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C:\Users\MEsperMa\Documents\"/>
    </mc:Choice>
  </mc:AlternateContent>
  <xr:revisionPtr revIDLastSave="0" documentId="8_{9B335BBF-62D3-46B2-9DE8-0AEBEFD70DC0}" xr6:coauthVersionLast="47" xr6:coauthVersionMax="47" xr10:uidLastSave="{00000000-0000-0000-0000-000000000000}"/>
  <workbookProtection workbookAlgorithmName="SHA-512" workbookHashValue="bx9wLZymOeIwVU6+d5GkpsISKuw5y14vV7bCy1TlkLRENX9MtwbYWKwBw8Ak1HQght4caeJQpuTek+U8qyaUSQ==" workbookSaltValue="fQnukmlMKFytQVPmImZ1Mg==" workbookSpinCount="100000" lockStructure="1"/>
  <bookViews>
    <workbookView xWindow="-110" yWindow="-110" windowWidth="19420" windowHeight="10420" xr2:uid="{A098C211-FCC8-442C-A120-B32236C2C50F}"/>
  </bookViews>
  <sheets>
    <sheet name="Survey Questionnaire" sheetId="1" r:id="rId1"/>
    <sheet name="Updated Income" sheetId="4" state="hidden" r:id="rId2"/>
    <sheet name="Drop Down Options" sheetId="2" state="hidden" r:id="rId3"/>
    <sheet name="Income Tables " sheetId="3" state="hidden" r:id="rId4"/>
  </sheets>
  <externalReferences>
    <externalReference r:id="rId5"/>
  </externalReferences>
  <definedNames>
    <definedName name="_xlnm._FilterDatabase" localSheetId="3" hidden="1">'Income Tables '!$A$1:$AD$1</definedName>
    <definedName name="_xlnm.Print_Area" localSheetId="0">'Survey Questionnaire'!$A$1:$M$64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M44" i="1" s="1"/>
  <c r="L40" i="1"/>
  <c r="L44" i="1" s="1"/>
  <c r="K40" i="1"/>
  <c r="K44" i="1" s="1"/>
  <c r="J40" i="1"/>
  <c r="J44" i="1" s="1"/>
  <c r="I40" i="1"/>
  <c r="I44" i="1" s="1"/>
  <c r="H40" i="1"/>
  <c r="H44" i="1" s="1"/>
  <c r="G40" i="1"/>
  <c r="G44" i="1" s="1"/>
  <c r="F40" i="1"/>
  <c r="F44" i="1" s="1"/>
  <c r="E40" i="1"/>
  <c r="E44" i="1" s="1"/>
  <c r="D40" i="1"/>
  <c r="D44" i="1" s="1"/>
  <c r="C40" i="1"/>
  <c r="C44" i="1" s="1"/>
  <c r="B40" i="1"/>
  <c r="B44" i="1" s="1"/>
  <c r="DX256" i="4"/>
  <c r="DW256" i="4"/>
  <c r="DV256" i="4"/>
  <c r="DU256" i="4"/>
  <c r="DT256" i="4"/>
  <c r="DS256" i="4"/>
  <c r="DR256" i="4"/>
  <c r="DQ256" i="4"/>
  <c r="DP256" i="4"/>
  <c r="DO256" i="4"/>
  <c r="DN256" i="4"/>
  <c r="DM256" i="4"/>
  <c r="DL256" i="4"/>
  <c r="DK256" i="4"/>
  <c r="DJ256" i="4"/>
  <c r="DI256" i="4"/>
  <c r="DH256" i="4"/>
  <c r="DG256" i="4"/>
  <c r="DF256" i="4"/>
  <c r="DE256" i="4"/>
  <c r="DD256" i="4"/>
  <c r="DC256" i="4"/>
  <c r="DB256" i="4"/>
  <c r="DA256" i="4"/>
  <c r="CZ256" i="4"/>
  <c r="CY256" i="4"/>
  <c r="CX256" i="4"/>
  <c r="CW256" i="4"/>
  <c r="CV256" i="4"/>
  <c r="CU256" i="4"/>
  <c r="CT256" i="4"/>
  <c r="CS256" i="4"/>
  <c r="CR256" i="4"/>
  <c r="CQ256" i="4"/>
  <c r="CP256" i="4"/>
  <c r="CO256" i="4"/>
  <c r="CN256" i="4"/>
  <c r="CM256" i="4"/>
  <c r="CL256" i="4"/>
  <c r="CK256" i="4"/>
  <c r="CJ256" i="4"/>
  <c r="CI256" i="4"/>
  <c r="CH256" i="4"/>
  <c r="CG256" i="4"/>
  <c r="CF256" i="4"/>
  <c r="CE256" i="4"/>
  <c r="CD256" i="4"/>
  <c r="CC256" i="4"/>
  <c r="CB256" i="4"/>
  <c r="CA256" i="4"/>
  <c r="BZ256" i="4"/>
  <c r="BY256" i="4"/>
  <c r="BX256" i="4"/>
  <c r="BW256" i="4"/>
  <c r="BV256" i="4"/>
  <c r="BU256" i="4"/>
  <c r="BT256" i="4"/>
  <c r="BS256" i="4"/>
  <c r="BR256" i="4"/>
  <c r="BQ256" i="4"/>
  <c r="BP256" i="4"/>
  <c r="BO256" i="4"/>
  <c r="BN256" i="4"/>
  <c r="BM256" i="4"/>
  <c r="BL256" i="4"/>
  <c r="BK256" i="4"/>
  <c r="BJ256" i="4"/>
  <c r="BI256" i="4"/>
  <c r="BH256" i="4"/>
  <c r="BG256" i="4"/>
  <c r="BF256" i="4"/>
  <c r="BE256" i="4"/>
  <c r="BD256" i="4"/>
  <c r="BC256" i="4"/>
  <c r="BB256" i="4"/>
  <c r="BA256" i="4"/>
  <c r="AZ256" i="4"/>
  <c r="AY256" i="4"/>
  <c r="AX256" i="4"/>
  <c r="AW256" i="4"/>
  <c r="AV256" i="4"/>
  <c r="AU256" i="4"/>
  <c r="AT256" i="4"/>
  <c r="AS256" i="4"/>
  <c r="AR256" i="4"/>
  <c r="AQ256" i="4"/>
  <c r="AP256" i="4"/>
  <c r="AO256" i="4"/>
  <c r="AN256" i="4"/>
  <c r="AM256" i="4"/>
  <c r="AL256" i="4"/>
  <c r="AK256" i="4"/>
  <c r="AJ256" i="4"/>
  <c r="AI256" i="4"/>
  <c r="AH256" i="4"/>
  <c r="AG256" i="4"/>
  <c r="AF256" i="4"/>
  <c r="AE256" i="4"/>
  <c r="AD256" i="4"/>
  <c r="AC256" i="4"/>
  <c r="AB256" i="4"/>
  <c r="AA256" i="4"/>
  <c r="Z256" i="4"/>
  <c r="Y256" i="4"/>
  <c r="X256" i="4"/>
  <c r="W256" i="4"/>
  <c r="V256" i="4"/>
  <c r="U256" i="4"/>
  <c r="T256" i="4"/>
  <c r="S256" i="4"/>
  <c r="R256" i="4"/>
  <c r="Q256" i="4"/>
  <c r="P256" i="4"/>
  <c r="O256" i="4"/>
  <c r="N256" i="4"/>
  <c r="M256" i="4"/>
  <c r="L256" i="4"/>
  <c r="K256" i="4"/>
  <c r="J256" i="4"/>
  <c r="I256" i="4"/>
  <c r="H256" i="4"/>
  <c r="G256" i="4"/>
  <c r="F256" i="4"/>
  <c r="E256" i="4"/>
  <c r="D256" i="4"/>
  <c r="C256" i="4"/>
  <c r="DX255" i="4"/>
  <c r="DW255" i="4"/>
  <c r="DV255" i="4"/>
  <c r="DU255" i="4"/>
  <c r="DT255" i="4"/>
  <c r="DS255" i="4"/>
  <c r="DR255" i="4"/>
  <c r="DQ255" i="4"/>
  <c r="DP255" i="4"/>
  <c r="DO255" i="4"/>
  <c r="DN255" i="4"/>
  <c r="DM255" i="4"/>
  <c r="DL255" i="4"/>
  <c r="DK255" i="4"/>
  <c r="DJ255" i="4"/>
  <c r="DI255" i="4"/>
  <c r="DH255" i="4"/>
  <c r="DG255" i="4"/>
  <c r="DF255" i="4"/>
  <c r="DE255" i="4"/>
  <c r="DD255" i="4"/>
  <c r="DC255" i="4"/>
  <c r="DB255" i="4"/>
  <c r="DA255" i="4"/>
  <c r="CZ255" i="4"/>
  <c r="CY255" i="4"/>
  <c r="CX255" i="4"/>
  <c r="CW255" i="4"/>
  <c r="CV255" i="4"/>
  <c r="CU255" i="4"/>
  <c r="CT255" i="4"/>
  <c r="CS255" i="4"/>
  <c r="CR255" i="4"/>
  <c r="CQ255" i="4"/>
  <c r="CP255" i="4"/>
  <c r="CO255" i="4"/>
  <c r="CN255" i="4"/>
  <c r="CM255" i="4"/>
  <c r="CL255" i="4"/>
  <c r="CK255" i="4"/>
  <c r="CJ255" i="4"/>
  <c r="CI255" i="4"/>
  <c r="CH255" i="4"/>
  <c r="CG255" i="4"/>
  <c r="CF255" i="4"/>
  <c r="CE255" i="4"/>
  <c r="CD255" i="4"/>
  <c r="CC255" i="4"/>
  <c r="CB255" i="4"/>
  <c r="CA255" i="4"/>
  <c r="BZ255" i="4"/>
  <c r="BY255" i="4"/>
  <c r="BX255" i="4"/>
  <c r="BW255" i="4"/>
  <c r="BV255" i="4"/>
  <c r="BU255" i="4"/>
  <c r="BT255" i="4"/>
  <c r="BS255" i="4"/>
  <c r="BR255" i="4"/>
  <c r="BQ255" i="4"/>
  <c r="BP255" i="4"/>
  <c r="BO255" i="4"/>
  <c r="BN255" i="4"/>
  <c r="BM255" i="4"/>
  <c r="BL255" i="4"/>
  <c r="BK255" i="4"/>
  <c r="BJ255" i="4"/>
  <c r="BI255" i="4"/>
  <c r="BH255" i="4"/>
  <c r="BG255" i="4"/>
  <c r="BF255" i="4"/>
  <c r="BE255" i="4"/>
  <c r="BD255" i="4"/>
  <c r="BC255" i="4"/>
  <c r="BB255" i="4"/>
  <c r="BA255" i="4"/>
  <c r="AZ255" i="4"/>
  <c r="AY255" i="4"/>
  <c r="AX255" i="4"/>
  <c r="AW255" i="4"/>
  <c r="AV255" i="4"/>
  <c r="AU255" i="4"/>
  <c r="AT255" i="4"/>
  <c r="AS255" i="4"/>
  <c r="AR255" i="4"/>
  <c r="AQ255" i="4"/>
  <c r="AP255" i="4"/>
  <c r="AO255" i="4"/>
  <c r="AN255" i="4"/>
  <c r="AM255" i="4"/>
  <c r="AL255" i="4"/>
  <c r="AK255" i="4"/>
  <c r="AJ255" i="4"/>
  <c r="AI255" i="4"/>
  <c r="AH255" i="4"/>
  <c r="AG255" i="4"/>
  <c r="AF255" i="4"/>
  <c r="AE255" i="4"/>
  <c r="AD255" i="4"/>
  <c r="AC255" i="4"/>
  <c r="AB255" i="4"/>
  <c r="AA255" i="4"/>
  <c r="Z255" i="4"/>
  <c r="Y255" i="4"/>
  <c r="X255" i="4"/>
  <c r="W255" i="4"/>
  <c r="V255" i="4"/>
  <c r="U255" i="4"/>
  <c r="T255" i="4"/>
  <c r="S255" i="4"/>
  <c r="R255" i="4"/>
  <c r="Q255" i="4"/>
  <c r="P255" i="4"/>
  <c r="O255" i="4"/>
  <c r="N255" i="4"/>
  <c r="M255" i="4"/>
  <c r="L255" i="4"/>
  <c r="K255" i="4"/>
  <c r="J255" i="4"/>
  <c r="I255" i="4"/>
  <c r="H255" i="4"/>
  <c r="G255" i="4"/>
  <c r="F255" i="4"/>
  <c r="E255" i="4"/>
  <c r="D255" i="4"/>
  <c r="B255" i="4" s="1"/>
  <c r="C255" i="4"/>
  <c r="DX254" i="4"/>
  <c r="DW254" i="4"/>
  <c r="DV254" i="4"/>
  <c r="DU254" i="4"/>
  <c r="DT254" i="4"/>
  <c r="DS254" i="4"/>
  <c r="DR254" i="4"/>
  <c r="DQ254" i="4"/>
  <c r="DP254" i="4"/>
  <c r="DO254" i="4"/>
  <c r="DN254" i="4"/>
  <c r="DM254" i="4"/>
  <c r="DL254" i="4"/>
  <c r="DK254" i="4"/>
  <c r="DJ254" i="4"/>
  <c r="DI254" i="4"/>
  <c r="DH254" i="4"/>
  <c r="DG254" i="4"/>
  <c r="DF254" i="4"/>
  <c r="DE254" i="4"/>
  <c r="DD254" i="4"/>
  <c r="DC254" i="4"/>
  <c r="DB254" i="4"/>
  <c r="DA254" i="4"/>
  <c r="CZ254" i="4"/>
  <c r="CY254" i="4"/>
  <c r="CX254" i="4"/>
  <c r="CW254" i="4"/>
  <c r="CV254" i="4"/>
  <c r="CU254" i="4"/>
  <c r="CT254" i="4"/>
  <c r="CS254" i="4"/>
  <c r="CR254" i="4"/>
  <c r="CQ254" i="4"/>
  <c r="CP254" i="4"/>
  <c r="CO254" i="4"/>
  <c r="CN254" i="4"/>
  <c r="CM254" i="4"/>
  <c r="CL254" i="4"/>
  <c r="CK254" i="4"/>
  <c r="CJ254" i="4"/>
  <c r="CI254" i="4"/>
  <c r="CH254" i="4"/>
  <c r="CG254" i="4"/>
  <c r="CF254" i="4"/>
  <c r="CE254" i="4"/>
  <c r="CD254" i="4"/>
  <c r="CC254" i="4"/>
  <c r="CB254" i="4"/>
  <c r="CA254" i="4"/>
  <c r="BZ254" i="4"/>
  <c r="BY254" i="4"/>
  <c r="BX254" i="4"/>
  <c r="BW254" i="4"/>
  <c r="BV254" i="4"/>
  <c r="BU254" i="4"/>
  <c r="BT254" i="4"/>
  <c r="BS254" i="4"/>
  <c r="BR254" i="4"/>
  <c r="BQ254" i="4"/>
  <c r="BP254" i="4"/>
  <c r="BO254" i="4"/>
  <c r="BN254" i="4"/>
  <c r="BM254" i="4"/>
  <c r="BL254" i="4"/>
  <c r="BK254" i="4"/>
  <c r="BJ254" i="4"/>
  <c r="BI254" i="4"/>
  <c r="BH254" i="4"/>
  <c r="BG254" i="4"/>
  <c r="BF254" i="4"/>
  <c r="BE254" i="4"/>
  <c r="BD254" i="4"/>
  <c r="BC254" i="4"/>
  <c r="BB254" i="4"/>
  <c r="BA254" i="4"/>
  <c r="AZ254" i="4"/>
  <c r="AY254" i="4"/>
  <c r="AX254" i="4"/>
  <c r="AW254" i="4"/>
  <c r="AV254" i="4"/>
  <c r="AU254" i="4"/>
  <c r="AT254" i="4"/>
  <c r="AS254" i="4"/>
  <c r="AR254" i="4"/>
  <c r="AQ254" i="4"/>
  <c r="AP254" i="4"/>
  <c r="AO254" i="4"/>
  <c r="AN254" i="4"/>
  <c r="AM254" i="4"/>
  <c r="AL254" i="4"/>
  <c r="AK254" i="4"/>
  <c r="AJ254" i="4"/>
  <c r="AI254" i="4"/>
  <c r="AH254" i="4"/>
  <c r="AG254" i="4"/>
  <c r="AF254" i="4"/>
  <c r="AE254" i="4"/>
  <c r="AD254" i="4"/>
  <c r="AC254" i="4"/>
  <c r="AB254" i="4"/>
  <c r="AA254" i="4"/>
  <c r="Z254" i="4"/>
  <c r="Y254" i="4"/>
  <c r="X254" i="4"/>
  <c r="W254" i="4"/>
  <c r="V254" i="4"/>
  <c r="U254" i="4"/>
  <c r="T254" i="4"/>
  <c r="S254" i="4"/>
  <c r="R254" i="4"/>
  <c r="Q254" i="4"/>
  <c r="P254" i="4"/>
  <c r="O254" i="4"/>
  <c r="N254" i="4"/>
  <c r="M254" i="4"/>
  <c r="L254" i="4"/>
  <c r="K254" i="4"/>
  <c r="J254" i="4"/>
  <c r="I254" i="4"/>
  <c r="H254" i="4"/>
  <c r="G254" i="4"/>
  <c r="F254" i="4"/>
  <c r="E254" i="4"/>
  <c r="D254" i="4"/>
  <c r="B254" i="4" s="1"/>
  <c r="C254" i="4"/>
  <c r="DX253" i="4"/>
  <c r="DW253" i="4"/>
  <c r="DV253" i="4"/>
  <c r="DU253" i="4"/>
  <c r="DT253" i="4"/>
  <c r="DS253" i="4"/>
  <c r="DR253" i="4"/>
  <c r="DQ253" i="4"/>
  <c r="DP253" i="4"/>
  <c r="DO253" i="4"/>
  <c r="DN253" i="4"/>
  <c r="DM253" i="4"/>
  <c r="DL253" i="4"/>
  <c r="DK253" i="4"/>
  <c r="DJ253" i="4"/>
  <c r="DI253" i="4"/>
  <c r="DH253" i="4"/>
  <c r="DG253" i="4"/>
  <c r="DF253" i="4"/>
  <c r="DE253" i="4"/>
  <c r="DD253" i="4"/>
  <c r="DC253" i="4"/>
  <c r="DB253" i="4"/>
  <c r="DA253" i="4"/>
  <c r="CZ253" i="4"/>
  <c r="CY253" i="4"/>
  <c r="CX253" i="4"/>
  <c r="CW253" i="4"/>
  <c r="CV253" i="4"/>
  <c r="CU253" i="4"/>
  <c r="CT253" i="4"/>
  <c r="CS253" i="4"/>
  <c r="CR253" i="4"/>
  <c r="CQ253" i="4"/>
  <c r="CP253" i="4"/>
  <c r="CO253" i="4"/>
  <c r="CN253" i="4"/>
  <c r="CM253" i="4"/>
  <c r="CL253" i="4"/>
  <c r="CK253" i="4"/>
  <c r="CJ253" i="4"/>
  <c r="CI253" i="4"/>
  <c r="CH253" i="4"/>
  <c r="CG253" i="4"/>
  <c r="CF253" i="4"/>
  <c r="CE253" i="4"/>
  <c r="CD253" i="4"/>
  <c r="CC253" i="4"/>
  <c r="CB253" i="4"/>
  <c r="CA253" i="4"/>
  <c r="BZ253" i="4"/>
  <c r="BY253" i="4"/>
  <c r="BX253" i="4"/>
  <c r="BW253" i="4"/>
  <c r="BV253" i="4"/>
  <c r="BU253" i="4"/>
  <c r="BT253" i="4"/>
  <c r="BS253" i="4"/>
  <c r="BR253" i="4"/>
  <c r="BQ253" i="4"/>
  <c r="BP253" i="4"/>
  <c r="BO253" i="4"/>
  <c r="BN253" i="4"/>
  <c r="BM253" i="4"/>
  <c r="BL253" i="4"/>
  <c r="BK253" i="4"/>
  <c r="BJ253" i="4"/>
  <c r="BI253" i="4"/>
  <c r="BH253" i="4"/>
  <c r="BG253" i="4"/>
  <c r="BF253" i="4"/>
  <c r="BE253" i="4"/>
  <c r="BD253" i="4"/>
  <c r="BC253" i="4"/>
  <c r="BB253" i="4"/>
  <c r="BA253" i="4"/>
  <c r="AZ253" i="4"/>
  <c r="AY253" i="4"/>
  <c r="AX253" i="4"/>
  <c r="AW253" i="4"/>
  <c r="AV253" i="4"/>
  <c r="AU253" i="4"/>
  <c r="AT253" i="4"/>
  <c r="AS253" i="4"/>
  <c r="AR253" i="4"/>
  <c r="AQ253" i="4"/>
  <c r="AP253" i="4"/>
  <c r="AO253" i="4"/>
  <c r="AN253" i="4"/>
  <c r="AM253" i="4"/>
  <c r="AL253" i="4"/>
  <c r="AK253" i="4"/>
  <c r="AJ253" i="4"/>
  <c r="AI253" i="4"/>
  <c r="AH253" i="4"/>
  <c r="AG253" i="4"/>
  <c r="AF253" i="4"/>
  <c r="AE253" i="4"/>
  <c r="AD253" i="4"/>
  <c r="AC253" i="4"/>
  <c r="AB253" i="4"/>
  <c r="AA253" i="4"/>
  <c r="Z253" i="4"/>
  <c r="Y253" i="4"/>
  <c r="X253" i="4"/>
  <c r="W253" i="4"/>
  <c r="V253" i="4"/>
  <c r="U253" i="4"/>
  <c r="T253" i="4"/>
  <c r="S253" i="4"/>
  <c r="R253" i="4"/>
  <c r="Q253" i="4"/>
  <c r="P253" i="4"/>
  <c r="O253" i="4"/>
  <c r="N253" i="4"/>
  <c r="M253" i="4"/>
  <c r="L253" i="4"/>
  <c r="K253" i="4"/>
  <c r="J253" i="4"/>
  <c r="I253" i="4"/>
  <c r="H253" i="4"/>
  <c r="G253" i="4"/>
  <c r="F253" i="4"/>
  <c r="E253" i="4"/>
  <c r="D253" i="4"/>
  <c r="B253" i="4" s="1"/>
  <c r="C253" i="4"/>
  <c r="DX252" i="4"/>
  <c r="DW252" i="4"/>
  <c r="DV252" i="4"/>
  <c r="DU252" i="4"/>
  <c r="DT252" i="4"/>
  <c r="DS252" i="4"/>
  <c r="DR252" i="4"/>
  <c r="DQ252" i="4"/>
  <c r="DP252" i="4"/>
  <c r="DO252" i="4"/>
  <c r="DN252" i="4"/>
  <c r="DM252" i="4"/>
  <c r="DL252" i="4"/>
  <c r="DK252" i="4"/>
  <c r="DJ252" i="4"/>
  <c r="DI252" i="4"/>
  <c r="DH252" i="4"/>
  <c r="DG252" i="4"/>
  <c r="DF252" i="4"/>
  <c r="DE252" i="4"/>
  <c r="DD252" i="4"/>
  <c r="DC252" i="4"/>
  <c r="DB252" i="4"/>
  <c r="DA252" i="4"/>
  <c r="CZ252" i="4"/>
  <c r="CY252" i="4"/>
  <c r="CX252" i="4"/>
  <c r="CW252" i="4"/>
  <c r="CV252" i="4"/>
  <c r="CU252" i="4"/>
  <c r="CT252" i="4"/>
  <c r="CS252" i="4"/>
  <c r="CR252" i="4"/>
  <c r="CQ252" i="4"/>
  <c r="CP252" i="4"/>
  <c r="CO252" i="4"/>
  <c r="CN252" i="4"/>
  <c r="CM252" i="4"/>
  <c r="CL252" i="4"/>
  <c r="CK252" i="4"/>
  <c r="CJ252" i="4"/>
  <c r="CI252" i="4"/>
  <c r="CH252" i="4"/>
  <c r="CG252" i="4"/>
  <c r="CF252" i="4"/>
  <c r="CE252" i="4"/>
  <c r="CD252" i="4"/>
  <c r="CC252" i="4"/>
  <c r="CB252" i="4"/>
  <c r="CA252" i="4"/>
  <c r="BZ252" i="4"/>
  <c r="BY252" i="4"/>
  <c r="BX252" i="4"/>
  <c r="BW252" i="4"/>
  <c r="BV252" i="4"/>
  <c r="BU252" i="4"/>
  <c r="BT252" i="4"/>
  <c r="BS252" i="4"/>
  <c r="BR252" i="4"/>
  <c r="BQ252" i="4"/>
  <c r="BP252" i="4"/>
  <c r="BO252" i="4"/>
  <c r="BN252" i="4"/>
  <c r="BM252" i="4"/>
  <c r="BL252" i="4"/>
  <c r="BK252" i="4"/>
  <c r="BJ252" i="4"/>
  <c r="BI252" i="4"/>
  <c r="BH252" i="4"/>
  <c r="BG252" i="4"/>
  <c r="BF252" i="4"/>
  <c r="BE252" i="4"/>
  <c r="BD252" i="4"/>
  <c r="BC252" i="4"/>
  <c r="BB252" i="4"/>
  <c r="BA252" i="4"/>
  <c r="AZ252" i="4"/>
  <c r="AY252" i="4"/>
  <c r="AX252" i="4"/>
  <c r="AW252" i="4"/>
  <c r="AV252" i="4"/>
  <c r="AU252" i="4"/>
  <c r="AT252" i="4"/>
  <c r="AS252" i="4"/>
  <c r="AR252" i="4"/>
  <c r="AQ252" i="4"/>
  <c r="AP252" i="4"/>
  <c r="AO252" i="4"/>
  <c r="AN252" i="4"/>
  <c r="AM252" i="4"/>
  <c r="AL252" i="4"/>
  <c r="AK252" i="4"/>
  <c r="AJ252" i="4"/>
  <c r="AI252" i="4"/>
  <c r="AH252" i="4"/>
  <c r="AG252" i="4"/>
  <c r="AF252" i="4"/>
  <c r="AE252" i="4"/>
  <c r="AD252" i="4"/>
  <c r="AC252" i="4"/>
  <c r="AB252" i="4"/>
  <c r="AA252" i="4"/>
  <c r="Z252" i="4"/>
  <c r="Y252" i="4"/>
  <c r="X252" i="4"/>
  <c r="W252" i="4"/>
  <c r="V252" i="4"/>
  <c r="U252" i="4"/>
  <c r="T252" i="4"/>
  <c r="S252" i="4"/>
  <c r="R252" i="4"/>
  <c r="Q252" i="4"/>
  <c r="P252" i="4"/>
  <c r="O252" i="4"/>
  <c r="N252" i="4"/>
  <c r="M252" i="4"/>
  <c r="L252" i="4"/>
  <c r="K252" i="4"/>
  <c r="J252" i="4"/>
  <c r="I252" i="4"/>
  <c r="H252" i="4"/>
  <c r="G252" i="4"/>
  <c r="F252" i="4"/>
  <c r="E252" i="4"/>
  <c r="D252" i="4"/>
  <c r="B252" i="4" s="1"/>
  <c r="C252" i="4"/>
  <c r="DX251" i="4"/>
  <c r="DW251" i="4"/>
  <c r="DV251" i="4"/>
  <c r="DU251" i="4"/>
  <c r="DT251" i="4"/>
  <c r="DS251" i="4"/>
  <c r="DR251" i="4"/>
  <c r="DQ251" i="4"/>
  <c r="DP251" i="4"/>
  <c r="DO251" i="4"/>
  <c r="DN251" i="4"/>
  <c r="DM251" i="4"/>
  <c r="DL251" i="4"/>
  <c r="DK251" i="4"/>
  <c r="DJ251" i="4"/>
  <c r="DI251" i="4"/>
  <c r="DH251" i="4"/>
  <c r="DG251" i="4"/>
  <c r="DF251" i="4"/>
  <c r="DE251" i="4"/>
  <c r="DD251" i="4"/>
  <c r="DC251" i="4"/>
  <c r="DB251" i="4"/>
  <c r="DA251" i="4"/>
  <c r="CZ251" i="4"/>
  <c r="CY251" i="4"/>
  <c r="CX251" i="4"/>
  <c r="CW251" i="4"/>
  <c r="CV251" i="4"/>
  <c r="CU251" i="4"/>
  <c r="CT251" i="4"/>
  <c r="CS251" i="4"/>
  <c r="CR251" i="4"/>
  <c r="CQ251" i="4"/>
  <c r="CP251" i="4"/>
  <c r="CO251" i="4"/>
  <c r="CN251" i="4"/>
  <c r="CM251" i="4"/>
  <c r="CL251" i="4"/>
  <c r="CK251" i="4"/>
  <c r="CJ251" i="4"/>
  <c r="CI251" i="4"/>
  <c r="CH251" i="4"/>
  <c r="CG251" i="4"/>
  <c r="CF251" i="4"/>
  <c r="CE251" i="4"/>
  <c r="CD251" i="4"/>
  <c r="CC251" i="4"/>
  <c r="CB251" i="4"/>
  <c r="CA251" i="4"/>
  <c r="BZ251" i="4"/>
  <c r="BY251" i="4"/>
  <c r="BX251" i="4"/>
  <c r="BW251" i="4"/>
  <c r="BV251" i="4"/>
  <c r="BU251" i="4"/>
  <c r="BT251" i="4"/>
  <c r="BS251" i="4"/>
  <c r="BR251" i="4"/>
  <c r="BQ251" i="4"/>
  <c r="BP251" i="4"/>
  <c r="BO251" i="4"/>
  <c r="BN251" i="4"/>
  <c r="BM251" i="4"/>
  <c r="BL251" i="4"/>
  <c r="BK251" i="4"/>
  <c r="BJ251" i="4"/>
  <c r="BI251" i="4"/>
  <c r="BH251" i="4"/>
  <c r="BG251" i="4"/>
  <c r="BF251" i="4"/>
  <c r="BE251" i="4"/>
  <c r="BD251" i="4"/>
  <c r="BC251" i="4"/>
  <c r="BB251" i="4"/>
  <c r="BA251" i="4"/>
  <c r="AZ251" i="4"/>
  <c r="AY251" i="4"/>
  <c r="AX251" i="4"/>
  <c r="AW251" i="4"/>
  <c r="AV251" i="4"/>
  <c r="AU251" i="4"/>
  <c r="AT251" i="4"/>
  <c r="AS251" i="4"/>
  <c r="AR251" i="4"/>
  <c r="AQ251" i="4"/>
  <c r="AP251" i="4"/>
  <c r="AO251" i="4"/>
  <c r="AN251" i="4"/>
  <c r="AM251" i="4"/>
  <c r="AL251" i="4"/>
  <c r="AK251" i="4"/>
  <c r="AJ251" i="4"/>
  <c r="AI251" i="4"/>
  <c r="AH251" i="4"/>
  <c r="AG251" i="4"/>
  <c r="AF251" i="4"/>
  <c r="AE251" i="4"/>
  <c r="AD251" i="4"/>
  <c r="AC251" i="4"/>
  <c r="AB251" i="4"/>
  <c r="AA251" i="4"/>
  <c r="Z251" i="4"/>
  <c r="Y251" i="4"/>
  <c r="X251" i="4"/>
  <c r="W251" i="4"/>
  <c r="V251" i="4"/>
  <c r="U251" i="4"/>
  <c r="T251" i="4"/>
  <c r="S251" i="4"/>
  <c r="R251" i="4"/>
  <c r="Q251" i="4"/>
  <c r="P251" i="4"/>
  <c r="O251" i="4"/>
  <c r="N251" i="4"/>
  <c r="M251" i="4"/>
  <c r="L251" i="4"/>
  <c r="K251" i="4"/>
  <c r="J251" i="4"/>
  <c r="I251" i="4"/>
  <c r="H251" i="4"/>
  <c r="G251" i="4"/>
  <c r="F251" i="4"/>
  <c r="E251" i="4"/>
  <c r="D251" i="4"/>
  <c r="B251" i="4" s="1"/>
  <c r="C251" i="4"/>
  <c r="DX250" i="4"/>
  <c r="DW250" i="4"/>
  <c r="DV250" i="4"/>
  <c r="DU250" i="4"/>
  <c r="DT250" i="4"/>
  <c r="DS250" i="4"/>
  <c r="DR250" i="4"/>
  <c r="DQ250" i="4"/>
  <c r="DP250" i="4"/>
  <c r="DO250" i="4"/>
  <c r="DN250" i="4"/>
  <c r="DM250" i="4"/>
  <c r="DL250" i="4"/>
  <c r="DK250" i="4"/>
  <c r="DJ250" i="4"/>
  <c r="DI250" i="4"/>
  <c r="DH250" i="4"/>
  <c r="DG250" i="4"/>
  <c r="DF250" i="4"/>
  <c r="DE250" i="4"/>
  <c r="DD250" i="4"/>
  <c r="DC250" i="4"/>
  <c r="DB250" i="4"/>
  <c r="DA250" i="4"/>
  <c r="CZ250" i="4"/>
  <c r="CY250" i="4"/>
  <c r="CX250" i="4"/>
  <c r="CW250" i="4"/>
  <c r="CV250" i="4"/>
  <c r="CU250" i="4"/>
  <c r="CT250" i="4"/>
  <c r="CS250" i="4"/>
  <c r="CR250" i="4"/>
  <c r="CQ250" i="4"/>
  <c r="CP250" i="4"/>
  <c r="CO250" i="4"/>
  <c r="CN250" i="4"/>
  <c r="CM250" i="4"/>
  <c r="CL250" i="4"/>
  <c r="CK250" i="4"/>
  <c r="CJ250" i="4"/>
  <c r="CI250" i="4"/>
  <c r="CH250" i="4"/>
  <c r="CG250" i="4"/>
  <c r="CF250" i="4"/>
  <c r="CE250" i="4"/>
  <c r="CD250" i="4"/>
  <c r="CC250" i="4"/>
  <c r="CB250" i="4"/>
  <c r="CA250" i="4"/>
  <c r="BZ250" i="4"/>
  <c r="BY250" i="4"/>
  <c r="BX250" i="4"/>
  <c r="BW250" i="4"/>
  <c r="BV250" i="4"/>
  <c r="BU250" i="4"/>
  <c r="BT250" i="4"/>
  <c r="BS250" i="4"/>
  <c r="BR250" i="4"/>
  <c r="BQ250" i="4"/>
  <c r="BP250" i="4"/>
  <c r="BO250" i="4"/>
  <c r="BN250" i="4"/>
  <c r="BM250" i="4"/>
  <c r="BL250" i="4"/>
  <c r="BK250" i="4"/>
  <c r="BJ250" i="4"/>
  <c r="BI250" i="4"/>
  <c r="BH250" i="4"/>
  <c r="BG250" i="4"/>
  <c r="BF250" i="4"/>
  <c r="BE250" i="4"/>
  <c r="BD250" i="4"/>
  <c r="BC250" i="4"/>
  <c r="BB250" i="4"/>
  <c r="BA250" i="4"/>
  <c r="AZ250" i="4"/>
  <c r="AY250" i="4"/>
  <c r="AX250" i="4"/>
  <c r="AW250" i="4"/>
  <c r="AV250" i="4"/>
  <c r="AU250" i="4"/>
  <c r="AT250" i="4"/>
  <c r="AS250" i="4"/>
  <c r="AR250" i="4"/>
  <c r="AQ250" i="4"/>
  <c r="AP250" i="4"/>
  <c r="AO250" i="4"/>
  <c r="AN250" i="4"/>
  <c r="AM250" i="4"/>
  <c r="AL250" i="4"/>
  <c r="AK250" i="4"/>
  <c r="AJ250" i="4"/>
  <c r="AI250" i="4"/>
  <c r="AH250" i="4"/>
  <c r="AG250" i="4"/>
  <c r="AF250" i="4"/>
  <c r="AE250" i="4"/>
  <c r="AD250" i="4"/>
  <c r="AC250" i="4"/>
  <c r="AB250" i="4"/>
  <c r="AA250" i="4"/>
  <c r="Z250" i="4"/>
  <c r="Y250" i="4"/>
  <c r="X250" i="4"/>
  <c r="W250" i="4"/>
  <c r="V250" i="4"/>
  <c r="U250" i="4"/>
  <c r="T250" i="4"/>
  <c r="S250" i="4"/>
  <c r="R250" i="4"/>
  <c r="Q250" i="4"/>
  <c r="P250" i="4"/>
  <c r="O250" i="4"/>
  <c r="N250" i="4"/>
  <c r="M250" i="4"/>
  <c r="L250" i="4"/>
  <c r="K250" i="4"/>
  <c r="J250" i="4"/>
  <c r="I250" i="4"/>
  <c r="H250" i="4"/>
  <c r="G250" i="4"/>
  <c r="F250" i="4"/>
  <c r="E250" i="4"/>
  <c r="D250" i="4"/>
  <c r="B250" i="4" s="1"/>
  <c r="C250" i="4"/>
  <c r="DX249" i="4"/>
  <c r="DW249" i="4"/>
  <c r="DV249" i="4"/>
  <c r="DU249" i="4"/>
  <c r="DT249" i="4"/>
  <c r="DS249" i="4"/>
  <c r="DR249" i="4"/>
  <c r="DQ249" i="4"/>
  <c r="DP249" i="4"/>
  <c r="DO249" i="4"/>
  <c r="DN249" i="4"/>
  <c r="DM249" i="4"/>
  <c r="DL249" i="4"/>
  <c r="DK249" i="4"/>
  <c r="DJ249" i="4"/>
  <c r="DI249" i="4"/>
  <c r="DH249" i="4"/>
  <c r="DG249" i="4"/>
  <c r="DF249" i="4"/>
  <c r="DE249" i="4"/>
  <c r="DD249" i="4"/>
  <c r="DC249" i="4"/>
  <c r="DB249" i="4"/>
  <c r="DA249" i="4"/>
  <c r="CZ249" i="4"/>
  <c r="CY249" i="4"/>
  <c r="CX249" i="4"/>
  <c r="CW249" i="4"/>
  <c r="CV249" i="4"/>
  <c r="CU249" i="4"/>
  <c r="CT249" i="4"/>
  <c r="CS249" i="4"/>
  <c r="CR249" i="4"/>
  <c r="CQ249" i="4"/>
  <c r="CP249" i="4"/>
  <c r="CO249" i="4"/>
  <c r="CN249" i="4"/>
  <c r="CM249" i="4"/>
  <c r="CL249" i="4"/>
  <c r="CK249" i="4"/>
  <c r="CJ249" i="4"/>
  <c r="CI249" i="4"/>
  <c r="CH249" i="4"/>
  <c r="CG249" i="4"/>
  <c r="CF249" i="4"/>
  <c r="CE249" i="4"/>
  <c r="CD249" i="4"/>
  <c r="CC249" i="4"/>
  <c r="CB249" i="4"/>
  <c r="CA249" i="4"/>
  <c r="BZ249" i="4"/>
  <c r="BY249" i="4"/>
  <c r="BX249" i="4"/>
  <c r="BW249" i="4"/>
  <c r="BV249" i="4"/>
  <c r="BU249" i="4"/>
  <c r="BT249" i="4"/>
  <c r="BS249" i="4"/>
  <c r="BR249" i="4"/>
  <c r="BQ249" i="4"/>
  <c r="BP249" i="4"/>
  <c r="BO249" i="4"/>
  <c r="BN249" i="4"/>
  <c r="BM249" i="4"/>
  <c r="BL249" i="4"/>
  <c r="BK249" i="4"/>
  <c r="BJ249" i="4"/>
  <c r="BI249" i="4"/>
  <c r="BH249" i="4"/>
  <c r="BG249" i="4"/>
  <c r="BF249" i="4"/>
  <c r="BE249" i="4"/>
  <c r="BD249" i="4"/>
  <c r="BC249" i="4"/>
  <c r="BB249" i="4"/>
  <c r="BA249" i="4"/>
  <c r="AZ249" i="4"/>
  <c r="AY249" i="4"/>
  <c r="AX249" i="4"/>
  <c r="AW249" i="4"/>
  <c r="AV249" i="4"/>
  <c r="AU249" i="4"/>
  <c r="AT249" i="4"/>
  <c r="AS249" i="4"/>
  <c r="AR249" i="4"/>
  <c r="AQ249" i="4"/>
  <c r="AP249" i="4"/>
  <c r="AO249" i="4"/>
  <c r="AN249" i="4"/>
  <c r="AM249" i="4"/>
  <c r="AL249" i="4"/>
  <c r="AK249" i="4"/>
  <c r="AJ249" i="4"/>
  <c r="AI249" i="4"/>
  <c r="AH249" i="4"/>
  <c r="AG249" i="4"/>
  <c r="AF249" i="4"/>
  <c r="AE249" i="4"/>
  <c r="AD249" i="4"/>
  <c r="AC249" i="4"/>
  <c r="AB249" i="4"/>
  <c r="AA249" i="4"/>
  <c r="Z249" i="4"/>
  <c r="Y249" i="4"/>
  <c r="X249" i="4"/>
  <c r="W249" i="4"/>
  <c r="V249" i="4"/>
  <c r="U249" i="4"/>
  <c r="T249" i="4"/>
  <c r="S249" i="4"/>
  <c r="R249" i="4"/>
  <c r="Q249" i="4"/>
  <c r="P249" i="4"/>
  <c r="O249" i="4"/>
  <c r="N249" i="4"/>
  <c r="M249" i="4"/>
  <c r="L249" i="4"/>
  <c r="K249" i="4"/>
  <c r="J249" i="4"/>
  <c r="I249" i="4"/>
  <c r="H249" i="4"/>
  <c r="G249" i="4"/>
  <c r="F249" i="4"/>
  <c r="E249" i="4"/>
  <c r="D249" i="4"/>
  <c r="B249" i="4" s="1"/>
  <c r="C249" i="4"/>
  <c r="DX248" i="4"/>
  <c r="DW248" i="4"/>
  <c r="DV248" i="4"/>
  <c r="DU248" i="4"/>
  <c r="DT248" i="4"/>
  <c r="DS248" i="4"/>
  <c r="DR248" i="4"/>
  <c r="DQ248" i="4"/>
  <c r="DP248" i="4"/>
  <c r="DO248" i="4"/>
  <c r="DN248" i="4"/>
  <c r="DM248" i="4"/>
  <c r="DL248" i="4"/>
  <c r="DK248" i="4"/>
  <c r="DJ248" i="4"/>
  <c r="DI248" i="4"/>
  <c r="DH248" i="4"/>
  <c r="DG248" i="4"/>
  <c r="DF248" i="4"/>
  <c r="DE248" i="4"/>
  <c r="DD248" i="4"/>
  <c r="DC248" i="4"/>
  <c r="DB248" i="4"/>
  <c r="DA248" i="4"/>
  <c r="CZ248" i="4"/>
  <c r="CY248" i="4"/>
  <c r="CX248" i="4"/>
  <c r="CW248" i="4"/>
  <c r="CV248" i="4"/>
  <c r="CU248" i="4"/>
  <c r="CT248" i="4"/>
  <c r="CS248" i="4"/>
  <c r="CR248" i="4"/>
  <c r="CQ248" i="4"/>
  <c r="CP248" i="4"/>
  <c r="CO248" i="4"/>
  <c r="CN248" i="4"/>
  <c r="CM248" i="4"/>
  <c r="CL248" i="4"/>
  <c r="CK248" i="4"/>
  <c r="CJ248" i="4"/>
  <c r="CI248" i="4"/>
  <c r="CH248" i="4"/>
  <c r="CG248" i="4"/>
  <c r="CF248" i="4"/>
  <c r="CE248" i="4"/>
  <c r="CD248" i="4"/>
  <c r="CC248" i="4"/>
  <c r="CB248" i="4"/>
  <c r="CA248" i="4"/>
  <c r="BZ248" i="4"/>
  <c r="BY248" i="4"/>
  <c r="BX248" i="4"/>
  <c r="BW248" i="4"/>
  <c r="BV248" i="4"/>
  <c r="BU248" i="4"/>
  <c r="BT248" i="4"/>
  <c r="BS248" i="4"/>
  <c r="BR248" i="4"/>
  <c r="BQ248" i="4"/>
  <c r="BP248" i="4"/>
  <c r="BO248" i="4"/>
  <c r="BN248" i="4"/>
  <c r="BM248" i="4"/>
  <c r="BL248" i="4"/>
  <c r="BK248" i="4"/>
  <c r="BJ248" i="4"/>
  <c r="BI248" i="4"/>
  <c r="BH248" i="4"/>
  <c r="BG248" i="4"/>
  <c r="BF248" i="4"/>
  <c r="BE248" i="4"/>
  <c r="BD248" i="4"/>
  <c r="BC248" i="4"/>
  <c r="BB248" i="4"/>
  <c r="BA248" i="4"/>
  <c r="AZ248" i="4"/>
  <c r="AY248" i="4"/>
  <c r="AX248" i="4"/>
  <c r="AW248" i="4"/>
  <c r="AV248" i="4"/>
  <c r="AU248" i="4"/>
  <c r="AT248" i="4"/>
  <c r="AS248" i="4"/>
  <c r="AR248" i="4"/>
  <c r="AQ248" i="4"/>
  <c r="AP248" i="4"/>
  <c r="AO248" i="4"/>
  <c r="AN248" i="4"/>
  <c r="AM248" i="4"/>
  <c r="AL248" i="4"/>
  <c r="AK248" i="4"/>
  <c r="AJ248" i="4"/>
  <c r="AI248" i="4"/>
  <c r="AH248" i="4"/>
  <c r="AG248" i="4"/>
  <c r="AF248" i="4"/>
  <c r="AE248" i="4"/>
  <c r="AD248" i="4"/>
  <c r="AC248" i="4"/>
  <c r="AB248" i="4"/>
  <c r="AA248" i="4"/>
  <c r="Z248" i="4"/>
  <c r="Y248" i="4"/>
  <c r="X248" i="4"/>
  <c r="W248" i="4"/>
  <c r="V248" i="4"/>
  <c r="U248" i="4"/>
  <c r="T248" i="4"/>
  <c r="S248" i="4"/>
  <c r="R248" i="4"/>
  <c r="Q248" i="4"/>
  <c r="P248" i="4"/>
  <c r="O248" i="4"/>
  <c r="N248" i="4"/>
  <c r="M248" i="4"/>
  <c r="L248" i="4"/>
  <c r="K248" i="4"/>
  <c r="J248" i="4"/>
  <c r="I248" i="4"/>
  <c r="H248" i="4"/>
  <c r="G248" i="4"/>
  <c r="F248" i="4"/>
  <c r="E248" i="4"/>
  <c r="D248" i="4"/>
  <c r="B248" i="4" s="1"/>
  <c r="C248" i="4"/>
  <c r="DX247" i="4"/>
  <c r="DW247" i="4"/>
  <c r="DV247" i="4"/>
  <c r="DU247" i="4"/>
  <c r="DT247" i="4"/>
  <c r="DS247" i="4"/>
  <c r="DR247" i="4"/>
  <c r="DQ247" i="4"/>
  <c r="DP247" i="4"/>
  <c r="DO247" i="4"/>
  <c r="DN247" i="4"/>
  <c r="DM247" i="4"/>
  <c r="DL247" i="4"/>
  <c r="DK247" i="4"/>
  <c r="DJ247" i="4"/>
  <c r="DI247" i="4"/>
  <c r="DH247" i="4"/>
  <c r="DG247" i="4"/>
  <c r="DF247" i="4"/>
  <c r="DE247" i="4"/>
  <c r="DD247" i="4"/>
  <c r="DC247" i="4"/>
  <c r="DB247" i="4"/>
  <c r="DA247" i="4"/>
  <c r="CZ247" i="4"/>
  <c r="CY247" i="4"/>
  <c r="CX247" i="4"/>
  <c r="CW247" i="4"/>
  <c r="CV247" i="4"/>
  <c r="CU247" i="4"/>
  <c r="CT247" i="4"/>
  <c r="CS247" i="4"/>
  <c r="CR247" i="4"/>
  <c r="CQ247" i="4"/>
  <c r="CP247" i="4"/>
  <c r="CO247" i="4"/>
  <c r="CN247" i="4"/>
  <c r="CM247" i="4"/>
  <c r="CL247" i="4"/>
  <c r="CK247" i="4"/>
  <c r="CJ247" i="4"/>
  <c r="CI247" i="4"/>
  <c r="CH247" i="4"/>
  <c r="CG247" i="4"/>
  <c r="CF247" i="4"/>
  <c r="CE247" i="4"/>
  <c r="CD247" i="4"/>
  <c r="CC247" i="4"/>
  <c r="CB247" i="4"/>
  <c r="CA247" i="4"/>
  <c r="BZ247" i="4"/>
  <c r="BY247" i="4"/>
  <c r="BX247" i="4"/>
  <c r="BW247" i="4"/>
  <c r="BV247" i="4"/>
  <c r="BU247" i="4"/>
  <c r="BT247" i="4"/>
  <c r="BS247" i="4"/>
  <c r="BR247" i="4"/>
  <c r="BQ247" i="4"/>
  <c r="BP247" i="4"/>
  <c r="BO247" i="4"/>
  <c r="BN247" i="4"/>
  <c r="BM247" i="4"/>
  <c r="BL247" i="4"/>
  <c r="BK247" i="4"/>
  <c r="BJ247" i="4"/>
  <c r="BI247" i="4"/>
  <c r="BH247" i="4"/>
  <c r="BG247" i="4"/>
  <c r="BF247" i="4"/>
  <c r="BE247" i="4"/>
  <c r="BD247" i="4"/>
  <c r="BC247" i="4"/>
  <c r="BB247" i="4"/>
  <c r="BA247" i="4"/>
  <c r="AZ247" i="4"/>
  <c r="AY247" i="4"/>
  <c r="AX247" i="4"/>
  <c r="AW247" i="4"/>
  <c r="AV247" i="4"/>
  <c r="AU247" i="4"/>
  <c r="AT247" i="4"/>
  <c r="AS247" i="4"/>
  <c r="AR247" i="4"/>
  <c r="AQ247" i="4"/>
  <c r="AP247" i="4"/>
  <c r="AO247" i="4"/>
  <c r="AN247" i="4"/>
  <c r="AM247" i="4"/>
  <c r="AL247" i="4"/>
  <c r="AK247" i="4"/>
  <c r="AJ247" i="4"/>
  <c r="AI247" i="4"/>
  <c r="AH247" i="4"/>
  <c r="AG247" i="4"/>
  <c r="AF247" i="4"/>
  <c r="AE247" i="4"/>
  <c r="AD247" i="4"/>
  <c r="AC247" i="4"/>
  <c r="AB247" i="4"/>
  <c r="AA247" i="4"/>
  <c r="Z247" i="4"/>
  <c r="Y247" i="4"/>
  <c r="X247" i="4"/>
  <c r="W247" i="4"/>
  <c r="V247" i="4"/>
  <c r="U247" i="4"/>
  <c r="T247" i="4"/>
  <c r="S247" i="4"/>
  <c r="R247" i="4"/>
  <c r="Q247" i="4"/>
  <c r="P247" i="4"/>
  <c r="O247" i="4"/>
  <c r="N247" i="4"/>
  <c r="M247" i="4"/>
  <c r="L247" i="4"/>
  <c r="K247" i="4"/>
  <c r="J247" i="4"/>
  <c r="I247" i="4"/>
  <c r="H247" i="4"/>
  <c r="G247" i="4"/>
  <c r="F247" i="4"/>
  <c r="E247" i="4"/>
  <c r="D247" i="4"/>
  <c r="C247" i="4"/>
  <c r="B247" i="4"/>
  <c r="DX246" i="4"/>
  <c r="DW246" i="4"/>
  <c r="DV246" i="4"/>
  <c r="DU246" i="4"/>
  <c r="DT246" i="4"/>
  <c r="DS246" i="4"/>
  <c r="DR246" i="4"/>
  <c r="DQ246" i="4"/>
  <c r="DP246" i="4"/>
  <c r="DO246" i="4"/>
  <c r="DN246" i="4"/>
  <c r="DM246" i="4"/>
  <c r="DL246" i="4"/>
  <c r="DK246" i="4"/>
  <c r="DJ246" i="4"/>
  <c r="DI246" i="4"/>
  <c r="DH246" i="4"/>
  <c r="DG246" i="4"/>
  <c r="DF246" i="4"/>
  <c r="DE246" i="4"/>
  <c r="DD246" i="4"/>
  <c r="DC246" i="4"/>
  <c r="DB246" i="4"/>
  <c r="DA246" i="4"/>
  <c r="CZ246" i="4"/>
  <c r="CY246" i="4"/>
  <c r="CX246" i="4"/>
  <c r="CW246" i="4"/>
  <c r="CV246" i="4"/>
  <c r="CU246" i="4"/>
  <c r="CT246" i="4"/>
  <c r="CS246" i="4"/>
  <c r="CR246" i="4"/>
  <c r="CQ246" i="4"/>
  <c r="CP246" i="4"/>
  <c r="CO246" i="4"/>
  <c r="CN246" i="4"/>
  <c r="CM246" i="4"/>
  <c r="CL246" i="4"/>
  <c r="CK246" i="4"/>
  <c r="CJ246" i="4"/>
  <c r="CI246" i="4"/>
  <c r="CH246" i="4"/>
  <c r="CG246" i="4"/>
  <c r="CF246" i="4"/>
  <c r="CE246" i="4"/>
  <c r="CD246" i="4"/>
  <c r="CC246" i="4"/>
  <c r="CB246" i="4"/>
  <c r="CA246" i="4"/>
  <c r="BZ246" i="4"/>
  <c r="BY246" i="4"/>
  <c r="BX246" i="4"/>
  <c r="BW246" i="4"/>
  <c r="BV246" i="4"/>
  <c r="BU246" i="4"/>
  <c r="BT246" i="4"/>
  <c r="BS246" i="4"/>
  <c r="BR246" i="4"/>
  <c r="BQ246" i="4"/>
  <c r="BP246" i="4"/>
  <c r="BO246" i="4"/>
  <c r="BN246" i="4"/>
  <c r="BM246" i="4"/>
  <c r="BL246" i="4"/>
  <c r="BK246" i="4"/>
  <c r="BJ246" i="4"/>
  <c r="BI246" i="4"/>
  <c r="BH246" i="4"/>
  <c r="BG246" i="4"/>
  <c r="BF246" i="4"/>
  <c r="BE246" i="4"/>
  <c r="BD246" i="4"/>
  <c r="BC246" i="4"/>
  <c r="BB246" i="4"/>
  <c r="BA246" i="4"/>
  <c r="AZ246" i="4"/>
  <c r="AY246" i="4"/>
  <c r="AX246" i="4"/>
  <c r="AW246" i="4"/>
  <c r="AV246" i="4"/>
  <c r="AU246" i="4"/>
  <c r="AT246" i="4"/>
  <c r="AS246" i="4"/>
  <c r="AR246" i="4"/>
  <c r="AQ246" i="4"/>
  <c r="AP246" i="4"/>
  <c r="AO246" i="4"/>
  <c r="AN246" i="4"/>
  <c r="AM246" i="4"/>
  <c r="AL246" i="4"/>
  <c r="AK246" i="4"/>
  <c r="AJ246" i="4"/>
  <c r="AI246" i="4"/>
  <c r="AH246" i="4"/>
  <c r="AG246" i="4"/>
  <c r="AF246" i="4"/>
  <c r="AE246" i="4"/>
  <c r="AD246" i="4"/>
  <c r="AC246" i="4"/>
  <c r="AB246" i="4"/>
  <c r="AA246" i="4"/>
  <c r="Z246" i="4"/>
  <c r="Y246" i="4"/>
  <c r="X246" i="4"/>
  <c r="W246" i="4"/>
  <c r="V246" i="4"/>
  <c r="U246" i="4"/>
  <c r="T246" i="4"/>
  <c r="S246" i="4"/>
  <c r="R246" i="4"/>
  <c r="Q246" i="4"/>
  <c r="P246" i="4"/>
  <c r="O246" i="4"/>
  <c r="N246" i="4"/>
  <c r="M246" i="4"/>
  <c r="L246" i="4"/>
  <c r="K246" i="4"/>
  <c r="J246" i="4"/>
  <c r="I246" i="4"/>
  <c r="H246" i="4"/>
  <c r="G246" i="4"/>
  <c r="F246" i="4"/>
  <c r="E246" i="4"/>
  <c r="D246" i="4"/>
  <c r="B246" i="4" s="1"/>
  <c r="C246" i="4"/>
  <c r="DX245" i="4"/>
  <c r="DW245" i="4"/>
  <c r="DV245" i="4"/>
  <c r="DU245" i="4"/>
  <c r="DT245" i="4"/>
  <c r="DS245" i="4"/>
  <c r="DR245" i="4"/>
  <c r="DQ245" i="4"/>
  <c r="DP245" i="4"/>
  <c r="DO245" i="4"/>
  <c r="DN245" i="4"/>
  <c r="DM245" i="4"/>
  <c r="DL245" i="4"/>
  <c r="DK245" i="4"/>
  <c r="DJ245" i="4"/>
  <c r="DI245" i="4"/>
  <c r="DH245" i="4"/>
  <c r="DG245" i="4"/>
  <c r="DF245" i="4"/>
  <c r="DE245" i="4"/>
  <c r="DD245" i="4"/>
  <c r="DC245" i="4"/>
  <c r="DB245" i="4"/>
  <c r="DA245" i="4"/>
  <c r="CZ245" i="4"/>
  <c r="CY245" i="4"/>
  <c r="CX245" i="4"/>
  <c r="CW245" i="4"/>
  <c r="CV245" i="4"/>
  <c r="CU245" i="4"/>
  <c r="CT245" i="4"/>
  <c r="CS245" i="4"/>
  <c r="CR245" i="4"/>
  <c r="CQ245" i="4"/>
  <c r="CP245" i="4"/>
  <c r="CO245" i="4"/>
  <c r="CN245" i="4"/>
  <c r="CM245" i="4"/>
  <c r="CL245" i="4"/>
  <c r="CK245" i="4"/>
  <c r="CJ245" i="4"/>
  <c r="CI245" i="4"/>
  <c r="CH245" i="4"/>
  <c r="CG245" i="4"/>
  <c r="CF245" i="4"/>
  <c r="CE245" i="4"/>
  <c r="CD245" i="4"/>
  <c r="CC245" i="4"/>
  <c r="CB245" i="4"/>
  <c r="CA245" i="4"/>
  <c r="BZ245" i="4"/>
  <c r="BY245" i="4"/>
  <c r="BX245" i="4"/>
  <c r="BW245" i="4"/>
  <c r="BV245" i="4"/>
  <c r="BU245" i="4"/>
  <c r="BT245" i="4"/>
  <c r="BS245" i="4"/>
  <c r="BR245" i="4"/>
  <c r="BQ245" i="4"/>
  <c r="BP245" i="4"/>
  <c r="BO245" i="4"/>
  <c r="BN245" i="4"/>
  <c r="BM245" i="4"/>
  <c r="BL245" i="4"/>
  <c r="BK245" i="4"/>
  <c r="BJ245" i="4"/>
  <c r="BI245" i="4"/>
  <c r="BH245" i="4"/>
  <c r="BG245" i="4"/>
  <c r="BF245" i="4"/>
  <c r="BE245" i="4"/>
  <c r="BD245" i="4"/>
  <c r="BC245" i="4"/>
  <c r="BB245" i="4"/>
  <c r="BA245" i="4"/>
  <c r="AZ245" i="4"/>
  <c r="AY245" i="4"/>
  <c r="AX245" i="4"/>
  <c r="AW245" i="4"/>
  <c r="AV245" i="4"/>
  <c r="AU245" i="4"/>
  <c r="AT245" i="4"/>
  <c r="AS245" i="4"/>
  <c r="AR245" i="4"/>
  <c r="AQ245" i="4"/>
  <c r="AP245" i="4"/>
  <c r="AO245" i="4"/>
  <c r="AN245" i="4"/>
  <c r="AM245" i="4"/>
  <c r="AL245" i="4"/>
  <c r="AK245" i="4"/>
  <c r="AJ245" i="4"/>
  <c r="AI245" i="4"/>
  <c r="AH245" i="4"/>
  <c r="AG245" i="4"/>
  <c r="AF245" i="4"/>
  <c r="AE245" i="4"/>
  <c r="AD245" i="4"/>
  <c r="AC245" i="4"/>
  <c r="AB245" i="4"/>
  <c r="AA245" i="4"/>
  <c r="Z245" i="4"/>
  <c r="Y245" i="4"/>
  <c r="X245" i="4"/>
  <c r="W245" i="4"/>
  <c r="V245" i="4"/>
  <c r="U245" i="4"/>
  <c r="T245" i="4"/>
  <c r="S245" i="4"/>
  <c r="R245" i="4"/>
  <c r="Q245" i="4"/>
  <c r="P245" i="4"/>
  <c r="O245" i="4"/>
  <c r="N245" i="4"/>
  <c r="M245" i="4"/>
  <c r="L245" i="4"/>
  <c r="K245" i="4"/>
  <c r="J245" i="4"/>
  <c r="I245" i="4"/>
  <c r="H245" i="4"/>
  <c r="G245" i="4"/>
  <c r="F245" i="4"/>
  <c r="E245" i="4"/>
  <c r="D245" i="4"/>
  <c r="B245" i="4" s="1"/>
  <c r="C245" i="4"/>
  <c r="DX244" i="4"/>
  <c r="DW244" i="4"/>
  <c r="DV244" i="4"/>
  <c r="DU244" i="4"/>
  <c r="DT244" i="4"/>
  <c r="DS244" i="4"/>
  <c r="DR244" i="4"/>
  <c r="DQ244" i="4"/>
  <c r="DP244" i="4"/>
  <c r="DO244" i="4"/>
  <c r="DN244" i="4"/>
  <c r="DM244" i="4"/>
  <c r="DL244" i="4"/>
  <c r="DK244" i="4"/>
  <c r="DJ244" i="4"/>
  <c r="DI244" i="4"/>
  <c r="DH244" i="4"/>
  <c r="DG244" i="4"/>
  <c r="DF244" i="4"/>
  <c r="DE244" i="4"/>
  <c r="DD244" i="4"/>
  <c r="DC244" i="4"/>
  <c r="DB244" i="4"/>
  <c r="DA244" i="4"/>
  <c r="CZ244" i="4"/>
  <c r="CY244" i="4"/>
  <c r="CX244" i="4"/>
  <c r="CW244" i="4"/>
  <c r="CV244" i="4"/>
  <c r="CU244" i="4"/>
  <c r="CT244" i="4"/>
  <c r="CS244" i="4"/>
  <c r="CR244" i="4"/>
  <c r="CQ244" i="4"/>
  <c r="CP244" i="4"/>
  <c r="CO244" i="4"/>
  <c r="CN244" i="4"/>
  <c r="CM244" i="4"/>
  <c r="CL244" i="4"/>
  <c r="CK244" i="4"/>
  <c r="CJ244" i="4"/>
  <c r="CI244" i="4"/>
  <c r="CH244" i="4"/>
  <c r="CG244" i="4"/>
  <c r="CF244" i="4"/>
  <c r="CE244" i="4"/>
  <c r="CD244" i="4"/>
  <c r="CC244" i="4"/>
  <c r="CB244" i="4"/>
  <c r="CA244" i="4"/>
  <c r="BZ244" i="4"/>
  <c r="BY244" i="4"/>
  <c r="BX244" i="4"/>
  <c r="BW244" i="4"/>
  <c r="BV244" i="4"/>
  <c r="BU244" i="4"/>
  <c r="BT244" i="4"/>
  <c r="BS244" i="4"/>
  <c r="BR244" i="4"/>
  <c r="BQ244" i="4"/>
  <c r="BP244" i="4"/>
  <c r="BO244" i="4"/>
  <c r="BN244" i="4"/>
  <c r="BM244" i="4"/>
  <c r="BL244" i="4"/>
  <c r="BK244" i="4"/>
  <c r="BJ244" i="4"/>
  <c r="BI244" i="4"/>
  <c r="BH244" i="4"/>
  <c r="BG244" i="4"/>
  <c r="BF244" i="4"/>
  <c r="BE244" i="4"/>
  <c r="BD244" i="4"/>
  <c r="BC244" i="4"/>
  <c r="BB244" i="4"/>
  <c r="BA244" i="4"/>
  <c r="AZ244" i="4"/>
  <c r="AY244" i="4"/>
  <c r="AX244" i="4"/>
  <c r="AW244" i="4"/>
  <c r="AV244" i="4"/>
  <c r="AU244" i="4"/>
  <c r="AT244" i="4"/>
  <c r="AS244" i="4"/>
  <c r="AR244" i="4"/>
  <c r="AQ244" i="4"/>
  <c r="AP244" i="4"/>
  <c r="AO244" i="4"/>
  <c r="AN244" i="4"/>
  <c r="AM244" i="4"/>
  <c r="AL244" i="4"/>
  <c r="AK244" i="4"/>
  <c r="AJ244" i="4"/>
  <c r="AI244" i="4"/>
  <c r="AH244" i="4"/>
  <c r="AG244" i="4"/>
  <c r="AF244" i="4"/>
  <c r="AE244" i="4"/>
  <c r="AD244" i="4"/>
  <c r="AC244" i="4"/>
  <c r="AB244" i="4"/>
  <c r="AA244" i="4"/>
  <c r="Z244" i="4"/>
  <c r="Y244" i="4"/>
  <c r="X244" i="4"/>
  <c r="W244" i="4"/>
  <c r="V244" i="4"/>
  <c r="U244" i="4"/>
  <c r="T244" i="4"/>
  <c r="S244" i="4"/>
  <c r="R244" i="4"/>
  <c r="Q244" i="4"/>
  <c r="P244" i="4"/>
  <c r="O244" i="4"/>
  <c r="N244" i="4"/>
  <c r="M244" i="4"/>
  <c r="L244" i="4"/>
  <c r="K244" i="4"/>
  <c r="J244" i="4"/>
  <c r="I244" i="4"/>
  <c r="H244" i="4"/>
  <c r="G244" i="4"/>
  <c r="F244" i="4"/>
  <c r="E244" i="4"/>
  <c r="D244" i="4"/>
  <c r="C244" i="4"/>
  <c r="DX243" i="4"/>
  <c r="DW243" i="4"/>
  <c r="DV243" i="4"/>
  <c r="DU243" i="4"/>
  <c r="DT243" i="4"/>
  <c r="DS243" i="4"/>
  <c r="DR243" i="4"/>
  <c r="DQ243" i="4"/>
  <c r="DP243" i="4"/>
  <c r="DO243" i="4"/>
  <c r="DN243" i="4"/>
  <c r="DM243" i="4"/>
  <c r="DL243" i="4"/>
  <c r="DK243" i="4"/>
  <c r="DJ243" i="4"/>
  <c r="DI243" i="4"/>
  <c r="DH243" i="4"/>
  <c r="DG243" i="4"/>
  <c r="DF243" i="4"/>
  <c r="DE243" i="4"/>
  <c r="DD243" i="4"/>
  <c r="DC243" i="4"/>
  <c r="DB243" i="4"/>
  <c r="DA243" i="4"/>
  <c r="CZ243" i="4"/>
  <c r="CY243" i="4"/>
  <c r="CX243" i="4"/>
  <c r="CW243" i="4"/>
  <c r="CV243" i="4"/>
  <c r="CU243" i="4"/>
  <c r="CT243" i="4"/>
  <c r="CS243" i="4"/>
  <c r="CR243" i="4"/>
  <c r="CQ243" i="4"/>
  <c r="CP243" i="4"/>
  <c r="CO243" i="4"/>
  <c r="CN243" i="4"/>
  <c r="CM243" i="4"/>
  <c r="CL243" i="4"/>
  <c r="CK243" i="4"/>
  <c r="CJ243" i="4"/>
  <c r="CI243" i="4"/>
  <c r="CH243" i="4"/>
  <c r="CG243" i="4"/>
  <c r="CF243" i="4"/>
  <c r="CE243" i="4"/>
  <c r="CD243" i="4"/>
  <c r="CC243" i="4"/>
  <c r="CB243" i="4"/>
  <c r="CA243" i="4"/>
  <c r="BZ243" i="4"/>
  <c r="BY243" i="4"/>
  <c r="BX243" i="4"/>
  <c r="BW243" i="4"/>
  <c r="BV243" i="4"/>
  <c r="BU243" i="4"/>
  <c r="BT243" i="4"/>
  <c r="BS243" i="4"/>
  <c r="BR243" i="4"/>
  <c r="BQ243" i="4"/>
  <c r="BP243" i="4"/>
  <c r="BO243" i="4"/>
  <c r="BN243" i="4"/>
  <c r="BM243" i="4"/>
  <c r="BL243" i="4"/>
  <c r="BK243" i="4"/>
  <c r="BJ243" i="4"/>
  <c r="BI243" i="4"/>
  <c r="BH243" i="4"/>
  <c r="BG243" i="4"/>
  <c r="BF243" i="4"/>
  <c r="BE243" i="4"/>
  <c r="BD243" i="4"/>
  <c r="BC243" i="4"/>
  <c r="BB243" i="4"/>
  <c r="BA243" i="4"/>
  <c r="AZ243" i="4"/>
  <c r="AY243" i="4"/>
  <c r="AX243" i="4"/>
  <c r="AW243" i="4"/>
  <c r="AV243" i="4"/>
  <c r="AU243" i="4"/>
  <c r="AT243" i="4"/>
  <c r="AS243" i="4"/>
  <c r="AR243" i="4"/>
  <c r="AQ243" i="4"/>
  <c r="AP243" i="4"/>
  <c r="AO243" i="4"/>
  <c r="AN243" i="4"/>
  <c r="AM243" i="4"/>
  <c r="AL243" i="4"/>
  <c r="AK243" i="4"/>
  <c r="AJ243" i="4"/>
  <c r="AI243" i="4"/>
  <c r="AH243" i="4"/>
  <c r="AG243" i="4"/>
  <c r="AF243" i="4"/>
  <c r="AE243" i="4"/>
  <c r="AD243" i="4"/>
  <c r="AC243" i="4"/>
  <c r="AB243" i="4"/>
  <c r="AA243" i="4"/>
  <c r="Z243" i="4"/>
  <c r="Y243" i="4"/>
  <c r="X243" i="4"/>
  <c r="W243" i="4"/>
  <c r="V243" i="4"/>
  <c r="U243" i="4"/>
  <c r="T243" i="4"/>
  <c r="S243" i="4"/>
  <c r="R243" i="4"/>
  <c r="Q243" i="4"/>
  <c r="P243" i="4"/>
  <c r="O243" i="4"/>
  <c r="N243" i="4"/>
  <c r="M243" i="4"/>
  <c r="L243" i="4"/>
  <c r="K243" i="4"/>
  <c r="J243" i="4"/>
  <c r="I243" i="4"/>
  <c r="H243" i="4"/>
  <c r="G243" i="4"/>
  <c r="F243" i="4"/>
  <c r="E243" i="4"/>
  <c r="D243" i="4"/>
  <c r="B243" i="4" s="1"/>
  <c r="C243" i="4"/>
  <c r="DX242" i="4"/>
  <c r="DW242" i="4"/>
  <c r="DV242" i="4"/>
  <c r="DU242" i="4"/>
  <c r="DT242" i="4"/>
  <c r="DS242" i="4"/>
  <c r="DR242" i="4"/>
  <c r="DQ242" i="4"/>
  <c r="DP242" i="4"/>
  <c r="DO242" i="4"/>
  <c r="DN242" i="4"/>
  <c r="DM242" i="4"/>
  <c r="DL242" i="4"/>
  <c r="DK242" i="4"/>
  <c r="DJ242" i="4"/>
  <c r="DI242" i="4"/>
  <c r="DH242" i="4"/>
  <c r="DG242" i="4"/>
  <c r="DF242" i="4"/>
  <c r="DE242" i="4"/>
  <c r="DD242" i="4"/>
  <c r="DC242" i="4"/>
  <c r="DB242" i="4"/>
  <c r="DA242" i="4"/>
  <c r="CZ242" i="4"/>
  <c r="CY242" i="4"/>
  <c r="CX242" i="4"/>
  <c r="CW242" i="4"/>
  <c r="CV242" i="4"/>
  <c r="CU242" i="4"/>
  <c r="CT242" i="4"/>
  <c r="CS242" i="4"/>
  <c r="CR242" i="4"/>
  <c r="CQ242" i="4"/>
  <c r="CP242" i="4"/>
  <c r="CO242" i="4"/>
  <c r="CN242" i="4"/>
  <c r="CM242" i="4"/>
  <c r="CL242" i="4"/>
  <c r="CK242" i="4"/>
  <c r="CJ242" i="4"/>
  <c r="CI242" i="4"/>
  <c r="CH242" i="4"/>
  <c r="CG242" i="4"/>
  <c r="CF242" i="4"/>
  <c r="CE242" i="4"/>
  <c r="CD242" i="4"/>
  <c r="CC242" i="4"/>
  <c r="CB242" i="4"/>
  <c r="CA242" i="4"/>
  <c r="BZ242" i="4"/>
  <c r="BY242" i="4"/>
  <c r="BX242" i="4"/>
  <c r="BW242" i="4"/>
  <c r="BV242" i="4"/>
  <c r="BU242" i="4"/>
  <c r="BT242" i="4"/>
  <c r="BS242" i="4"/>
  <c r="BR242" i="4"/>
  <c r="BQ242" i="4"/>
  <c r="BP242" i="4"/>
  <c r="BO242" i="4"/>
  <c r="BN242" i="4"/>
  <c r="BM242" i="4"/>
  <c r="BL242" i="4"/>
  <c r="BK242" i="4"/>
  <c r="BJ242" i="4"/>
  <c r="BI242" i="4"/>
  <c r="BH242" i="4"/>
  <c r="BG242" i="4"/>
  <c r="BF242" i="4"/>
  <c r="BE242" i="4"/>
  <c r="BD242" i="4"/>
  <c r="BC242" i="4"/>
  <c r="BB242" i="4"/>
  <c r="BA242" i="4"/>
  <c r="AZ242" i="4"/>
  <c r="AY242" i="4"/>
  <c r="AX242" i="4"/>
  <c r="AW242" i="4"/>
  <c r="AV242" i="4"/>
  <c r="AU242" i="4"/>
  <c r="AT242" i="4"/>
  <c r="AS242" i="4"/>
  <c r="AR242" i="4"/>
  <c r="AQ242" i="4"/>
  <c r="AP242" i="4"/>
  <c r="AO242" i="4"/>
  <c r="AN242" i="4"/>
  <c r="AM242" i="4"/>
  <c r="AL242" i="4"/>
  <c r="AK242" i="4"/>
  <c r="AJ242" i="4"/>
  <c r="AI242" i="4"/>
  <c r="AH242" i="4"/>
  <c r="AG242" i="4"/>
  <c r="AF242" i="4"/>
  <c r="AE242" i="4"/>
  <c r="AD242" i="4"/>
  <c r="AC242" i="4"/>
  <c r="AB242" i="4"/>
  <c r="AA242" i="4"/>
  <c r="Z242" i="4"/>
  <c r="Y242" i="4"/>
  <c r="X242" i="4"/>
  <c r="W242" i="4"/>
  <c r="V242" i="4"/>
  <c r="U242" i="4"/>
  <c r="T242" i="4"/>
  <c r="S242" i="4"/>
  <c r="R242" i="4"/>
  <c r="Q242" i="4"/>
  <c r="P242" i="4"/>
  <c r="O242" i="4"/>
  <c r="N242" i="4"/>
  <c r="M242" i="4"/>
  <c r="L242" i="4"/>
  <c r="K242" i="4"/>
  <c r="J242" i="4"/>
  <c r="I242" i="4"/>
  <c r="H242" i="4"/>
  <c r="G242" i="4"/>
  <c r="F242" i="4"/>
  <c r="E242" i="4"/>
  <c r="D242" i="4"/>
  <c r="B242" i="4" s="1"/>
  <c r="C242" i="4"/>
  <c r="DX241" i="4"/>
  <c r="DW241" i="4"/>
  <c r="DV241" i="4"/>
  <c r="DU241" i="4"/>
  <c r="DT241" i="4"/>
  <c r="DS241" i="4"/>
  <c r="DR241" i="4"/>
  <c r="DQ241" i="4"/>
  <c r="DP241" i="4"/>
  <c r="DO241" i="4"/>
  <c r="DN241" i="4"/>
  <c r="DM241" i="4"/>
  <c r="DL241" i="4"/>
  <c r="DK241" i="4"/>
  <c r="DJ241" i="4"/>
  <c r="DI241" i="4"/>
  <c r="DH241" i="4"/>
  <c r="DG241" i="4"/>
  <c r="DF241" i="4"/>
  <c r="DE241" i="4"/>
  <c r="DD241" i="4"/>
  <c r="DC241" i="4"/>
  <c r="DB241" i="4"/>
  <c r="DA241" i="4"/>
  <c r="CZ241" i="4"/>
  <c r="CY241" i="4"/>
  <c r="CX241" i="4"/>
  <c r="CW241" i="4"/>
  <c r="CV241" i="4"/>
  <c r="CU241" i="4"/>
  <c r="CT241" i="4"/>
  <c r="CS241" i="4"/>
  <c r="CR241" i="4"/>
  <c r="CQ241" i="4"/>
  <c r="CP241" i="4"/>
  <c r="CO241" i="4"/>
  <c r="CN241" i="4"/>
  <c r="CM241" i="4"/>
  <c r="CL241" i="4"/>
  <c r="CK241" i="4"/>
  <c r="CJ241" i="4"/>
  <c r="CI241" i="4"/>
  <c r="CH241" i="4"/>
  <c r="CG241" i="4"/>
  <c r="CF241" i="4"/>
  <c r="CE241" i="4"/>
  <c r="CD241" i="4"/>
  <c r="CC241" i="4"/>
  <c r="CB241" i="4"/>
  <c r="CA241" i="4"/>
  <c r="BZ241" i="4"/>
  <c r="BY241" i="4"/>
  <c r="BX241" i="4"/>
  <c r="BW241" i="4"/>
  <c r="BV241" i="4"/>
  <c r="BU241" i="4"/>
  <c r="BT241" i="4"/>
  <c r="BS241" i="4"/>
  <c r="BR241" i="4"/>
  <c r="BQ241" i="4"/>
  <c r="BP241" i="4"/>
  <c r="BO241" i="4"/>
  <c r="BN241" i="4"/>
  <c r="BM241" i="4"/>
  <c r="BL241" i="4"/>
  <c r="BK241" i="4"/>
  <c r="BJ241" i="4"/>
  <c r="BI241" i="4"/>
  <c r="BH241" i="4"/>
  <c r="BG241" i="4"/>
  <c r="BF241" i="4"/>
  <c r="BE241" i="4"/>
  <c r="BD241" i="4"/>
  <c r="BC241" i="4"/>
  <c r="BB241" i="4"/>
  <c r="BA241" i="4"/>
  <c r="AZ241" i="4"/>
  <c r="AY241" i="4"/>
  <c r="AX241" i="4"/>
  <c r="AW241" i="4"/>
  <c r="AV241" i="4"/>
  <c r="AU241" i="4"/>
  <c r="AT241" i="4"/>
  <c r="AS241" i="4"/>
  <c r="AR241" i="4"/>
  <c r="AQ241" i="4"/>
  <c r="AP241" i="4"/>
  <c r="AO241" i="4"/>
  <c r="AN241" i="4"/>
  <c r="AM241" i="4"/>
  <c r="AL241" i="4"/>
  <c r="AK241" i="4"/>
  <c r="AJ241" i="4"/>
  <c r="AI241" i="4"/>
  <c r="AH241" i="4"/>
  <c r="AG241" i="4"/>
  <c r="AF241" i="4"/>
  <c r="AE241" i="4"/>
  <c r="AD241" i="4"/>
  <c r="AC241" i="4"/>
  <c r="AB241" i="4"/>
  <c r="AA241" i="4"/>
  <c r="Z241" i="4"/>
  <c r="Y241" i="4"/>
  <c r="X241" i="4"/>
  <c r="W241" i="4"/>
  <c r="V241" i="4"/>
  <c r="U241" i="4"/>
  <c r="T241" i="4"/>
  <c r="S241" i="4"/>
  <c r="R241" i="4"/>
  <c r="Q241" i="4"/>
  <c r="P241" i="4"/>
  <c r="O241" i="4"/>
  <c r="N241" i="4"/>
  <c r="M241" i="4"/>
  <c r="L241" i="4"/>
  <c r="K241" i="4"/>
  <c r="J241" i="4"/>
  <c r="I241" i="4"/>
  <c r="H241" i="4"/>
  <c r="G241" i="4"/>
  <c r="F241" i="4"/>
  <c r="E241" i="4"/>
  <c r="D241" i="4"/>
  <c r="B241" i="4" s="1"/>
  <c r="C241" i="4"/>
  <c r="DX240" i="4"/>
  <c r="DW240" i="4"/>
  <c r="DV240" i="4"/>
  <c r="DU240" i="4"/>
  <c r="DT240" i="4"/>
  <c r="DS240" i="4"/>
  <c r="DR240" i="4"/>
  <c r="DQ240" i="4"/>
  <c r="DP240" i="4"/>
  <c r="DO240" i="4"/>
  <c r="DN240" i="4"/>
  <c r="DM240" i="4"/>
  <c r="DL240" i="4"/>
  <c r="DK240" i="4"/>
  <c r="DJ240" i="4"/>
  <c r="DI240" i="4"/>
  <c r="DH240" i="4"/>
  <c r="DG240" i="4"/>
  <c r="DF240" i="4"/>
  <c r="DE240" i="4"/>
  <c r="DD240" i="4"/>
  <c r="DC240" i="4"/>
  <c r="DB240" i="4"/>
  <c r="DA240" i="4"/>
  <c r="CZ240" i="4"/>
  <c r="CY240" i="4"/>
  <c r="CX240" i="4"/>
  <c r="CW240" i="4"/>
  <c r="CV240" i="4"/>
  <c r="CU240" i="4"/>
  <c r="CT240" i="4"/>
  <c r="CS240" i="4"/>
  <c r="CR240" i="4"/>
  <c r="CQ240" i="4"/>
  <c r="CP240" i="4"/>
  <c r="CO240" i="4"/>
  <c r="CN240" i="4"/>
  <c r="CM240" i="4"/>
  <c r="CL240" i="4"/>
  <c r="CK240" i="4"/>
  <c r="CJ240" i="4"/>
  <c r="CI240" i="4"/>
  <c r="CH240" i="4"/>
  <c r="CG240" i="4"/>
  <c r="CF240" i="4"/>
  <c r="CE240" i="4"/>
  <c r="CD240" i="4"/>
  <c r="CC240" i="4"/>
  <c r="CB240" i="4"/>
  <c r="CA240" i="4"/>
  <c r="BZ240" i="4"/>
  <c r="BY240" i="4"/>
  <c r="BX240" i="4"/>
  <c r="BW240" i="4"/>
  <c r="BV240" i="4"/>
  <c r="BU240" i="4"/>
  <c r="BT240" i="4"/>
  <c r="BS240" i="4"/>
  <c r="BR240" i="4"/>
  <c r="BQ240" i="4"/>
  <c r="BP240" i="4"/>
  <c r="BO240" i="4"/>
  <c r="BN240" i="4"/>
  <c r="BM240" i="4"/>
  <c r="BL240" i="4"/>
  <c r="BK240" i="4"/>
  <c r="BJ240" i="4"/>
  <c r="BI240" i="4"/>
  <c r="BH240" i="4"/>
  <c r="BG240" i="4"/>
  <c r="BF240" i="4"/>
  <c r="BE240" i="4"/>
  <c r="BD240" i="4"/>
  <c r="BC240" i="4"/>
  <c r="BB240" i="4"/>
  <c r="BA240" i="4"/>
  <c r="AZ240" i="4"/>
  <c r="AY240" i="4"/>
  <c r="AX240" i="4"/>
  <c r="AW240" i="4"/>
  <c r="AV240" i="4"/>
  <c r="AU240" i="4"/>
  <c r="AT240" i="4"/>
  <c r="AS240" i="4"/>
  <c r="AR240" i="4"/>
  <c r="AQ240" i="4"/>
  <c r="AP240" i="4"/>
  <c r="AO240" i="4"/>
  <c r="AN240" i="4"/>
  <c r="AM240" i="4"/>
  <c r="AL240" i="4"/>
  <c r="AK240" i="4"/>
  <c r="AJ240" i="4"/>
  <c r="AI240" i="4"/>
  <c r="AH240" i="4"/>
  <c r="AG240" i="4"/>
  <c r="AF240" i="4"/>
  <c r="AE240" i="4"/>
  <c r="AD240" i="4"/>
  <c r="AC240" i="4"/>
  <c r="AB240" i="4"/>
  <c r="AA240" i="4"/>
  <c r="Z240" i="4"/>
  <c r="Y240" i="4"/>
  <c r="X240" i="4"/>
  <c r="W240" i="4"/>
  <c r="V240" i="4"/>
  <c r="U240" i="4"/>
  <c r="T240" i="4"/>
  <c r="S240" i="4"/>
  <c r="R240" i="4"/>
  <c r="Q240" i="4"/>
  <c r="P240" i="4"/>
  <c r="O240" i="4"/>
  <c r="N240" i="4"/>
  <c r="M240" i="4"/>
  <c r="L240" i="4"/>
  <c r="K240" i="4"/>
  <c r="J240" i="4"/>
  <c r="I240" i="4"/>
  <c r="H240" i="4"/>
  <c r="G240" i="4"/>
  <c r="F240" i="4"/>
  <c r="E240" i="4"/>
  <c r="D240" i="4"/>
  <c r="C240" i="4"/>
  <c r="DX239" i="4"/>
  <c r="DW239" i="4"/>
  <c r="DV239" i="4"/>
  <c r="DU239" i="4"/>
  <c r="DT239" i="4"/>
  <c r="DS239" i="4"/>
  <c r="DR239" i="4"/>
  <c r="DQ239" i="4"/>
  <c r="DP239" i="4"/>
  <c r="DO239" i="4"/>
  <c r="DN239" i="4"/>
  <c r="DM239" i="4"/>
  <c r="DL239" i="4"/>
  <c r="DK239" i="4"/>
  <c r="DJ239" i="4"/>
  <c r="DI239" i="4"/>
  <c r="DH239" i="4"/>
  <c r="DG239" i="4"/>
  <c r="DF239" i="4"/>
  <c r="DE239" i="4"/>
  <c r="DD239" i="4"/>
  <c r="DC239" i="4"/>
  <c r="DB239" i="4"/>
  <c r="DA239" i="4"/>
  <c r="CZ239" i="4"/>
  <c r="CY239" i="4"/>
  <c r="CX239" i="4"/>
  <c r="CW239" i="4"/>
  <c r="CV239" i="4"/>
  <c r="CU239" i="4"/>
  <c r="CT239" i="4"/>
  <c r="CS239" i="4"/>
  <c r="CR239" i="4"/>
  <c r="CQ239" i="4"/>
  <c r="CP239" i="4"/>
  <c r="CO239" i="4"/>
  <c r="CN239" i="4"/>
  <c r="CM239" i="4"/>
  <c r="CL239" i="4"/>
  <c r="CK239" i="4"/>
  <c r="CJ239" i="4"/>
  <c r="CI239" i="4"/>
  <c r="CH239" i="4"/>
  <c r="CG239" i="4"/>
  <c r="CF239" i="4"/>
  <c r="CE239" i="4"/>
  <c r="CD239" i="4"/>
  <c r="CC239" i="4"/>
  <c r="CB239" i="4"/>
  <c r="CA239" i="4"/>
  <c r="BZ239" i="4"/>
  <c r="BY239" i="4"/>
  <c r="BX239" i="4"/>
  <c r="BW239" i="4"/>
  <c r="BV239" i="4"/>
  <c r="BU239" i="4"/>
  <c r="BT239" i="4"/>
  <c r="BS239" i="4"/>
  <c r="BR239" i="4"/>
  <c r="BQ239" i="4"/>
  <c r="BP239" i="4"/>
  <c r="BO239" i="4"/>
  <c r="BN239" i="4"/>
  <c r="BM239" i="4"/>
  <c r="BL239" i="4"/>
  <c r="BK239" i="4"/>
  <c r="BJ239" i="4"/>
  <c r="BI239" i="4"/>
  <c r="BH239" i="4"/>
  <c r="BG239" i="4"/>
  <c r="BF239" i="4"/>
  <c r="BE239" i="4"/>
  <c r="BD239" i="4"/>
  <c r="BC239" i="4"/>
  <c r="BB239" i="4"/>
  <c r="BA239" i="4"/>
  <c r="AZ239" i="4"/>
  <c r="AY239" i="4"/>
  <c r="AX239" i="4"/>
  <c r="AW239" i="4"/>
  <c r="AV239" i="4"/>
  <c r="AU239" i="4"/>
  <c r="AT239" i="4"/>
  <c r="AS239" i="4"/>
  <c r="AR239" i="4"/>
  <c r="AQ239" i="4"/>
  <c r="AP239" i="4"/>
  <c r="AO239" i="4"/>
  <c r="AN239" i="4"/>
  <c r="AM239" i="4"/>
  <c r="AL239" i="4"/>
  <c r="AK239" i="4"/>
  <c r="AJ239" i="4"/>
  <c r="AI239" i="4"/>
  <c r="AH239" i="4"/>
  <c r="AG239" i="4"/>
  <c r="AF239" i="4"/>
  <c r="AE239" i="4"/>
  <c r="AD239" i="4"/>
  <c r="AC239" i="4"/>
  <c r="AB239" i="4"/>
  <c r="AA239" i="4"/>
  <c r="Z239" i="4"/>
  <c r="Y239" i="4"/>
  <c r="X239" i="4"/>
  <c r="W239" i="4"/>
  <c r="V239" i="4"/>
  <c r="U239" i="4"/>
  <c r="T239" i="4"/>
  <c r="S239" i="4"/>
  <c r="R239" i="4"/>
  <c r="Q239" i="4"/>
  <c r="P239" i="4"/>
  <c r="O239" i="4"/>
  <c r="N239" i="4"/>
  <c r="M239" i="4"/>
  <c r="L239" i="4"/>
  <c r="K239" i="4"/>
  <c r="J239" i="4"/>
  <c r="I239" i="4"/>
  <c r="H239" i="4"/>
  <c r="G239" i="4"/>
  <c r="F239" i="4"/>
  <c r="E239" i="4"/>
  <c r="D239" i="4"/>
  <c r="C239" i="4"/>
  <c r="DX238" i="4"/>
  <c r="DW238" i="4"/>
  <c r="DV238" i="4"/>
  <c r="DU238" i="4"/>
  <c r="DT238" i="4"/>
  <c r="DS238" i="4"/>
  <c r="DR238" i="4"/>
  <c r="DQ238" i="4"/>
  <c r="DP238" i="4"/>
  <c r="DO238" i="4"/>
  <c r="DN238" i="4"/>
  <c r="DM238" i="4"/>
  <c r="DL238" i="4"/>
  <c r="DK238" i="4"/>
  <c r="DJ238" i="4"/>
  <c r="DI238" i="4"/>
  <c r="DH238" i="4"/>
  <c r="DG238" i="4"/>
  <c r="DF238" i="4"/>
  <c r="DE238" i="4"/>
  <c r="DD238" i="4"/>
  <c r="DC238" i="4"/>
  <c r="DB238" i="4"/>
  <c r="DA238" i="4"/>
  <c r="CZ238" i="4"/>
  <c r="CY238" i="4"/>
  <c r="CX238" i="4"/>
  <c r="CW238" i="4"/>
  <c r="CV238" i="4"/>
  <c r="CU238" i="4"/>
  <c r="CT238" i="4"/>
  <c r="CS238" i="4"/>
  <c r="CR238" i="4"/>
  <c r="CQ238" i="4"/>
  <c r="CP238" i="4"/>
  <c r="CO238" i="4"/>
  <c r="CN238" i="4"/>
  <c r="CM238" i="4"/>
  <c r="CL238" i="4"/>
  <c r="CK238" i="4"/>
  <c r="CJ238" i="4"/>
  <c r="CI238" i="4"/>
  <c r="CH238" i="4"/>
  <c r="CG238" i="4"/>
  <c r="CF238" i="4"/>
  <c r="CE238" i="4"/>
  <c r="CD238" i="4"/>
  <c r="CC238" i="4"/>
  <c r="CB238" i="4"/>
  <c r="CA238" i="4"/>
  <c r="BZ238" i="4"/>
  <c r="BY238" i="4"/>
  <c r="BX238" i="4"/>
  <c r="BW238" i="4"/>
  <c r="BV238" i="4"/>
  <c r="BU238" i="4"/>
  <c r="BT238" i="4"/>
  <c r="BS238" i="4"/>
  <c r="BR238" i="4"/>
  <c r="BQ238" i="4"/>
  <c r="BP238" i="4"/>
  <c r="BO238" i="4"/>
  <c r="BN238" i="4"/>
  <c r="BM238" i="4"/>
  <c r="BL238" i="4"/>
  <c r="BK238" i="4"/>
  <c r="BJ238" i="4"/>
  <c r="BI238" i="4"/>
  <c r="BH238" i="4"/>
  <c r="BG238" i="4"/>
  <c r="BF238" i="4"/>
  <c r="BE238" i="4"/>
  <c r="BD238" i="4"/>
  <c r="BC238" i="4"/>
  <c r="BB238" i="4"/>
  <c r="BA238" i="4"/>
  <c r="AZ238" i="4"/>
  <c r="AY238" i="4"/>
  <c r="AX238" i="4"/>
  <c r="AW238" i="4"/>
  <c r="AV238" i="4"/>
  <c r="AU238" i="4"/>
  <c r="AT238" i="4"/>
  <c r="AS238" i="4"/>
  <c r="AR238" i="4"/>
  <c r="AQ238" i="4"/>
  <c r="AP238" i="4"/>
  <c r="AO238" i="4"/>
  <c r="AN238" i="4"/>
  <c r="AM238" i="4"/>
  <c r="AL238" i="4"/>
  <c r="AK238" i="4"/>
  <c r="AJ238" i="4"/>
  <c r="AI238" i="4"/>
  <c r="AH238" i="4"/>
  <c r="AG238" i="4"/>
  <c r="AF238" i="4"/>
  <c r="AE238" i="4"/>
  <c r="AD238" i="4"/>
  <c r="AC238" i="4"/>
  <c r="AB238" i="4"/>
  <c r="AA238" i="4"/>
  <c r="Z238" i="4"/>
  <c r="Y238" i="4"/>
  <c r="X238" i="4"/>
  <c r="W238" i="4"/>
  <c r="V238" i="4"/>
  <c r="U238" i="4"/>
  <c r="T238" i="4"/>
  <c r="S238" i="4"/>
  <c r="R238" i="4"/>
  <c r="Q238" i="4"/>
  <c r="P238" i="4"/>
  <c r="O238" i="4"/>
  <c r="N238" i="4"/>
  <c r="M238" i="4"/>
  <c r="L238" i="4"/>
  <c r="K238" i="4"/>
  <c r="J238" i="4"/>
  <c r="I238" i="4"/>
  <c r="H238" i="4"/>
  <c r="G238" i="4"/>
  <c r="F238" i="4"/>
  <c r="E238" i="4"/>
  <c r="D238" i="4"/>
  <c r="C238" i="4"/>
  <c r="DX237" i="4"/>
  <c r="DW237" i="4"/>
  <c r="DV237" i="4"/>
  <c r="DU237" i="4"/>
  <c r="DT237" i="4"/>
  <c r="DS237" i="4"/>
  <c r="DR237" i="4"/>
  <c r="DQ237" i="4"/>
  <c r="DP237" i="4"/>
  <c r="DO237" i="4"/>
  <c r="DN237" i="4"/>
  <c r="DM237" i="4"/>
  <c r="DL237" i="4"/>
  <c r="DK237" i="4"/>
  <c r="DJ237" i="4"/>
  <c r="DI237" i="4"/>
  <c r="DH237" i="4"/>
  <c r="DG237" i="4"/>
  <c r="DF237" i="4"/>
  <c r="DE237" i="4"/>
  <c r="DD237" i="4"/>
  <c r="DC237" i="4"/>
  <c r="DB237" i="4"/>
  <c r="DA237" i="4"/>
  <c r="CZ237" i="4"/>
  <c r="CY237" i="4"/>
  <c r="CX237" i="4"/>
  <c r="CW237" i="4"/>
  <c r="CV237" i="4"/>
  <c r="CU237" i="4"/>
  <c r="CT237" i="4"/>
  <c r="CS237" i="4"/>
  <c r="CR237" i="4"/>
  <c r="CQ237" i="4"/>
  <c r="CP237" i="4"/>
  <c r="CO237" i="4"/>
  <c r="CN237" i="4"/>
  <c r="CM237" i="4"/>
  <c r="CL237" i="4"/>
  <c r="CK237" i="4"/>
  <c r="CJ237" i="4"/>
  <c r="CI237" i="4"/>
  <c r="CH237" i="4"/>
  <c r="CG237" i="4"/>
  <c r="CF237" i="4"/>
  <c r="CE237" i="4"/>
  <c r="CD237" i="4"/>
  <c r="CC237" i="4"/>
  <c r="CB237" i="4"/>
  <c r="CA237" i="4"/>
  <c r="BZ237" i="4"/>
  <c r="BY237" i="4"/>
  <c r="BX237" i="4"/>
  <c r="BW237" i="4"/>
  <c r="BV237" i="4"/>
  <c r="BU237" i="4"/>
  <c r="BT237" i="4"/>
  <c r="BS237" i="4"/>
  <c r="BR237" i="4"/>
  <c r="BQ237" i="4"/>
  <c r="BP237" i="4"/>
  <c r="BO237" i="4"/>
  <c r="BN237" i="4"/>
  <c r="BM237" i="4"/>
  <c r="BL237" i="4"/>
  <c r="BK237" i="4"/>
  <c r="BJ237" i="4"/>
  <c r="BI237" i="4"/>
  <c r="BH237" i="4"/>
  <c r="BG237" i="4"/>
  <c r="BF237" i="4"/>
  <c r="BE237" i="4"/>
  <c r="BD237" i="4"/>
  <c r="BC237" i="4"/>
  <c r="BB237" i="4"/>
  <c r="BA237" i="4"/>
  <c r="AZ237" i="4"/>
  <c r="AY237" i="4"/>
  <c r="AX237" i="4"/>
  <c r="AW237" i="4"/>
  <c r="AV237" i="4"/>
  <c r="AU237" i="4"/>
  <c r="AT237" i="4"/>
  <c r="AS237" i="4"/>
  <c r="AR237" i="4"/>
  <c r="AQ237" i="4"/>
  <c r="AP237" i="4"/>
  <c r="AO237" i="4"/>
  <c r="AN237" i="4"/>
  <c r="AM237" i="4"/>
  <c r="AL237" i="4"/>
  <c r="AK237" i="4"/>
  <c r="AJ237" i="4"/>
  <c r="AI237" i="4"/>
  <c r="AH237" i="4"/>
  <c r="AG237" i="4"/>
  <c r="AF237" i="4"/>
  <c r="AE237" i="4"/>
  <c r="AD237" i="4"/>
  <c r="AC237" i="4"/>
  <c r="AB237" i="4"/>
  <c r="AA237" i="4"/>
  <c r="Z237" i="4"/>
  <c r="Y237" i="4"/>
  <c r="X237" i="4"/>
  <c r="W237" i="4"/>
  <c r="V237" i="4"/>
  <c r="U237" i="4"/>
  <c r="T237" i="4"/>
  <c r="S237" i="4"/>
  <c r="R237" i="4"/>
  <c r="Q237" i="4"/>
  <c r="P237" i="4"/>
  <c r="O237" i="4"/>
  <c r="N237" i="4"/>
  <c r="M237" i="4"/>
  <c r="L237" i="4"/>
  <c r="K237" i="4"/>
  <c r="J237" i="4"/>
  <c r="I237" i="4"/>
  <c r="H237" i="4"/>
  <c r="G237" i="4"/>
  <c r="F237" i="4"/>
  <c r="E237" i="4"/>
  <c r="D237" i="4"/>
  <c r="C237" i="4"/>
  <c r="DX236" i="4"/>
  <c r="DW236" i="4"/>
  <c r="DV236" i="4"/>
  <c r="DU236" i="4"/>
  <c r="DT236" i="4"/>
  <c r="DS236" i="4"/>
  <c r="DR236" i="4"/>
  <c r="DQ236" i="4"/>
  <c r="DP236" i="4"/>
  <c r="DO236" i="4"/>
  <c r="DN236" i="4"/>
  <c r="DM236" i="4"/>
  <c r="DL236" i="4"/>
  <c r="DK236" i="4"/>
  <c r="DJ236" i="4"/>
  <c r="DI236" i="4"/>
  <c r="DH236" i="4"/>
  <c r="DG236" i="4"/>
  <c r="DF236" i="4"/>
  <c r="DE236" i="4"/>
  <c r="DD236" i="4"/>
  <c r="DC236" i="4"/>
  <c r="DB236" i="4"/>
  <c r="DA236" i="4"/>
  <c r="CZ236" i="4"/>
  <c r="CY236" i="4"/>
  <c r="CX236" i="4"/>
  <c r="CW236" i="4"/>
  <c r="CV236" i="4"/>
  <c r="CU236" i="4"/>
  <c r="CT236" i="4"/>
  <c r="CS236" i="4"/>
  <c r="CR236" i="4"/>
  <c r="CQ236" i="4"/>
  <c r="CP236" i="4"/>
  <c r="CO236" i="4"/>
  <c r="CN236" i="4"/>
  <c r="CM236" i="4"/>
  <c r="CL236" i="4"/>
  <c r="CK236" i="4"/>
  <c r="CJ236" i="4"/>
  <c r="CI236" i="4"/>
  <c r="CH236" i="4"/>
  <c r="CG236" i="4"/>
  <c r="CF236" i="4"/>
  <c r="CE236" i="4"/>
  <c r="CD236" i="4"/>
  <c r="CC236" i="4"/>
  <c r="CB236" i="4"/>
  <c r="CA236" i="4"/>
  <c r="BZ236" i="4"/>
  <c r="BY236" i="4"/>
  <c r="BX236" i="4"/>
  <c r="BW236" i="4"/>
  <c r="BV236" i="4"/>
  <c r="BU236" i="4"/>
  <c r="BT236" i="4"/>
  <c r="BS236" i="4"/>
  <c r="BR236" i="4"/>
  <c r="BQ236" i="4"/>
  <c r="BP236" i="4"/>
  <c r="BO236" i="4"/>
  <c r="BN236" i="4"/>
  <c r="BM236" i="4"/>
  <c r="BL236" i="4"/>
  <c r="BK236" i="4"/>
  <c r="BJ236" i="4"/>
  <c r="BI236" i="4"/>
  <c r="BH236" i="4"/>
  <c r="BG236" i="4"/>
  <c r="BF236" i="4"/>
  <c r="BE236" i="4"/>
  <c r="BD236" i="4"/>
  <c r="BC236" i="4"/>
  <c r="BB236" i="4"/>
  <c r="BA236" i="4"/>
  <c r="AZ236" i="4"/>
  <c r="AY236" i="4"/>
  <c r="AX236" i="4"/>
  <c r="AW236" i="4"/>
  <c r="AV236" i="4"/>
  <c r="AU236" i="4"/>
  <c r="AT236" i="4"/>
  <c r="AS236" i="4"/>
  <c r="AR236" i="4"/>
  <c r="AQ236" i="4"/>
  <c r="AP236" i="4"/>
  <c r="AO236" i="4"/>
  <c r="AN236" i="4"/>
  <c r="AM236" i="4"/>
  <c r="AL236" i="4"/>
  <c r="AK236" i="4"/>
  <c r="AJ236" i="4"/>
  <c r="AI236" i="4"/>
  <c r="AH236" i="4"/>
  <c r="AG236" i="4"/>
  <c r="AF236" i="4"/>
  <c r="AE236" i="4"/>
  <c r="AD236" i="4"/>
  <c r="AC236" i="4"/>
  <c r="AB236" i="4"/>
  <c r="AA236" i="4"/>
  <c r="Z236" i="4"/>
  <c r="Y236" i="4"/>
  <c r="X236" i="4"/>
  <c r="W236" i="4"/>
  <c r="V236" i="4"/>
  <c r="U236" i="4"/>
  <c r="T236" i="4"/>
  <c r="S236" i="4"/>
  <c r="R236" i="4"/>
  <c r="Q236" i="4"/>
  <c r="P236" i="4"/>
  <c r="O236" i="4"/>
  <c r="N236" i="4"/>
  <c r="M236" i="4"/>
  <c r="L236" i="4"/>
  <c r="K236" i="4"/>
  <c r="J236" i="4"/>
  <c r="I236" i="4"/>
  <c r="H236" i="4"/>
  <c r="G236" i="4"/>
  <c r="F236" i="4"/>
  <c r="E236" i="4"/>
  <c r="D236" i="4"/>
  <c r="B236" i="4" s="1"/>
  <c r="C236" i="4"/>
  <c r="DX235" i="4"/>
  <c r="DW235" i="4"/>
  <c r="DV235" i="4"/>
  <c r="DU235" i="4"/>
  <c r="DT235" i="4"/>
  <c r="DS235" i="4"/>
  <c r="DR235" i="4"/>
  <c r="DQ235" i="4"/>
  <c r="DP235" i="4"/>
  <c r="DO235" i="4"/>
  <c r="DN235" i="4"/>
  <c r="DM235" i="4"/>
  <c r="DL235" i="4"/>
  <c r="DK235" i="4"/>
  <c r="DJ235" i="4"/>
  <c r="DI235" i="4"/>
  <c r="DH235" i="4"/>
  <c r="DG235" i="4"/>
  <c r="DF235" i="4"/>
  <c r="DE235" i="4"/>
  <c r="DD235" i="4"/>
  <c r="DC235" i="4"/>
  <c r="DB235" i="4"/>
  <c r="DA235" i="4"/>
  <c r="CZ235" i="4"/>
  <c r="CY235" i="4"/>
  <c r="CX235" i="4"/>
  <c r="CW235" i="4"/>
  <c r="CV235" i="4"/>
  <c r="CU235" i="4"/>
  <c r="CT235" i="4"/>
  <c r="CS235" i="4"/>
  <c r="CR235" i="4"/>
  <c r="CQ235" i="4"/>
  <c r="CP235" i="4"/>
  <c r="CO235" i="4"/>
  <c r="CN235" i="4"/>
  <c r="CM235" i="4"/>
  <c r="CL235" i="4"/>
  <c r="CK235" i="4"/>
  <c r="CJ235" i="4"/>
  <c r="CI235" i="4"/>
  <c r="CH235" i="4"/>
  <c r="CG235" i="4"/>
  <c r="CF235" i="4"/>
  <c r="CE235" i="4"/>
  <c r="CD235" i="4"/>
  <c r="CC235" i="4"/>
  <c r="CB235" i="4"/>
  <c r="CA235" i="4"/>
  <c r="BZ235" i="4"/>
  <c r="BY235" i="4"/>
  <c r="BX235" i="4"/>
  <c r="BW235" i="4"/>
  <c r="BV235" i="4"/>
  <c r="BU235" i="4"/>
  <c r="BT235" i="4"/>
  <c r="BS235" i="4"/>
  <c r="BR235" i="4"/>
  <c r="BQ235" i="4"/>
  <c r="BP235" i="4"/>
  <c r="BO235" i="4"/>
  <c r="BN235" i="4"/>
  <c r="BM235" i="4"/>
  <c r="BL235" i="4"/>
  <c r="BK235" i="4"/>
  <c r="BJ235" i="4"/>
  <c r="BI235" i="4"/>
  <c r="BH235" i="4"/>
  <c r="BG235" i="4"/>
  <c r="BF235" i="4"/>
  <c r="BE235" i="4"/>
  <c r="BD235" i="4"/>
  <c r="BC235" i="4"/>
  <c r="BB235" i="4"/>
  <c r="BA235" i="4"/>
  <c r="AZ235" i="4"/>
  <c r="AY235" i="4"/>
  <c r="AX235" i="4"/>
  <c r="AW235" i="4"/>
  <c r="AV235" i="4"/>
  <c r="AU235" i="4"/>
  <c r="AT235" i="4"/>
  <c r="AS235" i="4"/>
  <c r="AR235" i="4"/>
  <c r="AQ235" i="4"/>
  <c r="AP235" i="4"/>
  <c r="AO235" i="4"/>
  <c r="AN235" i="4"/>
  <c r="AM235" i="4"/>
  <c r="AL235" i="4"/>
  <c r="AK235" i="4"/>
  <c r="AJ235" i="4"/>
  <c r="AI235" i="4"/>
  <c r="AH235" i="4"/>
  <c r="AG235" i="4"/>
  <c r="AF235" i="4"/>
  <c r="AE235" i="4"/>
  <c r="AD235" i="4"/>
  <c r="AC235" i="4"/>
  <c r="AB235" i="4"/>
  <c r="AA235" i="4"/>
  <c r="Z235" i="4"/>
  <c r="Y235" i="4"/>
  <c r="X235" i="4"/>
  <c r="W235" i="4"/>
  <c r="V235" i="4"/>
  <c r="U235" i="4"/>
  <c r="T235" i="4"/>
  <c r="S235" i="4"/>
  <c r="R235" i="4"/>
  <c r="Q235" i="4"/>
  <c r="P235" i="4"/>
  <c r="O235" i="4"/>
  <c r="N235" i="4"/>
  <c r="M235" i="4"/>
  <c r="L235" i="4"/>
  <c r="K235" i="4"/>
  <c r="J235" i="4"/>
  <c r="I235" i="4"/>
  <c r="H235" i="4"/>
  <c r="G235" i="4"/>
  <c r="F235" i="4"/>
  <c r="E235" i="4"/>
  <c r="D235" i="4"/>
  <c r="C235" i="4"/>
  <c r="B235" i="4"/>
  <c r="DX234" i="4"/>
  <c r="DW234" i="4"/>
  <c r="DV234" i="4"/>
  <c r="DU234" i="4"/>
  <c r="DT234" i="4"/>
  <c r="DS234" i="4"/>
  <c r="DR234" i="4"/>
  <c r="DQ234" i="4"/>
  <c r="DP234" i="4"/>
  <c r="DO234" i="4"/>
  <c r="DN234" i="4"/>
  <c r="DM234" i="4"/>
  <c r="DL234" i="4"/>
  <c r="DK234" i="4"/>
  <c r="DJ234" i="4"/>
  <c r="DI234" i="4"/>
  <c r="DH234" i="4"/>
  <c r="DG234" i="4"/>
  <c r="DF234" i="4"/>
  <c r="DE234" i="4"/>
  <c r="DD234" i="4"/>
  <c r="DC234" i="4"/>
  <c r="DB234" i="4"/>
  <c r="DA234" i="4"/>
  <c r="CZ234" i="4"/>
  <c r="CY234" i="4"/>
  <c r="CX234" i="4"/>
  <c r="CW234" i="4"/>
  <c r="CV234" i="4"/>
  <c r="CU234" i="4"/>
  <c r="CT234" i="4"/>
  <c r="CS234" i="4"/>
  <c r="CR234" i="4"/>
  <c r="CQ234" i="4"/>
  <c r="CP234" i="4"/>
  <c r="CO234" i="4"/>
  <c r="CN234" i="4"/>
  <c r="CM234" i="4"/>
  <c r="CL234" i="4"/>
  <c r="CK234" i="4"/>
  <c r="CJ234" i="4"/>
  <c r="CI234" i="4"/>
  <c r="CH234" i="4"/>
  <c r="CG234" i="4"/>
  <c r="CF234" i="4"/>
  <c r="CE234" i="4"/>
  <c r="CD234" i="4"/>
  <c r="CC234" i="4"/>
  <c r="CB234" i="4"/>
  <c r="CA234" i="4"/>
  <c r="BZ234" i="4"/>
  <c r="BY234" i="4"/>
  <c r="BX234" i="4"/>
  <c r="BW234" i="4"/>
  <c r="BV234" i="4"/>
  <c r="BU234" i="4"/>
  <c r="BT234" i="4"/>
  <c r="BS234" i="4"/>
  <c r="BR234" i="4"/>
  <c r="BQ234" i="4"/>
  <c r="BP234" i="4"/>
  <c r="BO234" i="4"/>
  <c r="BN234" i="4"/>
  <c r="BM234" i="4"/>
  <c r="BL234" i="4"/>
  <c r="BK234" i="4"/>
  <c r="BJ234" i="4"/>
  <c r="BI234" i="4"/>
  <c r="BH234" i="4"/>
  <c r="BG234" i="4"/>
  <c r="BF234" i="4"/>
  <c r="BE234" i="4"/>
  <c r="BD234" i="4"/>
  <c r="BC234" i="4"/>
  <c r="BB234" i="4"/>
  <c r="BA234" i="4"/>
  <c r="AZ234" i="4"/>
  <c r="AY234" i="4"/>
  <c r="AX234" i="4"/>
  <c r="AW234" i="4"/>
  <c r="AV234" i="4"/>
  <c r="AU234" i="4"/>
  <c r="AT234" i="4"/>
  <c r="AS234" i="4"/>
  <c r="AR234" i="4"/>
  <c r="AQ234" i="4"/>
  <c r="AP234" i="4"/>
  <c r="AO234" i="4"/>
  <c r="AN234" i="4"/>
  <c r="AM234" i="4"/>
  <c r="AL234" i="4"/>
  <c r="AK234" i="4"/>
  <c r="AJ234" i="4"/>
  <c r="AI234" i="4"/>
  <c r="AH234" i="4"/>
  <c r="AG234" i="4"/>
  <c r="AF234" i="4"/>
  <c r="AE234" i="4"/>
  <c r="AD234" i="4"/>
  <c r="AC234" i="4"/>
  <c r="AB234" i="4"/>
  <c r="AA234" i="4"/>
  <c r="Z234" i="4"/>
  <c r="Y234" i="4"/>
  <c r="X234" i="4"/>
  <c r="W234" i="4"/>
  <c r="V234" i="4"/>
  <c r="U234" i="4"/>
  <c r="T234" i="4"/>
  <c r="S234" i="4"/>
  <c r="R234" i="4"/>
  <c r="Q234" i="4"/>
  <c r="P234" i="4"/>
  <c r="O234" i="4"/>
  <c r="N234" i="4"/>
  <c r="M234" i="4"/>
  <c r="L234" i="4"/>
  <c r="K234" i="4"/>
  <c r="J234" i="4"/>
  <c r="I234" i="4"/>
  <c r="H234" i="4"/>
  <c r="G234" i="4"/>
  <c r="F234" i="4"/>
  <c r="E234" i="4"/>
  <c r="D234" i="4"/>
  <c r="B234" i="4" s="1"/>
  <c r="C234" i="4"/>
  <c r="DX233" i="4"/>
  <c r="DW233" i="4"/>
  <c r="DV233" i="4"/>
  <c r="DU233" i="4"/>
  <c r="DT233" i="4"/>
  <c r="DS233" i="4"/>
  <c r="DR233" i="4"/>
  <c r="DQ233" i="4"/>
  <c r="DP233" i="4"/>
  <c r="DO233" i="4"/>
  <c r="DN233" i="4"/>
  <c r="DM233" i="4"/>
  <c r="DL233" i="4"/>
  <c r="DK233" i="4"/>
  <c r="DJ233" i="4"/>
  <c r="DI233" i="4"/>
  <c r="DH233" i="4"/>
  <c r="DG233" i="4"/>
  <c r="DF233" i="4"/>
  <c r="DE233" i="4"/>
  <c r="DD233" i="4"/>
  <c r="DC233" i="4"/>
  <c r="DB233" i="4"/>
  <c r="DA233" i="4"/>
  <c r="CZ233" i="4"/>
  <c r="CY233" i="4"/>
  <c r="CX233" i="4"/>
  <c r="CW233" i="4"/>
  <c r="CV233" i="4"/>
  <c r="CU233" i="4"/>
  <c r="CT233" i="4"/>
  <c r="CS233" i="4"/>
  <c r="CR233" i="4"/>
  <c r="CQ233" i="4"/>
  <c r="CP233" i="4"/>
  <c r="CO233" i="4"/>
  <c r="CN233" i="4"/>
  <c r="CM233" i="4"/>
  <c r="CL233" i="4"/>
  <c r="CK233" i="4"/>
  <c r="CJ233" i="4"/>
  <c r="CI233" i="4"/>
  <c r="CH233" i="4"/>
  <c r="CG233" i="4"/>
  <c r="CF233" i="4"/>
  <c r="CE233" i="4"/>
  <c r="CD233" i="4"/>
  <c r="CC233" i="4"/>
  <c r="CB233" i="4"/>
  <c r="CA233" i="4"/>
  <c r="BZ233" i="4"/>
  <c r="BY233" i="4"/>
  <c r="BX233" i="4"/>
  <c r="BW233" i="4"/>
  <c r="BV233" i="4"/>
  <c r="BU233" i="4"/>
  <c r="BT233" i="4"/>
  <c r="BS233" i="4"/>
  <c r="BR233" i="4"/>
  <c r="BQ233" i="4"/>
  <c r="BP233" i="4"/>
  <c r="BO233" i="4"/>
  <c r="BN233" i="4"/>
  <c r="BM233" i="4"/>
  <c r="BL233" i="4"/>
  <c r="BK233" i="4"/>
  <c r="BJ233" i="4"/>
  <c r="BI233" i="4"/>
  <c r="BH233" i="4"/>
  <c r="BG233" i="4"/>
  <c r="BF233" i="4"/>
  <c r="BE233" i="4"/>
  <c r="BD233" i="4"/>
  <c r="BC233" i="4"/>
  <c r="BB233" i="4"/>
  <c r="BA233" i="4"/>
  <c r="AZ233" i="4"/>
  <c r="AY233" i="4"/>
  <c r="AX233" i="4"/>
  <c r="AW233" i="4"/>
  <c r="AV233" i="4"/>
  <c r="AU233" i="4"/>
  <c r="AT233" i="4"/>
  <c r="AS233" i="4"/>
  <c r="AR233" i="4"/>
  <c r="AQ233" i="4"/>
  <c r="AP233" i="4"/>
  <c r="AO233" i="4"/>
  <c r="AN233" i="4"/>
  <c r="AM233" i="4"/>
  <c r="AL233" i="4"/>
  <c r="AK233" i="4"/>
  <c r="AJ233" i="4"/>
  <c r="AI233" i="4"/>
  <c r="AH233" i="4"/>
  <c r="AG233" i="4"/>
  <c r="AF233" i="4"/>
  <c r="AE233" i="4"/>
  <c r="AD233" i="4"/>
  <c r="AC233" i="4"/>
  <c r="AB233" i="4"/>
  <c r="AA233" i="4"/>
  <c r="Z233" i="4"/>
  <c r="Y233" i="4"/>
  <c r="X233" i="4"/>
  <c r="W233" i="4"/>
  <c r="V233" i="4"/>
  <c r="U233" i="4"/>
  <c r="T233" i="4"/>
  <c r="S233" i="4"/>
  <c r="R233" i="4"/>
  <c r="Q233" i="4"/>
  <c r="P233" i="4"/>
  <c r="O233" i="4"/>
  <c r="N233" i="4"/>
  <c r="M233" i="4"/>
  <c r="L233" i="4"/>
  <c r="K233" i="4"/>
  <c r="J233" i="4"/>
  <c r="I233" i="4"/>
  <c r="H233" i="4"/>
  <c r="G233" i="4"/>
  <c r="F233" i="4"/>
  <c r="E233" i="4"/>
  <c r="D233" i="4"/>
  <c r="B233" i="4" s="1"/>
  <c r="C233" i="4"/>
  <c r="DX232" i="4"/>
  <c r="DW232" i="4"/>
  <c r="DV232" i="4"/>
  <c r="DU232" i="4"/>
  <c r="DT232" i="4"/>
  <c r="DS232" i="4"/>
  <c r="DR232" i="4"/>
  <c r="DQ232" i="4"/>
  <c r="DP232" i="4"/>
  <c r="DO232" i="4"/>
  <c r="DN232" i="4"/>
  <c r="DM232" i="4"/>
  <c r="DL232" i="4"/>
  <c r="DK232" i="4"/>
  <c r="DJ232" i="4"/>
  <c r="DI232" i="4"/>
  <c r="DH232" i="4"/>
  <c r="DG232" i="4"/>
  <c r="DF232" i="4"/>
  <c r="DE232" i="4"/>
  <c r="DD232" i="4"/>
  <c r="DC232" i="4"/>
  <c r="DB232" i="4"/>
  <c r="DA232" i="4"/>
  <c r="CZ232" i="4"/>
  <c r="CY232" i="4"/>
  <c r="CX232" i="4"/>
  <c r="CW232" i="4"/>
  <c r="CV232" i="4"/>
  <c r="CU232" i="4"/>
  <c r="CT232" i="4"/>
  <c r="CS232" i="4"/>
  <c r="CR232" i="4"/>
  <c r="CQ232" i="4"/>
  <c r="CP232" i="4"/>
  <c r="CO232" i="4"/>
  <c r="CN232" i="4"/>
  <c r="CM232" i="4"/>
  <c r="CL232" i="4"/>
  <c r="CK232" i="4"/>
  <c r="CJ232" i="4"/>
  <c r="CI232" i="4"/>
  <c r="CH232" i="4"/>
  <c r="CG232" i="4"/>
  <c r="CF232" i="4"/>
  <c r="CE232" i="4"/>
  <c r="CD232" i="4"/>
  <c r="CC232" i="4"/>
  <c r="CB232" i="4"/>
  <c r="CA232" i="4"/>
  <c r="BZ232" i="4"/>
  <c r="BY232" i="4"/>
  <c r="BX232" i="4"/>
  <c r="BW232" i="4"/>
  <c r="BV232" i="4"/>
  <c r="BU232" i="4"/>
  <c r="BT232" i="4"/>
  <c r="BS232" i="4"/>
  <c r="BR232" i="4"/>
  <c r="BQ232" i="4"/>
  <c r="BP232" i="4"/>
  <c r="BO232" i="4"/>
  <c r="BN232" i="4"/>
  <c r="BM232" i="4"/>
  <c r="BL232" i="4"/>
  <c r="BK232" i="4"/>
  <c r="BJ232" i="4"/>
  <c r="BI232" i="4"/>
  <c r="BH232" i="4"/>
  <c r="BG232" i="4"/>
  <c r="BF232" i="4"/>
  <c r="BE232" i="4"/>
  <c r="BD232" i="4"/>
  <c r="BC232" i="4"/>
  <c r="BB232" i="4"/>
  <c r="BA232" i="4"/>
  <c r="AZ232" i="4"/>
  <c r="AY232" i="4"/>
  <c r="AX232" i="4"/>
  <c r="AW232" i="4"/>
  <c r="AV232" i="4"/>
  <c r="AU232" i="4"/>
  <c r="AT232" i="4"/>
  <c r="AS232" i="4"/>
  <c r="AR232" i="4"/>
  <c r="AQ232" i="4"/>
  <c r="AP232" i="4"/>
  <c r="AO232" i="4"/>
  <c r="AN232" i="4"/>
  <c r="AM232" i="4"/>
  <c r="AL232" i="4"/>
  <c r="AK232" i="4"/>
  <c r="AJ232" i="4"/>
  <c r="AI232" i="4"/>
  <c r="AH232" i="4"/>
  <c r="AG232" i="4"/>
  <c r="AF232" i="4"/>
  <c r="AE232" i="4"/>
  <c r="AD232" i="4"/>
  <c r="AC232" i="4"/>
  <c r="AB232" i="4"/>
  <c r="AA232" i="4"/>
  <c r="Z232" i="4"/>
  <c r="Y232" i="4"/>
  <c r="X232" i="4"/>
  <c r="W232" i="4"/>
  <c r="V232" i="4"/>
  <c r="U232" i="4"/>
  <c r="T232" i="4"/>
  <c r="S232" i="4"/>
  <c r="R232" i="4"/>
  <c r="Q232" i="4"/>
  <c r="P232" i="4"/>
  <c r="O232" i="4"/>
  <c r="N232" i="4"/>
  <c r="M232" i="4"/>
  <c r="L232" i="4"/>
  <c r="K232" i="4"/>
  <c r="J232" i="4"/>
  <c r="I232" i="4"/>
  <c r="H232" i="4"/>
  <c r="G232" i="4"/>
  <c r="F232" i="4"/>
  <c r="E232" i="4"/>
  <c r="D232" i="4"/>
  <c r="C232" i="4"/>
  <c r="DX231" i="4"/>
  <c r="DW231" i="4"/>
  <c r="DV231" i="4"/>
  <c r="DU231" i="4"/>
  <c r="DT231" i="4"/>
  <c r="DS231" i="4"/>
  <c r="DR231" i="4"/>
  <c r="DQ231" i="4"/>
  <c r="DP231" i="4"/>
  <c r="DO231" i="4"/>
  <c r="DN231" i="4"/>
  <c r="DM231" i="4"/>
  <c r="DL231" i="4"/>
  <c r="DK231" i="4"/>
  <c r="DJ231" i="4"/>
  <c r="DI231" i="4"/>
  <c r="DH231" i="4"/>
  <c r="DG231" i="4"/>
  <c r="DF231" i="4"/>
  <c r="DE231" i="4"/>
  <c r="DD231" i="4"/>
  <c r="DC231" i="4"/>
  <c r="DB231" i="4"/>
  <c r="DA231" i="4"/>
  <c r="CZ231" i="4"/>
  <c r="CY231" i="4"/>
  <c r="CX231" i="4"/>
  <c r="CW231" i="4"/>
  <c r="CV231" i="4"/>
  <c r="CU231" i="4"/>
  <c r="CT231" i="4"/>
  <c r="CS231" i="4"/>
  <c r="CR231" i="4"/>
  <c r="CQ231" i="4"/>
  <c r="CP231" i="4"/>
  <c r="CO231" i="4"/>
  <c r="CN231" i="4"/>
  <c r="CM231" i="4"/>
  <c r="CL231" i="4"/>
  <c r="CK231" i="4"/>
  <c r="CJ231" i="4"/>
  <c r="CI231" i="4"/>
  <c r="CH231" i="4"/>
  <c r="CG231" i="4"/>
  <c r="CF231" i="4"/>
  <c r="CE231" i="4"/>
  <c r="CD231" i="4"/>
  <c r="CC231" i="4"/>
  <c r="CB231" i="4"/>
  <c r="CA231" i="4"/>
  <c r="BZ231" i="4"/>
  <c r="BY231" i="4"/>
  <c r="BX231" i="4"/>
  <c r="BW231" i="4"/>
  <c r="BV231" i="4"/>
  <c r="BU231" i="4"/>
  <c r="BT231" i="4"/>
  <c r="BS231" i="4"/>
  <c r="BR231" i="4"/>
  <c r="BQ231" i="4"/>
  <c r="BP231" i="4"/>
  <c r="BO231" i="4"/>
  <c r="BN231" i="4"/>
  <c r="BM231" i="4"/>
  <c r="BL231" i="4"/>
  <c r="BK231" i="4"/>
  <c r="BJ231" i="4"/>
  <c r="BI231" i="4"/>
  <c r="BH231" i="4"/>
  <c r="BG231" i="4"/>
  <c r="BF231" i="4"/>
  <c r="BE231" i="4"/>
  <c r="BD231" i="4"/>
  <c r="BC231" i="4"/>
  <c r="BB231" i="4"/>
  <c r="BA231" i="4"/>
  <c r="AZ231" i="4"/>
  <c r="AY231" i="4"/>
  <c r="AX231" i="4"/>
  <c r="AW231" i="4"/>
  <c r="AV231" i="4"/>
  <c r="AU231" i="4"/>
  <c r="AT231" i="4"/>
  <c r="AS231" i="4"/>
  <c r="AR231" i="4"/>
  <c r="AQ231" i="4"/>
  <c r="AP231" i="4"/>
  <c r="AO231" i="4"/>
  <c r="AN231" i="4"/>
  <c r="AM231" i="4"/>
  <c r="AL231" i="4"/>
  <c r="AK231" i="4"/>
  <c r="AJ231" i="4"/>
  <c r="AI231" i="4"/>
  <c r="AH231" i="4"/>
  <c r="AG231" i="4"/>
  <c r="AF231" i="4"/>
  <c r="AE231" i="4"/>
  <c r="AD231" i="4"/>
  <c r="AC231" i="4"/>
  <c r="AB231" i="4"/>
  <c r="AA231" i="4"/>
  <c r="Z231" i="4"/>
  <c r="Y231" i="4"/>
  <c r="X231" i="4"/>
  <c r="W231" i="4"/>
  <c r="V231" i="4"/>
  <c r="U231" i="4"/>
  <c r="T231" i="4"/>
  <c r="S231" i="4"/>
  <c r="R231" i="4"/>
  <c r="Q231" i="4"/>
  <c r="P231" i="4"/>
  <c r="O231" i="4"/>
  <c r="N231" i="4"/>
  <c r="M231" i="4"/>
  <c r="L231" i="4"/>
  <c r="K231" i="4"/>
  <c r="J231" i="4"/>
  <c r="I231" i="4"/>
  <c r="H231" i="4"/>
  <c r="G231" i="4"/>
  <c r="F231" i="4"/>
  <c r="E231" i="4"/>
  <c r="D231" i="4"/>
  <c r="B231" i="4" s="1"/>
  <c r="C231" i="4"/>
  <c r="DX230" i="4"/>
  <c r="DW230" i="4"/>
  <c r="DV230" i="4"/>
  <c r="DU230" i="4"/>
  <c r="DT230" i="4"/>
  <c r="DS230" i="4"/>
  <c r="DR230" i="4"/>
  <c r="DQ230" i="4"/>
  <c r="DP230" i="4"/>
  <c r="DO230" i="4"/>
  <c r="DN230" i="4"/>
  <c r="DM230" i="4"/>
  <c r="DL230" i="4"/>
  <c r="DK230" i="4"/>
  <c r="DJ230" i="4"/>
  <c r="DI230" i="4"/>
  <c r="DH230" i="4"/>
  <c r="DG230" i="4"/>
  <c r="DF230" i="4"/>
  <c r="DE230" i="4"/>
  <c r="DD230" i="4"/>
  <c r="DC230" i="4"/>
  <c r="DB230" i="4"/>
  <c r="DA230" i="4"/>
  <c r="CZ230" i="4"/>
  <c r="CY230" i="4"/>
  <c r="CX230" i="4"/>
  <c r="CW230" i="4"/>
  <c r="CV230" i="4"/>
  <c r="CU230" i="4"/>
  <c r="CT230" i="4"/>
  <c r="CS230" i="4"/>
  <c r="CR230" i="4"/>
  <c r="CQ230" i="4"/>
  <c r="CP230" i="4"/>
  <c r="CO230" i="4"/>
  <c r="CN230" i="4"/>
  <c r="CM230" i="4"/>
  <c r="CL230" i="4"/>
  <c r="CK230" i="4"/>
  <c r="CJ230" i="4"/>
  <c r="CI230" i="4"/>
  <c r="CH230" i="4"/>
  <c r="CG230" i="4"/>
  <c r="CF230" i="4"/>
  <c r="CE230" i="4"/>
  <c r="CD230" i="4"/>
  <c r="CC230" i="4"/>
  <c r="CB230" i="4"/>
  <c r="CA230" i="4"/>
  <c r="BZ230" i="4"/>
  <c r="BY230" i="4"/>
  <c r="BX230" i="4"/>
  <c r="BW230" i="4"/>
  <c r="BV230" i="4"/>
  <c r="BU230" i="4"/>
  <c r="BT230" i="4"/>
  <c r="BS230" i="4"/>
  <c r="BR230" i="4"/>
  <c r="BQ230" i="4"/>
  <c r="BP230" i="4"/>
  <c r="BO230" i="4"/>
  <c r="BN230" i="4"/>
  <c r="BM230" i="4"/>
  <c r="BL230" i="4"/>
  <c r="BK230" i="4"/>
  <c r="BJ230" i="4"/>
  <c r="BI230" i="4"/>
  <c r="BH230" i="4"/>
  <c r="BG230" i="4"/>
  <c r="BF230" i="4"/>
  <c r="BE230" i="4"/>
  <c r="BD230" i="4"/>
  <c r="BC230" i="4"/>
  <c r="BB230" i="4"/>
  <c r="BA230" i="4"/>
  <c r="AZ230" i="4"/>
  <c r="AY230" i="4"/>
  <c r="AX230" i="4"/>
  <c r="AW230" i="4"/>
  <c r="AV230" i="4"/>
  <c r="AU230" i="4"/>
  <c r="AT230" i="4"/>
  <c r="AS230" i="4"/>
  <c r="AR230" i="4"/>
  <c r="AQ230" i="4"/>
  <c r="AP230" i="4"/>
  <c r="AO230" i="4"/>
  <c r="AN230" i="4"/>
  <c r="AM230" i="4"/>
  <c r="AL230" i="4"/>
  <c r="AK230" i="4"/>
  <c r="AJ230" i="4"/>
  <c r="AI230" i="4"/>
  <c r="AH230" i="4"/>
  <c r="AG230" i="4"/>
  <c r="AF230" i="4"/>
  <c r="AE230" i="4"/>
  <c r="AD230" i="4"/>
  <c r="AC230" i="4"/>
  <c r="AB230" i="4"/>
  <c r="AA230" i="4"/>
  <c r="Z230" i="4"/>
  <c r="Y230" i="4"/>
  <c r="X230" i="4"/>
  <c r="W230" i="4"/>
  <c r="V230" i="4"/>
  <c r="U230" i="4"/>
  <c r="T230" i="4"/>
  <c r="S230" i="4"/>
  <c r="R230" i="4"/>
  <c r="Q230" i="4"/>
  <c r="P230" i="4"/>
  <c r="O230" i="4"/>
  <c r="N230" i="4"/>
  <c r="M230" i="4"/>
  <c r="L230" i="4"/>
  <c r="K230" i="4"/>
  <c r="J230" i="4"/>
  <c r="I230" i="4"/>
  <c r="H230" i="4"/>
  <c r="G230" i="4"/>
  <c r="F230" i="4"/>
  <c r="E230" i="4"/>
  <c r="D230" i="4"/>
  <c r="B230" i="4" s="1"/>
  <c r="C230" i="4"/>
  <c r="DX229" i="4"/>
  <c r="DW229" i="4"/>
  <c r="DV229" i="4"/>
  <c r="DU229" i="4"/>
  <c r="DT229" i="4"/>
  <c r="DS229" i="4"/>
  <c r="DR229" i="4"/>
  <c r="DQ229" i="4"/>
  <c r="DP229" i="4"/>
  <c r="DO229" i="4"/>
  <c r="DN229" i="4"/>
  <c r="DM229" i="4"/>
  <c r="DL229" i="4"/>
  <c r="DK229" i="4"/>
  <c r="DJ229" i="4"/>
  <c r="DI229" i="4"/>
  <c r="DH229" i="4"/>
  <c r="DG229" i="4"/>
  <c r="DF229" i="4"/>
  <c r="DE229" i="4"/>
  <c r="DD229" i="4"/>
  <c r="DC229" i="4"/>
  <c r="DB229" i="4"/>
  <c r="DA229" i="4"/>
  <c r="CZ229" i="4"/>
  <c r="CY229" i="4"/>
  <c r="CX229" i="4"/>
  <c r="CW229" i="4"/>
  <c r="CV229" i="4"/>
  <c r="CU229" i="4"/>
  <c r="CT229" i="4"/>
  <c r="CS229" i="4"/>
  <c r="CR229" i="4"/>
  <c r="CQ229" i="4"/>
  <c r="CP229" i="4"/>
  <c r="CO229" i="4"/>
  <c r="CN229" i="4"/>
  <c r="CM229" i="4"/>
  <c r="CL229" i="4"/>
  <c r="CK229" i="4"/>
  <c r="CJ229" i="4"/>
  <c r="CI229" i="4"/>
  <c r="CH229" i="4"/>
  <c r="CG229" i="4"/>
  <c r="CF229" i="4"/>
  <c r="CE229" i="4"/>
  <c r="CD229" i="4"/>
  <c r="CC229" i="4"/>
  <c r="CB229" i="4"/>
  <c r="CA229" i="4"/>
  <c r="BZ229" i="4"/>
  <c r="BY229" i="4"/>
  <c r="BX229" i="4"/>
  <c r="BW229" i="4"/>
  <c r="BV229" i="4"/>
  <c r="BU229" i="4"/>
  <c r="BT229" i="4"/>
  <c r="BS229" i="4"/>
  <c r="BR229" i="4"/>
  <c r="BQ229" i="4"/>
  <c r="BP229" i="4"/>
  <c r="BO229" i="4"/>
  <c r="BN229" i="4"/>
  <c r="BM229" i="4"/>
  <c r="BL229" i="4"/>
  <c r="BK229" i="4"/>
  <c r="BJ229" i="4"/>
  <c r="BI229" i="4"/>
  <c r="BH229" i="4"/>
  <c r="BG229" i="4"/>
  <c r="BF229" i="4"/>
  <c r="BE229" i="4"/>
  <c r="BD229" i="4"/>
  <c r="BC229" i="4"/>
  <c r="BB229" i="4"/>
  <c r="BA229" i="4"/>
  <c r="AZ229" i="4"/>
  <c r="AY229" i="4"/>
  <c r="AX229" i="4"/>
  <c r="AW229" i="4"/>
  <c r="AV229" i="4"/>
  <c r="AU229" i="4"/>
  <c r="AT229" i="4"/>
  <c r="AS229" i="4"/>
  <c r="AR229" i="4"/>
  <c r="AQ229" i="4"/>
  <c r="AP229" i="4"/>
  <c r="AO229" i="4"/>
  <c r="AN229" i="4"/>
  <c r="AM229" i="4"/>
  <c r="AL229" i="4"/>
  <c r="AK229" i="4"/>
  <c r="AJ229" i="4"/>
  <c r="AI229" i="4"/>
  <c r="AH229" i="4"/>
  <c r="AG229" i="4"/>
  <c r="AF229" i="4"/>
  <c r="AE229" i="4"/>
  <c r="AD229" i="4"/>
  <c r="AC229" i="4"/>
  <c r="AB229" i="4"/>
  <c r="AA229" i="4"/>
  <c r="Z229" i="4"/>
  <c r="Y229" i="4"/>
  <c r="X229" i="4"/>
  <c r="W229" i="4"/>
  <c r="V229" i="4"/>
  <c r="U229" i="4"/>
  <c r="T229" i="4"/>
  <c r="S229" i="4"/>
  <c r="R229" i="4"/>
  <c r="Q229" i="4"/>
  <c r="P229" i="4"/>
  <c r="O229" i="4"/>
  <c r="N229" i="4"/>
  <c r="M229" i="4"/>
  <c r="L229" i="4"/>
  <c r="K229" i="4"/>
  <c r="J229" i="4"/>
  <c r="I229" i="4"/>
  <c r="H229" i="4"/>
  <c r="G229" i="4"/>
  <c r="F229" i="4"/>
  <c r="E229" i="4"/>
  <c r="D229" i="4"/>
  <c r="B229" i="4" s="1"/>
  <c r="C229" i="4"/>
  <c r="DX228" i="4"/>
  <c r="DW228" i="4"/>
  <c r="DV228" i="4"/>
  <c r="DU228" i="4"/>
  <c r="DT228" i="4"/>
  <c r="DS228" i="4"/>
  <c r="DR228" i="4"/>
  <c r="DQ228" i="4"/>
  <c r="DP228" i="4"/>
  <c r="DO228" i="4"/>
  <c r="DN228" i="4"/>
  <c r="DM228" i="4"/>
  <c r="DL228" i="4"/>
  <c r="DK228" i="4"/>
  <c r="DJ228" i="4"/>
  <c r="DI228" i="4"/>
  <c r="DH228" i="4"/>
  <c r="DG228" i="4"/>
  <c r="DF228" i="4"/>
  <c r="DE228" i="4"/>
  <c r="DD228" i="4"/>
  <c r="DC228" i="4"/>
  <c r="DB228" i="4"/>
  <c r="DA228" i="4"/>
  <c r="CZ228" i="4"/>
  <c r="CY228" i="4"/>
  <c r="CX228" i="4"/>
  <c r="CW228" i="4"/>
  <c r="CV228" i="4"/>
  <c r="CU228" i="4"/>
  <c r="CT228" i="4"/>
  <c r="CS228" i="4"/>
  <c r="CR228" i="4"/>
  <c r="CQ228" i="4"/>
  <c r="CP228" i="4"/>
  <c r="CO228" i="4"/>
  <c r="CN228" i="4"/>
  <c r="CM228" i="4"/>
  <c r="CL228" i="4"/>
  <c r="CK228" i="4"/>
  <c r="CJ228" i="4"/>
  <c r="CI228" i="4"/>
  <c r="CH228" i="4"/>
  <c r="CG228" i="4"/>
  <c r="CF228" i="4"/>
  <c r="CE228" i="4"/>
  <c r="CD228" i="4"/>
  <c r="CC228" i="4"/>
  <c r="CB228" i="4"/>
  <c r="CA228" i="4"/>
  <c r="BZ228" i="4"/>
  <c r="BY228" i="4"/>
  <c r="BX228" i="4"/>
  <c r="BW228" i="4"/>
  <c r="BV228" i="4"/>
  <c r="BU228" i="4"/>
  <c r="BT228" i="4"/>
  <c r="BS228" i="4"/>
  <c r="BR228" i="4"/>
  <c r="BQ228" i="4"/>
  <c r="BP228" i="4"/>
  <c r="BO228" i="4"/>
  <c r="BN228" i="4"/>
  <c r="BM228" i="4"/>
  <c r="BL228" i="4"/>
  <c r="BK228" i="4"/>
  <c r="BJ228" i="4"/>
  <c r="BI228" i="4"/>
  <c r="BH228" i="4"/>
  <c r="BG228" i="4"/>
  <c r="BF228" i="4"/>
  <c r="BE228" i="4"/>
  <c r="BD228" i="4"/>
  <c r="BC228" i="4"/>
  <c r="BB228" i="4"/>
  <c r="BA228" i="4"/>
  <c r="AZ228" i="4"/>
  <c r="AY228" i="4"/>
  <c r="AX228" i="4"/>
  <c r="AW228" i="4"/>
  <c r="AV228" i="4"/>
  <c r="AU228" i="4"/>
  <c r="AT228" i="4"/>
  <c r="AS228" i="4"/>
  <c r="AR228" i="4"/>
  <c r="AQ228" i="4"/>
  <c r="AP228" i="4"/>
  <c r="AO228" i="4"/>
  <c r="AN228" i="4"/>
  <c r="AM228" i="4"/>
  <c r="AL228" i="4"/>
  <c r="AK228" i="4"/>
  <c r="AJ228" i="4"/>
  <c r="AI228" i="4"/>
  <c r="AH228" i="4"/>
  <c r="AG228" i="4"/>
  <c r="AF228" i="4"/>
  <c r="AE228" i="4"/>
  <c r="AD228" i="4"/>
  <c r="AC228" i="4"/>
  <c r="AB228" i="4"/>
  <c r="AA228" i="4"/>
  <c r="Z228" i="4"/>
  <c r="Y228" i="4"/>
  <c r="X228" i="4"/>
  <c r="W228" i="4"/>
  <c r="V228" i="4"/>
  <c r="U228" i="4"/>
  <c r="T228" i="4"/>
  <c r="S228" i="4"/>
  <c r="R228" i="4"/>
  <c r="Q228" i="4"/>
  <c r="P228" i="4"/>
  <c r="O228" i="4"/>
  <c r="N228" i="4"/>
  <c r="M228" i="4"/>
  <c r="L228" i="4"/>
  <c r="K228" i="4"/>
  <c r="J228" i="4"/>
  <c r="I228" i="4"/>
  <c r="H228" i="4"/>
  <c r="G228" i="4"/>
  <c r="F228" i="4"/>
  <c r="E228" i="4"/>
  <c r="D228" i="4"/>
  <c r="B228" i="4" s="1"/>
  <c r="C228" i="4"/>
  <c r="DX227" i="4"/>
  <c r="DW227" i="4"/>
  <c r="DV227" i="4"/>
  <c r="DU227" i="4"/>
  <c r="DT227" i="4"/>
  <c r="DS227" i="4"/>
  <c r="DR227" i="4"/>
  <c r="DQ227" i="4"/>
  <c r="DP227" i="4"/>
  <c r="DO227" i="4"/>
  <c r="DN227" i="4"/>
  <c r="DM227" i="4"/>
  <c r="DL227" i="4"/>
  <c r="DK227" i="4"/>
  <c r="DJ227" i="4"/>
  <c r="DI227" i="4"/>
  <c r="DH227" i="4"/>
  <c r="DG227" i="4"/>
  <c r="DF227" i="4"/>
  <c r="DE227" i="4"/>
  <c r="DD227" i="4"/>
  <c r="DC227" i="4"/>
  <c r="DB227" i="4"/>
  <c r="DA227" i="4"/>
  <c r="CZ227" i="4"/>
  <c r="CY227" i="4"/>
  <c r="CX227" i="4"/>
  <c r="CW227" i="4"/>
  <c r="CV227" i="4"/>
  <c r="CU227" i="4"/>
  <c r="CT227" i="4"/>
  <c r="CS227" i="4"/>
  <c r="CR227" i="4"/>
  <c r="CQ227" i="4"/>
  <c r="CP227" i="4"/>
  <c r="CO227" i="4"/>
  <c r="CN227" i="4"/>
  <c r="CM227" i="4"/>
  <c r="CL227" i="4"/>
  <c r="CK227" i="4"/>
  <c r="CJ227" i="4"/>
  <c r="CI227" i="4"/>
  <c r="CH227" i="4"/>
  <c r="CG227" i="4"/>
  <c r="CF227" i="4"/>
  <c r="CE227" i="4"/>
  <c r="CD227" i="4"/>
  <c r="CC227" i="4"/>
  <c r="CB227" i="4"/>
  <c r="CA227" i="4"/>
  <c r="BZ227" i="4"/>
  <c r="BY227" i="4"/>
  <c r="BX227" i="4"/>
  <c r="BW227" i="4"/>
  <c r="BV227" i="4"/>
  <c r="BU227" i="4"/>
  <c r="BT227" i="4"/>
  <c r="BS227" i="4"/>
  <c r="BR227" i="4"/>
  <c r="BQ227" i="4"/>
  <c r="BP227" i="4"/>
  <c r="BO227" i="4"/>
  <c r="BN227" i="4"/>
  <c r="BM227" i="4"/>
  <c r="BL227" i="4"/>
  <c r="BK227" i="4"/>
  <c r="BJ227" i="4"/>
  <c r="BI227" i="4"/>
  <c r="BH227" i="4"/>
  <c r="BG227" i="4"/>
  <c r="BF227" i="4"/>
  <c r="BE227" i="4"/>
  <c r="BD227" i="4"/>
  <c r="BC227" i="4"/>
  <c r="BB227" i="4"/>
  <c r="BA227" i="4"/>
  <c r="AZ227" i="4"/>
  <c r="AY227" i="4"/>
  <c r="AX227" i="4"/>
  <c r="AW227" i="4"/>
  <c r="AV227" i="4"/>
  <c r="AU227" i="4"/>
  <c r="AT227" i="4"/>
  <c r="AS227" i="4"/>
  <c r="AR227" i="4"/>
  <c r="AQ227" i="4"/>
  <c r="AP227" i="4"/>
  <c r="AO227" i="4"/>
  <c r="AN227" i="4"/>
  <c r="AM227" i="4"/>
  <c r="AL227" i="4"/>
  <c r="AK227" i="4"/>
  <c r="AJ227" i="4"/>
  <c r="AI227" i="4"/>
  <c r="AH227" i="4"/>
  <c r="AG227" i="4"/>
  <c r="AF227" i="4"/>
  <c r="AE227" i="4"/>
  <c r="AD227" i="4"/>
  <c r="AC227" i="4"/>
  <c r="AB227" i="4"/>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DX226" i="4"/>
  <c r="DW226" i="4"/>
  <c r="DV226" i="4"/>
  <c r="DU226" i="4"/>
  <c r="DT226" i="4"/>
  <c r="DS226" i="4"/>
  <c r="DR226" i="4"/>
  <c r="DQ226" i="4"/>
  <c r="DP226" i="4"/>
  <c r="DO226" i="4"/>
  <c r="DN226" i="4"/>
  <c r="DM226" i="4"/>
  <c r="DL226" i="4"/>
  <c r="DK226" i="4"/>
  <c r="DJ226" i="4"/>
  <c r="DI226" i="4"/>
  <c r="DH226" i="4"/>
  <c r="DG226" i="4"/>
  <c r="DF226" i="4"/>
  <c r="DE226" i="4"/>
  <c r="DD226" i="4"/>
  <c r="DC226" i="4"/>
  <c r="DB226" i="4"/>
  <c r="DA226" i="4"/>
  <c r="CZ226" i="4"/>
  <c r="CY226" i="4"/>
  <c r="CX226" i="4"/>
  <c r="CW226" i="4"/>
  <c r="CV226" i="4"/>
  <c r="CU226" i="4"/>
  <c r="CT226" i="4"/>
  <c r="CS226" i="4"/>
  <c r="CR226" i="4"/>
  <c r="CQ226" i="4"/>
  <c r="CP226" i="4"/>
  <c r="CO226" i="4"/>
  <c r="CN226" i="4"/>
  <c r="CM226" i="4"/>
  <c r="CL226" i="4"/>
  <c r="CK226" i="4"/>
  <c r="CJ226" i="4"/>
  <c r="CI226" i="4"/>
  <c r="CH226" i="4"/>
  <c r="CG226" i="4"/>
  <c r="CF226" i="4"/>
  <c r="CE226" i="4"/>
  <c r="CD226" i="4"/>
  <c r="CC226" i="4"/>
  <c r="CB226" i="4"/>
  <c r="CA226" i="4"/>
  <c r="BZ226" i="4"/>
  <c r="BY226" i="4"/>
  <c r="BX226" i="4"/>
  <c r="BW226" i="4"/>
  <c r="BV226" i="4"/>
  <c r="BU226" i="4"/>
  <c r="BT226" i="4"/>
  <c r="BS226" i="4"/>
  <c r="BR226" i="4"/>
  <c r="BQ226" i="4"/>
  <c r="BP226" i="4"/>
  <c r="BO226" i="4"/>
  <c r="BN226" i="4"/>
  <c r="BM226" i="4"/>
  <c r="BL226" i="4"/>
  <c r="BK226" i="4"/>
  <c r="BJ226" i="4"/>
  <c r="BI226" i="4"/>
  <c r="BH226" i="4"/>
  <c r="BG226" i="4"/>
  <c r="BF226" i="4"/>
  <c r="BE226" i="4"/>
  <c r="BD226" i="4"/>
  <c r="BC226" i="4"/>
  <c r="BB226" i="4"/>
  <c r="BA226" i="4"/>
  <c r="AZ226" i="4"/>
  <c r="AY226" i="4"/>
  <c r="AX226" i="4"/>
  <c r="AW226" i="4"/>
  <c r="AV226" i="4"/>
  <c r="AU226" i="4"/>
  <c r="AT226" i="4"/>
  <c r="AS226" i="4"/>
  <c r="AR226" i="4"/>
  <c r="AQ226" i="4"/>
  <c r="AP226" i="4"/>
  <c r="AO226" i="4"/>
  <c r="AN226" i="4"/>
  <c r="AM226" i="4"/>
  <c r="AL226" i="4"/>
  <c r="AK226" i="4"/>
  <c r="AJ226" i="4"/>
  <c r="AI226" i="4"/>
  <c r="AH226" i="4"/>
  <c r="AG226" i="4"/>
  <c r="AF226" i="4"/>
  <c r="AE226" i="4"/>
  <c r="AD226" i="4"/>
  <c r="AC226" i="4"/>
  <c r="AB226" i="4"/>
  <c r="AA226" i="4"/>
  <c r="Z226" i="4"/>
  <c r="Y226" i="4"/>
  <c r="X226" i="4"/>
  <c r="W226" i="4"/>
  <c r="V226" i="4"/>
  <c r="U226" i="4"/>
  <c r="T226" i="4"/>
  <c r="S226" i="4"/>
  <c r="R226" i="4"/>
  <c r="Q226" i="4"/>
  <c r="P226" i="4"/>
  <c r="O226" i="4"/>
  <c r="N226" i="4"/>
  <c r="M226" i="4"/>
  <c r="L226" i="4"/>
  <c r="K226" i="4"/>
  <c r="J226" i="4"/>
  <c r="I226" i="4"/>
  <c r="H226" i="4"/>
  <c r="G226" i="4"/>
  <c r="F226" i="4"/>
  <c r="E226" i="4"/>
  <c r="D226" i="4"/>
  <c r="B226" i="4" s="1"/>
  <c r="C226" i="4"/>
  <c r="DX225" i="4"/>
  <c r="DW225" i="4"/>
  <c r="DV225" i="4"/>
  <c r="DU225" i="4"/>
  <c r="DT225" i="4"/>
  <c r="DS225" i="4"/>
  <c r="DR225" i="4"/>
  <c r="DQ225" i="4"/>
  <c r="DP225" i="4"/>
  <c r="DO225" i="4"/>
  <c r="DN225" i="4"/>
  <c r="DM225" i="4"/>
  <c r="DL225" i="4"/>
  <c r="DK225" i="4"/>
  <c r="DJ225" i="4"/>
  <c r="DI225" i="4"/>
  <c r="DH225" i="4"/>
  <c r="DG225" i="4"/>
  <c r="DF225" i="4"/>
  <c r="DE225" i="4"/>
  <c r="DD225" i="4"/>
  <c r="DC225" i="4"/>
  <c r="DB225" i="4"/>
  <c r="DA225" i="4"/>
  <c r="CZ225" i="4"/>
  <c r="CY225" i="4"/>
  <c r="CX225" i="4"/>
  <c r="CW225" i="4"/>
  <c r="CV225" i="4"/>
  <c r="CU225" i="4"/>
  <c r="CT225" i="4"/>
  <c r="CS225" i="4"/>
  <c r="CR225" i="4"/>
  <c r="CQ225" i="4"/>
  <c r="CP225" i="4"/>
  <c r="CO225" i="4"/>
  <c r="CN225" i="4"/>
  <c r="CM225" i="4"/>
  <c r="CL225" i="4"/>
  <c r="CK225" i="4"/>
  <c r="CJ225" i="4"/>
  <c r="CI225" i="4"/>
  <c r="CH225" i="4"/>
  <c r="CG225" i="4"/>
  <c r="CF225" i="4"/>
  <c r="CE225" i="4"/>
  <c r="CD225" i="4"/>
  <c r="CC225" i="4"/>
  <c r="CB225" i="4"/>
  <c r="CA225" i="4"/>
  <c r="BZ225" i="4"/>
  <c r="BY225" i="4"/>
  <c r="BX225" i="4"/>
  <c r="BW225" i="4"/>
  <c r="BV225" i="4"/>
  <c r="BU225" i="4"/>
  <c r="BT225" i="4"/>
  <c r="BS225" i="4"/>
  <c r="BR225" i="4"/>
  <c r="BQ225" i="4"/>
  <c r="BP225" i="4"/>
  <c r="BO225" i="4"/>
  <c r="BN225" i="4"/>
  <c r="BM225" i="4"/>
  <c r="BL225" i="4"/>
  <c r="BK225" i="4"/>
  <c r="BJ225" i="4"/>
  <c r="BI225" i="4"/>
  <c r="BH225" i="4"/>
  <c r="BG225" i="4"/>
  <c r="BF225" i="4"/>
  <c r="BE225" i="4"/>
  <c r="BD225" i="4"/>
  <c r="BC225" i="4"/>
  <c r="BB225" i="4"/>
  <c r="BA225" i="4"/>
  <c r="AZ225" i="4"/>
  <c r="AY225" i="4"/>
  <c r="AX225" i="4"/>
  <c r="AW225" i="4"/>
  <c r="AV225" i="4"/>
  <c r="AU225" i="4"/>
  <c r="AT225" i="4"/>
  <c r="AS225" i="4"/>
  <c r="AR225" i="4"/>
  <c r="AQ225" i="4"/>
  <c r="AP225" i="4"/>
  <c r="AO225" i="4"/>
  <c r="AN225" i="4"/>
  <c r="AM225" i="4"/>
  <c r="AL225" i="4"/>
  <c r="AK225" i="4"/>
  <c r="AJ225" i="4"/>
  <c r="AI225" i="4"/>
  <c r="AH225" i="4"/>
  <c r="AG225" i="4"/>
  <c r="AF225" i="4"/>
  <c r="AE225" i="4"/>
  <c r="AD225" i="4"/>
  <c r="AC225" i="4"/>
  <c r="AB225" i="4"/>
  <c r="AA225" i="4"/>
  <c r="Z225" i="4"/>
  <c r="Y225" i="4"/>
  <c r="X225" i="4"/>
  <c r="W225" i="4"/>
  <c r="V225" i="4"/>
  <c r="U225" i="4"/>
  <c r="T225" i="4"/>
  <c r="S225" i="4"/>
  <c r="R225" i="4"/>
  <c r="Q225" i="4"/>
  <c r="P225" i="4"/>
  <c r="O225" i="4"/>
  <c r="N225" i="4"/>
  <c r="M225" i="4"/>
  <c r="L225" i="4"/>
  <c r="K225" i="4"/>
  <c r="J225" i="4"/>
  <c r="I225" i="4"/>
  <c r="H225" i="4"/>
  <c r="G225" i="4"/>
  <c r="F225" i="4"/>
  <c r="E225" i="4"/>
  <c r="D225" i="4"/>
  <c r="C225" i="4"/>
  <c r="DX224" i="4"/>
  <c r="DW224" i="4"/>
  <c r="DV224" i="4"/>
  <c r="DU224" i="4"/>
  <c r="DT224" i="4"/>
  <c r="DS224" i="4"/>
  <c r="DR224" i="4"/>
  <c r="DQ224" i="4"/>
  <c r="DP224" i="4"/>
  <c r="DO224" i="4"/>
  <c r="DN224" i="4"/>
  <c r="DM224" i="4"/>
  <c r="DL224" i="4"/>
  <c r="DK224" i="4"/>
  <c r="DJ224" i="4"/>
  <c r="DI224" i="4"/>
  <c r="DH224" i="4"/>
  <c r="DG224" i="4"/>
  <c r="DF224" i="4"/>
  <c r="DE224" i="4"/>
  <c r="DD224" i="4"/>
  <c r="DC224" i="4"/>
  <c r="DB224" i="4"/>
  <c r="DA224" i="4"/>
  <c r="CZ224" i="4"/>
  <c r="CY224" i="4"/>
  <c r="CX224" i="4"/>
  <c r="CW224" i="4"/>
  <c r="CV224" i="4"/>
  <c r="CU224" i="4"/>
  <c r="CT224" i="4"/>
  <c r="CS224" i="4"/>
  <c r="CR224" i="4"/>
  <c r="CQ224" i="4"/>
  <c r="CP224" i="4"/>
  <c r="CO224" i="4"/>
  <c r="CN224" i="4"/>
  <c r="CM224" i="4"/>
  <c r="CL224" i="4"/>
  <c r="CK224" i="4"/>
  <c r="CJ224" i="4"/>
  <c r="CI224" i="4"/>
  <c r="CH224" i="4"/>
  <c r="CG224" i="4"/>
  <c r="CF224" i="4"/>
  <c r="CE224" i="4"/>
  <c r="CD224" i="4"/>
  <c r="CC224" i="4"/>
  <c r="CB224" i="4"/>
  <c r="CA224" i="4"/>
  <c r="BZ224" i="4"/>
  <c r="BY224" i="4"/>
  <c r="BX224" i="4"/>
  <c r="BW224" i="4"/>
  <c r="BV224" i="4"/>
  <c r="BU224" i="4"/>
  <c r="BT224" i="4"/>
  <c r="BS224" i="4"/>
  <c r="BR224" i="4"/>
  <c r="BQ224" i="4"/>
  <c r="BP224" i="4"/>
  <c r="BO224" i="4"/>
  <c r="BN224" i="4"/>
  <c r="BM224" i="4"/>
  <c r="BL224" i="4"/>
  <c r="BK224" i="4"/>
  <c r="BJ224" i="4"/>
  <c r="BI224" i="4"/>
  <c r="BH224" i="4"/>
  <c r="BG224" i="4"/>
  <c r="BF224" i="4"/>
  <c r="BE224" i="4"/>
  <c r="BD224" i="4"/>
  <c r="BC224" i="4"/>
  <c r="BB224" i="4"/>
  <c r="BA224" i="4"/>
  <c r="AZ224" i="4"/>
  <c r="AY224" i="4"/>
  <c r="AX224" i="4"/>
  <c r="AW224" i="4"/>
  <c r="AV224" i="4"/>
  <c r="AU224" i="4"/>
  <c r="AT224" i="4"/>
  <c r="AS224" i="4"/>
  <c r="AR224" i="4"/>
  <c r="AQ224" i="4"/>
  <c r="AP224" i="4"/>
  <c r="AO224" i="4"/>
  <c r="AN224" i="4"/>
  <c r="AM224" i="4"/>
  <c r="AL224" i="4"/>
  <c r="AK224" i="4"/>
  <c r="AJ224" i="4"/>
  <c r="AI224" i="4"/>
  <c r="AH224" i="4"/>
  <c r="AG224" i="4"/>
  <c r="AF224" i="4"/>
  <c r="AE224" i="4"/>
  <c r="AD224" i="4"/>
  <c r="AC224" i="4"/>
  <c r="AB224" i="4"/>
  <c r="AA224" i="4"/>
  <c r="Z224" i="4"/>
  <c r="Y224" i="4"/>
  <c r="X224" i="4"/>
  <c r="W224" i="4"/>
  <c r="V224" i="4"/>
  <c r="U224" i="4"/>
  <c r="T224" i="4"/>
  <c r="S224" i="4"/>
  <c r="R224" i="4"/>
  <c r="Q224" i="4"/>
  <c r="P224" i="4"/>
  <c r="O224" i="4"/>
  <c r="N224" i="4"/>
  <c r="M224" i="4"/>
  <c r="L224" i="4"/>
  <c r="K224" i="4"/>
  <c r="J224" i="4"/>
  <c r="I224" i="4"/>
  <c r="H224" i="4"/>
  <c r="G224" i="4"/>
  <c r="F224" i="4"/>
  <c r="E224" i="4"/>
  <c r="D224" i="4"/>
  <c r="B224" i="4" s="1"/>
  <c r="C224" i="4"/>
  <c r="DX223" i="4"/>
  <c r="DW223" i="4"/>
  <c r="DV223" i="4"/>
  <c r="DU223" i="4"/>
  <c r="DT223" i="4"/>
  <c r="DS223" i="4"/>
  <c r="DR223" i="4"/>
  <c r="DQ223" i="4"/>
  <c r="DP223" i="4"/>
  <c r="DO223" i="4"/>
  <c r="DN223" i="4"/>
  <c r="DM223" i="4"/>
  <c r="DL223" i="4"/>
  <c r="DK223" i="4"/>
  <c r="DJ223" i="4"/>
  <c r="DI223" i="4"/>
  <c r="DH223" i="4"/>
  <c r="DG223" i="4"/>
  <c r="DF223" i="4"/>
  <c r="DE223" i="4"/>
  <c r="DD223" i="4"/>
  <c r="DC223" i="4"/>
  <c r="DB223" i="4"/>
  <c r="DA223" i="4"/>
  <c r="CZ223" i="4"/>
  <c r="CY223" i="4"/>
  <c r="CX223" i="4"/>
  <c r="CW223" i="4"/>
  <c r="CV223" i="4"/>
  <c r="CU223" i="4"/>
  <c r="CT223" i="4"/>
  <c r="CS223" i="4"/>
  <c r="CR223" i="4"/>
  <c r="CQ223" i="4"/>
  <c r="CP223" i="4"/>
  <c r="CO223" i="4"/>
  <c r="CN223" i="4"/>
  <c r="CM223" i="4"/>
  <c r="CL223" i="4"/>
  <c r="CK223" i="4"/>
  <c r="CJ223" i="4"/>
  <c r="CI223" i="4"/>
  <c r="CH223" i="4"/>
  <c r="CG223" i="4"/>
  <c r="CF223" i="4"/>
  <c r="CE223" i="4"/>
  <c r="CD223" i="4"/>
  <c r="CC223" i="4"/>
  <c r="CB223" i="4"/>
  <c r="CA223" i="4"/>
  <c r="BZ223" i="4"/>
  <c r="BY223" i="4"/>
  <c r="BX223" i="4"/>
  <c r="BW223" i="4"/>
  <c r="BV223" i="4"/>
  <c r="BU223" i="4"/>
  <c r="BT223" i="4"/>
  <c r="BS223" i="4"/>
  <c r="BR223" i="4"/>
  <c r="BQ223" i="4"/>
  <c r="BP223" i="4"/>
  <c r="BO223" i="4"/>
  <c r="BN223" i="4"/>
  <c r="BM223" i="4"/>
  <c r="BL223" i="4"/>
  <c r="BK223" i="4"/>
  <c r="BJ223" i="4"/>
  <c r="BI223" i="4"/>
  <c r="BH223" i="4"/>
  <c r="BG223" i="4"/>
  <c r="BF223" i="4"/>
  <c r="BE223" i="4"/>
  <c r="BD223" i="4"/>
  <c r="BC223" i="4"/>
  <c r="BB223" i="4"/>
  <c r="BA223" i="4"/>
  <c r="AZ223" i="4"/>
  <c r="AY223" i="4"/>
  <c r="AX223" i="4"/>
  <c r="AW223" i="4"/>
  <c r="AV223" i="4"/>
  <c r="AU223" i="4"/>
  <c r="AT223" i="4"/>
  <c r="AS223" i="4"/>
  <c r="AR223" i="4"/>
  <c r="AQ223" i="4"/>
  <c r="AP223" i="4"/>
  <c r="AO223" i="4"/>
  <c r="AN223" i="4"/>
  <c r="AM223" i="4"/>
  <c r="AL223" i="4"/>
  <c r="AK223" i="4"/>
  <c r="AJ223" i="4"/>
  <c r="AI223" i="4"/>
  <c r="AH223" i="4"/>
  <c r="AG223" i="4"/>
  <c r="AF223" i="4"/>
  <c r="AE223" i="4"/>
  <c r="AD223" i="4"/>
  <c r="AC223" i="4"/>
  <c r="AB223" i="4"/>
  <c r="AA223" i="4"/>
  <c r="Z223" i="4"/>
  <c r="Y223" i="4"/>
  <c r="X223" i="4"/>
  <c r="W223" i="4"/>
  <c r="V223" i="4"/>
  <c r="U223" i="4"/>
  <c r="T223" i="4"/>
  <c r="S223" i="4"/>
  <c r="R223" i="4"/>
  <c r="Q223" i="4"/>
  <c r="P223" i="4"/>
  <c r="O223" i="4"/>
  <c r="N223" i="4"/>
  <c r="M223" i="4"/>
  <c r="L223" i="4"/>
  <c r="K223" i="4"/>
  <c r="J223" i="4"/>
  <c r="I223" i="4"/>
  <c r="H223" i="4"/>
  <c r="G223" i="4"/>
  <c r="F223" i="4"/>
  <c r="E223" i="4"/>
  <c r="D223" i="4"/>
  <c r="C223" i="4"/>
  <c r="B223" i="4"/>
  <c r="DX222" i="4"/>
  <c r="DW222" i="4"/>
  <c r="DV222" i="4"/>
  <c r="DU222" i="4"/>
  <c r="DT222" i="4"/>
  <c r="DS222" i="4"/>
  <c r="DR222" i="4"/>
  <c r="DQ222" i="4"/>
  <c r="DP222" i="4"/>
  <c r="DO222" i="4"/>
  <c r="DN222" i="4"/>
  <c r="DM222" i="4"/>
  <c r="DL222" i="4"/>
  <c r="DK222" i="4"/>
  <c r="DJ222" i="4"/>
  <c r="DI222" i="4"/>
  <c r="DH222" i="4"/>
  <c r="DG222" i="4"/>
  <c r="DF222" i="4"/>
  <c r="DE222" i="4"/>
  <c r="DD222" i="4"/>
  <c r="DC222" i="4"/>
  <c r="DB222" i="4"/>
  <c r="DA222" i="4"/>
  <c r="CZ222" i="4"/>
  <c r="CY222" i="4"/>
  <c r="CX222" i="4"/>
  <c r="CW222" i="4"/>
  <c r="CV222" i="4"/>
  <c r="CU222" i="4"/>
  <c r="CT222" i="4"/>
  <c r="CS222" i="4"/>
  <c r="CR222" i="4"/>
  <c r="CQ222" i="4"/>
  <c r="CP222" i="4"/>
  <c r="CO222" i="4"/>
  <c r="CN222" i="4"/>
  <c r="CM222" i="4"/>
  <c r="CL222" i="4"/>
  <c r="CK222" i="4"/>
  <c r="CJ222" i="4"/>
  <c r="CI222" i="4"/>
  <c r="CH222" i="4"/>
  <c r="CG222" i="4"/>
  <c r="CF222" i="4"/>
  <c r="CE222" i="4"/>
  <c r="CD222" i="4"/>
  <c r="CC222" i="4"/>
  <c r="CB222" i="4"/>
  <c r="CA222" i="4"/>
  <c r="BZ222" i="4"/>
  <c r="BY222" i="4"/>
  <c r="BX222" i="4"/>
  <c r="BW222" i="4"/>
  <c r="BV222" i="4"/>
  <c r="BU222" i="4"/>
  <c r="BT222" i="4"/>
  <c r="BS222" i="4"/>
  <c r="BR222" i="4"/>
  <c r="BQ222" i="4"/>
  <c r="BP222" i="4"/>
  <c r="BO222" i="4"/>
  <c r="BN222" i="4"/>
  <c r="BM222" i="4"/>
  <c r="BL222" i="4"/>
  <c r="BK222" i="4"/>
  <c r="BJ222" i="4"/>
  <c r="BI222" i="4"/>
  <c r="BH222" i="4"/>
  <c r="BG222" i="4"/>
  <c r="BF222" i="4"/>
  <c r="BE222" i="4"/>
  <c r="BD222" i="4"/>
  <c r="BC222" i="4"/>
  <c r="BB222" i="4"/>
  <c r="BA222" i="4"/>
  <c r="AZ222" i="4"/>
  <c r="AY222" i="4"/>
  <c r="AX222" i="4"/>
  <c r="AW222" i="4"/>
  <c r="AV222" i="4"/>
  <c r="AU222" i="4"/>
  <c r="AT222" i="4"/>
  <c r="AS222" i="4"/>
  <c r="AR222" i="4"/>
  <c r="AQ222" i="4"/>
  <c r="AP222" i="4"/>
  <c r="AO222" i="4"/>
  <c r="AN222" i="4"/>
  <c r="AM222" i="4"/>
  <c r="AL222" i="4"/>
  <c r="AK222" i="4"/>
  <c r="AJ222" i="4"/>
  <c r="AI222" i="4"/>
  <c r="AH222" i="4"/>
  <c r="AG222" i="4"/>
  <c r="AF222" i="4"/>
  <c r="AE222" i="4"/>
  <c r="AD222" i="4"/>
  <c r="AC222" i="4"/>
  <c r="AB222" i="4"/>
  <c r="AA222" i="4"/>
  <c r="Z222" i="4"/>
  <c r="Y222" i="4"/>
  <c r="X222" i="4"/>
  <c r="W222" i="4"/>
  <c r="V222" i="4"/>
  <c r="U222" i="4"/>
  <c r="T222" i="4"/>
  <c r="S222" i="4"/>
  <c r="R222" i="4"/>
  <c r="Q222" i="4"/>
  <c r="P222" i="4"/>
  <c r="O222" i="4"/>
  <c r="N222" i="4"/>
  <c r="M222" i="4"/>
  <c r="L222" i="4"/>
  <c r="K222" i="4"/>
  <c r="J222" i="4"/>
  <c r="I222" i="4"/>
  <c r="H222" i="4"/>
  <c r="G222" i="4"/>
  <c r="F222" i="4"/>
  <c r="E222" i="4"/>
  <c r="D222" i="4"/>
  <c r="B222" i="4" s="1"/>
  <c r="C222" i="4"/>
  <c r="DX221" i="4"/>
  <c r="DW221" i="4"/>
  <c r="DV221" i="4"/>
  <c r="DU221" i="4"/>
  <c r="DT221" i="4"/>
  <c r="DS221" i="4"/>
  <c r="DR221" i="4"/>
  <c r="DQ221" i="4"/>
  <c r="DP221" i="4"/>
  <c r="DO221" i="4"/>
  <c r="DN221" i="4"/>
  <c r="DM221" i="4"/>
  <c r="DL221" i="4"/>
  <c r="DK221" i="4"/>
  <c r="DJ221" i="4"/>
  <c r="DI221" i="4"/>
  <c r="DH221" i="4"/>
  <c r="DG221" i="4"/>
  <c r="DF221" i="4"/>
  <c r="DE221" i="4"/>
  <c r="DD221" i="4"/>
  <c r="DC221" i="4"/>
  <c r="DB221" i="4"/>
  <c r="DA221" i="4"/>
  <c r="CZ221" i="4"/>
  <c r="CY221" i="4"/>
  <c r="CX221" i="4"/>
  <c r="CW221" i="4"/>
  <c r="CV221" i="4"/>
  <c r="CU221" i="4"/>
  <c r="CT221" i="4"/>
  <c r="CS221" i="4"/>
  <c r="CR221" i="4"/>
  <c r="CQ221" i="4"/>
  <c r="CP221" i="4"/>
  <c r="CO221" i="4"/>
  <c r="CN221" i="4"/>
  <c r="CM221" i="4"/>
  <c r="CL221" i="4"/>
  <c r="CK221" i="4"/>
  <c r="CJ221" i="4"/>
  <c r="CI221" i="4"/>
  <c r="CH221" i="4"/>
  <c r="CG221" i="4"/>
  <c r="CF221" i="4"/>
  <c r="CE221" i="4"/>
  <c r="CD221" i="4"/>
  <c r="CC221" i="4"/>
  <c r="CB221" i="4"/>
  <c r="CA221" i="4"/>
  <c r="BZ221" i="4"/>
  <c r="BY221" i="4"/>
  <c r="BX221" i="4"/>
  <c r="BW221" i="4"/>
  <c r="BV221" i="4"/>
  <c r="BU221" i="4"/>
  <c r="BT221" i="4"/>
  <c r="BS221" i="4"/>
  <c r="BR221" i="4"/>
  <c r="BQ221" i="4"/>
  <c r="BP221" i="4"/>
  <c r="BO221" i="4"/>
  <c r="BN221" i="4"/>
  <c r="BM221" i="4"/>
  <c r="BL221" i="4"/>
  <c r="BK221" i="4"/>
  <c r="BJ221" i="4"/>
  <c r="BI221" i="4"/>
  <c r="BH221" i="4"/>
  <c r="BG221" i="4"/>
  <c r="BF221" i="4"/>
  <c r="BE221" i="4"/>
  <c r="BD221" i="4"/>
  <c r="BC221" i="4"/>
  <c r="BB221" i="4"/>
  <c r="BA221" i="4"/>
  <c r="AZ221" i="4"/>
  <c r="AY221" i="4"/>
  <c r="AX221" i="4"/>
  <c r="AW221" i="4"/>
  <c r="AV221" i="4"/>
  <c r="AU221" i="4"/>
  <c r="AT221" i="4"/>
  <c r="AS221" i="4"/>
  <c r="AR221" i="4"/>
  <c r="AQ221" i="4"/>
  <c r="AP221" i="4"/>
  <c r="AO221" i="4"/>
  <c r="AN221" i="4"/>
  <c r="AM221" i="4"/>
  <c r="AL221" i="4"/>
  <c r="AK221" i="4"/>
  <c r="AJ221" i="4"/>
  <c r="AI221" i="4"/>
  <c r="AH221" i="4"/>
  <c r="AG221" i="4"/>
  <c r="AF221" i="4"/>
  <c r="AE221" i="4"/>
  <c r="AD221" i="4"/>
  <c r="AC221" i="4"/>
  <c r="AB221" i="4"/>
  <c r="AA221" i="4"/>
  <c r="Z221" i="4"/>
  <c r="Y221" i="4"/>
  <c r="X221" i="4"/>
  <c r="W221" i="4"/>
  <c r="V221" i="4"/>
  <c r="U221" i="4"/>
  <c r="T221" i="4"/>
  <c r="S221" i="4"/>
  <c r="R221" i="4"/>
  <c r="Q221" i="4"/>
  <c r="P221" i="4"/>
  <c r="O221" i="4"/>
  <c r="N221" i="4"/>
  <c r="M221" i="4"/>
  <c r="L221" i="4"/>
  <c r="K221" i="4"/>
  <c r="J221" i="4"/>
  <c r="I221" i="4"/>
  <c r="H221" i="4"/>
  <c r="G221" i="4"/>
  <c r="F221" i="4"/>
  <c r="E221" i="4"/>
  <c r="D221" i="4"/>
  <c r="B221" i="4" s="1"/>
  <c r="C221" i="4"/>
  <c r="DX220" i="4"/>
  <c r="DW220" i="4"/>
  <c r="DV220" i="4"/>
  <c r="DU220" i="4"/>
  <c r="DT220" i="4"/>
  <c r="DS220" i="4"/>
  <c r="DR220" i="4"/>
  <c r="DQ220" i="4"/>
  <c r="DP220" i="4"/>
  <c r="DO220" i="4"/>
  <c r="DN220" i="4"/>
  <c r="DM220" i="4"/>
  <c r="DL220" i="4"/>
  <c r="DK220" i="4"/>
  <c r="DJ220" i="4"/>
  <c r="DI220" i="4"/>
  <c r="DH220" i="4"/>
  <c r="DG220" i="4"/>
  <c r="DF220" i="4"/>
  <c r="DE220" i="4"/>
  <c r="DD220" i="4"/>
  <c r="DC220" i="4"/>
  <c r="DB220" i="4"/>
  <c r="DA220" i="4"/>
  <c r="CZ220" i="4"/>
  <c r="CY220" i="4"/>
  <c r="CX220" i="4"/>
  <c r="CW220" i="4"/>
  <c r="CV220" i="4"/>
  <c r="CU220" i="4"/>
  <c r="CT220" i="4"/>
  <c r="CS220" i="4"/>
  <c r="CR220" i="4"/>
  <c r="CQ220" i="4"/>
  <c r="CP220" i="4"/>
  <c r="CO220" i="4"/>
  <c r="CN220" i="4"/>
  <c r="CM220" i="4"/>
  <c r="CL220" i="4"/>
  <c r="CK220" i="4"/>
  <c r="CJ220" i="4"/>
  <c r="CI220" i="4"/>
  <c r="CH220" i="4"/>
  <c r="CG220" i="4"/>
  <c r="CF220" i="4"/>
  <c r="CE220" i="4"/>
  <c r="CD220" i="4"/>
  <c r="CC220" i="4"/>
  <c r="CB220" i="4"/>
  <c r="CA220" i="4"/>
  <c r="BZ220" i="4"/>
  <c r="BY220" i="4"/>
  <c r="BX220" i="4"/>
  <c r="BW220" i="4"/>
  <c r="BV220" i="4"/>
  <c r="BU220" i="4"/>
  <c r="BT220" i="4"/>
  <c r="BS220" i="4"/>
  <c r="BR220" i="4"/>
  <c r="BQ220" i="4"/>
  <c r="BP220" i="4"/>
  <c r="BO220" i="4"/>
  <c r="BN220" i="4"/>
  <c r="BM220" i="4"/>
  <c r="BL220" i="4"/>
  <c r="BK220" i="4"/>
  <c r="BJ220" i="4"/>
  <c r="BI220" i="4"/>
  <c r="BH220" i="4"/>
  <c r="BG220" i="4"/>
  <c r="BF220" i="4"/>
  <c r="BE220" i="4"/>
  <c r="BD220" i="4"/>
  <c r="BC220" i="4"/>
  <c r="BB220" i="4"/>
  <c r="BA220" i="4"/>
  <c r="AZ220" i="4"/>
  <c r="AY220" i="4"/>
  <c r="AX220" i="4"/>
  <c r="AW220" i="4"/>
  <c r="AV220" i="4"/>
  <c r="AU220" i="4"/>
  <c r="AT220" i="4"/>
  <c r="AS220" i="4"/>
  <c r="AR220" i="4"/>
  <c r="AQ220" i="4"/>
  <c r="AP220" i="4"/>
  <c r="AO220" i="4"/>
  <c r="AN220" i="4"/>
  <c r="AM220" i="4"/>
  <c r="AL220" i="4"/>
  <c r="AK220" i="4"/>
  <c r="AJ220" i="4"/>
  <c r="AI220" i="4"/>
  <c r="AH220" i="4"/>
  <c r="AG220" i="4"/>
  <c r="AF220" i="4"/>
  <c r="AE220" i="4"/>
  <c r="AD220" i="4"/>
  <c r="AC220" i="4"/>
  <c r="AB220" i="4"/>
  <c r="AA220" i="4"/>
  <c r="Z220" i="4"/>
  <c r="Y220" i="4"/>
  <c r="X220" i="4"/>
  <c r="W220" i="4"/>
  <c r="V220" i="4"/>
  <c r="U220" i="4"/>
  <c r="T220" i="4"/>
  <c r="S220" i="4"/>
  <c r="R220" i="4"/>
  <c r="Q220" i="4"/>
  <c r="P220" i="4"/>
  <c r="O220" i="4"/>
  <c r="N220" i="4"/>
  <c r="M220" i="4"/>
  <c r="L220" i="4"/>
  <c r="K220" i="4"/>
  <c r="J220" i="4"/>
  <c r="I220" i="4"/>
  <c r="H220" i="4"/>
  <c r="G220" i="4"/>
  <c r="F220" i="4"/>
  <c r="E220" i="4"/>
  <c r="D220" i="4"/>
  <c r="B220" i="4" s="1"/>
  <c r="C220" i="4"/>
  <c r="DX219" i="4"/>
  <c r="DW219" i="4"/>
  <c r="DV219" i="4"/>
  <c r="DU219" i="4"/>
  <c r="DT219" i="4"/>
  <c r="DS219" i="4"/>
  <c r="DR219" i="4"/>
  <c r="DQ219" i="4"/>
  <c r="DP219" i="4"/>
  <c r="DO219" i="4"/>
  <c r="DN219" i="4"/>
  <c r="DM219" i="4"/>
  <c r="DL219" i="4"/>
  <c r="DK219" i="4"/>
  <c r="DJ219" i="4"/>
  <c r="DI219" i="4"/>
  <c r="DH219" i="4"/>
  <c r="DG219" i="4"/>
  <c r="DF219" i="4"/>
  <c r="DE219" i="4"/>
  <c r="DD219" i="4"/>
  <c r="DC219" i="4"/>
  <c r="DB219" i="4"/>
  <c r="DA219" i="4"/>
  <c r="CZ219" i="4"/>
  <c r="CY219" i="4"/>
  <c r="CX219" i="4"/>
  <c r="CW219" i="4"/>
  <c r="CV219" i="4"/>
  <c r="CU219" i="4"/>
  <c r="CT219" i="4"/>
  <c r="CS219" i="4"/>
  <c r="CR219" i="4"/>
  <c r="CQ219" i="4"/>
  <c r="CP219" i="4"/>
  <c r="CO219" i="4"/>
  <c r="CN219" i="4"/>
  <c r="CM219" i="4"/>
  <c r="CL219" i="4"/>
  <c r="CK219" i="4"/>
  <c r="CJ219" i="4"/>
  <c r="CI219" i="4"/>
  <c r="CH219" i="4"/>
  <c r="CG219" i="4"/>
  <c r="CF219" i="4"/>
  <c r="CE219" i="4"/>
  <c r="CD219" i="4"/>
  <c r="CC219" i="4"/>
  <c r="CB219" i="4"/>
  <c r="CA219" i="4"/>
  <c r="BZ219" i="4"/>
  <c r="BY219" i="4"/>
  <c r="BX219" i="4"/>
  <c r="BW219" i="4"/>
  <c r="BV219" i="4"/>
  <c r="BU219" i="4"/>
  <c r="BT219" i="4"/>
  <c r="BS219" i="4"/>
  <c r="BR219" i="4"/>
  <c r="BQ219" i="4"/>
  <c r="BP219" i="4"/>
  <c r="BO219" i="4"/>
  <c r="BN219" i="4"/>
  <c r="BM219" i="4"/>
  <c r="BL219" i="4"/>
  <c r="BK219" i="4"/>
  <c r="BJ219" i="4"/>
  <c r="BI219" i="4"/>
  <c r="BH219" i="4"/>
  <c r="BG219" i="4"/>
  <c r="BF219" i="4"/>
  <c r="BE219" i="4"/>
  <c r="BD219" i="4"/>
  <c r="BC219" i="4"/>
  <c r="BB219" i="4"/>
  <c r="BA219" i="4"/>
  <c r="AZ219" i="4"/>
  <c r="AY219" i="4"/>
  <c r="AX219" i="4"/>
  <c r="AW219" i="4"/>
  <c r="AV219" i="4"/>
  <c r="AU219" i="4"/>
  <c r="AT219" i="4"/>
  <c r="AS219" i="4"/>
  <c r="AR219" i="4"/>
  <c r="AQ219" i="4"/>
  <c r="AP219" i="4"/>
  <c r="AO219" i="4"/>
  <c r="AN219" i="4"/>
  <c r="AM219" i="4"/>
  <c r="AL219" i="4"/>
  <c r="AK219" i="4"/>
  <c r="AJ219" i="4"/>
  <c r="AI219" i="4"/>
  <c r="AH219" i="4"/>
  <c r="AG219" i="4"/>
  <c r="AF219" i="4"/>
  <c r="AE219" i="4"/>
  <c r="AD219" i="4"/>
  <c r="AC219" i="4"/>
  <c r="AB219" i="4"/>
  <c r="AA219" i="4"/>
  <c r="Z219" i="4"/>
  <c r="Y219" i="4"/>
  <c r="X219" i="4"/>
  <c r="W219" i="4"/>
  <c r="V219" i="4"/>
  <c r="U219" i="4"/>
  <c r="T219" i="4"/>
  <c r="S219" i="4"/>
  <c r="R219" i="4"/>
  <c r="Q219" i="4"/>
  <c r="P219" i="4"/>
  <c r="O219" i="4"/>
  <c r="N219" i="4"/>
  <c r="M219" i="4"/>
  <c r="L219" i="4"/>
  <c r="K219" i="4"/>
  <c r="J219" i="4"/>
  <c r="I219" i="4"/>
  <c r="H219" i="4"/>
  <c r="G219" i="4"/>
  <c r="F219" i="4"/>
  <c r="E219" i="4"/>
  <c r="D219" i="4"/>
  <c r="B219" i="4" s="1"/>
  <c r="C219" i="4"/>
  <c r="DX218" i="4"/>
  <c r="DW218" i="4"/>
  <c r="DV218" i="4"/>
  <c r="DU218" i="4"/>
  <c r="DT218" i="4"/>
  <c r="DS218" i="4"/>
  <c r="DR218" i="4"/>
  <c r="DQ218" i="4"/>
  <c r="DP218" i="4"/>
  <c r="DO218" i="4"/>
  <c r="DN218" i="4"/>
  <c r="DM218" i="4"/>
  <c r="DL218" i="4"/>
  <c r="DK218" i="4"/>
  <c r="DJ218" i="4"/>
  <c r="DI218" i="4"/>
  <c r="DH218" i="4"/>
  <c r="DG218" i="4"/>
  <c r="DF218" i="4"/>
  <c r="DE218" i="4"/>
  <c r="DD218" i="4"/>
  <c r="DC218" i="4"/>
  <c r="DB218" i="4"/>
  <c r="DA218" i="4"/>
  <c r="CZ218" i="4"/>
  <c r="CY218" i="4"/>
  <c r="CX218" i="4"/>
  <c r="CW218" i="4"/>
  <c r="CV218" i="4"/>
  <c r="CU218" i="4"/>
  <c r="CT218" i="4"/>
  <c r="CS218" i="4"/>
  <c r="CR218" i="4"/>
  <c r="CQ218" i="4"/>
  <c r="CP218" i="4"/>
  <c r="CO218" i="4"/>
  <c r="CN218" i="4"/>
  <c r="CM218" i="4"/>
  <c r="CL218" i="4"/>
  <c r="CK218" i="4"/>
  <c r="CJ218" i="4"/>
  <c r="CI218" i="4"/>
  <c r="CH218" i="4"/>
  <c r="CG218" i="4"/>
  <c r="CF218" i="4"/>
  <c r="CE218" i="4"/>
  <c r="CD218" i="4"/>
  <c r="CC218" i="4"/>
  <c r="CB218" i="4"/>
  <c r="CA218" i="4"/>
  <c r="BZ218" i="4"/>
  <c r="BY218" i="4"/>
  <c r="BX218" i="4"/>
  <c r="BW218" i="4"/>
  <c r="BV218" i="4"/>
  <c r="BU218" i="4"/>
  <c r="BT218" i="4"/>
  <c r="BS218" i="4"/>
  <c r="BR218" i="4"/>
  <c r="BQ218" i="4"/>
  <c r="BP218" i="4"/>
  <c r="BO218" i="4"/>
  <c r="BN218" i="4"/>
  <c r="BM218" i="4"/>
  <c r="BL218" i="4"/>
  <c r="BK218" i="4"/>
  <c r="BJ218" i="4"/>
  <c r="BI218" i="4"/>
  <c r="BH218" i="4"/>
  <c r="BG218" i="4"/>
  <c r="BF218" i="4"/>
  <c r="BE218" i="4"/>
  <c r="BD218" i="4"/>
  <c r="BC218" i="4"/>
  <c r="BB218" i="4"/>
  <c r="BA218" i="4"/>
  <c r="AZ218" i="4"/>
  <c r="AY218" i="4"/>
  <c r="AX218" i="4"/>
  <c r="AW218" i="4"/>
  <c r="AV218" i="4"/>
  <c r="AU218" i="4"/>
  <c r="AT218" i="4"/>
  <c r="AS218" i="4"/>
  <c r="AR218" i="4"/>
  <c r="AQ218" i="4"/>
  <c r="AP218" i="4"/>
  <c r="AO218" i="4"/>
  <c r="AN218" i="4"/>
  <c r="AM218" i="4"/>
  <c r="AL218" i="4"/>
  <c r="AK218"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I218" i="4"/>
  <c r="H218" i="4"/>
  <c r="G218" i="4"/>
  <c r="F218" i="4"/>
  <c r="E218" i="4"/>
  <c r="D218" i="4"/>
  <c r="C218" i="4"/>
  <c r="DX217" i="4"/>
  <c r="DW217" i="4"/>
  <c r="DV217" i="4"/>
  <c r="DU217" i="4"/>
  <c r="DT217" i="4"/>
  <c r="DS217" i="4"/>
  <c r="DR217" i="4"/>
  <c r="DQ217" i="4"/>
  <c r="DP217" i="4"/>
  <c r="DO217" i="4"/>
  <c r="DN217" i="4"/>
  <c r="DM217" i="4"/>
  <c r="DL217" i="4"/>
  <c r="DK217" i="4"/>
  <c r="DJ217" i="4"/>
  <c r="DI217" i="4"/>
  <c r="DH217" i="4"/>
  <c r="DG217" i="4"/>
  <c r="DF217" i="4"/>
  <c r="DE217" i="4"/>
  <c r="DD217" i="4"/>
  <c r="DC217" i="4"/>
  <c r="DB217" i="4"/>
  <c r="DA217" i="4"/>
  <c r="CZ217" i="4"/>
  <c r="CY217" i="4"/>
  <c r="CX217" i="4"/>
  <c r="CW217" i="4"/>
  <c r="CV217" i="4"/>
  <c r="CU217" i="4"/>
  <c r="CT217" i="4"/>
  <c r="CS217" i="4"/>
  <c r="CR217" i="4"/>
  <c r="CQ217" i="4"/>
  <c r="CP217" i="4"/>
  <c r="CO217" i="4"/>
  <c r="CN217" i="4"/>
  <c r="CM217" i="4"/>
  <c r="CL217" i="4"/>
  <c r="CK217" i="4"/>
  <c r="CJ217" i="4"/>
  <c r="CI217" i="4"/>
  <c r="CH217" i="4"/>
  <c r="CG217" i="4"/>
  <c r="CF217" i="4"/>
  <c r="CE217" i="4"/>
  <c r="CD217" i="4"/>
  <c r="CC217" i="4"/>
  <c r="CB217" i="4"/>
  <c r="CA217" i="4"/>
  <c r="BZ217" i="4"/>
  <c r="BY217" i="4"/>
  <c r="BX217" i="4"/>
  <c r="BW217" i="4"/>
  <c r="BV217" i="4"/>
  <c r="BU217" i="4"/>
  <c r="BT217" i="4"/>
  <c r="BS217" i="4"/>
  <c r="BR217" i="4"/>
  <c r="BQ217" i="4"/>
  <c r="BP217" i="4"/>
  <c r="BO217" i="4"/>
  <c r="BN217" i="4"/>
  <c r="BM217" i="4"/>
  <c r="BL217" i="4"/>
  <c r="BK217" i="4"/>
  <c r="BJ217" i="4"/>
  <c r="BI217" i="4"/>
  <c r="BH217" i="4"/>
  <c r="BG217" i="4"/>
  <c r="BF217" i="4"/>
  <c r="BE217" i="4"/>
  <c r="BD217" i="4"/>
  <c r="BC217" i="4"/>
  <c r="BB217" i="4"/>
  <c r="BA217" i="4"/>
  <c r="AZ217" i="4"/>
  <c r="AY217" i="4"/>
  <c r="AX217" i="4"/>
  <c r="AW217" i="4"/>
  <c r="AV217" i="4"/>
  <c r="AU217" i="4"/>
  <c r="AT217" i="4"/>
  <c r="AS217" i="4"/>
  <c r="AR217" i="4"/>
  <c r="AQ217" i="4"/>
  <c r="AP217" i="4"/>
  <c r="AO217" i="4"/>
  <c r="AN217" i="4"/>
  <c r="AM217" i="4"/>
  <c r="AL217" i="4"/>
  <c r="AK217" i="4"/>
  <c r="AJ217" i="4"/>
  <c r="AI217" i="4"/>
  <c r="AH217" i="4"/>
  <c r="AG217" i="4"/>
  <c r="AF217" i="4"/>
  <c r="AE217" i="4"/>
  <c r="AD217" i="4"/>
  <c r="AC217" i="4"/>
  <c r="AB217" i="4"/>
  <c r="AA217" i="4"/>
  <c r="Z217" i="4"/>
  <c r="Y217" i="4"/>
  <c r="X217" i="4"/>
  <c r="W217" i="4"/>
  <c r="V217" i="4"/>
  <c r="U217" i="4"/>
  <c r="T217" i="4"/>
  <c r="S217" i="4"/>
  <c r="R217" i="4"/>
  <c r="Q217" i="4"/>
  <c r="P217" i="4"/>
  <c r="O217" i="4"/>
  <c r="N217" i="4"/>
  <c r="M217" i="4"/>
  <c r="L217" i="4"/>
  <c r="K217" i="4"/>
  <c r="J217" i="4"/>
  <c r="I217" i="4"/>
  <c r="H217" i="4"/>
  <c r="G217" i="4"/>
  <c r="F217" i="4"/>
  <c r="E217" i="4"/>
  <c r="D217" i="4"/>
  <c r="B217" i="4" s="1"/>
  <c r="C217" i="4"/>
  <c r="DX216" i="4"/>
  <c r="DW216" i="4"/>
  <c r="DV216" i="4"/>
  <c r="DU216" i="4"/>
  <c r="DT216" i="4"/>
  <c r="DS216" i="4"/>
  <c r="DR216" i="4"/>
  <c r="DQ216" i="4"/>
  <c r="DP216" i="4"/>
  <c r="DO216" i="4"/>
  <c r="DN216" i="4"/>
  <c r="DM216" i="4"/>
  <c r="DL216" i="4"/>
  <c r="DK216" i="4"/>
  <c r="DJ216" i="4"/>
  <c r="DI216" i="4"/>
  <c r="DH216" i="4"/>
  <c r="DG216" i="4"/>
  <c r="DF216" i="4"/>
  <c r="DE216" i="4"/>
  <c r="DD216" i="4"/>
  <c r="DC216" i="4"/>
  <c r="DB216" i="4"/>
  <c r="DA216" i="4"/>
  <c r="CZ216" i="4"/>
  <c r="CY216" i="4"/>
  <c r="CX216" i="4"/>
  <c r="CW216" i="4"/>
  <c r="CV216" i="4"/>
  <c r="CU216" i="4"/>
  <c r="CT216" i="4"/>
  <c r="CS216" i="4"/>
  <c r="CR216" i="4"/>
  <c r="CQ216" i="4"/>
  <c r="CP216" i="4"/>
  <c r="CO216" i="4"/>
  <c r="CN216" i="4"/>
  <c r="CM216" i="4"/>
  <c r="CL216" i="4"/>
  <c r="CK216" i="4"/>
  <c r="CJ216" i="4"/>
  <c r="CI216" i="4"/>
  <c r="CH216" i="4"/>
  <c r="CG216" i="4"/>
  <c r="CF216" i="4"/>
  <c r="CE216" i="4"/>
  <c r="CD216" i="4"/>
  <c r="CC216" i="4"/>
  <c r="CB216" i="4"/>
  <c r="CA216" i="4"/>
  <c r="BZ216" i="4"/>
  <c r="BY216" i="4"/>
  <c r="BX216" i="4"/>
  <c r="BW216" i="4"/>
  <c r="BV216" i="4"/>
  <c r="BU216" i="4"/>
  <c r="BT216" i="4"/>
  <c r="BS216" i="4"/>
  <c r="BR216" i="4"/>
  <c r="BQ216" i="4"/>
  <c r="BP216" i="4"/>
  <c r="BO216" i="4"/>
  <c r="BN216" i="4"/>
  <c r="BM216" i="4"/>
  <c r="BL216" i="4"/>
  <c r="BK216" i="4"/>
  <c r="BJ216" i="4"/>
  <c r="BI216" i="4"/>
  <c r="BH216" i="4"/>
  <c r="BG216" i="4"/>
  <c r="BF216"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Z216" i="4"/>
  <c r="Y216" i="4"/>
  <c r="X216" i="4"/>
  <c r="W216" i="4"/>
  <c r="V216" i="4"/>
  <c r="U216" i="4"/>
  <c r="T216" i="4"/>
  <c r="S216" i="4"/>
  <c r="R216" i="4"/>
  <c r="Q216" i="4"/>
  <c r="P216" i="4"/>
  <c r="O216" i="4"/>
  <c r="N216" i="4"/>
  <c r="M216" i="4"/>
  <c r="L216" i="4"/>
  <c r="K216" i="4"/>
  <c r="J216" i="4"/>
  <c r="I216" i="4"/>
  <c r="H216" i="4"/>
  <c r="G216" i="4"/>
  <c r="F216" i="4"/>
  <c r="E216" i="4"/>
  <c r="D216" i="4"/>
  <c r="B216" i="4" s="1"/>
  <c r="C216" i="4"/>
  <c r="DX215" i="4"/>
  <c r="DW215" i="4"/>
  <c r="DV215" i="4"/>
  <c r="DU215" i="4"/>
  <c r="DT215" i="4"/>
  <c r="DS215" i="4"/>
  <c r="DR215" i="4"/>
  <c r="DQ215" i="4"/>
  <c r="DP215" i="4"/>
  <c r="DO215" i="4"/>
  <c r="DN215" i="4"/>
  <c r="DM215" i="4"/>
  <c r="DL215" i="4"/>
  <c r="DK215" i="4"/>
  <c r="DJ215" i="4"/>
  <c r="DI215" i="4"/>
  <c r="DH215" i="4"/>
  <c r="DG215" i="4"/>
  <c r="DF215" i="4"/>
  <c r="DE215" i="4"/>
  <c r="DD215" i="4"/>
  <c r="DC215" i="4"/>
  <c r="DB215" i="4"/>
  <c r="DA215" i="4"/>
  <c r="CZ215" i="4"/>
  <c r="CY215" i="4"/>
  <c r="CX215" i="4"/>
  <c r="CW215" i="4"/>
  <c r="CV215" i="4"/>
  <c r="CU215" i="4"/>
  <c r="CT215" i="4"/>
  <c r="CS215" i="4"/>
  <c r="CR215" i="4"/>
  <c r="CQ215" i="4"/>
  <c r="CP215" i="4"/>
  <c r="CO215" i="4"/>
  <c r="CN215" i="4"/>
  <c r="CM215" i="4"/>
  <c r="CL215" i="4"/>
  <c r="CK215" i="4"/>
  <c r="CJ215" i="4"/>
  <c r="CI215" i="4"/>
  <c r="CH215" i="4"/>
  <c r="CG215" i="4"/>
  <c r="CF215" i="4"/>
  <c r="CE215" i="4"/>
  <c r="CD215" i="4"/>
  <c r="CC215" i="4"/>
  <c r="CB215" i="4"/>
  <c r="CA215" i="4"/>
  <c r="BZ215" i="4"/>
  <c r="BY215" i="4"/>
  <c r="BX215" i="4"/>
  <c r="BW215" i="4"/>
  <c r="BV215" i="4"/>
  <c r="BU215" i="4"/>
  <c r="BT215" i="4"/>
  <c r="BS215" i="4"/>
  <c r="BR215" i="4"/>
  <c r="BQ215" i="4"/>
  <c r="BP215" i="4"/>
  <c r="BO215" i="4"/>
  <c r="BN215" i="4"/>
  <c r="BM215" i="4"/>
  <c r="BL215" i="4"/>
  <c r="BK215" i="4"/>
  <c r="BJ215" i="4"/>
  <c r="BI215" i="4"/>
  <c r="BH215" i="4"/>
  <c r="BG215" i="4"/>
  <c r="BF215" i="4"/>
  <c r="BE215" i="4"/>
  <c r="BD215" i="4"/>
  <c r="BC215" i="4"/>
  <c r="BB215" i="4"/>
  <c r="BA215" i="4"/>
  <c r="AZ215" i="4"/>
  <c r="AY215" i="4"/>
  <c r="AX215" i="4"/>
  <c r="AW215" i="4"/>
  <c r="AV215" i="4"/>
  <c r="AU215" i="4"/>
  <c r="AT215" i="4"/>
  <c r="AS215" i="4"/>
  <c r="AR215" i="4"/>
  <c r="AQ215" i="4"/>
  <c r="AP215" i="4"/>
  <c r="AO215" i="4"/>
  <c r="AN215" i="4"/>
  <c r="AM215" i="4"/>
  <c r="AL215" i="4"/>
  <c r="AK215" i="4"/>
  <c r="AJ215" i="4"/>
  <c r="AI215" i="4"/>
  <c r="AH215" i="4"/>
  <c r="AG215" i="4"/>
  <c r="AF215" i="4"/>
  <c r="AE215" i="4"/>
  <c r="AD215" i="4"/>
  <c r="AC215" i="4"/>
  <c r="AB215" i="4"/>
  <c r="AA215" i="4"/>
  <c r="Z215" i="4"/>
  <c r="Y215" i="4"/>
  <c r="X215" i="4"/>
  <c r="W215" i="4"/>
  <c r="V215" i="4"/>
  <c r="U215" i="4"/>
  <c r="T215" i="4"/>
  <c r="S215" i="4"/>
  <c r="R215" i="4"/>
  <c r="Q215" i="4"/>
  <c r="P215" i="4"/>
  <c r="O215" i="4"/>
  <c r="N215" i="4"/>
  <c r="M215" i="4"/>
  <c r="L215" i="4"/>
  <c r="K215" i="4"/>
  <c r="J215" i="4"/>
  <c r="I215" i="4"/>
  <c r="H215" i="4"/>
  <c r="G215" i="4"/>
  <c r="F215" i="4"/>
  <c r="E215" i="4"/>
  <c r="D215" i="4"/>
  <c r="C215" i="4"/>
  <c r="DX214" i="4"/>
  <c r="DW214" i="4"/>
  <c r="DV214" i="4"/>
  <c r="DU214" i="4"/>
  <c r="DT214" i="4"/>
  <c r="DS214" i="4"/>
  <c r="DR214" i="4"/>
  <c r="DQ214" i="4"/>
  <c r="DP214" i="4"/>
  <c r="DO214" i="4"/>
  <c r="DN214" i="4"/>
  <c r="DM214" i="4"/>
  <c r="DL214" i="4"/>
  <c r="DK214" i="4"/>
  <c r="DJ214" i="4"/>
  <c r="DI214" i="4"/>
  <c r="DH214" i="4"/>
  <c r="DG214" i="4"/>
  <c r="DF214" i="4"/>
  <c r="DE214" i="4"/>
  <c r="DD214" i="4"/>
  <c r="DC214" i="4"/>
  <c r="DB214" i="4"/>
  <c r="DA214" i="4"/>
  <c r="CZ214" i="4"/>
  <c r="CY214" i="4"/>
  <c r="CX214" i="4"/>
  <c r="CW214" i="4"/>
  <c r="CV214" i="4"/>
  <c r="CU214" i="4"/>
  <c r="CT214" i="4"/>
  <c r="CS214" i="4"/>
  <c r="CR214" i="4"/>
  <c r="CQ214" i="4"/>
  <c r="CP214" i="4"/>
  <c r="CO214" i="4"/>
  <c r="CN214" i="4"/>
  <c r="CM214" i="4"/>
  <c r="CL214" i="4"/>
  <c r="CK214" i="4"/>
  <c r="CJ214" i="4"/>
  <c r="CI214" i="4"/>
  <c r="CH214" i="4"/>
  <c r="CG214" i="4"/>
  <c r="CF214" i="4"/>
  <c r="CE214" i="4"/>
  <c r="CD214" i="4"/>
  <c r="CC214" i="4"/>
  <c r="CB214" i="4"/>
  <c r="CA214" i="4"/>
  <c r="BZ214" i="4"/>
  <c r="BY214" i="4"/>
  <c r="BX214" i="4"/>
  <c r="BW214" i="4"/>
  <c r="BV214" i="4"/>
  <c r="BU214" i="4"/>
  <c r="BT214" i="4"/>
  <c r="BS214" i="4"/>
  <c r="BR214" i="4"/>
  <c r="BQ214" i="4"/>
  <c r="BP214" i="4"/>
  <c r="BO214" i="4"/>
  <c r="BN214" i="4"/>
  <c r="BM214" i="4"/>
  <c r="BL214" i="4"/>
  <c r="BK214" i="4"/>
  <c r="BJ214" i="4"/>
  <c r="BI214" i="4"/>
  <c r="BH214" i="4"/>
  <c r="BG214" i="4"/>
  <c r="BF214"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Z214" i="4"/>
  <c r="Y214" i="4"/>
  <c r="X214" i="4"/>
  <c r="W214" i="4"/>
  <c r="V214" i="4"/>
  <c r="U214" i="4"/>
  <c r="T214" i="4"/>
  <c r="S214" i="4"/>
  <c r="R214" i="4"/>
  <c r="Q214" i="4"/>
  <c r="P214" i="4"/>
  <c r="O214" i="4"/>
  <c r="N214" i="4"/>
  <c r="M214" i="4"/>
  <c r="L214" i="4"/>
  <c r="K214" i="4"/>
  <c r="J214" i="4"/>
  <c r="I214" i="4"/>
  <c r="H214" i="4"/>
  <c r="G214" i="4"/>
  <c r="F214" i="4"/>
  <c r="E214" i="4"/>
  <c r="D214" i="4"/>
  <c r="C214" i="4"/>
  <c r="DX213" i="4"/>
  <c r="DW213" i="4"/>
  <c r="DV213" i="4"/>
  <c r="DU213" i="4"/>
  <c r="DT213" i="4"/>
  <c r="DS213" i="4"/>
  <c r="DR213" i="4"/>
  <c r="DQ213" i="4"/>
  <c r="DP213" i="4"/>
  <c r="DO213" i="4"/>
  <c r="DN213" i="4"/>
  <c r="DM213" i="4"/>
  <c r="DL213" i="4"/>
  <c r="DK213" i="4"/>
  <c r="DJ213" i="4"/>
  <c r="DI213" i="4"/>
  <c r="DH213" i="4"/>
  <c r="DG213" i="4"/>
  <c r="DF213" i="4"/>
  <c r="DE213" i="4"/>
  <c r="DD213" i="4"/>
  <c r="DC213" i="4"/>
  <c r="DB213" i="4"/>
  <c r="DA213" i="4"/>
  <c r="CZ213" i="4"/>
  <c r="CY213" i="4"/>
  <c r="CX213" i="4"/>
  <c r="CW213" i="4"/>
  <c r="CV213" i="4"/>
  <c r="CU213" i="4"/>
  <c r="CT213" i="4"/>
  <c r="CS213" i="4"/>
  <c r="CR213" i="4"/>
  <c r="CQ213" i="4"/>
  <c r="CP213" i="4"/>
  <c r="CO213" i="4"/>
  <c r="CN213" i="4"/>
  <c r="CM213" i="4"/>
  <c r="CL213" i="4"/>
  <c r="CK213" i="4"/>
  <c r="CJ213" i="4"/>
  <c r="CI213" i="4"/>
  <c r="CH213" i="4"/>
  <c r="CG213" i="4"/>
  <c r="CF213" i="4"/>
  <c r="CE213" i="4"/>
  <c r="CD213" i="4"/>
  <c r="CC213" i="4"/>
  <c r="CB213" i="4"/>
  <c r="CA213" i="4"/>
  <c r="BZ213" i="4"/>
  <c r="BY213" i="4"/>
  <c r="BX213" i="4"/>
  <c r="BW213" i="4"/>
  <c r="BV213" i="4"/>
  <c r="BU213" i="4"/>
  <c r="BT213" i="4"/>
  <c r="BS213" i="4"/>
  <c r="BR213" i="4"/>
  <c r="BQ213" i="4"/>
  <c r="BP213" i="4"/>
  <c r="BO213" i="4"/>
  <c r="BN213" i="4"/>
  <c r="BM213" i="4"/>
  <c r="BL213" i="4"/>
  <c r="BK213" i="4"/>
  <c r="BJ213" i="4"/>
  <c r="BI213" i="4"/>
  <c r="BH213" i="4"/>
  <c r="BG213" i="4"/>
  <c r="BF213" i="4"/>
  <c r="BE213" i="4"/>
  <c r="BD213" i="4"/>
  <c r="BC213" i="4"/>
  <c r="BB213" i="4"/>
  <c r="BA213" i="4"/>
  <c r="AZ213" i="4"/>
  <c r="AY213" i="4"/>
  <c r="AX213" i="4"/>
  <c r="AW213" i="4"/>
  <c r="AV213" i="4"/>
  <c r="AU213" i="4"/>
  <c r="AT213" i="4"/>
  <c r="AS213" i="4"/>
  <c r="AR213" i="4"/>
  <c r="AQ213" i="4"/>
  <c r="AP213" i="4"/>
  <c r="AO213" i="4"/>
  <c r="AN213" i="4"/>
  <c r="AM213" i="4"/>
  <c r="AL213" i="4"/>
  <c r="AK213" i="4"/>
  <c r="AJ213" i="4"/>
  <c r="AI213" i="4"/>
  <c r="AH213" i="4"/>
  <c r="AG213" i="4"/>
  <c r="AF213" i="4"/>
  <c r="AE213" i="4"/>
  <c r="AD213" i="4"/>
  <c r="AC213" i="4"/>
  <c r="AB213" i="4"/>
  <c r="AA213" i="4"/>
  <c r="Z213" i="4"/>
  <c r="Y213" i="4"/>
  <c r="X213" i="4"/>
  <c r="W213" i="4"/>
  <c r="V213" i="4"/>
  <c r="U213" i="4"/>
  <c r="T213" i="4"/>
  <c r="S213" i="4"/>
  <c r="R213" i="4"/>
  <c r="Q213" i="4"/>
  <c r="P213" i="4"/>
  <c r="O213" i="4"/>
  <c r="N213" i="4"/>
  <c r="M213" i="4"/>
  <c r="L213" i="4"/>
  <c r="K213" i="4"/>
  <c r="J213" i="4"/>
  <c r="I213" i="4"/>
  <c r="H213" i="4"/>
  <c r="G213" i="4"/>
  <c r="F213" i="4"/>
  <c r="E213" i="4"/>
  <c r="D213" i="4"/>
  <c r="B213" i="4" s="1"/>
  <c r="C213" i="4"/>
  <c r="DX212" i="4"/>
  <c r="DW212" i="4"/>
  <c r="DV212" i="4"/>
  <c r="DU212" i="4"/>
  <c r="DT212" i="4"/>
  <c r="DS212" i="4"/>
  <c r="DR212" i="4"/>
  <c r="DQ212" i="4"/>
  <c r="DP212" i="4"/>
  <c r="DO212" i="4"/>
  <c r="DN212" i="4"/>
  <c r="DM212" i="4"/>
  <c r="DL212" i="4"/>
  <c r="DK212" i="4"/>
  <c r="DJ212" i="4"/>
  <c r="DI212" i="4"/>
  <c r="DH212" i="4"/>
  <c r="DG212" i="4"/>
  <c r="DF212" i="4"/>
  <c r="DE212" i="4"/>
  <c r="DD212" i="4"/>
  <c r="DC212" i="4"/>
  <c r="DB212" i="4"/>
  <c r="DA212" i="4"/>
  <c r="CZ212" i="4"/>
  <c r="CY212" i="4"/>
  <c r="CX212" i="4"/>
  <c r="CW212" i="4"/>
  <c r="CV212" i="4"/>
  <c r="CU212" i="4"/>
  <c r="CT212" i="4"/>
  <c r="CS212" i="4"/>
  <c r="CR212" i="4"/>
  <c r="CQ212" i="4"/>
  <c r="CP212" i="4"/>
  <c r="CO212" i="4"/>
  <c r="CN212" i="4"/>
  <c r="CM212" i="4"/>
  <c r="CL212" i="4"/>
  <c r="CK212" i="4"/>
  <c r="CJ212" i="4"/>
  <c r="CI212" i="4"/>
  <c r="CH212" i="4"/>
  <c r="CG212" i="4"/>
  <c r="CF212" i="4"/>
  <c r="CE212" i="4"/>
  <c r="CD212" i="4"/>
  <c r="CC212" i="4"/>
  <c r="CB212" i="4"/>
  <c r="CA212" i="4"/>
  <c r="BZ212" i="4"/>
  <c r="BY212" i="4"/>
  <c r="BX212" i="4"/>
  <c r="BW212" i="4"/>
  <c r="BV212" i="4"/>
  <c r="BU212" i="4"/>
  <c r="BT212" i="4"/>
  <c r="BS212" i="4"/>
  <c r="BR212" i="4"/>
  <c r="BQ212" i="4"/>
  <c r="BP212" i="4"/>
  <c r="BO212" i="4"/>
  <c r="BN212" i="4"/>
  <c r="BM212" i="4"/>
  <c r="BL212" i="4"/>
  <c r="BK212" i="4"/>
  <c r="BJ212" i="4"/>
  <c r="BI212" i="4"/>
  <c r="BH212" i="4"/>
  <c r="BG212" i="4"/>
  <c r="BF212"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Z212" i="4"/>
  <c r="Y212" i="4"/>
  <c r="X212" i="4"/>
  <c r="W212" i="4"/>
  <c r="V212" i="4"/>
  <c r="U212" i="4"/>
  <c r="T212" i="4"/>
  <c r="S212" i="4"/>
  <c r="R212" i="4"/>
  <c r="Q212" i="4"/>
  <c r="P212" i="4"/>
  <c r="O212" i="4"/>
  <c r="N212" i="4"/>
  <c r="M212" i="4"/>
  <c r="L212" i="4"/>
  <c r="K212" i="4"/>
  <c r="J212" i="4"/>
  <c r="I212" i="4"/>
  <c r="H212" i="4"/>
  <c r="G212" i="4"/>
  <c r="F212" i="4"/>
  <c r="E212" i="4"/>
  <c r="D212" i="4"/>
  <c r="B212" i="4" s="1"/>
  <c r="C212" i="4"/>
  <c r="DX211" i="4"/>
  <c r="DW211" i="4"/>
  <c r="DV211" i="4"/>
  <c r="DU211" i="4"/>
  <c r="DT211" i="4"/>
  <c r="DS211" i="4"/>
  <c r="DR211" i="4"/>
  <c r="DQ211" i="4"/>
  <c r="DP211" i="4"/>
  <c r="DO211" i="4"/>
  <c r="DN211" i="4"/>
  <c r="DM211" i="4"/>
  <c r="DL211" i="4"/>
  <c r="DK211" i="4"/>
  <c r="DJ211" i="4"/>
  <c r="DI211" i="4"/>
  <c r="DH211" i="4"/>
  <c r="DG211" i="4"/>
  <c r="DF211" i="4"/>
  <c r="DE211" i="4"/>
  <c r="DD211" i="4"/>
  <c r="DC211" i="4"/>
  <c r="DB211" i="4"/>
  <c r="DA211" i="4"/>
  <c r="CZ211" i="4"/>
  <c r="CY211" i="4"/>
  <c r="CX211" i="4"/>
  <c r="CW211" i="4"/>
  <c r="CV211" i="4"/>
  <c r="CU211" i="4"/>
  <c r="CT211" i="4"/>
  <c r="CS211" i="4"/>
  <c r="CR211" i="4"/>
  <c r="CQ211" i="4"/>
  <c r="CP211" i="4"/>
  <c r="CO211" i="4"/>
  <c r="CN211" i="4"/>
  <c r="CM211" i="4"/>
  <c r="CL211" i="4"/>
  <c r="CK211" i="4"/>
  <c r="CJ211" i="4"/>
  <c r="CI211" i="4"/>
  <c r="CH211" i="4"/>
  <c r="CG211" i="4"/>
  <c r="CF211" i="4"/>
  <c r="CE211" i="4"/>
  <c r="CD211" i="4"/>
  <c r="CC211" i="4"/>
  <c r="CB211" i="4"/>
  <c r="CA211" i="4"/>
  <c r="BZ211" i="4"/>
  <c r="BY211" i="4"/>
  <c r="BX211" i="4"/>
  <c r="BW211" i="4"/>
  <c r="BV211" i="4"/>
  <c r="BU211" i="4"/>
  <c r="BT211" i="4"/>
  <c r="BS211" i="4"/>
  <c r="BR211" i="4"/>
  <c r="BQ211" i="4"/>
  <c r="BP211" i="4"/>
  <c r="BO211" i="4"/>
  <c r="BN211" i="4"/>
  <c r="BM211" i="4"/>
  <c r="BL211" i="4"/>
  <c r="BK211" i="4"/>
  <c r="BJ211" i="4"/>
  <c r="BI211" i="4"/>
  <c r="BH211" i="4"/>
  <c r="BG211" i="4"/>
  <c r="BF211" i="4"/>
  <c r="BE211" i="4"/>
  <c r="BD211" i="4"/>
  <c r="BC211" i="4"/>
  <c r="BB211" i="4"/>
  <c r="BA211" i="4"/>
  <c r="AZ211" i="4"/>
  <c r="AY211" i="4"/>
  <c r="AX211" i="4"/>
  <c r="AW211" i="4"/>
  <c r="AV211" i="4"/>
  <c r="AU211" i="4"/>
  <c r="AT211" i="4"/>
  <c r="AS211" i="4"/>
  <c r="AR211" i="4"/>
  <c r="AQ211" i="4"/>
  <c r="AP211" i="4"/>
  <c r="AO211" i="4"/>
  <c r="AN211" i="4"/>
  <c r="AM211" i="4"/>
  <c r="AL211" i="4"/>
  <c r="AK211" i="4"/>
  <c r="AJ211" i="4"/>
  <c r="AI211" i="4"/>
  <c r="AH211" i="4"/>
  <c r="AG211" i="4"/>
  <c r="AF211" i="4"/>
  <c r="AE211" i="4"/>
  <c r="AD211" i="4"/>
  <c r="AC211" i="4"/>
  <c r="AB211" i="4"/>
  <c r="AA211" i="4"/>
  <c r="Z211" i="4"/>
  <c r="Y211" i="4"/>
  <c r="X211" i="4"/>
  <c r="W211" i="4"/>
  <c r="V211" i="4"/>
  <c r="U211" i="4"/>
  <c r="T211" i="4"/>
  <c r="S211" i="4"/>
  <c r="R211" i="4"/>
  <c r="Q211" i="4"/>
  <c r="P211" i="4"/>
  <c r="O211" i="4"/>
  <c r="N211" i="4"/>
  <c r="M211" i="4"/>
  <c r="L211" i="4"/>
  <c r="K211" i="4"/>
  <c r="J211" i="4"/>
  <c r="I211" i="4"/>
  <c r="H211" i="4"/>
  <c r="G211" i="4"/>
  <c r="F211" i="4"/>
  <c r="E211" i="4"/>
  <c r="D211" i="4"/>
  <c r="C211" i="4"/>
  <c r="B211" i="4"/>
  <c r="DX210" i="4"/>
  <c r="DW210" i="4"/>
  <c r="DV210" i="4"/>
  <c r="DU210" i="4"/>
  <c r="DT210" i="4"/>
  <c r="DS210" i="4"/>
  <c r="DR210" i="4"/>
  <c r="DQ210" i="4"/>
  <c r="DP210" i="4"/>
  <c r="DO210" i="4"/>
  <c r="DN210" i="4"/>
  <c r="DM210" i="4"/>
  <c r="DL210" i="4"/>
  <c r="DK210" i="4"/>
  <c r="DJ210" i="4"/>
  <c r="DI210" i="4"/>
  <c r="DH210" i="4"/>
  <c r="DG210" i="4"/>
  <c r="DF210" i="4"/>
  <c r="DE210" i="4"/>
  <c r="DD210" i="4"/>
  <c r="DC210" i="4"/>
  <c r="DB210" i="4"/>
  <c r="DA210" i="4"/>
  <c r="CZ210" i="4"/>
  <c r="CY210" i="4"/>
  <c r="CX210" i="4"/>
  <c r="CW210" i="4"/>
  <c r="CV210" i="4"/>
  <c r="CU210" i="4"/>
  <c r="CT210" i="4"/>
  <c r="CS210" i="4"/>
  <c r="CR210" i="4"/>
  <c r="CQ210" i="4"/>
  <c r="CP210" i="4"/>
  <c r="CO210" i="4"/>
  <c r="CN210" i="4"/>
  <c r="CM210" i="4"/>
  <c r="CL210" i="4"/>
  <c r="CK210" i="4"/>
  <c r="CJ210" i="4"/>
  <c r="CI210" i="4"/>
  <c r="CH210" i="4"/>
  <c r="CG210" i="4"/>
  <c r="CF210" i="4"/>
  <c r="CE210" i="4"/>
  <c r="CD210" i="4"/>
  <c r="CC210" i="4"/>
  <c r="CB210" i="4"/>
  <c r="CA210" i="4"/>
  <c r="BZ210" i="4"/>
  <c r="BY210" i="4"/>
  <c r="BX210" i="4"/>
  <c r="BW210" i="4"/>
  <c r="BV210" i="4"/>
  <c r="BU210" i="4"/>
  <c r="BT210" i="4"/>
  <c r="BS210" i="4"/>
  <c r="BR210" i="4"/>
  <c r="BQ210" i="4"/>
  <c r="BP210" i="4"/>
  <c r="BO210" i="4"/>
  <c r="BN210" i="4"/>
  <c r="BM210" i="4"/>
  <c r="BL210" i="4"/>
  <c r="BK210" i="4"/>
  <c r="BJ210" i="4"/>
  <c r="BI210" i="4"/>
  <c r="BH210" i="4"/>
  <c r="BG210" i="4"/>
  <c r="BF210"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Z210" i="4"/>
  <c r="Y210" i="4"/>
  <c r="X210" i="4"/>
  <c r="W210" i="4"/>
  <c r="V210" i="4"/>
  <c r="U210" i="4"/>
  <c r="T210" i="4"/>
  <c r="S210" i="4"/>
  <c r="R210" i="4"/>
  <c r="Q210" i="4"/>
  <c r="P210" i="4"/>
  <c r="O210" i="4"/>
  <c r="N210" i="4"/>
  <c r="M210" i="4"/>
  <c r="L210" i="4"/>
  <c r="K210" i="4"/>
  <c r="J210" i="4"/>
  <c r="I210" i="4"/>
  <c r="H210" i="4"/>
  <c r="G210" i="4"/>
  <c r="F210" i="4"/>
  <c r="E210" i="4"/>
  <c r="D210" i="4"/>
  <c r="B210" i="4" s="1"/>
  <c r="C210" i="4"/>
  <c r="DX209" i="4"/>
  <c r="DW209" i="4"/>
  <c r="DV209" i="4"/>
  <c r="DU209" i="4"/>
  <c r="DT209" i="4"/>
  <c r="DS209" i="4"/>
  <c r="DR209" i="4"/>
  <c r="DQ209" i="4"/>
  <c r="DP209" i="4"/>
  <c r="DO209" i="4"/>
  <c r="DN209" i="4"/>
  <c r="DM209" i="4"/>
  <c r="DL209" i="4"/>
  <c r="DK209" i="4"/>
  <c r="DJ209" i="4"/>
  <c r="DI209" i="4"/>
  <c r="DH209" i="4"/>
  <c r="DG209" i="4"/>
  <c r="DF209" i="4"/>
  <c r="DE209" i="4"/>
  <c r="DD209" i="4"/>
  <c r="DC209" i="4"/>
  <c r="DB209" i="4"/>
  <c r="DA209" i="4"/>
  <c r="CZ209" i="4"/>
  <c r="CY209" i="4"/>
  <c r="CX209" i="4"/>
  <c r="CW209" i="4"/>
  <c r="CV209" i="4"/>
  <c r="CU209" i="4"/>
  <c r="CT209" i="4"/>
  <c r="CS209" i="4"/>
  <c r="CR209" i="4"/>
  <c r="CQ209" i="4"/>
  <c r="CP209" i="4"/>
  <c r="CO209" i="4"/>
  <c r="CN209" i="4"/>
  <c r="CM209" i="4"/>
  <c r="CL209" i="4"/>
  <c r="CK209" i="4"/>
  <c r="CJ209" i="4"/>
  <c r="CI209" i="4"/>
  <c r="CH209" i="4"/>
  <c r="CG209" i="4"/>
  <c r="CF209" i="4"/>
  <c r="CE209" i="4"/>
  <c r="CD209" i="4"/>
  <c r="CC209" i="4"/>
  <c r="CB209" i="4"/>
  <c r="CA209" i="4"/>
  <c r="BZ209" i="4"/>
  <c r="BY209" i="4"/>
  <c r="BX209" i="4"/>
  <c r="BW209" i="4"/>
  <c r="BV209" i="4"/>
  <c r="BU209" i="4"/>
  <c r="BT209" i="4"/>
  <c r="BS209" i="4"/>
  <c r="BR209" i="4"/>
  <c r="BQ209" i="4"/>
  <c r="BP209" i="4"/>
  <c r="BO209" i="4"/>
  <c r="BN209" i="4"/>
  <c r="BM209" i="4"/>
  <c r="BL209" i="4"/>
  <c r="BK209" i="4"/>
  <c r="BJ209" i="4"/>
  <c r="BI209" i="4"/>
  <c r="BH209" i="4"/>
  <c r="BG209" i="4"/>
  <c r="BF209" i="4"/>
  <c r="BE209" i="4"/>
  <c r="BD209" i="4"/>
  <c r="BC209" i="4"/>
  <c r="BB209" i="4"/>
  <c r="BA209" i="4"/>
  <c r="AZ209" i="4"/>
  <c r="AY209" i="4"/>
  <c r="AX209" i="4"/>
  <c r="AW209" i="4"/>
  <c r="AV209" i="4"/>
  <c r="AU209" i="4"/>
  <c r="AT209" i="4"/>
  <c r="AS209" i="4"/>
  <c r="AR209" i="4"/>
  <c r="AQ209" i="4"/>
  <c r="AP209" i="4"/>
  <c r="AO209" i="4"/>
  <c r="AN209" i="4"/>
  <c r="AM209" i="4"/>
  <c r="AL209" i="4"/>
  <c r="AK209" i="4"/>
  <c r="AJ209" i="4"/>
  <c r="AI209" i="4"/>
  <c r="AH209" i="4"/>
  <c r="AG209" i="4"/>
  <c r="AF209" i="4"/>
  <c r="AE209" i="4"/>
  <c r="AD209" i="4"/>
  <c r="AC209" i="4"/>
  <c r="AB209" i="4"/>
  <c r="AA209" i="4"/>
  <c r="Z209" i="4"/>
  <c r="Y209" i="4"/>
  <c r="X209" i="4"/>
  <c r="W209" i="4"/>
  <c r="V209" i="4"/>
  <c r="U209" i="4"/>
  <c r="T209" i="4"/>
  <c r="S209" i="4"/>
  <c r="R209" i="4"/>
  <c r="Q209" i="4"/>
  <c r="P209" i="4"/>
  <c r="O209" i="4"/>
  <c r="N209" i="4"/>
  <c r="M209" i="4"/>
  <c r="L209" i="4"/>
  <c r="K209" i="4"/>
  <c r="J209" i="4"/>
  <c r="I209" i="4"/>
  <c r="H209" i="4"/>
  <c r="G209" i="4"/>
  <c r="F209" i="4"/>
  <c r="E209" i="4"/>
  <c r="D209" i="4"/>
  <c r="B209" i="4" s="1"/>
  <c r="C209" i="4"/>
  <c r="DX208" i="4"/>
  <c r="DW208" i="4"/>
  <c r="DV208" i="4"/>
  <c r="DU208" i="4"/>
  <c r="DT208" i="4"/>
  <c r="DS208" i="4"/>
  <c r="DR208" i="4"/>
  <c r="DQ208" i="4"/>
  <c r="DP208" i="4"/>
  <c r="DO208" i="4"/>
  <c r="DN208" i="4"/>
  <c r="DM208" i="4"/>
  <c r="DL208" i="4"/>
  <c r="DK208" i="4"/>
  <c r="DJ208" i="4"/>
  <c r="DI208" i="4"/>
  <c r="DH208" i="4"/>
  <c r="DG208" i="4"/>
  <c r="DF208" i="4"/>
  <c r="DE208" i="4"/>
  <c r="DD208" i="4"/>
  <c r="DC208" i="4"/>
  <c r="DB208" i="4"/>
  <c r="DA208" i="4"/>
  <c r="CZ208" i="4"/>
  <c r="CY208" i="4"/>
  <c r="CX208" i="4"/>
  <c r="CW208" i="4"/>
  <c r="CV208" i="4"/>
  <c r="CU208" i="4"/>
  <c r="CT208" i="4"/>
  <c r="CS208" i="4"/>
  <c r="CR208" i="4"/>
  <c r="CQ208" i="4"/>
  <c r="CP208" i="4"/>
  <c r="CO208" i="4"/>
  <c r="CN208" i="4"/>
  <c r="CM208" i="4"/>
  <c r="CL208" i="4"/>
  <c r="CK208" i="4"/>
  <c r="CJ208" i="4"/>
  <c r="CI208" i="4"/>
  <c r="CH208" i="4"/>
  <c r="CG208" i="4"/>
  <c r="CF208" i="4"/>
  <c r="CE208" i="4"/>
  <c r="CD208" i="4"/>
  <c r="CC208" i="4"/>
  <c r="CB208" i="4"/>
  <c r="CA208" i="4"/>
  <c r="BZ208" i="4"/>
  <c r="BY208" i="4"/>
  <c r="BX208" i="4"/>
  <c r="BW208" i="4"/>
  <c r="BV208" i="4"/>
  <c r="BU208" i="4"/>
  <c r="BT208" i="4"/>
  <c r="BS208" i="4"/>
  <c r="BR208" i="4"/>
  <c r="BQ208" i="4"/>
  <c r="BP208" i="4"/>
  <c r="BO208" i="4"/>
  <c r="BN208" i="4"/>
  <c r="BM208" i="4"/>
  <c r="BL208" i="4"/>
  <c r="BK208" i="4"/>
  <c r="BJ208" i="4"/>
  <c r="BI208" i="4"/>
  <c r="BH208" i="4"/>
  <c r="BG208" i="4"/>
  <c r="BF208"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Z208" i="4"/>
  <c r="Y208" i="4"/>
  <c r="X208" i="4"/>
  <c r="W208" i="4"/>
  <c r="V208" i="4"/>
  <c r="U208" i="4"/>
  <c r="T208" i="4"/>
  <c r="S208" i="4"/>
  <c r="R208" i="4"/>
  <c r="Q208" i="4"/>
  <c r="P208" i="4"/>
  <c r="O208" i="4"/>
  <c r="N208" i="4"/>
  <c r="M208" i="4"/>
  <c r="L208" i="4"/>
  <c r="K208" i="4"/>
  <c r="J208" i="4"/>
  <c r="I208" i="4"/>
  <c r="H208" i="4"/>
  <c r="G208" i="4"/>
  <c r="F208" i="4"/>
  <c r="E208" i="4"/>
  <c r="D208" i="4"/>
  <c r="B208" i="4" s="1"/>
  <c r="C208" i="4"/>
  <c r="DX207" i="4"/>
  <c r="DW207" i="4"/>
  <c r="DV207" i="4"/>
  <c r="DU207" i="4"/>
  <c r="DT207" i="4"/>
  <c r="DS207" i="4"/>
  <c r="DR207" i="4"/>
  <c r="DQ207" i="4"/>
  <c r="DP207" i="4"/>
  <c r="DO207" i="4"/>
  <c r="DN207" i="4"/>
  <c r="DM207" i="4"/>
  <c r="DL207" i="4"/>
  <c r="DK207" i="4"/>
  <c r="DJ207" i="4"/>
  <c r="DI207" i="4"/>
  <c r="DH207" i="4"/>
  <c r="DG207" i="4"/>
  <c r="DF207" i="4"/>
  <c r="DE207" i="4"/>
  <c r="DD207" i="4"/>
  <c r="DC207" i="4"/>
  <c r="DB207" i="4"/>
  <c r="DA207" i="4"/>
  <c r="CZ207" i="4"/>
  <c r="CY207" i="4"/>
  <c r="CX207" i="4"/>
  <c r="CW207" i="4"/>
  <c r="CV207" i="4"/>
  <c r="CU207" i="4"/>
  <c r="CT207" i="4"/>
  <c r="CS207" i="4"/>
  <c r="CR207" i="4"/>
  <c r="CQ207" i="4"/>
  <c r="CP207" i="4"/>
  <c r="CO207" i="4"/>
  <c r="CN207" i="4"/>
  <c r="CM207" i="4"/>
  <c r="CL207" i="4"/>
  <c r="CK207" i="4"/>
  <c r="CJ207" i="4"/>
  <c r="CI207" i="4"/>
  <c r="CH207" i="4"/>
  <c r="CG207" i="4"/>
  <c r="CF207" i="4"/>
  <c r="CE207" i="4"/>
  <c r="CD207" i="4"/>
  <c r="CC207" i="4"/>
  <c r="CB207" i="4"/>
  <c r="CA207" i="4"/>
  <c r="BZ207" i="4"/>
  <c r="BY207" i="4"/>
  <c r="BX207" i="4"/>
  <c r="BW207" i="4"/>
  <c r="BV207" i="4"/>
  <c r="BU207" i="4"/>
  <c r="BT207" i="4"/>
  <c r="BS207" i="4"/>
  <c r="BR207" i="4"/>
  <c r="BQ207" i="4"/>
  <c r="BP207" i="4"/>
  <c r="BO207" i="4"/>
  <c r="BN207" i="4"/>
  <c r="BM207" i="4"/>
  <c r="BL207" i="4"/>
  <c r="BK207" i="4"/>
  <c r="BJ207" i="4"/>
  <c r="BI207" i="4"/>
  <c r="BH207" i="4"/>
  <c r="BG207" i="4"/>
  <c r="BF207" i="4"/>
  <c r="BE207" i="4"/>
  <c r="BD207" i="4"/>
  <c r="BC207" i="4"/>
  <c r="BB207" i="4"/>
  <c r="BA207" i="4"/>
  <c r="AZ207" i="4"/>
  <c r="AY207" i="4"/>
  <c r="AX207" i="4"/>
  <c r="AW207" i="4"/>
  <c r="AV207" i="4"/>
  <c r="AU207" i="4"/>
  <c r="AT207" i="4"/>
  <c r="AS207" i="4"/>
  <c r="AR207" i="4"/>
  <c r="AQ207" i="4"/>
  <c r="AP207" i="4"/>
  <c r="AO207" i="4"/>
  <c r="AN207" i="4"/>
  <c r="AM207" i="4"/>
  <c r="AL207" i="4"/>
  <c r="AK207" i="4"/>
  <c r="AJ207" i="4"/>
  <c r="AI207" i="4"/>
  <c r="AH207" i="4"/>
  <c r="AG207" i="4"/>
  <c r="AF207" i="4"/>
  <c r="AE207" i="4"/>
  <c r="AD207" i="4"/>
  <c r="AC207" i="4"/>
  <c r="AB207" i="4"/>
  <c r="AA207" i="4"/>
  <c r="Z207" i="4"/>
  <c r="Y207" i="4"/>
  <c r="X207" i="4"/>
  <c r="W207" i="4"/>
  <c r="V207" i="4"/>
  <c r="U207" i="4"/>
  <c r="T207" i="4"/>
  <c r="S207" i="4"/>
  <c r="R207" i="4"/>
  <c r="Q207" i="4"/>
  <c r="P207" i="4"/>
  <c r="O207" i="4"/>
  <c r="N207" i="4"/>
  <c r="M207" i="4"/>
  <c r="L207" i="4"/>
  <c r="K207" i="4"/>
  <c r="J207" i="4"/>
  <c r="I207" i="4"/>
  <c r="H207" i="4"/>
  <c r="G207" i="4"/>
  <c r="F207" i="4"/>
  <c r="E207" i="4"/>
  <c r="D207" i="4"/>
  <c r="B207" i="4" s="1"/>
  <c r="C207" i="4"/>
  <c r="DX206" i="4"/>
  <c r="DW206" i="4"/>
  <c r="DV206" i="4"/>
  <c r="DU206" i="4"/>
  <c r="DT206" i="4"/>
  <c r="DS206" i="4"/>
  <c r="DR206" i="4"/>
  <c r="DQ206" i="4"/>
  <c r="DP206" i="4"/>
  <c r="DO206" i="4"/>
  <c r="DN206" i="4"/>
  <c r="DM206" i="4"/>
  <c r="DL206" i="4"/>
  <c r="DK206" i="4"/>
  <c r="DJ206" i="4"/>
  <c r="DI206" i="4"/>
  <c r="DH206" i="4"/>
  <c r="DG206" i="4"/>
  <c r="DF206" i="4"/>
  <c r="DE206" i="4"/>
  <c r="DD206" i="4"/>
  <c r="DC206" i="4"/>
  <c r="DB206" i="4"/>
  <c r="DA206" i="4"/>
  <c r="CZ206" i="4"/>
  <c r="CY206" i="4"/>
  <c r="CX206" i="4"/>
  <c r="CW206" i="4"/>
  <c r="CV206" i="4"/>
  <c r="CU206" i="4"/>
  <c r="CT206" i="4"/>
  <c r="CS206" i="4"/>
  <c r="CR206" i="4"/>
  <c r="CQ206" i="4"/>
  <c r="CP206" i="4"/>
  <c r="CO206" i="4"/>
  <c r="CN206" i="4"/>
  <c r="CM206" i="4"/>
  <c r="CL206" i="4"/>
  <c r="CK206" i="4"/>
  <c r="CJ206" i="4"/>
  <c r="CI206" i="4"/>
  <c r="CH206" i="4"/>
  <c r="CG206" i="4"/>
  <c r="CF206" i="4"/>
  <c r="CE206" i="4"/>
  <c r="CD206" i="4"/>
  <c r="CC206" i="4"/>
  <c r="CB206" i="4"/>
  <c r="CA206" i="4"/>
  <c r="BZ206" i="4"/>
  <c r="BY206" i="4"/>
  <c r="BX206" i="4"/>
  <c r="BW206" i="4"/>
  <c r="BV206" i="4"/>
  <c r="BU206" i="4"/>
  <c r="BT206" i="4"/>
  <c r="BS206" i="4"/>
  <c r="BR206" i="4"/>
  <c r="BQ206" i="4"/>
  <c r="BP206" i="4"/>
  <c r="BO206" i="4"/>
  <c r="BN206" i="4"/>
  <c r="BM206" i="4"/>
  <c r="BL206" i="4"/>
  <c r="BK206" i="4"/>
  <c r="BJ206" i="4"/>
  <c r="BI206" i="4"/>
  <c r="BH206" i="4"/>
  <c r="BG206" i="4"/>
  <c r="BF206"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Z206" i="4"/>
  <c r="Y206" i="4"/>
  <c r="X206" i="4"/>
  <c r="W206" i="4"/>
  <c r="V206" i="4"/>
  <c r="U206" i="4"/>
  <c r="T206" i="4"/>
  <c r="S206" i="4"/>
  <c r="R206" i="4"/>
  <c r="Q206" i="4"/>
  <c r="P206" i="4"/>
  <c r="O206" i="4"/>
  <c r="N206" i="4"/>
  <c r="M206" i="4"/>
  <c r="L206" i="4"/>
  <c r="K206" i="4"/>
  <c r="J206" i="4"/>
  <c r="I206" i="4"/>
  <c r="H206" i="4"/>
  <c r="G206" i="4"/>
  <c r="F206" i="4"/>
  <c r="E206" i="4"/>
  <c r="D206" i="4"/>
  <c r="C206" i="4"/>
  <c r="DX205" i="4"/>
  <c r="DW205" i="4"/>
  <c r="DV205" i="4"/>
  <c r="DU205" i="4"/>
  <c r="DT205" i="4"/>
  <c r="DS205" i="4"/>
  <c r="DR205" i="4"/>
  <c r="DQ205" i="4"/>
  <c r="DP205" i="4"/>
  <c r="DO205" i="4"/>
  <c r="DN205" i="4"/>
  <c r="DM205" i="4"/>
  <c r="DL205" i="4"/>
  <c r="DK205" i="4"/>
  <c r="DJ205" i="4"/>
  <c r="DI205" i="4"/>
  <c r="DH205" i="4"/>
  <c r="DG205" i="4"/>
  <c r="DF205" i="4"/>
  <c r="DE205" i="4"/>
  <c r="DD205" i="4"/>
  <c r="DC205" i="4"/>
  <c r="DB205" i="4"/>
  <c r="DA205" i="4"/>
  <c r="CZ205" i="4"/>
  <c r="CY205" i="4"/>
  <c r="CX205" i="4"/>
  <c r="CW205" i="4"/>
  <c r="CV205" i="4"/>
  <c r="CU205" i="4"/>
  <c r="CT205" i="4"/>
  <c r="CS205" i="4"/>
  <c r="CR205" i="4"/>
  <c r="CQ205" i="4"/>
  <c r="CP205" i="4"/>
  <c r="CO205" i="4"/>
  <c r="CN205" i="4"/>
  <c r="CM205" i="4"/>
  <c r="CL205" i="4"/>
  <c r="CK205" i="4"/>
  <c r="CJ205" i="4"/>
  <c r="CI205" i="4"/>
  <c r="CH205" i="4"/>
  <c r="CG205" i="4"/>
  <c r="CF205" i="4"/>
  <c r="CE205" i="4"/>
  <c r="CD205" i="4"/>
  <c r="CC205" i="4"/>
  <c r="CB205" i="4"/>
  <c r="CA205" i="4"/>
  <c r="BZ205" i="4"/>
  <c r="BY205" i="4"/>
  <c r="BX205" i="4"/>
  <c r="BW205" i="4"/>
  <c r="BV205" i="4"/>
  <c r="BU205" i="4"/>
  <c r="BT205" i="4"/>
  <c r="BS205" i="4"/>
  <c r="BR205" i="4"/>
  <c r="BQ205" i="4"/>
  <c r="BP205" i="4"/>
  <c r="BO205" i="4"/>
  <c r="BN205" i="4"/>
  <c r="BM205" i="4"/>
  <c r="BL205" i="4"/>
  <c r="BK205" i="4"/>
  <c r="BJ205" i="4"/>
  <c r="BI205" i="4"/>
  <c r="BH205" i="4"/>
  <c r="BG205" i="4"/>
  <c r="BF205" i="4"/>
  <c r="BE205" i="4"/>
  <c r="BD205" i="4"/>
  <c r="BC205" i="4"/>
  <c r="BB205" i="4"/>
  <c r="BA205" i="4"/>
  <c r="AZ205" i="4"/>
  <c r="AY205" i="4"/>
  <c r="AX205" i="4"/>
  <c r="AW205" i="4"/>
  <c r="AV205" i="4"/>
  <c r="AU205" i="4"/>
  <c r="AT205" i="4"/>
  <c r="AS205" i="4"/>
  <c r="AR205" i="4"/>
  <c r="AQ205" i="4"/>
  <c r="AP205" i="4"/>
  <c r="AO205" i="4"/>
  <c r="AN205" i="4"/>
  <c r="AM205" i="4"/>
  <c r="AL205" i="4"/>
  <c r="AK205" i="4"/>
  <c r="AJ205" i="4"/>
  <c r="AI205" i="4"/>
  <c r="AH205" i="4"/>
  <c r="AG205" i="4"/>
  <c r="AF205" i="4"/>
  <c r="AE205" i="4"/>
  <c r="AD205" i="4"/>
  <c r="AC205" i="4"/>
  <c r="AB205" i="4"/>
  <c r="AA205" i="4"/>
  <c r="Z205" i="4"/>
  <c r="Y205" i="4"/>
  <c r="X205" i="4"/>
  <c r="W205" i="4"/>
  <c r="V205" i="4"/>
  <c r="U205" i="4"/>
  <c r="T205" i="4"/>
  <c r="S205" i="4"/>
  <c r="R205" i="4"/>
  <c r="Q205" i="4"/>
  <c r="P205" i="4"/>
  <c r="O205" i="4"/>
  <c r="N205" i="4"/>
  <c r="M205" i="4"/>
  <c r="L205" i="4"/>
  <c r="K205" i="4"/>
  <c r="J205" i="4"/>
  <c r="I205" i="4"/>
  <c r="H205" i="4"/>
  <c r="G205" i="4"/>
  <c r="F205" i="4"/>
  <c r="E205" i="4"/>
  <c r="D205" i="4"/>
  <c r="B205" i="4" s="1"/>
  <c r="C205" i="4"/>
  <c r="DX204" i="4"/>
  <c r="DW204" i="4"/>
  <c r="DV204" i="4"/>
  <c r="DU204" i="4"/>
  <c r="DT204" i="4"/>
  <c r="DS204" i="4"/>
  <c r="DR204" i="4"/>
  <c r="DQ204" i="4"/>
  <c r="DP204" i="4"/>
  <c r="DO204" i="4"/>
  <c r="DN204" i="4"/>
  <c r="DM204" i="4"/>
  <c r="DL204" i="4"/>
  <c r="DK204" i="4"/>
  <c r="DJ204" i="4"/>
  <c r="DI204" i="4"/>
  <c r="DH204" i="4"/>
  <c r="DG204" i="4"/>
  <c r="DF204" i="4"/>
  <c r="DE204" i="4"/>
  <c r="DD204" i="4"/>
  <c r="DC204" i="4"/>
  <c r="DB204" i="4"/>
  <c r="DA204" i="4"/>
  <c r="CZ204" i="4"/>
  <c r="CY204" i="4"/>
  <c r="CX204" i="4"/>
  <c r="CW204" i="4"/>
  <c r="CV204" i="4"/>
  <c r="CU204" i="4"/>
  <c r="CT204" i="4"/>
  <c r="CS204" i="4"/>
  <c r="CR204" i="4"/>
  <c r="CQ204" i="4"/>
  <c r="CP204" i="4"/>
  <c r="CO204" i="4"/>
  <c r="CN204" i="4"/>
  <c r="CM204" i="4"/>
  <c r="CL204" i="4"/>
  <c r="CK204" i="4"/>
  <c r="CJ204" i="4"/>
  <c r="CI204" i="4"/>
  <c r="CH204" i="4"/>
  <c r="CG204" i="4"/>
  <c r="CF204" i="4"/>
  <c r="CE204" i="4"/>
  <c r="CD204" i="4"/>
  <c r="CC204" i="4"/>
  <c r="CB204" i="4"/>
  <c r="CA204" i="4"/>
  <c r="BZ204" i="4"/>
  <c r="BY204" i="4"/>
  <c r="BX204" i="4"/>
  <c r="BW204" i="4"/>
  <c r="BV204" i="4"/>
  <c r="BU204" i="4"/>
  <c r="BT204" i="4"/>
  <c r="BS204" i="4"/>
  <c r="BR204" i="4"/>
  <c r="BQ204" i="4"/>
  <c r="BP204" i="4"/>
  <c r="BO204" i="4"/>
  <c r="BN204" i="4"/>
  <c r="BM204" i="4"/>
  <c r="BL204" i="4"/>
  <c r="BK204" i="4"/>
  <c r="BJ204" i="4"/>
  <c r="BI204" i="4"/>
  <c r="BH204" i="4"/>
  <c r="BG204" i="4"/>
  <c r="BF204"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Z204" i="4"/>
  <c r="Y204" i="4"/>
  <c r="X204" i="4"/>
  <c r="W204" i="4"/>
  <c r="V204" i="4"/>
  <c r="U204" i="4"/>
  <c r="T204" i="4"/>
  <c r="S204" i="4"/>
  <c r="R204" i="4"/>
  <c r="Q204" i="4"/>
  <c r="P204" i="4"/>
  <c r="O204" i="4"/>
  <c r="N204" i="4"/>
  <c r="M204" i="4"/>
  <c r="L204" i="4"/>
  <c r="K204" i="4"/>
  <c r="J204" i="4"/>
  <c r="I204" i="4"/>
  <c r="H204" i="4"/>
  <c r="G204" i="4"/>
  <c r="F204" i="4"/>
  <c r="E204" i="4"/>
  <c r="D204" i="4"/>
  <c r="B204" i="4" s="1"/>
  <c r="C204" i="4"/>
  <c r="DX203" i="4"/>
  <c r="DW203" i="4"/>
  <c r="DV203" i="4"/>
  <c r="DU203" i="4"/>
  <c r="DT203" i="4"/>
  <c r="DS203" i="4"/>
  <c r="DR203" i="4"/>
  <c r="DQ203" i="4"/>
  <c r="DP203" i="4"/>
  <c r="DO203" i="4"/>
  <c r="DN203" i="4"/>
  <c r="DM203" i="4"/>
  <c r="DL203" i="4"/>
  <c r="DK203" i="4"/>
  <c r="DJ203" i="4"/>
  <c r="DI203" i="4"/>
  <c r="DH203" i="4"/>
  <c r="DG203" i="4"/>
  <c r="DF203" i="4"/>
  <c r="DE203" i="4"/>
  <c r="DD203" i="4"/>
  <c r="DC203" i="4"/>
  <c r="DB203" i="4"/>
  <c r="DA203" i="4"/>
  <c r="CZ203" i="4"/>
  <c r="CY203" i="4"/>
  <c r="CX203" i="4"/>
  <c r="CW203" i="4"/>
  <c r="CV203" i="4"/>
  <c r="CU203" i="4"/>
  <c r="CT203" i="4"/>
  <c r="CS203" i="4"/>
  <c r="CR203" i="4"/>
  <c r="CQ203" i="4"/>
  <c r="CP203" i="4"/>
  <c r="CO203" i="4"/>
  <c r="CN203" i="4"/>
  <c r="CM203" i="4"/>
  <c r="CL203" i="4"/>
  <c r="CK203" i="4"/>
  <c r="CJ203" i="4"/>
  <c r="CI203" i="4"/>
  <c r="CH203" i="4"/>
  <c r="CG203" i="4"/>
  <c r="CF203" i="4"/>
  <c r="CE203" i="4"/>
  <c r="CD203" i="4"/>
  <c r="CC203" i="4"/>
  <c r="CB203" i="4"/>
  <c r="CA203" i="4"/>
  <c r="BZ203" i="4"/>
  <c r="BY203" i="4"/>
  <c r="BX203" i="4"/>
  <c r="BW203" i="4"/>
  <c r="BV203" i="4"/>
  <c r="BU203" i="4"/>
  <c r="BT203" i="4"/>
  <c r="BS203" i="4"/>
  <c r="BR203" i="4"/>
  <c r="BQ203" i="4"/>
  <c r="BP203" i="4"/>
  <c r="BO203" i="4"/>
  <c r="BN203" i="4"/>
  <c r="BM203" i="4"/>
  <c r="BL203" i="4"/>
  <c r="BK203" i="4"/>
  <c r="BJ203" i="4"/>
  <c r="BI203" i="4"/>
  <c r="BH203" i="4"/>
  <c r="BG203" i="4"/>
  <c r="BF203" i="4"/>
  <c r="BE203" i="4"/>
  <c r="BD203" i="4"/>
  <c r="BC203" i="4"/>
  <c r="BB203" i="4"/>
  <c r="BA203" i="4"/>
  <c r="AZ203" i="4"/>
  <c r="AY203" i="4"/>
  <c r="AX203" i="4"/>
  <c r="AW203" i="4"/>
  <c r="AV203" i="4"/>
  <c r="AU203" i="4"/>
  <c r="AT203" i="4"/>
  <c r="AS203" i="4"/>
  <c r="AR203" i="4"/>
  <c r="AQ203" i="4"/>
  <c r="AP203" i="4"/>
  <c r="AO203" i="4"/>
  <c r="AN203" i="4"/>
  <c r="AM203" i="4"/>
  <c r="AL203" i="4"/>
  <c r="AK203" i="4"/>
  <c r="AJ203" i="4"/>
  <c r="AI203" i="4"/>
  <c r="AH203" i="4"/>
  <c r="AG203" i="4"/>
  <c r="AF203" i="4"/>
  <c r="AE203" i="4"/>
  <c r="AD203" i="4"/>
  <c r="AC203" i="4"/>
  <c r="AB203" i="4"/>
  <c r="AA203" i="4"/>
  <c r="Z203" i="4"/>
  <c r="Y203" i="4"/>
  <c r="X203" i="4"/>
  <c r="W203" i="4"/>
  <c r="V203" i="4"/>
  <c r="U203" i="4"/>
  <c r="T203" i="4"/>
  <c r="S203" i="4"/>
  <c r="R203" i="4"/>
  <c r="Q203" i="4"/>
  <c r="P203" i="4"/>
  <c r="O203" i="4"/>
  <c r="N203" i="4"/>
  <c r="M203" i="4"/>
  <c r="L203" i="4"/>
  <c r="K203" i="4"/>
  <c r="J203" i="4"/>
  <c r="I203" i="4"/>
  <c r="H203" i="4"/>
  <c r="G203" i="4"/>
  <c r="F203" i="4"/>
  <c r="E203" i="4"/>
  <c r="D203" i="4"/>
  <c r="C203" i="4"/>
  <c r="DX202" i="4"/>
  <c r="DW202" i="4"/>
  <c r="DV202" i="4"/>
  <c r="DU202" i="4"/>
  <c r="DT202" i="4"/>
  <c r="DS202" i="4"/>
  <c r="DR202" i="4"/>
  <c r="DQ202" i="4"/>
  <c r="DP202" i="4"/>
  <c r="DO202" i="4"/>
  <c r="DN202" i="4"/>
  <c r="DM202" i="4"/>
  <c r="DL202" i="4"/>
  <c r="DK202" i="4"/>
  <c r="DJ202" i="4"/>
  <c r="DI202" i="4"/>
  <c r="DH202" i="4"/>
  <c r="DG202" i="4"/>
  <c r="DF202" i="4"/>
  <c r="DE202" i="4"/>
  <c r="DD202" i="4"/>
  <c r="DC202" i="4"/>
  <c r="DB202" i="4"/>
  <c r="DA202" i="4"/>
  <c r="CZ202" i="4"/>
  <c r="CY202" i="4"/>
  <c r="CX202" i="4"/>
  <c r="CW202" i="4"/>
  <c r="CV202" i="4"/>
  <c r="CU202" i="4"/>
  <c r="CT202" i="4"/>
  <c r="CS202" i="4"/>
  <c r="CR202" i="4"/>
  <c r="CQ202" i="4"/>
  <c r="CP202" i="4"/>
  <c r="CO202" i="4"/>
  <c r="CN202" i="4"/>
  <c r="CM202" i="4"/>
  <c r="CL202" i="4"/>
  <c r="CK202" i="4"/>
  <c r="CJ202" i="4"/>
  <c r="CI202" i="4"/>
  <c r="CH202" i="4"/>
  <c r="CG202" i="4"/>
  <c r="CF202" i="4"/>
  <c r="CE202" i="4"/>
  <c r="CD202" i="4"/>
  <c r="CC202" i="4"/>
  <c r="CB202" i="4"/>
  <c r="CA202" i="4"/>
  <c r="BZ202" i="4"/>
  <c r="BY202" i="4"/>
  <c r="BX202" i="4"/>
  <c r="BW202" i="4"/>
  <c r="BV202" i="4"/>
  <c r="BU202" i="4"/>
  <c r="BT202" i="4"/>
  <c r="BS202" i="4"/>
  <c r="BR202" i="4"/>
  <c r="BQ202" i="4"/>
  <c r="BP202" i="4"/>
  <c r="BO202" i="4"/>
  <c r="BN202" i="4"/>
  <c r="BM202" i="4"/>
  <c r="BL202" i="4"/>
  <c r="BK202" i="4"/>
  <c r="BJ202" i="4"/>
  <c r="BI202" i="4"/>
  <c r="BH202" i="4"/>
  <c r="BG202" i="4"/>
  <c r="BF202"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Z202" i="4"/>
  <c r="Y202" i="4"/>
  <c r="X202" i="4"/>
  <c r="W202" i="4"/>
  <c r="V202" i="4"/>
  <c r="U202" i="4"/>
  <c r="T202" i="4"/>
  <c r="S202" i="4"/>
  <c r="R202" i="4"/>
  <c r="Q202" i="4"/>
  <c r="P202" i="4"/>
  <c r="O202" i="4"/>
  <c r="N202" i="4"/>
  <c r="M202" i="4"/>
  <c r="L202" i="4"/>
  <c r="K202" i="4"/>
  <c r="J202" i="4"/>
  <c r="I202" i="4"/>
  <c r="H202" i="4"/>
  <c r="G202" i="4"/>
  <c r="F202" i="4"/>
  <c r="E202" i="4"/>
  <c r="D202" i="4"/>
  <c r="C202" i="4"/>
  <c r="DX201" i="4"/>
  <c r="DW201" i="4"/>
  <c r="DV201" i="4"/>
  <c r="DU201" i="4"/>
  <c r="DT201" i="4"/>
  <c r="DS201" i="4"/>
  <c r="DR201" i="4"/>
  <c r="DQ201" i="4"/>
  <c r="DP201" i="4"/>
  <c r="DO201" i="4"/>
  <c r="DN201" i="4"/>
  <c r="DM201" i="4"/>
  <c r="DL201" i="4"/>
  <c r="DK201" i="4"/>
  <c r="DJ201" i="4"/>
  <c r="DI201" i="4"/>
  <c r="DH201" i="4"/>
  <c r="DG201" i="4"/>
  <c r="DF201" i="4"/>
  <c r="DE201" i="4"/>
  <c r="DD201" i="4"/>
  <c r="DC201" i="4"/>
  <c r="DB201" i="4"/>
  <c r="DA201" i="4"/>
  <c r="CZ201" i="4"/>
  <c r="CY201" i="4"/>
  <c r="CX201" i="4"/>
  <c r="CW201" i="4"/>
  <c r="CV201" i="4"/>
  <c r="CU201" i="4"/>
  <c r="CT201" i="4"/>
  <c r="CS201" i="4"/>
  <c r="CR201" i="4"/>
  <c r="CQ201" i="4"/>
  <c r="CP201" i="4"/>
  <c r="CO201" i="4"/>
  <c r="CN201" i="4"/>
  <c r="CM201" i="4"/>
  <c r="CL201" i="4"/>
  <c r="CK201" i="4"/>
  <c r="CJ201" i="4"/>
  <c r="CI201" i="4"/>
  <c r="CH201" i="4"/>
  <c r="CG201" i="4"/>
  <c r="CF201" i="4"/>
  <c r="CE201" i="4"/>
  <c r="CD201" i="4"/>
  <c r="CC201" i="4"/>
  <c r="CB201" i="4"/>
  <c r="CA201" i="4"/>
  <c r="BZ201" i="4"/>
  <c r="BY201" i="4"/>
  <c r="BX201" i="4"/>
  <c r="BW201" i="4"/>
  <c r="BV201" i="4"/>
  <c r="BU201" i="4"/>
  <c r="BT201" i="4"/>
  <c r="BS201" i="4"/>
  <c r="BR201" i="4"/>
  <c r="BQ201" i="4"/>
  <c r="BP201" i="4"/>
  <c r="BO201" i="4"/>
  <c r="BN201" i="4"/>
  <c r="BM201" i="4"/>
  <c r="BL201" i="4"/>
  <c r="BK201" i="4"/>
  <c r="BJ201" i="4"/>
  <c r="BI201" i="4"/>
  <c r="BH201" i="4"/>
  <c r="BG201" i="4"/>
  <c r="BF201" i="4"/>
  <c r="BE201" i="4"/>
  <c r="BD201" i="4"/>
  <c r="BC201" i="4"/>
  <c r="BB201" i="4"/>
  <c r="BA201" i="4"/>
  <c r="AZ201" i="4"/>
  <c r="AY201" i="4"/>
  <c r="AX201" i="4"/>
  <c r="AW201" i="4"/>
  <c r="AV201" i="4"/>
  <c r="AU201" i="4"/>
  <c r="AT201" i="4"/>
  <c r="AS201" i="4"/>
  <c r="AR201" i="4"/>
  <c r="AQ201" i="4"/>
  <c r="AP201" i="4"/>
  <c r="AO201" i="4"/>
  <c r="AN201" i="4"/>
  <c r="AM201" i="4"/>
  <c r="AL201" i="4"/>
  <c r="AK201" i="4"/>
  <c r="AJ201" i="4"/>
  <c r="AI201" i="4"/>
  <c r="AH201" i="4"/>
  <c r="AG201" i="4"/>
  <c r="AF201" i="4"/>
  <c r="AE201" i="4"/>
  <c r="AD201" i="4"/>
  <c r="AC201" i="4"/>
  <c r="AB201" i="4"/>
  <c r="AA201" i="4"/>
  <c r="Z201" i="4"/>
  <c r="Y201" i="4"/>
  <c r="X201" i="4"/>
  <c r="W201" i="4"/>
  <c r="V201" i="4"/>
  <c r="U201" i="4"/>
  <c r="T201" i="4"/>
  <c r="S201" i="4"/>
  <c r="R201" i="4"/>
  <c r="Q201" i="4"/>
  <c r="P201" i="4"/>
  <c r="O201" i="4"/>
  <c r="N201" i="4"/>
  <c r="M201" i="4"/>
  <c r="L201" i="4"/>
  <c r="K201" i="4"/>
  <c r="J201" i="4"/>
  <c r="I201" i="4"/>
  <c r="H201" i="4"/>
  <c r="G201" i="4"/>
  <c r="F201" i="4"/>
  <c r="E201" i="4"/>
  <c r="D201" i="4"/>
  <c r="B201" i="4" s="1"/>
  <c r="C201" i="4"/>
  <c r="DX200" i="4"/>
  <c r="DW200" i="4"/>
  <c r="DV200" i="4"/>
  <c r="DU200" i="4"/>
  <c r="DT200" i="4"/>
  <c r="DS200" i="4"/>
  <c r="DR200" i="4"/>
  <c r="DQ200" i="4"/>
  <c r="DP200" i="4"/>
  <c r="DO200" i="4"/>
  <c r="DN200" i="4"/>
  <c r="DM200" i="4"/>
  <c r="DL200" i="4"/>
  <c r="DK200" i="4"/>
  <c r="DJ200" i="4"/>
  <c r="DI200" i="4"/>
  <c r="DH200" i="4"/>
  <c r="DG200" i="4"/>
  <c r="DF200" i="4"/>
  <c r="DE200" i="4"/>
  <c r="DD200" i="4"/>
  <c r="DC200" i="4"/>
  <c r="DB200" i="4"/>
  <c r="DA200" i="4"/>
  <c r="CZ200" i="4"/>
  <c r="CY200" i="4"/>
  <c r="CX200" i="4"/>
  <c r="CW200" i="4"/>
  <c r="CV200" i="4"/>
  <c r="CU200" i="4"/>
  <c r="CT200" i="4"/>
  <c r="CS200" i="4"/>
  <c r="CR200" i="4"/>
  <c r="CQ200" i="4"/>
  <c r="CP200" i="4"/>
  <c r="CO200" i="4"/>
  <c r="CN200" i="4"/>
  <c r="CM200" i="4"/>
  <c r="CL200" i="4"/>
  <c r="CK200" i="4"/>
  <c r="CJ200" i="4"/>
  <c r="CI200" i="4"/>
  <c r="CH200" i="4"/>
  <c r="CG200" i="4"/>
  <c r="CF200" i="4"/>
  <c r="CE200" i="4"/>
  <c r="CD200" i="4"/>
  <c r="CC200" i="4"/>
  <c r="CB200" i="4"/>
  <c r="CA200" i="4"/>
  <c r="BZ200" i="4"/>
  <c r="BY200" i="4"/>
  <c r="BX200" i="4"/>
  <c r="BW200" i="4"/>
  <c r="BV200" i="4"/>
  <c r="BU200" i="4"/>
  <c r="BT200" i="4"/>
  <c r="BS200" i="4"/>
  <c r="BR200" i="4"/>
  <c r="BQ200" i="4"/>
  <c r="BP200" i="4"/>
  <c r="BO200" i="4"/>
  <c r="BN200" i="4"/>
  <c r="BM200" i="4"/>
  <c r="BL200" i="4"/>
  <c r="BK200" i="4"/>
  <c r="BJ200" i="4"/>
  <c r="BI200" i="4"/>
  <c r="BH200" i="4"/>
  <c r="BG200" i="4"/>
  <c r="BF200"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Z200" i="4"/>
  <c r="Y200" i="4"/>
  <c r="X200" i="4"/>
  <c r="W200" i="4"/>
  <c r="V200" i="4"/>
  <c r="U200" i="4"/>
  <c r="T200" i="4"/>
  <c r="S200" i="4"/>
  <c r="R200" i="4"/>
  <c r="Q200" i="4"/>
  <c r="P200" i="4"/>
  <c r="O200" i="4"/>
  <c r="N200" i="4"/>
  <c r="M200" i="4"/>
  <c r="L200" i="4"/>
  <c r="K200" i="4"/>
  <c r="J200" i="4"/>
  <c r="I200" i="4"/>
  <c r="H200" i="4"/>
  <c r="G200" i="4"/>
  <c r="F200" i="4"/>
  <c r="E200" i="4"/>
  <c r="D200" i="4"/>
  <c r="B200" i="4" s="1"/>
  <c r="C200" i="4"/>
  <c r="DX199" i="4"/>
  <c r="DW199" i="4"/>
  <c r="DV199" i="4"/>
  <c r="DU199" i="4"/>
  <c r="DT199" i="4"/>
  <c r="DS199" i="4"/>
  <c r="DR199" i="4"/>
  <c r="DQ199" i="4"/>
  <c r="DP199" i="4"/>
  <c r="DO199" i="4"/>
  <c r="DN199" i="4"/>
  <c r="DM199" i="4"/>
  <c r="DL199" i="4"/>
  <c r="DK199" i="4"/>
  <c r="DJ199" i="4"/>
  <c r="DI199" i="4"/>
  <c r="DH199" i="4"/>
  <c r="DG199" i="4"/>
  <c r="DF199" i="4"/>
  <c r="DE199" i="4"/>
  <c r="DD199" i="4"/>
  <c r="DC199" i="4"/>
  <c r="DB199" i="4"/>
  <c r="DA199" i="4"/>
  <c r="CZ199" i="4"/>
  <c r="CY199" i="4"/>
  <c r="CX199" i="4"/>
  <c r="CW199" i="4"/>
  <c r="CV199" i="4"/>
  <c r="CU199" i="4"/>
  <c r="CT199" i="4"/>
  <c r="CS199" i="4"/>
  <c r="CR199" i="4"/>
  <c r="CQ199" i="4"/>
  <c r="CP199" i="4"/>
  <c r="CO199" i="4"/>
  <c r="CN199" i="4"/>
  <c r="CM199" i="4"/>
  <c r="CL199" i="4"/>
  <c r="CK199" i="4"/>
  <c r="CJ199" i="4"/>
  <c r="CI199" i="4"/>
  <c r="CH199" i="4"/>
  <c r="CG199" i="4"/>
  <c r="CF199" i="4"/>
  <c r="CE199" i="4"/>
  <c r="CD199" i="4"/>
  <c r="CC199" i="4"/>
  <c r="CB199" i="4"/>
  <c r="CA199" i="4"/>
  <c r="BZ199" i="4"/>
  <c r="BY199" i="4"/>
  <c r="BX199" i="4"/>
  <c r="BW199" i="4"/>
  <c r="BV199" i="4"/>
  <c r="BU199" i="4"/>
  <c r="BT199" i="4"/>
  <c r="BS199" i="4"/>
  <c r="BR199" i="4"/>
  <c r="BQ199" i="4"/>
  <c r="BP199" i="4"/>
  <c r="BO199" i="4"/>
  <c r="BN199" i="4"/>
  <c r="BM199" i="4"/>
  <c r="BL199" i="4"/>
  <c r="BK199" i="4"/>
  <c r="BJ199" i="4"/>
  <c r="BI199" i="4"/>
  <c r="BH199" i="4"/>
  <c r="BG199" i="4"/>
  <c r="BF199" i="4"/>
  <c r="BE199" i="4"/>
  <c r="BD199" i="4"/>
  <c r="BC199" i="4"/>
  <c r="BB199" i="4"/>
  <c r="BA199" i="4"/>
  <c r="AZ199" i="4"/>
  <c r="AY199" i="4"/>
  <c r="AX199" i="4"/>
  <c r="AW199" i="4"/>
  <c r="AV199" i="4"/>
  <c r="AU199" i="4"/>
  <c r="AT199" i="4"/>
  <c r="AS199" i="4"/>
  <c r="AR199" i="4"/>
  <c r="AQ199" i="4"/>
  <c r="AP199" i="4"/>
  <c r="AO199" i="4"/>
  <c r="AN199" i="4"/>
  <c r="AM199" i="4"/>
  <c r="AL199" i="4"/>
  <c r="AK199" i="4"/>
  <c r="AJ199" i="4"/>
  <c r="AI199" i="4"/>
  <c r="AH199" i="4"/>
  <c r="AG199" i="4"/>
  <c r="AF199" i="4"/>
  <c r="AE199" i="4"/>
  <c r="AD199" i="4"/>
  <c r="AC199" i="4"/>
  <c r="AB199" i="4"/>
  <c r="AA199" i="4"/>
  <c r="Z199" i="4"/>
  <c r="Y199" i="4"/>
  <c r="X199" i="4"/>
  <c r="W199" i="4"/>
  <c r="V199" i="4"/>
  <c r="U199" i="4"/>
  <c r="T199" i="4"/>
  <c r="S199" i="4"/>
  <c r="R199" i="4"/>
  <c r="Q199" i="4"/>
  <c r="P199" i="4"/>
  <c r="O199" i="4"/>
  <c r="N199" i="4"/>
  <c r="M199" i="4"/>
  <c r="L199" i="4"/>
  <c r="K199" i="4"/>
  <c r="J199" i="4"/>
  <c r="I199" i="4"/>
  <c r="H199" i="4"/>
  <c r="G199" i="4"/>
  <c r="F199" i="4"/>
  <c r="E199" i="4"/>
  <c r="D199" i="4"/>
  <c r="C199" i="4"/>
  <c r="B199" i="4"/>
  <c r="DX198" i="4"/>
  <c r="DW198" i="4"/>
  <c r="DV198" i="4"/>
  <c r="DU198" i="4"/>
  <c r="DT198" i="4"/>
  <c r="DS198" i="4"/>
  <c r="DR198" i="4"/>
  <c r="DQ198" i="4"/>
  <c r="DP198" i="4"/>
  <c r="DO198" i="4"/>
  <c r="DN198" i="4"/>
  <c r="DM198" i="4"/>
  <c r="DL198" i="4"/>
  <c r="DK198" i="4"/>
  <c r="DJ198" i="4"/>
  <c r="DI198" i="4"/>
  <c r="DH198" i="4"/>
  <c r="DG198" i="4"/>
  <c r="DF198" i="4"/>
  <c r="DE198" i="4"/>
  <c r="DD198" i="4"/>
  <c r="DC198" i="4"/>
  <c r="DB198" i="4"/>
  <c r="DA198" i="4"/>
  <c r="CZ198" i="4"/>
  <c r="CY198" i="4"/>
  <c r="CX198" i="4"/>
  <c r="CW198" i="4"/>
  <c r="CV198" i="4"/>
  <c r="CU198" i="4"/>
  <c r="CT198" i="4"/>
  <c r="CS198" i="4"/>
  <c r="CR198" i="4"/>
  <c r="CQ198" i="4"/>
  <c r="CP198" i="4"/>
  <c r="CO198" i="4"/>
  <c r="CN198" i="4"/>
  <c r="CM198" i="4"/>
  <c r="CL198" i="4"/>
  <c r="CK198" i="4"/>
  <c r="CJ198" i="4"/>
  <c r="CI198" i="4"/>
  <c r="CH198" i="4"/>
  <c r="CG198" i="4"/>
  <c r="CF198" i="4"/>
  <c r="CE198" i="4"/>
  <c r="CD198" i="4"/>
  <c r="CC198" i="4"/>
  <c r="CB198" i="4"/>
  <c r="CA198" i="4"/>
  <c r="BZ198" i="4"/>
  <c r="BY198" i="4"/>
  <c r="BX198" i="4"/>
  <c r="BW198" i="4"/>
  <c r="BV198" i="4"/>
  <c r="BU198" i="4"/>
  <c r="BT198" i="4"/>
  <c r="BS198" i="4"/>
  <c r="BR198" i="4"/>
  <c r="BQ198" i="4"/>
  <c r="BP198" i="4"/>
  <c r="BO198" i="4"/>
  <c r="BN198" i="4"/>
  <c r="BM198" i="4"/>
  <c r="BL198" i="4"/>
  <c r="BK198" i="4"/>
  <c r="BJ198" i="4"/>
  <c r="BI198" i="4"/>
  <c r="BH198" i="4"/>
  <c r="BG198" i="4"/>
  <c r="BF198"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Z198" i="4"/>
  <c r="Y198" i="4"/>
  <c r="X198" i="4"/>
  <c r="W198" i="4"/>
  <c r="V198" i="4"/>
  <c r="U198" i="4"/>
  <c r="T198" i="4"/>
  <c r="S198" i="4"/>
  <c r="R198" i="4"/>
  <c r="Q198" i="4"/>
  <c r="P198" i="4"/>
  <c r="O198" i="4"/>
  <c r="N198" i="4"/>
  <c r="M198" i="4"/>
  <c r="L198" i="4"/>
  <c r="K198" i="4"/>
  <c r="J198" i="4"/>
  <c r="I198" i="4"/>
  <c r="H198" i="4"/>
  <c r="G198" i="4"/>
  <c r="F198" i="4"/>
  <c r="E198" i="4"/>
  <c r="D198" i="4"/>
  <c r="B198" i="4" s="1"/>
  <c r="C198" i="4"/>
  <c r="DX197" i="4"/>
  <c r="DW197" i="4"/>
  <c r="DV197" i="4"/>
  <c r="DU197" i="4"/>
  <c r="DT197" i="4"/>
  <c r="DS197" i="4"/>
  <c r="DR197" i="4"/>
  <c r="DQ197" i="4"/>
  <c r="DP197" i="4"/>
  <c r="DO197" i="4"/>
  <c r="DN197" i="4"/>
  <c r="DM197" i="4"/>
  <c r="DL197" i="4"/>
  <c r="DK197" i="4"/>
  <c r="DJ197" i="4"/>
  <c r="DI197" i="4"/>
  <c r="DH197" i="4"/>
  <c r="DG197" i="4"/>
  <c r="DF197" i="4"/>
  <c r="DE197" i="4"/>
  <c r="DD197" i="4"/>
  <c r="DC197" i="4"/>
  <c r="DB197" i="4"/>
  <c r="DA197" i="4"/>
  <c r="CZ197" i="4"/>
  <c r="CY197" i="4"/>
  <c r="CX197" i="4"/>
  <c r="CW197" i="4"/>
  <c r="CV197" i="4"/>
  <c r="CU197" i="4"/>
  <c r="CT197" i="4"/>
  <c r="CS197" i="4"/>
  <c r="CR197" i="4"/>
  <c r="CQ197" i="4"/>
  <c r="CP197" i="4"/>
  <c r="CO197" i="4"/>
  <c r="CN197" i="4"/>
  <c r="CM197" i="4"/>
  <c r="CL197" i="4"/>
  <c r="CK197" i="4"/>
  <c r="CJ197" i="4"/>
  <c r="CI197" i="4"/>
  <c r="CH197" i="4"/>
  <c r="CG197" i="4"/>
  <c r="CF197" i="4"/>
  <c r="CE197" i="4"/>
  <c r="CD197" i="4"/>
  <c r="CC197" i="4"/>
  <c r="CB197" i="4"/>
  <c r="CA197" i="4"/>
  <c r="BZ197" i="4"/>
  <c r="BY197" i="4"/>
  <c r="BX197" i="4"/>
  <c r="BW197" i="4"/>
  <c r="BV197" i="4"/>
  <c r="BU197" i="4"/>
  <c r="BT197" i="4"/>
  <c r="BS197" i="4"/>
  <c r="BR197" i="4"/>
  <c r="BQ197" i="4"/>
  <c r="BP197" i="4"/>
  <c r="BO197" i="4"/>
  <c r="BN197" i="4"/>
  <c r="BM197" i="4"/>
  <c r="BL197" i="4"/>
  <c r="BK197" i="4"/>
  <c r="BJ197" i="4"/>
  <c r="BI197" i="4"/>
  <c r="BH197" i="4"/>
  <c r="BG197" i="4"/>
  <c r="BF197" i="4"/>
  <c r="BE197" i="4"/>
  <c r="BD197" i="4"/>
  <c r="BC197" i="4"/>
  <c r="BB197" i="4"/>
  <c r="BA197" i="4"/>
  <c r="AZ197" i="4"/>
  <c r="AY197" i="4"/>
  <c r="AX197" i="4"/>
  <c r="AW197" i="4"/>
  <c r="AV197" i="4"/>
  <c r="AU197" i="4"/>
  <c r="AT197" i="4"/>
  <c r="AS197" i="4"/>
  <c r="AR197" i="4"/>
  <c r="AQ197" i="4"/>
  <c r="AP197" i="4"/>
  <c r="AO197" i="4"/>
  <c r="AN197" i="4"/>
  <c r="AM197" i="4"/>
  <c r="AL197" i="4"/>
  <c r="AK197" i="4"/>
  <c r="AJ197" i="4"/>
  <c r="AI197" i="4"/>
  <c r="AH197" i="4"/>
  <c r="AG197" i="4"/>
  <c r="AF197" i="4"/>
  <c r="AE197" i="4"/>
  <c r="AD197" i="4"/>
  <c r="AC197" i="4"/>
  <c r="AB197" i="4"/>
  <c r="AA197" i="4"/>
  <c r="Z197" i="4"/>
  <c r="Y197" i="4"/>
  <c r="X197" i="4"/>
  <c r="W197" i="4"/>
  <c r="V197" i="4"/>
  <c r="U197" i="4"/>
  <c r="T197" i="4"/>
  <c r="S197" i="4"/>
  <c r="R197" i="4"/>
  <c r="Q197" i="4"/>
  <c r="P197" i="4"/>
  <c r="O197" i="4"/>
  <c r="N197" i="4"/>
  <c r="M197" i="4"/>
  <c r="L197" i="4"/>
  <c r="K197" i="4"/>
  <c r="J197" i="4"/>
  <c r="I197" i="4"/>
  <c r="H197" i="4"/>
  <c r="G197" i="4"/>
  <c r="F197" i="4"/>
  <c r="E197" i="4"/>
  <c r="D197" i="4"/>
  <c r="B197" i="4" s="1"/>
  <c r="C197" i="4"/>
  <c r="DX196" i="4"/>
  <c r="DW196" i="4"/>
  <c r="DV196" i="4"/>
  <c r="DU196" i="4"/>
  <c r="DT196" i="4"/>
  <c r="DS196" i="4"/>
  <c r="DR196" i="4"/>
  <c r="DQ196" i="4"/>
  <c r="DP196" i="4"/>
  <c r="DO196" i="4"/>
  <c r="DN196" i="4"/>
  <c r="DM196" i="4"/>
  <c r="DL196" i="4"/>
  <c r="DK196" i="4"/>
  <c r="DJ196" i="4"/>
  <c r="DI196" i="4"/>
  <c r="DH196" i="4"/>
  <c r="DG196" i="4"/>
  <c r="DF196" i="4"/>
  <c r="DE196" i="4"/>
  <c r="DD196" i="4"/>
  <c r="DC196" i="4"/>
  <c r="DB196" i="4"/>
  <c r="DA196" i="4"/>
  <c r="CZ196" i="4"/>
  <c r="CY196" i="4"/>
  <c r="CX196" i="4"/>
  <c r="CW196" i="4"/>
  <c r="CV196" i="4"/>
  <c r="CU196" i="4"/>
  <c r="CT196" i="4"/>
  <c r="CS196" i="4"/>
  <c r="CR196" i="4"/>
  <c r="CQ196" i="4"/>
  <c r="CP196" i="4"/>
  <c r="CO196" i="4"/>
  <c r="CN196" i="4"/>
  <c r="CM196" i="4"/>
  <c r="CL196" i="4"/>
  <c r="CK196" i="4"/>
  <c r="CJ196" i="4"/>
  <c r="CI196" i="4"/>
  <c r="CH196" i="4"/>
  <c r="CG196" i="4"/>
  <c r="CF196" i="4"/>
  <c r="CE196" i="4"/>
  <c r="CD196" i="4"/>
  <c r="CC196" i="4"/>
  <c r="CB196" i="4"/>
  <c r="CA196" i="4"/>
  <c r="BZ196" i="4"/>
  <c r="BY196" i="4"/>
  <c r="BX196" i="4"/>
  <c r="BW196" i="4"/>
  <c r="BV196" i="4"/>
  <c r="BU196" i="4"/>
  <c r="BT196" i="4"/>
  <c r="BS196" i="4"/>
  <c r="BR196" i="4"/>
  <c r="BQ196" i="4"/>
  <c r="BP196" i="4"/>
  <c r="BO196" i="4"/>
  <c r="BN196" i="4"/>
  <c r="BM196" i="4"/>
  <c r="BL196" i="4"/>
  <c r="BK196" i="4"/>
  <c r="BJ196" i="4"/>
  <c r="BI196" i="4"/>
  <c r="BH196" i="4"/>
  <c r="BG196" i="4"/>
  <c r="BF196"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Z196" i="4"/>
  <c r="Y196" i="4"/>
  <c r="X196" i="4"/>
  <c r="W196" i="4"/>
  <c r="V196" i="4"/>
  <c r="U196" i="4"/>
  <c r="T196" i="4"/>
  <c r="S196" i="4"/>
  <c r="R196" i="4"/>
  <c r="Q196" i="4"/>
  <c r="P196" i="4"/>
  <c r="O196" i="4"/>
  <c r="N196" i="4"/>
  <c r="M196" i="4"/>
  <c r="L196" i="4"/>
  <c r="K196" i="4"/>
  <c r="J196" i="4"/>
  <c r="I196" i="4"/>
  <c r="H196" i="4"/>
  <c r="G196" i="4"/>
  <c r="F196" i="4"/>
  <c r="E196" i="4"/>
  <c r="D196" i="4"/>
  <c r="B196" i="4" s="1"/>
  <c r="C196" i="4"/>
  <c r="DX195" i="4"/>
  <c r="DW195" i="4"/>
  <c r="DV195" i="4"/>
  <c r="DU195" i="4"/>
  <c r="DT195" i="4"/>
  <c r="DS195" i="4"/>
  <c r="DR195" i="4"/>
  <c r="DQ195" i="4"/>
  <c r="DP195" i="4"/>
  <c r="DO195" i="4"/>
  <c r="DN195" i="4"/>
  <c r="DM195" i="4"/>
  <c r="DL195" i="4"/>
  <c r="DK195" i="4"/>
  <c r="DJ195" i="4"/>
  <c r="DI195" i="4"/>
  <c r="DH195" i="4"/>
  <c r="DG195" i="4"/>
  <c r="DF195" i="4"/>
  <c r="DE195" i="4"/>
  <c r="DD195" i="4"/>
  <c r="DC195" i="4"/>
  <c r="DB195" i="4"/>
  <c r="DA195" i="4"/>
  <c r="CZ195" i="4"/>
  <c r="CY195" i="4"/>
  <c r="CX195" i="4"/>
  <c r="CW195" i="4"/>
  <c r="CV195" i="4"/>
  <c r="CU195" i="4"/>
  <c r="CT195" i="4"/>
  <c r="CS195" i="4"/>
  <c r="CR195" i="4"/>
  <c r="CQ195" i="4"/>
  <c r="CP195" i="4"/>
  <c r="CO195" i="4"/>
  <c r="CN195" i="4"/>
  <c r="CM195" i="4"/>
  <c r="CL195" i="4"/>
  <c r="CK195" i="4"/>
  <c r="CJ195" i="4"/>
  <c r="CI195" i="4"/>
  <c r="CH195" i="4"/>
  <c r="CG195" i="4"/>
  <c r="CF195" i="4"/>
  <c r="CE195" i="4"/>
  <c r="CD195" i="4"/>
  <c r="CC195" i="4"/>
  <c r="CB195" i="4"/>
  <c r="CA195" i="4"/>
  <c r="BZ195" i="4"/>
  <c r="BY195" i="4"/>
  <c r="BX195" i="4"/>
  <c r="BW195" i="4"/>
  <c r="BV195" i="4"/>
  <c r="BU195" i="4"/>
  <c r="BT195" i="4"/>
  <c r="BS195" i="4"/>
  <c r="BR195" i="4"/>
  <c r="BQ195" i="4"/>
  <c r="BP195" i="4"/>
  <c r="BO195" i="4"/>
  <c r="BN195" i="4"/>
  <c r="BM195" i="4"/>
  <c r="BL195" i="4"/>
  <c r="BK195" i="4"/>
  <c r="BJ195" i="4"/>
  <c r="BI195" i="4"/>
  <c r="BH195" i="4"/>
  <c r="BG195" i="4"/>
  <c r="BF195" i="4"/>
  <c r="BE195" i="4"/>
  <c r="BD195" i="4"/>
  <c r="BC195" i="4"/>
  <c r="BB195" i="4"/>
  <c r="BA195" i="4"/>
  <c r="AZ195" i="4"/>
  <c r="AY195" i="4"/>
  <c r="AX195" i="4"/>
  <c r="AW195" i="4"/>
  <c r="AV195" i="4"/>
  <c r="AU195" i="4"/>
  <c r="AT195" i="4"/>
  <c r="AS195" i="4"/>
  <c r="AR195" i="4"/>
  <c r="AQ195" i="4"/>
  <c r="AP195" i="4"/>
  <c r="AO195" i="4"/>
  <c r="AN195" i="4"/>
  <c r="AM195" i="4"/>
  <c r="AL195" i="4"/>
  <c r="AK195" i="4"/>
  <c r="AJ195" i="4"/>
  <c r="AI195" i="4"/>
  <c r="AH195" i="4"/>
  <c r="AG195" i="4"/>
  <c r="AF195" i="4"/>
  <c r="AE195" i="4"/>
  <c r="AD195" i="4"/>
  <c r="AC195" i="4"/>
  <c r="AB195" i="4"/>
  <c r="AA195" i="4"/>
  <c r="Z195" i="4"/>
  <c r="Y195" i="4"/>
  <c r="X195" i="4"/>
  <c r="W195" i="4"/>
  <c r="V195" i="4"/>
  <c r="U195" i="4"/>
  <c r="T195" i="4"/>
  <c r="S195" i="4"/>
  <c r="R195" i="4"/>
  <c r="Q195" i="4"/>
  <c r="P195" i="4"/>
  <c r="O195" i="4"/>
  <c r="N195" i="4"/>
  <c r="M195" i="4"/>
  <c r="L195" i="4"/>
  <c r="K195" i="4"/>
  <c r="J195" i="4"/>
  <c r="I195" i="4"/>
  <c r="H195" i="4"/>
  <c r="G195" i="4"/>
  <c r="F195" i="4"/>
  <c r="E195" i="4"/>
  <c r="D195" i="4"/>
  <c r="B195" i="4" s="1"/>
  <c r="C195" i="4"/>
  <c r="DX194" i="4"/>
  <c r="DW194" i="4"/>
  <c r="DV194" i="4"/>
  <c r="DU194" i="4"/>
  <c r="DT194" i="4"/>
  <c r="DS194" i="4"/>
  <c r="DR194" i="4"/>
  <c r="DQ194" i="4"/>
  <c r="DP194" i="4"/>
  <c r="DO194" i="4"/>
  <c r="DN194" i="4"/>
  <c r="DM194" i="4"/>
  <c r="DL194" i="4"/>
  <c r="DK194" i="4"/>
  <c r="DJ194" i="4"/>
  <c r="DI194" i="4"/>
  <c r="DH194" i="4"/>
  <c r="DG194" i="4"/>
  <c r="DF194" i="4"/>
  <c r="DE194" i="4"/>
  <c r="DD194" i="4"/>
  <c r="DC194" i="4"/>
  <c r="DB194" i="4"/>
  <c r="DA194" i="4"/>
  <c r="CZ194" i="4"/>
  <c r="CY194" i="4"/>
  <c r="CX194" i="4"/>
  <c r="CW194" i="4"/>
  <c r="CV194" i="4"/>
  <c r="CU194" i="4"/>
  <c r="CT194" i="4"/>
  <c r="CS194" i="4"/>
  <c r="CR194" i="4"/>
  <c r="CQ194" i="4"/>
  <c r="CP194" i="4"/>
  <c r="CO194" i="4"/>
  <c r="CN194" i="4"/>
  <c r="CM194" i="4"/>
  <c r="CL194" i="4"/>
  <c r="CK194" i="4"/>
  <c r="CJ194" i="4"/>
  <c r="CI194" i="4"/>
  <c r="CH194" i="4"/>
  <c r="CG194" i="4"/>
  <c r="CF194" i="4"/>
  <c r="CE194" i="4"/>
  <c r="CD194" i="4"/>
  <c r="CC194" i="4"/>
  <c r="CB194" i="4"/>
  <c r="CA194" i="4"/>
  <c r="BZ194" i="4"/>
  <c r="BY194" i="4"/>
  <c r="BX194" i="4"/>
  <c r="BW194" i="4"/>
  <c r="BV194" i="4"/>
  <c r="BU194" i="4"/>
  <c r="BT194" i="4"/>
  <c r="BS194" i="4"/>
  <c r="BR194" i="4"/>
  <c r="BQ194" i="4"/>
  <c r="BP194" i="4"/>
  <c r="BO194" i="4"/>
  <c r="BN194" i="4"/>
  <c r="BM194" i="4"/>
  <c r="BL194" i="4"/>
  <c r="BK194" i="4"/>
  <c r="BJ194" i="4"/>
  <c r="BI194" i="4"/>
  <c r="BH194" i="4"/>
  <c r="BG194" i="4"/>
  <c r="BF194"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Z194" i="4"/>
  <c r="Y194" i="4"/>
  <c r="X194" i="4"/>
  <c r="W194" i="4"/>
  <c r="V194" i="4"/>
  <c r="U194" i="4"/>
  <c r="T194" i="4"/>
  <c r="S194" i="4"/>
  <c r="R194" i="4"/>
  <c r="Q194" i="4"/>
  <c r="P194" i="4"/>
  <c r="O194" i="4"/>
  <c r="N194" i="4"/>
  <c r="M194" i="4"/>
  <c r="L194" i="4"/>
  <c r="K194" i="4"/>
  <c r="J194" i="4"/>
  <c r="I194" i="4"/>
  <c r="H194" i="4"/>
  <c r="G194" i="4"/>
  <c r="F194" i="4"/>
  <c r="E194" i="4"/>
  <c r="D194" i="4"/>
  <c r="C194" i="4"/>
  <c r="DX193" i="4"/>
  <c r="DW193" i="4"/>
  <c r="DV193" i="4"/>
  <c r="DU193" i="4"/>
  <c r="DT193" i="4"/>
  <c r="DS193" i="4"/>
  <c r="DR193" i="4"/>
  <c r="DQ193" i="4"/>
  <c r="DP193" i="4"/>
  <c r="DO193" i="4"/>
  <c r="DN193" i="4"/>
  <c r="DM193" i="4"/>
  <c r="DL193" i="4"/>
  <c r="DK193" i="4"/>
  <c r="DJ193" i="4"/>
  <c r="DI193" i="4"/>
  <c r="DH193" i="4"/>
  <c r="DG193" i="4"/>
  <c r="DF193" i="4"/>
  <c r="DE193" i="4"/>
  <c r="DD193" i="4"/>
  <c r="DC193" i="4"/>
  <c r="DB193" i="4"/>
  <c r="DA193" i="4"/>
  <c r="CZ193" i="4"/>
  <c r="CY193" i="4"/>
  <c r="CX193" i="4"/>
  <c r="CW193" i="4"/>
  <c r="CV193" i="4"/>
  <c r="CU193" i="4"/>
  <c r="CT193" i="4"/>
  <c r="CS193" i="4"/>
  <c r="CR193" i="4"/>
  <c r="CQ193" i="4"/>
  <c r="CP193" i="4"/>
  <c r="CO193" i="4"/>
  <c r="CN193" i="4"/>
  <c r="CM193" i="4"/>
  <c r="CL193" i="4"/>
  <c r="CK193" i="4"/>
  <c r="CJ193" i="4"/>
  <c r="CI193" i="4"/>
  <c r="CH193" i="4"/>
  <c r="CG193" i="4"/>
  <c r="CF193" i="4"/>
  <c r="CE193" i="4"/>
  <c r="CD193" i="4"/>
  <c r="CC193" i="4"/>
  <c r="CB193" i="4"/>
  <c r="CA193" i="4"/>
  <c r="BZ193" i="4"/>
  <c r="BY193" i="4"/>
  <c r="BX193" i="4"/>
  <c r="BW193" i="4"/>
  <c r="BV193" i="4"/>
  <c r="BU193" i="4"/>
  <c r="BT193" i="4"/>
  <c r="BS193" i="4"/>
  <c r="BR193" i="4"/>
  <c r="BQ193" i="4"/>
  <c r="BP193" i="4"/>
  <c r="BO193" i="4"/>
  <c r="BN193" i="4"/>
  <c r="BM193" i="4"/>
  <c r="BL193" i="4"/>
  <c r="BK193" i="4"/>
  <c r="BJ193" i="4"/>
  <c r="BI193" i="4"/>
  <c r="BH193" i="4"/>
  <c r="BG193" i="4"/>
  <c r="BF193" i="4"/>
  <c r="BE193" i="4"/>
  <c r="BD193" i="4"/>
  <c r="BC193" i="4"/>
  <c r="BB193" i="4"/>
  <c r="BA193" i="4"/>
  <c r="AZ193" i="4"/>
  <c r="AY193" i="4"/>
  <c r="AX193" i="4"/>
  <c r="AW193" i="4"/>
  <c r="AV193" i="4"/>
  <c r="AU193" i="4"/>
  <c r="AT193" i="4"/>
  <c r="AS193" i="4"/>
  <c r="AR193" i="4"/>
  <c r="AQ193" i="4"/>
  <c r="AP193" i="4"/>
  <c r="AO193" i="4"/>
  <c r="AN193" i="4"/>
  <c r="AM193" i="4"/>
  <c r="AL193" i="4"/>
  <c r="AK193" i="4"/>
  <c r="AJ193" i="4"/>
  <c r="AI193" i="4"/>
  <c r="AH193" i="4"/>
  <c r="AG193" i="4"/>
  <c r="AF193" i="4"/>
  <c r="AE193" i="4"/>
  <c r="AD193" i="4"/>
  <c r="AC193" i="4"/>
  <c r="AB193" i="4"/>
  <c r="AA193" i="4"/>
  <c r="Z193" i="4"/>
  <c r="Y193" i="4"/>
  <c r="X193" i="4"/>
  <c r="W193" i="4"/>
  <c r="V193" i="4"/>
  <c r="U193" i="4"/>
  <c r="T193" i="4"/>
  <c r="S193" i="4"/>
  <c r="R193" i="4"/>
  <c r="Q193" i="4"/>
  <c r="P193" i="4"/>
  <c r="O193" i="4"/>
  <c r="N193" i="4"/>
  <c r="M193" i="4"/>
  <c r="L193" i="4"/>
  <c r="K193" i="4"/>
  <c r="J193" i="4"/>
  <c r="I193" i="4"/>
  <c r="H193" i="4"/>
  <c r="G193" i="4"/>
  <c r="F193" i="4"/>
  <c r="E193" i="4"/>
  <c r="D193" i="4"/>
  <c r="B193" i="4" s="1"/>
  <c r="C193" i="4"/>
  <c r="DX192" i="4"/>
  <c r="DW192" i="4"/>
  <c r="DV192" i="4"/>
  <c r="DU192" i="4"/>
  <c r="DT192" i="4"/>
  <c r="DS192" i="4"/>
  <c r="DR192" i="4"/>
  <c r="DQ192" i="4"/>
  <c r="DP192" i="4"/>
  <c r="DO192" i="4"/>
  <c r="DN192" i="4"/>
  <c r="DM192" i="4"/>
  <c r="DL192" i="4"/>
  <c r="DK192" i="4"/>
  <c r="DJ192" i="4"/>
  <c r="DI192" i="4"/>
  <c r="DH192" i="4"/>
  <c r="DG192" i="4"/>
  <c r="DF192" i="4"/>
  <c r="DE192" i="4"/>
  <c r="DD192" i="4"/>
  <c r="DC192" i="4"/>
  <c r="DB192" i="4"/>
  <c r="DA192" i="4"/>
  <c r="CZ192" i="4"/>
  <c r="CY192" i="4"/>
  <c r="CX192" i="4"/>
  <c r="CW192" i="4"/>
  <c r="CV192" i="4"/>
  <c r="CU192" i="4"/>
  <c r="CT192" i="4"/>
  <c r="CS192" i="4"/>
  <c r="CR192" i="4"/>
  <c r="CQ192" i="4"/>
  <c r="CP192" i="4"/>
  <c r="CO192" i="4"/>
  <c r="CN192" i="4"/>
  <c r="CM192" i="4"/>
  <c r="CL192" i="4"/>
  <c r="CK192" i="4"/>
  <c r="CJ192" i="4"/>
  <c r="CI192" i="4"/>
  <c r="CH192" i="4"/>
  <c r="CG192" i="4"/>
  <c r="CF192" i="4"/>
  <c r="CE192" i="4"/>
  <c r="CD192" i="4"/>
  <c r="CC192" i="4"/>
  <c r="CB192" i="4"/>
  <c r="CA192" i="4"/>
  <c r="BZ192" i="4"/>
  <c r="BY192" i="4"/>
  <c r="BX192" i="4"/>
  <c r="BW192" i="4"/>
  <c r="BV192" i="4"/>
  <c r="BU192" i="4"/>
  <c r="BT192" i="4"/>
  <c r="BS192" i="4"/>
  <c r="BR192" i="4"/>
  <c r="BQ192" i="4"/>
  <c r="BP192" i="4"/>
  <c r="BO192" i="4"/>
  <c r="BN192" i="4"/>
  <c r="BM192" i="4"/>
  <c r="BL192" i="4"/>
  <c r="BK192" i="4"/>
  <c r="BJ192" i="4"/>
  <c r="BI192" i="4"/>
  <c r="BH192" i="4"/>
  <c r="BG192" i="4"/>
  <c r="BF192"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Z192" i="4"/>
  <c r="Y192" i="4"/>
  <c r="X192" i="4"/>
  <c r="W192" i="4"/>
  <c r="V192" i="4"/>
  <c r="U192" i="4"/>
  <c r="T192" i="4"/>
  <c r="S192" i="4"/>
  <c r="R192" i="4"/>
  <c r="Q192" i="4"/>
  <c r="P192" i="4"/>
  <c r="O192" i="4"/>
  <c r="N192" i="4"/>
  <c r="M192" i="4"/>
  <c r="L192" i="4"/>
  <c r="K192" i="4"/>
  <c r="J192" i="4"/>
  <c r="I192" i="4"/>
  <c r="H192" i="4"/>
  <c r="G192" i="4"/>
  <c r="F192" i="4"/>
  <c r="E192" i="4"/>
  <c r="D192" i="4"/>
  <c r="B192" i="4" s="1"/>
  <c r="C192" i="4"/>
  <c r="DX191" i="4"/>
  <c r="DW191" i="4"/>
  <c r="DV191" i="4"/>
  <c r="DU191" i="4"/>
  <c r="DT191" i="4"/>
  <c r="DS191" i="4"/>
  <c r="DR191" i="4"/>
  <c r="DQ191" i="4"/>
  <c r="DP191" i="4"/>
  <c r="DO191" i="4"/>
  <c r="DN191" i="4"/>
  <c r="DM191" i="4"/>
  <c r="DL191" i="4"/>
  <c r="DK191" i="4"/>
  <c r="DJ191" i="4"/>
  <c r="DI191" i="4"/>
  <c r="DH191" i="4"/>
  <c r="DG191" i="4"/>
  <c r="DF191" i="4"/>
  <c r="DE191" i="4"/>
  <c r="DD191" i="4"/>
  <c r="DC191" i="4"/>
  <c r="DB191" i="4"/>
  <c r="DA191" i="4"/>
  <c r="CZ191" i="4"/>
  <c r="CY191" i="4"/>
  <c r="CX191" i="4"/>
  <c r="CW191" i="4"/>
  <c r="CV191" i="4"/>
  <c r="CU191" i="4"/>
  <c r="CT191" i="4"/>
  <c r="CS191" i="4"/>
  <c r="CR191" i="4"/>
  <c r="CQ191" i="4"/>
  <c r="CP191" i="4"/>
  <c r="CO191" i="4"/>
  <c r="CN191" i="4"/>
  <c r="CM191" i="4"/>
  <c r="CL191" i="4"/>
  <c r="CK191" i="4"/>
  <c r="CJ191" i="4"/>
  <c r="CI191" i="4"/>
  <c r="CH191" i="4"/>
  <c r="CG191" i="4"/>
  <c r="CF191" i="4"/>
  <c r="CE191" i="4"/>
  <c r="CD191" i="4"/>
  <c r="CC191" i="4"/>
  <c r="CB191" i="4"/>
  <c r="CA191" i="4"/>
  <c r="BZ191" i="4"/>
  <c r="BY191" i="4"/>
  <c r="BX191" i="4"/>
  <c r="BW191" i="4"/>
  <c r="BV191" i="4"/>
  <c r="BU191" i="4"/>
  <c r="BT191" i="4"/>
  <c r="BS191" i="4"/>
  <c r="BR191" i="4"/>
  <c r="BQ191" i="4"/>
  <c r="BP191" i="4"/>
  <c r="BO191" i="4"/>
  <c r="BN191" i="4"/>
  <c r="BM191" i="4"/>
  <c r="BL191" i="4"/>
  <c r="BK191" i="4"/>
  <c r="BJ191" i="4"/>
  <c r="BI191" i="4"/>
  <c r="BH191" i="4"/>
  <c r="BG191" i="4"/>
  <c r="BF191" i="4"/>
  <c r="BE191" i="4"/>
  <c r="BD191" i="4"/>
  <c r="BC191" i="4"/>
  <c r="BB191" i="4"/>
  <c r="BA191" i="4"/>
  <c r="AZ191" i="4"/>
  <c r="AY191" i="4"/>
  <c r="AX191" i="4"/>
  <c r="AW191" i="4"/>
  <c r="AV191" i="4"/>
  <c r="AU191" i="4"/>
  <c r="AT191" i="4"/>
  <c r="AS191" i="4"/>
  <c r="AR191" i="4"/>
  <c r="AQ191" i="4"/>
  <c r="AP191" i="4"/>
  <c r="AO191" i="4"/>
  <c r="AN191" i="4"/>
  <c r="AM191" i="4"/>
  <c r="AL191" i="4"/>
  <c r="AK191" i="4"/>
  <c r="AJ191" i="4"/>
  <c r="AI191" i="4"/>
  <c r="AH191" i="4"/>
  <c r="AG191" i="4"/>
  <c r="AF191" i="4"/>
  <c r="AE191" i="4"/>
  <c r="AD191" i="4"/>
  <c r="AC191" i="4"/>
  <c r="AB191" i="4"/>
  <c r="AA191" i="4"/>
  <c r="Z191" i="4"/>
  <c r="Y191" i="4"/>
  <c r="X191" i="4"/>
  <c r="W191" i="4"/>
  <c r="V191" i="4"/>
  <c r="U191" i="4"/>
  <c r="T191" i="4"/>
  <c r="S191" i="4"/>
  <c r="R191" i="4"/>
  <c r="Q191" i="4"/>
  <c r="P191" i="4"/>
  <c r="O191" i="4"/>
  <c r="N191" i="4"/>
  <c r="M191" i="4"/>
  <c r="L191" i="4"/>
  <c r="K191" i="4"/>
  <c r="J191" i="4"/>
  <c r="I191" i="4"/>
  <c r="H191" i="4"/>
  <c r="G191" i="4"/>
  <c r="F191" i="4"/>
  <c r="E191" i="4"/>
  <c r="D191" i="4"/>
  <c r="B191" i="4" s="1"/>
  <c r="C191" i="4"/>
  <c r="DX190" i="4"/>
  <c r="DW190" i="4"/>
  <c r="DV190" i="4"/>
  <c r="DU190" i="4"/>
  <c r="DT190" i="4"/>
  <c r="DS190" i="4"/>
  <c r="DR190" i="4"/>
  <c r="DQ190" i="4"/>
  <c r="DP190" i="4"/>
  <c r="DO190" i="4"/>
  <c r="DN190" i="4"/>
  <c r="DM190" i="4"/>
  <c r="DL190" i="4"/>
  <c r="DK190" i="4"/>
  <c r="DJ190" i="4"/>
  <c r="DI190" i="4"/>
  <c r="DH190" i="4"/>
  <c r="DG190" i="4"/>
  <c r="DF190" i="4"/>
  <c r="DE190" i="4"/>
  <c r="DD190" i="4"/>
  <c r="DC190" i="4"/>
  <c r="DB190" i="4"/>
  <c r="DA190" i="4"/>
  <c r="CZ190" i="4"/>
  <c r="CY190" i="4"/>
  <c r="CX190" i="4"/>
  <c r="CW190" i="4"/>
  <c r="CV190" i="4"/>
  <c r="CU190" i="4"/>
  <c r="CT190" i="4"/>
  <c r="CS190" i="4"/>
  <c r="CR190" i="4"/>
  <c r="CQ190" i="4"/>
  <c r="CP190" i="4"/>
  <c r="CO190" i="4"/>
  <c r="CN190" i="4"/>
  <c r="CM190" i="4"/>
  <c r="CL190" i="4"/>
  <c r="CK190" i="4"/>
  <c r="CJ190" i="4"/>
  <c r="CI190" i="4"/>
  <c r="CH190" i="4"/>
  <c r="CG190" i="4"/>
  <c r="CF190" i="4"/>
  <c r="CE190" i="4"/>
  <c r="CD190" i="4"/>
  <c r="CC190" i="4"/>
  <c r="CB190" i="4"/>
  <c r="CA190" i="4"/>
  <c r="BZ190" i="4"/>
  <c r="BY190" i="4"/>
  <c r="BX190" i="4"/>
  <c r="BW190" i="4"/>
  <c r="BV190" i="4"/>
  <c r="BU190" i="4"/>
  <c r="BT190" i="4"/>
  <c r="BS190" i="4"/>
  <c r="BR190" i="4"/>
  <c r="BQ190" i="4"/>
  <c r="BP190" i="4"/>
  <c r="BO190" i="4"/>
  <c r="BN190" i="4"/>
  <c r="BM190" i="4"/>
  <c r="BL190" i="4"/>
  <c r="BK190" i="4"/>
  <c r="BJ190" i="4"/>
  <c r="BI190" i="4"/>
  <c r="BH190" i="4"/>
  <c r="BG190" i="4"/>
  <c r="BF190"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Z190" i="4"/>
  <c r="Y190" i="4"/>
  <c r="X190" i="4"/>
  <c r="W190" i="4"/>
  <c r="V190" i="4"/>
  <c r="U190" i="4"/>
  <c r="T190" i="4"/>
  <c r="S190" i="4"/>
  <c r="R190" i="4"/>
  <c r="Q190" i="4"/>
  <c r="P190" i="4"/>
  <c r="O190" i="4"/>
  <c r="N190" i="4"/>
  <c r="M190" i="4"/>
  <c r="L190" i="4"/>
  <c r="K190" i="4"/>
  <c r="J190" i="4"/>
  <c r="I190" i="4"/>
  <c r="H190" i="4"/>
  <c r="G190" i="4"/>
  <c r="F190" i="4"/>
  <c r="E190" i="4"/>
  <c r="D190" i="4"/>
  <c r="C190" i="4"/>
  <c r="DX189" i="4"/>
  <c r="DW189" i="4"/>
  <c r="DV189" i="4"/>
  <c r="DU189" i="4"/>
  <c r="DT189" i="4"/>
  <c r="DS189" i="4"/>
  <c r="DR189" i="4"/>
  <c r="DQ189" i="4"/>
  <c r="DP189" i="4"/>
  <c r="DO189" i="4"/>
  <c r="DN189" i="4"/>
  <c r="DM189" i="4"/>
  <c r="DL189" i="4"/>
  <c r="DK189" i="4"/>
  <c r="DJ189" i="4"/>
  <c r="DI189" i="4"/>
  <c r="DH189" i="4"/>
  <c r="DG189" i="4"/>
  <c r="DF189" i="4"/>
  <c r="DE189" i="4"/>
  <c r="DD189" i="4"/>
  <c r="DC189" i="4"/>
  <c r="DB189" i="4"/>
  <c r="DA189" i="4"/>
  <c r="CZ189" i="4"/>
  <c r="CY189" i="4"/>
  <c r="CX189" i="4"/>
  <c r="CW189" i="4"/>
  <c r="CV189" i="4"/>
  <c r="CU189" i="4"/>
  <c r="CT189" i="4"/>
  <c r="CS189" i="4"/>
  <c r="CR189" i="4"/>
  <c r="CQ189" i="4"/>
  <c r="CP189" i="4"/>
  <c r="CO189" i="4"/>
  <c r="CN189" i="4"/>
  <c r="CM189" i="4"/>
  <c r="CL189" i="4"/>
  <c r="CK189" i="4"/>
  <c r="CJ189" i="4"/>
  <c r="CI189" i="4"/>
  <c r="CH189" i="4"/>
  <c r="CG189" i="4"/>
  <c r="CF189" i="4"/>
  <c r="CE189" i="4"/>
  <c r="CD189" i="4"/>
  <c r="CC189" i="4"/>
  <c r="CB189" i="4"/>
  <c r="CA189" i="4"/>
  <c r="BZ189" i="4"/>
  <c r="BY189" i="4"/>
  <c r="BX189" i="4"/>
  <c r="BW189" i="4"/>
  <c r="BV189" i="4"/>
  <c r="BU189" i="4"/>
  <c r="BT189" i="4"/>
  <c r="BS189" i="4"/>
  <c r="BR189" i="4"/>
  <c r="BQ189" i="4"/>
  <c r="BP189" i="4"/>
  <c r="BO189" i="4"/>
  <c r="BN189" i="4"/>
  <c r="BM189" i="4"/>
  <c r="BL189" i="4"/>
  <c r="BK189" i="4"/>
  <c r="BJ189" i="4"/>
  <c r="BI189" i="4"/>
  <c r="BH189" i="4"/>
  <c r="BG189" i="4"/>
  <c r="BF189" i="4"/>
  <c r="BE189" i="4"/>
  <c r="BD189" i="4"/>
  <c r="BC189" i="4"/>
  <c r="BB189" i="4"/>
  <c r="BA189" i="4"/>
  <c r="AZ189" i="4"/>
  <c r="AY189" i="4"/>
  <c r="AX189" i="4"/>
  <c r="AW189" i="4"/>
  <c r="AV189" i="4"/>
  <c r="AU189" i="4"/>
  <c r="AT189" i="4"/>
  <c r="AS189" i="4"/>
  <c r="AR189" i="4"/>
  <c r="AQ189" i="4"/>
  <c r="AP189" i="4"/>
  <c r="AO189" i="4"/>
  <c r="AN189" i="4"/>
  <c r="AM189" i="4"/>
  <c r="AL189" i="4"/>
  <c r="AK189" i="4"/>
  <c r="AJ189" i="4"/>
  <c r="AI189" i="4"/>
  <c r="AH189" i="4"/>
  <c r="AG189" i="4"/>
  <c r="AF189" i="4"/>
  <c r="AE189" i="4"/>
  <c r="AD189" i="4"/>
  <c r="AC189" i="4"/>
  <c r="AB189" i="4"/>
  <c r="AA189" i="4"/>
  <c r="Z189" i="4"/>
  <c r="Y189" i="4"/>
  <c r="X189" i="4"/>
  <c r="W189" i="4"/>
  <c r="V189" i="4"/>
  <c r="U189" i="4"/>
  <c r="T189" i="4"/>
  <c r="S189" i="4"/>
  <c r="R189" i="4"/>
  <c r="Q189" i="4"/>
  <c r="P189" i="4"/>
  <c r="O189" i="4"/>
  <c r="N189" i="4"/>
  <c r="M189" i="4"/>
  <c r="L189" i="4"/>
  <c r="K189" i="4"/>
  <c r="J189" i="4"/>
  <c r="I189" i="4"/>
  <c r="H189" i="4"/>
  <c r="G189" i="4"/>
  <c r="F189" i="4"/>
  <c r="E189" i="4"/>
  <c r="D189" i="4"/>
  <c r="B189" i="4" s="1"/>
  <c r="C189" i="4"/>
  <c r="DX188" i="4"/>
  <c r="DW188" i="4"/>
  <c r="DV188" i="4"/>
  <c r="DU188" i="4"/>
  <c r="DT188" i="4"/>
  <c r="DS188" i="4"/>
  <c r="DR188" i="4"/>
  <c r="DQ188" i="4"/>
  <c r="DP188" i="4"/>
  <c r="DO188" i="4"/>
  <c r="DN188" i="4"/>
  <c r="DM188" i="4"/>
  <c r="DL188" i="4"/>
  <c r="DK188" i="4"/>
  <c r="DJ188" i="4"/>
  <c r="DI188" i="4"/>
  <c r="DH188" i="4"/>
  <c r="DG188" i="4"/>
  <c r="DF188" i="4"/>
  <c r="DE188" i="4"/>
  <c r="DD188" i="4"/>
  <c r="DC188" i="4"/>
  <c r="DB188" i="4"/>
  <c r="DA188" i="4"/>
  <c r="CZ188" i="4"/>
  <c r="CY188" i="4"/>
  <c r="CX188" i="4"/>
  <c r="CW188" i="4"/>
  <c r="CV188" i="4"/>
  <c r="CU188" i="4"/>
  <c r="CT188" i="4"/>
  <c r="CS188" i="4"/>
  <c r="CR188" i="4"/>
  <c r="CQ188" i="4"/>
  <c r="CP188" i="4"/>
  <c r="CO188" i="4"/>
  <c r="CN188" i="4"/>
  <c r="CM188" i="4"/>
  <c r="CL188" i="4"/>
  <c r="CK188" i="4"/>
  <c r="CJ188" i="4"/>
  <c r="CI188" i="4"/>
  <c r="CH188" i="4"/>
  <c r="CG188" i="4"/>
  <c r="CF188" i="4"/>
  <c r="CE188" i="4"/>
  <c r="CD188" i="4"/>
  <c r="CC188" i="4"/>
  <c r="CB188" i="4"/>
  <c r="CA188" i="4"/>
  <c r="BZ188" i="4"/>
  <c r="BY188" i="4"/>
  <c r="BX188" i="4"/>
  <c r="BW188" i="4"/>
  <c r="BV188" i="4"/>
  <c r="BU188" i="4"/>
  <c r="BT188" i="4"/>
  <c r="BS188" i="4"/>
  <c r="BR188" i="4"/>
  <c r="BQ188" i="4"/>
  <c r="BP188" i="4"/>
  <c r="BO188" i="4"/>
  <c r="BN188" i="4"/>
  <c r="BM188" i="4"/>
  <c r="BL188" i="4"/>
  <c r="BK188" i="4"/>
  <c r="BJ188" i="4"/>
  <c r="BI188" i="4"/>
  <c r="BH188" i="4"/>
  <c r="BG188" i="4"/>
  <c r="BF188"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Z188" i="4"/>
  <c r="Y188" i="4"/>
  <c r="X188" i="4"/>
  <c r="W188" i="4"/>
  <c r="V188" i="4"/>
  <c r="U188" i="4"/>
  <c r="T188" i="4"/>
  <c r="S188" i="4"/>
  <c r="R188" i="4"/>
  <c r="Q188" i="4"/>
  <c r="P188" i="4"/>
  <c r="O188" i="4"/>
  <c r="N188" i="4"/>
  <c r="M188" i="4"/>
  <c r="L188" i="4"/>
  <c r="K188" i="4"/>
  <c r="J188" i="4"/>
  <c r="I188" i="4"/>
  <c r="H188" i="4"/>
  <c r="G188" i="4"/>
  <c r="F188" i="4"/>
  <c r="E188" i="4"/>
  <c r="D188" i="4"/>
  <c r="B188" i="4" s="1"/>
  <c r="C188" i="4"/>
  <c r="DX187" i="4"/>
  <c r="DW187" i="4"/>
  <c r="DV187" i="4"/>
  <c r="DU187" i="4"/>
  <c r="DT187" i="4"/>
  <c r="DS187" i="4"/>
  <c r="DR187" i="4"/>
  <c r="DQ187" i="4"/>
  <c r="DP187" i="4"/>
  <c r="DO187" i="4"/>
  <c r="DN187" i="4"/>
  <c r="DM187" i="4"/>
  <c r="DL187" i="4"/>
  <c r="DK187" i="4"/>
  <c r="DJ187" i="4"/>
  <c r="DI187" i="4"/>
  <c r="DH187" i="4"/>
  <c r="DG187" i="4"/>
  <c r="DF187" i="4"/>
  <c r="DE187" i="4"/>
  <c r="DD187" i="4"/>
  <c r="DC187" i="4"/>
  <c r="DB187" i="4"/>
  <c r="DA187" i="4"/>
  <c r="CZ187" i="4"/>
  <c r="CY187" i="4"/>
  <c r="CX187" i="4"/>
  <c r="CW187" i="4"/>
  <c r="CV187" i="4"/>
  <c r="CU187" i="4"/>
  <c r="CT187" i="4"/>
  <c r="CS187" i="4"/>
  <c r="CR187" i="4"/>
  <c r="CQ187" i="4"/>
  <c r="CP187" i="4"/>
  <c r="CO187" i="4"/>
  <c r="CN187" i="4"/>
  <c r="CM187" i="4"/>
  <c r="CL187" i="4"/>
  <c r="CK187" i="4"/>
  <c r="CJ187" i="4"/>
  <c r="CI187" i="4"/>
  <c r="CH187" i="4"/>
  <c r="CG187" i="4"/>
  <c r="CF187" i="4"/>
  <c r="CE187" i="4"/>
  <c r="CD187" i="4"/>
  <c r="CC187" i="4"/>
  <c r="CB187" i="4"/>
  <c r="CA187" i="4"/>
  <c r="BZ187" i="4"/>
  <c r="BY187" i="4"/>
  <c r="BX187" i="4"/>
  <c r="BW187" i="4"/>
  <c r="BV187" i="4"/>
  <c r="BU187" i="4"/>
  <c r="BT187" i="4"/>
  <c r="BS187" i="4"/>
  <c r="BR187" i="4"/>
  <c r="BQ187" i="4"/>
  <c r="BP187" i="4"/>
  <c r="BO187" i="4"/>
  <c r="BN187" i="4"/>
  <c r="BM187" i="4"/>
  <c r="BL187" i="4"/>
  <c r="BK187" i="4"/>
  <c r="BJ187" i="4"/>
  <c r="BI187" i="4"/>
  <c r="BH187" i="4"/>
  <c r="BG187" i="4"/>
  <c r="BF187" i="4"/>
  <c r="BE187" i="4"/>
  <c r="BD187" i="4"/>
  <c r="BC187" i="4"/>
  <c r="BB187" i="4"/>
  <c r="BA187" i="4"/>
  <c r="AZ187" i="4"/>
  <c r="AY187" i="4"/>
  <c r="AX187" i="4"/>
  <c r="AW187" i="4"/>
  <c r="AV187" i="4"/>
  <c r="AU187" i="4"/>
  <c r="AT187" i="4"/>
  <c r="AS187" i="4"/>
  <c r="AR187" i="4"/>
  <c r="AQ187" i="4"/>
  <c r="AP187" i="4"/>
  <c r="AO187" i="4"/>
  <c r="AN187" i="4"/>
  <c r="AM187" i="4"/>
  <c r="AL187" i="4"/>
  <c r="AK187" i="4"/>
  <c r="AJ187" i="4"/>
  <c r="AI187" i="4"/>
  <c r="AH187" i="4"/>
  <c r="AG187" i="4"/>
  <c r="AF187" i="4"/>
  <c r="AE187" i="4"/>
  <c r="AD187" i="4"/>
  <c r="AC187" i="4"/>
  <c r="AB187" i="4"/>
  <c r="AA187" i="4"/>
  <c r="Z187" i="4"/>
  <c r="Y187" i="4"/>
  <c r="X187" i="4"/>
  <c r="W187" i="4"/>
  <c r="V187" i="4"/>
  <c r="U187" i="4"/>
  <c r="T187" i="4"/>
  <c r="S187" i="4"/>
  <c r="R187" i="4"/>
  <c r="Q187" i="4"/>
  <c r="P187" i="4"/>
  <c r="O187" i="4"/>
  <c r="N187" i="4"/>
  <c r="M187" i="4"/>
  <c r="L187" i="4"/>
  <c r="K187" i="4"/>
  <c r="J187" i="4"/>
  <c r="I187" i="4"/>
  <c r="H187" i="4"/>
  <c r="G187" i="4"/>
  <c r="F187" i="4"/>
  <c r="E187" i="4"/>
  <c r="D187" i="4"/>
  <c r="C187" i="4"/>
  <c r="B187" i="4"/>
  <c r="DX186" i="4"/>
  <c r="DW186" i="4"/>
  <c r="DV186" i="4"/>
  <c r="DU186" i="4"/>
  <c r="DT186" i="4"/>
  <c r="DS186" i="4"/>
  <c r="DR186" i="4"/>
  <c r="DQ186" i="4"/>
  <c r="DP186" i="4"/>
  <c r="DO186" i="4"/>
  <c r="DN186" i="4"/>
  <c r="DM186" i="4"/>
  <c r="DL186" i="4"/>
  <c r="DK186" i="4"/>
  <c r="DJ186" i="4"/>
  <c r="DI186" i="4"/>
  <c r="DH186" i="4"/>
  <c r="DG186" i="4"/>
  <c r="DF186" i="4"/>
  <c r="DE186" i="4"/>
  <c r="DD186" i="4"/>
  <c r="DC186" i="4"/>
  <c r="DB186" i="4"/>
  <c r="DA186" i="4"/>
  <c r="CZ186" i="4"/>
  <c r="CY186" i="4"/>
  <c r="CX186" i="4"/>
  <c r="CW186" i="4"/>
  <c r="CV186" i="4"/>
  <c r="CU186" i="4"/>
  <c r="CT186" i="4"/>
  <c r="CS186" i="4"/>
  <c r="CR186" i="4"/>
  <c r="CQ186" i="4"/>
  <c r="CP186" i="4"/>
  <c r="CO186" i="4"/>
  <c r="CN186" i="4"/>
  <c r="CM186" i="4"/>
  <c r="CL186" i="4"/>
  <c r="CK186" i="4"/>
  <c r="CJ186" i="4"/>
  <c r="CI186" i="4"/>
  <c r="CH186" i="4"/>
  <c r="CG186" i="4"/>
  <c r="CF186" i="4"/>
  <c r="CE186" i="4"/>
  <c r="CD186" i="4"/>
  <c r="CC186" i="4"/>
  <c r="CB186" i="4"/>
  <c r="CA186" i="4"/>
  <c r="BZ186" i="4"/>
  <c r="BY186" i="4"/>
  <c r="BX186" i="4"/>
  <c r="BW186" i="4"/>
  <c r="BV186" i="4"/>
  <c r="BU186" i="4"/>
  <c r="BT186" i="4"/>
  <c r="BS186" i="4"/>
  <c r="BR186" i="4"/>
  <c r="BQ186" i="4"/>
  <c r="BP186" i="4"/>
  <c r="BO186" i="4"/>
  <c r="BN186" i="4"/>
  <c r="BM186" i="4"/>
  <c r="BL186" i="4"/>
  <c r="BK186" i="4"/>
  <c r="BJ186" i="4"/>
  <c r="BI186" i="4"/>
  <c r="BH186" i="4"/>
  <c r="BG186" i="4"/>
  <c r="BF186"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Z186" i="4"/>
  <c r="Y186" i="4"/>
  <c r="X186" i="4"/>
  <c r="W186" i="4"/>
  <c r="V186" i="4"/>
  <c r="U186" i="4"/>
  <c r="T186" i="4"/>
  <c r="S186" i="4"/>
  <c r="R186" i="4"/>
  <c r="Q186" i="4"/>
  <c r="P186" i="4"/>
  <c r="O186" i="4"/>
  <c r="N186" i="4"/>
  <c r="M186" i="4"/>
  <c r="L186" i="4"/>
  <c r="K186" i="4"/>
  <c r="J186" i="4"/>
  <c r="I186" i="4"/>
  <c r="H186" i="4"/>
  <c r="G186" i="4"/>
  <c r="F186" i="4"/>
  <c r="E186" i="4"/>
  <c r="D186" i="4"/>
  <c r="B186" i="4" s="1"/>
  <c r="C186" i="4"/>
  <c r="DX185" i="4"/>
  <c r="DW185" i="4"/>
  <c r="DV185" i="4"/>
  <c r="DU185" i="4"/>
  <c r="DT185" i="4"/>
  <c r="DS185" i="4"/>
  <c r="DR185" i="4"/>
  <c r="DQ185" i="4"/>
  <c r="DP185" i="4"/>
  <c r="DO185" i="4"/>
  <c r="DN185" i="4"/>
  <c r="DM185" i="4"/>
  <c r="DL185" i="4"/>
  <c r="DK185" i="4"/>
  <c r="DJ185" i="4"/>
  <c r="DI185" i="4"/>
  <c r="DH185" i="4"/>
  <c r="DG185" i="4"/>
  <c r="DF185" i="4"/>
  <c r="DE185" i="4"/>
  <c r="DD185" i="4"/>
  <c r="DC185" i="4"/>
  <c r="DB185" i="4"/>
  <c r="DA185" i="4"/>
  <c r="CZ185" i="4"/>
  <c r="CY185" i="4"/>
  <c r="CX185" i="4"/>
  <c r="CW185" i="4"/>
  <c r="CV185" i="4"/>
  <c r="CU185" i="4"/>
  <c r="CT185" i="4"/>
  <c r="CS185" i="4"/>
  <c r="CR185" i="4"/>
  <c r="CQ185" i="4"/>
  <c r="CP185" i="4"/>
  <c r="CO185" i="4"/>
  <c r="CN185" i="4"/>
  <c r="CM185" i="4"/>
  <c r="CL185" i="4"/>
  <c r="CK185" i="4"/>
  <c r="CJ185" i="4"/>
  <c r="CI185" i="4"/>
  <c r="CH185" i="4"/>
  <c r="CG185" i="4"/>
  <c r="CF185" i="4"/>
  <c r="CE185" i="4"/>
  <c r="CD185" i="4"/>
  <c r="CC185" i="4"/>
  <c r="CB185" i="4"/>
  <c r="CA185" i="4"/>
  <c r="BZ185" i="4"/>
  <c r="BY185" i="4"/>
  <c r="BX185" i="4"/>
  <c r="BW185" i="4"/>
  <c r="BV185" i="4"/>
  <c r="BU185" i="4"/>
  <c r="BT185" i="4"/>
  <c r="BS185" i="4"/>
  <c r="BR185" i="4"/>
  <c r="BQ185" i="4"/>
  <c r="BP185" i="4"/>
  <c r="BO185" i="4"/>
  <c r="BN185" i="4"/>
  <c r="BM185" i="4"/>
  <c r="BL185" i="4"/>
  <c r="BK185" i="4"/>
  <c r="BJ185" i="4"/>
  <c r="BI185" i="4"/>
  <c r="BH185" i="4"/>
  <c r="BG185" i="4"/>
  <c r="BF185" i="4"/>
  <c r="BE185" i="4"/>
  <c r="BD185" i="4"/>
  <c r="BC185" i="4"/>
  <c r="BB185" i="4"/>
  <c r="BA185" i="4"/>
  <c r="AZ185" i="4"/>
  <c r="AY185" i="4"/>
  <c r="AX185" i="4"/>
  <c r="AW185" i="4"/>
  <c r="AV185" i="4"/>
  <c r="AU185" i="4"/>
  <c r="AT185" i="4"/>
  <c r="AS185" i="4"/>
  <c r="AR185" i="4"/>
  <c r="AQ185" i="4"/>
  <c r="AP185" i="4"/>
  <c r="AO185" i="4"/>
  <c r="AN185" i="4"/>
  <c r="AM185" i="4"/>
  <c r="AL185" i="4"/>
  <c r="AK185" i="4"/>
  <c r="AJ185" i="4"/>
  <c r="AI185" i="4"/>
  <c r="AH185" i="4"/>
  <c r="AG185" i="4"/>
  <c r="AF185" i="4"/>
  <c r="AE185" i="4"/>
  <c r="AD185" i="4"/>
  <c r="AC185" i="4"/>
  <c r="AB185" i="4"/>
  <c r="AA185" i="4"/>
  <c r="Z185" i="4"/>
  <c r="Y185" i="4"/>
  <c r="X185" i="4"/>
  <c r="W185" i="4"/>
  <c r="V185" i="4"/>
  <c r="U185" i="4"/>
  <c r="T185" i="4"/>
  <c r="S185" i="4"/>
  <c r="R185" i="4"/>
  <c r="Q185" i="4"/>
  <c r="P185" i="4"/>
  <c r="O185" i="4"/>
  <c r="N185" i="4"/>
  <c r="M185" i="4"/>
  <c r="L185" i="4"/>
  <c r="K185" i="4"/>
  <c r="J185" i="4"/>
  <c r="I185" i="4"/>
  <c r="H185" i="4"/>
  <c r="G185" i="4"/>
  <c r="F185" i="4"/>
  <c r="E185" i="4"/>
  <c r="D185" i="4"/>
  <c r="B185" i="4" s="1"/>
  <c r="C185" i="4"/>
  <c r="DX184" i="4"/>
  <c r="DW184" i="4"/>
  <c r="DV184" i="4"/>
  <c r="DU184" i="4"/>
  <c r="DT184" i="4"/>
  <c r="DS184" i="4"/>
  <c r="DR184" i="4"/>
  <c r="DQ184" i="4"/>
  <c r="DP184" i="4"/>
  <c r="DO184" i="4"/>
  <c r="DN184" i="4"/>
  <c r="DM184" i="4"/>
  <c r="DL184" i="4"/>
  <c r="DK184" i="4"/>
  <c r="DJ184" i="4"/>
  <c r="DI184" i="4"/>
  <c r="DH184" i="4"/>
  <c r="DG184" i="4"/>
  <c r="DF184" i="4"/>
  <c r="DE184" i="4"/>
  <c r="DD184" i="4"/>
  <c r="DC184" i="4"/>
  <c r="DB184" i="4"/>
  <c r="DA184" i="4"/>
  <c r="CZ184" i="4"/>
  <c r="CY184" i="4"/>
  <c r="CX184" i="4"/>
  <c r="CW184" i="4"/>
  <c r="CV184" i="4"/>
  <c r="CU184" i="4"/>
  <c r="CT184" i="4"/>
  <c r="CS184" i="4"/>
  <c r="CR184" i="4"/>
  <c r="CQ184" i="4"/>
  <c r="CP184" i="4"/>
  <c r="CO184" i="4"/>
  <c r="CN184" i="4"/>
  <c r="CM184" i="4"/>
  <c r="CL184" i="4"/>
  <c r="CK184" i="4"/>
  <c r="CJ184" i="4"/>
  <c r="CI184" i="4"/>
  <c r="CH184" i="4"/>
  <c r="CG184" i="4"/>
  <c r="CF184" i="4"/>
  <c r="CE184" i="4"/>
  <c r="CD184" i="4"/>
  <c r="CC184" i="4"/>
  <c r="CB184" i="4"/>
  <c r="CA184" i="4"/>
  <c r="BZ184" i="4"/>
  <c r="BY184" i="4"/>
  <c r="BX184" i="4"/>
  <c r="BW184" i="4"/>
  <c r="BV184" i="4"/>
  <c r="BU184" i="4"/>
  <c r="BT184" i="4"/>
  <c r="BS184" i="4"/>
  <c r="BR184" i="4"/>
  <c r="BQ184" i="4"/>
  <c r="BP184" i="4"/>
  <c r="BO184" i="4"/>
  <c r="BN184" i="4"/>
  <c r="BM184" i="4"/>
  <c r="BL184" i="4"/>
  <c r="BK184" i="4"/>
  <c r="BJ184" i="4"/>
  <c r="BI184" i="4"/>
  <c r="BH184" i="4"/>
  <c r="BG184" i="4"/>
  <c r="BF184"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Z184" i="4"/>
  <c r="Y184" i="4"/>
  <c r="X184" i="4"/>
  <c r="W184" i="4"/>
  <c r="V184" i="4"/>
  <c r="U184" i="4"/>
  <c r="T184" i="4"/>
  <c r="S184" i="4"/>
  <c r="R184" i="4"/>
  <c r="Q184" i="4"/>
  <c r="P184" i="4"/>
  <c r="O184" i="4"/>
  <c r="N184" i="4"/>
  <c r="M184" i="4"/>
  <c r="L184" i="4"/>
  <c r="K184" i="4"/>
  <c r="J184" i="4"/>
  <c r="I184" i="4"/>
  <c r="H184" i="4"/>
  <c r="G184" i="4"/>
  <c r="F184" i="4"/>
  <c r="E184" i="4"/>
  <c r="D184" i="4"/>
  <c r="B184" i="4" s="1"/>
  <c r="C184" i="4"/>
  <c r="DX183" i="4"/>
  <c r="DW183" i="4"/>
  <c r="DV183" i="4"/>
  <c r="DU183" i="4"/>
  <c r="DT183" i="4"/>
  <c r="DS183" i="4"/>
  <c r="DR183" i="4"/>
  <c r="DQ183" i="4"/>
  <c r="DP183" i="4"/>
  <c r="DO183" i="4"/>
  <c r="DN183" i="4"/>
  <c r="DM183" i="4"/>
  <c r="DL183" i="4"/>
  <c r="DK183" i="4"/>
  <c r="DJ183" i="4"/>
  <c r="DI183" i="4"/>
  <c r="DH183" i="4"/>
  <c r="DG183" i="4"/>
  <c r="DF183" i="4"/>
  <c r="DE183" i="4"/>
  <c r="DD183" i="4"/>
  <c r="DC183" i="4"/>
  <c r="DB183" i="4"/>
  <c r="DA183" i="4"/>
  <c r="CZ183" i="4"/>
  <c r="CY183" i="4"/>
  <c r="CX183" i="4"/>
  <c r="CW183" i="4"/>
  <c r="CV183" i="4"/>
  <c r="CU183" i="4"/>
  <c r="CT183" i="4"/>
  <c r="CS183" i="4"/>
  <c r="CR183" i="4"/>
  <c r="CQ183" i="4"/>
  <c r="CP183" i="4"/>
  <c r="CO183" i="4"/>
  <c r="CN183" i="4"/>
  <c r="CM183" i="4"/>
  <c r="CL183" i="4"/>
  <c r="CK183" i="4"/>
  <c r="CJ183" i="4"/>
  <c r="CI183" i="4"/>
  <c r="CH183" i="4"/>
  <c r="CG183" i="4"/>
  <c r="CF183" i="4"/>
  <c r="CE183" i="4"/>
  <c r="CD183" i="4"/>
  <c r="CC183" i="4"/>
  <c r="CB183" i="4"/>
  <c r="CA183" i="4"/>
  <c r="BZ183" i="4"/>
  <c r="BY183" i="4"/>
  <c r="BX183" i="4"/>
  <c r="BW183" i="4"/>
  <c r="BV183" i="4"/>
  <c r="BU183" i="4"/>
  <c r="BT183" i="4"/>
  <c r="BS183" i="4"/>
  <c r="BR183" i="4"/>
  <c r="BQ183" i="4"/>
  <c r="BP183" i="4"/>
  <c r="BO183" i="4"/>
  <c r="BN183" i="4"/>
  <c r="BM183" i="4"/>
  <c r="BL183" i="4"/>
  <c r="BK183" i="4"/>
  <c r="BJ183" i="4"/>
  <c r="BI183" i="4"/>
  <c r="BH183" i="4"/>
  <c r="BG183" i="4"/>
  <c r="BF183" i="4"/>
  <c r="BE183" i="4"/>
  <c r="BD183" i="4"/>
  <c r="BC183" i="4"/>
  <c r="BB183" i="4"/>
  <c r="BA183" i="4"/>
  <c r="AZ183" i="4"/>
  <c r="AY183" i="4"/>
  <c r="AX183" i="4"/>
  <c r="AW183" i="4"/>
  <c r="AV183" i="4"/>
  <c r="AU183" i="4"/>
  <c r="AT183" i="4"/>
  <c r="AS183" i="4"/>
  <c r="AR183" i="4"/>
  <c r="AQ183" i="4"/>
  <c r="AP183" i="4"/>
  <c r="AO183" i="4"/>
  <c r="AN183" i="4"/>
  <c r="AM183" i="4"/>
  <c r="AL183" i="4"/>
  <c r="AK183"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H183" i="4"/>
  <c r="G183" i="4"/>
  <c r="F183" i="4"/>
  <c r="E183" i="4"/>
  <c r="D183" i="4"/>
  <c r="B183" i="4" s="1"/>
  <c r="C183" i="4"/>
  <c r="DX182" i="4"/>
  <c r="DW182" i="4"/>
  <c r="DV182" i="4"/>
  <c r="DU182" i="4"/>
  <c r="DT182" i="4"/>
  <c r="DS182" i="4"/>
  <c r="DR182" i="4"/>
  <c r="DQ182" i="4"/>
  <c r="DP182" i="4"/>
  <c r="DO182" i="4"/>
  <c r="DN182" i="4"/>
  <c r="DM182" i="4"/>
  <c r="DL182" i="4"/>
  <c r="DK182" i="4"/>
  <c r="DJ182" i="4"/>
  <c r="DI182" i="4"/>
  <c r="DH182" i="4"/>
  <c r="DG182" i="4"/>
  <c r="DF182" i="4"/>
  <c r="DE182" i="4"/>
  <c r="DD182" i="4"/>
  <c r="DC182" i="4"/>
  <c r="DB182" i="4"/>
  <c r="DA182" i="4"/>
  <c r="CZ182" i="4"/>
  <c r="CY182" i="4"/>
  <c r="CX182" i="4"/>
  <c r="CW182" i="4"/>
  <c r="CV182" i="4"/>
  <c r="CU182" i="4"/>
  <c r="CT182" i="4"/>
  <c r="CS182" i="4"/>
  <c r="CR182" i="4"/>
  <c r="CQ182" i="4"/>
  <c r="CP182" i="4"/>
  <c r="CO182" i="4"/>
  <c r="CN182" i="4"/>
  <c r="CM182" i="4"/>
  <c r="CL182" i="4"/>
  <c r="CK182" i="4"/>
  <c r="CJ182" i="4"/>
  <c r="CI182" i="4"/>
  <c r="CH182" i="4"/>
  <c r="CG182" i="4"/>
  <c r="CF182" i="4"/>
  <c r="CE182" i="4"/>
  <c r="CD182" i="4"/>
  <c r="CC182" i="4"/>
  <c r="CB182" i="4"/>
  <c r="CA182" i="4"/>
  <c r="BZ182" i="4"/>
  <c r="BY182" i="4"/>
  <c r="BX182" i="4"/>
  <c r="BW182" i="4"/>
  <c r="BV182" i="4"/>
  <c r="BU182" i="4"/>
  <c r="BT182" i="4"/>
  <c r="BS182" i="4"/>
  <c r="BR182" i="4"/>
  <c r="BQ182" i="4"/>
  <c r="BP182" i="4"/>
  <c r="BO182" i="4"/>
  <c r="BN182" i="4"/>
  <c r="BM182" i="4"/>
  <c r="BL182" i="4"/>
  <c r="BK182" i="4"/>
  <c r="BJ182" i="4"/>
  <c r="BI182" i="4"/>
  <c r="BH182" i="4"/>
  <c r="BG182" i="4"/>
  <c r="BF182"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Z182" i="4"/>
  <c r="Y182" i="4"/>
  <c r="X182" i="4"/>
  <c r="W182" i="4"/>
  <c r="V182" i="4"/>
  <c r="U182" i="4"/>
  <c r="T182" i="4"/>
  <c r="S182" i="4"/>
  <c r="R182" i="4"/>
  <c r="Q182" i="4"/>
  <c r="P182" i="4"/>
  <c r="O182" i="4"/>
  <c r="N182" i="4"/>
  <c r="M182" i="4"/>
  <c r="L182" i="4"/>
  <c r="K182" i="4"/>
  <c r="J182" i="4"/>
  <c r="I182" i="4"/>
  <c r="H182" i="4"/>
  <c r="G182" i="4"/>
  <c r="F182" i="4"/>
  <c r="E182" i="4"/>
  <c r="D182" i="4"/>
  <c r="C182" i="4"/>
  <c r="DX181" i="4"/>
  <c r="DW181" i="4"/>
  <c r="DV181" i="4"/>
  <c r="DU181" i="4"/>
  <c r="DT181" i="4"/>
  <c r="DS181" i="4"/>
  <c r="DR181" i="4"/>
  <c r="DQ181" i="4"/>
  <c r="DP181" i="4"/>
  <c r="DO181" i="4"/>
  <c r="DN181" i="4"/>
  <c r="DM181" i="4"/>
  <c r="DL181" i="4"/>
  <c r="DK181" i="4"/>
  <c r="DJ181" i="4"/>
  <c r="DI181" i="4"/>
  <c r="DH181" i="4"/>
  <c r="DG181" i="4"/>
  <c r="DF181" i="4"/>
  <c r="DE181" i="4"/>
  <c r="DD181" i="4"/>
  <c r="DC181" i="4"/>
  <c r="DB181" i="4"/>
  <c r="DA181" i="4"/>
  <c r="CZ181" i="4"/>
  <c r="CY181" i="4"/>
  <c r="CX181" i="4"/>
  <c r="CW181" i="4"/>
  <c r="CV181" i="4"/>
  <c r="CU181" i="4"/>
  <c r="CT181" i="4"/>
  <c r="CS181" i="4"/>
  <c r="CR181" i="4"/>
  <c r="CQ181" i="4"/>
  <c r="CP181" i="4"/>
  <c r="CO181" i="4"/>
  <c r="CN181" i="4"/>
  <c r="CM181" i="4"/>
  <c r="CL181" i="4"/>
  <c r="CK181" i="4"/>
  <c r="CJ181" i="4"/>
  <c r="CI181" i="4"/>
  <c r="CH181" i="4"/>
  <c r="CG181" i="4"/>
  <c r="CF181" i="4"/>
  <c r="CE181" i="4"/>
  <c r="CD181" i="4"/>
  <c r="CC181" i="4"/>
  <c r="CB181" i="4"/>
  <c r="CA181" i="4"/>
  <c r="BZ181" i="4"/>
  <c r="BY181" i="4"/>
  <c r="BX181" i="4"/>
  <c r="BW181" i="4"/>
  <c r="BV181" i="4"/>
  <c r="BU181" i="4"/>
  <c r="BT181" i="4"/>
  <c r="BS181" i="4"/>
  <c r="BR181" i="4"/>
  <c r="BQ181" i="4"/>
  <c r="BP181" i="4"/>
  <c r="BO181" i="4"/>
  <c r="BN181" i="4"/>
  <c r="BM181" i="4"/>
  <c r="BL181" i="4"/>
  <c r="BK181" i="4"/>
  <c r="BJ181" i="4"/>
  <c r="BI181" i="4"/>
  <c r="BH181" i="4"/>
  <c r="BG181" i="4"/>
  <c r="BF181" i="4"/>
  <c r="BE181" i="4"/>
  <c r="BD181" i="4"/>
  <c r="BC181" i="4"/>
  <c r="BB181" i="4"/>
  <c r="BA181" i="4"/>
  <c r="AZ181" i="4"/>
  <c r="AY181" i="4"/>
  <c r="AX181" i="4"/>
  <c r="AW181" i="4"/>
  <c r="AV181" i="4"/>
  <c r="AU181" i="4"/>
  <c r="AT181" i="4"/>
  <c r="AS181" i="4"/>
  <c r="AR181" i="4"/>
  <c r="AQ181" i="4"/>
  <c r="AP181" i="4"/>
  <c r="AO181" i="4"/>
  <c r="AN181" i="4"/>
  <c r="AM181" i="4"/>
  <c r="AL181" i="4"/>
  <c r="AK181" i="4"/>
  <c r="AJ181" i="4"/>
  <c r="AI181" i="4"/>
  <c r="AH181" i="4"/>
  <c r="AG181" i="4"/>
  <c r="AF181" i="4"/>
  <c r="AE181" i="4"/>
  <c r="AD181" i="4"/>
  <c r="AC181" i="4"/>
  <c r="AB181" i="4"/>
  <c r="AA181" i="4"/>
  <c r="Z181" i="4"/>
  <c r="Y181" i="4"/>
  <c r="X181" i="4"/>
  <c r="W181" i="4"/>
  <c r="V181" i="4"/>
  <c r="U181" i="4"/>
  <c r="T181" i="4"/>
  <c r="S181" i="4"/>
  <c r="R181" i="4"/>
  <c r="Q181" i="4"/>
  <c r="P181" i="4"/>
  <c r="O181" i="4"/>
  <c r="N181" i="4"/>
  <c r="M181" i="4"/>
  <c r="L181" i="4"/>
  <c r="K181" i="4"/>
  <c r="J181" i="4"/>
  <c r="I181" i="4"/>
  <c r="H181" i="4"/>
  <c r="G181" i="4"/>
  <c r="F181" i="4"/>
  <c r="E181" i="4"/>
  <c r="D181" i="4"/>
  <c r="B181" i="4" s="1"/>
  <c r="C181" i="4"/>
  <c r="DX180" i="4"/>
  <c r="DW180" i="4"/>
  <c r="DV180" i="4"/>
  <c r="DU180" i="4"/>
  <c r="DT180" i="4"/>
  <c r="DS180" i="4"/>
  <c r="DR180" i="4"/>
  <c r="DQ180" i="4"/>
  <c r="DP180" i="4"/>
  <c r="DO180" i="4"/>
  <c r="DN180" i="4"/>
  <c r="DM180" i="4"/>
  <c r="DL180" i="4"/>
  <c r="DK180" i="4"/>
  <c r="DJ180" i="4"/>
  <c r="DI180" i="4"/>
  <c r="DH180" i="4"/>
  <c r="DG180" i="4"/>
  <c r="DF180" i="4"/>
  <c r="DE180" i="4"/>
  <c r="DD180" i="4"/>
  <c r="DC180" i="4"/>
  <c r="DB180" i="4"/>
  <c r="DA180" i="4"/>
  <c r="CZ180" i="4"/>
  <c r="CY180" i="4"/>
  <c r="CX180" i="4"/>
  <c r="CW180" i="4"/>
  <c r="CV180" i="4"/>
  <c r="CU180" i="4"/>
  <c r="CT180" i="4"/>
  <c r="CS180" i="4"/>
  <c r="CR180" i="4"/>
  <c r="CQ180" i="4"/>
  <c r="CP180" i="4"/>
  <c r="CO180" i="4"/>
  <c r="CN180" i="4"/>
  <c r="CM180" i="4"/>
  <c r="CL180" i="4"/>
  <c r="CK180" i="4"/>
  <c r="CJ180" i="4"/>
  <c r="CI180" i="4"/>
  <c r="CH180" i="4"/>
  <c r="CG180" i="4"/>
  <c r="CF180" i="4"/>
  <c r="CE180" i="4"/>
  <c r="CD180" i="4"/>
  <c r="CC180" i="4"/>
  <c r="CB180" i="4"/>
  <c r="CA180" i="4"/>
  <c r="BZ180" i="4"/>
  <c r="BY180" i="4"/>
  <c r="BX180" i="4"/>
  <c r="BW180" i="4"/>
  <c r="BV180" i="4"/>
  <c r="BU180" i="4"/>
  <c r="BT180" i="4"/>
  <c r="BS180" i="4"/>
  <c r="BR180" i="4"/>
  <c r="BQ180" i="4"/>
  <c r="BP180" i="4"/>
  <c r="BO180" i="4"/>
  <c r="BN180" i="4"/>
  <c r="BM180" i="4"/>
  <c r="BL180" i="4"/>
  <c r="BK180" i="4"/>
  <c r="BJ180" i="4"/>
  <c r="BI180" i="4"/>
  <c r="BH180" i="4"/>
  <c r="BG180" i="4"/>
  <c r="BF180"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Z180" i="4"/>
  <c r="Y180" i="4"/>
  <c r="X180" i="4"/>
  <c r="W180" i="4"/>
  <c r="V180" i="4"/>
  <c r="U180" i="4"/>
  <c r="T180" i="4"/>
  <c r="S180" i="4"/>
  <c r="R180" i="4"/>
  <c r="Q180" i="4"/>
  <c r="P180" i="4"/>
  <c r="O180" i="4"/>
  <c r="N180" i="4"/>
  <c r="M180" i="4"/>
  <c r="L180" i="4"/>
  <c r="K180" i="4"/>
  <c r="J180" i="4"/>
  <c r="I180" i="4"/>
  <c r="H180" i="4"/>
  <c r="G180" i="4"/>
  <c r="F180" i="4"/>
  <c r="E180" i="4"/>
  <c r="D180" i="4"/>
  <c r="C180" i="4"/>
  <c r="DX179" i="4"/>
  <c r="DW179" i="4"/>
  <c r="DV179" i="4"/>
  <c r="DU179" i="4"/>
  <c r="DT179" i="4"/>
  <c r="DS179" i="4"/>
  <c r="DR179" i="4"/>
  <c r="DQ179" i="4"/>
  <c r="DP179" i="4"/>
  <c r="DO179" i="4"/>
  <c r="DN179" i="4"/>
  <c r="DM179" i="4"/>
  <c r="DL179" i="4"/>
  <c r="DK179" i="4"/>
  <c r="DJ179" i="4"/>
  <c r="DI179" i="4"/>
  <c r="DH179" i="4"/>
  <c r="DG179" i="4"/>
  <c r="DF179" i="4"/>
  <c r="DE179" i="4"/>
  <c r="DD179" i="4"/>
  <c r="DC179" i="4"/>
  <c r="DB179" i="4"/>
  <c r="DA179" i="4"/>
  <c r="CZ179" i="4"/>
  <c r="CY179" i="4"/>
  <c r="CX179" i="4"/>
  <c r="CW179" i="4"/>
  <c r="CV179" i="4"/>
  <c r="CU179" i="4"/>
  <c r="CT179" i="4"/>
  <c r="CS179" i="4"/>
  <c r="CR179" i="4"/>
  <c r="CQ179" i="4"/>
  <c r="CP179" i="4"/>
  <c r="CO179" i="4"/>
  <c r="CN179" i="4"/>
  <c r="CM179" i="4"/>
  <c r="CL179" i="4"/>
  <c r="CK179" i="4"/>
  <c r="CJ179" i="4"/>
  <c r="CI179" i="4"/>
  <c r="CH179" i="4"/>
  <c r="CG179" i="4"/>
  <c r="CF179" i="4"/>
  <c r="CE179" i="4"/>
  <c r="CD179" i="4"/>
  <c r="CC179" i="4"/>
  <c r="CB179" i="4"/>
  <c r="CA179" i="4"/>
  <c r="BZ179" i="4"/>
  <c r="BY179" i="4"/>
  <c r="BX179" i="4"/>
  <c r="BW179" i="4"/>
  <c r="BV179" i="4"/>
  <c r="BU179" i="4"/>
  <c r="BT179" i="4"/>
  <c r="BS179" i="4"/>
  <c r="BR179" i="4"/>
  <c r="BQ179" i="4"/>
  <c r="BP179" i="4"/>
  <c r="BO179" i="4"/>
  <c r="BN179" i="4"/>
  <c r="BM179" i="4"/>
  <c r="BL179" i="4"/>
  <c r="BK179" i="4"/>
  <c r="BJ179" i="4"/>
  <c r="BI179" i="4"/>
  <c r="BH179" i="4"/>
  <c r="BG179" i="4"/>
  <c r="BF179" i="4"/>
  <c r="BE179" i="4"/>
  <c r="BD179" i="4"/>
  <c r="BC179" i="4"/>
  <c r="BB179" i="4"/>
  <c r="BA179" i="4"/>
  <c r="AZ179" i="4"/>
  <c r="AY179" i="4"/>
  <c r="AX179" i="4"/>
  <c r="AW179" i="4"/>
  <c r="AV179" i="4"/>
  <c r="AU179" i="4"/>
  <c r="AT179" i="4"/>
  <c r="AS179" i="4"/>
  <c r="AR179" i="4"/>
  <c r="AQ179" i="4"/>
  <c r="AP179" i="4"/>
  <c r="AO179" i="4"/>
  <c r="AN179" i="4"/>
  <c r="AM179" i="4"/>
  <c r="AL179" i="4"/>
  <c r="AK179" i="4"/>
  <c r="AJ179" i="4"/>
  <c r="AI179" i="4"/>
  <c r="AH179" i="4"/>
  <c r="AG179" i="4"/>
  <c r="AF179" i="4"/>
  <c r="AE179" i="4"/>
  <c r="AD179" i="4"/>
  <c r="AC179" i="4"/>
  <c r="AB179" i="4"/>
  <c r="AA179" i="4"/>
  <c r="Z179" i="4"/>
  <c r="Y179" i="4"/>
  <c r="X179" i="4"/>
  <c r="W179" i="4"/>
  <c r="V179" i="4"/>
  <c r="U179" i="4"/>
  <c r="T179" i="4"/>
  <c r="S179" i="4"/>
  <c r="R179" i="4"/>
  <c r="Q179" i="4"/>
  <c r="P179" i="4"/>
  <c r="O179" i="4"/>
  <c r="N179" i="4"/>
  <c r="M179" i="4"/>
  <c r="L179" i="4"/>
  <c r="K179" i="4"/>
  <c r="J179" i="4"/>
  <c r="I179" i="4"/>
  <c r="H179" i="4"/>
  <c r="G179" i="4"/>
  <c r="F179" i="4"/>
  <c r="E179" i="4"/>
  <c r="D179" i="4"/>
  <c r="B179" i="4" s="1"/>
  <c r="C179" i="4"/>
  <c r="DX178" i="4"/>
  <c r="DW178" i="4"/>
  <c r="DV178" i="4"/>
  <c r="DU178" i="4"/>
  <c r="DT178" i="4"/>
  <c r="DS178" i="4"/>
  <c r="DR178" i="4"/>
  <c r="DQ178" i="4"/>
  <c r="DP178" i="4"/>
  <c r="DO178" i="4"/>
  <c r="DN178" i="4"/>
  <c r="DM178" i="4"/>
  <c r="DL178" i="4"/>
  <c r="DK178" i="4"/>
  <c r="DJ178" i="4"/>
  <c r="DI178" i="4"/>
  <c r="DH178" i="4"/>
  <c r="DG178" i="4"/>
  <c r="DF178" i="4"/>
  <c r="DE178" i="4"/>
  <c r="DD178" i="4"/>
  <c r="DC178" i="4"/>
  <c r="DB178" i="4"/>
  <c r="DA178" i="4"/>
  <c r="CZ178" i="4"/>
  <c r="CY178" i="4"/>
  <c r="CX178" i="4"/>
  <c r="CW178" i="4"/>
  <c r="CV178" i="4"/>
  <c r="CU178" i="4"/>
  <c r="CT178" i="4"/>
  <c r="CS178" i="4"/>
  <c r="CR178" i="4"/>
  <c r="CQ178" i="4"/>
  <c r="CP178" i="4"/>
  <c r="CO178" i="4"/>
  <c r="CN178" i="4"/>
  <c r="CM178" i="4"/>
  <c r="CL178" i="4"/>
  <c r="CK178" i="4"/>
  <c r="CJ178" i="4"/>
  <c r="CI178" i="4"/>
  <c r="CH178" i="4"/>
  <c r="CG178" i="4"/>
  <c r="CF178" i="4"/>
  <c r="CE178" i="4"/>
  <c r="CD178" i="4"/>
  <c r="CC178" i="4"/>
  <c r="CB178" i="4"/>
  <c r="CA178" i="4"/>
  <c r="BZ178" i="4"/>
  <c r="BY178" i="4"/>
  <c r="BX178" i="4"/>
  <c r="BW178" i="4"/>
  <c r="BV178" i="4"/>
  <c r="BU178" i="4"/>
  <c r="BT178" i="4"/>
  <c r="BS178" i="4"/>
  <c r="BR178" i="4"/>
  <c r="BQ178" i="4"/>
  <c r="BP178" i="4"/>
  <c r="BO178" i="4"/>
  <c r="BN178" i="4"/>
  <c r="BM178" i="4"/>
  <c r="BL178" i="4"/>
  <c r="BK178" i="4"/>
  <c r="BJ178" i="4"/>
  <c r="BI178" i="4"/>
  <c r="BH178" i="4"/>
  <c r="BG178" i="4"/>
  <c r="BF178"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Z178" i="4"/>
  <c r="Y178" i="4"/>
  <c r="X178" i="4"/>
  <c r="W178" i="4"/>
  <c r="V178" i="4"/>
  <c r="U178" i="4"/>
  <c r="T178" i="4"/>
  <c r="S178" i="4"/>
  <c r="R178" i="4"/>
  <c r="Q178" i="4"/>
  <c r="P178" i="4"/>
  <c r="O178" i="4"/>
  <c r="N178" i="4"/>
  <c r="M178" i="4"/>
  <c r="L178" i="4"/>
  <c r="K178" i="4"/>
  <c r="J178" i="4"/>
  <c r="I178" i="4"/>
  <c r="H178" i="4"/>
  <c r="G178" i="4"/>
  <c r="F178" i="4"/>
  <c r="E178" i="4"/>
  <c r="D178" i="4"/>
  <c r="C178" i="4"/>
  <c r="DX177" i="4"/>
  <c r="DW177" i="4"/>
  <c r="DV177" i="4"/>
  <c r="DU177" i="4"/>
  <c r="DT177" i="4"/>
  <c r="DS177" i="4"/>
  <c r="DR177" i="4"/>
  <c r="DQ177" i="4"/>
  <c r="DP177" i="4"/>
  <c r="DO177" i="4"/>
  <c r="DN177" i="4"/>
  <c r="DM177" i="4"/>
  <c r="DL177" i="4"/>
  <c r="DK177" i="4"/>
  <c r="DJ177" i="4"/>
  <c r="DI177" i="4"/>
  <c r="DH177" i="4"/>
  <c r="DG177" i="4"/>
  <c r="DF177" i="4"/>
  <c r="DE177" i="4"/>
  <c r="DD177" i="4"/>
  <c r="DC177" i="4"/>
  <c r="DB177" i="4"/>
  <c r="DA177" i="4"/>
  <c r="CZ177" i="4"/>
  <c r="CY177" i="4"/>
  <c r="CX177" i="4"/>
  <c r="CW177" i="4"/>
  <c r="CV177" i="4"/>
  <c r="CU177" i="4"/>
  <c r="CT177" i="4"/>
  <c r="CS177" i="4"/>
  <c r="CR177" i="4"/>
  <c r="CQ177" i="4"/>
  <c r="CP177" i="4"/>
  <c r="CO177" i="4"/>
  <c r="CN177" i="4"/>
  <c r="CM177" i="4"/>
  <c r="CL177" i="4"/>
  <c r="CK177" i="4"/>
  <c r="CJ177" i="4"/>
  <c r="CI177" i="4"/>
  <c r="CH177" i="4"/>
  <c r="CG177" i="4"/>
  <c r="CF177" i="4"/>
  <c r="CE177" i="4"/>
  <c r="CD177" i="4"/>
  <c r="CC177" i="4"/>
  <c r="CB177" i="4"/>
  <c r="CA177" i="4"/>
  <c r="BZ177" i="4"/>
  <c r="BY177" i="4"/>
  <c r="BX177" i="4"/>
  <c r="BW177" i="4"/>
  <c r="BV177" i="4"/>
  <c r="BU177" i="4"/>
  <c r="BT177" i="4"/>
  <c r="BS177" i="4"/>
  <c r="BR177" i="4"/>
  <c r="BQ177" i="4"/>
  <c r="BP177" i="4"/>
  <c r="BO177" i="4"/>
  <c r="BN177" i="4"/>
  <c r="BM177" i="4"/>
  <c r="BL177" i="4"/>
  <c r="BK177" i="4"/>
  <c r="BJ177" i="4"/>
  <c r="BI177" i="4"/>
  <c r="BH177" i="4"/>
  <c r="BG177" i="4"/>
  <c r="BF177" i="4"/>
  <c r="BE177" i="4"/>
  <c r="BD177" i="4"/>
  <c r="BC177" i="4"/>
  <c r="BB177" i="4"/>
  <c r="BA177" i="4"/>
  <c r="AZ177" i="4"/>
  <c r="AY177" i="4"/>
  <c r="AX177" i="4"/>
  <c r="AW177" i="4"/>
  <c r="AV177" i="4"/>
  <c r="AU177" i="4"/>
  <c r="AT177" i="4"/>
  <c r="AS177" i="4"/>
  <c r="AR177" i="4"/>
  <c r="AQ177" i="4"/>
  <c r="AP177" i="4"/>
  <c r="AO177" i="4"/>
  <c r="AN177" i="4"/>
  <c r="AM177" i="4"/>
  <c r="AL177" i="4"/>
  <c r="AK177" i="4"/>
  <c r="AJ177" i="4"/>
  <c r="AI177" i="4"/>
  <c r="AH177" i="4"/>
  <c r="AG177" i="4"/>
  <c r="AF177" i="4"/>
  <c r="AE177" i="4"/>
  <c r="AD177" i="4"/>
  <c r="AC177" i="4"/>
  <c r="AB177" i="4"/>
  <c r="AA177" i="4"/>
  <c r="Z177" i="4"/>
  <c r="Y177" i="4"/>
  <c r="X177" i="4"/>
  <c r="W177" i="4"/>
  <c r="V177" i="4"/>
  <c r="U177" i="4"/>
  <c r="T177" i="4"/>
  <c r="S177" i="4"/>
  <c r="R177" i="4"/>
  <c r="Q177" i="4"/>
  <c r="P177" i="4"/>
  <c r="O177" i="4"/>
  <c r="N177" i="4"/>
  <c r="M177" i="4"/>
  <c r="L177" i="4"/>
  <c r="K177" i="4"/>
  <c r="J177" i="4"/>
  <c r="I177" i="4"/>
  <c r="H177" i="4"/>
  <c r="G177" i="4"/>
  <c r="F177" i="4"/>
  <c r="E177" i="4"/>
  <c r="D177" i="4"/>
  <c r="B177" i="4" s="1"/>
  <c r="C177" i="4"/>
  <c r="DX176" i="4"/>
  <c r="DW176" i="4"/>
  <c r="DV176" i="4"/>
  <c r="DU176" i="4"/>
  <c r="DT176" i="4"/>
  <c r="DS176" i="4"/>
  <c r="DR176" i="4"/>
  <c r="DQ176" i="4"/>
  <c r="DP176" i="4"/>
  <c r="DO176" i="4"/>
  <c r="DN176" i="4"/>
  <c r="DM176" i="4"/>
  <c r="DL176" i="4"/>
  <c r="DK176" i="4"/>
  <c r="DJ176" i="4"/>
  <c r="DI176" i="4"/>
  <c r="DH176" i="4"/>
  <c r="DG176" i="4"/>
  <c r="DF176" i="4"/>
  <c r="DE176" i="4"/>
  <c r="DD176" i="4"/>
  <c r="DC176" i="4"/>
  <c r="DB176" i="4"/>
  <c r="DA176" i="4"/>
  <c r="CZ176" i="4"/>
  <c r="CY176" i="4"/>
  <c r="CX176" i="4"/>
  <c r="CW176" i="4"/>
  <c r="CV176" i="4"/>
  <c r="CU176" i="4"/>
  <c r="CT176" i="4"/>
  <c r="CS176" i="4"/>
  <c r="CR176" i="4"/>
  <c r="CQ176" i="4"/>
  <c r="CP176" i="4"/>
  <c r="CO176" i="4"/>
  <c r="CN176" i="4"/>
  <c r="CM176" i="4"/>
  <c r="CL176" i="4"/>
  <c r="CK176" i="4"/>
  <c r="CJ176" i="4"/>
  <c r="CI176" i="4"/>
  <c r="CH176" i="4"/>
  <c r="CG176" i="4"/>
  <c r="CF176" i="4"/>
  <c r="CE176" i="4"/>
  <c r="CD176" i="4"/>
  <c r="CC176" i="4"/>
  <c r="CB176" i="4"/>
  <c r="CA176" i="4"/>
  <c r="BZ176" i="4"/>
  <c r="BY176" i="4"/>
  <c r="BX176" i="4"/>
  <c r="BW176" i="4"/>
  <c r="BV176" i="4"/>
  <c r="BU176" i="4"/>
  <c r="BT176" i="4"/>
  <c r="BS176" i="4"/>
  <c r="BR176" i="4"/>
  <c r="BQ176" i="4"/>
  <c r="BP176" i="4"/>
  <c r="BO176" i="4"/>
  <c r="BN176" i="4"/>
  <c r="BM176" i="4"/>
  <c r="BL176" i="4"/>
  <c r="BK176" i="4"/>
  <c r="BJ176" i="4"/>
  <c r="BI176" i="4"/>
  <c r="BH176" i="4"/>
  <c r="BG176" i="4"/>
  <c r="BF176"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Z176" i="4"/>
  <c r="Y176" i="4"/>
  <c r="X176" i="4"/>
  <c r="W176" i="4"/>
  <c r="V176" i="4"/>
  <c r="U176" i="4"/>
  <c r="T176" i="4"/>
  <c r="S176" i="4"/>
  <c r="R176" i="4"/>
  <c r="Q176" i="4"/>
  <c r="P176" i="4"/>
  <c r="O176" i="4"/>
  <c r="N176" i="4"/>
  <c r="M176" i="4"/>
  <c r="L176" i="4"/>
  <c r="K176" i="4"/>
  <c r="J176" i="4"/>
  <c r="I176" i="4"/>
  <c r="H176" i="4"/>
  <c r="G176" i="4"/>
  <c r="F176" i="4"/>
  <c r="E176" i="4"/>
  <c r="D176" i="4"/>
  <c r="B176" i="4" s="1"/>
  <c r="C176" i="4"/>
  <c r="DX175" i="4"/>
  <c r="DW175" i="4"/>
  <c r="DV175" i="4"/>
  <c r="DU175" i="4"/>
  <c r="DT175" i="4"/>
  <c r="DS175" i="4"/>
  <c r="DR175" i="4"/>
  <c r="DQ175" i="4"/>
  <c r="DP175" i="4"/>
  <c r="DO175" i="4"/>
  <c r="DN175" i="4"/>
  <c r="DM175" i="4"/>
  <c r="DL175" i="4"/>
  <c r="DK175" i="4"/>
  <c r="DJ175" i="4"/>
  <c r="DI175" i="4"/>
  <c r="DH175" i="4"/>
  <c r="DG175" i="4"/>
  <c r="DF175" i="4"/>
  <c r="DE175" i="4"/>
  <c r="DD175" i="4"/>
  <c r="DC175" i="4"/>
  <c r="DB175" i="4"/>
  <c r="DA175" i="4"/>
  <c r="CZ175" i="4"/>
  <c r="CY175" i="4"/>
  <c r="CX175" i="4"/>
  <c r="CW175" i="4"/>
  <c r="CV175" i="4"/>
  <c r="CU175" i="4"/>
  <c r="CT175" i="4"/>
  <c r="CS175" i="4"/>
  <c r="CR175" i="4"/>
  <c r="CQ175" i="4"/>
  <c r="CP175" i="4"/>
  <c r="CO175" i="4"/>
  <c r="CN175" i="4"/>
  <c r="CM175" i="4"/>
  <c r="CL175" i="4"/>
  <c r="CK175" i="4"/>
  <c r="CJ175" i="4"/>
  <c r="CI175" i="4"/>
  <c r="CH175" i="4"/>
  <c r="CG175" i="4"/>
  <c r="CF175" i="4"/>
  <c r="CE175" i="4"/>
  <c r="CD175" i="4"/>
  <c r="CC175" i="4"/>
  <c r="CB175" i="4"/>
  <c r="CA175" i="4"/>
  <c r="BZ175" i="4"/>
  <c r="BY175" i="4"/>
  <c r="BX175" i="4"/>
  <c r="BW175" i="4"/>
  <c r="BV175" i="4"/>
  <c r="BU175" i="4"/>
  <c r="BT175" i="4"/>
  <c r="BS175" i="4"/>
  <c r="BR175" i="4"/>
  <c r="BQ175" i="4"/>
  <c r="BP175" i="4"/>
  <c r="BO175" i="4"/>
  <c r="BN175" i="4"/>
  <c r="BM175" i="4"/>
  <c r="BL175" i="4"/>
  <c r="BK175" i="4"/>
  <c r="BJ175" i="4"/>
  <c r="BI175" i="4"/>
  <c r="BH175" i="4"/>
  <c r="BG175" i="4"/>
  <c r="BF175" i="4"/>
  <c r="BE175" i="4"/>
  <c r="BD175" i="4"/>
  <c r="BC175" i="4"/>
  <c r="BB175" i="4"/>
  <c r="BA175" i="4"/>
  <c r="AZ175" i="4"/>
  <c r="AY175" i="4"/>
  <c r="AX175" i="4"/>
  <c r="AW175" i="4"/>
  <c r="AV175" i="4"/>
  <c r="AU175" i="4"/>
  <c r="AT175" i="4"/>
  <c r="AS175" i="4"/>
  <c r="AR175" i="4"/>
  <c r="AQ175" i="4"/>
  <c r="AP175" i="4"/>
  <c r="AO175" i="4"/>
  <c r="AN175" i="4"/>
  <c r="AM175" i="4"/>
  <c r="AL175" i="4"/>
  <c r="AK175" i="4"/>
  <c r="AJ175" i="4"/>
  <c r="AI175" i="4"/>
  <c r="AH175" i="4"/>
  <c r="AG175" i="4"/>
  <c r="AF175" i="4"/>
  <c r="AE175" i="4"/>
  <c r="AD175" i="4"/>
  <c r="AC175" i="4"/>
  <c r="AB175" i="4"/>
  <c r="AA175" i="4"/>
  <c r="Z175" i="4"/>
  <c r="Y175" i="4"/>
  <c r="X175" i="4"/>
  <c r="W175" i="4"/>
  <c r="V175" i="4"/>
  <c r="U175" i="4"/>
  <c r="T175" i="4"/>
  <c r="S175" i="4"/>
  <c r="R175" i="4"/>
  <c r="Q175" i="4"/>
  <c r="P175" i="4"/>
  <c r="O175" i="4"/>
  <c r="N175" i="4"/>
  <c r="M175" i="4"/>
  <c r="L175" i="4"/>
  <c r="K175" i="4"/>
  <c r="J175" i="4"/>
  <c r="I175" i="4"/>
  <c r="H175" i="4"/>
  <c r="G175" i="4"/>
  <c r="F175" i="4"/>
  <c r="E175" i="4"/>
  <c r="D175" i="4"/>
  <c r="C175" i="4"/>
  <c r="B175" i="4"/>
  <c r="DX174" i="4"/>
  <c r="DW174" i="4"/>
  <c r="DV174" i="4"/>
  <c r="DU174" i="4"/>
  <c r="DT174" i="4"/>
  <c r="DS174" i="4"/>
  <c r="DR174" i="4"/>
  <c r="DQ174" i="4"/>
  <c r="DP174" i="4"/>
  <c r="DO174" i="4"/>
  <c r="DN174" i="4"/>
  <c r="DM174" i="4"/>
  <c r="DL174" i="4"/>
  <c r="DK174" i="4"/>
  <c r="DJ174" i="4"/>
  <c r="DI174" i="4"/>
  <c r="DH174" i="4"/>
  <c r="DG174" i="4"/>
  <c r="DF174" i="4"/>
  <c r="DE174" i="4"/>
  <c r="DD174" i="4"/>
  <c r="DC174" i="4"/>
  <c r="DB174" i="4"/>
  <c r="DA174" i="4"/>
  <c r="CZ174" i="4"/>
  <c r="CY174" i="4"/>
  <c r="CX174" i="4"/>
  <c r="CW174" i="4"/>
  <c r="CV174" i="4"/>
  <c r="CU174" i="4"/>
  <c r="CT174" i="4"/>
  <c r="CS174" i="4"/>
  <c r="CR174" i="4"/>
  <c r="CQ174" i="4"/>
  <c r="CP174" i="4"/>
  <c r="CO174" i="4"/>
  <c r="CN174" i="4"/>
  <c r="CM174" i="4"/>
  <c r="CL174" i="4"/>
  <c r="CK174" i="4"/>
  <c r="CJ174" i="4"/>
  <c r="CI174" i="4"/>
  <c r="CH174" i="4"/>
  <c r="CG174" i="4"/>
  <c r="CF174" i="4"/>
  <c r="CE174" i="4"/>
  <c r="CD174" i="4"/>
  <c r="CC174" i="4"/>
  <c r="CB174" i="4"/>
  <c r="CA174" i="4"/>
  <c r="BZ174" i="4"/>
  <c r="BY174" i="4"/>
  <c r="BX174" i="4"/>
  <c r="BW174" i="4"/>
  <c r="BV174" i="4"/>
  <c r="BU174" i="4"/>
  <c r="BT174" i="4"/>
  <c r="BS174" i="4"/>
  <c r="BR174" i="4"/>
  <c r="BQ174" i="4"/>
  <c r="BP174" i="4"/>
  <c r="BO174" i="4"/>
  <c r="BN174" i="4"/>
  <c r="BM174" i="4"/>
  <c r="BL174" i="4"/>
  <c r="BK174" i="4"/>
  <c r="BJ174" i="4"/>
  <c r="BI174" i="4"/>
  <c r="BH174" i="4"/>
  <c r="BG174" i="4"/>
  <c r="BF174"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Z174" i="4"/>
  <c r="Y174" i="4"/>
  <c r="X174" i="4"/>
  <c r="W174" i="4"/>
  <c r="V174" i="4"/>
  <c r="U174" i="4"/>
  <c r="T174" i="4"/>
  <c r="S174" i="4"/>
  <c r="R174" i="4"/>
  <c r="Q174" i="4"/>
  <c r="P174" i="4"/>
  <c r="O174" i="4"/>
  <c r="N174" i="4"/>
  <c r="M174" i="4"/>
  <c r="L174" i="4"/>
  <c r="K174" i="4"/>
  <c r="J174" i="4"/>
  <c r="I174" i="4"/>
  <c r="H174" i="4"/>
  <c r="G174" i="4"/>
  <c r="F174" i="4"/>
  <c r="E174" i="4"/>
  <c r="D174" i="4"/>
  <c r="B174" i="4" s="1"/>
  <c r="C174" i="4"/>
  <c r="DX173" i="4"/>
  <c r="DW173" i="4"/>
  <c r="DV173" i="4"/>
  <c r="DU173" i="4"/>
  <c r="DT173" i="4"/>
  <c r="DS173" i="4"/>
  <c r="DR173" i="4"/>
  <c r="DQ173" i="4"/>
  <c r="DP173" i="4"/>
  <c r="DO173" i="4"/>
  <c r="DN173" i="4"/>
  <c r="DM173" i="4"/>
  <c r="DL173" i="4"/>
  <c r="DK173" i="4"/>
  <c r="DJ173" i="4"/>
  <c r="DI173" i="4"/>
  <c r="DH173" i="4"/>
  <c r="DG173" i="4"/>
  <c r="DF173" i="4"/>
  <c r="DE173" i="4"/>
  <c r="DD173" i="4"/>
  <c r="DC173" i="4"/>
  <c r="DB173" i="4"/>
  <c r="DA173" i="4"/>
  <c r="CZ173" i="4"/>
  <c r="CY173" i="4"/>
  <c r="CX173" i="4"/>
  <c r="CW173" i="4"/>
  <c r="CV173" i="4"/>
  <c r="CU173" i="4"/>
  <c r="CT173" i="4"/>
  <c r="CS173" i="4"/>
  <c r="CR173" i="4"/>
  <c r="CQ173" i="4"/>
  <c r="CP173" i="4"/>
  <c r="CO173" i="4"/>
  <c r="CN173" i="4"/>
  <c r="CM173" i="4"/>
  <c r="CL173" i="4"/>
  <c r="CK173" i="4"/>
  <c r="CJ173" i="4"/>
  <c r="CI173" i="4"/>
  <c r="CH173" i="4"/>
  <c r="CG173" i="4"/>
  <c r="CF173" i="4"/>
  <c r="CE173" i="4"/>
  <c r="CD173" i="4"/>
  <c r="CC173" i="4"/>
  <c r="CB173" i="4"/>
  <c r="CA173" i="4"/>
  <c r="BZ173" i="4"/>
  <c r="BY173" i="4"/>
  <c r="BX173" i="4"/>
  <c r="BW173" i="4"/>
  <c r="BV173" i="4"/>
  <c r="BU173" i="4"/>
  <c r="BT173" i="4"/>
  <c r="BS173" i="4"/>
  <c r="BR173" i="4"/>
  <c r="BQ173" i="4"/>
  <c r="BP173" i="4"/>
  <c r="BO173" i="4"/>
  <c r="BN173" i="4"/>
  <c r="BM173" i="4"/>
  <c r="BL173" i="4"/>
  <c r="BK173" i="4"/>
  <c r="BJ173" i="4"/>
  <c r="BI173" i="4"/>
  <c r="BH173" i="4"/>
  <c r="BG173" i="4"/>
  <c r="BF173" i="4"/>
  <c r="BE173" i="4"/>
  <c r="BD173" i="4"/>
  <c r="BC173" i="4"/>
  <c r="BB173" i="4"/>
  <c r="BA173" i="4"/>
  <c r="AZ173" i="4"/>
  <c r="AY173" i="4"/>
  <c r="AX173" i="4"/>
  <c r="AW173" i="4"/>
  <c r="AV173" i="4"/>
  <c r="AU173" i="4"/>
  <c r="AT173" i="4"/>
  <c r="AS173" i="4"/>
  <c r="AR173" i="4"/>
  <c r="AQ173" i="4"/>
  <c r="AP173" i="4"/>
  <c r="AO173" i="4"/>
  <c r="AN173" i="4"/>
  <c r="AM173" i="4"/>
  <c r="AL173" i="4"/>
  <c r="AK173" i="4"/>
  <c r="AJ173" i="4"/>
  <c r="AI173" i="4"/>
  <c r="AH173" i="4"/>
  <c r="AG173" i="4"/>
  <c r="AF173" i="4"/>
  <c r="AE173" i="4"/>
  <c r="AD173" i="4"/>
  <c r="AC173" i="4"/>
  <c r="AB173" i="4"/>
  <c r="AA173" i="4"/>
  <c r="Z173" i="4"/>
  <c r="Y173" i="4"/>
  <c r="X173" i="4"/>
  <c r="W173" i="4"/>
  <c r="V173" i="4"/>
  <c r="U173" i="4"/>
  <c r="T173" i="4"/>
  <c r="S173" i="4"/>
  <c r="R173" i="4"/>
  <c r="Q173" i="4"/>
  <c r="P173" i="4"/>
  <c r="O173" i="4"/>
  <c r="N173" i="4"/>
  <c r="M173" i="4"/>
  <c r="L173" i="4"/>
  <c r="K173" i="4"/>
  <c r="J173" i="4"/>
  <c r="I173" i="4"/>
  <c r="H173" i="4"/>
  <c r="G173" i="4"/>
  <c r="F173" i="4"/>
  <c r="E173" i="4"/>
  <c r="D173" i="4"/>
  <c r="B173" i="4" s="1"/>
  <c r="C173" i="4"/>
  <c r="DX172" i="4"/>
  <c r="DW172" i="4"/>
  <c r="DV172" i="4"/>
  <c r="DU172" i="4"/>
  <c r="DT172" i="4"/>
  <c r="DS172" i="4"/>
  <c r="DR172" i="4"/>
  <c r="DQ172" i="4"/>
  <c r="DP172" i="4"/>
  <c r="DO172" i="4"/>
  <c r="DN172" i="4"/>
  <c r="DM172" i="4"/>
  <c r="DL172" i="4"/>
  <c r="DK172" i="4"/>
  <c r="DJ172" i="4"/>
  <c r="DI172" i="4"/>
  <c r="DH172" i="4"/>
  <c r="DG172" i="4"/>
  <c r="DF172" i="4"/>
  <c r="DE172" i="4"/>
  <c r="DD172" i="4"/>
  <c r="DC172" i="4"/>
  <c r="DB172" i="4"/>
  <c r="DA172" i="4"/>
  <c r="CZ172" i="4"/>
  <c r="CY172" i="4"/>
  <c r="CX172" i="4"/>
  <c r="CW172" i="4"/>
  <c r="CV172" i="4"/>
  <c r="CU172" i="4"/>
  <c r="CT172" i="4"/>
  <c r="CS172" i="4"/>
  <c r="CR172" i="4"/>
  <c r="CQ172" i="4"/>
  <c r="CP172" i="4"/>
  <c r="CO172" i="4"/>
  <c r="CN172" i="4"/>
  <c r="CM172" i="4"/>
  <c r="CL172" i="4"/>
  <c r="CK172" i="4"/>
  <c r="CJ172" i="4"/>
  <c r="CI172" i="4"/>
  <c r="CH172" i="4"/>
  <c r="CG172" i="4"/>
  <c r="CF172" i="4"/>
  <c r="CE172" i="4"/>
  <c r="CD172" i="4"/>
  <c r="CC172" i="4"/>
  <c r="CB172" i="4"/>
  <c r="CA172" i="4"/>
  <c r="BZ172" i="4"/>
  <c r="BY172" i="4"/>
  <c r="BX172" i="4"/>
  <c r="BW172" i="4"/>
  <c r="BV172" i="4"/>
  <c r="BU172" i="4"/>
  <c r="BT172" i="4"/>
  <c r="BS172" i="4"/>
  <c r="BR172" i="4"/>
  <c r="BQ172" i="4"/>
  <c r="BP172" i="4"/>
  <c r="BO172" i="4"/>
  <c r="BN172" i="4"/>
  <c r="BM172" i="4"/>
  <c r="BL172" i="4"/>
  <c r="BK172" i="4"/>
  <c r="BJ172" i="4"/>
  <c r="BI172" i="4"/>
  <c r="BH172" i="4"/>
  <c r="BG172" i="4"/>
  <c r="BF172"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Z172" i="4"/>
  <c r="Y172" i="4"/>
  <c r="X172" i="4"/>
  <c r="W172" i="4"/>
  <c r="V172" i="4"/>
  <c r="U172" i="4"/>
  <c r="T172" i="4"/>
  <c r="S172" i="4"/>
  <c r="R172" i="4"/>
  <c r="Q172" i="4"/>
  <c r="P172" i="4"/>
  <c r="O172" i="4"/>
  <c r="N172" i="4"/>
  <c r="M172" i="4"/>
  <c r="L172" i="4"/>
  <c r="K172" i="4"/>
  <c r="J172" i="4"/>
  <c r="I172" i="4"/>
  <c r="H172" i="4"/>
  <c r="G172" i="4"/>
  <c r="F172" i="4"/>
  <c r="E172" i="4"/>
  <c r="D172" i="4"/>
  <c r="B172" i="4" s="1"/>
  <c r="C172" i="4"/>
  <c r="DX171" i="4"/>
  <c r="DW171" i="4"/>
  <c r="DV171" i="4"/>
  <c r="DU171" i="4"/>
  <c r="DT171" i="4"/>
  <c r="DS171" i="4"/>
  <c r="DR171" i="4"/>
  <c r="DQ171" i="4"/>
  <c r="DP171" i="4"/>
  <c r="DO171" i="4"/>
  <c r="DN171" i="4"/>
  <c r="DM171" i="4"/>
  <c r="DL171" i="4"/>
  <c r="DK171" i="4"/>
  <c r="DJ171" i="4"/>
  <c r="DI171" i="4"/>
  <c r="DH171" i="4"/>
  <c r="DG171" i="4"/>
  <c r="DF171" i="4"/>
  <c r="DE171" i="4"/>
  <c r="DD171" i="4"/>
  <c r="DC171" i="4"/>
  <c r="DB171" i="4"/>
  <c r="DA171" i="4"/>
  <c r="CZ171" i="4"/>
  <c r="CY171" i="4"/>
  <c r="CX171" i="4"/>
  <c r="CW171" i="4"/>
  <c r="CV171" i="4"/>
  <c r="CU171" i="4"/>
  <c r="CT171" i="4"/>
  <c r="CS171" i="4"/>
  <c r="CR171" i="4"/>
  <c r="CQ171" i="4"/>
  <c r="CP171" i="4"/>
  <c r="CO171" i="4"/>
  <c r="CN171" i="4"/>
  <c r="CM171" i="4"/>
  <c r="CL171" i="4"/>
  <c r="CK171" i="4"/>
  <c r="CJ171" i="4"/>
  <c r="CI171" i="4"/>
  <c r="CH171" i="4"/>
  <c r="CG171" i="4"/>
  <c r="CF171" i="4"/>
  <c r="CE171" i="4"/>
  <c r="CD171" i="4"/>
  <c r="CC171" i="4"/>
  <c r="CB171" i="4"/>
  <c r="CA171" i="4"/>
  <c r="BZ171" i="4"/>
  <c r="BY171" i="4"/>
  <c r="BX171" i="4"/>
  <c r="BW171" i="4"/>
  <c r="BV171" i="4"/>
  <c r="BU171" i="4"/>
  <c r="BT171" i="4"/>
  <c r="BS171" i="4"/>
  <c r="BR171" i="4"/>
  <c r="BQ171" i="4"/>
  <c r="BP171" i="4"/>
  <c r="BO171" i="4"/>
  <c r="BN171" i="4"/>
  <c r="BM171" i="4"/>
  <c r="BL171" i="4"/>
  <c r="BK171" i="4"/>
  <c r="BJ171" i="4"/>
  <c r="BI171" i="4"/>
  <c r="BH171" i="4"/>
  <c r="BG171" i="4"/>
  <c r="BF171" i="4"/>
  <c r="BE171" i="4"/>
  <c r="BD171" i="4"/>
  <c r="BC171" i="4"/>
  <c r="BB171" i="4"/>
  <c r="BA171" i="4"/>
  <c r="AZ171" i="4"/>
  <c r="AY171" i="4"/>
  <c r="AX171" i="4"/>
  <c r="AW171" i="4"/>
  <c r="AV171" i="4"/>
  <c r="AU171" i="4"/>
  <c r="AT171" i="4"/>
  <c r="AS171" i="4"/>
  <c r="AR171" i="4"/>
  <c r="AQ171" i="4"/>
  <c r="AP171" i="4"/>
  <c r="AO171" i="4"/>
  <c r="AN171" i="4"/>
  <c r="AM171" i="4"/>
  <c r="AL171" i="4"/>
  <c r="AK171" i="4"/>
  <c r="AJ171" i="4"/>
  <c r="AI171" i="4"/>
  <c r="AH171" i="4"/>
  <c r="AG171" i="4"/>
  <c r="AF171" i="4"/>
  <c r="AE171" i="4"/>
  <c r="AD171" i="4"/>
  <c r="AC171" i="4"/>
  <c r="AB171" i="4"/>
  <c r="AA171" i="4"/>
  <c r="Z171" i="4"/>
  <c r="Y171" i="4"/>
  <c r="X171" i="4"/>
  <c r="W171" i="4"/>
  <c r="V171" i="4"/>
  <c r="U171" i="4"/>
  <c r="T171" i="4"/>
  <c r="S171" i="4"/>
  <c r="R171" i="4"/>
  <c r="Q171" i="4"/>
  <c r="P171" i="4"/>
  <c r="O171" i="4"/>
  <c r="N171" i="4"/>
  <c r="M171" i="4"/>
  <c r="L171" i="4"/>
  <c r="K171" i="4"/>
  <c r="J171" i="4"/>
  <c r="I171" i="4"/>
  <c r="H171" i="4"/>
  <c r="G171" i="4"/>
  <c r="F171" i="4"/>
  <c r="E171" i="4"/>
  <c r="D171" i="4"/>
  <c r="B171" i="4" s="1"/>
  <c r="C171" i="4"/>
  <c r="DX170" i="4"/>
  <c r="DW170" i="4"/>
  <c r="DV170" i="4"/>
  <c r="DU170" i="4"/>
  <c r="DT170" i="4"/>
  <c r="DS170" i="4"/>
  <c r="DR170" i="4"/>
  <c r="DQ170" i="4"/>
  <c r="DP170" i="4"/>
  <c r="DO170" i="4"/>
  <c r="DN170" i="4"/>
  <c r="DM170" i="4"/>
  <c r="DL170" i="4"/>
  <c r="DK170" i="4"/>
  <c r="DJ170" i="4"/>
  <c r="DI170" i="4"/>
  <c r="DH170" i="4"/>
  <c r="DG170" i="4"/>
  <c r="DF170" i="4"/>
  <c r="DE170" i="4"/>
  <c r="DD170" i="4"/>
  <c r="DC170" i="4"/>
  <c r="DB170" i="4"/>
  <c r="DA170" i="4"/>
  <c r="CZ170" i="4"/>
  <c r="CY170" i="4"/>
  <c r="CX170" i="4"/>
  <c r="CW170" i="4"/>
  <c r="CV170" i="4"/>
  <c r="CU170" i="4"/>
  <c r="CT170" i="4"/>
  <c r="CS170" i="4"/>
  <c r="CR170" i="4"/>
  <c r="CQ170" i="4"/>
  <c r="CP170" i="4"/>
  <c r="CO170" i="4"/>
  <c r="CN170" i="4"/>
  <c r="CM170" i="4"/>
  <c r="CL170" i="4"/>
  <c r="CK170" i="4"/>
  <c r="CJ170" i="4"/>
  <c r="CI170" i="4"/>
  <c r="CH170" i="4"/>
  <c r="CG170" i="4"/>
  <c r="CF170" i="4"/>
  <c r="CE170" i="4"/>
  <c r="CD170" i="4"/>
  <c r="CC170" i="4"/>
  <c r="CB170" i="4"/>
  <c r="CA170" i="4"/>
  <c r="BZ170" i="4"/>
  <c r="BY170" i="4"/>
  <c r="BX170" i="4"/>
  <c r="BW170" i="4"/>
  <c r="BV170" i="4"/>
  <c r="BU170" i="4"/>
  <c r="BT170" i="4"/>
  <c r="BS170" i="4"/>
  <c r="BR170" i="4"/>
  <c r="BQ170" i="4"/>
  <c r="BP170" i="4"/>
  <c r="BO170" i="4"/>
  <c r="BN170" i="4"/>
  <c r="BM170" i="4"/>
  <c r="BL170" i="4"/>
  <c r="BK170" i="4"/>
  <c r="BJ170" i="4"/>
  <c r="BI170" i="4"/>
  <c r="BH170" i="4"/>
  <c r="BG170" i="4"/>
  <c r="BF170"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Z170" i="4"/>
  <c r="Y170" i="4"/>
  <c r="X170" i="4"/>
  <c r="W170" i="4"/>
  <c r="V170" i="4"/>
  <c r="U170" i="4"/>
  <c r="T170" i="4"/>
  <c r="S170" i="4"/>
  <c r="R170" i="4"/>
  <c r="Q170" i="4"/>
  <c r="P170" i="4"/>
  <c r="O170" i="4"/>
  <c r="N170" i="4"/>
  <c r="M170" i="4"/>
  <c r="L170" i="4"/>
  <c r="K170" i="4"/>
  <c r="J170" i="4"/>
  <c r="I170" i="4"/>
  <c r="H170" i="4"/>
  <c r="G170" i="4"/>
  <c r="F170" i="4"/>
  <c r="E170" i="4"/>
  <c r="D170" i="4"/>
  <c r="B170" i="4" s="1"/>
  <c r="C170" i="4"/>
  <c r="DX169" i="4"/>
  <c r="DW169" i="4"/>
  <c r="DV169" i="4"/>
  <c r="DU169" i="4"/>
  <c r="DT169" i="4"/>
  <c r="DS169" i="4"/>
  <c r="DR169" i="4"/>
  <c r="DQ169" i="4"/>
  <c r="DP169" i="4"/>
  <c r="DO169" i="4"/>
  <c r="DN169" i="4"/>
  <c r="DM169" i="4"/>
  <c r="DL169" i="4"/>
  <c r="DK169" i="4"/>
  <c r="DJ169" i="4"/>
  <c r="DI169" i="4"/>
  <c r="DH169" i="4"/>
  <c r="DG169" i="4"/>
  <c r="DF169" i="4"/>
  <c r="DE169" i="4"/>
  <c r="DD169" i="4"/>
  <c r="DC169" i="4"/>
  <c r="DB169" i="4"/>
  <c r="DA169" i="4"/>
  <c r="CZ169" i="4"/>
  <c r="CY169" i="4"/>
  <c r="CX169" i="4"/>
  <c r="CW169" i="4"/>
  <c r="CV169" i="4"/>
  <c r="CU169" i="4"/>
  <c r="CT169" i="4"/>
  <c r="CS169" i="4"/>
  <c r="CR169" i="4"/>
  <c r="CQ169" i="4"/>
  <c r="CP169" i="4"/>
  <c r="CO169" i="4"/>
  <c r="CN169" i="4"/>
  <c r="CM169" i="4"/>
  <c r="CL169" i="4"/>
  <c r="CK169" i="4"/>
  <c r="CJ169" i="4"/>
  <c r="CI169" i="4"/>
  <c r="CH169" i="4"/>
  <c r="CG169" i="4"/>
  <c r="CF169" i="4"/>
  <c r="CE169" i="4"/>
  <c r="CD169" i="4"/>
  <c r="CC169" i="4"/>
  <c r="CB169" i="4"/>
  <c r="CA169" i="4"/>
  <c r="BZ169" i="4"/>
  <c r="BY169" i="4"/>
  <c r="BX169" i="4"/>
  <c r="BW169" i="4"/>
  <c r="BV169" i="4"/>
  <c r="BU169" i="4"/>
  <c r="BT169" i="4"/>
  <c r="BS169" i="4"/>
  <c r="BR169" i="4"/>
  <c r="BQ169" i="4"/>
  <c r="BP169" i="4"/>
  <c r="BO169" i="4"/>
  <c r="BN169" i="4"/>
  <c r="BM169" i="4"/>
  <c r="BL169" i="4"/>
  <c r="BK169" i="4"/>
  <c r="BJ169" i="4"/>
  <c r="BI169" i="4"/>
  <c r="BH169" i="4"/>
  <c r="BG169" i="4"/>
  <c r="BF169" i="4"/>
  <c r="BE169" i="4"/>
  <c r="BD169" i="4"/>
  <c r="BC169" i="4"/>
  <c r="BB169" i="4"/>
  <c r="BA169" i="4"/>
  <c r="AZ169" i="4"/>
  <c r="AY169" i="4"/>
  <c r="AX169" i="4"/>
  <c r="AW169" i="4"/>
  <c r="AV169" i="4"/>
  <c r="AU169" i="4"/>
  <c r="AT169" i="4"/>
  <c r="AS169" i="4"/>
  <c r="AR169" i="4"/>
  <c r="AQ169" i="4"/>
  <c r="AP169" i="4"/>
  <c r="AO169" i="4"/>
  <c r="AN169" i="4"/>
  <c r="AM169" i="4"/>
  <c r="AL169" i="4"/>
  <c r="AK169" i="4"/>
  <c r="AJ169" i="4"/>
  <c r="AI169" i="4"/>
  <c r="AH169" i="4"/>
  <c r="AG169" i="4"/>
  <c r="AF169" i="4"/>
  <c r="AE169" i="4"/>
  <c r="AD169" i="4"/>
  <c r="AC169" i="4"/>
  <c r="AB169" i="4"/>
  <c r="AA169" i="4"/>
  <c r="Z169" i="4"/>
  <c r="Y169" i="4"/>
  <c r="X169" i="4"/>
  <c r="W169" i="4"/>
  <c r="V169" i="4"/>
  <c r="U169" i="4"/>
  <c r="T169" i="4"/>
  <c r="S169" i="4"/>
  <c r="R169" i="4"/>
  <c r="Q169" i="4"/>
  <c r="P169" i="4"/>
  <c r="O169" i="4"/>
  <c r="N169" i="4"/>
  <c r="M169" i="4"/>
  <c r="L169" i="4"/>
  <c r="K169" i="4"/>
  <c r="J169" i="4"/>
  <c r="I169" i="4"/>
  <c r="H169" i="4"/>
  <c r="G169" i="4"/>
  <c r="F169" i="4"/>
  <c r="E169" i="4"/>
  <c r="D169" i="4"/>
  <c r="B169" i="4" s="1"/>
  <c r="C169" i="4"/>
  <c r="DX168" i="4"/>
  <c r="DW168" i="4"/>
  <c r="DV168" i="4"/>
  <c r="DU168" i="4"/>
  <c r="DT168" i="4"/>
  <c r="DS168" i="4"/>
  <c r="DR168" i="4"/>
  <c r="DQ168" i="4"/>
  <c r="DP168" i="4"/>
  <c r="DO168" i="4"/>
  <c r="DN168" i="4"/>
  <c r="DM168" i="4"/>
  <c r="DL168" i="4"/>
  <c r="DK168" i="4"/>
  <c r="DJ168" i="4"/>
  <c r="DI168" i="4"/>
  <c r="DH168" i="4"/>
  <c r="DG168" i="4"/>
  <c r="DF168" i="4"/>
  <c r="DE168" i="4"/>
  <c r="DD168" i="4"/>
  <c r="DC168" i="4"/>
  <c r="DB168" i="4"/>
  <c r="DA168" i="4"/>
  <c r="CZ168" i="4"/>
  <c r="CY168" i="4"/>
  <c r="CX168" i="4"/>
  <c r="CW168" i="4"/>
  <c r="CV168" i="4"/>
  <c r="CU168" i="4"/>
  <c r="CT168" i="4"/>
  <c r="CS168" i="4"/>
  <c r="CR168" i="4"/>
  <c r="CQ168" i="4"/>
  <c r="CP168" i="4"/>
  <c r="CO168" i="4"/>
  <c r="CN168" i="4"/>
  <c r="CM168" i="4"/>
  <c r="CL168" i="4"/>
  <c r="CK168" i="4"/>
  <c r="CJ168" i="4"/>
  <c r="CI168" i="4"/>
  <c r="CH168" i="4"/>
  <c r="CG168" i="4"/>
  <c r="CF168" i="4"/>
  <c r="CE168" i="4"/>
  <c r="CD168" i="4"/>
  <c r="CC168" i="4"/>
  <c r="CB168" i="4"/>
  <c r="CA168" i="4"/>
  <c r="BZ168" i="4"/>
  <c r="BY168" i="4"/>
  <c r="BX168" i="4"/>
  <c r="BW168" i="4"/>
  <c r="BV168" i="4"/>
  <c r="BU168" i="4"/>
  <c r="BT168" i="4"/>
  <c r="BS168" i="4"/>
  <c r="BR168" i="4"/>
  <c r="BQ168" i="4"/>
  <c r="BP168" i="4"/>
  <c r="BO168" i="4"/>
  <c r="BN168" i="4"/>
  <c r="BM168" i="4"/>
  <c r="BL168" i="4"/>
  <c r="BK168" i="4"/>
  <c r="BJ168" i="4"/>
  <c r="BI168" i="4"/>
  <c r="BH168" i="4"/>
  <c r="BG168" i="4"/>
  <c r="BF168"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Z168" i="4"/>
  <c r="Y168" i="4"/>
  <c r="X168" i="4"/>
  <c r="W168" i="4"/>
  <c r="V168" i="4"/>
  <c r="U168" i="4"/>
  <c r="T168" i="4"/>
  <c r="S168" i="4"/>
  <c r="R168" i="4"/>
  <c r="Q168" i="4"/>
  <c r="P168" i="4"/>
  <c r="O168" i="4"/>
  <c r="N168" i="4"/>
  <c r="M168" i="4"/>
  <c r="L168" i="4"/>
  <c r="K168" i="4"/>
  <c r="J168" i="4"/>
  <c r="I168" i="4"/>
  <c r="H168" i="4"/>
  <c r="G168" i="4"/>
  <c r="F168" i="4"/>
  <c r="E168" i="4"/>
  <c r="D168" i="4"/>
  <c r="B168" i="4" s="1"/>
  <c r="C168" i="4"/>
  <c r="DX167" i="4"/>
  <c r="DW167" i="4"/>
  <c r="DV167" i="4"/>
  <c r="DU167" i="4"/>
  <c r="DT167" i="4"/>
  <c r="DS167" i="4"/>
  <c r="DR167" i="4"/>
  <c r="DQ167" i="4"/>
  <c r="DP167" i="4"/>
  <c r="DO167" i="4"/>
  <c r="DN167" i="4"/>
  <c r="DM167" i="4"/>
  <c r="DL167" i="4"/>
  <c r="DK167" i="4"/>
  <c r="DJ167" i="4"/>
  <c r="DI167" i="4"/>
  <c r="DH167" i="4"/>
  <c r="DG167" i="4"/>
  <c r="DF167" i="4"/>
  <c r="DE167" i="4"/>
  <c r="DD167" i="4"/>
  <c r="DC167" i="4"/>
  <c r="DB167" i="4"/>
  <c r="DA167" i="4"/>
  <c r="CZ167" i="4"/>
  <c r="CY167" i="4"/>
  <c r="CX167" i="4"/>
  <c r="CW167" i="4"/>
  <c r="CV167" i="4"/>
  <c r="CU167" i="4"/>
  <c r="CT167" i="4"/>
  <c r="CS167" i="4"/>
  <c r="CR167" i="4"/>
  <c r="CQ167" i="4"/>
  <c r="CP167" i="4"/>
  <c r="CO167" i="4"/>
  <c r="CN167" i="4"/>
  <c r="CM167" i="4"/>
  <c r="CL167" i="4"/>
  <c r="CK167" i="4"/>
  <c r="CJ167" i="4"/>
  <c r="CI167" i="4"/>
  <c r="CH167" i="4"/>
  <c r="CG167" i="4"/>
  <c r="CF167" i="4"/>
  <c r="CE167" i="4"/>
  <c r="CD167" i="4"/>
  <c r="CC167" i="4"/>
  <c r="CB167" i="4"/>
  <c r="CA167" i="4"/>
  <c r="BZ167" i="4"/>
  <c r="BY167" i="4"/>
  <c r="BX167" i="4"/>
  <c r="BW167" i="4"/>
  <c r="BV167" i="4"/>
  <c r="BU167" i="4"/>
  <c r="BT167" i="4"/>
  <c r="BS167" i="4"/>
  <c r="BR167" i="4"/>
  <c r="BQ167" i="4"/>
  <c r="BP167" i="4"/>
  <c r="BO167" i="4"/>
  <c r="BN167" i="4"/>
  <c r="BM167" i="4"/>
  <c r="BL167" i="4"/>
  <c r="BK167" i="4"/>
  <c r="BJ167" i="4"/>
  <c r="BI167" i="4"/>
  <c r="BH167" i="4"/>
  <c r="BG167" i="4"/>
  <c r="BF167" i="4"/>
  <c r="BE167" i="4"/>
  <c r="BD167" i="4"/>
  <c r="BC167" i="4"/>
  <c r="BB167" i="4"/>
  <c r="BA167" i="4"/>
  <c r="AZ167" i="4"/>
  <c r="AY167" i="4"/>
  <c r="AX167" i="4"/>
  <c r="AW167" i="4"/>
  <c r="AV167" i="4"/>
  <c r="AU167" i="4"/>
  <c r="AT167" i="4"/>
  <c r="AS167" i="4"/>
  <c r="AR167" i="4"/>
  <c r="AQ167" i="4"/>
  <c r="AP167" i="4"/>
  <c r="AO167" i="4"/>
  <c r="AN167" i="4"/>
  <c r="AM167" i="4"/>
  <c r="AL167" i="4"/>
  <c r="AK167" i="4"/>
  <c r="AJ167" i="4"/>
  <c r="AI167" i="4"/>
  <c r="AH167" i="4"/>
  <c r="AG167" i="4"/>
  <c r="AF167" i="4"/>
  <c r="AE167" i="4"/>
  <c r="AD167" i="4"/>
  <c r="AC167" i="4"/>
  <c r="AB167" i="4"/>
  <c r="AA167" i="4"/>
  <c r="Z167" i="4"/>
  <c r="Y167" i="4"/>
  <c r="X167" i="4"/>
  <c r="W167" i="4"/>
  <c r="V167" i="4"/>
  <c r="U167" i="4"/>
  <c r="T167" i="4"/>
  <c r="S167" i="4"/>
  <c r="R167" i="4"/>
  <c r="Q167" i="4"/>
  <c r="P167" i="4"/>
  <c r="O167" i="4"/>
  <c r="N167" i="4"/>
  <c r="M167" i="4"/>
  <c r="L167" i="4"/>
  <c r="K167" i="4"/>
  <c r="J167" i="4"/>
  <c r="I167" i="4"/>
  <c r="H167" i="4"/>
  <c r="G167" i="4"/>
  <c r="F167" i="4"/>
  <c r="E167" i="4"/>
  <c r="D167" i="4"/>
  <c r="C167" i="4"/>
  <c r="DX166" i="4"/>
  <c r="DW166" i="4"/>
  <c r="DV166" i="4"/>
  <c r="DU166" i="4"/>
  <c r="DT166" i="4"/>
  <c r="DS166" i="4"/>
  <c r="DR166" i="4"/>
  <c r="DQ166" i="4"/>
  <c r="DP166" i="4"/>
  <c r="DO166" i="4"/>
  <c r="DN166" i="4"/>
  <c r="DM166" i="4"/>
  <c r="DL166" i="4"/>
  <c r="DK166" i="4"/>
  <c r="DJ166" i="4"/>
  <c r="DI166" i="4"/>
  <c r="DH166" i="4"/>
  <c r="DG166" i="4"/>
  <c r="DF166" i="4"/>
  <c r="DE166" i="4"/>
  <c r="DD166" i="4"/>
  <c r="DC166" i="4"/>
  <c r="DB166" i="4"/>
  <c r="DA166" i="4"/>
  <c r="CZ166" i="4"/>
  <c r="CY166" i="4"/>
  <c r="CX166" i="4"/>
  <c r="CW166" i="4"/>
  <c r="CV166" i="4"/>
  <c r="CU166" i="4"/>
  <c r="CT166" i="4"/>
  <c r="CS166" i="4"/>
  <c r="CR166" i="4"/>
  <c r="CQ166" i="4"/>
  <c r="CP166" i="4"/>
  <c r="CO166" i="4"/>
  <c r="CN166" i="4"/>
  <c r="CM166" i="4"/>
  <c r="CL166" i="4"/>
  <c r="CK166" i="4"/>
  <c r="CJ166" i="4"/>
  <c r="CI166" i="4"/>
  <c r="CH166" i="4"/>
  <c r="CG166" i="4"/>
  <c r="CF166" i="4"/>
  <c r="CE166" i="4"/>
  <c r="CD166" i="4"/>
  <c r="CC166" i="4"/>
  <c r="CB166" i="4"/>
  <c r="CA166" i="4"/>
  <c r="BZ166" i="4"/>
  <c r="BY166" i="4"/>
  <c r="BX166" i="4"/>
  <c r="BW166" i="4"/>
  <c r="BV166" i="4"/>
  <c r="BU166" i="4"/>
  <c r="BT166" i="4"/>
  <c r="BS166" i="4"/>
  <c r="BR166" i="4"/>
  <c r="BQ166" i="4"/>
  <c r="BP166" i="4"/>
  <c r="BO166" i="4"/>
  <c r="BN166" i="4"/>
  <c r="BM166" i="4"/>
  <c r="BL166" i="4"/>
  <c r="BK166" i="4"/>
  <c r="BJ166" i="4"/>
  <c r="BI166" i="4"/>
  <c r="BH166" i="4"/>
  <c r="BG166" i="4"/>
  <c r="BF166"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Z166" i="4"/>
  <c r="Y166" i="4"/>
  <c r="X166" i="4"/>
  <c r="W166" i="4"/>
  <c r="V166" i="4"/>
  <c r="U166" i="4"/>
  <c r="T166" i="4"/>
  <c r="S166" i="4"/>
  <c r="R166" i="4"/>
  <c r="Q166" i="4"/>
  <c r="P166" i="4"/>
  <c r="O166" i="4"/>
  <c r="N166" i="4"/>
  <c r="M166" i="4"/>
  <c r="L166" i="4"/>
  <c r="K166" i="4"/>
  <c r="J166" i="4"/>
  <c r="I166" i="4"/>
  <c r="H166" i="4"/>
  <c r="G166" i="4"/>
  <c r="F166" i="4"/>
  <c r="E166" i="4"/>
  <c r="D166" i="4"/>
  <c r="C166" i="4"/>
  <c r="DX165" i="4"/>
  <c r="DW165" i="4"/>
  <c r="DV165" i="4"/>
  <c r="DU165" i="4"/>
  <c r="DT165" i="4"/>
  <c r="DS165" i="4"/>
  <c r="DR165" i="4"/>
  <c r="DQ165" i="4"/>
  <c r="DP165" i="4"/>
  <c r="DO165" i="4"/>
  <c r="DN165" i="4"/>
  <c r="DM165" i="4"/>
  <c r="DL165" i="4"/>
  <c r="DK165" i="4"/>
  <c r="DJ165" i="4"/>
  <c r="DI165" i="4"/>
  <c r="DH165" i="4"/>
  <c r="DG165" i="4"/>
  <c r="DF165" i="4"/>
  <c r="DE165" i="4"/>
  <c r="DD165" i="4"/>
  <c r="DC165" i="4"/>
  <c r="DB165" i="4"/>
  <c r="DA165" i="4"/>
  <c r="CZ165" i="4"/>
  <c r="CY165" i="4"/>
  <c r="CX165" i="4"/>
  <c r="CW165" i="4"/>
  <c r="CV165" i="4"/>
  <c r="CU165" i="4"/>
  <c r="CT165" i="4"/>
  <c r="CS165" i="4"/>
  <c r="CR165" i="4"/>
  <c r="CQ165" i="4"/>
  <c r="CP165" i="4"/>
  <c r="CO165" i="4"/>
  <c r="CN165" i="4"/>
  <c r="CM165" i="4"/>
  <c r="CL165" i="4"/>
  <c r="CK165" i="4"/>
  <c r="CJ165" i="4"/>
  <c r="CI165" i="4"/>
  <c r="CH165" i="4"/>
  <c r="CG165" i="4"/>
  <c r="CF165" i="4"/>
  <c r="CE165" i="4"/>
  <c r="CD165" i="4"/>
  <c r="CC165" i="4"/>
  <c r="CB165" i="4"/>
  <c r="CA165" i="4"/>
  <c r="BZ165" i="4"/>
  <c r="BY165" i="4"/>
  <c r="BX165" i="4"/>
  <c r="BW165" i="4"/>
  <c r="BV165" i="4"/>
  <c r="BU165" i="4"/>
  <c r="BT165" i="4"/>
  <c r="BS165" i="4"/>
  <c r="BR165" i="4"/>
  <c r="BQ165" i="4"/>
  <c r="BP165" i="4"/>
  <c r="BO165" i="4"/>
  <c r="BN165" i="4"/>
  <c r="BM165" i="4"/>
  <c r="BL165" i="4"/>
  <c r="BK165" i="4"/>
  <c r="BJ165" i="4"/>
  <c r="BI165" i="4"/>
  <c r="BH165" i="4"/>
  <c r="BG165" i="4"/>
  <c r="BF165" i="4"/>
  <c r="BE165" i="4"/>
  <c r="BD165" i="4"/>
  <c r="BC165" i="4"/>
  <c r="BB165" i="4"/>
  <c r="BA165" i="4"/>
  <c r="AZ165" i="4"/>
  <c r="AY165" i="4"/>
  <c r="AX165" i="4"/>
  <c r="AW165" i="4"/>
  <c r="AV165" i="4"/>
  <c r="AU165" i="4"/>
  <c r="AT165" i="4"/>
  <c r="AS165" i="4"/>
  <c r="AR165" i="4"/>
  <c r="AQ165" i="4"/>
  <c r="AP165" i="4"/>
  <c r="AO165" i="4"/>
  <c r="AN165" i="4"/>
  <c r="AM165" i="4"/>
  <c r="AL165" i="4"/>
  <c r="AK165" i="4"/>
  <c r="AJ165" i="4"/>
  <c r="AI165" i="4"/>
  <c r="AH165" i="4"/>
  <c r="AG165" i="4"/>
  <c r="AF165" i="4"/>
  <c r="AE165" i="4"/>
  <c r="AD165" i="4"/>
  <c r="AC165" i="4"/>
  <c r="AB165" i="4"/>
  <c r="AA165" i="4"/>
  <c r="Z165" i="4"/>
  <c r="Y165" i="4"/>
  <c r="X165" i="4"/>
  <c r="W165" i="4"/>
  <c r="V165" i="4"/>
  <c r="U165" i="4"/>
  <c r="T165" i="4"/>
  <c r="S165" i="4"/>
  <c r="R165" i="4"/>
  <c r="Q165" i="4"/>
  <c r="P165" i="4"/>
  <c r="O165" i="4"/>
  <c r="N165" i="4"/>
  <c r="M165" i="4"/>
  <c r="L165" i="4"/>
  <c r="K165" i="4"/>
  <c r="J165" i="4"/>
  <c r="I165" i="4"/>
  <c r="H165" i="4"/>
  <c r="G165" i="4"/>
  <c r="F165" i="4"/>
  <c r="E165" i="4"/>
  <c r="D165" i="4"/>
  <c r="C165" i="4"/>
  <c r="DX164" i="4"/>
  <c r="DW164" i="4"/>
  <c r="DV164" i="4"/>
  <c r="DU164" i="4"/>
  <c r="DT164" i="4"/>
  <c r="DS164" i="4"/>
  <c r="DR164" i="4"/>
  <c r="DQ164" i="4"/>
  <c r="DP164" i="4"/>
  <c r="DO164" i="4"/>
  <c r="DN164" i="4"/>
  <c r="DM164" i="4"/>
  <c r="DL164" i="4"/>
  <c r="DK164" i="4"/>
  <c r="DJ164" i="4"/>
  <c r="DI164" i="4"/>
  <c r="DH164" i="4"/>
  <c r="DG164" i="4"/>
  <c r="DF164" i="4"/>
  <c r="DE164" i="4"/>
  <c r="DD164" i="4"/>
  <c r="DC164" i="4"/>
  <c r="DB164" i="4"/>
  <c r="DA164" i="4"/>
  <c r="CZ164" i="4"/>
  <c r="CY164" i="4"/>
  <c r="CX164" i="4"/>
  <c r="CW164" i="4"/>
  <c r="CV164" i="4"/>
  <c r="CU164" i="4"/>
  <c r="CT164" i="4"/>
  <c r="CS164" i="4"/>
  <c r="CR164" i="4"/>
  <c r="CQ164" i="4"/>
  <c r="CP164" i="4"/>
  <c r="CO164" i="4"/>
  <c r="CN164" i="4"/>
  <c r="CM164" i="4"/>
  <c r="CL164" i="4"/>
  <c r="CK164" i="4"/>
  <c r="CJ164" i="4"/>
  <c r="CI164" i="4"/>
  <c r="CH164" i="4"/>
  <c r="CG164" i="4"/>
  <c r="CF164" i="4"/>
  <c r="CE164" i="4"/>
  <c r="CD164" i="4"/>
  <c r="CC164" i="4"/>
  <c r="CB164" i="4"/>
  <c r="CA164" i="4"/>
  <c r="BZ164" i="4"/>
  <c r="BY164" i="4"/>
  <c r="BX164" i="4"/>
  <c r="BW164" i="4"/>
  <c r="BV164" i="4"/>
  <c r="BU164" i="4"/>
  <c r="BT164" i="4"/>
  <c r="BS164" i="4"/>
  <c r="BR164" i="4"/>
  <c r="BQ164" i="4"/>
  <c r="BP164" i="4"/>
  <c r="BO164" i="4"/>
  <c r="BN164" i="4"/>
  <c r="BM164" i="4"/>
  <c r="BL164" i="4"/>
  <c r="BK164" i="4"/>
  <c r="BJ164" i="4"/>
  <c r="BI164" i="4"/>
  <c r="BH164" i="4"/>
  <c r="BG164" i="4"/>
  <c r="BF164"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Z164" i="4"/>
  <c r="Y164" i="4"/>
  <c r="X164" i="4"/>
  <c r="W164" i="4"/>
  <c r="V164" i="4"/>
  <c r="U164" i="4"/>
  <c r="T164" i="4"/>
  <c r="S164" i="4"/>
  <c r="R164" i="4"/>
  <c r="Q164" i="4"/>
  <c r="P164" i="4"/>
  <c r="O164" i="4"/>
  <c r="N164" i="4"/>
  <c r="M164" i="4"/>
  <c r="L164" i="4"/>
  <c r="K164" i="4"/>
  <c r="J164" i="4"/>
  <c r="I164" i="4"/>
  <c r="H164" i="4"/>
  <c r="G164" i="4"/>
  <c r="F164" i="4"/>
  <c r="E164" i="4"/>
  <c r="D164" i="4"/>
  <c r="B164" i="4" s="1"/>
  <c r="C164" i="4"/>
  <c r="DX163" i="4"/>
  <c r="DW163" i="4"/>
  <c r="DV163" i="4"/>
  <c r="DU163" i="4"/>
  <c r="DT163" i="4"/>
  <c r="DS163" i="4"/>
  <c r="DR163" i="4"/>
  <c r="DQ163" i="4"/>
  <c r="DP163" i="4"/>
  <c r="DO163" i="4"/>
  <c r="DN163" i="4"/>
  <c r="DM163" i="4"/>
  <c r="DL163" i="4"/>
  <c r="DK163" i="4"/>
  <c r="DJ163" i="4"/>
  <c r="DI163" i="4"/>
  <c r="DH163" i="4"/>
  <c r="DG163" i="4"/>
  <c r="DF163" i="4"/>
  <c r="DE163" i="4"/>
  <c r="DD163" i="4"/>
  <c r="DC163" i="4"/>
  <c r="DB163" i="4"/>
  <c r="DA163" i="4"/>
  <c r="CZ163" i="4"/>
  <c r="CY163" i="4"/>
  <c r="CX163" i="4"/>
  <c r="CW163" i="4"/>
  <c r="CV163" i="4"/>
  <c r="CU163" i="4"/>
  <c r="CT163" i="4"/>
  <c r="CS163" i="4"/>
  <c r="CR163" i="4"/>
  <c r="CQ163" i="4"/>
  <c r="CP163" i="4"/>
  <c r="CO163" i="4"/>
  <c r="CN163" i="4"/>
  <c r="CM163" i="4"/>
  <c r="CL163" i="4"/>
  <c r="CK163" i="4"/>
  <c r="CJ163" i="4"/>
  <c r="CI163" i="4"/>
  <c r="CH163" i="4"/>
  <c r="CG163" i="4"/>
  <c r="CF163" i="4"/>
  <c r="CE163" i="4"/>
  <c r="CD163" i="4"/>
  <c r="CC163" i="4"/>
  <c r="CB163" i="4"/>
  <c r="CA163" i="4"/>
  <c r="BZ163" i="4"/>
  <c r="BY163" i="4"/>
  <c r="BX163" i="4"/>
  <c r="BW163" i="4"/>
  <c r="BV163" i="4"/>
  <c r="BU163" i="4"/>
  <c r="BT163" i="4"/>
  <c r="BS163" i="4"/>
  <c r="BR163" i="4"/>
  <c r="BQ163" i="4"/>
  <c r="BP163" i="4"/>
  <c r="BO163" i="4"/>
  <c r="BN163" i="4"/>
  <c r="BM163" i="4"/>
  <c r="BL163" i="4"/>
  <c r="BK163" i="4"/>
  <c r="BJ163" i="4"/>
  <c r="BI163" i="4"/>
  <c r="BH163" i="4"/>
  <c r="BG163" i="4"/>
  <c r="BF163" i="4"/>
  <c r="BE163" i="4"/>
  <c r="BD163" i="4"/>
  <c r="BC163" i="4"/>
  <c r="BB163" i="4"/>
  <c r="BA163" i="4"/>
  <c r="AZ163" i="4"/>
  <c r="AY163" i="4"/>
  <c r="AX163" i="4"/>
  <c r="AW163" i="4"/>
  <c r="AV163" i="4"/>
  <c r="AU163" i="4"/>
  <c r="AT163" i="4"/>
  <c r="AS163" i="4"/>
  <c r="AR163" i="4"/>
  <c r="AQ163" i="4"/>
  <c r="AP163" i="4"/>
  <c r="AO163" i="4"/>
  <c r="AN163" i="4"/>
  <c r="AM163" i="4"/>
  <c r="AL163" i="4"/>
  <c r="AK163" i="4"/>
  <c r="AJ163" i="4"/>
  <c r="AI163" i="4"/>
  <c r="AH163" i="4"/>
  <c r="AG163" i="4"/>
  <c r="AF163" i="4"/>
  <c r="AE163" i="4"/>
  <c r="AD163" i="4"/>
  <c r="AC163" i="4"/>
  <c r="AB163" i="4"/>
  <c r="AA163" i="4"/>
  <c r="Z163" i="4"/>
  <c r="Y163" i="4"/>
  <c r="X163" i="4"/>
  <c r="W163" i="4"/>
  <c r="V163" i="4"/>
  <c r="U163" i="4"/>
  <c r="T163" i="4"/>
  <c r="S163" i="4"/>
  <c r="R163" i="4"/>
  <c r="Q163" i="4"/>
  <c r="P163" i="4"/>
  <c r="O163" i="4"/>
  <c r="N163" i="4"/>
  <c r="M163" i="4"/>
  <c r="L163" i="4"/>
  <c r="K163" i="4"/>
  <c r="J163" i="4"/>
  <c r="I163" i="4"/>
  <c r="H163" i="4"/>
  <c r="G163" i="4"/>
  <c r="F163" i="4"/>
  <c r="E163" i="4"/>
  <c r="D163" i="4"/>
  <c r="C163" i="4"/>
  <c r="B163" i="4"/>
  <c r="DX162" i="4"/>
  <c r="DW162" i="4"/>
  <c r="DV162" i="4"/>
  <c r="DU162" i="4"/>
  <c r="DT162" i="4"/>
  <c r="DS162" i="4"/>
  <c r="DR162" i="4"/>
  <c r="DQ162" i="4"/>
  <c r="DP162" i="4"/>
  <c r="DO162" i="4"/>
  <c r="DN162" i="4"/>
  <c r="DM162" i="4"/>
  <c r="DL162" i="4"/>
  <c r="DK162" i="4"/>
  <c r="DJ162" i="4"/>
  <c r="DI162" i="4"/>
  <c r="DH162" i="4"/>
  <c r="DG162" i="4"/>
  <c r="DF162" i="4"/>
  <c r="DE162" i="4"/>
  <c r="DD162" i="4"/>
  <c r="DC162" i="4"/>
  <c r="DB162" i="4"/>
  <c r="DA162" i="4"/>
  <c r="CZ162" i="4"/>
  <c r="CY162" i="4"/>
  <c r="CX162" i="4"/>
  <c r="CW162" i="4"/>
  <c r="CV162" i="4"/>
  <c r="CU162" i="4"/>
  <c r="CT162" i="4"/>
  <c r="CS162" i="4"/>
  <c r="CR162" i="4"/>
  <c r="CQ162" i="4"/>
  <c r="CP162" i="4"/>
  <c r="CO162" i="4"/>
  <c r="CN162" i="4"/>
  <c r="CM162" i="4"/>
  <c r="CL162" i="4"/>
  <c r="CK162" i="4"/>
  <c r="CJ162" i="4"/>
  <c r="CI162" i="4"/>
  <c r="CH162" i="4"/>
  <c r="CG162" i="4"/>
  <c r="CF162" i="4"/>
  <c r="CE162" i="4"/>
  <c r="CD162" i="4"/>
  <c r="CC162" i="4"/>
  <c r="CB162" i="4"/>
  <c r="CA162" i="4"/>
  <c r="BZ162" i="4"/>
  <c r="BY162" i="4"/>
  <c r="BX162" i="4"/>
  <c r="BW162" i="4"/>
  <c r="BV162" i="4"/>
  <c r="BU162" i="4"/>
  <c r="BT162" i="4"/>
  <c r="BS162" i="4"/>
  <c r="BR162" i="4"/>
  <c r="BQ162" i="4"/>
  <c r="BP162" i="4"/>
  <c r="BO162" i="4"/>
  <c r="BN162" i="4"/>
  <c r="BM162" i="4"/>
  <c r="BL162" i="4"/>
  <c r="BK162" i="4"/>
  <c r="BJ162" i="4"/>
  <c r="BI162" i="4"/>
  <c r="BH162" i="4"/>
  <c r="BG162" i="4"/>
  <c r="BF162"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Z162" i="4"/>
  <c r="Y162" i="4"/>
  <c r="X162" i="4"/>
  <c r="W162" i="4"/>
  <c r="V162" i="4"/>
  <c r="U162" i="4"/>
  <c r="T162" i="4"/>
  <c r="S162" i="4"/>
  <c r="R162" i="4"/>
  <c r="Q162" i="4"/>
  <c r="P162" i="4"/>
  <c r="O162" i="4"/>
  <c r="N162" i="4"/>
  <c r="M162" i="4"/>
  <c r="L162" i="4"/>
  <c r="K162" i="4"/>
  <c r="J162" i="4"/>
  <c r="I162" i="4"/>
  <c r="H162" i="4"/>
  <c r="G162" i="4"/>
  <c r="F162" i="4"/>
  <c r="E162" i="4"/>
  <c r="D162" i="4"/>
  <c r="B162" i="4" s="1"/>
  <c r="C162" i="4"/>
  <c r="DX161" i="4"/>
  <c r="DW161" i="4"/>
  <c r="DV161" i="4"/>
  <c r="DU161" i="4"/>
  <c r="DT161" i="4"/>
  <c r="DS161" i="4"/>
  <c r="DR161" i="4"/>
  <c r="DQ161" i="4"/>
  <c r="DP161" i="4"/>
  <c r="DO161" i="4"/>
  <c r="DN161" i="4"/>
  <c r="DM161" i="4"/>
  <c r="DL161" i="4"/>
  <c r="DK161" i="4"/>
  <c r="DJ161" i="4"/>
  <c r="DI161" i="4"/>
  <c r="DH161" i="4"/>
  <c r="DG161" i="4"/>
  <c r="DF161" i="4"/>
  <c r="DE161" i="4"/>
  <c r="DD161" i="4"/>
  <c r="DC161" i="4"/>
  <c r="DB161" i="4"/>
  <c r="DA161" i="4"/>
  <c r="CZ161" i="4"/>
  <c r="CY161" i="4"/>
  <c r="CX161" i="4"/>
  <c r="CW161" i="4"/>
  <c r="CV161" i="4"/>
  <c r="CU161" i="4"/>
  <c r="CT161" i="4"/>
  <c r="CS161" i="4"/>
  <c r="CR161" i="4"/>
  <c r="CQ161" i="4"/>
  <c r="CP161" i="4"/>
  <c r="CO161" i="4"/>
  <c r="CN161" i="4"/>
  <c r="CM161" i="4"/>
  <c r="CL161" i="4"/>
  <c r="CK161" i="4"/>
  <c r="CJ161" i="4"/>
  <c r="CI161" i="4"/>
  <c r="CH161" i="4"/>
  <c r="CG161" i="4"/>
  <c r="CF161" i="4"/>
  <c r="CE161" i="4"/>
  <c r="CD161" i="4"/>
  <c r="CC161" i="4"/>
  <c r="CB161" i="4"/>
  <c r="CA161" i="4"/>
  <c r="BZ161" i="4"/>
  <c r="BY161" i="4"/>
  <c r="BX161" i="4"/>
  <c r="BW161" i="4"/>
  <c r="BV161" i="4"/>
  <c r="BU161" i="4"/>
  <c r="BT161" i="4"/>
  <c r="BS161" i="4"/>
  <c r="BR161" i="4"/>
  <c r="BQ161" i="4"/>
  <c r="BP161" i="4"/>
  <c r="BO161" i="4"/>
  <c r="BN161" i="4"/>
  <c r="BM161" i="4"/>
  <c r="BL161" i="4"/>
  <c r="BK161" i="4"/>
  <c r="BJ161" i="4"/>
  <c r="BI161" i="4"/>
  <c r="BH161" i="4"/>
  <c r="BG161" i="4"/>
  <c r="BF161" i="4"/>
  <c r="BE161" i="4"/>
  <c r="BD161" i="4"/>
  <c r="BC161" i="4"/>
  <c r="BB161" i="4"/>
  <c r="BA161" i="4"/>
  <c r="AZ161" i="4"/>
  <c r="AY161" i="4"/>
  <c r="AX161" i="4"/>
  <c r="AW161" i="4"/>
  <c r="AV161" i="4"/>
  <c r="AU161" i="4"/>
  <c r="AT161" i="4"/>
  <c r="AS161" i="4"/>
  <c r="AR161" i="4"/>
  <c r="AQ161" i="4"/>
  <c r="AP161" i="4"/>
  <c r="AO161" i="4"/>
  <c r="AN161" i="4"/>
  <c r="AM161" i="4"/>
  <c r="AL161" i="4"/>
  <c r="AK161" i="4"/>
  <c r="AJ161" i="4"/>
  <c r="AI161" i="4"/>
  <c r="AH161" i="4"/>
  <c r="AG161" i="4"/>
  <c r="AF161" i="4"/>
  <c r="AE161" i="4"/>
  <c r="AD161" i="4"/>
  <c r="AC161" i="4"/>
  <c r="AB161" i="4"/>
  <c r="AA161" i="4"/>
  <c r="Z161" i="4"/>
  <c r="Y161" i="4"/>
  <c r="X161" i="4"/>
  <c r="W161" i="4"/>
  <c r="V161" i="4"/>
  <c r="U161" i="4"/>
  <c r="T161" i="4"/>
  <c r="S161" i="4"/>
  <c r="R161" i="4"/>
  <c r="Q161" i="4"/>
  <c r="P161" i="4"/>
  <c r="O161" i="4"/>
  <c r="N161" i="4"/>
  <c r="M161" i="4"/>
  <c r="L161" i="4"/>
  <c r="K161" i="4"/>
  <c r="J161" i="4"/>
  <c r="I161" i="4"/>
  <c r="H161" i="4"/>
  <c r="G161" i="4"/>
  <c r="F161" i="4"/>
  <c r="E161" i="4"/>
  <c r="D161" i="4"/>
  <c r="B161" i="4" s="1"/>
  <c r="C161" i="4"/>
  <c r="DX160" i="4"/>
  <c r="DW160" i="4"/>
  <c r="DV160" i="4"/>
  <c r="DU160" i="4"/>
  <c r="DT160" i="4"/>
  <c r="DS160" i="4"/>
  <c r="DR160" i="4"/>
  <c r="DQ160" i="4"/>
  <c r="DP160" i="4"/>
  <c r="DO160" i="4"/>
  <c r="DN160" i="4"/>
  <c r="DM160" i="4"/>
  <c r="DL160" i="4"/>
  <c r="DK160" i="4"/>
  <c r="DJ160" i="4"/>
  <c r="DI160" i="4"/>
  <c r="DH160" i="4"/>
  <c r="DG160" i="4"/>
  <c r="DF160" i="4"/>
  <c r="DE160" i="4"/>
  <c r="DD160" i="4"/>
  <c r="DC160" i="4"/>
  <c r="DB160" i="4"/>
  <c r="DA160" i="4"/>
  <c r="CZ160" i="4"/>
  <c r="CY160" i="4"/>
  <c r="CX160" i="4"/>
  <c r="CW160" i="4"/>
  <c r="CV160" i="4"/>
  <c r="CU160" i="4"/>
  <c r="CT160" i="4"/>
  <c r="CS160" i="4"/>
  <c r="CR160" i="4"/>
  <c r="CQ160" i="4"/>
  <c r="CP160" i="4"/>
  <c r="CO160" i="4"/>
  <c r="CN160" i="4"/>
  <c r="CM160" i="4"/>
  <c r="CL160" i="4"/>
  <c r="CK160" i="4"/>
  <c r="CJ160" i="4"/>
  <c r="CI160" i="4"/>
  <c r="CH160" i="4"/>
  <c r="CG160" i="4"/>
  <c r="CF160" i="4"/>
  <c r="CE160" i="4"/>
  <c r="CD160" i="4"/>
  <c r="CC160" i="4"/>
  <c r="CB160" i="4"/>
  <c r="CA160" i="4"/>
  <c r="BZ160" i="4"/>
  <c r="BY160" i="4"/>
  <c r="BX160" i="4"/>
  <c r="BW160" i="4"/>
  <c r="BV160" i="4"/>
  <c r="BU160" i="4"/>
  <c r="BT160" i="4"/>
  <c r="BS160" i="4"/>
  <c r="BR160" i="4"/>
  <c r="BQ160" i="4"/>
  <c r="BP160" i="4"/>
  <c r="BO160" i="4"/>
  <c r="BN160" i="4"/>
  <c r="BM160" i="4"/>
  <c r="BL160" i="4"/>
  <c r="BK160" i="4"/>
  <c r="BJ160" i="4"/>
  <c r="BI160" i="4"/>
  <c r="BH160" i="4"/>
  <c r="BG160" i="4"/>
  <c r="BF160"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Z160" i="4"/>
  <c r="Y160" i="4"/>
  <c r="X160" i="4"/>
  <c r="W160" i="4"/>
  <c r="V160" i="4"/>
  <c r="U160" i="4"/>
  <c r="T160" i="4"/>
  <c r="S160" i="4"/>
  <c r="R160" i="4"/>
  <c r="Q160" i="4"/>
  <c r="P160" i="4"/>
  <c r="O160" i="4"/>
  <c r="N160" i="4"/>
  <c r="M160" i="4"/>
  <c r="L160" i="4"/>
  <c r="K160" i="4"/>
  <c r="J160" i="4"/>
  <c r="I160" i="4"/>
  <c r="H160" i="4"/>
  <c r="G160" i="4"/>
  <c r="F160" i="4"/>
  <c r="E160" i="4"/>
  <c r="D160" i="4"/>
  <c r="B160" i="4" s="1"/>
  <c r="C160" i="4"/>
  <c r="DX159" i="4"/>
  <c r="DW159" i="4"/>
  <c r="DV159" i="4"/>
  <c r="DU159" i="4"/>
  <c r="DT159" i="4"/>
  <c r="DS159" i="4"/>
  <c r="DR159" i="4"/>
  <c r="DQ159" i="4"/>
  <c r="DP159" i="4"/>
  <c r="DO159" i="4"/>
  <c r="DN159" i="4"/>
  <c r="DM159" i="4"/>
  <c r="DL159" i="4"/>
  <c r="DK159" i="4"/>
  <c r="DJ159" i="4"/>
  <c r="DI159" i="4"/>
  <c r="DH159" i="4"/>
  <c r="DG159" i="4"/>
  <c r="DF159" i="4"/>
  <c r="DE159" i="4"/>
  <c r="DD159" i="4"/>
  <c r="DC159" i="4"/>
  <c r="DB159" i="4"/>
  <c r="DA159" i="4"/>
  <c r="CZ159" i="4"/>
  <c r="CY159" i="4"/>
  <c r="CX159" i="4"/>
  <c r="CW159" i="4"/>
  <c r="CV159" i="4"/>
  <c r="CU159" i="4"/>
  <c r="CT159" i="4"/>
  <c r="CS159" i="4"/>
  <c r="CR159" i="4"/>
  <c r="CQ159" i="4"/>
  <c r="CP159" i="4"/>
  <c r="CO159" i="4"/>
  <c r="CN159" i="4"/>
  <c r="CM159" i="4"/>
  <c r="CL159" i="4"/>
  <c r="CK159" i="4"/>
  <c r="CJ159" i="4"/>
  <c r="CI159" i="4"/>
  <c r="CH159" i="4"/>
  <c r="CG159" i="4"/>
  <c r="CF159" i="4"/>
  <c r="CE159" i="4"/>
  <c r="CD159" i="4"/>
  <c r="CC159" i="4"/>
  <c r="CB159" i="4"/>
  <c r="CA159" i="4"/>
  <c r="BZ159" i="4"/>
  <c r="BY159" i="4"/>
  <c r="BX159" i="4"/>
  <c r="BW159" i="4"/>
  <c r="BV159" i="4"/>
  <c r="BU159" i="4"/>
  <c r="BT159" i="4"/>
  <c r="BS159" i="4"/>
  <c r="BR159" i="4"/>
  <c r="BQ159" i="4"/>
  <c r="BP159" i="4"/>
  <c r="BO159" i="4"/>
  <c r="BN159" i="4"/>
  <c r="BM159" i="4"/>
  <c r="BL159" i="4"/>
  <c r="BK159" i="4"/>
  <c r="BJ159" i="4"/>
  <c r="BI159" i="4"/>
  <c r="BH159" i="4"/>
  <c r="BG159" i="4"/>
  <c r="BF159" i="4"/>
  <c r="BE159" i="4"/>
  <c r="BD159" i="4"/>
  <c r="BC159" i="4"/>
  <c r="BB159" i="4"/>
  <c r="BA159" i="4"/>
  <c r="AZ159" i="4"/>
  <c r="AY159" i="4"/>
  <c r="AX159" i="4"/>
  <c r="AW159" i="4"/>
  <c r="AV159" i="4"/>
  <c r="AU159" i="4"/>
  <c r="AT159" i="4"/>
  <c r="AS159" i="4"/>
  <c r="AR159" i="4"/>
  <c r="AQ159" i="4"/>
  <c r="AP159" i="4"/>
  <c r="AO159" i="4"/>
  <c r="AN159" i="4"/>
  <c r="AM159" i="4"/>
  <c r="AL159" i="4"/>
  <c r="AK159" i="4"/>
  <c r="AJ159" i="4"/>
  <c r="AI159" i="4"/>
  <c r="AH159" i="4"/>
  <c r="AG159" i="4"/>
  <c r="AF159" i="4"/>
  <c r="AE159" i="4"/>
  <c r="AD159" i="4"/>
  <c r="AC159" i="4"/>
  <c r="AB159" i="4"/>
  <c r="AA159" i="4"/>
  <c r="Z159" i="4"/>
  <c r="Y159" i="4"/>
  <c r="X159" i="4"/>
  <c r="W159" i="4"/>
  <c r="V159" i="4"/>
  <c r="U159" i="4"/>
  <c r="T159" i="4"/>
  <c r="S159" i="4"/>
  <c r="R159" i="4"/>
  <c r="Q159" i="4"/>
  <c r="P159" i="4"/>
  <c r="O159" i="4"/>
  <c r="N159" i="4"/>
  <c r="M159" i="4"/>
  <c r="L159" i="4"/>
  <c r="K159" i="4"/>
  <c r="J159" i="4"/>
  <c r="I159" i="4"/>
  <c r="H159" i="4"/>
  <c r="G159" i="4"/>
  <c r="F159" i="4"/>
  <c r="E159" i="4"/>
  <c r="D159" i="4"/>
  <c r="B159" i="4" s="1"/>
  <c r="C159" i="4"/>
  <c r="DX158" i="4"/>
  <c r="DW158" i="4"/>
  <c r="DV158" i="4"/>
  <c r="DU158" i="4"/>
  <c r="DT158" i="4"/>
  <c r="DS158" i="4"/>
  <c r="DR158" i="4"/>
  <c r="DQ158" i="4"/>
  <c r="DP158" i="4"/>
  <c r="DO158" i="4"/>
  <c r="DN158" i="4"/>
  <c r="DM158" i="4"/>
  <c r="DL158" i="4"/>
  <c r="DK158" i="4"/>
  <c r="DJ158" i="4"/>
  <c r="DI158" i="4"/>
  <c r="DH158" i="4"/>
  <c r="DG158" i="4"/>
  <c r="DF158" i="4"/>
  <c r="DE158" i="4"/>
  <c r="DD158" i="4"/>
  <c r="DC158" i="4"/>
  <c r="DB158" i="4"/>
  <c r="DA158" i="4"/>
  <c r="CZ158" i="4"/>
  <c r="CY158" i="4"/>
  <c r="CX158" i="4"/>
  <c r="CW158" i="4"/>
  <c r="CV158" i="4"/>
  <c r="CU158" i="4"/>
  <c r="CT158" i="4"/>
  <c r="CS158" i="4"/>
  <c r="CR158" i="4"/>
  <c r="CQ158" i="4"/>
  <c r="CP158" i="4"/>
  <c r="CO158" i="4"/>
  <c r="CN158" i="4"/>
  <c r="CM158" i="4"/>
  <c r="CL158" i="4"/>
  <c r="CK158" i="4"/>
  <c r="CJ158" i="4"/>
  <c r="CI158" i="4"/>
  <c r="CH158" i="4"/>
  <c r="CG158" i="4"/>
  <c r="CF158" i="4"/>
  <c r="CE158" i="4"/>
  <c r="CD158" i="4"/>
  <c r="CC158" i="4"/>
  <c r="CB158" i="4"/>
  <c r="CA158" i="4"/>
  <c r="BZ158" i="4"/>
  <c r="BY158" i="4"/>
  <c r="BX158" i="4"/>
  <c r="BW158" i="4"/>
  <c r="BV158" i="4"/>
  <c r="BU158" i="4"/>
  <c r="BT158" i="4"/>
  <c r="BS158" i="4"/>
  <c r="BR158" i="4"/>
  <c r="BQ158" i="4"/>
  <c r="BP158" i="4"/>
  <c r="BO158" i="4"/>
  <c r="BN158" i="4"/>
  <c r="BM158" i="4"/>
  <c r="BL158" i="4"/>
  <c r="BK158" i="4"/>
  <c r="BJ158" i="4"/>
  <c r="BI158" i="4"/>
  <c r="BH158" i="4"/>
  <c r="BG158" i="4"/>
  <c r="BF158"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Z158" i="4"/>
  <c r="Y158" i="4"/>
  <c r="X158" i="4"/>
  <c r="W158" i="4"/>
  <c r="V158" i="4"/>
  <c r="U158" i="4"/>
  <c r="T158" i="4"/>
  <c r="S158" i="4"/>
  <c r="R158" i="4"/>
  <c r="Q158" i="4"/>
  <c r="P158" i="4"/>
  <c r="O158" i="4"/>
  <c r="N158" i="4"/>
  <c r="M158" i="4"/>
  <c r="L158" i="4"/>
  <c r="K158" i="4"/>
  <c r="J158" i="4"/>
  <c r="I158" i="4"/>
  <c r="H158" i="4"/>
  <c r="G158" i="4"/>
  <c r="F158" i="4"/>
  <c r="E158" i="4"/>
  <c r="D158" i="4"/>
  <c r="B158" i="4" s="1"/>
  <c r="C158" i="4"/>
  <c r="DX157" i="4"/>
  <c r="DW157" i="4"/>
  <c r="DV157" i="4"/>
  <c r="DU157" i="4"/>
  <c r="DT157" i="4"/>
  <c r="DS157" i="4"/>
  <c r="DR157" i="4"/>
  <c r="DQ157" i="4"/>
  <c r="DP157" i="4"/>
  <c r="DO157" i="4"/>
  <c r="DN157" i="4"/>
  <c r="DM157" i="4"/>
  <c r="DL157" i="4"/>
  <c r="DK157" i="4"/>
  <c r="DJ157" i="4"/>
  <c r="DI157" i="4"/>
  <c r="DH157" i="4"/>
  <c r="DG157" i="4"/>
  <c r="DF157" i="4"/>
  <c r="DE157" i="4"/>
  <c r="DD157" i="4"/>
  <c r="DC157" i="4"/>
  <c r="DB157" i="4"/>
  <c r="DA157" i="4"/>
  <c r="CZ157" i="4"/>
  <c r="CY157" i="4"/>
  <c r="CX157" i="4"/>
  <c r="CW157" i="4"/>
  <c r="CV157" i="4"/>
  <c r="CU157" i="4"/>
  <c r="CT157" i="4"/>
  <c r="CS157" i="4"/>
  <c r="CR157" i="4"/>
  <c r="CQ157" i="4"/>
  <c r="CP157" i="4"/>
  <c r="CO157" i="4"/>
  <c r="CN157" i="4"/>
  <c r="CM157" i="4"/>
  <c r="CL157" i="4"/>
  <c r="CK157" i="4"/>
  <c r="CJ157" i="4"/>
  <c r="CI157" i="4"/>
  <c r="CH157" i="4"/>
  <c r="CG157" i="4"/>
  <c r="CF157" i="4"/>
  <c r="CE157" i="4"/>
  <c r="CD157" i="4"/>
  <c r="CC157" i="4"/>
  <c r="CB157" i="4"/>
  <c r="CA157" i="4"/>
  <c r="BZ157" i="4"/>
  <c r="BY157" i="4"/>
  <c r="BX157" i="4"/>
  <c r="BW157" i="4"/>
  <c r="BV157" i="4"/>
  <c r="BU157" i="4"/>
  <c r="BT157" i="4"/>
  <c r="BS157" i="4"/>
  <c r="BR157" i="4"/>
  <c r="BQ157" i="4"/>
  <c r="BP157" i="4"/>
  <c r="BO157" i="4"/>
  <c r="BN157" i="4"/>
  <c r="BM157" i="4"/>
  <c r="BL157" i="4"/>
  <c r="BK157" i="4"/>
  <c r="BJ157" i="4"/>
  <c r="BI157" i="4"/>
  <c r="BH157" i="4"/>
  <c r="BG157" i="4"/>
  <c r="BF157" i="4"/>
  <c r="BE157" i="4"/>
  <c r="BD157" i="4"/>
  <c r="BC157" i="4"/>
  <c r="BB157" i="4"/>
  <c r="BA157" i="4"/>
  <c r="AZ157" i="4"/>
  <c r="AY157" i="4"/>
  <c r="AX157" i="4"/>
  <c r="AW157" i="4"/>
  <c r="AV157" i="4"/>
  <c r="AU157" i="4"/>
  <c r="AT157" i="4"/>
  <c r="AS157" i="4"/>
  <c r="AR157" i="4"/>
  <c r="AQ157" i="4"/>
  <c r="AP157" i="4"/>
  <c r="AO157" i="4"/>
  <c r="AN157" i="4"/>
  <c r="AM157" i="4"/>
  <c r="AL157" i="4"/>
  <c r="AK157" i="4"/>
  <c r="AJ157" i="4"/>
  <c r="AI157" i="4"/>
  <c r="AH157" i="4"/>
  <c r="AG157" i="4"/>
  <c r="AF157" i="4"/>
  <c r="AE157" i="4"/>
  <c r="AD157" i="4"/>
  <c r="AC157" i="4"/>
  <c r="AB157" i="4"/>
  <c r="AA157" i="4"/>
  <c r="Z157" i="4"/>
  <c r="Y157" i="4"/>
  <c r="X157" i="4"/>
  <c r="W157" i="4"/>
  <c r="V157" i="4"/>
  <c r="U157" i="4"/>
  <c r="T157" i="4"/>
  <c r="S157" i="4"/>
  <c r="R157" i="4"/>
  <c r="Q157" i="4"/>
  <c r="P157" i="4"/>
  <c r="O157" i="4"/>
  <c r="N157" i="4"/>
  <c r="M157" i="4"/>
  <c r="L157" i="4"/>
  <c r="K157" i="4"/>
  <c r="J157" i="4"/>
  <c r="I157" i="4"/>
  <c r="H157" i="4"/>
  <c r="G157" i="4"/>
  <c r="F157" i="4"/>
  <c r="E157" i="4"/>
  <c r="D157" i="4"/>
  <c r="B157" i="4" s="1"/>
  <c r="C157" i="4"/>
  <c r="DX156" i="4"/>
  <c r="DW156" i="4"/>
  <c r="DV156" i="4"/>
  <c r="DU156" i="4"/>
  <c r="DT156" i="4"/>
  <c r="DS156" i="4"/>
  <c r="DR156" i="4"/>
  <c r="DQ156" i="4"/>
  <c r="DP156" i="4"/>
  <c r="DO156" i="4"/>
  <c r="DN156" i="4"/>
  <c r="DM156" i="4"/>
  <c r="DL156" i="4"/>
  <c r="DK156" i="4"/>
  <c r="DJ156" i="4"/>
  <c r="DI156" i="4"/>
  <c r="DH156" i="4"/>
  <c r="DG156" i="4"/>
  <c r="DF156" i="4"/>
  <c r="DE156" i="4"/>
  <c r="DD156" i="4"/>
  <c r="DC156" i="4"/>
  <c r="DB156" i="4"/>
  <c r="DA156" i="4"/>
  <c r="CZ156" i="4"/>
  <c r="CY156" i="4"/>
  <c r="CX156" i="4"/>
  <c r="CW156" i="4"/>
  <c r="CV156" i="4"/>
  <c r="CU156" i="4"/>
  <c r="CT156" i="4"/>
  <c r="CS156" i="4"/>
  <c r="CR156" i="4"/>
  <c r="CQ156" i="4"/>
  <c r="CP156" i="4"/>
  <c r="CO156" i="4"/>
  <c r="CN156" i="4"/>
  <c r="CM156" i="4"/>
  <c r="CL156" i="4"/>
  <c r="CK156" i="4"/>
  <c r="CJ156" i="4"/>
  <c r="CI156" i="4"/>
  <c r="CH156" i="4"/>
  <c r="CG156" i="4"/>
  <c r="CF156" i="4"/>
  <c r="CE156" i="4"/>
  <c r="CD156" i="4"/>
  <c r="CC156" i="4"/>
  <c r="CB156" i="4"/>
  <c r="CA156" i="4"/>
  <c r="BZ156" i="4"/>
  <c r="BY156" i="4"/>
  <c r="BX156" i="4"/>
  <c r="BW156" i="4"/>
  <c r="BV156" i="4"/>
  <c r="BU156" i="4"/>
  <c r="BT156" i="4"/>
  <c r="BS156" i="4"/>
  <c r="BR156" i="4"/>
  <c r="BQ156" i="4"/>
  <c r="BP156" i="4"/>
  <c r="BO156" i="4"/>
  <c r="BN156" i="4"/>
  <c r="BM156" i="4"/>
  <c r="BL156" i="4"/>
  <c r="BK156" i="4"/>
  <c r="BJ156" i="4"/>
  <c r="BI156" i="4"/>
  <c r="BH156" i="4"/>
  <c r="BG156" i="4"/>
  <c r="BF156"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Z156" i="4"/>
  <c r="Y156" i="4"/>
  <c r="X156" i="4"/>
  <c r="W156" i="4"/>
  <c r="V156" i="4"/>
  <c r="U156" i="4"/>
  <c r="T156" i="4"/>
  <c r="S156" i="4"/>
  <c r="R156" i="4"/>
  <c r="Q156" i="4"/>
  <c r="P156" i="4"/>
  <c r="O156" i="4"/>
  <c r="N156" i="4"/>
  <c r="M156" i="4"/>
  <c r="L156" i="4"/>
  <c r="K156" i="4"/>
  <c r="J156" i="4"/>
  <c r="I156" i="4"/>
  <c r="H156" i="4"/>
  <c r="G156" i="4"/>
  <c r="F156" i="4"/>
  <c r="E156" i="4"/>
  <c r="D156" i="4"/>
  <c r="C156" i="4"/>
  <c r="DX155" i="4"/>
  <c r="DW155" i="4"/>
  <c r="DV155" i="4"/>
  <c r="DU155" i="4"/>
  <c r="DT155" i="4"/>
  <c r="DS155" i="4"/>
  <c r="DR155" i="4"/>
  <c r="DQ155" i="4"/>
  <c r="DP155" i="4"/>
  <c r="DO155" i="4"/>
  <c r="DN155" i="4"/>
  <c r="DM155" i="4"/>
  <c r="DL155" i="4"/>
  <c r="DK155" i="4"/>
  <c r="DJ155" i="4"/>
  <c r="DI155" i="4"/>
  <c r="DH155" i="4"/>
  <c r="DG155" i="4"/>
  <c r="DF155" i="4"/>
  <c r="DE155" i="4"/>
  <c r="DD155" i="4"/>
  <c r="DC155" i="4"/>
  <c r="DB155" i="4"/>
  <c r="DA155" i="4"/>
  <c r="CZ155" i="4"/>
  <c r="CY155" i="4"/>
  <c r="CX155" i="4"/>
  <c r="CW155" i="4"/>
  <c r="CV155" i="4"/>
  <c r="CU155" i="4"/>
  <c r="CT155" i="4"/>
  <c r="CS155" i="4"/>
  <c r="CR155" i="4"/>
  <c r="CQ155" i="4"/>
  <c r="CP155" i="4"/>
  <c r="CO155" i="4"/>
  <c r="CN155" i="4"/>
  <c r="CM155" i="4"/>
  <c r="CL155" i="4"/>
  <c r="CK155" i="4"/>
  <c r="CJ155" i="4"/>
  <c r="CI155" i="4"/>
  <c r="CH155" i="4"/>
  <c r="CG155" i="4"/>
  <c r="CF155" i="4"/>
  <c r="CE155" i="4"/>
  <c r="CD155" i="4"/>
  <c r="CC155" i="4"/>
  <c r="CB155" i="4"/>
  <c r="CA155" i="4"/>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155" i="4" s="1"/>
  <c r="C155" i="4"/>
  <c r="DX154" i="4"/>
  <c r="DW154" i="4"/>
  <c r="DV154" i="4"/>
  <c r="DU154" i="4"/>
  <c r="DT154" i="4"/>
  <c r="DS154" i="4"/>
  <c r="DR154" i="4"/>
  <c r="DQ154" i="4"/>
  <c r="DP154" i="4"/>
  <c r="DO154" i="4"/>
  <c r="DN154" i="4"/>
  <c r="DM154" i="4"/>
  <c r="DL154" i="4"/>
  <c r="DK154" i="4"/>
  <c r="DJ154" i="4"/>
  <c r="DI154" i="4"/>
  <c r="DH154" i="4"/>
  <c r="DG154" i="4"/>
  <c r="DF154" i="4"/>
  <c r="DE154" i="4"/>
  <c r="DD154" i="4"/>
  <c r="DC154" i="4"/>
  <c r="DB154" i="4"/>
  <c r="DA154" i="4"/>
  <c r="CZ154" i="4"/>
  <c r="CY154" i="4"/>
  <c r="CX154" i="4"/>
  <c r="CW154" i="4"/>
  <c r="CV154" i="4"/>
  <c r="CU154" i="4"/>
  <c r="CT154" i="4"/>
  <c r="CS154" i="4"/>
  <c r="CR154" i="4"/>
  <c r="CQ154" i="4"/>
  <c r="CP154" i="4"/>
  <c r="CO154" i="4"/>
  <c r="CN154" i="4"/>
  <c r="CM154" i="4"/>
  <c r="CL154" i="4"/>
  <c r="CK154" i="4"/>
  <c r="CJ154" i="4"/>
  <c r="CI154" i="4"/>
  <c r="CH154" i="4"/>
  <c r="CG154" i="4"/>
  <c r="CF154" i="4"/>
  <c r="CE154" i="4"/>
  <c r="CD154" i="4"/>
  <c r="CC154" i="4"/>
  <c r="CB154" i="4"/>
  <c r="CA154" i="4"/>
  <c r="BZ154" i="4"/>
  <c r="BY154" i="4"/>
  <c r="BX154" i="4"/>
  <c r="BW154" i="4"/>
  <c r="BV154" i="4"/>
  <c r="BU154" i="4"/>
  <c r="BT154" i="4"/>
  <c r="BS154" i="4"/>
  <c r="BR154" i="4"/>
  <c r="BQ154" i="4"/>
  <c r="BP154" i="4"/>
  <c r="BO154" i="4"/>
  <c r="BN154" i="4"/>
  <c r="BM154" i="4"/>
  <c r="BL154" i="4"/>
  <c r="BK154" i="4"/>
  <c r="BJ154" i="4"/>
  <c r="BI154" i="4"/>
  <c r="BH154" i="4"/>
  <c r="BG154" i="4"/>
  <c r="BF154"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Z154" i="4"/>
  <c r="Y154" i="4"/>
  <c r="X154" i="4"/>
  <c r="W154" i="4"/>
  <c r="V154" i="4"/>
  <c r="U154" i="4"/>
  <c r="T154" i="4"/>
  <c r="S154" i="4"/>
  <c r="R154" i="4"/>
  <c r="Q154" i="4"/>
  <c r="P154" i="4"/>
  <c r="O154" i="4"/>
  <c r="N154" i="4"/>
  <c r="M154" i="4"/>
  <c r="L154" i="4"/>
  <c r="K154" i="4"/>
  <c r="J154" i="4"/>
  <c r="I154" i="4"/>
  <c r="H154" i="4"/>
  <c r="G154" i="4"/>
  <c r="F154" i="4"/>
  <c r="E154" i="4"/>
  <c r="D154" i="4"/>
  <c r="C154" i="4"/>
  <c r="DX153" i="4"/>
  <c r="DW153" i="4"/>
  <c r="DV153" i="4"/>
  <c r="DU153" i="4"/>
  <c r="DT153" i="4"/>
  <c r="DS153" i="4"/>
  <c r="DR153" i="4"/>
  <c r="DQ153" i="4"/>
  <c r="DP153" i="4"/>
  <c r="DO153" i="4"/>
  <c r="DN153" i="4"/>
  <c r="DM153" i="4"/>
  <c r="DL153" i="4"/>
  <c r="DK153" i="4"/>
  <c r="DJ153" i="4"/>
  <c r="DI153" i="4"/>
  <c r="DH153" i="4"/>
  <c r="DG153" i="4"/>
  <c r="DF153" i="4"/>
  <c r="DE153" i="4"/>
  <c r="DD153" i="4"/>
  <c r="DC153" i="4"/>
  <c r="DB153" i="4"/>
  <c r="DA153" i="4"/>
  <c r="CZ153" i="4"/>
  <c r="CY153" i="4"/>
  <c r="CX153" i="4"/>
  <c r="CW153" i="4"/>
  <c r="CV153" i="4"/>
  <c r="CU153" i="4"/>
  <c r="CT153" i="4"/>
  <c r="CS153" i="4"/>
  <c r="CR153" i="4"/>
  <c r="CQ153" i="4"/>
  <c r="CP153" i="4"/>
  <c r="CO153" i="4"/>
  <c r="CN153" i="4"/>
  <c r="CM153" i="4"/>
  <c r="CL153" i="4"/>
  <c r="CK153" i="4"/>
  <c r="CJ153" i="4"/>
  <c r="CI153" i="4"/>
  <c r="CH153" i="4"/>
  <c r="CG153" i="4"/>
  <c r="CF153" i="4"/>
  <c r="CE153" i="4"/>
  <c r="CD153" i="4"/>
  <c r="CC153" i="4"/>
  <c r="CB153" i="4"/>
  <c r="CA153" i="4"/>
  <c r="BZ153" i="4"/>
  <c r="BY153" i="4"/>
  <c r="BX153" i="4"/>
  <c r="BW153" i="4"/>
  <c r="BV153" i="4"/>
  <c r="BU153" i="4"/>
  <c r="BT153" i="4"/>
  <c r="BS153" i="4"/>
  <c r="BR153" i="4"/>
  <c r="BQ153" i="4"/>
  <c r="BP153" i="4"/>
  <c r="BO153" i="4"/>
  <c r="BN153" i="4"/>
  <c r="BM153" i="4"/>
  <c r="BL153" i="4"/>
  <c r="BK153" i="4"/>
  <c r="BJ153" i="4"/>
  <c r="BI153" i="4"/>
  <c r="BH153" i="4"/>
  <c r="BG153" i="4"/>
  <c r="BF153" i="4"/>
  <c r="BE153" i="4"/>
  <c r="BD153" i="4"/>
  <c r="BC153" i="4"/>
  <c r="BB153" i="4"/>
  <c r="BA153" i="4"/>
  <c r="AZ153" i="4"/>
  <c r="AY153" i="4"/>
  <c r="AX153" i="4"/>
  <c r="AW153" i="4"/>
  <c r="AV153" i="4"/>
  <c r="AU153" i="4"/>
  <c r="AT153" i="4"/>
  <c r="AS153" i="4"/>
  <c r="AR153" i="4"/>
  <c r="AQ153" i="4"/>
  <c r="AP153" i="4"/>
  <c r="AO153" i="4"/>
  <c r="AN153" i="4"/>
  <c r="AM153" i="4"/>
  <c r="AL153" i="4"/>
  <c r="AK153" i="4"/>
  <c r="AJ153" i="4"/>
  <c r="AI153" i="4"/>
  <c r="AH153" i="4"/>
  <c r="AG153" i="4"/>
  <c r="AF153" i="4"/>
  <c r="AE153" i="4"/>
  <c r="AD153" i="4"/>
  <c r="AC153" i="4"/>
  <c r="AB153" i="4"/>
  <c r="AA153" i="4"/>
  <c r="Z153" i="4"/>
  <c r="Y153" i="4"/>
  <c r="X153" i="4"/>
  <c r="W153" i="4"/>
  <c r="V153" i="4"/>
  <c r="U153" i="4"/>
  <c r="T153" i="4"/>
  <c r="S153" i="4"/>
  <c r="R153" i="4"/>
  <c r="Q153" i="4"/>
  <c r="P153" i="4"/>
  <c r="O153" i="4"/>
  <c r="N153" i="4"/>
  <c r="M153" i="4"/>
  <c r="L153" i="4"/>
  <c r="K153" i="4"/>
  <c r="J153" i="4"/>
  <c r="I153" i="4"/>
  <c r="H153" i="4"/>
  <c r="G153" i="4"/>
  <c r="F153" i="4"/>
  <c r="E153" i="4"/>
  <c r="D153" i="4"/>
  <c r="C153" i="4"/>
  <c r="DX152" i="4"/>
  <c r="DW152" i="4"/>
  <c r="DV152" i="4"/>
  <c r="DU152" i="4"/>
  <c r="DT152" i="4"/>
  <c r="DS152" i="4"/>
  <c r="DR152" i="4"/>
  <c r="DQ152" i="4"/>
  <c r="DP152" i="4"/>
  <c r="DO152" i="4"/>
  <c r="DN152" i="4"/>
  <c r="DM152" i="4"/>
  <c r="DL152" i="4"/>
  <c r="DK152" i="4"/>
  <c r="DJ152" i="4"/>
  <c r="DI152" i="4"/>
  <c r="DH152" i="4"/>
  <c r="DG152" i="4"/>
  <c r="DF152" i="4"/>
  <c r="DE152" i="4"/>
  <c r="DD152" i="4"/>
  <c r="DC152" i="4"/>
  <c r="DB152" i="4"/>
  <c r="DA152" i="4"/>
  <c r="CZ152" i="4"/>
  <c r="CY152" i="4"/>
  <c r="CX152" i="4"/>
  <c r="CW152" i="4"/>
  <c r="CV152" i="4"/>
  <c r="CU152" i="4"/>
  <c r="CT152" i="4"/>
  <c r="CS152" i="4"/>
  <c r="CR152" i="4"/>
  <c r="CQ152" i="4"/>
  <c r="CP152" i="4"/>
  <c r="CO152" i="4"/>
  <c r="CN152" i="4"/>
  <c r="CM152" i="4"/>
  <c r="CL152" i="4"/>
  <c r="CK152" i="4"/>
  <c r="CJ152" i="4"/>
  <c r="CI152" i="4"/>
  <c r="CH152" i="4"/>
  <c r="CG152" i="4"/>
  <c r="CF152" i="4"/>
  <c r="CE152" i="4"/>
  <c r="CD152" i="4"/>
  <c r="CC152" i="4"/>
  <c r="CB152" i="4"/>
  <c r="CA152" i="4"/>
  <c r="BZ152" i="4"/>
  <c r="BY152" i="4"/>
  <c r="BX152" i="4"/>
  <c r="BW152" i="4"/>
  <c r="BV152" i="4"/>
  <c r="BU152" i="4"/>
  <c r="BT152" i="4"/>
  <c r="BS152" i="4"/>
  <c r="BR152" i="4"/>
  <c r="BQ152" i="4"/>
  <c r="BP152" i="4"/>
  <c r="BO152" i="4"/>
  <c r="BN152" i="4"/>
  <c r="BM152" i="4"/>
  <c r="BL152" i="4"/>
  <c r="BK152" i="4"/>
  <c r="BJ152" i="4"/>
  <c r="BI152" i="4"/>
  <c r="BH152" i="4"/>
  <c r="BG152" i="4"/>
  <c r="BF152"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Z152" i="4"/>
  <c r="Y152" i="4"/>
  <c r="X152" i="4"/>
  <c r="W152" i="4"/>
  <c r="V152" i="4"/>
  <c r="U152" i="4"/>
  <c r="T152" i="4"/>
  <c r="S152" i="4"/>
  <c r="R152" i="4"/>
  <c r="Q152" i="4"/>
  <c r="P152" i="4"/>
  <c r="O152" i="4"/>
  <c r="N152" i="4"/>
  <c r="M152" i="4"/>
  <c r="L152" i="4"/>
  <c r="K152" i="4"/>
  <c r="J152" i="4"/>
  <c r="I152" i="4"/>
  <c r="H152" i="4"/>
  <c r="G152" i="4"/>
  <c r="F152" i="4"/>
  <c r="E152" i="4"/>
  <c r="D152" i="4"/>
  <c r="B152" i="4" s="1"/>
  <c r="C152" i="4"/>
  <c r="DX151" i="4"/>
  <c r="DW151" i="4"/>
  <c r="DV151" i="4"/>
  <c r="DU151" i="4"/>
  <c r="DT151" i="4"/>
  <c r="DS151" i="4"/>
  <c r="DR151" i="4"/>
  <c r="DQ151" i="4"/>
  <c r="DP151" i="4"/>
  <c r="DO151" i="4"/>
  <c r="DN151" i="4"/>
  <c r="DM151" i="4"/>
  <c r="DL151" i="4"/>
  <c r="DK151" i="4"/>
  <c r="DJ151" i="4"/>
  <c r="DI151" i="4"/>
  <c r="DH151" i="4"/>
  <c r="DG151" i="4"/>
  <c r="DF151" i="4"/>
  <c r="DE151" i="4"/>
  <c r="DD151" i="4"/>
  <c r="DC151" i="4"/>
  <c r="DB151" i="4"/>
  <c r="DA151" i="4"/>
  <c r="CZ151" i="4"/>
  <c r="CY151" i="4"/>
  <c r="CX151" i="4"/>
  <c r="CW151" i="4"/>
  <c r="CV151" i="4"/>
  <c r="CU151" i="4"/>
  <c r="CT151" i="4"/>
  <c r="CS151" i="4"/>
  <c r="CR151" i="4"/>
  <c r="CQ151" i="4"/>
  <c r="CP151" i="4"/>
  <c r="CO151" i="4"/>
  <c r="CN151" i="4"/>
  <c r="CM151" i="4"/>
  <c r="CL151" i="4"/>
  <c r="CK151" i="4"/>
  <c r="CJ151" i="4"/>
  <c r="CI151" i="4"/>
  <c r="CH151" i="4"/>
  <c r="CG151" i="4"/>
  <c r="CF151" i="4"/>
  <c r="CE151" i="4"/>
  <c r="CD151" i="4"/>
  <c r="CC151" i="4"/>
  <c r="CB151" i="4"/>
  <c r="CA151" i="4"/>
  <c r="BZ151" i="4"/>
  <c r="BY151" i="4"/>
  <c r="BX151" i="4"/>
  <c r="BW151" i="4"/>
  <c r="BV151" i="4"/>
  <c r="BU151" i="4"/>
  <c r="BT151" i="4"/>
  <c r="BS151" i="4"/>
  <c r="BR151" i="4"/>
  <c r="BQ151" i="4"/>
  <c r="BP151" i="4"/>
  <c r="BO151" i="4"/>
  <c r="BN151" i="4"/>
  <c r="BM151" i="4"/>
  <c r="BL151" i="4"/>
  <c r="BK151" i="4"/>
  <c r="BJ151" i="4"/>
  <c r="BI151" i="4"/>
  <c r="BH151" i="4"/>
  <c r="BG151" i="4"/>
  <c r="BF151" i="4"/>
  <c r="BE151" i="4"/>
  <c r="BD151" i="4"/>
  <c r="BC151" i="4"/>
  <c r="BB151" i="4"/>
  <c r="BA151" i="4"/>
  <c r="AZ151" i="4"/>
  <c r="AY151" i="4"/>
  <c r="AX151" i="4"/>
  <c r="AW151" i="4"/>
  <c r="AV151" i="4"/>
  <c r="AU151" i="4"/>
  <c r="AT151" i="4"/>
  <c r="AS151" i="4"/>
  <c r="AR151" i="4"/>
  <c r="AQ151" i="4"/>
  <c r="AP151" i="4"/>
  <c r="AO151" i="4"/>
  <c r="AN151" i="4"/>
  <c r="AM151" i="4"/>
  <c r="AL151" i="4"/>
  <c r="AK151" i="4"/>
  <c r="AJ151" i="4"/>
  <c r="AI151" i="4"/>
  <c r="AH151" i="4"/>
  <c r="AG151" i="4"/>
  <c r="AF151" i="4"/>
  <c r="AE151" i="4"/>
  <c r="AD151" i="4"/>
  <c r="AC151" i="4"/>
  <c r="AB151" i="4"/>
  <c r="AA151" i="4"/>
  <c r="Z151" i="4"/>
  <c r="Y151" i="4"/>
  <c r="X151" i="4"/>
  <c r="W151" i="4"/>
  <c r="V151" i="4"/>
  <c r="U151" i="4"/>
  <c r="T151" i="4"/>
  <c r="S151" i="4"/>
  <c r="R151" i="4"/>
  <c r="Q151" i="4"/>
  <c r="P151" i="4"/>
  <c r="O151" i="4"/>
  <c r="N151" i="4"/>
  <c r="M151" i="4"/>
  <c r="L151" i="4"/>
  <c r="K151" i="4"/>
  <c r="J151" i="4"/>
  <c r="I151" i="4"/>
  <c r="H151" i="4"/>
  <c r="G151" i="4"/>
  <c r="F151" i="4"/>
  <c r="E151" i="4"/>
  <c r="D151" i="4"/>
  <c r="C151" i="4"/>
  <c r="B151" i="4"/>
  <c r="DX150" i="4"/>
  <c r="DW150" i="4"/>
  <c r="DV150" i="4"/>
  <c r="DU150" i="4"/>
  <c r="DT150" i="4"/>
  <c r="DS150" i="4"/>
  <c r="DR150" i="4"/>
  <c r="DQ150" i="4"/>
  <c r="DP150" i="4"/>
  <c r="DO150" i="4"/>
  <c r="DN150" i="4"/>
  <c r="DM150" i="4"/>
  <c r="DL150" i="4"/>
  <c r="DK150" i="4"/>
  <c r="DJ150" i="4"/>
  <c r="DI150" i="4"/>
  <c r="DH150" i="4"/>
  <c r="DG150" i="4"/>
  <c r="DF150" i="4"/>
  <c r="DE150" i="4"/>
  <c r="DD150" i="4"/>
  <c r="DC150" i="4"/>
  <c r="DB150" i="4"/>
  <c r="DA150" i="4"/>
  <c r="CZ150" i="4"/>
  <c r="CY150" i="4"/>
  <c r="CX150" i="4"/>
  <c r="CW150" i="4"/>
  <c r="CV150" i="4"/>
  <c r="CU150" i="4"/>
  <c r="CT150" i="4"/>
  <c r="CS150" i="4"/>
  <c r="CR150" i="4"/>
  <c r="CQ150" i="4"/>
  <c r="CP150" i="4"/>
  <c r="CO150" i="4"/>
  <c r="CN150" i="4"/>
  <c r="CM150" i="4"/>
  <c r="CL150" i="4"/>
  <c r="CK150" i="4"/>
  <c r="CJ150" i="4"/>
  <c r="CI150" i="4"/>
  <c r="CH150" i="4"/>
  <c r="CG150" i="4"/>
  <c r="CF150" i="4"/>
  <c r="CE150" i="4"/>
  <c r="CD150" i="4"/>
  <c r="CC150" i="4"/>
  <c r="CB150" i="4"/>
  <c r="CA150" i="4"/>
  <c r="BZ150" i="4"/>
  <c r="BY150" i="4"/>
  <c r="BX150" i="4"/>
  <c r="BW150" i="4"/>
  <c r="BV150" i="4"/>
  <c r="BU150" i="4"/>
  <c r="BT150" i="4"/>
  <c r="BS150" i="4"/>
  <c r="BR150" i="4"/>
  <c r="BQ150" i="4"/>
  <c r="BP150" i="4"/>
  <c r="BO150" i="4"/>
  <c r="BN150" i="4"/>
  <c r="BM150" i="4"/>
  <c r="BL150" i="4"/>
  <c r="BK150" i="4"/>
  <c r="BJ150" i="4"/>
  <c r="BI150" i="4"/>
  <c r="BH150" i="4"/>
  <c r="BG150" i="4"/>
  <c r="BF150"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B150" i="4" s="1"/>
  <c r="C150" i="4"/>
  <c r="DX149" i="4"/>
  <c r="DW149" i="4"/>
  <c r="DV149" i="4"/>
  <c r="DU149" i="4"/>
  <c r="DT149" i="4"/>
  <c r="DS149" i="4"/>
  <c r="DR149" i="4"/>
  <c r="DQ149" i="4"/>
  <c r="DP149" i="4"/>
  <c r="DO149" i="4"/>
  <c r="DN149" i="4"/>
  <c r="DM149" i="4"/>
  <c r="DL149" i="4"/>
  <c r="DK149" i="4"/>
  <c r="DJ149" i="4"/>
  <c r="DI149" i="4"/>
  <c r="DH149" i="4"/>
  <c r="DG149" i="4"/>
  <c r="DF149" i="4"/>
  <c r="DE149" i="4"/>
  <c r="DD149" i="4"/>
  <c r="DC149" i="4"/>
  <c r="DB149" i="4"/>
  <c r="DA149" i="4"/>
  <c r="CZ149" i="4"/>
  <c r="CY149" i="4"/>
  <c r="CX149" i="4"/>
  <c r="CW149" i="4"/>
  <c r="CV149" i="4"/>
  <c r="CU149" i="4"/>
  <c r="CT149" i="4"/>
  <c r="CS149" i="4"/>
  <c r="CR149" i="4"/>
  <c r="CQ149" i="4"/>
  <c r="CP149" i="4"/>
  <c r="CO149" i="4"/>
  <c r="CN149" i="4"/>
  <c r="CM149" i="4"/>
  <c r="CL149" i="4"/>
  <c r="CK149" i="4"/>
  <c r="CJ149" i="4"/>
  <c r="CI149" i="4"/>
  <c r="CH149" i="4"/>
  <c r="CG149" i="4"/>
  <c r="CF149" i="4"/>
  <c r="CE149" i="4"/>
  <c r="CD149" i="4"/>
  <c r="CC149" i="4"/>
  <c r="CB149" i="4"/>
  <c r="CA149"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B149" i="4" s="1"/>
  <c r="C149" i="4"/>
  <c r="DX148" i="4"/>
  <c r="DW148" i="4"/>
  <c r="DV148" i="4"/>
  <c r="DU148" i="4"/>
  <c r="DT148" i="4"/>
  <c r="DS148" i="4"/>
  <c r="DR148" i="4"/>
  <c r="DQ148" i="4"/>
  <c r="DP148" i="4"/>
  <c r="DO148" i="4"/>
  <c r="DN148" i="4"/>
  <c r="DM148" i="4"/>
  <c r="DL148" i="4"/>
  <c r="DK148" i="4"/>
  <c r="DJ148" i="4"/>
  <c r="DI148" i="4"/>
  <c r="DH148" i="4"/>
  <c r="DG148" i="4"/>
  <c r="DF148" i="4"/>
  <c r="DE148" i="4"/>
  <c r="DD148" i="4"/>
  <c r="DC148" i="4"/>
  <c r="DB148" i="4"/>
  <c r="DA148" i="4"/>
  <c r="CZ148" i="4"/>
  <c r="CY148" i="4"/>
  <c r="CX148" i="4"/>
  <c r="CW148" i="4"/>
  <c r="CV148" i="4"/>
  <c r="CU148" i="4"/>
  <c r="CT148" i="4"/>
  <c r="CS148" i="4"/>
  <c r="CR148" i="4"/>
  <c r="CQ148" i="4"/>
  <c r="CP148" i="4"/>
  <c r="CO148" i="4"/>
  <c r="CN148" i="4"/>
  <c r="CM148" i="4"/>
  <c r="CL148" i="4"/>
  <c r="CK148" i="4"/>
  <c r="CJ148" i="4"/>
  <c r="CI148" i="4"/>
  <c r="CH148" i="4"/>
  <c r="CG148" i="4"/>
  <c r="CF148" i="4"/>
  <c r="CE148" i="4"/>
  <c r="CD148" i="4"/>
  <c r="CC148" i="4"/>
  <c r="CB148" i="4"/>
  <c r="CA148" i="4"/>
  <c r="BZ148" i="4"/>
  <c r="BY148" i="4"/>
  <c r="BX148" i="4"/>
  <c r="BW148" i="4"/>
  <c r="BV148" i="4"/>
  <c r="BU148" i="4"/>
  <c r="BT148" i="4"/>
  <c r="BS148" i="4"/>
  <c r="BR148" i="4"/>
  <c r="BQ148" i="4"/>
  <c r="BP148" i="4"/>
  <c r="BO148" i="4"/>
  <c r="BN148" i="4"/>
  <c r="BM148" i="4"/>
  <c r="BL148" i="4"/>
  <c r="BK148" i="4"/>
  <c r="BJ148" i="4"/>
  <c r="BI148" i="4"/>
  <c r="BH148" i="4"/>
  <c r="BG148" i="4"/>
  <c r="BF148"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Z148" i="4"/>
  <c r="Y148" i="4"/>
  <c r="X148" i="4"/>
  <c r="W148" i="4"/>
  <c r="V148" i="4"/>
  <c r="U148" i="4"/>
  <c r="T148" i="4"/>
  <c r="S148" i="4"/>
  <c r="R148" i="4"/>
  <c r="Q148" i="4"/>
  <c r="P148" i="4"/>
  <c r="O148" i="4"/>
  <c r="N148" i="4"/>
  <c r="M148" i="4"/>
  <c r="L148" i="4"/>
  <c r="K148" i="4"/>
  <c r="J148" i="4"/>
  <c r="I148" i="4"/>
  <c r="H148" i="4"/>
  <c r="G148" i="4"/>
  <c r="F148" i="4"/>
  <c r="E148" i="4"/>
  <c r="D148" i="4"/>
  <c r="C148" i="4"/>
  <c r="DX147" i="4"/>
  <c r="DW147" i="4"/>
  <c r="DV147" i="4"/>
  <c r="DU147" i="4"/>
  <c r="DT147" i="4"/>
  <c r="DS147" i="4"/>
  <c r="DR147" i="4"/>
  <c r="DQ147" i="4"/>
  <c r="DP147" i="4"/>
  <c r="DO147" i="4"/>
  <c r="DN147" i="4"/>
  <c r="DM147" i="4"/>
  <c r="DL147" i="4"/>
  <c r="DK147" i="4"/>
  <c r="DJ147" i="4"/>
  <c r="DI147" i="4"/>
  <c r="DH147" i="4"/>
  <c r="DG147" i="4"/>
  <c r="DF147" i="4"/>
  <c r="DE147" i="4"/>
  <c r="DD147" i="4"/>
  <c r="DC147" i="4"/>
  <c r="DB147" i="4"/>
  <c r="DA147" i="4"/>
  <c r="CZ147" i="4"/>
  <c r="CY147" i="4"/>
  <c r="CX147" i="4"/>
  <c r="CW147" i="4"/>
  <c r="CV147" i="4"/>
  <c r="CU147" i="4"/>
  <c r="CT147" i="4"/>
  <c r="CS147" i="4"/>
  <c r="CR147" i="4"/>
  <c r="CQ147" i="4"/>
  <c r="CP147" i="4"/>
  <c r="CO147" i="4"/>
  <c r="CN147" i="4"/>
  <c r="CM147" i="4"/>
  <c r="CL147" i="4"/>
  <c r="CK147" i="4"/>
  <c r="CJ147" i="4"/>
  <c r="CI147" i="4"/>
  <c r="CH147" i="4"/>
  <c r="CG147" i="4"/>
  <c r="CF147" i="4"/>
  <c r="CE147" i="4"/>
  <c r="CD147" i="4"/>
  <c r="CC147" i="4"/>
  <c r="CB147" i="4"/>
  <c r="CA147" i="4"/>
  <c r="BZ147" i="4"/>
  <c r="BY147" i="4"/>
  <c r="BX147" i="4"/>
  <c r="BW147" i="4"/>
  <c r="BV147" i="4"/>
  <c r="BU147" i="4"/>
  <c r="BT147" i="4"/>
  <c r="BS147" i="4"/>
  <c r="BR147" i="4"/>
  <c r="BQ147" i="4"/>
  <c r="BP147" i="4"/>
  <c r="BO147" i="4"/>
  <c r="BN147" i="4"/>
  <c r="BM147" i="4"/>
  <c r="BL147" i="4"/>
  <c r="BK147" i="4"/>
  <c r="BJ147" i="4"/>
  <c r="BI147" i="4"/>
  <c r="BH147" i="4"/>
  <c r="BG147" i="4"/>
  <c r="BF147" i="4"/>
  <c r="BE147" i="4"/>
  <c r="BD147" i="4"/>
  <c r="BC147" i="4"/>
  <c r="BB147" i="4"/>
  <c r="BA147" i="4"/>
  <c r="AZ147" i="4"/>
  <c r="AY147" i="4"/>
  <c r="AX147" i="4"/>
  <c r="AW147" i="4"/>
  <c r="AV147" i="4"/>
  <c r="AU147" i="4"/>
  <c r="AT147" i="4"/>
  <c r="AS147" i="4"/>
  <c r="AR147" i="4"/>
  <c r="AQ147" i="4"/>
  <c r="AP147" i="4"/>
  <c r="AO147" i="4"/>
  <c r="AN147" i="4"/>
  <c r="AM147" i="4"/>
  <c r="AL147" i="4"/>
  <c r="AK147" i="4"/>
  <c r="AJ147" i="4"/>
  <c r="AI147" i="4"/>
  <c r="AH147" i="4"/>
  <c r="AG147" i="4"/>
  <c r="AF147" i="4"/>
  <c r="AE147" i="4"/>
  <c r="AD147" i="4"/>
  <c r="AC147" i="4"/>
  <c r="AB147" i="4"/>
  <c r="AA147" i="4"/>
  <c r="Z147" i="4"/>
  <c r="Y147" i="4"/>
  <c r="X147" i="4"/>
  <c r="W147" i="4"/>
  <c r="V147" i="4"/>
  <c r="U147" i="4"/>
  <c r="T147" i="4"/>
  <c r="S147" i="4"/>
  <c r="R147" i="4"/>
  <c r="Q147" i="4"/>
  <c r="P147" i="4"/>
  <c r="O147" i="4"/>
  <c r="N147" i="4"/>
  <c r="M147" i="4"/>
  <c r="L147" i="4"/>
  <c r="K147" i="4"/>
  <c r="J147" i="4"/>
  <c r="I147" i="4"/>
  <c r="H147" i="4"/>
  <c r="G147" i="4"/>
  <c r="F147" i="4"/>
  <c r="E147" i="4"/>
  <c r="D147" i="4"/>
  <c r="B147" i="4" s="1"/>
  <c r="C147" i="4"/>
  <c r="DX146" i="4"/>
  <c r="DW146" i="4"/>
  <c r="DV146" i="4"/>
  <c r="DU146" i="4"/>
  <c r="DT146" i="4"/>
  <c r="DS146" i="4"/>
  <c r="DR146" i="4"/>
  <c r="DQ146" i="4"/>
  <c r="DP146" i="4"/>
  <c r="DO146" i="4"/>
  <c r="DN146" i="4"/>
  <c r="DM146" i="4"/>
  <c r="DL146" i="4"/>
  <c r="DK146" i="4"/>
  <c r="DJ146" i="4"/>
  <c r="DI146" i="4"/>
  <c r="DH146" i="4"/>
  <c r="DG146" i="4"/>
  <c r="DF146" i="4"/>
  <c r="DE146" i="4"/>
  <c r="DD146" i="4"/>
  <c r="DC146" i="4"/>
  <c r="DB146" i="4"/>
  <c r="DA146" i="4"/>
  <c r="CZ146" i="4"/>
  <c r="CY146" i="4"/>
  <c r="CX146" i="4"/>
  <c r="CW146" i="4"/>
  <c r="CV146" i="4"/>
  <c r="CU146" i="4"/>
  <c r="CT146" i="4"/>
  <c r="CS146" i="4"/>
  <c r="CR146" i="4"/>
  <c r="CQ146" i="4"/>
  <c r="CP146" i="4"/>
  <c r="CO146" i="4"/>
  <c r="CN146" i="4"/>
  <c r="CM146" i="4"/>
  <c r="CL146" i="4"/>
  <c r="CK146" i="4"/>
  <c r="CJ146" i="4"/>
  <c r="CI146" i="4"/>
  <c r="CH146" i="4"/>
  <c r="CG146" i="4"/>
  <c r="CF146" i="4"/>
  <c r="CE146" i="4"/>
  <c r="CD146" i="4"/>
  <c r="CC146" i="4"/>
  <c r="CB146" i="4"/>
  <c r="CA146" i="4"/>
  <c r="BZ146" i="4"/>
  <c r="BY146" i="4"/>
  <c r="BX146" i="4"/>
  <c r="BW146" i="4"/>
  <c r="BV146" i="4"/>
  <c r="BU146" i="4"/>
  <c r="BT146" i="4"/>
  <c r="BS146" i="4"/>
  <c r="BR146" i="4"/>
  <c r="BQ146" i="4"/>
  <c r="BP146" i="4"/>
  <c r="BO146" i="4"/>
  <c r="BN146" i="4"/>
  <c r="BM146" i="4"/>
  <c r="BL146" i="4"/>
  <c r="BK146" i="4"/>
  <c r="BJ146" i="4"/>
  <c r="BI146" i="4"/>
  <c r="BH146" i="4"/>
  <c r="BG146" i="4"/>
  <c r="BF146"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Z146" i="4"/>
  <c r="Y146" i="4"/>
  <c r="X146" i="4"/>
  <c r="W146" i="4"/>
  <c r="V146" i="4"/>
  <c r="U146" i="4"/>
  <c r="T146" i="4"/>
  <c r="S146" i="4"/>
  <c r="R146" i="4"/>
  <c r="Q146" i="4"/>
  <c r="P146" i="4"/>
  <c r="O146" i="4"/>
  <c r="N146" i="4"/>
  <c r="M146" i="4"/>
  <c r="L146" i="4"/>
  <c r="K146" i="4"/>
  <c r="J146" i="4"/>
  <c r="I146" i="4"/>
  <c r="H146" i="4"/>
  <c r="G146" i="4"/>
  <c r="F146" i="4"/>
  <c r="E146" i="4"/>
  <c r="D146" i="4"/>
  <c r="B146" i="4" s="1"/>
  <c r="C146" i="4"/>
  <c r="DX145" i="4"/>
  <c r="DW145" i="4"/>
  <c r="DV145" i="4"/>
  <c r="DU145" i="4"/>
  <c r="DT145" i="4"/>
  <c r="DS145" i="4"/>
  <c r="DR145" i="4"/>
  <c r="DQ145" i="4"/>
  <c r="DP145" i="4"/>
  <c r="DO145" i="4"/>
  <c r="DN145" i="4"/>
  <c r="DM145" i="4"/>
  <c r="DL145" i="4"/>
  <c r="DK145" i="4"/>
  <c r="DJ145" i="4"/>
  <c r="DI145" i="4"/>
  <c r="DH145" i="4"/>
  <c r="DG145" i="4"/>
  <c r="DF145" i="4"/>
  <c r="DE145" i="4"/>
  <c r="DD145" i="4"/>
  <c r="DC145" i="4"/>
  <c r="DB145" i="4"/>
  <c r="DA145" i="4"/>
  <c r="CZ145" i="4"/>
  <c r="CY145" i="4"/>
  <c r="CX145" i="4"/>
  <c r="CW145" i="4"/>
  <c r="CV145" i="4"/>
  <c r="CU145" i="4"/>
  <c r="CT145" i="4"/>
  <c r="CS145" i="4"/>
  <c r="CR145" i="4"/>
  <c r="CQ145" i="4"/>
  <c r="CP145" i="4"/>
  <c r="CO145" i="4"/>
  <c r="CN145" i="4"/>
  <c r="CM145" i="4"/>
  <c r="CL145" i="4"/>
  <c r="CK145" i="4"/>
  <c r="CJ145" i="4"/>
  <c r="CI145" i="4"/>
  <c r="CH145" i="4"/>
  <c r="CG145" i="4"/>
  <c r="CF145" i="4"/>
  <c r="CE145" i="4"/>
  <c r="CD145" i="4"/>
  <c r="CC145" i="4"/>
  <c r="CB145" i="4"/>
  <c r="CA145" i="4"/>
  <c r="BZ145" i="4"/>
  <c r="BY145" i="4"/>
  <c r="BX145" i="4"/>
  <c r="BW145" i="4"/>
  <c r="BV145" i="4"/>
  <c r="BU145" i="4"/>
  <c r="BT145" i="4"/>
  <c r="BS145" i="4"/>
  <c r="BR145" i="4"/>
  <c r="BQ145" i="4"/>
  <c r="BP145" i="4"/>
  <c r="BO145" i="4"/>
  <c r="BN145" i="4"/>
  <c r="BM145" i="4"/>
  <c r="BL145" i="4"/>
  <c r="BK145" i="4"/>
  <c r="BJ145" i="4"/>
  <c r="BI145" i="4"/>
  <c r="BH145" i="4"/>
  <c r="BG145" i="4"/>
  <c r="BF145" i="4"/>
  <c r="BE145" i="4"/>
  <c r="BD145" i="4"/>
  <c r="BC145" i="4"/>
  <c r="BB145" i="4"/>
  <c r="BA145" i="4"/>
  <c r="AZ145" i="4"/>
  <c r="AY145" i="4"/>
  <c r="AX145" i="4"/>
  <c r="AW145" i="4"/>
  <c r="AV145" i="4"/>
  <c r="AU145" i="4"/>
  <c r="AT145" i="4"/>
  <c r="AS145" i="4"/>
  <c r="AR145" i="4"/>
  <c r="AQ145" i="4"/>
  <c r="AP145" i="4"/>
  <c r="AO145" i="4"/>
  <c r="AN145" i="4"/>
  <c r="AM145" i="4"/>
  <c r="AL145" i="4"/>
  <c r="AK145" i="4"/>
  <c r="AJ145" i="4"/>
  <c r="AI145" i="4"/>
  <c r="AH145" i="4"/>
  <c r="AG145" i="4"/>
  <c r="AF145" i="4"/>
  <c r="AE145" i="4"/>
  <c r="AD145" i="4"/>
  <c r="AC145" i="4"/>
  <c r="AB145" i="4"/>
  <c r="AA145" i="4"/>
  <c r="Z145" i="4"/>
  <c r="Y145" i="4"/>
  <c r="X145" i="4"/>
  <c r="W145" i="4"/>
  <c r="V145" i="4"/>
  <c r="U145" i="4"/>
  <c r="T145" i="4"/>
  <c r="S145" i="4"/>
  <c r="R145" i="4"/>
  <c r="Q145" i="4"/>
  <c r="P145" i="4"/>
  <c r="O145" i="4"/>
  <c r="N145" i="4"/>
  <c r="M145" i="4"/>
  <c r="L145" i="4"/>
  <c r="K145" i="4"/>
  <c r="J145" i="4"/>
  <c r="I145" i="4"/>
  <c r="H145" i="4"/>
  <c r="G145" i="4"/>
  <c r="F145" i="4"/>
  <c r="E145" i="4"/>
  <c r="D145" i="4"/>
  <c r="B145" i="4" s="1"/>
  <c r="C145" i="4"/>
  <c r="DX144" i="4"/>
  <c r="DW144" i="4"/>
  <c r="DV144" i="4"/>
  <c r="DU144" i="4"/>
  <c r="DT144" i="4"/>
  <c r="DS144" i="4"/>
  <c r="DR144" i="4"/>
  <c r="DQ144" i="4"/>
  <c r="DP144" i="4"/>
  <c r="DO144" i="4"/>
  <c r="DN144" i="4"/>
  <c r="DM144" i="4"/>
  <c r="DL144" i="4"/>
  <c r="DK144" i="4"/>
  <c r="DJ144" i="4"/>
  <c r="DI144" i="4"/>
  <c r="DH144" i="4"/>
  <c r="DG144" i="4"/>
  <c r="DF144" i="4"/>
  <c r="DE144" i="4"/>
  <c r="DD144" i="4"/>
  <c r="DC144" i="4"/>
  <c r="DB144" i="4"/>
  <c r="DA144" i="4"/>
  <c r="CZ144" i="4"/>
  <c r="CY144" i="4"/>
  <c r="CX144" i="4"/>
  <c r="CW144" i="4"/>
  <c r="CV144" i="4"/>
  <c r="CU144" i="4"/>
  <c r="CT144" i="4"/>
  <c r="CS144" i="4"/>
  <c r="CR144" i="4"/>
  <c r="CQ144" i="4"/>
  <c r="CP144" i="4"/>
  <c r="CO144" i="4"/>
  <c r="CN144" i="4"/>
  <c r="CM144" i="4"/>
  <c r="CL144" i="4"/>
  <c r="CK144" i="4"/>
  <c r="CJ144" i="4"/>
  <c r="CI144" i="4"/>
  <c r="CH144" i="4"/>
  <c r="CG144" i="4"/>
  <c r="CF144" i="4"/>
  <c r="CE144" i="4"/>
  <c r="CD144" i="4"/>
  <c r="CC144" i="4"/>
  <c r="CB144" i="4"/>
  <c r="CA144" i="4"/>
  <c r="BZ144" i="4"/>
  <c r="BY144" i="4"/>
  <c r="BX144" i="4"/>
  <c r="BW144" i="4"/>
  <c r="BV144" i="4"/>
  <c r="BU144" i="4"/>
  <c r="BT144" i="4"/>
  <c r="BS144" i="4"/>
  <c r="BR144" i="4"/>
  <c r="BQ144" i="4"/>
  <c r="BP144" i="4"/>
  <c r="BO144" i="4"/>
  <c r="BN144" i="4"/>
  <c r="BM144" i="4"/>
  <c r="BL144" i="4"/>
  <c r="BK144" i="4"/>
  <c r="BJ144" i="4"/>
  <c r="BI144" i="4"/>
  <c r="BH144" i="4"/>
  <c r="BG144" i="4"/>
  <c r="BF144"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Z144" i="4"/>
  <c r="Y144" i="4"/>
  <c r="X144" i="4"/>
  <c r="W144" i="4"/>
  <c r="V144" i="4"/>
  <c r="U144" i="4"/>
  <c r="T144" i="4"/>
  <c r="S144" i="4"/>
  <c r="R144" i="4"/>
  <c r="Q144" i="4"/>
  <c r="P144" i="4"/>
  <c r="O144" i="4"/>
  <c r="N144" i="4"/>
  <c r="M144" i="4"/>
  <c r="L144" i="4"/>
  <c r="K144" i="4"/>
  <c r="J144" i="4"/>
  <c r="I144" i="4"/>
  <c r="H144" i="4"/>
  <c r="G144" i="4"/>
  <c r="F144" i="4"/>
  <c r="E144" i="4"/>
  <c r="D144" i="4"/>
  <c r="B144" i="4" s="1"/>
  <c r="C144" i="4"/>
  <c r="DX143" i="4"/>
  <c r="DW143" i="4"/>
  <c r="DV143" i="4"/>
  <c r="DU143" i="4"/>
  <c r="DT143" i="4"/>
  <c r="DS143" i="4"/>
  <c r="DR143" i="4"/>
  <c r="DQ143" i="4"/>
  <c r="DP143" i="4"/>
  <c r="DO143" i="4"/>
  <c r="DN143" i="4"/>
  <c r="DM143" i="4"/>
  <c r="DL143" i="4"/>
  <c r="DK143" i="4"/>
  <c r="DJ143" i="4"/>
  <c r="DI143" i="4"/>
  <c r="DH143" i="4"/>
  <c r="DG143" i="4"/>
  <c r="DF143" i="4"/>
  <c r="DE143" i="4"/>
  <c r="DD143" i="4"/>
  <c r="DC143" i="4"/>
  <c r="DB143" i="4"/>
  <c r="DA143" i="4"/>
  <c r="CZ143" i="4"/>
  <c r="CY143" i="4"/>
  <c r="CX143" i="4"/>
  <c r="CW143" i="4"/>
  <c r="CV143" i="4"/>
  <c r="CU143" i="4"/>
  <c r="CT143" i="4"/>
  <c r="CS143" i="4"/>
  <c r="CR143" i="4"/>
  <c r="CQ143" i="4"/>
  <c r="CP143" i="4"/>
  <c r="CO143" i="4"/>
  <c r="CN143" i="4"/>
  <c r="CM143" i="4"/>
  <c r="CL143" i="4"/>
  <c r="CK143" i="4"/>
  <c r="CJ143" i="4"/>
  <c r="CI143" i="4"/>
  <c r="CH143" i="4"/>
  <c r="CG143" i="4"/>
  <c r="CF143" i="4"/>
  <c r="CE143" i="4"/>
  <c r="CD143" i="4"/>
  <c r="CC143" i="4"/>
  <c r="CB143" i="4"/>
  <c r="CA143" i="4"/>
  <c r="BZ143" i="4"/>
  <c r="BY143" i="4"/>
  <c r="BX143" i="4"/>
  <c r="BW143" i="4"/>
  <c r="BV143" i="4"/>
  <c r="BU143" i="4"/>
  <c r="BT143" i="4"/>
  <c r="BS143" i="4"/>
  <c r="BR143" i="4"/>
  <c r="BQ143" i="4"/>
  <c r="BP143" i="4"/>
  <c r="BO143" i="4"/>
  <c r="BN143" i="4"/>
  <c r="BM143" i="4"/>
  <c r="BL143" i="4"/>
  <c r="BK143" i="4"/>
  <c r="BJ143" i="4"/>
  <c r="BI143" i="4"/>
  <c r="BH143" i="4"/>
  <c r="BG143" i="4"/>
  <c r="BF143" i="4"/>
  <c r="BE143" i="4"/>
  <c r="BD143" i="4"/>
  <c r="BC143" i="4"/>
  <c r="BB143" i="4"/>
  <c r="BA143" i="4"/>
  <c r="AZ143" i="4"/>
  <c r="AY143" i="4"/>
  <c r="AX143" i="4"/>
  <c r="AW143" i="4"/>
  <c r="AV143" i="4"/>
  <c r="AU143" i="4"/>
  <c r="AT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M143" i="4"/>
  <c r="L143" i="4"/>
  <c r="K143" i="4"/>
  <c r="J143" i="4"/>
  <c r="I143" i="4"/>
  <c r="H143" i="4"/>
  <c r="G143" i="4"/>
  <c r="F143" i="4"/>
  <c r="E143" i="4"/>
  <c r="D143" i="4"/>
  <c r="C143" i="4"/>
  <c r="DX142" i="4"/>
  <c r="DW142" i="4"/>
  <c r="DV142" i="4"/>
  <c r="DU142" i="4"/>
  <c r="DT142" i="4"/>
  <c r="DS142" i="4"/>
  <c r="DR142" i="4"/>
  <c r="DQ142" i="4"/>
  <c r="DP142" i="4"/>
  <c r="DO142" i="4"/>
  <c r="DN142" i="4"/>
  <c r="DM142" i="4"/>
  <c r="DL142" i="4"/>
  <c r="DK142" i="4"/>
  <c r="DJ142" i="4"/>
  <c r="DI142" i="4"/>
  <c r="DH142" i="4"/>
  <c r="DG142" i="4"/>
  <c r="DF142" i="4"/>
  <c r="DE142" i="4"/>
  <c r="DD142" i="4"/>
  <c r="DC142" i="4"/>
  <c r="DB142" i="4"/>
  <c r="DA142" i="4"/>
  <c r="CZ142" i="4"/>
  <c r="CY142" i="4"/>
  <c r="CX142" i="4"/>
  <c r="CW142" i="4"/>
  <c r="CV142" i="4"/>
  <c r="CU142" i="4"/>
  <c r="CT142" i="4"/>
  <c r="CS142" i="4"/>
  <c r="CR142" i="4"/>
  <c r="CQ142" i="4"/>
  <c r="CP142" i="4"/>
  <c r="CO142" i="4"/>
  <c r="CN142" i="4"/>
  <c r="CM142" i="4"/>
  <c r="CL142" i="4"/>
  <c r="CK142" i="4"/>
  <c r="CJ142" i="4"/>
  <c r="CI142" i="4"/>
  <c r="CH142" i="4"/>
  <c r="CG142" i="4"/>
  <c r="CF142" i="4"/>
  <c r="CE142" i="4"/>
  <c r="CD142" i="4"/>
  <c r="CC142" i="4"/>
  <c r="CB142" i="4"/>
  <c r="CA142" i="4"/>
  <c r="BZ142" i="4"/>
  <c r="BY142" i="4"/>
  <c r="BX142" i="4"/>
  <c r="BW142" i="4"/>
  <c r="BV142" i="4"/>
  <c r="BU142" i="4"/>
  <c r="BT142" i="4"/>
  <c r="BS142" i="4"/>
  <c r="BR142" i="4"/>
  <c r="BQ142" i="4"/>
  <c r="BP142" i="4"/>
  <c r="BO142" i="4"/>
  <c r="BN142" i="4"/>
  <c r="BM142" i="4"/>
  <c r="BL142" i="4"/>
  <c r="BK142" i="4"/>
  <c r="BJ142" i="4"/>
  <c r="BI142" i="4"/>
  <c r="BH142" i="4"/>
  <c r="BG142" i="4"/>
  <c r="BF142"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Z142" i="4"/>
  <c r="Y142" i="4"/>
  <c r="X142" i="4"/>
  <c r="W142" i="4"/>
  <c r="V142" i="4"/>
  <c r="U142" i="4"/>
  <c r="T142" i="4"/>
  <c r="S142" i="4"/>
  <c r="R142" i="4"/>
  <c r="Q142" i="4"/>
  <c r="P142" i="4"/>
  <c r="O142" i="4"/>
  <c r="N142" i="4"/>
  <c r="M142" i="4"/>
  <c r="L142" i="4"/>
  <c r="K142" i="4"/>
  <c r="J142" i="4"/>
  <c r="I142" i="4"/>
  <c r="H142" i="4"/>
  <c r="G142" i="4"/>
  <c r="F142" i="4"/>
  <c r="E142" i="4"/>
  <c r="D142" i="4"/>
  <c r="C142" i="4"/>
  <c r="DX141" i="4"/>
  <c r="DW141" i="4"/>
  <c r="DV141" i="4"/>
  <c r="DU141" i="4"/>
  <c r="DT141" i="4"/>
  <c r="DS141" i="4"/>
  <c r="DR141" i="4"/>
  <c r="DQ141" i="4"/>
  <c r="DP141" i="4"/>
  <c r="DO141" i="4"/>
  <c r="DN141" i="4"/>
  <c r="DM141" i="4"/>
  <c r="DL141" i="4"/>
  <c r="DK141" i="4"/>
  <c r="DJ141" i="4"/>
  <c r="DI141" i="4"/>
  <c r="DH141" i="4"/>
  <c r="DG141" i="4"/>
  <c r="DF141" i="4"/>
  <c r="DE141" i="4"/>
  <c r="DD141" i="4"/>
  <c r="DC141" i="4"/>
  <c r="DB141" i="4"/>
  <c r="DA141" i="4"/>
  <c r="CZ141" i="4"/>
  <c r="CY141" i="4"/>
  <c r="CX141" i="4"/>
  <c r="CW141" i="4"/>
  <c r="CV141" i="4"/>
  <c r="CU141" i="4"/>
  <c r="CT141" i="4"/>
  <c r="CS141" i="4"/>
  <c r="CR141" i="4"/>
  <c r="CQ141" i="4"/>
  <c r="CP141" i="4"/>
  <c r="CO141" i="4"/>
  <c r="CN141" i="4"/>
  <c r="CM141" i="4"/>
  <c r="CL141" i="4"/>
  <c r="CK141" i="4"/>
  <c r="CJ141" i="4"/>
  <c r="CI141" i="4"/>
  <c r="CH141" i="4"/>
  <c r="CG141" i="4"/>
  <c r="CF141" i="4"/>
  <c r="CE141" i="4"/>
  <c r="CD141" i="4"/>
  <c r="CC141" i="4"/>
  <c r="CB141" i="4"/>
  <c r="CA141" i="4"/>
  <c r="BZ141" i="4"/>
  <c r="BY141" i="4"/>
  <c r="BX141" i="4"/>
  <c r="BW141" i="4"/>
  <c r="BV141" i="4"/>
  <c r="BU141" i="4"/>
  <c r="BT141" i="4"/>
  <c r="BS141" i="4"/>
  <c r="BR141" i="4"/>
  <c r="BQ141" i="4"/>
  <c r="BP141" i="4"/>
  <c r="BO141" i="4"/>
  <c r="BN141" i="4"/>
  <c r="BM141" i="4"/>
  <c r="BL141" i="4"/>
  <c r="BK141" i="4"/>
  <c r="BJ141" i="4"/>
  <c r="BI141" i="4"/>
  <c r="BH141" i="4"/>
  <c r="BG141" i="4"/>
  <c r="BF141" i="4"/>
  <c r="BE141" i="4"/>
  <c r="BD141" i="4"/>
  <c r="BC141" i="4"/>
  <c r="BB141" i="4"/>
  <c r="BA141" i="4"/>
  <c r="AZ141" i="4"/>
  <c r="AY141" i="4"/>
  <c r="AX141" i="4"/>
  <c r="AW141" i="4"/>
  <c r="AV141" i="4"/>
  <c r="AU141" i="4"/>
  <c r="AT141" i="4"/>
  <c r="AS141" i="4"/>
  <c r="AR141" i="4"/>
  <c r="AQ141" i="4"/>
  <c r="AP141" i="4"/>
  <c r="AO141" i="4"/>
  <c r="AN141" i="4"/>
  <c r="AM141" i="4"/>
  <c r="AL141" i="4"/>
  <c r="AK141" i="4"/>
  <c r="AJ141" i="4"/>
  <c r="AI141" i="4"/>
  <c r="AH141" i="4"/>
  <c r="AG141" i="4"/>
  <c r="AF141" i="4"/>
  <c r="AE141" i="4"/>
  <c r="AD141" i="4"/>
  <c r="AC141" i="4"/>
  <c r="AB141" i="4"/>
  <c r="AA141" i="4"/>
  <c r="Z141" i="4"/>
  <c r="Y141" i="4"/>
  <c r="X141" i="4"/>
  <c r="W141" i="4"/>
  <c r="V141" i="4"/>
  <c r="U141" i="4"/>
  <c r="T141" i="4"/>
  <c r="S141" i="4"/>
  <c r="R141" i="4"/>
  <c r="Q141" i="4"/>
  <c r="P141" i="4"/>
  <c r="O141" i="4"/>
  <c r="N141" i="4"/>
  <c r="M141" i="4"/>
  <c r="L141" i="4"/>
  <c r="K141" i="4"/>
  <c r="J141" i="4"/>
  <c r="I141" i="4"/>
  <c r="H141" i="4"/>
  <c r="G141" i="4"/>
  <c r="F141" i="4"/>
  <c r="E141" i="4"/>
  <c r="D141" i="4"/>
  <c r="B141" i="4" s="1"/>
  <c r="C141" i="4"/>
  <c r="DX140" i="4"/>
  <c r="DW140" i="4"/>
  <c r="DV140" i="4"/>
  <c r="DU140" i="4"/>
  <c r="DT140" i="4"/>
  <c r="DS140" i="4"/>
  <c r="DR140" i="4"/>
  <c r="DQ140" i="4"/>
  <c r="DP140" i="4"/>
  <c r="DO140" i="4"/>
  <c r="DN140" i="4"/>
  <c r="DM140" i="4"/>
  <c r="DL140" i="4"/>
  <c r="DK140" i="4"/>
  <c r="DJ140" i="4"/>
  <c r="DI140" i="4"/>
  <c r="DH140" i="4"/>
  <c r="DG140" i="4"/>
  <c r="DF140" i="4"/>
  <c r="DE140" i="4"/>
  <c r="DD140" i="4"/>
  <c r="DC140" i="4"/>
  <c r="DB140" i="4"/>
  <c r="DA140" i="4"/>
  <c r="CZ140" i="4"/>
  <c r="CY140" i="4"/>
  <c r="CX140" i="4"/>
  <c r="CW140" i="4"/>
  <c r="CV140" i="4"/>
  <c r="CU140" i="4"/>
  <c r="CT140" i="4"/>
  <c r="CS140" i="4"/>
  <c r="CR140" i="4"/>
  <c r="CQ140" i="4"/>
  <c r="CP140" i="4"/>
  <c r="CO140" i="4"/>
  <c r="CN140" i="4"/>
  <c r="CM140" i="4"/>
  <c r="CL140" i="4"/>
  <c r="CK140" i="4"/>
  <c r="CJ140" i="4"/>
  <c r="CI140" i="4"/>
  <c r="CH140" i="4"/>
  <c r="CG140" i="4"/>
  <c r="CF140" i="4"/>
  <c r="CE140" i="4"/>
  <c r="CD140" i="4"/>
  <c r="CC140" i="4"/>
  <c r="CB140" i="4"/>
  <c r="CA140" i="4"/>
  <c r="BZ140" i="4"/>
  <c r="BY140" i="4"/>
  <c r="BX140" i="4"/>
  <c r="BW140" i="4"/>
  <c r="BV140" i="4"/>
  <c r="BU140" i="4"/>
  <c r="BT140" i="4"/>
  <c r="BS140" i="4"/>
  <c r="BR140" i="4"/>
  <c r="BQ140" i="4"/>
  <c r="BP140" i="4"/>
  <c r="BO140" i="4"/>
  <c r="BN140" i="4"/>
  <c r="BM140" i="4"/>
  <c r="BL140" i="4"/>
  <c r="BK140" i="4"/>
  <c r="BJ140" i="4"/>
  <c r="BI140" i="4"/>
  <c r="BH140" i="4"/>
  <c r="BG140" i="4"/>
  <c r="BF140"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Z140" i="4"/>
  <c r="Y140" i="4"/>
  <c r="X140" i="4"/>
  <c r="W140" i="4"/>
  <c r="V140" i="4"/>
  <c r="U140" i="4"/>
  <c r="T140" i="4"/>
  <c r="S140" i="4"/>
  <c r="R140" i="4"/>
  <c r="Q140" i="4"/>
  <c r="P140" i="4"/>
  <c r="O140" i="4"/>
  <c r="N140" i="4"/>
  <c r="M140" i="4"/>
  <c r="L140" i="4"/>
  <c r="K140" i="4"/>
  <c r="J140" i="4"/>
  <c r="I140" i="4"/>
  <c r="H140" i="4"/>
  <c r="G140" i="4"/>
  <c r="F140" i="4"/>
  <c r="E140" i="4"/>
  <c r="D140" i="4"/>
  <c r="B140" i="4" s="1"/>
  <c r="C140" i="4"/>
  <c r="DX139" i="4"/>
  <c r="DW139" i="4"/>
  <c r="DV139" i="4"/>
  <c r="DU139" i="4"/>
  <c r="DT139" i="4"/>
  <c r="DS139" i="4"/>
  <c r="DR139" i="4"/>
  <c r="DQ139" i="4"/>
  <c r="DP139" i="4"/>
  <c r="DO139" i="4"/>
  <c r="DN139" i="4"/>
  <c r="DM139" i="4"/>
  <c r="DL139" i="4"/>
  <c r="DK139" i="4"/>
  <c r="DJ139" i="4"/>
  <c r="DI139" i="4"/>
  <c r="DH139" i="4"/>
  <c r="DG139" i="4"/>
  <c r="DF139" i="4"/>
  <c r="DE139" i="4"/>
  <c r="DD139" i="4"/>
  <c r="DC139" i="4"/>
  <c r="DB139" i="4"/>
  <c r="DA139" i="4"/>
  <c r="CZ139" i="4"/>
  <c r="CY139" i="4"/>
  <c r="CX139" i="4"/>
  <c r="CW139" i="4"/>
  <c r="CV139" i="4"/>
  <c r="CU139" i="4"/>
  <c r="CT139" i="4"/>
  <c r="CS139" i="4"/>
  <c r="CR139" i="4"/>
  <c r="CQ139" i="4"/>
  <c r="CP139" i="4"/>
  <c r="CO139" i="4"/>
  <c r="CN139" i="4"/>
  <c r="CM139" i="4"/>
  <c r="CL139" i="4"/>
  <c r="CK139" i="4"/>
  <c r="CJ139" i="4"/>
  <c r="CI139" i="4"/>
  <c r="CH139" i="4"/>
  <c r="CG139" i="4"/>
  <c r="CF139" i="4"/>
  <c r="CE139" i="4"/>
  <c r="CD139" i="4"/>
  <c r="CC139" i="4"/>
  <c r="CB139" i="4"/>
  <c r="CA139" i="4"/>
  <c r="BZ139" i="4"/>
  <c r="BY139" i="4"/>
  <c r="BX139" i="4"/>
  <c r="BW139" i="4"/>
  <c r="BV139" i="4"/>
  <c r="BU139" i="4"/>
  <c r="BT139" i="4"/>
  <c r="BS139" i="4"/>
  <c r="BR139" i="4"/>
  <c r="BQ139" i="4"/>
  <c r="BP139" i="4"/>
  <c r="BO139" i="4"/>
  <c r="BN139" i="4"/>
  <c r="BM139" i="4"/>
  <c r="BL139" i="4"/>
  <c r="BK139" i="4"/>
  <c r="BJ139" i="4"/>
  <c r="BI139" i="4"/>
  <c r="BH139" i="4"/>
  <c r="BG139" i="4"/>
  <c r="BF139" i="4"/>
  <c r="BE139" i="4"/>
  <c r="BD139" i="4"/>
  <c r="BC139" i="4"/>
  <c r="BB139" i="4"/>
  <c r="BA139" i="4"/>
  <c r="AZ139" i="4"/>
  <c r="AY139" i="4"/>
  <c r="AX139" i="4"/>
  <c r="AW139" i="4"/>
  <c r="AV139" i="4"/>
  <c r="AU139" i="4"/>
  <c r="AT139" i="4"/>
  <c r="AS139" i="4"/>
  <c r="AR139" i="4"/>
  <c r="AQ139" i="4"/>
  <c r="AP139" i="4"/>
  <c r="AO139" i="4"/>
  <c r="AN139" i="4"/>
  <c r="AM139" i="4"/>
  <c r="AL139" i="4"/>
  <c r="AK139" i="4"/>
  <c r="AJ139" i="4"/>
  <c r="AI139" i="4"/>
  <c r="AH139" i="4"/>
  <c r="AG139" i="4"/>
  <c r="AF139" i="4"/>
  <c r="AE139" i="4"/>
  <c r="AD139" i="4"/>
  <c r="AC139" i="4"/>
  <c r="AB139" i="4"/>
  <c r="AA139" i="4"/>
  <c r="Z139" i="4"/>
  <c r="Y139" i="4"/>
  <c r="X139" i="4"/>
  <c r="W139" i="4"/>
  <c r="V139" i="4"/>
  <c r="U139" i="4"/>
  <c r="T139" i="4"/>
  <c r="S139" i="4"/>
  <c r="R139" i="4"/>
  <c r="Q139" i="4"/>
  <c r="P139" i="4"/>
  <c r="O139" i="4"/>
  <c r="N139" i="4"/>
  <c r="M139" i="4"/>
  <c r="L139" i="4"/>
  <c r="K139" i="4"/>
  <c r="J139" i="4"/>
  <c r="I139" i="4"/>
  <c r="H139" i="4"/>
  <c r="G139" i="4"/>
  <c r="F139" i="4"/>
  <c r="E139" i="4"/>
  <c r="D139" i="4"/>
  <c r="C139" i="4"/>
  <c r="B139" i="4"/>
  <c r="DX138" i="4"/>
  <c r="DW138" i="4"/>
  <c r="DV138" i="4"/>
  <c r="DU138" i="4"/>
  <c r="DT138" i="4"/>
  <c r="DS138" i="4"/>
  <c r="DR138" i="4"/>
  <c r="DQ138" i="4"/>
  <c r="DP138" i="4"/>
  <c r="DO138" i="4"/>
  <c r="DN138" i="4"/>
  <c r="DM138" i="4"/>
  <c r="DL138" i="4"/>
  <c r="DK138" i="4"/>
  <c r="DJ138" i="4"/>
  <c r="DI138" i="4"/>
  <c r="DH138" i="4"/>
  <c r="DG138" i="4"/>
  <c r="DF138" i="4"/>
  <c r="DE138" i="4"/>
  <c r="DD138" i="4"/>
  <c r="DC138" i="4"/>
  <c r="DB138" i="4"/>
  <c r="DA138" i="4"/>
  <c r="CZ138" i="4"/>
  <c r="CY138" i="4"/>
  <c r="CX138" i="4"/>
  <c r="CW138" i="4"/>
  <c r="CV138" i="4"/>
  <c r="CU138" i="4"/>
  <c r="CT138" i="4"/>
  <c r="CS138" i="4"/>
  <c r="CR138" i="4"/>
  <c r="CQ138" i="4"/>
  <c r="CP138" i="4"/>
  <c r="CO138" i="4"/>
  <c r="CN138" i="4"/>
  <c r="CM138" i="4"/>
  <c r="CL138" i="4"/>
  <c r="CK138" i="4"/>
  <c r="CJ138" i="4"/>
  <c r="CI138" i="4"/>
  <c r="CH138" i="4"/>
  <c r="CG138" i="4"/>
  <c r="CF138" i="4"/>
  <c r="CE138" i="4"/>
  <c r="CD138" i="4"/>
  <c r="CC138" i="4"/>
  <c r="CB138" i="4"/>
  <c r="CA138" i="4"/>
  <c r="BZ138" i="4"/>
  <c r="BY138" i="4"/>
  <c r="BX138" i="4"/>
  <c r="BW138" i="4"/>
  <c r="BV138" i="4"/>
  <c r="BU138" i="4"/>
  <c r="BT138" i="4"/>
  <c r="BS138" i="4"/>
  <c r="BR138" i="4"/>
  <c r="BQ138" i="4"/>
  <c r="BP138" i="4"/>
  <c r="BO138" i="4"/>
  <c r="BN138" i="4"/>
  <c r="BM138" i="4"/>
  <c r="BL138" i="4"/>
  <c r="BK138" i="4"/>
  <c r="BJ138" i="4"/>
  <c r="BI138" i="4"/>
  <c r="BH138" i="4"/>
  <c r="BG138" i="4"/>
  <c r="BF138"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Z138" i="4"/>
  <c r="Y138" i="4"/>
  <c r="X138" i="4"/>
  <c r="W138" i="4"/>
  <c r="V138" i="4"/>
  <c r="U138" i="4"/>
  <c r="T138" i="4"/>
  <c r="S138" i="4"/>
  <c r="R138" i="4"/>
  <c r="Q138" i="4"/>
  <c r="P138" i="4"/>
  <c r="O138" i="4"/>
  <c r="N138" i="4"/>
  <c r="M138" i="4"/>
  <c r="L138" i="4"/>
  <c r="K138" i="4"/>
  <c r="J138" i="4"/>
  <c r="I138" i="4"/>
  <c r="H138" i="4"/>
  <c r="G138" i="4"/>
  <c r="F138" i="4"/>
  <c r="E138" i="4"/>
  <c r="D138" i="4"/>
  <c r="C138" i="4"/>
  <c r="DX137" i="4"/>
  <c r="DW137" i="4"/>
  <c r="DV137" i="4"/>
  <c r="DU137" i="4"/>
  <c r="DT137" i="4"/>
  <c r="DS137" i="4"/>
  <c r="DR137" i="4"/>
  <c r="DQ137" i="4"/>
  <c r="DP137" i="4"/>
  <c r="DO137" i="4"/>
  <c r="DN137" i="4"/>
  <c r="DM137" i="4"/>
  <c r="DL137" i="4"/>
  <c r="DK137" i="4"/>
  <c r="DJ137" i="4"/>
  <c r="DI137" i="4"/>
  <c r="DH137" i="4"/>
  <c r="DG137" i="4"/>
  <c r="DF137" i="4"/>
  <c r="DE137" i="4"/>
  <c r="DD137" i="4"/>
  <c r="DC137" i="4"/>
  <c r="DB137" i="4"/>
  <c r="DA137" i="4"/>
  <c r="CZ137" i="4"/>
  <c r="CY137" i="4"/>
  <c r="CX137" i="4"/>
  <c r="CW137" i="4"/>
  <c r="CV137" i="4"/>
  <c r="CU137" i="4"/>
  <c r="CT137" i="4"/>
  <c r="CS137" i="4"/>
  <c r="CR137" i="4"/>
  <c r="CQ137" i="4"/>
  <c r="CP137" i="4"/>
  <c r="CO137" i="4"/>
  <c r="CN137" i="4"/>
  <c r="CM137" i="4"/>
  <c r="CL137" i="4"/>
  <c r="CK137" i="4"/>
  <c r="CJ137" i="4"/>
  <c r="CI137" i="4"/>
  <c r="CH137" i="4"/>
  <c r="CG137" i="4"/>
  <c r="CF137" i="4"/>
  <c r="CE137" i="4"/>
  <c r="CD137" i="4"/>
  <c r="CC137" i="4"/>
  <c r="CB137" i="4"/>
  <c r="CA137" i="4"/>
  <c r="BZ137" i="4"/>
  <c r="BY137" i="4"/>
  <c r="BX137" i="4"/>
  <c r="BW137" i="4"/>
  <c r="BV137" i="4"/>
  <c r="BU137" i="4"/>
  <c r="BT137" i="4"/>
  <c r="BS137" i="4"/>
  <c r="BR137" i="4"/>
  <c r="BQ137" i="4"/>
  <c r="BP137" i="4"/>
  <c r="BO137" i="4"/>
  <c r="BN137" i="4"/>
  <c r="BM137" i="4"/>
  <c r="BL137" i="4"/>
  <c r="BK137" i="4"/>
  <c r="BJ137" i="4"/>
  <c r="BI137" i="4"/>
  <c r="BH137" i="4"/>
  <c r="BG137" i="4"/>
  <c r="BF137" i="4"/>
  <c r="BE137" i="4"/>
  <c r="BD137" i="4"/>
  <c r="BC137" i="4"/>
  <c r="BB137" i="4"/>
  <c r="BA137" i="4"/>
  <c r="AZ137" i="4"/>
  <c r="AY137" i="4"/>
  <c r="AX137" i="4"/>
  <c r="AW137" i="4"/>
  <c r="AV137" i="4"/>
  <c r="AU137" i="4"/>
  <c r="AT137" i="4"/>
  <c r="AS137" i="4"/>
  <c r="AR137" i="4"/>
  <c r="AQ137" i="4"/>
  <c r="AP137" i="4"/>
  <c r="AO137" i="4"/>
  <c r="AN137" i="4"/>
  <c r="AM137" i="4"/>
  <c r="AL137" i="4"/>
  <c r="AK137" i="4"/>
  <c r="AJ137" i="4"/>
  <c r="AI137" i="4"/>
  <c r="AH137" i="4"/>
  <c r="AG137" i="4"/>
  <c r="AF137" i="4"/>
  <c r="AE137" i="4"/>
  <c r="AD137" i="4"/>
  <c r="AC137" i="4"/>
  <c r="AB137" i="4"/>
  <c r="AA137" i="4"/>
  <c r="Z137" i="4"/>
  <c r="Y137" i="4"/>
  <c r="X137" i="4"/>
  <c r="W137" i="4"/>
  <c r="V137" i="4"/>
  <c r="U137" i="4"/>
  <c r="T137" i="4"/>
  <c r="S137" i="4"/>
  <c r="R137" i="4"/>
  <c r="Q137" i="4"/>
  <c r="P137" i="4"/>
  <c r="O137" i="4"/>
  <c r="N137" i="4"/>
  <c r="M137" i="4"/>
  <c r="L137" i="4"/>
  <c r="K137" i="4"/>
  <c r="J137" i="4"/>
  <c r="I137" i="4"/>
  <c r="H137" i="4"/>
  <c r="G137" i="4"/>
  <c r="F137" i="4"/>
  <c r="E137" i="4"/>
  <c r="D137" i="4"/>
  <c r="B137" i="4" s="1"/>
  <c r="C137" i="4"/>
  <c r="DX136" i="4"/>
  <c r="DW136" i="4"/>
  <c r="DV136" i="4"/>
  <c r="DU136" i="4"/>
  <c r="DT136" i="4"/>
  <c r="DS136" i="4"/>
  <c r="DR136" i="4"/>
  <c r="DQ136" i="4"/>
  <c r="DP136" i="4"/>
  <c r="DO136" i="4"/>
  <c r="DN136" i="4"/>
  <c r="DM136" i="4"/>
  <c r="DL136" i="4"/>
  <c r="DK136" i="4"/>
  <c r="DJ136" i="4"/>
  <c r="DI136" i="4"/>
  <c r="DH136" i="4"/>
  <c r="DG136" i="4"/>
  <c r="DF136" i="4"/>
  <c r="DE136" i="4"/>
  <c r="DD136" i="4"/>
  <c r="DC136" i="4"/>
  <c r="DB136" i="4"/>
  <c r="DA136" i="4"/>
  <c r="CZ136" i="4"/>
  <c r="CY136" i="4"/>
  <c r="CX136" i="4"/>
  <c r="CW136" i="4"/>
  <c r="CV136" i="4"/>
  <c r="CU136" i="4"/>
  <c r="CT136" i="4"/>
  <c r="CS136" i="4"/>
  <c r="CR136" i="4"/>
  <c r="CQ136" i="4"/>
  <c r="CP136" i="4"/>
  <c r="CO136" i="4"/>
  <c r="CN136" i="4"/>
  <c r="CM136" i="4"/>
  <c r="CL136" i="4"/>
  <c r="CK136" i="4"/>
  <c r="CJ136" i="4"/>
  <c r="CI136" i="4"/>
  <c r="CH136" i="4"/>
  <c r="CG136" i="4"/>
  <c r="CF136" i="4"/>
  <c r="CE136" i="4"/>
  <c r="CD136" i="4"/>
  <c r="CC136" i="4"/>
  <c r="CB136" i="4"/>
  <c r="CA136" i="4"/>
  <c r="BZ136" i="4"/>
  <c r="BY136" i="4"/>
  <c r="BX136" i="4"/>
  <c r="BW136" i="4"/>
  <c r="BV136" i="4"/>
  <c r="BU136" i="4"/>
  <c r="BT136" i="4"/>
  <c r="BS136" i="4"/>
  <c r="BR136" i="4"/>
  <c r="BQ136" i="4"/>
  <c r="BP136" i="4"/>
  <c r="BO136" i="4"/>
  <c r="BN136" i="4"/>
  <c r="BM136" i="4"/>
  <c r="BL136" i="4"/>
  <c r="BK136" i="4"/>
  <c r="BJ136" i="4"/>
  <c r="BI136" i="4"/>
  <c r="BH136" i="4"/>
  <c r="BG136" i="4"/>
  <c r="BF136"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Z136" i="4"/>
  <c r="Y136" i="4"/>
  <c r="X136" i="4"/>
  <c r="W136" i="4"/>
  <c r="V136" i="4"/>
  <c r="U136" i="4"/>
  <c r="T136" i="4"/>
  <c r="S136" i="4"/>
  <c r="R136" i="4"/>
  <c r="Q136" i="4"/>
  <c r="P136" i="4"/>
  <c r="O136" i="4"/>
  <c r="N136" i="4"/>
  <c r="M136" i="4"/>
  <c r="L136" i="4"/>
  <c r="K136" i="4"/>
  <c r="J136" i="4"/>
  <c r="I136" i="4"/>
  <c r="H136" i="4"/>
  <c r="G136" i="4"/>
  <c r="F136" i="4"/>
  <c r="E136" i="4"/>
  <c r="D136" i="4"/>
  <c r="B136" i="4" s="1"/>
  <c r="C136" i="4"/>
  <c r="DX135" i="4"/>
  <c r="DW135" i="4"/>
  <c r="DV135" i="4"/>
  <c r="DU135" i="4"/>
  <c r="DT135" i="4"/>
  <c r="DS135" i="4"/>
  <c r="DR135" i="4"/>
  <c r="DQ135" i="4"/>
  <c r="DP135" i="4"/>
  <c r="DO135" i="4"/>
  <c r="DN135" i="4"/>
  <c r="DM135" i="4"/>
  <c r="DL135" i="4"/>
  <c r="DK135" i="4"/>
  <c r="DJ135" i="4"/>
  <c r="DI135" i="4"/>
  <c r="DH135" i="4"/>
  <c r="DG135" i="4"/>
  <c r="DF135" i="4"/>
  <c r="DE135" i="4"/>
  <c r="DD135" i="4"/>
  <c r="DC135" i="4"/>
  <c r="DB135" i="4"/>
  <c r="DA135" i="4"/>
  <c r="CZ135" i="4"/>
  <c r="CY135" i="4"/>
  <c r="CX135" i="4"/>
  <c r="CW135" i="4"/>
  <c r="CV135" i="4"/>
  <c r="CU135" i="4"/>
  <c r="CT135" i="4"/>
  <c r="CS135" i="4"/>
  <c r="CR135" i="4"/>
  <c r="CQ135" i="4"/>
  <c r="CP135" i="4"/>
  <c r="CO135" i="4"/>
  <c r="CN135" i="4"/>
  <c r="CM135" i="4"/>
  <c r="CL135" i="4"/>
  <c r="CK135" i="4"/>
  <c r="CJ135" i="4"/>
  <c r="CI135" i="4"/>
  <c r="CH135" i="4"/>
  <c r="CG135" i="4"/>
  <c r="CF135" i="4"/>
  <c r="CE135" i="4"/>
  <c r="CD135" i="4"/>
  <c r="CC135" i="4"/>
  <c r="CB135" i="4"/>
  <c r="CA135" i="4"/>
  <c r="BZ135" i="4"/>
  <c r="BY135" i="4"/>
  <c r="BX135" i="4"/>
  <c r="BW135" i="4"/>
  <c r="BV135" i="4"/>
  <c r="BU135" i="4"/>
  <c r="BT135" i="4"/>
  <c r="BS135" i="4"/>
  <c r="BR135" i="4"/>
  <c r="BQ135" i="4"/>
  <c r="BP135" i="4"/>
  <c r="BO135" i="4"/>
  <c r="BN135" i="4"/>
  <c r="BM135" i="4"/>
  <c r="BL135" i="4"/>
  <c r="BK135" i="4"/>
  <c r="BJ135" i="4"/>
  <c r="BI135" i="4"/>
  <c r="BH135" i="4"/>
  <c r="BG135" i="4"/>
  <c r="BF135" i="4"/>
  <c r="BE135" i="4"/>
  <c r="BD135" i="4"/>
  <c r="BC135" i="4"/>
  <c r="BB135" i="4"/>
  <c r="BA135" i="4"/>
  <c r="AZ135" i="4"/>
  <c r="AY135" i="4"/>
  <c r="AX135" i="4"/>
  <c r="AW135" i="4"/>
  <c r="AV135" i="4"/>
  <c r="AU135" i="4"/>
  <c r="AT135" i="4"/>
  <c r="AS135" i="4"/>
  <c r="AR135" i="4"/>
  <c r="AQ135" i="4"/>
  <c r="AP135" i="4"/>
  <c r="AO135" i="4"/>
  <c r="AN135" i="4"/>
  <c r="AM135" i="4"/>
  <c r="AL135" i="4"/>
  <c r="AK135" i="4"/>
  <c r="AJ135" i="4"/>
  <c r="AI135" i="4"/>
  <c r="AH135" i="4"/>
  <c r="AG135" i="4"/>
  <c r="AF135" i="4"/>
  <c r="AE135" i="4"/>
  <c r="AD135" i="4"/>
  <c r="AC135" i="4"/>
  <c r="AB135" i="4"/>
  <c r="AA135" i="4"/>
  <c r="Z135" i="4"/>
  <c r="Y135" i="4"/>
  <c r="X135" i="4"/>
  <c r="W135" i="4"/>
  <c r="V135" i="4"/>
  <c r="U135" i="4"/>
  <c r="T135" i="4"/>
  <c r="S135" i="4"/>
  <c r="R135" i="4"/>
  <c r="Q135" i="4"/>
  <c r="P135" i="4"/>
  <c r="O135" i="4"/>
  <c r="N135" i="4"/>
  <c r="M135" i="4"/>
  <c r="L135" i="4"/>
  <c r="K135" i="4"/>
  <c r="J135" i="4"/>
  <c r="I135" i="4"/>
  <c r="H135" i="4"/>
  <c r="G135" i="4"/>
  <c r="F135" i="4"/>
  <c r="E135" i="4"/>
  <c r="D135" i="4"/>
  <c r="B135" i="4" s="1"/>
  <c r="C135" i="4"/>
  <c r="DX134" i="4"/>
  <c r="DW134" i="4"/>
  <c r="DV134" i="4"/>
  <c r="DU134" i="4"/>
  <c r="DT134" i="4"/>
  <c r="DS134" i="4"/>
  <c r="DR134" i="4"/>
  <c r="DQ134" i="4"/>
  <c r="DP134" i="4"/>
  <c r="DO134" i="4"/>
  <c r="DN134" i="4"/>
  <c r="DM134" i="4"/>
  <c r="DL134" i="4"/>
  <c r="DK134" i="4"/>
  <c r="DJ134" i="4"/>
  <c r="DI134" i="4"/>
  <c r="DH134" i="4"/>
  <c r="DG134" i="4"/>
  <c r="DF134" i="4"/>
  <c r="DE134" i="4"/>
  <c r="DD134" i="4"/>
  <c r="DC134" i="4"/>
  <c r="DB134" i="4"/>
  <c r="DA134" i="4"/>
  <c r="CZ134" i="4"/>
  <c r="CY134" i="4"/>
  <c r="CX134" i="4"/>
  <c r="CW134" i="4"/>
  <c r="CV134" i="4"/>
  <c r="CU134" i="4"/>
  <c r="CT134" i="4"/>
  <c r="CS134" i="4"/>
  <c r="CR134" i="4"/>
  <c r="CQ134" i="4"/>
  <c r="CP134" i="4"/>
  <c r="CO134" i="4"/>
  <c r="CN134" i="4"/>
  <c r="CM134" i="4"/>
  <c r="CL134" i="4"/>
  <c r="CK134" i="4"/>
  <c r="CJ134" i="4"/>
  <c r="CI134" i="4"/>
  <c r="CH134" i="4"/>
  <c r="CG134" i="4"/>
  <c r="CF134" i="4"/>
  <c r="CE134" i="4"/>
  <c r="CD134" i="4"/>
  <c r="CC134" i="4"/>
  <c r="CB134" i="4"/>
  <c r="CA134" i="4"/>
  <c r="BZ134" i="4"/>
  <c r="BY134" i="4"/>
  <c r="BX134" i="4"/>
  <c r="BW134" i="4"/>
  <c r="BV134" i="4"/>
  <c r="BU134" i="4"/>
  <c r="BT134" i="4"/>
  <c r="BS134" i="4"/>
  <c r="BR134" i="4"/>
  <c r="BQ134" i="4"/>
  <c r="BP134" i="4"/>
  <c r="BO134" i="4"/>
  <c r="BN134" i="4"/>
  <c r="BM134" i="4"/>
  <c r="BL134" i="4"/>
  <c r="BK134" i="4"/>
  <c r="BJ134" i="4"/>
  <c r="BI134" i="4"/>
  <c r="BH134" i="4"/>
  <c r="BG134" i="4"/>
  <c r="BF134"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Z134" i="4"/>
  <c r="Y134" i="4"/>
  <c r="X134" i="4"/>
  <c r="W134" i="4"/>
  <c r="V134" i="4"/>
  <c r="U134" i="4"/>
  <c r="T134" i="4"/>
  <c r="S134" i="4"/>
  <c r="R134" i="4"/>
  <c r="Q134" i="4"/>
  <c r="P134" i="4"/>
  <c r="O134" i="4"/>
  <c r="N134" i="4"/>
  <c r="M134" i="4"/>
  <c r="L134" i="4"/>
  <c r="K134" i="4"/>
  <c r="J134" i="4"/>
  <c r="I134" i="4"/>
  <c r="H134" i="4"/>
  <c r="G134" i="4"/>
  <c r="F134" i="4"/>
  <c r="E134" i="4"/>
  <c r="D134" i="4"/>
  <c r="B134" i="4" s="1"/>
  <c r="C134" i="4"/>
  <c r="DX133" i="4"/>
  <c r="DW133" i="4"/>
  <c r="DV133" i="4"/>
  <c r="DU133" i="4"/>
  <c r="DT133" i="4"/>
  <c r="DS133" i="4"/>
  <c r="DR133" i="4"/>
  <c r="DQ133" i="4"/>
  <c r="DP133" i="4"/>
  <c r="DO133" i="4"/>
  <c r="DN133" i="4"/>
  <c r="DM133" i="4"/>
  <c r="DL133" i="4"/>
  <c r="DK133" i="4"/>
  <c r="DJ133" i="4"/>
  <c r="DI133" i="4"/>
  <c r="DH133" i="4"/>
  <c r="DG133" i="4"/>
  <c r="DF133" i="4"/>
  <c r="DE133" i="4"/>
  <c r="DD133" i="4"/>
  <c r="DC133" i="4"/>
  <c r="DB133" i="4"/>
  <c r="DA133" i="4"/>
  <c r="CZ133" i="4"/>
  <c r="CY133" i="4"/>
  <c r="CX133" i="4"/>
  <c r="CW133" i="4"/>
  <c r="CV133" i="4"/>
  <c r="CU133" i="4"/>
  <c r="CT133" i="4"/>
  <c r="CS133" i="4"/>
  <c r="CR133" i="4"/>
  <c r="CQ133" i="4"/>
  <c r="CP133" i="4"/>
  <c r="CO133" i="4"/>
  <c r="CN133" i="4"/>
  <c r="CM133" i="4"/>
  <c r="CL133" i="4"/>
  <c r="CK133" i="4"/>
  <c r="CJ133" i="4"/>
  <c r="CI133" i="4"/>
  <c r="CH133" i="4"/>
  <c r="CG133" i="4"/>
  <c r="CF133" i="4"/>
  <c r="CE133" i="4"/>
  <c r="CD133" i="4"/>
  <c r="CC133" i="4"/>
  <c r="CB133" i="4"/>
  <c r="CA133" i="4"/>
  <c r="BZ133" i="4"/>
  <c r="BY133" i="4"/>
  <c r="BX133" i="4"/>
  <c r="BW133" i="4"/>
  <c r="BV133" i="4"/>
  <c r="BU133" i="4"/>
  <c r="BT133" i="4"/>
  <c r="BS133" i="4"/>
  <c r="BR133" i="4"/>
  <c r="BQ133" i="4"/>
  <c r="BP133" i="4"/>
  <c r="BO133" i="4"/>
  <c r="BN133" i="4"/>
  <c r="BM133" i="4"/>
  <c r="BL133" i="4"/>
  <c r="BK133" i="4"/>
  <c r="BJ133" i="4"/>
  <c r="BI133" i="4"/>
  <c r="BH133" i="4"/>
  <c r="BG133" i="4"/>
  <c r="BF133" i="4"/>
  <c r="BE133" i="4"/>
  <c r="BD133" i="4"/>
  <c r="BC133" i="4"/>
  <c r="BB133" i="4"/>
  <c r="BA133" i="4"/>
  <c r="AZ133" i="4"/>
  <c r="AY133" i="4"/>
  <c r="AX133" i="4"/>
  <c r="AW133" i="4"/>
  <c r="AV133" i="4"/>
  <c r="AU133" i="4"/>
  <c r="AT133" i="4"/>
  <c r="AS133" i="4"/>
  <c r="AR133" i="4"/>
  <c r="AQ133" i="4"/>
  <c r="AP133" i="4"/>
  <c r="AO133" i="4"/>
  <c r="AN133" i="4"/>
  <c r="AM133" i="4"/>
  <c r="AL133" i="4"/>
  <c r="AK133" i="4"/>
  <c r="AJ133" i="4"/>
  <c r="AI133" i="4"/>
  <c r="AH133" i="4"/>
  <c r="AG133" i="4"/>
  <c r="AF133" i="4"/>
  <c r="AE133" i="4"/>
  <c r="AD133" i="4"/>
  <c r="AC133" i="4"/>
  <c r="AB133" i="4"/>
  <c r="AA133" i="4"/>
  <c r="Z133" i="4"/>
  <c r="Y133" i="4"/>
  <c r="X133" i="4"/>
  <c r="W133" i="4"/>
  <c r="V133" i="4"/>
  <c r="U133" i="4"/>
  <c r="T133" i="4"/>
  <c r="S133" i="4"/>
  <c r="R133" i="4"/>
  <c r="Q133" i="4"/>
  <c r="P133" i="4"/>
  <c r="O133" i="4"/>
  <c r="N133" i="4"/>
  <c r="M133" i="4"/>
  <c r="L133" i="4"/>
  <c r="K133" i="4"/>
  <c r="J133" i="4"/>
  <c r="I133" i="4"/>
  <c r="H133" i="4"/>
  <c r="G133" i="4"/>
  <c r="F133" i="4"/>
  <c r="E133" i="4"/>
  <c r="D133" i="4"/>
  <c r="B133" i="4" s="1"/>
  <c r="C133" i="4"/>
  <c r="DX132" i="4"/>
  <c r="DW132" i="4"/>
  <c r="DV132" i="4"/>
  <c r="DU132" i="4"/>
  <c r="DT132" i="4"/>
  <c r="DS132" i="4"/>
  <c r="DR132" i="4"/>
  <c r="DQ132" i="4"/>
  <c r="DP132" i="4"/>
  <c r="DO132" i="4"/>
  <c r="DN132" i="4"/>
  <c r="DM132" i="4"/>
  <c r="DL132" i="4"/>
  <c r="DK132" i="4"/>
  <c r="DJ132" i="4"/>
  <c r="DI132" i="4"/>
  <c r="DH132" i="4"/>
  <c r="DG132" i="4"/>
  <c r="DF132" i="4"/>
  <c r="DE132" i="4"/>
  <c r="DD132" i="4"/>
  <c r="DC132" i="4"/>
  <c r="DB132" i="4"/>
  <c r="DA132" i="4"/>
  <c r="CZ132" i="4"/>
  <c r="CY132" i="4"/>
  <c r="CX132" i="4"/>
  <c r="CW132" i="4"/>
  <c r="CV132" i="4"/>
  <c r="CU132" i="4"/>
  <c r="CT132" i="4"/>
  <c r="CS132" i="4"/>
  <c r="CR132" i="4"/>
  <c r="CQ132" i="4"/>
  <c r="CP132" i="4"/>
  <c r="CO132" i="4"/>
  <c r="CN132" i="4"/>
  <c r="CM132" i="4"/>
  <c r="CL132" i="4"/>
  <c r="CK132" i="4"/>
  <c r="CJ132" i="4"/>
  <c r="CI132" i="4"/>
  <c r="CH132" i="4"/>
  <c r="CG132" i="4"/>
  <c r="CF132" i="4"/>
  <c r="CE132" i="4"/>
  <c r="CD132" i="4"/>
  <c r="CC132" i="4"/>
  <c r="CB132" i="4"/>
  <c r="CA132" i="4"/>
  <c r="BZ132" i="4"/>
  <c r="BY132" i="4"/>
  <c r="BX132" i="4"/>
  <c r="BW132" i="4"/>
  <c r="BV132" i="4"/>
  <c r="BU132" i="4"/>
  <c r="BT132" i="4"/>
  <c r="BS132" i="4"/>
  <c r="BR132" i="4"/>
  <c r="BQ132" i="4"/>
  <c r="BP132" i="4"/>
  <c r="BO132" i="4"/>
  <c r="BN132" i="4"/>
  <c r="BM132" i="4"/>
  <c r="BL132" i="4"/>
  <c r="BK132" i="4"/>
  <c r="BJ132" i="4"/>
  <c r="BI132" i="4"/>
  <c r="BH132" i="4"/>
  <c r="BG132" i="4"/>
  <c r="BF132"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Z132" i="4"/>
  <c r="Y132" i="4"/>
  <c r="X132" i="4"/>
  <c r="W132" i="4"/>
  <c r="V132" i="4"/>
  <c r="U132" i="4"/>
  <c r="T132" i="4"/>
  <c r="S132" i="4"/>
  <c r="R132" i="4"/>
  <c r="Q132" i="4"/>
  <c r="P132" i="4"/>
  <c r="O132" i="4"/>
  <c r="N132" i="4"/>
  <c r="M132" i="4"/>
  <c r="L132" i="4"/>
  <c r="K132" i="4"/>
  <c r="J132" i="4"/>
  <c r="I132" i="4"/>
  <c r="H132" i="4"/>
  <c r="G132" i="4"/>
  <c r="F132" i="4"/>
  <c r="E132" i="4"/>
  <c r="D132" i="4"/>
  <c r="B132" i="4" s="1"/>
  <c r="C132" i="4"/>
  <c r="DX131" i="4"/>
  <c r="DW131" i="4"/>
  <c r="DV131" i="4"/>
  <c r="DU131" i="4"/>
  <c r="DT131" i="4"/>
  <c r="DS131" i="4"/>
  <c r="DR131" i="4"/>
  <c r="DQ131" i="4"/>
  <c r="DP131" i="4"/>
  <c r="DO131" i="4"/>
  <c r="DN131" i="4"/>
  <c r="DM131" i="4"/>
  <c r="DL131" i="4"/>
  <c r="DK131" i="4"/>
  <c r="DJ131" i="4"/>
  <c r="DI131" i="4"/>
  <c r="DH131" i="4"/>
  <c r="DG131" i="4"/>
  <c r="DF131" i="4"/>
  <c r="DE131" i="4"/>
  <c r="DD131" i="4"/>
  <c r="DC131" i="4"/>
  <c r="DB131" i="4"/>
  <c r="DA131" i="4"/>
  <c r="CZ131" i="4"/>
  <c r="CY131" i="4"/>
  <c r="CX131" i="4"/>
  <c r="CW131" i="4"/>
  <c r="CV131" i="4"/>
  <c r="CU131" i="4"/>
  <c r="CT131" i="4"/>
  <c r="CS131" i="4"/>
  <c r="CR131" i="4"/>
  <c r="CQ131" i="4"/>
  <c r="CP131" i="4"/>
  <c r="CO131" i="4"/>
  <c r="CN131" i="4"/>
  <c r="CM131" i="4"/>
  <c r="CL131" i="4"/>
  <c r="CK131" i="4"/>
  <c r="CJ131" i="4"/>
  <c r="CI131" i="4"/>
  <c r="CH131" i="4"/>
  <c r="CG131" i="4"/>
  <c r="CF131" i="4"/>
  <c r="CE131" i="4"/>
  <c r="CD131" i="4"/>
  <c r="CC131" i="4"/>
  <c r="CB131" i="4"/>
  <c r="CA131" i="4"/>
  <c r="BZ131" i="4"/>
  <c r="BY131" i="4"/>
  <c r="BX131" i="4"/>
  <c r="BW131" i="4"/>
  <c r="BV131" i="4"/>
  <c r="BU131" i="4"/>
  <c r="BT131" i="4"/>
  <c r="BS131" i="4"/>
  <c r="BR131" i="4"/>
  <c r="BQ131" i="4"/>
  <c r="BP131" i="4"/>
  <c r="BO131" i="4"/>
  <c r="BN131" i="4"/>
  <c r="BM131" i="4"/>
  <c r="BL131" i="4"/>
  <c r="BK131" i="4"/>
  <c r="BJ131" i="4"/>
  <c r="BI131" i="4"/>
  <c r="BH131" i="4"/>
  <c r="BG131" i="4"/>
  <c r="BF131" i="4"/>
  <c r="BE131" i="4"/>
  <c r="BD131" i="4"/>
  <c r="BC131" i="4"/>
  <c r="BB131" i="4"/>
  <c r="BA131" i="4"/>
  <c r="AZ131" i="4"/>
  <c r="AY131" i="4"/>
  <c r="AX131" i="4"/>
  <c r="AW131" i="4"/>
  <c r="AV131" i="4"/>
  <c r="AU131" i="4"/>
  <c r="AT131" i="4"/>
  <c r="AS131" i="4"/>
  <c r="AR131" i="4"/>
  <c r="AQ131" i="4"/>
  <c r="AP131" i="4"/>
  <c r="AO131" i="4"/>
  <c r="AN131" i="4"/>
  <c r="AM131" i="4"/>
  <c r="AL131" i="4"/>
  <c r="AK131" i="4"/>
  <c r="AJ131" i="4"/>
  <c r="AI131" i="4"/>
  <c r="AH131" i="4"/>
  <c r="AG131" i="4"/>
  <c r="AF131" i="4"/>
  <c r="AE131" i="4"/>
  <c r="AD131" i="4"/>
  <c r="AC131" i="4"/>
  <c r="AB131" i="4"/>
  <c r="AA131" i="4"/>
  <c r="Z131" i="4"/>
  <c r="Y131" i="4"/>
  <c r="X131" i="4"/>
  <c r="W131" i="4"/>
  <c r="V131" i="4"/>
  <c r="U131" i="4"/>
  <c r="T131" i="4"/>
  <c r="S131" i="4"/>
  <c r="R131" i="4"/>
  <c r="Q131" i="4"/>
  <c r="P131" i="4"/>
  <c r="O131" i="4"/>
  <c r="N131" i="4"/>
  <c r="M131" i="4"/>
  <c r="L131" i="4"/>
  <c r="K131" i="4"/>
  <c r="J131" i="4"/>
  <c r="I131" i="4"/>
  <c r="H131" i="4"/>
  <c r="G131" i="4"/>
  <c r="F131" i="4"/>
  <c r="E131" i="4"/>
  <c r="D131" i="4"/>
  <c r="C131" i="4"/>
  <c r="DX130" i="4"/>
  <c r="DW130" i="4"/>
  <c r="DV130" i="4"/>
  <c r="DU130" i="4"/>
  <c r="DT130" i="4"/>
  <c r="DS130" i="4"/>
  <c r="DR130" i="4"/>
  <c r="DQ130" i="4"/>
  <c r="DP130" i="4"/>
  <c r="DO130" i="4"/>
  <c r="DN130" i="4"/>
  <c r="DM130" i="4"/>
  <c r="DL130" i="4"/>
  <c r="DK130" i="4"/>
  <c r="DJ130" i="4"/>
  <c r="DI130" i="4"/>
  <c r="DH130" i="4"/>
  <c r="DG130" i="4"/>
  <c r="DF130" i="4"/>
  <c r="DE130" i="4"/>
  <c r="DD130" i="4"/>
  <c r="DC130" i="4"/>
  <c r="DB130" i="4"/>
  <c r="DA130" i="4"/>
  <c r="CZ130" i="4"/>
  <c r="CY130" i="4"/>
  <c r="CX130" i="4"/>
  <c r="CW130" i="4"/>
  <c r="CV130" i="4"/>
  <c r="CU130" i="4"/>
  <c r="CT130" i="4"/>
  <c r="CS130" i="4"/>
  <c r="CR130" i="4"/>
  <c r="CQ130" i="4"/>
  <c r="CP130" i="4"/>
  <c r="CO130" i="4"/>
  <c r="CN130" i="4"/>
  <c r="CM130" i="4"/>
  <c r="CL130" i="4"/>
  <c r="CK130" i="4"/>
  <c r="CJ130" i="4"/>
  <c r="CI130" i="4"/>
  <c r="CH130" i="4"/>
  <c r="CG130" i="4"/>
  <c r="CF130" i="4"/>
  <c r="CE130" i="4"/>
  <c r="CD130" i="4"/>
  <c r="CC130" i="4"/>
  <c r="CB130" i="4"/>
  <c r="CA130" i="4"/>
  <c r="BZ130" i="4"/>
  <c r="BY130" i="4"/>
  <c r="BX130" i="4"/>
  <c r="BW130" i="4"/>
  <c r="BV130" i="4"/>
  <c r="BU130" i="4"/>
  <c r="BT130" i="4"/>
  <c r="BS130" i="4"/>
  <c r="BR130" i="4"/>
  <c r="BQ130" i="4"/>
  <c r="BP130" i="4"/>
  <c r="BO130" i="4"/>
  <c r="BN130" i="4"/>
  <c r="BM130" i="4"/>
  <c r="BL130" i="4"/>
  <c r="BK130" i="4"/>
  <c r="BJ130" i="4"/>
  <c r="BI130" i="4"/>
  <c r="BH130" i="4"/>
  <c r="BG130" i="4"/>
  <c r="BF130"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Z130" i="4"/>
  <c r="Y130" i="4"/>
  <c r="X130" i="4"/>
  <c r="W130" i="4"/>
  <c r="V130" i="4"/>
  <c r="U130" i="4"/>
  <c r="T130" i="4"/>
  <c r="S130" i="4"/>
  <c r="R130" i="4"/>
  <c r="Q130" i="4"/>
  <c r="P130" i="4"/>
  <c r="O130" i="4"/>
  <c r="N130" i="4"/>
  <c r="M130" i="4"/>
  <c r="L130" i="4"/>
  <c r="K130" i="4"/>
  <c r="J130" i="4"/>
  <c r="I130" i="4"/>
  <c r="H130" i="4"/>
  <c r="G130" i="4"/>
  <c r="F130" i="4"/>
  <c r="E130" i="4"/>
  <c r="D130" i="4"/>
  <c r="C130" i="4"/>
  <c r="DX129" i="4"/>
  <c r="DW129" i="4"/>
  <c r="DV129" i="4"/>
  <c r="DU129" i="4"/>
  <c r="DT129" i="4"/>
  <c r="DS129" i="4"/>
  <c r="DR129" i="4"/>
  <c r="DQ129" i="4"/>
  <c r="DP129" i="4"/>
  <c r="DO129" i="4"/>
  <c r="DN129" i="4"/>
  <c r="DM129" i="4"/>
  <c r="DL129" i="4"/>
  <c r="DK129" i="4"/>
  <c r="DJ129" i="4"/>
  <c r="DI129" i="4"/>
  <c r="DH129" i="4"/>
  <c r="DG129" i="4"/>
  <c r="DF129" i="4"/>
  <c r="DE129" i="4"/>
  <c r="DD129" i="4"/>
  <c r="DC129" i="4"/>
  <c r="DB129" i="4"/>
  <c r="DA129" i="4"/>
  <c r="CZ129" i="4"/>
  <c r="CY129" i="4"/>
  <c r="CX129" i="4"/>
  <c r="CW129" i="4"/>
  <c r="CV129" i="4"/>
  <c r="CU129" i="4"/>
  <c r="CT129" i="4"/>
  <c r="CS129" i="4"/>
  <c r="CR129" i="4"/>
  <c r="CQ129" i="4"/>
  <c r="CP129" i="4"/>
  <c r="CO129" i="4"/>
  <c r="CN129" i="4"/>
  <c r="CM129" i="4"/>
  <c r="CL129" i="4"/>
  <c r="CK129" i="4"/>
  <c r="CJ129" i="4"/>
  <c r="CI129" i="4"/>
  <c r="CH129" i="4"/>
  <c r="CG129" i="4"/>
  <c r="CF129" i="4"/>
  <c r="CE129" i="4"/>
  <c r="CD129" i="4"/>
  <c r="CC129" i="4"/>
  <c r="CB129" i="4"/>
  <c r="CA129" i="4"/>
  <c r="BZ129" i="4"/>
  <c r="BY129" i="4"/>
  <c r="BX129" i="4"/>
  <c r="BW129" i="4"/>
  <c r="BV129" i="4"/>
  <c r="BU129" i="4"/>
  <c r="BT129" i="4"/>
  <c r="BS129" i="4"/>
  <c r="BR129" i="4"/>
  <c r="BQ129" i="4"/>
  <c r="BP129" i="4"/>
  <c r="BO129" i="4"/>
  <c r="BN129" i="4"/>
  <c r="BM129" i="4"/>
  <c r="BL129" i="4"/>
  <c r="BK129" i="4"/>
  <c r="BJ129" i="4"/>
  <c r="BI129" i="4"/>
  <c r="BH129" i="4"/>
  <c r="BG129" i="4"/>
  <c r="BF129" i="4"/>
  <c r="BE129" i="4"/>
  <c r="BD129" i="4"/>
  <c r="BC129" i="4"/>
  <c r="BB129" i="4"/>
  <c r="BA129" i="4"/>
  <c r="AZ129" i="4"/>
  <c r="AY129" i="4"/>
  <c r="AX129" i="4"/>
  <c r="AW129" i="4"/>
  <c r="AV129" i="4"/>
  <c r="AU129" i="4"/>
  <c r="AT129" i="4"/>
  <c r="AS129" i="4"/>
  <c r="AR129" i="4"/>
  <c r="AQ129" i="4"/>
  <c r="AP129" i="4"/>
  <c r="AO129" i="4"/>
  <c r="AN129" i="4"/>
  <c r="AM129" i="4"/>
  <c r="AL129" i="4"/>
  <c r="AK129" i="4"/>
  <c r="AJ129" i="4"/>
  <c r="AI129" i="4"/>
  <c r="AH129" i="4"/>
  <c r="AG129" i="4"/>
  <c r="AF129" i="4"/>
  <c r="AE129" i="4"/>
  <c r="AD129" i="4"/>
  <c r="AC129" i="4"/>
  <c r="AB129" i="4"/>
  <c r="AA129" i="4"/>
  <c r="Z129" i="4"/>
  <c r="Y129" i="4"/>
  <c r="X129" i="4"/>
  <c r="W129" i="4"/>
  <c r="V129" i="4"/>
  <c r="U129" i="4"/>
  <c r="T129" i="4"/>
  <c r="S129" i="4"/>
  <c r="R129" i="4"/>
  <c r="Q129" i="4"/>
  <c r="P129" i="4"/>
  <c r="O129" i="4"/>
  <c r="N129" i="4"/>
  <c r="M129" i="4"/>
  <c r="L129" i="4"/>
  <c r="K129" i="4"/>
  <c r="J129" i="4"/>
  <c r="I129" i="4"/>
  <c r="H129" i="4"/>
  <c r="G129" i="4"/>
  <c r="F129" i="4"/>
  <c r="E129" i="4"/>
  <c r="D129" i="4"/>
  <c r="B129" i="4" s="1"/>
  <c r="C129" i="4"/>
  <c r="DX128" i="4"/>
  <c r="DW128" i="4"/>
  <c r="DV128" i="4"/>
  <c r="DU128" i="4"/>
  <c r="DT128" i="4"/>
  <c r="DS128" i="4"/>
  <c r="DR128" i="4"/>
  <c r="DQ128" i="4"/>
  <c r="DP128" i="4"/>
  <c r="DO128" i="4"/>
  <c r="DN128" i="4"/>
  <c r="DM128" i="4"/>
  <c r="DL128" i="4"/>
  <c r="DK128" i="4"/>
  <c r="DJ128" i="4"/>
  <c r="DI128" i="4"/>
  <c r="DH128" i="4"/>
  <c r="DG128" i="4"/>
  <c r="DF128" i="4"/>
  <c r="DE128" i="4"/>
  <c r="DD128" i="4"/>
  <c r="DC128" i="4"/>
  <c r="DB128" i="4"/>
  <c r="DA128" i="4"/>
  <c r="CZ128" i="4"/>
  <c r="CY128" i="4"/>
  <c r="CX128" i="4"/>
  <c r="CW128" i="4"/>
  <c r="CV128" i="4"/>
  <c r="CU128" i="4"/>
  <c r="CT128" i="4"/>
  <c r="CS128" i="4"/>
  <c r="CR128" i="4"/>
  <c r="CQ128" i="4"/>
  <c r="CP128" i="4"/>
  <c r="CO128" i="4"/>
  <c r="CN128" i="4"/>
  <c r="CM128" i="4"/>
  <c r="CL128" i="4"/>
  <c r="CK128" i="4"/>
  <c r="CJ128" i="4"/>
  <c r="CI128" i="4"/>
  <c r="CH128" i="4"/>
  <c r="CG128" i="4"/>
  <c r="CF128" i="4"/>
  <c r="CE128" i="4"/>
  <c r="CD128" i="4"/>
  <c r="CC128" i="4"/>
  <c r="CB128" i="4"/>
  <c r="CA128" i="4"/>
  <c r="BZ128" i="4"/>
  <c r="BY128" i="4"/>
  <c r="BX128" i="4"/>
  <c r="BW128" i="4"/>
  <c r="BV128" i="4"/>
  <c r="BU128" i="4"/>
  <c r="BT128" i="4"/>
  <c r="BS128" i="4"/>
  <c r="BR128" i="4"/>
  <c r="BQ128" i="4"/>
  <c r="BP128" i="4"/>
  <c r="BO128" i="4"/>
  <c r="BN128" i="4"/>
  <c r="BM128" i="4"/>
  <c r="BL128" i="4"/>
  <c r="BK128" i="4"/>
  <c r="BJ128" i="4"/>
  <c r="BI128" i="4"/>
  <c r="BH128" i="4"/>
  <c r="BG128" i="4"/>
  <c r="BF128"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Z128" i="4"/>
  <c r="Y128" i="4"/>
  <c r="X128" i="4"/>
  <c r="W128" i="4"/>
  <c r="V128" i="4"/>
  <c r="U128" i="4"/>
  <c r="T128" i="4"/>
  <c r="S128" i="4"/>
  <c r="R128" i="4"/>
  <c r="Q128" i="4"/>
  <c r="P128" i="4"/>
  <c r="O128" i="4"/>
  <c r="N128" i="4"/>
  <c r="M128" i="4"/>
  <c r="L128" i="4"/>
  <c r="K128" i="4"/>
  <c r="J128" i="4"/>
  <c r="I128" i="4"/>
  <c r="H128" i="4"/>
  <c r="G128" i="4"/>
  <c r="F128" i="4"/>
  <c r="E128" i="4"/>
  <c r="D128" i="4"/>
  <c r="B128" i="4" s="1"/>
  <c r="C128" i="4"/>
  <c r="DX127" i="4"/>
  <c r="DW127" i="4"/>
  <c r="DV127" i="4"/>
  <c r="DU127" i="4"/>
  <c r="DT127" i="4"/>
  <c r="DS127" i="4"/>
  <c r="DR127" i="4"/>
  <c r="DQ127" i="4"/>
  <c r="DP127" i="4"/>
  <c r="DO127" i="4"/>
  <c r="DN127" i="4"/>
  <c r="DM127" i="4"/>
  <c r="DL127" i="4"/>
  <c r="DK127" i="4"/>
  <c r="DJ127" i="4"/>
  <c r="DI127" i="4"/>
  <c r="DH127" i="4"/>
  <c r="DG127" i="4"/>
  <c r="DF127" i="4"/>
  <c r="DE127" i="4"/>
  <c r="DD127" i="4"/>
  <c r="DC127" i="4"/>
  <c r="DB127" i="4"/>
  <c r="DA127" i="4"/>
  <c r="CZ127" i="4"/>
  <c r="CY127" i="4"/>
  <c r="CX127" i="4"/>
  <c r="CW127" i="4"/>
  <c r="CV127" i="4"/>
  <c r="CU127" i="4"/>
  <c r="CT127" i="4"/>
  <c r="CS127" i="4"/>
  <c r="CR127" i="4"/>
  <c r="CQ127" i="4"/>
  <c r="CP127" i="4"/>
  <c r="CO127" i="4"/>
  <c r="CN127" i="4"/>
  <c r="CM127" i="4"/>
  <c r="CL127" i="4"/>
  <c r="CK127" i="4"/>
  <c r="CJ127" i="4"/>
  <c r="CI127" i="4"/>
  <c r="CH127" i="4"/>
  <c r="CG127" i="4"/>
  <c r="CF127" i="4"/>
  <c r="CE127" i="4"/>
  <c r="CD127" i="4"/>
  <c r="CC127" i="4"/>
  <c r="CB127" i="4"/>
  <c r="CA127" i="4"/>
  <c r="BZ127" i="4"/>
  <c r="BY127" i="4"/>
  <c r="BX127" i="4"/>
  <c r="BW127" i="4"/>
  <c r="BV127" i="4"/>
  <c r="BU127" i="4"/>
  <c r="BT127" i="4"/>
  <c r="BS127" i="4"/>
  <c r="BR127" i="4"/>
  <c r="BQ127" i="4"/>
  <c r="BP127" i="4"/>
  <c r="BO127" i="4"/>
  <c r="BN127" i="4"/>
  <c r="BM127" i="4"/>
  <c r="BL127" i="4"/>
  <c r="BK127" i="4"/>
  <c r="BJ127" i="4"/>
  <c r="BI127" i="4"/>
  <c r="BH127" i="4"/>
  <c r="BG127" i="4"/>
  <c r="BF127" i="4"/>
  <c r="BE127" i="4"/>
  <c r="BD127" i="4"/>
  <c r="BC127" i="4"/>
  <c r="BB127" i="4"/>
  <c r="BA127" i="4"/>
  <c r="AZ127" i="4"/>
  <c r="AY127" i="4"/>
  <c r="AX127" i="4"/>
  <c r="AW127" i="4"/>
  <c r="AV127" i="4"/>
  <c r="AU127" i="4"/>
  <c r="AT127" i="4"/>
  <c r="AS127" i="4"/>
  <c r="AR127" i="4"/>
  <c r="AQ127" i="4"/>
  <c r="AP127" i="4"/>
  <c r="AO127" i="4"/>
  <c r="AN127" i="4"/>
  <c r="AM127" i="4"/>
  <c r="AL127" i="4"/>
  <c r="AK127" i="4"/>
  <c r="AJ127" i="4"/>
  <c r="AI127" i="4"/>
  <c r="AH127" i="4"/>
  <c r="AG127" i="4"/>
  <c r="AF127" i="4"/>
  <c r="AE127" i="4"/>
  <c r="AD127" i="4"/>
  <c r="AC127" i="4"/>
  <c r="AB127" i="4"/>
  <c r="AA127" i="4"/>
  <c r="Z127" i="4"/>
  <c r="Y127" i="4"/>
  <c r="X127" i="4"/>
  <c r="W127" i="4"/>
  <c r="V127" i="4"/>
  <c r="U127" i="4"/>
  <c r="T127" i="4"/>
  <c r="S127" i="4"/>
  <c r="R127" i="4"/>
  <c r="Q127" i="4"/>
  <c r="P127" i="4"/>
  <c r="O127" i="4"/>
  <c r="N127" i="4"/>
  <c r="M127" i="4"/>
  <c r="L127" i="4"/>
  <c r="K127" i="4"/>
  <c r="J127" i="4"/>
  <c r="I127" i="4"/>
  <c r="H127" i="4"/>
  <c r="G127" i="4"/>
  <c r="F127" i="4"/>
  <c r="E127" i="4"/>
  <c r="D127" i="4"/>
  <c r="C127" i="4"/>
  <c r="B127" i="4"/>
  <c r="DX126" i="4"/>
  <c r="DW126" i="4"/>
  <c r="DV126" i="4"/>
  <c r="DU126" i="4"/>
  <c r="DT126" i="4"/>
  <c r="DS126" i="4"/>
  <c r="DR126" i="4"/>
  <c r="DQ126" i="4"/>
  <c r="DP126" i="4"/>
  <c r="DO126" i="4"/>
  <c r="DN126" i="4"/>
  <c r="DM126" i="4"/>
  <c r="DL126" i="4"/>
  <c r="DK126" i="4"/>
  <c r="DJ126" i="4"/>
  <c r="DI126" i="4"/>
  <c r="DH126" i="4"/>
  <c r="DG126" i="4"/>
  <c r="DF126" i="4"/>
  <c r="DE126" i="4"/>
  <c r="DD126" i="4"/>
  <c r="DC126" i="4"/>
  <c r="DB126" i="4"/>
  <c r="DA126" i="4"/>
  <c r="CZ126" i="4"/>
  <c r="CY126" i="4"/>
  <c r="CX126" i="4"/>
  <c r="CW126" i="4"/>
  <c r="CV126" i="4"/>
  <c r="CU126" i="4"/>
  <c r="CT126" i="4"/>
  <c r="CS126" i="4"/>
  <c r="CR126" i="4"/>
  <c r="CQ126" i="4"/>
  <c r="CP126" i="4"/>
  <c r="CO126" i="4"/>
  <c r="CN126" i="4"/>
  <c r="CM126" i="4"/>
  <c r="CL126" i="4"/>
  <c r="CK126" i="4"/>
  <c r="CJ126" i="4"/>
  <c r="CI126" i="4"/>
  <c r="CH126" i="4"/>
  <c r="CG126" i="4"/>
  <c r="CF126" i="4"/>
  <c r="CE126" i="4"/>
  <c r="CD126" i="4"/>
  <c r="CC126" i="4"/>
  <c r="CB126" i="4"/>
  <c r="CA126" i="4"/>
  <c r="BZ126" i="4"/>
  <c r="BY126" i="4"/>
  <c r="BX126" i="4"/>
  <c r="BW126" i="4"/>
  <c r="BV126" i="4"/>
  <c r="BU126" i="4"/>
  <c r="BT126" i="4"/>
  <c r="BS126" i="4"/>
  <c r="BR126" i="4"/>
  <c r="BQ126" i="4"/>
  <c r="BP126" i="4"/>
  <c r="BO126" i="4"/>
  <c r="BN126" i="4"/>
  <c r="BM126" i="4"/>
  <c r="BL126" i="4"/>
  <c r="BK126" i="4"/>
  <c r="BJ126" i="4"/>
  <c r="BI126" i="4"/>
  <c r="BH126" i="4"/>
  <c r="BG126" i="4"/>
  <c r="BF126"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Z126" i="4"/>
  <c r="Y126" i="4"/>
  <c r="X126" i="4"/>
  <c r="W126" i="4"/>
  <c r="V126" i="4"/>
  <c r="U126" i="4"/>
  <c r="T126" i="4"/>
  <c r="S126" i="4"/>
  <c r="R126" i="4"/>
  <c r="Q126" i="4"/>
  <c r="P126" i="4"/>
  <c r="O126" i="4"/>
  <c r="N126" i="4"/>
  <c r="M126" i="4"/>
  <c r="L126" i="4"/>
  <c r="K126" i="4"/>
  <c r="J126" i="4"/>
  <c r="I126" i="4"/>
  <c r="H126" i="4"/>
  <c r="G126" i="4"/>
  <c r="F126" i="4"/>
  <c r="E126" i="4"/>
  <c r="D126" i="4"/>
  <c r="B126" i="4" s="1"/>
  <c r="C126" i="4"/>
  <c r="DX125" i="4"/>
  <c r="DW125" i="4"/>
  <c r="DV125" i="4"/>
  <c r="DU125" i="4"/>
  <c r="DT125" i="4"/>
  <c r="DS125" i="4"/>
  <c r="DR125" i="4"/>
  <c r="DQ125" i="4"/>
  <c r="DP125" i="4"/>
  <c r="DO125" i="4"/>
  <c r="DN125" i="4"/>
  <c r="DM125" i="4"/>
  <c r="DL125" i="4"/>
  <c r="DK125" i="4"/>
  <c r="DJ125" i="4"/>
  <c r="DI125" i="4"/>
  <c r="DH125" i="4"/>
  <c r="DG125" i="4"/>
  <c r="DF125" i="4"/>
  <c r="DE125" i="4"/>
  <c r="DD125" i="4"/>
  <c r="DC125" i="4"/>
  <c r="DB125" i="4"/>
  <c r="DA125" i="4"/>
  <c r="CZ125" i="4"/>
  <c r="CY125" i="4"/>
  <c r="CX125" i="4"/>
  <c r="CW125" i="4"/>
  <c r="CV125" i="4"/>
  <c r="CU125" i="4"/>
  <c r="CT125" i="4"/>
  <c r="CS125" i="4"/>
  <c r="CR125" i="4"/>
  <c r="CQ125" i="4"/>
  <c r="CP125" i="4"/>
  <c r="CO125" i="4"/>
  <c r="CN125" i="4"/>
  <c r="CM125" i="4"/>
  <c r="CL125" i="4"/>
  <c r="CK125" i="4"/>
  <c r="CJ125" i="4"/>
  <c r="CI125" i="4"/>
  <c r="CH125" i="4"/>
  <c r="CG125" i="4"/>
  <c r="CF125" i="4"/>
  <c r="CE125" i="4"/>
  <c r="CD125" i="4"/>
  <c r="CC125" i="4"/>
  <c r="CB125" i="4"/>
  <c r="CA125" i="4"/>
  <c r="BZ125" i="4"/>
  <c r="BY125" i="4"/>
  <c r="BX125" i="4"/>
  <c r="BW125" i="4"/>
  <c r="BV125" i="4"/>
  <c r="BU125" i="4"/>
  <c r="BT125" i="4"/>
  <c r="BS125" i="4"/>
  <c r="BR125" i="4"/>
  <c r="BQ125" i="4"/>
  <c r="BP125" i="4"/>
  <c r="BO125" i="4"/>
  <c r="BN125" i="4"/>
  <c r="BM125" i="4"/>
  <c r="BL125" i="4"/>
  <c r="BK125" i="4"/>
  <c r="BJ125" i="4"/>
  <c r="BI125" i="4"/>
  <c r="BH125" i="4"/>
  <c r="BG125" i="4"/>
  <c r="BF125" i="4"/>
  <c r="BE125" i="4"/>
  <c r="BD125" i="4"/>
  <c r="BC125" i="4"/>
  <c r="BB125" i="4"/>
  <c r="BA125" i="4"/>
  <c r="AZ125" i="4"/>
  <c r="AY125" i="4"/>
  <c r="AX125" i="4"/>
  <c r="AW125" i="4"/>
  <c r="AV125" i="4"/>
  <c r="AU125" i="4"/>
  <c r="AT125" i="4"/>
  <c r="AS125" i="4"/>
  <c r="AR125" i="4"/>
  <c r="AQ125" i="4"/>
  <c r="AP125" i="4"/>
  <c r="AO125" i="4"/>
  <c r="AN125" i="4"/>
  <c r="AM125" i="4"/>
  <c r="AL125" i="4"/>
  <c r="AK125" i="4"/>
  <c r="AJ125" i="4"/>
  <c r="AI125" i="4"/>
  <c r="AH125" i="4"/>
  <c r="AG125" i="4"/>
  <c r="AF125" i="4"/>
  <c r="AE125" i="4"/>
  <c r="AD125" i="4"/>
  <c r="AC125" i="4"/>
  <c r="AB125" i="4"/>
  <c r="AA125" i="4"/>
  <c r="Z125" i="4"/>
  <c r="Y125" i="4"/>
  <c r="X125" i="4"/>
  <c r="W125" i="4"/>
  <c r="V125" i="4"/>
  <c r="U125" i="4"/>
  <c r="T125" i="4"/>
  <c r="S125" i="4"/>
  <c r="R125" i="4"/>
  <c r="Q125" i="4"/>
  <c r="P125" i="4"/>
  <c r="O125" i="4"/>
  <c r="N125" i="4"/>
  <c r="M125" i="4"/>
  <c r="L125" i="4"/>
  <c r="K125" i="4"/>
  <c r="J125" i="4"/>
  <c r="I125" i="4"/>
  <c r="H125" i="4"/>
  <c r="G125" i="4"/>
  <c r="F125" i="4"/>
  <c r="E125" i="4"/>
  <c r="D125" i="4"/>
  <c r="B125" i="4" s="1"/>
  <c r="C125" i="4"/>
  <c r="DX124" i="4"/>
  <c r="DW124" i="4"/>
  <c r="DV124" i="4"/>
  <c r="DU124" i="4"/>
  <c r="DT124" i="4"/>
  <c r="DS124" i="4"/>
  <c r="DR124" i="4"/>
  <c r="DQ124" i="4"/>
  <c r="DP124" i="4"/>
  <c r="DO124" i="4"/>
  <c r="DN124" i="4"/>
  <c r="DM124" i="4"/>
  <c r="DL124" i="4"/>
  <c r="DK124" i="4"/>
  <c r="DJ124" i="4"/>
  <c r="DI124" i="4"/>
  <c r="DH124" i="4"/>
  <c r="DG124" i="4"/>
  <c r="DF124" i="4"/>
  <c r="DE124" i="4"/>
  <c r="DD124" i="4"/>
  <c r="DC124" i="4"/>
  <c r="DB124" i="4"/>
  <c r="DA124" i="4"/>
  <c r="CZ124" i="4"/>
  <c r="CY124" i="4"/>
  <c r="CX124" i="4"/>
  <c r="CW124" i="4"/>
  <c r="CV124" i="4"/>
  <c r="CU124" i="4"/>
  <c r="CT124" i="4"/>
  <c r="CS124" i="4"/>
  <c r="CR124" i="4"/>
  <c r="CQ124" i="4"/>
  <c r="CP124" i="4"/>
  <c r="CO124" i="4"/>
  <c r="CN124" i="4"/>
  <c r="CM124" i="4"/>
  <c r="CL124" i="4"/>
  <c r="CK124" i="4"/>
  <c r="CJ124" i="4"/>
  <c r="CI124" i="4"/>
  <c r="CH124" i="4"/>
  <c r="CG124" i="4"/>
  <c r="CF124" i="4"/>
  <c r="CE124" i="4"/>
  <c r="CD124" i="4"/>
  <c r="CC124" i="4"/>
  <c r="CB124" i="4"/>
  <c r="CA124" i="4"/>
  <c r="BZ124" i="4"/>
  <c r="BY124" i="4"/>
  <c r="BX124" i="4"/>
  <c r="BW124" i="4"/>
  <c r="BV124" i="4"/>
  <c r="BU124" i="4"/>
  <c r="BT124" i="4"/>
  <c r="BS124" i="4"/>
  <c r="BR124" i="4"/>
  <c r="BQ124" i="4"/>
  <c r="BP124" i="4"/>
  <c r="BO124" i="4"/>
  <c r="BN124" i="4"/>
  <c r="BM124" i="4"/>
  <c r="BL124" i="4"/>
  <c r="BK124" i="4"/>
  <c r="BJ124" i="4"/>
  <c r="BI124" i="4"/>
  <c r="BH124" i="4"/>
  <c r="BG124" i="4"/>
  <c r="BF124"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Z124" i="4"/>
  <c r="Y124" i="4"/>
  <c r="X124" i="4"/>
  <c r="W124" i="4"/>
  <c r="V124" i="4"/>
  <c r="U124" i="4"/>
  <c r="T124" i="4"/>
  <c r="S124" i="4"/>
  <c r="R124" i="4"/>
  <c r="Q124" i="4"/>
  <c r="P124" i="4"/>
  <c r="O124" i="4"/>
  <c r="N124" i="4"/>
  <c r="M124" i="4"/>
  <c r="L124" i="4"/>
  <c r="K124" i="4"/>
  <c r="J124" i="4"/>
  <c r="I124" i="4"/>
  <c r="H124" i="4"/>
  <c r="G124" i="4"/>
  <c r="F124" i="4"/>
  <c r="E124" i="4"/>
  <c r="D124" i="4"/>
  <c r="B124" i="4" s="1"/>
  <c r="C124" i="4"/>
  <c r="DX123" i="4"/>
  <c r="DW123" i="4"/>
  <c r="DV123" i="4"/>
  <c r="DU123" i="4"/>
  <c r="DT123" i="4"/>
  <c r="DS123" i="4"/>
  <c r="DR123" i="4"/>
  <c r="DQ123" i="4"/>
  <c r="DP123" i="4"/>
  <c r="DO123" i="4"/>
  <c r="DN123" i="4"/>
  <c r="DM123" i="4"/>
  <c r="DL123" i="4"/>
  <c r="DK123" i="4"/>
  <c r="DJ123" i="4"/>
  <c r="DI123" i="4"/>
  <c r="DH123" i="4"/>
  <c r="DG123" i="4"/>
  <c r="DF123" i="4"/>
  <c r="DE123" i="4"/>
  <c r="DD123" i="4"/>
  <c r="DC123" i="4"/>
  <c r="DB123" i="4"/>
  <c r="DA123" i="4"/>
  <c r="CZ123" i="4"/>
  <c r="CY123" i="4"/>
  <c r="CX123" i="4"/>
  <c r="CW123" i="4"/>
  <c r="CV123" i="4"/>
  <c r="CU123" i="4"/>
  <c r="CT123" i="4"/>
  <c r="CS123" i="4"/>
  <c r="CR123" i="4"/>
  <c r="CQ123" i="4"/>
  <c r="CP123" i="4"/>
  <c r="CO123" i="4"/>
  <c r="CN123" i="4"/>
  <c r="CM123" i="4"/>
  <c r="CL123" i="4"/>
  <c r="CK123" i="4"/>
  <c r="CJ123" i="4"/>
  <c r="CI123" i="4"/>
  <c r="CH123" i="4"/>
  <c r="CG123" i="4"/>
  <c r="CF123" i="4"/>
  <c r="CE123" i="4"/>
  <c r="CD123" i="4"/>
  <c r="CC123" i="4"/>
  <c r="CB123" i="4"/>
  <c r="CA123" i="4"/>
  <c r="BZ123" i="4"/>
  <c r="BY123" i="4"/>
  <c r="BX123" i="4"/>
  <c r="BW123" i="4"/>
  <c r="BV123" i="4"/>
  <c r="BU123" i="4"/>
  <c r="BT123" i="4"/>
  <c r="BS123" i="4"/>
  <c r="BR123" i="4"/>
  <c r="BQ123" i="4"/>
  <c r="BP123" i="4"/>
  <c r="BO123" i="4"/>
  <c r="BN123" i="4"/>
  <c r="BM123" i="4"/>
  <c r="BL123" i="4"/>
  <c r="BK123" i="4"/>
  <c r="BJ123" i="4"/>
  <c r="BI123" i="4"/>
  <c r="BH123" i="4"/>
  <c r="BG123" i="4"/>
  <c r="BF123" i="4"/>
  <c r="BE123" i="4"/>
  <c r="BD123" i="4"/>
  <c r="BC123" i="4"/>
  <c r="BB123" i="4"/>
  <c r="BA123" i="4"/>
  <c r="AZ123" i="4"/>
  <c r="AY123" i="4"/>
  <c r="AX123" i="4"/>
  <c r="AW123" i="4"/>
  <c r="AV123" i="4"/>
  <c r="AU123" i="4"/>
  <c r="AT123" i="4"/>
  <c r="AS123" i="4"/>
  <c r="AR123" i="4"/>
  <c r="AQ123" i="4"/>
  <c r="AP123" i="4"/>
  <c r="AO123" i="4"/>
  <c r="AN123" i="4"/>
  <c r="AM123" i="4"/>
  <c r="AL123" i="4"/>
  <c r="AK123" i="4"/>
  <c r="AJ123" i="4"/>
  <c r="AI123" i="4"/>
  <c r="AH123" i="4"/>
  <c r="AG123" i="4"/>
  <c r="AF123" i="4"/>
  <c r="AE123" i="4"/>
  <c r="AD123" i="4"/>
  <c r="AC123" i="4"/>
  <c r="AB123" i="4"/>
  <c r="AA123" i="4"/>
  <c r="Z123" i="4"/>
  <c r="Y123" i="4"/>
  <c r="X123" i="4"/>
  <c r="W123" i="4"/>
  <c r="V123" i="4"/>
  <c r="U123" i="4"/>
  <c r="T123" i="4"/>
  <c r="S123" i="4"/>
  <c r="R123" i="4"/>
  <c r="Q123" i="4"/>
  <c r="P123" i="4"/>
  <c r="O123" i="4"/>
  <c r="N123" i="4"/>
  <c r="M123" i="4"/>
  <c r="L123" i="4"/>
  <c r="K123" i="4"/>
  <c r="J123" i="4"/>
  <c r="I123" i="4"/>
  <c r="H123" i="4"/>
  <c r="G123" i="4"/>
  <c r="F123" i="4"/>
  <c r="E123" i="4"/>
  <c r="D123" i="4"/>
  <c r="B123" i="4" s="1"/>
  <c r="C123" i="4"/>
  <c r="DX122" i="4"/>
  <c r="DW122" i="4"/>
  <c r="DV122" i="4"/>
  <c r="DU122" i="4"/>
  <c r="DT122" i="4"/>
  <c r="DS122" i="4"/>
  <c r="DR122" i="4"/>
  <c r="DQ122" i="4"/>
  <c r="DP122" i="4"/>
  <c r="DO122" i="4"/>
  <c r="DN122" i="4"/>
  <c r="DM122" i="4"/>
  <c r="DL122" i="4"/>
  <c r="DK122" i="4"/>
  <c r="DJ122" i="4"/>
  <c r="DI122" i="4"/>
  <c r="DH122" i="4"/>
  <c r="DG122" i="4"/>
  <c r="DF122" i="4"/>
  <c r="DE122" i="4"/>
  <c r="DD122" i="4"/>
  <c r="DC122" i="4"/>
  <c r="DB122" i="4"/>
  <c r="DA122" i="4"/>
  <c r="CZ122" i="4"/>
  <c r="CY122" i="4"/>
  <c r="CX122" i="4"/>
  <c r="CW122" i="4"/>
  <c r="CV122" i="4"/>
  <c r="CU122" i="4"/>
  <c r="CT122" i="4"/>
  <c r="CS122" i="4"/>
  <c r="CR122" i="4"/>
  <c r="CQ122" i="4"/>
  <c r="CP122" i="4"/>
  <c r="CO122" i="4"/>
  <c r="CN122" i="4"/>
  <c r="CM122" i="4"/>
  <c r="CL122" i="4"/>
  <c r="CK122" i="4"/>
  <c r="CJ122" i="4"/>
  <c r="CI122" i="4"/>
  <c r="CH122" i="4"/>
  <c r="CG122" i="4"/>
  <c r="CF122" i="4"/>
  <c r="CE122" i="4"/>
  <c r="CD122" i="4"/>
  <c r="CC122" i="4"/>
  <c r="CB122" i="4"/>
  <c r="CA122" i="4"/>
  <c r="BZ122" i="4"/>
  <c r="BY122" i="4"/>
  <c r="BX122" i="4"/>
  <c r="BW122" i="4"/>
  <c r="BV122" i="4"/>
  <c r="BU122" i="4"/>
  <c r="BT122" i="4"/>
  <c r="BS122" i="4"/>
  <c r="BR122" i="4"/>
  <c r="BQ122" i="4"/>
  <c r="BP122" i="4"/>
  <c r="BO122" i="4"/>
  <c r="BN122" i="4"/>
  <c r="BM122" i="4"/>
  <c r="BL122" i="4"/>
  <c r="BK122" i="4"/>
  <c r="BJ122" i="4"/>
  <c r="BI122" i="4"/>
  <c r="BH122" i="4"/>
  <c r="BG122" i="4"/>
  <c r="BF122"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Z122" i="4"/>
  <c r="Y122" i="4"/>
  <c r="X122" i="4"/>
  <c r="W122" i="4"/>
  <c r="V122" i="4"/>
  <c r="U122" i="4"/>
  <c r="T122" i="4"/>
  <c r="S122" i="4"/>
  <c r="R122" i="4"/>
  <c r="Q122" i="4"/>
  <c r="P122" i="4"/>
  <c r="O122" i="4"/>
  <c r="N122" i="4"/>
  <c r="M122" i="4"/>
  <c r="L122" i="4"/>
  <c r="K122" i="4"/>
  <c r="J122" i="4"/>
  <c r="I122" i="4"/>
  <c r="H122" i="4"/>
  <c r="G122" i="4"/>
  <c r="F122" i="4"/>
  <c r="E122" i="4"/>
  <c r="D122" i="4"/>
  <c r="B122" i="4" s="1"/>
  <c r="C122" i="4"/>
  <c r="DX121" i="4"/>
  <c r="DW121" i="4"/>
  <c r="DV121" i="4"/>
  <c r="DU121" i="4"/>
  <c r="DT121" i="4"/>
  <c r="DS121" i="4"/>
  <c r="DR121" i="4"/>
  <c r="DQ121" i="4"/>
  <c r="DP121" i="4"/>
  <c r="DO121" i="4"/>
  <c r="DN121" i="4"/>
  <c r="DM121" i="4"/>
  <c r="DL121" i="4"/>
  <c r="DK121" i="4"/>
  <c r="DJ121" i="4"/>
  <c r="DI121" i="4"/>
  <c r="DH121" i="4"/>
  <c r="DG121" i="4"/>
  <c r="DF121" i="4"/>
  <c r="DE121" i="4"/>
  <c r="DD121" i="4"/>
  <c r="DC121" i="4"/>
  <c r="DB121" i="4"/>
  <c r="DA121" i="4"/>
  <c r="CZ121" i="4"/>
  <c r="CY121" i="4"/>
  <c r="CX121" i="4"/>
  <c r="CW121" i="4"/>
  <c r="CV121" i="4"/>
  <c r="CU121" i="4"/>
  <c r="CT121" i="4"/>
  <c r="CS121" i="4"/>
  <c r="CR121" i="4"/>
  <c r="CQ121" i="4"/>
  <c r="CP121" i="4"/>
  <c r="CO121" i="4"/>
  <c r="CN121" i="4"/>
  <c r="CM121" i="4"/>
  <c r="CL121" i="4"/>
  <c r="CK121" i="4"/>
  <c r="CJ121" i="4"/>
  <c r="CI121" i="4"/>
  <c r="CH121" i="4"/>
  <c r="CG121" i="4"/>
  <c r="CF121" i="4"/>
  <c r="CE121" i="4"/>
  <c r="CD121" i="4"/>
  <c r="CC121" i="4"/>
  <c r="CB121" i="4"/>
  <c r="CA121" i="4"/>
  <c r="BZ121" i="4"/>
  <c r="BY121" i="4"/>
  <c r="BX121" i="4"/>
  <c r="BW121" i="4"/>
  <c r="BV121" i="4"/>
  <c r="BU121" i="4"/>
  <c r="BT121" i="4"/>
  <c r="BS121" i="4"/>
  <c r="BR121" i="4"/>
  <c r="BQ121" i="4"/>
  <c r="BP121" i="4"/>
  <c r="BO121" i="4"/>
  <c r="BN121" i="4"/>
  <c r="BM121" i="4"/>
  <c r="BL121" i="4"/>
  <c r="BK121" i="4"/>
  <c r="BJ121" i="4"/>
  <c r="BI121" i="4"/>
  <c r="BH121" i="4"/>
  <c r="BG121" i="4"/>
  <c r="BF121" i="4"/>
  <c r="BE121" i="4"/>
  <c r="BD121" i="4"/>
  <c r="BC121" i="4"/>
  <c r="BB121" i="4"/>
  <c r="BA121" i="4"/>
  <c r="AZ121" i="4"/>
  <c r="AY121" i="4"/>
  <c r="AX121" i="4"/>
  <c r="AW121" i="4"/>
  <c r="AV121" i="4"/>
  <c r="AU121" i="4"/>
  <c r="AT121" i="4"/>
  <c r="AS121" i="4"/>
  <c r="AR121" i="4"/>
  <c r="AQ121" i="4"/>
  <c r="AP121" i="4"/>
  <c r="AO121" i="4"/>
  <c r="AN121" i="4"/>
  <c r="AM121" i="4"/>
  <c r="AL121" i="4"/>
  <c r="AK121" i="4"/>
  <c r="AJ121" i="4"/>
  <c r="AI121" i="4"/>
  <c r="AH121" i="4"/>
  <c r="AG121" i="4"/>
  <c r="AF121" i="4"/>
  <c r="AE121" i="4"/>
  <c r="AD121" i="4"/>
  <c r="AC121" i="4"/>
  <c r="AB121" i="4"/>
  <c r="AA121" i="4"/>
  <c r="Z121" i="4"/>
  <c r="Y121" i="4"/>
  <c r="X121" i="4"/>
  <c r="W121" i="4"/>
  <c r="V121" i="4"/>
  <c r="U121" i="4"/>
  <c r="T121" i="4"/>
  <c r="S121" i="4"/>
  <c r="R121" i="4"/>
  <c r="Q121" i="4"/>
  <c r="P121" i="4"/>
  <c r="O121" i="4"/>
  <c r="N121" i="4"/>
  <c r="M121" i="4"/>
  <c r="L121" i="4"/>
  <c r="K121" i="4"/>
  <c r="J121" i="4"/>
  <c r="I121" i="4"/>
  <c r="H121" i="4"/>
  <c r="G121" i="4"/>
  <c r="F121" i="4"/>
  <c r="E121" i="4"/>
  <c r="D121" i="4"/>
  <c r="B121" i="4" s="1"/>
  <c r="C121" i="4"/>
  <c r="DX120" i="4"/>
  <c r="DW120" i="4"/>
  <c r="DV120" i="4"/>
  <c r="DU120" i="4"/>
  <c r="DT120" i="4"/>
  <c r="DS120" i="4"/>
  <c r="DR120" i="4"/>
  <c r="DQ120" i="4"/>
  <c r="DP120" i="4"/>
  <c r="DO120" i="4"/>
  <c r="DN120" i="4"/>
  <c r="DM120" i="4"/>
  <c r="DL120" i="4"/>
  <c r="DK120" i="4"/>
  <c r="DJ120" i="4"/>
  <c r="DI120" i="4"/>
  <c r="DH120" i="4"/>
  <c r="DG120" i="4"/>
  <c r="DF120" i="4"/>
  <c r="DE120" i="4"/>
  <c r="DD120" i="4"/>
  <c r="DC120" i="4"/>
  <c r="DB120" i="4"/>
  <c r="DA120" i="4"/>
  <c r="CZ120" i="4"/>
  <c r="CY120" i="4"/>
  <c r="CX120" i="4"/>
  <c r="CW120" i="4"/>
  <c r="CV120" i="4"/>
  <c r="CU120" i="4"/>
  <c r="CT120" i="4"/>
  <c r="CS120" i="4"/>
  <c r="CR120" i="4"/>
  <c r="CQ120" i="4"/>
  <c r="CP120" i="4"/>
  <c r="CO120" i="4"/>
  <c r="CN120" i="4"/>
  <c r="CM120" i="4"/>
  <c r="CL120" i="4"/>
  <c r="CK120" i="4"/>
  <c r="CJ120" i="4"/>
  <c r="CI120" i="4"/>
  <c r="CH120" i="4"/>
  <c r="CG120" i="4"/>
  <c r="CF120" i="4"/>
  <c r="CE120" i="4"/>
  <c r="CD120" i="4"/>
  <c r="CC120" i="4"/>
  <c r="CB120" i="4"/>
  <c r="CA120" i="4"/>
  <c r="BZ120" i="4"/>
  <c r="BY120" i="4"/>
  <c r="BX120" i="4"/>
  <c r="BW120" i="4"/>
  <c r="BV120" i="4"/>
  <c r="BU120" i="4"/>
  <c r="BT120" i="4"/>
  <c r="BS120" i="4"/>
  <c r="BR120" i="4"/>
  <c r="BQ120" i="4"/>
  <c r="BP120" i="4"/>
  <c r="BO120" i="4"/>
  <c r="BN120" i="4"/>
  <c r="BM120" i="4"/>
  <c r="BL120" i="4"/>
  <c r="BK120" i="4"/>
  <c r="BJ120" i="4"/>
  <c r="BI120" i="4"/>
  <c r="BH120" i="4"/>
  <c r="BG120" i="4"/>
  <c r="BF120"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Z120" i="4"/>
  <c r="Y120" i="4"/>
  <c r="X120" i="4"/>
  <c r="W120" i="4"/>
  <c r="V120" i="4"/>
  <c r="U120" i="4"/>
  <c r="T120" i="4"/>
  <c r="S120" i="4"/>
  <c r="R120" i="4"/>
  <c r="Q120" i="4"/>
  <c r="P120" i="4"/>
  <c r="O120" i="4"/>
  <c r="N120" i="4"/>
  <c r="M120" i="4"/>
  <c r="L120" i="4"/>
  <c r="K120" i="4"/>
  <c r="J120" i="4"/>
  <c r="I120" i="4"/>
  <c r="H120" i="4"/>
  <c r="G120" i="4"/>
  <c r="F120" i="4"/>
  <c r="E120" i="4"/>
  <c r="D120" i="4"/>
  <c r="C120" i="4"/>
  <c r="DX119" i="4"/>
  <c r="DW119" i="4"/>
  <c r="DV119" i="4"/>
  <c r="DU119" i="4"/>
  <c r="DT119" i="4"/>
  <c r="DS119" i="4"/>
  <c r="DR119" i="4"/>
  <c r="DQ119" i="4"/>
  <c r="DP119" i="4"/>
  <c r="DO119" i="4"/>
  <c r="DN119" i="4"/>
  <c r="DM119" i="4"/>
  <c r="DL119" i="4"/>
  <c r="DK119" i="4"/>
  <c r="DJ119" i="4"/>
  <c r="DI119" i="4"/>
  <c r="DH119" i="4"/>
  <c r="DG119" i="4"/>
  <c r="DF119" i="4"/>
  <c r="DE119" i="4"/>
  <c r="DD119" i="4"/>
  <c r="DC119" i="4"/>
  <c r="DB119" i="4"/>
  <c r="DA119" i="4"/>
  <c r="CZ119" i="4"/>
  <c r="CY119" i="4"/>
  <c r="CX119" i="4"/>
  <c r="CW119" i="4"/>
  <c r="CV119" i="4"/>
  <c r="CU119" i="4"/>
  <c r="CT119" i="4"/>
  <c r="CS119" i="4"/>
  <c r="CR119" i="4"/>
  <c r="CQ119" i="4"/>
  <c r="CP119" i="4"/>
  <c r="CO119" i="4"/>
  <c r="CN119" i="4"/>
  <c r="CM119" i="4"/>
  <c r="CL119" i="4"/>
  <c r="CK119" i="4"/>
  <c r="CJ119" i="4"/>
  <c r="CI119" i="4"/>
  <c r="CH119" i="4"/>
  <c r="CG119" i="4"/>
  <c r="CF119" i="4"/>
  <c r="CE119" i="4"/>
  <c r="CD119" i="4"/>
  <c r="CC119" i="4"/>
  <c r="CB119" i="4"/>
  <c r="CA119" i="4"/>
  <c r="BZ119" i="4"/>
  <c r="BY119" i="4"/>
  <c r="BX119" i="4"/>
  <c r="BW119" i="4"/>
  <c r="BV119" i="4"/>
  <c r="BU119" i="4"/>
  <c r="BT119" i="4"/>
  <c r="BS119" i="4"/>
  <c r="BR119" i="4"/>
  <c r="BQ119" i="4"/>
  <c r="BP119" i="4"/>
  <c r="BO119" i="4"/>
  <c r="BN119" i="4"/>
  <c r="BM119" i="4"/>
  <c r="BL119" i="4"/>
  <c r="BK119" i="4"/>
  <c r="BJ119" i="4"/>
  <c r="BI119" i="4"/>
  <c r="BH119" i="4"/>
  <c r="BG119" i="4"/>
  <c r="BF119" i="4"/>
  <c r="BE119" i="4"/>
  <c r="BD119" i="4"/>
  <c r="BC119" i="4"/>
  <c r="BB119" i="4"/>
  <c r="BA119" i="4"/>
  <c r="AZ119" i="4"/>
  <c r="AY119" i="4"/>
  <c r="AX119" i="4"/>
  <c r="AW119" i="4"/>
  <c r="AV119" i="4"/>
  <c r="AU119" i="4"/>
  <c r="AT119" i="4"/>
  <c r="AS119" i="4"/>
  <c r="AR119" i="4"/>
  <c r="AQ119" i="4"/>
  <c r="AP119" i="4"/>
  <c r="AO119" i="4"/>
  <c r="AN119" i="4"/>
  <c r="AM119" i="4"/>
  <c r="AL119" i="4"/>
  <c r="AK119" i="4"/>
  <c r="AJ119" i="4"/>
  <c r="AI119" i="4"/>
  <c r="AH119" i="4"/>
  <c r="AG119" i="4"/>
  <c r="AF119" i="4"/>
  <c r="AE119" i="4"/>
  <c r="AD119" i="4"/>
  <c r="AC119" i="4"/>
  <c r="AB119" i="4"/>
  <c r="AA119" i="4"/>
  <c r="Z119" i="4"/>
  <c r="Y119" i="4"/>
  <c r="X119" i="4"/>
  <c r="W119" i="4"/>
  <c r="V119" i="4"/>
  <c r="U119" i="4"/>
  <c r="T119" i="4"/>
  <c r="S119" i="4"/>
  <c r="R119" i="4"/>
  <c r="Q119" i="4"/>
  <c r="P119" i="4"/>
  <c r="O119" i="4"/>
  <c r="N119" i="4"/>
  <c r="M119" i="4"/>
  <c r="L119" i="4"/>
  <c r="K119" i="4"/>
  <c r="J119" i="4"/>
  <c r="I119" i="4"/>
  <c r="H119" i="4"/>
  <c r="G119" i="4"/>
  <c r="F119" i="4"/>
  <c r="E119" i="4"/>
  <c r="D119" i="4"/>
  <c r="B119" i="4" s="1"/>
  <c r="C119" i="4"/>
  <c r="DX118" i="4"/>
  <c r="DW118" i="4"/>
  <c r="DV118" i="4"/>
  <c r="DU118" i="4"/>
  <c r="DT118" i="4"/>
  <c r="DS118" i="4"/>
  <c r="DR118" i="4"/>
  <c r="DQ118" i="4"/>
  <c r="DP118" i="4"/>
  <c r="DO118" i="4"/>
  <c r="DN118" i="4"/>
  <c r="DM118" i="4"/>
  <c r="DL118" i="4"/>
  <c r="DK118" i="4"/>
  <c r="DJ118" i="4"/>
  <c r="DI118" i="4"/>
  <c r="DH118" i="4"/>
  <c r="DG118" i="4"/>
  <c r="DF118" i="4"/>
  <c r="DE118" i="4"/>
  <c r="DD118" i="4"/>
  <c r="DC118" i="4"/>
  <c r="DB118" i="4"/>
  <c r="DA118" i="4"/>
  <c r="CZ118" i="4"/>
  <c r="CY118" i="4"/>
  <c r="CX118" i="4"/>
  <c r="CW118" i="4"/>
  <c r="CV118" i="4"/>
  <c r="CU118" i="4"/>
  <c r="CT118" i="4"/>
  <c r="CS118" i="4"/>
  <c r="CR118" i="4"/>
  <c r="CQ118" i="4"/>
  <c r="CP118" i="4"/>
  <c r="CO118" i="4"/>
  <c r="CN118" i="4"/>
  <c r="CM118" i="4"/>
  <c r="CL118" i="4"/>
  <c r="CK118" i="4"/>
  <c r="CJ118" i="4"/>
  <c r="CI118" i="4"/>
  <c r="CH118" i="4"/>
  <c r="CG118" i="4"/>
  <c r="CF118" i="4"/>
  <c r="CE118" i="4"/>
  <c r="CD118" i="4"/>
  <c r="CC118" i="4"/>
  <c r="CB118" i="4"/>
  <c r="CA118" i="4"/>
  <c r="BZ118" i="4"/>
  <c r="BY118" i="4"/>
  <c r="BX118" i="4"/>
  <c r="BW118" i="4"/>
  <c r="BV118" i="4"/>
  <c r="BU118" i="4"/>
  <c r="BT118" i="4"/>
  <c r="BS118" i="4"/>
  <c r="BR118" i="4"/>
  <c r="BQ118" i="4"/>
  <c r="BP118" i="4"/>
  <c r="BO118" i="4"/>
  <c r="BN118" i="4"/>
  <c r="BM118" i="4"/>
  <c r="BL118" i="4"/>
  <c r="BK118" i="4"/>
  <c r="BJ118" i="4"/>
  <c r="BI118" i="4"/>
  <c r="BH118" i="4"/>
  <c r="BG118" i="4"/>
  <c r="BF118"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Z118" i="4"/>
  <c r="Y118" i="4"/>
  <c r="X118" i="4"/>
  <c r="W118" i="4"/>
  <c r="V118" i="4"/>
  <c r="U118" i="4"/>
  <c r="T118" i="4"/>
  <c r="S118" i="4"/>
  <c r="R118" i="4"/>
  <c r="Q118" i="4"/>
  <c r="P118" i="4"/>
  <c r="O118" i="4"/>
  <c r="N118" i="4"/>
  <c r="M118" i="4"/>
  <c r="L118" i="4"/>
  <c r="K118" i="4"/>
  <c r="J118" i="4"/>
  <c r="I118" i="4"/>
  <c r="H118" i="4"/>
  <c r="G118" i="4"/>
  <c r="F118" i="4"/>
  <c r="E118" i="4"/>
  <c r="D118" i="4"/>
  <c r="C118" i="4"/>
  <c r="DX117" i="4"/>
  <c r="DW117" i="4"/>
  <c r="DV117" i="4"/>
  <c r="DU117" i="4"/>
  <c r="DT117" i="4"/>
  <c r="DS117" i="4"/>
  <c r="DR117" i="4"/>
  <c r="DQ117" i="4"/>
  <c r="DP117" i="4"/>
  <c r="DO117" i="4"/>
  <c r="DN117" i="4"/>
  <c r="DM117" i="4"/>
  <c r="DL117" i="4"/>
  <c r="DK117" i="4"/>
  <c r="DJ117" i="4"/>
  <c r="DI117" i="4"/>
  <c r="DH117" i="4"/>
  <c r="DG117" i="4"/>
  <c r="DF117" i="4"/>
  <c r="DE117" i="4"/>
  <c r="DD117" i="4"/>
  <c r="DC117" i="4"/>
  <c r="DB117" i="4"/>
  <c r="DA117" i="4"/>
  <c r="CZ117" i="4"/>
  <c r="CY117" i="4"/>
  <c r="CX117" i="4"/>
  <c r="CW117" i="4"/>
  <c r="CV117" i="4"/>
  <c r="CU117" i="4"/>
  <c r="CT117" i="4"/>
  <c r="CS117" i="4"/>
  <c r="CR117" i="4"/>
  <c r="CQ117" i="4"/>
  <c r="CP117" i="4"/>
  <c r="CO117" i="4"/>
  <c r="CN117" i="4"/>
  <c r="CM117" i="4"/>
  <c r="CL117" i="4"/>
  <c r="CK117" i="4"/>
  <c r="CJ117" i="4"/>
  <c r="CI117" i="4"/>
  <c r="CH117" i="4"/>
  <c r="CG117" i="4"/>
  <c r="CF117" i="4"/>
  <c r="CE117" i="4"/>
  <c r="CD117" i="4"/>
  <c r="CC117" i="4"/>
  <c r="CB117" i="4"/>
  <c r="CA117" i="4"/>
  <c r="BZ117" i="4"/>
  <c r="BY117" i="4"/>
  <c r="BX117" i="4"/>
  <c r="BW117" i="4"/>
  <c r="BV117" i="4"/>
  <c r="BU117" i="4"/>
  <c r="BT117" i="4"/>
  <c r="BS117" i="4"/>
  <c r="BR117" i="4"/>
  <c r="BQ117" i="4"/>
  <c r="BP117" i="4"/>
  <c r="BO117" i="4"/>
  <c r="BN117" i="4"/>
  <c r="BM117" i="4"/>
  <c r="BL117" i="4"/>
  <c r="BK117" i="4"/>
  <c r="BJ117" i="4"/>
  <c r="BI117" i="4"/>
  <c r="BH117" i="4"/>
  <c r="BG117" i="4"/>
  <c r="BF117" i="4"/>
  <c r="BE117" i="4"/>
  <c r="BD117" i="4"/>
  <c r="BC117" i="4"/>
  <c r="BB117" i="4"/>
  <c r="BA117" i="4"/>
  <c r="AZ117" i="4"/>
  <c r="AY117" i="4"/>
  <c r="AX117" i="4"/>
  <c r="AW117" i="4"/>
  <c r="AV117" i="4"/>
  <c r="AU117" i="4"/>
  <c r="AT117" i="4"/>
  <c r="AS117" i="4"/>
  <c r="AR117" i="4"/>
  <c r="AQ117" i="4"/>
  <c r="AP117" i="4"/>
  <c r="AO117" i="4"/>
  <c r="AN117" i="4"/>
  <c r="AM117" i="4"/>
  <c r="AL117" i="4"/>
  <c r="AK117" i="4"/>
  <c r="AJ117" i="4"/>
  <c r="AI117" i="4"/>
  <c r="AH117" i="4"/>
  <c r="AG117" i="4"/>
  <c r="AF117" i="4"/>
  <c r="AE117" i="4"/>
  <c r="AD117" i="4"/>
  <c r="AC117" i="4"/>
  <c r="AB117" i="4"/>
  <c r="AA117" i="4"/>
  <c r="Z117" i="4"/>
  <c r="Y117" i="4"/>
  <c r="X117" i="4"/>
  <c r="W117" i="4"/>
  <c r="V117" i="4"/>
  <c r="U117" i="4"/>
  <c r="T117" i="4"/>
  <c r="S117" i="4"/>
  <c r="R117" i="4"/>
  <c r="Q117" i="4"/>
  <c r="P117" i="4"/>
  <c r="O117" i="4"/>
  <c r="N117" i="4"/>
  <c r="M117" i="4"/>
  <c r="L117" i="4"/>
  <c r="K117" i="4"/>
  <c r="J117" i="4"/>
  <c r="I117" i="4"/>
  <c r="H117" i="4"/>
  <c r="G117" i="4"/>
  <c r="F117" i="4"/>
  <c r="E117" i="4"/>
  <c r="D117" i="4"/>
  <c r="B117" i="4" s="1"/>
  <c r="C117" i="4"/>
  <c r="DX116" i="4"/>
  <c r="DW116" i="4"/>
  <c r="DV116" i="4"/>
  <c r="DU116" i="4"/>
  <c r="DT116" i="4"/>
  <c r="DS116" i="4"/>
  <c r="DR116" i="4"/>
  <c r="DQ116" i="4"/>
  <c r="DP116" i="4"/>
  <c r="DO116" i="4"/>
  <c r="DN116" i="4"/>
  <c r="DM116" i="4"/>
  <c r="DL116" i="4"/>
  <c r="DK116" i="4"/>
  <c r="DJ116" i="4"/>
  <c r="DI116" i="4"/>
  <c r="DH116" i="4"/>
  <c r="DG116" i="4"/>
  <c r="DF116" i="4"/>
  <c r="DE116" i="4"/>
  <c r="DD116" i="4"/>
  <c r="DC116" i="4"/>
  <c r="DB116" i="4"/>
  <c r="DA116" i="4"/>
  <c r="CZ116" i="4"/>
  <c r="CY116" i="4"/>
  <c r="CX116" i="4"/>
  <c r="CW116" i="4"/>
  <c r="CV116" i="4"/>
  <c r="CU116" i="4"/>
  <c r="CT116" i="4"/>
  <c r="CS116" i="4"/>
  <c r="CR116" i="4"/>
  <c r="CQ116" i="4"/>
  <c r="CP116" i="4"/>
  <c r="CO116" i="4"/>
  <c r="CN116" i="4"/>
  <c r="CM116" i="4"/>
  <c r="CL116" i="4"/>
  <c r="CK116" i="4"/>
  <c r="CJ116" i="4"/>
  <c r="CI116" i="4"/>
  <c r="CH116" i="4"/>
  <c r="CG116" i="4"/>
  <c r="CF116" i="4"/>
  <c r="CE116" i="4"/>
  <c r="CD116" i="4"/>
  <c r="CC116" i="4"/>
  <c r="CB116" i="4"/>
  <c r="CA116" i="4"/>
  <c r="BZ116" i="4"/>
  <c r="BY116" i="4"/>
  <c r="BX116" i="4"/>
  <c r="BW116" i="4"/>
  <c r="BV116" i="4"/>
  <c r="BU116" i="4"/>
  <c r="BT116" i="4"/>
  <c r="BS116" i="4"/>
  <c r="BR116" i="4"/>
  <c r="BQ116" i="4"/>
  <c r="BP116" i="4"/>
  <c r="BO116" i="4"/>
  <c r="BN116" i="4"/>
  <c r="BM116" i="4"/>
  <c r="BL116" i="4"/>
  <c r="BK116" i="4"/>
  <c r="BJ116" i="4"/>
  <c r="BI116" i="4"/>
  <c r="BH116" i="4"/>
  <c r="BG116" i="4"/>
  <c r="BF116"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Z116" i="4"/>
  <c r="Y116" i="4"/>
  <c r="X116" i="4"/>
  <c r="W116" i="4"/>
  <c r="V116" i="4"/>
  <c r="U116" i="4"/>
  <c r="T116" i="4"/>
  <c r="S116" i="4"/>
  <c r="R116" i="4"/>
  <c r="Q116" i="4"/>
  <c r="P116" i="4"/>
  <c r="O116" i="4"/>
  <c r="N116" i="4"/>
  <c r="M116" i="4"/>
  <c r="L116" i="4"/>
  <c r="K116" i="4"/>
  <c r="J116" i="4"/>
  <c r="I116" i="4"/>
  <c r="H116" i="4"/>
  <c r="G116" i="4"/>
  <c r="F116" i="4"/>
  <c r="E116" i="4"/>
  <c r="D116" i="4"/>
  <c r="B116" i="4" s="1"/>
  <c r="C116" i="4"/>
  <c r="DX115" i="4"/>
  <c r="DW115" i="4"/>
  <c r="DV115" i="4"/>
  <c r="DU115" i="4"/>
  <c r="DT115" i="4"/>
  <c r="DS115" i="4"/>
  <c r="DR115" i="4"/>
  <c r="DQ115" i="4"/>
  <c r="DP115" i="4"/>
  <c r="DO115" i="4"/>
  <c r="DN115" i="4"/>
  <c r="DM115" i="4"/>
  <c r="DL115" i="4"/>
  <c r="DK115" i="4"/>
  <c r="DJ115" i="4"/>
  <c r="DI115" i="4"/>
  <c r="DH115" i="4"/>
  <c r="DG115" i="4"/>
  <c r="DF115" i="4"/>
  <c r="DE115" i="4"/>
  <c r="DD115" i="4"/>
  <c r="DC115" i="4"/>
  <c r="DB115" i="4"/>
  <c r="DA115" i="4"/>
  <c r="CZ115" i="4"/>
  <c r="CY115" i="4"/>
  <c r="CX115" i="4"/>
  <c r="CW115" i="4"/>
  <c r="CV115" i="4"/>
  <c r="CU115" i="4"/>
  <c r="CT115" i="4"/>
  <c r="CS115" i="4"/>
  <c r="CR115" i="4"/>
  <c r="CQ115" i="4"/>
  <c r="CP115" i="4"/>
  <c r="CO115" i="4"/>
  <c r="CN115" i="4"/>
  <c r="CM115" i="4"/>
  <c r="CL115" i="4"/>
  <c r="CK115" i="4"/>
  <c r="CJ115" i="4"/>
  <c r="CI115" i="4"/>
  <c r="CH115" i="4"/>
  <c r="CG115" i="4"/>
  <c r="CF115" i="4"/>
  <c r="CE115" i="4"/>
  <c r="CD115" i="4"/>
  <c r="CC115" i="4"/>
  <c r="CB115" i="4"/>
  <c r="CA115" i="4"/>
  <c r="BZ115" i="4"/>
  <c r="BY115" i="4"/>
  <c r="BX115" i="4"/>
  <c r="BW115" i="4"/>
  <c r="BV115" i="4"/>
  <c r="BU115" i="4"/>
  <c r="BT115" i="4"/>
  <c r="BS115" i="4"/>
  <c r="BR115" i="4"/>
  <c r="BQ115" i="4"/>
  <c r="BP115" i="4"/>
  <c r="BO115" i="4"/>
  <c r="BN115" i="4"/>
  <c r="BM115" i="4"/>
  <c r="BL115" i="4"/>
  <c r="BK115" i="4"/>
  <c r="BJ115" i="4"/>
  <c r="BI115" i="4"/>
  <c r="BH115" i="4"/>
  <c r="BG115" i="4"/>
  <c r="BF115" i="4"/>
  <c r="BE115" i="4"/>
  <c r="BD115" i="4"/>
  <c r="BC115" i="4"/>
  <c r="BB115" i="4"/>
  <c r="BA115" i="4"/>
  <c r="AZ115" i="4"/>
  <c r="AY115" i="4"/>
  <c r="AX115" i="4"/>
  <c r="AW115" i="4"/>
  <c r="AV115" i="4"/>
  <c r="AU115" i="4"/>
  <c r="AT115" i="4"/>
  <c r="AS115" i="4"/>
  <c r="AR115" i="4"/>
  <c r="AQ115" i="4"/>
  <c r="AP115" i="4"/>
  <c r="AO115" i="4"/>
  <c r="AN115" i="4"/>
  <c r="AM115" i="4"/>
  <c r="AL115" i="4"/>
  <c r="AK115" i="4"/>
  <c r="AJ115" i="4"/>
  <c r="AI115" i="4"/>
  <c r="AH115" i="4"/>
  <c r="AG115" i="4"/>
  <c r="AF115" i="4"/>
  <c r="AE115" i="4"/>
  <c r="AD115" i="4"/>
  <c r="AC115" i="4"/>
  <c r="AB115" i="4"/>
  <c r="AA115" i="4"/>
  <c r="Z115" i="4"/>
  <c r="Y115" i="4"/>
  <c r="X115" i="4"/>
  <c r="W115" i="4"/>
  <c r="V115" i="4"/>
  <c r="U115" i="4"/>
  <c r="T115" i="4"/>
  <c r="S115" i="4"/>
  <c r="R115" i="4"/>
  <c r="Q115" i="4"/>
  <c r="P115" i="4"/>
  <c r="O115" i="4"/>
  <c r="N115" i="4"/>
  <c r="M115" i="4"/>
  <c r="L115" i="4"/>
  <c r="K115" i="4"/>
  <c r="J115" i="4"/>
  <c r="I115" i="4"/>
  <c r="H115" i="4"/>
  <c r="G115" i="4"/>
  <c r="F115" i="4"/>
  <c r="E115" i="4"/>
  <c r="D115" i="4"/>
  <c r="C115" i="4"/>
  <c r="B115" i="4"/>
  <c r="DX114" i="4"/>
  <c r="DW114" i="4"/>
  <c r="DV114" i="4"/>
  <c r="DU114" i="4"/>
  <c r="DT114" i="4"/>
  <c r="DS114" i="4"/>
  <c r="DR114" i="4"/>
  <c r="DQ114" i="4"/>
  <c r="DP114" i="4"/>
  <c r="DO114" i="4"/>
  <c r="DN114" i="4"/>
  <c r="DM114" i="4"/>
  <c r="DL114" i="4"/>
  <c r="DK114" i="4"/>
  <c r="DJ114" i="4"/>
  <c r="DI114" i="4"/>
  <c r="DH114" i="4"/>
  <c r="DG114" i="4"/>
  <c r="DF114" i="4"/>
  <c r="DE114" i="4"/>
  <c r="DD114" i="4"/>
  <c r="DC114" i="4"/>
  <c r="DB114" i="4"/>
  <c r="DA114" i="4"/>
  <c r="CZ114" i="4"/>
  <c r="CY114" i="4"/>
  <c r="CX114" i="4"/>
  <c r="CW114" i="4"/>
  <c r="CV114" i="4"/>
  <c r="CU114" i="4"/>
  <c r="CT114" i="4"/>
  <c r="CS114" i="4"/>
  <c r="CR114" i="4"/>
  <c r="CQ114" i="4"/>
  <c r="CP114" i="4"/>
  <c r="CO114" i="4"/>
  <c r="CN114" i="4"/>
  <c r="CM114" i="4"/>
  <c r="CL114" i="4"/>
  <c r="CK114" i="4"/>
  <c r="CJ114" i="4"/>
  <c r="CI114" i="4"/>
  <c r="CH114" i="4"/>
  <c r="CG114" i="4"/>
  <c r="CF114" i="4"/>
  <c r="CE114" i="4"/>
  <c r="CD114" i="4"/>
  <c r="CC114" i="4"/>
  <c r="CB114" i="4"/>
  <c r="CA114" i="4"/>
  <c r="BZ114" i="4"/>
  <c r="BY114" i="4"/>
  <c r="BX114" i="4"/>
  <c r="BW114" i="4"/>
  <c r="BV114" i="4"/>
  <c r="BU114" i="4"/>
  <c r="BT114" i="4"/>
  <c r="BS114" i="4"/>
  <c r="BR114" i="4"/>
  <c r="BQ114" i="4"/>
  <c r="BP114" i="4"/>
  <c r="BO114" i="4"/>
  <c r="BN114" i="4"/>
  <c r="BM114" i="4"/>
  <c r="BL114" i="4"/>
  <c r="BK114" i="4"/>
  <c r="BJ114" i="4"/>
  <c r="BI114" i="4"/>
  <c r="BH114" i="4"/>
  <c r="BG114" i="4"/>
  <c r="BF114"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Z114" i="4"/>
  <c r="Y114" i="4"/>
  <c r="X114" i="4"/>
  <c r="W114" i="4"/>
  <c r="V114" i="4"/>
  <c r="U114" i="4"/>
  <c r="T114" i="4"/>
  <c r="S114" i="4"/>
  <c r="R114" i="4"/>
  <c r="Q114" i="4"/>
  <c r="P114" i="4"/>
  <c r="O114" i="4"/>
  <c r="N114" i="4"/>
  <c r="M114" i="4"/>
  <c r="L114" i="4"/>
  <c r="K114" i="4"/>
  <c r="J114" i="4"/>
  <c r="I114" i="4"/>
  <c r="H114" i="4"/>
  <c r="G114" i="4"/>
  <c r="F114" i="4"/>
  <c r="E114" i="4"/>
  <c r="D114" i="4"/>
  <c r="C114" i="4"/>
  <c r="DX113" i="4"/>
  <c r="DW113" i="4"/>
  <c r="DV113" i="4"/>
  <c r="DU113" i="4"/>
  <c r="DT113" i="4"/>
  <c r="DS113" i="4"/>
  <c r="DR113" i="4"/>
  <c r="DQ113" i="4"/>
  <c r="DP113" i="4"/>
  <c r="DO113" i="4"/>
  <c r="DN113" i="4"/>
  <c r="DM113" i="4"/>
  <c r="DL113" i="4"/>
  <c r="DK113" i="4"/>
  <c r="DJ113" i="4"/>
  <c r="DI113" i="4"/>
  <c r="DH113" i="4"/>
  <c r="DG113" i="4"/>
  <c r="DF113" i="4"/>
  <c r="DE113" i="4"/>
  <c r="DD113" i="4"/>
  <c r="DC113" i="4"/>
  <c r="DB113" i="4"/>
  <c r="DA113" i="4"/>
  <c r="CZ113" i="4"/>
  <c r="CY113" i="4"/>
  <c r="CX113" i="4"/>
  <c r="CW113" i="4"/>
  <c r="CV113" i="4"/>
  <c r="CU113" i="4"/>
  <c r="CT113" i="4"/>
  <c r="CS113" i="4"/>
  <c r="CR113" i="4"/>
  <c r="CQ113" i="4"/>
  <c r="CP113" i="4"/>
  <c r="CO113" i="4"/>
  <c r="CN113" i="4"/>
  <c r="CM113" i="4"/>
  <c r="CL113" i="4"/>
  <c r="CK113" i="4"/>
  <c r="CJ113" i="4"/>
  <c r="CI113" i="4"/>
  <c r="CH113" i="4"/>
  <c r="CG113" i="4"/>
  <c r="CF113" i="4"/>
  <c r="CE113" i="4"/>
  <c r="CD113" i="4"/>
  <c r="CC113" i="4"/>
  <c r="CB113" i="4"/>
  <c r="CA113" i="4"/>
  <c r="BZ113" i="4"/>
  <c r="BY113" i="4"/>
  <c r="BX113" i="4"/>
  <c r="BW113" i="4"/>
  <c r="BV113" i="4"/>
  <c r="BU113" i="4"/>
  <c r="BT113" i="4"/>
  <c r="BS113" i="4"/>
  <c r="BR113" i="4"/>
  <c r="BQ113" i="4"/>
  <c r="BP113" i="4"/>
  <c r="BO113" i="4"/>
  <c r="BN113" i="4"/>
  <c r="BM113" i="4"/>
  <c r="BL113" i="4"/>
  <c r="BK113" i="4"/>
  <c r="BJ113" i="4"/>
  <c r="BI113" i="4"/>
  <c r="BH113" i="4"/>
  <c r="BG113" i="4"/>
  <c r="BF113" i="4"/>
  <c r="BE113" i="4"/>
  <c r="BD113" i="4"/>
  <c r="BC113" i="4"/>
  <c r="BB113" i="4"/>
  <c r="BA113" i="4"/>
  <c r="AZ113" i="4"/>
  <c r="AY113" i="4"/>
  <c r="AX113" i="4"/>
  <c r="AW113" i="4"/>
  <c r="AV113" i="4"/>
  <c r="AU113" i="4"/>
  <c r="AT113" i="4"/>
  <c r="AS113" i="4"/>
  <c r="AR113" i="4"/>
  <c r="AQ113" i="4"/>
  <c r="AP113" i="4"/>
  <c r="AO113" i="4"/>
  <c r="AN113" i="4"/>
  <c r="AM113" i="4"/>
  <c r="AL113" i="4"/>
  <c r="AK113" i="4"/>
  <c r="AJ113" i="4"/>
  <c r="AI113" i="4"/>
  <c r="AH113" i="4"/>
  <c r="AG113" i="4"/>
  <c r="AF113" i="4"/>
  <c r="AE113" i="4"/>
  <c r="AD113" i="4"/>
  <c r="AC113" i="4"/>
  <c r="AB113" i="4"/>
  <c r="AA113" i="4"/>
  <c r="Z113" i="4"/>
  <c r="Y113" i="4"/>
  <c r="X113" i="4"/>
  <c r="W113" i="4"/>
  <c r="V113" i="4"/>
  <c r="U113" i="4"/>
  <c r="T113" i="4"/>
  <c r="S113" i="4"/>
  <c r="R113" i="4"/>
  <c r="Q113" i="4"/>
  <c r="P113" i="4"/>
  <c r="O113" i="4"/>
  <c r="N113" i="4"/>
  <c r="M113" i="4"/>
  <c r="L113" i="4"/>
  <c r="K113" i="4"/>
  <c r="J113" i="4"/>
  <c r="I113" i="4"/>
  <c r="H113" i="4"/>
  <c r="G113" i="4"/>
  <c r="F113" i="4"/>
  <c r="E113" i="4"/>
  <c r="D113" i="4"/>
  <c r="B113" i="4" s="1"/>
  <c r="C113" i="4"/>
  <c r="DX112" i="4"/>
  <c r="DW112" i="4"/>
  <c r="DV112" i="4"/>
  <c r="DU112" i="4"/>
  <c r="DT112" i="4"/>
  <c r="DS112" i="4"/>
  <c r="DR112" i="4"/>
  <c r="DQ112" i="4"/>
  <c r="DP112" i="4"/>
  <c r="DO112" i="4"/>
  <c r="DN112" i="4"/>
  <c r="DM112" i="4"/>
  <c r="DL112" i="4"/>
  <c r="DK112" i="4"/>
  <c r="DJ112" i="4"/>
  <c r="DI112" i="4"/>
  <c r="DH112" i="4"/>
  <c r="DG112" i="4"/>
  <c r="DF112" i="4"/>
  <c r="DE112" i="4"/>
  <c r="DD112" i="4"/>
  <c r="DC112" i="4"/>
  <c r="DB112" i="4"/>
  <c r="DA112" i="4"/>
  <c r="CZ112" i="4"/>
  <c r="CY112" i="4"/>
  <c r="CX112" i="4"/>
  <c r="CW112" i="4"/>
  <c r="CV112" i="4"/>
  <c r="CU112" i="4"/>
  <c r="CT112" i="4"/>
  <c r="CS112" i="4"/>
  <c r="CR112" i="4"/>
  <c r="CQ112" i="4"/>
  <c r="CP112" i="4"/>
  <c r="CO112" i="4"/>
  <c r="CN112" i="4"/>
  <c r="CM112" i="4"/>
  <c r="CL112" i="4"/>
  <c r="CK112" i="4"/>
  <c r="CJ112" i="4"/>
  <c r="CI112" i="4"/>
  <c r="CH112" i="4"/>
  <c r="CG112" i="4"/>
  <c r="CF112" i="4"/>
  <c r="CE112" i="4"/>
  <c r="CD112" i="4"/>
  <c r="CC112" i="4"/>
  <c r="CB112" i="4"/>
  <c r="CA112" i="4"/>
  <c r="BZ112" i="4"/>
  <c r="BY112" i="4"/>
  <c r="BX112" i="4"/>
  <c r="BW112" i="4"/>
  <c r="BV112" i="4"/>
  <c r="BU112" i="4"/>
  <c r="BT112" i="4"/>
  <c r="BS112" i="4"/>
  <c r="BR112" i="4"/>
  <c r="BQ112" i="4"/>
  <c r="BP112" i="4"/>
  <c r="BO112" i="4"/>
  <c r="BN112" i="4"/>
  <c r="BM112" i="4"/>
  <c r="BL112" i="4"/>
  <c r="BK112" i="4"/>
  <c r="BJ112" i="4"/>
  <c r="BI112" i="4"/>
  <c r="BH112" i="4"/>
  <c r="BG112" i="4"/>
  <c r="BF112"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Z112" i="4"/>
  <c r="Y112" i="4"/>
  <c r="X112" i="4"/>
  <c r="W112" i="4"/>
  <c r="V112" i="4"/>
  <c r="U112" i="4"/>
  <c r="T112" i="4"/>
  <c r="S112" i="4"/>
  <c r="R112" i="4"/>
  <c r="Q112" i="4"/>
  <c r="P112" i="4"/>
  <c r="O112" i="4"/>
  <c r="N112" i="4"/>
  <c r="M112" i="4"/>
  <c r="L112" i="4"/>
  <c r="K112" i="4"/>
  <c r="J112" i="4"/>
  <c r="I112" i="4"/>
  <c r="H112" i="4"/>
  <c r="G112" i="4"/>
  <c r="F112" i="4"/>
  <c r="E112" i="4"/>
  <c r="D112" i="4"/>
  <c r="B112" i="4" s="1"/>
  <c r="C112" i="4"/>
  <c r="DX111" i="4"/>
  <c r="DW111" i="4"/>
  <c r="DV111" i="4"/>
  <c r="DU111" i="4"/>
  <c r="DT111" i="4"/>
  <c r="DS111" i="4"/>
  <c r="DR111" i="4"/>
  <c r="DQ111" i="4"/>
  <c r="DP111" i="4"/>
  <c r="DO111" i="4"/>
  <c r="DN111" i="4"/>
  <c r="DM111" i="4"/>
  <c r="DL111" i="4"/>
  <c r="DK111" i="4"/>
  <c r="DJ111" i="4"/>
  <c r="DI111" i="4"/>
  <c r="DH111" i="4"/>
  <c r="DG111" i="4"/>
  <c r="DF111" i="4"/>
  <c r="DE111" i="4"/>
  <c r="DD111" i="4"/>
  <c r="DC111" i="4"/>
  <c r="DB111" i="4"/>
  <c r="DA111" i="4"/>
  <c r="CZ111" i="4"/>
  <c r="CY111" i="4"/>
  <c r="CX111" i="4"/>
  <c r="CW111" i="4"/>
  <c r="CV111" i="4"/>
  <c r="CU111" i="4"/>
  <c r="CT111" i="4"/>
  <c r="CS111" i="4"/>
  <c r="CR111" i="4"/>
  <c r="CQ111" i="4"/>
  <c r="CP111" i="4"/>
  <c r="CO111" i="4"/>
  <c r="CN111" i="4"/>
  <c r="CM111" i="4"/>
  <c r="CL111" i="4"/>
  <c r="CK111" i="4"/>
  <c r="CJ111" i="4"/>
  <c r="CI111" i="4"/>
  <c r="CH111" i="4"/>
  <c r="CG111" i="4"/>
  <c r="CF111" i="4"/>
  <c r="CE111" i="4"/>
  <c r="CD111" i="4"/>
  <c r="CC111" i="4"/>
  <c r="CB111" i="4"/>
  <c r="CA111" i="4"/>
  <c r="BZ111" i="4"/>
  <c r="BY111" i="4"/>
  <c r="BX111" i="4"/>
  <c r="BW111" i="4"/>
  <c r="BV111" i="4"/>
  <c r="BU111" i="4"/>
  <c r="BT111" i="4"/>
  <c r="BS111" i="4"/>
  <c r="BR111" i="4"/>
  <c r="BQ111" i="4"/>
  <c r="BP111" i="4"/>
  <c r="BO111" i="4"/>
  <c r="BN111" i="4"/>
  <c r="BM111" i="4"/>
  <c r="BL111" i="4"/>
  <c r="BK111" i="4"/>
  <c r="BJ111" i="4"/>
  <c r="BI111" i="4"/>
  <c r="BH111" i="4"/>
  <c r="BG111" i="4"/>
  <c r="BF111" i="4"/>
  <c r="BE111" i="4"/>
  <c r="BD111" i="4"/>
  <c r="BC111" i="4"/>
  <c r="BB111" i="4"/>
  <c r="BA111" i="4"/>
  <c r="AZ111" i="4"/>
  <c r="AY111" i="4"/>
  <c r="AX111" i="4"/>
  <c r="AW111" i="4"/>
  <c r="AV111" i="4"/>
  <c r="AU111" i="4"/>
  <c r="AT111" i="4"/>
  <c r="AS111" i="4"/>
  <c r="AR111" i="4"/>
  <c r="AQ111" i="4"/>
  <c r="AP111" i="4"/>
  <c r="AO111" i="4"/>
  <c r="AN111" i="4"/>
  <c r="AM111" i="4"/>
  <c r="AL111" i="4"/>
  <c r="AK111" i="4"/>
  <c r="AJ111" i="4"/>
  <c r="AI111" i="4"/>
  <c r="AH111" i="4"/>
  <c r="AG111" i="4"/>
  <c r="AF111" i="4"/>
  <c r="AE111" i="4"/>
  <c r="AD111" i="4"/>
  <c r="AC111" i="4"/>
  <c r="AB111" i="4"/>
  <c r="AA111" i="4"/>
  <c r="Z111" i="4"/>
  <c r="Y111" i="4"/>
  <c r="X111" i="4"/>
  <c r="W111" i="4"/>
  <c r="V111" i="4"/>
  <c r="U111" i="4"/>
  <c r="T111" i="4"/>
  <c r="S111" i="4"/>
  <c r="R111" i="4"/>
  <c r="Q111" i="4"/>
  <c r="P111" i="4"/>
  <c r="O111" i="4"/>
  <c r="N111" i="4"/>
  <c r="M111" i="4"/>
  <c r="L111" i="4"/>
  <c r="K111" i="4"/>
  <c r="J111" i="4"/>
  <c r="I111" i="4"/>
  <c r="H111" i="4"/>
  <c r="G111" i="4"/>
  <c r="F111" i="4"/>
  <c r="E111" i="4"/>
  <c r="D111" i="4"/>
  <c r="B111" i="4" s="1"/>
  <c r="C111" i="4"/>
  <c r="DX110" i="4"/>
  <c r="DW110" i="4"/>
  <c r="DV110" i="4"/>
  <c r="DU110" i="4"/>
  <c r="DT110" i="4"/>
  <c r="DS110" i="4"/>
  <c r="DR110" i="4"/>
  <c r="DQ110" i="4"/>
  <c r="DP110" i="4"/>
  <c r="DO110" i="4"/>
  <c r="DN110" i="4"/>
  <c r="DM110" i="4"/>
  <c r="DL110" i="4"/>
  <c r="DK110" i="4"/>
  <c r="DJ110" i="4"/>
  <c r="DI110" i="4"/>
  <c r="DH110" i="4"/>
  <c r="DG110" i="4"/>
  <c r="DF110" i="4"/>
  <c r="DE110" i="4"/>
  <c r="DD110" i="4"/>
  <c r="DC110" i="4"/>
  <c r="DB110" i="4"/>
  <c r="DA110" i="4"/>
  <c r="CZ110" i="4"/>
  <c r="CY110" i="4"/>
  <c r="CX110" i="4"/>
  <c r="CW110" i="4"/>
  <c r="CV110" i="4"/>
  <c r="CU110" i="4"/>
  <c r="CT110" i="4"/>
  <c r="CS110" i="4"/>
  <c r="CR110" i="4"/>
  <c r="CQ110" i="4"/>
  <c r="CP110" i="4"/>
  <c r="CO110" i="4"/>
  <c r="CN110" i="4"/>
  <c r="CM110" i="4"/>
  <c r="CL110" i="4"/>
  <c r="CK110" i="4"/>
  <c r="CJ110" i="4"/>
  <c r="CI110" i="4"/>
  <c r="CH110" i="4"/>
  <c r="CG110" i="4"/>
  <c r="CF110" i="4"/>
  <c r="CE110" i="4"/>
  <c r="CD110" i="4"/>
  <c r="CC110" i="4"/>
  <c r="CB110" i="4"/>
  <c r="CA110" i="4"/>
  <c r="BZ110" i="4"/>
  <c r="BY110" i="4"/>
  <c r="BX110" i="4"/>
  <c r="BW110" i="4"/>
  <c r="BV110" i="4"/>
  <c r="BU110" i="4"/>
  <c r="BT110" i="4"/>
  <c r="BS110" i="4"/>
  <c r="BR110" i="4"/>
  <c r="BQ110" i="4"/>
  <c r="BP110" i="4"/>
  <c r="BO110" i="4"/>
  <c r="BN110" i="4"/>
  <c r="BM110" i="4"/>
  <c r="BL110" i="4"/>
  <c r="BK110" i="4"/>
  <c r="BJ110" i="4"/>
  <c r="BI110" i="4"/>
  <c r="BH110" i="4"/>
  <c r="BG110" i="4"/>
  <c r="BF110"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Z110" i="4"/>
  <c r="Y110" i="4"/>
  <c r="X110" i="4"/>
  <c r="W110" i="4"/>
  <c r="V110" i="4"/>
  <c r="U110" i="4"/>
  <c r="T110" i="4"/>
  <c r="S110" i="4"/>
  <c r="R110" i="4"/>
  <c r="Q110" i="4"/>
  <c r="P110" i="4"/>
  <c r="O110" i="4"/>
  <c r="N110" i="4"/>
  <c r="M110" i="4"/>
  <c r="L110" i="4"/>
  <c r="K110" i="4"/>
  <c r="J110" i="4"/>
  <c r="I110" i="4"/>
  <c r="H110" i="4"/>
  <c r="G110" i="4"/>
  <c r="F110" i="4"/>
  <c r="E110" i="4"/>
  <c r="D110" i="4"/>
  <c r="B110" i="4" s="1"/>
  <c r="C110" i="4"/>
  <c r="DX109" i="4"/>
  <c r="DW109" i="4"/>
  <c r="DV109" i="4"/>
  <c r="DU109" i="4"/>
  <c r="DT109" i="4"/>
  <c r="DS109" i="4"/>
  <c r="DR109" i="4"/>
  <c r="DQ109" i="4"/>
  <c r="DP109" i="4"/>
  <c r="DO109" i="4"/>
  <c r="DN109" i="4"/>
  <c r="DM109" i="4"/>
  <c r="DL109" i="4"/>
  <c r="DK109" i="4"/>
  <c r="DJ109" i="4"/>
  <c r="DI109" i="4"/>
  <c r="DH109" i="4"/>
  <c r="DG109" i="4"/>
  <c r="DF109" i="4"/>
  <c r="DE109" i="4"/>
  <c r="DD109" i="4"/>
  <c r="DC109" i="4"/>
  <c r="DB109" i="4"/>
  <c r="DA109" i="4"/>
  <c r="CZ109" i="4"/>
  <c r="CY109" i="4"/>
  <c r="CX109" i="4"/>
  <c r="CW109" i="4"/>
  <c r="CV109" i="4"/>
  <c r="CU109" i="4"/>
  <c r="CT109" i="4"/>
  <c r="CS109" i="4"/>
  <c r="CR109" i="4"/>
  <c r="CQ109" i="4"/>
  <c r="CP109" i="4"/>
  <c r="CO109" i="4"/>
  <c r="CN109" i="4"/>
  <c r="CM109" i="4"/>
  <c r="CL109" i="4"/>
  <c r="CK109" i="4"/>
  <c r="CJ109" i="4"/>
  <c r="CI109" i="4"/>
  <c r="CH109" i="4"/>
  <c r="CG109" i="4"/>
  <c r="CF109" i="4"/>
  <c r="CE109" i="4"/>
  <c r="CD109" i="4"/>
  <c r="CC109" i="4"/>
  <c r="CB109" i="4"/>
  <c r="CA109" i="4"/>
  <c r="BZ109" i="4"/>
  <c r="BY109" i="4"/>
  <c r="BX109" i="4"/>
  <c r="BW109" i="4"/>
  <c r="BV109" i="4"/>
  <c r="BU109" i="4"/>
  <c r="BT109" i="4"/>
  <c r="BS109" i="4"/>
  <c r="BR109" i="4"/>
  <c r="BQ109" i="4"/>
  <c r="BP109" i="4"/>
  <c r="BO109" i="4"/>
  <c r="BN109" i="4"/>
  <c r="BM109" i="4"/>
  <c r="BL109" i="4"/>
  <c r="BK109" i="4"/>
  <c r="BJ109" i="4"/>
  <c r="BI109" i="4"/>
  <c r="BH109" i="4"/>
  <c r="BG109" i="4"/>
  <c r="BF109" i="4"/>
  <c r="BE109" i="4"/>
  <c r="BD109" i="4"/>
  <c r="BC109" i="4"/>
  <c r="BB109" i="4"/>
  <c r="BA109" i="4"/>
  <c r="AZ109" i="4"/>
  <c r="AY109" i="4"/>
  <c r="AX109" i="4"/>
  <c r="AW109" i="4"/>
  <c r="AV109" i="4"/>
  <c r="AU109" i="4"/>
  <c r="AT109" i="4"/>
  <c r="AS109" i="4"/>
  <c r="AR109" i="4"/>
  <c r="AQ109" i="4"/>
  <c r="AP109" i="4"/>
  <c r="AO109" i="4"/>
  <c r="AN109" i="4"/>
  <c r="AM109" i="4"/>
  <c r="AL109" i="4"/>
  <c r="AK109" i="4"/>
  <c r="AJ109" i="4"/>
  <c r="AI109" i="4"/>
  <c r="AH109" i="4"/>
  <c r="AG109" i="4"/>
  <c r="AF109" i="4"/>
  <c r="AE109" i="4"/>
  <c r="AD109" i="4"/>
  <c r="AC109" i="4"/>
  <c r="AB109" i="4"/>
  <c r="AA109" i="4"/>
  <c r="Z109" i="4"/>
  <c r="Y109" i="4"/>
  <c r="X109" i="4"/>
  <c r="W109" i="4"/>
  <c r="V109" i="4"/>
  <c r="U109" i="4"/>
  <c r="T109" i="4"/>
  <c r="S109" i="4"/>
  <c r="R109" i="4"/>
  <c r="Q109" i="4"/>
  <c r="P109" i="4"/>
  <c r="O109" i="4"/>
  <c r="N109" i="4"/>
  <c r="M109" i="4"/>
  <c r="L109" i="4"/>
  <c r="K109" i="4"/>
  <c r="J109" i="4"/>
  <c r="I109" i="4"/>
  <c r="H109" i="4"/>
  <c r="G109" i="4"/>
  <c r="F109" i="4"/>
  <c r="E109" i="4"/>
  <c r="D109" i="4"/>
  <c r="B109" i="4" s="1"/>
  <c r="C109" i="4"/>
  <c r="DX108" i="4"/>
  <c r="DW108" i="4"/>
  <c r="DV108" i="4"/>
  <c r="DU108" i="4"/>
  <c r="DT108" i="4"/>
  <c r="DS108" i="4"/>
  <c r="DR108" i="4"/>
  <c r="DQ108" i="4"/>
  <c r="DP108" i="4"/>
  <c r="DO108" i="4"/>
  <c r="DN108" i="4"/>
  <c r="DM108" i="4"/>
  <c r="DL108" i="4"/>
  <c r="DK108" i="4"/>
  <c r="DJ108" i="4"/>
  <c r="DI108" i="4"/>
  <c r="DH108" i="4"/>
  <c r="DG108" i="4"/>
  <c r="DF108" i="4"/>
  <c r="DE108" i="4"/>
  <c r="DD108" i="4"/>
  <c r="DC108" i="4"/>
  <c r="DB108" i="4"/>
  <c r="DA108" i="4"/>
  <c r="CZ108"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W108" i="4"/>
  <c r="BV108" i="4"/>
  <c r="BU108" i="4"/>
  <c r="BT108" i="4"/>
  <c r="BS108" i="4"/>
  <c r="BR108" i="4"/>
  <c r="BQ108" i="4"/>
  <c r="BP108" i="4"/>
  <c r="BO108" i="4"/>
  <c r="BN108" i="4"/>
  <c r="BM108" i="4"/>
  <c r="BL108" i="4"/>
  <c r="BK108" i="4"/>
  <c r="BJ108" i="4"/>
  <c r="BI108" i="4"/>
  <c r="BH108" i="4"/>
  <c r="BG108" i="4"/>
  <c r="BF108"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Z108" i="4"/>
  <c r="Y108" i="4"/>
  <c r="X108" i="4"/>
  <c r="W108" i="4"/>
  <c r="V108" i="4"/>
  <c r="U108" i="4"/>
  <c r="T108" i="4"/>
  <c r="S108" i="4"/>
  <c r="R108" i="4"/>
  <c r="Q108" i="4"/>
  <c r="P108" i="4"/>
  <c r="O108" i="4"/>
  <c r="N108" i="4"/>
  <c r="M108" i="4"/>
  <c r="L108" i="4"/>
  <c r="K108" i="4"/>
  <c r="J108" i="4"/>
  <c r="I108" i="4"/>
  <c r="H108" i="4"/>
  <c r="G108" i="4"/>
  <c r="F108" i="4"/>
  <c r="E108" i="4"/>
  <c r="D108" i="4"/>
  <c r="B108" i="4" s="1"/>
  <c r="C108" i="4"/>
  <c r="DX107" i="4"/>
  <c r="DW107" i="4"/>
  <c r="DV107" i="4"/>
  <c r="DU107" i="4"/>
  <c r="DT107" i="4"/>
  <c r="DS107" i="4"/>
  <c r="DR107" i="4"/>
  <c r="DQ107" i="4"/>
  <c r="DP107" i="4"/>
  <c r="DO107" i="4"/>
  <c r="DN107" i="4"/>
  <c r="DM107" i="4"/>
  <c r="DL107" i="4"/>
  <c r="DK107" i="4"/>
  <c r="DJ107" i="4"/>
  <c r="DI107" i="4"/>
  <c r="DH107" i="4"/>
  <c r="DG107" i="4"/>
  <c r="DF107" i="4"/>
  <c r="DE107" i="4"/>
  <c r="DD107" i="4"/>
  <c r="DC107" i="4"/>
  <c r="DB107" i="4"/>
  <c r="DA107" i="4"/>
  <c r="CZ107"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107" i="4" s="1"/>
  <c r="C107" i="4"/>
  <c r="DX106" i="4"/>
  <c r="DW106" i="4"/>
  <c r="DV106" i="4"/>
  <c r="DU106" i="4"/>
  <c r="DT106" i="4"/>
  <c r="DS106" i="4"/>
  <c r="DR106" i="4"/>
  <c r="DQ106" i="4"/>
  <c r="DP106" i="4"/>
  <c r="DO106" i="4"/>
  <c r="DN106" i="4"/>
  <c r="DM106" i="4"/>
  <c r="DL106" i="4"/>
  <c r="DK106" i="4"/>
  <c r="DJ106" i="4"/>
  <c r="DI106" i="4"/>
  <c r="DH106" i="4"/>
  <c r="DG106" i="4"/>
  <c r="DF106" i="4"/>
  <c r="DE106" i="4"/>
  <c r="DD106" i="4"/>
  <c r="DC106" i="4"/>
  <c r="DB106" i="4"/>
  <c r="DA106" i="4"/>
  <c r="CZ106"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W106" i="4"/>
  <c r="BV106" i="4"/>
  <c r="BU106" i="4"/>
  <c r="BT106" i="4"/>
  <c r="BS106" i="4"/>
  <c r="BR106" i="4"/>
  <c r="BQ106" i="4"/>
  <c r="BP106" i="4"/>
  <c r="BO106" i="4"/>
  <c r="BN106" i="4"/>
  <c r="BM106" i="4"/>
  <c r="BL106" i="4"/>
  <c r="BK106" i="4"/>
  <c r="BJ106" i="4"/>
  <c r="BI106" i="4"/>
  <c r="BH106" i="4"/>
  <c r="BG106" i="4"/>
  <c r="BF106"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Z106" i="4"/>
  <c r="Y106" i="4"/>
  <c r="X106" i="4"/>
  <c r="W106" i="4"/>
  <c r="V106" i="4"/>
  <c r="U106" i="4"/>
  <c r="T106" i="4"/>
  <c r="S106" i="4"/>
  <c r="R106" i="4"/>
  <c r="Q106" i="4"/>
  <c r="P106" i="4"/>
  <c r="O106" i="4"/>
  <c r="N106" i="4"/>
  <c r="M106" i="4"/>
  <c r="L106" i="4"/>
  <c r="K106" i="4"/>
  <c r="J106" i="4"/>
  <c r="I106" i="4"/>
  <c r="H106" i="4"/>
  <c r="G106" i="4"/>
  <c r="F106" i="4"/>
  <c r="E106" i="4"/>
  <c r="D106" i="4"/>
  <c r="C106" i="4"/>
  <c r="DX105" i="4"/>
  <c r="DW105" i="4"/>
  <c r="DV105" i="4"/>
  <c r="DU105" i="4"/>
  <c r="DT105" i="4"/>
  <c r="DS105" i="4"/>
  <c r="DR105" i="4"/>
  <c r="DQ105" i="4"/>
  <c r="DP105" i="4"/>
  <c r="DO105" i="4"/>
  <c r="DN105" i="4"/>
  <c r="DM105" i="4"/>
  <c r="DL105" i="4"/>
  <c r="DK105" i="4"/>
  <c r="DJ105" i="4"/>
  <c r="DI105" i="4"/>
  <c r="DH105" i="4"/>
  <c r="DG105" i="4"/>
  <c r="DF105" i="4"/>
  <c r="DE105" i="4"/>
  <c r="DD105" i="4"/>
  <c r="DC105" i="4"/>
  <c r="DB105" i="4"/>
  <c r="DA105" i="4"/>
  <c r="CZ105"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W105" i="4"/>
  <c r="BV105" i="4"/>
  <c r="BU105" i="4"/>
  <c r="BT105" i="4"/>
  <c r="BS105" i="4"/>
  <c r="BR105" i="4"/>
  <c r="BQ105" i="4"/>
  <c r="BP105" i="4"/>
  <c r="BO105" i="4"/>
  <c r="BN105" i="4"/>
  <c r="BM105" i="4"/>
  <c r="BL105" i="4"/>
  <c r="BK105" i="4"/>
  <c r="BJ105" i="4"/>
  <c r="BI105" i="4"/>
  <c r="BH105" i="4"/>
  <c r="BG105" i="4"/>
  <c r="BF105" i="4"/>
  <c r="BE105" i="4"/>
  <c r="BD105" i="4"/>
  <c r="BC105" i="4"/>
  <c r="BB105" i="4"/>
  <c r="BA105" i="4"/>
  <c r="AZ105" i="4"/>
  <c r="AY105" i="4"/>
  <c r="AX105" i="4"/>
  <c r="AW105" i="4"/>
  <c r="AV105" i="4"/>
  <c r="AU105" i="4"/>
  <c r="AT105" i="4"/>
  <c r="AS105" i="4"/>
  <c r="AR105" i="4"/>
  <c r="AQ105" i="4"/>
  <c r="AP105" i="4"/>
  <c r="AO105" i="4"/>
  <c r="AN105" i="4"/>
  <c r="AM105" i="4"/>
  <c r="AL105" i="4"/>
  <c r="AK105" i="4"/>
  <c r="AJ105" i="4"/>
  <c r="AI105" i="4"/>
  <c r="AH105" i="4"/>
  <c r="AG105" i="4"/>
  <c r="AF105" i="4"/>
  <c r="AE105" i="4"/>
  <c r="AD105" i="4"/>
  <c r="AC105" i="4"/>
  <c r="AB105" i="4"/>
  <c r="AA105" i="4"/>
  <c r="Z105" i="4"/>
  <c r="Y105" i="4"/>
  <c r="X105" i="4"/>
  <c r="W105" i="4"/>
  <c r="V105" i="4"/>
  <c r="U105" i="4"/>
  <c r="T105" i="4"/>
  <c r="S105" i="4"/>
  <c r="R105" i="4"/>
  <c r="Q105" i="4"/>
  <c r="P105" i="4"/>
  <c r="O105" i="4"/>
  <c r="N105" i="4"/>
  <c r="M105" i="4"/>
  <c r="L105" i="4"/>
  <c r="K105" i="4"/>
  <c r="J105" i="4"/>
  <c r="I105" i="4"/>
  <c r="H105" i="4"/>
  <c r="G105" i="4"/>
  <c r="F105" i="4"/>
  <c r="E105" i="4"/>
  <c r="D105" i="4"/>
  <c r="B105" i="4" s="1"/>
  <c r="C105" i="4"/>
  <c r="DX104" i="4"/>
  <c r="DW104" i="4"/>
  <c r="DV104" i="4"/>
  <c r="DU104" i="4"/>
  <c r="DT104" i="4"/>
  <c r="DS104" i="4"/>
  <c r="DR104" i="4"/>
  <c r="DQ104" i="4"/>
  <c r="DP104" i="4"/>
  <c r="DO104" i="4"/>
  <c r="DN104" i="4"/>
  <c r="DM104" i="4"/>
  <c r="DL104" i="4"/>
  <c r="DK104" i="4"/>
  <c r="DJ104" i="4"/>
  <c r="DI104" i="4"/>
  <c r="DH104" i="4"/>
  <c r="DG104" i="4"/>
  <c r="DF104" i="4"/>
  <c r="DE104" i="4"/>
  <c r="DD104" i="4"/>
  <c r="DC104" i="4"/>
  <c r="DB104" i="4"/>
  <c r="DA104" i="4"/>
  <c r="CZ104"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W104" i="4"/>
  <c r="BV104" i="4"/>
  <c r="BU104" i="4"/>
  <c r="BT104" i="4"/>
  <c r="BS104" i="4"/>
  <c r="BR104" i="4"/>
  <c r="BQ104" i="4"/>
  <c r="BP104" i="4"/>
  <c r="BO104" i="4"/>
  <c r="BN104" i="4"/>
  <c r="BM104" i="4"/>
  <c r="BL104" i="4"/>
  <c r="BK104" i="4"/>
  <c r="BJ104" i="4"/>
  <c r="BI104" i="4"/>
  <c r="BH104" i="4"/>
  <c r="BG104" i="4"/>
  <c r="BF104"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Z104" i="4"/>
  <c r="Y104" i="4"/>
  <c r="X104" i="4"/>
  <c r="W104" i="4"/>
  <c r="V104" i="4"/>
  <c r="U104" i="4"/>
  <c r="T104" i="4"/>
  <c r="S104" i="4"/>
  <c r="R104" i="4"/>
  <c r="Q104" i="4"/>
  <c r="P104" i="4"/>
  <c r="O104" i="4"/>
  <c r="N104" i="4"/>
  <c r="M104" i="4"/>
  <c r="L104" i="4"/>
  <c r="K104" i="4"/>
  <c r="J104" i="4"/>
  <c r="I104" i="4"/>
  <c r="H104" i="4"/>
  <c r="G104" i="4"/>
  <c r="F104" i="4"/>
  <c r="E104" i="4"/>
  <c r="D104" i="4"/>
  <c r="B104" i="4" s="1"/>
  <c r="C104" i="4"/>
  <c r="DX103" i="4"/>
  <c r="DW103" i="4"/>
  <c r="DV103" i="4"/>
  <c r="DU103" i="4"/>
  <c r="DT103" i="4"/>
  <c r="DS103" i="4"/>
  <c r="DR103" i="4"/>
  <c r="DQ103" i="4"/>
  <c r="DP103" i="4"/>
  <c r="DO103" i="4"/>
  <c r="DN103" i="4"/>
  <c r="DM103" i="4"/>
  <c r="DL103" i="4"/>
  <c r="DK103" i="4"/>
  <c r="DJ103" i="4"/>
  <c r="DI103" i="4"/>
  <c r="DH103" i="4"/>
  <c r="DG103" i="4"/>
  <c r="DF103" i="4"/>
  <c r="DE103" i="4"/>
  <c r="DD103" i="4"/>
  <c r="DC103" i="4"/>
  <c r="DB103" i="4"/>
  <c r="DA103" i="4"/>
  <c r="CZ103"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W103" i="4"/>
  <c r="BV103" i="4"/>
  <c r="BU103" i="4"/>
  <c r="BT103" i="4"/>
  <c r="BS103" i="4"/>
  <c r="BR103" i="4"/>
  <c r="BQ103" i="4"/>
  <c r="BP103" i="4"/>
  <c r="BO103" i="4"/>
  <c r="BN103" i="4"/>
  <c r="BM103" i="4"/>
  <c r="BL103" i="4"/>
  <c r="BK103" i="4"/>
  <c r="BJ103" i="4"/>
  <c r="BI103" i="4"/>
  <c r="BH103" i="4"/>
  <c r="BG103" i="4"/>
  <c r="BF103" i="4"/>
  <c r="BE103" i="4"/>
  <c r="BD103" i="4"/>
  <c r="BC103" i="4"/>
  <c r="BB103" i="4"/>
  <c r="BA103" i="4"/>
  <c r="AZ103" i="4"/>
  <c r="AY103" i="4"/>
  <c r="AX103" i="4"/>
  <c r="AW103" i="4"/>
  <c r="AV103" i="4"/>
  <c r="AU103" i="4"/>
  <c r="AT103" i="4"/>
  <c r="AS103" i="4"/>
  <c r="AR103" i="4"/>
  <c r="AQ103" i="4"/>
  <c r="AP103" i="4"/>
  <c r="AO103" i="4"/>
  <c r="AN103" i="4"/>
  <c r="AM103" i="4"/>
  <c r="AL103" i="4"/>
  <c r="AK103" i="4"/>
  <c r="AJ103" i="4"/>
  <c r="AI103" i="4"/>
  <c r="AH103" i="4"/>
  <c r="AG103" i="4"/>
  <c r="AF103" i="4"/>
  <c r="AE103" i="4"/>
  <c r="AD103" i="4"/>
  <c r="AC103" i="4"/>
  <c r="AB103" i="4"/>
  <c r="AA103" i="4"/>
  <c r="Z103" i="4"/>
  <c r="Y103" i="4"/>
  <c r="X103" i="4"/>
  <c r="W103" i="4"/>
  <c r="V103" i="4"/>
  <c r="U103" i="4"/>
  <c r="T103" i="4"/>
  <c r="S103" i="4"/>
  <c r="R103" i="4"/>
  <c r="Q103" i="4"/>
  <c r="P103" i="4"/>
  <c r="O103" i="4"/>
  <c r="N103" i="4"/>
  <c r="M103" i="4"/>
  <c r="L103" i="4"/>
  <c r="K103" i="4"/>
  <c r="J103" i="4"/>
  <c r="I103" i="4"/>
  <c r="H103" i="4"/>
  <c r="G103" i="4"/>
  <c r="F103" i="4"/>
  <c r="E103" i="4"/>
  <c r="D103" i="4"/>
  <c r="C103" i="4"/>
  <c r="B103" i="4"/>
  <c r="DX102" i="4"/>
  <c r="DW102" i="4"/>
  <c r="DV102" i="4"/>
  <c r="DU102" i="4"/>
  <c r="DT102" i="4"/>
  <c r="DS102" i="4"/>
  <c r="DR102" i="4"/>
  <c r="DQ102" i="4"/>
  <c r="DP102" i="4"/>
  <c r="DO102" i="4"/>
  <c r="DN102" i="4"/>
  <c r="DM102" i="4"/>
  <c r="DL102" i="4"/>
  <c r="DK102" i="4"/>
  <c r="DJ102" i="4"/>
  <c r="DI102" i="4"/>
  <c r="DH102" i="4"/>
  <c r="DG102" i="4"/>
  <c r="DF102" i="4"/>
  <c r="DE102" i="4"/>
  <c r="DD102" i="4"/>
  <c r="DC102" i="4"/>
  <c r="DB102" i="4"/>
  <c r="DA102" i="4"/>
  <c r="CZ102"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BW102" i="4"/>
  <c r="BV102" i="4"/>
  <c r="BU102" i="4"/>
  <c r="BT102" i="4"/>
  <c r="BS102" i="4"/>
  <c r="BR102" i="4"/>
  <c r="BQ102" i="4"/>
  <c r="BP102" i="4"/>
  <c r="BO102" i="4"/>
  <c r="BN102" i="4"/>
  <c r="BM102" i="4"/>
  <c r="BL102" i="4"/>
  <c r="BK102" i="4"/>
  <c r="BJ102" i="4"/>
  <c r="BI102" i="4"/>
  <c r="BH102" i="4"/>
  <c r="BG102" i="4"/>
  <c r="BF102"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Z102" i="4"/>
  <c r="Y102" i="4"/>
  <c r="X102" i="4"/>
  <c r="W102" i="4"/>
  <c r="V102" i="4"/>
  <c r="U102" i="4"/>
  <c r="T102" i="4"/>
  <c r="S102" i="4"/>
  <c r="R102" i="4"/>
  <c r="Q102" i="4"/>
  <c r="P102" i="4"/>
  <c r="O102" i="4"/>
  <c r="N102" i="4"/>
  <c r="M102" i="4"/>
  <c r="L102" i="4"/>
  <c r="K102" i="4"/>
  <c r="J102" i="4"/>
  <c r="I102" i="4"/>
  <c r="H102" i="4"/>
  <c r="G102" i="4"/>
  <c r="F102" i="4"/>
  <c r="E102" i="4"/>
  <c r="D102" i="4"/>
  <c r="C102" i="4"/>
  <c r="DX101" i="4"/>
  <c r="DW101" i="4"/>
  <c r="DV101" i="4"/>
  <c r="DU101" i="4"/>
  <c r="DT101" i="4"/>
  <c r="DS101" i="4"/>
  <c r="DR101" i="4"/>
  <c r="DQ101" i="4"/>
  <c r="DP101" i="4"/>
  <c r="DO101" i="4"/>
  <c r="DN101" i="4"/>
  <c r="DM101" i="4"/>
  <c r="DL101" i="4"/>
  <c r="DK101" i="4"/>
  <c r="DJ101" i="4"/>
  <c r="DI101" i="4"/>
  <c r="DH101" i="4"/>
  <c r="DG101" i="4"/>
  <c r="DF101" i="4"/>
  <c r="DE101" i="4"/>
  <c r="DD101" i="4"/>
  <c r="DC101" i="4"/>
  <c r="DB101" i="4"/>
  <c r="DA101" i="4"/>
  <c r="CZ101"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W101" i="4"/>
  <c r="BV101" i="4"/>
  <c r="BU101" i="4"/>
  <c r="BT101" i="4"/>
  <c r="BS101" i="4"/>
  <c r="BR101" i="4"/>
  <c r="BQ101" i="4"/>
  <c r="BP101" i="4"/>
  <c r="BO101" i="4"/>
  <c r="BN101" i="4"/>
  <c r="BM101" i="4"/>
  <c r="BL101" i="4"/>
  <c r="BK101" i="4"/>
  <c r="BJ101" i="4"/>
  <c r="BI101" i="4"/>
  <c r="BH101" i="4"/>
  <c r="BG101" i="4"/>
  <c r="BF101" i="4"/>
  <c r="BE101" i="4"/>
  <c r="BD101" i="4"/>
  <c r="BC101" i="4"/>
  <c r="BB101" i="4"/>
  <c r="BA101" i="4"/>
  <c r="AZ101" i="4"/>
  <c r="AY101" i="4"/>
  <c r="AX101" i="4"/>
  <c r="AW101" i="4"/>
  <c r="AV101" i="4"/>
  <c r="AU101" i="4"/>
  <c r="AT101" i="4"/>
  <c r="AS101" i="4"/>
  <c r="AR101" i="4"/>
  <c r="AQ101" i="4"/>
  <c r="AP101" i="4"/>
  <c r="AO101" i="4"/>
  <c r="AN101" i="4"/>
  <c r="AM101" i="4"/>
  <c r="AL101" i="4"/>
  <c r="AK101" i="4"/>
  <c r="AJ101" i="4"/>
  <c r="AI101" i="4"/>
  <c r="AH101" i="4"/>
  <c r="AG101" i="4"/>
  <c r="AF101" i="4"/>
  <c r="AE101" i="4"/>
  <c r="AD101" i="4"/>
  <c r="AC101" i="4"/>
  <c r="AB101" i="4"/>
  <c r="AA101" i="4"/>
  <c r="Z101" i="4"/>
  <c r="Y101" i="4"/>
  <c r="X101" i="4"/>
  <c r="W101" i="4"/>
  <c r="V101" i="4"/>
  <c r="U101" i="4"/>
  <c r="T101" i="4"/>
  <c r="S101" i="4"/>
  <c r="R101" i="4"/>
  <c r="Q101" i="4"/>
  <c r="P101" i="4"/>
  <c r="O101" i="4"/>
  <c r="N101" i="4"/>
  <c r="M101" i="4"/>
  <c r="L101" i="4"/>
  <c r="K101" i="4"/>
  <c r="J101" i="4"/>
  <c r="I101" i="4"/>
  <c r="H101" i="4"/>
  <c r="G101" i="4"/>
  <c r="F101" i="4"/>
  <c r="E101" i="4"/>
  <c r="D101" i="4"/>
  <c r="B101" i="4" s="1"/>
  <c r="C101" i="4"/>
  <c r="DX100" i="4"/>
  <c r="DW100" i="4"/>
  <c r="DV100" i="4"/>
  <c r="DU100" i="4"/>
  <c r="DT100" i="4"/>
  <c r="DS100" i="4"/>
  <c r="DR100" i="4"/>
  <c r="DQ100" i="4"/>
  <c r="DP100" i="4"/>
  <c r="DO100" i="4"/>
  <c r="DN100" i="4"/>
  <c r="DM100" i="4"/>
  <c r="DL100" i="4"/>
  <c r="DK100" i="4"/>
  <c r="DJ100" i="4"/>
  <c r="DI100" i="4"/>
  <c r="DH100" i="4"/>
  <c r="DG100" i="4"/>
  <c r="DF100" i="4"/>
  <c r="DE100" i="4"/>
  <c r="DD100" i="4"/>
  <c r="DC100" i="4"/>
  <c r="DB100" i="4"/>
  <c r="DA100" i="4"/>
  <c r="CZ100"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W100" i="4"/>
  <c r="BV100" i="4"/>
  <c r="BU100" i="4"/>
  <c r="BT100" i="4"/>
  <c r="BS100" i="4"/>
  <c r="BR100" i="4"/>
  <c r="BQ100" i="4"/>
  <c r="BP100" i="4"/>
  <c r="BO100" i="4"/>
  <c r="BN100" i="4"/>
  <c r="BM100" i="4"/>
  <c r="BL100" i="4"/>
  <c r="BK100" i="4"/>
  <c r="BJ100" i="4"/>
  <c r="BI100" i="4"/>
  <c r="BH100" i="4"/>
  <c r="BG100" i="4"/>
  <c r="BF100"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Z100" i="4"/>
  <c r="Y100" i="4"/>
  <c r="X100" i="4"/>
  <c r="W100" i="4"/>
  <c r="V100" i="4"/>
  <c r="U100" i="4"/>
  <c r="T100" i="4"/>
  <c r="S100" i="4"/>
  <c r="R100" i="4"/>
  <c r="Q100" i="4"/>
  <c r="P100" i="4"/>
  <c r="O100" i="4"/>
  <c r="N100" i="4"/>
  <c r="M100" i="4"/>
  <c r="L100" i="4"/>
  <c r="K100" i="4"/>
  <c r="J100" i="4"/>
  <c r="I100" i="4"/>
  <c r="H100" i="4"/>
  <c r="G100" i="4"/>
  <c r="F100" i="4"/>
  <c r="E100" i="4"/>
  <c r="D100" i="4"/>
  <c r="B100" i="4" s="1"/>
  <c r="C100" i="4"/>
  <c r="DX99" i="4"/>
  <c r="DW99" i="4"/>
  <c r="DV99" i="4"/>
  <c r="DU99" i="4"/>
  <c r="DT99" i="4"/>
  <c r="DS99" i="4"/>
  <c r="DR99" i="4"/>
  <c r="DQ99" i="4"/>
  <c r="DP99" i="4"/>
  <c r="DO99" i="4"/>
  <c r="DN99" i="4"/>
  <c r="DM99" i="4"/>
  <c r="DL99" i="4"/>
  <c r="DK99" i="4"/>
  <c r="DJ99" i="4"/>
  <c r="DI99" i="4"/>
  <c r="DH99" i="4"/>
  <c r="DG99" i="4"/>
  <c r="DF99" i="4"/>
  <c r="DE99" i="4"/>
  <c r="DD99" i="4"/>
  <c r="DC99" i="4"/>
  <c r="DB99" i="4"/>
  <c r="DA99" i="4"/>
  <c r="CZ99"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BW99" i="4"/>
  <c r="BV99" i="4"/>
  <c r="BU99" i="4"/>
  <c r="BT99" i="4"/>
  <c r="BS99" i="4"/>
  <c r="BR99" i="4"/>
  <c r="BQ99" i="4"/>
  <c r="BP99" i="4"/>
  <c r="BO99" i="4"/>
  <c r="BN99" i="4"/>
  <c r="BM99" i="4"/>
  <c r="BL99" i="4"/>
  <c r="BK99" i="4"/>
  <c r="BJ99" i="4"/>
  <c r="BI99" i="4"/>
  <c r="BH99" i="4"/>
  <c r="BG99" i="4"/>
  <c r="BF99" i="4"/>
  <c r="BE99" i="4"/>
  <c r="BD99" i="4"/>
  <c r="BC99" i="4"/>
  <c r="BB99" i="4"/>
  <c r="BA99" i="4"/>
  <c r="AZ99" i="4"/>
  <c r="AY99" i="4"/>
  <c r="AX99" i="4"/>
  <c r="AW99" i="4"/>
  <c r="AV99" i="4"/>
  <c r="AU99" i="4"/>
  <c r="AT99" i="4"/>
  <c r="AS99" i="4"/>
  <c r="AR99" i="4"/>
  <c r="AQ99" i="4"/>
  <c r="AP99" i="4"/>
  <c r="AO99" i="4"/>
  <c r="AN99" i="4"/>
  <c r="AM99" i="4"/>
  <c r="AL99" i="4"/>
  <c r="AK99" i="4"/>
  <c r="AJ99" i="4"/>
  <c r="AI99" i="4"/>
  <c r="AH99" i="4"/>
  <c r="AG99" i="4"/>
  <c r="AF99" i="4"/>
  <c r="AE99" i="4"/>
  <c r="AD99" i="4"/>
  <c r="AC99" i="4"/>
  <c r="AB99" i="4"/>
  <c r="AA99" i="4"/>
  <c r="Z99" i="4"/>
  <c r="Y99" i="4"/>
  <c r="X99" i="4"/>
  <c r="W99" i="4"/>
  <c r="V99" i="4"/>
  <c r="U99" i="4"/>
  <c r="T99" i="4"/>
  <c r="S99" i="4"/>
  <c r="R99" i="4"/>
  <c r="Q99" i="4"/>
  <c r="P99" i="4"/>
  <c r="O99" i="4"/>
  <c r="N99" i="4"/>
  <c r="M99" i="4"/>
  <c r="L99" i="4"/>
  <c r="K99" i="4"/>
  <c r="J99" i="4"/>
  <c r="I99" i="4"/>
  <c r="H99" i="4"/>
  <c r="G99" i="4"/>
  <c r="F99" i="4"/>
  <c r="E99" i="4"/>
  <c r="D99" i="4"/>
  <c r="B99" i="4" s="1"/>
  <c r="C99" i="4"/>
  <c r="DX98" i="4"/>
  <c r="DW98" i="4"/>
  <c r="DV98" i="4"/>
  <c r="DU98" i="4"/>
  <c r="DT98" i="4"/>
  <c r="DS98" i="4"/>
  <c r="DR98" i="4"/>
  <c r="DQ98" i="4"/>
  <c r="DP98" i="4"/>
  <c r="DO98" i="4"/>
  <c r="DN98" i="4"/>
  <c r="DM98" i="4"/>
  <c r="DL98" i="4"/>
  <c r="DK98" i="4"/>
  <c r="DJ98" i="4"/>
  <c r="DI98" i="4"/>
  <c r="DH98" i="4"/>
  <c r="DG98" i="4"/>
  <c r="DF98" i="4"/>
  <c r="DE98" i="4"/>
  <c r="DD98" i="4"/>
  <c r="DC98" i="4"/>
  <c r="DB98" i="4"/>
  <c r="DA98" i="4"/>
  <c r="CZ98"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W98" i="4"/>
  <c r="BV98" i="4"/>
  <c r="BU98" i="4"/>
  <c r="BT98" i="4"/>
  <c r="BS98" i="4"/>
  <c r="BR98" i="4"/>
  <c r="BQ98" i="4"/>
  <c r="BP98" i="4"/>
  <c r="BO98" i="4"/>
  <c r="BN98" i="4"/>
  <c r="BM98" i="4"/>
  <c r="BL98" i="4"/>
  <c r="BK98" i="4"/>
  <c r="BJ98" i="4"/>
  <c r="BI98" i="4"/>
  <c r="BH98" i="4"/>
  <c r="BG98" i="4"/>
  <c r="BF98"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Z98" i="4"/>
  <c r="Y98" i="4"/>
  <c r="X98" i="4"/>
  <c r="W98" i="4"/>
  <c r="V98" i="4"/>
  <c r="U98" i="4"/>
  <c r="T98" i="4"/>
  <c r="S98" i="4"/>
  <c r="R98" i="4"/>
  <c r="Q98" i="4"/>
  <c r="P98" i="4"/>
  <c r="O98" i="4"/>
  <c r="N98" i="4"/>
  <c r="M98" i="4"/>
  <c r="L98" i="4"/>
  <c r="K98" i="4"/>
  <c r="J98" i="4"/>
  <c r="I98" i="4"/>
  <c r="H98" i="4"/>
  <c r="G98" i="4"/>
  <c r="F98" i="4"/>
  <c r="E98" i="4"/>
  <c r="D98" i="4"/>
  <c r="B98" i="4" s="1"/>
  <c r="C98" i="4"/>
  <c r="DX97" i="4"/>
  <c r="DW97" i="4"/>
  <c r="DV97" i="4"/>
  <c r="DU97" i="4"/>
  <c r="DT97" i="4"/>
  <c r="DS97" i="4"/>
  <c r="DR97" i="4"/>
  <c r="DQ97" i="4"/>
  <c r="DP97" i="4"/>
  <c r="DO97" i="4"/>
  <c r="DN97" i="4"/>
  <c r="DM97" i="4"/>
  <c r="DL97" i="4"/>
  <c r="DK97" i="4"/>
  <c r="DJ97" i="4"/>
  <c r="DI97" i="4"/>
  <c r="DH97" i="4"/>
  <c r="DG97" i="4"/>
  <c r="DF97" i="4"/>
  <c r="DE97" i="4"/>
  <c r="DD97" i="4"/>
  <c r="DC97" i="4"/>
  <c r="DB97" i="4"/>
  <c r="DA97" i="4"/>
  <c r="CZ97"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W97" i="4"/>
  <c r="BV97" i="4"/>
  <c r="BU97" i="4"/>
  <c r="BT97" i="4"/>
  <c r="BS97" i="4"/>
  <c r="BR97" i="4"/>
  <c r="BQ97" i="4"/>
  <c r="BP97" i="4"/>
  <c r="BO97" i="4"/>
  <c r="BN97" i="4"/>
  <c r="BM97" i="4"/>
  <c r="BL97" i="4"/>
  <c r="BK97" i="4"/>
  <c r="BJ97" i="4"/>
  <c r="BI97" i="4"/>
  <c r="BH97" i="4"/>
  <c r="BG97" i="4"/>
  <c r="BF97" i="4"/>
  <c r="BE97" i="4"/>
  <c r="BD97" i="4"/>
  <c r="BC97" i="4"/>
  <c r="BB97" i="4"/>
  <c r="BA97" i="4"/>
  <c r="AZ97" i="4"/>
  <c r="AY97" i="4"/>
  <c r="AX97" i="4"/>
  <c r="AW97" i="4"/>
  <c r="AV97" i="4"/>
  <c r="AU97" i="4"/>
  <c r="AT97" i="4"/>
  <c r="AS97" i="4"/>
  <c r="AR97" i="4"/>
  <c r="AQ97" i="4"/>
  <c r="AP97" i="4"/>
  <c r="AO97" i="4"/>
  <c r="AN97" i="4"/>
  <c r="AM97" i="4"/>
  <c r="AL97" i="4"/>
  <c r="AK97" i="4"/>
  <c r="AJ97" i="4"/>
  <c r="AI97" i="4"/>
  <c r="AH97" i="4"/>
  <c r="AG97" i="4"/>
  <c r="AF97" i="4"/>
  <c r="AE97" i="4"/>
  <c r="AD97" i="4"/>
  <c r="AC97" i="4"/>
  <c r="AB97" i="4"/>
  <c r="AA97" i="4"/>
  <c r="Z97" i="4"/>
  <c r="Y97" i="4"/>
  <c r="X97" i="4"/>
  <c r="W97" i="4"/>
  <c r="V97" i="4"/>
  <c r="U97" i="4"/>
  <c r="T97" i="4"/>
  <c r="S97" i="4"/>
  <c r="R97" i="4"/>
  <c r="Q97" i="4"/>
  <c r="P97" i="4"/>
  <c r="O97" i="4"/>
  <c r="N97" i="4"/>
  <c r="M97" i="4"/>
  <c r="L97" i="4"/>
  <c r="K97" i="4"/>
  <c r="J97" i="4"/>
  <c r="I97" i="4"/>
  <c r="H97" i="4"/>
  <c r="G97" i="4"/>
  <c r="F97" i="4"/>
  <c r="E97" i="4"/>
  <c r="D97" i="4"/>
  <c r="B97" i="4" s="1"/>
  <c r="C97" i="4"/>
  <c r="DX96" i="4"/>
  <c r="DW96" i="4"/>
  <c r="DV96" i="4"/>
  <c r="DU96" i="4"/>
  <c r="DT96" i="4"/>
  <c r="DS96" i="4"/>
  <c r="DR96" i="4"/>
  <c r="DQ96" i="4"/>
  <c r="DP96" i="4"/>
  <c r="DO96" i="4"/>
  <c r="DN96" i="4"/>
  <c r="DM96" i="4"/>
  <c r="DL96" i="4"/>
  <c r="DK96" i="4"/>
  <c r="DJ96" i="4"/>
  <c r="DI96" i="4"/>
  <c r="DH96" i="4"/>
  <c r="DG96" i="4"/>
  <c r="DF96" i="4"/>
  <c r="DE96" i="4"/>
  <c r="DD96" i="4"/>
  <c r="DC96" i="4"/>
  <c r="DB96" i="4"/>
  <c r="DA96" i="4"/>
  <c r="CZ96"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W96" i="4"/>
  <c r="BV96" i="4"/>
  <c r="BU96" i="4"/>
  <c r="BT96" i="4"/>
  <c r="BS96" i="4"/>
  <c r="BR96" i="4"/>
  <c r="BQ96" i="4"/>
  <c r="BP96" i="4"/>
  <c r="BO96" i="4"/>
  <c r="BN96" i="4"/>
  <c r="BM96" i="4"/>
  <c r="BL96" i="4"/>
  <c r="BK96" i="4"/>
  <c r="BJ96" i="4"/>
  <c r="BI96" i="4"/>
  <c r="BH96" i="4"/>
  <c r="BG96" i="4"/>
  <c r="BF96"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Z96" i="4"/>
  <c r="Y96" i="4"/>
  <c r="X96" i="4"/>
  <c r="W96" i="4"/>
  <c r="V96" i="4"/>
  <c r="U96" i="4"/>
  <c r="T96" i="4"/>
  <c r="S96" i="4"/>
  <c r="R96" i="4"/>
  <c r="Q96" i="4"/>
  <c r="P96" i="4"/>
  <c r="O96" i="4"/>
  <c r="N96" i="4"/>
  <c r="M96" i="4"/>
  <c r="L96" i="4"/>
  <c r="K96" i="4"/>
  <c r="J96" i="4"/>
  <c r="I96" i="4"/>
  <c r="H96" i="4"/>
  <c r="G96" i="4"/>
  <c r="F96" i="4"/>
  <c r="E96" i="4"/>
  <c r="D96" i="4"/>
  <c r="C96" i="4"/>
  <c r="DX95" i="4"/>
  <c r="DW95" i="4"/>
  <c r="DV95" i="4"/>
  <c r="DU95" i="4"/>
  <c r="DT95" i="4"/>
  <c r="DS95" i="4"/>
  <c r="DR95" i="4"/>
  <c r="DQ95" i="4"/>
  <c r="DP95" i="4"/>
  <c r="DO95" i="4"/>
  <c r="DN95" i="4"/>
  <c r="DM95" i="4"/>
  <c r="DL95" i="4"/>
  <c r="DK95" i="4"/>
  <c r="DJ95" i="4"/>
  <c r="DI95" i="4"/>
  <c r="DH95" i="4"/>
  <c r="DG95" i="4"/>
  <c r="DF95" i="4"/>
  <c r="DE95" i="4"/>
  <c r="DD95" i="4"/>
  <c r="DC95" i="4"/>
  <c r="DB95" i="4"/>
  <c r="DA95" i="4"/>
  <c r="CZ95"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W95" i="4"/>
  <c r="BV95" i="4"/>
  <c r="BU95" i="4"/>
  <c r="BT95" i="4"/>
  <c r="BS95" i="4"/>
  <c r="BR95" i="4"/>
  <c r="BQ95" i="4"/>
  <c r="BP95" i="4"/>
  <c r="BO95" i="4"/>
  <c r="BN95" i="4"/>
  <c r="BM95" i="4"/>
  <c r="BL95" i="4"/>
  <c r="BK95" i="4"/>
  <c r="BJ95" i="4"/>
  <c r="BI95" i="4"/>
  <c r="BH95" i="4"/>
  <c r="BG95" i="4"/>
  <c r="BF95" i="4"/>
  <c r="BE95" i="4"/>
  <c r="BD95" i="4"/>
  <c r="BC95" i="4"/>
  <c r="BB95" i="4"/>
  <c r="BA95" i="4"/>
  <c r="AZ95" i="4"/>
  <c r="AY95" i="4"/>
  <c r="AX95" i="4"/>
  <c r="AW95" i="4"/>
  <c r="AV95" i="4"/>
  <c r="AU95" i="4"/>
  <c r="AT95" i="4"/>
  <c r="AS95" i="4"/>
  <c r="AR95" i="4"/>
  <c r="AQ95" i="4"/>
  <c r="AP95" i="4"/>
  <c r="AO95" i="4"/>
  <c r="AN95" i="4"/>
  <c r="AM95" i="4"/>
  <c r="AL95" i="4"/>
  <c r="AK95" i="4"/>
  <c r="AJ95" i="4"/>
  <c r="AI95" i="4"/>
  <c r="AH95" i="4"/>
  <c r="AG95" i="4"/>
  <c r="AF95" i="4"/>
  <c r="AE95" i="4"/>
  <c r="AD95" i="4"/>
  <c r="AC95" i="4"/>
  <c r="AB95" i="4"/>
  <c r="AA95" i="4"/>
  <c r="Z95" i="4"/>
  <c r="Y95" i="4"/>
  <c r="X95" i="4"/>
  <c r="W95" i="4"/>
  <c r="V95" i="4"/>
  <c r="U95" i="4"/>
  <c r="T95" i="4"/>
  <c r="S95" i="4"/>
  <c r="R95" i="4"/>
  <c r="Q95" i="4"/>
  <c r="P95" i="4"/>
  <c r="O95" i="4"/>
  <c r="N95" i="4"/>
  <c r="M95" i="4"/>
  <c r="L95" i="4"/>
  <c r="K95" i="4"/>
  <c r="J95" i="4"/>
  <c r="I95" i="4"/>
  <c r="H95" i="4"/>
  <c r="G95" i="4"/>
  <c r="F95" i="4"/>
  <c r="E95" i="4"/>
  <c r="D95" i="4"/>
  <c r="B95" i="4" s="1"/>
  <c r="C95" i="4"/>
  <c r="DX94" i="4"/>
  <c r="DW94" i="4"/>
  <c r="DV94" i="4"/>
  <c r="DU94" i="4"/>
  <c r="DT94" i="4"/>
  <c r="DS94" i="4"/>
  <c r="DR94" i="4"/>
  <c r="DQ94" i="4"/>
  <c r="DP94" i="4"/>
  <c r="DO94" i="4"/>
  <c r="DN94" i="4"/>
  <c r="DM94" i="4"/>
  <c r="DL94" i="4"/>
  <c r="DK94" i="4"/>
  <c r="DJ94" i="4"/>
  <c r="DI94" i="4"/>
  <c r="DH94" i="4"/>
  <c r="DG94" i="4"/>
  <c r="DF94" i="4"/>
  <c r="DE94" i="4"/>
  <c r="DD94" i="4"/>
  <c r="DC94" i="4"/>
  <c r="DB94" i="4"/>
  <c r="DA94" i="4"/>
  <c r="CZ94"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W94" i="4"/>
  <c r="BV94" i="4"/>
  <c r="BU94" i="4"/>
  <c r="BT94" i="4"/>
  <c r="BS94" i="4"/>
  <c r="BR94" i="4"/>
  <c r="BQ94" i="4"/>
  <c r="BP94" i="4"/>
  <c r="BO94" i="4"/>
  <c r="BN94" i="4"/>
  <c r="BM94" i="4"/>
  <c r="BL94" i="4"/>
  <c r="BK94" i="4"/>
  <c r="BJ94" i="4"/>
  <c r="BI94" i="4"/>
  <c r="BH94" i="4"/>
  <c r="BG94" i="4"/>
  <c r="BF94"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Z94" i="4"/>
  <c r="Y94" i="4"/>
  <c r="X94" i="4"/>
  <c r="W94" i="4"/>
  <c r="V94" i="4"/>
  <c r="U94" i="4"/>
  <c r="T94" i="4"/>
  <c r="S94" i="4"/>
  <c r="R94" i="4"/>
  <c r="Q94" i="4"/>
  <c r="P94" i="4"/>
  <c r="O94" i="4"/>
  <c r="N94" i="4"/>
  <c r="M94" i="4"/>
  <c r="L94" i="4"/>
  <c r="K94" i="4"/>
  <c r="J94" i="4"/>
  <c r="I94" i="4"/>
  <c r="H94" i="4"/>
  <c r="G94" i="4"/>
  <c r="F94" i="4"/>
  <c r="E94" i="4"/>
  <c r="D94" i="4"/>
  <c r="C94" i="4"/>
  <c r="DX93" i="4"/>
  <c r="DW93" i="4"/>
  <c r="DV93" i="4"/>
  <c r="DU93" i="4"/>
  <c r="DT93" i="4"/>
  <c r="DS93" i="4"/>
  <c r="DR93" i="4"/>
  <c r="DQ93" i="4"/>
  <c r="DP93" i="4"/>
  <c r="DO93" i="4"/>
  <c r="DN93" i="4"/>
  <c r="DM93" i="4"/>
  <c r="DL93" i="4"/>
  <c r="DK93" i="4"/>
  <c r="DJ93" i="4"/>
  <c r="DI93" i="4"/>
  <c r="DH93" i="4"/>
  <c r="DG93" i="4"/>
  <c r="DF93" i="4"/>
  <c r="DE93" i="4"/>
  <c r="DD93" i="4"/>
  <c r="DC93" i="4"/>
  <c r="DB93" i="4"/>
  <c r="DA93" i="4"/>
  <c r="CZ93"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W93" i="4"/>
  <c r="BV93" i="4"/>
  <c r="BU93" i="4"/>
  <c r="BT93" i="4"/>
  <c r="BS93" i="4"/>
  <c r="BR93" i="4"/>
  <c r="BQ93" i="4"/>
  <c r="BP93" i="4"/>
  <c r="BO93" i="4"/>
  <c r="BN93" i="4"/>
  <c r="BM93" i="4"/>
  <c r="BL93" i="4"/>
  <c r="BK93" i="4"/>
  <c r="BJ93" i="4"/>
  <c r="BI93" i="4"/>
  <c r="BH93" i="4"/>
  <c r="BG93" i="4"/>
  <c r="BF93" i="4"/>
  <c r="BE93" i="4"/>
  <c r="BD93" i="4"/>
  <c r="BC93" i="4"/>
  <c r="BB93" i="4"/>
  <c r="BA93" i="4"/>
  <c r="AZ93" i="4"/>
  <c r="AY93" i="4"/>
  <c r="AX93" i="4"/>
  <c r="AW93" i="4"/>
  <c r="AV93" i="4"/>
  <c r="AU93" i="4"/>
  <c r="AT93" i="4"/>
  <c r="AS93" i="4"/>
  <c r="AR93" i="4"/>
  <c r="AQ93" i="4"/>
  <c r="AP93" i="4"/>
  <c r="AO93" i="4"/>
  <c r="AN93" i="4"/>
  <c r="AM93" i="4"/>
  <c r="AL93" i="4"/>
  <c r="AK93" i="4"/>
  <c r="AJ93" i="4"/>
  <c r="AI93" i="4"/>
  <c r="AH93" i="4"/>
  <c r="AG93" i="4"/>
  <c r="AF93" i="4"/>
  <c r="AE93" i="4"/>
  <c r="AD93" i="4"/>
  <c r="AC93" i="4"/>
  <c r="AB93" i="4"/>
  <c r="AA93" i="4"/>
  <c r="Z93" i="4"/>
  <c r="Y93" i="4"/>
  <c r="X93" i="4"/>
  <c r="W93" i="4"/>
  <c r="V93" i="4"/>
  <c r="U93" i="4"/>
  <c r="T93" i="4"/>
  <c r="S93" i="4"/>
  <c r="R93" i="4"/>
  <c r="Q93" i="4"/>
  <c r="P93" i="4"/>
  <c r="O93" i="4"/>
  <c r="N93" i="4"/>
  <c r="M93" i="4"/>
  <c r="L93" i="4"/>
  <c r="K93" i="4"/>
  <c r="J93" i="4"/>
  <c r="I93" i="4"/>
  <c r="H93" i="4"/>
  <c r="G93" i="4"/>
  <c r="F93" i="4"/>
  <c r="E93" i="4"/>
  <c r="D93" i="4"/>
  <c r="B93" i="4" s="1"/>
  <c r="C93" i="4"/>
  <c r="DX92" i="4"/>
  <c r="DW92" i="4"/>
  <c r="DV92" i="4"/>
  <c r="DU92" i="4"/>
  <c r="DT92" i="4"/>
  <c r="DS92" i="4"/>
  <c r="DR92" i="4"/>
  <c r="DQ92" i="4"/>
  <c r="DP92" i="4"/>
  <c r="DO92" i="4"/>
  <c r="DN92" i="4"/>
  <c r="DM92" i="4"/>
  <c r="DL92" i="4"/>
  <c r="DK92" i="4"/>
  <c r="DJ92" i="4"/>
  <c r="DI92" i="4"/>
  <c r="DH92" i="4"/>
  <c r="DG92" i="4"/>
  <c r="DF92" i="4"/>
  <c r="DE92" i="4"/>
  <c r="DD92" i="4"/>
  <c r="DC92" i="4"/>
  <c r="DB92" i="4"/>
  <c r="DA92" i="4"/>
  <c r="CZ92"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W92" i="4"/>
  <c r="BV92" i="4"/>
  <c r="BU92" i="4"/>
  <c r="BT92" i="4"/>
  <c r="BS92" i="4"/>
  <c r="BR92" i="4"/>
  <c r="BQ92" i="4"/>
  <c r="BP92" i="4"/>
  <c r="BO92" i="4"/>
  <c r="BN92" i="4"/>
  <c r="BM92" i="4"/>
  <c r="BL92" i="4"/>
  <c r="BK92" i="4"/>
  <c r="BJ92" i="4"/>
  <c r="BI92" i="4"/>
  <c r="BH92" i="4"/>
  <c r="BG92" i="4"/>
  <c r="BF92"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Z92" i="4"/>
  <c r="Y92" i="4"/>
  <c r="X92" i="4"/>
  <c r="W92" i="4"/>
  <c r="V92" i="4"/>
  <c r="U92" i="4"/>
  <c r="T92" i="4"/>
  <c r="S92" i="4"/>
  <c r="R92" i="4"/>
  <c r="Q92" i="4"/>
  <c r="P92" i="4"/>
  <c r="O92" i="4"/>
  <c r="N92" i="4"/>
  <c r="M92" i="4"/>
  <c r="L92" i="4"/>
  <c r="K92" i="4"/>
  <c r="J92" i="4"/>
  <c r="I92" i="4"/>
  <c r="H92" i="4"/>
  <c r="G92" i="4"/>
  <c r="F92" i="4"/>
  <c r="E92" i="4"/>
  <c r="D92" i="4"/>
  <c r="B92" i="4" s="1"/>
  <c r="C92" i="4"/>
  <c r="DX91" i="4"/>
  <c r="DW91" i="4"/>
  <c r="DV91" i="4"/>
  <c r="DU91" i="4"/>
  <c r="DT91" i="4"/>
  <c r="DS91" i="4"/>
  <c r="DR91" i="4"/>
  <c r="DQ91" i="4"/>
  <c r="DP91" i="4"/>
  <c r="DO91" i="4"/>
  <c r="DN91" i="4"/>
  <c r="DM91" i="4"/>
  <c r="DL91" i="4"/>
  <c r="DK91" i="4"/>
  <c r="DJ91" i="4"/>
  <c r="DI91" i="4"/>
  <c r="DH91" i="4"/>
  <c r="DG91" i="4"/>
  <c r="DF91" i="4"/>
  <c r="DE91" i="4"/>
  <c r="DD91" i="4"/>
  <c r="DC91" i="4"/>
  <c r="DB91" i="4"/>
  <c r="DA91" i="4"/>
  <c r="CZ91"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W91" i="4"/>
  <c r="BV91" i="4"/>
  <c r="BU91" i="4"/>
  <c r="BT91" i="4"/>
  <c r="BS91" i="4"/>
  <c r="BR91" i="4"/>
  <c r="BQ91" i="4"/>
  <c r="BP91" i="4"/>
  <c r="BO91" i="4"/>
  <c r="BN91" i="4"/>
  <c r="BM91" i="4"/>
  <c r="BL91" i="4"/>
  <c r="BK91" i="4"/>
  <c r="BJ91" i="4"/>
  <c r="BI91" i="4"/>
  <c r="BH91" i="4"/>
  <c r="BG91" i="4"/>
  <c r="BF91" i="4"/>
  <c r="BE91" i="4"/>
  <c r="BD91" i="4"/>
  <c r="BC91" i="4"/>
  <c r="BB91" i="4"/>
  <c r="BA91" i="4"/>
  <c r="AZ91" i="4"/>
  <c r="AY91" i="4"/>
  <c r="AX91" i="4"/>
  <c r="AW91" i="4"/>
  <c r="AV91" i="4"/>
  <c r="AU91" i="4"/>
  <c r="AT91" i="4"/>
  <c r="AS91" i="4"/>
  <c r="AR91" i="4"/>
  <c r="AQ91" i="4"/>
  <c r="AP91" i="4"/>
  <c r="AO91" i="4"/>
  <c r="AN91" i="4"/>
  <c r="AM91" i="4"/>
  <c r="AL91" i="4"/>
  <c r="AK91" i="4"/>
  <c r="AJ91" i="4"/>
  <c r="AI91" i="4"/>
  <c r="AH91" i="4"/>
  <c r="AG91" i="4"/>
  <c r="AF91" i="4"/>
  <c r="AE91" i="4"/>
  <c r="AD91" i="4"/>
  <c r="AC91" i="4"/>
  <c r="AB91" i="4"/>
  <c r="AA91" i="4"/>
  <c r="Z91" i="4"/>
  <c r="Y91" i="4"/>
  <c r="X91" i="4"/>
  <c r="W91" i="4"/>
  <c r="V91" i="4"/>
  <c r="U91" i="4"/>
  <c r="T91" i="4"/>
  <c r="S91" i="4"/>
  <c r="R91" i="4"/>
  <c r="Q91" i="4"/>
  <c r="P91" i="4"/>
  <c r="O91" i="4"/>
  <c r="N91" i="4"/>
  <c r="M91" i="4"/>
  <c r="L91" i="4"/>
  <c r="K91" i="4"/>
  <c r="J91" i="4"/>
  <c r="I91" i="4"/>
  <c r="H91" i="4"/>
  <c r="G91" i="4"/>
  <c r="F91" i="4"/>
  <c r="E91" i="4"/>
  <c r="D91" i="4"/>
  <c r="C91" i="4"/>
  <c r="B91" i="4"/>
  <c r="DX90" i="4"/>
  <c r="DW90" i="4"/>
  <c r="DV90" i="4"/>
  <c r="DU90" i="4"/>
  <c r="DT90" i="4"/>
  <c r="DS90" i="4"/>
  <c r="DR90" i="4"/>
  <c r="DQ90" i="4"/>
  <c r="DP90" i="4"/>
  <c r="DO90" i="4"/>
  <c r="DN90" i="4"/>
  <c r="DM90" i="4"/>
  <c r="DL90" i="4"/>
  <c r="DK90" i="4"/>
  <c r="DJ90" i="4"/>
  <c r="DI90" i="4"/>
  <c r="DH90" i="4"/>
  <c r="DG90" i="4"/>
  <c r="DF90" i="4"/>
  <c r="DE90" i="4"/>
  <c r="DD90" i="4"/>
  <c r="DC90" i="4"/>
  <c r="DB90" i="4"/>
  <c r="DA90" i="4"/>
  <c r="CZ90"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BW90" i="4"/>
  <c r="BV90" i="4"/>
  <c r="BU90" i="4"/>
  <c r="BT90" i="4"/>
  <c r="BS90" i="4"/>
  <c r="BR90" i="4"/>
  <c r="BQ90" i="4"/>
  <c r="BP90" i="4"/>
  <c r="BO90" i="4"/>
  <c r="BN90" i="4"/>
  <c r="BM90" i="4"/>
  <c r="BL90" i="4"/>
  <c r="BK90" i="4"/>
  <c r="BJ90" i="4"/>
  <c r="BI90" i="4"/>
  <c r="BH90" i="4"/>
  <c r="BG90" i="4"/>
  <c r="BF90"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Z90" i="4"/>
  <c r="Y90" i="4"/>
  <c r="X90" i="4"/>
  <c r="W90" i="4"/>
  <c r="V90" i="4"/>
  <c r="U90" i="4"/>
  <c r="T90" i="4"/>
  <c r="S90" i="4"/>
  <c r="R90" i="4"/>
  <c r="Q90" i="4"/>
  <c r="P90" i="4"/>
  <c r="O90" i="4"/>
  <c r="N90" i="4"/>
  <c r="M90" i="4"/>
  <c r="L90" i="4"/>
  <c r="K90" i="4"/>
  <c r="J90" i="4"/>
  <c r="I90" i="4"/>
  <c r="H90" i="4"/>
  <c r="G90" i="4"/>
  <c r="F90" i="4"/>
  <c r="E90" i="4"/>
  <c r="D90" i="4"/>
  <c r="B90" i="4" s="1"/>
  <c r="C90" i="4"/>
  <c r="DX89" i="4"/>
  <c r="DW89" i="4"/>
  <c r="DV89" i="4"/>
  <c r="DU89" i="4"/>
  <c r="DT89" i="4"/>
  <c r="DS89" i="4"/>
  <c r="DR89" i="4"/>
  <c r="DQ89" i="4"/>
  <c r="DP89" i="4"/>
  <c r="DO89" i="4"/>
  <c r="DN89" i="4"/>
  <c r="DM89" i="4"/>
  <c r="DL89" i="4"/>
  <c r="DK89" i="4"/>
  <c r="DJ89" i="4"/>
  <c r="DI89" i="4"/>
  <c r="DH89" i="4"/>
  <c r="DG89" i="4"/>
  <c r="DF89" i="4"/>
  <c r="DE89" i="4"/>
  <c r="DD89" i="4"/>
  <c r="DC89" i="4"/>
  <c r="DB89" i="4"/>
  <c r="DA89" i="4"/>
  <c r="CZ89"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W89" i="4"/>
  <c r="BV89" i="4"/>
  <c r="BU89" i="4"/>
  <c r="BT89" i="4"/>
  <c r="BS89" i="4"/>
  <c r="BR89" i="4"/>
  <c r="BQ89" i="4"/>
  <c r="BP89" i="4"/>
  <c r="BO89" i="4"/>
  <c r="BN89" i="4"/>
  <c r="BM89" i="4"/>
  <c r="BL89" i="4"/>
  <c r="BK89" i="4"/>
  <c r="BJ89" i="4"/>
  <c r="BI89" i="4"/>
  <c r="BH89" i="4"/>
  <c r="BG89" i="4"/>
  <c r="BF89" i="4"/>
  <c r="BE89" i="4"/>
  <c r="BD89" i="4"/>
  <c r="BC89" i="4"/>
  <c r="BB89" i="4"/>
  <c r="BA89" i="4"/>
  <c r="AZ89" i="4"/>
  <c r="AY89" i="4"/>
  <c r="AX89" i="4"/>
  <c r="AW89" i="4"/>
  <c r="AV89" i="4"/>
  <c r="AU89" i="4"/>
  <c r="AT89" i="4"/>
  <c r="AS89" i="4"/>
  <c r="AR89" i="4"/>
  <c r="AQ89" i="4"/>
  <c r="AP89" i="4"/>
  <c r="AO89" i="4"/>
  <c r="AN89" i="4"/>
  <c r="AM89" i="4"/>
  <c r="AL89" i="4"/>
  <c r="AK89" i="4"/>
  <c r="AJ89" i="4"/>
  <c r="AI89" i="4"/>
  <c r="AH89" i="4"/>
  <c r="AG89" i="4"/>
  <c r="AF89" i="4"/>
  <c r="AE89" i="4"/>
  <c r="AD89" i="4"/>
  <c r="AC89" i="4"/>
  <c r="AB89" i="4"/>
  <c r="AA89" i="4"/>
  <c r="Z89" i="4"/>
  <c r="Y89" i="4"/>
  <c r="X89" i="4"/>
  <c r="W89" i="4"/>
  <c r="V89" i="4"/>
  <c r="U89" i="4"/>
  <c r="T89" i="4"/>
  <c r="S89" i="4"/>
  <c r="R89" i="4"/>
  <c r="Q89" i="4"/>
  <c r="P89" i="4"/>
  <c r="O89" i="4"/>
  <c r="N89" i="4"/>
  <c r="M89" i="4"/>
  <c r="L89" i="4"/>
  <c r="K89" i="4"/>
  <c r="J89" i="4"/>
  <c r="I89" i="4"/>
  <c r="H89" i="4"/>
  <c r="G89" i="4"/>
  <c r="F89" i="4"/>
  <c r="E89" i="4"/>
  <c r="D89" i="4"/>
  <c r="B89" i="4" s="1"/>
  <c r="C89" i="4"/>
  <c r="DX88" i="4"/>
  <c r="DW88" i="4"/>
  <c r="DV88" i="4"/>
  <c r="DU88" i="4"/>
  <c r="DT88" i="4"/>
  <c r="DS88" i="4"/>
  <c r="DR88" i="4"/>
  <c r="DQ88" i="4"/>
  <c r="DP88" i="4"/>
  <c r="DO88" i="4"/>
  <c r="DN88" i="4"/>
  <c r="DM88" i="4"/>
  <c r="DL88" i="4"/>
  <c r="DK88" i="4"/>
  <c r="DJ88" i="4"/>
  <c r="DI88" i="4"/>
  <c r="DH88" i="4"/>
  <c r="DG88" i="4"/>
  <c r="DF88" i="4"/>
  <c r="DE88" i="4"/>
  <c r="DD88" i="4"/>
  <c r="DC88" i="4"/>
  <c r="DB88" i="4"/>
  <c r="DA88" i="4"/>
  <c r="CZ88"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W88" i="4"/>
  <c r="BV88" i="4"/>
  <c r="BU88" i="4"/>
  <c r="BT88" i="4"/>
  <c r="BS88" i="4"/>
  <c r="BR88" i="4"/>
  <c r="BQ88" i="4"/>
  <c r="BP88" i="4"/>
  <c r="BO88" i="4"/>
  <c r="BN88" i="4"/>
  <c r="BM88" i="4"/>
  <c r="BL88" i="4"/>
  <c r="BK88" i="4"/>
  <c r="BJ88" i="4"/>
  <c r="BI88" i="4"/>
  <c r="BH88" i="4"/>
  <c r="BG88" i="4"/>
  <c r="BF88"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Z88" i="4"/>
  <c r="Y88" i="4"/>
  <c r="X88" i="4"/>
  <c r="W88" i="4"/>
  <c r="V88" i="4"/>
  <c r="U88" i="4"/>
  <c r="T88" i="4"/>
  <c r="S88" i="4"/>
  <c r="R88" i="4"/>
  <c r="Q88" i="4"/>
  <c r="P88" i="4"/>
  <c r="O88" i="4"/>
  <c r="N88" i="4"/>
  <c r="M88" i="4"/>
  <c r="L88" i="4"/>
  <c r="K88" i="4"/>
  <c r="J88" i="4"/>
  <c r="I88" i="4"/>
  <c r="H88" i="4"/>
  <c r="G88" i="4"/>
  <c r="F88" i="4"/>
  <c r="E88" i="4"/>
  <c r="D88" i="4"/>
  <c r="B88" i="4" s="1"/>
  <c r="C88" i="4"/>
  <c r="DX87" i="4"/>
  <c r="DW87" i="4"/>
  <c r="DV87" i="4"/>
  <c r="DU87" i="4"/>
  <c r="DT87" i="4"/>
  <c r="DS87" i="4"/>
  <c r="DR87" i="4"/>
  <c r="DQ87" i="4"/>
  <c r="DP87" i="4"/>
  <c r="DO87" i="4"/>
  <c r="DN87" i="4"/>
  <c r="DM87" i="4"/>
  <c r="DL87" i="4"/>
  <c r="DK87" i="4"/>
  <c r="DJ87" i="4"/>
  <c r="DI87" i="4"/>
  <c r="DH87" i="4"/>
  <c r="DG87" i="4"/>
  <c r="DF87" i="4"/>
  <c r="DE87" i="4"/>
  <c r="DD87" i="4"/>
  <c r="DC87" i="4"/>
  <c r="DB87" i="4"/>
  <c r="DA87" i="4"/>
  <c r="CZ87"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W87" i="4"/>
  <c r="BV87" i="4"/>
  <c r="BU87" i="4"/>
  <c r="BT87" i="4"/>
  <c r="BS87" i="4"/>
  <c r="BR87" i="4"/>
  <c r="BQ87" i="4"/>
  <c r="BP87" i="4"/>
  <c r="BO87" i="4"/>
  <c r="BN87" i="4"/>
  <c r="BM87" i="4"/>
  <c r="BL87" i="4"/>
  <c r="BK87" i="4"/>
  <c r="BJ87" i="4"/>
  <c r="BI87" i="4"/>
  <c r="BH87" i="4"/>
  <c r="BG87" i="4"/>
  <c r="BF87" i="4"/>
  <c r="BE87" i="4"/>
  <c r="BD87" i="4"/>
  <c r="BC87" i="4"/>
  <c r="BB87" i="4"/>
  <c r="BA87" i="4"/>
  <c r="AZ87" i="4"/>
  <c r="AY87" i="4"/>
  <c r="AX87" i="4"/>
  <c r="AW87" i="4"/>
  <c r="AV87" i="4"/>
  <c r="AU87" i="4"/>
  <c r="AT87" i="4"/>
  <c r="AS87" i="4"/>
  <c r="AR87" i="4"/>
  <c r="AQ87" i="4"/>
  <c r="AP87" i="4"/>
  <c r="AO87" i="4"/>
  <c r="AN87" i="4"/>
  <c r="AM87" i="4"/>
  <c r="AL87" i="4"/>
  <c r="AK87" i="4"/>
  <c r="AJ87" i="4"/>
  <c r="AI87" i="4"/>
  <c r="AH87" i="4"/>
  <c r="AG87" i="4"/>
  <c r="AF87" i="4"/>
  <c r="AE87" i="4"/>
  <c r="AD87" i="4"/>
  <c r="AC87" i="4"/>
  <c r="AB87" i="4"/>
  <c r="AA87" i="4"/>
  <c r="Z87" i="4"/>
  <c r="Y87" i="4"/>
  <c r="X87" i="4"/>
  <c r="W87" i="4"/>
  <c r="V87" i="4"/>
  <c r="U87" i="4"/>
  <c r="T87" i="4"/>
  <c r="S87" i="4"/>
  <c r="R87" i="4"/>
  <c r="Q87" i="4"/>
  <c r="P87" i="4"/>
  <c r="O87" i="4"/>
  <c r="N87" i="4"/>
  <c r="M87" i="4"/>
  <c r="L87" i="4"/>
  <c r="K87" i="4"/>
  <c r="J87" i="4"/>
  <c r="I87" i="4"/>
  <c r="H87" i="4"/>
  <c r="G87" i="4"/>
  <c r="F87" i="4"/>
  <c r="E87" i="4"/>
  <c r="D87" i="4"/>
  <c r="B87" i="4" s="1"/>
  <c r="C87" i="4"/>
  <c r="DX86" i="4"/>
  <c r="DW86" i="4"/>
  <c r="DV86" i="4"/>
  <c r="DU86" i="4"/>
  <c r="DT86" i="4"/>
  <c r="DS86" i="4"/>
  <c r="DR86" i="4"/>
  <c r="DQ86" i="4"/>
  <c r="DP86" i="4"/>
  <c r="DO86" i="4"/>
  <c r="DN86" i="4"/>
  <c r="DM86" i="4"/>
  <c r="DL86" i="4"/>
  <c r="DK86" i="4"/>
  <c r="DJ86" i="4"/>
  <c r="DI86" i="4"/>
  <c r="DH86" i="4"/>
  <c r="DG86" i="4"/>
  <c r="DF86" i="4"/>
  <c r="DE86" i="4"/>
  <c r="DD86" i="4"/>
  <c r="DC86" i="4"/>
  <c r="DB86" i="4"/>
  <c r="DA86" i="4"/>
  <c r="CZ86"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W86" i="4"/>
  <c r="BV86" i="4"/>
  <c r="BU86" i="4"/>
  <c r="BT86" i="4"/>
  <c r="BS86" i="4"/>
  <c r="BR86" i="4"/>
  <c r="BQ86" i="4"/>
  <c r="BP86" i="4"/>
  <c r="BO86" i="4"/>
  <c r="BN86" i="4"/>
  <c r="BM86" i="4"/>
  <c r="BL86" i="4"/>
  <c r="BK86" i="4"/>
  <c r="BJ86" i="4"/>
  <c r="BI86" i="4"/>
  <c r="BH86" i="4"/>
  <c r="BG86" i="4"/>
  <c r="BF86"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Z86" i="4"/>
  <c r="Y86" i="4"/>
  <c r="X86" i="4"/>
  <c r="W86" i="4"/>
  <c r="V86" i="4"/>
  <c r="U86" i="4"/>
  <c r="T86" i="4"/>
  <c r="S86" i="4"/>
  <c r="R86" i="4"/>
  <c r="Q86" i="4"/>
  <c r="P86" i="4"/>
  <c r="O86" i="4"/>
  <c r="N86" i="4"/>
  <c r="M86" i="4"/>
  <c r="L86" i="4"/>
  <c r="K86" i="4"/>
  <c r="J86" i="4"/>
  <c r="I86" i="4"/>
  <c r="H86" i="4"/>
  <c r="G86" i="4"/>
  <c r="F86" i="4"/>
  <c r="E86" i="4"/>
  <c r="D86" i="4"/>
  <c r="B86" i="4" s="1"/>
  <c r="C86" i="4"/>
  <c r="DX85" i="4"/>
  <c r="DW85" i="4"/>
  <c r="DV85" i="4"/>
  <c r="DU85" i="4"/>
  <c r="DT85" i="4"/>
  <c r="DS85" i="4"/>
  <c r="DR85" i="4"/>
  <c r="DQ85" i="4"/>
  <c r="DP85" i="4"/>
  <c r="DO85" i="4"/>
  <c r="DN85" i="4"/>
  <c r="DM85" i="4"/>
  <c r="DL85" i="4"/>
  <c r="DK85" i="4"/>
  <c r="DJ85" i="4"/>
  <c r="DI85" i="4"/>
  <c r="DH85" i="4"/>
  <c r="DG85" i="4"/>
  <c r="DF85" i="4"/>
  <c r="DE85" i="4"/>
  <c r="DD85" i="4"/>
  <c r="DC85" i="4"/>
  <c r="DB85" i="4"/>
  <c r="DA85" i="4"/>
  <c r="CZ85"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W85" i="4"/>
  <c r="BV85" i="4"/>
  <c r="BU85" i="4"/>
  <c r="BT85" i="4"/>
  <c r="BS85" i="4"/>
  <c r="BR85" i="4"/>
  <c r="BQ85" i="4"/>
  <c r="BP85" i="4"/>
  <c r="BO85" i="4"/>
  <c r="BN85" i="4"/>
  <c r="BM85" i="4"/>
  <c r="BL85" i="4"/>
  <c r="BK85" i="4"/>
  <c r="BJ85" i="4"/>
  <c r="BI85" i="4"/>
  <c r="BH85" i="4"/>
  <c r="BG85" i="4"/>
  <c r="BF85" i="4"/>
  <c r="BE85" i="4"/>
  <c r="BD85" i="4"/>
  <c r="BC85" i="4"/>
  <c r="BB85" i="4"/>
  <c r="BA85" i="4"/>
  <c r="AZ85" i="4"/>
  <c r="AY85" i="4"/>
  <c r="AX85" i="4"/>
  <c r="AW85" i="4"/>
  <c r="AV85" i="4"/>
  <c r="AU85" i="4"/>
  <c r="AT85" i="4"/>
  <c r="AS85" i="4"/>
  <c r="AR85" i="4"/>
  <c r="AQ85" i="4"/>
  <c r="AP85" i="4"/>
  <c r="AO85" i="4"/>
  <c r="AN85" i="4"/>
  <c r="AM85" i="4"/>
  <c r="AL85" i="4"/>
  <c r="AK85" i="4"/>
  <c r="AJ85" i="4"/>
  <c r="AI85" i="4"/>
  <c r="AH85" i="4"/>
  <c r="AG85" i="4"/>
  <c r="AF85" i="4"/>
  <c r="AE85" i="4"/>
  <c r="AD85" i="4"/>
  <c r="AC85" i="4"/>
  <c r="AB85" i="4"/>
  <c r="AA85" i="4"/>
  <c r="Z85" i="4"/>
  <c r="Y85" i="4"/>
  <c r="X85" i="4"/>
  <c r="W85" i="4"/>
  <c r="V85" i="4"/>
  <c r="U85" i="4"/>
  <c r="T85" i="4"/>
  <c r="S85" i="4"/>
  <c r="R85" i="4"/>
  <c r="Q85" i="4"/>
  <c r="P85" i="4"/>
  <c r="O85" i="4"/>
  <c r="N85" i="4"/>
  <c r="M85" i="4"/>
  <c r="L85" i="4"/>
  <c r="K85" i="4"/>
  <c r="J85" i="4"/>
  <c r="I85" i="4"/>
  <c r="H85" i="4"/>
  <c r="G85" i="4"/>
  <c r="F85" i="4"/>
  <c r="E85" i="4"/>
  <c r="D85" i="4"/>
  <c r="B85" i="4" s="1"/>
  <c r="C85" i="4"/>
  <c r="DX84" i="4"/>
  <c r="DW84" i="4"/>
  <c r="DV84" i="4"/>
  <c r="DU84" i="4"/>
  <c r="DT84" i="4"/>
  <c r="DS84" i="4"/>
  <c r="DR84" i="4"/>
  <c r="DQ84" i="4"/>
  <c r="DP84" i="4"/>
  <c r="DO84" i="4"/>
  <c r="DN84" i="4"/>
  <c r="DM84" i="4"/>
  <c r="DL84" i="4"/>
  <c r="DK84" i="4"/>
  <c r="DJ84" i="4"/>
  <c r="DI84" i="4"/>
  <c r="DH84" i="4"/>
  <c r="DG84" i="4"/>
  <c r="DF84" i="4"/>
  <c r="DE84" i="4"/>
  <c r="DD84" i="4"/>
  <c r="DC84" i="4"/>
  <c r="DB84" i="4"/>
  <c r="DA84" i="4"/>
  <c r="CZ84"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W84" i="4"/>
  <c r="BV84" i="4"/>
  <c r="BU84" i="4"/>
  <c r="BT84" i="4"/>
  <c r="BS84" i="4"/>
  <c r="BR84" i="4"/>
  <c r="BQ84" i="4"/>
  <c r="BP84" i="4"/>
  <c r="BO84" i="4"/>
  <c r="BN84" i="4"/>
  <c r="BM84" i="4"/>
  <c r="BL84" i="4"/>
  <c r="BK84" i="4"/>
  <c r="BJ84" i="4"/>
  <c r="BI84" i="4"/>
  <c r="BH84" i="4"/>
  <c r="BG84" i="4"/>
  <c r="BF84"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Z84" i="4"/>
  <c r="Y84" i="4"/>
  <c r="X84" i="4"/>
  <c r="W84" i="4"/>
  <c r="V84" i="4"/>
  <c r="U84" i="4"/>
  <c r="T84" i="4"/>
  <c r="S84" i="4"/>
  <c r="R84" i="4"/>
  <c r="Q84" i="4"/>
  <c r="P84" i="4"/>
  <c r="O84" i="4"/>
  <c r="N84" i="4"/>
  <c r="M84" i="4"/>
  <c r="L84" i="4"/>
  <c r="K84" i="4"/>
  <c r="J84" i="4"/>
  <c r="I84" i="4"/>
  <c r="H84" i="4"/>
  <c r="G84" i="4"/>
  <c r="F84" i="4"/>
  <c r="E84" i="4"/>
  <c r="D84" i="4"/>
  <c r="B84" i="4" s="1"/>
  <c r="C84" i="4"/>
  <c r="DX83" i="4"/>
  <c r="DW83" i="4"/>
  <c r="DV83" i="4"/>
  <c r="DU83" i="4"/>
  <c r="DT83" i="4"/>
  <c r="DS83" i="4"/>
  <c r="DR83" i="4"/>
  <c r="DQ83" i="4"/>
  <c r="DP83" i="4"/>
  <c r="DO83" i="4"/>
  <c r="DN83" i="4"/>
  <c r="DM83" i="4"/>
  <c r="DL83" i="4"/>
  <c r="DK83" i="4"/>
  <c r="DJ83" i="4"/>
  <c r="DI83" i="4"/>
  <c r="DH83" i="4"/>
  <c r="DG83" i="4"/>
  <c r="DF83" i="4"/>
  <c r="DE83" i="4"/>
  <c r="DD83" i="4"/>
  <c r="DC83" i="4"/>
  <c r="DB83" i="4"/>
  <c r="DA83" i="4"/>
  <c r="CZ83"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BW83" i="4"/>
  <c r="BV83" i="4"/>
  <c r="BU83" i="4"/>
  <c r="BT83" i="4"/>
  <c r="BS83" i="4"/>
  <c r="BR83" i="4"/>
  <c r="BQ83" i="4"/>
  <c r="BP83" i="4"/>
  <c r="BO83" i="4"/>
  <c r="BN83" i="4"/>
  <c r="BM83" i="4"/>
  <c r="BL83" i="4"/>
  <c r="BK83" i="4"/>
  <c r="BJ83" i="4"/>
  <c r="BI83" i="4"/>
  <c r="BH83" i="4"/>
  <c r="BG83" i="4"/>
  <c r="BF83" i="4"/>
  <c r="BE83" i="4"/>
  <c r="BD83" i="4"/>
  <c r="BC83" i="4"/>
  <c r="BB83" i="4"/>
  <c r="BA83" i="4"/>
  <c r="AZ83" i="4"/>
  <c r="AY83" i="4"/>
  <c r="AX83" i="4"/>
  <c r="AW83" i="4"/>
  <c r="AV83" i="4"/>
  <c r="AU83" i="4"/>
  <c r="AT83" i="4"/>
  <c r="AS83" i="4"/>
  <c r="AR83" i="4"/>
  <c r="AQ83" i="4"/>
  <c r="AP83" i="4"/>
  <c r="AO83" i="4"/>
  <c r="AN83" i="4"/>
  <c r="AM83" i="4"/>
  <c r="AL83" i="4"/>
  <c r="AK83" i="4"/>
  <c r="AJ83" i="4"/>
  <c r="AI83" i="4"/>
  <c r="AH83" i="4"/>
  <c r="AG83" i="4"/>
  <c r="AF83" i="4"/>
  <c r="AE83" i="4"/>
  <c r="AD83" i="4"/>
  <c r="AC83" i="4"/>
  <c r="AB83" i="4"/>
  <c r="AA83" i="4"/>
  <c r="Z83" i="4"/>
  <c r="Y83" i="4"/>
  <c r="X83" i="4"/>
  <c r="W83" i="4"/>
  <c r="V83" i="4"/>
  <c r="U83" i="4"/>
  <c r="T83" i="4"/>
  <c r="S83" i="4"/>
  <c r="R83" i="4"/>
  <c r="Q83" i="4"/>
  <c r="P83" i="4"/>
  <c r="O83" i="4"/>
  <c r="N83" i="4"/>
  <c r="M83" i="4"/>
  <c r="L83" i="4"/>
  <c r="K83" i="4"/>
  <c r="J83" i="4"/>
  <c r="I83" i="4"/>
  <c r="H83" i="4"/>
  <c r="G83" i="4"/>
  <c r="F83" i="4"/>
  <c r="E83" i="4"/>
  <c r="D83" i="4"/>
  <c r="B83" i="4" s="1"/>
  <c r="C83" i="4"/>
  <c r="DX82" i="4"/>
  <c r="DW82" i="4"/>
  <c r="DV82" i="4"/>
  <c r="DU82" i="4"/>
  <c r="DT82" i="4"/>
  <c r="DS82" i="4"/>
  <c r="DR82" i="4"/>
  <c r="DQ82" i="4"/>
  <c r="DP82" i="4"/>
  <c r="DO82" i="4"/>
  <c r="DN82" i="4"/>
  <c r="DM82" i="4"/>
  <c r="DL82" i="4"/>
  <c r="DK82" i="4"/>
  <c r="DJ82" i="4"/>
  <c r="DI82" i="4"/>
  <c r="DH82" i="4"/>
  <c r="DG82" i="4"/>
  <c r="DF82" i="4"/>
  <c r="DE82" i="4"/>
  <c r="DD82" i="4"/>
  <c r="DC82" i="4"/>
  <c r="DB82" i="4"/>
  <c r="DA82" i="4"/>
  <c r="CZ82"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BW82" i="4"/>
  <c r="BV82" i="4"/>
  <c r="BU82" i="4"/>
  <c r="BT82" i="4"/>
  <c r="BS82" i="4"/>
  <c r="BR82" i="4"/>
  <c r="BQ82" i="4"/>
  <c r="BP82" i="4"/>
  <c r="BO82" i="4"/>
  <c r="BN82" i="4"/>
  <c r="BM82" i="4"/>
  <c r="BL82" i="4"/>
  <c r="BK82" i="4"/>
  <c r="BJ82" i="4"/>
  <c r="BI82" i="4"/>
  <c r="BH82" i="4"/>
  <c r="BG82" i="4"/>
  <c r="BF82"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Z82" i="4"/>
  <c r="Y82" i="4"/>
  <c r="X82" i="4"/>
  <c r="W82" i="4"/>
  <c r="V82" i="4"/>
  <c r="U82" i="4"/>
  <c r="T82" i="4"/>
  <c r="S82" i="4"/>
  <c r="R82" i="4"/>
  <c r="Q82" i="4"/>
  <c r="P82" i="4"/>
  <c r="O82" i="4"/>
  <c r="N82" i="4"/>
  <c r="M82" i="4"/>
  <c r="L82" i="4"/>
  <c r="K82" i="4"/>
  <c r="J82" i="4"/>
  <c r="I82" i="4"/>
  <c r="H82" i="4"/>
  <c r="G82" i="4"/>
  <c r="F82" i="4"/>
  <c r="E82" i="4"/>
  <c r="D82" i="4"/>
  <c r="C82" i="4"/>
  <c r="DX81" i="4"/>
  <c r="DW81" i="4"/>
  <c r="DV81" i="4"/>
  <c r="DU81" i="4"/>
  <c r="DT81" i="4"/>
  <c r="DS81" i="4"/>
  <c r="DR81" i="4"/>
  <c r="DQ81" i="4"/>
  <c r="DP81" i="4"/>
  <c r="DO81" i="4"/>
  <c r="DN81" i="4"/>
  <c r="DM81" i="4"/>
  <c r="DL81" i="4"/>
  <c r="DK81" i="4"/>
  <c r="DJ81" i="4"/>
  <c r="DI81" i="4"/>
  <c r="DH81" i="4"/>
  <c r="DG81" i="4"/>
  <c r="DF81" i="4"/>
  <c r="DE81" i="4"/>
  <c r="DD81" i="4"/>
  <c r="DC81" i="4"/>
  <c r="DB81" i="4"/>
  <c r="DA81" i="4"/>
  <c r="CZ81"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W81" i="4"/>
  <c r="BV81" i="4"/>
  <c r="BU81" i="4"/>
  <c r="BT81" i="4"/>
  <c r="BS81" i="4"/>
  <c r="BR81" i="4"/>
  <c r="BQ81" i="4"/>
  <c r="BP81" i="4"/>
  <c r="BO81" i="4"/>
  <c r="BN81" i="4"/>
  <c r="BM81" i="4"/>
  <c r="BL81" i="4"/>
  <c r="BK81" i="4"/>
  <c r="BJ81" i="4"/>
  <c r="BI81" i="4"/>
  <c r="BH81" i="4"/>
  <c r="BG81" i="4"/>
  <c r="BF81" i="4"/>
  <c r="BE81" i="4"/>
  <c r="BD81" i="4"/>
  <c r="BC81" i="4"/>
  <c r="BB81" i="4"/>
  <c r="BA81" i="4"/>
  <c r="AZ81" i="4"/>
  <c r="AY81" i="4"/>
  <c r="AX81" i="4"/>
  <c r="AW81" i="4"/>
  <c r="AV81" i="4"/>
  <c r="AU81" i="4"/>
  <c r="AT81" i="4"/>
  <c r="AS81" i="4"/>
  <c r="AR81" i="4"/>
  <c r="AQ81" i="4"/>
  <c r="AP81" i="4"/>
  <c r="AO81" i="4"/>
  <c r="AN81" i="4"/>
  <c r="AM81" i="4"/>
  <c r="AL81" i="4"/>
  <c r="AK81" i="4"/>
  <c r="AJ81" i="4"/>
  <c r="AI81" i="4"/>
  <c r="AH81" i="4"/>
  <c r="AG81" i="4"/>
  <c r="AF81" i="4"/>
  <c r="AE81" i="4"/>
  <c r="AD81" i="4"/>
  <c r="AC81" i="4"/>
  <c r="AB81" i="4"/>
  <c r="AA81" i="4"/>
  <c r="Z81" i="4"/>
  <c r="Y81" i="4"/>
  <c r="X81" i="4"/>
  <c r="W81" i="4"/>
  <c r="V81" i="4"/>
  <c r="U81" i="4"/>
  <c r="T81" i="4"/>
  <c r="S81" i="4"/>
  <c r="R81" i="4"/>
  <c r="Q81" i="4"/>
  <c r="P81" i="4"/>
  <c r="O81" i="4"/>
  <c r="N81" i="4"/>
  <c r="M81" i="4"/>
  <c r="L81" i="4"/>
  <c r="K81" i="4"/>
  <c r="J81" i="4"/>
  <c r="I81" i="4"/>
  <c r="H81" i="4"/>
  <c r="G81" i="4"/>
  <c r="F81" i="4"/>
  <c r="E81" i="4"/>
  <c r="D81" i="4"/>
  <c r="B81" i="4" s="1"/>
  <c r="C81" i="4"/>
  <c r="DX80" i="4"/>
  <c r="DW80" i="4"/>
  <c r="DV80" i="4"/>
  <c r="DU80" i="4"/>
  <c r="DT80" i="4"/>
  <c r="DS80" i="4"/>
  <c r="DR80" i="4"/>
  <c r="DQ80" i="4"/>
  <c r="DP80" i="4"/>
  <c r="DO80" i="4"/>
  <c r="DN80" i="4"/>
  <c r="DM80" i="4"/>
  <c r="DL80" i="4"/>
  <c r="DK80" i="4"/>
  <c r="DJ80" i="4"/>
  <c r="DI80" i="4"/>
  <c r="DH80" i="4"/>
  <c r="DG80" i="4"/>
  <c r="DF80" i="4"/>
  <c r="DE80" i="4"/>
  <c r="DD80" i="4"/>
  <c r="DC80" i="4"/>
  <c r="DB80" i="4"/>
  <c r="DA80" i="4"/>
  <c r="CZ80"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W80" i="4"/>
  <c r="BV80" i="4"/>
  <c r="BU80" i="4"/>
  <c r="BT80" i="4"/>
  <c r="BS80" i="4"/>
  <c r="BR80" i="4"/>
  <c r="BQ80" i="4"/>
  <c r="BP80" i="4"/>
  <c r="BO80" i="4"/>
  <c r="BN80" i="4"/>
  <c r="BM80" i="4"/>
  <c r="BL80" i="4"/>
  <c r="BK80" i="4"/>
  <c r="BJ80" i="4"/>
  <c r="BI80" i="4"/>
  <c r="BH80" i="4"/>
  <c r="BG80" i="4"/>
  <c r="BF80"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Z80" i="4"/>
  <c r="Y80" i="4"/>
  <c r="X80" i="4"/>
  <c r="W80" i="4"/>
  <c r="V80" i="4"/>
  <c r="U80" i="4"/>
  <c r="T80" i="4"/>
  <c r="S80" i="4"/>
  <c r="R80" i="4"/>
  <c r="Q80" i="4"/>
  <c r="P80" i="4"/>
  <c r="O80" i="4"/>
  <c r="N80" i="4"/>
  <c r="M80" i="4"/>
  <c r="L80" i="4"/>
  <c r="K80" i="4"/>
  <c r="J80" i="4"/>
  <c r="I80" i="4"/>
  <c r="H80" i="4"/>
  <c r="G80" i="4"/>
  <c r="F80" i="4"/>
  <c r="E80" i="4"/>
  <c r="D80" i="4"/>
  <c r="B80" i="4" s="1"/>
  <c r="C80" i="4"/>
  <c r="DX79" i="4"/>
  <c r="DW79" i="4"/>
  <c r="DV79" i="4"/>
  <c r="DU79" i="4"/>
  <c r="DT79" i="4"/>
  <c r="DS79" i="4"/>
  <c r="DR79" i="4"/>
  <c r="DQ79" i="4"/>
  <c r="DP79" i="4"/>
  <c r="DO79" i="4"/>
  <c r="DN79" i="4"/>
  <c r="DM79" i="4"/>
  <c r="DL79" i="4"/>
  <c r="DK79" i="4"/>
  <c r="DJ79" i="4"/>
  <c r="DI79" i="4"/>
  <c r="DH79" i="4"/>
  <c r="DG79" i="4"/>
  <c r="DF79" i="4"/>
  <c r="DE79" i="4"/>
  <c r="DD79" i="4"/>
  <c r="DC79" i="4"/>
  <c r="DB79" i="4"/>
  <c r="DA79" i="4"/>
  <c r="CZ79"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W79" i="4"/>
  <c r="BV79" i="4"/>
  <c r="BU79" i="4"/>
  <c r="BT79" i="4"/>
  <c r="BS79" i="4"/>
  <c r="BR79" i="4"/>
  <c r="BQ79" i="4"/>
  <c r="BP79" i="4"/>
  <c r="BO79" i="4"/>
  <c r="BN79" i="4"/>
  <c r="BM79" i="4"/>
  <c r="BL79" i="4"/>
  <c r="BK79" i="4"/>
  <c r="BJ79" i="4"/>
  <c r="BI79" i="4"/>
  <c r="BH79" i="4"/>
  <c r="BG79" i="4"/>
  <c r="BF79" i="4"/>
  <c r="BE79" i="4"/>
  <c r="BD79" i="4"/>
  <c r="BC79" i="4"/>
  <c r="BB79" i="4"/>
  <c r="BA79" i="4"/>
  <c r="AZ79" i="4"/>
  <c r="AY79" i="4"/>
  <c r="AX79" i="4"/>
  <c r="AW79" i="4"/>
  <c r="AV79" i="4"/>
  <c r="AU79" i="4"/>
  <c r="AT79" i="4"/>
  <c r="AS79" i="4"/>
  <c r="AR79" i="4"/>
  <c r="AQ79" i="4"/>
  <c r="AP79" i="4"/>
  <c r="AO79" i="4"/>
  <c r="AN79" i="4"/>
  <c r="AM79" i="4"/>
  <c r="AL79" i="4"/>
  <c r="AK79" i="4"/>
  <c r="AJ79" i="4"/>
  <c r="AI79" i="4"/>
  <c r="AH79" i="4"/>
  <c r="AG79" i="4"/>
  <c r="AF79" i="4"/>
  <c r="AE79" i="4"/>
  <c r="AD79" i="4"/>
  <c r="AC79" i="4"/>
  <c r="AB79" i="4"/>
  <c r="AA79" i="4"/>
  <c r="Z79" i="4"/>
  <c r="Y79" i="4"/>
  <c r="X79" i="4"/>
  <c r="W79" i="4"/>
  <c r="V79" i="4"/>
  <c r="U79" i="4"/>
  <c r="T79" i="4"/>
  <c r="S79" i="4"/>
  <c r="R79" i="4"/>
  <c r="Q79" i="4"/>
  <c r="P79" i="4"/>
  <c r="O79" i="4"/>
  <c r="N79" i="4"/>
  <c r="M79" i="4"/>
  <c r="L79" i="4"/>
  <c r="K79" i="4"/>
  <c r="J79" i="4"/>
  <c r="I79" i="4"/>
  <c r="H79" i="4"/>
  <c r="G79" i="4"/>
  <c r="F79" i="4"/>
  <c r="E79" i="4"/>
  <c r="D79" i="4"/>
  <c r="C79" i="4"/>
  <c r="B79" i="4"/>
  <c r="DX78" i="4"/>
  <c r="DW78" i="4"/>
  <c r="DV78" i="4"/>
  <c r="DU78" i="4"/>
  <c r="DT78" i="4"/>
  <c r="DS78" i="4"/>
  <c r="DR78" i="4"/>
  <c r="DQ78" i="4"/>
  <c r="DP78" i="4"/>
  <c r="DO78" i="4"/>
  <c r="DN78" i="4"/>
  <c r="DM78" i="4"/>
  <c r="DL78" i="4"/>
  <c r="DK78" i="4"/>
  <c r="DJ78" i="4"/>
  <c r="DI78" i="4"/>
  <c r="DH78" i="4"/>
  <c r="DG78" i="4"/>
  <c r="DF78" i="4"/>
  <c r="DE78" i="4"/>
  <c r="DD78" i="4"/>
  <c r="DC78" i="4"/>
  <c r="DB78" i="4"/>
  <c r="DA78" i="4"/>
  <c r="CZ78"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BW78" i="4"/>
  <c r="BV78" i="4"/>
  <c r="BU78" i="4"/>
  <c r="BT78" i="4"/>
  <c r="BS78" i="4"/>
  <c r="BR78" i="4"/>
  <c r="BQ78" i="4"/>
  <c r="BP78" i="4"/>
  <c r="BO78" i="4"/>
  <c r="BN78" i="4"/>
  <c r="BM78" i="4"/>
  <c r="BL78" i="4"/>
  <c r="BK78" i="4"/>
  <c r="BJ78" i="4"/>
  <c r="BI78" i="4"/>
  <c r="BH78" i="4"/>
  <c r="BG78" i="4"/>
  <c r="BF78"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Z78" i="4"/>
  <c r="Y78" i="4"/>
  <c r="X78" i="4"/>
  <c r="W78" i="4"/>
  <c r="V78" i="4"/>
  <c r="U78" i="4"/>
  <c r="T78" i="4"/>
  <c r="S78" i="4"/>
  <c r="R78" i="4"/>
  <c r="Q78" i="4"/>
  <c r="P78" i="4"/>
  <c r="O78" i="4"/>
  <c r="N78" i="4"/>
  <c r="M78" i="4"/>
  <c r="L78" i="4"/>
  <c r="K78" i="4"/>
  <c r="J78" i="4"/>
  <c r="I78" i="4"/>
  <c r="H78" i="4"/>
  <c r="G78" i="4"/>
  <c r="F78" i="4"/>
  <c r="E78" i="4"/>
  <c r="D78" i="4"/>
  <c r="B78" i="4" s="1"/>
  <c r="C78" i="4"/>
  <c r="DX77" i="4"/>
  <c r="DW77" i="4"/>
  <c r="DV77" i="4"/>
  <c r="DU77" i="4"/>
  <c r="DT77" i="4"/>
  <c r="DS77" i="4"/>
  <c r="DR77" i="4"/>
  <c r="DQ77" i="4"/>
  <c r="DP77" i="4"/>
  <c r="DO77" i="4"/>
  <c r="DN77" i="4"/>
  <c r="DM77" i="4"/>
  <c r="DL77" i="4"/>
  <c r="DK77" i="4"/>
  <c r="DJ77" i="4"/>
  <c r="DI77" i="4"/>
  <c r="DH77" i="4"/>
  <c r="DG77" i="4"/>
  <c r="DF77" i="4"/>
  <c r="DE77" i="4"/>
  <c r="DD77" i="4"/>
  <c r="DC77" i="4"/>
  <c r="DB77" i="4"/>
  <c r="DA77" i="4"/>
  <c r="CZ77"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W77" i="4"/>
  <c r="BV77" i="4"/>
  <c r="BU77" i="4"/>
  <c r="BT77" i="4"/>
  <c r="BS77" i="4"/>
  <c r="BR77" i="4"/>
  <c r="BQ77" i="4"/>
  <c r="BP77" i="4"/>
  <c r="BO77" i="4"/>
  <c r="BN77" i="4"/>
  <c r="BM77" i="4"/>
  <c r="BL77" i="4"/>
  <c r="BK77" i="4"/>
  <c r="BJ77" i="4"/>
  <c r="BI77" i="4"/>
  <c r="BH77" i="4"/>
  <c r="BG77" i="4"/>
  <c r="BF77" i="4"/>
  <c r="BE77" i="4"/>
  <c r="BD77" i="4"/>
  <c r="BC77" i="4"/>
  <c r="BB77" i="4"/>
  <c r="BA77" i="4"/>
  <c r="AZ77" i="4"/>
  <c r="AY77" i="4"/>
  <c r="AX77" i="4"/>
  <c r="AW77" i="4"/>
  <c r="AV77" i="4"/>
  <c r="AU77" i="4"/>
  <c r="AT77" i="4"/>
  <c r="AS77" i="4"/>
  <c r="AR77" i="4"/>
  <c r="AQ77" i="4"/>
  <c r="AP77" i="4"/>
  <c r="AO77" i="4"/>
  <c r="AN77" i="4"/>
  <c r="AM77" i="4"/>
  <c r="AL77" i="4"/>
  <c r="AK77" i="4"/>
  <c r="AJ77" i="4"/>
  <c r="AI77" i="4"/>
  <c r="AH77" i="4"/>
  <c r="AG77" i="4"/>
  <c r="AF77" i="4"/>
  <c r="AE77" i="4"/>
  <c r="AD77" i="4"/>
  <c r="AC77" i="4"/>
  <c r="AB77" i="4"/>
  <c r="AA77" i="4"/>
  <c r="Z77" i="4"/>
  <c r="Y77" i="4"/>
  <c r="X77" i="4"/>
  <c r="W77" i="4"/>
  <c r="V77" i="4"/>
  <c r="U77" i="4"/>
  <c r="T77" i="4"/>
  <c r="S77" i="4"/>
  <c r="R77" i="4"/>
  <c r="Q77" i="4"/>
  <c r="P77" i="4"/>
  <c r="O77" i="4"/>
  <c r="N77" i="4"/>
  <c r="M77" i="4"/>
  <c r="L77" i="4"/>
  <c r="K77" i="4"/>
  <c r="J77" i="4"/>
  <c r="I77" i="4"/>
  <c r="H77" i="4"/>
  <c r="G77" i="4"/>
  <c r="F77" i="4"/>
  <c r="E77" i="4"/>
  <c r="D77" i="4"/>
  <c r="B77" i="4" s="1"/>
  <c r="C77" i="4"/>
  <c r="DX76" i="4"/>
  <c r="DW76" i="4"/>
  <c r="DV76" i="4"/>
  <c r="DU76" i="4"/>
  <c r="DT76" i="4"/>
  <c r="DS76" i="4"/>
  <c r="DR76" i="4"/>
  <c r="DQ76" i="4"/>
  <c r="DP76" i="4"/>
  <c r="DO76" i="4"/>
  <c r="DN76" i="4"/>
  <c r="DM76" i="4"/>
  <c r="DL76" i="4"/>
  <c r="DK76" i="4"/>
  <c r="DJ76" i="4"/>
  <c r="DI76" i="4"/>
  <c r="DH76" i="4"/>
  <c r="DG76" i="4"/>
  <c r="DF76" i="4"/>
  <c r="DE76" i="4"/>
  <c r="DD76" i="4"/>
  <c r="DC76" i="4"/>
  <c r="DB76" i="4"/>
  <c r="DA76" i="4"/>
  <c r="CZ76"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W76" i="4"/>
  <c r="BV76" i="4"/>
  <c r="BU76" i="4"/>
  <c r="BT76" i="4"/>
  <c r="BS76" i="4"/>
  <c r="BR76" i="4"/>
  <c r="BQ76" i="4"/>
  <c r="BP76" i="4"/>
  <c r="BO76" i="4"/>
  <c r="BN76" i="4"/>
  <c r="BM76" i="4"/>
  <c r="BL76" i="4"/>
  <c r="BK76" i="4"/>
  <c r="BJ76" i="4"/>
  <c r="BI76" i="4"/>
  <c r="BH76" i="4"/>
  <c r="BG76" i="4"/>
  <c r="BF76"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Z76" i="4"/>
  <c r="Y76" i="4"/>
  <c r="X76" i="4"/>
  <c r="W76" i="4"/>
  <c r="V76" i="4"/>
  <c r="U76" i="4"/>
  <c r="T76" i="4"/>
  <c r="S76" i="4"/>
  <c r="R76" i="4"/>
  <c r="Q76" i="4"/>
  <c r="P76" i="4"/>
  <c r="O76" i="4"/>
  <c r="N76" i="4"/>
  <c r="M76" i="4"/>
  <c r="L76" i="4"/>
  <c r="K76" i="4"/>
  <c r="J76" i="4"/>
  <c r="I76" i="4"/>
  <c r="H76" i="4"/>
  <c r="G76" i="4"/>
  <c r="F76" i="4"/>
  <c r="E76" i="4"/>
  <c r="D76" i="4"/>
  <c r="B76" i="4" s="1"/>
  <c r="C76" i="4"/>
  <c r="DX75" i="4"/>
  <c r="DW75" i="4"/>
  <c r="DV75" i="4"/>
  <c r="DU75" i="4"/>
  <c r="DT75" i="4"/>
  <c r="DS75" i="4"/>
  <c r="DR75" i="4"/>
  <c r="DQ75" i="4"/>
  <c r="DP75" i="4"/>
  <c r="DO75" i="4"/>
  <c r="DN75" i="4"/>
  <c r="DM75" i="4"/>
  <c r="DL75" i="4"/>
  <c r="DK75" i="4"/>
  <c r="DJ75" i="4"/>
  <c r="DI75" i="4"/>
  <c r="DH75" i="4"/>
  <c r="DG75" i="4"/>
  <c r="DF75" i="4"/>
  <c r="DE75" i="4"/>
  <c r="DD75" i="4"/>
  <c r="DC75" i="4"/>
  <c r="DB75" i="4"/>
  <c r="DA75" i="4"/>
  <c r="CZ75"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W75" i="4"/>
  <c r="BV75" i="4"/>
  <c r="BU75" i="4"/>
  <c r="BT75" i="4"/>
  <c r="BS75" i="4"/>
  <c r="BR75" i="4"/>
  <c r="BQ75" i="4"/>
  <c r="BP75" i="4"/>
  <c r="BO75" i="4"/>
  <c r="BN75" i="4"/>
  <c r="BM75" i="4"/>
  <c r="BL75" i="4"/>
  <c r="BK75" i="4"/>
  <c r="BJ75" i="4"/>
  <c r="BI75" i="4"/>
  <c r="BH75" i="4"/>
  <c r="BG75" i="4"/>
  <c r="BF75" i="4"/>
  <c r="BE75" i="4"/>
  <c r="BD75" i="4"/>
  <c r="BC75" i="4"/>
  <c r="BB75" i="4"/>
  <c r="BA75" i="4"/>
  <c r="AZ75" i="4"/>
  <c r="AY75" i="4"/>
  <c r="AX75" i="4"/>
  <c r="AW75" i="4"/>
  <c r="AV75" i="4"/>
  <c r="AU75" i="4"/>
  <c r="AT75" i="4"/>
  <c r="AS75" i="4"/>
  <c r="AR75" i="4"/>
  <c r="AQ75" i="4"/>
  <c r="AP75" i="4"/>
  <c r="AO75" i="4"/>
  <c r="AN75" i="4"/>
  <c r="AM75" i="4"/>
  <c r="AL75" i="4"/>
  <c r="AK75" i="4"/>
  <c r="AJ75" i="4"/>
  <c r="AI75" i="4"/>
  <c r="AH75" i="4"/>
  <c r="AG75" i="4"/>
  <c r="AF75" i="4"/>
  <c r="AE75" i="4"/>
  <c r="AD75" i="4"/>
  <c r="AC75" i="4"/>
  <c r="AB75" i="4"/>
  <c r="AA75" i="4"/>
  <c r="Z75" i="4"/>
  <c r="Y75" i="4"/>
  <c r="X75" i="4"/>
  <c r="W75" i="4"/>
  <c r="V75" i="4"/>
  <c r="U75" i="4"/>
  <c r="T75" i="4"/>
  <c r="S75" i="4"/>
  <c r="R75" i="4"/>
  <c r="Q75" i="4"/>
  <c r="P75" i="4"/>
  <c r="O75" i="4"/>
  <c r="N75" i="4"/>
  <c r="M75" i="4"/>
  <c r="L75" i="4"/>
  <c r="K75" i="4"/>
  <c r="J75" i="4"/>
  <c r="I75" i="4"/>
  <c r="H75" i="4"/>
  <c r="G75" i="4"/>
  <c r="F75" i="4"/>
  <c r="E75" i="4"/>
  <c r="D75" i="4"/>
  <c r="B75" i="4" s="1"/>
  <c r="C75" i="4"/>
  <c r="DX74" i="4"/>
  <c r="DW74" i="4"/>
  <c r="DV74" i="4"/>
  <c r="DU74" i="4"/>
  <c r="DT74" i="4"/>
  <c r="DS74" i="4"/>
  <c r="DR74" i="4"/>
  <c r="DQ74" i="4"/>
  <c r="DP74" i="4"/>
  <c r="DO74" i="4"/>
  <c r="DN74" i="4"/>
  <c r="DM74" i="4"/>
  <c r="DL74" i="4"/>
  <c r="DK74" i="4"/>
  <c r="DJ74" i="4"/>
  <c r="DI74" i="4"/>
  <c r="DH74" i="4"/>
  <c r="DG74" i="4"/>
  <c r="DF74" i="4"/>
  <c r="DE74" i="4"/>
  <c r="DD74" i="4"/>
  <c r="DC74" i="4"/>
  <c r="DB74" i="4"/>
  <c r="DA74" i="4"/>
  <c r="CZ74"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W74" i="4"/>
  <c r="BV74" i="4"/>
  <c r="BU74" i="4"/>
  <c r="BT74" i="4"/>
  <c r="BS74" i="4"/>
  <c r="BR74" i="4"/>
  <c r="BQ74" i="4"/>
  <c r="BP74" i="4"/>
  <c r="BO74" i="4"/>
  <c r="BN74" i="4"/>
  <c r="BM74" i="4"/>
  <c r="BL74" i="4"/>
  <c r="BK74" i="4"/>
  <c r="BJ74" i="4"/>
  <c r="BI74" i="4"/>
  <c r="BH74" i="4"/>
  <c r="BG74" i="4"/>
  <c r="BF74"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Z74" i="4"/>
  <c r="Y74" i="4"/>
  <c r="X74" i="4"/>
  <c r="W74" i="4"/>
  <c r="V74" i="4"/>
  <c r="U74" i="4"/>
  <c r="T74" i="4"/>
  <c r="S74" i="4"/>
  <c r="R74" i="4"/>
  <c r="Q74" i="4"/>
  <c r="P74" i="4"/>
  <c r="O74" i="4"/>
  <c r="N74" i="4"/>
  <c r="M74" i="4"/>
  <c r="L74" i="4"/>
  <c r="K74" i="4"/>
  <c r="J74" i="4"/>
  <c r="I74" i="4"/>
  <c r="H74" i="4"/>
  <c r="G74" i="4"/>
  <c r="F74" i="4"/>
  <c r="E74" i="4"/>
  <c r="D74" i="4"/>
  <c r="B74" i="4" s="1"/>
  <c r="C74" i="4"/>
  <c r="DX73" i="4"/>
  <c r="DW73" i="4"/>
  <c r="DV73" i="4"/>
  <c r="DU73" i="4"/>
  <c r="DT73" i="4"/>
  <c r="DS73" i="4"/>
  <c r="DR73" i="4"/>
  <c r="DQ73" i="4"/>
  <c r="DP73" i="4"/>
  <c r="DO73" i="4"/>
  <c r="DN73" i="4"/>
  <c r="DM73" i="4"/>
  <c r="DL73" i="4"/>
  <c r="DK73" i="4"/>
  <c r="DJ73" i="4"/>
  <c r="DI73" i="4"/>
  <c r="DH73" i="4"/>
  <c r="DG73" i="4"/>
  <c r="DF73" i="4"/>
  <c r="DE73" i="4"/>
  <c r="DD73" i="4"/>
  <c r="DC73" i="4"/>
  <c r="DB73" i="4"/>
  <c r="DA73" i="4"/>
  <c r="CZ73"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W73" i="4"/>
  <c r="BV73" i="4"/>
  <c r="BU73" i="4"/>
  <c r="BT73" i="4"/>
  <c r="BS73" i="4"/>
  <c r="BR73" i="4"/>
  <c r="BQ73" i="4"/>
  <c r="BP73" i="4"/>
  <c r="BO73" i="4"/>
  <c r="BN73" i="4"/>
  <c r="BM73" i="4"/>
  <c r="BL73" i="4"/>
  <c r="BK73" i="4"/>
  <c r="BJ73" i="4"/>
  <c r="BI73" i="4"/>
  <c r="BH73" i="4"/>
  <c r="BG73" i="4"/>
  <c r="BF73" i="4"/>
  <c r="BE73" i="4"/>
  <c r="BD73" i="4"/>
  <c r="BC73" i="4"/>
  <c r="BB73" i="4"/>
  <c r="BA73" i="4"/>
  <c r="AZ73" i="4"/>
  <c r="AY73" i="4"/>
  <c r="AX73" i="4"/>
  <c r="AW73" i="4"/>
  <c r="AV73" i="4"/>
  <c r="AU73" i="4"/>
  <c r="AT73" i="4"/>
  <c r="AS73" i="4"/>
  <c r="AR73" i="4"/>
  <c r="AQ73" i="4"/>
  <c r="AP73" i="4"/>
  <c r="AO73" i="4"/>
  <c r="AN73" i="4"/>
  <c r="AM73" i="4"/>
  <c r="AL73" i="4"/>
  <c r="AK73" i="4"/>
  <c r="AJ73" i="4"/>
  <c r="AI73" i="4"/>
  <c r="AH73" i="4"/>
  <c r="AG73" i="4"/>
  <c r="AF73" i="4"/>
  <c r="AE73" i="4"/>
  <c r="AD73" i="4"/>
  <c r="AC73" i="4"/>
  <c r="AB73" i="4"/>
  <c r="AA73" i="4"/>
  <c r="Z73" i="4"/>
  <c r="Y73" i="4"/>
  <c r="X73" i="4"/>
  <c r="W73" i="4"/>
  <c r="V73" i="4"/>
  <c r="U73" i="4"/>
  <c r="T73" i="4"/>
  <c r="S73" i="4"/>
  <c r="R73" i="4"/>
  <c r="Q73" i="4"/>
  <c r="P73" i="4"/>
  <c r="O73" i="4"/>
  <c r="N73" i="4"/>
  <c r="M73" i="4"/>
  <c r="L73" i="4"/>
  <c r="K73" i="4"/>
  <c r="J73" i="4"/>
  <c r="I73" i="4"/>
  <c r="H73" i="4"/>
  <c r="G73" i="4"/>
  <c r="F73" i="4"/>
  <c r="E73" i="4"/>
  <c r="D73" i="4"/>
  <c r="B73" i="4" s="1"/>
  <c r="C73" i="4"/>
  <c r="DX72" i="4"/>
  <c r="DW72" i="4"/>
  <c r="DV72" i="4"/>
  <c r="DU72" i="4"/>
  <c r="DT72" i="4"/>
  <c r="DS72" i="4"/>
  <c r="DR72" i="4"/>
  <c r="DQ72" i="4"/>
  <c r="DP72" i="4"/>
  <c r="DO72" i="4"/>
  <c r="DN72" i="4"/>
  <c r="DM72" i="4"/>
  <c r="DL72" i="4"/>
  <c r="DK72" i="4"/>
  <c r="DJ72" i="4"/>
  <c r="DI72" i="4"/>
  <c r="DH72" i="4"/>
  <c r="DG72" i="4"/>
  <c r="DF72" i="4"/>
  <c r="DE72" i="4"/>
  <c r="DD72" i="4"/>
  <c r="DC72" i="4"/>
  <c r="DB72" i="4"/>
  <c r="DA72" i="4"/>
  <c r="CZ72"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W72" i="4"/>
  <c r="BV72" i="4"/>
  <c r="BU72" i="4"/>
  <c r="BT72" i="4"/>
  <c r="BS72" i="4"/>
  <c r="BR72" i="4"/>
  <c r="BQ72" i="4"/>
  <c r="BP72" i="4"/>
  <c r="BO72" i="4"/>
  <c r="BN72" i="4"/>
  <c r="BM72" i="4"/>
  <c r="BL72" i="4"/>
  <c r="BK72" i="4"/>
  <c r="BJ72" i="4"/>
  <c r="BI72" i="4"/>
  <c r="BH72" i="4"/>
  <c r="BG72" i="4"/>
  <c r="BF72"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Z72" i="4"/>
  <c r="Y72" i="4"/>
  <c r="X72" i="4"/>
  <c r="W72" i="4"/>
  <c r="V72" i="4"/>
  <c r="U72" i="4"/>
  <c r="T72" i="4"/>
  <c r="S72" i="4"/>
  <c r="R72" i="4"/>
  <c r="Q72" i="4"/>
  <c r="P72" i="4"/>
  <c r="O72" i="4"/>
  <c r="N72" i="4"/>
  <c r="M72" i="4"/>
  <c r="L72" i="4"/>
  <c r="K72" i="4"/>
  <c r="J72" i="4"/>
  <c r="I72" i="4"/>
  <c r="H72" i="4"/>
  <c r="G72" i="4"/>
  <c r="F72" i="4"/>
  <c r="E72" i="4"/>
  <c r="D72" i="4"/>
  <c r="C72" i="4"/>
  <c r="DX71" i="4"/>
  <c r="DW71" i="4"/>
  <c r="DV71" i="4"/>
  <c r="DU71" i="4"/>
  <c r="DT71" i="4"/>
  <c r="DS71" i="4"/>
  <c r="DR71" i="4"/>
  <c r="DQ71" i="4"/>
  <c r="DP71" i="4"/>
  <c r="DO71" i="4"/>
  <c r="DN71" i="4"/>
  <c r="DM71" i="4"/>
  <c r="DL71" i="4"/>
  <c r="DK71" i="4"/>
  <c r="DJ71" i="4"/>
  <c r="DI71" i="4"/>
  <c r="DH71" i="4"/>
  <c r="DG71" i="4"/>
  <c r="DF71" i="4"/>
  <c r="DE71" i="4"/>
  <c r="DD71" i="4"/>
  <c r="DC71" i="4"/>
  <c r="DB71" i="4"/>
  <c r="DA71" i="4"/>
  <c r="CZ71"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W71" i="4"/>
  <c r="BV71" i="4"/>
  <c r="BU71" i="4"/>
  <c r="BT71" i="4"/>
  <c r="BS71" i="4"/>
  <c r="BR71" i="4"/>
  <c r="BQ71" i="4"/>
  <c r="BP71" i="4"/>
  <c r="BO71" i="4"/>
  <c r="BN71" i="4"/>
  <c r="BM71" i="4"/>
  <c r="BL71" i="4"/>
  <c r="BK71" i="4"/>
  <c r="BJ71" i="4"/>
  <c r="BI71" i="4"/>
  <c r="BH71" i="4"/>
  <c r="BG71" i="4"/>
  <c r="BF71" i="4"/>
  <c r="BE71" i="4"/>
  <c r="BD71" i="4"/>
  <c r="BC71" i="4"/>
  <c r="BB71" i="4"/>
  <c r="BA71" i="4"/>
  <c r="AZ71" i="4"/>
  <c r="AY71" i="4"/>
  <c r="AX71" i="4"/>
  <c r="AW71" i="4"/>
  <c r="AV71" i="4"/>
  <c r="AU71" i="4"/>
  <c r="AT71" i="4"/>
  <c r="AS71" i="4"/>
  <c r="AR71" i="4"/>
  <c r="AQ71" i="4"/>
  <c r="AP71" i="4"/>
  <c r="AO71" i="4"/>
  <c r="AN71" i="4"/>
  <c r="AM71" i="4"/>
  <c r="AL71" i="4"/>
  <c r="AK71" i="4"/>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F71" i="4"/>
  <c r="E71" i="4"/>
  <c r="D71" i="4"/>
  <c r="B71" i="4" s="1"/>
  <c r="C71" i="4"/>
  <c r="DX70" i="4"/>
  <c r="DW70" i="4"/>
  <c r="DV70" i="4"/>
  <c r="DU70" i="4"/>
  <c r="DT70" i="4"/>
  <c r="DS70" i="4"/>
  <c r="DR70" i="4"/>
  <c r="DQ70" i="4"/>
  <c r="DP70" i="4"/>
  <c r="DO70" i="4"/>
  <c r="DN70" i="4"/>
  <c r="DM70" i="4"/>
  <c r="DL70" i="4"/>
  <c r="DK70" i="4"/>
  <c r="DJ70" i="4"/>
  <c r="DI70" i="4"/>
  <c r="DH70" i="4"/>
  <c r="DG70" i="4"/>
  <c r="DF70" i="4"/>
  <c r="DE70" i="4"/>
  <c r="DD70" i="4"/>
  <c r="DC70" i="4"/>
  <c r="DB70" i="4"/>
  <c r="DA70" i="4"/>
  <c r="CZ70"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BW70" i="4"/>
  <c r="BV70" i="4"/>
  <c r="BU70" i="4"/>
  <c r="BT70" i="4"/>
  <c r="BS70" i="4"/>
  <c r="BR70" i="4"/>
  <c r="BQ70" i="4"/>
  <c r="BP70" i="4"/>
  <c r="BO70" i="4"/>
  <c r="BN70" i="4"/>
  <c r="BM70" i="4"/>
  <c r="BL70" i="4"/>
  <c r="BK70" i="4"/>
  <c r="BJ70" i="4"/>
  <c r="BI70" i="4"/>
  <c r="BH70" i="4"/>
  <c r="BG70" i="4"/>
  <c r="BF70"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Z70" i="4"/>
  <c r="Y70" i="4"/>
  <c r="X70" i="4"/>
  <c r="W70" i="4"/>
  <c r="V70" i="4"/>
  <c r="U70" i="4"/>
  <c r="T70" i="4"/>
  <c r="S70" i="4"/>
  <c r="R70" i="4"/>
  <c r="Q70" i="4"/>
  <c r="P70" i="4"/>
  <c r="O70" i="4"/>
  <c r="N70" i="4"/>
  <c r="M70" i="4"/>
  <c r="L70" i="4"/>
  <c r="K70" i="4"/>
  <c r="J70" i="4"/>
  <c r="I70" i="4"/>
  <c r="H70" i="4"/>
  <c r="G70" i="4"/>
  <c r="F70" i="4"/>
  <c r="E70" i="4"/>
  <c r="D70" i="4"/>
  <c r="C70" i="4"/>
  <c r="DX69" i="4"/>
  <c r="DW69" i="4"/>
  <c r="DV69" i="4"/>
  <c r="DU69" i="4"/>
  <c r="DT69" i="4"/>
  <c r="DS69" i="4"/>
  <c r="DR69" i="4"/>
  <c r="DQ69" i="4"/>
  <c r="DP69" i="4"/>
  <c r="DO69" i="4"/>
  <c r="DN69" i="4"/>
  <c r="DM69" i="4"/>
  <c r="DL69" i="4"/>
  <c r="DK69" i="4"/>
  <c r="DJ69" i="4"/>
  <c r="DI69" i="4"/>
  <c r="DH69" i="4"/>
  <c r="DG69" i="4"/>
  <c r="DF69" i="4"/>
  <c r="DE69" i="4"/>
  <c r="DD69" i="4"/>
  <c r="DC69" i="4"/>
  <c r="DB69" i="4"/>
  <c r="DA69" i="4"/>
  <c r="CZ69"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W69" i="4"/>
  <c r="BV69" i="4"/>
  <c r="BU69" i="4"/>
  <c r="BT69" i="4"/>
  <c r="BS69" i="4"/>
  <c r="BR69" i="4"/>
  <c r="BQ69" i="4"/>
  <c r="BP69" i="4"/>
  <c r="BO69" i="4"/>
  <c r="BN69" i="4"/>
  <c r="BM69" i="4"/>
  <c r="BL69" i="4"/>
  <c r="BK69" i="4"/>
  <c r="BJ69" i="4"/>
  <c r="BI69" i="4"/>
  <c r="BH69" i="4"/>
  <c r="BG69" i="4"/>
  <c r="BF69" i="4"/>
  <c r="BE69" i="4"/>
  <c r="BD69" i="4"/>
  <c r="BC69" i="4"/>
  <c r="BB69" i="4"/>
  <c r="BA69" i="4"/>
  <c r="AZ69" i="4"/>
  <c r="AY69" i="4"/>
  <c r="AX69" i="4"/>
  <c r="AW69" i="4"/>
  <c r="AV69" i="4"/>
  <c r="AU69" i="4"/>
  <c r="AT69" i="4"/>
  <c r="AS69" i="4"/>
  <c r="AR69" i="4"/>
  <c r="AQ69" i="4"/>
  <c r="AP69" i="4"/>
  <c r="AO69" i="4"/>
  <c r="AN69" i="4"/>
  <c r="AM69" i="4"/>
  <c r="AL69" i="4"/>
  <c r="AK69" i="4"/>
  <c r="AJ69" i="4"/>
  <c r="AI69" i="4"/>
  <c r="AH69" i="4"/>
  <c r="AG69" i="4"/>
  <c r="AF69" i="4"/>
  <c r="AE69" i="4"/>
  <c r="AD69" i="4"/>
  <c r="AC69" i="4"/>
  <c r="AB69" i="4"/>
  <c r="AA69" i="4"/>
  <c r="Z69" i="4"/>
  <c r="Y69" i="4"/>
  <c r="X69" i="4"/>
  <c r="W69" i="4"/>
  <c r="V69" i="4"/>
  <c r="U69" i="4"/>
  <c r="T69" i="4"/>
  <c r="S69" i="4"/>
  <c r="R69" i="4"/>
  <c r="Q69" i="4"/>
  <c r="P69" i="4"/>
  <c r="O69" i="4"/>
  <c r="N69" i="4"/>
  <c r="M69" i="4"/>
  <c r="L69" i="4"/>
  <c r="K69" i="4"/>
  <c r="J69" i="4"/>
  <c r="I69" i="4"/>
  <c r="H69" i="4"/>
  <c r="G69" i="4"/>
  <c r="F69" i="4"/>
  <c r="E69" i="4"/>
  <c r="D69" i="4"/>
  <c r="B69" i="4" s="1"/>
  <c r="C69" i="4"/>
  <c r="DX68" i="4"/>
  <c r="DW68" i="4"/>
  <c r="DV68" i="4"/>
  <c r="DU68" i="4"/>
  <c r="DT68" i="4"/>
  <c r="DS68" i="4"/>
  <c r="DR68" i="4"/>
  <c r="DQ68" i="4"/>
  <c r="DP68" i="4"/>
  <c r="DO68" i="4"/>
  <c r="DN68" i="4"/>
  <c r="DM68" i="4"/>
  <c r="DL68" i="4"/>
  <c r="DK68" i="4"/>
  <c r="DJ68" i="4"/>
  <c r="DI68" i="4"/>
  <c r="DH68" i="4"/>
  <c r="DG68" i="4"/>
  <c r="DF68" i="4"/>
  <c r="DE68" i="4"/>
  <c r="DD68" i="4"/>
  <c r="DC68" i="4"/>
  <c r="DB68" i="4"/>
  <c r="DA68" i="4"/>
  <c r="CZ68"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W68" i="4"/>
  <c r="BV68" i="4"/>
  <c r="BU68" i="4"/>
  <c r="BT68" i="4"/>
  <c r="BS68" i="4"/>
  <c r="BR68" i="4"/>
  <c r="BQ68" i="4"/>
  <c r="BP68" i="4"/>
  <c r="BO68" i="4"/>
  <c r="BN68" i="4"/>
  <c r="BM68" i="4"/>
  <c r="BL68" i="4"/>
  <c r="BK68" i="4"/>
  <c r="BJ68" i="4"/>
  <c r="BI68" i="4"/>
  <c r="BH68" i="4"/>
  <c r="BG68" i="4"/>
  <c r="BF68"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T68" i="4"/>
  <c r="S68" i="4"/>
  <c r="R68" i="4"/>
  <c r="Q68" i="4"/>
  <c r="P68" i="4"/>
  <c r="O68" i="4"/>
  <c r="N68" i="4"/>
  <c r="M68" i="4"/>
  <c r="L68" i="4"/>
  <c r="K68" i="4"/>
  <c r="J68" i="4"/>
  <c r="I68" i="4"/>
  <c r="H68" i="4"/>
  <c r="G68" i="4"/>
  <c r="F68" i="4"/>
  <c r="E68" i="4"/>
  <c r="D68" i="4"/>
  <c r="B68" i="4" s="1"/>
  <c r="C68" i="4"/>
  <c r="DX67" i="4"/>
  <c r="DW67" i="4"/>
  <c r="DV67" i="4"/>
  <c r="DU67" i="4"/>
  <c r="DT67" i="4"/>
  <c r="DS67" i="4"/>
  <c r="DR67" i="4"/>
  <c r="DQ67" i="4"/>
  <c r="DP67" i="4"/>
  <c r="DO67" i="4"/>
  <c r="DN67" i="4"/>
  <c r="DM67" i="4"/>
  <c r="DL67" i="4"/>
  <c r="DK67" i="4"/>
  <c r="DJ67" i="4"/>
  <c r="DI67" i="4"/>
  <c r="DH67" i="4"/>
  <c r="DG67" i="4"/>
  <c r="DF67" i="4"/>
  <c r="DE67" i="4"/>
  <c r="DD67" i="4"/>
  <c r="DC67" i="4"/>
  <c r="DB67" i="4"/>
  <c r="DA67" i="4"/>
  <c r="CZ67"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W67" i="4"/>
  <c r="BV67" i="4"/>
  <c r="BU67" i="4"/>
  <c r="BT67" i="4"/>
  <c r="BS67" i="4"/>
  <c r="BR67" i="4"/>
  <c r="BQ67" i="4"/>
  <c r="BP67" i="4"/>
  <c r="BO67" i="4"/>
  <c r="BN67" i="4"/>
  <c r="BM67" i="4"/>
  <c r="BL67" i="4"/>
  <c r="BK67" i="4"/>
  <c r="BJ67" i="4"/>
  <c r="BI67" i="4"/>
  <c r="BH67" i="4"/>
  <c r="BG67" i="4"/>
  <c r="BF67" i="4"/>
  <c r="BE67" i="4"/>
  <c r="BD67" i="4"/>
  <c r="BC67" i="4"/>
  <c r="BB67" i="4"/>
  <c r="BA67" i="4"/>
  <c r="AZ67"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T67" i="4"/>
  <c r="S67" i="4"/>
  <c r="R67" i="4"/>
  <c r="Q67" i="4"/>
  <c r="P67" i="4"/>
  <c r="O67" i="4"/>
  <c r="N67" i="4"/>
  <c r="M67" i="4"/>
  <c r="L67" i="4"/>
  <c r="K67" i="4"/>
  <c r="J67" i="4"/>
  <c r="I67" i="4"/>
  <c r="H67" i="4"/>
  <c r="G67" i="4"/>
  <c r="F67" i="4"/>
  <c r="E67" i="4"/>
  <c r="D67" i="4"/>
  <c r="C67" i="4"/>
  <c r="B67" i="4"/>
  <c r="DX66" i="4"/>
  <c r="DW66" i="4"/>
  <c r="DV66" i="4"/>
  <c r="DU66" i="4"/>
  <c r="DT66" i="4"/>
  <c r="DS66" i="4"/>
  <c r="DR66" i="4"/>
  <c r="DQ66" i="4"/>
  <c r="DP66" i="4"/>
  <c r="DO66" i="4"/>
  <c r="DN66" i="4"/>
  <c r="DM66" i="4"/>
  <c r="DL66" i="4"/>
  <c r="DK66" i="4"/>
  <c r="DJ66" i="4"/>
  <c r="DI66" i="4"/>
  <c r="DH66" i="4"/>
  <c r="DG66" i="4"/>
  <c r="DF66" i="4"/>
  <c r="DE66" i="4"/>
  <c r="DD66" i="4"/>
  <c r="DC66" i="4"/>
  <c r="DB66" i="4"/>
  <c r="DA66" i="4"/>
  <c r="CZ66"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BW66" i="4"/>
  <c r="BV66" i="4"/>
  <c r="BU66" i="4"/>
  <c r="BT66" i="4"/>
  <c r="BS66" i="4"/>
  <c r="BR66" i="4"/>
  <c r="BQ66" i="4"/>
  <c r="BP66" i="4"/>
  <c r="BO66" i="4"/>
  <c r="BN66" i="4"/>
  <c r="BM66" i="4"/>
  <c r="BL66" i="4"/>
  <c r="BK66" i="4"/>
  <c r="BJ66" i="4"/>
  <c r="BI66" i="4"/>
  <c r="BH66" i="4"/>
  <c r="BG66" i="4"/>
  <c r="BF66"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Z66" i="4"/>
  <c r="Y66" i="4"/>
  <c r="X66" i="4"/>
  <c r="W66" i="4"/>
  <c r="V66" i="4"/>
  <c r="U66" i="4"/>
  <c r="T66" i="4"/>
  <c r="S66" i="4"/>
  <c r="R66" i="4"/>
  <c r="Q66" i="4"/>
  <c r="P66" i="4"/>
  <c r="O66" i="4"/>
  <c r="N66" i="4"/>
  <c r="M66" i="4"/>
  <c r="L66" i="4"/>
  <c r="K66" i="4"/>
  <c r="J66" i="4"/>
  <c r="I66" i="4"/>
  <c r="H66" i="4"/>
  <c r="G66" i="4"/>
  <c r="F66" i="4"/>
  <c r="E66" i="4"/>
  <c r="D66" i="4"/>
  <c r="B66" i="4" s="1"/>
  <c r="C66" i="4"/>
  <c r="DX65" i="4"/>
  <c r="DW65" i="4"/>
  <c r="DV65" i="4"/>
  <c r="DU65" i="4"/>
  <c r="DT65" i="4"/>
  <c r="DS65" i="4"/>
  <c r="DR65" i="4"/>
  <c r="DQ65" i="4"/>
  <c r="DP65" i="4"/>
  <c r="DO65" i="4"/>
  <c r="DN65" i="4"/>
  <c r="DM65" i="4"/>
  <c r="DL65" i="4"/>
  <c r="DK65" i="4"/>
  <c r="DJ65" i="4"/>
  <c r="DI65" i="4"/>
  <c r="DH65" i="4"/>
  <c r="DG65" i="4"/>
  <c r="DF65" i="4"/>
  <c r="DE65" i="4"/>
  <c r="DD65" i="4"/>
  <c r="DC65" i="4"/>
  <c r="DB65" i="4"/>
  <c r="DA65" i="4"/>
  <c r="CZ65"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W65" i="4"/>
  <c r="BV65" i="4"/>
  <c r="BU65" i="4"/>
  <c r="BT65" i="4"/>
  <c r="BS65" i="4"/>
  <c r="BR65" i="4"/>
  <c r="BQ65" i="4"/>
  <c r="BP65" i="4"/>
  <c r="BO65" i="4"/>
  <c r="BN65" i="4"/>
  <c r="BM65" i="4"/>
  <c r="BL65" i="4"/>
  <c r="BK65" i="4"/>
  <c r="BJ65" i="4"/>
  <c r="BI65" i="4"/>
  <c r="BH65" i="4"/>
  <c r="BG65" i="4"/>
  <c r="BF65" i="4"/>
  <c r="BE65" i="4"/>
  <c r="BD65" i="4"/>
  <c r="BC65" i="4"/>
  <c r="BB65" i="4"/>
  <c r="BA65" i="4"/>
  <c r="AZ65"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T65" i="4"/>
  <c r="S65" i="4"/>
  <c r="R65" i="4"/>
  <c r="Q65" i="4"/>
  <c r="P65" i="4"/>
  <c r="O65" i="4"/>
  <c r="N65" i="4"/>
  <c r="M65" i="4"/>
  <c r="L65" i="4"/>
  <c r="K65" i="4"/>
  <c r="J65" i="4"/>
  <c r="I65" i="4"/>
  <c r="H65" i="4"/>
  <c r="G65" i="4"/>
  <c r="F65" i="4"/>
  <c r="E65" i="4"/>
  <c r="D65" i="4"/>
  <c r="B65" i="4" s="1"/>
  <c r="C65" i="4"/>
  <c r="DX64" i="4"/>
  <c r="DW64" i="4"/>
  <c r="DV64" i="4"/>
  <c r="DU64" i="4"/>
  <c r="DT64" i="4"/>
  <c r="DS64" i="4"/>
  <c r="DR64" i="4"/>
  <c r="DQ64" i="4"/>
  <c r="DP64" i="4"/>
  <c r="DO64" i="4"/>
  <c r="DN64" i="4"/>
  <c r="DM64" i="4"/>
  <c r="DL64" i="4"/>
  <c r="DK64" i="4"/>
  <c r="DJ64" i="4"/>
  <c r="DI64" i="4"/>
  <c r="DH64" i="4"/>
  <c r="DG64" i="4"/>
  <c r="DF64" i="4"/>
  <c r="DE64" i="4"/>
  <c r="DD64" i="4"/>
  <c r="DC64" i="4"/>
  <c r="DB64" i="4"/>
  <c r="DA64" i="4"/>
  <c r="CZ64"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W64" i="4"/>
  <c r="BV64" i="4"/>
  <c r="BU64" i="4"/>
  <c r="BT64" i="4"/>
  <c r="BS64" i="4"/>
  <c r="BR64" i="4"/>
  <c r="BQ64" i="4"/>
  <c r="BP64" i="4"/>
  <c r="BO64" i="4"/>
  <c r="BN64" i="4"/>
  <c r="BM64" i="4"/>
  <c r="BL64" i="4"/>
  <c r="BK64" i="4"/>
  <c r="BJ64" i="4"/>
  <c r="BI64" i="4"/>
  <c r="BH64" i="4"/>
  <c r="BG64" i="4"/>
  <c r="BF64"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F64" i="4"/>
  <c r="E64" i="4"/>
  <c r="D64" i="4"/>
  <c r="B64" i="4" s="1"/>
  <c r="C64" i="4"/>
  <c r="DX63" i="4"/>
  <c r="DW63" i="4"/>
  <c r="DV63" i="4"/>
  <c r="DU63" i="4"/>
  <c r="DT63" i="4"/>
  <c r="DS63" i="4"/>
  <c r="DR63" i="4"/>
  <c r="DQ63" i="4"/>
  <c r="DP63" i="4"/>
  <c r="DO63" i="4"/>
  <c r="DN63" i="4"/>
  <c r="DM63" i="4"/>
  <c r="DL63" i="4"/>
  <c r="DK63" i="4"/>
  <c r="DJ63" i="4"/>
  <c r="DI63" i="4"/>
  <c r="DH63" i="4"/>
  <c r="DG63" i="4"/>
  <c r="DF63" i="4"/>
  <c r="DE63" i="4"/>
  <c r="DD63" i="4"/>
  <c r="DC63" i="4"/>
  <c r="DB63" i="4"/>
  <c r="DA63" i="4"/>
  <c r="CZ63"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W63" i="4"/>
  <c r="BV63" i="4"/>
  <c r="BU63" i="4"/>
  <c r="BT63" i="4"/>
  <c r="BS63" i="4"/>
  <c r="BR63" i="4"/>
  <c r="BQ63" i="4"/>
  <c r="BP63" i="4"/>
  <c r="BO63" i="4"/>
  <c r="BN63" i="4"/>
  <c r="BM63" i="4"/>
  <c r="BL63" i="4"/>
  <c r="BK63" i="4"/>
  <c r="BJ63" i="4"/>
  <c r="BI63" i="4"/>
  <c r="BH63" i="4"/>
  <c r="BG63" i="4"/>
  <c r="BF63" i="4"/>
  <c r="BE63" i="4"/>
  <c r="BD63" i="4"/>
  <c r="BC63" i="4"/>
  <c r="BB63" i="4"/>
  <c r="BA63" i="4"/>
  <c r="AZ63" i="4"/>
  <c r="AY63" i="4"/>
  <c r="AX63"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G63" i="4"/>
  <c r="F63" i="4"/>
  <c r="E63" i="4"/>
  <c r="D63" i="4"/>
  <c r="B63" i="4" s="1"/>
  <c r="C63" i="4"/>
  <c r="DX62" i="4"/>
  <c r="DW62" i="4"/>
  <c r="DV62" i="4"/>
  <c r="DU62" i="4"/>
  <c r="DT62" i="4"/>
  <c r="DS62" i="4"/>
  <c r="DR62" i="4"/>
  <c r="DQ62" i="4"/>
  <c r="DP62" i="4"/>
  <c r="DO62" i="4"/>
  <c r="DN62" i="4"/>
  <c r="DM62" i="4"/>
  <c r="DL62" i="4"/>
  <c r="DK62" i="4"/>
  <c r="DJ62" i="4"/>
  <c r="DI62" i="4"/>
  <c r="DH62" i="4"/>
  <c r="DG62" i="4"/>
  <c r="DF62" i="4"/>
  <c r="DE62" i="4"/>
  <c r="DD62" i="4"/>
  <c r="DC62" i="4"/>
  <c r="DB62" i="4"/>
  <c r="DA62" i="4"/>
  <c r="CZ62"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W62" i="4"/>
  <c r="BV62" i="4"/>
  <c r="BU62" i="4"/>
  <c r="BT62" i="4"/>
  <c r="BS62" i="4"/>
  <c r="BR62" i="4"/>
  <c r="BQ62" i="4"/>
  <c r="BP62" i="4"/>
  <c r="BO62" i="4"/>
  <c r="BN62" i="4"/>
  <c r="BM62" i="4"/>
  <c r="BL62" i="4"/>
  <c r="BK62" i="4"/>
  <c r="BJ62" i="4"/>
  <c r="BI62" i="4"/>
  <c r="BH62" i="4"/>
  <c r="BG62" i="4"/>
  <c r="BF62"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T62" i="4"/>
  <c r="S62" i="4"/>
  <c r="R62" i="4"/>
  <c r="Q62" i="4"/>
  <c r="P62" i="4"/>
  <c r="O62" i="4"/>
  <c r="N62" i="4"/>
  <c r="M62" i="4"/>
  <c r="L62" i="4"/>
  <c r="K62" i="4"/>
  <c r="J62" i="4"/>
  <c r="I62" i="4"/>
  <c r="H62" i="4"/>
  <c r="G62" i="4"/>
  <c r="F62" i="4"/>
  <c r="E62" i="4"/>
  <c r="D62" i="4"/>
  <c r="B62" i="4" s="1"/>
  <c r="C62" i="4"/>
  <c r="DX61" i="4"/>
  <c r="DW61" i="4"/>
  <c r="DV61" i="4"/>
  <c r="DU61" i="4"/>
  <c r="DT61" i="4"/>
  <c r="DS61" i="4"/>
  <c r="DR61" i="4"/>
  <c r="DQ61" i="4"/>
  <c r="DP61" i="4"/>
  <c r="DO61" i="4"/>
  <c r="DN61" i="4"/>
  <c r="DM61" i="4"/>
  <c r="DL61" i="4"/>
  <c r="DK61" i="4"/>
  <c r="DJ61" i="4"/>
  <c r="DI61" i="4"/>
  <c r="DH61" i="4"/>
  <c r="DG61" i="4"/>
  <c r="DF61" i="4"/>
  <c r="DE61" i="4"/>
  <c r="DD61" i="4"/>
  <c r="DC61" i="4"/>
  <c r="DB61" i="4"/>
  <c r="DA61" i="4"/>
  <c r="CZ61"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W61" i="4"/>
  <c r="BV61" i="4"/>
  <c r="BU61" i="4"/>
  <c r="BT61" i="4"/>
  <c r="BS61" i="4"/>
  <c r="BR61" i="4"/>
  <c r="BQ61" i="4"/>
  <c r="BP61" i="4"/>
  <c r="BO61" i="4"/>
  <c r="BN61" i="4"/>
  <c r="BM61" i="4"/>
  <c r="BL61" i="4"/>
  <c r="BK61" i="4"/>
  <c r="BJ61" i="4"/>
  <c r="BI61" i="4"/>
  <c r="BH61" i="4"/>
  <c r="BG61" i="4"/>
  <c r="BF61" i="4"/>
  <c r="BE61" i="4"/>
  <c r="BD61" i="4"/>
  <c r="BC61" i="4"/>
  <c r="BB61" i="4"/>
  <c r="BA61" i="4"/>
  <c r="AZ61"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T61" i="4"/>
  <c r="S61" i="4"/>
  <c r="R61" i="4"/>
  <c r="Q61" i="4"/>
  <c r="P61" i="4"/>
  <c r="O61" i="4"/>
  <c r="N61" i="4"/>
  <c r="M61" i="4"/>
  <c r="L61" i="4"/>
  <c r="K61" i="4"/>
  <c r="J61" i="4"/>
  <c r="I61" i="4"/>
  <c r="H61" i="4"/>
  <c r="G61" i="4"/>
  <c r="F61" i="4"/>
  <c r="E61" i="4"/>
  <c r="D61" i="4"/>
  <c r="B61" i="4" s="1"/>
  <c r="C61" i="4"/>
  <c r="DX60" i="4"/>
  <c r="DW60" i="4"/>
  <c r="DV60" i="4"/>
  <c r="DU60" i="4"/>
  <c r="DT60" i="4"/>
  <c r="DS60" i="4"/>
  <c r="DR60" i="4"/>
  <c r="DQ60" i="4"/>
  <c r="DP60" i="4"/>
  <c r="DO60" i="4"/>
  <c r="DN60" i="4"/>
  <c r="DM60" i="4"/>
  <c r="DL60" i="4"/>
  <c r="DK60" i="4"/>
  <c r="DJ60" i="4"/>
  <c r="DI60" i="4"/>
  <c r="DH60" i="4"/>
  <c r="DG60" i="4"/>
  <c r="DF60" i="4"/>
  <c r="DE60" i="4"/>
  <c r="DD60" i="4"/>
  <c r="DC60" i="4"/>
  <c r="DB60" i="4"/>
  <c r="DA60" i="4"/>
  <c r="CZ60"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W60" i="4"/>
  <c r="BV60" i="4"/>
  <c r="BU60" i="4"/>
  <c r="BT60" i="4"/>
  <c r="BS60" i="4"/>
  <c r="BR60" i="4"/>
  <c r="BQ60" i="4"/>
  <c r="BP60" i="4"/>
  <c r="BO60" i="4"/>
  <c r="BN60" i="4"/>
  <c r="BM60" i="4"/>
  <c r="BL60" i="4"/>
  <c r="BK60" i="4"/>
  <c r="BJ60" i="4"/>
  <c r="BI60" i="4"/>
  <c r="BH60" i="4"/>
  <c r="BG60" i="4"/>
  <c r="BF60"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H60" i="4"/>
  <c r="G60" i="4"/>
  <c r="F60" i="4"/>
  <c r="E60" i="4"/>
  <c r="D60" i="4"/>
  <c r="C60" i="4"/>
  <c r="DX59" i="4"/>
  <c r="DW59" i="4"/>
  <c r="DV59" i="4"/>
  <c r="DU59" i="4"/>
  <c r="DT59" i="4"/>
  <c r="DS59" i="4"/>
  <c r="DR59" i="4"/>
  <c r="DQ59" i="4"/>
  <c r="DP59" i="4"/>
  <c r="DO59" i="4"/>
  <c r="DN59" i="4"/>
  <c r="DM59" i="4"/>
  <c r="DL59" i="4"/>
  <c r="DK59" i="4"/>
  <c r="DJ59" i="4"/>
  <c r="DI59" i="4"/>
  <c r="DH59" i="4"/>
  <c r="DG59" i="4"/>
  <c r="DF59" i="4"/>
  <c r="DE59" i="4"/>
  <c r="DD59" i="4"/>
  <c r="DC59" i="4"/>
  <c r="DB59" i="4"/>
  <c r="DA59" i="4"/>
  <c r="CZ59"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W59" i="4"/>
  <c r="BV59" i="4"/>
  <c r="BU59" i="4"/>
  <c r="BT59" i="4"/>
  <c r="BS59" i="4"/>
  <c r="BR59" i="4"/>
  <c r="BQ59" i="4"/>
  <c r="BP59" i="4"/>
  <c r="BO59" i="4"/>
  <c r="BN59" i="4"/>
  <c r="BM59" i="4"/>
  <c r="BL59" i="4"/>
  <c r="BK59" i="4"/>
  <c r="BJ59" i="4"/>
  <c r="BI59" i="4"/>
  <c r="BH59" i="4"/>
  <c r="BG59" i="4"/>
  <c r="BF59" i="4"/>
  <c r="BE59" i="4"/>
  <c r="BD59" i="4"/>
  <c r="BC59" i="4"/>
  <c r="BB59" i="4"/>
  <c r="BA59" i="4"/>
  <c r="AZ59"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T59" i="4"/>
  <c r="S59" i="4"/>
  <c r="R59" i="4"/>
  <c r="Q59" i="4"/>
  <c r="P59" i="4"/>
  <c r="O59" i="4"/>
  <c r="N59" i="4"/>
  <c r="M59" i="4"/>
  <c r="L59" i="4"/>
  <c r="K59" i="4"/>
  <c r="J59" i="4"/>
  <c r="I59" i="4"/>
  <c r="H59" i="4"/>
  <c r="G59" i="4"/>
  <c r="F59" i="4"/>
  <c r="E59" i="4"/>
  <c r="D59" i="4"/>
  <c r="B59" i="4" s="1"/>
  <c r="C59" i="4"/>
  <c r="DX58" i="4"/>
  <c r="DW58" i="4"/>
  <c r="DV58" i="4"/>
  <c r="DU58" i="4"/>
  <c r="DT58" i="4"/>
  <c r="DS58" i="4"/>
  <c r="DR58" i="4"/>
  <c r="DQ58" i="4"/>
  <c r="DP58" i="4"/>
  <c r="DO58" i="4"/>
  <c r="DN58" i="4"/>
  <c r="DM58" i="4"/>
  <c r="DL58" i="4"/>
  <c r="DK58" i="4"/>
  <c r="DJ58" i="4"/>
  <c r="DI58" i="4"/>
  <c r="DH58" i="4"/>
  <c r="DG58" i="4"/>
  <c r="DF58" i="4"/>
  <c r="DE58" i="4"/>
  <c r="DD58" i="4"/>
  <c r="DC58" i="4"/>
  <c r="DB58" i="4"/>
  <c r="DA58" i="4"/>
  <c r="CZ58"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8" i="4"/>
  <c r="DX57" i="4"/>
  <c r="DW57" i="4"/>
  <c r="DV57" i="4"/>
  <c r="DU57" i="4"/>
  <c r="DT57" i="4"/>
  <c r="DS57" i="4"/>
  <c r="DR57" i="4"/>
  <c r="DQ57" i="4"/>
  <c r="DP57" i="4"/>
  <c r="DO57" i="4"/>
  <c r="DN57" i="4"/>
  <c r="DM57" i="4"/>
  <c r="DL57" i="4"/>
  <c r="DK57" i="4"/>
  <c r="DJ57" i="4"/>
  <c r="DI57" i="4"/>
  <c r="DH57" i="4"/>
  <c r="DG57" i="4"/>
  <c r="DF57" i="4"/>
  <c r="DE57" i="4"/>
  <c r="DD57" i="4"/>
  <c r="DC57" i="4"/>
  <c r="DB57" i="4"/>
  <c r="DA57" i="4"/>
  <c r="CZ57"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W57" i="4"/>
  <c r="BV57" i="4"/>
  <c r="BU57" i="4"/>
  <c r="BT57" i="4"/>
  <c r="BS57" i="4"/>
  <c r="BR57" i="4"/>
  <c r="BQ57" i="4"/>
  <c r="BP57" i="4"/>
  <c r="BO57" i="4"/>
  <c r="BN57" i="4"/>
  <c r="BM57" i="4"/>
  <c r="BL57" i="4"/>
  <c r="BK57" i="4"/>
  <c r="BJ57" i="4"/>
  <c r="BI57" i="4"/>
  <c r="BH57" i="4"/>
  <c r="BG57" i="4"/>
  <c r="BF57" i="4"/>
  <c r="BE57" i="4"/>
  <c r="BD57" i="4"/>
  <c r="BC57" i="4"/>
  <c r="BB57" i="4"/>
  <c r="BA57" i="4"/>
  <c r="AZ57" i="4"/>
  <c r="AY57" i="4"/>
  <c r="AX57" i="4"/>
  <c r="AW57" i="4"/>
  <c r="AV57" i="4"/>
  <c r="AU57" i="4"/>
  <c r="AT57" i="4"/>
  <c r="AS57" i="4"/>
  <c r="AR57" i="4"/>
  <c r="AQ57" i="4"/>
  <c r="AP57" i="4"/>
  <c r="AO57" i="4"/>
  <c r="AN57" i="4"/>
  <c r="AM57" i="4"/>
  <c r="AL57" i="4"/>
  <c r="AK57" i="4"/>
  <c r="AJ57" i="4"/>
  <c r="AI57" i="4"/>
  <c r="AH57" i="4"/>
  <c r="AG57" i="4"/>
  <c r="AF57" i="4"/>
  <c r="AE57" i="4"/>
  <c r="AD57" i="4"/>
  <c r="AC57" i="4"/>
  <c r="AB57" i="4"/>
  <c r="AA57" i="4"/>
  <c r="Z57" i="4"/>
  <c r="Y57" i="4"/>
  <c r="X57" i="4"/>
  <c r="W57" i="4"/>
  <c r="V57" i="4"/>
  <c r="U57" i="4"/>
  <c r="T57" i="4"/>
  <c r="S57" i="4"/>
  <c r="R57" i="4"/>
  <c r="Q57" i="4"/>
  <c r="P57" i="4"/>
  <c r="O57" i="4"/>
  <c r="N57" i="4"/>
  <c r="M57" i="4"/>
  <c r="L57" i="4"/>
  <c r="K57" i="4"/>
  <c r="J57" i="4"/>
  <c r="I57" i="4"/>
  <c r="H57" i="4"/>
  <c r="G57" i="4"/>
  <c r="F57" i="4"/>
  <c r="E57" i="4"/>
  <c r="D57" i="4"/>
  <c r="B57" i="4" s="1"/>
  <c r="C57" i="4"/>
  <c r="DX56" i="4"/>
  <c r="DW56" i="4"/>
  <c r="DV56" i="4"/>
  <c r="DU56" i="4"/>
  <c r="DT56" i="4"/>
  <c r="DS56" i="4"/>
  <c r="DR56" i="4"/>
  <c r="DQ56" i="4"/>
  <c r="DP56" i="4"/>
  <c r="DO56" i="4"/>
  <c r="DN56" i="4"/>
  <c r="DM56" i="4"/>
  <c r="DL56" i="4"/>
  <c r="DK56" i="4"/>
  <c r="DJ56" i="4"/>
  <c r="DI56" i="4"/>
  <c r="DH56" i="4"/>
  <c r="DG56" i="4"/>
  <c r="DF56" i="4"/>
  <c r="DE56" i="4"/>
  <c r="DD56" i="4"/>
  <c r="DC56" i="4"/>
  <c r="DB56" i="4"/>
  <c r="DA56" i="4"/>
  <c r="CZ56"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W56" i="4"/>
  <c r="BV56" i="4"/>
  <c r="BU56" i="4"/>
  <c r="BT56" i="4"/>
  <c r="BS56" i="4"/>
  <c r="BR56" i="4"/>
  <c r="BQ56" i="4"/>
  <c r="BP56" i="4"/>
  <c r="BO56" i="4"/>
  <c r="BN56" i="4"/>
  <c r="BM56" i="4"/>
  <c r="BL56" i="4"/>
  <c r="BK56" i="4"/>
  <c r="BJ56" i="4"/>
  <c r="BI56" i="4"/>
  <c r="BH56" i="4"/>
  <c r="BG56" i="4"/>
  <c r="BF56"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T56" i="4"/>
  <c r="S56" i="4"/>
  <c r="R56" i="4"/>
  <c r="Q56" i="4"/>
  <c r="P56" i="4"/>
  <c r="O56" i="4"/>
  <c r="N56" i="4"/>
  <c r="M56" i="4"/>
  <c r="L56" i="4"/>
  <c r="K56" i="4"/>
  <c r="J56" i="4"/>
  <c r="I56" i="4"/>
  <c r="H56" i="4"/>
  <c r="G56" i="4"/>
  <c r="F56" i="4"/>
  <c r="E56" i="4"/>
  <c r="D56" i="4"/>
  <c r="B56" i="4" s="1"/>
  <c r="C56" i="4"/>
  <c r="DX55" i="4"/>
  <c r="DW55" i="4"/>
  <c r="DV55" i="4"/>
  <c r="DU55" i="4"/>
  <c r="DT55" i="4"/>
  <c r="DS55" i="4"/>
  <c r="DR55" i="4"/>
  <c r="DQ55" i="4"/>
  <c r="DP55" i="4"/>
  <c r="DO55" i="4"/>
  <c r="DN55" i="4"/>
  <c r="DM55" i="4"/>
  <c r="DL55" i="4"/>
  <c r="DK55" i="4"/>
  <c r="DJ55" i="4"/>
  <c r="DI55" i="4"/>
  <c r="DH55" i="4"/>
  <c r="DG55" i="4"/>
  <c r="DF55" i="4"/>
  <c r="DE55" i="4"/>
  <c r="DD55" i="4"/>
  <c r="DC55" i="4"/>
  <c r="DB55" i="4"/>
  <c r="DA55" i="4"/>
  <c r="CZ55"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W55" i="4"/>
  <c r="BV55" i="4"/>
  <c r="BU55" i="4"/>
  <c r="BT55" i="4"/>
  <c r="BS55" i="4"/>
  <c r="BR55" i="4"/>
  <c r="BQ55" i="4"/>
  <c r="BP55" i="4"/>
  <c r="BO55" i="4"/>
  <c r="BN55" i="4"/>
  <c r="BM55" i="4"/>
  <c r="BL55" i="4"/>
  <c r="BK55" i="4"/>
  <c r="BJ55" i="4"/>
  <c r="BI55" i="4"/>
  <c r="BH55" i="4"/>
  <c r="BG55" i="4"/>
  <c r="BF55" i="4"/>
  <c r="BE55" i="4"/>
  <c r="BD55" i="4"/>
  <c r="BC55" i="4"/>
  <c r="BB55" i="4"/>
  <c r="BA55" i="4"/>
  <c r="AZ55"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C55" i="4"/>
  <c r="B55" i="4"/>
  <c r="DX54" i="4"/>
  <c r="DW54" i="4"/>
  <c r="DV54" i="4"/>
  <c r="DU54" i="4"/>
  <c r="DT54" i="4"/>
  <c r="DS54" i="4"/>
  <c r="DR54" i="4"/>
  <c r="DQ54" i="4"/>
  <c r="DP54" i="4"/>
  <c r="DO54" i="4"/>
  <c r="DN54" i="4"/>
  <c r="DM54" i="4"/>
  <c r="DL54" i="4"/>
  <c r="DK54" i="4"/>
  <c r="DJ54" i="4"/>
  <c r="DI54" i="4"/>
  <c r="DH54" i="4"/>
  <c r="DG54" i="4"/>
  <c r="DF54" i="4"/>
  <c r="DE54" i="4"/>
  <c r="DD54" i="4"/>
  <c r="DC54" i="4"/>
  <c r="DB54" i="4"/>
  <c r="DA54" i="4"/>
  <c r="CZ54"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W54" i="4"/>
  <c r="BV54" i="4"/>
  <c r="BU54" i="4"/>
  <c r="BT54" i="4"/>
  <c r="BS54" i="4"/>
  <c r="BR54" i="4"/>
  <c r="BQ54" i="4"/>
  <c r="BP54" i="4"/>
  <c r="BO54" i="4"/>
  <c r="BN54" i="4"/>
  <c r="BM54" i="4"/>
  <c r="BL54" i="4"/>
  <c r="BK54" i="4"/>
  <c r="BJ54" i="4"/>
  <c r="BI54" i="4"/>
  <c r="BH54" i="4"/>
  <c r="BG54" i="4"/>
  <c r="BF54"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I54" i="4"/>
  <c r="H54" i="4"/>
  <c r="G54" i="4"/>
  <c r="F54" i="4"/>
  <c r="E54" i="4"/>
  <c r="D54" i="4"/>
  <c r="C54" i="4"/>
  <c r="DX53" i="4"/>
  <c r="DW53" i="4"/>
  <c r="DV53" i="4"/>
  <c r="DU53" i="4"/>
  <c r="DT53" i="4"/>
  <c r="DS53" i="4"/>
  <c r="DR53" i="4"/>
  <c r="DQ53" i="4"/>
  <c r="DP53" i="4"/>
  <c r="DO53" i="4"/>
  <c r="DN53" i="4"/>
  <c r="DM53" i="4"/>
  <c r="DL53" i="4"/>
  <c r="DK53" i="4"/>
  <c r="DJ53" i="4"/>
  <c r="DI53" i="4"/>
  <c r="DH53" i="4"/>
  <c r="DG53" i="4"/>
  <c r="DF53" i="4"/>
  <c r="DE53" i="4"/>
  <c r="DD53" i="4"/>
  <c r="DC53" i="4"/>
  <c r="DB53" i="4"/>
  <c r="DA53" i="4"/>
  <c r="CZ53"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W53" i="4"/>
  <c r="BV53" i="4"/>
  <c r="BU53" i="4"/>
  <c r="BT53" i="4"/>
  <c r="BS53" i="4"/>
  <c r="BR53" i="4"/>
  <c r="BQ53" i="4"/>
  <c r="BP53" i="4"/>
  <c r="BO53" i="4"/>
  <c r="BN53" i="4"/>
  <c r="BM53" i="4"/>
  <c r="BL53" i="4"/>
  <c r="BK53" i="4"/>
  <c r="BJ53" i="4"/>
  <c r="BI53" i="4"/>
  <c r="BH53" i="4"/>
  <c r="BG53" i="4"/>
  <c r="BF53" i="4"/>
  <c r="BE53" i="4"/>
  <c r="BD53" i="4"/>
  <c r="BC53" i="4"/>
  <c r="BB53" i="4"/>
  <c r="BA53" i="4"/>
  <c r="AZ53"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I53" i="4"/>
  <c r="H53" i="4"/>
  <c r="G53" i="4"/>
  <c r="F53" i="4"/>
  <c r="E53" i="4"/>
  <c r="D53" i="4"/>
  <c r="B53" i="4" s="1"/>
  <c r="C53" i="4"/>
  <c r="DX52" i="4"/>
  <c r="DW52" i="4"/>
  <c r="DV52" i="4"/>
  <c r="DU52" i="4"/>
  <c r="DT52" i="4"/>
  <c r="DS52" i="4"/>
  <c r="DR52" i="4"/>
  <c r="DQ52" i="4"/>
  <c r="DP52" i="4"/>
  <c r="DO52" i="4"/>
  <c r="DN52" i="4"/>
  <c r="DM52" i="4"/>
  <c r="DL52" i="4"/>
  <c r="DK52" i="4"/>
  <c r="DJ52" i="4"/>
  <c r="DI52" i="4"/>
  <c r="DH52" i="4"/>
  <c r="DG52" i="4"/>
  <c r="DF52" i="4"/>
  <c r="DE52" i="4"/>
  <c r="DD52" i="4"/>
  <c r="DC52" i="4"/>
  <c r="DB52" i="4"/>
  <c r="DA52" i="4"/>
  <c r="CZ52"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W52" i="4"/>
  <c r="BV52" i="4"/>
  <c r="BU52" i="4"/>
  <c r="BT52" i="4"/>
  <c r="BS52" i="4"/>
  <c r="BR52" i="4"/>
  <c r="BQ52" i="4"/>
  <c r="BP52" i="4"/>
  <c r="BO52" i="4"/>
  <c r="BN52" i="4"/>
  <c r="BM52" i="4"/>
  <c r="BL52" i="4"/>
  <c r="BK52" i="4"/>
  <c r="BJ52" i="4"/>
  <c r="BI52" i="4"/>
  <c r="BH52" i="4"/>
  <c r="BG52" i="4"/>
  <c r="BF52"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B52" i="4" s="1"/>
  <c r="C52" i="4"/>
  <c r="DX51" i="4"/>
  <c r="DW51" i="4"/>
  <c r="DV51" i="4"/>
  <c r="DU51" i="4"/>
  <c r="DT51" i="4"/>
  <c r="DS51" i="4"/>
  <c r="DR51" i="4"/>
  <c r="DQ51" i="4"/>
  <c r="DP51" i="4"/>
  <c r="DO51" i="4"/>
  <c r="DN51" i="4"/>
  <c r="DM51" i="4"/>
  <c r="DL51" i="4"/>
  <c r="DK51" i="4"/>
  <c r="DJ51" i="4"/>
  <c r="DI51" i="4"/>
  <c r="DH51" i="4"/>
  <c r="DG51" i="4"/>
  <c r="DF51" i="4"/>
  <c r="DE51" i="4"/>
  <c r="DD51" i="4"/>
  <c r="DC51" i="4"/>
  <c r="DB51" i="4"/>
  <c r="DA51" i="4"/>
  <c r="CZ51"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W51" i="4"/>
  <c r="BV51" i="4"/>
  <c r="BU51" i="4"/>
  <c r="BT51" i="4"/>
  <c r="BS51" i="4"/>
  <c r="BR51" i="4"/>
  <c r="BQ51" i="4"/>
  <c r="BP51" i="4"/>
  <c r="BO51" i="4"/>
  <c r="BN51" i="4"/>
  <c r="BM51" i="4"/>
  <c r="BL51" i="4"/>
  <c r="BK51" i="4"/>
  <c r="BJ51" i="4"/>
  <c r="BI51" i="4"/>
  <c r="BH51" i="4"/>
  <c r="BG51" i="4"/>
  <c r="BF51" i="4"/>
  <c r="BE51" i="4"/>
  <c r="BD51" i="4"/>
  <c r="BC51" i="4"/>
  <c r="BB51" i="4"/>
  <c r="BA51" i="4"/>
  <c r="AZ51" i="4"/>
  <c r="AY51" i="4"/>
  <c r="AX51"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I51" i="4"/>
  <c r="H51" i="4"/>
  <c r="G51" i="4"/>
  <c r="F51" i="4"/>
  <c r="E51" i="4"/>
  <c r="D51" i="4"/>
  <c r="B51" i="4" s="1"/>
  <c r="C51" i="4"/>
  <c r="DX50" i="4"/>
  <c r="DW50" i="4"/>
  <c r="DV50" i="4"/>
  <c r="DU50" i="4"/>
  <c r="DT50" i="4"/>
  <c r="DS50" i="4"/>
  <c r="DR50" i="4"/>
  <c r="DQ50" i="4"/>
  <c r="DP50" i="4"/>
  <c r="DO50" i="4"/>
  <c r="DN50" i="4"/>
  <c r="DM50" i="4"/>
  <c r="DL50" i="4"/>
  <c r="DK50" i="4"/>
  <c r="DJ50" i="4"/>
  <c r="DI50" i="4"/>
  <c r="DH50" i="4"/>
  <c r="DG50" i="4"/>
  <c r="DF50" i="4"/>
  <c r="DE50" i="4"/>
  <c r="DD50" i="4"/>
  <c r="DC50" i="4"/>
  <c r="DB50" i="4"/>
  <c r="DA50" i="4"/>
  <c r="CZ50"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W50" i="4"/>
  <c r="BV50" i="4"/>
  <c r="BU50" i="4"/>
  <c r="BT50" i="4"/>
  <c r="BS50" i="4"/>
  <c r="BR50" i="4"/>
  <c r="BQ50" i="4"/>
  <c r="BP50" i="4"/>
  <c r="BO50" i="4"/>
  <c r="BN50" i="4"/>
  <c r="BM50" i="4"/>
  <c r="BL50" i="4"/>
  <c r="BK50" i="4"/>
  <c r="BJ50" i="4"/>
  <c r="BI50" i="4"/>
  <c r="BH50" i="4"/>
  <c r="BG50" i="4"/>
  <c r="BF50"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F50" i="4"/>
  <c r="E50" i="4"/>
  <c r="D50" i="4"/>
  <c r="C50" i="4"/>
  <c r="DX49" i="4"/>
  <c r="DW49" i="4"/>
  <c r="DV49" i="4"/>
  <c r="DU49" i="4"/>
  <c r="DT49" i="4"/>
  <c r="DS49" i="4"/>
  <c r="DR49" i="4"/>
  <c r="DQ49" i="4"/>
  <c r="DP49" i="4"/>
  <c r="DO49" i="4"/>
  <c r="DN49" i="4"/>
  <c r="DM49" i="4"/>
  <c r="DL49" i="4"/>
  <c r="DK49" i="4"/>
  <c r="DJ49" i="4"/>
  <c r="DI49" i="4"/>
  <c r="DH49" i="4"/>
  <c r="DG49" i="4"/>
  <c r="DF49" i="4"/>
  <c r="DE49" i="4"/>
  <c r="DD49" i="4"/>
  <c r="DC49" i="4"/>
  <c r="DB49" i="4"/>
  <c r="DA49" i="4"/>
  <c r="CZ49"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BW49" i="4"/>
  <c r="BV49" i="4"/>
  <c r="BU49" i="4"/>
  <c r="BT49" i="4"/>
  <c r="BS49" i="4"/>
  <c r="BR49" i="4"/>
  <c r="BQ49" i="4"/>
  <c r="BP49" i="4"/>
  <c r="BO49" i="4"/>
  <c r="BN49" i="4"/>
  <c r="BM49" i="4"/>
  <c r="BL49" i="4"/>
  <c r="BK49" i="4"/>
  <c r="BJ49" i="4"/>
  <c r="BI49" i="4"/>
  <c r="BH49" i="4"/>
  <c r="BG49" i="4"/>
  <c r="BF49" i="4"/>
  <c r="BE49" i="4"/>
  <c r="BD49" i="4"/>
  <c r="BC49" i="4"/>
  <c r="BB49" i="4"/>
  <c r="BA49" i="4"/>
  <c r="AZ49"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I49" i="4"/>
  <c r="H49" i="4"/>
  <c r="G49" i="4"/>
  <c r="F49" i="4"/>
  <c r="E49" i="4"/>
  <c r="D49" i="4"/>
  <c r="B49" i="4" s="1"/>
  <c r="C49" i="4"/>
  <c r="DX48" i="4"/>
  <c r="DW48" i="4"/>
  <c r="DV48" i="4"/>
  <c r="DU48" i="4"/>
  <c r="DT48" i="4"/>
  <c r="DS48" i="4"/>
  <c r="DR48" i="4"/>
  <c r="DQ48" i="4"/>
  <c r="DP48" i="4"/>
  <c r="DO48" i="4"/>
  <c r="DN48" i="4"/>
  <c r="DM48" i="4"/>
  <c r="DL48" i="4"/>
  <c r="DK48" i="4"/>
  <c r="DJ48" i="4"/>
  <c r="DI48" i="4"/>
  <c r="DH48" i="4"/>
  <c r="DG48" i="4"/>
  <c r="DF48" i="4"/>
  <c r="DE48" i="4"/>
  <c r="DD48" i="4"/>
  <c r="DC48" i="4"/>
  <c r="DB48" i="4"/>
  <c r="DA48" i="4"/>
  <c r="CZ48"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W48" i="4"/>
  <c r="BV48" i="4"/>
  <c r="BU48" i="4"/>
  <c r="BT48" i="4"/>
  <c r="BS48" i="4"/>
  <c r="BR48" i="4"/>
  <c r="BQ48" i="4"/>
  <c r="BP48" i="4"/>
  <c r="BO48" i="4"/>
  <c r="BN48" i="4"/>
  <c r="BM48" i="4"/>
  <c r="BL48" i="4"/>
  <c r="BK48" i="4"/>
  <c r="BJ48" i="4"/>
  <c r="BI48" i="4"/>
  <c r="BH48" i="4"/>
  <c r="BG48" i="4"/>
  <c r="BF48"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H48" i="4"/>
  <c r="G48" i="4"/>
  <c r="F48" i="4"/>
  <c r="E48" i="4"/>
  <c r="D48" i="4"/>
  <c r="B48" i="4" s="1"/>
  <c r="C48" i="4"/>
  <c r="DX47" i="4"/>
  <c r="DW47" i="4"/>
  <c r="DV47" i="4"/>
  <c r="DU47" i="4"/>
  <c r="DT47" i="4"/>
  <c r="DS47" i="4"/>
  <c r="DR47" i="4"/>
  <c r="DQ47" i="4"/>
  <c r="DP47" i="4"/>
  <c r="DO47" i="4"/>
  <c r="DN47" i="4"/>
  <c r="DM47" i="4"/>
  <c r="DL47" i="4"/>
  <c r="DK47" i="4"/>
  <c r="DJ47" i="4"/>
  <c r="DI47" i="4"/>
  <c r="DH47" i="4"/>
  <c r="DG47" i="4"/>
  <c r="DF47" i="4"/>
  <c r="DE47" i="4"/>
  <c r="DD47" i="4"/>
  <c r="DC47" i="4"/>
  <c r="DB47" i="4"/>
  <c r="DA47" i="4"/>
  <c r="CZ47"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W47" i="4"/>
  <c r="BV47" i="4"/>
  <c r="BU47" i="4"/>
  <c r="BT47" i="4"/>
  <c r="BS47" i="4"/>
  <c r="BR47" i="4"/>
  <c r="BQ47" i="4"/>
  <c r="BP47" i="4"/>
  <c r="BO47" i="4"/>
  <c r="BN47" i="4"/>
  <c r="BM47" i="4"/>
  <c r="BL47" i="4"/>
  <c r="BK47" i="4"/>
  <c r="BJ47" i="4"/>
  <c r="BI47" i="4"/>
  <c r="BH47" i="4"/>
  <c r="BG47" i="4"/>
  <c r="BF47" i="4"/>
  <c r="BE47" i="4"/>
  <c r="BD47" i="4"/>
  <c r="BC47" i="4"/>
  <c r="BB47" i="4"/>
  <c r="BA47" i="4"/>
  <c r="AZ47"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H47" i="4"/>
  <c r="G47" i="4"/>
  <c r="F47" i="4"/>
  <c r="E47" i="4"/>
  <c r="D47" i="4"/>
  <c r="B47" i="4" s="1"/>
  <c r="C47" i="4"/>
  <c r="DX46" i="4"/>
  <c r="DW46" i="4"/>
  <c r="DV46" i="4"/>
  <c r="DU46" i="4"/>
  <c r="DT46" i="4"/>
  <c r="DS46" i="4"/>
  <c r="DR46" i="4"/>
  <c r="DQ46" i="4"/>
  <c r="DP46" i="4"/>
  <c r="DO46" i="4"/>
  <c r="DN46" i="4"/>
  <c r="DM46" i="4"/>
  <c r="DL46" i="4"/>
  <c r="DK46" i="4"/>
  <c r="DJ46" i="4"/>
  <c r="DI46" i="4"/>
  <c r="DH46" i="4"/>
  <c r="DG46" i="4"/>
  <c r="DF46" i="4"/>
  <c r="DE46" i="4"/>
  <c r="DD46" i="4"/>
  <c r="DC46" i="4"/>
  <c r="DB46" i="4"/>
  <c r="DA46" i="4"/>
  <c r="CZ46"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N46" i="4"/>
  <c r="BM46" i="4"/>
  <c r="BL46" i="4"/>
  <c r="BK46" i="4"/>
  <c r="BJ46" i="4"/>
  <c r="BI46" i="4"/>
  <c r="BH46" i="4"/>
  <c r="BG46" i="4"/>
  <c r="BF46"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I46" i="4"/>
  <c r="H46" i="4"/>
  <c r="G46" i="4"/>
  <c r="F46" i="4"/>
  <c r="E46" i="4"/>
  <c r="D46" i="4"/>
  <c r="C46" i="4"/>
  <c r="DX45" i="4"/>
  <c r="DW45" i="4"/>
  <c r="DV45" i="4"/>
  <c r="DU45" i="4"/>
  <c r="DT45" i="4"/>
  <c r="DS45" i="4"/>
  <c r="DR45" i="4"/>
  <c r="DQ45" i="4"/>
  <c r="DP45" i="4"/>
  <c r="DO45" i="4"/>
  <c r="DN45" i="4"/>
  <c r="DM45" i="4"/>
  <c r="DL45" i="4"/>
  <c r="DK45" i="4"/>
  <c r="DJ45" i="4"/>
  <c r="DI45" i="4"/>
  <c r="DH45" i="4"/>
  <c r="DG45" i="4"/>
  <c r="DF45" i="4"/>
  <c r="DE45" i="4"/>
  <c r="DD45" i="4"/>
  <c r="DC45" i="4"/>
  <c r="DB45" i="4"/>
  <c r="DA45" i="4"/>
  <c r="CZ45"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W45" i="4"/>
  <c r="BV45" i="4"/>
  <c r="BU45" i="4"/>
  <c r="BT45" i="4"/>
  <c r="BS45" i="4"/>
  <c r="BR45" i="4"/>
  <c r="BQ45" i="4"/>
  <c r="BP45" i="4"/>
  <c r="BO45" i="4"/>
  <c r="BN45" i="4"/>
  <c r="BM45" i="4"/>
  <c r="BL45" i="4"/>
  <c r="BK45" i="4"/>
  <c r="BJ45" i="4"/>
  <c r="BI45" i="4"/>
  <c r="BH45" i="4"/>
  <c r="BG45" i="4"/>
  <c r="BF45" i="4"/>
  <c r="BE45" i="4"/>
  <c r="BD45" i="4"/>
  <c r="BC45" i="4"/>
  <c r="BB45" i="4"/>
  <c r="BA45" i="4"/>
  <c r="AZ45" i="4"/>
  <c r="AY45" i="4"/>
  <c r="AX45" i="4"/>
  <c r="AW45" i="4"/>
  <c r="AV45" i="4"/>
  <c r="AU45" i="4"/>
  <c r="AT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I45" i="4"/>
  <c r="H45" i="4"/>
  <c r="G45" i="4"/>
  <c r="F45" i="4"/>
  <c r="E45" i="4"/>
  <c r="D45" i="4"/>
  <c r="C45" i="4"/>
  <c r="DX44" i="4"/>
  <c r="DW44" i="4"/>
  <c r="DV44" i="4"/>
  <c r="DU44" i="4"/>
  <c r="DT44" i="4"/>
  <c r="DS44" i="4"/>
  <c r="DR44" i="4"/>
  <c r="DQ44" i="4"/>
  <c r="DP44" i="4"/>
  <c r="DO44" i="4"/>
  <c r="DN44" i="4"/>
  <c r="DM44" i="4"/>
  <c r="DL44" i="4"/>
  <c r="DK44" i="4"/>
  <c r="DJ44" i="4"/>
  <c r="DI44" i="4"/>
  <c r="DH44" i="4"/>
  <c r="DG44" i="4"/>
  <c r="DF44" i="4"/>
  <c r="DE44" i="4"/>
  <c r="DD44" i="4"/>
  <c r="DC44" i="4"/>
  <c r="DB44" i="4"/>
  <c r="DA44" i="4"/>
  <c r="CZ44"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N44" i="4"/>
  <c r="BM44" i="4"/>
  <c r="BL44" i="4"/>
  <c r="BK44" i="4"/>
  <c r="BJ44" i="4"/>
  <c r="BI44" i="4"/>
  <c r="BH44" i="4"/>
  <c r="BG44" i="4"/>
  <c r="BF44"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I44" i="4"/>
  <c r="H44" i="4"/>
  <c r="G44" i="4"/>
  <c r="F44" i="4"/>
  <c r="E44" i="4"/>
  <c r="D44" i="4"/>
  <c r="B44" i="4" s="1"/>
  <c r="C44" i="4"/>
  <c r="DX43" i="4"/>
  <c r="DW43" i="4"/>
  <c r="DV43" i="4"/>
  <c r="DU43" i="4"/>
  <c r="DT43" i="4"/>
  <c r="DS43" i="4"/>
  <c r="DR43" i="4"/>
  <c r="DQ43" i="4"/>
  <c r="DP43" i="4"/>
  <c r="DO43" i="4"/>
  <c r="DN43" i="4"/>
  <c r="DM43" i="4"/>
  <c r="DL43" i="4"/>
  <c r="DK43" i="4"/>
  <c r="DJ43" i="4"/>
  <c r="DI43" i="4"/>
  <c r="DH43" i="4"/>
  <c r="DG43" i="4"/>
  <c r="DF43" i="4"/>
  <c r="DE43" i="4"/>
  <c r="DD43" i="4"/>
  <c r="DC43" i="4"/>
  <c r="DB43" i="4"/>
  <c r="DA43" i="4"/>
  <c r="CZ43"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N43" i="4"/>
  <c r="BM43" i="4"/>
  <c r="BL43" i="4"/>
  <c r="BK43" i="4"/>
  <c r="BJ43" i="4"/>
  <c r="BI43" i="4"/>
  <c r="BH43" i="4"/>
  <c r="BG43" i="4"/>
  <c r="BF43"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B43" i="4"/>
  <c r="DX42" i="4"/>
  <c r="DW42" i="4"/>
  <c r="DV42" i="4"/>
  <c r="DU42" i="4"/>
  <c r="DT42" i="4"/>
  <c r="DS42" i="4"/>
  <c r="DR42" i="4"/>
  <c r="DQ42" i="4"/>
  <c r="DP42" i="4"/>
  <c r="DO42" i="4"/>
  <c r="DN42" i="4"/>
  <c r="DM42" i="4"/>
  <c r="DL42" i="4"/>
  <c r="DK42" i="4"/>
  <c r="DJ42" i="4"/>
  <c r="DI42" i="4"/>
  <c r="DH42" i="4"/>
  <c r="DG42" i="4"/>
  <c r="DF42" i="4"/>
  <c r="DE42" i="4"/>
  <c r="DD42" i="4"/>
  <c r="DC42" i="4"/>
  <c r="DB42" i="4"/>
  <c r="DA42" i="4"/>
  <c r="CZ42"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N42" i="4"/>
  <c r="BM42" i="4"/>
  <c r="BL42" i="4"/>
  <c r="BK42" i="4"/>
  <c r="BJ42" i="4"/>
  <c r="BI42" i="4"/>
  <c r="BH42" i="4"/>
  <c r="BG42" i="4"/>
  <c r="BF42"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I42" i="4"/>
  <c r="H42" i="4"/>
  <c r="G42" i="4"/>
  <c r="F42" i="4"/>
  <c r="E42" i="4"/>
  <c r="D42" i="4"/>
  <c r="C42" i="4"/>
  <c r="DX41" i="4"/>
  <c r="DW41" i="4"/>
  <c r="DV41" i="4"/>
  <c r="DU41" i="4"/>
  <c r="DT41" i="4"/>
  <c r="DS41" i="4"/>
  <c r="DR41" i="4"/>
  <c r="DQ41" i="4"/>
  <c r="DP41" i="4"/>
  <c r="DO41" i="4"/>
  <c r="DN41" i="4"/>
  <c r="DM41" i="4"/>
  <c r="DL41" i="4"/>
  <c r="DK41" i="4"/>
  <c r="DJ41" i="4"/>
  <c r="DI41" i="4"/>
  <c r="DH41" i="4"/>
  <c r="DG41" i="4"/>
  <c r="DF41" i="4"/>
  <c r="DE41" i="4"/>
  <c r="DD41" i="4"/>
  <c r="DC41" i="4"/>
  <c r="DB41" i="4"/>
  <c r="DA41" i="4"/>
  <c r="CZ41"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N41" i="4"/>
  <c r="BM41" i="4"/>
  <c r="BL41" i="4"/>
  <c r="BK41" i="4"/>
  <c r="BJ41" i="4"/>
  <c r="BI41" i="4"/>
  <c r="BH41" i="4"/>
  <c r="BG41" i="4"/>
  <c r="BF41" i="4"/>
  <c r="BE41" i="4"/>
  <c r="BD41" i="4"/>
  <c r="BC41" i="4"/>
  <c r="BB41" i="4"/>
  <c r="BA41" i="4"/>
  <c r="AZ41"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I41" i="4"/>
  <c r="H41" i="4"/>
  <c r="G41" i="4"/>
  <c r="F41" i="4"/>
  <c r="E41" i="4"/>
  <c r="D41" i="4"/>
  <c r="B41" i="4" s="1"/>
  <c r="C41" i="4"/>
  <c r="DX40" i="4"/>
  <c r="DW40" i="4"/>
  <c r="DV40" i="4"/>
  <c r="DU40" i="4"/>
  <c r="DT40" i="4"/>
  <c r="DS40" i="4"/>
  <c r="DR40" i="4"/>
  <c r="DQ40" i="4"/>
  <c r="DP40" i="4"/>
  <c r="DO40" i="4"/>
  <c r="DN40" i="4"/>
  <c r="DM40" i="4"/>
  <c r="DL40" i="4"/>
  <c r="DK40" i="4"/>
  <c r="DJ40" i="4"/>
  <c r="DI40" i="4"/>
  <c r="DH40" i="4"/>
  <c r="DG40" i="4"/>
  <c r="DF40" i="4"/>
  <c r="DE40" i="4"/>
  <c r="DD40" i="4"/>
  <c r="DC40" i="4"/>
  <c r="DB40" i="4"/>
  <c r="DA40" i="4"/>
  <c r="CZ40"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N40" i="4"/>
  <c r="BM40" i="4"/>
  <c r="BL40" i="4"/>
  <c r="BK40" i="4"/>
  <c r="BJ40" i="4"/>
  <c r="BI40" i="4"/>
  <c r="BH40" i="4"/>
  <c r="BG40" i="4"/>
  <c r="BF40"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H40" i="4"/>
  <c r="G40" i="4"/>
  <c r="F40" i="4"/>
  <c r="E40" i="4"/>
  <c r="D40" i="4"/>
  <c r="B40" i="4" s="1"/>
  <c r="C40" i="4"/>
  <c r="DX39" i="4"/>
  <c r="DW39" i="4"/>
  <c r="DV39" i="4"/>
  <c r="DU39" i="4"/>
  <c r="DT39" i="4"/>
  <c r="DS39" i="4"/>
  <c r="DR39" i="4"/>
  <c r="DQ39" i="4"/>
  <c r="DP39" i="4"/>
  <c r="DO39" i="4"/>
  <c r="DN39" i="4"/>
  <c r="DM39" i="4"/>
  <c r="DL39" i="4"/>
  <c r="DK39" i="4"/>
  <c r="DJ39" i="4"/>
  <c r="DI39" i="4"/>
  <c r="DH39" i="4"/>
  <c r="DG39" i="4"/>
  <c r="DF39" i="4"/>
  <c r="DE39" i="4"/>
  <c r="DD39" i="4"/>
  <c r="DC39" i="4"/>
  <c r="DB39" i="4"/>
  <c r="DA39" i="4"/>
  <c r="CZ39"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W39" i="4"/>
  <c r="BV39" i="4"/>
  <c r="BU39" i="4"/>
  <c r="BT39" i="4"/>
  <c r="BS39" i="4"/>
  <c r="BR39" i="4"/>
  <c r="BQ39" i="4"/>
  <c r="BP39" i="4"/>
  <c r="BO39" i="4"/>
  <c r="BN39" i="4"/>
  <c r="BM39" i="4"/>
  <c r="BL39" i="4"/>
  <c r="BK39" i="4"/>
  <c r="BJ39" i="4"/>
  <c r="BI39" i="4"/>
  <c r="BH39" i="4"/>
  <c r="BG39" i="4"/>
  <c r="BF39" i="4"/>
  <c r="BE39" i="4"/>
  <c r="BD39" i="4"/>
  <c r="BC39" i="4"/>
  <c r="BB39" i="4"/>
  <c r="BA39" i="4"/>
  <c r="AZ39" i="4"/>
  <c r="AY39" i="4"/>
  <c r="AX39" i="4"/>
  <c r="AW39" i="4"/>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B39" i="4" s="1"/>
  <c r="C39" i="4"/>
  <c r="DX38" i="4"/>
  <c r="DW38" i="4"/>
  <c r="DV38" i="4"/>
  <c r="DU38" i="4"/>
  <c r="DT38" i="4"/>
  <c r="DS38" i="4"/>
  <c r="DR38" i="4"/>
  <c r="DQ38" i="4"/>
  <c r="DP38" i="4"/>
  <c r="DO38" i="4"/>
  <c r="DN38" i="4"/>
  <c r="DM38" i="4"/>
  <c r="DL38" i="4"/>
  <c r="DK38" i="4"/>
  <c r="DJ38" i="4"/>
  <c r="DI38" i="4"/>
  <c r="DH38" i="4"/>
  <c r="DG38" i="4"/>
  <c r="DF38" i="4"/>
  <c r="DE38" i="4"/>
  <c r="DD38" i="4"/>
  <c r="DC38" i="4"/>
  <c r="DB38" i="4"/>
  <c r="DA38" i="4"/>
  <c r="CZ38"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W38" i="4"/>
  <c r="BV38" i="4"/>
  <c r="BU38" i="4"/>
  <c r="BT38" i="4"/>
  <c r="BS38" i="4"/>
  <c r="BR38" i="4"/>
  <c r="BQ38" i="4"/>
  <c r="BP38" i="4"/>
  <c r="BO38" i="4"/>
  <c r="BN38" i="4"/>
  <c r="BM38" i="4"/>
  <c r="BL38" i="4"/>
  <c r="BK38" i="4"/>
  <c r="BJ38" i="4"/>
  <c r="BI38" i="4"/>
  <c r="BH38" i="4"/>
  <c r="BG38" i="4"/>
  <c r="BF38"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DX37" i="4"/>
  <c r="DW37" i="4"/>
  <c r="DV37" i="4"/>
  <c r="DU37" i="4"/>
  <c r="DT37" i="4"/>
  <c r="DS37" i="4"/>
  <c r="DR37" i="4"/>
  <c r="DQ37" i="4"/>
  <c r="DP37" i="4"/>
  <c r="DO37" i="4"/>
  <c r="DN37" i="4"/>
  <c r="DM37" i="4"/>
  <c r="DL37" i="4"/>
  <c r="DK37" i="4"/>
  <c r="DJ37" i="4"/>
  <c r="DI37" i="4"/>
  <c r="DH37" i="4"/>
  <c r="DG37" i="4"/>
  <c r="DF37" i="4"/>
  <c r="DE37" i="4"/>
  <c r="DD37" i="4"/>
  <c r="DC37" i="4"/>
  <c r="DB37" i="4"/>
  <c r="DA37" i="4"/>
  <c r="CZ37"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N37" i="4"/>
  <c r="BM37" i="4"/>
  <c r="BL37" i="4"/>
  <c r="BK37" i="4"/>
  <c r="BJ37" i="4"/>
  <c r="BI37" i="4"/>
  <c r="BH37" i="4"/>
  <c r="BG37" i="4"/>
  <c r="BF37" i="4"/>
  <c r="BE37" i="4"/>
  <c r="BD37" i="4"/>
  <c r="BC37" i="4"/>
  <c r="BB37" i="4"/>
  <c r="BA37" i="4"/>
  <c r="AZ37"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B37" i="4" s="1"/>
  <c r="C37" i="4"/>
  <c r="DX36" i="4"/>
  <c r="DW36" i="4"/>
  <c r="DV36" i="4"/>
  <c r="DU36" i="4"/>
  <c r="DT36" i="4"/>
  <c r="DS36" i="4"/>
  <c r="DR36" i="4"/>
  <c r="DQ36" i="4"/>
  <c r="DP36" i="4"/>
  <c r="DO36" i="4"/>
  <c r="DN36" i="4"/>
  <c r="DM36" i="4"/>
  <c r="DL36" i="4"/>
  <c r="DK36" i="4"/>
  <c r="DJ36" i="4"/>
  <c r="DI36" i="4"/>
  <c r="DH36" i="4"/>
  <c r="DG36" i="4"/>
  <c r="DF36" i="4"/>
  <c r="DE36" i="4"/>
  <c r="DD36" i="4"/>
  <c r="DC36" i="4"/>
  <c r="DB36" i="4"/>
  <c r="DA36" i="4"/>
  <c r="CZ36"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W36" i="4"/>
  <c r="BV36" i="4"/>
  <c r="BU36" i="4"/>
  <c r="BT36" i="4"/>
  <c r="BS36" i="4"/>
  <c r="BR36" i="4"/>
  <c r="BQ36" i="4"/>
  <c r="BP36" i="4"/>
  <c r="BO36" i="4"/>
  <c r="BN36" i="4"/>
  <c r="BM36" i="4"/>
  <c r="BL36" i="4"/>
  <c r="BK36" i="4"/>
  <c r="BJ36" i="4"/>
  <c r="BI36" i="4"/>
  <c r="BH36" i="4"/>
  <c r="BG36" i="4"/>
  <c r="BF36"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G36" i="4"/>
  <c r="F36" i="4"/>
  <c r="E36" i="4"/>
  <c r="D36" i="4"/>
  <c r="C36" i="4"/>
  <c r="DX35" i="4"/>
  <c r="DW35" i="4"/>
  <c r="DV35" i="4"/>
  <c r="DU35" i="4"/>
  <c r="DT35" i="4"/>
  <c r="DS35" i="4"/>
  <c r="DR35" i="4"/>
  <c r="DQ35" i="4"/>
  <c r="DP35" i="4"/>
  <c r="DO35" i="4"/>
  <c r="DN35" i="4"/>
  <c r="DM35" i="4"/>
  <c r="DL35" i="4"/>
  <c r="DK35" i="4"/>
  <c r="DJ35" i="4"/>
  <c r="DI35" i="4"/>
  <c r="DH35" i="4"/>
  <c r="DG35" i="4"/>
  <c r="DF35" i="4"/>
  <c r="DE35" i="4"/>
  <c r="DD35" i="4"/>
  <c r="DC35" i="4"/>
  <c r="DB35" i="4"/>
  <c r="DA35" i="4"/>
  <c r="CZ35"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W35" i="4"/>
  <c r="BV35" i="4"/>
  <c r="BU35" i="4"/>
  <c r="BT35" i="4"/>
  <c r="BS35" i="4"/>
  <c r="BR35" i="4"/>
  <c r="BQ35" i="4"/>
  <c r="BP35" i="4"/>
  <c r="BO35" i="4"/>
  <c r="BN35" i="4"/>
  <c r="BM35" i="4"/>
  <c r="BL35" i="4"/>
  <c r="BK35" i="4"/>
  <c r="BJ35" i="4"/>
  <c r="BI35" i="4"/>
  <c r="BH35" i="4"/>
  <c r="BG35" i="4"/>
  <c r="BF35" i="4"/>
  <c r="BE35" i="4"/>
  <c r="BD35" i="4"/>
  <c r="BC35" i="4"/>
  <c r="BB35" i="4"/>
  <c r="BA35" i="4"/>
  <c r="AZ35" i="4"/>
  <c r="AY35" i="4"/>
  <c r="AX35"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I35" i="4"/>
  <c r="H35" i="4"/>
  <c r="G35" i="4"/>
  <c r="F35" i="4"/>
  <c r="E35" i="4"/>
  <c r="D35" i="4"/>
  <c r="B35" i="4" s="1"/>
  <c r="C35" i="4"/>
  <c r="DX34" i="4"/>
  <c r="DW34" i="4"/>
  <c r="DV34" i="4"/>
  <c r="DU34" i="4"/>
  <c r="DT34" i="4"/>
  <c r="DS34" i="4"/>
  <c r="DR34" i="4"/>
  <c r="DQ34" i="4"/>
  <c r="DP34" i="4"/>
  <c r="DO34" i="4"/>
  <c r="DN34" i="4"/>
  <c r="DM34" i="4"/>
  <c r="DL34" i="4"/>
  <c r="DK34" i="4"/>
  <c r="DJ34" i="4"/>
  <c r="DI34" i="4"/>
  <c r="DH34" i="4"/>
  <c r="DG34" i="4"/>
  <c r="DF34" i="4"/>
  <c r="DE34" i="4"/>
  <c r="DD34" i="4"/>
  <c r="DC34" i="4"/>
  <c r="DB34" i="4"/>
  <c r="DA34" i="4"/>
  <c r="CZ34"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N34" i="4"/>
  <c r="BM34" i="4"/>
  <c r="BL34" i="4"/>
  <c r="BK34" i="4"/>
  <c r="BJ34" i="4"/>
  <c r="BI34" i="4"/>
  <c r="BH34" i="4"/>
  <c r="BG34" i="4"/>
  <c r="BF34"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I34" i="4"/>
  <c r="H34" i="4"/>
  <c r="G34" i="4"/>
  <c r="F34" i="4"/>
  <c r="E34" i="4"/>
  <c r="D34" i="4"/>
  <c r="C34" i="4"/>
  <c r="DX33" i="4"/>
  <c r="DW33" i="4"/>
  <c r="DV33" i="4"/>
  <c r="DU33" i="4"/>
  <c r="DT33" i="4"/>
  <c r="DS33" i="4"/>
  <c r="DR33" i="4"/>
  <c r="DQ33" i="4"/>
  <c r="DP33" i="4"/>
  <c r="DO33" i="4"/>
  <c r="DN33" i="4"/>
  <c r="DM33" i="4"/>
  <c r="DL33" i="4"/>
  <c r="DK33" i="4"/>
  <c r="DJ33" i="4"/>
  <c r="DI33" i="4"/>
  <c r="DH33" i="4"/>
  <c r="DG33" i="4"/>
  <c r="DF33" i="4"/>
  <c r="DE33" i="4"/>
  <c r="DD33" i="4"/>
  <c r="DC33" i="4"/>
  <c r="DB33" i="4"/>
  <c r="DA33" i="4"/>
  <c r="CZ33"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N33" i="4"/>
  <c r="BM33" i="4"/>
  <c r="BL33" i="4"/>
  <c r="BK33" i="4"/>
  <c r="BJ33" i="4"/>
  <c r="BI33" i="4"/>
  <c r="BH33" i="4"/>
  <c r="BG33" i="4"/>
  <c r="BF33" i="4"/>
  <c r="BE33" i="4"/>
  <c r="BD33" i="4"/>
  <c r="BC33" i="4"/>
  <c r="BB33" i="4"/>
  <c r="BA33" i="4"/>
  <c r="AZ33" i="4"/>
  <c r="AY33" i="4"/>
  <c r="AX33" i="4"/>
  <c r="AW33" i="4"/>
  <c r="AV33" i="4"/>
  <c r="AU33" i="4"/>
  <c r="AT33" i="4"/>
  <c r="AS33"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C33" i="4"/>
  <c r="DX32" i="4"/>
  <c r="DW32" i="4"/>
  <c r="DV32" i="4"/>
  <c r="DU32" i="4"/>
  <c r="DT32" i="4"/>
  <c r="DS32" i="4"/>
  <c r="DR32" i="4"/>
  <c r="DQ32" i="4"/>
  <c r="DP32" i="4"/>
  <c r="DO32" i="4"/>
  <c r="DN32" i="4"/>
  <c r="DM32" i="4"/>
  <c r="DL32" i="4"/>
  <c r="DK32" i="4"/>
  <c r="DJ32" i="4"/>
  <c r="DI32" i="4"/>
  <c r="DH32" i="4"/>
  <c r="DG32" i="4"/>
  <c r="DF32" i="4"/>
  <c r="DE32" i="4"/>
  <c r="DD32" i="4"/>
  <c r="DC32" i="4"/>
  <c r="DB32" i="4"/>
  <c r="DA32" i="4"/>
  <c r="CZ32"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N32" i="4"/>
  <c r="BM32" i="4"/>
  <c r="BL32" i="4"/>
  <c r="BK32" i="4"/>
  <c r="BJ32" i="4"/>
  <c r="BI32" i="4"/>
  <c r="BH32" i="4"/>
  <c r="BG32" i="4"/>
  <c r="BF32"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E32" i="4"/>
  <c r="D32" i="4"/>
  <c r="B32" i="4" s="1"/>
  <c r="C32" i="4"/>
  <c r="DX31" i="4"/>
  <c r="DW31" i="4"/>
  <c r="DV31" i="4"/>
  <c r="DU31" i="4"/>
  <c r="DT31" i="4"/>
  <c r="DS31" i="4"/>
  <c r="DR31" i="4"/>
  <c r="DQ31" i="4"/>
  <c r="DP31" i="4"/>
  <c r="DO31" i="4"/>
  <c r="DN31" i="4"/>
  <c r="DM31" i="4"/>
  <c r="DL31" i="4"/>
  <c r="DK31" i="4"/>
  <c r="DJ31" i="4"/>
  <c r="DI31" i="4"/>
  <c r="DH31" i="4"/>
  <c r="DG31" i="4"/>
  <c r="DF31" i="4"/>
  <c r="DE31" i="4"/>
  <c r="DD31" i="4"/>
  <c r="DC31" i="4"/>
  <c r="DB31" i="4"/>
  <c r="DA31" i="4"/>
  <c r="CZ31"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N31" i="4"/>
  <c r="BM31" i="4"/>
  <c r="BL31" i="4"/>
  <c r="BK31" i="4"/>
  <c r="BJ31" i="4"/>
  <c r="BI31" i="4"/>
  <c r="BH31" i="4"/>
  <c r="BG31" i="4"/>
  <c r="BF31"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31" i="4"/>
  <c r="DX30" i="4"/>
  <c r="DW30" i="4"/>
  <c r="DV30" i="4"/>
  <c r="DU30" i="4"/>
  <c r="DT30" i="4"/>
  <c r="DS30" i="4"/>
  <c r="DR30" i="4"/>
  <c r="DQ30" i="4"/>
  <c r="DP30" i="4"/>
  <c r="DO30" i="4"/>
  <c r="DN30" i="4"/>
  <c r="DM30" i="4"/>
  <c r="DL30" i="4"/>
  <c r="DK30" i="4"/>
  <c r="DJ30" i="4"/>
  <c r="DI30" i="4"/>
  <c r="DH30" i="4"/>
  <c r="DG30" i="4"/>
  <c r="DF30" i="4"/>
  <c r="DE30" i="4"/>
  <c r="DD30" i="4"/>
  <c r="DC30" i="4"/>
  <c r="DB30" i="4"/>
  <c r="DA30" i="4"/>
  <c r="CZ30"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N30" i="4"/>
  <c r="BM30" i="4"/>
  <c r="BL30" i="4"/>
  <c r="BK30" i="4"/>
  <c r="BJ30" i="4"/>
  <c r="BI30" i="4"/>
  <c r="BH30" i="4"/>
  <c r="BG30" i="4"/>
  <c r="BF30"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I30" i="4"/>
  <c r="H30" i="4"/>
  <c r="G30" i="4"/>
  <c r="F30" i="4"/>
  <c r="E30" i="4"/>
  <c r="D30" i="4"/>
  <c r="B30" i="4" s="1"/>
  <c r="C30" i="4"/>
  <c r="DX29" i="4"/>
  <c r="DW29" i="4"/>
  <c r="DV29" i="4"/>
  <c r="DU29" i="4"/>
  <c r="DT29" i="4"/>
  <c r="DS29" i="4"/>
  <c r="DR29" i="4"/>
  <c r="DQ29" i="4"/>
  <c r="DP29" i="4"/>
  <c r="DO29" i="4"/>
  <c r="DN29" i="4"/>
  <c r="DM29" i="4"/>
  <c r="DL29" i="4"/>
  <c r="DK29" i="4"/>
  <c r="DJ29" i="4"/>
  <c r="DI29" i="4"/>
  <c r="DH29" i="4"/>
  <c r="DG29" i="4"/>
  <c r="DF29" i="4"/>
  <c r="DE29" i="4"/>
  <c r="DD29" i="4"/>
  <c r="DC29" i="4"/>
  <c r="DB29" i="4"/>
  <c r="DA29" i="4"/>
  <c r="CZ29"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N29" i="4"/>
  <c r="BM29" i="4"/>
  <c r="BL29" i="4"/>
  <c r="BK29" i="4"/>
  <c r="BJ29" i="4"/>
  <c r="BI29" i="4"/>
  <c r="BH29" i="4"/>
  <c r="BG29" i="4"/>
  <c r="BF29" i="4"/>
  <c r="BE29" i="4"/>
  <c r="BD29" i="4"/>
  <c r="BC29" i="4"/>
  <c r="BB29" i="4"/>
  <c r="BA29" i="4"/>
  <c r="AZ29"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F29" i="4"/>
  <c r="E29" i="4"/>
  <c r="D29" i="4"/>
  <c r="B29" i="4" s="1"/>
  <c r="C29" i="4"/>
  <c r="DX28" i="4"/>
  <c r="DW28" i="4"/>
  <c r="DV28" i="4"/>
  <c r="DU28" i="4"/>
  <c r="DT28" i="4"/>
  <c r="DS28" i="4"/>
  <c r="DR28" i="4"/>
  <c r="DQ28" i="4"/>
  <c r="DP28" i="4"/>
  <c r="DO28" i="4"/>
  <c r="DN28" i="4"/>
  <c r="DM28" i="4"/>
  <c r="DL28" i="4"/>
  <c r="DK28" i="4"/>
  <c r="DJ28" i="4"/>
  <c r="DI28" i="4"/>
  <c r="DH28" i="4"/>
  <c r="DG28" i="4"/>
  <c r="DF28" i="4"/>
  <c r="DE28" i="4"/>
  <c r="DD28" i="4"/>
  <c r="DC28" i="4"/>
  <c r="DB28" i="4"/>
  <c r="DA28" i="4"/>
  <c r="CZ28"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N28" i="4"/>
  <c r="BM28" i="4"/>
  <c r="BL28" i="4"/>
  <c r="BK28" i="4"/>
  <c r="BJ28" i="4"/>
  <c r="BI28" i="4"/>
  <c r="BH28" i="4"/>
  <c r="BG28" i="4"/>
  <c r="BF28"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I28" i="4"/>
  <c r="H28" i="4"/>
  <c r="G28" i="4"/>
  <c r="F28" i="4"/>
  <c r="E28" i="4"/>
  <c r="D28" i="4"/>
  <c r="B28" i="4" s="1"/>
  <c r="C28" i="4"/>
  <c r="DX27" i="4"/>
  <c r="DW27" i="4"/>
  <c r="DV27" i="4"/>
  <c r="DU27" i="4"/>
  <c r="DT27" i="4"/>
  <c r="DS27" i="4"/>
  <c r="DR27" i="4"/>
  <c r="DQ27" i="4"/>
  <c r="DP27" i="4"/>
  <c r="DO27" i="4"/>
  <c r="DN27" i="4"/>
  <c r="DM27" i="4"/>
  <c r="DL27" i="4"/>
  <c r="DK27" i="4"/>
  <c r="DJ27" i="4"/>
  <c r="DI27" i="4"/>
  <c r="DH27" i="4"/>
  <c r="DG27" i="4"/>
  <c r="DF27" i="4"/>
  <c r="DE27" i="4"/>
  <c r="DD27" i="4"/>
  <c r="DC27" i="4"/>
  <c r="DB27" i="4"/>
  <c r="DA27" i="4"/>
  <c r="CZ27"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N27" i="4"/>
  <c r="BM27" i="4"/>
  <c r="BL27" i="4"/>
  <c r="BK27" i="4"/>
  <c r="BJ27" i="4"/>
  <c r="BI27" i="4"/>
  <c r="BH27" i="4"/>
  <c r="BG27" i="4"/>
  <c r="BF27"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K27" i="4"/>
  <c r="J27" i="4"/>
  <c r="I27" i="4"/>
  <c r="H27" i="4"/>
  <c r="G27" i="4"/>
  <c r="F27" i="4"/>
  <c r="E27" i="4"/>
  <c r="D27" i="4"/>
  <c r="B27" i="4" s="1"/>
  <c r="C27"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I26" i="4"/>
  <c r="H26" i="4"/>
  <c r="G26" i="4"/>
  <c r="F26" i="4"/>
  <c r="E26" i="4"/>
  <c r="D26" i="4"/>
  <c r="B26" i="4" s="1"/>
  <c r="C26" i="4"/>
  <c r="DX25" i="4"/>
  <c r="DW25" i="4"/>
  <c r="DV25" i="4"/>
  <c r="DU25" i="4"/>
  <c r="DT25" i="4"/>
  <c r="DS25" i="4"/>
  <c r="DR25" i="4"/>
  <c r="DQ25" i="4"/>
  <c r="DP25" i="4"/>
  <c r="DO25" i="4"/>
  <c r="DN25" i="4"/>
  <c r="DM25" i="4"/>
  <c r="DL25" i="4"/>
  <c r="DK25" i="4"/>
  <c r="DJ25" i="4"/>
  <c r="DI25" i="4"/>
  <c r="DH25" i="4"/>
  <c r="DG25" i="4"/>
  <c r="DF25" i="4"/>
  <c r="DE25" i="4"/>
  <c r="DD25" i="4"/>
  <c r="DC25" i="4"/>
  <c r="DB25" i="4"/>
  <c r="DA25" i="4"/>
  <c r="CZ25"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N25" i="4"/>
  <c r="BM25" i="4"/>
  <c r="BL25" i="4"/>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B25" i="4" s="1"/>
  <c r="C25" i="4"/>
  <c r="DX24" i="4"/>
  <c r="DW24" i="4"/>
  <c r="DV24" i="4"/>
  <c r="DU24" i="4"/>
  <c r="DT24" i="4"/>
  <c r="DS24" i="4"/>
  <c r="DR24" i="4"/>
  <c r="DQ24" i="4"/>
  <c r="DP24" i="4"/>
  <c r="DO24" i="4"/>
  <c r="DN24" i="4"/>
  <c r="DM24" i="4"/>
  <c r="DL24" i="4"/>
  <c r="DK24" i="4"/>
  <c r="DJ24" i="4"/>
  <c r="DI24" i="4"/>
  <c r="DH24" i="4"/>
  <c r="DG24" i="4"/>
  <c r="DF24" i="4"/>
  <c r="DE24" i="4"/>
  <c r="DD24" i="4"/>
  <c r="DC24" i="4"/>
  <c r="DB24" i="4"/>
  <c r="DA24" i="4"/>
  <c r="CZ24"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N24" i="4"/>
  <c r="BM24" i="4"/>
  <c r="BL24" i="4"/>
  <c r="BK24" i="4"/>
  <c r="BJ24" i="4"/>
  <c r="BI24" i="4"/>
  <c r="BH24" i="4"/>
  <c r="BG24" i="4"/>
  <c r="BF24"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B24" i="4" s="1"/>
  <c r="C24" i="4"/>
  <c r="DX23" i="4"/>
  <c r="DW23" i="4"/>
  <c r="DV23" i="4"/>
  <c r="DU23" i="4"/>
  <c r="DT23" i="4"/>
  <c r="DS23" i="4"/>
  <c r="DR23" i="4"/>
  <c r="DQ23" i="4"/>
  <c r="DP23" i="4"/>
  <c r="DO23" i="4"/>
  <c r="DN23" i="4"/>
  <c r="DM23" i="4"/>
  <c r="DL23" i="4"/>
  <c r="DK23" i="4"/>
  <c r="DJ23" i="4"/>
  <c r="DI23" i="4"/>
  <c r="DH23" i="4"/>
  <c r="DG23" i="4"/>
  <c r="DF23" i="4"/>
  <c r="DE23" i="4"/>
  <c r="DD23" i="4"/>
  <c r="DC23" i="4"/>
  <c r="DB23" i="4"/>
  <c r="DA23" i="4"/>
  <c r="CZ23"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N23" i="4"/>
  <c r="BM23" i="4"/>
  <c r="BL23" i="4"/>
  <c r="BK23" i="4"/>
  <c r="BJ23" i="4"/>
  <c r="BI23" i="4"/>
  <c r="BH23" i="4"/>
  <c r="BG23" i="4"/>
  <c r="BF23" i="4"/>
  <c r="BE23" i="4"/>
  <c r="BD23" i="4"/>
  <c r="BC23" i="4"/>
  <c r="BB23" i="4"/>
  <c r="BA23" i="4"/>
  <c r="AZ23"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I23" i="4"/>
  <c r="H23" i="4"/>
  <c r="G23" i="4"/>
  <c r="F23" i="4"/>
  <c r="E23" i="4"/>
  <c r="D23" i="4"/>
  <c r="B23" i="4" s="1"/>
  <c r="C23" i="4"/>
  <c r="DX22" i="4"/>
  <c r="DW22" i="4"/>
  <c r="DV22" i="4"/>
  <c r="DU22" i="4"/>
  <c r="DT22" i="4"/>
  <c r="DS22" i="4"/>
  <c r="DR22" i="4"/>
  <c r="DQ22" i="4"/>
  <c r="DP22" i="4"/>
  <c r="DO22" i="4"/>
  <c r="DN22" i="4"/>
  <c r="DM22" i="4"/>
  <c r="DL22" i="4"/>
  <c r="DK22" i="4"/>
  <c r="DJ22" i="4"/>
  <c r="DI22" i="4"/>
  <c r="DH22" i="4"/>
  <c r="DG22" i="4"/>
  <c r="DF22" i="4"/>
  <c r="DE22" i="4"/>
  <c r="DD22" i="4"/>
  <c r="DC22" i="4"/>
  <c r="DB22" i="4"/>
  <c r="DA22" i="4"/>
  <c r="CZ22"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N22" i="4"/>
  <c r="BM22" i="4"/>
  <c r="BL22" i="4"/>
  <c r="BK22" i="4"/>
  <c r="BJ22" i="4"/>
  <c r="BI22" i="4"/>
  <c r="BH22" i="4"/>
  <c r="BG22" i="4"/>
  <c r="BF22"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I22" i="4"/>
  <c r="H22" i="4"/>
  <c r="G22" i="4"/>
  <c r="F22" i="4"/>
  <c r="E22" i="4"/>
  <c r="D22" i="4"/>
  <c r="C22" i="4"/>
  <c r="DX21" i="4"/>
  <c r="DW21" i="4"/>
  <c r="DV21" i="4"/>
  <c r="DU21" i="4"/>
  <c r="DT21" i="4"/>
  <c r="DS21" i="4"/>
  <c r="DR21" i="4"/>
  <c r="DQ21" i="4"/>
  <c r="DP21" i="4"/>
  <c r="DO21" i="4"/>
  <c r="DN21" i="4"/>
  <c r="DM21" i="4"/>
  <c r="DL21" i="4"/>
  <c r="DK21" i="4"/>
  <c r="DJ21" i="4"/>
  <c r="DI21" i="4"/>
  <c r="DH21" i="4"/>
  <c r="DG21" i="4"/>
  <c r="DF21" i="4"/>
  <c r="DE21" i="4"/>
  <c r="DD21" i="4"/>
  <c r="DC21" i="4"/>
  <c r="DB21" i="4"/>
  <c r="DA21" i="4"/>
  <c r="CZ21"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N21" i="4"/>
  <c r="BM21" i="4"/>
  <c r="BL21" i="4"/>
  <c r="BK21" i="4"/>
  <c r="BJ21" i="4"/>
  <c r="BI21" i="4"/>
  <c r="BH21" i="4"/>
  <c r="BG21" i="4"/>
  <c r="BF21" i="4"/>
  <c r="BE21" i="4"/>
  <c r="BD21" i="4"/>
  <c r="BC21" i="4"/>
  <c r="BB21" i="4"/>
  <c r="BA21" i="4"/>
  <c r="AZ21" i="4"/>
  <c r="AY21" i="4"/>
  <c r="AX2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C21" i="4"/>
  <c r="DX20" i="4"/>
  <c r="DW20" i="4"/>
  <c r="DV20" i="4"/>
  <c r="DU20" i="4"/>
  <c r="DT20" i="4"/>
  <c r="DS20" i="4"/>
  <c r="DR20" i="4"/>
  <c r="DQ20" i="4"/>
  <c r="DP20" i="4"/>
  <c r="DO20" i="4"/>
  <c r="DN20" i="4"/>
  <c r="DM20" i="4"/>
  <c r="DL20" i="4"/>
  <c r="DK20" i="4"/>
  <c r="DJ20" i="4"/>
  <c r="DI20" i="4"/>
  <c r="DH20" i="4"/>
  <c r="DG20" i="4"/>
  <c r="DF20" i="4"/>
  <c r="DE20" i="4"/>
  <c r="DD20" i="4"/>
  <c r="DC20" i="4"/>
  <c r="DB20" i="4"/>
  <c r="DA20" i="4"/>
  <c r="CZ20"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N20" i="4"/>
  <c r="BM20" i="4"/>
  <c r="BL20" i="4"/>
  <c r="BK20" i="4"/>
  <c r="BJ20" i="4"/>
  <c r="BI20" i="4"/>
  <c r="BH20" i="4"/>
  <c r="BG20" i="4"/>
  <c r="BF20"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I20" i="4"/>
  <c r="H20" i="4"/>
  <c r="G20" i="4"/>
  <c r="F20" i="4"/>
  <c r="E20" i="4"/>
  <c r="D20" i="4"/>
  <c r="B20" i="4" s="1"/>
  <c r="C20" i="4"/>
  <c r="DX19" i="4"/>
  <c r="DW19" i="4"/>
  <c r="DV19" i="4"/>
  <c r="DU19" i="4"/>
  <c r="DT19" i="4"/>
  <c r="DS19" i="4"/>
  <c r="DR19" i="4"/>
  <c r="DQ19" i="4"/>
  <c r="DP19" i="4"/>
  <c r="DO19" i="4"/>
  <c r="DN19" i="4"/>
  <c r="DM19" i="4"/>
  <c r="DL19" i="4"/>
  <c r="DK19" i="4"/>
  <c r="DJ19" i="4"/>
  <c r="DI19" i="4"/>
  <c r="DH19" i="4"/>
  <c r="DG19" i="4"/>
  <c r="DF19" i="4"/>
  <c r="DE19" i="4"/>
  <c r="DD19" i="4"/>
  <c r="DC19" i="4"/>
  <c r="DB19" i="4"/>
  <c r="DA19" i="4"/>
  <c r="CZ19"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N19" i="4"/>
  <c r="BM19" i="4"/>
  <c r="BL19" i="4"/>
  <c r="BK19" i="4"/>
  <c r="BJ19" i="4"/>
  <c r="BI19" i="4"/>
  <c r="BH19" i="4"/>
  <c r="BG19"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I19" i="4"/>
  <c r="H19" i="4"/>
  <c r="G19" i="4"/>
  <c r="F19" i="4"/>
  <c r="E19" i="4"/>
  <c r="D19" i="4"/>
  <c r="C19" i="4"/>
  <c r="B19"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D18" i="4"/>
  <c r="C18" i="4"/>
  <c r="DX17" i="4"/>
  <c r="DW17" i="4"/>
  <c r="DV17" i="4"/>
  <c r="DU17" i="4"/>
  <c r="DT17" i="4"/>
  <c r="DS17" i="4"/>
  <c r="DR17" i="4"/>
  <c r="DQ17" i="4"/>
  <c r="DP17" i="4"/>
  <c r="DO17" i="4"/>
  <c r="DN17" i="4"/>
  <c r="DM17" i="4"/>
  <c r="DL17" i="4"/>
  <c r="DK17" i="4"/>
  <c r="DJ17" i="4"/>
  <c r="DI17" i="4"/>
  <c r="DH17" i="4"/>
  <c r="DG17" i="4"/>
  <c r="DF17" i="4"/>
  <c r="DE17" i="4"/>
  <c r="DD17" i="4"/>
  <c r="DC17" i="4"/>
  <c r="DB17" i="4"/>
  <c r="DA17" i="4"/>
  <c r="CZ17"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N17" i="4"/>
  <c r="BM17" i="4"/>
  <c r="BL17" i="4"/>
  <c r="BK17" i="4"/>
  <c r="BJ17" i="4"/>
  <c r="BI17" i="4"/>
  <c r="BH17" i="4"/>
  <c r="BG17" i="4"/>
  <c r="BF17" i="4"/>
  <c r="BE17" i="4"/>
  <c r="BD17" i="4"/>
  <c r="BC17" i="4"/>
  <c r="BB17" i="4"/>
  <c r="BA17" i="4"/>
  <c r="AZ17" i="4"/>
  <c r="AY17" i="4"/>
  <c r="AX17" i="4"/>
  <c r="AW17" i="4"/>
  <c r="AV17" i="4"/>
  <c r="AU17" i="4"/>
  <c r="AT17" i="4"/>
  <c r="AS17"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B17" i="4" s="1"/>
  <c r="C17" i="4"/>
  <c r="DX16" i="4"/>
  <c r="DW16" i="4"/>
  <c r="DV16" i="4"/>
  <c r="DU16" i="4"/>
  <c r="DT16" i="4"/>
  <c r="DS16" i="4"/>
  <c r="DR16" i="4"/>
  <c r="DQ16" i="4"/>
  <c r="DP16" i="4"/>
  <c r="DO16" i="4"/>
  <c r="DN16" i="4"/>
  <c r="DM16" i="4"/>
  <c r="DL16" i="4"/>
  <c r="DK16" i="4"/>
  <c r="DJ16" i="4"/>
  <c r="DI16" i="4"/>
  <c r="DH16" i="4"/>
  <c r="DG16" i="4"/>
  <c r="DF16" i="4"/>
  <c r="DE16" i="4"/>
  <c r="DD16" i="4"/>
  <c r="DC16" i="4"/>
  <c r="DB16" i="4"/>
  <c r="DA16" i="4"/>
  <c r="CZ16"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N16" i="4"/>
  <c r="BM16" i="4"/>
  <c r="BL16" i="4"/>
  <c r="BK16" i="4"/>
  <c r="BJ16" i="4"/>
  <c r="BI16" i="4"/>
  <c r="BH16" i="4"/>
  <c r="BG16" i="4"/>
  <c r="BF16" i="4"/>
  <c r="BE16" i="4"/>
  <c r="BD16" i="4"/>
  <c r="BC16" i="4"/>
  <c r="BB16" i="4"/>
  <c r="BA16" i="4"/>
  <c r="AZ16" i="4"/>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B16" i="4" s="1"/>
  <c r="C16" i="4"/>
  <c r="DX15" i="4"/>
  <c r="DW15" i="4"/>
  <c r="DV15" i="4"/>
  <c r="DU15" i="4"/>
  <c r="DT15" i="4"/>
  <c r="DS15" i="4"/>
  <c r="DR15" i="4"/>
  <c r="DQ15" i="4"/>
  <c r="DP15" i="4"/>
  <c r="DO15" i="4"/>
  <c r="DN15" i="4"/>
  <c r="DM15" i="4"/>
  <c r="DL15" i="4"/>
  <c r="DK15" i="4"/>
  <c r="DJ15" i="4"/>
  <c r="DI15" i="4"/>
  <c r="DH15" i="4"/>
  <c r="DG15" i="4"/>
  <c r="DF15" i="4"/>
  <c r="DE15" i="4"/>
  <c r="DD15" i="4"/>
  <c r="DC15" i="4"/>
  <c r="DB15" i="4"/>
  <c r="DA15" i="4"/>
  <c r="CZ15"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W15" i="4"/>
  <c r="BV15" i="4"/>
  <c r="BU15" i="4"/>
  <c r="BT15" i="4"/>
  <c r="BS15" i="4"/>
  <c r="BR15" i="4"/>
  <c r="BQ15" i="4"/>
  <c r="BP15" i="4"/>
  <c r="BO15" i="4"/>
  <c r="BN15" i="4"/>
  <c r="BM15" i="4"/>
  <c r="BL15" i="4"/>
  <c r="BK15" i="4"/>
  <c r="BJ15" i="4"/>
  <c r="BI15" i="4"/>
  <c r="BH15" i="4"/>
  <c r="BG15" i="4"/>
  <c r="BF15" i="4"/>
  <c r="BE15" i="4"/>
  <c r="BD15" i="4"/>
  <c r="BC15" i="4"/>
  <c r="BB15" i="4"/>
  <c r="BA15" i="4"/>
  <c r="AZ15" i="4"/>
  <c r="AY15" i="4"/>
  <c r="AX15" i="4"/>
  <c r="AW15" i="4"/>
  <c r="AV15" i="4"/>
  <c r="AU15" i="4"/>
  <c r="AT15" i="4"/>
  <c r="AS15"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I15" i="4"/>
  <c r="H15" i="4"/>
  <c r="G15" i="4"/>
  <c r="F15" i="4"/>
  <c r="E15" i="4"/>
  <c r="D15" i="4"/>
  <c r="B15" i="4" s="1"/>
  <c r="C15" i="4"/>
  <c r="DX14" i="4"/>
  <c r="DW14" i="4"/>
  <c r="DV14" i="4"/>
  <c r="DU14" i="4"/>
  <c r="DT14" i="4"/>
  <c r="DS14" i="4"/>
  <c r="DR14" i="4"/>
  <c r="DQ14" i="4"/>
  <c r="DP14" i="4"/>
  <c r="DO14" i="4"/>
  <c r="DN14" i="4"/>
  <c r="DM14" i="4"/>
  <c r="DL14" i="4"/>
  <c r="DK14" i="4"/>
  <c r="DJ14" i="4"/>
  <c r="DI14" i="4"/>
  <c r="DH14" i="4"/>
  <c r="DG14" i="4"/>
  <c r="DF14" i="4"/>
  <c r="DE14" i="4"/>
  <c r="DD14" i="4"/>
  <c r="DC14" i="4"/>
  <c r="DB14" i="4"/>
  <c r="DA14" i="4"/>
  <c r="CZ14"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W14" i="4"/>
  <c r="BV14" i="4"/>
  <c r="BU14" i="4"/>
  <c r="BT14" i="4"/>
  <c r="BS14" i="4"/>
  <c r="BR14" i="4"/>
  <c r="BQ14" i="4"/>
  <c r="BP14" i="4"/>
  <c r="BO14" i="4"/>
  <c r="BN14" i="4"/>
  <c r="BM14" i="4"/>
  <c r="BL14"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I14" i="4"/>
  <c r="H14" i="4"/>
  <c r="G14" i="4"/>
  <c r="F14" i="4"/>
  <c r="E14" i="4"/>
  <c r="D14" i="4"/>
  <c r="B14" i="4" s="1"/>
  <c r="C14" i="4"/>
  <c r="DX13" i="4"/>
  <c r="DW13" i="4"/>
  <c r="DV13" i="4"/>
  <c r="DU13" i="4"/>
  <c r="DT13" i="4"/>
  <c r="DS13" i="4"/>
  <c r="DR13" i="4"/>
  <c r="DQ13" i="4"/>
  <c r="DP13" i="4"/>
  <c r="DO13" i="4"/>
  <c r="DN13" i="4"/>
  <c r="DM13" i="4"/>
  <c r="DL13" i="4"/>
  <c r="DK13" i="4"/>
  <c r="DJ13" i="4"/>
  <c r="DI13" i="4"/>
  <c r="DH13" i="4"/>
  <c r="DG13" i="4"/>
  <c r="DF13" i="4"/>
  <c r="DE13" i="4"/>
  <c r="DD13" i="4"/>
  <c r="DC13" i="4"/>
  <c r="DB13" i="4"/>
  <c r="DA13" i="4"/>
  <c r="CZ13"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W13" i="4"/>
  <c r="BV13" i="4"/>
  <c r="BU13" i="4"/>
  <c r="BT13" i="4"/>
  <c r="BS13" i="4"/>
  <c r="BR13" i="4"/>
  <c r="BQ13" i="4"/>
  <c r="BP13" i="4"/>
  <c r="BO13" i="4"/>
  <c r="BN13" i="4"/>
  <c r="BM13" i="4"/>
  <c r="BL13" i="4"/>
  <c r="BK13" i="4"/>
  <c r="BJ13" i="4"/>
  <c r="BI13" i="4"/>
  <c r="BH13" i="4"/>
  <c r="BG13" i="4"/>
  <c r="BF13" i="4"/>
  <c r="BE13" i="4"/>
  <c r="BD13" i="4"/>
  <c r="BC13" i="4"/>
  <c r="BB13" i="4"/>
  <c r="BA13" i="4"/>
  <c r="AZ13" i="4"/>
  <c r="AY13"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B13" i="4" s="1"/>
  <c r="C13" i="4"/>
  <c r="DX12" i="4"/>
  <c r="DW12" i="4"/>
  <c r="DV12" i="4"/>
  <c r="DU12" i="4"/>
  <c r="DT12" i="4"/>
  <c r="DS12" i="4"/>
  <c r="DR12" i="4"/>
  <c r="DQ12" i="4"/>
  <c r="DP12" i="4"/>
  <c r="DO12" i="4"/>
  <c r="DN12" i="4"/>
  <c r="DM12" i="4"/>
  <c r="DL12" i="4"/>
  <c r="DK12" i="4"/>
  <c r="DJ12" i="4"/>
  <c r="DI12" i="4"/>
  <c r="DH12" i="4"/>
  <c r="DG12" i="4"/>
  <c r="DF12" i="4"/>
  <c r="DE12" i="4"/>
  <c r="DD12" i="4"/>
  <c r="DC12" i="4"/>
  <c r="DB12" i="4"/>
  <c r="DA12" i="4"/>
  <c r="CZ12"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W12" i="4"/>
  <c r="BV12" i="4"/>
  <c r="BU12" i="4"/>
  <c r="BT12" i="4"/>
  <c r="BS12" i="4"/>
  <c r="BR12" i="4"/>
  <c r="BQ12" i="4"/>
  <c r="BP12" i="4"/>
  <c r="BO12" i="4"/>
  <c r="BN12" i="4"/>
  <c r="BM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H12" i="4"/>
  <c r="G12" i="4"/>
  <c r="F12" i="4"/>
  <c r="E12" i="4"/>
  <c r="D12" i="4"/>
  <c r="B12" i="4" s="1"/>
  <c r="C12" i="4"/>
  <c r="DX11" i="4"/>
  <c r="DW11" i="4"/>
  <c r="DV11" i="4"/>
  <c r="DU11" i="4"/>
  <c r="DT11" i="4"/>
  <c r="DS11" i="4"/>
  <c r="DR11" i="4"/>
  <c r="DQ11" i="4"/>
  <c r="DP11" i="4"/>
  <c r="DO11" i="4"/>
  <c r="DN11" i="4"/>
  <c r="DM11" i="4"/>
  <c r="DL11" i="4"/>
  <c r="DK11" i="4"/>
  <c r="DJ11" i="4"/>
  <c r="DI11" i="4"/>
  <c r="DH11" i="4"/>
  <c r="DG11" i="4"/>
  <c r="DF11" i="4"/>
  <c r="DE11" i="4"/>
  <c r="DD11" i="4"/>
  <c r="DC11" i="4"/>
  <c r="DB11" i="4"/>
  <c r="DA11" i="4"/>
  <c r="CZ11"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W11" i="4"/>
  <c r="BV11" i="4"/>
  <c r="BU11" i="4"/>
  <c r="BT11" i="4"/>
  <c r="BS11" i="4"/>
  <c r="BR11" i="4"/>
  <c r="BQ11" i="4"/>
  <c r="BP11" i="4"/>
  <c r="BO11" i="4"/>
  <c r="BN11" i="4"/>
  <c r="BM11" i="4"/>
  <c r="BL11" i="4"/>
  <c r="BK11" i="4"/>
  <c r="BJ11" i="4"/>
  <c r="BI11" i="4"/>
  <c r="BH11" i="4"/>
  <c r="BG11" i="4"/>
  <c r="BF11"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E11" i="4"/>
  <c r="D11" i="4"/>
  <c r="B11" i="4" s="1"/>
  <c r="C11" i="4"/>
  <c r="DX10" i="4"/>
  <c r="DW10" i="4"/>
  <c r="DV10" i="4"/>
  <c r="DU10" i="4"/>
  <c r="DT10" i="4"/>
  <c r="DS10" i="4"/>
  <c r="DR10" i="4"/>
  <c r="DQ10" i="4"/>
  <c r="DP10" i="4"/>
  <c r="DO10" i="4"/>
  <c r="DN10" i="4"/>
  <c r="DM10" i="4"/>
  <c r="DL10" i="4"/>
  <c r="DK10" i="4"/>
  <c r="DJ10" i="4"/>
  <c r="DI10" i="4"/>
  <c r="DH10" i="4"/>
  <c r="DG10" i="4"/>
  <c r="DF10" i="4"/>
  <c r="DE10" i="4"/>
  <c r="DD10" i="4"/>
  <c r="DC10" i="4"/>
  <c r="DB10" i="4"/>
  <c r="DA10" i="4"/>
  <c r="CZ10" i="4"/>
  <c r="CY10" i="4"/>
  <c r="CX10" i="4"/>
  <c r="CW10" i="4"/>
  <c r="CV10" i="4"/>
  <c r="CU10" i="4"/>
  <c r="CT10" i="4"/>
  <c r="CS10" i="4"/>
  <c r="CR10" i="4"/>
  <c r="CQ10" i="4"/>
  <c r="CP10" i="4"/>
  <c r="CO10" i="4"/>
  <c r="CN10" i="4"/>
  <c r="CM10" i="4"/>
  <c r="CL10" i="4"/>
  <c r="CK10" i="4"/>
  <c r="CJ10" i="4"/>
  <c r="CI10" i="4"/>
  <c r="CH10" i="4"/>
  <c r="CG10" i="4"/>
  <c r="CF10" i="4"/>
  <c r="CE10" i="4"/>
  <c r="CD10" i="4"/>
  <c r="CC10" i="4"/>
  <c r="CB10" i="4"/>
  <c r="CA10" i="4"/>
  <c r="BZ10" i="4"/>
  <c r="BY10" i="4"/>
  <c r="BX10" i="4"/>
  <c r="BW10" i="4"/>
  <c r="BV10" i="4"/>
  <c r="BU10" i="4"/>
  <c r="BT10" i="4"/>
  <c r="BS10" i="4"/>
  <c r="BR10" i="4"/>
  <c r="BQ10" i="4"/>
  <c r="BP10" i="4"/>
  <c r="BO10" i="4"/>
  <c r="BN10" i="4"/>
  <c r="BM10" i="4"/>
  <c r="BL10" i="4"/>
  <c r="BK10" i="4"/>
  <c r="BJ10" i="4"/>
  <c r="BI10" i="4"/>
  <c r="BH10" i="4"/>
  <c r="BG10" i="4"/>
  <c r="BF10"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B10" i="4"/>
  <c r="DX9" i="4"/>
  <c r="DW9" i="4"/>
  <c r="DV9" i="4"/>
  <c r="DU9" i="4"/>
  <c r="DT9" i="4"/>
  <c r="DS9" i="4"/>
  <c r="DR9" i="4"/>
  <c r="DQ9" i="4"/>
  <c r="DP9" i="4"/>
  <c r="DO9" i="4"/>
  <c r="DN9" i="4"/>
  <c r="DM9" i="4"/>
  <c r="DL9" i="4"/>
  <c r="DK9" i="4"/>
  <c r="DJ9" i="4"/>
  <c r="DI9" i="4"/>
  <c r="DH9" i="4"/>
  <c r="DG9" i="4"/>
  <c r="DF9" i="4"/>
  <c r="DE9" i="4"/>
  <c r="DD9" i="4"/>
  <c r="DC9" i="4"/>
  <c r="DB9" i="4"/>
  <c r="DA9" i="4"/>
  <c r="CZ9"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W9" i="4"/>
  <c r="BV9" i="4"/>
  <c r="BU9" i="4"/>
  <c r="BT9" i="4"/>
  <c r="BS9" i="4"/>
  <c r="BR9" i="4"/>
  <c r="BQ9" i="4"/>
  <c r="BP9" i="4"/>
  <c r="BO9" i="4"/>
  <c r="BN9" i="4"/>
  <c r="BM9" i="4"/>
  <c r="BL9" i="4"/>
  <c r="BK9" i="4"/>
  <c r="BJ9" i="4"/>
  <c r="BI9" i="4"/>
  <c r="BH9"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E9" i="4"/>
  <c r="D9" i="4"/>
  <c r="B9" i="4" s="1"/>
  <c r="C9" i="4"/>
  <c r="DX8" i="4"/>
  <c r="DW8" i="4"/>
  <c r="DV8" i="4"/>
  <c r="DU8" i="4"/>
  <c r="DT8" i="4"/>
  <c r="DS8" i="4"/>
  <c r="DR8" i="4"/>
  <c r="DQ8" i="4"/>
  <c r="DP8" i="4"/>
  <c r="DO8" i="4"/>
  <c r="DN8" i="4"/>
  <c r="DM8" i="4"/>
  <c r="DL8" i="4"/>
  <c r="DK8" i="4"/>
  <c r="DJ8" i="4"/>
  <c r="DI8" i="4"/>
  <c r="DH8" i="4"/>
  <c r="DG8" i="4"/>
  <c r="DF8" i="4"/>
  <c r="DE8" i="4"/>
  <c r="DD8" i="4"/>
  <c r="DC8" i="4"/>
  <c r="DB8" i="4"/>
  <c r="DA8" i="4"/>
  <c r="CZ8" i="4"/>
  <c r="CY8" i="4"/>
  <c r="CX8" i="4"/>
  <c r="CW8" i="4"/>
  <c r="CV8" i="4"/>
  <c r="CU8" i="4"/>
  <c r="CT8" i="4"/>
  <c r="CS8" i="4"/>
  <c r="CR8" i="4"/>
  <c r="CQ8" i="4"/>
  <c r="CP8" i="4"/>
  <c r="CO8" i="4"/>
  <c r="CN8" i="4"/>
  <c r="CM8" i="4"/>
  <c r="CL8" i="4"/>
  <c r="CK8" i="4"/>
  <c r="CJ8" i="4"/>
  <c r="CI8" i="4"/>
  <c r="CH8" i="4"/>
  <c r="CG8" i="4"/>
  <c r="CF8" i="4"/>
  <c r="CE8" i="4"/>
  <c r="CD8" i="4"/>
  <c r="CC8" i="4"/>
  <c r="CB8" i="4"/>
  <c r="CA8" i="4"/>
  <c r="BZ8" i="4"/>
  <c r="BY8" i="4"/>
  <c r="BX8" i="4"/>
  <c r="BW8" i="4"/>
  <c r="BV8" i="4"/>
  <c r="BU8" i="4"/>
  <c r="BT8" i="4"/>
  <c r="BS8" i="4"/>
  <c r="BR8" i="4"/>
  <c r="BQ8" i="4"/>
  <c r="BP8" i="4"/>
  <c r="BO8" i="4"/>
  <c r="BN8" i="4"/>
  <c r="BM8" i="4"/>
  <c r="BL8" i="4"/>
  <c r="BK8" i="4"/>
  <c r="BJ8" i="4"/>
  <c r="BI8" i="4"/>
  <c r="BH8" i="4"/>
  <c r="BG8" i="4"/>
  <c r="BF8" i="4"/>
  <c r="BE8" i="4"/>
  <c r="BD8" i="4"/>
  <c r="BC8" i="4"/>
  <c r="BB8" i="4"/>
  <c r="BA8" i="4"/>
  <c r="AZ8" i="4"/>
  <c r="AY8" i="4"/>
  <c r="AX8" i="4"/>
  <c r="AW8" i="4"/>
  <c r="AV8" i="4"/>
  <c r="AU8" i="4"/>
  <c r="AT8" i="4"/>
  <c r="AS8"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I8" i="4"/>
  <c r="H8" i="4"/>
  <c r="G8" i="4"/>
  <c r="F8" i="4"/>
  <c r="E8" i="4"/>
  <c r="D8" i="4"/>
  <c r="B8" i="4" s="1"/>
  <c r="C8"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I7" i="4"/>
  <c r="H7" i="4"/>
  <c r="G7" i="4"/>
  <c r="F7" i="4"/>
  <c r="E7" i="4"/>
  <c r="D7" i="4"/>
  <c r="C7" i="4"/>
  <c r="B7" i="4"/>
  <c r="DX6" i="4"/>
  <c r="DW6" i="4"/>
  <c r="DV6" i="4"/>
  <c r="DU6" i="4"/>
  <c r="DT6" i="4"/>
  <c r="DS6" i="4"/>
  <c r="DR6" i="4"/>
  <c r="DQ6" i="4"/>
  <c r="DP6" i="4"/>
  <c r="DO6" i="4"/>
  <c r="DN6" i="4"/>
  <c r="DM6" i="4"/>
  <c r="DL6" i="4"/>
  <c r="DK6" i="4"/>
  <c r="DJ6" i="4"/>
  <c r="DI6" i="4"/>
  <c r="DH6" i="4"/>
  <c r="DG6" i="4"/>
  <c r="DF6" i="4"/>
  <c r="DE6" i="4"/>
  <c r="DD6" i="4"/>
  <c r="DC6" i="4"/>
  <c r="DB6" i="4"/>
  <c r="DA6" i="4"/>
  <c r="CZ6" i="4"/>
  <c r="CY6" i="4"/>
  <c r="CX6" i="4"/>
  <c r="CW6" i="4"/>
  <c r="CV6" i="4"/>
  <c r="CU6" i="4"/>
  <c r="CT6" i="4"/>
  <c r="CS6" i="4"/>
  <c r="CR6" i="4"/>
  <c r="CQ6" i="4"/>
  <c r="CP6" i="4"/>
  <c r="CO6" i="4"/>
  <c r="CN6" i="4"/>
  <c r="CM6" i="4"/>
  <c r="CL6" i="4"/>
  <c r="CK6" i="4"/>
  <c r="CJ6" i="4"/>
  <c r="CI6" i="4"/>
  <c r="CH6" i="4"/>
  <c r="CG6" i="4"/>
  <c r="CF6" i="4"/>
  <c r="CE6" i="4"/>
  <c r="CD6" i="4"/>
  <c r="CC6" i="4"/>
  <c r="CB6" i="4"/>
  <c r="CA6" i="4"/>
  <c r="BZ6" i="4"/>
  <c r="BY6" i="4"/>
  <c r="BX6" i="4"/>
  <c r="BW6" i="4"/>
  <c r="BV6" i="4"/>
  <c r="BU6" i="4"/>
  <c r="BT6" i="4"/>
  <c r="BS6" i="4"/>
  <c r="BR6" i="4"/>
  <c r="BQ6" i="4"/>
  <c r="BP6" i="4"/>
  <c r="BO6" i="4"/>
  <c r="BN6" i="4"/>
  <c r="BM6" i="4"/>
  <c r="BL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B6" i="4" s="1"/>
  <c r="C6" i="4"/>
  <c r="DX5" i="4"/>
  <c r="DW5" i="4"/>
  <c r="DV5" i="4"/>
  <c r="DU5" i="4"/>
  <c r="DT5" i="4"/>
  <c r="DS5" i="4"/>
  <c r="DR5" i="4"/>
  <c r="DQ5" i="4"/>
  <c r="DP5" i="4"/>
  <c r="DO5" i="4"/>
  <c r="DN5" i="4"/>
  <c r="DM5" i="4"/>
  <c r="DL5" i="4"/>
  <c r="DK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B5" i="4" s="1"/>
  <c r="C5" i="4"/>
  <c r="DX4" i="4"/>
  <c r="DW4" i="4"/>
  <c r="DV4" i="4"/>
  <c r="DU4" i="4"/>
  <c r="DT4" i="4"/>
  <c r="DS4" i="4"/>
  <c r="DR4" i="4"/>
  <c r="DQ4" i="4"/>
  <c r="DP4" i="4"/>
  <c r="DO4" i="4"/>
  <c r="DN4" i="4"/>
  <c r="DM4" i="4"/>
  <c r="DL4" i="4"/>
  <c r="DK4" i="4"/>
  <c r="DJ4" i="4"/>
  <c r="DI4" i="4"/>
  <c r="DH4" i="4"/>
  <c r="DG4" i="4"/>
  <c r="DF4" i="4"/>
  <c r="DE4" i="4"/>
  <c r="DD4" i="4"/>
  <c r="DC4" i="4"/>
  <c r="DB4" i="4"/>
  <c r="DA4" i="4"/>
  <c r="CZ4" i="4"/>
  <c r="CY4" i="4"/>
  <c r="CX4" i="4"/>
  <c r="CW4" i="4"/>
  <c r="CV4" i="4"/>
  <c r="CU4" i="4"/>
  <c r="CT4" i="4"/>
  <c r="CS4" i="4"/>
  <c r="CR4" i="4"/>
  <c r="CQ4" i="4"/>
  <c r="CP4" i="4"/>
  <c r="CO4" i="4"/>
  <c r="CN4" i="4"/>
  <c r="CM4" i="4"/>
  <c r="CL4" i="4"/>
  <c r="CK4" i="4"/>
  <c r="CJ4" i="4"/>
  <c r="CI4" i="4"/>
  <c r="CH4" i="4"/>
  <c r="CG4" i="4"/>
  <c r="CF4" i="4"/>
  <c r="CE4" i="4"/>
  <c r="CD4" i="4"/>
  <c r="CC4" i="4"/>
  <c r="CB4" i="4"/>
  <c r="CA4" i="4"/>
  <c r="BZ4" i="4"/>
  <c r="BY4" i="4"/>
  <c r="BX4" i="4"/>
  <c r="BW4" i="4"/>
  <c r="BV4" i="4"/>
  <c r="BU4" i="4"/>
  <c r="BT4" i="4"/>
  <c r="BS4" i="4"/>
  <c r="BR4" i="4"/>
  <c r="BQ4" i="4"/>
  <c r="BP4" i="4"/>
  <c r="BO4" i="4"/>
  <c r="BN4" i="4"/>
  <c r="BM4" i="4"/>
  <c r="BL4" i="4"/>
  <c r="BK4" i="4"/>
  <c r="BJ4" i="4"/>
  <c r="BI4" i="4"/>
  <c r="BH4" i="4"/>
  <c r="BG4" i="4"/>
  <c r="BF4" i="4"/>
  <c r="BE4"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B4" i="4" s="1"/>
  <c r="C4" i="4"/>
  <c r="DX3" i="4"/>
  <c r="DW3" i="4"/>
  <c r="DV3" i="4"/>
  <c r="DU3" i="4"/>
  <c r="DT3" i="4"/>
  <c r="DS3" i="4"/>
  <c r="DR3" i="4"/>
  <c r="DQ3" i="4"/>
  <c r="DP3" i="4"/>
  <c r="DO3" i="4"/>
  <c r="DN3" i="4"/>
  <c r="DM3" i="4"/>
  <c r="DL3" i="4"/>
  <c r="DK3" i="4"/>
  <c r="DJ3" i="4"/>
  <c r="DI3" i="4"/>
  <c r="DH3" i="4"/>
  <c r="DG3" i="4"/>
  <c r="DF3" i="4"/>
  <c r="DE3" i="4"/>
  <c r="DD3" i="4"/>
  <c r="DC3" i="4"/>
  <c r="DB3" i="4"/>
  <c r="DA3" i="4"/>
  <c r="CZ3" i="4"/>
  <c r="CY3" i="4"/>
  <c r="CX3" i="4"/>
  <c r="CW3" i="4"/>
  <c r="CV3" i="4"/>
  <c r="CU3" i="4"/>
  <c r="CT3" i="4"/>
  <c r="CS3" i="4"/>
  <c r="CR3" i="4"/>
  <c r="CQ3" i="4"/>
  <c r="CP3" i="4"/>
  <c r="CO3" i="4"/>
  <c r="CN3" i="4"/>
  <c r="CM3" i="4"/>
  <c r="CL3" i="4"/>
  <c r="CK3" i="4"/>
  <c r="CJ3" i="4"/>
  <c r="CI3" i="4"/>
  <c r="CH3" i="4"/>
  <c r="CG3" i="4"/>
  <c r="CF3" i="4"/>
  <c r="CE3" i="4"/>
  <c r="CD3" i="4"/>
  <c r="CC3" i="4"/>
  <c r="CB3" i="4"/>
  <c r="CA3" i="4"/>
  <c r="BZ3" i="4"/>
  <c r="BY3" i="4"/>
  <c r="BX3" i="4"/>
  <c r="BW3" i="4"/>
  <c r="BV3" i="4"/>
  <c r="BU3" i="4"/>
  <c r="BT3" i="4"/>
  <c r="BS3" i="4"/>
  <c r="BR3" i="4"/>
  <c r="BQ3" i="4"/>
  <c r="BP3" i="4"/>
  <c r="BO3" i="4"/>
  <c r="BN3" i="4"/>
  <c r="BM3" i="4"/>
  <c r="BL3" i="4"/>
  <c r="BK3" i="4"/>
  <c r="BJ3" i="4"/>
  <c r="BI3" i="4"/>
  <c r="BH3" i="4"/>
  <c r="BG3" i="4"/>
  <c r="BF3" i="4"/>
  <c r="BE3" i="4"/>
  <c r="BD3" i="4"/>
  <c r="BC3" i="4"/>
  <c r="BB3" i="4"/>
  <c r="BA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E3" i="4"/>
  <c r="D3" i="4"/>
  <c r="B3" i="4" s="1"/>
  <c r="C3" i="4"/>
  <c r="DE2" i="4"/>
  <c r="DC2" i="4"/>
  <c r="DA2" i="4" s="1"/>
  <c r="DB2" i="4"/>
  <c r="CG2" i="4"/>
  <c r="CD2" i="4"/>
  <c r="CC2" i="4" s="1"/>
  <c r="BI2" i="4"/>
  <c r="BH2" i="4"/>
  <c r="BG2" i="4"/>
  <c r="BF2" i="4"/>
  <c r="BE2" i="4"/>
  <c r="BK2" i="4" s="1"/>
  <c r="BD2" i="4"/>
  <c r="BC2" i="4"/>
  <c r="BB2" i="4"/>
  <c r="AK2" i="4"/>
  <c r="AJ2" i="4"/>
  <c r="AI2" i="4"/>
  <c r="AH2" i="4"/>
  <c r="AG2" i="4"/>
  <c r="AF2" i="4"/>
  <c r="AL2" i="4" s="1"/>
  <c r="AM2" i="4" s="1"/>
  <c r="AN2" i="4" s="1"/>
  <c r="AO2" i="4" s="1"/>
  <c r="AP2" i="4" s="1"/>
  <c r="AQ2" i="4" s="1"/>
  <c r="AR2" i="4" s="1"/>
  <c r="AS2" i="4" s="1"/>
  <c r="AT2" i="4" s="1"/>
  <c r="AU2" i="4" s="1"/>
  <c r="AV2" i="4" s="1"/>
  <c r="AW2" i="4" s="1"/>
  <c r="AX2" i="4" s="1"/>
  <c r="AY2" i="4" s="1"/>
  <c r="AZ2" i="4" s="1"/>
  <c r="BA2" i="4" s="1"/>
  <c r="AE2" i="4"/>
  <c r="AD2" i="4"/>
  <c r="AC2" i="4"/>
  <c r="M2" i="4"/>
  <c r="N2" i="4" s="1"/>
  <c r="O2" i="4" s="1"/>
  <c r="P2" i="4" s="1"/>
  <c r="Q2" i="4" s="1"/>
  <c r="R2" i="4" s="1"/>
  <c r="S2" i="4" s="1"/>
  <c r="T2" i="4" s="1"/>
  <c r="U2" i="4" s="1"/>
  <c r="V2" i="4" s="1"/>
  <c r="W2" i="4" s="1"/>
  <c r="X2" i="4" s="1"/>
  <c r="Y2" i="4" s="1"/>
  <c r="Z2" i="4" s="1"/>
  <c r="AA2" i="4" s="1"/>
  <c r="AB2" i="4" s="1"/>
  <c r="L2" i="4"/>
  <c r="K2" i="4"/>
  <c r="J2" i="4"/>
  <c r="I2" i="4"/>
  <c r="H2" i="4"/>
  <c r="G2" i="4"/>
  <c r="F2" i="4"/>
  <c r="E2" i="4"/>
  <c r="D2" i="4"/>
  <c r="B238" i="4" s="1"/>
  <c r="C2" i="4"/>
  <c r="C1" i="4"/>
  <c r="CE2" i="4" l="1"/>
  <c r="CF2" i="4"/>
  <c r="DD2" i="4"/>
  <c r="B36" i="4"/>
  <c r="B60" i="4"/>
  <c r="B72" i="4"/>
  <c r="B96" i="4"/>
  <c r="B120" i="4"/>
  <c r="B156" i="4"/>
  <c r="B180" i="4"/>
  <c r="B240" i="4"/>
  <c r="BJ2" i="4"/>
  <c r="BL2" i="4" s="1"/>
  <c r="BM2" i="4" s="1"/>
  <c r="BN2" i="4" s="1"/>
  <c r="BO2" i="4" s="1"/>
  <c r="BP2" i="4" s="1"/>
  <c r="BQ2" i="4" s="1"/>
  <c r="BR2" i="4" s="1"/>
  <c r="BS2" i="4" s="1"/>
  <c r="BT2" i="4" s="1"/>
  <c r="BU2" i="4" s="1"/>
  <c r="BV2" i="4" s="1"/>
  <c r="BW2" i="4" s="1"/>
  <c r="BX2" i="4" s="1"/>
  <c r="BY2" i="4" s="1"/>
  <c r="BZ2" i="4" s="1"/>
  <c r="CH2" i="4"/>
  <c r="DF2" i="4"/>
  <c r="B38" i="4"/>
  <c r="B50" i="4"/>
  <c r="B182" i="4"/>
  <c r="B194" i="4"/>
  <c r="B206" i="4"/>
  <c r="B218" i="4"/>
  <c r="CI2" i="4"/>
  <c r="DG2" i="4"/>
  <c r="B21" i="4"/>
  <c r="B33" i="4"/>
  <c r="B45" i="4"/>
  <c r="B153" i="4"/>
  <c r="B165" i="4"/>
  <c r="B225" i="4"/>
  <c r="B237" i="4"/>
  <c r="CJ2" i="4"/>
  <c r="DH2" i="4"/>
  <c r="B148" i="4"/>
  <c r="B232" i="4"/>
  <c r="B244" i="4"/>
  <c r="B256" i="4"/>
  <c r="DI2" i="4"/>
  <c r="DJ2" i="4" s="1"/>
  <c r="DK2" i="4" s="1"/>
  <c r="DL2" i="4" s="1"/>
  <c r="DM2" i="4" s="1"/>
  <c r="DN2" i="4" s="1"/>
  <c r="DO2" i="4" s="1"/>
  <c r="DP2" i="4" s="1"/>
  <c r="DQ2" i="4" s="1"/>
  <c r="DR2" i="4" s="1"/>
  <c r="DS2" i="4" s="1"/>
  <c r="DT2" i="4" s="1"/>
  <c r="DU2" i="4" s="1"/>
  <c r="DV2" i="4" s="1"/>
  <c r="DW2" i="4" s="1"/>
  <c r="DX2" i="4" s="1"/>
  <c r="B131" i="4"/>
  <c r="B143" i="4"/>
  <c r="B167" i="4"/>
  <c r="B203" i="4"/>
  <c r="B215" i="4"/>
  <c r="B227" i="4"/>
  <c r="B239" i="4"/>
  <c r="B18" i="4"/>
  <c r="B42" i="4"/>
  <c r="B54" i="4"/>
  <c r="B102" i="4"/>
  <c r="B114" i="4"/>
  <c r="B138" i="4"/>
  <c r="CA2" i="4"/>
  <c r="CB2" i="4"/>
  <c r="CZ2" i="4"/>
  <c r="B22" i="4"/>
  <c r="B34" i="4"/>
  <c r="B46" i="4"/>
  <c r="B58" i="4"/>
  <c r="B70" i="4"/>
  <c r="B82" i="4"/>
  <c r="B94" i="4"/>
  <c r="B106" i="4"/>
  <c r="B118" i="4"/>
  <c r="B130" i="4"/>
  <c r="B142" i="4"/>
  <c r="B154" i="4"/>
  <c r="B166" i="4"/>
  <c r="B178" i="4"/>
  <c r="B190" i="4"/>
  <c r="B202" i="4"/>
  <c r="B214" i="4"/>
  <c r="CK2" i="4" l="1"/>
  <c r="CL2" i="4" s="1"/>
  <c r="CM2" i="4" s="1"/>
  <c r="CN2" i="4" s="1"/>
  <c r="CO2" i="4" s="1"/>
  <c r="CP2" i="4" s="1"/>
  <c r="CQ2" i="4" s="1"/>
  <c r="CR2" i="4" s="1"/>
  <c r="CS2" i="4" s="1"/>
  <c r="CT2" i="4" s="1"/>
  <c r="CU2" i="4" s="1"/>
  <c r="CV2" i="4" s="1"/>
  <c r="CW2" i="4" s="1"/>
  <c r="CX2" i="4" s="1"/>
  <c r="CY2" i="4" s="1"/>
  <c r="I10" i="1" l="1"/>
</calcChain>
</file>

<file path=xl/sharedStrings.xml><?xml version="1.0" encoding="utf-8"?>
<sst xmlns="http://schemas.openxmlformats.org/spreadsheetml/2006/main" count="1785" uniqueCount="478">
  <si>
    <t xml:space="preserve">Texas General Land Office </t>
  </si>
  <si>
    <t xml:space="preserve">Community Development and Revitalization (CDR) </t>
  </si>
  <si>
    <t>2022 GLO-CDR 80% Only Survey Questionnaire</t>
  </si>
  <si>
    <t>Interviewers Name:</t>
  </si>
  <si>
    <t xml:space="preserve">Use the drop-down list to choose the "County Name:".  The "Region:", "Median Income:", and "Income Limits" will automatically populate. It is recommended that you verify the accuracy of the income limits prior to using or distributing this form.
The FY 2014 Consolidated Appropriations Act changed the definition of extremely low-income to be the greater of 30/50ths (60 percent) of the Section 8 very low-income limit or the poverty guideline as established by the Department of Health and Human Services (HHS), provided that this amount is not greater than the Section 8 50% very low-income limit. Consequently, the extremely low income limits may equal the very low (50%) income limits.
Note: If performing surveys via phone, there is a requirement to have four attempts before recording a non-response. </t>
  </si>
  <si>
    <t>Place:</t>
  </si>
  <si>
    <t>County Name:</t>
  </si>
  <si>
    <t>Region:</t>
  </si>
  <si>
    <t>Respondent's Information:</t>
  </si>
  <si>
    <t>Street Address:</t>
  </si>
  <si>
    <t>asd</t>
  </si>
  <si>
    <t>Zip Code:</t>
  </si>
  <si>
    <t>as</t>
  </si>
  <si>
    <t>Phone:</t>
  </si>
  <si>
    <t>Contact Attempts:</t>
  </si>
  <si>
    <t>(Circle)</t>
  </si>
  <si>
    <t>First Attempt:</t>
  </si>
  <si>
    <t>Date:</t>
  </si>
  <si>
    <t>Time:</t>
  </si>
  <si>
    <t>A.M.</t>
  </si>
  <si>
    <t>P.M.</t>
  </si>
  <si>
    <t>(Circle ONE)</t>
  </si>
  <si>
    <t>Second Attempt:</t>
  </si>
  <si>
    <t>Response</t>
  </si>
  <si>
    <t>Non-Response</t>
  </si>
  <si>
    <t>Vacancy</t>
  </si>
  <si>
    <t>Continue Below for Phone Attempts:</t>
  </si>
  <si>
    <t>Third Attempt:</t>
  </si>
  <si>
    <t>Fourth Attempt:</t>
  </si>
  <si>
    <t>1.  Including yourself, how many people usually live in this unit?</t>
  </si>
  <si>
    <t>2.  Including yourself, how many people in your family usually live in this unit?</t>
  </si>
  <si>
    <t>3.  Do any other families live in this unit?</t>
  </si>
  <si>
    <t>Yes</t>
  </si>
  <si>
    <t>No</t>
  </si>
  <si>
    <t>If yes, please complete an additional questionnaire for each family that lives in this unit.  (Note:  Do not include yourself as a member of another family or families.)  Compare your family's 2019 annual adjusted gross income, or your family's 2020 monthly / weekly income calculated on an annual basis, to the income eligibility figures listed below for your County.</t>
  </si>
  <si>
    <t>4.  Family Size:</t>
  </si>
  <si>
    <t>Males:</t>
  </si>
  <si>
    <t>Females:</t>
  </si>
  <si>
    <t>Extremely Low- to Low-Income:  &lt;80% AMFI</t>
  </si>
  <si>
    <t>Family Size</t>
  </si>
  <si>
    <r>
      <t xml:space="preserve">Income </t>
    </r>
    <r>
      <rPr>
        <b/>
        <sz val="9"/>
        <color theme="1"/>
        <rFont val="Roboto Condensed Light"/>
      </rPr>
      <t>LESS</t>
    </r>
    <r>
      <rPr>
        <sz val="9"/>
        <color theme="1"/>
        <rFont val="Roboto Condensed Light"/>
      </rPr>
      <t xml:space="preserve"> than:</t>
    </r>
  </si>
  <si>
    <t>&lt;</t>
  </si>
  <si>
    <t>Non-Low- and-Moderate Income: Greater than 80% AMFI</t>
  </si>
  <si>
    <r>
      <t xml:space="preserve">Income </t>
    </r>
    <r>
      <rPr>
        <b/>
        <sz val="9"/>
        <color theme="1"/>
        <rFont val="Roboto Condensed Light"/>
      </rPr>
      <t>MORE</t>
    </r>
    <r>
      <rPr>
        <sz val="9"/>
        <color theme="1"/>
        <rFont val="Roboto Condensed Light"/>
      </rPr>
      <t xml:space="preserve"> than:</t>
    </r>
  </si>
  <si>
    <t>&gt;</t>
  </si>
  <si>
    <t>Race</t>
  </si>
  <si>
    <t>Hispanic</t>
  </si>
  <si>
    <t>Non-Hispanic</t>
  </si>
  <si>
    <t xml:space="preserve">White </t>
  </si>
  <si>
    <t>Black African American</t>
  </si>
  <si>
    <t>Black African American and White</t>
  </si>
  <si>
    <t>Asian</t>
  </si>
  <si>
    <t>Asian and White</t>
  </si>
  <si>
    <t>Native Hawaiian/Other Pacific Islander</t>
  </si>
  <si>
    <t>American Indian/Alaskan Native</t>
  </si>
  <si>
    <t>American Indian/Alaskan Native and Black African American</t>
  </si>
  <si>
    <t>American Indian/Alaskan Native and White</t>
  </si>
  <si>
    <t>Other Multi-Racial</t>
  </si>
  <si>
    <t>TO BE COMPLETED BY ADMINISTRATIVE STAFF</t>
  </si>
  <si>
    <t>Questionnaire Number:</t>
  </si>
  <si>
    <t>Substituted In For:</t>
  </si>
  <si>
    <t>Substituted Out For</t>
  </si>
  <si>
    <t>NOTE: Failure to correctly complete this survey (e.g. selection of an incorrect income level for family size identified) may result in its disqualification from the survey or be considered a "Non-Response". See GLO-CDR Survey Methodology for specific information.</t>
  </si>
  <si>
    <t>Effective April 2022</t>
  </si>
  <si>
    <t>County_Name</t>
  </si>
  <si>
    <t>Waiver_Qual</t>
  </si>
  <si>
    <t>ELI_1</t>
  </si>
  <si>
    <t>ELI_2</t>
  </si>
  <si>
    <t>ELI_3</t>
  </si>
  <si>
    <t>ELI_4</t>
  </si>
  <si>
    <t>ELI_5</t>
  </si>
  <si>
    <t>ELI_6</t>
  </si>
  <si>
    <t>ELI_7</t>
  </si>
  <si>
    <t>ELI_8</t>
  </si>
  <si>
    <t>ELI_9</t>
  </si>
  <si>
    <t>ELI_10</t>
  </si>
  <si>
    <t>ELI_11</t>
  </si>
  <si>
    <t>ELI_12</t>
  </si>
  <si>
    <t>ELI_13</t>
  </si>
  <si>
    <t>ELI_14</t>
  </si>
  <si>
    <t>ELI_15</t>
  </si>
  <si>
    <t>ELI_16</t>
  </si>
  <si>
    <t>ELI_17</t>
  </si>
  <si>
    <t>ELI_18</t>
  </si>
  <si>
    <t>ELI_19</t>
  </si>
  <si>
    <t>ELI_20</t>
  </si>
  <si>
    <t>ELI_21</t>
  </si>
  <si>
    <t>ELI_22</t>
  </si>
  <si>
    <t>ELI_23</t>
  </si>
  <si>
    <t>ELI_24</t>
  </si>
  <si>
    <t>ELI_25</t>
  </si>
  <si>
    <t>l50_1</t>
  </si>
  <si>
    <t>l50_2</t>
  </si>
  <si>
    <t>l50_3</t>
  </si>
  <si>
    <t>l50_4</t>
  </si>
  <si>
    <t>l50_5</t>
  </si>
  <si>
    <t>l50_6</t>
  </si>
  <si>
    <t>l50_7</t>
  </si>
  <si>
    <t>l50_8</t>
  </si>
  <si>
    <t>l50_9</t>
  </si>
  <si>
    <t>l50_10</t>
  </si>
  <si>
    <t>l50_11</t>
  </si>
  <si>
    <t>l50_12</t>
  </si>
  <si>
    <t>l50_13</t>
  </si>
  <si>
    <t>l50_14</t>
  </si>
  <si>
    <t>l50_15</t>
  </si>
  <si>
    <t>l50_16</t>
  </si>
  <si>
    <t>l50_17</t>
  </si>
  <si>
    <t>l50_18</t>
  </si>
  <si>
    <t>l50_19</t>
  </si>
  <si>
    <t>l50_20</t>
  </si>
  <si>
    <t>l50_21</t>
  </si>
  <si>
    <t>l50_22</t>
  </si>
  <si>
    <t>l50_23</t>
  </si>
  <si>
    <t>l50_24</t>
  </si>
  <si>
    <t>l50_25</t>
  </si>
  <si>
    <t>l80_1</t>
  </si>
  <si>
    <t>l80_2</t>
  </si>
  <si>
    <t>l80_3</t>
  </si>
  <si>
    <t>l80_4</t>
  </si>
  <si>
    <t>l80_5</t>
  </si>
  <si>
    <t>l80_6</t>
  </si>
  <si>
    <t>l80_7</t>
  </si>
  <si>
    <t>l80_8</t>
  </si>
  <si>
    <t>l80_9</t>
  </si>
  <si>
    <t>l80_10</t>
  </si>
  <si>
    <t>l80_11</t>
  </si>
  <si>
    <t>l80_12</t>
  </si>
  <si>
    <t>l80_13</t>
  </si>
  <si>
    <t>l80_14</t>
  </si>
  <si>
    <t>l80_15</t>
  </si>
  <si>
    <t>l80_16</t>
  </si>
  <si>
    <t>l80_17</t>
  </si>
  <si>
    <t>l80_18</t>
  </si>
  <si>
    <t>l80_19</t>
  </si>
  <si>
    <t>l80_20</t>
  </si>
  <si>
    <t>l80_21</t>
  </si>
  <si>
    <t>l80_22</t>
  </si>
  <si>
    <t>l80_23</t>
  </si>
  <si>
    <t>l80_24</t>
  </si>
  <si>
    <t>l80_25</t>
  </si>
  <si>
    <t>I100_1</t>
  </si>
  <si>
    <t>I100_2</t>
  </si>
  <si>
    <t>I100_3</t>
  </si>
  <si>
    <t>I100_4</t>
  </si>
  <si>
    <t>I100_5</t>
  </si>
  <si>
    <t>I100_6</t>
  </si>
  <si>
    <t>I100_7</t>
  </si>
  <si>
    <t>I100_8</t>
  </si>
  <si>
    <t>I100_9</t>
  </si>
  <si>
    <t>I100_10</t>
  </si>
  <si>
    <t>I100_11</t>
  </si>
  <si>
    <t>I100_12</t>
  </si>
  <si>
    <t>I100_13</t>
  </si>
  <si>
    <t>I100_14</t>
  </si>
  <si>
    <t>I100_15</t>
  </si>
  <si>
    <t>I100_16</t>
  </si>
  <si>
    <t>I100_17</t>
  </si>
  <si>
    <t>I100_18</t>
  </si>
  <si>
    <t>I100_19</t>
  </si>
  <si>
    <t>I100_20</t>
  </si>
  <si>
    <t>I100_21</t>
  </si>
  <si>
    <t>I100_22</t>
  </si>
  <si>
    <t>I100_23</t>
  </si>
  <si>
    <t>I100_24</t>
  </si>
  <si>
    <t>I100_25</t>
  </si>
  <si>
    <t>I120_1</t>
  </si>
  <si>
    <t>I120_2</t>
  </si>
  <si>
    <t>I120_3</t>
  </si>
  <si>
    <t>I120_4</t>
  </si>
  <si>
    <t>I120_5</t>
  </si>
  <si>
    <t>I120_6</t>
  </si>
  <si>
    <t>I120_7</t>
  </si>
  <si>
    <t>I120_8</t>
  </si>
  <si>
    <t>I120_9</t>
  </si>
  <si>
    <t>I120_10</t>
  </si>
  <si>
    <t>I120_11</t>
  </si>
  <si>
    <t>I120_12</t>
  </si>
  <si>
    <t>I120_13</t>
  </si>
  <si>
    <t>I120_14</t>
  </si>
  <si>
    <t>I120_15</t>
  </si>
  <si>
    <t>I120_16</t>
  </si>
  <si>
    <t>I120_17</t>
  </si>
  <si>
    <t>I120_18</t>
  </si>
  <si>
    <t>I120_19</t>
  </si>
  <si>
    <t>I120_20</t>
  </si>
  <si>
    <t>I120_21</t>
  </si>
  <si>
    <t>I120_22</t>
  </si>
  <si>
    <t>I120_23</t>
  </si>
  <si>
    <t>I120_24</t>
  </si>
  <si>
    <t>I120_25</t>
  </si>
  <si>
    <t>TEXAS</t>
  </si>
  <si>
    <t>Anderson County</t>
  </si>
  <si>
    <t>Andrews County</t>
  </si>
  <si>
    <t>Angelina County</t>
  </si>
  <si>
    <t>Aransas County</t>
  </si>
  <si>
    <t>Archer County</t>
  </si>
  <si>
    <t>Armstrong County</t>
  </si>
  <si>
    <t>Atascosa County</t>
  </si>
  <si>
    <t>Austin County</t>
  </si>
  <si>
    <t>Bailey County</t>
  </si>
  <si>
    <t>Bandera County</t>
  </si>
  <si>
    <t>Bastrop County</t>
  </si>
  <si>
    <t>Baylor County</t>
  </si>
  <si>
    <t>Bee County</t>
  </si>
  <si>
    <t>Bell County</t>
  </si>
  <si>
    <t>Bexar County</t>
  </si>
  <si>
    <t>Blanco County</t>
  </si>
  <si>
    <t>Borden County</t>
  </si>
  <si>
    <t>Bosque County</t>
  </si>
  <si>
    <t>Bowie County</t>
  </si>
  <si>
    <t>Brazoria County</t>
  </si>
  <si>
    <t>Brazos County</t>
  </si>
  <si>
    <t>Brewster County</t>
  </si>
  <si>
    <t>Briscoe County</t>
  </si>
  <si>
    <t>Brooks County</t>
  </si>
  <si>
    <t>Brown County</t>
  </si>
  <si>
    <t>Burleson County</t>
  </si>
  <si>
    <t>Burnet County</t>
  </si>
  <si>
    <t>Caldwell County</t>
  </si>
  <si>
    <t>Calhoun County</t>
  </si>
  <si>
    <t>Callahan County</t>
  </si>
  <si>
    <t>Cameron County</t>
  </si>
  <si>
    <t>Camp County</t>
  </si>
  <si>
    <t>Carson County</t>
  </si>
  <si>
    <t>Cass County</t>
  </si>
  <si>
    <t>Castro County</t>
  </si>
  <si>
    <t>Chambers County</t>
  </si>
  <si>
    <t>Cherokee County</t>
  </si>
  <si>
    <t>Childress County</t>
  </si>
  <si>
    <t>Clay County</t>
  </si>
  <si>
    <t>Cochran County</t>
  </si>
  <si>
    <t>Coke County</t>
  </si>
  <si>
    <t>Coleman County</t>
  </si>
  <si>
    <t>Collin County</t>
  </si>
  <si>
    <t>Collingsworth County</t>
  </si>
  <si>
    <t>Colorado County</t>
  </si>
  <si>
    <t>Comal County</t>
  </si>
  <si>
    <t>Comanche County</t>
  </si>
  <si>
    <t>Concho County</t>
  </si>
  <si>
    <t>Cooke County</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</si>
  <si>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</si>
  <si>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</si>
  <si>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</si>
  <si>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</si>
  <si>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</si>
  <si>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</si>
  <si>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</si>
  <si>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</si>
  <si>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</si>
  <si>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</si>
  <si>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</si>
  <si>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</si>
  <si>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</si>
  <si>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</si>
  <si>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</si>
  <si>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</si>
  <si>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</si>
  <si>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</si>
  <si>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</si>
  <si>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</si>
  <si>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</si>
  <si>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</si>
  <si>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</si>
  <si>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</si>
  <si>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</si>
  <si>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</si>
  <si>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</si>
  <si>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</si>
  <si>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</si>
  <si>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</si>
  <si>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</si>
  <si>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</si>
  <si>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</si>
  <si>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</si>
  <si>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</si>
  <si>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</si>
  <si>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</si>
  <si>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</si>
  <si>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</si>
  <si>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</si>
  <si>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</si>
  <si>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</si>
  <si>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</si>
  <si>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</si>
  <si>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</si>
  <si>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</si>
  <si>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</si>
  <si>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</si>
  <si>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</si>
  <si>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</si>
  <si>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</si>
  <si>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</si>
  <si>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</si>
  <si>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</si>
  <si>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</si>
  <si>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</si>
  <si>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</si>
  <si>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</si>
  <si>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</si>
  <si>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</si>
  <si>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</si>
  <si>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</si>
  <si>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</si>
  <si>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</si>
  <si>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</si>
  <si>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</si>
  <si>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</si>
  <si>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</si>
  <si>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</si>
  <si>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</si>
  <si>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</si>
  <si>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</si>
  <si>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</si>
  <si>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</si>
  <si>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</si>
  <si>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</si>
  <si>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</si>
  <si>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</si>
  <si>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</si>
  <si>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</si>
  <si>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</si>
  <si>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</si>
  <si>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</si>
  <si>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</si>
  <si>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</si>
  <si>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</si>
  <si>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</si>
  <si>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</si>
  <si>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</si>
  <si>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</si>
  <si>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</si>
  <si>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</si>
  <si>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</si>
  <si>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</si>
  <si>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</si>
  <si>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</si>
  <si>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</si>
  <si>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</si>
  <si>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</si>
  <si>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</si>
  <si>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</si>
  <si>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</si>
  <si>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</si>
  <si>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</si>
  <si>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</si>
  <si>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</si>
  <si>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</si>
  <si>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</si>
  <si>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</si>
  <si>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</si>
  <si>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</si>
  <si>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</si>
  <si>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</si>
  <si>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</si>
  <si>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</si>
  <si>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</si>
  <si>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</si>
  <si>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</si>
  <si>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</si>
  <si>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</si>
  <si>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</si>
  <si>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</si>
  <si>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</si>
  <si>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</si>
  <si>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</si>
  <si>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</si>
  <si>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</si>
  <si>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</si>
  <si>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</si>
  <si>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</si>
  <si>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</si>
  <si>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</si>
  <si>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</si>
  <si>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</si>
  <si>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</si>
  <si>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</si>
  <si>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</si>
  <si>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</si>
  <si>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</si>
  <si>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</si>
  <si>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</si>
  <si>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</si>
  <si>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</si>
  <si>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</si>
  <si>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</si>
  <si>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</si>
  <si>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</si>
  <si>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</si>
  <si>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</si>
  <si>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</si>
  <si>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</si>
  <si>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</si>
  <si>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</si>
  <si>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</si>
  <si>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</si>
  <si>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</si>
  <si>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</si>
  <si>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</si>
  <si>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</si>
  <si>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</si>
  <si>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</si>
  <si>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</si>
  <si>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</si>
  <si>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</si>
  <si>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</si>
  <si>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</si>
  <si>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</si>
  <si>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</si>
  <si>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</si>
  <si>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</si>
  <si>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</si>
  <si>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</si>
  <si>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</si>
  <si>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</si>
  <si>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</si>
  <si>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</si>
  <si>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</si>
  <si>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</si>
  <si>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</si>
  <si>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</si>
  <si>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</si>
  <si>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</si>
  <si>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</si>
  <si>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</si>
  <si>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</si>
  <si>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</si>
  <si>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</si>
  <si>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</si>
  <si>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</si>
  <si>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</si>
  <si>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</si>
  <si>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</si>
  <si>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</si>
  <si>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</si>
  <si>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</si>
  <si>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</si>
  <si>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</si>
  <si>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</si>
  <si>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</si>
  <si>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</si>
  <si>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</si>
  <si>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</si>
  <si>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</si>
  <si>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</si>
  <si>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</si>
  <si>
    <t>County Name</t>
  </si>
  <si>
    <t>COG</t>
  </si>
  <si>
    <t>ETCOG</t>
  </si>
  <si>
    <t>PBRPC</t>
  </si>
  <si>
    <t>DETCOG</t>
  </si>
  <si>
    <t>CBCOG</t>
  </si>
  <si>
    <t>NORTEX</t>
  </si>
  <si>
    <t>PRPC</t>
  </si>
  <si>
    <t>AACOG</t>
  </si>
  <si>
    <t>H-GAC</t>
  </si>
  <si>
    <t>SPAG</t>
  </si>
  <si>
    <t>CAPCOG</t>
  </si>
  <si>
    <t>CTCOG</t>
  </si>
  <si>
    <t>HOTCOG</t>
  </si>
  <si>
    <t>ARK-TEX</t>
  </si>
  <si>
    <t>BVCOG</t>
  </si>
  <si>
    <t>RGCOG</t>
  </si>
  <si>
    <t>WCTCOG</t>
  </si>
  <si>
    <t>GCRPC</t>
  </si>
  <si>
    <t>LRGVDC</t>
  </si>
  <si>
    <t>CVCOG</t>
  </si>
  <si>
    <t>NCTCOG</t>
  </si>
  <si>
    <t>TEXOMA</t>
  </si>
  <si>
    <t>MRGDC</t>
  </si>
  <si>
    <t>SETRPC</t>
  </si>
  <si>
    <t>STDC</t>
  </si>
  <si>
    <t>median2021</t>
  </si>
  <si>
    <t>MSA</t>
  </si>
  <si>
    <t>county_town_name</t>
  </si>
  <si>
    <t>state_name</t>
  </si>
  <si>
    <t>metro</t>
  </si>
  <si>
    <t>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</si>
</sst>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6">
    <font>
      <sz val="11"/>
      <color theme="1"/>
      <name val="Calibri"/>
      <family val="2"/>
      <scheme val="minor"/>
    </font>
    <font>
      <sz val="9"/>
      <color theme="1"/>
      <name val="Times New Roman"/>
      <family val="1"/>
    </font>
    <font>
      <sz val="14"/>
      <color theme="1"/>
      <name val="Times New Roman"/>
      <family val="1"/>
    </font>
    <font>
      <b/>
      <sz val="12"/>
      <color theme="1"/>
      <name val="Roboto Condensed"/>
    </font>
    <font>
      <b/>
      <sz val="14"/>
      <color theme="1"/>
      <name val="Roboto Condensed Light"/>
    </font>
    <font>
      <sz val="9"/>
      <color theme="1"/>
      <name val="Roboto Condensed Light"/>
    </font>
    <font>
      <sz val="14"/>
      <color theme="1"/>
      <name val="Roboto Condensed Light"/>
    </font>
    <font>
      <b/>
      <sz val="9"/>
      <color theme="1"/>
      <name val="Roboto Condensed Light"/>
    </font>
    <font>
      <u/>
      <sz val="9"/>
      <color theme="1"/>
      <name val="Roboto Condensed Light"/>
    </font>
    <font>
      <i/>
      <sz val="9"/>
      <color theme="1"/>
      <name val="Roboto Condensed Light"/>
    </font>
    <font>
      <i/>
      <sz val="8"/>
      <color theme="1"/>
      <name val="Roboto Condensed Light"/>
    </font>
    <font>
      <i/>
      <u/>
      <sz val="9"/>
      <color theme="1"/>
      <name val="Roboto Condensed Light"/>
    </font>
    <font>
      <sz val="12"/>
      <color theme="1"/>
      <name val="Roboto Condensed Light"/>
    </font>
    <font>
      <sz val="11"/>
      <color theme="1"/>
      <name val="Calibri"/>
      <family val="2"/>
      <scheme val="minor"/>
    </font>
    <font>
      <sz val="11"/>
      <color rgb="FF006100"/>
      <name val="Calibri"/>
      <family val="2"/>
      <scheme val="minor"/>
    </font>
    <font>
      <sz val="11"/>
      <name val="Calibri"/>
      <family val="2"/>
      <scheme val="minor"/>
    </font>
  </fonts>
  <fills count="5">
    <fill>
      <patternFill patternType="none"/>
    </fill>
    <fill>
      <patternFill patternType="gray125"/>
    </fill>
    <fill>
      <patternFill patternType="solid">
        <fgColor theme="4" tint="0.39994506668294322"/>
        <bgColor indexed="64"/>
      </patternFill>
    </fill>
    <fill>
      <patternFill patternType="solid">
        <fgColor theme="0"/>
        <bgColor indexed="64"/>
      </patternFill>
    </fill>
    <fill>
      <patternFill patternType="solid">
        <fgColor rgb="FFC6EFCE"/>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43" fontId="13" fillId="0" borderId="0" applyFont="0" applyFill="0" applyBorder="0" applyAlignment="0" applyProtection="0"/>
    <xf numFmtId="44" fontId="13" fillId="0" borderId="0" applyFont="0" applyFill="0" applyBorder="0" applyAlignment="0" applyProtection="0"/>
    <xf numFmtId="0" fontId="14" fillId="4" borderId="0" applyNumberFormat="0" applyBorder="0" applyAlignment="0" applyProtection="0"/>
  </cellStyleXfs>
  <cellXfs count="131">
    <xf numFmtId="0" fontId="0" fillId="0" borderId="0" xfId="0"/>
    <xf numFmtId="0" fontId="2" fillId="2" borderId="0" xfId="0" applyFont="1" applyFill="1" applyProtection="1">
      <protection locked="0"/>
    </xf>
    <xf numFmtId="0" fontId="1" fillId="2" borderId="0" xfId="0" applyFont="1" applyFill="1" applyAlignment="1" applyProtection="1">
      <alignment horizontal="center"/>
      <protection locked="0"/>
    </xf>
    <xf numFmtId="0" fontId="1" fillId="2" borderId="0" xfId="0" applyFont="1" applyFill="1" applyProtection="1">
      <protection locked="0"/>
    </xf>
    <xf numFmtId="6" fontId="1" fillId="2" borderId="0" xfId="0" applyNumberFormat="1" applyFont="1" applyFill="1" applyAlignment="1" applyProtection="1">
      <alignment horizontal="center"/>
      <protection hidden="1"/>
    </xf>
    <xf numFmtId="0" fontId="5" fillId="3" borderId="12" xfId="0" applyFont="1" applyFill="1" applyBorder="1" applyProtection="1">
      <protection locked="0"/>
    </xf>
    <xf numFmtId="0" fontId="5" fillId="3" borderId="6" xfId="0" applyFont="1" applyFill="1" applyBorder="1" applyProtection="1">
      <protection locked="0"/>
    </xf>
    <xf numFmtId="0" fontId="0" fillId="0" borderId="0" xfId="0" applyAlignment="1">
      <alignment horizontal="center"/>
    </xf>
    <xf numFmtId="0" fontId="0" fillId="0" borderId="22" xfId="0" applyBorder="1"/>
    <xf numFmtId="0" fontId="1" fillId="3" borderId="1" xfId="0" applyFont="1" applyFill="1" applyBorder="1" applyAlignment="1" applyProtection="1"/>
    <xf numFmtId="0" fontId="1" fillId="3" borderId="2" xfId="0" applyFont="1" applyFill="1" applyBorder="1" applyAlignment="1" applyProtection="1"/>
    <xf numFmtId="0" fontId="1" fillId="3" borderId="5" xfId="0" applyFont="1" applyFill="1" applyBorder="1" applyAlignment="1" applyProtection="1"/>
    <xf numFmtId="0" fontId="1" fillId="3" borderId="0" xfId="0" applyFont="1" applyFill="1" applyBorder="1" applyAlignment="1" applyProtection="1"/>
    <xf numFmtId="0" fontId="3" fillId="3" borderId="0" xfId="0" applyFont="1" applyFill="1" applyBorder="1" applyAlignment="1" applyProtection="1"/>
    <xf numFmtId="0" fontId="3" fillId="3" borderId="8" xfId="0" applyFont="1" applyFill="1" applyBorder="1" applyAlignment="1" applyProtection="1"/>
    <xf numFmtId="0" fontId="1" fillId="3" borderId="13" xfId="0" applyFont="1" applyFill="1" applyBorder="1" applyAlignment="1" applyProtection="1"/>
    <xf numFmtId="0" fontId="1" fillId="3" borderId="14" xfId="0" applyFont="1" applyFill="1" applyBorder="1" applyAlignment="1" applyProtection="1"/>
    <xf numFmtId="0" fontId="1" fillId="3" borderId="15" xfId="0" applyFont="1" applyFill="1" applyBorder="1" applyAlignment="1" applyProtection="1"/>
    <xf numFmtId="0" fontId="5" fillId="3" borderId="8" xfId="0" applyFont="1" applyFill="1" applyBorder="1" applyProtection="1"/>
    <xf numFmtId="0" fontId="5" fillId="3" borderId="5" xfId="0" applyFont="1" applyFill="1" applyBorder="1" applyProtection="1"/>
    <xf numFmtId="0" fontId="5" fillId="3" borderId="0" xfId="0" applyFont="1" applyFill="1" applyProtection="1"/>
    <xf numFmtId="0" fontId="5" fillId="3" borderId="8" xfId="0" applyFont="1" applyFill="1" applyBorder="1" applyAlignment="1" applyProtection="1">
      <alignment horizontal="center"/>
    </xf>
    <xf numFmtId="0" fontId="5" fillId="3" borderId="0" xfId="0" applyFont="1" applyFill="1" applyAlignment="1" applyProtection="1">
      <alignment vertical="center"/>
    </xf>
    <xf numFmtId="0" fontId="8" fillId="3" borderId="5" xfId="0" applyFont="1" applyFill="1" applyBorder="1" applyProtection="1"/>
    <xf numFmtId="0" fontId="9" fillId="3" borderId="5" xfId="0" applyFont="1" applyFill="1" applyBorder="1" applyProtection="1"/>
    <xf numFmtId="0" fontId="9" fillId="3" borderId="0" xfId="0" applyFont="1" applyFill="1" applyProtection="1"/>
    <xf numFmtId="0" fontId="5" fillId="3" borderId="0" xfId="0" applyFont="1" applyFill="1" applyAlignment="1" applyProtection="1">
      <alignment horizontal="right"/>
    </xf>
    <xf numFmtId="0" fontId="5" fillId="3" borderId="0" xfId="0" applyFont="1" applyFill="1" applyAlignment="1" applyProtection="1">
      <alignment horizontal="left" indent="1"/>
    </xf>
    <xf numFmtId="0" fontId="5" fillId="3" borderId="8" xfId="0" applyFont="1" applyFill="1" applyBorder="1" applyAlignment="1" applyProtection="1">
      <alignment horizontal="left"/>
    </xf>
    <xf numFmtId="0" fontId="10" fillId="3" borderId="5" xfId="0" applyFont="1" applyFill="1" applyBorder="1" applyAlignment="1" applyProtection="1">
      <alignment wrapText="1"/>
    </xf>
    <xf numFmtId="0" fontId="10" fillId="3" borderId="0" xfId="0" applyFont="1" applyFill="1" applyAlignment="1" applyProtection="1">
      <alignment wrapText="1"/>
    </xf>
    <xf numFmtId="6" fontId="5" fillId="3" borderId="0" xfId="0" applyNumberFormat="1" applyFont="1" applyFill="1" applyAlignment="1" applyProtection="1">
      <alignment horizontal="center"/>
    </xf>
    <xf numFmtId="0" fontId="5" fillId="3" borderId="15" xfId="0" applyFont="1" applyFill="1" applyBorder="1" applyAlignment="1" applyProtection="1">
      <alignment horizontal="center"/>
    </xf>
    <xf numFmtId="0" fontId="5" fillId="3" borderId="9" xfId="0" applyFont="1" applyFill="1" applyBorder="1" applyAlignment="1" applyProtection="1">
      <alignment horizontal="center"/>
    </xf>
    <xf numFmtId="0" fontId="8" fillId="3" borderId="16" xfId="0" applyFont="1" applyFill="1" applyBorder="1" applyAlignment="1" applyProtection="1">
      <alignment horizontal="center"/>
    </xf>
    <xf numFmtId="0" fontId="5" fillId="3" borderId="17" xfId="0" applyFont="1" applyFill="1" applyBorder="1" applyAlignment="1" applyProtection="1">
      <alignment horizontal="center"/>
    </xf>
    <xf numFmtId="6" fontId="5" fillId="3" borderId="18" xfId="0" applyNumberFormat="1" applyFont="1" applyFill="1" applyBorder="1" applyAlignment="1" applyProtection="1">
      <alignment horizontal="center"/>
    </xf>
    <xf numFmtId="0" fontId="5" fillId="3" borderId="19" xfId="0" applyFont="1" applyFill="1" applyBorder="1" applyAlignment="1" applyProtection="1">
      <alignment horizontal="center"/>
    </xf>
    <xf numFmtId="0" fontId="5" fillId="3" borderId="20" xfId="0" applyFont="1" applyFill="1" applyBorder="1" applyProtection="1"/>
    <xf numFmtId="0" fontId="7" fillId="3" borderId="11" xfId="0" applyFont="1" applyFill="1" applyBorder="1" applyProtection="1"/>
    <xf numFmtId="0" fontId="5" fillId="3" borderId="11" xfId="0" applyFont="1" applyFill="1" applyBorder="1" applyProtection="1"/>
    <xf numFmtId="0" fontId="5" fillId="3" borderId="25" xfId="0" applyFont="1" applyFill="1" applyBorder="1" applyProtection="1"/>
    <xf numFmtId="0" fontId="5" fillId="3" borderId="26" xfId="0" applyFont="1" applyFill="1" applyBorder="1" applyProtection="1"/>
    <xf numFmtId="0" fontId="5" fillId="3" borderId="13" xfId="0" applyFont="1" applyFill="1" applyBorder="1" applyProtection="1"/>
    <xf numFmtId="0" fontId="5" fillId="3" borderId="14" xfId="0" applyFont="1" applyFill="1" applyBorder="1" applyProtection="1"/>
    <xf numFmtId="0" fontId="5" fillId="3" borderId="15" xfId="0" applyFont="1" applyFill="1" applyBorder="1" applyProtection="1"/>
    <xf numFmtId="0" fontId="0" fillId="0" borderId="22" xfId="0" applyBorder="1" applyAlignment="1">
      <alignment horizontal="center"/>
    </xf>
    <xf numFmtId="0" fontId="1" fillId="3" borderId="0" xfId="0" applyFont="1" applyFill="1" applyProtection="1">
      <protection locked="0"/>
    </xf>
    <xf numFmtId="0" fontId="5" fillId="3" borderId="0" xfId="0" applyFont="1" applyFill="1" applyProtection="1">
      <protection locked="0"/>
    </xf>
    <xf numFmtId="0" fontId="5" fillId="3" borderId="0" xfId="0" applyFont="1" applyFill="1" applyBorder="1" applyProtection="1">
      <protection locked="0"/>
    </xf>
    <xf numFmtId="0" fontId="8" fillId="3" borderId="5" xfId="0" applyFont="1" applyFill="1" applyBorder="1"/>
    <xf numFmtId="0" fontId="9" fillId="3" borderId="0" xfId="0" applyFont="1" applyFill="1"/>
    <xf numFmtId="0" fontId="5" fillId="3" borderId="0" xfId="0" applyFont="1" applyFill="1" applyAlignment="1">
      <alignment horizontal="right"/>
    </xf>
    <xf numFmtId="0" fontId="5" fillId="3" borderId="0" xfId="0" applyFont="1" applyFill="1" applyAlignment="1">
      <alignment horizontal="center"/>
    </xf>
    <xf numFmtId="0" fontId="9" fillId="3" borderId="5" xfId="0" applyFont="1" applyFill="1" applyBorder="1"/>
    <xf numFmtId="0" fontId="5" fillId="3" borderId="0" xfId="0" applyFont="1" applyFill="1"/>
    <xf numFmtId="0" fontId="5" fillId="3" borderId="0" xfId="0" applyFont="1" applyFill="1" applyAlignment="1" applyProtection="1">
      <alignment horizontal="left" indent="1"/>
      <protection locked="0"/>
    </xf>
    <xf numFmtId="0" fontId="5" fillId="3" borderId="0" xfId="0" applyFont="1" applyFill="1" applyAlignment="1" applyProtection="1">
      <alignment horizontal="center"/>
      <protection locked="0"/>
    </xf>
    <xf numFmtId="0" fontId="5" fillId="3" borderId="8" xfId="0" applyFont="1" applyFill="1" applyBorder="1" applyAlignment="1" applyProtection="1">
      <alignment horizontal="left"/>
      <protection locked="0"/>
    </xf>
    <xf numFmtId="0" fontId="0" fillId="3" borderId="22" xfId="0" applyFill="1" applyBorder="1"/>
    <xf numFmtId="0" fontId="0" fillId="3" borderId="0" xfId="0" applyFill="1"/>
    <xf numFmtId="0" fontId="15" fillId="0" borderId="22" xfId="0" applyFont="1" applyBorder="1"/>
    <xf numFmtId="164" fontId="15" fillId="0" borderId="22" xfId="1" applyNumberFormat="1" applyFont="1" applyFill="1" applyBorder="1"/>
    <xf numFmtId="164" fontId="0" fillId="0" borderId="0" xfId="1" applyNumberFormat="1" applyFont="1"/>
    <xf numFmtId="44" fontId="15" fillId="0" borderId="22" xfId="2" applyFont="1" applyFill="1" applyBorder="1"/>
    <xf numFmtId="0" fontId="15" fillId="0" borderId="22" xfId="3" applyFont="1" applyFill="1" applyBorder="1"/>
    <xf numFmtId="0" fontId="15" fillId="0" borderId="0" xfId="0" applyFont="1"/>
    <xf numFmtId="164" fontId="15" fillId="0" borderId="0" xfId="1" applyNumberFormat="1" applyFont="1" applyFill="1"/>
    <xf numFmtId="0" fontId="9" fillId="3" borderId="0" xfId="0" applyFont="1" applyFill="1" applyAlignment="1" applyProtection="1">
      <alignment horizontal="center"/>
    </xf>
    <xf numFmtId="0" fontId="5" fillId="3" borderId="0" xfId="0" applyFont="1" applyFill="1" applyAlignment="1" applyProtection="1">
      <alignment horizontal="center"/>
    </xf>
    <xf numFmtId="0" fontId="5" fillId="3" borderId="5" xfId="0" applyFont="1" applyFill="1" applyBorder="1" applyAlignment="1" applyProtection="1">
      <alignment horizontal="left"/>
    </xf>
    <xf numFmtId="0" fontId="5" fillId="3" borderId="0" xfId="0" applyFont="1" applyFill="1" applyAlignment="1" applyProtection="1">
      <alignment horizontal="left"/>
    </xf>
    <xf numFmtId="0" fontId="12" fillId="2" borderId="5"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 fillId="3" borderId="6" xfId="0"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26" xfId="0" applyFont="1" applyFill="1" applyBorder="1" applyAlignment="1" applyProtection="1">
      <alignment horizontal="center"/>
    </xf>
    <xf numFmtId="0" fontId="5" fillId="3" borderId="23" xfId="0" applyFont="1" applyFill="1" applyBorder="1" applyAlignment="1" applyProtection="1">
      <alignment horizontal="center"/>
      <protection locked="0"/>
    </xf>
    <xf numFmtId="0" fontId="5" fillId="3" borderId="5" xfId="0" applyFont="1" applyFill="1" applyBorder="1" applyAlignment="1" applyProtection="1">
      <alignment horizontal="left" vertical="center" wrapText="1"/>
    </xf>
    <xf numFmtId="0" fontId="5" fillId="3" borderId="0" xfId="0" applyFont="1" applyFill="1" applyAlignment="1" applyProtection="1">
      <alignment horizontal="left" vertical="center" wrapText="1"/>
    </xf>
    <xf numFmtId="0" fontId="5" fillId="3" borderId="8"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5" fillId="3" borderId="14" xfId="0" applyFont="1" applyFill="1" applyBorder="1" applyAlignment="1" applyProtection="1">
      <alignment horizontal="left" vertical="center" wrapText="1"/>
    </xf>
    <xf numFmtId="0" fontId="5" fillId="3" borderId="15" xfId="0" applyFont="1" applyFill="1" applyBorder="1" applyAlignment="1" applyProtection="1">
      <alignment horizontal="left" vertical="center" wrapText="1"/>
    </xf>
    <xf numFmtId="0" fontId="11" fillId="3" borderId="13"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5" fillId="3" borderId="17" xfId="0" applyFont="1" applyFill="1" applyBorder="1" applyAlignment="1" applyProtection="1">
      <alignment horizontal="center" wrapText="1"/>
    </xf>
    <xf numFmtId="0" fontId="5" fillId="3" borderId="18" xfId="0" applyFont="1" applyFill="1" applyBorder="1" applyAlignment="1" applyProtection="1">
      <alignment horizontal="center" wrapText="1"/>
    </xf>
    <xf numFmtId="0" fontId="11" fillId="3" borderId="15" xfId="0" applyFont="1" applyFill="1" applyBorder="1" applyAlignment="1" applyProtection="1">
      <alignment horizontal="center" vertical="center"/>
    </xf>
    <xf numFmtId="0" fontId="5" fillId="3" borderId="19" xfId="0" applyFont="1" applyFill="1" applyBorder="1" applyAlignment="1" applyProtection="1">
      <alignment horizontal="center" wrapText="1"/>
    </xf>
    <xf numFmtId="0" fontId="7" fillId="3" borderId="21" xfId="0" applyFont="1" applyFill="1" applyBorder="1" applyAlignment="1" applyProtection="1">
      <alignment horizontal="left"/>
    </xf>
    <xf numFmtId="0" fontId="7" fillId="3" borderId="22" xfId="0" applyFont="1" applyFill="1" applyBorder="1" applyAlignment="1" applyProtection="1">
      <alignment horizontal="left"/>
    </xf>
    <xf numFmtId="0" fontId="7" fillId="3" borderId="10" xfId="0" applyFont="1" applyFill="1" applyBorder="1" applyAlignment="1" applyProtection="1">
      <alignment horizontal="left"/>
    </xf>
    <xf numFmtId="0" fontId="7" fillId="3" borderId="10"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23" xfId="0" applyFont="1" applyFill="1" applyBorder="1" applyAlignment="1" applyProtection="1">
      <alignment horizontal="center"/>
    </xf>
    <xf numFmtId="0" fontId="5" fillId="3" borderId="21" xfId="0" applyFont="1" applyFill="1" applyBorder="1" applyAlignment="1" applyProtection="1">
      <alignment horizontal="left"/>
    </xf>
    <xf numFmtId="0" fontId="5" fillId="3" borderId="22" xfId="0" applyFont="1" applyFill="1" applyBorder="1" applyAlignment="1" applyProtection="1">
      <alignment horizontal="left"/>
    </xf>
    <xf numFmtId="0" fontId="5" fillId="3" borderId="10" xfId="0" applyFont="1" applyFill="1" applyBorder="1" applyAlignment="1" applyProtection="1">
      <alignment horizontal="left"/>
    </xf>
    <xf numFmtId="0" fontId="5" fillId="3" borderId="21" xfId="0" applyFont="1" applyFill="1" applyBorder="1" applyAlignment="1" applyProtection="1">
      <alignment horizontal="center"/>
    </xf>
    <xf numFmtId="0" fontId="5" fillId="3" borderId="22" xfId="0" applyFont="1" applyFill="1" applyBorder="1" applyAlignment="1" applyProtection="1">
      <alignment horizontal="center"/>
    </xf>
    <xf numFmtId="0" fontId="5" fillId="3" borderId="24" xfId="0" applyFont="1" applyFill="1" applyBorder="1" applyAlignment="1" applyProtection="1">
      <alignment horizontal="center"/>
    </xf>
    <xf numFmtId="0" fontId="3" fillId="3" borderId="2" xfId="0" applyFont="1" applyFill="1" applyBorder="1" applyAlignment="1" applyProtection="1">
      <alignment horizontal="right" vertical="center"/>
    </xf>
    <xf numFmtId="0" fontId="3" fillId="3" borderId="20" xfId="0" applyFont="1" applyFill="1" applyBorder="1" applyAlignment="1" applyProtection="1">
      <alignment horizontal="right" vertical="center"/>
    </xf>
    <xf numFmtId="0" fontId="3" fillId="3" borderId="0" xfId="0" applyFont="1" applyFill="1" applyBorder="1" applyAlignment="1" applyProtection="1">
      <alignment horizontal="right"/>
    </xf>
    <xf numFmtId="0" fontId="3" fillId="3" borderId="8" xfId="0" applyFont="1" applyFill="1" applyBorder="1" applyAlignment="1" applyProtection="1">
      <alignment horizontal="right"/>
    </xf>
    <xf numFmtId="0" fontId="5" fillId="3" borderId="5" xfId="0" applyFont="1" applyFill="1" applyBorder="1" applyAlignment="1" applyProtection="1">
      <alignment horizontal="left"/>
    </xf>
    <xf numFmtId="0" fontId="5" fillId="3" borderId="0" xfId="0" applyFont="1" applyFill="1" applyAlignment="1" applyProtection="1">
      <alignment horizontal="left"/>
    </xf>
    <xf numFmtId="0" fontId="4" fillId="3" borderId="1" xfId="0" applyFont="1" applyFill="1" applyBorder="1" applyAlignment="1" applyProtection="1">
      <alignment horizontal="left"/>
    </xf>
    <xf numFmtId="0" fontId="4" fillId="3" borderId="2" xfId="0" applyFont="1" applyFill="1" applyBorder="1" applyAlignment="1" applyProtection="1">
      <alignment horizontal="left"/>
    </xf>
    <xf numFmtId="0" fontId="5" fillId="3" borderId="2" xfId="0" applyFont="1" applyFill="1" applyBorder="1" applyAlignment="1" applyProtection="1">
      <alignment horizontal="center"/>
    </xf>
    <xf numFmtId="0" fontId="10" fillId="3" borderId="5" xfId="0" applyFont="1" applyFill="1" applyBorder="1" applyAlignment="1" applyProtection="1">
      <alignment horizontal="left" wrapText="1"/>
    </xf>
    <xf numFmtId="0" fontId="10" fillId="3" borderId="0" xfId="0" applyFont="1" applyFill="1" applyAlignment="1" applyProtection="1">
      <alignment horizontal="left" wrapText="1"/>
    </xf>
    <xf numFmtId="0" fontId="10" fillId="3" borderId="8" xfId="0" applyFont="1" applyFill="1" applyBorder="1" applyAlignment="1" applyProtection="1">
      <alignment horizontal="left" wrapText="1"/>
    </xf>
    <xf numFmtId="0" fontId="6" fillId="3" borderId="3" xfId="0" applyFont="1" applyFill="1" applyBorder="1" applyAlignment="1" applyProtection="1">
      <alignment horizontal="center"/>
      <protection locked="0"/>
    </xf>
    <xf numFmtId="0" fontId="6" fillId="3" borderId="4"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3" borderId="27"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9" fillId="3" borderId="0" xfId="0" applyFont="1" applyFill="1" applyAlignment="1" applyProtection="1">
      <alignment horizontal="center"/>
    </xf>
    <xf numFmtId="0" fontId="9" fillId="3" borderId="8" xfId="0" applyFont="1" applyFill="1" applyBorder="1" applyAlignment="1" applyProtection="1">
      <alignment horizontal="center"/>
    </xf>
    <xf numFmtId="0" fontId="5" fillId="3" borderId="6" xfId="0" applyFont="1" applyFill="1" applyBorder="1" applyAlignment="1" applyProtection="1">
      <alignment horizontal="center"/>
    </xf>
    <xf numFmtId="0" fontId="4" fillId="3" borderId="5" xfId="0" applyFont="1" applyFill="1" applyBorder="1" applyAlignment="1" applyProtection="1">
      <alignment horizontal="left"/>
    </xf>
    <xf numFmtId="0" fontId="4" fillId="3" borderId="0" xfId="0" applyFont="1" applyFill="1" applyAlignment="1" applyProtection="1">
      <alignment horizontal="left"/>
    </xf>
    <xf numFmtId="0" fontId="5" fillId="3" borderId="0" xfId="0" applyFont="1" applyFill="1" applyAlignment="1" applyProtection="1">
      <alignment horizontal="center"/>
    </xf>
    <xf numFmtId="0" fontId="6" fillId="3" borderId="0" xfId="0" applyFont="1" applyFill="1" applyAlignment="1" applyProtection="1">
      <alignment horizontal="center"/>
    </xf>
  </cellXfs>
  <cellStyles count="4">
    <cellStyle name="Comma" xfId="1" builtinId="3"/>
    <cellStyle name="Currency" xfId="2" builtinId="4"/>
    <cellStyle name="Good" xfId="3" builtinId="26"/>
    <cellStyle name="Normal" xfId="0" builtinId="0"/>
  </cellStyles>
  <dxfs count="2">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315058</xdr:colOff>
      <xdr:row>0</xdr:row>
      <xdr:rowOff>102577</xdr:rowOff>
    </xdr:from>
    <xdr:to>
      <xdr:col>2</xdr:col>
      <xdr:colOff>117231</xdr:colOff>
      <xdr:row>5</xdr:row>
      <xdr:rowOff>100648</xdr:rowOff>
    </xdr:to>
    <xdr:pic>
      <xdr:nvPicPr>
        <xdr:cNvPr id="4" name="Picture 3">
          <a:extLst>
            <a:ext uri="{FF2B5EF4-FFF2-40B4-BE49-F238E27FC236}">
              <a16:creationId xmlns:a16="http://schemas.microsoft.com/office/drawing/2014/main" id="{6EE5B8A4-1F4A-4337-A749-701A91701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58" y="102577"/>
          <a:ext cx="967154" cy="950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1761/AppData/Local/Microsoft/Windows/INetCache/Content.Outlook/ST7X0NOE/2022_HUD_Income_Limits-Wai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 TX_Income_Limits"/>
      <sheetName val="TX_FY22_Income_Limits"/>
      <sheetName val="Instr Counties_Income_Limits"/>
      <sheetName val="Counties_FY22_Income_Limits"/>
      <sheetName val="Instr TX_Counties_Income_Limits"/>
      <sheetName val="TX_Counties_FY22_Income_Limits"/>
      <sheetName val="Instr WAIVER_TX_Counties"/>
      <sheetName val="WAIVER_TX_Counties_FY22"/>
    </sheetNames>
    <sheetDataSet>
      <sheetData sheetId="0"/>
      <sheetData sheetId="1"/>
      <sheetData sheetId="2"/>
      <sheetData sheetId="3"/>
      <sheetData sheetId="4"/>
      <sheetData sheetId="5"/>
      <sheetData sheetId="6">
        <row r="1">
          <cell r="B1" t="str">
            <v>median2022</v>
          </cell>
        </row>
        <row r="2">
          <cell r="B2">
            <v>85300</v>
          </cell>
          <cell r="C2">
            <v>17650</v>
          </cell>
          <cell r="D2">
            <v>20200</v>
          </cell>
          <cell r="E2">
            <v>22700</v>
          </cell>
          <cell r="F2">
            <v>25250</v>
          </cell>
          <cell r="G2">
            <v>27250</v>
          </cell>
          <cell r="H2">
            <v>29250</v>
          </cell>
          <cell r="I2">
            <v>31300</v>
          </cell>
          <cell r="J2">
            <v>33300</v>
          </cell>
          <cell r="AB2">
            <v>29400</v>
          </cell>
          <cell r="AC2">
            <v>33600</v>
          </cell>
          <cell r="AD2">
            <v>37800</v>
          </cell>
          <cell r="AE2">
            <v>42000</v>
          </cell>
          <cell r="AF2">
            <v>45400</v>
          </cell>
          <cell r="AG2">
            <v>48750</v>
          </cell>
          <cell r="AH2">
            <v>52100</v>
          </cell>
          <cell r="AI2">
            <v>55450</v>
          </cell>
          <cell r="BA2">
            <v>47050</v>
          </cell>
          <cell r="BB2">
            <v>53800</v>
          </cell>
          <cell r="BC2">
            <v>60500</v>
          </cell>
          <cell r="BD2">
            <v>67250</v>
          </cell>
          <cell r="BE2">
            <v>72650</v>
          </cell>
          <cell r="BF2">
            <v>78000</v>
          </cell>
          <cell r="BG2">
            <v>83400</v>
          </cell>
          <cell r="BH2">
            <v>88750</v>
          </cell>
        </row>
        <row r="3">
          <cell r="B3">
            <v>59500</v>
          </cell>
          <cell r="C3">
            <v>14350</v>
          </cell>
          <cell r="D3">
            <v>18310</v>
          </cell>
          <cell r="E3">
            <v>23030</v>
          </cell>
          <cell r="F3">
            <v>27750</v>
          </cell>
          <cell r="G3">
            <v>32470</v>
          </cell>
          <cell r="H3">
            <v>37190</v>
          </cell>
          <cell r="I3">
            <v>41910</v>
          </cell>
          <cell r="J3">
            <v>44950</v>
          </cell>
          <cell r="K3">
            <v>47670</v>
          </cell>
          <cell r="L3">
            <v>50394</v>
          </cell>
          <cell r="M3">
            <v>53118</v>
          </cell>
          <cell r="N3">
            <v>55842</v>
          </cell>
          <cell r="O3">
            <v>58566</v>
          </cell>
          <cell r="P3">
            <v>61290</v>
          </cell>
          <cell r="Q3">
            <v>64014</v>
          </cell>
          <cell r="R3">
            <v>66738</v>
          </cell>
          <cell r="S3">
            <v>69462</v>
          </cell>
          <cell r="T3">
            <v>72186</v>
          </cell>
          <cell r="U3">
            <v>74910</v>
          </cell>
          <cell r="V3">
            <v>77634</v>
          </cell>
          <cell r="W3">
            <v>80358</v>
          </cell>
          <cell r="X3">
            <v>83082</v>
          </cell>
          <cell r="Y3">
            <v>85806</v>
          </cell>
          <cell r="Z3">
            <v>88530</v>
          </cell>
          <cell r="AA3">
            <v>91254</v>
          </cell>
          <cell r="AB3">
            <v>23850</v>
          </cell>
          <cell r="AC3">
            <v>27250</v>
          </cell>
          <cell r="AD3">
            <v>30650</v>
          </cell>
          <cell r="AE3">
            <v>34050</v>
          </cell>
          <cell r="AF3">
            <v>36800</v>
          </cell>
          <cell r="AG3">
            <v>39500</v>
          </cell>
          <cell r="AH3">
            <v>42250</v>
          </cell>
          <cell r="AI3">
            <v>44950</v>
          </cell>
          <cell r="AJ3">
            <v>47670</v>
          </cell>
          <cell r="AK3">
            <v>50394</v>
          </cell>
          <cell r="AL3">
            <v>53118</v>
          </cell>
          <cell r="AM3">
            <v>55842</v>
          </cell>
          <cell r="AN3">
            <v>58566</v>
          </cell>
          <cell r="AO3">
            <v>61290</v>
          </cell>
          <cell r="AP3">
            <v>64014</v>
          </cell>
          <cell r="AQ3">
            <v>66738</v>
          </cell>
          <cell r="AR3">
            <v>69462</v>
          </cell>
          <cell r="AS3">
            <v>72186</v>
          </cell>
          <cell r="AT3">
            <v>74910</v>
          </cell>
          <cell r="AU3">
            <v>77634</v>
          </cell>
          <cell r="AV3">
            <v>80358</v>
          </cell>
          <cell r="AW3">
            <v>83082</v>
          </cell>
          <cell r="AX3">
            <v>85806</v>
          </cell>
          <cell r="AY3">
            <v>88530</v>
          </cell>
          <cell r="AZ3">
            <v>91254</v>
          </cell>
          <cell r="BA3">
            <v>38150</v>
          </cell>
          <cell r="BB3">
            <v>43600</v>
          </cell>
          <cell r="BC3">
            <v>49050</v>
          </cell>
          <cell r="BD3">
            <v>54450</v>
          </cell>
          <cell r="BE3">
            <v>58850</v>
          </cell>
          <cell r="BF3">
            <v>63200</v>
          </cell>
          <cell r="BG3">
            <v>67550</v>
          </cell>
          <cell r="BH3">
            <v>71900</v>
          </cell>
          <cell r="BI3">
            <v>76230</v>
          </cell>
          <cell r="BJ3">
            <v>80586</v>
          </cell>
          <cell r="BK3">
            <v>84942</v>
          </cell>
          <cell r="BL3">
            <v>89298</v>
          </cell>
          <cell r="BM3">
            <v>93654</v>
          </cell>
          <cell r="BN3">
            <v>98010</v>
          </cell>
          <cell r="BO3">
            <v>102366</v>
          </cell>
          <cell r="BP3">
            <v>106722</v>
          </cell>
          <cell r="BQ3">
            <v>111078</v>
          </cell>
          <cell r="BR3">
            <v>115434</v>
          </cell>
          <cell r="BS3">
            <v>119790</v>
          </cell>
          <cell r="BT3">
            <v>124146</v>
          </cell>
          <cell r="BU3">
            <v>128502</v>
          </cell>
          <cell r="BV3">
            <v>132858</v>
          </cell>
          <cell r="BW3">
            <v>137214</v>
          </cell>
          <cell r="BX3">
            <v>141570</v>
          </cell>
          <cell r="BY3">
            <v>145926</v>
          </cell>
          <cell r="BZ3">
            <v>41650</v>
          </cell>
          <cell r="CA3">
            <v>47600</v>
          </cell>
          <cell r="CB3">
            <v>53550</v>
          </cell>
          <cell r="CC3">
            <v>59500</v>
          </cell>
          <cell r="CD3">
            <v>64260.000000000007</v>
          </cell>
          <cell r="CE3">
            <v>69020</v>
          </cell>
          <cell r="CF3">
            <v>73780</v>
          </cell>
          <cell r="CG3">
            <v>78540</v>
          </cell>
          <cell r="CH3">
            <v>83300</v>
          </cell>
          <cell r="CI3">
            <v>88060</v>
          </cell>
          <cell r="CJ3">
            <v>92820</v>
          </cell>
          <cell r="CK3">
            <v>97580</v>
          </cell>
          <cell r="CL3">
            <v>102340</v>
          </cell>
          <cell r="CM3">
            <v>107100</v>
          </cell>
          <cell r="CN3">
            <v>111860</v>
          </cell>
          <cell r="CO3">
            <v>116620</v>
          </cell>
          <cell r="CP3">
            <v>121380</v>
          </cell>
          <cell r="CQ3">
            <v>126140</v>
          </cell>
          <cell r="CR3">
            <v>130900</v>
          </cell>
          <cell r="CS3">
            <v>135660</v>
          </cell>
          <cell r="CT3">
            <v>140420</v>
          </cell>
          <cell r="CU3">
            <v>145180</v>
          </cell>
          <cell r="CV3">
            <v>149940</v>
          </cell>
          <cell r="CW3">
            <v>154700</v>
          </cell>
          <cell r="CX3">
            <v>159460</v>
          </cell>
          <cell r="CY3">
            <v>49980</v>
          </cell>
          <cell r="CZ3">
            <v>57120</v>
          </cell>
          <cell r="DA3">
            <v>64260</v>
          </cell>
          <cell r="DB3">
            <v>71400</v>
          </cell>
          <cell r="DC3">
            <v>77112</v>
          </cell>
          <cell r="DD3">
            <v>82824</v>
          </cell>
          <cell r="DE3">
            <v>88536</v>
          </cell>
          <cell r="DF3">
            <v>94248</v>
          </cell>
          <cell r="DG3">
            <v>99960</v>
          </cell>
          <cell r="DH3">
            <v>105672</v>
          </cell>
          <cell r="DI3">
            <v>111384</v>
          </cell>
          <cell r="DJ3">
            <v>117096</v>
          </cell>
          <cell r="DK3">
            <v>122808</v>
          </cell>
          <cell r="DL3">
            <v>128520</v>
          </cell>
          <cell r="DM3">
            <v>134232</v>
          </cell>
          <cell r="DN3">
            <v>139944</v>
          </cell>
          <cell r="DO3">
            <v>145656</v>
          </cell>
          <cell r="DP3">
            <v>151368</v>
          </cell>
          <cell r="DQ3">
            <v>157080</v>
          </cell>
          <cell r="DR3">
            <v>162792</v>
          </cell>
          <cell r="DS3">
            <v>168504</v>
          </cell>
          <cell r="DT3">
            <v>174216</v>
          </cell>
          <cell r="DU3">
            <v>179928</v>
          </cell>
          <cell r="DV3">
            <v>185640</v>
          </cell>
          <cell r="DW3">
            <v>191352</v>
          </cell>
        </row>
        <row r="4">
          <cell r="B4">
            <v>93200</v>
          </cell>
          <cell r="C4">
            <v>19600</v>
          </cell>
          <cell r="D4">
            <v>22400</v>
          </cell>
          <cell r="E4">
            <v>25200</v>
          </cell>
          <cell r="F4">
            <v>27950</v>
          </cell>
          <cell r="G4">
            <v>32470</v>
          </cell>
          <cell r="H4">
            <v>37190</v>
          </cell>
          <cell r="I4">
            <v>41910</v>
          </cell>
          <cell r="J4">
            <v>46630</v>
          </cell>
          <cell r="K4">
            <v>65239.999999999993</v>
          </cell>
          <cell r="L4">
            <v>68968</v>
          </cell>
          <cell r="M4">
            <v>72696</v>
          </cell>
          <cell r="N4">
            <v>76424</v>
          </cell>
          <cell r="O4">
            <v>80152</v>
          </cell>
          <cell r="P4">
            <v>83880</v>
          </cell>
          <cell r="Q4">
            <v>87608</v>
          </cell>
          <cell r="R4">
            <v>91336</v>
          </cell>
          <cell r="S4">
            <v>95064</v>
          </cell>
          <cell r="T4">
            <v>98792</v>
          </cell>
          <cell r="U4">
            <v>102520</v>
          </cell>
          <cell r="V4">
            <v>106248</v>
          </cell>
          <cell r="W4">
            <v>109976</v>
          </cell>
          <cell r="X4">
            <v>113704</v>
          </cell>
          <cell r="Y4">
            <v>117432</v>
          </cell>
          <cell r="Z4">
            <v>121160</v>
          </cell>
          <cell r="AA4">
            <v>124888</v>
          </cell>
          <cell r="AB4">
            <v>32650</v>
          </cell>
          <cell r="AC4">
            <v>37300</v>
          </cell>
          <cell r="AD4">
            <v>41950</v>
          </cell>
          <cell r="AE4">
            <v>46600</v>
          </cell>
          <cell r="AF4">
            <v>50350</v>
          </cell>
          <cell r="AG4">
            <v>54100</v>
          </cell>
          <cell r="AH4">
            <v>57800</v>
          </cell>
          <cell r="AI4">
            <v>61550</v>
          </cell>
          <cell r="AJ4">
            <v>65239.999999999993</v>
          </cell>
          <cell r="AK4">
            <v>68968</v>
          </cell>
          <cell r="AL4">
            <v>72696</v>
          </cell>
          <cell r="AM4">
            <v>76424</v>
          </cell>
          <cell r="AN4">
            <v>80152</v>
          </cell>
          <cell r="AO4">
            <v>83880</v>
          </cell>
          <cell r="AP4">
            <v>87608</v>
          </cell>
          <cell r="AQ4">
            <v>91336</v>
          </cell>
          <cell r="AR4">
            <v>95064</v>
          </cell>
          <cell r="AS4">
            <v>98792</v>
          </cell>
          <cell r="AT4">
            <v>102520</v>
          </cell>
          <cell r="AU4">
            <v>106248</v>
          </cell>
          <cell r="AV4">
            <v>109976</v>
          </cell>
          <cell r="AW4">
            <v>113704</v>
          </cell>
          <cell r="AX4">
            <v>117432</v>
          </cell>
          <cell r="AY4">
            <v>121160</v>
          </cell>
          <cell r="AZ4">
            <v>124888</v>
          </cell>
          <cell r="BA4">
            <v>52200</v>
          </cell>
          <cell r="BB4">
            <v>59650</v>
          </cell>
          <cell r="BC4">
            <v>67100</v>
          </cell>
          <cell r="BD4">
            <v>74550</v>
          </cell>
          <cell r="BE4">
            <v>80550</v>
          </cell>
          <cell r="BF4">
            <v>86500</v>
          </cell>
          <cell r="BG4">
            <v>92450</v>
          </cell>
          <cell r="BH4">
            <v>98450</v>
          </cell>
          <cell r="BI4">
            <v>104370</v>
          </cell>
          <cell r="BJ4">
            <v>110334</v>
          </cell>
          <cell r="BK4">
            <v>116298</v>
          </cell>
          <cell r="BL4">
            <v>122262</v>
          </cell>
          <cell r="BM4">
            <v>128226</v>
          </cell>
          <cell r="BN4">
            <v>134190</v>
          </cell>
          <cell r="BO4">
            <v>140154</v>
          </cell>
          <cell r="BP4">
            <v>146118</v>
          </cell>
          <cell r="BQ4">
            <v>152082</v>
          </cell>
          <cell r="BR4">
            <v>158046</v>
          </cell>
          <cell r="BS4">
            <v>164010</v>
          </cell>
          <cell r="BT4">
            <v>169974</v>
          </cell>
          <cell r="BU4">
            <v>175938</v>
          </cell>
          <cell r="BV4">
            <v>181902</v>
          </cell>
          <cell r="BW4">
            <v>187866</v>
          </cell>
          <cell r="BX4">
            <v>193830</v>
          </cell>
          <cell r="BY4">
            <v>199794</v>
          </cell>
          <cell r="BZ4">
            <v>65239.999999999993</v>
          </cell>
          <cell r="CA4">
            <v>74560</v>
          </cell>
          <cell r="CB4">
            <v>83880</v>
          </cell>
          <cell r="CC4">
            <v>93200</v>
          </cell>
          <cell r="CD4">
            <v>100656</v>
          </cell>
          <cell r="CE4">
            <v>108111.99999999999</v>
          </cell>
          <cell r="CF4">
            <v>115568</v>
          </cell>
          <cell r="CG4">
            <v>123024</v>
          </cell>
          <cell r="CH4">
            <v>130479.99999999999</v>
          </cell>
          <cell r="CI4">
            <v>137936</v>
          </cell>
          <cell r="CJ4">
            <v>145392</v>
          </cell>
          <cell r="CK4">
            <v>152848</v>
          </cell>
          <cell r="CL4">
            <v>160304</v>
          </cell>
          <cell r="CM4">
            <v>167760</v>
          </cell>
          <cell r="CN4">
            <v>175216</v>
          </cell>
          <cell r="CO4">
            <v>182672</v>
          </cell>
          <cell r="CP4">
            <v>190128</v>
          </cell>
          <cell r="CQ4">
            <v>197584</v>
          </cell>
          <cell r="CR4">
            <v>205040</v>
          </cell>
          <cell r="CS4">
            <v>212496</v>
          </cell>
          <cell r="CT4">
            <v>219952</v>
          </cell>
          <cell r="CU4">
            <v>227408</v>
          </cell>
          <cell r="CV4">
            <v>234864</v>
          </cell>
          <cell r="CW4">
            <v>242320</v>
          </cell>
          <cell r="CX4">
            <v>249776</v>
          </cell>
          <cell r="CY4">
            <v>78288</v>
          </cell>
          <cell r="CZ4">
            <v>89472</v>
          </cell>
          <cell r="DA4">
            <v>100656</v>
          </cell>
          <cell r="DB4">
            <v>111840</v>
          </cell>
          <cell r="DC4">
            <v>120787.20000000001</v>
          </cell>
          <cell r="DD4">
            <v>129734.39999999999</v>
          </cell>
          <cell r="DE4">
            <v>138681.60000000001</v>
          </cell>
          <cell r="DF4">
            <v>147628.80000000002</v>
          </cell>
          <cell r="DG4">
            <v>156576</v>
          </cell>
          <cell r="DH4">
            <v>165523.20000000001</v>
          </cell>
          <cell r="DI4">
            <v>174470.40000000002</v>
          </cell>
          <cell r="DJ4">
            <v>183417.60000000003</v>
          </cell>
          <cell r="DK4">
            <v>192364.80000000005</v>
          </cell>
          <cell r="DL4">
            <v>201312.00000000006</v>
          </cell>
          <cell r="DM4">
            <v>210259.20000000007</v>
          </cell>
          <cell r="DN4">
            <v>219206.40000000008</v>
          </cell>
          <cell r="DO4">
            <v>228153.60000000009</v>
          </cell>
          <cell r="DP4">
            <v>237100.8000000001</v>
          </cell>
          <cell r="DQ4">
            <v>246048.00000000012</v>
          </cell>
          <cell r="DR4">
            <v>254995.20000000013</v>
          </cell>
          <cell r="DS4">
            <v>263942.40000000014</v>
          </cell>
          <cell r="DT4">
            <v>272889.60000000015</v>
          </cell>
          <cell r="DU4">
            <v>281836.80000000016</v>
          </cell>
          <cell r="DV4">
            <v>290784.00000000017</v>
          </cell>
          <cell r="DW4">
            <v>299731.20000000019</v>
          </cell>
        </row>
        <row r="5">
          <cell r="B5">
            <v>63900</v>
          </cell>
          <cell r="C5">
            <v>14350</v>
          </cell>
          <cell r="D5">
            <v>18310</v>
          </cell>
          <cell r="E5">
            <v>23030</v>
          </cell>
          <cell r="F5">
            <v>27750</v>
          </cell>
          <cell r="G5">
            <v>32470</v>
          </cell>
          <cell r="H5">
            <v>37190</v>
          </cell>
          <cell r="I5">
            <v>41910</v>
          </cell>
          <cell r="J5">
            <v>44950</v>
          </cell>
          <cell r="K5">
            <v>47670</v>
          </cell>
          <cell r="L5">
            <v>50394</v>
          </cell>
          <cell r="M5">
            <v>53118</v>
          </cell>
          <cell r="N5">
            <v>55842</v>
          </cell>
          <cell r="O5">
            <v>58566</v>
          </cell>
          <cell r="P5">
            <v>61290</v>
          </cell>
          <cell r="Q5">
            <v>64014</v>
          </cell>
          <cell r="R5">
            <v>66738</v>
          </cell>
          <cell r="S5">
            <v>69462</v>
          </cell>
          <cell r="T5">
            <v>72186</v>
          </cell>
          <cell r="U5">
            <v>74910</v>
          </cell>
          <cell r="V5">
            <v>77634</v>
          </cell>
          <cell r="W5">
            <v>80358</v>
          </cell>
          <cell r="X5">
            <v>83082</v>
          </cell>
          <cell r="Y5">
            <v>85806</v>
          </cell>
          <cell r="Z5">
            <v>88530</v>
          </cell>
          <cell r="AA5">
            <v>91254</v>
          </cell>
          <cell r="AB5">
            <v>23850</v>
          </cell>
          <cell r="AC5">
            <v>27250</v>
          </cell>
          <cell r="AD5">
            <v>30650</v>
          </cell>
          <cell r="AE5">
            <v>34050</v>
          </cell>
          <cell r="AF5">
            <v>36800</v>
          </cell>
          <cell r="AG5">
            <v>39500</v>
          </cell>
          <cell r="AH5">
            <v>42250</v>
          </cell>
          <cell r="AI5">
            <v>44950</v>
          </cell>
          <cell r="AJ5">
            <v>47670</v>
          </cell>
          <cell r="AK5">
            <v>50394</v>
          </cell>
          <cell r="AL5">
            <v>53118</v>
          </cell>
          <cell r="AM5">
            <v>55842</v>
          </cell>
          <cell r="AN5">
            <v>58566</v>
          </cell>
          <cell r="AO5">
            <v>61290</v>
          </cell>
          <cell r="AP5">
            <v>64014</v>
          </cell>
          <cell r="AQ5">
            <v>66738</v>
          </cell>
          <cell r="AR5">
            <v>69462</v>
          </cell>
          <cell r="AS5">
            <v>72186</v>
          </cell>
          <cell r="AT5">
            <v>74910</v>
          </cell>
          <cell r="AU5">
            <v>77634</v>
          </cell>
          <cell r="AV5">
            <v>80358</v>
          </cell>
          <cell r="AW5">
            <v>83082</v>
          </cell>
          <cell r="AX5">
            <v>85806</v>
          </cell>
          <cell r="AY5">
            <v>88530</v>
          </cell>
          <cell r="AZ5">
            <v>91254</v>
          </cell>
          <cell r="BA5">
            <v>38150</v>
          </cell>
          <cell r="BB5">
            <v>43600</v>
          </cell>
          <cell r="BC5">
            <v>49050</v>
          </cell>
          <cell r="BD5">
            <v>54450</v>
          </cell>
          <cell r="BE5">
            <v>58850</v>
          </cell>
          <cell r="BF5">
            <v>63200</v>
          </cell>
          <cell r="BG5">
            <v>67550</v>
          </cell>
          <cell r="BH5">
            <v>71900</v>
          </cell>
          <cell r="BI5">
            <v>76230</v>
          </cell>
          <cell r="BJ5">
            <v>80586</v>
          </cell>
          <cell r="BK5">
            <v>84942</v>
          </cell>
          <cell r="BL5">
            <v>89298</v>
          </cell>
          <cell r="BM5">
            <v>93654</v>
          </cell>
          <cell r="BN5">
            <v>98010</v>
          </cell>
          <cell r="BO5">
            <v>102366</v>
          </cell>
          <cell r="BP5">
            <v>106722</v>
          </cell>
          <cell r="BQ5">
            <v>111078</v>
          </cell>
          <cell r="BR5">
            <v>115434</v>
          </cell>
          <cell r="BS5">
            <v>119790</v>
          </cell>
          <cell r="BT5">
            <v>124146</v>
          </cell>
          <cell r="BU5">
            <v>128502</v>
          </cell>
          <cell r="BV5">
            <v>132858</v>
          </cell>
          <cell r="BW5">
            <v>137214</v>
          </cell>
          <cell r="BX5">
            <v>141570</v>
          </cell>
          <cell r="BY5">
            <v>145926</v>
          </cell>
          <cell r="BZ5">
            <v>44730</v>
          </cell>
          <cell r="CA5">
            <v>51120</v>
          </cell>
          <cell r="CB5">
            <v>57510</v>
          </cell>
          <cell r="CC5">
            <v>63900</v>
          </cell>
          <cell r="CD5">
            <v>69012</v>
          </cell>
          <cell r="CE5">
            <v>74124</v>
          </cell>
          <cell r="CF5">
            <v>79236</v>
          </cell>
          <cell r="CG5">
            <v>84348</v>
          </cell>
          <cell r="CH5">
            <v>89460</v>
          </cell>
          <cell r="CI5">
            <v>94572</v>
          </cell>
          <cell r="CJ5">
            <v>99684</v>
          </cell>
          <cell r="CK5">
            <v>104796</v>
          </cell>
          <cell r="CL5">
            <v>109908</v>
          </cell>
          <cell r="CM5">
            <v>115020</v>
          </cell>
          <cell r="CN5">
            <v>120132</v>
          </cell>
          <cell r="CO5">
            <v>125244</v>
          </cell>
          <cell r="CP5">
            <v>130356</v>
          </cell>
          <cell r="CQ5">
            <v>135468</v>
          </cell>
          <cell r="CR5">
            <v>140580</v>
          </cell>
          <cell r="CS5">
            <v>145692</v>
          </cell>
          <cell r="CT5">
            <v>150804</v>
          </cell>
          <cell r="CU5">
            <v>155916</v>
          </cell>
          <cell r="CV5">
            <v>161028</v>
          </cell>
          <cell r="CW5">
            <v>166140</v>
          </cell>
          <cell r="CX5">
            <v>171252</v>
          </cell>
          <cell r="CY5">
            <v>53676</v>
          </cell>
          <cell r="CZ5">
            <v>61344</v>
          </cell>
          <cell r="DA5">
            <v>69012</v>
          </cell>
          <cell r="DB5">
            <v>76680</v>
          </cell>
          <cell r="DC5">
            <v>82814.400000000009</v>
          </cell>
          <cell r="DD5">
            <v>88948.799999999988</v>
          </cell>
          <cell r="DE5">
            <v>95083.199999999997</v>
          </cell>
          <cell r="DF5">
            <v>101217.60000000001</v>
          </cell>
          <cell r="DG5">
            <v>107352</v>
          </cell>
          <cell r="DH5">
            <v>113486.39999999999</v>
          </cell>
          <cell r="DI5">
            <v>119620.79999999999</v>
          </cell>
          <cell r="DJ5">
            <v>125755.19999999998</v>
          </cell>
          <cell r="DK5">
            <v>131889.59999999998</v>
          </cell>
          <cell r="DL5">
            <v>138023.99999999997</v>
          </cell>
          <cell r="DM5">
            <v>144158.39999999997</v>
          </cell>
          <cell r="DN5">
            <v>150292.79999999996</v>
          </cell>
          <cell r="DO5">
            <v>156427.19999999995</v>
          </cell>
          <cell r="DP5">
            <v>162561.59999999995</v>
          </cell>
          <cell r="DQ5">
            <v>168695.99999999994</v>
          </cell>
          <cell r="DR5">
            <v>174830.39999999994</v>
          </cell>
          <cell r="DS5">
            <v>180964.79999999993</v>
          </cell>
          <cell r="DT5">
            <v>187099.19999999992</v>
          </cell>
          <cell r="DU5">
            <v>193233.59999999992</v>
          </cell>
          <cell r="DV5">
            <v>199367.99999999991</v>
          </cell>
          <cell r="DW5">
            <v>205502.39999999991</v>
          </cell>
        </row>
        <row r="6">
          <cell r="B6">
            <v>64800</v>
          </cell>
          <cell r="C6">
            <v>14500</v>
          </cell>
          <cell r="D6">
            <v>18310</v>
          </cell>
          <cell r="E6">
            <v>23030</v>
          </cell>
          <cell r="F6">
            <v>27750</v>
          </cell>
          <cell r="G6">
            <v>32470</v>
          </cell>
          <cell r="H6">
            <v>37190</v>
          </cell>
          <cell r="I6">
            <v>41910</v>
          </cell>
          <cell r="J6">
            <v>45450</v>
          </cell>
          <cell r="K6">
            <v>48160</v>
          </cell>
          <cell r="L6">
            <v>50912</v>
          </cell>
          <cell r="M6">
            <v>53664</v>
          </cell>
          <cell r="N6">
            <v>56416</v>
          </cell>
          <cell r="O6">
            <v>59168</v>
          </cell>
          <cell r="P6">
            <v>61920</v>
          </cell>
          <cell r="Q6">
            <v>64672</v>
          </cell>
          <cell r="R6">
            <v>67424</v>
          </cell>
          <cell r="S6">
            <v>70176</v>
          </cell>
          <cell r="T6">
            <v>72928</v>
          </cell>
          <cell r="U6">
            <v>75680</v>
          </cell>
          <cell r="V6">
            <v>78432</v>
          </cell>
          <cell r="W6">
            <v>81184</v>
          </cell>
          <cell r="X6">
            <v>83936</v>
          </cell>
          <cell r="Y6">
            <v>86688</v>
          </cell>
          <cell r="Z6">
            <v>89440</v>
          </cell>
          <cell r="AA6">
            <v>92192</v>
          </cell>
          <cell r="AB6">
            <v>24100</v>
          </cell>
          <cell r="AC6">
            <v>27550</v>
          </cell>
          <cell r="AD6">
            <v>31000</v>
          </cell>
          <cell r="AE6">
            <v>34400</v>
          </cell>
          <cell r="AF6">
            <v>37200</v>
          </cell>
          <cell r="AG6">
            <v>39950</v>
          </cell>
          <cell r="AH6">
            <v>42700</v>
          </cell>
          <cell r="AI6">
            <v>45450</v>
          </cell>
          <cell r="AJ6">
            <v>48160</v>
          </cell>
          <cell r="AK6">
            <v>50912</v>
          </cell>
          <cell r="AL6">
            <v>53664</v>
          </cell>
          <cell r="AM6">
            <v>56416</v>
          </cell>
          <cell r="AN6">
            <v>59168</v>
          </cell>
          <cell r="AO6">
            <v>61920</v>
          </cell>
          <cell r="AP6">
            <v>64672</v>
          </cell>
          <cell r="AQ6">
            <v>67424</v>
          </cell>
          <cell r="AR6">
            <v>70176</v>
          </cell>
          <cell r="AS6">
            <v>72928</v>
          </cell>
          <cell r="AT6">
            <v>75680</v>
          </cell>
          <cell r="AU6">
            <v>78432</v>
          </cell>
          <cell r="AV6">
            <v>81184</v>
          </cell>
          <cell r="AW6">
            <v>83936</v>
          </cell>
          <cell r="AX6">
            <v>86688</v>
          </cell>
          <cell r="AY6">
            <v>89440</v>
          </cell>
          <cell r="AZ6">
            <v>92192</v>
          </cell>
          <cell r="BA6">
            <v>38550</v>
          </cell>
          <cell r="BB6">
            <v>44050</v>
          </cell>
          <cell r="BC6">
            <v>49550</v>
          </cell>
          <cell r="BD6">
            <v>55050</v>
          </cell>
          <cell r="BE6">
            <v>59500</v>
          </cell>
          <cell r="BF6">
            <v>63900</v>
          </cell>
          <cell r="BG6">
            <v>68300</v>
          </cell>
          <cell r="BH6">
            <v>72700</v>
          </cell>
          <cell r="BI6">
            <v>77070</v>
          </cell>
          <cell r="BJ6">
            <v>81474</v>
          </cell>
          <cell r="BK6">
            <v>85878</v>
          </cell>
          <cell r="BL6">
            <v>90282</v>
          </cell>
          <cell r="BM6">
            <v>94686</v>
          </cell>
          <cell r="BN6">
            <v>99090</v>
          </cell>
          <cell r="BO6">
            <v>103494</v>
          </cell>
          <cell r="BP6">
            <v>107898</v>
          </cell>
          <cell r="BQ6">
            <v>112302</v>
          </cell>
          <cell r="BR6">
            <v>116706</v>
          </cell>
          <cell r="BS6">
            <v>121110</v>
          </cell>
          <cell r="BT6">
            <v>125514</v>
          </cell>
          <cell r="BU6">
            <v>129918</v>
          </cell>
          <cell r="BV6">
            <v>134322</v>
          </cell>
          <cell r="BW6">
            <v>138726</v>
          </cell>
          <cell r="BX6">
            <v>143130</v>
          </cell>
          <cell r="BY6">
            <v>147534</v>
          </cell>
          <cell r="BZ6">
            <v>45360</v>
          </cell>
          <cell r="CA6">
            <v>51840</v>
          </cell>
          <cell r="CB6">
            <v>58320</v>
          </cell>
          <cell r="CC6">
            <v>64800</v>
          </cell>
          <cell r="CD6">
            <v>69984</v>
          </cell>
          <cell r="CE6">
            <v>75168</v>
          </cell>
          <cell r="CF6">
            <v>80352</v>
          </cell>
          <cell r="CG6">
            <v>85536</v>
          </cell>
          <cell r="CH6">
            <v>90720</v>
          </cell>
          <cell r="CI6">
            <v>95904</v>
          </cell>
          <cell r="CJ6">
            <v>101088</v>
          </cell>
          <cell r="CK6">
            <v>106272</v>
          </cell>
          <cell r="CL6">
            <v>111456</v>
          </cell>
          <cell r="CM6">
            <v>116640</v>
          </cell>
          <cell r="CN6">
            <v>121824</v>
          </cell>
          <cell r="CO6">
            <v>127008</v>
          </cell>
          <cell r="CP6">
            <v>132192</v>
          </cell>
          <cell r="CQ6">
            <v>137376</v>
          </cell>
          <cell r="CR6">
            <v>142560</v>
          </cell>
          <cell r="CS6">
            <v>147744</v>
          </cell>
          <cell r="CT6">
            <v>152928</v>
          </cell>
          <cell r="CU6">
            <v>158112</v>
          </cell>
          <cell r="CV6">
            <v>163296</v>
          </cell>
          <cell r="CW6">
            <v>168480</v>
          </cell>
          <cell r="CX6">
            <v>173664</v>
          </cell>
          <cell r="CY6">
            <v>54432</v>
          </cell>
          <cell r="CZ6">
            <v>62208</v>
          </cell>
          <cell r="DA6">
            <v>69984</v>
          </cell>
          <cell r="DB6">
            <v>77760</v>
          </cell>
          <cell r="DC6">
            <v>83980.800000000003</v>
          </cell>
          <cell r="DD6">
            <v>90201.599999999991</v>
          </cell>
          <cell r="DE6">
            <v>96422.399999999994</v>
          </cell>
          <cell r="DF6">
            <v>102643.20000000001</v>
          </cell>
          <cell r="DG6">
            <v>108864</v>
          </cell>
          <cell r="DH6">
            <v>115084.8</v>
          </cell>
          <cell r="DI6">
            <v>121305.60000000001</v>
          </cell>
          <cell r="DJ6">
            <v>127526.40000000001</v>
          </cell>
          <cell r="DK6">
            <v>133747.20000000001</v>
          </cell>
          <cell r="DL6">
            <v>139968</v>
          </cell>
          <cell r="DM6">
            <v>146188.79999999999</v>
          </cell>
          <cell r="DN6">
            <v>152409.59999999998</v>
          </cell>
          <cell r="DO6">
            <v>158630.39999999997</v>
          </cell>
          <cell r="DP6">
            <v>164851.19999999995</v>
          </cell>
          <cell r="DQ6">
            <v>171071.99999999994</v>
          </cell>
          <cell r="DR6">
            <v>177292.79999999993</v>
          </cell>
          <cell r="DS6">
            <v>183513.59999999992</v>
          </cell>
          <cell r="DT6">
            <v>189734.39999999991</v>
          </cell>
          <cell r="DU6">
            <v>195955.1999999999</v>
          </cell>
          <cell r="DV6">
            <v>202175.99999999988</v>
          </cell>
          <cell r="DW6">
            <v>208396.79999999987</v>
          </cell>
        </row>
        <row r="7">
          <cell r="B7">
            <v>78500</v>
          </cell>
          <cell r="C7">
            <v>15900</v>
          </cell>
          <cell r="D7">
            <v>18310</v>
          </cell>
          <cell r="E7">
            <v>23030</v>
          </cell>
          <cell r="F7">
            <v>27750</v>
          </cell>
          <cell r="G7">
            <v>32470</v>
          </cell>
          <cell r="H7">
            <v>37190</v>
          </cell>
          <cell r="I7">
            <v>41910</v>
          </cell>
          <cell r="J7">
            <v>46630</v>
          </cell>
          <cell r="K7">
            <v>52990</v>
          </cell>
          <cell r="L7">
            <v>56018</v>
          </cell>
          <cell r="M7">
            <v>59046</v>
          </cell>
          <cell r="N7">
            <v>62074</v>
          </cell>
          <cell r="O7">
            <v>65102</v>
          </cell>
          <cell r="P7">
            <v>68130</v>
          </cell>
          <cell r="Q7">
            <v>71158</v>
          </cell>
          <cell r="R7">
            <v>74186</v>
          </cell>
          <cell r="S7">
            <v>77214</v>
          </cell>
          <cell r="T7">
            <v>80242</v>
          </cell>
          <cell r="U7">
            <v>83270</v>
          </cell>
          <cell r="V7">
            <v>86298</v>
          </cell>
          <cell r="W7">
            <v>89326</v>
          </cell>
          <cell r="X7">
            <v>92354</v>
          </cell>
          <cell r="Y7">
            <v>95382</v>
          </cell>
          <cell r="Z7">
            <v>98410</v>
          </cell>
          <cell r="AA7">
            <v>101438</v>
          </cell>
          <cell r="AB7">
            <v>26500</v>
          </cell>
          <cell r="AC7">
            <v>30300</v>
          </cell>
          <cell r="AD7">
            <v>34100</v>
          </cell>
          <cell r="AE7">
            <v>37850</v>
          </cell>
          <cell r="AF7">
            <v>40900</v>
          </cell>
          <cell r="AG7">
            <v>43950</v>
          </cell>
          <cell r="AH7">
            <v>46950</v>
          </cell>
          <cell r="AI7">
            <v>50000</v>
          </cell>
          <cell r="AJ7">
            <v>52990</v>
          </cell>
          <cell r="AK7">
            <v>56018</v>
          </cell>
          <cell r="AL7">
            <v>59046</v>
          </cell>
          <cell r="AM7">
            <v>62074</v>
          </cell>
          <cell r="AN7">
            <v>65102</v>
          </cell>
          <cell r="AO7">
            <v>68130</v>
          </cell>
          <cell r="AP7">
            <v>71158</v>
          </cell>
          <cell r="AQ7">
            <v>74186</v>
          </cell>
          <cell r="AR7">
            <v>77214</v>
          </cell>
          <cell r="AS7">
            <v>80242</v>
          </cell>
          <cell r="AT7">
            <v>83270</v>
          </cell>
          <cell r="AU7">
            <v>86298</v>
          </cell>
          <cell r="AV7">
            <v>89326</v>
          </cell>
          <cell r="AW7">
            <v>92354</v>
          </cell>
          <cell r="AX7">
            <v>95382</v>
          </cell>
          <cell r="AY7">
            <v>98410</v>
          </cell>
          <cell r="AZ7">
            <v>101438</v>
          </cell>
          <cell r="BA7">
            <v>42400</v>
          </cell>
          <cell r="BB7">
            <v>48450</v>
          </cell>
          <cell r="BC7">
            <v>54500</v>
          </cell>
          <cell r="BD7">
            <v>60550</v>
          </cell>
          <cell r="BE7">
            <v>65400</v>
          </cell>
          <cell r="BF7">
            <v>70250</v>
          </cell>
          <cell r="BG7">
            <v>75100</v>
          </cell>
          <cell r="BH7">
            <v>79950</v>
          </cell>
          <cell r="BI7">
            <v>84770</v>
          </cell>
          <cell r="BJ7">
            <v>89614</v>
          </cell>
          <cell r="BK7">
            <v>94458</v>
          </cell>
          <cell r="BL7">
            <v>99302</v>
          </cell>
          <cell r="BM7">
            <v>104146</v>
          </cell>
          <cell r="BN7">
            <v>108990</v>
          </cell>
          <cell r="BO7">
            <v>113834</v>
          </cell>
          <cell r="BP7">
            <v>118678</v>
          </cell>
          <cell r="BQ7">
            <v>123522</v>
          </cell>
          <cell r="BR7">
            <v>128366</v>
          </cell>
          <cell r="BS7">
            <v>133210</v>
          </cell>
          <cell r="BT7">
            <v>138054</v>
          </cell>
          <cell r="BU7">
            <v>142898</v>
          </cell>
          <cell r="BV7">
            <v>147742</v>
          </cell>
          <cell r="BW7">
            <v>152586</v>
          </cell>
          <cell r="BX7">
            <v>157430</v>
          </cell>
          <cell r="BY7">
            <v>162274</v>
          </cell>
          <cell r="BZ7">
            <v>54950</v>
          </cell>
          <cell r="CA7">
            <v>62800</v>
          </cell>
          <cell r="CB7">
            <v>70650</v>
          </cell>
          <cell r="CC7">
            <v>78500</v>
          </cell>
          <cell r="CD7">
            <v>84780</v>
          </cell>
          <cell r="CE7">
            <v>91060</v>
          </cell>
          <cell r="CF7">
            <v>97340</v>
          </cell>
          <cell r="CG7">
            <v>103620</v>
          </cell>
          <cell r="CH7">
            <v>109900</v>
          </cell>
          <cell r="CI7">
            <v>116180</v>
          </cell>
          <cell r="CJ7">
            <v>122460</v>
          </cell>
          <cell r="CK7">
            <v>128740</v>
          </cell>
          <cell r="CL7">
            <v>135020</v>
          </cell>
          <cell r="CM7">
            <v>141300</v>
          </cell>
          <cell r="CN7">
            <v>147580</v>
          </cell>
          <cell r="CO7">
            <v>153860</v>
          </cell>
          <cell r="CP7">
            <v>160140</v>
          </cell>
          <cell r="CQ7">
            <v>166420</v>
          </cell>
          <cell r="CR7">
            <v>172700</v>
          </cell>
          <cell r="CS7">
            <v>178980</v>
          </cell>
          <cell r="CT7">
            <v>185260</v>
          </cell>
          <cell r="CU7">
            <v>191540</v>
          </cell>
          <cell r="CV7">
            <v>197820</v>
          </cell>
          <cell r="CW7">
            <v>204100</v>
          </cell>
          <cell r="CX7">
            <v>210380</v>
          </cell>
          <cell r="CY7">
            <v>65940</v>
          </cell>
          <cell r="CZ7">
            <v>75360</v>
          </cell>
          <cell r="DA7">
            <v>84780</v>
          </cell>
          <cell r="DB7">
            <v>94200</v>
          </cell>
          <cell r="DC7">
            <v>101736</v>
          </cell>
          <cell r="DD7">
            <v>109271.99999999999</v>
          </cell>
          <cell r="DE7">
            <v>116808</v>
          </cell>
          <cell r="DF7">
            <v>124344</v>
          </cell>
          <cell r="DG7">
            <v>131880</v>
          </cell>
          <cell r="DH7">
            <v>139416</v>
          </cell>
          <cell r="DI7">
            <v>146952</v>
          </cell>
          <cell r="DJ7">
            <v>154488</v>
          </cell>
          <cell r="DK7">
            <v>162024</v>
          </cell>
          <cell r="DL7">
            <v>169560</v>
          </cell>
          <cell r="DM7">
            <v>177096</v>
          </cell>
          <cell r="DN7">
            <v>184632</v>
          </cell>
          <cell r="DO7">
            <v>192168</v>
          </cell>
          <cell r="DP7">
            <v>199704</v>
          </cell>
          <cell r="DQ7">
            <v>207240</v>
          </cell>
          <cell r="DR7">
            <v>214776</v>
          </cell>
          <cell r="DS7">
            <v>222312</v>
          </cell>
          <cell r="DT7">
            <v>229848</v>
          </cell>
          <cell r="DU7">
            <v>237384</v>
          </cell>
          <cell r="DV7">
            <v>244920</v>
          </cell>
          <cell r="DW7">
            <v>252456</v>
          </cell>
        </row>
        <row r="8">
          <cell r="B8">
            <v>77200</v>
          </cell>
          <cell r="C8">
            <v>16250</v>
          </cell>
          <cell r="D8">
            <v>18550</v>
          </cell>
          <cell r="E8">
            <v>23030</v>
          </cell>
          <cell r="F8">
            <v>27750</v>
          </cell>
          <cell r="G8">
            <v>32470</v>
          </cell>
          <cell r="H8">
            <v>37190</v>
          </cell>
          <cell r="I8">
            <v>41910</v>
          </cell>
          <cell r="J8">
            <v>46630</v>
          </cell>
          <cell r="K8">
            <v>54040</v>
          </cell>
          <cell r="L8">
            <v>57128</v>
          </cell>
          <cell r="M8">
            <v>60216</v>
          </cell>
          <cell r="N8">
            <v>63304</v>
          </cell>
          <cell r="O8">
            <v>66392</v>
          </cell>
          <cell r="P8">
            <v>69480</v>
          </cell>
          <cell r="Q8">
            <v>72568</v>
          </cell>
          <cell r="R8">
            <v>75656</v>
          </cell>
          <cell r="S8">
            <v>78744</v>
          </cell>
          <cell r="T8">
            <v>81832</v>
          </cell>
          <cell r="U8">
            <v>84920</v>
          </cell>
          <cell r="V8">
            <v>88008</v>
          </cell>
          <cell r="W8">
            <v>91096</v>
          </cell>
          <cell r="X8">
            <v>94184</v>
          </cell>
          <cell r="Y8">
            <v>97272</v>
          </cell>
          <cell r="Z8">
            <v>100360</v>
          </cell>
          <cell r="AA8">
            <v>103448</v>
          </cell>
          <cell r="AB8">
            <v>27050</v>
          </cell>
          <cell r="AC8">
            <v>30900</v>
          </cell>
          <cell r="AD8">
            <v>34750</v>
          </cell>
          <cell r="AE8">
            <v>38600</v>
          </cell>
          <cell r="AF8">
            <v>41700</v>
          </cell>
          <cell r="AG8">
            <v>44800</v>
          </cell>
          <cell r="AH8">
            <v>47900</v>
          </cell>
          <cell r="AI8">
            <v>51000</v>
          </cell>
          <cell r="AJ8">
            <v>54040</v>
          </cell>
          <cell r="AK8">
            <v>57128</v>
          </cell>
          <cell r="AL8">
            <v>60216</v>
          </cell>
          <cell r="AM8">
            <v>63304</v>
          </cell>
          <cell r="AN8">
            <v>66392</v>
          </cell>
          <cell r="AO8">
            <v>69480</v>
          </cell>
          <cell r="AP8">
            <v>72568</v>
          </cell>
          <cell r="AQ8">
            <v>75656</v>
          </cell>
          <cell r="AR8">
            <v>78744</v>
          </cell>
          <cell r="AS8">
            <v>81832</v>
          </cell>
          <cell r="AT8">
            <v>84920</v>
          </cell>
          <cell r="AU8">
            <v>88008</v>
          </cell>
          <cell r="AV8">
            <v>91096</v>
          </cell>
          <cell r="AW8">
            <v>94184</v>
          </cell>
          <cell r="AX8">
            <v>97272</v>
          </cell>
          <cell r="AY8">
            <v>100360</v>
          </cell>
          <cell r="AZ8">
            <v>103448</v>
          </cell>
          <cell r="BA8">
            <v>43250</v>
          </cell>
          <cell r="BB8">
            <v>49400</v>
          </cell>
          <cell r="BC8">
            <v>55600</v>
          </cell>
          <cell r="BD8">
            <v>61750</v>
          </cell>
          <cell r="BE8">
            <v>66700</v>
          </cell>
          <cell r="BF8">
            <v>71650</v>
          </cell>
          <cell r="BG8">
            <v>76600</v>
          </cell>
          <cell r="BH8">
            <v>81550</v>
          </cell>
          <cell r="BI8">
            <v>86450</v>
          </cell>
          <cell r="BJ8">
            <v>91390</v>
          </cell>
          <cell r="BK8">
            <v>96330</v>
          </cell>
          <cell r="BL8">
            <v>101270</v>
          </cell>
          <cell r="BM8">
            <v>106210</v>
          </cell>
          <cell r="BN8">
            <v>111150</v>
          </cell>
          <cell r="BO8">
            <v>116090</v>
          </cell>
          <cell r="BP8">
            <v>121030</v>
          </cell>
          <cell r="BQ8">
            <v>125970</v>
          </cell>
          <cell r="BR8">
            <v>130910</v>
          </cell>
          <cell r="BS8">
            <v>135850</v>
          </cell>
          <cell r="BT8">
            <v>140790</v>
          </cell>
          <cell r="BU8">
            <v>145730</v>
          </cell>
          <cell r="BV8">
            <v>150670</v>
          </cell>
          <cell r="BW8">
            <v>155610</v>
          </cell>
          <cell r="BX8">
            <v>160550</v>
          </cell>
          <cell r="BY8">
            <v>165490</v>
          </cell>
          <cell r="BZ8">
            <v>54040</v>
          </cell>
          <cell r="CA8">
            <v>61760</v>
          </cell>
          <cell r="CB8">
            <v>69480</v>
          </cell>
          <cell r="CC8">
            <v>77200</v>
          </cell>
          <cell r="CD8">
            <v>83376</v>
          </cell>
          <cell r="CE8">
            <v>89552</v>
          </cell>
          <cell r="CF8">
            <v>95728</v>
          </cell>
          <cell r="CG8">
            <v>101904</v>
          </cell>
          <cell r="CH8">
            <v>108080</v>
          </cell>
          <cell r="CI8">
            <v>114256</v>
          </cell>
          <cell r="CJ8">
            <v>120432</v>
          </cell>
          <cell r="CK8">
            <v>126608</v>
          </cell>
          <cell r="CL8">
            <v>132784</v>
          </cell>
          <cell r="CM8">
            <v>138960</v>
          </cell>
          <cell r="CN8">
            <v>145136</v>
          </cell>
          <cell r="CO8">
            <v>151312</v>
          </cell>
          <cell r="CP8">
            <v>157488</v>
          </cell>
          <cell r="CQ8">
            <v>163664</v>
          </cell>
          <cell r="CR8">
            <v>169840</v>
          </cell>
          <cell r="CS8">
            <v>176016</v>
          </cell>
          <cell r="CT8">
            <v>182192</v>
          </cell>
          <cell r="CU8">
            <v>188368</v>
          </cell>
          <cell r="CV8">
            <v>194544</v>
          </cell>
          <cell r="CW8">
            <v>200720</v>
          </cell>
          <cell r="CX8">
            <v>206896</v>
          </cell>
          <cell r="CY8">
            <v>64847.999999999993</v>
          </cell>
          <cell r="CZ8">
            <v>74112</v>
          </cell>
          <cell r="DA8">
            <v>83376</v>
          </cell>
          <cell r="DB8">
            <v>92640</v>
          </cell>
          <cell r="DC8">
            <v>100051.20000000001</v>
          </cell>
          <cell r="DD8">
            <v>107462.39999999999</v>
          </cell>
          <cell r="DE8">
            <v>114873.60000000001</v>
          </cell>
          <cell r="DF8">
            <v>122284.8</v>
          </cell>
          <cell r="DG8">
            <v>129695.99999999999</v>
          </cell>
          <cell r="DH8">
            <v>137107.20000000001</v>
          </cell>
          <cell r="DI8">
            <v>144518.40000000002</v>
          </cell>
          <cell r="DJ8">
            <v>151929.60000000003</v>
          </cell>
          <cell r="DK8">
            <v>159340.80000000005</v>
          </cell>
          <cell r="DL8">
            <v>166752.00000000006</v>
          </cell>
          <cell r="DM8">
            <v>174163.20000000007</v>
          </cell>
          <cell r="DN8">
            <v>181574.40000000008</v>
          </cell>
          <cell r="DO8">
            <v>188985.60000000009</v>
          </cell>
          <cell r="DP8">
            <v>196396.8000000001</v>
          </cell>
          <cell r="DQ8">
            <v>203808.00000000012</v>
          </cell>
          <cell r="DR8">
            <v>211219.20000000013</v>
          </cell>
          <cell r="DS8">
            <v>218630.40000000014</v>
          </cell>
          <cell r="DT8">
            <v>226041.60000000015</v>
          </cell>
          <cell r="DU8">
            <v>233452.80000000016</v>
          </cell>
          <cell r="DV8">
            <v>240864.00000000017</v>
          </cell>
          <cell r="DW8">
            <v>248275.20000000019</v>
          </cell>
        </row>
        <row r="9">
          <cell r="B9">
            <v>67800</v>
          </cell>
          <cell r="C9">
            <v>14500</v>
          </cell>
          <cell r="D9">
            <v>18310</v>
          </cell>
          <cell r="E9">
            <v>23030</v>
          </cell>
          <cell r="F9">
            <v>27750</v>
          </cell>
          <cell r="G9">
            <v>32470</v>
          </cell>
          <cell r="H9">
            <v>37190</v>
          </cell>
          <cell r="I9">
            <v>41910</v>
          </cell>
          <cell r="J9">
            <v>45450</v>
          </cell>
          <cell r="K9">
            <v>48160</v>
          </cell>
          <cell r="L9">
            <v>50912</v>
          </cell>
          <cell r="M9">
            <v>53664</v>
          </cell>
          <cell r="N9">
            <v>56416</v>
          </cell>
          <cell r="O9">
            <v>59168</v>
          </cell>
          <cell r="P9">
            <v>61920</v>
          </cell>
          <cell r="Q9">
            <v>64672</v>
          </cell>
          <cell r="R9">
            <v>67424</v>
          </cell>
          <cell r="S9">
            <v>70176</v>
          </cell>
          <cell r="T9">
            <v>72928</v>
          </cell>
          <cell r="U9">
            <v>75680</v>
          </cell>
          <cell r="V9">
            <v>78432</v>
          </cell>
          <cell r="W9">
            <v>81184</v>
          </cell>
          <cell r="X9">
            <v>83936</v>
          </cell>
          <cell r="Y9">
            <v>86688</v>
          </cell>
          <cell r="Z9">
            <v>89440</v>
          </cell>
          <cell r="AA9">
            <v>92192</v>
          </cell>
          <cell r="AB9">
            <v>24100</v>
          </cell>
          <cell r="AC9">
            <v>27550</v>
          </cell>
          <cell r="AD9">
            <v>31000</v>
          </cell>
          <cell r="AE9">
            <v>34400</v>
          </cell>
          <cell r="AF9">
            <v>37200</v>
          </cell>
          <cell r="AG9">
            <v>39950</v>
          </cell>
          <cell r="AH9">
            <v>42700</v>
          </cell>
          <cell r="AI9">
            <v>45450</v>
          </cell>
          <cell r="AJ9">
            <v>48160</v>
          </cell>
          <cell r="AK9">
            <v>50912</v>
          </cell>
          <cell r="AL9">
            <v>53664</v>
          </cell>
          <cell r="AM9">
            <v>56416</v>
          </cell>
          <cell r="AN9">
            <v>59168</v>
          </cell>
          <cell r="AO9">
            <v>61920</v>
          </cell>
          <cell r="AP9">
            <v>64672</v>
          </cell>
          <cell r="AQ9">
            <v>67424</v>
          </cell>
          <cell r="AR9">
            <v>70176</v>
          </cell>
          <cell r="AS9">
            <v>72928</v>
          </cell>
          <cell r="AT9">
            <v>75680</v>
          </cell>
          <cell r="AU9">
            <v>78432</v>
          </cell>
          <cell r="AV9">
            <v>81184</v>
          </cell>
          <cell r="AW9">
            <v>83936</v>
          </cell>
          <cell r="AX9">
            <v>86688</v>
          </cell>
          <cell r="AY9">
            <v>89440</v>
          </cell>
          <cell r="AZ9">
            <v>92192</v>
          </cell>
          <cell r="BA9">
            <v>38550</v>
          </cell>
          <cell r="BB9">
            <v>44050</v>
          </cell>
          <cell r="BC9">
            <v>49550</v>
          </cell>
          <cell r="BD9">
            <v>55050</v>
          </cell>
          <cell r="BE9">
            <v>59500</v>
          </cell>
          <cell r="BF9">
            <v>63900</v>
          </cell>
          <cell r="BG9">
            <v>68300</v>
          </cell>
          <cell r="BH9">
            <v>72700</v>
          </cell>
          <cell r="BI9">
            <v>77070</v>
          </cell>
          <cell r="BJ9">
            <v>81474</v>
          </cell>
          <cell r="BK9">
            <v>85878</v>
          </cell>
          <cell r="BL9">
            <v>90282</v>
          </cell>
          <cell r="BM9">
            <v>94686</v>
          </cell>
          <cell r="BN9">
            <v>99090</v>
          </cell>
          <cell r="BO9">
            <v>103494</v>
          </cell>
          <cell r="BP9">
            <v>107898</v>
          </cell>
          <cell r="BQ9">
            <v>112302</v>
          </cell>
          <cell r="BR9">
            <v>116706</v>
          </cell>
          <cell r="BS9">
            <v>121110</v>
          </cell>
          <cell r="BT9">
            <v>125514</v>
          </cell>
          <cell r="BU9">
            <v>129918</v>
          </cell>
          <cell r="BV9">
            <v>134322</v>
          </cell>
          <cell r="BW9">
            <v>138726</v>
          </cell>
          <cell r="BX9">
            <v>143130</v>
          </cell>
          <cell r="BY9">
            <v>147534</v>
          </cell>
          <cell r="BZ9">
            <v>47460</v>
          </cell>
          <cell r="CA9">
            <v>54240</v>
          </cell>
          <cell r="CB9">
            <v>61020</v>
          </cell>
          <cell r="CC9">
            <v>67800</v>
          </cell>
          <cell r="CD9">
            <v>73224</v>
          </cell>
          <cell r="CE9">
            <v>78648</v>
          </cell>
          <cell r="CF9">
            <v>84072</v>
          </cell>
          <cell r="CG9">
            <v>89496</v>
          </cell>
          <cell r="CH9">
            <v>94920</v>
          </cell>
          <cell r="CI9">
            <v>100344</v>
          </cell>
          <cell r="CJ9">
            <v>105768</v>
          </cell>
          <cell r="CK9">
            <v>111192</v>
          </cell>
          <cell r="CL9">
            <v>116616</v>
          </cell>
          <cell r="CM9">
            <v>122040</v>
          </cell>
          <cell r="CN9">
            <v>127464</v>
          </cell>
          <cell r="CO9">
            <v>132888</v>
          </cell>
          <cell r="CP9">
            <v>138312</v>
          </cell>
          <cell r="CQ9">
            <v>143736</v>
          </cell>
          <cell r="CR9">
            <v>149160</v>
          </cell>
          <cell r="CS9">
            <v>154584</v>
          </cell>
          <cell r="CT9">
            <v>160008</v>
          </cell>
          <cell r="CU9">
            <v>165432</v>
          </cell>
          <cell r="CV9">
            <v>170856</v>
          </cell>
          <cell r="CW9">
            <v>176280</v>
          </cell>
          <cell r="CX9">
            <v>181704</v>
          </cell>
          <cell r="CY9">
            <v>56952</v>
          </cell>
          <cell r="CZ9">
            <v>65088</v>
          </cell>
          <cell r="DA9">
            <v>73224</v>
          </cell>
          <cell r="DB9">
            <v>81360</v>
          </cell>
          <cell r="DC9">
            <v>87868.800000000003</v>
          </cell>
          <cell r="DD9">
            <v>94377.599999999991</v>
          </cell>
          <cell r="DE9">
            <v>100886.39999999999</v>
          </cell>
          <cell r="DF9">
            <v>107395.20000000001</v>
          </cell>
          <cell r="DG9">
            <v>113904</v>
          </cell>
          <cell r="DH9">
            <v>120412.8</v>
          </cell>
          <cell r="DI9">
            <v>126921.60000000001</v>
          </cell>
          <cell r="DJ9">
            <v>133430.40000000002</v>
          </cell>
          <cell r="DK9">
            <v>139939.20000000004</v>
          </cell>
          <cell r="DL9">
            <v>146448.00000000006</v>
          </cell>
          <cell r="DM9">
            <v>152956.80000000008</v>
          </cell>
          <cell r="DN9">
            <v>159465.60000000009</v>
          </cell>
          <cell r="DO9">
            <v>165974.40000000011</v>
          </cell>
          <cell r="DP9">
            <v>172483.20000000013</v>
          </cell>
          <cell r="DQ9">
            <v>178992.00000000015</v>
          </cell>
          <cell r="DR9">
            <v>185500.80000000016</v>
          </cell>
          <cell r="DS9">
            <v>192009.60000000018</v>
          </cell>
          <cell r="DT9">
            <v>198518.4000000002</v>
          </cell>
          <cell r="DU9">
            <v>205027.20000000022</v>
          </cell>
          <cell r="DV9">
            <v>211536.00000000023</v>
          </cell>
          <cell r="DW9">
            <v>218044.80000000025</v>
          </cell>
        </row>
        <row r="10">
          <cell r="B10">
            <v>86900</v>
          </cell>
          <cell r="C10">
            <v>18250</v>
          </cell>
          <cell r="D10">
            <v>20850</v>
          </cell>
          <cell r="E10">
            <v>23450</v>
          </cell>
          <cell r="F10">
            <v>27750</v>
          </cell>
          <cell r="G10">
            <v>32470</v>
          </cell>
          <cell r="H10">
            <v>37190</v>
          </cell>
          <cell r="I10">
            <v>41910</v>
          </cell>
          <cell r="J10">
            <v>46630</v>
          </cell>
          <cell r="K10">
            <v>60829.999999999993</v>
          </cell>
          <cell r="L10">
            <v>64306</v>
          </cell>
          <cell r="M10">
            <v>67782</v>
          </cell>
          <cell r="N10">
            <v>71258</v>
          </cell>
          <cell r="O10">
            <v>74734</v>
          </cell>
          <cell r="P10">
            <v>78210</v>
          </cell>
          <cell r="Q10">
            <v>81686</v>
          </cell>
          <cell r="R10">
            <v>85162</v>
          </cell>
          <cell r="S10">
            <v>88638</v>
          </cell>
          <cell r="T10">
            <v>92114</v>
          </cell>
          <cell r="U10">
            <v>95590</v>
          </cell>
          <cell r="V10">
            <v>99066</v>
          </cell>
          <cell r="W10">
            <v>102542</v>
          </cell>
          <cell r="X10">
            <v>106018</v>
          </cell>
          <cell r="Y10">
            <v>109494</v>
          </cell>
          <cell r="Z10">
            <v>112970</v>
          </cell>
          <cell r="AA10">
            <v>116446</v>
          </cell>
          <cell r="AB10">
            <v>30450</v>
          </cell>
          <cell r="AC10">
            <v>34800</v>
          </cell>
          <cell r="AD10">
            <v>39150</v>
          </cell>
          <cell r="AE10">
            <v>43450</v>
          </cell>
          <cell r="AF10">
            <v>46950</v>
          </cell>
          <cell r="AG10">
            <v>50450</v>
          </cell>
          <cell r="AH10">
            <v>53900</v>
          </cell>
          <cell r="AI10">
            <v>57400</v>
          </cell>
          <cell r="AJ10">
            <v>60829.999999999993</v>
          </cell>
          <cell r="AK10">
            <v>64306</v>
          </cell>
          <cell r="AL10">
            <v>67782</v>
          </cell>
          <cell r="AM10">
            <v>71258</v>
          </cell>
          <cell r="AN10">
            <v>74734</v>
          </cell>
          <cell r="AO10">
            <v>78210</v>
          </cell>
          <cell r="AP10">
            <v>81686</v>
          </cell>
          <cell r="AQ10">
            <v>85162</v>
          </cell>
          <cell r="AR10">
            <v>88638</v>
          </cell>
          <cell r="AS10">
            <v>92114</v>
          </cell>
          <cell r="AT10">
            <v>95590</v>
          </cell>
          <cell r="AU10">
            <v>99066</v>
          </cell>
          <cell r="AV10">
            <v>102542</v>
          </cell>
          <cell r="AW10">
            <v>106018</v>
          </cell>
          <cell r="AX10">
            <v>109494</v>
          </cell>
          <cell r="AY10">
            <v>112970</v>
          </cell>
          <cell r="AZ10">
            <v>116446</v>
          </cell>
          <cell r="BA10">
            <v>48650</v>
          </cell>
          <cell r="BB10">
            <v>55600</v>
          </cell>
          <cell r="BC10">
            <v>62550</v>
          </cell>
          <cell r="BD10">
            <v>69500</v>
          </cell>
          <cell r="BE10">
            <v>75100</v>
          </cell>
          <cell r="BF10">
            <v>80650</v>
          </cell>
          <cell r="BG10">
            <v>86200</v>
          </cell>
          <cell r="BH10">
            <v>91750</v>
          </cell>
          <cell r="BI10">
            <v>97300</v>
          </cell>
          <cell r="BJ10">
            <v>102860</v>
          </cell>
          <cell r="BK10">
            <v>108420</v>
          </cell>
          <cell r="BL10">
            <v>113980</v>
          </cell>
          <cell r="BM10">
            <v>119540</v>
          </cell>
          <cell r="BN10">
            <v>125100</v>
          </cell>
          <cell r="BO10">
            <v>130660</v>
          </cell>
          <cell r="BP10">
            <v>136220</v>
          </cell>
          <cell r="BQ10">
            <v>141780</v>
          </cell>
          <cell r="BR10">
            <v>147340</v>
          </cell>
          <cell r="BS10">
            <v>152900</v>
          </cell>
          <cell r="BT10">
            <v>158460</v>
          </cell>
          <cell r="BU10">
            <v>164020</v>
          </cell>
          <cell r="BV10">
            <v>169580</v>
          </cell>
          <cell r="BW10">
            <v>175140</v>
          </cell>
          <cell r="BX10">
            <v>180700</v>
          </cell>
          <cell r="BY10">
            <v>186260</v>
          </cell>
          <cell r="BZ10">
            <v>60829.999999999993</v>
          </cell>
          <cell r="CA10">
            <v>69520</v>
          </cell>
          <cell r="CB10">
            <v>78210</v>
          </cell>
          <cell r="CC10">
            <v>86900</v>
          </cell>
          <cell r="CD10">
            <v>93852</v>
          </cell>
          <cell r="CE10">
            <v>100804</v>
          </cell>
          <cell r="CF10">
            <v>107756</v>
          </cell>
          <cell r="CG10">
            <v>114708</v>
          </cell>
          <cell r="CH10">
            <v>121659.99999999999</v>
          </cell>
          <cell r="CI10">
            <v>128612</v>
          </cell>
          <cell r="CJ10">
            <v>135564</v>
          </cell>
          <cell r="CK10">
            <v>142516</v>
          </cell>
          <cell r="CL10">
            <v>149468</v>
          </cell>
          <cell r="CM10">
            <v>156420</v>
          </cell>
          <cell r="CN10">
            <v>163372</v>
          </cell>
          <cell r="CO10">
            <v>170324</v>
          </cell>
          <cell r="CP10">
            <v>177276</v>
          </cell>
          <cell r="CQ10">
            <v>184228</v>
          </cell>
          <cell r="CR10">
            <v>191180</v>
          </cell>
          <cell r="CS10">
            <v>198132</v>
          </cell>
          <cell r="CT10">
            <v>205084</v>
          </cell>
          <cell r="CU10">
            <v>212036</v>
          </cell>
          <cell r="CV10">
            <v>218988</v>
          </cell>
          <cell r="CW10">
            <v>225940</v>
          </cell>
          <cell r="CX10">
            <v>232892</v>
          </cell>
          <cell r="CY10">
            <v>72996</v>
          </cell>
          <cell r="CZ10">
            <v>83424</v>
          </cell>
          <cell r="DA10">
            <v>93852</v>
          </cell>
          <cell r="DB10">
            <v>104280</v>
          </cell>
          <cell r="DC10">
            <v>112622.40000000001</v>
          </cell>
          <cell r="DD10">
            <v>120964.79999999999</v>
          </cell>
          <cell r="DE10">
            <v>129307.2</v>
          </cell>
          <cell r="DF10">
            <v>137649.60000000001</v>
          </cell>
          <cell r="DG10">
            <v>145992</v>
          </cell>
          <cell r="DH10">
            <v>154334.39999999999</v>
          </cell>
          <cell r="DI10">
            <v>162676.79999999999</v>
          </cell>
          <cell r="DJ10">
            <v>171019.19999999998</v>
          </cell>
          <cell r="DK10">
            <v>179361.59999999998</v>
          </cell>
          <cell r="DL10">
            <v>187703.99999999997</v>
          </cell>
          <cell r="DM10">
            <v>196046.39999999997</v>
          </cell>
          <cell r="DN10">
            <v>204388.79999999996</v>
          </cell>
          <cell r="DO10">
            <v>212731.19999999995</v>
          </cell>
          <cell r="DP10">
            <v>221073.59999999995</v>
          </cell>
          <cell r="DQ10">
            <v>229415.99999999994</v>
          </cell>
          <cell r="DR10">
            <v>237758.39999999994</v>
          </cell>
          <cell r="DS10">
            <v>246100.79999999993</v>
          </cell>
          <cell r="DT10">
            <v>254443.19999999992</v>
          </cell>
          <cell r="DU10">
            <v>262785.59999999992</v>
          </cell>
          <cell r="DV10">
            <v>271127.99999999988</v>
          </cell>
          <cell r="DW10">
            <v>279470.39999999985</v>
          </cell>
        </row>
        <row r="11">
          <cell r="B11">
            <v>61700</v>
          </cell>
          <cell r="C11">
            <v>14350</v>
          </cell>
          <cell r="D11">
            <v>18310</v>
          </cell>
          <cell r="E11">
            <v>23030</v>
          </cell>
          <cell r="F11">
            <v>27750</v>
          </cell>
          <cell r="G11">
            <v>32470</v>
          </cell>
          <cell r="H11">
            <v>37190</v>
          </cell>
          <cell r="I11">
            <v>41910</v>
          </cell>
          <cell r="J11">
            <v>44950</v>
          </cell>
          <cell r="K11">
            <v>47670</v>
          </cell>
          <cell r="L11">
            <v>50394</v>
          </cell>
          <cell r="M11">
            <v>53118</v>
          </cell>
          <cell r="N11">
            <v>55842</v>
          </cell>
          <cell r="O11">
            <v>58566</v>
          </cell>
          <cell r="P11">
            <v>61290</v>
          </cell>
          <cell r="Q11">
            <v>64014</v>
          </cell>
          <cell r="R11">
            <v>66738</v>
          </cell>
          <cell r="S11">
            <v>69462</v>
          </cell>
          <cell r="T11">
            <v>72186</v>
          </cell>
          <cell r="U11">
            <v>74910</v>
          </cell>
          <cell r="V11">
            <v>77634</v>
          </cell>
          <cell r="W11">
            <v>80358</v>
          </cell>
          <cell r="X11">
            <v>83082</v>
          </cell>
          <cell r="Y11">
            <v>85806</v>
          </cell>
          <cell r="Z11">
            <v>88530</v>
          </cell>
          <cell r="AA11">
            <v>91254</v>
          </cell>
          <cell r="AB11">
            <v>23850</v>
          </cell>
          <cell r="AC11">
            <v>27250</v>
          </cell>
          <cell r="AD11">
            <v>30650</v>
          </cell>
          <cell r="AE11">
            <v>34050</v>
          </cell>
          <cell r="AF11">
            <v>36800</v>
          </cell>
          <cell r="AG11">
            <v>39500</v>
          </cell>
          <cell r="AH11">
            <v>42250</v>
          </cell>
          <cell r="AI11">
            <v>44950</v>
          </cell>
          <cell r="AJ11">
            <v>47670</v>
          </cell>
          <cell r="AK11">
            <v>50394</v>
          </cell>
          <cell r="AL11">
            <v>53118</v>
          </cell>
          <cell r="AM11">
            <v>55842</v>
          </cell>
          <cell r="AN11">
            <v>58566</v>
          </cell>
          <cell r="AO11">
            <v>61290</v>
          </cell>
          <cell r="AP11">
            <v>64014</v>
          </cell>
          <cell r="AQ11">
            <v>66738</v>
          </cell>
          <cell r="AR11">
            <v>69462</v>
          </cell>
          <cell r="AS11">
            <v>72186</v>
          </cell>
          <cell r="AT11">
            <v>74910</v>
          </cell>
          <cell r="AU11">
            <v>77634</v>
          </cell>
          <cell r="AV11">
            <v>80358</v>
          </cell>
          <cell r="AW11">
            <v>83082</v>
          </cell>
          <cell r="AX11">
            <v>85806</v>
          </cell>
          <cell r="AY11">
            <v>88530</v>
          </cell>
          <cell r="AZ11">
            <v>91254</v>
          </cell>
          <cell r="BA11">
            <v>38150</v>
          </cell>
          <cell r="BB11">
            <v>43600</v>
          </cell>
          <cell r="BC11">
            <v>49050</v>
          </cell>
          <cell r="BD11">
            <v>54450</v>
          </cell>
          <cell r="BE11">
            <v>58850</v>
          </cell>
          <cell r="BF11">
            <v>63200</v>
          </cell>
          <cell r="BG11">
            <v>67550</v>
          </cell>
          <cell r="BH11">
            <v>71900</v>
          </cell>
          <cell r="BI11">
            <v>76230</v>
          </cell>
          <cell r="BJ11">
            <v>80586</v>
          </cell>
          <cell r="BK11">
            <v>84942</v>
          </cell>
          <cell r="BL11">
            <v>89298</v>
          </cell>
          <cell r="BM11">
            <v>93654</v>
          </cell>
          <cell r="BN11">
            <v>98010</v>
          </cell>
          <cell r="BO11">
            <v>102366</v>
          </cell>
          <cell r="BP11">
            <v>106722</v>
          </cell>
          <cell r="BQ11">
            <v>111078</v>
          </cell>
          <cell r="BR11">
            <v>115434</v>
          </cell>
          <cell r="BS11">
            <v>119790</v>
          </cell>
          <cell r="BT11">
            <v>124146</v>
          </cell>
          <cell r="BU11">
            <v>128502</v>
          </cell>
          <cell r="BV11">
            <v>132858</v>
          </cell>
          <cell r="BW11">
            <v>137214</v>
          </cell>
          <cell r="BX11">
            <v>141570</v>
          </cell>
          <cell r="BY11">
            <v>145926</v>
          </cell>
          <cell r="BZ11">
            <v>43190</v>
          </cell>
          <cell r="CA11">
            <v>49360</v>
          </cell>
          <cell r="CB11">
            <v>55530</v>
          </cell>
          <cell r="CC11">
            <v>61700</v>
          </cell>
          <cell r="CD11">
            <v>66636</v>
          </cell>
          <cell r="CE11">
            <v>71572</v>
          </cell>
          <cell r="CF11">
            <v>76508</v>
          </cell>
          <cell r="CG11">
            <v>81444</v>
          </cell>
          <cell r="CH11">
            <v>86380</v>
          </cell>
          <cell r="CI11">
            <v>91316</v>
          </cell>
          <cell r="CJ11">
            <v>96252</v>
          </cell>
          <cell r="CK11">
            <v>101188</v>
          </cell>
          <cell r="CL11">
            <v>106124</v>
          </cell>
          <cell r="CM11">
            <v>111060</v>
          </cell>
          <cell r="CN11">
            <v>115996</v>
          </cell>
          <cell r="CO11">
            <v>120932</v>
          </cell>
          <cell r="CP11">
            <v>125868</v>
          </cell>
          <cell r="CQ11">
            <v>130804</v>
          </cell>
          <cell r="CR11">
            <v>135740</v>
          </cell>
          <cell r="CS11">
            <v>140676</v>
          </cell>
          <cell r="CT11">
            <v>145612</v>
          </cell>
          <cell r="CU11">
            <v>150548</v>
          </cell>
          <cell r="CV11">
            <v>155484</v>
          </cell>
          <cell r="CW11">
            <v>160420</v>
          </cell>
          <cell r="CX11">
            <v>165356</v>
          </cell>
          <cell r="CY11">
            <v>51828</v>
          </cell>
          <cell r="CZ11">
            <v>59232</v>
          </cell>
          <cell r="DA11">
            <v>66636</v>
          </cell>
          <cell r="DB11">
            <v>74040</v>
          </cell>
          <cell r="DC11">
            <v>79963.200000000012</v>
          </cell>
          <cell r="DD11">
            <v>85886.399999999994</v>
          </cell>
          <cell r="DE11">
            <v>91809.600000000006</v>
          </cell>
          <cell r="DF11">
            <v>97732.800000000003</v>
          </cell>
          <cell r="DG11">
            <v>103656</v>
          </cell>
          <cell r="DH11">
            <v>109579.2</v>
          </cell>
          <cell r="DI11">
            <v>115502.39999999999</v>
          </cell>
          <cell r="DJ11">
            <v>121425.59999999999</v>
          </cell>
          <cell r="DK11">
            <v>127348.79999999999</v>
          </cell>
          <cell r="DL11">
            <v>133272</v>
          </cell>
          <cell r="DM11">
            <v>139195.20000000001</v>
          </cell>
          <cell r="DN11">
            <v>145118.40000000002</v>
          </cell>
          <cell r="DO11">
            <v>151041.60000000003</v>
          </cell>
          <cell r="DP11">
            <v>156964.80000000005</v>
          </cell>
          <cell r="DQ11">
            <v>162888.00000000006</v>
          </cell>
          <cell r="DR11">
            <v>168811.20000000007</v>
          </cell>
          <cell r="DS11">
            <v>174734.40000000008</v>
          </cell>
          <cell r="DT11">
            <v>180657.60000000009</v>
          </cell>
          <cell r="DU11">
            <v>186580.8000000001</v>
          </cell>
          <cell r="DV11">
            <v>192504.00000000012</v>
          </cell>
          <cell r="DW11">
            <v>198427.20000000013</v>
          </cell>
        </row>
        <row r="12">
          <cell r="B12">
            <v>83500</v>
          </cell>
          <cell r="C12">
            <v>17400</v>
          </cell>
          <cell r="D12">
            <v>19900</v>
          </cell>
          <cell r="E12">
            <v>23030</v>
          </cell>
          <cell r="F12">
            <v>27750</v>
          </cell>
          <cell r="G12">
            <v>32470</v>
          </cell>
          <cell r="H12">
            <v>37190</v>
          </cell>
          <cell r="I12">
            <v>41910</v>
          </cell>
          <cell r="J12">
            <v>46630</v>
          </cell>
          <cell r="K12">
            <v>58029.999999999993</v>
          </cell>
          <cell r="L12">
            <v>61346</v>
          </cell>
          <cell r="M12">
            <v>64662.000000000007</v>
          </cell>
          <cell r="N12">
            <v>67978.000000000015</v>
          </cell>
          <cell r="O12">
            <v>71294.000000000029</v>
          </cell>
          <cell r="P12">
            <v>74610.000000000044</v>
          </cell>
          <cell r="Q12">
            <v>77926.000000000058</v>
          </cell>
          <cell r="R12">
            <v>81242.000000000073</v>
          </cell>
          <cell r="S12">
            <v>84558.000000000087</v>
          </cell>
          <cell r="T12">
            <v>87874.000000000102</v>
          </cell>
          <cell r="U12">
            <v>91190.000000000116</v>
          </cell>
          <cell r="V12">
            <v>94506.000000000131</v>
          </cell>
          <cell r="W12">
            <v>97822.000000000146</v>
          </cell>
          <cell r="X12">
            <v>101138.00000000016</v>
          </cell>
          <cell r="Y12">
            <v>104454.00000000017</v>
          </cell>
          <cell r="Z12">
            <v>107770.00000000019</v>
          </cell>
          <cell r="AA12">
            <v>111086.0000000002</v>
          </cell>
          <cell r="AB12">
            <v>29050</v>
          </cell>
          <cell r="AC12">
            <v>33200</v>
          </cell>
          <cell r="AD12">
            <v>37350</v>
          </cell>
          <cell r="AE12">
            <v>41450</v>
          </cell>
          <cell r="AF12">
            <v>44800</v>
          </cell>
          <cell r="AG12">
            <v>48100</v>
          </cell>
          <cell r="AH12">
            <v>51400</v>
          </cell>
          <cell r="AI12">
            <v>54750</v>
          </cell>
          <cell r="AJ12">
            <v>58029.999999999993</v>
          </cell>
          <cell r="AK12">
            <v>61346</v>
          </cell>
          <cell r="AL12">
            <v>64662.000000000007</v>
          </cell>
          <cell r="AM12">
            <v>67978.000000000015</v>
          </cell>
          <cell r="AN12">
            <v>71294.000000000029</v>
          </cell>
          <cell r="AO12">
            <v>74610.000000000044</v>
          </cell>
          <cell r="AP12">
            <v>77926.000000000058</v>
          </cell>
          <cell r="AQ12">
            <v>81242.000000000073</v>
          </cell>
          <cell r="AR12">
            <v>84558.000000000087</v>
          </cell>
          <cell r="AS12">
            <v>87874.000000000102</v>
          </cell>
          <cell r="AT12">
            <v>91190.000000000116</v>
          </cell>
          <cell r="AU12">
            <v>94506.000000000131</v>
          </cell>
          <cell r="AV12">
            <v>97822.000000000146</v>
          </cell>
          <cell r="AW12">
            <v>101138.00000000016</v>
          </cell>
          <cell r="AX12">
            <v>104454.00000000017</v>
          </cell>
          <cell r="AY12">
            <v>107770.00000000019</v>
          </cell>
          <cell r="AZ12">
            <v>111086.0000000002</v>
          </cell>
          <cell r="BA12">
            <v>46450</v>
          </cell>
          <cell r="BB12">
            <v>53050</v>
          </cell>
          <cell r="BC12">
            <v>59700</v>
          </cell>
          <cell r="BD12">
            <v>66300</v>
          </cell>
          <cell r="BE12">
            <v>71650</v>
          </cell>
          <cell r="BF12">
            <v>76950</v>
          </cell>
          <cell r="BG12">
            <v>82250</v>
          </cell>
          <cell r="BH12">
            <v>87550</v>
          </cell>
          <cell r="BI12">
            <v>92820</v>
          </cell>
          <cell r="BJ12">
            <v>98124</v>
          </cell>
          <cell r="BK12">
            <v>103428</v>
          </cell>
          <cell r="BL12">
            <v>108732</v>
          </cell>
          <cell r="BM12">
            <v>114036</v>
          </cell>
          <cell r="BN12">
            <v>119340</v>
          </cell>
          <cell r="BO12">
            <v>124644</v>
          </cell>
          <cell r="BP12">
            <v>129948</v>
          </cell>
          <cell r="BQ12">
            <v>135252</v>
          </cell>
          <cell r="BR12">
            <v>140556</v>
          </cell>
          <cell r="BS12">
            <v>145860</v>
          </cell>
          <cell r="BT12">
            <v>151164</v>
          </cell>
          <cell r="BU12">
            <v>156468</v>
          </cell>
          <cell r="BV12">
            <v>161772</v>
          </cell>
          <cell r="BW12">
            <v>167076</v>
          </cell>
          <cell r="BX12">
            <v>172380</v>
          </cell>
          <cell r="BY12">
            <v>177684</v>
          </cell>
          <cell r="BZ12">
            <v>58449.999999999993</v>
          </cell>
          <cell r="CA12">
            <v>66800</v>
          </cell>
          <cell r="CB12">
            <v>75150</v>
          </cell>
          <cell r="CC12">
            <v>83500</v>
          </cell>
          <cell r="CD12">
            <v>90180</v>
          </cell>
          <cell r="CE12">
            <v>96860</v>
          </cell>
          <cell r="CF12">
            <v>103540</v>
          </cell>
          <cell r="CG12">
            <v>110220</v>
          </cell>
          <cell r="CH12">
            <v>116899.99999999999</v>
          </cell>
          <cell r="CI12">
            <v>123580</v>
          </cell>
          <cell r="CJ12">
            <v>130260.00000000001</v>
          </cell>
          <cell r="CK12">
            <v>136940.00000000003</v>
          </cell>
          <cell r="CL12">
            <v>143620.00000000006</v>
          </cell>
          <cell r="CM12">
            <v>150300.00000000009</v>
          </cell>
          <cell r="CN12">
            <v>156980.00000000012</v>
          </cell>
          <cell r="CO12">
            <v>163660.00000000015</v>
          </cell>
          <cell r="CP12">
            <v>170340.00000000017</v>
          </cell>
          <cell r="CQ12">
            <v>177020.0000000002</v>
          </cell>
          <cell r="CR12">
            <v>183700.00000000023</v>
          </cell>
          <cell r="CS12">
            <v>190380.00000000026</v>
          </cell>
          <cell r="CT12">
            <v>197060.00000000029</v>
          </cell>
          <cell r="CU12">
            <v>203740.00000000032</v>
          </cell>
          <cell r="CV12">
            <v>210420.00000000035</v>
          </cell>
          <cell r="CW12">
            <v>217100.00000000038</v>
          </cell>
          <cell r="CX12">
            <v>223780.00000000041</v>
          </cell>
          <cell r="CY12">
            <v>70140</v>
          </cell>
          <cell r="CZ12">
            <v>80160</v>
          </cell>
          <cell r="DA12">
            <v>90180</v>
          </cell>
          <cell r="DB12">
            <v>100200</v>
          </cell>
          <cell r="DC12">
            <v>108216</v>
          </cell>
          <cell r="DD12">
            <v>116231.99999999999</v>
          </cell>
          <cell r="DE12">
            <v>124248</v>
          </cell>
          <cell r="DF12">
            <v>132264</v>
          </cell>
          <cell r="DG12">
            <v>140280</v>
          </cell>
          <cell r="DH12">
            <v>148296</v>
          </cell>
          <cell r="DI12">
            <v>156312</v>
          </cell>
          <cell r="DJ12">
            <v>164328</v>
          </cell>
          <cell r="DK12">
            <v>172344</v>
          </cell>
          <cell r="DL12">
            <v>180360</v>
          </cell>
          <cell r="DM12">
            <v>188376</v>
          </cell>
          <cell r="DN12">
            <v>196392</v>
          </cell>
          <cell r="DO12">
            <v>204408</v>
          </cell>
          <cell r="DP12">
            <v>212424</v>
          </cell>
          <cell r="DQ12">
            <v>220440</v>
          </cell>
          <cell r="DR12">
            <v>228456</v>
          </cell>
          <cell r="DS12">
            <v>236472</v>
          </cell>
          <cell r="DT12">
            <v>244488</v>
          </cell>
          <cell r="DU12">
            <v>252504</v>
          </cell>
          <cell r="DV12">
            <v>260520</v>
          </cell>
          <cell r="DW12">
            <v>268536</v>
          </cell>
        </row>
        <row r="13">
          <cell r="B13">
            <v>110300</v>
          </cell>
          <cell r="C13">
            <v>23200</v>
          </cell>
          <cell r="D13">
            <v>26500</v>
          </cell>
          <cell r="E13">
            <v>29800</v>
          </cell>
          <cell r="F13">
            <v>33100</v>
          </cell>
          <cell r="G13">
            <v>35750</v>
          </cell>
          <cell r="H13">
            <v>38400</v>
          </cell>
          <cell r="I13">
            <v>41910</v>
          </cell>
          <cell r="J13">
            <v>46630</v>
          </cell>
          <cell r="K13">
            <v>77210</v>
          </cell>
          <cell r="L13">
            <v>81622</v>
          </cell>
          <cell r="M13">
            <v>86034</v>
          </cell>
          <cell r="N13">
            <v>90446</v>
          </cell>
          <cell r="O13">
            <v>94858</v>
          </cell>
          <cell r="P13">
            <v>99270</v>
          </cell>
          <cell r="Q13">
            <v>103682</v>
          </cell>
          <cell r="R13">
            <v>108094</v>
          </cell>
          <cell r="S13">
            <v>112506</v>
          </cell>
          <cell r="T13">
            <v>116918</v>
          </cell>
          <cell r="U13">
            <v>121330</v>
          </cell>
          <cell r="V13">
            <v>125742</v>
          </cell>
          <cell r="W13">
            <v>130154</v>
          </cell>
          <cell r="X13">
            <v>134566</v>
          </cell>
          <cell r="Y13">
            <v>138978</v>
          </cell>
          <cell r="Z13">
            <v>143390</v>
          </cell>
          <cell r="AA13">
            <v>147802</v>
          </cell>
          <cell r="AB13">
            <v>38650</v>
          </cell>
          <cell r="AC13">
            <v>44150</v>
          </cell>
          <cell r="AD13">
            <v>49650</v>
          </cell>
          <cell r="AE13">
            <v>55150</v>
          </cell>
          <cell r="AF13">
            <v>59600</v>
          </cell>
          <cell r="AG13">
            <v>64000</v>
          </cell>
          <cell r="AH13">
            <v>68400</v>
          </cell>
          <cell r="AI13">
            <v>72800</v>
          </cell>
          <cell r="AJ13">
            <v>77210</v>
          </cell>
          <cell r="AK13">
            <v>81622</v>
          </cell>
          <cell r="AL13">
            <v>86034</v>
          </cell>
          <cell r="AM13">
            <v>90446</v>
          </cell>
          <cell r="AN13">
            <v>94858</v>
          </cell>
          <cell r="AO13">
            <v>99270</v>
          </cell>
          <cell r="AP13">
            <v>103682</v>
          </cell>
          <cell r="AQ13">
            <v>108094</v>
          </cell>
          <cell r="AR13">
            <v>112506</v>
          </cell>
          <cell r="AS13">
            <v>116918</v>
          </cell>
          <cell r="AT13">
            <v>121330</v>
          </cell>
          <cell r="AU13">
            <v>125742</v>
          </cell>
          <cell r="AV13">
            <v>130154</v>
          </cell>
          <cell r="AW13">
            <v>134566</v>
          </cell>
          <cell r="AX13">
            <v>138978</v>
          </cell>
          <cell r="AY13">
            <v>143390</v>
          </cell>
          <cell r="AZ13">
            <v>147802</v>
          </cell>
          <cell r="BA13">
            <v>61800</v>
          </cell>
          <cell r="BB13">
            <v>70600</v>
          </cell>
          <cell r="BC13">
            <v>79450</v>
          </cell>
          <cell r="BD13">
            <v>88250</v>
          </cell>
          <cell r="BE13">
            <v>95350</v>
          </cell>
          <cell r="BF13">
            <v>102400</v>
          </cell>
          <cell r="BG13">
            <v>109450</v>
          </cell>
          <cell r="BH13">
            <v>116500</v>
          </cell>
          <cell r="BI13">
            <v>123549.99999999999</v>
          </cell>
          <cell r="BJ13">
            <v>130610</v>
          </cell>
          <cell r="BK13">
            <v>137670</v>
          </cell>
          <cell r="BL13">
            <v>144730</v>
          </cell>
          <cell r="BM13">
            <v>151790</v>
          </cell>
          <cell r="BN13">
            <v>158850</v>
          </cell>
          <cell r="BO13">
            <v>165910</v>
          </cell>
          <cell r="BP13">
            <v>172970</v>
          </cell>
          <cell r="BQ13">
            <v>180030</v>
          </cell>
          <cell r="BR13">
            <v>187090</v>
          </cell>
          <cell r="BS13">
            <v>194150</v>
          </cell>
          <cell r="BT13">
            <v>201210</v>
          </cell>
          <cell r="BU13">
            <v>208270</v>
          </cell>
          <cell r="BV13">
            <v>215330</v>
          </cell>
          <cell r="BW13">
            <v>222390</v>
          </cell>
          <cell r="BX13">
            <v>229450</v>
          </cell>
          <cell r="BY13">
            <v>236510</v>
          </cell>
          <cell r="BZ13">
            <v>77210</v>
          </cell>
          <cell r="CA13">
            <v>88240</v>
          </cell>
          <cell r="CB13">
            <v>99270</v>
          </cell>
          <cell r="CC13">
            <v>110300</v>
          </cell>
          <cell r="CD13">
            <v>119124.00000000001</v>
          </cell>
          <cell r="CE13">
            <v>127947.99999999999</v>
          </cell>
          <cell r="CF13">
            <v>136772</v>
          </cell>
          <cell r="CG13">
            <v>145596</v>
          </cell>
          <cell r="CH13">
            <v>154420</v>
          </cell>
          <cell r="CI13">
            <v>163244</v>
          </cell>
          <cell r="CJ13">
            <v>172068</v>
          </cell>
          <cell r="CK13">
            <v>180892</v>
          </cell>
          <cell r="CL13">
            <v>189716</v>
          </cell>
          <cell r="CM13">
            <v>198540</v>
          </cell>
          <cell r="CN13">
            <v>207364</v>
          </cell>
          <cell r="CO13">
            <v>216188</v>
          </cell>
          <cell r="CP13">
            <v>225012</v>
          </cell>
          <cell r="CQ13">
            <v>233836</v>
          </cell>
          <cell r="CR13">
            <v>242660</v>
          </cell>
          <cell r="CS13">
            <v>251484</v>
          </cell>
          <cell r="CT13">
            <v>260308</v>
          </cell>
          <cell r="CU13">
            <v>269132</v>
          </cell>
          <cell r="CV13">
            <v>277956</v>
          </cell>
          <cell r="CW13">
            <v>286780</v>
          </cell>
          <cell r="CX13">
            <v>295604</v>
          </cell>
          <cell r="CY13">
            <v>92652</v>
          </cell>
          <cell r="CZ13">
            <v>105888</v>
          </cell>
          <cell r="DA13">
            <v>119124</v>
          </cell>
          <cell r="DB13">
            <v>132360</v>
          </cell>
          <cell r="DC13">
            <v>142948.80000000002</v>
          </cell>
          <cell r="DD13">
            <v>153537.59999999998</v>
          </cell>
          <cell r="DE13">
            <v>164126.39999999999</v>
          </cell>
          <cell r="DF13">
            <v>174715.2</v>
          </cell>
          <cell r="DG13">
            <v>185304</v>
          </cell>
          <cell r="DH13">
            <v>195892.8</v>
          </cell>
          <cell r="DI13">
            <v>206481.59999999998</v>
          </cell>
          <cell r="DJ13">
            <v>217070.39999999997</v>
          </cell>
          <cell r="DK13">
            <v>227659.19999999995</v>
          </cell>
          <cell r="DL13">
            <v>238247.99999999994</v>
          </cell>
          <cell r="DM13">
            <v>248836.79999999993</v>
          </cell>
          <cell r="DN13">
            <v>259425.59999999992</v>
          </cell>
          <cell r="DO13">
            <v>270014.39999999991</v>
          </cell>
          <cell r="DP13">
            <v>280603.1999999999</v>
          </cell>
          <cell r="DQ13">
            <v>291191.99999999988</v>
          </cell>
          <cell r="DR13">
            <v>301780.79999999987</v>
          </cell>
          <cell r="DS13">
            <v>312369.59999999986</v>
          </cell>
          <cell r="DT13">
            <v>322958.39999999985</v>
          </cell>
          <cell r="DU13">
            <v>333547.19999999984</v>
          </cell>
          <cell r="DV13">
            <v>344135.99999999983</v>
          </cell>
          <cell r="DW13">
            <v>354724.79999999981</v>
          </cell>
        </row>
        <row r="14">
          <cell r="B14">
            <v>62100</v>
          </cell>
          <cell r="C14">
            <v>14350</v>
          </cell>
          <cell r="D14">
            <v>18310</v>
          </cell>
          <cell r="E14">
            <v>23030</v>
          </cell>
          <cell r="F14">
            <v>27750</v>
          </cell>
          <cell r="G14">
            <v>32470</v>
          </cell>
          <cell r="H14">
            <v>37190</v>
          </cell>
          <cell r="I14">
            <v>41910</v>
          </cell>
          <cell r="J14">
            <v>44950</v>
          </cell>
          <cell r="K14">
            <v>47670</v>
          </cell>
          <cell r="L14">
            <v>50394</v>
          </cell>
          <cell r="M14">
            <v>53118</v>
          </cell>
          <cell r="N14">
            <v>55842</v>
          </cell>
          <cell r="O14">
            <v>58566</v>
          </cell>
          <cell r="P14">
            <v>61290</v>
          </cell>
          <cell r="Q14">
            <v>64014</v>
          </cell>
          <cell r="R14">
            <v>66738</v>
          </cell>
          <cell r="S14">
            <v>69462</v>
          </cell>
          <cell r="T14">
            <v>72186</v>
          </cell>
          <cell r="U14">
            <v>74910</v>
          </cell>
          <cell r="V14">
            <v>77634</v>
          </cell>
          <cell r="W14">
            <v>80358</v>
          </cell>
          <cell r="X14">
            <v>83082</v>
          </cell>
          <cell r="Y14">
            <v>85806</v>
          </cell>
          <cell r="Z14">
            <v>88530</v>
          </cell>
          <cell r="AA14">
            <v>91254</v>
          </cell>
          <cell r="AB14">
            <v>23850</v>
          </cell>
          <cell r="AC14">
            <v>27250</v>
          </cell>
          <cell r="AD14">
            <v>30650</v>
          </cell>
          <cell r="AE14">
            <v>34050</v>
          </cell>
          <cell r="AF14">
            <v>36800</v>
          </cell>
          <cell r="AG14">
            <v>39500</v>
          </cell>
          <cell r="AH14">
            <v>42250</v>
          </cell>
          <cell r="AI14">
            <v>44950</v>
          </cell>
          <cell r="AJ14">
            <v>47670</v>
          </cell>
          <cell r="AK14">
            <v>50394</v>
          </cell>
          <cell r="AL14">
            <v>53118</v>
          </cell>
          <cell r="AM14">
            <v>55842</v>
          </cell>
          <cell r="AN14">
            <v>58566</v>
          </cell>
          <cell r="AO14">
            <v>61290</v>
          </cell>
          <cell r="AP14">
            <v>64014</v>
          </cell>
          <cell r="AQ14">
            <v>66738</v>
          </cell>
          <cell r="AR14">
            <v>69462</v>
          </cell>
          <cell r="AS14">
            <v>72186</v>
          </cell>
          <cell r="AT14">
            <v>74910</v>
          </cell>
          <cell r="AU14">
            <v>77634</v>
          </cell>
          <cell r="AV14">
            <v>80358</v>
          </cell>
          <cell r="AW14">
            <v>83082</v>
          </cell>
          <cell r="AX14">
            <v>85806</v>
          </cell>
          <cell r="AY14">
            <v>88530</v>
          </cell>
          <cell r="AZ14">
            <v>91254</v>
          </cell>
          <cell r="BA14">
            <v>38150</v>
          </cell>
          <cell r="BB14">
            <v>43600</v>
          </cell>
          <cell r="BC14">
            <v>49050</v>
          </cell>
          <cell r="BD14">
            <v>54450</v>
          </cell>
          <cell r="BE14">
            <v>58850</v>
          </cell>
          <cell r="BF14">
            <v>63200</v>
          </cell>
          <cell r="BG14">
            <v>67550</v>
          </cell>
          <cell r="BH14">
            <v>71900</v>
          </cell>
          <cell r="BI14">
            <v>76230</v>
          </cell>
          <cell r="BJ14">
            <v>80586</v>
          </cell>
          <cell r="BK14">
            <v>84942</v>
          </cell>
          <cell r="BL14">
            <v>89298</v>
          </cell>
          <cell r="BM14">
            <v>93654</v>
          </cell>
          <cell r="BN14">
            <v>98010</v>
          </cell>
          <cell r="BO14">
            <v>102366</v>
          </cell>
          <cell r="BP14">
            <v>106722</v>
          </cell>
          <cell r="BQ14">
            <v>111078</v>
          </cell>
          <cell r="BR14">
            <v>115434</v>
          </cell>
          <cell r="BS14">
            <v>119790</v>
          </cell>
          <cell r="BT14">
            <v>124146</v>
          </cell>
          <cell r="BU14">
            <v>128502</v>
          </cell>
          <cell r="BV14">
            <v>132858</v>
          </cell>
          <cell r="BW14">
            <v>137214</v>
          </cell>
          <cell r="BX14">
            <v>141570</v>
          </cell>
          <cell r="BY14">
            <v>145926</v>
          </cell>
          <cell r="BZ14">
            <v>43470</v>
          </cell>
          <cell r="CA14">
            <v>49680</v>
          </cell>
          <cell r="CB14">
            <v>55890</v>
          </cell>
          <cell r="CC14">
            <v>62100</v>
          </cell>
          <cell r="CD14">
            <v>67068</v>
          </cell>
          <cell r="CE14">
            <v>72036</v>
          </cell>
          <cell r="CF14">
            <v>77004</v>
          </cell>
          <cell r="CG14">
            <v>81972</v>
          </cell>
          <cell r="CH14">
            <v>86940</v>
          </cell>
          <cell r="CI14">
            <v>91908</v>
          </cell>
          <cell r="CJ14">
            <v>96876</v>
          </cell>
          <cell r="CK14">
            <v>101844</v>
          </cell>
          <cell r="CL14">
            <v>106812</v>
          </cell>
          <cell r="CM14">
            <v>111780</v>
          </cell>
          <cell r="CN14">
            <v>116748</v>
          </cell>
          <cell r="CO14">
            <v>121716</v>
          </cell>
          <cell r="CP14">
            <v>126684</v>
          </cell>
          <cell r="CQ14">
            <v>131652</v>
          </cell>
          <cell r="CR14">
            <v>136620</v>
          </cell>
          <cell r="CS14">
            <v>141588</v>
          </cell>
          <cell r="CT14">
            <v>146556</v>
          </cell>
          <cell r="CU14">
            <v>151524</v>
          </cell>
          <cell r="CV14">
            <v>156492</v>
          </cell>
          <cell r="CW14">
            <v>161460</v>
          </cell>
          <cell r="CX14">
            <v>166428</v>
          </cell>
          <cell r="CY14">
            <v>52164</v>
          </cell>
          <cell r="CZ14">
            <v>59616</v>
          </cell>
          <cell r="DA14">
            <v>67068</v>
          </cell>
          <cell r="DB14">
            <v>74520</v>
          </cell>
          <cell r="DC14">
            <v>80481.600000000006</v>
          </cell>
          <cell r="DD14">
            <v>86443.199999999997</v>
          </cell>
          <cell r="DE14">
            <v>92404.800000000003</v>
          </cell>
          <cell r="DF14">
            <v>98366.400000000009</v>
          </cell>
          <cell r="DG14">
            <v>104328</v>
          </cell>
          <cell r="DH14">
            <v>110289.60000000001</v>
          </cell>
          <cell r="DI14">
            <v>116251.20000000001</v>
          </cell>
          <cell r="DJ14">
            <v>122212.80000000002</v>
          </cell>
          <cell r="DK14">
            <v>128174.40000000002</v>
          </cell>
          <cell r="DL14">
            <v>134136.00000000003</v>
          </cell>
          <cell r="DM14">
            <v>140097.60000000003</v>
          </cell>
          <cell r="DN14">
            <v>146059.20000000004</v>
          </cell>
          <cell r="DO14">
            <v>152020.80000000005</v>
          </cell>
          <cell r="DP14">
            <v>157982.40000000005</v>
          </cell>
          <cell r="DQ14">
            <v>163944.00000000006</v>
          </cell>
          <cell r="DR14">
            <v>169905.60000000006</v>
          </cell>
          <cell r="DS14">
            <v>175867.20000000007</v>
          </cell>
          <cell r="DT14">
            <v>181828.80000000008</v>
          </cell>
          <cell r="DU14">
            <v>187790.40000000008</v>
          </cell>
          <cell r="DV14">
            <v>193752.00000000009</v>
          </cell>
          <cell r="DW14">
            <v>199713.60000000009</v>
          </cell>
        </row>
        <row r="15">
          <cell r="B15">
            <v>55500</v>
          </cell>
          <cell r="C15">
            <v>14350</v>
          </cell>
          <cell r="D15">
            <v>18310</v>
          </cell>
          <cell r="E15">
            <v>23030</v>
          </cell>
          <cell r="F15">
            <v>27750</v>
          </cell>
          <cell r="G15">
            <v>32470</v>
          </cell>
          <cell r="H15">
            <v>37190</v>
          </cell>
          <cell r="I15">
            <v>41910</v>
          </cell>
          <cell r="J15">
            <v>44950</v>
          </cell>
          <cell r="K15">
            <v>47670</v>
          </cell>
          <cell r="L15">
            <v>50394</v>
          </cell>
          <cell r="M15">
            <v>53118</v>
          </cell>
          <cell r="N15">
            <v>55842</v>
          </cell>
          <cell r="O15">
            <v>58566</v>
          </cell>
          <cell r="P15">
            <v>61290</v>
          </cell>
          <cell r="Q15">
            <v>64014</v>
          </cell>
          <cell r="R15">
            <v>66738</v>
          </cell>
          <cell r="S15">
            <v>69462</v>
          </cell>
          <cell r="T15">
            <v>72186</v>
          </cell>
          <cell r="U15">
            <v>74910</v>
          </cell>
          <cell r="V15">
            <v>77634</v>
          </cell>
          <cell r="W15">
            <v>80358</v>
          </cell>
          <cell r="X15">
            <v>83082</v>
          </cell>
          <cell r="Y15">
            <v>85806</v>
          </cell>
          <cell r="Z15">
            <v>88530</v>
          </cell>
          <cell r="AA15">
            <v>91254</v>
          </cell>
          <cell r="AB15">
            <v>23850</v>
          </cell>
          <cell r="AC15">
            <v>27250</v>
          </cell>
          <cell r="AD15">
            <v>30650</v>
          </cell>
          <cell r="AE15">
            <v>34050</v>
          </cell>
          <cell r="AF15">
            <v>36800</v>
          </cell>
          <cell r="AG15">
            <v>39500</v>
          </cell>
          <cell r="AH15">
            <v>42250</v>
          </cell>
          <cell r="AI15">
            <v>44950</v>
          </cell>
          <cell r="AJ15">
            <v>47670</v>
          </cell>
          <cell r="AK15">
            <v>50394</v>
          </cell>
          <cell r="AL15">
            <v>53118</v>
          </cell>
          <cell r="AM15">
            <v>55842</v>
          </cell>
          <cell r="AN15">
            <v>58566</v>
          </cell>
          <cell r="AO15">
            <v>61290</v>
          </cell>
          <cell r="AP15">
            <v>64014</v>
          </cell>
          <cell r="AQ15">
            <v>66738</v>
          </cell>
          <cell r="AR15">
            <v>69462</v>
          </cell>
          <cell r="AS15">
            <v>72186</v>
          </cell>
          <cell r="AT15">
            <v>74910</v>
          </cell>
          <cell r="AU15">
            <v>77634</v>
          </cell>
          <cell r="AV15">
            <v>80358</v>
          </cell>
          <cell r="AW15">
            <v>83082</v>
          </cell>
          <cell r="AX15">
            <v>85806</v>
          </cell>
          <cell r="AY15">
            <v>88530</v>
          </cell>
          <cell r="AZ15">
            <v>91254</v>
          </cell>
          <cell r="BA15">
            <v>38150</v>
          </cell>
          <cell r="BB15">
            <v>43600</v>
          </cell>
          <cell r="BC15">
            <v>49050</v>
          </cell>
          <cell r="BD15">
            <v>54450</v>
          </cell>
          <cell r="BE15">
            <v>58850</v>
          </cell>
          <cell r="BF15">
            <v>63200</v>
          </cell>
          <cell r="BG15">
            <v>67550</v>
          </cell>
          <cell r="BH15">
            <v>71900</v>
          </cell>
          <cell r="BI15">
            <v>76230</v>
          </cell>
          <cell r="BJ15">
            <v>80586</v>
          </cell>
          <cell r="BK15">
            <v>84942</v>
          </cell>
          <cell r="BL15">
            <v>89298</v>
          </cell>
          <cell r="BM15">
            <v>93654</v>
          </cell>
          <cell r="BN15">
            <v>98010</v>
          </cell>
          <cell r="BO15">
            <v>102366</v>
          </cell>
          <cell r="BP15">
            <v>106722</v>
          </cell>
          <cell r="BQ15">
            <v>111078</v>
          </cell>
          <cell r="BR15">
            <v>115434</v>
          </cell>
          <cell r="BS15">
            <v>119790</v>
          </cell>
          <cell r="BT15">
            <v>124146</v>
          </cell>
          <cell r="BU15">
            <v>128502</v>
          </cell>
          <cell r="BV15">
            <v>132858</v>
          </cell>
          <cell r="BW15">
            <v>137214</v>
          </cell>
          <cell r="BX15">
            <v>141570</v>
          </cell>
          <cell r="BY15">
            <v>145926</v>
          </cell>
          <cell r="BZ15">
            <v>38850</v>
          </cell>
          <cell r="CA15">
            <v>44400</v>
          </cell>
          <cell r="CB15">
            <v>49950</v>
          </cell>
          <cell r="CC15">
            <v>55500</v>
          </cell>
          <cell r="CD15">
            <v>59940.000000000007</v>
          </cell>
          <cell r="CE15">
            <v>64379.999999999993</v>
          </cell>
          <cell r="CF15">
            <v>68820</v>
          </cell>
          <cell r="CG15">
            <v>73260</v>
          </cell>
          <cell r="CH15">
            <v>77700</v>
          </cell>
          <cell r="CI15">
            <v>82140</v>
          </cell>
          <cell r="CJ15">
            <v>86580</v>
          </cell>
          <cell r="CK15">
            <v>91020</v>
          </cell>
          <cell r="CL15">
            <v>95460</v>
          </cell>
          <cell r="CM15">
            <v>99900</v>
          </cell>
          <cell r="CN15">
            <v>104340</v>
          </cell>
          <cell r="CO15">
            <v>108780</v>
          </cell>
          <cell r="CP15">
            <v>113220</v>
          </cell>
          <cell r="CQ15">
            <v>117660</v>
          </cell>
          <cell r="CR15">
            <v>122100</v>
          </cell>
          <cell r="CS15">
            <v>126540</v>
          </cell>
          <cell r="CT15">
            <v>130980</v>
          </cell>
          <cell r="CU15">
            <v>135420</v>
          </cell>
          <cell r="CV15">
            <v>139860</v>
          </cell>
          <cell r="CW15">
            <v>144300</v>
          </cell>
          <cell r="CX15">
            <v>148740</v>
          </cell>
          <cell r="CY15">
            <v>46620</v>
          </cell>
          <cell r="CZ15">
            <v>53280</v>
          </cell>
          <cell r="DA15">
            <v>59940</v>
          </cell>
          <cell r="DB15">
            <v>66600</v>
          </cell>
          <cell r="DC15">
            <v>71928</v>
          </cell>
          <cell r="DD15">
            <v>77256</v>
          </cell>
          <cell r="DE15">
            <v>82584</v>
          </cell>
          <cell r="DF15">
            <v>87912</v>
          </cell>
          <cell r="DG15">
            <v>93240</v>
          </cell>
          <cell r="DH15">
            <v>98568</v>
          </cell>
          <cell r="DI15">
            <v>103896</v>
          </cell>
          <cell r="DJ15">
            <v>109224</v>
          </cell>
          <cell r="DK15">
            <v>114552</v>
          </cell>
          <cell r="DL15">
            <v>119880</v>
          </cell>
          <cell r="DM15">
            <v>125208</v>
          </cell>
          <cell r="DN15">
            <v>130536</v>
          </cell>
          <cell r="DO15">
            <v>135864</v>
          </cell>
          <cell r="DP15">
            <v>141192</v>
          </cell>
          <cell r="DQ15">
            <v>146520</v>
          </cell>
          <cell r="DR15">
            <v>151848</v>
          </cell>
          <cell r="DS15">
            <v>157176</v>
          </cell>
          <cell r="DT15">
            <v>162504</v>
          </cell>
          <cell r="DU15">
            <v>167832</v>
          </cell>
          <cell r="DV15">
            <v>173160</v>
          </cell>
          <cell r="DW15">
            <v>178488</v>
          </cell>
        </row>
        <row r="16">
          <cell r="B16">
            <v>73900</v>
          </cell>
          <cell r="C16">
            <v>15200</v>
          </cell>
          <cell r="D16">
            <v>18310</v>
          </cell>
          <cell r="E16">
            <v>23030</v>
          </cell>
          <cell r="F16">
            <v>27750</v>
          </cell>
          <cell r="G16">
            <v>32470</v>
          </cell>
          <cell r="H16">
            <v>37190</v>
          </cell>
          <cell r="I16">
            <v>41910</v>
          </cell>
          <cell r="J16">
            <v>46630</v>
          </cell>
          <cell r="K16">
            <v>50610</v>
          </cell>
          <cell r="L16">
            <v>53502</v>
          </cell>
          <cell r="M16">
            <v>56394</v>
          </cell>
          <cell r="N16">
            <v>59286</v>
          </cell>
          <cell r="O16">
            <v>62178</v>
          </cell>
          <cell r="P16">
            <v>65070</v>
          </cell>
          <cell r="Q16">
            <v>67962</v>
          </cell>
          <cell r="R16">
            <v>70854</v>
          </cell>
          <cell r="S16">
            <v>73746</v>
          </cell>
          <cell r="T16">
            <v>76638</v>
          </cell>
          <cell r="U16">
            <v>79530</v>
          </cell>
          <cell r="V16">
            <v>82422</v>
          </cell>
          <cell r="W16">
            <v>85314</v>
          </cell>
          <cell r="X16">
            <v>88206</v>
          </cell>
          <cell r="Y16">
            <v>91098</v>
          </cell>
          <cell r="Z16">
            <v>93990</v>
          </cell>
          <cell r="AA16">
            <v>96882</v>
          </cell>
          <cell r="AB16">
            <v>25350</v>
          </cell>
          <cell r="AC16">
            <v>28950</v>
          </cell>
          <cell r="AD16">
            <v>32550</v>
          </cell>
          <cell r="AE16">
            <v>36150</v>
          </cell>
          <cell r="AF16">
            <v>39050</v>
          </cell>
          <cell r="AG16">
            <v>41950</v>
          </cell>
          <cell r="AH16">
            <v>44850</v>
          </cell>
          <cell r="AI16">
            <v>47750</v>
          </cell>
          <cell r="AJ16">
            <v>50610</v>
          </cell>
          <cell r="AK16">
            <v>53502</v>
          </cell>
          <cell r="AL16">
            <v>56394</v>
          </cell>
          <cell r="AM16">
            <v>59286</v>
          </cell>
          <cell r="AN16">
            <v>62178</v>
          </cell>
          <cell r="AO16">
            <v>65070</v>
          </cell>
          <cell r="AP16">
            <v>67962</v>
          </cell>
          <cell r="AQ16">
            <v>70854</v>
          </cell>
          <cell r="AR16">
            <v>73746</v>
          </cell>
          <cell r="AS16">
            <v>76638</v>
          </cell>
          <cell r="AT16">
            <v>79530</v>
          </cell>
          <cell r="AU16">
            <v>82422</v>
          </cell>
          <cell r="AV16">
            <v>85314</v>
          </cell>
          <cell r="AW16">
            <v>88206</v>
          </cell>
          <cell r="AX16">
            <v>91098</v>
          </cell>
          <cell r="AY16">
            <v>93990</v>
          </cell>
          <cell r="AZ16">
            <v>96882</v>
          </cell>
          <cell r="BA16">
            <v>40500</v>
          </cell>
          <cell r="BB16">
            <v>46300</v>
          </cell>
          <cell r="BC16">
            <v>52100</v>
          </cell>
          <cell r="BD16">
            <v>57850</v>
          </cell>
          <cell r="BE16">
            <v>62500</v>
          </cell>
          <cell r="BF16">
            <v>67150</v>
          </cell>
          <cell r="BG16">
            <v>71750</v>
          </cell>
          <cell r="BH16">
            <v>76400</v>
          </cell>
          <cell r="BI16">
            <v>80990</v>
          </cell>
          <cell r="BJ16">
            <v>85618</v>
          </cell>
          <cell r="BK16">
            <v>90246</v>
          </cell>
          <cell r="BL16">
            <v>94874</v>
          </cell>
          <cell r="BM16">
            <v>99502</v>
          </cell>
          <cell r="BN16">
            <v>104130</v>
          </cell>
          <cell r="BO16">
            <v>108758</v>
          </cell>
          <cell r="BP16">
            <v>113386</v>
          </cell>
          <cell r="BQ16">
            <v>118014</v>
          </cell>
          <cell r="BR16">
            <v>122642</v>
          </cell>
          <cell r="BS16">
            <v>127270</v>
          </cell>
          <cell r="BT16">
            <v>131898</v>
          </cell>
          <cell r="BU16">
            <v>136526</v>
          </cell>
          <cell r="BV16">
            <v>141154</v>
          </cell>
          <cell r="BW16">
            <v>145782</v>
          </cell>
          <cell r="BX16">
            <v>150410</v>
          </cell>
          <cell r="BY16">
            <v>155038</v>
          </cell>
          <cell r="BZ16">
            <v>51730</v>
          </cell>
          <cell r="CA16">
            <v>59120</v>
          </cell>
          <cell r="CB16">
            <v>66510</v>
          </cell>
          <cell r="CC16">
            <v>73900</v>
          </cell>
          <cell r="CD16">
            <v>79812</v>
          </cell>
          <cell r="CE16">
            <v>85724</v>
          </cell>
          <cell r="CF16">
            <v>91636</v>
          </cell>
          <cell r="CG16">
            <v>97548</v>
          </cell>
          <cell r="CH16">
            <v>103460</v>
          </cell>
          <cell r="CI16">
            <v>109372</v>
          </cell>
          <cell r="CJ16">
            <v>115284</v>
          </cell>
          <cell r="CK16">
            <v>121196</v>
          </cell>
          <cell r="CL16">
            <v>127108</v>
          </cell>
          <cell r="CM16">
            <v>133020</v>
          </cell>
          <cell r="CN16">
            <v>138932</v>
          </cell>
          <cell r="CO16">
            <v>144844</v>
          </cell>
          <cell r="CP16">
            <v>150756</v>
          </cell>
          <cell r="CQ16">
            <v>156668</v>
          </cell>
          <cell r="CR16">
            <v>162580</v>
          </cell>
          <cell r="CS16">
            <v>168492</v>
          </cell>
          <cell r="CT16">
            <v>174404</v>
          </cell>
          <cell r="CU16">
            <v>180316</v>
          </cell>
          <cell r="CV16">
            <v>186228</v>
          </cell>
          <cell r="CW16">
            <v>192140</v>
          </cell>
          <cell r="CX16">
            <v>198052</v>
          </cell>
          <cell r="CY16">
            <v>62075.999999999993</v>
          </cell>
          <cell r="CZ16">
            <v>70944</v>
          </cell>
          <cell r="DA16">
            <v>79812</v>
          </cell>
          <cell r="DB16">
            <v>88680</v>
          </cell>
          <cell r="DC16">
            <v>95774.400000000009</v>
          </cell>
          <cell r="DD16">
            <v>102868.79999999999</v>
          </cell>
          <cell r="DE16">
            <v>109963.2</v>
          </cell>
          <cell r="DF16">
            <v>117057.60000000001</v>
          </cell>
          <cell r="DG16">
            <v>124151.99999999999</v>
          </cell>
          <cell r="DH16">
            <v>131246.39999999999</v>
          </cell>
          <cell r="DI16">
            <v>138340.79999999999</v>
          </cell>
          <cell r="DJ16">
            <v>145435.19999999998</v>
          </cell>
          <cell r="DK16">
            <v>152529.59999999998</v>
          </cell>
          <cell r="DL16">
            <v>159623.99999999997</v>
          </cell>
          <cell r="DM16">
            <v>166718.39999999997</v>
          </cell>
          <cell r="DN16">
            <v>173812.79999999996</v>
          </cell>
          <cell r="DO16">
            <v>180907.19999999995</v>
          </cell>
          <cell r="DP16">
            <v>188001.59999999995</v>
          </cell>
          <cell r="DQ16">
            <v>195095.99999999994</v>
          </cell>
          <cell r="DR16">
            <v>202190.39999999994</v>
          </cell>
          <cell r="DS16">
            <v>209284.79999999993</v>
          </cell>
          <cell r="DT16">
            <v>216379.19999999992</v>
          </cell>
          <cell r="DU16">
            <v>223473.59999999992</v>
          </cell>
          <cell r="DV16">
            <v>230567.99999999991</v>
          </cell>
          <cell r="DW16">
            <v>237662.39999999991</v>
          </cell>
        </row>
        <row r="17">
          <cell r="B17">
            <v>83500</v>
          </cell>
          <cell r="C17">
            <v>17400</v>
          </cell>
          <cell r="D17">
            <v>19900</v>
          </cell>
          <cell r="E17">
            <v>23030</v>
          </cell>
          <cell r="F17">
            <v>27750</v>
          </cell>
          <cell r="G17">
            <v>32470</v>
          </cell>
          <cell r="H17">
            <v>37190</v>
          </cell>
          <cell r="I17">
            <v>41910</v>
          </cell>
          <cell r="J17">
            <v>46630</v>
          </cell>
          <cell r="K17">
            <v>58029.999999999993</v>
          </cell>
          <cell r="L17">
            <v>61346</v>
          </cell>
          <cell r="M17">
            <v>64662.000000000007</v>
          </cell>
          <cell r="N17">
            <v>67978.000000000015</v>
          </cell>
          <cell r="O17">
            <v>71294.000000000029</v>
          </cell>
          <cell r="P17">
            <v>74610.000000000044</v>
          </cell>
          <cell r="Q17">
            <v>77926.000000000058</v>
          </cell>
          <cell r="R17">
            <v>81242.000000000073</v>
          </cell>
          <cell r="S17">
            <v>84558.000000000087</v>
          </cell>
          <cell r="T17">
            <v>87874.000000000102</v>
          </cell>
          <cell r="U17">
            <v>91190.000000000116</v>
          </cell>
          <cell r="V17">
            <v>94506.000000000131</v>
          </cell>
          <cell r="W17">
            <v>97822.000000000146</v>
          </cell>
          <cell r="X17">
            <v>101138.00000000016</v>
          </cell>
          <cell r="Y17">
            <v>104454.00000000017</v>
          </cell>
          <cell r="Z17">
            <v>107770.00000000019</v>
          </cell>
          <cell r="AA17">
            <v>111086.0000000002</v>
          </cell>
          <cell r="AB17">
            <v>29050</v>
          </cell>
          <cell r="AC17">
            <v>33200</v>
          </cell>
          <cell r="AD17">
            <v>37350</v>
          </cell>
          <cell r="AE17">
            <v>41450</v>
          </cell>
          <cell r="AF17">
            <v>44800</v>
          </cell>
          <cell r="AG17">
            <v>48100</v>
          </cell>
          <cell r="AH17">
            <v>51400</v>
          </cell>
          <cell r="AI17">
            <v>54750</v>
          </cell>
          <cell r="AJ17">
            <v>58029.999999999993</v>
          </cell>
          <cell r="AK17">
            <v>61346</v>
          </cell>
          <cell r="AL17">
            <v>64662.000000000007</v>
          </cell>
          <cell r="AM17">
            <v>67978.000000000015</v>
          </cell>
          <cell r="AN17">
            <v>71294.000000000029</v>
          </cell>
          <cell r="AO17">
            <v>74610.000000000044</v>
          </cell>
          <cell r="AP17">
            <v>77926.000000000058</v>
          </cell>
          <cell r="AQ17">
            <v>81242.000000000073</v>
          </cell>
          <cell r="AR17">
            <v>84558.000000000087</v>
          </cell>
          <cell r="AS17">
            <v>87874.000000000102</v>
          </cell>
          <cell r="AT17">
            <v>91190.000000000116</v>
          </cell>
          <cell r="AU17">
            <v>94506.000000000131</v>
          </cell>
          <cell r="AV17">
            <v>97822.000000000146</v>
          </cell>
          <cell r="AW17">
            <v>101138.00000000016</v>
          </cell>
          <cell r="AX17">
            <v>104454.00000000017</v>
          </cell>
          <cell r="AY17">
            <v>107770.00000000019</v>
          </cell>
          <cell r="AZ17">
            <v>111086.0000000002</v>
          </cell>
          <cell r="BA17">
            <v>46450</v>
          </cell>
          <cell r="BB17">
            <v>53050</v>
          </cell>
          <cell r="BC17">
            <v>59700</v>
          </cell>
          <cell r="BD17">
            <v>66300</v>
          </cell>
          <cell r="BE17">
            <v>71650</v>
          </cell>
          <cell r="BF17">
            <v>76950</v>
          </cell>
          <cell r="BG17">
            <v>82250</v>
          </cell>
          <cell r="BH17">
            <v>87550</v>
          </cell>
          <cell r="BI17">
            <v>92820</v>
          </cell>
          <cell r="BJ17">
            <v>98124</v>
          </cell>
          <cell r="BK17">
            <v>103428</v>
          </cell>
          <cell r="BL17">
            <v>108732</v>
          </cell>
          <cell r="BM17">
            <v>114036</v>
          </cell>
          <cell r="BN17">
            <v>119340</v>
          </cell>
          <cell r="BO17">
            <v>124644</v>
          </cell>
          <cell r="BP17">
            <v>129948</v>
          </cell>
          <cell r="BQ17">
            <v>135252</v>
          </cell>
          <cell r="BR17">
            <v>140556</v>
          </cell>
          <cell r="BS17">
            <v>145860</v>
          </cell>
          <cell r="BT17">
            <v>151164</v>
          </cell>
          <cell r="BU17">
            <v>156468</v>
          </cell>
          <cell r="BV17">
            <v>161772</v>
          </cell>
          <cell r="BW17">
            <v>167076</v>
          </cell>
          <cell r="BX17">
            <v>172380</v>
          </cell>
          <cell r="BY17">
            <v>177684</v>
          </cell>
          <cell r="BZ17">
            <v>58449.999999999993</v>
          </cell>
          <cell r="CA17">
            <v>66800</v>
          </cell>
          <cell r="CB17">
            <v>75150</v>
          </cell>
          <cell r="CC17">
            <v>83500</v>
          </cell>
          <cell r="CD17">
            <v>90180</v>
          </cell>
          <cell r="CE17">
            <v>96860</v>
          </cell>
          <cell r="CF17">
            <v>103540</v>
          </cell>
          <cell r="CG17">
            <v>110220</v>
          </cell>
          <cell r="CH17">
            <v>116899.99999999999</v>
          </cell>
          <cell r="CI17">
            <v>123580</v>
          </cell>
          <cell r="CJ17">
            <v>130260.00000000001</v>
          </cell>
          <cell r="CK17">
            <v>136940.00000000003</v>
          </cell>
          <cell r="CL17">
            <v>143620.00000000006</v>
          </cell>
          <cell r="CM17">
            <v>150300.00000000009</v>
          </cell>
          <cell r="CN17">
            <v>156980.00000000012</v>
          </cell>
          <cell r="CO17">
            <v>163660.00000000015</v>
          </cell>
          <cell r="CP17">
            <v>170340.00000000017</v>
          </cell>
          <cell r="CQ17">
            <v>177020.0000000002</v>
          </cell>
          <cell r="CR17">
            <v>183700.00000000023</v>
          </cell>
          <cell r="CS17">
            <v>190380.00000000026</v>
          </cell>
          <cell r="CT17">
            <v>197060.00000000029</v>
          </cell>
          <cell r="CU17">
            <v>203740.00000000032</v>
          </cell>
          <cell r="CV17">
            <v>210420.00000000035</v>
          </cell>
          <cell r="CW17">
            <v>217100.00000000038</v>
          </cell>
          <cell r="CX17">
            <v>223780.00000000041</v>
          </cell>
          <cell r="CY17">
            <v>70140</v>
          </cell>
          <cell r="CZ17">
            <v>80160</v>
          </cell>
          <cell r="DA17">
            <v>90180</v>
          </cell>
          <cell r="DB17">
            <v>100200</v>
          </cell>
          <cell r="DC17">
            <v>108216</v>
          </cell>
          <cell r="DD17">
            <v>116231.99999999999</v>
          </cell>
          <cell r="DE17">
            <v>124248</v>
          </cell>
          <cell r="DF17">
            <v>132264</v>
          </cell>
          <cell r="DG17">
            <v>140280</v>
          </cell>
          <cell r="DH17">
            <v>148296</v>
          </cell>
          <cell r="DI17">
            <v>156312</v>
          </cell>
          <cell r="DJ17">
            <v>164328</v>
          </cell>
          <cell r="DK17">
            <v>172344</v>
          </cell>
          <cell r="DL17">
            <v>180360</v>
          </cell>
          <cell r="DM17">
            <v>188376</v>
          </cell>
          <cell r="DN17">
            <v>196392</v>
          </cell>
          <cell r="DO17">
            <v>204408</v>
          </cell>
          <cell r="DP17">
            <v>212424</v>
          </cell>
          <cell r="DQ17">
            <v>220440</v>
          </cell>
          <cell r="DR17">
            <v>228456</v>
          </cell>
          <cell r="DS17">
            <v>236472</v>
          </cell>
          <cell r="DT17">
            <v>244488</v>
          </cell>
          <cell r="DU17">
            <v>252504</v>
          </cell>
          <cell r="DV17">
            <v>260520</v>
          </cell>
          <cell r="DW17">
            <v>268536</v>
          </cell>
        </row>
        <row r="18">
          <cell r="B18">
            <v>78700</v>
          </cell>
          <cell r="C18">
            <v>16550</v>
          </cell>
          <cell r="D18">
            <v>18900</v>
          </cell>
          <cell r="E18">
            <v>23030</v>
          </cell>
          <cell r="F18">
            <v>27750</v>
          </cell>
          <cell r="G18">
            <v>32470</v>
          </cell>
          <cell r="H18">
            <v>37190</v>
          </cell>
          <cell r="I18">
            <v>41910</v>
          </cell>
          <cell r="J18">
            <v>46630</v>
          </cell>
          <cell r="K18">
            <v>55090</v>
          </cell>
          <cell r="L18">
            <v>58238</v>
          </cell>
          <cell r="M18">
            <v>61386</v>
          </cell>
          <cell r="N18">
            <v>64534</v>
          </cell>
          <cell r="O18">
            <v>67682</v>
          </cell>
          <cell r="P18">
            <v>70830</v>
          </cell>
          <cell r="Q18">
            <v>73978</v>
          </cell>
          <cell r="R18">
            <v>77126</v>
          </cell>
          <cell r="S18">
            <v>80274</v>
          </cell>
          <cell r="T18">
            <v>83422</v>
          </cell>
          <cell r="U18">
            <v>86570</v>
          </cell>
          <cell r="V18">
            <v>89718</v>
          </cell>
          <cell r="W18">
            <v>92866</v>
          </cell>
          <cell r="X18">
            <v>96014</v>
          </cell>
          <cell r="Y18">
            <v>99162</v>
          </cell>
          <cell r="Z18">
            <v>102310</v>
          </cell>
          <cell r="AA18">
            <v>105458</v>
          </cell>
          <cell r="AB18">
            <v>27550</v>
          </cell>
          <cell r="AC18">
            <v>31500</v>
          </cell>
          <cell r="AD18">
            <v>35450</v>
          </cell>
          <cell r="AE18">
            <v>39350</v>
          </cell>
          <cell r="AF18">
            <v>42500</v>
          </cell>
          <cell r="AG18">
            <v>45650</v>
          </cell>
          <cell r="AH18">
            <v>48800</v>
          </cell>
          <cell r="AI18">
            <v>51950</v>
          </cell>
          <cell r="AJ18">
            <v>55090</v>
          </cell>
          <cell r="AK18">
            <v>58238</v>
          </cell>
          <cell r="AL18">
            <v>61386</v>
          </cell>
          <cell r="AM18">
            <v>64534</v>
          </cell>
          <cell r="AN18">
            <v>67682</v>
          </cell>
          <cell r="AO18">
            <v>70830</v>
          </cell>
          <cell r="AP18">
            <v>73978</v>
          </cell>
          <cell r="AQ18">
            <v>77126</v>
          </cell>
          <cell r="AR18">
            <v>80274</v>
          </cell>
          <cell r="AS18">
            <v>83422</v>
          </cell>
          <cell r="AT18">
            <v>86570</v>
          </cell>
          <cell r="AU18">
            <v>89718</v>
          </cell>
          <cell r="AV18">
            <v>92866</v>
          </cell>
          <cell r="AW18">
            <v>96014</v>
          </cell>
          <cell r="AX18">
            <v>99162</v>
          </cell>
          <cell r="AY18">
            <v>102310</v>
          </cell>
          <cell r="AZ18">
            <v>105458</v>
          </cell>
          <cell r="BA18">
            <v>44100</v>
          </cell>
          <cell r="BB18">
            <v>50400</v>
          </cell>
          <cell r="BC18">
            <v>56700</v>
          </cell>
          <cell r="BD18">
            <v>62950</v>
          </cell>
          <cell r="BE18">
            <v>68000</v>
          </cell>
          <cell r="BF18">
            <v>73050</v>
          </cell>
          <cell r="BG18">
            <v>78100</v>
          </cell>
          <cell r="BH18">
            <v>83100</v>
          </cell>
          <cell r="BI18">
            <v>88130</v>
          </cell>
          <cell r="BJ18">
            <v>93166</v>
          </cell>
          <cell r="BK18">
            <v>98202</v>
          </cell>
          <cell r="BL18">
            <v>103238</v>
          </cell>
          <cell r="BM18">
            <v>108274</v>
          </cell>
          <cell r="BN18">
            <v>113310</v>
          </cell>
          <cell r="BO18">
            <v>118346</v>
          </cell>
          <cell r="BP18">
            <v>123382</v>
          </cell>
          <cell r="BQ18">
            <v>128418</v>
          </cell>
          <cell r="BR18">
            <v>133454</v>
          </cell>
          <cell r="BS18">
            <v>138490</v>
          </cell>
          <cell r="BT18">
            <v>143526</v>
          </cell>
          <cell r="BU18">
            <v>148562</v>
          </cell>
          <cell r="BV18">
            <v>153598</v>
          </cell>
          <cell r="BW18">
            <v>158634</v>
          </cell>
          <cell r="BX18">
            <v>163670</v>
          </cell>
          <cell r="BY18">
            <v>168706</v>
          </cell>
          <cell r="BZ18">
            <v>55090</v>
          </cell>
          <cell r="CA18">
            <v>62960</v>
          </cell>
          <cell r="CB18">
            <v>70830</v>
          </cell>
          <cell r="CC18">
            <v>78700</v>
          </cell>
          <cell r="CD18">
            <v>84996</v>
          </cell>
          <cell r="CE18">
            <v>91292</v>
          </cell>
          <cell r="CF18">
            <v>97588</v>
          </cell>
          <cell r="CG18">
            <v>103884</v>
          </cell>
          <cell r="CH18">
            <v>110180</v>
          </cell>
          <cell r="CI18">
            <v>116476</v>
          </cell>
          <cell r="CJ18">
            <v>122772</v>
          </cell>
          <cell r="CK18">
            <v>129068</v>
          </cell>
          <cell r="CL18">
            <v>135364</v>
          </cell>
          <cell r="CM18">
            <v>141660</v>
          </cell>
          <cell r="CN18">
            <v>147956</v>
          </cell>
          <cell r="CO18">
            <v>154252</v>
          </cell>
          <cell r="CP18">
            <v>160548</v>
          </cell>
          <cell r="CQ18">
            <v>166844</v>
          </cell>
          <cell r="CR18">
            <v>173140</v>
          </cell>
          <cell r="CS18">
            <v>179436</v>
          </cell>
          <cell r="CT18">
            <v>185732</v>
          </cell>
          <cell r="CU18">
            <v>192028</v>
          </cell>
          <cell r="CV18">
            <v>198324</v>
          </cell>
          <cell r="CW18">
            <v>204620</v>
          </cell>
          <cell r="CX18">
            <v>210916</v>
          </cell>
          <cell r="CY18">
            <v>66108</v>
          </cell>
          <cell r="CZ18">
            <v>75552</v>
          </cell>
          <cell r="DA18">
            <v>84996</v>
          </cell>
          <cell r="DB18">
            <v>94440</v>
          </cell>
          <cell r="DC18">
            <v>101995.20000000001</v>
          </cell>
          <cell r="DD18">
            <v>109550.39999999999</v>
          </cell>
          <cell r="DE18">
            <v>117105.60000000001</v>
          </cell>
          <cell r="DF18">
            <v>124660.8</v>
          </cell>
          <cell r="DG18">
            <v>132216</v>
          </cell>
          <cell r="DH18">
            <v>139771.20000000001</v>
          </cell>
          <cell r="DI18">
            <v>147326.40000000002</v>
          </cell>
          <cell r="DJ18">
            <v>154881.60000000003</v>
          </cell>
          <cell r="DK18">
            <v>162436.80000000005</v>
          </cell>
          <cell r="DL18">
            <v>169992.00000000006</v>
          </cell>
          <cell r="DM18">
            <v>177547.20000000007</v>
          </cell>
          <cell r="DN18">
            <v>185102.40000000008</v>
          </cell>
          <cell r="DO18">
            <v>192657.60000000009</v>
          </cell>
          <cell r="DP18">
            <v>200212.8000000001</v>
          </cell>
          <cell r="DQ18">
            <v>207768.00000000012</v>
          </cell>
          <cell r="DR18">
            <v>215323.20000000013</v>
          </cell>
          <cell r="DS18">
            <v>222878.40000000014</v>
          </cell>
          <cell r="DT18">
            <v>230433.60000000015</v>
          </cell>
          <cell r="DU18">
            <v>237988.80000000016</v>
          </cell>
          <cell r="DV18">
            <v>245544.00000000017</v>
          </cell>
          <cell r="DW18">
            <v>253099.20000000019</v>
          </cell>
        </row>
        <row r="19">
          <cell r="B19">
            <v>103900</v>
          </cell>
          <cell r="C19">
            <v>21850</v>
          </cell>
          <cell r="D19">
            <v>24950</v>
          </cell>
          <cell r="E19">
            <v>28050</v>
          </cell>
          <cell r="F19">
            <v>31150</v>
          </cell>
          <cell r="G19">
            <v>33650</v>
          </cell>
          <cell r="H19">
            <v>37190</v>
          </cell>
          <cell r="I19">
            <v>41910</v>
          </cell>
          <cell r="J19">
            <v>46630</v>
          </cell>
          <cell r="K19">
            <v>72660</v>
          </cell>
          <cell r="L19">
            <v>76812</v>
          </cell>
          <cell r="M19">
            <v>80964</v>
          </cell>
          <cell r="N19">
            <v>85116</v>
          </cell>
          <cell r="O19">
            <v>89268</v>
          </cell>
          <cell r="P19">
            <v>93420</v>
          </cell>
          <cell r="Q19">
            <v>97572</v>
          </cell>
          <cell r="R19">
            <v>101724</v>
          </cell>
          <cell r="S19">
            <v>105876</v>
          </cell>
          <cell r="T19">
            <v>110028</v>
          </cell>
          <cell r="U19">
            <v>114180</v>
          </cell>
          <cell r="V19">
            <v>118332</v>
          </cell>
          <cell r="W19">
            <v>122484</v>
          </cell>
          <cell r="X19">
            <v>126636</v>
          </cell>
          <cell r="Y19">
            <v>130788</v>
          </cell>
          <cell r="Z19">
            <v>134940</v>
          </cell>
          <cell r="AA19">
            <v>139092</v>
          </cell>
          <cell r="AB19">
            <v>36350</v>
          </cell>
          <cell r="AC19">
            <v>41550</v>
          </cell>
          <cell r="AD19">
            <v>46750</v>
          </cell>
          <cell r="AE19">
            <v>51900</v>
          </cell>
          <cell r="AF19">
            <v>56100</v>
          </cell>
          <cell r="AG19">
            <v>60250</v>
          </cell>
          <cell r="AH19">
            <v>64400</v>
          </cell>
          <cell r="AI19">
            <v>68550</v>
          </cell>
          <cell r="AJ19">
            <v>72660</v>
          </cell>
          <cell r="AK19">
            <v>76812</v>
          </cell>
          <cell r="AL19">
            <v>80964</v>
          </cell>
          <cell r="AM19">
            <v>85116</v>
          </cell>
          <cell r="AN19">
            <v>89268</v>
          </cell>
          <cell r="AO19">
            <v>93420</v>
          </cell>
          <cell r="AP19">
            <v>97572</v>
          </cell>
          <cell r="AQ19">
            <v>101724</v>
          </cell>
          <cell r="AR19">
            <v>105876</v>
          </cell>
          <cell r="AS19">
            <v>110028</v>
          </cell>
          <cell r="AT19">
            <v>114180</v>
          </cell>
          <cell r="AU19">
            <v>118332</v>
          </cell>
          <cell r="AV19">
            <v>122484</v>
          </cell>
          <cell r="AW19">
            <v>126636</v>
          </cell>
          <cell r="AX19">
            <v>130788</v>
          </cell>
          <cell r="AY19">
            <v>134940</v>
          </cell>
          <cell r="AZ19">
            <v>139092</v>
          </cell>
          <cell r="BA19">
            <v>58100</v>
          </cell>
          <cell r="BB19">
            <v>66400</v>
          </cell>
          <cell r="BC19">
            <v>74700</v>
          </cell>
          <cell r="BD19">
            <v>83000</v>
          </cell>
          <cell r="BE19">
            <v>89650</v>
          </cell>
          <cell r="BF19">
            <v>96300</v>
          </cell>
          <cell r="BG19">
            <v>102950</v>
          </cell>
          <cell r="BH19">
            <v>109600</v>
          </cell>
          <cell r="BI19">
            <v>116199.99999999999</v>
          </cell>
          <cell r="BJ19">
            <v>122840</v>
          </cell>
          <cell r="BK19">
            <v>129480.00000000001</v>
          </cell>
          <cell r="BL19">
            <v>136120.00000000003</v>
          </cell>
          <cell r="BM19">
            <v>142760.00000000006</v>
          </cell>
          <cell r="BN19">
            <v>149400.00000000009</v>
          </cell>
          <cell r="BO19">
            <v>156040.00000000012</v>
          </cell>
          <cell r="BP19">
            <v>162680.00000000015</v>
          </cell>
          <cell r="BQ19">
            <v>169320.00000000017</v>
          </cell>
          <cell r="BR19">
            <v>175960.0000000002</v>
          </cell>
          <cell r="BS19">
            <v>182600.00000000023</v>
          </cell>
          <cell r="BT19">
            <v>189240.00000000026</v>
          </cell>
          <cell r="BU19">
            <v>195880.00000000029</v>
          </cell>
          <cell r="BV19">
            <v>202520.00000000032</v>
          </cell>
          <cell r="BW19">
            <v>209160.00000000035</v>
          </cell>
          <cell r="BX19">
            <v>215800.00000000038</v>
          </cell>
          <cell r="BY19">
            <v>222440.00000000041</v>
          </cell>
          <cell r="BZ19">
            <v>72730</v>
          </cell>
          <cell r="CA19">
            <v>83120</v>
          </cell>
          <cell r="CB19">
            <v>93510</v>
          </cell>
          <cell r="CC19">
            <v>103900</v>
          </cell>
          <cell r="CD19">
            <v>112212.00000000001</v>
          </cell>
          <cell r="CE19">
            <v>120523.99999999999</v>
          </cell>
          <cell r="CF19">
            <v>128836</v>
          </cell>
          <cell r="CG19">
            <v>137148</v>
          </cell>
          <cell r="CH19">
            <v>145460</v>
          </cell>
          <cell r="CI19">
            <v>153772</v>
          </cell>
          <cell r="CJ19">
            <v>162084</v>
          </cell>
          <cell r="CK19">
            <v>170396</v>
          </cell>
          <cell r="CL19">
            <v>178708</v>
          </cell>
          <cell r="CM19">
            <v>187020</v>
          </cell>
          <cell r="CN19">
            <v>195332</v>
          </cell>
          <cell r="CO19">
            <v>203644</v>
          </cell>
          <cell r="CP19">
            <v>211956</v>
          </cell>
          <cell r="CQ19">
            <v>220268</v>
          </cell>
          <cell r="CR19">
            <v>228580</v>
          </cell>
          <cell r="CS19">
            <v>236892</v>
          </cell>
          <cell r="CT19">
            <v>245204</v>
          </cell>
          <cell r="CU19">
            <v>253516</v>
          </cell>
          <cell r="CV19">
            <v>261828</v>
          </cell>
          <cell r="CW19">
            <v>270140</v>
          </cell>
          <cell r="CX19">
            <v>278452</v>
          </cell>
          <cell r="CY19">
            <v>87276</v>
          </cell>
          <cell r="CZ19">
            <v>99744</v>
          </cell>
          <cell r="DA19">
            <v>112212</v>
          </cell>
          <cell r="DB19">
            <v>124680</v>
          </cell>
          <cell r="DC19">
            <v>134654.40000000002</v>
          </cell>
          <cell r="DD19">
            <v>144628.79999999999</v>
          </cell>
          <cell r="DE19">
            <v>154603.20000000001</v>
          </cell>
          <cell r="DF19">
            <v>164577.60000000001</v>
          </cell>
          <cell r="DG19">
            <v>174552</v>
          </cell>
          <cell r="DH19">
            <v>184526.4</v>
          </cell>
          <cell r="DI19">
            <v>194500.8</v>
          </cell>
          <cell r="DJ19">
            <v>204475.19999999998</v>
          </cell>
          <cell r="DK19">
            <v>214449.59999999998</v>
          </cell>
          <cell r="DL19">
            <v>224423.99999999997</v>
          </cell>
          <cell r="DM19">
            <v>234398.39999999997</v>
          </cell>
          <cell r="DN19">
            <v>244372.79999999996</v>
          </cell>
          <cell r="DO19">
            <v>254347.19999999995</v>
          </cell>
          <cell r="DP19">
            <v>264321.59999999998</v>
          </cell>
          <cell r="DQ19">
            <v>274296</v>
          </cell>
          <cell r="DR19">
            <v>284270.40000000002</v>
          </cell>
          <cell r="DS19">
            <v>294244.80000000005</v>
          </cell>
          <cell r="DT19">
            <v>304219.20000000007</v>
          </cell>
          <cell r="DU19">
            <v>314193.60000000009</v>
          </cell>
          <cell r="DV19">
            <v>324168.00000000012</v>
          </cell>
          <cell r="DW19">
            <v>334142.40000000014</v>
          </cell>
        </row>
        <row r="20">
          <cell r="B20">
            <v>68100</v>
          </cell>
          <cell r="C20">
            <v>14400</v>
          </cell>
          <cell r="D20">
            <v>18310</v>
          </cell>
          <cell r="E20">
            <v>23030</v>
          </cell>
          <cell r="F20">
            <v>27750</v>
          </cell>
          <cell r="G20">
            <v>32470</v>
          </cell>
          <cell r="H20">
            <v>37190</v>
          </cell>
          <cell r="I20">
            <v>41910</v>
          </cell>
          <cell r="J20">
            <v>45250</v>
          </cell>
          <cell r="K20">
            <v>47950</v>
          </cell>
          <cell r="L20">
            <v>50690</v>
          </cell>
          <cell r="M20">
            <v>53430</v>
          </cell>
          <cell r="N20">
            <v>56170</v>
          </cell>
          <cell r="O20">
            <v>58910</v>
          </cell>
          <cell r="P20">
            <v>61650</v>
          </cell>
          <cell r="Q20">
            <v>64390</v>
          </cell>
          <cell r="R20">
            <v>67130</v>
          </cell>
          <cell r="S20">
            <v>69870</v>
          </cell>
          <cell r="T20">
            <v>72610</v>
          </cell>
          <cell r="U20">
            <v>75350</v>
          </cell>
          <cell r="V20">
            <v>78090</v>
          </cell>
          <cell r="W20">
            <v>80830</v>
          </cell>
          <cell r="X20">
            <v>83570</v>
          </cell>
          <cell r="Y20">
            <v>86310</v>
          </cell>
          <cell r="Z20">
            <v>89050</v>
          </cell>
          <cell r="AA20">
            <v>91790</v>
          </cell>
          <cell r="AB20">
            <v>24000</v>
          </cell>
          <cell r="AC20">
            <v>27400</v>
          </cell>
          <cell r="AD20">
            <v>30850</v>
          </cell>
          <cell r="AE20">
            <v>34250</v>
          </cell>
          <cell r="AF20">
            <v>37000</v>
          </cell>
          <cell r="AG20">
            <v>39750</v>
          </cell>
          <cell r="AH20">
            <v>42500</v>
          </cell>
          <cell r="AI20">
            <v>45250</v>
          </cell>
          <cell r="AJ20">
            <v>47950</v>
          </cell>
          <cell r="AK20">
            <v>50690</v>
          </cell>
          <cell r="AL20">
            <v>53430</v>
          </cell>
          <cell r="AM20">
            <v>56170</v>
          </cell>
          <cell r="AN20">
            <v>58910</v>
          </cell>
          <cell r="AO20">
            <v>61650</v>
          </cell>
          <cell r="AP20">
            <v>64390</v>
          </cell>
          <cell r="AQ20">
            <v>67130</v>
          </cell>
          <cell r="AR20">
            <v>69870</v>
          </cell>
          <cell r="AS20">
            <v>72610</v>
          </cell>
          <cell r="AT20">
            <v>75350</v>
          </cell>
          <cell r="AU20">
            <v>78090</v>
          </cell>
          <cell r="AV20">
            <v>80830</v>
          </cell>
          <cell r="AW20">
            <v>83570</v>
          </cell>
          <cell r="AX20">
            <v>86310</v>
          </cell>
          <cell r="AY20">
            <v>89050</v>
          </cell>
          <cell r="AZ20">
            <v>91790</v>
          </cell>
          <cell r="BA20">
            <v>38400</v>
          </cell>
          <cell r="BB20">
            <v>43850</v>
          </cell>
          <cell r="BC20">
            <v>49350</v>
          </cell>
          <cell r="BD20">
            <v>54800</v>
          </cell>
          <cell r="BE20">
            <v>59200</v>
          </cell>
          <cell r="BF20">
            <v>63600</v>
          </cell>
          <cell r="BG20">
            <v>68000</v>
          </cell>
          <cell r="BH20">
            <v>72350</v>
          </cell>
          <cell r="BI20">
            <v>76720</v>
          </cell>
          <cell r="BJ20">
            <v>81104</v>
          </cell>
          <cell r="BK20">
            <v>85488</v>
          </cell>
          <cell r="BL20">
            <v>89872</v>
          </cell>
          <cell r="BM20">
            <v>94256</v>
          </cell>
          <cell r="BN20">
            <v>98640</v>
          </cell>
          <cell r="BO20">
            <v>103024</v>
          </cell>
          <cell r="BP20">
            <v>107408</v>
          </cell>
          <cell r="BQ20">
            <v>111792</v>
          </cell>
          <cell r="BR20">
            <v>116176</v>
          </cell>
          <cell r="BS20">
            <v>120560</v>
          </cell>
          <cell r="BT20">
            <v>124944</v>
          </cell>
          <cell r="BU20">
            <v>129328</v>
          </cell>
          <cell r="BV20">
            <v>133712</v>
          </cell>
          <cell r="BW20">
            <v>138096</v>
          </cell>
          <cell r="BX20">
            <v>142480</v>
          </cell>
          <cell r="BY20">
            <v>146864</v>
          </cell>
          <cell r="BZ20">
            <v>47670</v>
          </cell>
          <cell r="CA20">
            <v>54480</v>
          </cell>
          <cell r="CB20">
            <v>61290</v>
          </cell>
          <cell r="CC20">
            <v>68100</v>
          </cell>
          <cell r="CD20">
            <v>73548</v>
          </cell>
          <cell r="CE20">
            <v>78996</v>
          </cell>
          <cell r="CF20">
            <v>84444</v>
          </cell>
          <cell r="CG20">
            <v>89892</v>
          </cell>
          <cell r="CH20">
            <v>95340</v>
          </cell>
          <cell r="CI20">
            <v>100788</v>
          </cell>
          <cell r="CJ20">
            <v>106236</v>
          </cell>
          <cell r="CK20">
            <v>111684</v>
          </cell>
          <cell r="CL20">
            <v>117132</v>
          </cell>
          <cell r="CM20">
            <v>122580</v>
          </cell>
          <cell r="CN20">
            <v>128028</v>
          </cell>
          <cell r="CO20">
            <v>133476</v>
          </cell>
          <cell r="CP20">
            <v>138924</v>
          </cell>
          <cell r="CQ20">
            <v>144372</v>
          </cell>
          <cell r="CR20">
            <v>149820</v>
          </cell>
          <cell r="CS20">
            <v>155268</v>
          </cell>
          <cell r="CT20">
            <v>160716</v>
          </cell>
          <cell r="CU20">
            <v>166164</v>
          </cell>
          <cell r="CV20">
            <v>171612</v>
          </cell>
          <cell r="CW20">
            <v>177060</v>
          </cell>
          <cell r="CX20">
            <v>182508</v>
          </cell>
          <cell r="CY20">
            <v>57204</v>
          </cell>
          <cell r="CZ20">
            <v>65376</v>
          </cell>
          <cell r="DA20">
            <v>73548</v>
          </cell>
          <cell r="DB20">
            <v>81720</v>
          </cell>
          <cell r="DC20">
            <v>88257.600000000006</v>
          </cell>
          <cell r="DD20">
            <v>94795.199999999997</v>
          </cell>
          <cell r="DE20">
            <v>101332.8</v>
          </cell>
          <cell r="DF20">
            <v>107870.40000000001</v>
          </cell>
          <cell r="DG20">
            <v>114408</v>
          </cell>
          <cell r="DH20">
            <v>120945.60000000001</v>
          </cell>
          <cell r="DI20">
            <v>127483.20000000001</v>
          </cell>
          <cell r="DJ20">
            <v>134020.80000000002</v>
          </cell>
          <cell r="DK20">
            <v>140558.40000000002</v>
          </cell>
          <cell r="DL20">
            <v>147096.00000000003</v>
          </cell>
          <cell r="DM20">
            <v>153633.60000000003</v>
          </cell>
          <cell r="DN20">
            <v>160171.20000000004</v>
          </cell>
          <cell r="DO20">
            <v>166708.80000000005</v>
          </cell>
          <cell r="DP20">
            <v>173246.40000000005</v>
          </cell>
          <cell r="DQ20">
            <v>179784.00000000006</v>
          </cell>
          <cell r="DR20">
            <v>186321.60000000006</v>
          </cell>
          <cell r="DS20">
            <v>192859.20000000007</v>
          </cell>
          <cell r="DT20">
            <v>199396.80000000008</v>
          </cell>
          <cell r="DU20">
            <v>205934.40000000008</v>
          </cell>
          <cell r="DV20">
            <v>212472.00000000009</v>
          </cell>
          <cell r="DW20">
            <v>219009.60000000009</v>
          </cell>
        </row>
        <row r="21">
          <cell r="B21">
            <v>71300</v>
          </cell>
          <cell r="C21">
            <v>14350</v>
          </cell>
          <cell r="D21">
            <v>18310</v>
          </cell>
          <cell r="E21">
            <v>23030</v>
          </cell>
          <cell r="F21">
            <v>27750</v>
          </cell>
          <cell r="G21">
            <v>32470</v>
          </cell>
          <cell r="H21">
            <v>37190</v>
          </cell>
          <cell r="I21">
            <v>41910</v>
          </cell>
          <cell r="J21">
            <v>44950</v>
          </cell>
          <cell r="K21">
            <v>47670</v>
          </cell>
          <cell r="L21">
            <v>50394</v>
          </cell>
          <cell r="M21">
            <v>53118</v>
          </cell>
          <cell r="N21">
            <v>55842</v>
          </cell>
          <cell r="O21">
            <v>58566</v>
          </cell>
          <cell r="P21">
            <v>61290</v>
          </cell>
          <cell r="Q21">
            <v>64014</v>
          </cell>
          <cell r="R21">
            <v>66738</v>
          </cell>
          <cell r="S21">
            <v>69462</v>
          </cell>
          <cell r="T21">
            <v>72186</v>
          </cell>
          <cell r="U21">
            <v>74910</v>
          </cell>
          <cell r="V21">
            <v>77634</v>
          </cell>
          <cell r="W21">
            <v>80358</v>
          </cell>
          <cell r="X21">
            <v>83082</v>
          </cell>
          <cell r="Y21">
            <v>85806</v>
          </cell>
          <cell r="Z21">
            <v>88530</v>
          </cell>
          <cell r="AA21">
            <v>91254</v>
          </cell>
          <cell r="AB21">
            <v>23850</v>
          </cell>
          <cell r="AC21">
            <v>27250</v>
          </cell>
          <cell r="AD21">
            <v>30650</v>
          </cell>
          <cell r="AE21">
            <v>34050</v>
          </cell>
          <cell r="AF21">
            <v>36800</v>
          </cell>
          <cell r="AG21">
            <v>39500</v>
          </cell>
          <cell r="AH21">
            <v>42250</v>
          </cell>
          <cell r="AI21">
            <v>44950</v>
          </cell>
          <cell r="AJ21">
            <v>47670</v>
          </cell>
          <cell r="AK21">
            <v>50394</v>
          </cell>
          <cell r="AL21">
            <v>53118</v>
          </cell>
          <cell r="AM21">
            <v>55842</v>
          </cell>
          <cell r="AN21">
            <v>58566</v>
          </cell>
          <cell r="AO21">
            <v>61290</v>
          </cell>
          <cell r="AP21">
            <v>64014</v>
          </cell>
          <cell r="AQ21">
            <v>66738</v>
          </cell>
          <cell r="AR21">
            <v>69462</v>
          </cell>
          <cell r="AS21">
            <v>72186</v>
          </cell>
          <cell r="AT21">
            <v>74910</v>
          </cell>
          <cell r="AU21">
            <v>77634</v>
          </cell>
          <cell r="AV21">
            <v>80358</v>
          </cell>
          <cell r="AW21">
            <v>83082</v>
          </cell>
          <cell r="AX21">
            <v>85806</v>
          </cell>
          <cell r="AY21">
            <v>88530</v>
          </cell>
          <cell r="AZ21">
            <v>91254</v>
          </cell>
          <cell r="BA21">
            <v>38150</v>
          </cell>
          <cell r="BB21">
            <v>43600</v>
          </cell>
          <cell r="BC21">
            <v>49050</v>
          </cell>
          <cell r="BD21">
            <v>54450</v>
          </cell>
          <cell r="BE21">
            <v>58850</v>
          </cell>
          <cell r="BF21">
            <v>63200</v>
          </cell>
          <cell r="BG21">
            <v>67550</v>
          </cell>
          <cell r="BH21">
            <v>71900</v>
          </cell>
          <cell r="BI21">
            <v>76230</v>
          </cell>
          <cell r="BJ21">
            <v>80586</v>
          </cell>
          <cell r="BK21">
            <v>84942</v>
          </cell>
          <cell r="BL21">
            <v>89298</v>
          </cell>
          <cell r="BM21">
            <v>93654</v>
          </cell>
          <cell r="BN21">
            <v>98010</v>
          </cell>
          <cell r="BO21">
            <v>102366</v>
          </cell>
          <cell r="BP21">
            <v>106722</v>
          </cell>
          <cell r="BQ21">
            <v>111078</v>
          </cell>
          <cell r="BR21">
            <v>115434</v>
          </cell>
          <cell r="BS21">
            <v>119790</v>
          </cell>
          <cell r="BT21">
            <v>124146</v>
          </cell>
          <cell r="BU21">
            <v>128502</v>
          </cell>
          <cell r="BV21">
            <v>132858</v>
          </cell>
          <cell r="BW21">
            <v>137214</v>
          </cell>
          <cell r="BX21">
            <v>141570</v>
          </cell>
          <cell r="BY21">
            <v>145926</v>
          </cell>
          <cell r="BZ21">
            <v>49910</v>
          </cell>
          <cell r="CA21">
            <v>57040</v>
          </cell>
          <cell r="CB21">
            <v>64170</v>
          </cell>
          <cell r="CC21">
            <v>71300</v>
          </cell>
          <cell r="CD21">
            <v>77004</v>
          </cell>
          <cell r="CE21">
            <v>82708</v>
          </cell>
          <cell r="CF21">
            <v>88412</v>
          </cell>
          <cell r="CG21">
            <v>94116</v>
          </cell>
          <cell r="CH21">
            <v>99820</v>
          </cell>
          <cell r="CI21">
            <v>105524</v>
          </cell>
          <cell r="CJ21">
            <v>111228</v>
          </cell>
          <cell r="CK21">
            <v>116932</v>
          </cell>
          <cell r="CL21">
            <v>122636</v>
          </cell>
          <cell r="CM21">
            <v>128340</v>
          </cell>
          <cell r="CN21">
            <v>134044</v>
          </cell>
          <cell r="CO21">
            <v>139748</v>
          </cell>
          <cell r="CP21">
            <v>145452</v>
          </cell>
          <cell r="CQ21">
            <v>151156</v>
          </cell>
          <cell r="CR21">
            <v>156860</v>
          </cell>
          <cell r="CS21">
            <v>162564</v>
          </cell>
          <cell r="CT21">
            <v>168268</v>
          </cell>
          <cell r="CU21">
            <v>173972</v>
          </cell>
          <cell r="CV21">
            <v>179676</v>
          </cell>
          <cell r="CW21">
            <v>185380</v>
          </cell>
          <cell r="CX21">
            <v>191084</v>
          </cell>
          <cell r="CY21">
            <v>59891.999999999993</v>
          </cell>
          <cell r="CZ21">
            <v>68448</v>
          </cell>
          <cell r="DA21">
            <v>77004</v>
          </cell>
          <cell r="DB21">
            <v>85560</v>
          </cell>
          <cell r="DC21">
            <v>92404.800000000003</v>
          </cell>
          <cell r="DD21">
            <v>99249.599999999991</v>
          </cell>
          <cell r="DE21">
            <v>106094.39999999999</v>
          </cell>
          <cell r="DF21">
            <v>112939.20000000001</v>
          </cell>
          <cell r="DG21">
            <v>119783.99999999999</v>
          </cell>
          <cell r="DH21">
            <v>126628.8</v>
          </cell>
          <cell r="DI21">
            <v>133473.60000000003</v>
          </cell>
          <cell r="DJ21">
            <v>140318.40000000008</v>
          </cell>
          <cell r="DK21">
            <v>147163.20000000013</v>
          </cell>
          <cell r="DL21">
            <v>154008.00000000017</v>
          </cell>
          <cell r="DM21">
            <v>160852.80000000022</v>
          </cell>
          <cell r="DN21">
            <v>167697.60000000027</v>
          </cell>
          <cell r="DO21">
            <v>174542.40000000031</v>
          </cell>
          <cell r="DP21">
            <v>181387.20000000036</v>
          </cell>
          <cell r="DQ21">
            <v>188232.00000000041</v>
          </cell>
          <cell r="DR21">
            <v>195076.80000000045</v>
          </cell>
          <cell r="DS21">
            <v>201921.6000000005</v>
          </cell>
          <cell r="DT21">
            <v>208766.40000000055</v>
          </cell>
          <cell r="DU21">
            <v>215611.20000000059</v>
          </cell>
          <cell r="DV21">
            <v>222456.00000000064</v>
          </cell>
          <cell r="DW21">
            <v>229300.80000000069</v>
          </cell>
        </row>
        <row r="22">
          <cell r="B22">
            <v>107000</v>
          </cell>
          <cell r="C22">
            <v>22500</v>
          </cell>
          <cell r="D22">
            <v>25700</v>
          </cell>
          <cell r="E22">
            <v>28900</v>
          </cell>
          <cell r="F22">
            <v>32100</v>
          </cell>
          <cell r="G22">
            <v>34700</v>
          </cell>
          <cell r="H22">
            <v>37250</v>
          </cell>
          <cell r="I22">
            <v>41910</v>
          </cell>
          <cell r="J22">
            <v>46630</v>
          </cell>
          <cell r="K22">
            <v>74900</v>
          </cell>
          <cell r="L22">
            <v>79180</v>
          </cell>
          <cell r="M22">
            <v>83460</v>
          </cell>
          <cell r="N22">
            <v>87740</v>
          </cell>
          <cell r="O22">
            <v>92020</v>
          </cell>
          <cell r="P22">
            <v>96300</v>
          </cell>
          <cell r="Q22">
            <v>100580</v>
          </cell>
          <cell r="R22">
            <v>104860</v>
          </cell>
          <cell r="S22">
            <v>109140</v>
          </cell>
          <cell r="T22">
            <v>113420</v>
          </cell>
          <cell r="U22">
            <v>117700</v>
          </cell>
          <cell r="V22">
            <v>121980</v>
          </cell>
          <cell r="W22">
            <v>126260</v>
          </cell>
          <cell r="X22">
            <v>130540</v>
          </cell>
          <cell r="Y22">
            <v>134820</v>
          </cell>
          <cell r="Z22">
            <v>139100</v>
          </cell>
          <cell r="AA22">
            <v>143380</v>
          </cell>
          <cell r="AB22">
            <v>37450</v>
          </cell>
          <cell r="AC22">
            <v>42800</v>
          </cell>
          <cell r="AD22">
            <v>48150</v>
          </cell>
          <cell r="AE22">
            <v>53500</v>
          </cell>
          <cell r="AF22">
            <v>57800</v>
          </cell>
          <cell r="AG22">
            <v>62100</v>
          </cell>
          <cell r="AH22">
            <v>66350</v>
          </cell>
          <cell r="AI22">
            <v>70650</v>
          </cell>
          <cell r="AJ22">
            <v>74900</v>
          </cell>
          <cell r="AK22">
            <v>79180</v>
          </cell>
          <cell r="AL22">
            <v>83460</v>
          </cell>
          <cell r="AM22">
            <v>87740</v>
          </cell>
          <cell r="AN22">
            <v>92020</v>
          </cell>
          <cell r="AO22">
            <v>96300</v>
          </cell>
          <cell r="AP22">
            <v>100580</v>
          </cell>
          <cell r="AQ22">
            <v>104860</v>
          </cell>
          <cell r="AR22">
            <v>109140</v>
          </cell>
          <cell r="AS22">
            <v>113420</v>
          </cell>
          <cell r="AT22">
            <v>117700</v>
          </cell>
          <cell r="AU22">
            <v>121980</v>
          </cell>
          <cell r="AV22">
            <v>126260</v>
          </cell>
          <cell r="AW22">
            <v>130540</v>
          </cell>
          <cell r="AX22">
            <v>134820</v>
          </cell>
          <cell r="AY22">
            <v>139100</v>
          </cell>
          <cell r="AZ22">
            <v>143380</v>
          </cell>
          <cell r="BA22">
            <v>59950</v>
          </cell>
          <cell r="BB22">
            <v>68500</v>
          </cell>
          <cell r="BC22">
            <v>77050</v>
          </cell>
          <cell r="BD22">
            <v>85600</v>
          </cell>
          <cell r="BE22">
            <v>92450</v>
          </cell>
          <cell r="BF22">
            <v>99300</v>
          </cell>
          <cell r="BG22">
            <v>106150</v>
          </cell>
          <cell r="BH22">
            <v>113000</v>
          </cell>
          <cell r="BI22">
            <v>119839.99999999999</v>
          </cell>
          <cell r="BJ22">
            <v>126688</v>
          </cell>
          <cell r="BK22">
            <v>133536</v>
          </cell>
          <cell r="BL22">
            <v>140384</v>
          </cell>
          <cell r="BM22">
            <v>147232</v>
          </cell>
          <cell r="BN22">
            <v>154080</v>
          </cell>
          <cell r="BO22">
            <v>160928</v>
          </cell>
          <cell r="BP22">
            <v>167776</v>
          </cell>
          <cell r="BQ22">
            <v>174624</v>
          </cell>
          <cell r="BR22">
            <v>181472</v>
          </cell>
          <cell r="BS22">
            <v>188320</v>
          </cell>
          <cell r="BT22">
            <v>195168</v>
          </cell>
          <cell r="BU22">
            <v>202016</v>
          </cell>
          <cell r="BV22">
            <v>208864</v>
          </cell>
          <cell r="BW22">
            <v>215712</v>
          </cell>
          <cell r="BX22">
            <v>222560</v>
          </cell>
          <cell r="BY22">
            <v>229408</v>
          </cell>
          <cell r="BZ22">
            <v>74900</v>
          </cell>
          <cell r="CA22">
            <v>85600</v>
          </cell>
          <cell r="CB22">
            <v>96300</v>
          </cell>
          <cell r="CC22">
            <v>107000</v>
          </cell>
          <cell r="CD22">
            <v>115560.00000000001</v>
          </cell>
          <cell r="CE22">
            <v>124119.99999999999</v>
          </cell>
          <cell r="CF22">
            <v>132680</v>
          </cell>
          <cell r="CG22">
            <v>141240</v>
          </cell>
          <cell r="CH22">
            <v>149800</v>
          </cell>
          <cell r="CI22">
            <v>158360</v>
          </cell>
          <cell r="CJ22">
            <v>166920</v>
          </cell>
          <cell r="CK22">
            <v>175480</v>
          </cell>
          <cell r="CL22">
            <v>184040</v>
          </cell>
          <cell r="CM22">
            <v>192600</v>
          </cell>
          <cell r="CN22">
            <v>201160</v>
          </cell>
          <cell r="CO22">
            <v>209720</v>
          </cell>
          <cell r="CP22">
            <v>218280</v>
          </cell>
          <cell r="CQ22">
            <v>226840</v>
          </cell>
          <cell r="CR22">
            <v>235400</v>
          </cell>
          <cell r="CS22">
            <v>243960</v>
          </cell>
          <cell r="CT22">
            <v>252520</v>
          </cell>
          <cell r="CU22">
            <v>261080</v>
          </cell>
          <cell r="CV22">
            <v>269640</v>
          </cell>
          <cell r="CW22">
            <v>278200</v>
          </cell>
          <cell r="CX22">
            <v>286760</v>
          </cell>
          <cell r="CY22">
            <v>89880</v>
          </cell>
          <cell r="CZ22">
            <v>102720</v>
          </cell>
          <cell r="DA22">
            <v>115560</v>
          </cell>
          <cell r="DB22">
            <v>128400</v>
          </cell>
          <cell r="DC22">
            <v>138672</v>
          </cell>
          <cell r="DD22">
            <v>148944</v>
          </cell>
          <cell r="DE22">
            <v>159216</v>
          </cell>
          <cell r="DF22">
            <v>169488</v>
          </cell>
          <cell r="DG22">
            <v>179760</v>
          </cell>
          <cell r="DH22">
            <v>190032</v>
          </cell>
          <cell r="DI22">
            <v>200304</v>
          </cell>
          <cell r="DJ22">
            <v>210576</v>
          </cell>
          <cell r="DK22">
            <v>220848</v>
          </cell>
          <cell r="DL22">
            <v>231120</v>
          </cell>
          <cell r="DM22">
            <v>241392</v>
          </cell>
          <cell r="DN22">
            <v>251664</v>
          </cell>
          <cell r="DO22">
            <v>261936</v>
          </cell>
          <cell r="DP22">
            <v>272208</v>
          </cell>
          <cell r="DQ22">
            <v>282480</v>
          </cell>
          <cell r="DR22">
            <v>292752</v>
          </cell>
          <cell r="DS22">
            <v>303024</v>
          </cell>
          <cell r="DT22">
            <v>313296</v>
          </cell>
          <cell r="DU22">
            <v>323568</v>
          </cell>
          <cell r="DV22">
            <v>333840</v>
          </cell>
          <cell r="DW22">
            <v>344112</v>
          </cell>
        </row>
        <row r="23">
          <cell r="B23">
            <v>83000</v>
          </cell>
          <cell r="C23">
            <v>16150</v>
          </cell>
          <cell r="D23">
            <v>18450</v>
          </cell>
          <cell r="E23">
            <v>23030</v>
          </cell>
          <cell r="F23">
            <v>27750</v>
          </cell>
          <cell r="G23">
            <v>32470</v>
          </cell>
          <cell r="H23">
            <v>37190</v>
          </cell>
          <cell r="I23">
            <v>41910</v>
          </cell>
          <cell r="J23">
            <v>46630</v>
          </cell>
          <cell r="K23">
            <v>53830</v>
          </cell>
          <cell r="L23">
            <v>56906</v>
          </cell>
          <cell r="M23">
            <v>59982</v>
          </cell>
          <cell r="N23">
            <v>63058</v>
          </cell>
          <cell r="O23">
            <v>66134</v>
          </cell>
          <cell r="P23">
            <v>69210</v>
          </cell>
          <cell r="Q23">
            <v>72286</v>
          </cell>
          <cell r="R23">
            <v>75362</v>
          </cell>
          <cell r="S23">
            <v>78438</v>
          </cell>
          <cell r="T23">
            <v>81514</v>
          </cell>
          <cell r="U23">
            <v>84590</v>
          </cell>
          <cell r="V23">
            <v>87666</v>
          </cell>
          <cell r="W23">
            <v>90742</v>
          </cell>
          <cell r="X23">
            <v>93818</v>
          </cell>
          <cell r="Y23">
            <v>96894</v>
          </cell>
          <cell r="Z23">
            <v>99970</v>
          </cell>
          <cell r="AA23">
            <v>103046</v>
          </cell>
          <cell r="AB23">
            <v>26950</v>
          </cell>
          <cell r="AC23">
            <v>30800</v>
          </cell>
          <cell r="AD23">
            <v>34650</v>
          </cell>
          <cell r="AE23">
            <v>38450</v>
          </cell>
          <cell r="AF23">
            <v>41550</v>
          </cell>
          <cell r="AG23">
            <v>44650</v>
          </cell>
          <cell r="AH23">
            <v>47700</v>
          </cell>
          <cell r="AI23">
            <v>50800</v>
          </cell>
          <cell r="AJ23">
            <v>53830</v>
          </cell>
          <cell r="AK23">
            <v>56906</v>
          </cell>
          <cell r="AL23">
            <v>59982</v>
          </cell>
          <cell r="AM23">
            <v>63058</v>
          </cell>
          <cell r="AN23">
            <v>66134</v>
          </cell>
          <cell r="AO23">
            <v>69210</v>
          </cell>
          <cell r="AP23">
            <v>72286</v>
          </cell>
          <cell r="AQ23">
            <v>75362</v>
          </cell>
          <cell r="AR23">
            <v>78438</v>
          </cell>
          <cell r="AS23">
            <v>81514</v>
          </cell>
          <cell r="AT23">
            <v>84590</v>
          </cell>
          <cell r="AU23">
            <v>87666</v>
          </cell>
          <cell r="AV23">
            <v>90742</v>
          </cell>
          <cell r="AW23">
            <v>93818</v>
          </cell>
          <cell r="AX23">
            <v>96894</v>
          </cell>
          <cell r="AY23">
            <v>99970</v>
          </cell>
          <cell r="AZ23">
            <v>103046</v>
          </cell>
          <cell r="BA23">
            <v>43050</v>
          </cell>
          <cell r="BB23">
            <v>49200</v>
          </cell>
          <cell r="BC23">
            <v>55350</v>
          </cell>
          <cell r="BD23">
            <v>61500</v>
          </cell>
          <cell r="BE23">
            <v>66450</v>
          </cell>
          <cell r="BF23">
            <v>71350</v>
          </cell>
          <cell r="BG23">
            <v>76300</v>
          </cell>
          <cell r="BH23">
            <v>81200</v>
          </cell>
          <cell r="BI23">
            <v>86100</v>
          </cell>
          <cell r="BJ23">
            <v>91020</v>
          </cell>
          <cell r="BK23">
            <v>95940</v>
          </cell>
          <cell r="BL23">
            <v>100860</v>
          </cell>
          <cell r="BM23">
            <v>105780</v>
          </cell>
          <cell r="BN23">
            <v>110700</v>
          </cell>
          <cell r="BO23">
            <v>115620</v>
          </cell>
          <cell r="BP23">
            <v>120540</v>
          </cell>
          <cell r="BQ23">
            <v>125460</v>
          </cell>
          <cell r="BR23">
            <v>130380</v>
          </cell>
          <cell r="BS23">
            <v>135300</v>
          </cell>
          <cell r="BT23">
            <v>140220</v>
          </cell>
          <cell r="BU23">
            <v>145140</v>
          </cell>
          <cell r="BV23">
            <v>150060</v>
          </cell>
          <cell r="BW23">
            <v>154980</v>
          </cell>
          <cell r="BX23">
            <v>159900</v>
          </cell>
          <cell r="BY23">
            <v>164820</v>
          </cell>
          <cell r="BZ23">
            <v>58099.999999999993</v>
          </cell>
          <cell r="CA23">
            <v>66400</v>
          </cell>
          <cell r="CB23">
            <v>74700</v>
          </cell>
          <cell r="CC23">
            <v>83000</v>
          </cell>
          <cell r="CD23">
            <v>89640</v>
          </cell>
          <cell r="CE23">
            <v>96280</v>
          </cell>
          <cell r="CF23">
            <v>102920</v>
          </cell>
          <cell r="CG23">
            <v>109560</v>
          </cell>
          <cell r="CH23">
            <v>116199.99999999999</v>
          </cell>
          <cell r="CI23">
            <v>122840</v>
          </cell>
          <cell r="CJ23">
            <v>129480.00000000001</v>
          </cell>
          <cell r="CK23">
            <v>136120.00000000003</v>
          </cell>
          <cell r="CL23">
            <v>142760.00000000006</v>
          </cell>
          <cell r="CM23">
            <v>149400.00000000009</v>
          </cell>
          <cell r="CN23">
            <v>156040.00000000012</v>
          </cell>
          <cell r="CO23">
            <v>162680.00000000015</v>
          </cell>
          <cell r="CP23">
            <v>169320.00000000017</v>
          </cell>
          <cell r="CQ23">
            <v>175960.0000000002</v>
          </cell>
          <cell r="CR23">
            <v>182600.00000000023</v>
          </cell>
          <cell r="CS23">
            <v>189240.00000000026</v>
          </cell>
          <cell r="CT23">
            <v>195880.00000000029</v>
          </cell>
          <cell r="CU23">
            <v>202520.00000000032</v>
          </cell>
          <cell r="CV23">
            <v>209160.00000000035</v>
          </cell>
          <cell r="CW23">
            <v>215800.00000000038</v>
          </cell>
          <cell r="CX23">
            <v>222440.00000000041</v>
          </cell>
          <cell r="CY23">
            <v>69720</v>
          </cell>
          <cell r="CZ23">
            <v>79680</v>
          </cell>
          <cell r="DA23">
            <v>89640</v>
          </cell>
          <cell r="DB23">
            <v>99600</v>
          </cell>
          <cell r="DC23">
            <v>107568</v>
          </cell>
          <cell r="DD23">
            <v>115535.99999999999</v>
          </cell>
          <cell r="DE23">
            <v>123504</v>
          </cell>
          <cell r="DF23">
            <v>131472</v>
          </cell>
          <cell r="DG23">
            <v>139440</v>
          </cell>
          <cell r="DH23">
            <v>147408</v>
          </cell>
          <cell r="DI23">
            <v>155376</v>
          </cell>
          <cell r="DJ23">
            <v>163344</v>
          </cell>
          <cell r="DK23">
            <v>171312</v>
          </cell>
          <cell r="DL23">
            <v>179280</v>
          </cell>
          <cell r="DM23">
            <v>187248</v>
          </cell>
          <cell r="DN23">
            <v>195216</v>
          </cell>
          <cell r="DO23">
            <v>203184</v>
          </cell>
          <cell r="DP23">
            <v>211152</v>
          </cell>
          <cell r="DQ23">
            <v>219120</v>
          </cell>
          <cell r="DR23">
            <v>227088</v>
          </cell>
          <cell r="DS23">
            <v>235056</v>
          </cell>
          <cell r="DT23">
            <v>243024</v>
          </cell>
          <cell r="DU23">
            <v>250992</v>
          </cell>
          <cell r="DV23">
            <v>258960</v>
          </cell>
          <cell r="DW23">
            <v>266928</v>
          </cell>
        </row>
        <row r="24">
          <cell r="B24">
            <v>73200</v>
          </cell>
          <cell r="C24">
            <v>14550</v>
          </cell>
          <cell r="D24">
            <v>18310</v>
          </cell>
          <cell r="E24">
            <v>23030</v>
          </cell>
          <cell r="F24">
            <v>27750</v>
          </cell>
          <cell r="G24">
            <v>32470</v>
          </cell>
          <cell r="H24">
            <v>37190</v>
          </cell>
          <cell r="I24">
            <v>41910</v>
          </cell>
          <cell r="J24">
            <v>45650</v>
          </cell>
          <cell r="K24">
            <v>48370</v>
          </cell>
          <cell r="L24">
            <v>51134</v>
          </cell>
          <cell r="M24">
            <v>53898</v>
          </cell>
          <cell r="N24">
            <v>56662</v>
          </cell>
          <cell r="O24">
            <v>59426</v>
          </cell>
          <cell r="P24">
            <v>62190</v>
          </cell>
          <cell r="Q24">
            <v>64954</v>
          </cell>
          <cell r="R24">
            <v>67718</v>
          </cell>
          <cell r="S24">
            <v>70482</v>
          </cell>
          <cell r="T24">
            <v>73246</v>
          </cell>
          <cell r="U24">
            <v>76010</v>
          </cell>
          <cell r="V24">
            <v>78774</v>
          </cell>
          <cell r="W24">
            <v>81538</v>
          </cell>
          <cell r="X24">
            <v>84302</v>
          </cell>
          <cell r="Y24">
            <v>87066</v>
          </cell>
          <cell r="Z24">
            <v>89830</v>
          </cell>
          <cell r="AA24">
            <v>92594</v>
          </cell>
          <cell r="AB24">
            <v>24200</v>
          </cell>
          <cell r="AC24">
            <v>27650</v>
          </cell>
          <cell r="AD24">
            <v>31100</v>
          </cell>
          <cell r="AE24">
            <v>34550</v>
          </cell>
          <cell r="AF24">
            <v>37350</v>
          </cell>
          <cell r="AG24">
            <v>40100</v>
          </cell>
          <cell r="AH24">
            <v>42850</v>
          </cell>
          <cell r="AI24">
            <v>45650</v>
          </cell>
          <cell r="AJ24">
            <v>48370</v>
          </cell>
          <cell r="AK24">
            <v>51134</v>
          </cell>
          <cell r="AL24">
            <v>53898</v>
          </cell>
          <cell r="AM24">
            <v>56662</v>
          </cell>
          <cell r="AN24">
            <v>59426</v>
          </cell>
          <cell r="AO24">
            <v>62190</v>
          </cell>
          <cell r="AP24">
            <v>64954</v>
          </cell>
          <cell r="AQ24">
            <v>67718</v>
          </cell>
          <cell r="AR24">
            <v>70482</v>
          </cell>
          <cell r="AS24">
            <v>73246</v>
          </cell>
          <cell r="AT24">
            <v>76010</v>
          </cell>
          <cell r="AU24">
            <v>78774</v>
          </cell>
          <cell r="AV24">
            <v>81538</v>
          </cell>
          <cell r="AW24">
            <v>84302</v>
          </cell>
          <cell r="AX24">
            <v>87066</v>
          </cell>
          <cell r="AY24">
            <v>89830</v>
          </cell>
          <cell r="AZ24">
            <v>92594</v>
          </cell>
          <cell r="BA24">
            <v>38750</v>
          </cell>
          <cell r="BB24">
            <v>44250</v>
          </cell>
          <cell r="BC24">
            <v>49800</v>
          </cell>
          <cell r="BD24">
            <v>55300</v>
          </cell>
          <cell r="BE24">
            <v>59750</v>
          </cell>
          <cell r="BF24">
            <v>64150</v>
          </cell>
          <cell r="BG24">
            <v>68600</v>
          </cell>
          <cell r="BH24">
            <v>73000</v>
          </cell>
          <cell r="BI24">
            <v>77420</v>
          </cell>
          <cell r="BJ24">
            <v>81844</v>
          </cell>
          <cell r="BK24">
            <v>86268</v>
          </cell>
          <cell r="BL24">
            <v>90692</v>
          </cell>
          <cell r="BM24">
            <v>95116</v>
          </cell>
          <cell r="BN24">
            <v>99540</v>
          </cell>
          <cell r="BO24">
            <v>103964</v>
          </cell>
          <cell r="BP24">
            <v>108388</v>
          </cell>
          <cell r="BQ24">
            <v>112812</v>
          </cell>
          <cell r="BR24">
            <v>117236</v>
          </cell>
          <cell r="BS24">
            <v>121660</v>
          </cell>
          <cell r="BT24">
            <v>126084</v>
          </cell>
          <cell r="BU24">
            <v>130508</v>
          </cell>
          <cell r="BV24">
            <v>134932</v>
          </cell>
          <cell r="BW24">
            <v>139356</v>
          </cell>
          <cell r="BX24">
            <v>143780</v>
          </cell>
          <cell r="BY24">
            <v>148204</v>
          </cell>
          <cell r="BZ24">
            <v>51240</v>
          </cell>
          <cell r="CA24">
            <v>58560</v>
          </cell>
          <cell r="CB24">
            <v>65880</v>
          </cell>
          <cell r="CC24">
            <v>73200</v>
          </cell>
          <cell r="CD24">
            <v>79056</v>
          </cell>
          <cell r="CE24">
            <v>84912</v>
          </cell>
          <cell r="CF24">
            <v>90768</v>
          </cell>
          <cell r="CG24">
            <v>96624</v>
          </cell>
          <cell r="CH24">
            <v>102480</v>
          </cell>
          <cell r="CI24">
            <v>108336</v>
          </cell>
          <cell r="CJ24">
            <v>114192</v>
          </cell>
          <cell r="CK24">
            <v>120048</v>
          </cell>
          <cell r="CL24">
            <v>125904</v>
          </cell>
          <cell r="CM24">
            <v>131760</v>
          </cell>
          <cell r="CN24">
            <v>137616</v>
          </cell>
          <cell r="CO24">
            <v>143472</v>
          </cell>
          <cell r="CP24">
            <v>149328</v>
          </cell>
          <cell r="CQ24">
            <v>155184</v>
          </cell>
          <cell r="CR24">
            <v>161040</v>
          </cell>
          <cell r="CS24">
            <v>166896</v>
          </cell>
          <cell r="CT24">
            <v>172752</v>
          </cell>
          <cell r="CU24">
            <v>178608</v>
          </cell>
          <cell r="CV24">
            <v>184464</v>
          </cell>
          <cell r="CW24">
            <v>190320</v>
          </cell>
          <cell r="CX24">
            <v>196176</v>
          </cell>
          <cell r="CY24">
            <v>61487.999999999993</v>
          </cell>
          <cell r="CZ24">
            <v>70272</v>
          </cell>
          <cell r="DA24">
            <v>79056</v>
          </cell>
          <cell r="DB24">
            <v>87840</v>
          </cell>
          <cell r="DC24">
            <v>94867.200000000012</v>
          </cell>
          <cell r="DD24">
            <v>101894.39999999999</v>
          </cell>
          <cell r="DE24">
            <v>108921.60000000001</v>
          </cell>
          <cell r="DF24">
            <v>115948.8</v>
          </cell>
          <cell r="DG24">
            <v>122975.99999999999</v>
          </cell>
          <cell r="DH24">
            <v>130003.2</v>
          </cell>
          <cell r="DI24">
            <v>137030.40000000002</v>
          </cell>
          <cell r="DJ24">
            <v>144057.60000000003</v>
          </cell>
          <cell r="DK24">
            <v>151084.80000000005</v>
          </cell>
          <cell r="DL24">
            <v>158112.00000000006</v>
          </cell>
          <cell r="DM24">
            <v>165139.20000000007</v>
          </cell>
          <cell r="DN24">
            <v>172166.40000000008</v>
          </cell>
          <cell r="DO24">
            <v>179193.60000000009</v>
          </cell>
          <cell r="DP24">
            <v>186220.8000000001</v>
          </cell>
          <cell r="DQ24">
            <v>193248.00000000012</v>
          </cell>
          <cell r="DR24">
            <v>200275.20000000013</v>
          </cell>
          <cell r="DS24">
            <v>207302.40000000014</v>
          </cell>
          <cell r="DT24">
            <v>214329.60000000015</v>
          </cell>
          <cell r="DU24">
            <v>221356.80000000016</v>
          </cell>
          <cell r="DV24">
            <v>228384.00000000017</v>
          </cell>
          <cell r="DW24">
            <v>235411.20000000019</v>
          </cell>
        </row>
        <row r="25">
          <cell r="B25">
            <v>60400</v>
          </cell>
          <cell r="C25">
            <v>14350</v>
          </cell>
          <cell r="D25">
            <v>18310</v>
          </cell>
          <cell r="E25">
            <v>23030</v>
          </cell>
          <cell r="F25">
            <v>27750</v>
          </cell>
          <cell r="G25">
            <v>32470</v>
          </cell>
          <cell r="H25">
            <v>37190</v>
          </cell>
          <cell r="I25">
            <v>41910</v>
          </cell>
          <cell r="J25">
            <v>44950</v>
          </cell>
          <cell r="K25">
            <v>47670</v>
          </cell>
          <cell r="L25">
            <v>50394</v>
          </cell>
          <cell r="M25">
            <v>53118</v>
          </cell>
          <cell r="N25">
            <v>55842</v>
          </cell>
          <cell r="O25">
            <v>58566</v>
          </cell>
          <cell r="P25">
            <v>61290</v>
          </cell>
          <cell r="Q25">
            <v>64014</v>
          </cell>
          <cell r="R25">
            <v>66738</v>
          </cell>
          <cell r="S25">
            <v>69462</v>
          </cell>
          <cell r="T25">
            <v>72186</v>
          </cell>
          <cell r="U25">
            <v>74910</v>
          </cell>
          <cell r="V25">
            <v>77634</v>
          </cell>
          <cell r="W25">
            <v>80358</v>
          </cell>
          <cell r="X25">
            <v>83082</v>
          </cell>
          <cell r="Y25">
            <v>85806</v>
          </cell>
          <cell r="Z25">
            <v>88530</v>
          </cell>
          <cell r="AA25">
            <v>91254</v>
          </cell>
          <cell r="AB25">
            <v>23850</v>
          </cell>
          <cell r="AC25">
            <v>27250</v>
          </cell>
          <cell r="AD25">
            <v>30650</v>
          </cell>
          <cell r="AE25">
            <v>34050</v>
          </cell>
          <cell r="AF25">
            <v>36800</v>
          </cell>
          <cell r="AG25">
            <v>39500</v>
          </cell>
          <cell r="AH25">
            <v>42250</v>
          </cell>
          <cell r="AI25">
            <v>44950</v>
          </cell>
          <cell r="AJ25">
            <v>47670</v>
          </cell>
          <cell r="AK25">
            <v>50394</v>
          </cell>
          <cell r="AL25">
            <v>53118</v>
          </cell>
          <cell r="AM25">
            <v>55842</v>
          </cell>
          <cell r="AN25">
            <v>58566</v>
          </cell>
          <cell r="AO25">
            <v>61290</v>
          </cell>
          <cell r="AP25">
            <v>64014</v>
          </cell>
          <cell r="AQ25">
            <v>66738</v>
          </cell>
          <cell r="AR25">
            <v>69462</v>
          </cell>
          <cell r="AS25">
            <v>72186</v>
          </cell>
          <cell r="AT25">
            <v>74910</v>
          </cell>
          <cell r="AU25">
            <v>77634</v>
          </cell>
          <cell r="AV25">
            <v>80358</v>
          </cell>
          <cell r="AW25">
            <v>83082</v>
          </cell>
          <cell r="AX25">
            <v>85806</v>
          </cell>
          <cell r="AY25">
            <v>88530</v>
          </cell>
          <cell r="AZ25">
            <v>91254</v>
          </cell>
          <cell r="BA25">
            <v>38150</v>
          </cell>
          <cell r="BB25">
            <v>43600</v>
          </cell>
          <cell r="BC25">
            <v>49050</v>
          </cell>
          <cell r="BD25">
            <v>54450</v>
          </cell>
          <cell r="BE25">
            <v>58850</v>
          </cell>
          <cell r="BF25">
            <v>63200</v>
          </cell>
          <cell r="BG25">
            <v>67550</v>
          </cell>
          <cell r="BH25">
            <v>71900</v>
          </cell>
          <cell r="BI25">
            <v>76230</v>
          </cell>
          <cell r="BJ25">
            <v>80586</v>
          </cell>
          <cell r="BK25">
            <v>84942</v>
          </cell>
          <cell r="BL25">
            <v>89298</v>
          </cell>
          <cell r="BM25">
            <v>93654</v>
          </cell>
          <cell r="BN25">
            <v>98010</v>
          </cell>
          <cell r="BO25">
            <v>102366</v>
          </cell>
          <cell r="BP25">
            <v>106722</v>
          </cell>
          <cell r="BQ25">
            <v>111078</v>
          </cell>
          <cell r="BR25">
            <v>115434</v>
          </cell>
          <cell r="BS25">
            <v>119790</v>
          </cell>
          <cell r="BT25">
            <v>124146</v>
          </cell>
          <cell r="BU25">
            <v>128502</v>
          </cell>
          <cell r="BV25">
            <v>132858</v>
          </cell>
          <cell r="BW25">
            <v>137214</v>
          </cell>
          <cell r="BX25">
            <v>141570</v>
          </cell>
          <cell r="BY25">
            <v>145926</v>
          </cell>
          <cell r="BZ25">
            <v>42280</v>
          </cell>
          <cell r="CA25">
            <v>48320</v>
          </cell>
          <cell r="CB25">
            <v>54360</v>
          </cell>
          <cell r="CC25">
            <v>60400</v>
          </cell>
          <cell r="CD25">
            <v>65232.000000000007</v>
          </cell>
          <cell r="CE25">
            <v>70064</v>
          </cell>
          <cell r="CF25">
            <v>74896</v>
          </cell>
          <cell r="CG25">
            <v>79728</v>
          </cell>
          <cell r="CH25">
            <v>84560</v>
          </cell>
          <cell r="CI25">
            <v>89392</v>
          </cell>
          <cell r="CJ25">
            <v>94224</v>
          </cell>
          <cell r="CK25">
            <v>99056</v>
          </cell>
          <cell r="CL25">
            <v>103888</v>
          </cell>
          <cell r="CM25">
            <v>108720</v>
          </cell>
          <cell r="CN25">
            <v>113552</v>
          </cell>
          <cell r="CO25">
            <v>118384</v>
          </cell>
          <cell r="CP25">
            <v>123216</v>
          </cell>
          <cell r="CQ25">
            <v>128048</v>
          </cell>
          <cell r="CR25">
            <v>132880</v>
          </cell>
          <cell r="CS25">
            <v>137712</v>
          </cell>
          <cell r="CT25">
            <v>142544</v>
          </cell>
          <cell r="CU25">
            <v>147376</v>
          </cell>
          <cell r="CV25">
            <v>152208</v>
          </cell>
          <cell r="CW25">
            <v>157040</v>
          </cell>
          <cell r="CX25">
            <v>161872</v>
          </cell>
          <cell r="CY25">
            <v>50736</v>
          </cell>
          <cell r="CZ25">
            <v>57984</v>
          </cell>
          <cell r="DA25">
            <v>65232</v>
          </cell>
          <cell r="DB25">
            <v>72480</v>
          </cell>
          <cell r="DC25">
            <v>78278.400000000009</v>
          </cell>
          <cell r="DD25">
            <v>84076.799999999988</v>
          </cell>
          <cell r="DE25">
            <v>89875.199999999997</v>
          </cell>
          <cell r="DF25">
            <v>95673.600000000006</v>
          </cell>
          <cell r="DG25">
            <v>101472</v>
          </cell>
          <cell r="DH25">
            <v>107270.39999999999</v>
          </cell>
          <cell r="DI25">
            <v>113068.79999999999</v>
          </cell>
          <cell r="DJ25">
            <v>118867.19999999998</v>
          </cell>
          <cell r="DK25">
            <v>124665.59999999998</v>
          </cell>
          <cell r="DL25">
            <v>130463.99999999997</v>
          </cell>
          <cell r="DM25">
            <v>136262.39999999997</v>
          </cell>
          <cell r="DN25">
            <v>142060.79999999996</v>
          </cell>
          <cell r="DO25">
            <v>147859.19999999995</v>
          </cell>
          <cell r="DP25">
            <v>153657.59999999995</v>
          </cell>
          <cell r="DQ25">
            <v>159455.99999999994</v>
          </cell>
          <cell r="DR25">
            <v>165254.39999999994</v>
          </cell>
          <cell r="DS25">
            <v>171052.79999999993</v>
          </cell>
          <cell r="DT25">
            <v>176851.19999999992</v>
          </cell>
          <cell r="DU25">
            <v>182649.59999999992</v>
          </cell>
          <cell r="DV25">
            <v>188447.99999999991</v>
          </cell>
          <cell r="DW25">
            <v>194246.39999999991</v>
          </cell>
        </row>
        <row r="26">
          <cell r="B26">
            <v>34900</v>
          </cell>
          <cell r="C26">
            <v>14350</v>
          </cell>
          <cell r="D26">
            <v>18310</v>
          </cell>
          <cell r="E26">
            <v>23030</v>
          </cell>
          <cell r="F26">
            <v>27750</v>
          </cell>
          <cell r="G26">
            <v>32470</v>
          </cell>
          <cell r="H26">
            <v>37190</v>
          </cell>
          <cell r="I26">
            <v>41910</v>
          </cell>
          <cell r="J26">
            <v>44950</v>
          </cell>
          <cell r="K26">
            <v>47670</v>
          </cell>
          <cell r="L26">
            <v>50394</v>
          </cell>
          <cell r="M26">
            <v>53118</v>
          </cell>
          <cell r="N26">
            <v>55842</v>
          </cell>
          <cell r="O26">
            <v>58566</v>
          </cell>
          <cell r="P26">
            <v>61290</v>
          </cell>
          <cell r="Q26">
            <v>64014</v>
          </cell>
          <cell r="R26">
            <v>66738</v>
          </cell>
          <cell r="S26">
            <v>69462</v>
          </cell>
          <cell r="T26">
            <v>72186</v>
          </cell>
          <cell r="U26">
            <v>74910</v>
          </cell>
          <cell r="V26">
            <v>77634</v>
          </cell>
          <cell r="W26">
            <v>80358</v>
          </cell>
          <cell r="X26">
            <v>83082</v>
          </cell>
          <cell r="Y26">
            <v>85806</v>
          </cell>
          <cell r="Z26">
            <v>88530</v>
          </cell>
          <cell r="AA26">
            <v>91254</v>
          </cell>
          <cell r="AB26">
            <v>23850</v>
          </cell>
          <cell r="AC26">
            <v>27250</v>
          </cell>
          <cell r="AD26">
            <v>30650</v>
          </cell>
          <cell r="AE26">
            <v>34050</v>
          </cell>
          <cell r="AF26">
            <v>36800</v>
          </cell>
          <cell r="AG26">
            <v>39500</v>
          </cell>
          <cell r="AH26">
            <v>42250</v>
          </cell>
          <cell r="AI26">
            <v>44950</v>
          </cell>
          <cell r="AJ26">
            <v>47670</v>
          </cell>
          <cell r="AK26">
            <v>50394</v>
          </cell>
          <cell r="AL26">
            <v>53118</v>
          </cell>
          <cell r="AM26">
            <v>55842</v>
          </cell>
          <cell r="AN26">
            <v>58566</v>
          </cell>
          <cell r="AO26">
            <v>61290</v>
          </cell>
          <cell r="AP26">
            <v>64014</v>
          </cell>
          <cell r="AQ26">
            <v>66738</v>
          </cell>
          <cell r="AR26">
            <v>69462</v>
          </cell>
          <cell r="AS26">
            <v>72186</v>
          </cell>
          <cell r="AT26">
            <v>74910</v>
          </cell>
          <cell r="AU26">
            <v>77634</v>
          </cell>
          <cell r="AV26">
            <v>80358</v>
          </cell>
          <cell r="AW26">
            <v>83082</v>
          </cell>
          <cell r="AX26">
            <v>85806</v>
          </cell>
          <cell r="AY26">
            <v>88530</v>
          </cell>
          <cell r="AZ26">
            <v>91254</v>
          </cell>
          <cell r="BA26">
            <v>38150</v>
          </cell>
          <cell r="BB26">
            <v>43600</v>
          </cell>
          <cell r="BC26">
            <v>49050</v>
          </cell>
          <cell r="BD26">
            <v>54450</v>
          </cell>
          <cell r="BE26">
            <v>58850</v>
          </cell>
          <cell r="BF26">
            <v>63200</v>
          </cell>
          <cell r="BG26">
            <v>67550</v>
          </cell>
          <cell r="BH26">
            <v>71900</v>
          </cell>
          <cell r="BI26">
            <v>76230</v>
          </cell>
          <cell r="BJ26">
            <v>80586</v>
          </cell>
          <cell r="BK26">
            <v>84942</v>
          </cell>
          <cell r="BL26">
            <v>89298</v>
          </cell>
          <cell r="BM26">
            <v>93654</v>
          </cell>
          <cell r="BN26">
            <v>98010</v>
          </cell>
          <cell r="BO26">
            <v>102366</v>
          </cell>
          <cell r="BP26">
            <v>106722</v>
          </cell>
          <cell r="BQ26">
            <v>111078</v>
          </cell>
          <cell r="BR26">
            <v>115434</v>
          </cell>
          <cell r="BS26">
            <v>119790</v>
          </cell>
          <cell r="BT26">
            <v>124146</v>
          </cell>
          <cell r="BU26">
            <v>128502</v>
          </cell>
          <cell r="BV26">
            <v>132858</v>
          </cell>
          <cell r="BW26">
            <v>137214</v>
          </cell>
          <cell r="BX26">
            <v>141570</v>
          </cell>
          <cell r="BY26">
            <v>145926</v>
          </cell>
          <cell r="BZ26">
            <v>24430</v>
          </cell>
          <cell r="CA26">
            <v>27920</v>
          </cell>
          <cell r="CB26">
            <v>31410</v>
          </cell>
          <cell r="CC26">
            <v>34900</v>
          </cell>
          <cell r="CD26">
            <v>37692</v>
          </cell>
          <cell r="CE26">
            <v>40484</v>
          </cell>
          <cell r="CF26">
            <v>43276</v>
          </cell>
          <cell r="CG26">
            <v>46068</v>
          </cell>
          <cell r="CH26">
            <v>48860</v>
          </cell>
          <cell r="CI26">
            <v>51652</v>
          </cell>
          <cell r="CJ26">
            <v>54444</v>
          </cell>
          <cell r="CK26">
            <v>57236</v>
          </cell>
          <cell r="CL26">
            <v>60028</v>
          </cell>
          <cell r="CM26">
            <v>62820</v>
          </cell>
          <cell r="CN26">
            <v>65612</v>
          </cell>
          <cell r="CO26">
            <v>68404</v>
          </cell>
          <cell r="CP26">
            <v>71196</v>
          </cell>
          <cell r="CQ26">
            <v>73988</v>
          </cell>
          <cell r="CR26">
            <v>76780</v>
          </cell>
          <cell r="CS26">
            <v>79572</v>
          </cell>
          <cell r="CT26">
            <v>82364</v>
          </cell>
          <cell r="CU26">
            <v>85156</v>
          </cell>
          <cell r="CV26">
            <v>87948</v>
          </cell>
          <cell r="CW26">
            <v>90740</v>
          </cell>
          <cell r="CX26">
            <v>93532</v>
          </cell>
          <cell r="CY26">
            <v>29315.999999999996</v>
          </cell>
          <cell r="CZ26">
            <v>33504</v>
          </cell>
          <cell r="DA26">
            <v>37692</v>
          </cell>
          <cell r="DB26">
            <v>41880</v>
          </cell>
          <cell r="DC26">
            <v>45230.400000000001</v>
          </cell>
          <cell r="DD26">
            <v>48580.799999999996</v>
          </cell>
          <cell r="DE26">
            <v>51931.199999999997</v>
          </cell>
          <cell r="DF26">
            <v>55281.600000000006</v>
          </cell>
          <cell r="DG26">
            <v>58631.999999999993</v>
          </cell>
          <cell r="DH26">
            <v>61982.400000000001</v>
          </cell>
          <cell r="DI26">
            <v>65332.80000000001</v>
          </cell>
          <cell r="DJ26">
            <v>68683.200000000012</v>
          </cell>
          <cell r="DK26">
            <v>72033.600000000006</v>
          </cell>
          <cell r="DL26">
            <v>75384</v>
          </cell>
          <cell r="DM26">
            <v>78734.399999999994</v>
          </cell>
          <cell r="DN26">
            <v>82084.799999999988</v>
          </cell>
          <cell r="DO26">
            <v>85435.199999999983</v>
          </cell>
          <cell r="DP26">
            <v>88785.599999999977</v>
          </cell>
          <cell r="DQ26">
            <v>92135.999999999971</v>
          </cell>
          <cell r="DR26">
            <v>95486.399999999965</v>
          </cell>
          <cell r="DS26">
            <v>98836.799999999959</v>
          </cell>
          <cell r="DT26">
            <v>102187.19999999995</v>
          </cell>
          <cell r="DU26">
            <v>105537.59999999995</v>
          </cell>
          <cell r="DV26">
            <v>108887.99999999994</v>
          </cell>
          <cell r="DW26">
            <v>112238.39999999994</v>
          </cell>
        </row>
        <row r="27">
          <cell r="B27">
            <v>68800</v>
          </cell>
          <cell r="C27">
            <v>14350</v>
          </cell>
          <cell r="D27">
            <v>18310</v>
          </cell>
          <cell r="E27">
            <v>23030</v>
          </cell>
          <cell r="F27">
            <v>27750</v>
          </cell>
          <cell r="G27">
            <v>32470</v>
          </cell>
          <cell r="H27">
            <v>37190</v>
          </cell>
          <cell r="I27">
            <v>41910</v>
          </cell>
          <cell r="J27">
            <v>44950</v>
          </cell>
          <cell r="K27">
            <v>47670</v>
          </cell>
          <cell r="L27">
            <v>50394</v>
          </cell>
          <cell r="M27">
            <v>53118</v>
          </cell>
          <cell r="N27">
            <v>55842</v>
          </cell>
          <cell r="O27">
            <v>58566</v>
          </cell>
          <cell r="P27">
            <v>61290</v>
          </cell>
          <cell r="Q27">
            <v>64014</v>
          </cell>
          <cell r="R27">
            <v>66738</v>
          </cell>
          <cell r="S27">
            <v>69462</v>
          </cell>
          <cell r="T27">
            <v>72186</v>
          </cell>
          <cell r="U27">
            <v>74910</v>
          </cell>
          <cell r="V27">
            <v>77634</v>
          </cell>
          <cell r="W27">
            <v>80358</v>
          </cell>
          <cell r="X27">
            <v>83082</v>
          </cell>
          <cell r="Y27">
            <v>85806</v>
          </cell>
          <cell r="Z27">
            <v>88530</v>
          </cell>
          <cell r="AA27">
            <v>91254</v>
          </cell>
          <cell r="AB27">
            <v>23850</v>
          </cell>
          <cell r="AC27">
            <v>27250</v>
          </cell>
          <cell r="AD27">
            <v>30650</v>
          </cell>
          <cell r="AE27">
            <v>34050</v>
          </cell>
          <cell r="AF27">
            <v>36800</v>
          </cell>
          <cell r="AG27">
            <v>39500</v>
          </cell>
          <cell r="AH27">
            <v>42250</v>
          </cell>
          <cell r="AI27">
            <v>44950</v>
          </cell>
          <cell r="AJ27">
            <v>47670</v>
          </cell>
          <cell r="AK27">
            <v>50394</v>
          </cell>
          <cell r="AL27">
            <v>53118</v>
          </cell>
          <cell r="AM27">
            <v>55842</v>
          </cell>
          <cell r="AN27">
            <v>58566</v>
          </cell>
          <cell r="AO27">
            <v>61290</v>
          </cell>
          <cell r="AP27">
            <v>64014</v>
          </cell>
          <cell r="AQ27">
            <v>66738</v>
          </cell>
          <cell r="AR27">
            <v>69462</v>
          </cell>
          <cell r="AS27">
            <v>72186</v>
          </cell>
          <cell r="AT27">
            <v>74910</v>
          </cell>
          <cell r="AU27">
            <v>77634</v>
          </cell>
          <cell r="AV27">
            <v>80358</v>
          </cell>
          <cell r="AW27">
            <v>83082</v>
          </cell>
          <cell r="AX27">
            <v>85806</v>
          </cell>
          <cell r="AY27">
            <v>88530</v>
          </cell>
          <cell r="AZ27">
            <v>91254</v>
          </cell>
          <cell r="BA27">
            <v>38150</v>
          </cell>
          <cell r="BB27">
            <v>43600</v>
          </cell>
          <cell r="BC27">
            <v>49050</v>
          </cell>
          <cell r="BD27">
            <v>54450</v>
          </cell>
          <cell r="BE27">
            <v>58850</v>
          </cell>
          <cell r="BF27">
            <v>63200</v>
          </cell>
          <cell r="BG27">
            <v>67550</v>
          </cell>
          <cell r="BH27">
            <v>71900</v>
          </cell>
          <cell r="BI27">
            <v>76230</v>
          </cell>
          <cell r="BJ27">
            <v>80586</v>
          </cell>
          <cell r="BK27">
            <v>84942</v>
          </cell>
          <cell r="BL27">
            <v>89298</v>
          </cell>
          <cell r="BM27">
            <v>93654</v>
          </cell>
          <cell r="BN27">
            <v>98010</v>
          </cell>
          <cell r="BO27">
            <v>102366</v>
          </cell>
          <cell r="BP27">
            <v>106722</v>
          </cell>
          <cell r="BQ27">
            <v>111078</v>
          </cell>
          <cell r="BR27">
            <v>115434</v>
          </cell>
          <cell r="BS27">
            <v>119790</v>
          </cell>
          <cell r="BT27">
            <v>124146</v>
          </cell>
          <cell r="BU27">
            <v>128502</v>
          </cell>
          <cell r="BV27">
            <v>132858</v>
          </cell>
          <cell r="BW27">
            <v>137214</v>
          </cell>
          <cell r="BX27">
            <v>141570</v>
          </cell>
          <cell r="BY27">
            <v>145926</v>
          </cell>
          <cell r="BZ27">
            <v>48160</v>
          </cell>
          <cell r="CA27">
            <v>55040</v>
          </cell>
          <cell r="CB27">
            <v>61920</v>
          </cell>
          <cell r="CC27">
            <v>68800</v>
          </cell>
          <cell r="CD27">
            <v>74304</v>
          </cell>
          <cell r="CE27">
            <v>79808</v>
          </cell>
          <cell r="CF27">
            <v>85312</v>
          </cell>
          <cell r="CG27">
            <v>90816</v>
          </cell>
          <cell r="CH27">
            <v>96320</v>
          </cell>
          <cell r="CI27">
            <v>101824</v>
          </cell>
          <cell r="CJ27">
            <v>107328</v>
          </cell>
          <cell r="CK27">
            <v>112832</v>
          </cell>
          <cell r="CL27">
            <v>118336</v>
          </cell>
          <cell r="CM27">
            <v>123840</v>
          </cell>
          <cell r="CN27">
            <v>129344</v>
          </cell>
          <cell r="CO27">
            <v>134848</v>
          </cell>
          <cell r="CP27">
            <v>140352</v>
          </cell>
          <cell r="CQ27">
            <v>145856</v>
          </cell>
          <cell r="CR27">
            <v>151360</v>
          </cell>
          <cell r="CS27">
            <v>156864</v>
          </cell>
          <cell r="CT27">
            <v>162368</v>
          </cell>
          <cell r="CU27">
            <v>167872</v>
          </cell>
          <cell r="CV27">
            <v>173376</v>
          </cell>
          <cell r="CW27">
            <v>178880</v>
          </cell>
          <cell r="CX27">
            <v>184384</v>
          </cell>
          <cell r="CY27">
            <v>57791.999999999993</v>
          </cell>
          <cell r="CZ27">
            <v>66048</v>
          </cell>
          <cell r="DA27">
            <v>74304</v>
          </cell>
          <cell r="DB27">
            <v>82560</v>
          </cell>
          <cell r="DC27">
            <v>89164.800000000003</v>
          </cell>
          <cell r="DD27">
            <v>95769.599999999991</v>
          </cell>
          <cell r="DE27">
            <v>102374.39999999999</v>
          </cell>
          <cell r="DF27">
            <v>108979.20000000001</v>
          </cell>
          <cell r="DG27">
            <v>115583.99999999999</v>
          </cell>
          <cell r="DH27">
            <v>122188.8</v>
          </cell>
          <cell r="DI27">
            <v>128793.60000000002</v>
          </cell>
          <cell r="DJ27">
            <v>135398.40000000002</v>
          </cell>
          <cell r="DK27">
            <v>142003.20000000001</v>
          </cell>
          <cell r="DL27">
            <v>148608</v>
          </cell>
          <cell r="DM27">
            <v>155212.79999999999</v>
          </cell>
          <cell r="DN27">
            <v>161817.59999999998</v>
          </cell>
          <cell r="DO27">
            <v>168422.39999999997</v>
          </cell>
          <cell r="DP27">
            <v>175027.19999999995</v>
          </cell>
          <cell r="DQ27">
            <v>181631.99999999994</v>
          </cell>
          <cell r="DR27">
            <v>188236.79999999993</v>
          </cell>
          <cell r="DS27">
            <v>194841.59999999992</v>
          </cell>
          <cell r="DT27">
            <v>201446.39999999991</v>
          </cell>
          <cell r="DU27">
            <v>208051.1999999999</v>
          </cell>
          <cell r="DV27">
            <v>214655.99999999988</v>
          </cell>
          <cell r="DW27">
            <v>221260.79999999987</v>
          </cell>
        </row>
        <row r="28">
          <cell r="B28">
            <v>83000</v>
          </cell>
          <cell r="C28">
            <v>16150</v>
          </cell>
          <cell r="D28">
            <v>18450</v>
          </cell>
          <cell r="E28">
            <v>23030</v>
          </cell>
          <cell r="F28">
            <v>27750</v>
          </cell>
          <cell r="G28">
            <v>32470</v>
          </cell>
          <cell r="H28">
            <v>37190</v>
          </cell>
          <cell r="I28">
            <v>41910</v>
          </cell>
          <cell r="J28">
            <v>46630</v>
          </cell>
          <cell r="K28">
            <v>53830</v>
          </cell>
          <cell r="L28">
            <v>56906</v>
          </cell>
          <cell r="M28">
            <v>59982</v>
          </cell>
          <cell r="N28">
            <v>63058</v>
          </cell>
          <cell r="O28">
            <v>66134</v>
          </cell>
          <cell r="P28">
            <v>69210</v>
          </cell>
          <cell r="Q28">
            <v>72286</v>
          </cell>
          <cell r="R28">
            <v>75362</v>
          </cell>
          <cell r="S28">
            <v>78438</v>
          </cell>
          <cell r="T28">
            <v>81514</v>
          </cell>
          <cell r="U28">
            <v>84590</v>
          </cell>
          <cell r="V28">
            <v>87666</v>
          </cell>
          <cell r="W28">
            <v>90742</v>
          </cell>
          <cell r="X28">
            <v>93818</v>
          </cell>
          <cell r="Y28">
            <v>96894</v>
          </cell>
          <cell r="Z28">
            <v>99970</v>
          </cell>
          <cell r="AA28">
            <v>103046</v>
          </cell>
          <cell r="AB28">
            <v>26950</v>
          </cell>
          <cell r="AC28">
            <v>30800</v>
          </cell>
          <cell r="AD28">
            <v>34650</v>
          </cell>
          <cell r="AE28">
            <v>38450</v>
          </cell>
          <cell r="AF28">
            <v>41550</v>
          </cell>
          <cell r="AG28">
            <v>44650</v>
          </cell>
          <cell r="AH28">
            <v>47700</v>
          </cell>
          <cell r="AI28">
            <v>50800</v>
          </cell>
          <cell r="AJ28">
            <v>53830</v>
          </cell>
          <cell r="AK28">
            <v>56906</v>
          </cell>
          <cell r="AL28">
            <v>59982</v>
          </cell>
          <cell r="AM28">
            <v>63058</v>
          </cell>
          <cell r="AN28">
            <v>66134</v>
          </cell>
          <cell r="AO28">
            <v>69210</v>
          </cell>
          <cell r="AP28">
            <v>72286</v>
          </cell>
          <cell r="AQ28">
            <v>75362</v>
          </cell>
          <cell r="AR28">
            <v>78438</v>
          </cell>
          <cell r="AS28">
            <v>81514</v>
          </cell>
          <cell r="AT28">
            <v>84590</v>
          </cell>
          <cell r="AU28">
            <v>87666</v>
          </cell>
          <cell r="AV28">
            <v>90742</v>
          </cell>
          <cell r="AW28">
            <v>93818</v>
          </cell>
          <cell r="AX28">
            <v>96894</v>
          </cell>
          <cell r="AY28">
            <v>99970</v>
          </cell>
          <cell r="AZ28">
            <v>103046</v>
          </cell>
          <cell r="BA28">
            <v>43050</v>
          </cell>
          <cell r="BB28">
            <v>49200</v>
          </cell>
          <cell r="BC28">
            <v>55350</v>
          </cell>
          <cell r="BD28">
            <v>61500</v>
          </cell>
          <cell r="BE28">
            <v>66450</v>
          </cell>
          <cell r="BF28">
            <v>71350</v>
          </cell>
          <cell r="BG28">
            <v>76300</v>
          </cell>
          <cell r="BH28">
            <v>81200</v>
          </cell>
          <cell r="BI28">
            <v>86100</v>
          </cell>
          <cell r="BJ28">
            <v>91020</v>
          </cell>
          <cell r="BK28">
            <v>95940</v>
          </cell>
          <cell r="BL28">
            <v>100860</v>
          </cell>
          <cell r="BM28">
            <v>105780</v>
          </cell>
          <cell r="BN28">
            <v>110700</v>
          </cell>
          <cell r="BO28">
            <v>115620</v>
          </cell>
          <cell r="BP28">
            <v>120540</v>
          </cell>
          <cell r="BQ28">
            <v>125460</v>
          </cell>
          <cell r="BR28">
            <v>130380</v>
          </cell>
          <cell r="BS28">
            <v>135300</v>
          </cell>
          <cell r="BT28">
            <v>140220</v>
          </cell>
          <cell r="BU28">
            <v>145140</v>
          </cell>
          <cell r="BV28">
            <v>150060</v>
          </cell>
          <cell r="BW28">
            <v>154980</v>
          </cell>
          <cell r="BX28">
            <v>159900</v>
          </cell>
          <cell r="BY28">
            <v>164820</v>
          </cell>
          <cell r="BZ28">
            <v>58099.999999999993</v>
          </cell>
          <cell r="CA28">
            <v>66400</v>
          </cell>
          <cell r="CB28">
            <v>74700</v>
          </cell>
          <cell r="CC28">
            <v>83000</v>
          </cell>
          <cell r="CD28">
            <v>89640</v>
          </cell>
          <cell r="CE28">
            <v>96280</v>
          </cell>
          <cell r="CF28">
            <v>102920</v>
          </cell>
          <cell r="CG28">
            <v>109560</v>
          </cell>
          <cell r="CH28">
            <v>116199.99999999999</v>
          </cell>
          <cell r="CI28">
            <v>122840</v>
          </cell>
          <cell r="CJ28">
            <v>129480.00000000001</v>
          </cell>
          <cell r="CK28">
            <v>136120.00000000003</v>
          </cell>
          <cell r="CL28">
            <v>142760.00000000006</v>
          </cell>
          <cell r="CM28">
            <v>149400.00000000009</v>
          </cell>
          <cell r="CN28">
            <v>156040.00000000012</v>
          </cell>
          <cell r="CO28">
            <v>162680.00000000015</v>
          </cell>
          <cell r="CP28">
            <v>169320.00000000017</v>
          </cell>
          <cell r="CQ28">
            <v>175960.0000000002</v>
          </cell>
          <cell r="CR28">
            <v>182600.00000000023</v>
          </cell>
          <cell r="CS28">
            <v>189240.00000000026</v>
          </cell>
          <cell r="CT28">
            <v>195880.00000000029</v>
          </cell>
          <cell r="CU28">
            <v>202520.00000000032</v>
          </cell>
          <cell r="CV28">
            <v>209160.00000000035</v>
          </cell>
          <cell r="CW28">
            <v>215800.00000000038</v>
          </cell>
          <cell r="CX28">
            <v>222440.00000000041</v>
          </cell>
          <cell r="CY28">
            <v>69720</v>
          </cell>
          <cell r="CZ28">
            <v>79680</v>
          </cell>
          <cell r="DA28">
            <v>89640</v>
          </cell>
          <cell r="DB28">
            <v>99600</v>
          </cell>
          <cell r="DC28">
            <v>107568</v>
          </cell>
          <cell r="DD28">
            <v>115535.99999999999</v>
          </cell>
          <cell r="DE28">
            <v>123504</v>
          </cell>
          <cell r="DF28">
            <v>131472</v>
          </cell>
          <cell r="DG28">
            <v>139440</v>
          </cell>
          <cell r="DH28">
            <v>147408</v>
          </cell>
          <cell r="DI28">
            <v>155376</v>
          </cell>
          <cell r="DJ28">
            <v>163344</v>
          </cell>
          <cell r="DK28">
            <v>171312</v>
          </cell>
          <cell r="DL28">
            <v>179280</v>
          </cell>
          <cell r="DM28">
            <v>187248</v>
          </cell>
          <cell r="DN28">
            <v>195216</v>
          </cell>
          <cell r="DO28">
            <v>203184</v>
          </cell>
          <cell r="DP28">
            <v>211152</v>
          </cell>
          <cell r="DQ28">
            <v>219120</v>
          </cell>
          <cell r="DR28">
            <v>227088</v>
          </cell>
          <cell r="DS28">
            <v>235056</v>
          </cell>
          <cell r="DT28">
            <v>243024</v>
          </cell>
          <cell r="DU28">
            <v>250992</v>
          </cell>
          <cell r="DV28">
            <v>258960</v>
          </cell>
          <cell r="DW28">
            <v>266928</v>
          </cell>
        </row>
        <row r="29">
          <cell r="B29">
            <v>78700</v>
          </cell>
          <cell r="C29">
            <v>16550</v>
          </cell>
          <cell r="D29">
            <v>18900</v>
          </cell>
          <cell r="E29">
            <v>23030</v>
          </cell>
          <cell r="F29">
            <v>27750</v>
          </cell>
          <cell r="G29">
            <v>32470</v>
          </cell>
          <cell r="H29">
            <v>37190</v>
          </cell>
          <cell r="I29">
            <v>41910</v>
          </cell>
          <cell r="J29">
            <v>46630</v>
          </cell>
          <cell r="K29">
            <v>55090</v>
          </cell>
          <cell r="L29">
            <v>58238</v>
          </cell>
          <cell r="M29">
            <v>61386</v>
          </cell>
          <cell r="N29">
            <v>64534</v>
          </cell>
          <cell r="O29">
            <v>67682</v>
          </cell>
          <cell r="P29">
            <v>70830</v>
          </cell>
          <cell r="Q29">
            <v>73978</v>
          </cell>
          <cell r="R29">
            <v>77126</v>
          </cell>
          <cell r="S29">
            <v>80274</v>
          </cell>
          <cell r="T29">
            <v>83422</v>
          </cell>
          <cell r="U29">
            <v>86570</v>
          </cell>
          <cell r="V29">
            <v>89718</v>
          </cell>
          <cell r="W29">
            <v>92866</v>
          </cell>
          <cell r="X29">
            <v>96014</v>
          </cell>
          <cell r="Y29">
            <v>99162</v>
          </cell>
          <cell r="Z29">
            <v>102310</v>
          </cell>
          <cell r="AA29">
            <v>105458</v>
          </cell>
          <cell r="AB29">
            <v>27550</v>
          </cell>
          <cell r="AC29">
            <v>31500</v>
          </cell>
          <cell r="AD29">
            <v>35450</v>
          </cell>
          <cell r="AE29">
            <v>39350</v>
          </cell>
          <cell r="AF29">
            <v>42500</v>
          </cell>
          <cell r="AG29">
            <v>45650</v>
          </cell>
          <cell r="AH29">
            <v>48800</v>
          </cell>
          <cell r="AI29">
            <v>51950</v>
          </cell>
          <cell r="AJ29">
            <v>55090</v>
          </cell>
          <cell r="AK29">
            <v>58238</v>
          </cell>
          <cell r="AL29">
            <v>61386</v>
          </cell>
          <cell r="AM29">
            <v>64534</v>
          </cell>
          <cell r="AN29">
            <v>67682</v>
          </cell>
          <cell r="AO29">
            <v>70830</v>
          </cell>
          <cell r="AP29">
            <v>73978</v>
          </cell>
          <cell r="AQ29">
            <v>77126</v>
          </cell>
          <cell r="AR29">
            <v>80274</v>
          </cell>
          <cell r="AS29">
            <v>83422</v>
          </cell>
          <cell r="AT29">
            <v>86570</v>
          </cell>
          <cell r="AU29">
            <v>89718</v>
          </cell>
          <cell r="AV29">
            <v>92866</v>
          </cell>
          <cell r="AW29">
            <v>96014</v>
          </cell>
          <cell r="AX29">
            <v>99162</v>
          </cell>
          <cell r="AY29">
            <v>102310</v>
          </cell>
          <cell r="AZ29">
            <v>105458</v>
          </cell>
          <cell r="BA29">
            <v>44100</v>
          </cell>
          <cell r="BB29">
            <v>50400</v>
          </cell>
          <cell r="BC29">
            <v>56700</v>
          </cell>
          <cell r="BD29">
            <v>62950</v>
          </cell>
          <cell r="BE29">
            <v>68000</v>
          </cell>
          <cell r="BF29">
            <v>73050</v>
          </cell>
          <cell r="BG29">
            <v>78100</v>
          </cell>
          <cell r="BH29">
            <v>83100</v>
          </cell>
          <cell r="BI29">
            <v>88130</v>
          </cell>
          <cell r="BJ29">
            <v>93166</v>
          </cell>
          <cell r="BK29">
            <v>98202</v>
          </cell>
          <cell r="BL29">
            <v>103238</v>
          </cell>
          <cell r="BM29">
            <v>108274</v>
          </cell>
          <cell r="BN29">
            <v>113310</v>
          </cell>
          <cell r="BO29">
            <v>118346</v>
          </cell>
          <cell r="BP29">
            <v>123382</v>
          </cell>
          <cell r="BQ29">
            <v>128418</v>
          </cell>
          <cell r="BR29">
            <v>133454</v>
          </cell>
          <cell r="BS29">
            <v>138490</v>
          </cell>
          <cell r="BT29">
            <v>143526</v>
          </cell>
          <cell r="BU29">
            <v>148562</v>
          </cell>
          <cell r="BV29">
            <v>153598</v>
          </cell>
          <cell r="BW29">
            <v>158634</v>
          </cell>
          <cell r="BX29">
            <v>163670</v>
          </cell>
          <cell r="BY29">
            <v>168706</v>
          </cell>
          <cell r="BZ29">
            <v>55090</v>
          </cell>
          <cell r="CA29">
            <v>62960</v>
          </cell>
          <cell r="CB29">
            <v>70830</v>
          </cell>
          <cell r="CC29">
            <v>78700</v>
          </cell>
          <cell r="CD29">
            <v>84996</v>
          </cell>
          <cell r="CE29">
            <v>91292</v>
          </cell>
          <cell r="CF29">
            <v>97588</v>
          </cell>
          <cell r="CG29">
            <v>103884</v>
          </cell>
          <cell r="CH29">
            <v>110180</v>
          </cell>
          <cell r="CI29">
            <v>116476</v>
          </cell>
          <cell r="CJ29">
            <v>122772</v>
          </cell>
          <cell r="CK29">
            <v>129068</v>
          </cell>
          <cell r="CL29">
            <v>135364</v>
          </cell>
          <cell r="CM29">
            <v>141660</v>
          </cell>
          <cell r="CN29">
            <v>147956</v>
          </cell>
          <cell r="CO29">
            <v>154252</v>
          </cell>
          <cell r="CP29">
            <v>160548</v>
          </cell>
          <cell r="CQ29">
            <v>166844</v>
          </cell>
          <cell r="CR29">
            <v>173140</v>
          </cell>
          <cell r="CS29">
            <v>179436</v>
          </cell>
          <cell r="CT29">
            <v>185732</v>
          </cell>
          <cell r="CU29">
            <v>192028</v>
          </cell>
          <cell r="CV29">
            <v>198324</v>
          </cell>
          <cell r="CW29">
            <v>204620</v>
          </cell>
          <cell r="CX29">
            <v>210916</v>
          </cell>
          <cell r="CY29">
            <v>66108</v>
          </cell>
          <cell r="CZ29">
            <v>75552</v>
          </cell>
          <cell r="DA29">
            <v>84996</v>
          </cell>
          <cell r="DB29">
            <v>94440</v>
          </cell>
          <cell r="DC29">
            <v>101995.20000000001</v>
          </cell>
          <cell r="DD29">
            <v>109550.39999999999</v>
          </cell>
          <cell r="DE29">
            <v>117105.60000000001</v>
          </cell>
          <cell r="DF29">
            <v>124660.8</v>
          </cell>
          <cell r="DG29">
            <v>132216</v>
          </cell>
          <cell r="DH29">
            <v>139771.20000000001</v>
          </cell>
          <cell r="DI29">
            <v>147326.40000000002</v>
          </cell>
          <cell r="DJ29">
            <v>154881.60000000003</v>
          </cell>
          <cell r="DK29">
            <v>162436.80000000005</v>
          </cell>
          <cell r="DL29">
            <v>169992.00000000006</v>
          </cell>
          <cell r="DM29">
            <v>177547.20000000007</v>
          </cell>
          <cell r="DN29">
            <v>185102.40000000008</v>
          </cell>
          <cell r="DO29">
            <v>192657.60000000009</v>
          </cell>
          <cell r="DP29">
            <v>200212.8000000001</v>
          </cell>
          <cell r="DQ29">
            <v>207768.00000000012</v>
          </cell>
          <cell r="DR29">
            <v>215323.20000000013</v>
          </cell>
          <cell r="DS29">
            <v>222878.40000000014</v>
          </cell>
          <cell r="DT29">
            <v>230433.60000000015</v>
          </cell>
          <cell r="DU29">
            <v>237988.80000000016</v>
          </cell>
          <cell r="DV29">
            <v>245544.00000000017</v>
          </cell>
          <cell r="DW29">
            <v>253099.20000000019</v>
          </cell>
        </row>
        <row r="30">
          <cell r="B30">
            <v>110300</v>
          </cell>
          <cell r="C30">
            <v>23200</v>
          </cell>
          <cell r="D30">
            <v>26500</v>
          </cell>
          <cell r="E30">
            <v>29800</v>
          </cell>
          <cell r="F30">
            <v>33100</v>
          </cell>
          <cell r="G30">
            <v>35750</v>
          </cell>
          <cell r="H30">
            <v>38400</v>
          </cell>
          <cell r="I30">
            <v>41910</v>
          </cell>
          <cell r="J30">
            <v>46630</v>
          </cell>
          <cell r="K30">
            <v>77210</v>
          </cell>
          <cell r="L30">
            <v>81622</v>
          </cell>
          <cell r="M30">
            <v>86034</v>
          </cell>
          <cell r="N30">
            <v>90446</v>
          </cell>
          <cell r="O30">
            <v>94858</v>
          </cell>
          <cell r="P30">
            <v>99270</v>
          </cell>
          <cell r="Q30">
            <v>103682</v>
          </cell>
          <cell r="R30">
            <v>108094</v>
          </cell>
          <cell r="S30">
            <v>112506</v>
          </cell>
          <cell r="T30">
            <v>116918</v>
          </cell>
          <cell r="U30">
            <v>121330</v>
          </cell>
          <cell r="V30">
            <v>125742</v>
          </cell>
          <cell r="W30">
            <v>130154</v>
          </cell>
          <cell r="X30">
            <v>134566</v>
          </cell>
          <cell r="Y30">
            <v>138978</v>
          </cell>
          <cell r="Z30">
            <v>143390</v>
          </cell>
          <cell r="AA30">
            <v>147802</v>
          </cell>
          <cell r="AB30">
            <v>38650</v>
          </cell>
          <cell r="AC30">
            <v>44150</v>
          </cell>
          <cell r="AD30">
            <v>49650</v>
          </cell>
          <cell r="AE30">
            <v>55150</v>
          </cell>
          <cell r="AF30">
            <v>59600</v>
          </cell>
          <cell r="AG30">
            <v>64000</v>
          </cell>
          <cell r="AH30">
            <v>68400</v>
          </cell>
          <cell r="AI30">
            <v>72800</v>
          </cell>
          <cell r="AJ30">
            <v>77210</v>
          </cell>
          <cell r="AK30">
            <v>81622</v>
          </cell>
          <cell r="AL30">
            <v>86034</v>
          </cell>
          <cell r="AM30">
            <v>90446</v>
          </cell>
          <cell r="AN30">
            <v>94858</v>
          </cell>
          <cell r="AO30">
            <v>99270</v>
          </cell>
          <cell r="AP30">
            <v>103682</v>
          </cell>
          <cell r="AQ30">
            <v>108094</v>
          </cell>
          <cell r="AR30">
            <v>112506</v>
          </cell>
          <cell r="AS30">
            <v>116918</v>
          </cell>
          <cell r="AT30">
            <v>121330</v>
          </cell>
          <cell r="AU30">
            <v>125742</v>
          </cell>
          <cell r="AV30">
            <v>130154</v>
          </cell>
          <cell r="AW30">
            <v>134566</v>
          </cell>
          <cell r="AX30">
            <v>138978</v>
          </cell>
          <cell r="AY30">
            <v>143390</v>
          </cell>
          <cell r="AZ30">
            <v>147802</v>
          </cell>
          <cell r="BA30">
            <v>61800</v>
          </cell>
          <cell r="BB30">
            <v>70600</v>
          </cell>
          <cell r="BC30">
            <v>79450</v>
          </cell>
          <cell r="BD30">
            <v>88250</v>
          </cell>
          <cell r="BE30">
            <v>95350</v>
          </cell>
          <cell r="BF30">
            <v>102400</v>
          </cell>
          <cell r="BG30">
            <v>109450</v>
          </cell>
          <cell r="BH30">
            <v>116500</v>
          </cell>
          <cell r="BI30">
            <v>123549.99999999999</v>
          </cell>
          <cell r="BJ30">
            <v>130610</v>
          </cell>
          <cell r="BK30">
            <v>137670</v>
          </cell>
          <cell r="BL30">
            <v>144730</v>
          </cell>
          <cell r="BM30">
            <v>151790</v>
          </cell>
          <cell r="BN30">
            <v>158850</v>
          </cell>
          <cell r="BO30">
            <v>165910</v>
          </cell>
          <cell r="BP30">
            <v>172970</v>
          </cell>
          <cell r="BQ30">
            <v>180030</v>
          </cell>
          <cell r="BR30">
            <v>187090</v>
          </cell>
          <cell r="BS30">
            <v>194150</v>
          </cell>
          <cell r="BT30">
            <v>201210</v>
          </cell>
          <cell r="BU30">
            <v>208270</v>
          </cell>
          <cell r="BV30">
            <v>215330</v>
          </cell>
          <cell r="BW30">
            <v>222390</v>
          </cell>
          <cell r="BX30">
            <v>229450</v>
          </cell>
          <cell r="BY30">
            <v>236510</v>
          </cell>
          <cell r="BZ30">
            <v>77210</v>
          </cell>
          <cell r="CA30">
            <v>88240</v>
          </cell>
          <cell r="CB30">
            <v>99270</v>
          </cell>
          <cell r="CC30">
            <v>110300</v>
          </cell>
          <cell r="CD30">
            <v>119124.00000000001</v>
          </cell>
          <cell r="CE30">
            <v>127947.99999999999</v>
          </cell>
          <cell r="CF30">
            <v>136772</v>
          </cell>
          <cell r="CG30">
            <v>145596</v>
          </cell>
          <cell r="CH30">
            <v>154420</v>
          </cell>
          <cell r="CI30">
            <v>163244</v>
          </cell>
          <cell r="CJ30">
            <v>172068</v>
          </cell>
          <cell r="CK30">
            <v>180892</v>
          </cell>
          <cell r="CL30">
            <v>189716</v>
          </cell>
          <cell r="CM30">
            <v>198540</v>
          </cell>
          <cell r="CN30">
            <v>207364</v>
          </cell>
          <cell r="CO30">
            <v>216188</v>
          </cell>
          <cell r="CP30">
            <v>225012</v>
          </cell>
          <cell r="CQ30">
            <v>233836</v>
          </cell>
          <cell r="CR30">
            <v>242660</v>
          </cell>
          <cell r="CS30">
            <v>251484</v>
          </cell>
          <cell r="CT30">
            <v>260308</v>
          </cell>
          <cell r="CU30">
            <v>269132</v>
          </cell>
          <cell r="CV30">
            <v>277956</v>
          </cell>
          <cell r="CW30">
            <v>286780</v>
          </cell>
          <cell r="CX30">
            <v>295604</v>
          </cell>
          <cell r="CY30">
            <v>92652</v>
          </cell>
          <cell r="CZ30">
            <v>105888</v>
          </cell>
          <cell r="DA30">
            <v>119124</v>
          </cell>
          <cell r="DB30">
            <v>132360</v>
          </cell>
          <cell r="DC30">
            <v>142948.80000000002</v>
          </cell>
          <cell r="DD30">
            <v>153537.59999999998</v>
          </cell>
          <cell r="DE30">
            <v>164126.39999999999</v>
          </cell>
          <cell r="DF30">
            <v>174715.2</v>
          </cell>
          <cell r="DG30">
            <v>185304</v>
          </cell>
          <cell r="DH30">
            <v>195892.8</v>
          </cell>
          <cell r="DI30">
            <v>206481.59999999998</v>
          </cell>
          <cell r="DJ30">
            <v>217070.39999999997</v>
          </cell>
          <cell r="DK30">
            <v>227659.19999999995</v>
          </cell>
          <cell r="DL30">
            <v>238247.99999999994</v>
          </cell>
          <cell r="DM30">
            <v>248836.79999999993</v>
          </cell>
          <cell r="DN30">
            <v>259425.59999999992</v>
          </cell>
          <cell r="DO30">
            <v>270014.39999999991</v>
          </cell>
          <cell r="DP30">
            <v>280603.1999999999</v>
          </cell>
          <cell r="DQ30">
            <v>291191.99999999988</v>
          </cell>
          <cell r="DR30">
            <v>301780.79999999987</v>
          </cell>
          <cell r="DS30">
            <v>312369.59999999986</v>
          </cell>
          <cell r="DT30">
            <v>322958.39999999985</v>
          </cell>
          <cell r="DU30">
            <v>333547.19999999984</v>
          </cell>
          <cell r="DV30">
            <v>344135.99999999983</v>
          </cell>
          <cell r="DW30">
            <v>354724.79999999981</v>
          </cell>
        </row>
        <row r="31">
          <cell r="B31">
            <v>78600</v>
          </cell>
          <cell r="C31">
            <v>16550</v>
          </cell>
          <cell r="D31">
            <v>18900</v>
          </cell>
          <cell r="E31">
            <v>23030</v>
          </cell>
          <cell r="F31">
            <v>27750</v>
          </cell>
          <cell r="G31">
            <v>32470</v>
          </cell>
          <cell r="H31">
            <v>37190</v>
          </cell>
          <cell r="I31">
            <v>41910</v>
          </cell>
          <cell r="J31">
            <v>46630</v>
          </cell>
          <cell r="K31">
            <v>55020</v>
          </cell>
          <cell r="L31">
            <v>58164</v>
          </cell>
          <cell r="M31">
            <v>61308</v>
          </cell>
          <cell r="N31">
            <v>64452</v>
          </cell>
          <cell r="O31">
            <v>67596</v>
          </cell>
          <cell r="P31">
            <v>70740</v>
          </cell>
          <cell r="Q31">
            <v>73884</v>
          </cell>
          <cell r="R31">
            <v>77028</v>
          </cell>
          <cell r="S31">
            <v>80172</v>
          </cell>
          <cell r="T31">
            <v>83316</v>
          </cell>
          <cell r="U31">
            <v>86460</v>
          </cell>
          <cell r="V31">
            <v>89604</v>
          </cell>
          <cell r="W31">
            <v>92748</v>
          </cell>
          <cell r="X31">
            <v>95892</v>
          </cell>
          <cell r="Y31">
            <v>99036</v>
          </cell>
          <cell r="Z31">
            <v>102180</v>
          </cell>
          <cell r="AA31">
            <v>105324</v>
          </cell>
          <cell r="AB31">
            <v>27550</v>
          </cell>
          <cell r="AC31">
            <v>31450</v>
          </cell>
          <cell r="AD31">
            <v>35400</v>
          </cell>
          <cell r="AE31">
            <v>39300</v>
          </cell>
          <cell r="AF31">
            <v>42450</v>
          </cell>
          <cell r="AG31">
            <v>45600</v>
          </cell>
          <cell r="AH31">
            <v>48750</v>
          </cell>
          <cell r="AI31">
            <v>51900</v>
          </cell>
          <cell r="AJ31">
            <v>55020</v>
          </cell>
          <cell r="AK31">
            <v>58164</v>
          </cell>
          <cell r="AL31">
            <v>61308</v>
          </cell>
          <cell r="AM31">
            <v>64452</v>
          </cell>
          <cell r="AN31">
            <v>67596</v>
          </cell>
          <cell r="AO31">
            <v>70740</v>
          </cell>
          <cell r="AP31">
            <v>73884</v>
          </cell>
          <cell r="AQ31">
            <v>77028</v>
          </cell>
          <cell r="AR31">
            <v>80172</v>
          </cell>
          <cell r="AS31">
            <v>83316</v>
          </cell>
          <cell r="AT31">
            <v>86460</v>
          </cell>
          <cell r="AU31">
            <v>89604</v>
          </cell>
          <cell r="AV31">
            <v>92748</v>
          </cell>
          <cell r="AW31">
            <v>95892</v>
          </cell>
          <cell r="AX31">
            <v>99036</v>
          </cell>
          <cell r="AY31">
            <v>102180</v>
          </cell>
          <cell r="AZ31">
            <v>105324</v>
          </cell>
          <cell r="BA31">
            <v>44050</v>
          </cell>
          <cell r="BB31">
            <v>50350</v>
          </cell>
          <cell r="BC31">
            <v>56650</v>
          </cell>
          <cell r="BD31">
            <v>62900</v>
          </cell>
          <cell r="BE31">
            <v>67950</v>
          </cell>
          <cell r="BF31">
            <v>73000</v>
          </cell>
          <cell r="BG31">
            <v>78000</v>
          </cell>
          <cell r="BH31">
            <v>83050</v>
          </cell>
          <cell r="BI31">
            <v>88060</v>
          </cell>
          <cell r="BJ31">
            <v>93092</v>
          </cell>
          <cell r="BK31">
            <v>98124</v>
          </cell>
          <cell r="BL31">
            <v>103156</v>
          </cell>
          <cell r="BM31">
            <v>108188</v>
          </cell>
          <cell r="BN31">
            <v>113220</v>
          </cell>
          <cell r="BO31">
            <v>118252</v>
          </cell>
          <cell r="BP31">
            <v>123284</v>
          </cell>
          <cell r="BQ31">
            <v>128316</v>
          </cell>
          <cell r="BR31">
            <v>133348</v>
          </cell>
          <cell r="BS31">
            <v>138380</v>
          </cell>
          <cell r="BT31">
            <v>143412</v>
          </cell>
          <cell r="BU31">
            <v>148444</v>
          </cell>
          <cell r="BV31">
            <v>153476</v>
          </cell>
          <cell r="BW31">
            <v>158508</v>
          </cell>
          <cell r="BX31">
            <v>163540</v>
          </cell>
          <cell r="BY31">
            <v>168572</v>
          </cell>
          <cell r="BZ31">
            <v>55020</v>
          </cell>
          <cell r="CA31">
            <v>62880</v>
          </cell>
          <cell r="CB31">
            <v>70740</v>
          </cell>
          <cell r="CC31">
            <v>78600</v>
          </cell>
          <cell r="CD31">
            <v>84888</v>
          </cell>
          <cell r="CE31">
            <v>91176</v>
          </cell>
          <cell r="CF31">
            <v>97464</v>
          </cell>
          <cell r="CG31">
            <v>103752</v>
          </cell>
          <cell r="CH31">
            <v>110040</v>
          </cell>
          <cell r="CI31">
            <v>116328</v>
          </cell>
          <cell r="CJ31">
            <v>122616</v>
          </cell>
          <cell r="CK31">
            <v>128904</v>
          </cell>
          <cell r="CL31">
            <v>135192</v>
          </cell>
          <cell r="CM31">
            <v>141480</v>
          </cell>
          <cell r="CN31">
            <v>147768</v>
          </cell>
          <cell r="CO31">
            <v>154056</v>
          </cell>
          <cell r="CP31">
            <v>160344</v>
          </cell>
          <cell r="CQ31">
            <v>166632</v>
          </cell>
          <cell r="CR31">
            <v>172920</v>
          </cell>
          <cell r="CS31">
            <v>179208</v>
          </cell>
          <cell r="CT31">
            <v>185496</v>
          </cell>
          <cell r="CU31">
            <v>191784</v>
          </cell>
          <cell r="CV31">
            <v>198072</v>
          </cell>
          <cell r="CW31">
            <v>204360</v>
          </cell>
          <cell r="CX31">
            <v>210648</v>
          </cell>
          <cell r="CY31">
            <v>66024</v>
          </cell>
          <cell r="CZ31">
            <v>75456</v>
          </cell>
          <cell r="DA31">
            <v>84888</v>
          </cell>
          <cell r="DB31">
            <v>94320</v>
          </cell>
          <cell r="DC31">
            <v>101865.60000000001</v>
          </cell>
          <cell r="DD31">
            <v>109411.2</v>
          </cell>
          <cell r="DE31">
            <v>116956.8</v>
          </cell>
          <cell r="DF31">
            <v>124502.40000000001</v>
          </cell>
          <cell r="DG31">
            <v>132048</v>
          </cell>
          <cell r="DH31">
            <v>139593.60000000001</v>
          </cell>
          <cell r="DI31">
            <v>147139.20000000001</v>
          </cell>
          <cell r="DJ31">
            <v>154684.80000000002</v>
          </cell>
          <cell r="DK31">
            <v>162230.40000000002</v>
          </cell>
          <cell r="DL31">
            <v>169776.00000000003</v>
          </cell>
          <cell r="DM31">
            <v>177321.60000000003</v>
          </cell>
          <cell r="DN31">
            <v>184867.20000000004</v>
          </cell>
          <cell r="DO31">
            <v>192412.80000000005</v>
          </cell>
          <cell r="DP31">
            <v>199958.40000000005</v>
          </cell>
          <cell r="DQ31">
            <v>207504.00000000006</v>
          </cell>
          <cell r="DR31">
            <v>215049.60000000006</v>
          </cell>
          <cell r="DS31">
            <v>222595.20000000007</v>
          </cell>
          <cell r="DT31">
            <v>230140.80000000008</v>
          </cell>
          <cell r="DU31">
            <v>237686.40000000008</v>
          </cell>
          <cell r="DV31">
            <v>245232.00000000009</v>
          </cell>
          <cell r="DW31">
            <v>252777.60000000009</v>
          </cell>
        </row>
        <row r="32">
          <cell r="B32">
            <v>76900</v>
          </cell>
          <cell r="C32">
            <v>14900</v>
          </cell>
          <cell r="D32">
            <v>18310</v>
          </cell>
          <cell r="E32">
            <v>23030</v>
          </cell>
          <cell r="F32">
            <v>27750</v>
          </cell>
          <cell r="G32">
            <v>32470</v>
          </cell>
          <cell r="H32">
            <v>37190</v>
          </cell>
          <cell r="I32">
            <v>41910</v>
          </cell>
          <cell r="J32">
            <v>46630</v>
          </cell>
          <cell r="K32">
            <v>49630</v>
          </cell>
          <cell r="L32">
            <v>52466</v>
          </cell>
          <cell r="M32">
            <v>55302</v>
          </cell>
          <cell r="N32">
            <v>58138</v>
          </cell>
          <cell r="O32">
            <v>60974</v>
          </cell>
          <cell r="P32">
            <v>63810</v>
          </cell>
          <cell r="Q32">
            <v>66646</v>
          </cell>
          <cell r="R32">
            <v>69482</v>
          </cell>
          <cell r="S32">
            <v>72318</v>
          </cell>
          <cell r="T32">
            <v>75154</v>
          </cell>
          <cell r="U32">
            <v>77990</v>
          </cell>
          <cell r="V32">
            <v>80826</v>
          </cell>
          <cell r="W32">
            <v>83662</v>
          </cell>
          <cell r="X32">
            <v>86498</v>
          </cell>
          <cell r="Y32">
            <v>89334</v>
          </cell>
          <cell r="Z32">
            <v>92170</v>
          </cell>
          <cell r="AA32">
            <v>95006</v>
          </cell>
          <cell r="AB32">
            <v>24850</v>
          </cell>
          <cell r="AC32">
            <v>28400</v>
          </cell>
          <cell r="AD32">
            <v>31950</v>
          </cell>
          <cell r="AE32">
            <v>35450</v>
          </cell>
          <cell r="AF32">
            <v>38300</v>
          </cell>
          <cell r="AG32">
            <v>41150</v>
          </cell>
          <cell r="AH32">
            <v>44000</v>
          </cell>
          <cell r="AI32">
            <v>46800</v>
          </cell>
          <cell r="AJ32">
            <v>49630</v>
          </cell>
          <cell r="AK32">
            <v>52466</v>
          </cell>
          <cell r="AL32">
            <v>55302</v>
          </cell>
          <cell r="AM32">
            <v>58138</v>
          </cell>
          <cell r="AN32">
            <v>60974</v>
          </cell>
          <cell r="AO32">
            <v>63810</v>
          </cell>
          <cell r="AP32">
            <v>66646</v>
          </cell>
          <cell r="AQ32">
            <v>69482</v>
          </cell>
          <cell r="AR32">
            <v>72318</v>
          </cell>
          <cell r="AS32">
            <v>75154</v>
          </cell>
          <cell r="AT32">
            <v>77990</v>
          </cell>
          <cell r="AU32">
            <v>80826</v>
          </cell>
          <cell r="AV32">
            <v>83662</v>
          </cell>
          <cell r="AW32">
            <v>86498</v>
          </cell>
          <cell r="AX32">
            <v>89334</v>
          </cell>
          <cell r="AY32">
            <v>92170</v>
          </cell>
          <cell r="AZ32">
            <v>95006</v>
          </cell>
          <cell r="BA32">
            <v>39700</v>
          </cell>
          <cell r="BB32">
            <v>45400</v>
          </cell>
          <cell r="BC32">
            <v>51050</v>
          </cell>
          <cell r="BD32">
            <v>56700</v>
          </cell>
          <cell r="BE32">
            <v>61250</v>
          </cell>
          <cell r="BF32">
            <v>65800</v>
          </cell>
          <cell r="BG32">
            <v>70350</v>
          </cell>
          <cell r="BH32">
            <v>74850</v>
          </cell>
          <cell r="BI32">
            <v>79380</v>
          </cell>
          <cell r="BJ32">
            <v>83916</v>
          </cell>
          <cell r="BK32">
            <v>88452</v>
          </cell>
          <cell r="BL32">
            <v>92988</v>
          </cell>
          <cell r="BM32">
            <v>97524</v>
          </cell>
          <cell r="BN32">
            <v>102060</v>
          </cell>
          <cell r="BO32">
            <v>106596</v>
          </cell>
          <cell r="BP32">
            <v>111132</v>
          </cell>
          <cell r="BQ32">
            <v>115668</v>
          </cell>
          <cell r="BR32">
            <v>120204</v>
          </cell>
          <cell r="BS32">
            <v>124740</v>
          </cell>
          <cell r="BT32">
            <v>129276</v>
          </cell>
          <cell r="BU32">
            <v>133812</v>
          </cell>
          <cell r="BV32">
            <v>138348</v>
          </cell>
          <cell r="BW32">
            <v>142884</v>
          </cell>
          <cell r="BX32">
            <v>147420</v>
          </cell>
          <cell r="BY32">
            <v>151956</v>
          </cell>
          <cell r="BZ32">
            <v>53830</v>
          </cell>
          <cell r="CA32">
            <v>61520</v>
          </cell>
          <cell r="CB32">
            <v>69210</v>
          </cell>
          <cell r="CC32">
            <v>76900</v>
          </cell>
          <cell r="CD32">
            <v>83052</v>
          </cell>
          <cell r="CE32">
            <v>89204</v>
          </cell>
          <cell r="CF32">
            <v>95356</v>
          </cell>
          <cell r="CG32">
            <v>101508</v>
          </cell>
          <cell r="CH32">
            <v>107660</v>
          </cell>
          <cell r="CI32">
            <v>113812</v>
          </cell>
          <cell r="CJ32">
            <v>119964</v>
          </cell>
          <cell r="CK32">
            <v>126116</v>
          </cell>
          <cell r="CL32">
            <v>132268</v>
          </cell>
          <cell r="CM32">
            <v>138420</v>
          </cell>
          <cell r="CN32">
            <v>144572</v>
          </cell>
          <cell r="CO32">
            <v>150724</v>
          </cell>
          <cell r="CP32">
            <v>156876</v>
          </cell>
          <cell r="CQ32">
            <v>163028</v>
          </cell>
          <cell r="CR32">
            <v>169180</v>
          </cell>
          <cell r="CS32">
            <v>175332</v>
          </cell>
          <cell r="CT32">
            <v>181484</v>
          </cell>
          <cell r="CU32">
            <v>187636</v>
          </cell>
          <cell r="CV32">
            <v>193788</v>
          </cell>
          <cell r="CW32">
            <v>199940</v>
          </cell>
          <cell r="CX32">
            <v>206092</v>
          </cell>
          <cell r="CY32">
            <v>64595.999999999993</v>
          </cell>
          <cell r="CZ32">
            <v>73824</v>
          </cell>
          <cell r="DA32">
            <v>83052</v>
          </cell>
          <cell r="DB32">
            <v>92280</v>
          </cell>
          <cell r="DC32">
            <v>99662.400000000009</v>
          </cell>
          <cell r="DD32">
            <v>107044.79999999999</v>
          </cell>
          <cell r="DE32">
            <v>114427.2</v>
          </cell>
          <cell r="DF32">
            <v>121809.60000000001</v>
          </cell>
          <cell r="DG32">
            <v>129191.99999999999</v>
          </cell>
          <cell r="DH32">
            <v>136574.39999999999</v>
          </cell>
          <cell r="DI32">
            <v>143956.79999999999</v>
          </cell>
          <cell r="DJ32">
            <v>151339.19999999998</v>
          </cell>
          <cell r="DK32">
            <v>158721.59999999998</v>
          </cell>
          <cell r="DL32">
            <v>166103.99999999997</v>
          </cell>
          <cell r="DM32">
            <v>173486.39999999997</v>
          </cell>
          <cell r="DN32">
            <v>180868.79999999996</v>
          </cell>
          <cell r="DO32">
            <v>188251.19999999995</v>
          </cell>
          <cell r="DP32">
            <v>195633.59999999995</v>
          </cell>
          <cell r="DQ32">
            <v>203015.99999999994</v>
          </cell>
          <cell r="DR32">
            <v>210398.39999999994</v>
          </cell>
          <cell r="DS32">
            <v>217780.79999999993</v>
          </cell>
          <cell r="DT32">
            <v>225163.19999999992</v>
          </cell>
          <cell r="DU32">
            <v>232545.59999999992</v>
          </cell>
          <cell r="DV32">
            <v>239927.99999999991</v>
          </cell>
          <cell r="DW32">
            <v>247310.39999999991</v>
          </cell>
        </row>
        <row r="33">
          <cell r="B33">
            <v>53500</v>
          </cell>
          <cell r="C33">
            <v>14350</v>
          </cell>
          <cell r="D33">
            <v>18310</v>
          </cell>
          <cell r="E33">
            <v>23030</v>
          </cell>
          <cell r="F33">
            <v>27750</v>
          </cell>
          <cell r="G33">
            <v>32470</v>
          </cell>
          <cell r="H33">
            <v>37190</v>
          </cell>
          <cell r="I33">
            <v>41910</v>
          </cell>
          <cell r="J33">
            <v>44950</v>
          </cell>
          <cell r="K33">
            <v>47670</v>
          </cell>
          <cell r="L33">
            <v>50394</v>
          </cell>
          <cell r="M33">
            <v>53118</v>
          </cell>
          <cell r="N33">
            <v>55842</v>
          </cell>
          <cell r="O33">
            <v>58566</v>
          </cell>
          <cell r="P33">
            <v>61290</v>
          </cell>
          <cell r="Q33">
            <v>64014</v>
          </cell>
          <cell r="R33">
            <v>66738</v>
          </cell>
          <cell r="S33">
            <v>69462</v>
          </cell>
          <cell r="T33">
            <v>72186</v>
          </cell>
          <cell r="U33">
            <v>74910</v>
          </cell>
          <cell r="V33">
            <v>77634</v>
          </cell>
          <cell r="W33">
            <v>80358</v>
          </cell>
          <cell r="X33">
            <v>83082</v>
          </cell>
          <cell r="Y33">
            <v>85806</v>
          </cell>
          <cell r="Z33">
            <v>88530</v>
          </cell>
          <cell r="AA33">
            <v>91254</v>
          </cell>
          <cell r="AB33">
            <v>23850</v>
          </cell>
          <cell r="AC33">
            <v>27250</v>
          </cell>
          <cell r="AD33">
            <v>30650</v>
          </cell>
          <cell r="AE33">
            <v>34050</v>
          </cell>
          <cell r="AF33">
            <v>36800</v>
          </cell>
          <cell r="AG33">
            <v>39500</v>
          </cell>
          <cell r="AH33">
            <v>42250</v>
          </cell>
          <cell r="AI33">
            <v>44950</v>
          </cell>
          <cell r="AJ33">
            <v>47670</v>
          </cell>
          <cell r="AK33">
            <v>50394</v>
          </cell>
          <cell r="AL33">
            <v>53118</v>
          </cell>
          <cell r="AM33">
            <v>55842</v>
          </cell>
          <cell r="AN33">
            <v>58566</v>
          </cell>
          <cell r="AO33">
            <v>61290</v>
          </cell>
          <cell r="AP33">
            <v>64014</v>
          </cell>
          <cell r="AQ33">
            <v>66738</v>
          </cell>
          <cell r="AR33">
            <v>69462</v>
          </cell>
          <cell r="AS33">
            <v>72186</v>
          </cell>
          <cell r="AT33">
            <v>74910</v>
          </cell>
          <cell r="AU33">
            <v>77634</v>
          </cell>
          <cell r="AV33">
            <v>80358</v>
          </cell>
          <cell r="AW33">
            <v>83082</v>
          </cell>
          <cell r="AX33">
            <v>85806</v>
          </cell>
          <cell r="AY33">
            <v>88530</v>
          </cell>
          <cell r="AZ33">
            <v>91254</v>
          </cell>
          <cell r="BA33">
            <v>38150</v>
          </cell>
          <cell r="BB33">
            <v>43600</v>
          </cell>
          <cell r="BC33">
            <v>49050</v>
          </cell>
          <cell r="BD33">
            <v>54450</v>
          </cell>
          <cell r="BE33">
            <v>58850</v>
          </cell>
          <cell r="BF33">
            <v>63200</v>
          </cell>
          <cell r="BG33">
            <v>67550</v>
          </cell>
          <cell r="BH33">
            <v>71900</v>
          </cell>
          <cell r="BI33">
            <v>76230</v>
          </cell>
          <cell r="BJ33">
            <v>80586</v>
          </cell>
          <cell r="BK33">
            <v>84942</v>
          </cell>
          <cell r="BL33">
            <v>89298</v>
          </cell>
          <cell r="BM33">
            <v>93654</v>
          </cell>
          <cell r="BN33">
            <v>98010</v>
          </cell>
          <cell r="BO33">
            <v>102366</v>
          </cell>
          <cell r="BP33">
            <v>106722</v>
          </cell>
          <cell r="BQ33">
            <v>111078</v>
          </cell>
          <cell r="BR33">
            <v>115434</v>
          </cell>
          <cell r="BS33">
            <v>119790</v>
          </cell>
          <cell r="BT33">
            <v>124146</v>
          </cell>
          <cell r="BU33">
            <v>128502</v>
          </cell>
          <cell r="BV33">
            <v>132858</v>
          </cell>
          <cell r="BW33">
            <v>137214</v>
          </cell>
          <cell r="BX33">
            <v>141570</v>
          </cell>
          <cell r="BY33">
            <v>145926</v>
          </cell>
          <cell r="BZ33">
            <v>37450</v>
          </cell>
          <cell r="CA33">
            <v>42800</v>
          </cell>
          <cell r="CB33">
            <v>48150</v>
          </cell>
          <cell r="CC33">
            <v>53500</v>
          </cell>
          <cell r="CD33">
            <v>57780.000000000007</v>
          </cell>
          <cell r="CE33">
            <v>62059.999999999993</v>
          </cell>
          <cell r="CF33">
            <v>66340</v>
          </cell>
          <cell r="CG33">
            <v>70620</v>
          </cell>
          <cell r="CH33">
            <v>74900</v>
          </cell>
          <cell r="CI33">
            <v>79180</v>
          </cell>
          <cell r="CJ33">
            <v>83460</v>
          </cell>
          <cell r="CK33">
            <v>87740</v>
          </cell>
          <cell r="CL33">
            <v>92020</v>
          </cell>
          <cell r="CM33">
            <v>96300</v>
          </cell>
          <cell r="CN33">
            <v>100580</v>
          </cell>
          <cell r="CO33">
            <v>104860</v>
          </cell>
          <cell r="CP33">
            <v>109140</v>
          </cell>
          <cell r="CQ33">
            <v>113420</v>
          </cell>
          <cell r="CR33">
            <v>117700</v>
          </cell>
          <cell r="CS33">
            <v>121980</v>
          </cell>
          <cell r="CT33">
            <v>126260</v>
          </cell>
          <cell r="CU33">
            <v>130540</v>
          </cell>
          <cell r="CV33">
            <v>134820</v>
          </cell>
          <cell r="CW33">
            <v>139100</v>
          </cell>
          <cell r="CX33">
            <v>143380</v>
          </cell>
          <cell r="CY33">
            <v>44940</v>
          </cell>
          <cell r="CZ33">
            <v>51360</v>
          </cell>
          <cell r="DA33">
            <v>57780</v>
          </cell>
          <cell r="DB33">
            <v>64200</v>
          </cell>
          <cell r="DC33">
            <v>69336</v>
          </cell>
          <cell r="DD33">
            <v>74472</v>
          </cell>
          <cell r="DE33">
            <v>79608</v>
          </cell>
          <cell r="DF33">
            <v>84744</v>
          </cell>
          <cell r="DG33">
            <v>89880</v>
          </cell>
          <cell r="DH33">
            <v>95016</v>
          </cell>
          <cell r="DI33">
            <v>100152</v>
          </cell>
          <cell r="DJ33">
            <v>105288</v>
          </cell>
          <cell r="DK33">
            <v>110424</v>
          </cell>
          <cell r="DL33">
            <v>115560</v>
          </cell>
          <cell r="DM33">
            <v>120696</v>
          </cell>
          <cell r="DN33">
            <v>125832</v>
          </cell>
          <cell r="DO33">
            <v>130968</v>
          </cell>
          <cell r="DP33">
            <v>136104</v>
          </cell>
          <cell r="DQ33">
            <v>141240</v>
          </cell>
          <cell r="DR33">
            <v>146376</v>
          </cell>
          <cell r="DS33">
            <v>151512</v>
          </cell>
          <cell r="DT33">
            <v>156648</v>
          </cell>
          <cell r="DU33">
            <v>161784</v>
          </cell>
          <cell r="DV33">
            <v>166920</v>
          </cell>
          <cell r="DW33">
            <v>172056</v>
          </cell>
        </row>
        <row r="34">
          <cell r="B34">
            <v>65000</v>
          </cell>
          <cell r="C34">
            <v>14350</v>
          </cell>
          <cell r="D34">
            <v>18310</v>
          </cell>
          <cell r="E34">
            <v>23030</v>
          </cell>
          <cell r="F34">
            <v>27750</v>
          </cell>
          <cell r="G34">
            <v>32470</v>
          </cell>
          <cell r="H34">
            <v>37190</v>
          </cell>
          <cell r="I34">
            <v>41910</v>
          </cell>
          <cell r="J34">
            <v>44950</v>
          </cell>
          <cell r="K34">
            <v>47670</v>
          </cell>
          <cell r="L34">
            <v>50394</v>
          </cell>
          <cell r="M34">
            <v>53118</v>
          </cell>
          <cell r="N34">
            <v>55842</v>
          </cell>
          <cell r="O34">
            <v>58566</v>
          </cell>
          <cell r="P34">
            <v>61290</v>
          </cell>
          <cell r="Q34">
            <v>64014</v>
          </cell>
          <cell r="R34">
            <v>66738</v>
          </cell>
          <cell r="S34">
            <v>69462</v>
          </cell>
          <cell r="T34">
            <v>72186</v>
          </cell>
          <cell r="U34">
            <v>74910</v>
          </cell>
          <cell r="V34">
            <v>77634</v>
          </cell>
          <cell r="W34">
            <v>80358</v>
          </cell>
          <cell r="X34">
            <v>83082</v>
          </cell>
          <cell r="Y34">
            <v>85806</v>
          </cell>
          <cell r="Z34">
            <v>88530</v>
          </cell>
          <cell r="AA34">
            <v>91254</v>
          </cell>
          <cell r="AB34">
            <v>23850</v>
          </cell>
          <cell r="AC34">
            <v>27250</v>
          </cell>
          <cell r="AD34">
            <v>30650</v>
          </cell>
          <cell r="AE34">
            <v>34050</v>
          </cell>
          <cell r="AF34">
            <v>36800</v>
          </cell>
          <cell r="AG34">
            <v>39500</v>
          </cell>
          <cell r="AH34">
            <v>42250</v>
          </cell>
          <cell r="AI34">
            <v>44950</v>
          </cell>
          <cell r="AJ34">
            <v>47670</v>
          </cell>
          <cell r="AK34">
            <v>50394</v>
          </cell>
          <cell r="AL34">
            <v>53118</v>
          </cell>
          <cell r="AM34">
            <v>55842</v>
          </cell>
          <cell r="AN34">
            <v>58566</v>
          </cell>
          <cell r="AO34">
            <v>61290</v>
          </cell>
          <cell r="AP34">
            <v>64014</v>
          </cell>
          <cell r="AQ34">
            <v>66738</v>
          </cell>
          <cell r="AR34">
            <v>69462</v>
          </cell>
          <cell r="AS34">
            <v>72186</v>
          </cell>
          <cell r="AT34">
            <v>74910</v>
          </cell>
          <cell r="AU34">
            <v>77634</v>
          </cell>
          <cell r="AV34">
            <v>80358</v>
          </cell>
          <cell r="AW34">
            <v>83082</v>
          </cell>
          <cell r="AX34">
            <v>85806</v>
          </cell>
          <cell r="AY34">
            <v>88530</v>
          </cell>
          <cell r="AZ34">
            <v>91254</v>
          </cell>
          <cell r="BA34">
            <v>38150</v>
          </cell>
          <cell r="BB34">
            <v>43600</v>
          </cell>
          <cell r="BC34">
            <v>49050</v>
          </cell>
          <cell r="BD34">
            <v>54450</v>
          </cell>
          <cell r="BE34">
            <v>58850</v>
          </cell>
          <cell r="BF34">
            <v>63200</v>
          </cell>
          <cell r="BG34">
            <v>67550</v>
          </cell>
          <cell r="BH34">
            <v>71900</v>
          </cell>
          <cell r="BI34">
            <v>76230</v>
          </cell>
          <cell r="BJ34">
            <v>80586</v>
          </cell>
          <cell r="BK34">
            <v>84942</v>
          </cell>
          <cell r="BL34">
            <v>89298</v>
          </cell>
          <cell r="BM34">
            <v>93654</v>
          </cell>
          <cell r="BN34">
            <v>98010</v>
          </cell>
          <cell r="BO34">
            <v>102366</v>
          </cell>
          <cell r="BP34">
            <v>106722</v>
          </cell>
          <cell r="BQ34">
            <v>111078</v>
          </cell>
          <cell r="BR34">
            <v>115434</v>
          </cell>
          <cell r="BS34">
            <v>119790</v>
          </cell>
          <cell r="BT34">
            <v>124146</v>
          </cell>
          <cell r="BU34">
            <v>128502</v>
          </cell>
          <cell r="BV34">
            <v>132858</v>
          </cell>
          <cell r="BW34">
            <v>137214</v>
          </cell>
          <cell r="BX34">
            <v>141570</v>
          </cell>
          <cell r="BY34">
            <v>145926</v>
          </cell>
          <cell r="BZ34">
            <v>45500</v>
          </cell>
          <cell r="CA34">
            <v>52000</v>
          </cell>
          <cell r="CB34">
            <v>58500</v>
          </cell>
          <cell r="CC34">
            <v>65000</v>
          </cell>
          <cell r="CD34">
            <v>70200</v>
          </cell>
          <cell r="CE34">
            <v>75400</v>
          </cell>
          <cell r="CF34">
            <v>80600</v>
          </cell>
          <cell r="CG34">
            <v>85800</v>
          </cell>
          <cell r="CH34">
            <v>91000</v>
          </cell>
          <cell r="CI34">
            <v>96200</v>
          </cell>
          <cell r="CJ34">
            <v>101400</v>
          </cell>
          <cell r="CK34">
            <v>106600</v>
          </cell>
          <cell r="CL34">
            <v>111800</v>
          </cell>
          <cell r="CM34">
            <v>117000</v>
          </cell>
          <cell r="CN34">
            <v>122200</v>
          </cell>
          <cell r="CO34">
            <v>127400</v>
          </cell>
          <cell r="CP34">
            <v>132600</v>
          </cell>
          <cell r="CQ34">
            <v>137800</v>
          </cell>
          <cell r="CR34">
            <v>143000</v>
          </cell>
          <cell r="CS34">
            <v>148200</v>
          </cell>
          <cell r="CT34">
            <v>153400</v>
          </cell>
          <cell r="CU34">
            <v>158600</v>
          </cell>
          <cell r="CV34">
            <v>163800</v>
          </cell>
          <cell r="CW34">
            <v>169000</v>
          </cell>
          <cell r="CX34">
            <v>174200</v>
          </cell>
          <cell r="CY34">
            <v>54600</v>
          </cell>
          <cell r="CZ34">
            <v>62400</v>
          </cell>
          <cell r="DA34">
            <v>70200</v>
          </cell>
          <cell r="DB34">
            <v>78000</v>
          </cell>
          <cell r="DC34">
            <v>84240</v>
          </cell>
          <cell r="DD34">
            <v>90480</v>
          </cell>
          <cell r="DE34">
            <v>96720</v>
          </cell>
          <cell r="DF34">
            <v>102960</v>
          </cell>
          <cell r="DG34">
            <v>109200</v>
          </cell>
          <cell r="DH34">
            <v>115440</v>
          </cell>
          <cell r="DI34">
            <v>121680</v>
          </cell>
          <cell r="DJ34">
            <v>127920</v>
          </cell>
          <cell r="DK34">
            <v>134160</v>
          </cell>
          <cell r="DL34">
            <v>140400</v>
          </cell>
          <cell r="DM34">
            <v>146640</v>
          </cell>
          <cell r="DN34">
            <v>152880</v>
          </cell>
          <cell r="DO34">
            <v>159120</v>
          </cell>
          <cell r="DP34">
            <v>165360</v>
          </cell>
          <cell r="DQ34">
            <v>171600</v>
          </cell>
          <cell r="DR34">
            <v>177840</v>
          </cell>
          <cell r="DS34">
            <v>184080</v>
          </cell>
          <cell r="DT34">
            <v>190320</v>
          </cell>
          <cell r="DU34">
            <v>196560</v>
          </cell>
          <cell r="DV34">
            <v>202800</v>
          </cell>
          <cell r="DW34">
            <v>209040</v>
          </cell>
        </row>
        <row r="35">
          <cell r="B35">
            <v>77200</v>
          </cell>
          <cell r="C35">
            <v>16250</v>
          </cell>
          <cell r="D35">
            <v>18550</v>
          </cell>
          <cell r="E35">
            <v>23030</v>
          </cell>
          <cell r="F35">
            <v>27750</v>
          </cell>
          <cell r="G35">
            <v>32470</v>
          </cell>
          <cell r="H35">
            <v>37190</v>
          </cell>
          <cell r="I35">
            <v>41910</v>
          </cell>
          <cell r="J35">
            <v>46630</v>
          </cell>
          <cell r="K35">
            <v>54040</v>
          </cell>
          <cell r="L35">
            <v>57128</v>
          </cell>
          <cell r="M35">
            <v>60216</v>
          </cell>
          <cell r="N35">
            <v>63304</v>
          </cell>
          <cell r="O35">
            <v>66392</v>
          </cell>
          <cell r="P35">
            <v>69480</v>
          </cell>
          <cell r="Q35">
            <v>72568</v>
          </cell>
          <cell r="R35">
            <v>75656</v>
          </cell>
          <cell r="S35">
            <v>78744</v>
          </cell>
          <cell r="T35">
            <v>81832</v>
          </cell>
          <cell r="U35">
            <v>84920</v>
          </cell>
          <cell r="V35">
            <v>88008</v>
          </cell>
          <cell r="W35">
            <v>91096</v>
          </cell>
          <cell r="X35">
            <v>94184</v>
          </cell>
          <cell r="Y35">
            <v>97272</v>
          </cell>
          <cell r="Z35">
            <v>100360</v>
          </cell>
          <cell r="AA35">
            <v>103448</v>
          </cell>
          <cell r="AB35">
            <v>27050</v>
          </cell>
          <cell r="AC35">
            <v>30900</v>
          </cell>
          <cell r="AD35">
            <v>34750</v>
          </cell>
          <cell r="AE35">
            <v>38600</v>
          </cell>
          <cell r="AF35">
            <v>41700</v>
          </cell>
          <cell r="AG35">
            <v>44800</v>
          </cell>
          <cell r="AH35">
            <v>47900</v>
          </cell>
          <cell r="AI35">
            <v>51000</v>
          </cell>
          <cell r="AJ35">
            <v>54040</v>
          </cell>
          <cell r="AK35">
            <v>57128</v>
          </cell>
          <cell r="AL35">
            <v>60216</v>
          </cell>
          <cell r="AM35">
            <v>63304</v>
          </cell>
          <cell r="AN35">
            <v>66392</v>
          </cell>
          <cell r="AO35">
            <v>69480</v>
          </cell>
          <cell r="AP35">
            <v>72568</v>
          </cell>
          <cell r="AQ35">
            <v>75656</v>
          </cell>
          <cell r="AR35">
            <v>78744</v>
          </cell>
          <cell r="AS35">
            <v>81832</v>
          </cell>
          <cell r="AT35">
            <v>84920</v>
          </cell>
          <cell r="AU35">
            <v>88008</v>
          </cell>
          <cell r="AV35">
            <v>91096</v>
          </cell>
          <cell r="AW35">
            <v>94184</v>
          </cell>
          <cell r="AX35">
            <v>97272</v>
          </cell>
          <cell r="AY35">
            <v>100360</v>
          </cell>
          <cell r="AZ35">
            <v>103448</v>
          </cell>
          <cell r="BA35">
            <v>43250</v>
          </cell>
          <cell r="BB35">
            <v>49400</v>
          </cell>
          <cell r="BC35">
            <v>55600</v>
          </cell>
          <cell r="BD35">
            <v>61750</v>
          </cell>
          <cell r="BE35">
            <v>66700</v>
          </cell>
          <cell r="BF35">
            <v>71650</v>
          </cell>
          <cell r="BG35">
            <v>76600</v>
          </cell>
          <cell r="BH35">
            <v>81550</v>
          </cell>
          <cell r="BI35">
            <v>86450</v>
          </cell>
          <cell r="BJ35">
            <v>91390</v>
          </cell>
          <cell r="BK35">
            <v>96330</v>
          </cell>
          <cell r="BL35">
            <v>101270</v>
          </cell>
          <cell r="BM35">
            <v>106210</v>
          </cell>
          <cell r="BN35">
            <v>111150</v>
          </cell>
          <cell r="BO35">
            <v>116090</v>
          </cell>
          <cell r="BP35">
            <v>121030</v>
          </cell>
          <cell r="BQ35">
            <v>125970</v>
          </cell>
          <cell r="BR35">
            <v>130910</v>
          </cell>
          <cell r="BS35">
            <v>135850</v>
          </cell>
          <cell r="BT35">
            <v>140790</v>
          </cell>
          <cell r="BU35">
            <v>145730</v>
          </cell>
          <cell r="BV35">
            <v>150670</v>
          </cell>
          <cell r="BW35">
            <v>155610</v>
          </cell>
          <cell r="BX35">
            <v>160550</v>
          </cell>
          <cell r="BY35">
            <v>165490</v>
          </cell>
          <cell r="BZ35">
            <v>54040</v>
          </cell>
          <cell r="CA35">
            <v>61760</v>
          </cell>
          <cell r="CB35">
            <v>69480</v>
          </cell>
          <cell r="CC35">
            <v>77200</v>
          </cell>
          <cell r="CD35">
            <v>83376</v>
          </cell>
          <cell r="CE35">
            <v>89552</v>
          </cell>
          <cell r="CF35">
            <v>95728</v>
          </cell>
          <cell r="CG35">
            <v>101904</v>
          </cell>
          <cell r="CH35">
            <v>108080</v>
          </cell>
          <cell r="CI35">
            <v>114256</v>
          </cell>
          <cell r="CJ35">
            <v>120432</v>
          </cell>
          <cell r="CK35">
            <v>126608</v>
          </cell>
          <cell r="CL35">
            <v>132784</v>
          </cell>
          <cell r="CM35">
            <v>138960</v>
          </cell>
          <cell r="CN35">
            <v>145136</v>
          </cell>
          <cell r="CO35">
            <v>151312</v>
          </cell>
          <cell r="CP35">
            <v>157488</v>
          </cell>
          <cell r="CQ35">
            <v>163664</v>
          </cell>
          <cell r="CR35">
            <v>169840</v>
          </cell>
          <cell r="CS35">
            <v>176016</v>
          </cell>
          <cell r="CT35">
            <v>182192</v>
          </cell>
          <cell r="CU35">
            <v>188368</v>
          </cell>
          <cell r="CV35">
            <v>194544</v>
          </cell>
          <cell r="CW35">
            <v>200720</v>
          </cell>
          <cell r="CX35">
            <v>206896</v>
          </cell>
          <cell r="CY35">
            <v>64847.999999999993</v>
          </cell>
          <cell r="CZ35">
            <v>74112</v>
          </cell>
          <cell r="DA35">
            <v>83376</v>
          </cell>
          <cell r="DB35">
            <v>92640</v>
          </cell>
          <cell r="DC35">
            <v>100051.20000000001</v>
          </cell>
          <cell r="DD35">
            <v>107462.39999999999</v>
          </cell>
          <cell r="DE35">
            <v>114873.60000000001</v>
          </cell>
          <cell r="DF35">
            <v>122284.8</v>
          </cell>
          <cell r="DG35">
            <v>129695.99999999999</v>
          </cell>
          <cell r="DH35">
            <v>137107.20000000001</v>
          </cell>
          <cell r="DI35">
            <v>144518.40000000002</v>
          </cell>
          <cell r="DJ35">
            <v>151929.60000000003</v>
          </cell>
          <cell r="DK35">
            <v>159340.80000000005</v>
          </cell>
          <cell r="DL35">
            <v>166752.00000000006</v>
          </cell>
          <cell r="DM35">
            <v>174163.20000000007</v>
          </cell>
          <cell r="DN35">
            <v>181574.40000000008</v>
          </cell>
          <cell r="DO35">
            <v>188985.60000000009</v>
          </cell>
          <cell r="DP35">
            <v>196396.8000000001</v>
          </cell>
          <cell r="DQ35">
            <v>203808.00000000012</v>
          </cell>
          <cell r="DR35">
            <v>211219.20000000013</v>
          </cell>
          <cell r="DS35">
            <v>218630.40000000014</v>
          </cell>
          <cell r="DT35">
            <v>226041.60000000015</v>
          </cell>
          <cell r="DU35">
            <v>233452.80000000016</v>
          </cell>
          <cell r="DV35">
            <v>240864.00000000017</v>
          </cell>
          <cell r="DW35">
            <v>248275.20000000019</v>
          </cell>
        </row>
        <row r="36">
          <cell r="B36">
            <v>60600</v>
          </cell>
          <cell r="C36">
            <v>14350</v>
          </cell>
          <cell r="D36">
            <v>18310</v>
          </cell>
          <cell r="E36">
            <v>23030</v>
          </cell>
          <cell r="F36">
            <v>27750</v>
          </cell>
          <cell r="G36">
            <v>32470</v>
          </cell>
          <cell r="H36">
            <v>37190</v>
          </cell>
          <cell r="I36">
            <v>41910</v>
          </cell>
          <cell r="J36">
            <v>44950</v>
          </cell>
          <cell r="K36">
            <v>47670</v>
          </cell>
          <cell r="L36">
            <v>50394</v>
          </cell>
          <cell r="M36">
            <v>53118</v>
          </cell>
          <cell r="N36">
            <v>55842</v>
          </cell>
          <cell r="O36">
            <v>58566</v>
          </cell>
          <cell r="P36">
            <v>61290</v>
          </cell>
          <cell r="Q36">
            <v>64014</v>
          </cell>
          <cell r="R36">
            <v>66738</v>
          </cell>
          <cell r="S36">
            <v>69462</v>
          </cell>
          <cell r="T36">
            <v>72186</v>
          </cell>
          <cell r="U36">
            <v>74910</v>
          </cell>
          <cell r="V36">
            <v>77634</v>
          </cell>
          <cell r="W36">
            <v>80358</v>
          </cell>
          <cell r="X36">
            <v>83082</v>
          </cell>
          <cell r="Y36">
            <v>85806</v>
          </cell>
          <cell r="Z36">
            <v>88530</v>
          </cell>
          <cell r="AA36">
            <v>91254</v>
          </cell>
          <cell r="AB36">
            <v>23850</v>
          </cell>
          <cell r="AC36">
            <v>27250</v>
          </cell>
          <cell r="AD36">
            <v>30650</v>
          </cell>
          <cell r="AE36">
            <v>34050</v>
          </cell>
          <cell r="AF36">
            <v>36800</v>
          </cell>
          <cell r="AG36">
            <v>39500</v>
          </cell>
          <cell r="AH36">
            <v>42250</v>
          </cell>
          <cell r="AI36">
            <v>44950</v>
          </cell>
          <cell r="AJ36">
            <v>47670</v>
          </cell>
          <cell r="AK36">
            <v>50394</v>
          </cell>
          <cell r="AL36">
            <v>53118</v>
          </cell>
          <cell r="AM36">
            <v>55842</v>
          </cell>
          <cell r="AN36">
            <v>58566</v>
          </cell>
          <cell r="AO36">
            <v>61290</v>
          </cell>
          <cell r="AP36">
            <v>64014</v>
          </cell>
          <cell r="AQ36">
            <v>66738</v>
          </cell>
          <cell r="AR36">
            <v>69462</v>
          </cell>
          <cell r="AS36">
            <v>72186</v>
          </cell>
          <cell r="AT36">
            <v>74910</v>
          </cell>
          <cell r="AU36">
            <v>77634</v>
          </cell>
          <cell r="AV36">
            <v>80358</v>
          </cell>
          <cell r="AW36">
            <v>83082</v>
          </cell>
          <cell r="AX36">
            <v>85806</v>
          </cell>
          <cell r="AY36">
            <v>88530</v>
          </cell>
          <cell r="AZ36">
            <v>91254</v>
          </cell>
          <cell r="BA36">
            <v>38150</v>
          </cell>
          <cell r="BB36">
            <v>43600</v>
          </cell>
          <cell r="BC36">
            <v>49050</v>
          </cell>
          <cell r="BD36">
            <v>54450</v>
          </cell>
          <cell r="BE36">
            <v>58850</v>
          </cell>
          <cell r="BF36">
            <v>63200</v>
          </cell>
          <cell r="BG36">
            <v>67550</v>
          </cell>
          <cell r="BH36">
            <v>71900</v>
          </cell>
          <cell r="BI36">
            <v>76230</v>
          </cell>
          <cell r="BJ36">
            <v>80586</v>
          </cell>
          <cell r="BK36">
            <v>84942</v>
          </cell>
          <cell r="BL36">
            <v>89298</v>
          </cell>
          <cell r="BM36">
            <v>93654</v>
          </cell>
          <cell r="BN36">
            <v>98010</v>
          </cell>
          <cell r="BO36">
            <v>102366</v>
          </cell>
          <cell r="BP36">
            <v>106722</v>
          </cell>
          <cell r="BQ36">
            <v>111078</v>
          </cell>
          <cell r="BR36">
            <v>115434</v>
          </cell>
          <cell r="BS36">
            <v>119790</v>
          </cell>
          <cell r="BT36">
            <v>124146</v>
          </cell>
          <cell r="BU36">
            <v>128502</v>
          </cell>
          <cell r="BV36">
            <v>132858</v>
          </cell>
          <cell r="BW36">
            <v>137214</v>
          </cell>
          <cell r="BX36">
            <v>141570</v>
          </cell>
          <cell r="BY36">
            <v>145926</v>
          </cell>
          <cell r="BZ36">
            <v>42420</v>
          </cell>
          <cell r="CA36">
            <v>48480</v>
          </cell>
          <cell r="CB36">
            <v>54540</v>
          </cell>
          <cell r="CC36">
            <v>60600</v>
          </cell>
          <cell r="CD36">
            <v>65448.000000000007</v>
          </cell>
          <cell r="CE36">
            <v>70296</v>
          </cell>
          <cell r="CF36">
            <v>75144</v>
          </cell>
          <cell r="CG36">
            <v>79992</v>
          </cell>
          <cell r="CH36">
            <v>84840</v>
          </cell>
          <cell r="CI36">
            <v>89688</v>
          </cell>
          <cell r="CJ36">
            <v>94536</v>
          </cell>
          <cell r="CK36">
            <v>99384</v>
          </cell>
          <cell r="CL36">
            <v>104232</v>
          </cell>
          <cell r="CM36">
            <v>109080</v>
          </cell>
          <cell r="CN36">
            <v>113928</v>
          </cell>
          <cell r="CO36">
            <v>118776</v>
          </cell>
          <cell r="CP36">
            <v>123624</v>
          </cell>
          <cell r="CQ36">
            <v>128472</v>
          </cell>
          <cell r="CR36">
            <v>133320</v>
          </cell>
          <cell r="CS36">
            <v>138168</v>
          </cell>
          <cell r="CT36">
            <v>143016</v>
          </cell>
          <cell r="CU36">
            <v>147864</v>
          </cell>
          <cell r="CV36">
            <v>152712</v>
          </cell>
          <cell r="CW36">
            <v>157560</v>
          </cell>
          <cell r="CX36">
            <v>162408</v>
          </cell>
          <cell r="CY36">
            <v>50904</v>
          </cell>
          <cell r="CZ36">
            <v>58176</v>
          </cell>
          <cell r="DA36">
            <v>65448</v>
          </cell>
          <cell r="DB36">
            <v>72720</v>
          </cell>
          <cell r="DC36">
            <v>78537.600000000006</v>
          </cell>
          <cell r="DD36">
            <v>84355.199999999997</v>
          </cell>
          <cell r="DE36">
            <v>90172.800000000003</v>
          </cell>
          <cell r="DF36">
            <v>95990.400000000009</v>
          </cell>
          <cell r="DG36">
            <v>101808</v>
          </cell>
          <cell r="DH36">
            <v>107625.60000000001</v>
          </cell>
          <cell r="DI36">
            <v>113443.20000000001</v>
          </cell>
          <cell r="DJ36">
            <v>119260.80000000002</v>
          </cell>
          <cell r="DK36">
            <v>125078.40000000002</v>
          </cell>
          <cell r="DL36">
            <v>130896.00000000003</v>
          </cell>
          <cell r="DM36">
            <v>136713.60000000003</v>
          </cell>
          <cell r="DN36">
            <v>142531.20000000004</v>
          </cell>
          <cell r="DO36">
            <v>148348.80000000005</v>
          </cell>
          <cell r="DP36">
            <v>154166.40000000005</v>
          </cell>
          <cell r="DQ36">
            <v>159984.00000000006</v>
          </cell>
          <cell r="DR36">
            <v>165801.60000000006</v>
          </cell>
          <cell r="DS36">
            <v>171619.20000000007</v>
          </cell>
          <cell r="DT36">
            <v>177436.80000000008</v>
          </cell>
          <cell r="DU36">
            <v>183254.40000000008</v>
          </cell>
          <cell r="DV36">
            <v>189072.00000000009</v>
          </cell>
          <cell r="DW36">
            <v>194889.60000000009</v>
          </cell>
        </row>
        <row r="37">
          <cell r="B37">
            <v>68100</v>
          </cell>
          <cell r="C37">
            <v>14350</v>
          </cell>
          <cell r="D37">
            <v>18310</v>
          </cell>
          <cell r="E37">
            <v>23030</v>
          </cell>
          <cell r="F37">
            <v>27750</v>
          </cell>
          <cell r="G37">
            <v>32470</v>
          </cell>
          <cell r="H37">
            <v>37190</v>
          </cell>
          <cell r="I37">
            <v>41910</v>
          </cell>
          <cell r="J37">
            <v>44950</v>
          </cell>
          <cell r="K37">
            <v>47670</v>
          </cell>
          <cell r="L37">
            <v>50394</v>
          </cell>
          <cell r="M37">
            <v>53118</v>
          </cell>
          <cell r="N37">
            <v>55842</v>
          </cell>
          <cell r="O37">
            <v>58566</v>
          </cell>
          <cell r="P37">
            <v>61290</v>
          </cell>
          <cell r="Q37">
            <v>64014</v>
          </cell>
          <cell r="R37">
            <v>66738</v>
          </cell>
          <cell r="S37">
            <v>69462</v>
          </cell>
          <cell r="T37">
            <v>72186</v>
          </cell>
          <cell r="U37">
            <v>74910</v>
          </cell>
          <cell r="V37">
            <v>77634</v>
          </cell>
          <cell r="W37">
            <v>80358</v>
          </cell>
          <cell r="X37">
            <v>83082</v>
          </cell>
          <cell r="Y37">
            <v>85806</v>
          </cell>
          <cell r="Z37">
            <v>88530</v>
          </cell>
          <cell r="AA37">
            <v>91254</v>
          </cell>
          <cell r="AB37">
            <v>23850</v>
          </cell>
          <cell r="AC37">
            <v>27250</v>
          </cell>
          <cell r="AD37">
            <v>30650</v>
          </cell>
          <cell r="AE37">
            <v>34050</v>
          </cell>
          <cell r="AF37">
            <v>36800</v>
          </cell>
          <cell r="AG37">
            <v>39500</v>
          </cell>
          <cell r="AH37">
            <v>42250</v>
          </cell>
          <cell r="AI37">
            <v>44950</v>
          </cell>
          <cell r="AJ37">
            <v>47670</v>
          </cell>
          <cell r="AK37">
            <v>50394</v>
          </cell>
          <cell r="AL37">
            <v>53118</v>
          </cell>
          <cell r="AM37">
            <v>55842</v>
          </cell>
          <cell r="AN37">
            <v>58566</v>
          </cell>
          <cell r="AO37">
            <v>61290</v>
          </cell>
          <cell r="AP37">
            <v>64014</v>
          </cell>
          <cell r="AQ37">
            <v>66738</v>
          </cell>
          <cell r="AR37">
            <v>69462</v>
          </cell>
          <cell r="AS37">
            <v>72186</v>
          </cell>
          <cell r="AT37">
            <v>74910</v>
          </cell>
          <cell r="AU37">
            <v>77634</v>
          </cell>
          <cell r="AV37">
            <v>80358</v>
          </cell>
          <cell r="AW37">
            <v>83082</v>
          </cell>
          <cell r="AX37">
            <v>85806</v>
          </cell>
          <cell r="AY37">
            <v>88530</v>
          </cell>
          <cell r="AZ37">
            <v>91254</v>
          </cell>
          <cell r="BA37">
            <v>38150</v>
          </cell>
          <cell r="BB37">
            <v>43600</v>
          </cell>
          <cell r="BC37">
            <v>49050</v>
          </cell>
          <cell r="BD37">
            <v>54450</v>
          </cell>
          <cell r="BE37">
            <v>58850</v>
          </cell>
          <cell r="BF37">
            <v>63200</v>
          </cell>
          <cell r="BG37">
            <v>67550</v>
          </cell>
          <cell r="BH37">
            <v>71900</v>
          </cell>
          <cell r="BI37">
            <v>76230</v>
          </cell>
          <cell r="BJ37">
            <v>80586</v>
          </cell>
          <cell r="BK37">
            <v>84942</v>
          </cell>
          <cell r="BL37">
            <v>89298</v>
          </cell>
          <cell r="BM37">
            <v>93654</v>
          </cell>
          <cell r="BN37">
            <v>98010</v>
          </cell>
          <cell r="BO37">
            <v>102366</v>
          </cell>
          <cell r="BP37">
            <v>106722</v>
          </cell>
          <cell r="BQ37">
            <v>111078</v>
          </cell>
          <cell r="BR37">
            <v>115434</v>
          </cell>
          <cell r="BS37">
            <v>119790</v>
          </cell>
          <cell r="BT37">
            <v>124146</v>
          </cell>
          <cell r="BU37">
            <v>128502</v>
          </cell>
          <cell r="BV37">
            <v>132858</v>
          </cell>
          <cell r="BW37">
            <v>137214</v>
          </cell>
          <cell r="BX37">
            <v>141570</v>
          </cell>
          <cell r="BY37">
            <v>145926</v>
          </cell>
          <cell r="BZ37">
            <v>47670</v>
          </cell>
          <cell r="CA37">
            <v>54480</v>
          </cell>
          <cell r="CB37">
            <v>61290</v>
          </cell>
          <cell r="CC37">
            <v>68100</v>
          </cell>
          <cell r="CD37">
            <v>73548</v>
          </cell>
          <cell r="CE37">
            <v>78996</v>
          </cell>
          <cell r="CF37">
            <v>84444</v>
          </cell>
          <cell r="CG37">
            <v>89892</v>
          </cell>
          <cell r="CH37">
            <v>95340</v>
          </cell>
          <cell r="CI37">
            <v>100788</v>
          </cell>
          <cell r="CJ37">
            <v>106236</v>
          </cell>
          <cell r="CK37">
            <v>111684</v>
          </cell>
          <cell r="CL37">
            <v>117132</v>
          </cell>
          <cell r="CM37">
            <v>122580</v>
          </cell>
          <cell r="CN37">
            <v>128028</v>
          </cell>
          <cell r="CO37">
            <v>133476</v>
          </cell>
          <cell r="CP37">
            <v>138924</v>
          </cell>
          <cell r="CQ37">
            <v>144372</v>
          </cell>
          <cell r="CR37">
            <v>149820</v>
          </cell>
          <cell r="CS37">
            <v>155268</v>
          </cell>
          <cell r="CT37">
            <v>160716</v>
          </cell>
          <cell r="CU37">
            <v>166164</v>
          </cell>
          <cell r="CV37">
            <v>171612</v>
          </cell>
          <cell r="CW37">
            <v>177060</v>
          </cell>
          <cell r="CX37">
            <v>182508</v>
          </cell>
          <cell r="CY37">
            <v>57204</v>
          </cell>
          <cell r="CZ37">
            <v>65376</v>
          </cell>
          <cell r="DA37">
            <v>73548</v>
          </cell>
          <cell r="DB37">
            <v>81720</v>
          </cell>
          <cell r="DC37">
            <v>88257.600000000006</v>
          </cell>
          <cell r="DD37">
            <v>94795.199999999997</v>
          </cell>
          <cell r="DE37">
            <v>101332.8</v>
          </cell>
          <cell r="DF37">
            <v>107870.40000000001</v>
          </cell>
          <cell r="DG37">
            <v>114408</v>
          </cell>
          <cell r="DH37">
            <v>120945.60000000001</v>
          </cell>
          <cell r="DI37">
            <v>127483.20000000001</v>
          </cell>
          <cell r="DJ37">
            <v>134020.80000000002</v>
          </cell>
          <cell r="DK37">
            <v>140558.40000000002</v>
          </cell>
          <cell r="DL37">
            <v>147096.00000000003</v>
          </cell>
          <cell r="DM37">
            <v>153633.60000000003</v>
          </cell>
          <cell r="DN37">
            <v>160171.20000000004</v>
          </cell>
          <cell r="DO37">
            <v>166708.80000000005</v>
          </cell>
          <cell r="DP37">
            <v>173246.40000000005</v>
          </cell>
          <cell r="DQ37">
            <v>179784.00000000006</v>
          </cell>
          <cell r="DR37">
            <v>186321.60000000006</v>
          </cell>
          <cell r="DS37">
            <v>192859.20000000007</v>
          </cell>
          <cell r="DT37">
            <v>199396.80000000008</v>
          </cell>
          <cell r="DU37">
            <v>205934.40000000008</v>
          </cell>
          <cell r="DV37">
            <v>212472.00000000009</v>
          </cell>
          <cell r="DW37">
            <v>219009.60000000009</v>
          </cell>
        </row>
        <row r="38">
          <cell r="B38">
            <v>90100</v>
          </cell>
          <cell r="C38">
            <v>18650</v>
          </cell>
          <cell r="D38">
            <v>21300</v>
          </cell>
          <cell r="E38">
            <v>23950</v>
          </cell>
          <cell r="F38">
            <v>27750</v>
          </cell>
          <cell r="G38">
            <v>32470</v>
          </cell>
          <cell r="H38">
            <v>37190</v>
          </cell>
          <cell r="I38">
            <v>41910</v>
          </cell>
          <cell r="J38">
            <v>46630</v>
          </cell>
          <cell r="K38">
            <v>62019.999999999993</v>
          </cell>
          <cell r="L38">
            <v>65564</v>
          </cell>
          <cell r="M38">
            <v>69108</v>
          </cell>
          <cell r="N38">
            <v>72652</v>
          </cell>
          <cell r="O38">
            <v>76196</v>
          </cell>
          <cell r="P38">
            <v>79740</v>
          </cell>
          <cell r="Q38">
            <v>83284</v>
          </cell>
          <cell r="R38">
            <v>86828</v>
          </cell>
          <cell r="S38">
            <v>90372</v>
          </cell>
          <cell r="T38">
            <v>93916</v>
          </cell>
          <cell r="U38">
            <v>97460</v>
          </cell>
          <cell r="V38">
            <v>101004</v>
          </cell>
          <cell r="W38">
            <v>104548</v>
          </cell>
          <cell r="X38">
            <v>108092</v>
          </cell>
          <cell r="Y38">
            <v>111636</v>
          </cell>
          <cell r="Z38">
            <v>115180</v>
          </cell>
          <cell r="AA38">
            <v>118724</v>
          </cell>
          <cell r="AB38">
            <v>31050</v>
          </cell>
          <cell r="AC38">
            <v>35450</v>
          </cell>
          <cell r="AD38">
            <v>39900</v>
          </cell>
          <cell r="AE38">
            <v>44300</v>
          </cell>
          <cell r="AF38">
            <v>47850</v>
          </cell>
          <cell r="AG38">
            <v>51400</v>
          </cell>
          <cell r="AH38">
            <v>54950</v>
          </cell>
          <cell r="AI38">
            <v>58500</v>
          </cell>
          <cell r="AJ38">
            <v>62019.999999999993</v>
          </cell>
          <cell r="AK38">
            <v>65564</v>
          </cell>
          <cell r="AL38">
            <v>69108</v>
          </cell>
          <cell r="AM38">
            <v>72652</v>
          </cell>
          <cell r="AN38">
            <v>76196</v>
          </cell>
          <cell r="AO38">
            <v>79740</v>
          </cell>
          <cell r="AP38">
            <v>83284</v>
          </cell>
          <cell r="AQ38">
            <v>86828</v>
          </cell>
          <cell r="AR38">
            <v>90372</v>
          </cell>
          <cell r="AS38">
            <v>93916</v>
          </cell>
          <cell r="AT38">
            <v>97460</v>
          </cell>
          <cell r="AU38">
            <v>101004</v>
          </cell>
          <cell r="AV38">
            <v>104548</v>
          </cell>
          <cell r="AW38">
            <v>108092</v>
          </cell>
          <cell r="AX38">
            <v>111636</v>
          </cell>
          <cell r="AY38">
            <v>115180</v>
          </cell>
          <cell r="AZ38">
            <v>118724</v>
          </cell>
          <cell r="BA38">
            <v>49600</v>
          </cell>
          <cell r="BB38">
            <v>56700</v>
          </cell>
          <cell r="BC38">
            <v>63800</v>
          </cell>
          <cell r="BD38">
            <v>70850</v>
          </cell>
          <cell r="BE38">
            <v>76550</v>
          </cell>
          <cell r="BF38">
            <v>82200</v>
          </cell>
          <cell r="BG38">
            <v>87900</v>
          </cell>
          <cell r="BH38">
            <v>93550</v>
          </cell>
          <cell r="BI38">
            <v>99190</v>
          </cell>
          <cell r="BJ38">
            <v>104858</v>
          </cell>
          <cell r="BK38">
            <v>110526</v>
          </cell>
          <cell r="BL38">
            <v>116194</v>
          </cell>
          <cell r="BM38">
            <v>121862</v>
          </cell>
          <cell r="BN38">
            <v>127530</v>
          </cell>
          <cell r="BO38">
            <v>133198</v>
          </cell>
          <cell r="BP38">
            <v>138866</v>
          </cell>
          <cell r="BQ38">
            <v>144534</v>
          </cell>
          <cell r="BR38">
            <v>150202</v>
          </cell>
          <cell r="BS38">
            <v>155870</v>
          </cell>
          <cell r="BT38">
            <v>161538</v>
          </cell>
          <cell r="BU38">
            <v>167206</v>
          </cell>
          <cell r="BV38">
            <v>172874</v>
          </cell>
          <cell r="BW38">
            <v>178542</v>
          </cell>
          <cell r="BX38">
            <v>184210</v>
          </cell>
          <cell r="BY38">
            <v>189878</v>
          </cell>
          <cell r="BZ38">
            <v>63069.999999999993</v>
          </cell>
          <cell r="CA38">
            <v>72080</v>
          </cell>
          <cell r="CB38">
            <v>81090</v>
          </cell>
          <cell r="CC38">
            <v>90100</v>
          </cell>
          <cell r="CD38">
            <v>97308</v>
          </cell>
          <cell r="CE38">
            <v>104516</v>
          </cell>
          <cell r="CF38">
            <v>111724</v>
          </cell>
          <cell r="CG38">
            <v>118932</v>
          </cell>
          <cell r="CH38">
            <v>126139.99999999999</v>
          </cell>
          <cell r="CI38">
            <v>133348</v>
          </cell>
          <cell r="CJ38">
            <v>140556</v>
          </cell>
          <cell r="CK38">
            <v>147764</v>
          </cell>
          <cell r="CL38">
            <v>154972</v>
          </cell>
          <cell r="CM38">
            <v>162180</v>
          </cell>
          <cell r="CN38">
            <v>169388</v>
          </cell>
          <cell r="CO38">
            <v>176596</v>
          </cell>
          <cell r="CP38">
            <v>183804</v>
          </cell>
          <cell r="CQ38">
            <v>191012</v>
          </cell>
          <cell r="CR38">
            <v>198220</v>
          </cell>
          <cell r="CS38">
            <v>205428</v>
          </cell>
          <cell r="CT38">
            <v>212636</v>
          </cell>
          <cell r="CU38">
            <v>219844</v>
          </cell>
          <cell r="CV38">
            <v>227052</v>
          </cell>
          <cell r="CW38">
            <v>234260</v>
          </cell>
          <cell r="CX38">
            <v>241468</v>
          </cell>
          <cell r="CY38">
            <v>75684</v>
          </cell>
          <cell r="CZ38">
            <v>86496</v>
          </cell>
          <cell r="DA38">
            <v>97308</v>
          </cell>
          <cell r="DB38">
            <v>108120</v>
          </cell>
          <cell r="DC38">
            <v>116769.60000000001</v>
          </cell>
          <cell r="DD38">
            <v>125419.2</v>
          </cell>
          <cell r="DE38">
            <v>134068.79999999999</v>
          </cell>
          <cell r="DF38">
            <v>142718.39999999999</v>
          </cell>
          <cell r="DG38">
            <v>151368</v>
          </cell>
          <cell r="DH38">
            <v>160017.60000000001</v>
          </cell>
          <cell r="DI38">
            <v>168667.2</v>
          </cell>
          <cell r="DJ38">
            <v>177316.80000000002</v>
          </cell>
          <cell r="DK38">
            <v>185966.40000000002</v>
          </cell>
          <cell r="DL38">
            <v>194616.00000000003</v>
          </cell>
          <cell r="DM38">
            <v>203265.60000000003</v>
          </cell>
          <cell r="DN38">
            <v>211915.20000000004</v>
          </cell>
          <cell r="DO38">
            <v>220564.80000000005</v>
          </cell>
          <cell r="DP38">
            <v>229214.40000000005</v>
          </cell>
          <cell r="DQ38">
            <v>237864.00000000006</v>
          </cell>
          <cell r="DR38">
            <v>246513.60000000006</v>
          </cell>
          <cell r="DS38">
            <v>255163.20000000007</v>
          </cell>
          <cell r="DT38">
            <v>263812.80000000005</v>
          </cell>
          <cell r="DU38">
            <v>272462.40000000002</v>
          </cell>
          <cell r="DV38">
            <v>281112</v>
          </cell>
          <cell r="DW38">
            <v>289761.59999999998</v>
          </cell>
        </row>
        <row r="39">
          <cell r="B39">
            <v>63900</v>
          </cell>
          <cell r="C39">
            <v>14350</v>
          </cell>
          <cell r="D39">
            <v>18310</v>
          </cell>
          <cell r="E39">
            <v>23030</v>
          </cell>
          <cell r="F39">
            <v>27750</v>
          </cell>
          <cell r="G39">
            <v>32470</v>
          </cell>
          <cell r="H39">
            <v>37190</v>
          </cell>
          <cell r="I39">
            <v>41910</v>
          </cell>
          <cell r="J39">
            <v>44950</v>
          </cell>
          <cell r="K39">
            <v>47670</v>
          </cell>
          <cell r="L39">
            <v>50394</v>
          </cell>
          <cell r="M39">
            <v>53118</v>
          </cell>
          <cell r="N39">
            <v>55842</v>
          </cell>
          <cell r="O39">
            <v>58566</v>
          </cell>
          <cell r="P39">
            <v>61290</v>
          </cell>
          <cell r="Q39">
            <v>64014</v>
          </cell>
          <cell r="R39">
            <v>66738</v>
          </cell>
          <cell r="S39">
            <v>69462</v>
          </cell>
          <cell r="T39">
            <v>72186</v>
          </cell>
          <cell r="U39">
            <v>74910</v>
          </cell>
          <cell r="V39">
            <v>77634</v>
          </cell>
          <cell r="W39">
            <v>80358</v>
          </cell>
          <cell r="X39">
            <v>83082</v>
          </cell>
          <cell r="Y39">
            <v>85806</v>
          </cell>
          <cell r="Z39">
            <v>88530</v>
          </cell>
          <cell r="AA39">
            <v>91254</v>
          </cell>
          <cell r="AB39">
            <v>23850</v>
          </cell>
          <cell r="AC39">
            <v>27250</v>
          </cell>
          <cell r="AD39">
            <v>30650</v>
          </cell>
          <cell r="AE39">
            <v>34050</v>
          </cell>
          <cell r="AF39">
            <v>36800</v>
          </cell>
          <cell r="AG39">
            <v>39500</v>
          </cell>
          <cell r="AH39">
            <v>42250</v>
          </cell>
          <cell r="AI39">
            <v>44950</v>
          </cell>
          <cell r="AJ39">
            <v>47670</v>
          </cell>
          <cell r="AK39">
            <v>50394</v>
          </cell>
          <cell r="AL39">
            <v>53118</v>
          </cell>
          <cell r="AM39">
            <v>55842</v>
          </cell>
          <cell r="AN39">
            <v>58566</v>
          </cell>
          <cell r="AO39">
            <v>61290</v>
          </cell>
          <cell r="AP39">
            <v>64014</v>
          </cell>
          <cell r="AQ39">
            <v>66738</v>
          </cell>
          <cell r="AR39">
            <v>69462</v>
          </cell>
          <cell r="AS39">
            <v>72186</v>
          </cell>
          <cell r="AT39">
            <v>74910</v>
          </cell>
          <cell r="AU39">
            <v>77634</v>
          </cell>
          <cell r="AV39">
            <v>80358</v>
          </cell>
          <cell r="AW39">
            <v>83082</v>
          </cell>
          <cell r="AX39">
            <v>85806</v>
          </cell>
          <cell r="AY39">
            <v>88530</v>
          </cell>
          <cell r="AZ39">
            <v>91254</v>
          </cell>
          <cell r="BA39">
            <v>38150</v>
          </cell>
          <cell r="BB39">
            <v>43600</v>
          </cell>
          <cell r="BC39">
            <v>49050</v>
          </cell>
          <cell r="BD39">
            <v>54450</v>
          </cell>
          <cell r="BE39">
            <v>58850</v>
          </cell>
          <cell r="BF39">
            <v>63200</v>
          </cell>
          <cell r="BG39">
            <v>67550</v>
          </cell>
          <cell r="BH39">
            <v>71900</v>
          </cell>
          <cell r="BI39">
            <v>76230</v>
          </cell>
          <cell r="BJ39">
            <v>80586</v>
          </cell>
          <cell r="BK39">
            <v>84942</v>
          </cell>
          <cell r="BL39">
            <v>89298</v>
          </cell>
          <cell r="BM39">
            <v>93654</v>
          </cell>
          <cell r="BN39">
            <v>98010</v>
          </cell>
          <cell r="BO39">
            <v>102366</v>
          </cell>
          <cell r="BP39">
            <v>106722</v>
          </cell>
          <cell r="BQ39">
            <v>111078</v>
          </cell>
          <cell r="BR39">
            <v>115434</v>
          </cell>
          <cell r="BS39">
            <v>119790</v>
          </cell>
          <cell r="BT39">
            <v>124146</v>
          </cell>
          <cell r="BU39">
            <v>128502</v>
          </cell>
          <cell r="BV39">
            <v>132858</v>
          </cell>
          <cell r="BW39">
            <v>137214</v>
          </cell>
          <cell r="BX39">
            <v>141570</v>
          </cell>
          <cell r="BY39">
            <v>145926</v>
          </cell>
          <cell r="BZ39">
            <v>44730</v>
          </cell>
          <cell r="CA39">
            <v>51120</v>
          </cell>
          <cell r="CB39">
            <v>57510</v>
          </cell>
          <cell r="CC39">
            <v>63900</v>
          </cell>
          <cell r="CD39">
            <v>69012</v>
          </cell>
          <cell r="CE39">
            <v>74124</v>
          </cell>
          <cell r="CF39">
            <v>79236</v>
          </cell>
          <cell r="CG39">
            <v>84348</v>
          </cell>
          <cell r="CH39">
            <v>89460</v>
          </cell>
          <cell r="CI39">
            <v>94572</v>
          </cell>
          <cell r="CJ39">
            <v>99684</v>
          </cell>
          <cell r="CK39">
            <v>104796</v>
          </cell>
          <cell r="CL39">
            <v>109908</v>
          </cell>
          <cell r="CM39">
            <v>115020</v>
          </cell>
          <cell r="CN39">
            <v>120132</v>
          </cell>
          <cell r="CO39">
            <v>125244</v>
          </cell>
          <cell r="CP39">
            <v>130356</v>
          </cell>
          <cell r="CQ39">
            <v>135468</v>
          </cell>
          <cell r="CR39">
            <v>140580</v>
          </cell>
          <cell r="CS39">
            <v>145692</v>
          </cell>
          <cell r="CT39">
            <v>150804</v>
          </cell>
          <cell r="CU39">
            <v>155916</v>
          </cell>
          <cell r="CV39">
            <v>161028</v>
          </cell>
          <cell r="CW39">
            <v>166140</v>
          </cell>
          <cell r="CX39">
            <v>171252</v>
          </cell>
          <cell r="CY39">
            <v>53676</v>
          </cell>
          <cell r="CZ39">
            <v>61344</v>
          </cell>
          <cell r="DA39">
            <v>69012</v>
          </cell>
          <cell r="DB39">
            <v>76680</v>
          </cell>
          <cell r="DC39">
            <v>82814.400000000009</v>
          </cell>
          <cell r="DD39">
            <v>88948.799999999988</v>
          </cell>
          <cell r="DE39">
            <v>95083.199999999997</v>
          </cell>
          <cell r="DF39">
            <v>101217.60000000001</v>
          </cell>
          <cell r="DG39">
            <v>107352</v>
          </cell>
          <cell r="DH39">
            <v>113486.39999999999</v>
          </cell>
          <cell r="DI39">
            <v>119620.79999999999</v>
          </cell>
          <cell r="DJ39">
            <v>125755.19999999998</v>
          </cell>
          <cell r="DK39">
            <v>131889.59999999998</v>
          </cell>
          <cell r="DL39">
            <v>138023.99999999997</v>
          </cell>
          <cell r="DM39">
            <v>144158.39999999997</v>
          </cell>
          <cell r="DN39">
            <v>150292.79999999996</v>
          </cell>
          <cell r="DO39">
            <v>156427.19999999995</v>
          </cell>
          <cell r="DP39">
            <v>162561.59999999995</v>
          </cell>
          <cell r="DQ39">
            <v>168695.99999999994</v>
          </cell>
          <cell r="DR39">
            <v>174830.39999999994</v>
          </cell>
          <cell r="DS39">
            <v>180964.79999999993</v>
          </cell>
          <cell r="DT39">
            <v>187099.19999999992</v>
          </cell>
          <cell r="DU39">
            <v>193233.59999999992</v>
          </cell>
          <cell r="DV39">
            <v>199367.99999999991</v>
          </cell>
          <cell r="DW39">
            <v>205502.39999999991</v>
          </cell>
        </row>
        <row r="40">
          <cell r="B40">
            <v>70400</v>
          </cell>
          <cell r="C40">
            <v>14500</v>
          </cell>
          <cell r="D40">
            <v>18310</v>
          </cell>
          <cell r="E40">
            <v>23030</v>
          </cell>
          <cell r="F40">
            <v>27750</v>
          </cell>
          <cell r="G40">
            <v>32470</v>
          </cell>
          <cell r="H40">
            <v>37190</v>
          </cell>
          <cell r="I40">
            <v>41910</v>
          </cell>
          <cell r="J40">
            <v>45450</v>
          </cell>
          <cell r="K40">
            <v>48160</v>
          </cell>
          <cell r="L40">
            <v>50912</v>
          </cell>
          <cell r="M40">
            <v>53664</v>
          </cell>
          <cell r="N40">
            <v>56416</v>
          </cell>
          <cell r="O40">
            <v>59168</v>
          </cell>
          <cell r="P40">
            <v>61920</v>
          </cell>
          <cell r="Q40">
            <v>64672</v>
          </cell>
          <cell r="R40">
            <v>67424</v>
          </cell>
          <cell r="S40">
            <v>70176</v>
          </cell>
          <cell r="T40">
            <v>72928</v>
          </cell>
          <cell r="U40">
            <v>75680</v>
          </cell>
          <cell r="V40">
            <v>78432</v>
          </cell>
          <cell r="W40">
            <v>81184</v>
          </cell>
          <cell r="X40">
            <v>83936</v>
          </cell>
          <cell r="Y40">
            <v>86688</v>
          </cell>
          <cell r="Z40">
            <v>89440</v>
          </cell>
          <cell r="AA40">
            <v>92192</v>
          </cell>
          <cell r="AB40">
            <v>24100</v>
          </cell>
          <cell r="AC40">
            <v>27550</v>
          </cell>
          <cell r="AD40">
            <v>31000</v>
          </cell>
          <cell r="AE40">
            <v>34400</v>
          </cell>
          <cell r="AF40">
            <v>37200</v>
          </cell>
          <cell r="AG40">
            <v>39950</v>
          </cell>
          <cell r="AH40">
            <v>42700</v>
          </cell>
          <cell r="AI40">
            <v>45450</v>
          </cell>
          <cell r="AJ40">
            <v>48160</v>
          </cell>
          <cell r="AK40">
            <v>50912</v>
          </cell>
          <cell r="AL40">
            <v>53664</v>
          </cell>
          <cell r="AM40">
            <v>56416</v>
          </cell>
          <cell r="AN40">
            <v>59168</v>
          </cell>
          <cell r="AO40">
            <v>61920</v>
          </cell>
          <cell r="AP40">
            <v>64672</v>
          </cell>
          <cell r="AQ40">
            <v>67424</v>
          </cell>
          <cell r="AR40">
            <v>70176</v>
          </cell>
          <cell r="AS40">
            <v>72928</v>
          </cell>
          <cell r="AT40">
            <v>75680</v>
          </cell>
          <cell r="AU40">
            <v>78432</v>
          </cell>
          <cell r="AV40">
            <v>81184</v>
          </cell>
          <cell r="AW40">
            <v>83936</v>
          </cell>
          <cell r="AX40">
            <v>86688</v>
          </cell>
          <cell r="AY40">
            <v>89440</v>
          </cell>
          <cell r="AZ40">
            <v>92192</v>
          </cell>
          <cell r="BA40">
            <v>38550</v>
          </cell>
          <cell r="BB40">
            <v>44050</v>
          </cell>
          <cell r="BC40">
            <v>49550</v>
          </cell>
          <cell r="BD40">
            <v>55050</v>
          </cell>
          <cell r="BE40">
            <v>59500</v>
          </cell>
          <cell r="BF40">
            <v>63900</v>
          </cell>
          <cell r="BG40">
            <v>68300</v>
          </cell>
          <cell r="BH40">
            <v>72700</v>
          </cell>
          <cell r="BI40">
            <v>77070</v>
          </cell>
          <cell r="BJ40">
            <v>81474</v>
          </cell>
          <cell r="BK40">
            <v>85878</v>
          </cell>
          <cell r="BL40">
            <v>90282</v>
          </cell>
          <cell r="BM40">
            <v>94686</v>
          </cell>
          <cell r="BN40">
            <v>99090</v>
          </cell>
          <cell r="BO40">
            <v>103494</v>
          </cell>
          <cell r="BP40">
            <v>107898</v>
          </cell>
          <cell r="BQ40">
            <v>112302</v>
          </cell>
          <cell r="BR40">
            <v>116706</v>
          </cell>
          <cell r="BS40">
            <v>121110</v>
          </cell>
          <cell r="BT40">
            <v>125514</v>
          </cell>
          <cell r="BU40">
            <v>129918</v>
          </cell>
          <cell r="BV40">
            <v>134322</v>
          </cell>
          <cell r="BW40">
            <v>138726</v>
          </cell>
          <cell r="BX40">
            <v>143130</v>
          </cell>
          <cell r="BY40">
            <v>147534</v>
          </cell>
          <cell r="BZ40">
            <v>49280</v>
          </cell>
          <cell r="CA40">
            <v>56320</v>
          </cell>
          <cell r="CB40">
            <v>63360</v>
          </cell>
          <cell r="CC40">
            <v>70400</v>
          </cell>
          <cell r="CD40">
            <v>76032</v>
          </cell>
          <cell r="CE40">
            <v>81664</v>
          </cell>
          <cell r="CF40">
            <v>87296</v>
          </cell>
          <cell r="CG40">
            <v>92928</v>
          </cell>
          <cell r="CH40">
            <v>98560</v>
          </cell>
          <cell r="CI40">
            <v>104192</v>
          </cell>
          <cell r="CJ40">
            <v>109824</v>
          </cell>
          <cell r="CK40">
            <v>115456</v>
          </cell>
          <cell r="CL40">
            <v>121088</v>
          </cell>
          <cell r="CM40">
            <v>126720</v>
          </cell>
          <cell r="CN40">
            <v>132352</v>
          </cell>
          <cell r="CO40">
            <v>137984</v>
          </cell>
          <cell r="CP40">
            <v>143616</v>
          </cell>
          <cell r="CQ40">
            <v>149248</v>
          </cell>
          <cell r="CR40">
            <v>154880</v>
          </cell>
          <cell r="CS40">
            <v>160512</v>
          </cell>
          <cell r="CT40">
            <v>166144</v>
          </cell>
          <cell r="CU40">
            <v>171776</v>
          </cell>
          <cell r="CV40">
            <v>177408</v>
          </cell>
          <cell r="CW40">
            <v>183040</v>
          </cell>
          <cell r="CX40">
            <v>188672</v>
          </cell>
          <cell r="CY40">
            <v>59135.999999999993</v>
          </cell>
          <cell r="CZ40">
            <v>67584</v>
          </cell>
          <cell r="DA40">
            <v>76032</v>
          </cell>
          <cell r="DB40">
            <v>84480</v>
          </cell>
          <cell r="DC40">
            <v>91238.400000000009</v>
          </cell>
          <cell r="DD40">
            <v>97996.799999999988</v>
          </cell>
          <cell r="DE40">
            <v>104755.2</v>
          </cell>
          <cell r="DF40">
            <v>111513.60000000001</v>
          </cell>
          <cell r="DG40">
            <v>118271.99999999999</v>
          </cell>
          <cell r="DH40">
            <v>125030.39999999999</v>
          </cell>
          <cell r="DI40">
            <v>131788.79999999999</v>
          </cell>
          <cell r="DJ40">
            <v>138547.19999999998</v>
          </cell>
          <cell r="DK40">
            <v>145305.59999999998</v>
          </cell>
          <cell r="DL40">
            <v>152063.99999999997</v>
          </cell>
          <cell r="DM40">
            <v>158822.39999999997</v>
          </cell>
          <cell r="DN40">
            <v>165580.79999999996</v>
          </cell>
          <cell r="DO40">
            <v>172339.19999999995</v>
          </cell>
          <cell r="DP40">
            <v>179097.59999999995</v>
          </cell>
          <cell r="DQ40">
            <v>185855.99999999994</v>
          </cell>
          <cell r="DR40">
            <v>192614.39999999994</v>
          </cell>
          <cell r="DS40">
            <v>199372.79999999993</v>
          </cell>
          <cell r="DT40">
            <v>206131.19999999992</v>
          </cell>
          <cell r="DU40">
            <v>212889.59999999992</v>
          </cell>
          <cell r="DV40">
            <v>219647.99999999991</v>
          </cell>
          <cell r="DW40">
            <v>226406.39999999991</v>
          </cell>
        </row>
        <row r="41">
          <cell r="B41">
            <v>78500</v>
          </cell>
          <cell r="C41">
            <v>15900</v>
          </cell>
          <cell r="D41">
            <v>18310</v>
          </cell>
          <cell r="E41">
            <v>23030</v>
          </cell>
          <cell r="F41">
            <v>27750</v>
          </cell>
          <cell r="G41">
            <v>32470</v>
          </cell>
          <cell r="H41">
            <v>37190</v>
          </cell>
          <cell r="I41">
            <v>41910</v>
          </cell>
          <cell r="J41">
            <v>46630</v>
          </cell>
          <cell r="K41">
            <v>52990</v>
          </cell>
          <cell r="L41">
            <v>56018</v>
          </cell>
          <cell r="M41">
            <v>59046</v>
          </cell>
          <cell r="N41">
            <v>62074</v>
          </cell>
          <cell r="O41">
            <v>65102</v>
          </cell>
          <cell r="P41">
            <v>68130</v>
          </cell>
          <cell r="Q41">
            <v>71158</v>
          </cell>
          <cell r="R41">
            <v>74186</v>
          </cell>
          <cell r="S41">
            <v>77214</v>
          </cell>
          <cell r="T41">
            <v>80242</v>
          </cell>
          <cell r="U41">
            <v>83270</v>
          </cell>
          <cell r="V41">
            <v>86298</v>
          </cell>
          <cell r="W41">
            <v>89326</v>
          </cell>
          <cell r="X41">
            <v>92354</v>
          </cell>
          <cell r="Y41">
            <v>95382</v>
          </cell>
          <cell r="Z41">
            <v>98410</v>
          </cell>
          <cell r="AA41">
            <v>101438</v>
          </cell>
          <cell r="AB41">
            <v>26500</v>
          </cell>
          <cell r="AC41">
            <v>30300</v>
          </cell>
          <cell r="AD41">
            <v>34100</v>
          </cell>
          <cell r="AE41">
            <v>37850</v>
          </cell>
          <cell r="AF41">
            <v>40900</v>
          </cell>
          <cell r="AG41">
            <v>43950</v>
          </cell>
          <cell r="AH41">
            <v>46950</v>
          </cell>
          <cell r="AI41">
            <v>50000</v>
          </cell>
          <cell r="AJ41">
            <v>52990</v>
          </cell>
          <cell r="AK41">
            <v>56018</v>
          </cell>
          <cell r="AL41">
            <v>59046</v>
          </cell>
          <cell r="AM41">
            <v>62074</v>
          </cell>
          <cell r="AN41">
            <v>65102</v>
          </cell>
          <cell r="AO41">
            <v>68130</v>
          </cell>
          <cell r="AP41">
            <v>71158</v>
          </cell>
          <cell r="AQ41">
            <v>74186</v>
          </cell>
          <cell r="AR41">
            <v>77214</v>
          </cell>
          <cell r="AS41">
            <v>80242</v>
          </cell>
          <cell r="AT41">
            <v>83270</v>
          </cell>
          <cell r="AU41">
            <v>86298</v>
          </cell>
          <cell r="AV41">
            <v>89326</v>
          </cell>
          <cell r="AW41">
            <v>92354</v>
          </cell>
          <cell r="AX41">
            <v>95382</v>
          </cell>
          <cell r="AY41">
            <v>98410</v>
          </cell>
          <cell r="AZ41">
            <v>101438</v>
          </cell>
          <cell r="BA41">
            <v>42400</v>
          </cell>
          <cell r="BB41">
            <v>48450</v>
          </cell>
          <cell r="BC41">
            <v>54500</v>
          </cell>
          <cell r="BD41">
            <v>60550</v>
          </cell>
          <cell r="BE41">
            <v>65400</v>
          </cell>
          <cell r="BF41">
            <v>70250</v>
          </cell>
          <cell r="BG41">
            <v>75100</v>
          </cell>
          <cell r="BH41">
            <v>79950</v>
          </cell>
          <cell r="BI41">
            <v>84770</v>
          </cell>
          <cell r="BJ41">
            <v>89614</v>
          </cell>
          <cell r="BK41">
            <v>94458</v>
          </cell>
          <cell r="BL41">
            <v>99302</v>
          </cell>
          <cell r="BM41">
            <v>104146</v>
          </cell>
          <cell r="BN41">
            <v>108990</v>
          </cell>
          <cell r="BO41">
            <v>113834</v>
          </cell>
          <cell r="BP41">
            <v>118678</v>
          </cell>
          <cell r="BQ41">
            <v>123522</v>
          </cell>
          <cell r="BR41">
            <v>128366</v>
          </cell>
          <cell r="BS41">
            <v>133210</v>
          </cell>
          <cell r="BT41">
            <v>138054</v>
          </cell>
          <cell r="BU41">
            <v>142898</v>
          </cell>
          <cell r="BV41">
            <v>147742</v>
          </cell>
          <cell r="BW41">
            <v>152586</v>
          </cell>
          <cell r="BX41">
            <v>157430</v>
          </cell>
          <cell r="BY41">
            <v>162274</v>
          </cell>
          <cell r="BZ41">
            <v>54950</v>
          </cell>
          <cell r="CA41">
            <v>62800</v>
          </cell>
          <cell r="CB41">
            <v>70650</v>
          </cell>
          <cell r="CC41">
            <v>78500</v>
          </cell>
          <cell r="CD41">
            <v>84780</v>
          </cell>
          <cell r="CE41">
            <v>91060</v>
          </cell>
          <cell r="CF41">
            <v>97340</v>
          </cell>
          <cell r="CG41">
            <v>103620</v>
          </cell>
          <cell r="CH41">
            <v>109900</v>
          </cell>
          <cell r="CI41">
            <v>116180</v>
          </cell>
          <cell r="CJ41">
            <v>122460</v>
          </cell>
          <cell r="CK41">
            <v>128740</v>
          </cell>
          <cell r="CL41">
            <v>135020</v>
          </cell>
          <cell r="CM41">
            <v>141300</v>
          </cell>
          <cell r="CN41">
            <v>147580</v>
          </cell>
          <cell r="CO41">
            <v>153860</v>
          </cell>
          <cell r="CP41">
            <v>160140</v>
          </cell>
          <cell r="CQ41">
            <v>166420</v>
          </cell>
          <cell r="CR41">
            <v>172700</v>
          </cell>
          <cell r="CS41">
            <v>178980</v>
          </cell>
          <cell r="CT41">
            <v>185260</v>
          </cell>
          <cell r="CU41">
            <v>191540</v>
          </cell>
          <cell r="CV41">
            <v>197820</v>
          </cell>
          <cell r="CW41">
            <v>204100</v>
          </cell>
          <cell r="CX41">
            <v>210380</v>
          </cell>
          <cell r="CY41">
            <v>65940</v>
          </cell>
          <cell r="CZ41">
            <v>75360</v>
          </cell>
          <cell r="DA41">
            <v>84780</v>
          </cell>
          <cell r="DB41">
            <v>94200</v>
          </cell>
          <cell r="DC41">
            <v>101736</v>
          </cell>
          <cell r="DD41">
            <v>109271.99999999999</v>
          </cell>
          <cell r="DE41">
            <v>116808</v>
          </cell>
          <cell r="DF41">
            <v>124344</v>
          </cell>
          <cell r="DG41">
            <v>131880</v>
          </cell>
          <cell r="DH41">
            <v>139416</v>
          </cell>
          <cell r="DI41">
            <v>146952</v>
          </cell>
          <cell r="DJ41">
            <v>154488</v>
          </cell>
          <cell r="DK41">
            <v>162024</v>
          </cell>
          <cell r="DL41">
            <v>169560</v>
          </cell>
          <cell r="DM41">
            <v>177096</v>
          </cell>
          <cell r="DN41">
            <v>184632</v>
          </cell>
          <cell r="DO41">
            <v>192168</v>
          </cell>
          <cell r="DP41">
            <v>199704</v>
          </cell>
          <cell r="DQ41">
            <v>207240</v>
          </cell>
          <cell r="DR41">
            <v>214776</v>
          </cell>
          <cell r="DS41">
            <v>222312</v>
          </cell>
          <cell r="DT41">
            <v>229848</v>
          </cell>
          <cell r="DU41">
            <v>237384</v>
          </cell>
          <cell r="DV41">
            <v>244920</v>
          </cell>
          <cell r="DW41">
            <v>252456</v>
          </cell>
        </row>
        <row r="42">
          <cell r="B42">
            <v>64800</v>
          </cell>
          <cell r="C42">
            <v>14500</v>
          </cell>
          <cell r="D42">
            <v>18310</v>
          </cell>
          <cell r="E42">
            <v>23030</v>
          </cell>
          <cell r="F42">
            <v>27750</v>
          </cell>
          <cell r="G42">
            <v>32470</v>
          </cell>
          <cell r="H42">
            <v>37190</v>
          </cell>
          <cell r="I42">
            <v>41910</v>
          </cell>
          <cell r="J42">
            <v>45450</v>
          </cell>
          <cell r="K42">
            <v>48160</v>
          </cell>
          <cell r="L42">
            <v>50912</v>
          </cell>
          <cell r="M42">
            <v>53664</v>
          </cell>
          <cell r="N42">
            <v>56416</v>
          </cell>
          <cell r="O42">
            <v>59168</v>
          </cell>
          <cell r="P42">
            <v>61920</v>
          </cell>
          <cell r="Q42">
            <v>64672</v>
          </cell>
          <cell r="R42">
            <v>67424</v>
          </cell>
          <cell r="S42">
            <v>70176</v>
          </cell>
          <cell r="T42">
            <v>72928</v>
          </cell>
          <cell r="U42">
            <v>75680</v>
          </cell>
          <cell r="V42">
            <v>78432</v>
          </cell>
          <cell r="W42">
            <v>81184</v>
          </cell>
          <cell r="X42">
            <v>83936</v>
          </cell>
          <cell r="Y42">
            <v>86688</v>
          </cell>
          <cell r="Z42">
            <v>89440</v>
          </cell>
          <cell r="AA42">
            <v>92192</v>
          </cell>
          <cell r="AB42">
            <v>24100</v>
          </cell>
          <cell r="AC42">
            <v>27550</v>
          </cell>
          <cell r="AD42">
            <v>31000</v>
          </cell>
          <cell r="AE42">
            <v>34400</v>
          </cell>
          <cell r="AF42">
            <v>37200</v>
          </cell>
          <cell r="AG42">
            <v>39950</v>
          </cell>
          <cell r="AH42">
            <v>42700</v>
          </cell>
          <cell r="AI42">
            <v>45450</v>
          </cell>
          <cell r="AJ42">
            <v>48160</v>
          </cell>
          <cell r="AK42">
            <v>50912</v>
          </cell>
          <cell r="AL42">
            <v>53664</v>
          </cell>
          <cell r="AM42">
            <v>56416</v>
          </cell>
          <cell r="AN42">
            <v>59168</v>
          </cell>
          <cell r="AO42">
            <v>61920</v>
          </cell>
          <cell r="AP42">
            <v>64672</v>
          </cell>
          <cell r="AQ42">
            <v>67424</v>
          </cell>
          <cell r="AR42">
            <v>70176</v>
          </cell>
          <cell r="AS42">
            <v>72928</v>
          </cell>
          <cell r="AT42">
            <v>75680</v>
          </cell>
          <cell r="AU42">
            <v>78432</v>
          </cell>
          <cell r="AV42">
            <v>81184</v>
          </cell>
          <cell r="AW42">
            <v>83936</v>
          </cell>
          <cell r="AX42">
            <v>86688</v>
          </cell>
          <cell r="AY42">
            <v>89440</v>
          </cell>
          <cell r="AZ42">
            <v>92192</v>
          </cell>
          <cell r="BA42">
            <v>38550</v>
          </cell>
          <cell r="BB42">
            <v>44050</v>
          </cell>
          <cell r="BC42">
            <v>49550</v>
          </cell>
          <cell r="BD42">
            <v>55050</v>
          </cell>
          <cell r="BE42">
            <v>59500</v>
          </cell>
          <cell r="BF42">
            <v>63900</v>
          </cell>
          <cell r="BG42">
            <v>68300</v>
          </cell>
          <cell r="BH42">
            <v>72700</v>
          </cell>
          <cell r="BI42">
            <v>77070</v>
          </cell>
          <cell r="BJ42">
            <v>81474</v>
          </cell>
          <cell r="BK42">
            <v>85878</v>
          </cell>
          <cell r="BL42">
            <v>90282</v>
          </cell>
          <cell r="BM42">
            <v>94686</v>
          </cell>
          <cell r="BN42">
            <v>99090</v>
          </cell>
          <cell r="BO42">
            <v>103494</v>
          </cell>
          <cell r="BP42">
            <v>107898</v>
          </cell>
          <cell r="BQ42">
            <v>112302</v>
          </cell>
          <cell r="BR42">
            <v>116706</v>
          </cell>
          <cell r="BS42">
            <v>121110</v>
          </cell>
          <cell r="BT42">
            <v>125514</v>
          </cell>
          <cell r="BU42">
            <v>129918</v>
          </cell>
          <cell r="BV42">
            <v>134322</v>
          </cell>
          <cell r="BW42">
            <v>138726</v>
          </cell>
          <cell r="BX42">
            <v>143130</v>
          </cell>
          <cell r="BY42">
            <v>147534</v>
          </cell>
          <cell r="BZ42">
            <v>45360</v>
          </cell>
          <cell r="CA42">
            <v>51840</v>
          </cell>
          <cell r="CB42">
            <v>58320</v>
          </cell>
          <cell r="CC42">
            <v>64800</v>
          </cell>
          <cell r="CD42">
            <v>69984</v>
          </cell>
          <cell r="CE42">
            <v>75168</v>
          </cell>
          <cell r="CF42">
            <v>80352</v>
          </cell>
          <cell r="CG42">
            <v>85536</v>
          </cell>
          <cell r="CH42">
            <v>90720</v>
          </cell>
          <cell r="CI42">
            <v>95904</v>
          </cell>
          <cell r="CJ42">
            <v>101088</v>
          </cell>
          <cell r="CK42">
            <v>106272</v>
          </cell>
          <cell r="CL42">
            <v>111456</v>
          </cell>
          <cell r="CM42">
            <v>116640</v>
          </cell>
          <cell r="CN42">
            <v>121824</v>
          </cell>
          <cell r="CO42">
            <v>127008</v>
          </cell>
          <cell r="CP42">
            <v>132192</v>
          </cell>
          <cell r="CQ42">
            <v>137376</v>
          </cell>
          <cell r="CR42">
            <v>142560</v>
          </cell>
          <cell r="CS42">
            <v>147744</v>
          </cell>
          <cell r="CT42">
            <v>152928</v>
          </cell>
          <cell r="CU42">
            <v>158112</v>
          </cell>
          <cell r="CV42">
            <v>163296</v>
          </cell>
          <cell r="CW42">
            <v>168480</v>
          </cell>
          <cell r="CX42">
            <v>173664</v>
          </cell>
          <cell r="CY42">
            <v>54432</v>
          </cell>
          <cell r="CZ42">
            <v>62208</v>
          </cell>
          <cell r="DA42">
            <v>69984</v>
          </cell>
          <cell r="DB42">
            <v>77760</v>
          </cell>
          <cell r="DC42">
            <v>83980.800000000003</v>
          </cell>
          <cell r="DD42">
            <v>90201.599999999991</v>
          </cell>
          <cell r="DE42">
            <v>96422.399999999994</v>
          </cell>
          <cell r="DF42">
            <v>102643.20000000001</v>
          </cell>
          <cell r="DG42">
            <v>108864</v>
          </cell>
          <cell r="DH42">
            <v>115084.8</v>
          </cell>
          <cell r="DI42">
            <v>121305.60000000001</v>
          </cell>
          <cell r="DJ42">
            <v>127526.40000000001</v>
          </cell>
          <cell r="DK42">
            <v>133747.20000000001</v>
          </cell>
          <cell r="DL42">
            <v>139968</v>
          </cell>
          <cell r="DM42">
            <v>146188.79999999999</v>
          </cell>
          <cell r="DN42">
            <v>152409.59999999998</v>
          </cell>
          <cell r="DO42">
            <v>158630.39999999997</v>
          </cell>
          <cell r="DP42">
            <v>164851.19999999995</v>
          </cell>
          <cell r="DQ42">
            <v>171071.99999999994</v>
          </cell>
          <cell r="DR42">
            <v>177292.79999999993</v>
          </cell>
          <cell r="DS42">
            <v>183513.59999999992</v>
          </cell>
          <cell r="DT42">
            <v>189734.39999999991</v>
          </cell>
          <cell r="DU42">
            <v>195955.1999999999</v>
          </cell>
          <cell r="DV42">
            <v>202175.99999999988</v>
          </cell>
          <cell r="DW42">
            <v>208396.79999999987</v>
          </cell>
        </row>
        <row r="43">
          <cell r="B43">
            <v>72100</v>
          </cell>
          <cell r="C43">
            <v>14900</v>
          </cell>
          <cell r="D43">
            <v>18310</v>
          </cell>
          <cell r="E43">
            <v>23030</v>
          </cell>
          <cell r="F43">
            <v>27750</v>
          </cell>
          <cell r="G43">
            <v>32470</v>
          </cell>
          <cell r="H43">
            <v>37190</v>
          </cell>
          <cell r="I43">
            <v>41910</v>
          </cell>
          <cell r="J43">
            <v>46630</v>
          </cell>
          <cell r="K43">
            <v>49560</v>
          </cell>
          <cell r="L43">
            <v>52392</v>
          </cell>
          <cell r="M43">
            <v>55224</v>
          </cell>
          <cell r="N43">
            <v>58056</v>
          </cell>
          <cell r="O43">
            <v>60888</v>
          </cell>
          <cell r="P43">
            <v>63720</v>
          </cell>
          <cell r="Q43">
            <v>66552</v>
          </cell>
          <cell r="R43">
            <v>69384</v>
          </cell>
          <cell r="S43">
            <v>72216</v>
          </cell>
          <cell r="T43">
            <v>75048</v>
          </cell>
          <cell r="U43">
            <v>77880</v>
          </cell>
          <cell r="V43">
            <v>80712</v>
          </cell>
          <cell r="W43">
            <v>83544</v>
          </cell>
          <cell r="X43">
            <v>86376</v>
          </cell>
          <cell r="Y43">
            <v>89208</v>
          </cell>
          <cell r="Z43">
            <v>92040</v>
          </cell>
          <cell r="AA43">
            <v>94872</v>
          </cell>
          <cell r="AB43">
            <v>24800</v>
          </cell>
          <cell r="AC43">
            <v>28350</v>
          </cell>
          <cell r="AD43">
            <v>31900</v>
          </cell>
          <cell r="AE43">
            <v>35400</v>
          </cell>
          <cell r="AF43">
            <v>38250</v>
          </cell>
          <cell r="AG43">
            <v>41100</v>
          </cell>
          <cell r="AH43">
            <v>43900</v>
          </cell>
          <cell r="AI43">
            <v>46750</v>
          </cell>
          <cell r="AJ43">
            <v>49560</v>
          </cell>
          <cell r="AK43">
            <v>52392</v>
          </cell>
          <cell r="AL43">
            <v>55224</v>
          </cell>
          <cell r="AM43">
            <v>58056</v>
          </cell>
          <cell r="AN43">
            <v>60888</v>
          </cell>
          <cell r="AO43">
            <v>63720</v>
          </cell>
          <cell r="AP43">
            <v>66552</v>
          </cell>
          <cell r="AQ43">
            <v>69384</v>
          </cell>
          <cell r="AR43">
            <v>72216</v>
          </cell>
          <cell r="AS43">
            <v>75048</v>
          </cell>
          <cell r="AT43">
            <v>77880</v>
          </cell>
          <cell r="AU43">
            <v>80712</v>
          </cell>
          <cell r="AV43">
            <v>83544</v>
          </cell>
          <cell r="AW43">
            <v>86376</v>
          </cell>
          <cell r="AX43">
            <v>89208</v>
          </cell>
          <cell r="AY43">
            <v>92040</v>
          </cell>
          <cell r="AZ43">
            <v>94872</v>
          </cell>
          <cell r="BA43">
            <v>39700</v>
          </cell>
          <cell r="BB43">
            <v>45350</v>
          </cell>
          <cell r="BC43">
            <v>51000</v>
          </cell>
          <cell r="BD43">
            <v>56650</v>
          </cell>
          <cell r="BE43">
            <v>61200</v>
          </cell>
          <cell r="BF43">
            <v>65750</v>
          </cell>
          <cell r="BG43">
            <v>70250</v>
          </cell>
          <cell r="BH43">
            <v>74800</v>
          </cell>
          <cell r="BI43">
            <v>79310</v>
          </cell>
          <cell r="BJ43">
            <v>83842</v>
          </cell>
          <cell r="BK43">
            <v>88374</v>
          </cell>
          <cell r="BL43">
            <v>92906</v>
          </cell>
          <cell r="BM43">
            <v>97438</v>
          </cell>
          <cell r="BN43">
            <v>101970</v>
          </cell>
          <cell r="BO43">
            <v>106502</v>
          </cell>
          <cell r="BP43">
            <v>111034</v>
          </cell>
          <cell r="BQ43">
            <v>115566</v>
          </cell>
          <cell r="BR43">
            <v>120098</v>
          </cell>
          <cell r="BS43">
            <v>124630</v>
          </cell>
          <cell r="BT43">
            <v>129162</v>
          </cell>
          <cell r="BU43">
            <v>133694</v>
          </cell>
          <cell r="BV43">
            <v>138226</v>
          </cell>
          <cell r="BW43">
            <v>142758</v>
          </cell>
          <cell r="BX43">
            <v>147290</v>
          </cell>
          <cell r="BY43">
            <v>151822</v>
          </cell>
          <cell r="BZ43">
            <v>50470</v>
          </cell>
          <cell r="CA43">
            <v>57680</v>
          </cell>
          <cell r="CB43">
            <v>64890</v>
          </cell>
          <cell r="CC43">
            <v>72100</v>
          </cell>
          <cell r="CD43">
            <v>77868</v>
          </cell>
          <cell r="CE43">
            <v>83636</v>
          </cell>
          <cell r="CF43">
            <v>89404</v>
          </cell>
          <cell r="CG43">
            <v>95172</v>
          </cell>
          <cell r="CH43">
            <v>100940</v>
          </cell>
          <cell r="CI43">
            <v>106708</v>
          </cell>
          <cell r="CJ43">
            <v>112476</v>
          </cell>
          <cell r="CK43">
            <v>118244</v>
          </cell>
          <cell r="CL43">
            <v>124012</v>
          </cell>
          <cell r="CM43">
            <v>129780</v>
          </cell>
          <cell r="CN43">
            <v>135548</v>
          </cell>
          <cell r="CO43">
            <v>141316</v>
          </cell>
          <cell r="CP43">
            <v>147084</v>
          </cell>
          <cell r="CQ43">
            <v>152852</v>
          </cell>
          <cell r="CR43">
            <v>158620</v>
          </cell>
          <cell r="CS43">
            <v>164388</v>
          </cell>
          <cell r="CT43">
            <v>170156</v>
          </cell>
          <cell r="CU43">
            <v>175924</v>
          </cell>
          <cell r="CV43">
            <v>181692</v>
          </cell>
          <cell r="CW43">
            <v>187460</v>
          </cell>
          <cell r="CX43">
            <v>193228</v>
          </cell>
          <cell r="CY43">
            <v>60563.999999999993</v>
          </cell>
          <cell r="CZ43">
            <v>69216</v>
          </cell>
          <cell r="DA43">
            <v>77868</v>
          </cell>
          <cell r="DB43">
            <v>86520</v>
          </cell>
          <cell r="DC43">
            <v>93441.600000000006</v>
          </cell>
          <cell r="DD43">
            <v>100363.2</v>
          </cell>
          <cell r="DE43">
            <v>107284.8</v>
          </cell>
          <cell r="DF43">
            <v>114206.40000000001</v>
          </cell>
          <cell r="DG43">
            <v>121127.99999999999</v>
          </cell>
          <cell r="DH43">
            <v>128049.59999999999</v>
          </cell>
          <cell r="DI43">
            <v>134971.20000000001</v>
          </cell>
          <cell r="DJ43">
            <v>141892.80000000005</v>
          </cell>
          <cell r="DK43">
            <v>148814.40000000008</v>
          </cell>
          <cell r="DL43">
            <v>155736.00000000012</v>
          </cell>
          <cell r="DM43">
            <v>162657.60000000015</v>
          </cell>
          <cell r="DN43">
            <v>169579.20000000019</v>
          </cell>
          <cell r="DO43">
            <v>176500.80000000022</v>
          </cell>
          <cell r="DP43">
            <v>183422.40000000026</v>
          </cell>
          <cell r="DQ43">
            <v>190344.00000000029</v>
          </cell>
          <cell r="DR43">
            <v>197265.60000000033</v>
          </cell>
          <cell r="DS43">
            <v>204187.20000000036</v>
          </cell>
          <cell r="DT43">
            <v>211108.8000000004</v>
          </cell>
          <cell r="DU43">
            <v>218030.40000000043</v>
          </cell>
          <cell r="DV43">
            <v>224952.00000000047</v>
          </cell>
          <cell r="DW43">
            <v>231873.6000000005</v>
          </cell>
        </row>
        <row r="44">
          <cell r="B44">
            <v>65000</v>
          </cell>
          <cell r="C44">
            <v>14350</v>
          </cell>
          <cell r="D44">
            <v>18310</v>
          </cell>
          <cell r="E44">
            <v>23030</v>
          </cell>
          <cell r="F44">
            <v>27750</v>
          </cell>
          <cell r="G44">
            <v>32470</v>
          </cell>
          <cell r="H44">
            <v>37190</v>
          </cell>
          <cell r="I44">
            <v>41910</v>
          </cell>
          <cell r="J44">
            <v>44950</v>
          </cell>
          <cell r="K44">
            <v>47670</v>
          </cell>
          <cell r="L44">
            <v>50394</v>
          </cell>
          <cell r="M44">
            <v>53118</v>
          </cell>
          <cell r="N44">
            <v>55842</v>
          </cell>
          <cell r="O44">
            <v>58566</v>
          </cell>
          <cell r="P44">
            <v>61290</v>
          </cell>
          <cell r="Q44">
            <v>64014</v>
          </cell>
          <cell r="R44">
            <v>66738</v>
          </cell>
          <cell r="S44">
            <v>69462</v>
          </cell>
          <cell r="T44">
            <v>72186</v>
          </cell>
          <cell r="U44">
            <v>74910</v>
          </cell>
          <cell r="V44">
            <v>77634</v>
          </cell>
          <cell r="W44">
            <v>80358</v>
          </cell>
          <cell r="X44">
            <v>83082</v>
          </cell>
          <cell r="Y44">
            <v>85806</v>
          </cell>
          <cell r="Z44">
            <v>88530</v>
          </cell>
          <cell r="AA44">
            <v>91254</v>
          </cell>
          <cell r="AB44">
            <v>23850</v>
          </cell>
          <cell r="AC44">
            <v>27250</v>
          </cell>
          <cell r="AD44">
            <v>30650</v>
          </cell>
          <cell r="AE44">
            <v>34050</v>
          </cell>
          <cell r="AF44">
            <v>36800</v>
          </cell>
          <cell r="AG44">
            <v>39500</v>
          </cell>
          <cell r="AH44">
            <v>42250</v>
          </cell>
          <cell r="AI44">
            <v>44950</v>
          </cell>
          <cell r="AJ44">
            <v>47670</v>
          </cell>
          <cell r="AK44">
            <v>50394</v>
          </cell>
          <cell r="AL44">
            <v>53118</v>
          </cell>
          <cell r="AM44">
            <v>55842</v>
          </cell>
          <cell r="AN44">
            <v>58566</v>
          </cell>
          <cell r="AO44">
            <v>61290</v>
          </cell>
          <cell r="AP44">
            <v>64014</v>
          </cell>
          <cell r="AQ44">
            <v>66738</v>
          </cell>
          <cell r="AR44">
            <v>69462</v>
          </cell>
          <cell r="AS44">
            <v>72186</v>
          </cell>
          <cell r="AT44">
            <v>74910</v>
          </cell>
          <cell r="AU44">
            <v>77634</v>
          </cell>
          <cell r="AV44">
            <v>80358</v>
          </cell>
          <cell r="AW44">
            <v>83082</v>
          </cell>
          <cell r="AX44">
            <v>85806</v>
          </cell>
          <cell r="AY44">
            <v>88530</v>
          </cell>
          <cell r="AZ44">
            <v>91254</v>
          </cell>
          <cell r="BA44">
            <v>38150</v>
          </cell>
          <cell r="BB44">
            <v>43600</v>
          </cell>
          <cell r="BC44">
            <v>49050</v>
          </cell>
          <cell r="BD44">
            <v>54450</v>
          </cell>
          <cell r="BE44">
            <v>58850</v>
          </cell>
          <cell r="BF44">
            <v>63200</v>
          </cell>
          <cell r="BG44">
            <v>67550</v>
          </cell>
          <cell r="BH44">
            <v>71900</v>
          </cell>
          <cell r="BI44">
            <v>76230</v>
          </cell>
          <cell r="BJ44">
            <v>80586</v>
          </cell>
          <cell r="BK44">
            <v>84942</v>
          </cell>
          <cell r="BL44">
            <v>89298</v>
          </cell>
          <cell r="BM44">
            <v>93654</v>
          </cell>
          <cell r="BN44">
            <v>98010</v>
          </cell>
          <cell r="BO44">
            <v>102366</v>
          </cell>
          <cell r="BP44">
            <v>106722</v>
          </cell>
          <cell r="BQ44">
            <v>111078</v>
          </cell>
          <cell r="BR44">
            <v>115434</v>
          </cell>
          <cell r="BS44">
            <v>119790</v>
          </cell>
          <cell r="BT44">
            <v>124146</v>
          </cell>
          <cell r="BU44">
            <v>128502</v>
          </cell>
          <cell r="BV44">
            <v>132858</v>
          </cell>
          <cell r="BW44">
            <v>137214</v>
          </cell>
          <cell r="BX44">
            <v>141570</v>
          </cell>
          <cell r="BY44">
            <v>145926</v>
          </cell>
          <cell r="BZ44">
            <v>45500</v>
          </cell>
          <cell r="CA44">
            <v>52000</v>
          </cell>
          <cell r="CB44">
            <v>58500</v>
          </cell>
          <cell r="CC44">
            <v>65000</v>
          </cell>
          <cell r="CD44">
            <v>70200</v>
          </cell>
          <cell r="CE44">
            <v>75400</v>
          </cell>
          <cell r="CF44">
            <v>80600</v>
          </cell>
          <cell r="CG44">
            <v>85800</v>
          </cell>
          <cell r="CH44">
            <v>91000</v>
          </cell>
          <cell r="CI44">
            <v>96200</v>
          </cell>
          <cell r="CJ44">
            <v>101400</v>
          </cell>
          <cell r="CK44">
            <v>106600</v>
          </cell>
          <cell r="CL44">
            <v>111800</v>
          </cell>
          <cell r="CM44">
            <v>117000</v>
          </cell>
          <cell r="CN44">
            <v>122200</v>
          </cell>
          <cell r="CO44">
            <v>127400</v>
          </cell>
          <cell r="CP44">
            <v>132600</v>
          </cell>
          <cell r="CQ44">
            <v>137800</v>
          </cell>
          <cell r="CR44">
            <v>143000</v>
          </cell>
          <cell r="CS44">
            <v>148200</v>
          </cell>
          <cell r="CT44">
            <v>153400</v>
          </cell>
          <cell r="CU44">
            <v>158600</v>
          </cell>
          <cell r="CV44">
            <v>163800</v>
          </cell>
          <cell r="CW44">
            <v>169000</v>
          </cell>
          <cell r="CX44">
            <v>174200</v>
          </cell>
          <cell r="CY44">
            <v>54600</v>
          </cell>
          <cell r="CZ44">
            <v>62400</v>
          </cell>
          <cell r="DA44">
            <v>70200</v>
          </cell>
          <cell r="DB44">
            <v>78000</v>
          </cell>
          <cell r="DC44">
            <v>84240</v>
          </cell>
          <cell r="DD44">
            <v>90480</v>
          </cell>
          <cell r="DE44">
            <v>96720</v>
          </cell>
          <cell r="DF44">
            <v>102960</v>
          </cell>
          <cell r="DG44">
            <v>109200</v>
          </cell>
          <cell r="DH44">
            <v>115440</v>
          </cell>
          <cell r="DI44">
            <v>121680</v>
          </cell>
          <cell r="DJ44">
            <v>127920</v>
          </cell>
          <cell r="DK44">
            <v>134160</v>
          </cell>
          <cell r="DL44">
            <v>140400</v>
          </cell>
          <cell r="DM44">
            <v>146640</v>
          </cell>
          <cell r="DN44">
            <v>152880</v>
          </cell>
          <cell r="DO44">
            <v>159120</v>
          </cell>
          <cell r="DP44">
            <v>165360</v>
          </cell>
          <cell r="DQ44">
            <v>171600</v>
          </cell>
          <cell r="DR44">
            <v>177840</v>
          </cell>
          <cell r="DS44">
            <v>184080</v>
          </cell>
          <cell r="DT44">
            <v>190320</v>
          </cell>
          <cell r="DU44">
            <v>196560</v>
          </cell>
          <cell r="DV44">
            <v>202800</v>
          </cell>
          <cell r="DW44">
            <v>209040</v>
          </cell>
        </row>
        <row r="45">
          <cell r="B45">
            <v>97400</v>
          </cell>
          <cell r="C45">
            <v>20450</v>
          </cell>
          <cell r="D45">
            <v>23400</v>
          </cell>
          <cell r="E45">
            <v>26300</v>
          </cell>
          <cell r="F45">
            <v>29200</v>
          </cell>
          <cell r="G45">
            <v>32470</v>
          </cell>
          <cell r="H45">
            <v>37190</v>
          </cell>
          <cell r="I45">
            <v>41910</v>
          </cell>
          <cell r="J45">
            <v>46630</v>
          </cell>
          <cell r="K45">
            <v>68180</v>
          </cell>
          <cell r="L45">
            <v>72076</v>
          </cell>
          <cell r="M45">
            <v>75972</v>
          </cell>
          <cell r="N45">
            <v>79868</v>
          </cell>
          <cell r="O45">
            <v>83764</v>
          </cell>
          <cell r="P45">
            <v>87660</v>
          </cell>
          <cell r="Q45">
            <v>91556</v>
          </cell>
          <cell r="R45">
            <v>95452</v>
          </cell>
          <cell r="S45">
            <v>99348</v>
          </cell>
          <cell r="T45">
            <v>103244</v>
          </cell>
          <cell r="U45">
            <v>107140</v>
          </cell>
          <cell r="V45">
            <v>111036</v>
          </cell>
          <cell r="W45">
            <v>114932</v>
          </cell>
          <cell r="X45">
            <v>118828</v>
          </cell>
          <cell r="Y45">
            <v>122724</v>
          </cell>
          <cell r="Z45">
            <v>126620</v>
          </cell>
          <cell r="AA45">
            <v>130516</v>
          </cell>
          <cell r="AB45">
            <v>34100</v>
          </cell>
          <cell r="AC45">
            <v>39000</v>
          </cell>
          <cell r="AD45">
            <v>43850</v>
          </cell>
          <cell r="AE45">
            <v>48700</v>
          </cell>
          <cell r="AF45">
            <v>52600</v>
          </cell>
          <cell r="AG45">
            <v>56500</v>
          </cell>
          <cell r="AH45">
            <v>60400</v>
          </cell>
          <cell r="AI45">
            <v>64300</v>
          </cell>
          <cell r="AJ45">
            <v>68180</v>
          </cell>
          <cell r="AK45">
            <v>72076</v>
          </cell>
          <cell r="AL45">
            <v>75972</v>
          </cell>
          <cell r="AM45">
            <v>79868</v>
          </cell>
          <cell r="AN45">
            <v>83764</v>
          </cell>
          <cell r="AO45">
            <v>87660</v>
          </cell>
          <cell r="AP45">
            <v>91556</v>
          </cell>
          <cell r="AQ45">
            <v>95452</v>
          </cell>
          <cell r="AR45">
            <v>99348</v>
          </cell>
          <cell r="AS45">
            <v>103244</v>
          </cell>
          <cell r="AT45">
            <v>107140</v>
          </cell>
          <cell r="AU45">
            <v>111036</v>
          </cell>
          <cell r="AV45">
            <v>114932</v>
          </cell>
          <cell r="AW45">
            <v>118828</v>
          </cell>
          <cell r="AX45">
            <v>122724</v>
          </cell>
          <cell r="AY45">
            <v>126620</v>
          </cell>
          <cell r="AZ45">
            <v>130516</v>
          </cell>
          <cell r="BA45">
            <v>54550</v>
          </cell>
          <cell r="BB45">
            <v>62350</v>
          </cell>
          <cell r="BC45">
            <v>70150</v>
          </cell>
          <cell r="BD45">
            <v>77900</v>
          </cell>
          <cell r="BE45">
            <v>84150</v>
          </cell>
          <cell r="BF45">
            <v>90400</v>
          </cell>
          <cell r="BG45">
            <v>96600</v>
          </cell>
          <cell r="BH45">
            <v>102850</v>
          </cell>
          <cell r="BI45">
            <v>109060</v>
          </cell>
          <cell r="BJ45">
            <v>115292</v>
          </cell>
          <cell r="BK45">
            <v>121524</v>
          </cell>
          <cell r="BL45">
            <v>127756</v>
          </cell>
          <cell r="BM45">
            <v>133988</v>
          </cell>
          <cell r="BN45">
            <v>140220</v>
          </cell>
          <cell r="BO45">
            <v>146452</v>
          </cell>
          <cell r="BP45">
            <v>152684</v>
          </cell>
          <cell r="BQ45">
            <v>158916</v>
          </cell>
          <cell r="BR45">
            <v>165148</v>
          </cell>
          <cell r="BS45">
            <v>171380</v>
          </cell>
          <cell r="BT45">
            <v>177612</v>
          </cell>
          <cell r="BU45">
            <v>183844</v>
          </cell>
          <cell r="BV45">
            <v>190076</v>
          </cell>
          <cell r="BW45">
            <v>196308</v>
          </cell>
          <cell r="BX45">
            <v>202540</v>
          </cell>
          <cell r="BY45">
            <v>208772</v>
          </cell>
          <cell r="BZ45">
            <v>68180</v>
          </cell>
          <cell r="CA45">
            <v>77920</v>
          </cell>
          <cell r="CB45">
            <v>87660</v>
          </cell>
          <cell r="CC45">
            <v>97400</v>
          </cell>
          <cell r="CD45">
            <v>105192</v>
          </cell>
          <cell r="CE45">
            <v>112983.99999999999</v>
          </cell>
          <cell r="CF45">
            <v>120776</v>
          </cell>
          <cell r="CG45">
            <v>128568</v>
          </cell>
          <cell r="CH45">
            <v>136360</v>
          </cell>
          <cell r="CI45">
            <v>144152</v>
          </cell>
          <cell r="CJ45">
            <v>151944</v>
          </cell>
          <cell r="CK45">
            <v>159736</v>
          </cell>
          <cell r="CL45">
            <v>167528</v>
          </cell>
          <cell r="CM45">
            <v>175320</v>
          </cell>
          <cell r="CN45">
            <v>183112</v>
          </cell>
          <cell r="CO45">
            <v>190904</v>
          </cell>
          <cell r="CP45">
            <v>198696</v>
          </cell>
          <cell r="CQ45">
            <v>206488</v>
          </cell>
          <cell r="CR45">
            <v>214280</v>
          </cell>
          <cell r="CS45">
            <v>222072</v>
          </cell>
          <cell r="CT45">
            <v>229864</v>
          </cell>
          <cell r="CU45">
            <v>237656</v>
          </cell>
          <cell r="CV45">
            <v>245448</v>
          </cell>
          <cell r="CW45">
            <v>253240</v>
          </cell>
          <cell r="CX45">
            <v>261032</v>
          </cell>
          <cell r="CY45">
            <v>81816</v>
          </cell>
          <cell r="CZ45">
            <v>93504</v>
          </cell>
          <cell r="DA45">
            <v>105192</v>
          </cell>
          <cell r="DB45">
            <v>116880</v>
          </cell>
          <cell r="DC45">
            <v>126230.40000000001</v>
          </cell>
          <cell r="DD45">
            <v>135580.79999999999</v>
          </cell>
          <cell r="DE45">
            <v>144931.20000000001</v>
          </cell>
          <cell r="DF45">
            <v>154281.60000000001</v>
          </cell>
          <cell r="DG45">
            <v>163632</v>
          </cell>
          <cell r="DH45">
            <v>172982.39999999999</v>
          </cell>
          <cell r="DI45">
            <v>182332.79999999999</v>
          </cell>
          <cell r="DJ45">
            <v>191683.19999999998</v>
          </cell>
          <cell r="DK45">
            <v>201033.59999999998</v>
          </cell>
          <cell r="DL45">
            <v>210383.99999999997</v>
          </cell>
          <cell r="DM45">
            <v>219734.39999999997</v>
          </cell>
          <cell r="DN45">
            <v>229084.79999999996</v>
          </cell>
          <cell r="DO45">
            <v>238435.19999999995</v>
          </cell>
          <cell r="DP45">
            <v>247785.59999999995</v>
          </cell>
          <cell r="DQ45">
            <v>257135.99999999994</v>
          </cell>
          <cell r="DR45">
            <v>266486.39999999991</v>
          </cell>
          <cell r="DS45">
            <v>275836.79999999987</v>
          </cell>
          <cell r="DT45">
            <v>285187.19999999984</v>
          </cell>
          <cell r="DU45">
            <v>294537.5999999998</v>
          </cell>
          <cell r="DV45">
            <v>303887.99999999977</v>
          </cell>
          <cell r="DW45">
            <v>313238.39999999973</v>
          </cell>
        </row>
        <row r="46">
          <cell r="B46">
            <v>55700</v>
          </cell>
          <cell r="C46">
            <v>14350</v>
          </cell>
          <cell r="D46">
            <v>18310</v>
          </cell>
          <cell r="E46">
            <v>23030</v>
          </cell>
          <cell r="F46">
            <v>27750</v>
          </cell>
          <cell r="G46">
            <v>32470</v>
          </cell>
          <cell r="H46">
            <v>37190</v>
          </cell>
          <cell r="I46">
            <v>41910</v>
          </cell>
          <cell r="J46">
            <v>44950</v>
          </cell>
          <cell r="K46">
            <v>47670</v>
          </cell>
          <cell r="L46">
            <v>50394</v>
          </cell>
          <cell r="M46">
            <v>53118</v>
          </cell>
          <cell r="N46">
            <v>55842</v>
          </cell>
          <cell r="O46">
            <v>58566</v>
          </cell>
          <cell r="P46">
            <v>61290</v>
          </cell>
          <cell r="Q46">
            <v>64014</v>
          </cell>
          <cell r="R46">
            <v>66738</v>
          </cell>
          <cell r="S46">
            <v>69462</v>
          </cell>
          <cell r="T46">
            <v>72186</v>
          </cell>
          <cell r="U46">
            <v>74910</v>
          </cell>
          <cell r="V46">
            <v>77634</v>
          </cell>
          <cell r="W46">
            <v>80358</v>
          </cell>
          <cell r="X46">
            <v>83082</v>
          </cell>
          <cell r="Y46">
            <v>85806</v>
          </cell>
          <cell r="Z46">
            <v>88530</v>
          </cell>
          <cell r="AA46">
            <v>91254</v>
          </cell>
          <cell r="AB46">
            <v>23850</v>
          </cell>
          <cell r="AC46">
            <v>27250</v>
          </cell>
          <cell r="AD46">
            <v>30650</v>
          </cell>
          <cell r="AE46">
            <v>34050</v>
          </cell>
          <cell r="AF46">
            <v>36800</v>
          </cell>
          <cell r="AG46">
            <v>39500</v>
          </cell>
          <cell r="AH46">
            <v>42250</v>
          </cell>
          <cell r="AI46">
            <v>44950</v>
          </cell>
          <cell r="AJ46">
            <v>47670</v>
          </cell>
          <cell r="AK46">
            <v>50394</v>
          </cell>
          <cell r="AL46">
            <v>53118</v>
          </cell>
          <cell r="AM46">
            <v>55842</v>
          </cell>
          <cell r="AN46">
            <v>58566</v>
          </cell>
          <cell r="AO46">
            <v>61290</v>
          </cell>
          <cell r="AP46">
            <v>64014</v>
          </cell>
          <cell r="AQ46">
            <v>66738</v>
          </cell>
          <cell r="AR46">
            <v>69462</v>
          </cell>
          <cell r="AS46">
            <v>72186</v>
          </cell>
          <cell r="AT46">
            <v>74910</v>
          </cell>
          <cell r="AU46">
            <v>77634</v>
          </cell>
          <cell r="AV46">
            <v>80358</v>
          </cell>
          <cell r="AW46">
            <v>83082</v>
          </cell>
          <cell r="AX46">
            <v>85806</v>
          </cell>
          <cell r="AY46">
            <v>88530</v>
          </cell>
          <cell r="AZ46">
            <v>91254</v>
          </cell>
          <cell r="BA46">
            <v>38150</v>
          </cell>
          <cell r="BB46">
            <v>43600</v>
          </cell>
          <cell r="BC46">
            <v>49050</v>
          </cell>
          <cell r="BD46">
            <v>54450</v>
          </cell>
          <cell r="BE46">
            <v>58850</v>
          </cell>
          <cell r="BF46">
            <v>63200</v>
          </cell>
          <cell r="BG46">
            <v>67550</v>
          </cell>
          <cell r="BH46">
            <v>71900</v>
          </cell>
          <cell r="BI46">
            <v>76230</v>
          </cell>
          <cell r="BJ46">
            <v>80586</v>
          </cell>
          <cell r="BK46">
            <v>84942</v>
          </cell>
          <cell r="BL46">
            <v>89298</v>
          </cell>
          <cell r="BM46">
            <v>93654</v>
          </cell>
          <cell r="BN46">
            <v>98010</v>
          </cell>
          <cell r="BO46">
            <v>102366</v>
          </cell>
          <cell r="BP46">
            <v>106722</v>
          </cell>
          <cell r="BQ46">
            <v>111078</v>
          </cell>
          <cell r="BR46">
            <v>115434</v>
          </cell>
          <cell r="BS46">
            <v>119790</v>
          </cell>
          <cell r="BT46">
            <v>124146</v>
          </cell>
          <cell r="BU46">
            <v>128502</v>
          </cell>
          <cell r="BV46">
            <v>132858</v>
          </cell>
          <cell r="BW46">
            <v>137214</v>
          </cell>
          <cell r="BX46">
            <v>141570</v>
          </cell>
          <cell r="BY46">
            <v>145926</v>
          </cell>
          <cell r="BZ46">
            <v>38990</v>
          </cell>
          <cell r="CA46">
            <v>44560</v>
          </cell>
          <cell r="CB46">
            <v>50130</v>
          </cell>
          <cell r="CC46">
            <v>55700</v>
          </cell>
          <cell r="CD46">
            <v>60156.000000000007</v>
          </cell>
          <cell r="CE46">
            <v>64611.999999999993</v>
          </cell>
          <cell r="CF46">
            <v>69068</v>
          </cell>
          <cell r="CG46">
            <v>73524</v>
          </cell>
          <cell r="CH46">
            <v>77980</v>
          </cell>
          <cell r="CI46">
            <v>82436</v>
          </cell>
          <cell r="CJ46">
            <v>86892</v>
          </cell>
          <cell r="CK46">
            <v>91348</v>
          </cell>
          <cell r="CL46">
            <v>95804</v>
          </cell>
          <cell r="CM46">
            <v>100260</v>
          </cell>
          <cell r="CN46">
            <v>104716</v>
          </cell>
          <cell r="CO46">
            <v>109172</v>
          </cell>
          <cell r="CP46">
            <v>113628</v>
          </cell>
          <cell r="CQ46">
            <v>118084</v>
          </cell>
          <cell r="CR46">
            <v>122540</v>
          </cell>
          <cell r="CS46">
            <v>126996</v>
          </cell>
          <cell r="CT46">
            <v>131452</v>
          </cell>
          <cell r="CU46">
            <v>135908</v>
          </cell>
          <cell r="CV46">
            <v>140364</v>
          </cell>
          <cell r="CW46">
            <v>144820</v>
          </cell>
          <cell r="CX46">
            <v>149276</v>
          </cell>
          <cell r="CY46">
            <v>46788</v>
          </cell>
          <cell r="CZ46">
            <v>53472</v>
          </cell>
          <cell r="DA46">
            <v>60156</v>
          </cell>
          <cell r="DB46">
            <v>66840</v>
          </cell>
          <cell r="DC46">
            <v>72187.200000000012</v>
          </cell>
          <cell r="DD46">
            <v>77534.399999999994</v>
          </cell>
          <cell r="DE46">
            <v>82881.600000000006</v>
          </cell>
          <cell r="DF46">
            <v>88228.800000000003</v>
          </cell>
          <cell r="DG46">
            <v>93576</v>
          </cell>
          <cell r="DH46">
            <v>98923.199999999997</v>
          </cell>
          <cell r="DI46">
            <v>104270.39999999999</v>
          </cell>
          <cell r="DJ46">
            <v>109617.59999999999</v>
          </cell>
          <cell r="DK46">
            <v>114964.79999999999</v>
          </cell>
          <cell r="DL46">
            <v>120311.99999999999</v>
          </cell>
          <cell r="DM46">
            <v>125659.19999999998</v>
          </cell>
          <cell r="DN46">
            <v>131006.39999999998</v>
          </cell>
          <cell r="DO46">
            <v>136353.59999999998</v>
          </cell>
          <cell r="DP46">
            <v>141700.79999999999</v>
          </cell>
          <cell r="DQ46">
            <v>147048</v>
          </cell>
          <cell r="DR46">
            <v>152395.20000000001</v>
          </cell>
          <cell r="DS46">
            <v>157742.40000000002</v>
          </cell>
          <cell r="DT46">
            <v>163089.60000000003</v>
          </cell>
          <cell r="DU46">
            <v>168436.80000000005</v>
          </cell>
          <cell r="DV46">
            <v>173784.00000000006</v>
          </cell>
          <cell r="DW46">
            <v>179131.20000000007</v>
          </cell>
        </row>
        <row r="47">
          <cell r="B47">
            <v>69900</v>
          </cell>
          <cell r="C47">
            <v>14600</v>
          </cell>
          <cell r="D47">
            <v>18310</v>
          </cell>
          <cell r="E47">
            <v>23030</v>
          </cell>
          <cell r="F47">
            <v>27750</v>
          </cell>
          <cell r="G47">
            <v>32470</v>
          </cell>
          <cell r="H47">
            <v>37190</v>
          </cell>
          <cell r="I47">
            <v>41910</v>
          </cell>
          <cell r="J47">
            <v>45750</v>
          </cell>
          <cell r="K47">
            <v>48510</v>
          </cell>
          <cell r="L47">
            <v>51282</v>
          </cell>
          <cell r="M47">
            <v>54054</v>
          </cell>
          <cell r="N47">
            <v>56826</v>
          </cell>
          <cell r="O47">
            <v>59598</v>
          </cell>
          <cell r="P47">
            <v>62370</v>
          </cell>
          <cell r="Q47">
            <v>65142</v>
          </cell>
          <cell r="R47">
            <v>67914</v>
          </cell>
          <cell r="S47">
            <v>70686</v>
          </cell>
          <cell r="T47">
            <v>73458</v>
          </cell>
          <cell r="U47">
            <v>76230</v>
          </cell>
          <cell r="V47">
            <v>79002</v>
          </cell>
          <cell r="W47">
            <v>81774</v>
          </cell>
          <cell r="X47">
            <v>84546</v>
          </cell>
          <cell r="Y47">
            <v>87318</v>
          </cell>
          <cell r="Z47">
            <v>90090</v>
          </cell>
          <cell r="AA47">
            <v>92862</v>
          </cell>
          <cell r="AB47">
            <v>24300</v>
          </cell>
          <cell r="AC47">
            <v>27750</v>
          </cell>
          <cell r="AD47">
            <v>31200</v>
          </cell>
          <cell r="AE47">
            <v>34650</v>
          </cell>
          <cell r="AF47">
            <v>37450</v>
          </cell>
          <cell r="AG47">
            <v>40200</v>
          </cell>
          <cell r="AH47">
            <v>43000</v>
          </cell>
          <cell r="AI47">
            <v>45750</v>
          </cell>
          <cell r="AJ47">
            <v>48510</v>
          </cell>
          <cell r="AK47">
            <v>51282</v>
          </cell>
          <cell r="AL47">
            <v>54054</v>
          </cell>
          <cell r="AM47">
            <v>56826</v>
          </cell>
          <cell r="AN47">
            <v>59598</v>
          </cell>
          <cell r="AO47">
            <v>62370</v>
          </cell>
          <cell r="AP47">
            <v>65142</v>
          </cell>
          <cell r="AQ47">
            <v>67914</v>
          </cell>
          <cell r="AR47">
            <v>70686</v>
          </cell>
          <cell r="AS47">
            <v>73458</v>
          </cell>
          <cell r="AT47">
            <v>76230</v>
          </cell>
          <cell r="AU47">
            <v>79002</v>
          </cell>
          <cell r="AV47">
            <v>81774</v>
          </cell>
          <cell r="AW47">
            <v>84546</v>
          </cell>
          <cell r="AX47">
            <v>87318</v>
          </cell>
          <cell r="AY47">
            <v>90090</v>
          </cell>
          <cell r="AZ47">
            <v>92862</v>
          </cell>
          <cell r="BA47">
            <v>38850</v>
          </cell>
          <cell r="BB47">
            <v>44400</v>
          </cell>
          <cell r="BC47">
            <v>49950</v>
          </cell>
          <cell r="BD47">
            <v>55450</v>
          </cell>
          <cell r="BE47">
            <v>59900</v>
          </cell>
          <cell r="BF47">
            <v>64350</v>
          </cell>
          <cell r="BG47">
            <v>68800</v>
          </cell>
          <cell r="BH47">
            <v>73200</v>
          </cell>
          <cell r="BI47">
            <v>77630</v>
          </cell>
          <cell r="BJ47">
            <v>82066</v>
          </cell>
          <cell r="BK47">
            <v>86502</v>
          </cell>
          <cell r="BL47">
            <v>90938</v>
          </cell>
          <cell r="BM47">
            <v>95374</v>
          </cell>
          <cell r="BN47">
            <v>99810</v>
          </cell>
          <cell r="BO47">
            <v>104246</v>
          </cell>
          <cell r="BP47">
            <v>108682</v>
          </cell>
          <cell r="BQ47">
            <v>113118</v>
          </cell>
          <cell r="BR47">
            <v>117554</v>
          </cell>
          <cell r="BS47">
            <v>121990</v>
          </cell>
          <cell r="BT47">
            <v>126426</v>
          </cell>
          <cell r="BU47">
            <v>130862</v>
          </cell>
          <cell r="BV47">
            <v>135298</v>
          </cell>
          <cell r="BW47">
            <v>139734</v>
          </cell>
          <cell r="BX47">
            <v>144170</v>
          </cell>
          <cell r="BY47">
            <v>148606</v>
          </cell>
          <cell r="BZ47">
            <v>48930</v>
          </cell>
          <cell r="CA47">
            <v>55920</v>
          </cell>
          <cell r="CB47">
            <v>62910</v>
          </cell>
          <cell r="CC47">
            <v>69900</v>
          </cell>
          <cell r="CD47">
            <v>75492</v>
          </cell>
          <cell r="CE47">
            <v>81084</v>
          </cell>
          <cell r="CF47">
            <v>86676</v>
          </cell>
          <cell r="CG47">
            <v>92268</v>
          </cell>
          <cell r="CH47">
            <v>97860</v>
          </cell>
          <cell r="CI47">
            <v>103452</v>
          </cell>
          <cell r="CJ47">
            <v>109044</v>
          </cell>
          <cell r="CK47">
            <v>114636</v>
          </cell>
          <cell r="CL47">
            <v>120228</v>
          </cell>
          <cell r="CM47">
            <v>125820</v>
          </cell>
          <cell r="CN47">
            <v>131412</v>
          </cell>
          <cell r="CO47">
            <v>137004</v>
          </cell>
          <cell r="CP47">
            <v>142596</v>
          </cell>
          <cell r="CQ47">
            <v>148188</v>
          </cell>
          <cell r="CR47">
            <v>153780</v>
          </cell>
          <cell r="CS47">
            <v>159372</v>
          </cell>
          <cell r="CT47">
            <v>164964</v>
          </cell>
          <cell r="CU47">
            <v>170556</v>
          </cell>
          <cell r="CV47">
            <v>176148</v>
          </cell>
          <cell r="CW47">
            <v>181740</v>
          </cell>
          <cell r="CX47">
            <v>187332</v>
          </cell>
          <cell r="CY47">
            <v>58715.999999999993</v>
          </cell>
          <cell r="CZ47">
            <v>67104</v>
          </cell>
          <cell r="DA47">
            <v>75492</v>
          </cell>
          <cell r="DB47">
            <v>83880</v>
          </cell>
          <cell r="DC47">
            <v>90590.400000000009</v>
          </cell>
          <cell r="DD47">
            <v>97300.799999999988</v>
          </cell>
          <cell r="DE47">
            <v>104011.2</v>
          </cell>
          <cell r="DF47">
            <v>110721.60000000001</v>
          </cell>
          <cell r="DG47">
            <v>117431.99999999999</v>
          </cell>
          <cell r="DH47">
            <v>124142.39999999999</v>
          </cell>
          <cell r="DI47">
            <v>130852.8</v>
          </cell>
          <cell r="DJ47">
            <v>137563.20000000001</v>
          </cell>
          <cell r="DK47">
            <v>144273.60000000003</v>
          </cell>
          <cell r="DL47">
            <v>150984.00000000006</v>
          </cell>
          <cell r="DM47">
            <v>157694.40000000008</v>
          </cell>
          <cell r="DN47">
            <v>164404.8000000001</v>
          </cell>
          <cell r="DO47">
            <v>171115.20000000013</v>
          </cell>
          <cell r="DP47">
            <v>177825.60000000015</v>
          </cell>
          <cell r="DQ47">
            <v>184536.00000000017</v>
          </cell>
          <cell r="DR47">
            <v>191246.4000000002</v>
          </cell>
          <cell r="DS47">
            <v>197956.80000000022</v>
          </cell>
          <cell r="DT47">
            <v>204667.20000000024</v>
          </cell>
          <cell r="DU47">
            <v>211377.60000000027</v>
          </cell>
          <cell r="DV47">
            <v>218088.00000000029</v>
          </cell>
          <cell r="DW47">
            <v>224798.40000000031</v>
          </cell>
        </row>
        <row r="48">
          <cell r="B48">
            <v>83500</v>
          </cell>
          <cell r="C48">
            <v>17400</v>
          </cell>
          <cell r="D48">
            <v>19900</v>
          </cell>
          <cell r="E48">
            <v>23030</v>
          </cell>
          <cell r="F48">
            <v>27750</v>
          </cell>
          <cell r="G48">
            <v>32470</v>
          </cell>
          <cell r="H48">
            <v>37190</v>
          </cell>
          <cell r="I48">
            <v>41910</v>
          </cell>
          <cell r="J48">
            <v>46630</v>
          </cell>
          <cell r="K48">
            <v>58029.999999999993</v>
          </cell>
          <cell r="L48">
            <v>61346</v>
          </cell>
          <cell r="M48">
            <v>64662.000000000007</v>
          </cell>
          <cell r="N48">
            <v>67978.000000000015</v>
          </cell>
          <cell r="O48">
            <v>71294.000000000029</v>
          </cell>
          <cell r="P48">
            <v>74610.000000000044</v>
          </cell>
          <cell r="Q48">
            <v>77926.000000000058</v>
          </cell>
          <cell r="R48">
            <v>81242.000000000073</v>
          </cell>
          <cell r="S48">
            <v>84558.000000000087</v>
          </cell>
          <cell r="T48">
            <v>87874.000000000102</v>
          </cell>
          <cell r="U48">
            <v>91190.000000000116</v>
          </cell>
          <cell r="V48">
            <v>94506.000000000131</v>
          </cell>
          <cell r="W48">
            <v>97822.000000000146</v>
          </cell>
          <cell r="X48">
            <v>101138.00000000016</v>
          </cell>
          <cell r="Y48">
            <v>104454.00000000017</v>
          </cell>
          <cell r="Z48">
            <v>107770.00000000019</v>
          </cell>
          <cell r="AA48">
            <v>111086.0000000002</v>
          </cell>
          <cell r="AB48">
            <v>29050</v>
          </cell>
          <cell r="AC48">
            <v>33200</v>
          </cell>
          <cell r="AD48">
            <v>37350</v>
          </cell>
          <cell r="AE48">
            <v>41450</v>
          </cell>
          <cell r="AF48">
            <v>44800</v>
          </cell>
          <cell r="AG48">
            <v>48100</v>
          </cell>
          <cell r="AH48">
            <v>51400</v>
          </cell>
          <cell r="AI48">
            <v>54750</v>
          </cell>
          <cell r="AJ48">
            <v>58029.999999999993</v>
          </cell>
          <cell r="AK48">
            <v>61346</v>
          </cell>
          <cell r="AL48">
            <v>64662.000000000007</v>
          </cell>
          <cell r="AM48">
            <v>67978.000000000015</v>
          </cell>
          <cell r="AN48">
            <v>71294.000000000029</v>
          </cell>
          <cell r="AO48">
            <v>74610.000000000044</v>
          </cell>
          <cell r="AP48">
            <v>77926.000000000058</v>
          </cell>
          <cell r="AQ48">
            <v>81242.000000000073</v>
          </cell>
          <cell r="AR48">
            <v>84558.000000000087</v>
          </cell>
          <cell r="AS48">
            <v>87874.000000000102</v>
          </cell>
          <cell r="AT48">
            <v>91190.000000000116</v>
          </cell>
          <cell r="AU48">
            <v>94506.000000000131</v>
          </cell>
          <cell r="AV48">
            <v>97822.000000000146</v>
          </cell>
          <cell r="AW48">
            <v>101138.00000000016</v>
          </cell>
          <cell r="AX48">
            <v>104454.00000000017</v>
          </cell>
          <cell r="AY48">
            <v>107770.00000000019</v>
          </cell>
          <cell r="AZ48">
            <v>111086.0000000002</v>
          </cell>
          <cell r="BA48">
            <v>46450</v>
          </cell>
          <cell r="BB48">
            <v>53050</v>
          </cell>
          <cell r="BC48">
            <v>59700</v>
          </cell>
          <cell r="BD48">
            <v>66300</v>
          </cell>
          <cell r="BE48">
            <v>71650</v>
          </cell>
          <cell r="BF48">
            <v>76950</v>
          </cell>
          <cell r="BG48">
            <v>82250</v>
          </cell>
          <cell r="BH48">
            <v>87550</v>
          </cell>
          <cell r="BI48">
            <v>92820</v>
          </cell>
          <cell r="BJ48">
            <v>98124</v>
          </cell>
          <cell r="BK48">
            <v>103428</v>
          </cell>
          <cell r="BL48">
            <v>108732</v>
          </cell>
          <cell r="BM48">
            <v>114036</v>
          </cell>
          <cell r="BN48">
            <v>119340</v>
          </cell>
          <cell r="BO48">
            <v>124644</v>
          </cell>
          <cell r="BP48">
            <v>129948</v>
          </cell>
          <cell r="BQ48">
            <v>135252</v>
          </cell>
          <cell r="BR48">
            <v>140556</v>
          </cell>
          <cell r="BS48">
            <v>145860</v>
          </cell>
          <cell r="BT48">
            <v>151164</v>
          </cell>
          <cell r="BU48">
            <v>156468</v>
          </cell>
          <cell r="BV48">
            <v>161772</v>
          </cell>
          <cell r="BW48">
            <v>167076</v>
          </cell>
          <cell r="BX48">
            <v>172380</v>
          </cell>
          <cell r="BY48">
            <v>177684</v>
          </cell>
          <cell r="BZ48">
            <v>58449.999999999993</v>
          </cell>
          <cell r="CA48">
            <v>66800</v>
          </cell>
          <cell r="CB48">
            <v>75150</v>
          </cell>
          <cell r="CC48">
            <v>83500</v>
          </cell>
          <cell r="CD48">
            <v>90180</v>
          </cell>
          <cell r="CE48">
            <v>96860</v>
          </cell>
          <cell r="CF48">
            <v>103540</v>
          </cell>
          <cell r="CG48">
            <v>110220</v>
          </cell>
          <cell r="CH48">
            <v>116899.99999999999</v>
          </cell>
          <cell r="CI48">
            <v>123580</v>
          </cell>
          <cell r="CJ48">
            <v>130260.00000000001</v>
          </cell>
          <cell r="CK48">
            <v>136940.00000000003</v>
          </cell>
          <cell r="CL48">
            <v>143620.00000000006</v>
          </cell>
          <cell r="CM48">
            <v>150300.00000000009</v>
          </cell>
          <cell r="CN48">
            <v>156980.00000000012</v>
          </cell>
          <cell r="CO48">
            <v>163660.00000000015</v>
          </cell>
          <cell r="CP48">
            <v>170340.00000000017</v>
          </cell>
          <cell r="CQ48">
            <v>177020.0000000002</v>
          </cell>
          <cell r="CR48">
            <v>183700.00000000023</v>
          </cell>
          <cell r="CS48">
            <v>190380.00000000026</v>
          </cell>
          <cell r="CT48">
            <v>197060.00000000029</v>
          </cell>
          <cell r="CU48">
            <v>203740.00000000032</v>
          </cell>
          <cell r="CV48">
            <v>210420.00000000035</v>
          </cell>
          <cell r="CW48">
            <v>217100.00000000038</v>
          </cell>
          <cell r="CX48">
            <v>223780.00000000041</v>
          </cell>
          <cell r="CY48">
            <v>70140</v>
          </cell>
          <cell r="CZ48">
            <v>80160</v>
          </cell>
          <cell r="DA48">
            <v>90180</v>
          </cell>
          <cell r="DB48">
            <v>100200</v>
          </cell>
          <cell r="DC48">
            <v>108216</v>
          </cell>
          <cell r="DD48">
            <v>116231.99999999999</v>
          </cell>
          <cell r="DE48">
            <v>124248</v>
          </cell>
          <cell r="DF48">
            <v>132264</v>
          </cell>
          <cell r="DG48">
            <v>140280</v>
          </cell>
          <cell r="DH48">
            <v>148296</v>
          </cell>
          <cell r="DI48">
            <v>156312</v>
          </cell>
          <cell r="DJ48">
            <v>164328</v>
          </cell>
          <cell r="DK48">
            <v>172344</v>
          </cell>
          <cell r="DL48">
            <v>180360</v>
          </cell>
          <cell r="DM48">
            <v>188376</v>
          </cell>
          <cell r="DN48">
            <v>196392</v>
          </cell>
          <cell r="DO48">
            <v>204408</v>
          </cell>
          <cell r="DP48">
            <v>212424</v>
          </cell>
          <cell r="DQ48">
            <v>220440</v>
          </cell>
          <cell r="DR48">
            <v>228456</v>
          </cell>
          <cell r="DS48">
            <v>236472</v>
          </cell>
          <cell r="DT48">
            <v>244488</v>
          </cell>
          <cell r="DU48">
            <v>252504</v>
          </cell>
          <cell r="DV48">
            <v>260520</v>
          </cell>
          <cell r="DW48">
            <v>268536</v>
          </cell>
        </row>
        <row r="49">
          <cell r="B49">
            <v>67700</v>
          </cell>
          <cell r="C49">
            <v>14350</v>
          </cell>
          <cell r="D49">
            <v>18310</v>
          </cell>
          <cell r="E49">
            <v>23030</v>
          </cell>
          <cell r="F49">
            <v>27750</v>
          </cell>
          <cell r="G49">
            <v>32470</v>
          </cell>
          <cell r="H49">
            <v>37190</v>
          </cell>
          <cell r="I49">
            <v>41910</v>
          </cell>
          <cell r="J49">
            <v>44950</v>
          </cell>
          <cell r="K49">
            <v>47670</v>
          </cell>
          <cell r="L49">
            <v>50394</v>
          </cell>
          <cell r="M49">
            <v>53118</v>
          </cell>
          <cell r="N49">
            <v>55842</v>
          </cell>
          <cell r="O49">
            <v>58566</v>
          </cell>
          <cell r="P49">
            <v>61290</v>
          </cell>
          <cell r="Q49">
            <v>64014</v>
          </cell>
          <cell r="R49">
            <v>66738</v>
          </cell>
          <cell r="S49">
            <v>69462</v>
          </cell>
          <cell r="T49">
            <v>72186</v>
          </cell>
          <cell r="U49">
            <v>74910</v>
          </cell>
          <cell r="V49">
            <v>77634</v>
          </cell>
          <cell r="W49">
            <v>80358</v>
          </cell>
          <cell r="X49">
            <v>83082</v>
          </cell>
          <cell r="Y49">
            <v>85806</v>
          </cell>
          <cell r="Z49">
            <v>88530</v>
          </cell>
          <cell r="AA49">
            <v>91254</v>
          </cell>
          <cell r="AB49">
            <v>23850</v>
          </cell>
          <cell r="AC49">
            <v>27250</v>
          </cell>
          <cell r="AD49">
            <v>30650</v>
          </cell>
          <cell r="AE49">
            <v>34050</v>
          </cell>
          <cell r="AF49">
            <v>36800</v>
          </cell>
          <cell r="AG49">
            <v>39500</v>
          </cell>
          <cell r="AH49">
            <v>42250</v>
          </cell>
          <cell r="AI49">
            <v>44950</v>
          </cell>
          <cell r="AJ49">
            <v>47670</v>
          </cell>
          <cell r="AK49">
            <v>50394</v>
          </cell>
          <cell r="AL49">
            <v>53118</v>
          </cell>
          <cell r="AM49">
            <v>55842</v>
          </cell>
          <cell r="AN49">
            <v>58566</v>
          </cell>
          <cell r="AO49">
            <v>61290</v>
          </cell>
          <cell r="AP49">
            <v>64014</v>
          </cell>
          <cell r="AQ49">
            <v>66738</v>
          </cell>
          <cell r="AR49">
            <v>69462</v>
          </cell>
          <cell r="AS49">
            <v>72186</v>
          </cell>
          <cell r="AT49">
            <v>74910</v>
          </cell>
          <cell r="AU49">
            <v>77634</v>
          </cell>
          <cell r="AV49">
            <v>80358</v>
          </cell>
          <cell r="AW49">
            <v>83082</v>
          </cell>
          <cell r="AX49">
            <v>85806</v>
          </cell>
          <cell r="AY49">
            <v>88530</v>
          </cell>
          <cell r="AZ49">
            <v>91254</v>
          </cell>
          <cell r="BA49">
            <v>38150</v>
          </cell>
          <cell r="BB49">
            <v>43600</v>
          </cell>
          <cell r="BC49">
            <v>49050</v>
          </cell>
          <cell r="BD49">
            <v>54450</v>
          </cell>
          <cell r="BE49">
            <v>58850</v>
          </cell>
          <cell r="BF49">
            <v>63200</v>
          </cell>
          <cell r="BG49">
            <v>67550</v>
          </cell>
          <cell r="BH49">
            <v>71900</v>
          </cell>
          <cell r="BI49">
            <v>76230</v>
          </cell>
          <cell r="BJ49">
            <v>80586</v>
          </cell>
          <cell r="BK49">
            <v>84942</v>
          </cell>
          <cell r="BL49">
            <v>89298</v>
          </cell>
          <cell r="BM49">
            <v>93654</v>
          </cell>
          <cell r="BN49">
            <v>98010</v>
          </cell>
          <cell r="BO49">
            <v>102366</v>
          </cell>
          <cell r="BP49">
            <v>106722</v>
          </cell>
          <cell r="BQ49">
            <v>111078</v>
          </cell>
          <cell r="BR49">
            <v>115434</v>
          </cell>
          <cell r="BS49">
            <v>119790</v>
          </cell>
          <cell r="BT49">
            <v>124146</v>
          </cell>
          <cell r="BU49">
            <v>128502</v>
          </cell>
          <cell r="BV49">
            <v>132858</v>
          </cell>
          <cell r="BW49">
            <v>137214</v>
          </cell>
          <cell r="BX49">
            <v>141570</v>
          </cell>
          <cell r="BY49">
            <v>145926</v>
          </cell>
          <cell r="BZ49">
            <v>47390</v>
          </cell>
          <cell r="CA49">
            <v>54160</v>
          </cell>
          <cell r="CB49">
            <v>60930</v>
          </cell>
          <cell r="CC49">
            <v>67700</v>
          </cell>
          <cell r="CD49">
            <v>73116</v>
          </cell>
          <cell r="CE49">
            <v>78532</v>
          </cell>
          <cell r="CF49">
            <v>83948</v>
          </cell>
          <cell r="CG49">
            <v>89364</v>
          </cell>
          <cell r="CH49">
            <v>94780</v>
          </cell>
          <cell r="CI49">
            <v>100196</v>
          </cell>
          <cell r="CJ49">
            <v>105612</v>
          </cell>
          <cell r="CK49">
            <v>111028</v>
          </cell>
          <cell r="CL49">
            <v>116444</v>
          </cell>
          <cell r="CM49">
            <v>121860</v>
          </cell>
          <cell r="CN49">
            <v>127276</v>
          </cell>
          <cell r="CO49">
            <v>132692</v>
          </cell>
          <cell r="CP49">
            <v>138108</v>
          </cell>
          <cell r="CQ49">
            <v>143524</v>
          </cell>
          <cell r="CR49">
            <v>148940</v>
          </cell>
          <cell r="CS49">
            <v>154356</v>
          </cell>
          <cell r="CT49">
            <v>159772</v>
          </cell>
          <cell r="CU49">
            <v>165188</v>
          </cell>
          <cell r="CV49">
            <v>170604</v>
          </cell>
          <cell r="CW49">
            <v>176020</v>
          </cell>
          <cell r="CX49">
            <v>181436</v>
          </cell>
          <cell r="CY49">
            <v>56868</v>
          </cell>
          <cell r="CZ49">
            <v>64992</v>
          </cell>
          <cell r="DA49">
            <v>73116</v>
          </cell>
          <cell r="DB49">
            <v>81240</v>
          </cell>
          <cell r="DC49">
            <v>87739.200000000012</v>
          </cell>
          <cell r="DD49">
            <v>94238.399999999994</v>
          </cell>
          <cell r="DE49">
            <v>100737.60000000001</v>
          </cell>
          <cell r="DF49">
            <v>107236.8</v>
          </cell>
          <cell r="DG49">
            <v>113736</v>
          </cell>
          <cell r="DH49">
            <v>120235.2</v>
          </cell>
          <cell r="DI49">
            <v>126734.39999999999</v>
          </cell>
          <cell r="DJ49">
            <v>133233.59999999998</v>
          </cell>
          <cell r="DK49">
            <v>139732.79999999996</v>
          </cell>
          <cell r="DL49">
            <v>146231.99999999994</v>
          </cell>
          <cell r="DM49">
            <v>152731.19999999992</v>
          </cell>
          <cell r="DN49">
            <v>159230.39999999991</v>
          </cell>
          <cell r="DO49">
            <v>165729.59999999989</v>
          </cell>
          <cell r="DP49">
            <v>172228.79999999987</v>
          </cell>
          <cell r="DQ49">
            <v>178727.99999999985</v>
          </cell>
          <cell r="DR49">
            <v>185227.19999999984</v>
          </cell>
          <cell r="DS49">
            <v>191726.39999999982</v>
          </cell>
          <cell r="DT49">
            <v>198225.5999999998</v>
          </cell>
          <cell r="DU49">
            <v>204724.79999999978</v>
          </cell>
          <cell r="DV49">
            <v>211223.99999999977</v>
          </cell>
          <cell r="DW49">
            <v>217723.19999999975</v>
          </cell>
        </row>
        <row r="50">
          <cell r="B50">
            <v>71200</v>
          </cell>
          <cell r="C50">
            <v>14350</v>
          </cell>
          <cell r="D50">
            <v>18310</v>
          </cell>
          <cell r="E50">
            <v>23030</v>
          </cell>
          <cell r="F50">
            <v>27750</v>
          </cell>
          <cell r="G50">
            <v>32470</v>
          </cell>
          <cell r="H50">
            <v>37190</v>
          </cell>
          <cell r="I50">
            <v>41910</v>
          </cell>
          <cell r="J50">
            <v>44950</v>
          </cell>
          <cell r="K50">
            <v>47670</v>
          </cell>
          <cell r="L50">
            <v>50394</v>
          </cell>
          <cell r="M50">
            <v>53118</v>
          </cell>
          <cell r="N50">
            <v>55842</v>
          </cell>
          <cell r="O50">
            <v>58566</v>
          </cell>
          <cell r="P50">
            <v>61290</v>
          </cell>
          <cell r="Q50">
            <v>64014</v>
          </cell>
          <cell r="R50">
            <v>66738</v>
          </cell>
          <cell r="S50">
            <v>69462</v>
          </cell>
          <cell r="T50">
            <v>72186</v>
          </cell>
          <cell r="U50">
            <v>74910</v>
          </cell>
          <cell r="V50">
            <v>77634</v>
          </cell>
          <cell r="W50">
            <v>80358</v>
          </cell>
          <cell r="X50">
            <v>83082</v>
          </cell>
          <cell r="Y50">
            <v>85806</v>
          </cell>
          <cell r="Z50">
            <v>88530</v>
          </cell>
          <cell r="AA50">
            <v>91254</v>
          </cell>
          <cell r="AB50">
            <v>23850</v>
          </cell>
          <cell r="AC50">
            <v>27250</v>
          </cell>
          <cell r="AD50">
            <v>30650</v>
          </cell>
          <cell r="AE50">
            <v>34050</v>
          </cell>
          <cell r="AF50">
            <v>36800</v>
          </cell>
          <cell r="AG50">
            <v>39500</v>
          </cell>
          <cell r="AH50">
            <v>42250</v>
          </cell>
          <cell r="AI50">
            <v>44950</v>
          </cell>
          <cell r="AJ50">
            <v>47670</v>
          </cell>
          <cell r="AK50">
            <v>50394</v>
          </cell>
          <cell r="AL50">
            <v>53118</v>
          </cell>
          <cell r="AM50">
            <v>55842</v>
          </cell>
          <cell r="AN50">
            <v>58566</v>
          </cell>
          <cell r="AO50">
            <v>61290</v>
          </cell>
          <cell r="AP50">
            <v>64014</v>
          </cell>
          <cell r="AQ50">
            <v>66738</v>
          </cell>
          <cell r="AR50">
            <v>69462</v>
          </cell>
          <cell r="AS50">
            <v>72186</v>
          </cell>
          <cell r="AT50">
            <v>74910</v>
          </cell>
          <cell r="AU50">
            <v>77634</v>
          </cell>
          <cell r="AV50">
            <v>80358</v>
          </cell>
          <cell r="AW50">
            <v>83082</v>
          </cell>
          <cell r="AX50">
            <v>85806</v>
          </cell>
          <cell r="AY50">
            <v>88530</v>
          </cell>
          <cell r="AZ50">
            <v>91254</v>
          </cell>
          <cell r="BA50">
            <v>38150</v>
          </cell>
          <cell r="BB50">
            <v>43600</v>
          </cell>
          <cell r="BC50">
            <v>49050</v>
          </cell>
          <cell r="BD50">
            <v>54450</v>
          </cell>
          <cell r="BE50">
            <v>58850</v>
          </cell>
          <cell r="BF50">
            <v>63200</v>
          </cell>
          <cell r="BG50">
            <v>67550</v>
          </cell>
          <cell r="BH50">
            <v>71900</v>
          </cell>
          <cell r="BI50">
            <v>76230</v>
          </cell>
          <cell r="BJ50">
            <v>80586</v>
          </cell>
          <cell r="BK50">
            <v>84942</v>
          </cell>
          <cell r="BL50">
            <v>89298</v>
          </cell>
          <cell r="BM50">
            <v>93654</v>
          </cell>
          <cell r="BN50">
            <v>98010</v>
          </cell>
          <cell r="BO50">
            <v>102366</v>
          </cell>
          <cell r="BP50">
            <v>106722</v>
          </cell>
          <cell r="BQ50">
            <v>111078</v>
          </cell>
          <cell r="BR50">
            <v>115434</v>
          </cell>
          <cell r="BS50">
            <v>119790</v>
          </cell>
          <cell r="BT50">
            <v>124146</v>
          </cell>
          <cell r="BU50">
            <v>128502</v>
          </cell>
          <cell r="BV50">
            <v>132858</v>
          </cell>
          <cell r="BW50">
            <v>137214</v>
          </cell>
          <cell r="BX50">
            <v>141570</v>
          </cell>
          <cell r="BY50">
            <v>145926</v>
          </cell>
          <cell r="BZ50">
            <v>49840</v>
          </cell>
          <cell r="CA50">
            <v>56960</v>
          </cell>
          <cell r="CB50">
            <v>64080</v>
          </cell>
          <cell r="CC50">
            <v>71200</v>
          </cell>
          <cell r="CD50">
            <v>76896</v>
          </cell>
          <cell r="CE50">
            <v>82592</v>
          </cell>
          <cell r="CF50">
            <v>88288</v>
          </cell>
          <cell r="CG50">
            <v>93984</v>
          </cell>
          <cell r="CH50">
            <v>99680</v>
          </cell>
          <cell r="CI50">
            <v>105376</v>
          </cell>
          <cell r="CJ50">
            <v>111072</v>
          </cell>
          <cell r="CK50">
            <v>116768</v>
          </cell>
          <cell r="CL50">
            <v>122464</v>
          </cell>
          <cell r="CM50">
            <v>128160</v>
          </cell>
          <cell r="CN50">
            <v>133856</v>
          </cell>
          <cell r="CO50">
            <v>139552</v>
          </cell>
          <cell r="CP50">
            <v>145248</v>
          </cell>
          <cell r="CQ50">
            <v>150944</v>
          </cell>
          <cell r="CR50">
            <v>156640</v>
          </cell>
          <cell r="CS50">
            <v>162336</v>
          </cell>
          <cell r="CT50">
            <v>168032</v>
          </cell>
          <cell r="CU50">
            <v>173728</v>
          </cell>
          <cell r="CV50">
            <v>179424</v>
          </cell>
          <cell r="CW50">
            <v>185120</v>
          </cell>
          <cell r="CX50">
            <v>190816</v>
          </cell>
          <cell r="CY50">
            <v>59807.999999999993</v>
          </cell>
          <cell r="CZ50">
            <v>68352</v>
          </cell>
          <cell r="DA50">
            <v>76896</v>
          </cell>
          <cell r="DB50">
            <v>85440</v>
          </cell>
          <cell r="DC50">
            <v>92275.200000000012</v>
          </cell>
          <cell r="DD50">
            <v>99110.399999999994</v>
          </cell>
          <cell r="DE50">
            <v>105945.60000000001</v>
          </cell>
          <cell r="DF50">
            <v>112780.8</v>
          </cell>
          <cell r="DG50">
            <v>119615.99999999999</v>
          </cell>
          <cell r="DH50">
            <v>126451.2</v>
          </cell>
          <cell r="DI50">
            <v>133286.40000000002</v>
          </cell>
          <cell r="DJ50">
            <v>140121.60000000003</v>
          </cell>
          <cell r="DK50">
            <v>146956.80000000005</v>
          </cell>
          <cell r="DL50">
            <v>153792.00000000006</v>
          </cell>
          <cell r="DM50">
            <v>160627.20000000007</v>
          </cell>
          <cell r="DN50">
            <v>167462.40000000008</v>
          </cell>
          <cell r="DO50">
            <v>174297.60000000009</v>
          </cell>
          <cell r="DP50">
            <v>181132.8000000001</v>
          </cell>
          <cell r="DQ50">
            <v>187968.00000000012</v>
          </cell>
          <cell r="DR50">
            <v>194803.20000000013</v>
          </cell>
          <cell r="DS50">
            <v>201638.40000000014</v>
          </cell>
          <cell r="DT50">
            <v>208473.60000000015</v>
          </cell>
          <cell r="DU50">
            <v>215308.80000000016</v>
          </cell>
          <cell r="DV50">
            <v>222144.00000000017</v>
          </cell>
          <cell r="DW50">
            <v>228979.20000000019</v>
          </cell>
        </row>
        <row r="51">
          <cell r="B51">
            <v>81200</v>
          </cell>
          <cell r="C51">
            <v>17050</v>
          </cell>
          <cell r="D51">
            <v>19500</v>
          </cell>
          <cell r="E51">
            <v>23030</v>
          </cell>
          <cell r="F51">
            <v>27750</v>
          </cell>
          <cell r="G51">
            <v>32470</v>
          </cell>
          <cell r="H51">
            <v>37190</v>
          </cell>
          <cell r="I51">
            <v>41910</v>
          </cell>
          <cell r="J51">
            <v>46630</v>
          </cell>
          <cell r="K51">
            <v>56840</v>
          </cell>
          <cell r="L51">
            <v>60088</v>
          </cell>
          <cell r="M51">
            <v>63336</v>
          </cell>
          <cell r="N51">
            <v>66584</v>
          </cell>
          <cell r="O51">
            <v>69832</v>
          </cell>
          <cell r="P51">
            <v>73080</v>
          </cell>
          <cell r="Q51">
            <v>76328</v>
          </cell>
          <cell r="R51">
            <v>79576</v>
          </cell>
          <cell r="S51">
            <v>82824</v>
          </cell>
          <cell r="T51">
            <v>86072</v>
          </cell>
          <cell r="U51">
            <v>89320</v>
          </cell>
          <cell r="V51">
            <v>92568</v>
          </cell>
          <cell r="W51">
            <v>95816</v>
          </cell>
          <cell r="X51">
            <v>99064</v>
          </cell>
          <cell r="Y51">
            <v>102312</v>
          </cell>
          <cell r="Z51">
            <v>105560</v>
          </cell>
          <cell r="AA51">
            <v>108808</v>
          </cell>
          <cell r="AB51">
            <v>28450</v>
          </cell>
          <cell r="AC51">
            <v>32500</v>
          </cell>
          <cell r="AD51">
            <v>36550</v>
          </cell>
          <cell r="AE51">
            <v>40600</v>
          </cell>
          <cell r="AF51">
            <v>43850</v>
          </cell>
          <cell r="AG51">
            <v>47100</v>
          </cell>
          <cell r="AH51">
            <v>50350</v>
          </cell>
          <cell r="AI51">
            <v>53600</v>
          </cell>
          <cell r="AJ51">
            <v>56840</v>
          </cell>
          <cell r="AK51">
            <v>60088</v>
          </cell>
          <cell r="AL51">
            <v>63336</v>
          </cell>
          <cell r="AM51">
            <v>66584</v>
          </cell>
          <cell r="AN51">
            <v>69832</v>
          </cell>
          <cell r="AO51">
            <v>73080</v>
          </cell>
          <cell r="AP51">
            <v>76328</v>
          </cell>
          <cell r="AQ51">
            <v>79576</v>
          </cell>
          <cell r="AR51">
            <v>82824</v>
          </cell>
          <cell r="AS51">
            <v>86072</v>
          </cell>
          <cell r="AT51">
            <v>89320</v>
          </cell>
          <cell r="AU51">
            <v>92568</v>
          </cell>
          <cell r="AV51">
            <v>95816</v>
          </cell>
          <cell r="AW51">
            <v>99064</v>
          </cell>
          <cell r="AX51">
            <v>102312</v>
          </cell>
          <cell r="AY51">
            <v>105560</v>
          </cell>
          <cell r="AZ51">
            <v>108808</v>
          </cell>
          <cell r="BA51">
            <v>45500</v>
          </cell>
          <cell r="BB51">
            <v>52000</v>
          </cell>
          <cell r="BC51">
            <v>58500</v>
          </cell>
          <cell r="BD51">
            <v>64950</v>
          </cell>
          <cell r="BE51">
            <v>70150</v>
          </cell>
          <cell r="BF51">
            <v>75350</v>
          </cell>
          <cell r="BG51">
            <v>80550</v>
          </cell>
          <cell r="BH51">
            <v>85750</v>
          </cell>
          <cell r="BI51">
            <v>90930</v>
          </cell>
          <cell r="BJ51">
            <v>96126</v>
          </cell>
          <cell r="BK51">
            <v>101322</v>
          </cell>
          <cell r="BL51">
            <v>106518</v>
          </cell>
          <cell r="BM51">
            <v>111714</v>
          </cell>
          <cell r="BN51">
            <v>116910</v>
          </cell>
          <cell r="BO51">
            <v>122106</v>
          </cell>
          <cell r="BP51">
            <v>127302</v>
          </cell>
          <cell r="BQ51">
            <v>132498</v>
          </cell>
          <cell r="BR51">
            <v>137694</v>
          </cell>
          <cell r="BS51">
            <v>142890</v>
          </cell>
          <cell r="BT51">
            <v>148086</v>
          </cell>
          <cell r="BU51">
            <v>153282</v>
          </cell>
          <cell r="BV51">
            <v>158478</v>
          </cell>
          <cell r="BW51">
            <v>163674</v>
          </cell>
          <cell r="BX51">
            <v>168870</v>
          </cell>
          <cell r="BY51">
            <v>174066</v>
          </cell>
          <cell r="BZ51">
            <v>56840</v>
          </cell>
          <cell r="CA51">
            <v>64960</v>
          </cell>
          <cell r="CB51">
            <v>73080</v>
          </cell>
          <cell r="CC51">
            <v>81200</v>
          </cell>
          <cell r="CD51">
            <v>87696</v>
          </cell>
          <cell r="CE51">
            <v>94192</v>
          </cell>
          <cell r="CF51">
            <v>100688</v>
          </cell>
          <cell r="CG51">
            <v>107184</v>
          </cell>
          <cell r="CH51">
            <v>113680</v>
          </cell>
          <cell r="CI51">
            <v>120176</v>
          </cell>
          <cell r="CJ51">
            <v>126672</v>
          </cell>
          <cell r="CK51">
            <v>133168</v>
          </cell>
          <cell r="CL51">
            <v>139664</v>
          </cell>
          <cell r="CM51">
            <v>146160</v>
          </cell>
          <cell r="CN51">
            <v>152656</v>
          </cell>
          <cell r="CO51">
            <v>159152</v>
          </cell>
          <cell r="CP51">
            <v>165648</v>
          </cell>
          <cell r="CQ51">
            <v>172144</v>
          </cell>
          <cell r="CR51">
            <v>178640</v>
          </cell>
          <cell r="CS51">
            <v>185136</v>
          </cell>
          <cell r="CT51">
            <v>191632</v>
          </cell>
          <cell r="CU51">
            <v>198128</v>
          </cell>
          <cell r="CV51">
            <v>204624</v>
          </cell>
          <cell r="CW51">
            <v>211120</v>
          </cell>
          <cell r="CX51">
            <v>217616</v>
          </cell>
          <cell r="CY51">
            <v>68208</v>
          </cell>
          <cell r="CZ51">
            <v>77952</v>
          </cell>
          <cell r="DA51">
            <v>87696</v>
          </cell>
          <cell r="DB51">
            <v>97440</v>
          </cell>
          <cell r="DC51">
            <v>105235.20000000001</v>
          </cell>
          <cell r="DD51">
            <v>113030.39999999999</v>
          </cell>
          <cell r="DE51">
            <v>120825.60000000001</v>
          </cell>
          <cell r="DF51">
            <v>128620.8</v>
          </cell>
          <cell r="DG51">
            <v>136416</v>
          </cell>
          <cell r="DH51">
            <v>144211.20000000001</v>
          </cell>
          <cell r="DI51">
            <v>152006.40000000002</v>
          </cell>
          <cell r="DJ51">
            <v>159801.60000000003</v>
          </cell>
          <cell r="DK51">
            <v>167596.80000000005</v>
          </cell>
          <cell r="DL51">
            <v>175392.00000000006</v>
          </cell>
          <cell r="DM51">
            <v>183187.20000000007</v>
          </cell>
          <cell r="DN51">
            <v>190982.40000000008</v>
          </cell>
          <cell r="DO51">
            <v>198777.60000000009</v>
          </cell>
          <cell r="DP51">
            <v>206572.8000000001</v>
          </cell>
          <cell r="DQ51">
            <v>214368.00000000012</v>
          </cell>
          <cell r="DR51">
            <v>222163.20000000013</v>
          </cell>
          <cell r="DS51">
            <v>229958.40000000014</v>
          </cell>
          <cell r="DT51">
            <v>237753.60000000015</v>
          </cell>
          <cell r="DU51">
            <v>245548.80000000016</v>
          </cell>
          <cell r="DV51">
            <v>253344.00000000017</v>
          </cell>
          <cell r="DW51">
            <v>261139.20000000019</v>
          </cell>
        </row>
        <row r="52">
          <cell r="B52">
            <v>73900</v>
          </cell>
          <cell r="C52">
            <v>15200</v>
          </cell>
          <cell r="D52">
            <v>18310</v>
          </cell>
          <cell r="E52">
            <v>23030</v>
          </cell>
          <cell r="F52">
            <v>27750</v>
          </cell>
          <cell r="G52">
            <v>32470</v>
          </cell>
          <cell r="H52">
            <v>37190</v>
          </cell>
          <cell r="I52">
            <v>41910</v>
          </cell>
          <cell r="J52">
            <v>46630</v>
          </cell>
          <cell r="K52">
            <v>50610</v>
          </cell>
          <cell r="L52">
            <v>53502</v>
          </cell>
          <cell r="M52">
            <v>56394</v>
          </cell>
          <cell r="N52">
            <v>59286</v>
          </cell>
          <cell r="O52">
            <v>62178</v>
          </cell>
          <cell r="P52">
            <v>65070</v>
          </cell>
          <cell r="Q52">
            <v>67962</v>
          </cell>
          <cell r="R52">
            <v>70854</v>
          </cell>
          <cell r="S52">
            <v>73746</v>
          </cell>
          <cell r="T52">
            <v>76638</v>
          </cell>
          <cell r="U52">
            <v>79530</v>
          </cell>
          <cell r="V52">
            <v>82422</v>
          </cell>
          <cell r="W52">
            <v>85314</v>
          </cell>
          <cell r="X52">
            <v>88206</v>
          </cell>
          <cell r="Y52">
            <v>91098</v>
          </cell>
          <cell r="Z52">
            <v>93990</v>
          </cell>
          <cell r="AA52">
            <v>96882</v>
          </cell>
          <cell r="AB52">
            <v>25350</v>
          </cell>
          <cell r="AC52">
            <v>28950</v>
          </cell>
          <cell r="AD52">
            <v>32550</v>
          </cell>
          <cell r="AE52">
            <v>36150</v>
          </cell>
          <cell r="AF52">
            <v>39050</v>
          </cell>
          <cell r="AG52">
            <v>41950</v>
          </cell>
          <cell r="AH52">
            <v>44850</v>
          </cell>
          <cell r="AI52">
            <v>47750</v>
          </cell>
          <cell r="AJ52">
            <v>50610</v>
          </cell>
          <cell r="AK52">
            <v>53502</v>
          </cell>
          <cell r="AL52">
            <v>56394</v>
          </cell>
          <cell r="AM52">
            <v>59286</v>
          </cell>
          <cell r="AN52">
            <v>62178</v>
          </cell>
          <cell r="AO52">
            <v>65070</v>
          </cell>
          <cell r="AP52">
            <v>67962</v>
          </cell>
          <cell r="AQ52">
            <v>70854</v>
          </cell>
          <cell r="AR52">
            <v>73746</v>
          </cell>
          <cell r="AS52">
            <v>76638</v>
          </cell>
          <cell r="AT52">
            <v>79530</v>
          </cell>
          <cell r="AU52">
            <v>82422</v>
          </cell>
          <cell r="AV52">
            <v>85314</v>
          </cell>
          <cell r="AW52">
            <v>88206</v>
          </cell>
          <cell r="AX52">
            <v>91098</v>
          </cell>
          <cell r="AY52">
            <v>93990</v>
          </cell>
          <cell r="AZ52">
            <v>96882</v>
          </cell>
          <cell r="BA52">
            <v>40500</v>
          </cell>
          <cell r="BB52">
            <v>46300</v>
          </cell>
          <cell r="BC52">
            <v>52100</v>
          </cell>
          <cell r="BD52">
            <v>57850</v>
          </cell>
          <cell r="BE52">
            <v>62500</v>
          </cell>
          <cell r="BF52">
            <v>67150</v>
          </cell>
          <cell r="BG52">
            <v>71750</v>
          </cell>
          <cell r="BH52">
            <v>76400</v>
          </cell>
          <cell r="BI52">
            <v>80990</v>
          </cell>
          <cell r="BJ52">
            <v>85618</v>
          </cell>
          <cell r="BK52">
            <v>90246</v>
          </cell>
          <cell r="BL52">
            <v>94874</v>
          </cell>
          <cell r="BM52">
            <v>99502</v>
          </cell>
          <cell r="BN52">
            <v>104130</v>
          </cell>
          <cell r="BO52">
            <v>108758</v>
          </cell>
          <cell r="BP52">
            <v>113386</v>
          </cell>
          <cell r="BQ52">
            <v>118014</v>
          </cell>
          <cell r="BR52">
            <v>122642</v>
          </cell>
          <cell r="BS52">
            <v>127270</v>
          </cell>
          <cell r="BT52">
            <v>131898</v>
          </cell>
          <cell r="BU52">
            <v>136526</v>
          </cell>
          <cell r="BV52">
            <v>141154</v>
          </cell>
          <cell r="BW52">
            <v>145782</v>
          </cell>
          <cell r="BX52">
            <v>150410</v>
          </cell>
          <cell r="BY52">
            <v>155038</v>
          </cell>
          <cell r="BZ52">
            <v>51730</v>
          </cell>
          <cell r="CA52">
            <v>59120</v>
          </cell>
          <cell r="CB52">
            <v>66510</v>
          </cell>
          <cell r="CC52">
            <v>73900</v>
          </cell>
          <cell r="CD52">
            <v>79812</v>
          </cell>
          <cell r="CE52">
            <v>85724</v>
          </cell>
          <cell r="CF52">
            <v>91636</v>
          </cell>
          <cell r="CG52">
            <v>97548</v>
          </cell>
          <cell r="CH52">
            <v>103460</v>
          </cell>
          <cell r="CI52">
            <v>109372</v>
          </cell>
          <cell r="CJ52">
            <v>115284</v>
          </cell>
          <cell r="CK52">
            <v>121196</v>
          </cell>
          <cell r="CL52">
            <v>127108</v>
          </cell>
          <cell r="CM52">
            <v>133020</v>
          </cell>
          <cell r="CN52">
            <v>138932</v>
          </cell>
          <cell r="CO52">
            <v>144844</v>
          </cell>
          <cell r="CP52">
            <v>150756</v>
          </cell>
          <cell r="CQ52">
            <v>156668</v>
          </cell>
          <cell r="CR52">
            <v>162580</v>
          </cell>
          <cell r="CS52">
            <v>168492</v>
          </cell>
          <cell r="CT52">
            <v>174404</v>
          </cell>
          <cell r="CU52">
            <v>180316</v>
          </cell>
          <cell r="CV52">
            <v>186228</v>
          </cell>
          <cell r="CW52">
            <v>192140</v>
          </cell>
          <cell r="CX52">
            <v>198052</v>
          </cell>
          <cell r="CY52">
            <v>62075.999999999993</v>
          </cell>
          <cell r="CZ52">
            <v>70944</v>
          </cell>
          <cell r="DA52">
            <v>79812</v>
          </cell>
          <cell r="DB52">
            <v>88680</v>
          </cell>
          <cell r="DC52">
            <v>95774.400000000009</v>
          </cell>
          <cell r="DD52">
            <v>102868.79999999999</v>
          </cell>
          <cell r="DE52">
            <v>109963.2</v>
          </cell>
          <cell r="DF52">
            <v>117057.60000000001</v>
          </cell>
          <cell r="DG52">
            <v>124151.99999999999</v>
          </cell>
          <cell r="DH52">
            <v>131246.39999999999</v>
          </cell>
          <cell r="DI52">
            <v>138340.79999999999</v>
          </cell>
          <cell r="DJ52">
            <v>145435.19999999998</v>
          </cell>
          <cell r="DK52">
            <v>152529.59999999998</v>
          </cell>
          <cell r="DL52">
            <v>159623.99999999997</v>
          </cell>
          <cell r="DM52">
            <v>166718.39999999997</v>
          </cell>
          <cell r="DN52">
            <v>173812.79999999996</v>
          </cell>
          <cell r="DO52">
            <v>180907.19999999995</v>
          </cell>
          <cell r="DP52">
            <v>188001.59999999995</v>
          </cell>
          <cell r="DQ52">
            <v>195095.99999999994</v>
          </cell>
          <cell r="DR52">
            <v>202190.39999999994</v>
          </cell>
          <cell r="DS52">
            <v>209284.79999999993</v>
          </cell>
          <cell r="DT52">
            <v>216379.19999999992</v>
          </cell>
          <cell r="DU52">
            <v>223473.59999999992</v>
          </cell>
          <cell r="DV52">
            <v>230567.99999999991</v>
          </cell>
          <cell r="DW52">
            <v>237662.39999999991</v>
          </cell>
        </row>
        <row r="53">
          <cell r="B53">
            <v>47200</v>
          </cell>
          <cell r="C53">
            <v>14350</v>
          </cell>
          <cell r="D53">
            <v>18310</v>
          </cell>
          <cell r="E53">
            <v>23030</v>
          </cell>
          <cell r="F53">
            <v>27750</v>
          </cell>
          <cell r="G53">
            <v>32470</v>
          </cell>
          <cell r="H53">
            <v>37190</v>
          </cell>
          <cell r="I53">
            <v>41910</v>
          </cell>
          <cell r="J53">
            <v>44950</v>
          </cell>
          <cell r="K53">
            <v>47670</v>
          </cell>
          <cell r="L53">
            <v>50394</v>
          </cell>
          <cell r="M53">
            <v>53118</v>
          </cell>
          <cell r="N53">
            <v>55842</v>
          </cell>
          <cell r="O53">
            <v>58566</v>
          </cell>
          <cell r="P53">
            <v>61290</v>
          </cell>
          <cell r="Q53">
            <v>64014</v>
          </cell>
          <cell r="R53">
            <v>66738</v>
          </cell>
          <cell r="S53">
            <v>69462</v>
          </cell>
          <cell r="T53">
            <v>72186</v>
          </cell>
          <cell r="U53">
            <v>74910</v>
          </cell>
          <cell r="V53">
            <v>77634</v>
          </cell>
          <cell r="W53">
            <v>80358</v>
          </cell>
          <cell r="X53">
            <v>83082</v>
          </cell>
          <cell r="Y53">
            <v>85806</v>
          </cell>
          <cell r="Z53">
            <v>88530</v>
          </cell>
          <cell r="AA53">
            <v>91254</v>
          </cell>
          <cell r="AB53">
            <v>23850</v>
          </cell>
          <cell r="AC53">
            <v>27250</v>
          </cell>
          <cell r="AD53">
            <v>30650</v>
          </cell>
          <cell r="AE53">
            <v>34050</v>
          </cell>
          <cell r="AF53">
            <v>36800</v>
          </cell>
          <cell r="AG53">
            <v>39500</v>
          </cell>
          <cell r="AH53">
            <v>42250</v>
          </cell>
          <cell r="AI53">
            <v>44950</v>
          </cell>
          <cell r="AJ53">
            <v>47670</v>
          </cell>
          <cell r="AK53">
            <v>50394</v>
          </cell>
          <cell r="AL53">
            <v>53118</v>
          </cell>
          <cell r="AM53">
            <v>55842</v>
          </cell>
          <cell r="AN53">
            <v>58566</v>
          </cell>
          <cell r="AO53">
            <v>61290</v>
          </cell>
          <cell r="AP53">
            <v>64014</v>
          </cell>
          <cell r="AQ53">
            <v>66738</v>
          </cell>
          <cell r="AR53">
            <v>69462</v>
          </cell>
          <cell r="AS53">
            <v>72186</v>
          </cell>
          <cell r="AT53">
            <v>74910</v>
          </cell>
          <cell r="AU53">
            <v>77634</v>
          </cell>
          <cell r="AV53">
            <v>80358</v>
          </cell>
          <cell r="AW53">
            <v>83082</v>
          </cell>
          <cell r="AX53">
            <v>85806</v>
          </cell>
          <cell r="AY53">
            <v>88530</v>
          </cell>
          <cell r="AZ53">
            <v>91254</v>
          </cell>
          <cell r="BA53">
            <v>38150</v>
          </cell>
          <cell r="BB53">
            <v>43600</v>
          </cell>
          <cell r="BC53">
            <v>49050</v>
          </cell>
          <cell r="BD53">
            <v>54450</v>
          </cell>
          <cell r="BE53">
            <v>58850</v>
          </cell>
          <cell r="BF53">
            <v>63200</v>
          </cell>
          <cell r="BG53">
            <v>67550</v>
          </cell>
          <cell r="BH53">
            <v>71900</v>
          </cell>
          <cell r="BI53">
            <v>76230</v>
          </cell>
          <cell r="BJ53">
            <v>80586</v>
          </cell>
          <cell r="BK53">
            <v>84942</v>
          </cell>
          <cell r="BL53">
            <v>89298</v>
          </cell>
          <cell r="BM53">
            <v>93654</v>
          </cell>
          <cell r="BN53">
            <v>98010</v>
          </cell>
          <cell r="BO53">
            <v>102366</v>
          </cell>
          <cell r="BP53">
            <v>106722</v>
          </cell>
          <cell r="BQ53">
            <v>111078</v>
          </cell>
          <cell r="BR53">
            <v>115434</v>
          </cell>
          <cell r="BS53">
            <v>119790</v>
          </cell>
          <cell r="BT53">
            <v>124146</v>
          </cell>
          <cell r="BU53">
            <v>128502</v>
          </cell>
          <cell r="BV53">
            <v>132858</v>
          </cell>
          <cell r="BW53">
            <v>137214</v>
          </cell>
          <cell r="BX53">
            <v>141570</v>
          </cell>
          <cell r="BY53">
            <v>145926</v>
          </cell>
          <cell r="BZ53">
            <v>33040</v>
          </cell>
          <cell r="CA53">
            <v>37760</v>
          </cell>
          <cell r="CB53">
            <v>42480</v>
          </cell>
          <cell r="CC53">
            <v>47200</v>
          </cell>
          <cell r="CD53">
            <v>50976</v>
          </cell>
          <cell r="CE53">
            <v>54751.999999999993</v>
          </cell>
          <cell r="CF53">
            <v>58528</v>
          </cell>
          <cell r="CG53">
            <v>62304</v>
          </cell>
          <cell r="CH53">
            <v>66080</v>
          </cell>
          <cell r="CI53">
            <v>69856</v>
          </cell>
          <cell r="CJ53">
            <v>73632</v>
          </cell>
          <cell r="CK53">
            <v>77408</v>
          </cell>
          <cell r="CL53">
            <v>81184</v>
          </cell>
          <cell r="CM53">
            <v>84960</v>
          </cell>
          <cell r="CN53">
            <v>88736</v>
          </cell>
          <cell r="CO53">
            <v>92512</v>
          </cell>
          <cell r="CP53">
            <v>96288</v>
          </cell>
          <cell r="CQ53">
            <v>100064</v>
          </cell>
          <cell r="CR53">
            <v>103840</v>
          </cell>
          <cell r="CS53">
            <v>107616</v>
          </cell>
          <cell r="CT53">
            <v>111392</v>
          </cell>
          <cell r="CU53">
            <v>115168</v>
          </cell>
          <cell r="CV53">
            <v>118944</v>
          </cell>
          <cell r="CW53">
            <v>122720</v>
          </cell>
          <cell r="CX53">
            <v>126496</v>
          </cell>
          <cell r="CY53">
            <v>39648</v>
          </cell>
          <cell r="CZ53">
            <v>45312</v>
          </cell>
          <cell r="DA53">
            <v>50976</v>
          </cell>
          <cell r="DB53">
            <v>56640</v>
          </cell>
          <cell r="DC53">
            <v>61171.200000000004</v>
          </cell>
          <cell r="DD53">
            <v>65702.399999999994</v>
          </cell>
          <cell r="DE53">
            <v>70233.600000000006</v>
          </cell>
          <cell r="DF53">
            <v>74764.800000000003</v>
          </cell>
          <cell r="DG53">
            <v>79296</v>
          </cell>
          <cell r="DH53">
            <v>83827.199999999997</v>
          </cell>
          <cell r="DI53">
            <v>88358.399999999994</v>
          </cell>
          <cell r="DJ53">
            <v>92889.599999999991</v>
          </cell>
          <cell r="DK53">
            <v>97420.799999999988</v>
          </cell>
          <cell r="DL53">
            <v>101951.99999999999</v>
          </cell>
          <cell r="DM53">
            <v>106483.19999999998</v>
          </cell>
          <cell r="DN53">
            <v>111014.39999999998</v>
          </cell>
          <cell r="DO53">
            <v>115545.59999999998</v>
          </cell>
          <cell r="DP53">
            <v>120076.79999999997</v>
          </cell>
          <cell r="DQ53">
            <v>124607.99999999997</v>
          </cell>
          <cell r="DR53">
            <v>129139.19999999997</v>
          </cell>
          <cell r="DS53">
            <v>133670.39999999997</v>
          </cell>
          <cell r="DT53">
            <v>138201.59999999998</v>
          </cell>
          <cell r="DU53">
            <v>142732.79999999999</v>
          </cell>
          <cell r="DV53">
            <v>147264</v>
          </cell>
          <cell r="DW53">
            <v>151795.20000000001</v>
          </cell>
        </row>
        <row r="54">
          <cell r="B54">
            <v>80800</v>
          </cell>
          <cell r="C54">
            <v>17000</v>
          </cell>
          <cell r="D54">
            <v>19400</v>
          </cell>
          <cell r="E54">
            <v>23030</v>
          </cell>
          <cell r="F54">
            <v>27750</v>
          </cell>
          <cell r="G54">
            <v>32470</v>
          </cell>
          <cell r="H54">
            <v>37190</v>
          </cell>
          <cell r="I54">
            <v>41910</v>
          </cell>
          <cell r="J54">
            <v>46630</v>
          </cell>
          <cell r="K54">
            <v>56560</v>
          </cell>
          <cell r="L54">
            <v>59792</v>
          </cell>
          <cell r="M54">
            <v>63024</v>
          </cell>
          <cell r="N54">
            <v>66256</v>
          </cell>
          <cell r="O54">
            <v>69488</v>
          </cell>
          <cell r="P54">
            <v>72720</v>
          </cell>
          <cell r="Q54">
            <v>75952</v>
          </cell>
          <cell r="R54">
            <v>79184</v>
          </cell>
          <cell r="S54">
            <v>82416</v>
          </cell>
          <cell r="T54">
            <v>85648</v>
          </cell>
          <cell r="U54">
            <v>88880</v>
          </cell>
          <cell r="V54">
            <v>92112</v>
          </cell>
          <cell r="W54">
            <v>95344</v>
          </cell>
          <cell r="X54">
            <v>98576</v>
          </cell>
          <cell r="Y54">
            <v>101808</v>
          </cell>
          <cell r="Z54">
            <v>105040</v>
          </cell>
          <cell r="AA54">
            <v>108272</v>
          </cell>
          <cell r="AB54">
            <v>28300</v>
          </cell>
          <cell r="AC54">
            <v>32350</v>
          </cell>
          <cell r="AD54">
            <v>36400</v>
          </cell>
          <cell r="AE54">
            <v>40400</v>
          </cell>
          <cell r="AF54">
            <v>43650</v>
          </cell>
          <cell r="AG54">
            <v>46900</v>
          </cell>
          <cell r="AH54">
            <v>50100</v>
          </cell>
          <cell r="AI54">
            <v>53350</v>
          </cell>
          <cell r="AJ54">
            <v>56560</v>
          </cell>
          <cell r="AK54">
            <v>59792</v>
          </cell>
          <cell r="AL54">
            <v>63024</v>
          </cell>
          <cell r="AM54">
            <v>66256</v>
          </cell>
          <cell r="AN54">
            <v>69488</v>
          </cell>
          <cell r="AO54">
            <v>72720</v>
          </cell>
          <cell r="AP54">
            <v>75952</v>
          </cell>
          <cell r="AQ54">
            <v>79184</v>
          </cell>
          <cell r="AR54">
            <v>82416</v>
          </cell>
          <cell r="AS54">
            <v>85648</v>
          </cell>
          <cell r="AT54">
            <v>88880</v>
          </cell>
          <cell r="AU54">
            <v>92112</v>
          </cell>
          <cell r="AV54">
            <v>95344</v>
          </cell>
          <cell r="AW54">
            <v>98576</v>
          </cell>
          <cell r="AX54">
            <v>101808</v>
          </cell>
          <cell r="AY54">
            <v>105040</v>
          </cell>
          <cell r="AZ54">
            <v>108272</v>
          </cell>
          <cell r="BA54">
            <v>45300</v>
          </cell>
          <cell r="BB54">
            <v>51750</v>
          </cell>
          <cell r="BC54">
            <v>58200</v>
          </cell>
          <cell r="BD54">
            <v>64650</v>
          </cell>
          <cell r="BE54">
            <v>69850</v>
          </cell>
          <cell r="BF54">
            <v>75000</v>
          </cell>
          <cell r="BG54">
            <v>80200</v>
          </cell>
          <cell r="BH54">
            <v>85350</v>
          </cell>
          <cell r="BI54">
            <v>90510</v>
          </cell>
          <cell r="BJ54">
            <v>95682</v>
          </cell>
          <cell r="BK54">
            <v>100854</v>
          </cell>
          <cell r="BL54">
            <v>106026</v>
          </cell>
          <cell r="BM54">
            <v>111198</v>
          </cell>
          <cell r="BN54">
            <v>116370</v>
          </cell>
          <cell r="BO54">
            <v>121542</v>
          </cell>
          <cell r="BP54">
            <v>126714</v>
          </cell>
          <cell r="BQ54">
            <v>131886</v>
          </cell>
          <cell r="BR54">
            <v>137058</v>
          </cell>
          <cell r="BS54">
            <v>142230</v>
          </cell>
          <cell r="BT54">
            <v>147402</v>
          </cell>
          <cell r="BU54">
            <v>152574</v>
          </cell>
          <cell r="BV54">
            <v>157746</v>
          </cell>
          <cell r="BW54">
            <v>162918</v>
          </cell>
          <cell r="BX54">
            <v>168090</v>
          </cell>
          <cell r="BY54">
            <v>173262</v>
          </cell>
          <cell r="BZ54">
            <v>56560</v>
          </cell>
          <cell r="CA54">
            <v>64640</v>
          </cell>
          <cell r="CB54">
            <v>72720</v>
          </cell>
          <cell r="CC54">
            <v>80800</v>
          </cell>
          <cell r="CD54">
            <v>87264</v>
          </cell>
          <cell r="CE54">
            <v>93728</v>
          </cell>
          <cell r="CF54">
            <v>100192</v>
          </cell>
          <cell r="CG54">
            <v>106656</v>
          </cell>
          <cell r="CH54">
            <v>113120</v>
          </cell>
          <cell r="CI54">
            <v>119584</v>
          </cell>
          <cell r="CJ54">
            <v>126048</v>
          </cell>
          <cell r="CK54">
            <v>132512</v>
          </cell>
          <cell r="CL54">
            <v>138976</v>
          </cell>
          <cell r="CM54">
            <v>145440</v>
          </cell>
          <cell r="CN54">
            <v>151904</v>
          </cell>
          <cell r="CO54">
            <v>158368</v>
          </cell>
          <cell r="CP54">
            <v>164832</v>
          </cell>
          <cell r="CQ54">
            <v>171296</v>
          </cell>
          <cell r="CR54">
            <v>177760</v>
          </cell>
          <cell r="CS54">
            <v>184224</v>
          </cell>
          <cell r="CT54">
            <v>190688</v>
          </cell>
          <cell r="CU54">
            <v>197152</v>
          </cell>
          <cell r="CV54">
            <v>203616</v>
          </cell>
          <cell r="CW54">
            <v>210080</v>
          </cell>
          <cell r="CX54">
            <v>216544</v>
          </cell>
          <cell r="CY54">
            <v>67872</v>
          </cell>
          <cell r="CZ54">
            <v>77568</v>
          </cell>
          <cell r="DA54">
            <v>87264</v>
          </cell>
          <cell r="DB54">
            <v>96960</v>
          </cell>
          <cell r="DC54">
            <v>104716.8</v>
          </cell>
          <cell r="DD54">
            <v>112473.59999999999</v>
          </cell>
          <cell r="DE54">
            <v>120230.39999999999</v>
          </cell>
          <cell r="DF54">
            <v>127987.20000000001</v>
          </cell>
          <cell r="DG54">
            <v>135744</v>
          </cell>
          <cell r="DH54">
            <v>143500.79999999999</v>
          </cell>
          <cell r="DI54">
            <v>151257.59999999998</v>
          </cell>
          <cell r="DJ54">
            <v>159014.39999999997</v>
          </cell>
          <cell r="DK54">
            <v>166771.19999999995</v>
          </cell>
          <cell r="DL54">
            <v>174527.99999999994</v>
          </cell>
          <cell r="DM54">
            <v>182284.79999999993</v>
          </cell>
          <cell r="DN54">
            <v>190041.59999999992</v>
          </cell>
          <cell r="DO54">
            <v>197798.39999999991</v>
          </cell>
          <cell r="DP54">
            <v>205555.1999999999</v>
          </cell>
          <cell r="DQ54">
            <v>213311.99999999988</v>
          </cell>
          <cell r="DR54">
            <v>221068.79999999987</v>
          </cell>
          <cell r="DS54">
            <v>228825.59999999986</v>
          </cell>
          <cell r="DT54">
            <v>236582.39999999985</v>
          </cell>
          <cell r="DU54">
            <v>244339.19999999984</v>
          </cell>
          <cell r="DV54">
            <v>252095.99999999983</v>
          </cell>
          <cell r="DW54">
            <v>259852.79999999981</v>
          </cell>
        </row>
        <row r="55">
          <cell r="B55">
            <v>72500</v>
          </cell>
          <cell r="C55">
            <v>15250</v>
          </cell>
          <cell r="D55">
            <v>18310</v>
          </cell>
          <cell r="E55">
            <v>23030</v>
          </cell>
          <cell r="F55">
            <v>27750</v>
          </cell>
          <cell r="G55">
            <v>32470</v>
          </cell>
          <cell r="H55">
            <v>37190</v>
          </cell>
          <cell r="I55">
            <v>41910</v>
          </cell>
          <cell r="J55">
            <v>46630</v>
          </cell>
          <cell r="K55">
            <v>50750</v>
          </cell>
          <cell r="L55">
            <v>53650</v>
          </cell>
          <cell r="M55">
            <v>56550</v>
          </cell>
          <cell r="N55">
            <v>59450</v>
          </cell>
          <cell r="O55">
            <v>62350</v>
          </cell>
          <cell r="P55">
            <v>65250</v>
          </cell>
          <cell r="Q55">
            <v>68150</v>
          </cell>
          <cell r="R55">
            <v>71050</v>
          </cell>
          <cell r="S55">
            <v>73950</v>
          </cell>
          <cell r="T55">
            <v>76850</v>
          </cell>
          <cell r="U55">
            <v>79750</v>
          </cell>
          <cell r="V55">
            <v>82650</v>
          </cell>
          <cell r="W55">
            <v>85550</v>
          </cell>
          <cell r="X55">
            <v>88450</v>
          </cell>
          <cell r="Y55">
            <v>91350</v>
          </cell>
          <cell r="Z55">
            <v>94250</v>
          </cell>
          <cell r="AA55">
            <v>97150</v>
          </cell>
          <cell r="AB55">
            <v>25400</v>
          </cell>
          <cell r="AC55">
            <v>29000</v>
          </cell>
          <cell r="AD55">
            <v>32650</v>
          </cell>
          <cell r="AE55">
            <v>36250</v>
          </cell>
          <cell r="AF55">
            <v>39150</v>
          </cell>
          <cell r="AG55">
            <v>42050</v>
          </cell>
          <cell r="AH55">
            <v>44950</v>
          </cell>
          <cell r="AI55">
            <v>47850</v>
          </cell>
          <cell r="AJ55">
            <v>50750</v>
          </cell>
          <cell r="AK55">
            <v>53650</v>
          </cell>
          <cell r="AL55">
            <v>56550</v>
          </cell>
          <cell r="AM55">
            <v>59450</v>
          </cell>
          <cell r="AN55">
            <v>62350</v>
          </cell>
          <cell r="AO55">
            <v>65250</v>
          </cell>
          <cell r="AP55">
            <v>68150</v>
          </cell>
          <cell r="AQ55">
            <v>71050</v>
          </cell>
          <cell r="AR55">
            <v>73950</v>
          </cell>
          <cell r="AS55">
            <v>76850</v>
          </cell>
          <cell r="AT55">
            <v>79750</v>
          </cell>
          <cell r="AU55">
            <v>82650</v>
          </cell>
          <cell r="AV55">
            <v>85550</v>
          </cell>
          <cell r="AW55">
            <v>88450</v>
          </cell>
          <cell r="AX55">
            <v>91350</v>
          </cell>
          <cell r="AY55">
            <v>94250</v>
          </cell>
          <cell r="AZ55">
            <v>97150</v>
          </cell>
          <cell r="BA55">
            <v>40600</v>
          </cell>
          <cell r="BB55">
            <v>46400</v>
          </cell>
          <cell r="BC55">
            <v>52200</v>
          </cell>
          <cell r="BD55">
            <v>58000</v>
          </cell>
          <cell r="BE55">
            <v>62650</v>
          </cell>
          <cell r="BF55">
            <v>67300</v>
          </cell>
          <cell r="BG55">
            <v>71950</v>
          </cell>
          <cell r="BH55">
            <v>76600</v>
          </cell>
          <cell r="BI55">
            <v>81200</v>
          </cell>
          <cell r="BJ55">
            <v>85840</v>
          </cell>
          <cell r="BK55">
            <v>90480</v>
          </cell>
          <cell r="BL55">
            <v>95120</v>
          </cell>
          <cell r="BM55">
            <v>99760</v>
          </cell>
          <cell r="BN55">
            <v>104400</v>
          </cell>
          <cell r="BO55">
            <v>109040</v>
          </cell>
          <cell r="BP55">
            <v>113680</v>
          </cell>
          <cell r="BQ55">
            <v>118320</v>
          </cell>
          <cell r="BR55">
            <v>122960</v>
          </cell>
          <cell r="BS55">
            <v>127600</v>
          </cell>
          <cell r="BT55">
            <v>132240</v>
          </cell>
          <cell r="BU55">
            <v>136880</v>
          </cell>
          <cell r="BV55">
            <v>141520</v>
          </cell>
          <cell r="BW55">
            <v>146160</v>
          </cell>
          <cell r="BX55">
            <v>150800</v>
          </cell>
          <cell r="BY55">
            <v>155440</v>
          </cell>
          <cell r="BZ55">
            <v>50750</v>
          </cell>
          <cell r="CA55">
            <v>58000</v>
          </cell>
          <cell r="CB55">
            <v>65250</v>
          </cell>
          <cell r="CC55">
            <v>72500</v>
          </cell>
          <cell r="CD55">
            <v>78300</v>
          </cell>
          <cell r="CE55">
            <v>84100</v>
          </cell>
          <cell r="CF55">
            <v>89900</v>
          </cell>
          <cell r="CG55">
            <v>95700</v>
          </cell>
          <cell r="CH55">
            <v>101500</v>
          </cell>
          <cell r="CI55">
            <v>107300</v>
          </cell>
          <cell r="CJ55">
            <v>113100</v>
          </cell>
          <cell r="CK55">
            <v>118900</v>
          </cell>
          <cell r="CL55">
            <v>124700</v>
          </cell>
          <cell r="CM55">
            <v>130500</v>
          </cell>
          <cell r="CN55">
            <v>136300</v>
          </cell>
          <cell r="CO55">
            <v>142100</v>
          </cell>
          <cell r="CP55">
            <v>147900</v>
          </cell>
          <cell r="CQ55">
            <v>153700</v>
          </cell>
          <cell r="CR55">
            <v>159500</v>
          </cell>
          <cell r="CS55">
            <v>165300</v>
          </cell>
          <cell r="CT55">
            <v>171100</v>
          </cell>
          <cell r="CU55">
            <v>176900</v>
          </cell>
          <cell r="CV55">
            <v>182700</v>
          </cell>
          <cell r="CW55">
            <v>188500</v>
          </cell>
          <cell r="CX55">
            <v>194300</v>
          </cell>
          <cell r="CY55">
            <v>60899.999999999993</v>
          </cell>
          <cell r="CZ55">
            <v>69600</v>
          </cell>
          <cell r="DA55">
            <v>78300</v>
          </cell>
          <cell r="DB55">
            <v>87000</v>
          </cell>
          <cell r="DC55">
            <v>93960</v>
          </cell>
          <cell r="DD55">
            <v>100920</v>
          </cell>
          <cell r="DE55">
            <v>107880</v>
          </cell>
          <cell r="DF55">
            <v>114840</v>
          </cell>
          <cell r="DG55">
            <v>121799.99999999999</v>
          </cell>
          <cell r="DH55">
            <v>128760</v>
          </cell>
          <cell r="DI55">
            <v>135720</v>
          </cell>
          <cell r="DJ55">
            <v>142680</v>
          </cell>
          <cell r="DK55">
            <v>149640</v>
          </cell>
          <cell r="DL55">
            <v>156600</v>
          </cell>
          <cell r="DM55">
            <v>163560</v>
          </cell>
          <cell r="DN55">
            <v>170520</v>
          </cell>
          <cell r="DO55">
            <v>177480</v>
          </cell>
          <cell r="DP55">
            <v>184440</v>
          </cell>
          <cell r="DQ55">
            <v>191400</v>
          </cell>
          <cell r="DR55">
            <v>198360</v>
          </cell>
          <cell r="DS55">
            <v>205320</v>
          </cell>
          <cell r="DT55">
            <v>212280</v>
          </cell>
          <cell r="DU55">
            <v>219240</v>
          </cell>
          <cell r="DV55">
            <v>226200</v>
          </cell>
          <cell r="DW55">
            <v>233160</v>
          </cell>
        </row>
        <row r="56">
          <cell r="B56">
            <v>80700</v>
          </cell>
          <cell r="C56">
            <v>16550</v>
          </cell>
          <cell r="D56">
            <v>18900</v>
          </cell>
          <cell r="E56">
            <v>23030</v>
          </cell>
          <cell r="F56">
            <v>27750</v>
          </cell>
          <cell r="G56">
            <v>32470</v>
          </cell>
          <cell r="H56">
            <v>37190</v>
          </cell>
          <cell r="I56">
            <v>41910</v>
          </cell>
          <cell r="J56">
            <v>46630</v>
          </cell>
          <cell r="K56">
            <v>55090</v>
          </cell>
          <cell r="L56">
            <v>58238</v>
          </cell>
          <cell r="M56">
            <v>61386</v>
          </cell>
          <cell r="N56">
            <v>64534</v>
          </cell>
          <cell r="O56">
            <v>67682</v>
          </cell>
          <cell r="P56">
            <v>70830</v>
          </cell>
          <cell r="Q56">
            <v>73978</v>
          </cell>
          <cell r="R56">
            <v>77126</v>
          </cell>
          <cell r="S56">
            <v>80274</v>
          </cell>
          <cell r="T56">
            <v>83422</v>
          </cell>
          <cell r="U56">
            <v>86570</v>
          </cell>
          <cell r="V56">
            <v>89718</v>
          </cell>
          <cell r="W56">
            <v>92866</v>
          </cell>
          <cell r="X56">
            <v>96014</v>
          </cell>
          <cell r="Y56">
            <v>99162</v>
          </cell>
          <cell r="Z56">
            <v>102310</v>
          </cell>
          <cell r="AA56">
            <v>105458</v>
          </cell>
          <cell r="AB56">
            <v>27550</v>
          </cell>
          <cell r="AC56">
            <v>31500</v>
          </cell>
          <cell r="AD56">
            <v>35450</v>
          </cell>
          <cell r="AE56">
            <v>39350</v>
          </cell>
          <cell r="AF56">
            <v>42500</v>
          </cell>
          <cell r="AG56">
            <v>45650</v>
          </cell>
          <cell r="AH56">
            <v>48800</v>
          </cell>
          <cell r="AI56">
            <v>51950</v>
          </cell>
          <cell r="AJ56">
            <v>55090</v>
          </cell>
          <cell r="AK56">
            <v>58238</v>
          </cell>
          <cell r="AL56">
            <v>61386</v>
          </cell>
          <cell r="AM56">
            <v>64534</v>
          </cell>
          <cell r="AN56">
            <v>67682</v>
          </cell>
          <cell r="AO56">
            <v>70830</v>
          </cell>
          <cell r="AP56">
            <v>73978</v>
          </cell>
          <cell r="AQ56">
            <v>77126</v>
          </cell>
          <cell r="AR56">
            <v>80274</v>
          </cell>
          <cell r="AS56">
            <v>83422</v>
          </cell>
          <cell r="AT56">
            <v>86570</v>
          </cell>
          <cell r="AU56">
            <v>89718</v>
          </cell>
          <cell r="AV56">
            <v>92866</v>
          </cell>
          <cell r="AW56">
            <v>96014</v>
          </cell>
          <cell r="AX56">
            <v>99162</v>
          </cell>
          <cell r="AY56">
            <v>102310</v>
          </cell>
          <cell r="AZ56">
            <v>105458</v>
          </cell>
          <cell r="BA56">
            <v>44100</v>
          </cell>
          <cell r="BB56">
            <v>50400</v>
          </cell>
          <cell r="BC56">
            <v>56700</v>
          </cell>
          <cell r="BD56">
            <v>62950</v>
          </cell>
          <cell r="BE56">
            <v>68000</v>
          </cell>
          <cell r="BF56">
            <v>73050</v>
          </cell>
          <cell r="BG56">
            <v>78100</v>
          </cell>
          <cell r="BH56">
            <v>83100</v>
          </cell>
          <cell r="BI56">
            <v>88130</v>
          </cell>
          <cell r="BJ56">
            <v>93166</v>
          </cell>
          <cell r="BK56">
            <v>98202</v>
          </cell>
          <cell r="BL56">
            <v>103238</v>
          </cell>
          <cell r="BM56">
            <v>108274</v>
          </cell>
          <cell r="BN56">
            <v>113310</v>
          </cell>
          <cell r="BO56">
            <v>118346</v>
          </cell>
          <cell r="BP56">
            <v>123382</v>
          </cell>
          <cell r="BQ56">
            <v>128418</v>
          </cell>
          <cell r="BR56">
            <v>133454</v>
          </cell>
          <cell r="BS56">
            <v>138490</v>
          </cell>
          <cell r="BT56">
            <v>143526</v>
          </cell>
          <cell r="BU56">
            <v>148562</v>
          </cell>
          <cell r="BV56">
            <v>153598</v>
          </cell>
          <cell r="BW56">
            <v>158634</v>
          </cell>
          <cell r="BX56">
            <v>163670</v>
          </cell>
          <cell r="BY56">
            <v>168706</v>
          </cell>
          <cell r="BZ56">
            <v>56490</v>
          </cell>
          <cell r="CA56">
            <v>64560</v>
          </cell>
          <cell r="CB56">
            <v>72630</v>
          </cell>
          <cell r="CC56">
            <v>80700</v>
          </cell>
          <cell r="CD56">
            <v>87156</v>
          </cell>
          <cell r="CE56">
            <v>93612</v>
          </cell>
          <cell r="CF56">
            <v>100068</v>
          </cell>
          <cell r="CG56">
            <v>106524</v>
          </cell>
          <cell r="CH56">
            <v>112980</v>
          </cell>
          <cell r="CI56">
            <v>119436</v>
          </cell>
          <cell r="CJ56">
            <v>125892</v>
          </cell>
          <cell r="CK56">
            <v>132348</v>
          </cell>
          <cell r="CL56">
            <v>138804</v>
          </cell>
          <cell r="CM56">
            <v>145260</v>
          </cell>
          <cell r="CN56">
            <v>151716</v>
          </cell>
          <cell r="CO56">
            <v>158172</v>
          </cell>
          <cell r="CP56">
            <v>164628</v>
          </cell>
          <cell r="CQ56">
            <v>171084</v>
          </cell>
          <cell r="CR56">
            <v>177540</v>
          </cell>
          <cell r="CS56">
            <v>183996</v>
          </cell>
          <cell r="CT56">
            <v>190452</v>
          </cell>
          <cell r="CU56">
            <v>196908</v>
          </cell>
          <cell r="CV56">
            <v>203364</v>
          </cell>
          <cell r="CW56">
            <v>209820</v>
          </cell>
          <cell r="CX56">
            <v>216276</v>
          </cell>
          <cell r="CY56">
            <v>67788</v>
          </cell>
          <cell r="CZ56">
            <v>77472</v>
          </cell>
          <cell r="DA56">
            <v>87156</v>
          </cell>
          <cell r="DB56">
            <v>96840</v>
          </cell>
          <cell r="DC56">
            <v>104587.20000000001</v>
          </cell>
          <cell r="DD56">
            <v>112334.39999999999</v>
          </cell>
          <cell r="DE56">
            <v>120081.60000000001</v>
          </cell>
          <cell r="DF56">
            <v>127828.8</v>
          </cell>
          <cell r="DG56">
            <v>135576</v>
          </cell>
          <cell r="DH56">
            <v>143323.20000000001</v>
          </cell>
          <cell r="DI56">
            <v>151070.40000000002</v>
          </cell>
          <cell r="DJ56">
            <v>158817.60000000003</v>
          </cell>
          <cell r="DK56">
            <v>166564.80000000005</v>
          </cell>
          <cell r="DL56">
            <v>174312.00000000006</v>
          </cell>
          <cell r="DM56">
            <v>182059.20000000007</v>
          </cell>
          <cell r="DN56">
            <v>189806.40000000008</v>
          </cell>
          <cell r="DO56">
            <v>197553.60000000009</v>
          </cell>
          <cell r="DP56">
            <v>205300.8000000001</v>
          </cell>
          <cell r="DQ56">
            <v>213048.00000000012</v>
          </cell>
          <cell r="DR56">
            <v>220795.20000000013</v>
          </cell>
          <cell r="DS56">
            <v>228542.40000000014</v>
          </cell>
          <cell r="DT56">
            <v>236289.60000000015</v>
          </cell>
          <cell r="DU56">
            <v>244036.80000000016</v>
          </cell>
          <cell r="DV56">
            <v>251784.00000000017</v>
          </cell>
          <cell r="DW56">
            <v>259531.20000000019</v>
          </cell>
        </row>
        <row r="57">
          <cell r="B57">
            <v>46800</v>
          </cell>
          <cell r="C57">
            <v>14350</v>
          </cell>
          <cell r="D57">
            <v>18310</v>
          </cell>
          <cell r="E57">
            <v>23030</v>
          </cell>
          <cell r="F57">
            <v>27750</v>
          </cell>
          <cell r="G57">
            <v>32470</v>
          </cell>
          <cell r="H57">
            <v>37190</v>
          </cell>
          <cell r="I57">
            <v>41910</v>
          </cell>
          <cell r="J57">
            <v>44950</v>
          </cell>
          <cell r="K57">
            <v>47670</v>
          </cell>
          <cell r="L57">
            <v>50394</v>
          </cell>
          <cell r="M57">
            <v>53118</v>
          </cell>
          <cell r="N57">
            <v>55842</v>
          </cell>
          <cell r="O57">
            <v>58566</v>
          </cell>
          <cell r="P57">
            <v>61290</v>
          </cell>
          <cell r="Q57">
            <v>64014</v>
          </cell>
          <cell r="R57">
            <v>66738</v>
          </cell>
          <cell r="S57">
            <v>69462</v>
          </cell>
          <cell r="T57">
            <v>72186</v>
          </cell>
          <cell r="U57">
            <v>74910</v>
          </cell>
          <cell r="V57">
            <v>77634</v>
          </cell>
          <cell r="W57">
            <v>80358</v>
          </cell>
          <cell r="X57">
            <v>83082</v>
          </cell>
          <cell r="Y57">
            <v>85806</v>
          </cell>
          <cell r="Z57">
            <v>88530</v>
          </cell>
          <cell r="AA57">
            <v>91254</v>
          </cell>
          <cell r="AB57">
            <v>23850</v>
          </cell>
          <cell r="AC57">
            <v>27250</v>
          </cell>
          <cell r="AD57">
            <v>30650</v>
          </cell>
          <cell r="AE57">
            <v>34050</v>
          </cell>
          <cell r="AF57">
            <v>36800</v>
          </cell>
          <cell r="AG57">
            <v>39500</v>
          </cell>
          <cell r="AH57">
            <v>42250</v>
          </cell>
          <cell r="AI57">
            <v>44950</v>
          </cell>
          <cell r="AJ57">
            <v>47670</v>
          </cell>
          <cell r="AK57">
            <v>50394</v>
          </cell>
          <cell r="AL57">
            <v>53118</v>
          </cell>
          <cell r="AM57">
            <v>55842</v>
          </cell>
          <cell r="AN57">
            <v>58566</v>
          </cell>
          <cell r="AO57">
            <v>61290</v>
          </cell>
          <cell r="AP57">
            <v>64014</v>
          </cell>
          <cell r="AQ57">
            <v>66738</v>
          </cell>
          <cell r="AR57">
            <v>69462</v>
          </cell>
          <cell r="AS57">
            <v>72186</v>
          </cell>
          <cell r="AT57">
            <v>74910</v>
          </cell>
          <cell r="AU57">
            <v>77634</v>
          </cell>
          <cell r="AV57">
            <v>80358</v>
          </cell>
          <cell r="AW57">
            <v>83082</v>
          </cell>
          <cell r="AX57">
            <v>85806</v>
          </cell>
          <cell r="AY57">
            <v>88530</v>
          </cell>
          <cell r="AZ57">
            <v>91254</v>
          </cell>
          <cell r="BA57">
            <v>38150</v>
          </cell>
          <cell r="BB57">
            <v>43600</v>
          </cell>
          <cell r="BC57">
            <v>49050</v>
          </cell>
          <cell r="BD57">
            <v>54450</v>
          </cell>
          <cell r="BE57">
            <v>58850</v>
          </cell>
          <cell r="BF57">
            <v>63200</v>
          </cell>
          <cell r="BG57">
            <v>67550</v>
          </cell>
          <cell r="BH57">
            <v>71900</v>
          </cell>
          <cell r="BI57">
            <v>76230</v>
          </cell>
          <cell r="BJ57">
            <v>80586</v>
          </cell>
          <cell r="BK57">
            <v>84942</v>
          </cell>
          <cell r="BL57">
            <v>89298</v>
          </cell>
          <cell r="BM57">
            <v>93654</v>
          </cell>
          <cell r="BN57">
            <v>98010</v>
          </cell>
          <cell r="BO57">
            <v>102366</v>
          </cell>
          <cell r="BP57">
            <v>106722</v>
          </cell>
          <cell r="BQ57">
            <v>111078</v>
          </cell>
          <cell r="BR57">
            <v>115434</v>
          </cell>
          <cell r="BS57">
            <v>119790</v>
          </cell>
          <cell r="BT57">
            <v>124146</v>
          </cell>
          <cell r="BU57">
            <v>128502</v>
          </cell>
          <cell r="BV57">
            <v>132858</v>
          </cell>
          <cell r="BW57">
            <v>137214</v>
          </cell>
          <cell r="BX57">
            <v>141570</v>
          </cell>
          <cell r="BY57">
            <v>145926</v>
          </cell>
          <cell r="BZ57">
            <v>32759.999999999996</v>
          </cell>
          <cell r="CA57">
            <v>37440</v>
          </cell>
          <cell r="CB57">
            <v>42120</v>
          </cell>
          <cell r="CC57">
            <v>46800</v>
          </cell>
          <cell r="CD57">
            <v>50544</v>
          </cell>
          <cell r="CE57">
            <v>54287.999999999993</v>
          </cell>
          <cell r="CF57">
            <v>58032</v>
          </cell>
          <cell r="CG57">
            <v>61776</v>
          </cell>
          <cell r="CH57">
            <v>65519.999999999993</v>
          </cell>
          <cell r="CI57">
            <v>69264</v>
          </cell>
          <cell r="CJ57">
            <v>73008</v>
          </cell>
          <cell r="CK57">
            <v>76752</v>
          </cell>
          <cell r="CL57">
            <v>80496</v>
          </cell>
          <cell r="CM57">
            <v>84240</v>
          </cell>
          <cell r="CN57">
            <v>87984</v>
          </cell>
          <cell r="CO57">
            <v>91728</v>
          </cell>
          <cell r="CP57">
            <v>95472</v>
          </cell>
          <cell r="CQ57">
            <v>99216</v>
          </cell>
          <cell r="CR57">
            <v>102960</v>
          </cell>
          <cell r="CS57">
            <v>106704</v>
          </cell>
          <cell r="CT57">
            <v>110448</v>
          </cell>
          <cell r="CU57">
            <v>114192</v>
          </cell>
          <cell r="CV57">
            <v>117936</v>
          </cell>
          <cell r="CW57">
            <v>121680</v>
          </cell>
          <cell r="CX57">
            <v>125424</v>
          </cell>
          <cell r="CY57">
            <v>39312</v>
          </cell>
          <cell r="CZ57">
            <v>44928</v>
          </cell>
          <cell r="DA57">
            <v>50544</v>
          </cell>
          <cell r="DB57">
            <v>56160</v>
          </cell>
          <cell r="DC57">
            <v>60652.800000000003</v>
          </cell>
          <cell r="DD57">
            <v>65145.599999999999</v>
          </cell>
          <cell r="DE57">
            <v>69638.399999999994</v>
          </cell>
          <cell r="DF57">
            <v>74131.199999999997</v>
          </cell>
          <cell r="DG57">
            <v>78624</v>
          </cell>
          <cell r="DH57">
            <v>83116.800000000003</v>
          </cell>
          <cell r="DI57">
            <v>87609.600000000006</v>
          </cell>
          <cell r="DJ57">
            <v>92102.400000000009</v>
          </cell>
          <cell r="DK57">
            <v>96595.200000000012</v>
          </cell>
          <cell r="DL57">
            <v>101088.00000000001</v>
          </cell>
          <cell r="DM57">
            <v>105580.80000000002</v>
          </cell>
          <cell r="DN57">
            <v>110073.60000000002</v>
          </cell>
          <cell r="DO57">
            <v>114566.40000000002</v>
          </cell>
          <cell r="DP57">
            <v>119059.20000000003</v>
          </cell>
          <cell r="DQ57">
            <v>123552.00000000003</v>
          </cell>
          <cell r="DR57">
            <v>128044.80000000003</v>
          </cell>
          <cell r="DS57">
            <v>132537.60000000003</v>
          </cell>
          <cell r="DT57">
            <v>137030.40000000002</v>
          </cell>
          <cell r="DU57">
            <v>141523.20000000001</v>
          </cell>
          <cell r="DV57">
            <v>146016</v>
          </cell>
          <cell r="DW57">
            <v>150508.79999999999</v>
          </cell>
        </row>
        <row r="58">
          <cell r="B58">
            <v>76700</v>
          </cell>
          <cell r="C58">
            <v>14550</v>
          </cell>
          <cell r="D58">
            <v>18310</v>
          </cell>
          <cell r="E58">
            <v>23030</v>
          </cell>
          <cell r="F58">
            <v>27750</v>
          </cell>
          <cell r="G58">
            <v>32470</v>
          </cell>
          <cell r="H58">
            <v>37190</v>
          </cell>
          <cell r="I58">
            <v>41910</v>
          </cell>
          <cell r="J58">
            <v>45650</v>
          </cell>
          <cell r="K58">
            <v>48370</v>
          </cell>
          <cell r="L58">
            <v>51134</v>
          </cell>
          <cell r="M58">
            <v>53898</v>
          </cell>
          <cell r="N58">
            <v>56662</v>
          </cell>
          <cell r="O58">
            <v>59426</v>
          </cell>
          <cell r="P58">
            <v>62190</v>
          </cell>
          <cell r="Q58">
            <v>64954</v>
          </cell>
          <cell r="R58">
            <v>67718</v>
          </cell>
          <cell r="S58">
            <v>70482</v>
          </cell>
          <cell r="T58">
            <v>73246</v>
          </cell>
          <cell r="U58">
            <v>76010</v>
          </cell>
          <cell r="V58">
            <v>78774</v>
          </cell>
          <cell r="W58">
            <v>81538</v>
          </cell>
          <cell r="X58">
            <v>84302</v>
          </cell>
          <cell r="Y58">
            <v>87066</v>
          </cell>
          <cell r="Z58">
            <v>89830</v>
          </cell>
          <cell r="AA58">
            <v>92594</v>
          </cell>
          <cell r="AB58">
            <v>24200</v>
          </cell>
          <cell r="AC58">
            <v>27650</v>
          </cell>
          <cell r="AD58">
            <v>31100</v>
          </cell>
          <cell r="AE58">
            <v>34550</v>
          </cell>
          <cell r="AF58">
            <v>37350</v>
          </cell>
          <cell r="AG58">
            <v>40100</v>
          </cell>
          <cell r="AH58">
            <v>42850</v>
          </cell>
          <cell r="AI58">
            <v>45650</v>
          </cell>
          <cell r="AJ58">
            <v>48370</v>
          </cell>
          <cell r="AK58">
            <v>51134</v>
          </cell>
          <cell r="AL58">
            <v>53898</v>
          </cell>
          <cell r="AM58">
            <v>56662</v>
          </cell>
          <cell r="AN58">
            <v>59426</v>
          </cell>
          <cell r="AO58">
            <v>62190</v>
          </cell>
          <cell r="AP58">
            <v>64954</v>
          </cell>
          <cell r="AQ58">
            <v>67718</v>
          </cell>
          <cell r="AR58">
            <v>70482</v>
          </cell>
          <cell r="AS58">
            <v>73246</v>
          </cell>
          <cell r="AT58">
            <v>76010</v>
          </cell>
          <cell r="AU58">
            <v>78774</v>
          </cell>
          <cell r="AV58">
            <v>81538</v>
          </cell>
          <cell r="AW58">
            <v>84302</v>
          </cell>
          <cell r="AX58">
            <v>87066</v>
          </cell>
          <cell r="AY58">
            <v>89830</v>
          </cell>
          <cell r="AZ58">
            <v>92594</v>
          </cell>
          <cell r="BA58">
            <v>38750</v>
          </cell>
          <cell r="BB58">
            <v>44250</v>
          </cell>
          <cell r="BC58">
            <v>49800</v>
          </cell>
          <cell r="BD58">
            <v>55300</v>
          </cell>
          <cell r="BE58">
            <v>59750</v>
          </cell>
          <cell r="BF58">
            <v>64150</v>
          </cell>
          <cell r="BG58">
            <v>68600</v>
          </cell>
          <cell r="BH58">
            <v>73000</v>
          </cell>
          <cell r="BI58">
            <v>77420</v>
          </cell>
          <cell r="BJ58">
            <v>81844</v>
          </cell>
          <cell r="BK58">
            <v>86268</v>
          </cell>
          <cell r="BL58">
            <v>90692</v>
          </cell>
          <cell r="BM58">
            <v>95116</v>
          </cell>
          <cell r="BN58">
            <v>99540</v>
          </cell>
          <cell r="BO58">
            <v>103964</v>
          </cell>
          <cell r="BP58">
            <v>108388</v>
          </cell>
          <cell r="BQ58">
            <v>112812</v>
          </cell>
          <cell r="BR58">
            <v>117236</v>
          </cell>
          <cell r="BS58">
            <v>121660</v>
          </cell>
          <cell r="BT58">
            <v>126084</v>
          </cell>
          <cell r="BU58">
            <v>130508</v>
          </cell>
          <cell r="BV58">
            <v>134932</v>
          </cell>
          <cell r="BW58">
            <v>139356</v>
          </cell>
          <cell r="BX58">
            <v>143780</v>
          </cell>
          <cell r="BY58">
            <v>148204</v>
          </cell>
          <cell r="BZ58">
            <v>53690</v>
          </cell>
          <cell r="CA58">
            <v>61360</v>
          </cell>
          <cell r="CB58">
            <v>69030</v>
          </cell>
          <cell r="CC58">
            <v>76700</v>
          </cell>
          <cell r="CD58">
            <v>82836</v>
          </cell>
          <cell r="CE58">
            <v>88972</v>
          </cell>
          <cell r="CF58">
            <v>95108</v>
          </cell>
          <cell r="CG58">
            <v>101244</v>
          </cell>
          <cell r="CH58">
            <v>107380</v>
          </cell>
          <cell r="CI58">
            <v>113516</v>
          </cell>
          <cell r="CJ58">
            <v>119652</v>
          </cell>
          <cell r="CK58">
            <v>125788</v>
          </cell>
          <cell r="CL58">
            <v>131924</v>
          </cell>
          <cell r="CM58">
            <v>138060</v>
          </cell>
          <cell r="CN58">
            <v>144196</v>
          </cell>
          <cell r="CO58">
            <v>150332</v>
          </cell>
          <cell r="CP58">
            <v>156468</v>
          </cell>
          <cell r="CQ58">
            <v>162604</v>
          </cell>
          <cell r="CR58">
            <v>168740</v>
          </cell>
          <cell r="CS58">
            <v>174876</v>
          </cell>
          <cell r="CT58">
            <v>181012</v>
          </cell>
          <cell r="CU58">
            <v>187148</v>
          </cell>
          <cell r="CV58">
            <v>193284</v>
          </cell>
          <cell r="CW58">
            <v>199420</v>
          </cell>
          <cell r="CX58">
            <v>205556</v>
          </cell>
          <cell r="CY58">
            <v>64427.999999999993</v>
          </cell>
          <cell r="CZ58">
            <v>73632</v>
          </cell>
          <cell r="DA58">
            <v>82836</v>
          </cell>
          <cell r="DB58">
            <v>92040</v>
          </cell>
          <cell r="DC58">
            <v>99403.200000000012</v>
          </cell>
          <cell r="DD58">
            <v>106766.39999999999</v>
          </cell>
          <cell r="DE58">
            <v>114129.60000000001</v>
          </cell>
          <cell r="DF58">
            <v>121492.8</v>
          </cell>
          <cell r="DG58">
            <v>128855.99999999999</v>
          </cell>
          <cell r="DH58">
            <v>136219.20000000001</v>
          </cell>
          <cell r="DI58">
            <v>143582.40000000002</v>
          </cell>
          <cell r="DJ58">
            <v>150945.60000000003</v>
          </cell>
          <cell r="DK58">
            <v>158308.80000000005</v>
          </cell>
          <cell r="DL58">
            <v>165672.00000000006</v>
          </cell>
          <cell r="DM58">
            <v>173035.20000000007</v>
          </cell>
          <cell r="DN58">
            <v>180398.40000000008</v>
          </cell>
          <cell r="DO58">
            <v>187761.60000000009</v>
          </cell>
          <cell r="DP58">
            <v>195124.8000000001</v>
          </cell>
          <cell r="DQ58">
            <v>202488.00000000012</v>
          </cell>
          <cell r="DR58">
            <v>209851.20000000013</v>
          </cell>
          <cell r="DS58">
            <v>217214.40000000014</v>
          </cell>
          <cell r="DT58">
            <v>224577.60000000015</v>
          </cell>
          <cell r="DU58">
            <v>231940.80000000016</v>
          </cell>
          <cell r="DV58">
            <v>239304.00000000017</v>
          </cell>
          <cell r="DW58">
            <v>246667.20000000019</v>
          </cell>
        </row>
        <row r="59">
          <cell r="B59">
            <v>97400</v>
          </cell>
          <cell r="C59">
            <v>20450</v>
          </cell>
          <cell r="D59">
            <v>23400</v>
          </cell>
          <cell r="E59">
            <v>26300</v>
          </cell>
          <cell r="F59">
            <v>29200</v>
          </cell>
          <cell r="G59">
            <v>32470</v>
          </cell>
          <cell r="H59">
            <v>37190</v>
          </cell>
          <cell r="I59">
            <v>41910</v>
          </cell>
          <cell r="J59">
            <v>46630</v>
          </cell>
          <cell r="K59">
            <v>68180</v>
          </cell>
          <cell r="L59">
            <v>72076</v>
          </cell>
          <cell r="M59">
            <v>75972</v>
          </cell>
          <cell r="N59">
            <v>79868</v>
          </cell>
          <cell r="O59">
            <v>83764</v>
          </cell>
          <cell r="P59">
            <v>87660</v>
          </cell>
          <cell r="Q59">
            <v>91556</v>
          </cell>
          <cell r="R59">
            <v>95452</v>
          </cell>
          <cell r="S59">
            <v>99348</v>
          </cell>
          <cell r="T59">
            <v>103244</v>
          </cell>
          <cell r="U59">
            <v>107140</v>
          </cell>
          <cell r="V59">
            <v>111036</v>
          </cell>
          <cell r="W59">
            <v>114932</v>
          </cell>
          <cell r="X59">
            <v>118828</v>
          </cell>
          <cell r="Y59">
            <v>122724</v>
          </cell>
          <cell r="Z59">
            <v>126620</v>
          </cell>
          <cell r="AA59">
            <v>130516</v>
          </cell>
          <cell r="AB59">
            <v>34100</v>
          </cell>
          <cell r="AC59">
            <v>39000</v>
          </cell>
          <cell r="AD59">
            <v>43850</v>
          </cell>
          <cell r="AE59">
            <v>48700</v>
          </cell>
          <cell r="AF59">
            <v>52600</v>
          </cell>
          <cell r="AG59">
            <v>56500</v>
          </cell>
          <cell r="AH59">
            <v>60400</v>
          </cell>
          <cell r="AI59">
            <v>64300</v>
          </cell>
          <cell r="AJ59">
            <v>68180</v>
          </cell>
          <cell r="AK59">
            <v>72076</v>
          </cell>
          <cell r="AL59">
            <v>75972</v>
          </cell>
          <cell r="AM59">
            <v>79868</v>
          </cell>
          <cell r="AN59">
            <v>83764</v>
          </cell>
          <cell r="AO59">
            <v>87660</v>
          </cell>
          <cell r="AP59">
            <v>91556</v>
          </cell>
          <cell r="AQ59">
            <v>95452</v>
          </cell>
          <cell r="AR59">
            <v>99348</v>
          </cell>
          <cell r="AS59">
            <v>103244</v>
          </cell>
          <cell r="AT59">
            <v>107140</v>
          </cell>
          <cell r="AU59">
            <v>111036</v>
          </cell>
          <cell r="AV59">
            <v>114932</v>
          </cell>
          <cell r="AW59">
            <v>118828</v>
          </cell>
          <cell r="AX59">
            <v>122724</v>
          </cell>
          <cell r="AY59">
            <v>126620</v>
          </cell>
          <cell r="AZ59">
            <v>130516</v>
          </cell>
          <cell r="BA59">
            <v>54550</v>
          </cell>
          <cell r="BB59">
            <v>62350</v>
          </cell>
          <cell r="BC59">
            <v>70150</v>
          </cell>
          <cell r="BD59">
            <v>77900</v>
          </cell>
          <cell r="BE59">
            <v>84150</v>
          </cell>
          <cell r="BF59">
            <v>90400</v>
          </cell>
          <cell r="BG59">
            <v>96600</v>
          </cell>
          <cell r="BH59">
            <v>102850</v>
          </cell>
          <cell r="BI59">
            <v>109060</v>
          </cell>
          <cell r="BJ59">
            <v>115292</v>
          </cell>
          <cell r="BK59">
            <v>121524</v>
          </cell>
          <cell r="BL59">
            <v>127756</v>
          </cell>
          <cell r="BM59">
            <v>133988</v>
          </cell>
          <cell r="BN59">
            <v>140220</v>
          </cell>
          <cell r="BO59">
            <v>146452</v>
          </cell>
          <cell r="BP59">
            <v>152684</v>
          </cell>
          <cell r="BQ59">
            <v>158916</v>
          </cell>
          <cell r="BR59">
            <v>165148</v>
          </cell>
          <cell r="BS59">
            <v>171380</v>
          </cell>
          <cell r="BT59">
            <v>177612</v>
          </cell>
          <cell r="BU59">
            <v>183844</v>
          </cell>
          <cell r="BV59">
            <v>190076</v>
          </cell>
          <cell r="BW59">
            <v>196308</v>
          </cell>
          <cell r="BX59">
            <v>202540</v>
          </cell>
          <cell r="BY59">
            <v>208772</v>
          </cell>
          <cell r="BZ59">
            <v>68180</v>
          </cell>
          <cell r="CA59">
            <v>77920</v>
          </cell>
          <cell r="CB59">
            <v>87660</v>
          </cell>
          <cell r="CC59">
            <v>97400</v>
          </cell>
          <cell r="CD59">
            <v>105192</v>
          </cell>
          <cell r="CE59">
            <v>112983.99999999999</v>
          </cell>
          <cell r="CF59">
            <v>120776</v>
          </cell>
          <cell r="CG59">
            <v>128568</v>
          </cell>
          <cell r="CH59">
            <v>136360</v>
          </cell>
          <cell r="CI59">
            <v>144152</v>
          </cell>
          <cell r="CJ59">
            <v>151944</v>
          </cell>
          <cell r="CK59">
            <v>159736</v>
          </cell>
          <cell r="CL59">
            <v>167528</v>
          </cell>
          <cell r="CM59">
            <v>175320</v>
          </cell>
          <cell r="CN59">
            <v>183112</v>
          </cell>
          <cell r="CO59">
            <v>190904</v>
          </cell>
          <cell r="CP59">
            <v>198696</v>
          </cell>
          <cell r="CQ59">
            <v>206488</v>
          </cell>
          <cell r="CR59">
            <v>214280</v>
          </cell>
          <cell r="CS59">
            <v>222072</v>
          </cell>
          <cell r="CT59">
            <v>229864</v>
          </cell>
          <cell r="CU59">
            <v>237656</v>
          </cell>
          <cell r="CV59">
            <v>245448</v>
          </cell>
          <cell r="CW59">
            <v>253240</v>
          </cell>
          <cell r="CX59">
            <v>261032</v>
          </cell>
          <cell r="CY59">
            <v>81816</v>
          </cell>
          <cell r="CZ59">
            <v>93504</v>
          </cell>
          <cell r="DA59">
            <v>105192</v>
          </cell>
          <cell r="DB59">
            <v>116880</v>
          </cell>
          <cell r="DC59">
            <v>126230.40000000001</v>
          </cell>
          <cell r="DD59">
            <v>135580.79999999999</v>
          </cell>
          <cell r="DE59">
            <v>144931.20000000001</v>
          </cell>
          <cell r="DF59">
            <v>154281.60000000001</v>
          </cell>
          <cell r="DG59">
            <v>163632</v>
          </cell>
          <cell r="DH59">
            <v>172982.39999999999</v>
          </cell>
          <cell r="DI59">
            <v>182332.79999999999</v>
          </cell>
          <cell r="DJ59">
            <v>191683.19999999998</v>
          </cell>
          <cell r="DK59">
            <v>201033.59999999998</v>
          </cell>
          <cell r="DL59">
            <v>210383.99999999997</v>
          </cell>
          <cell r="DM59">
            <v>219734.39999999997</v>
          </cell>
          <cell r="DN59">
            <v>229084.79999999996</v>
          </cell>
          <cell r="DO59">
            <v>238435.19999999995</v>
          </cell>
          <cell r="DP59">
            <v>247785.59999999995</v>
          </cell>
          <cell r="DQ59">
            <v>257135.99999999994</v>
          </cell>
          <cell r="DR59">
            <v>266486.39999999991</v>
          </cell>
          <cell r="DS59">
            <v>275836.79999999987</v>
          </cell>
          <cell r="DT59">
            <v>285187.19999999984</v>
          </cell>
          <cell r="DU59">
            <v>294537.5999999998</v>
          </cell>
          <cell r="DV59">
            <v>303887.99999999977</v>
          </cell>
          <cell r="DW59">
            <v>313238.39999999973</v>
          </cell>
        </row>
        <row r="60">
          <cell r="B60">
            <v>60700</v>
          </cell>
          <cell r="C60">
            <v>14350</v>
          </cell>
          <cell r="D60">
            <v>18310</v>
          </cell>
          <cell r="E60">
            <v>23030</v>
          </cell>
          <cell r="F60">
            <v>27750</v>
          </cell>
          <cell r="G60">
            <v>32470</v>
          </cell>
          <cell r="H60">
            <v>37190</v>
          </cell>
          <cell r="I60">
            <v>41910</v>
          </cell>
          <cell r="J60">
            <v>44950</v>
          </cell>
          <cell r="K60">
            <v>47670</v>
          </cell>
          <cell r="L60">
            <v>50394</v>
          </cell>
          <cell r="M60">
            <v>53118</v>
          </cell>
          <cell r="N60">
            <v>55842</v>
          </cell>
          <cell r="O60">
            <v>58566</v>
          </cell>
          <cell r="P60">
            <v>61290</v>
          </cell>
          <cell r="Q60">
            <v>64014</v>
          </cell>
          <cell r="R60">
            <v>66738</v>
          </cell>
          <cell r="S60">
            <v>69462</v>
          </cell>
          <cell r="T60">
            <v>72186</v>
          </cell>
          <cell r="U60">
            <v>74910</v>
          </cell>
          <cell r="V60">
            <v>77634</v>
          </cell>
          <cell r="W60">
            <v>80358</v>
          </cell>
          <cell r="X60">
            <v>83082</v>
          </cell>
          <cell r="Y60">
            <v>85806</v>
          </cell>
          <cell r="Z60">
            <v>88530</v>
          </cell>
          <cell r="AA60">
            <v>91254</v>
          </cell>
          <cell r="AB60">
            <v>23850</v>
          </cell>
          <cell r="AC60">
            <v>27250</v>
          </cell>
          <cell r="AD60">
            <v>30650</v>
          </cell>
          <cell r="AE60">
            <v>34050</v>
          </cell>
          <cell r="AF60">
            <v>36800</v>
          </cell>
          <cell r="AG60">
            <v>39500</v>
          </cell>
          <cell r="AH60">
            <v>42250</v>
          </cell>
          <cell r="AI60">
            <v>44950</v>
          </cell>
          <cell r="AJ60">
            <v>47670</v>
          </cell>
          <cell r="AK60">
            <v>50394</v>
          </cell>
          <cell r="AL60">
            <v>53118</v>
          </cell>
          <cell r="AM60">
            <v>55842</v>
          </cell>
          <cell r="AN60">
            <v>58566</v>
          </cell>
          <cell r="AO60">
            <v>61290</v>
          </cell>
          <cell r="AP60">
            <v>64014</v>
          </cell>
          <cell r="AQ60">
            <v>66738</v>
          </cell>
          <cell r="AR60">
            <v>69462</v>
          </cell>
          <cell r="AS60">
            <v>72186</v>
          </cell>
          <cell r="AT60">
            <v>74910</v>
          </cell>
          <cell r="AU60">
            <v>77634</v>
          </cell>
          <cell r="AV60">
            <v>80358</v>
          </cell>
          <cell r="AW60">
            <v>83082</v>
          </cell>
          <cell r="AX60">
            <v>85806</v>
          </cell>
          <cell r="AY60">
            <v>88530</v>
          </cell>
          <cell r="AZ60">
            <v>91254</v>
          </cell>
          <cell r="BA60">
            <v>38150</v>
          </cell>
          <cell r="BB60">
            <v>43600</v>
          </cell>
          <cell r="BC60">
            <v>49050</v>
          </cell>
          <cell r="BD60">
            <v>54450</v>
          </cell>
          <cell r="BE60">
            <v>58850</v>
          </cell>
          <cell r="BF60">
            <v>63200</v>
          </cell>
          <cell r="BG60">
            <v>67550</v>
          </cell>
          <cell r="BH60">
            <v>71900</v>
          </cell>
          <cell r="BI60">
            <v>76230</v>
          </cell>
          <cell r="BJ60">
            <v>80586</v>
          </cell>
          <cell r="BK60">
            <v>84942</v>
          </cell>
          <cell r="BL60">
            <v>89298</v>
          </cell>
          <cell r="BM60">
            <v>93654</v>
          </cell>
          <cell r="BN60">
            <v>98010</v>
          </cell>
          <cell r="BO60">
            <v>102366</v>
          </cell>
          <cell r="BP60">
            <v>106722</v>
          </cell>
          <cell r="BQ60">
            <v>111078</v>
          </cell>
          <cell r="BR60">
            <v>115434</v>
          </cell>
          <cell r="BS60">
            <v>119790</v>
          </cell>
          <cell r="BT60">
            <v>124146</v>
          </cell>
          <cell r="BU60">
            <v>128502</v>
          </cell>
          <cell r="BV60">
            <v>132858</v>
          </cell>
          <cell r="BW60">
            <v>137214</v>
          </cell>
          <cell r="BX60">
            <v>141570</v>
          </cell>
          <cell r="BY60">
            <v>145926</v>
          </cell>
          <cell r="BZ60">
            <v>42490</v>
          </cell>
          <cell r="CA60">
            <v>48560</v>
          </cell>
          <cell r="CB60">
            <v>54630</v>
          </cell>
          <cell r="CC60">
            <v>60700</v>
          </cell>
          <cell r="CD60">
            <v>65556</v>
          </cell>
          <cell r="CE60">
            <v>70412</v>
          </cell>
          <cell r="CF60">
            <v>75268</v>
          </cell>
          <cell r="CG60">
            <v>80124</v>
          </cell>
          <cell r="CH60">
            <v>84980</v>
          </cell>
          <cell r="CI60">
            <v>89836</v>
          </cell>
          <cell r="CJ60">
            <v>94692</v>
          </cell>
          <cell r="CK60">
            <v>99548</v>
          </cell>
          <cell r="CL60">
            <v>104404</v>
          </cell>
          <cell r="CM60">
            <v>109260</v>
          </cell>
          <cell r="CN60">
            <v>114116</v>
          </cell>
          <cell r="CO60">
            <v>118972</v>
          </cell>
          <cell r="CP60">
            <v>123828</v>
          </cell>
          <cell r="CQ60">
            <v>128684</v>
          </cell>
          <cell r="CR60">
            <v>133540</v>
          </cell>
          <cell r="CS60">
            <v>138396</v>
          </cell>
          <cell r="CT60">
            <v>143252</v>
          </cell>
          <cell r="CU60">
            <v>148108</v>
          </cell>
          <cell r="CV60">
            <v>152964</v>
          </cell>
          <cell r="CW60">
            <v>157820</v>
          </cell>
          <cell r="CX60">
            <v>162676</v>
          </cell>
          <cell r="CY60">
            <v>50988</v>
          </cell>
          <cell r="CZ60">
            <v>58272</v>
          </cell>
          <cell r="DA60">
            <v>65556</v>
          </cell>
          <cell r="DB60">
            <v>72840</v>
          </cell>
          <cell r="DC60">
            <v>78667.200000000012</v>
          </cell>
          <cell r="DD60">
            <v>84494.399999999994</v>
          </cell>
          <cell r="DE60">
            <v>90321.600000000006</v>
          </cell>
          <cell r="DF60">
            <v>96148.800000000003</v>
          </cell>
          <cell r="DG60">
            <v>101976</v>
          </cell>
          <cell r="DH60">
            <v>107803.2</v>
          </cell>
          <cell r="DI60">
            <v>113630.39999999999</v>
          </cell>
          <cell r="DJ60">
            <v>119457.59999999999</v>
          </cell>
          <cell r="DK60">
            <v>125284.79999999999</v>
          </cell>
          <cell r="DL60">
            <v>131112</v>
          </cell>
          <cell r="DM60">
            <v>136939.20000000001</v>
          </cell>
          <cell r="DN60">
            <v>142766.40000000002</v>
          </cell>
          <cell r="DO60">
            <v>148593.60000000003</v>
          </cell>
          <cell r="DP60">
            <v>154420.80000000005</v>
          </cell>
          <cell r="DQ60">
            <v>160248.00000000006</v>
          </cell>
          <cell r="DR60">
            <v>166075.20000000007</v>
          </cell>
          <cell r="DS60">
            <v>171902.40000000008</v>
          </cell>
          <cell r="DT60">
            <v>177729.60000000009</v>
          </cell>
          <cell r="DU60">
            <v>183556.8000000001</v>
          </cell>
          <cell r="DV60">
            <v>189384.00000000012</v>
          </cell>
          <cell r="DW60">
            <v>195211.20000000013</v>
          </cell>
        </row>
        <row r="61">
          <cell r="B61">
            <v>61900</v>
          </cell>
          <cell r="C61">
            <v>14500</v>
          </cell>
          <cell r="D61">
            <v>18310</v>
          </cell>
          <cell r="E61">
            <v>23030</v>
          </cell>
          <cell r="F61">
            <v>27750</v>
          </cell>
          <cell r="G61">
            <v>32470</v>
          </cell>
          <cell r="H61">
            <v>37190</v>
          </cell>
          <cell r="I61">
            <v>41910</v>
          </cell>
          <cell r="J61">
            <v>45450</v>
          </cell>
          <cell r="K61">
            <v>48160</v>
          </cell>
          <cell r="L61">
            <v>50912</v>
          </cell>
          <cell r="M61">
            <v>53664</v>
          </cell>
          <cell r="N61">
            <v>56416</v>
          </cell>
          <cell r="O61">
            <v>59168</v>
          </cell>
          <cell r="P61">
            <v>61920</v>
          </cell>
          <cell r="Q61">
            <v>64672</v>
          </cell>
          <cell r="R61">
            <v>67424</v>
          </cell>
          <cell r="S61">
            <v>70176</v>
          </cell>
          <cell r="T61">
            <v>72928</v>
          </cell>
          <cell r="U61">
            <v>75680</v>
          </cell>
          <cell r="V61">
            <v>78432</v>
          </cell>
          <cell r="W61">
            <v>81184</v>
          </cell>
          <cell r="X61">
            <v>83936</v>
          </cell>
          <cell r="Y61">
            <v>86688</v>
          </cell>
          <cell r="Z61">
            <v>89440</v>
          </cell>
          <cell r="AA61">
            <v>92192</v>
          </cell>
          <cell r="AB61">
            <v>24100</v>
          </cell>
          <cell r="AC61">
            <v>27550</v>
          </cell>
          <cell r="AD61">
            <v>31000</v>
          </cell>
          <cell r="AE61">
            <v>34400</v>
          </cell>
          <cell r="AF61">
            <v>37200</v>
          </cell>
          <cell r="AG61">
            <v>39950</v>
          </cell>
          <cell r="AH61">
            <v>42700</v>
          </cell>
          <cell r="AI61">
            <v>45450</v>
          </cell>
          <cell r="AJ61">
            <v>48160</v>
          </cell>
          <cell r="AK61">
            <v>50912</v>
          </cell>
          <cell r="AL61">
            <v>53664</v>
          </cell>
          <cell r="AM61">
            <v>56416</v>
          </cell>
          <cell r="AN61">
            <v>59168</v>
          </cell>
          <cell r="AO61">
            <v>61920</v>
          </cell>
          <cell r="AP61">
            <v>64672</v>
          </cell>
          <cell r="AQ61">
            <v>67424</v>
          </cell>
          <cell r="AR61">
            <v>70176</v>
          </cell>
          <cell r="AS61">
            <v>72928</v>
          </cell>
          <cell r="AT61">
            <v>75680</v>
          </cell>
          <cell r="AU61">
            <v>78432</v>
          </cell>
          <cell r="AV61">
            <v>81184</v>
          </cell>
          <cell r="AW61">
            <v>83936</v>
          </cell>
          <cell r="AX61">
            <v>86688</v>
          </cell>
          <cell r="AY61">
            <v>89440</v>
          </cell>
          <cell r="AZ61">
            <v>92192</v>
          </cell>
          <cell r="BA61">
            <v>38550</v>
          </cell>
          <cell r="BB61">
            <v>44050</v>
          </cell>
          <cell r="BC61">
            <v>49550</v>
          </cell>
          <cell r="BD61">
            <v>55050</v>
          </cell>
          <cell r="BE61">
            <v>59500</v>
          </cell>
          <cell r="BF61">
            <v>63900</v>
          </cell>
          <cell r="BG61">
            <v>68300</v>
          </cell>
          <cell r="BH61">
            <v>72700</v>
          </cell>
          <cell r="BI61">
            <v>77070</v>
          </cell>
          <cell r="BJ61">
            <v>81474</v>
          </cell>
          <cell r="BK61">
            <v>85878</v>
          </cell>
          <cell r="BL61">
            <v>90282</v>
          </cell>
          <cell r="BM61">
            <v>94686</v>
          </cell>
          <cell r="BN61">
            <v>99090</v>
          </cell>
          <cell r="BO61">
            <v>103494</v>
          </cell>
          <cell r="BP61">
            <v>107898</v>
          </cell>
          <cell r="BQ61">
            <v>112302</v>
          </cell>
          <cell r="BR61">
            <v>116706</v>
          </cell>
          <cell r="BS61">
            <v>121110</v>
          </cell>
          <cell r="BT61">
            <v>125514</v>
          </cell>
          <cell r="BU61">
            <v>129918</v>
          </cell>
          <cell r="BV61">
            <v>134322</v>
          </cell>
          <cell r="BW61">
            <v>138726</v>
          </cell>
          <cell r="BX61">
            <v>143130</v>
          </cell>
          <cell r="BY61">
            <v>147534</v>
          </cell>
          <cell r="BZ61">
            <v>43330</v>
          </cell>
          <cell r="CA61">
            <v>49520</v>
          </cell>
          <cell r="CB61">
            <v>55710</v>
          </cell>
          <cell r="CC61">
            <v>61900</v>
          </cell>
          <cell r="CD61">
            <v>66852</v>
          </cell>
          <cell r="CE61">
            <v>71804</v>
          </cell>
          <cell r="CF61">
            <v>76756</v>
          </cell>
          <cell r="CG61">
            <v>81708</v>
          </cell>
          <cell r="CH61">
            <v>86660</v>
          </cell>
          <cell r="CI61">
            <v>91612</v>
          </cell>
          <cell r="CJ61">
            <v>96564</v>
          </cell>
          <cell r="CK61">
            <v>101516</v>
          </cell>
          <cell r="CL61">
            <v>106468</v>
          </cell>
          <cell r="CM61">
            <v>111420</v>
          </cell>
          <cell r="CN61">
            <v>116372</v>
          </cell>
          <cell r="CO61">
            <v>121324</v>
          </cell>
          <cell r="CP61">
            <v>126276</v>
          </cell>
          <cell r="CQ61">
            <v>131228</v>
          </cell>
          <cell r="CR61">
            <v>136180</v>
          </cell>
          <cell r="CS61">
            <v>141132</v>
          </cell>
          <cell r="CT61">
            <v>146084</v>
          </cell>
          <cell r="CU61">
            <v>151036</v>
          </cell>
          <cell r="CV61">
            <v>155988</v>
          </cell>
          <cell r="CW61">
            <v>160940</v>
          </cell>
          <cell r="CX61">
            <v>165892</v>
          </cell>
          <cell r="CY61">
            <v>51996</v>
          </cell>
          <cell r="CZ61">
            <v>59424</v>
          </cell>
          <cell r="DA61">
            <v>66852</v>
          </cell>
          <cell r="DB61">
            <v>74280</v>
          </cell>
          <cell r="DC61">
            <v>80222.400000000009</v>
          </cell>
          <cell r="DD61">
            <v>86164.799999999988</v>
          </cell>
          <cell r="DE61">
            <v>92107.199999999997</v>
          </cell>
          <cell r="DF61">
            <v>98049.600000000006</v>
          </cell>
          <cell r="DG61">
            <v>103992</v>
          </cell>
          <cell r="DH61">
            <v>109934.39999999999</v>
          </cell>
          <cell r="DI61">
            <v>115876.79999999999</v>
          </cell>
          <cell r="DJ61">
            <v>121819.19999999998</v>
          </cell>
          <cell r="DK61">
            <v>127761.59999999998</v>
          </cell>
          <cell r="DL61">
            <v>133703.99999999997</v>
          </cell>
          <cell r="DM61">
            <v>139646.39999999997</v>
          </cell>
          <cell r="DN61">
            <v>145588.79999999996</v>
          </cell>
          <cell r="DO61">
            <v>151531.19999999995</v>
          </cell>
          <cell r="DP61">
            <v>157473.59999999995</v>
          </cell>
          <cell r="DQ61">
            <v>163415.99999999994</v>
          </cell>
          <cell r="DR61">
            <v>169358.39999999994</v>
          </cell>
          <cell r="DS61">
            <v>175300.79999999993</v>
          </cell>
          <cell r="DT61">
            <v>181243.19999999992</v>
          </cell>
          <cell r="DU61">
            <v>187185.59999999992</v>
          </cell>
          <cell r="DV61">
            <v>193127.99999999991</v>
          </cell>
          <cell r="DW61">
            <v>199070.39999999991</v>
          </cell>
        </row>
        <row r="62">
          <cell r="B62">
            <v>68800</v>
          </cell>
          <cell r="C62">
            <v>14350</v>
          </cell>
          <cell r="D62">
            <v>18310</v>
          </cell>
          <cell r="E62">
            <v>23030</v>
          </cell>
          <cell r="F62">
            <v>27750</v>
          </cell>
          <cell r="G62">
            <v>32470</v>
          </cell>
          <cell r="H62">
            <v>37190</v>
          </cell>
          <cell r="I62">
            <v>41910</v>
          </cell>
          <cell r="J62">
            <v>44950</v>
          </cell>
          <cell r="K62">
            <v>47670</v>
          </cell>
          <cell r="L62">
            <v>50394</v>
          </cell>
          <cell r="M62">
            <v>53118</v>
          </cell>
          <cell r="N62">
            <v>55842</v>
          </cell>
          <cell r="O62">
            <v>58566</v>
          </cell>
          <cell r="P62">
            <v>61290</v>
          </cell>
          <cell r="Q62">
            <v>64014</v>
          </cell>
          <cell r="R62">
            <v>66738</v>
          </cell>
          <cell r="S62">
            <v>69462</v>
          </cell>
          <cell r="T62">
            <v>72186</v>
          </cell>
          <cell r="U62">
            <v>74910</v>
          </cell>
          <cell r="V62">
            <v>77634</v>
          </cell>
          <cell r="W62">
            <v>80358</v>
          </cell>
          <cell r="X62">
            <v>83082</v>
          </cell>
          <cell r="Y62">
            <v>85806</v>
          </cell>
          <cell r="Z62">
            <v>88530</v>
          </cell>
          <cell r="AA62">
            <v>91254</v>
          </cell>
          <cell r="AB62">
            <v>23850</v>
          </cell>
          <cell r="AC62">
            <v>27250</v>
          </cell>
          <cell r="AD62">
            <v>30650</v>
          </cell>
          <cell r="AE62">
            <v>34050</v>
          </cell>
          <cell r="AF62">
            <v>36800</v>
          </cell>
          <cell r="AG62">
            <v>39500</v>
          </cell>
          <cell r="AH62">
            <v>42250</v>
          </cell>
          <cell r="AI62">
            <v>44950</v>
          </cell>
          <cell r="AJ62">
            <v>47670</v>
          </cell>
          <cell r="AK62">
            <v>50394</v>
          </cell>
          <cell r="AL62">
            <v>53118</v>
          </cell>
          <cell r="AM62">
            <v>55842</v>
          </cell>
          <cell r="AN62">
            <v>58566</v>
          </cell>
          <cell r="AO62">
            <v>61290</v>
          </cell>
          <cell r="AP62">
            <v>64014</v>
          </cell>
          <cell r="AQ62">
            <v>66738</v>
          </cell>
          <cell r="AR62">
            <v>69462</v>
          </cell>
          <cell r="AS62">
            <v>72186</v>
          </cell>
          <cell r="AT62">
            <v>74910</v>
          </cell>
          <cell r="AU62">
            <v>77634</v>
          </cell>
          <cell r="AV62">
            <v>80358</v>
          </cell>
          <cell r="AW62">
            <v>83082</v>
          </cell>
          <cell r="AX62">
            <v>85806</v>
          </cell>
          <cell r="AY62">
            <v>88530</v>
          </cell>
          <cell r="AZ62">
            <v>91254</v>
          </cell>
          <cell r="BA62">
            <v>38150</v>
          </cell>
          <cell r="BB62">
            <v>43600</v>
          </cell>
          <cell r="BC62">
            <v>49050</v>
          </cell>
          <cell r="BD62">
            <v>54450</v>
          </cell>
          <cell r="BE62">
            <v>58850</v>
          </cell>
          <cell r="BF62">
            <v>63200</v>
          </cell>
          <cell r="BG62">
            <v>67550</v>
          </cell>
          <cell r="BH62">
            <v>71900</v>
          </cell>
          <cell r="BI62">
            <v>76230</v>
          </cell>
          <cell r="BJ62">
            <v>80586</v>
          </cell>
          <cell r="BK62">
            <v>84942</v>
          </cell>
          <cell r="BL62">
            <v>89298</v>
          </cell>
          <cell r="BM62">
            <v>93654</v>
          </cell>
          <cell r="BN62">
            <v>98010</v>
          </cell>
          <cell r="BO62">
            <v>102366</v>
          </cell>
          <cell r="BP62">
            <v>106722</v>
          </cell>
          <cell r="BQ62">
            <v>111078</v>
          </cell>
          <cell r="BR62">
            <v>115434</v>
          </cell>
          <cell r="BS62">
            <v>119790</v>
          </cell>
          <cell r="BT62">
            <v>124146</v>
          </cell>
          <cell r="BU62">
            <v>128502</v>
          </cell>
          <cell r="BV62">
            <v>132858</v>
          </cell>
          <cell r="BW62">
            <v>137214</v>
          </cell>
          <cell r="BX62">
            <v>141570</v>
          </cell>
          <cell r="BY62">
            <v>145926</v>
          </cell>
          <cell r="BZ62">
            <v>48160</v>
          </cell>
          <cell r="CA62">
            <v>55040</v>
          </cell>
          <cell r="CB62">
            <v>61920</v>
          </cell>
          <cell r="CC62">
            <v>68800</v>
          </cell>
          <cell r="CD62">
            <v>74304</v>
          </cell>
          <cell r="CE62">
            <v>79808</v>
          </cell>
          <cell r="CF62">
            <v>85312</v>
          </cell>
          <cell r="CG62">
            <v>90816</v>
          </cell>
          <cell r="CH62">
            <v>96320</v>
          </cell>
          <cell r="CI62">
            <v>101824</v>
          </cell>
          <cell r="CJ62">
            <v>107328</v>
          </cell>
          <cell r="CK62">
            <v>112832</v>
          </cell>
          <cell r="CL62">
            <v>118336</v>
          </cell>
          <cell r="CM62">
            <v>123840</v>
          </cell>
          <cell r="CN62">
            <v>129344</v>
          </cell>
          <cell r="CO62">
            <v>134848</v>
          </cell>
          <cell r="CP62">
            <v>140352</v>
          </cell>
          <cell r="CQ62">
            <v>145856</v>
          </cell>
          <cell r="CR62">
            <v>151360</v>
          </cell>
          <cell r="CS62">
            <v>156864</v>
          </cell>
          <cell r="CT62">
            <v>162368</v>
          </cell>
          <cell r="CU62">
            <v>167872</v>
          </cell>
          <cell r="CV62">
            <v>173376</v>
          </cell>
          <cell r="CW62">
            <v>178880</v>
          </cell>
          <cell r="CX62">
            <v>184384</v>
          </cell>
          <cell r="CY62">
            <v>57791.999999999993</v>
          </cell>
          <cell r="CZ62">
            <v>66048</v>
          </cell>
          <cell r="DA62">
            <v>74304</v>
          </cell>
          <cell r="DB62">
            <v>82560</v>
          </cell>
          <cell r="DC62">
            <v>89164.800000000003</v>
          </cell>
          <cell r="DD62">
            <v>95769.599999999991</v>
          </cell>
          <cell r="DE62">
            <v>102374.39999999999</v>
          </cell>
          <cell r="DF62">
            <v>108979.20000000001</v>
          </cell>
          <cell r="DG62">
            <v>115583.99999999999</v>
          </cell>
          <cell r="DH62">
            <v>122188.8</v>
          </cell>
          <cell r="DI62">
            <v>128793.60000000002</v>
          </cell>
          <cell r="DJ62">
            <v>135398.40000000002</v>
          </cell>
          <cell r="DK62">
            <v>142003.20000000001</v>
          </cell>
          <cell r="DL62">
            <v>148608</v>
          </cell>
          <cell r="DM62">
            <v>155212.79999999999</v>
          </cell>
          <cell r="DN62">
            <v>161817.59999999998</v>
          </cell>
          <cell r="DO62">
            <v>168422.39999999997</v>
          </cell>
          <cell r="DP62">
            <v>175027.19999999995</v>
          </cell>
          <cell r="DQ62">
            <v>181631.99999999994</v>
          </cell>
          <cell r="DR62">
            <v>188236.79999999993</v>
          </cell>
          <cell r="DS62">
            <v>194841.59999999992</v>
          </cell>
          <cell r="DT62">
            <v>201446.39999999991</v>
          </cell>
          <cell r="DU62">
            <v>208051.1999999999</v>
          </cell>
          <cell r="DV62">
            <v>214655.99999999988</v>
          </cell>
          <cell r="DW62">
            <v>221260.79999999987</v>
          </cell>
        </row>
        <row r="63">
          <cell r="B63">
            <v>97400</v>
          </cell>
          <cell r="C63">
            <v>20450</v>
          </cell>
          <cell r="D63">
            <v>23400</v>
          </cell>
          <cell r="E63">
            <v>26300</v>
          </cell>
          <cell r="F63">
            <v>29200</v>
          </cell>
          <cell r="G63">
            <v>32470</v>
          </cell>
          <cell r="H63">
            <v>37190</v>
          </cell>
          <cell r="I63">
            <v>41910</v>
          </cell>
          <cell r="J63">
            <v>46630</v>
          </cell>
          <cell r="K63">
            <v>68180</v>
          </cell>
          <cell r="L63">
            <v>72076</v>
          </cell>
          <cell r="M63">
            <v>75972</v>
          </cell>
          <cell r="N63">
            <v>79868</v>
          </cell>
          <cell r="O63">
            <v>83764</v>
          </cell>
          <cell r="P63">
            <v>87660</v>
          </cell>
          <cell r="Q63">
            <v>91556</v>
          </cell>
          <cell r="R63">
            <v>95452</v>
          </cell>
          <cell r="S63">
            <v>99348</v>
          </cell>
          <cell r="T63">
            <v>103244</v>
          </cell>
          <cell r="U63">
            <v>107140</v>
          </cell>
          <cell r="V63">
            <v>111036</v>
          </cell>
          <cell r="W63">
            <v>114932</v>
          </cell>
          <cell r="X63">
            <v>118828</v>
          </cell>
          <cell r="Y63">
            <v>122724</v>
          </cell>
          <cell r="Z63">
            <v>126620</v>
          </cell>
          <cell r="AA63">
            <v>130516</v>
          </cell>
          <cell r="AB63">
            <v>34100</v>
          </cell>
          <cell r="AC63">
            <v>39000</v>
          </cell>
          <cell r="AD63">
            <v>43850</v>
          </cell>
          <cell r="AE63">
            <v>48700</v>
          </cell>
          <cell r="AF63">
            <v>52600</v>
          </cell>
          <cell r="AG63">
            <v>56500</v>
          </cell>
          <cell r="AH63">
            <v>60400</v>
          </cell>
          <cell r="AI63">
            <v>64300</v>
          </cell>
          <cell r="AJ63">
            <v>68180</v>
          </cell>
          <cell r="AK63">
            <v>72076</v>
          </cell>
          <cell r="AL63">
            <v>75972</v>
          </cell>
          <cell r="AM63">
            <v>79868</v>
          </cell>
          <cell r="AN63">
            <v>83764</v>
          </cell>
          <cell r="AO63">
            <v>87660</v>
          </cell>
          <cell r="AP63">
            <v>91556</v>
          </cell>
          <cell r="AQ63">
            <v>95452</v>
          </cell>
          <cell r="AR63">
            <v>99348</v>
          </cell>
          <cell r="AS63">
            <v>103244</v>
          </cell>
          <cell r="AT63">
            <v>107140</v>
          </cell>
          <cell r="AU63">
            <v>111036</v>
          </cell>
          <cell r="AV63">
            <v>114932</v>
          </cell>
          <cell r="AW63">
            <v>118828</v>
          </cell>
          <cell r="AX63">
            <v>122724</v>
          </cell>
          <cell r="AY63">
            <v>126620</v>
          </cell>
          <cell r="AZ63">
            <v>130516</v>
          </cell>
          <cell r="BA63">
            <v>54550</v>
          </cell>
          <cell r="BB63">
            <v>62350</v>
          </cell>
          <cell r="BC63">
            <v>70150</v>
          </cell>
          <cell r="BD63">
            <v>77900</v>
          </cell>
          <cell r="BE63">
            <v>84150</v>
          </cell>
          <cell r="BF63">
            <v>90400</v>
          </cell>
          <cell r="BG63">
            <v>96600</v>
          </cell>
          <cell r="BH63">
            <v>102850</v>
          </cell>
          <cell r="BI63">
            <v>109060</v>
          </cell>
          <cell r="BJ63">
            <v>115292</v>
          </cell>
          <cell r="BK63">
            <v>121524</v>
          </cell>
          <cell r="BL63">
            <v>127756</v>
          </cell>
          <cell r="BM63">
            <v>133988</v>
          </cell>
          <cell r="BN63">
            <v>140220</v>
          </cell>
          <cell r="BO63">
            <v>146452</v>
          </cell>
          <cell r="BP63">
            <v>152684</v>
          </cell>
          <cell r="BQ63">
            <v>158916</v>
          </cell>
          <cell r="BR63">
            <v>165148</v>
          </cell>
          <cell r="BS63">
            <v>171380</v>
          </cell>
          <cell r="BT63">
            <v>177612</v>
          </cell>
          <cell r="BU63">
            <v>183844</v>
          </cell>
          <cell r="BV63">
            <v>190076</v>
          </cell>
          <cell r="BW63">
            <v>196308</v>
          </cell>
          <cell r="BX63">
            <v>202540</v>
          </cell>
          <cell r="BY63">
            <v>208772</v>
          </cell>
          <cell r="BZ63">
            <v>68180</v>
          </cell>
          <cell r="CA63">
            <v>77920</v>
          </cell>
          <cell r="CB63">
            <v>87660</v>
          </cell>
          <cell r="CC63">
            <v>97400</v>
          </cell>
          <cell r="CD63">
            <v>105192</v>
          </cell>
          <cell r="CE63">
            <v>112983.99999999999</v>
          </cell>
          <cell r="CF63">
            <v>120776</v>
          </cell>
          <cell r="CG63">
            <v>128568</v>
          </cell>
          <cell r="CH63">
            <v>136360</v>
          </cell>
          <cell r="CI63">
            <v>144152</v>
          </cell>
          <cell r="CJ63">
            <v>151944</v>
          </cell>
          <cell r="CK63">
            <v>159736</v>
          </cell>
          <cell r="CL63">
            <v>167528</v>
          </cell>
          <cell r="CM63">
            <v>175320</v>
          </cell>
          <cell r="CN63">
            <v>183112</v>
          </cell>
          <cell r="CO63">
            <v>190904</v>
          </cell>
          <cell r="CP63">
            <v>198696</v>
          </cell>
          <cell r="CQ63">
            <v>206488</v>
          </cell>
          <cell r="CR63">
            <v>214280</v>
          </cell>
          <cell r="CS63">
            <v>222072</v>
          </cell>
          <cell r="CT63">
            <v>229864</v>
          </cell>
          <cell r="CU63">
            <v>237656</v>
          </cell>
          <cell r="CV63">
            <v>245448</v>
          </cell>
          <cell r="CW63">
            <v>253240</v>
          </cell>
          <cell r="CX63">
            <v>261032</v>
          </cell>
          <cell r="CY63">
            <v>81816</v>
          </cell>
          <cell r="CZ63">
            <v>93504</v>
          </cell>
          <cell r="DA63">
            <v>105192</v>
          </cell>
          <cell r="DB63">
            <v>116880</v>
          </cell>
          <cell r="DC63">
            <v>126230.40000000001</v>
          </cell>
          <cell r="DD63">
            <v>135580.79999999999</v>
          </cell>
          <cell r="DE63">
            <v>144931.20000000001</v>
          </cell>
          <cell r="DF63">
            <v>154281.60000000001</v>
          </cell>
          <cell r="DG63">
            <v>163632</v>
          </cell>
          <cell r="DH63">
            <v>172982.39999999999</v>
          </cell>
          <cell r="DI63">
            <v>182332.79999999999</v>
          </cell>
          <cell r="DJ63">
            <v>191683.19999999998</v>
          </cell>
          <cell r="DK63">
            <v>201033.59999999998</v>
          </cell>
          <cell r="DL63">
            <v>210383.99999999997</v>
          </cell>
          <cell r="DM63">
            <v>219734.39999999997</v>
          </cell>
          <cell r="DN63">
            <v>229084.79999999996</v>
          </cell>
          <cell r="DO63">
            <v>238435.19999999995</v>
          </cell>
          <cell r="DP63">
            <v>247785.59999999995</v>
          </cell>
          <cell r="DQ63">
            <v>257135.99999999994</v>
          </cell>
          <cell r="DR63">
            <v>266486.39999999991</v>
          </cell>
          <cell r="DS63">
            <v>275836.79999999987</v>
          </cell>
          <cell r="DT63">
            <v>285187.19999999984</v>
          </cell>
          <cell r="DU63">
            <v>294537.5999999998</v>
          </cell>
          <cell r="DV63">
            <v>303887.99999999977</v>
          </cell>
          <cell r="DW63">
            <v>313238.39999999973</v>
          </cell>
        </row>
        <row r="64">
          <cell r="B64">
            <v>78600</v>
          </cell>
          <cell r="C64">
            <v>16550</v>
          </cell>
          <cell r="D64">
            <v>18900</v>
          </cell>
          <cell r="E64">
            <v>23030</v>
          </cell>
          <cell r="F64">
            <v>27750</v>
          </cell>
          <cell r="G64">
            <v>32470</v>
          </cell>
          <cell r="H64">
            <v>37190</v>
          </cell>
          <cell r="I64">
            <v>41910</v>
          </cell>
          <cell r="J64">
            <v>46630</v>
          </cell>
          <cell r="K64">
            <v>55020</v>
          </cell>
          <cell r="L64">
            <v>58164</v>
          </cell>
          <cell r="M64">
            <v>61308</v>
          </cell>
          <cell r="N64">
            <v>64452</v>
          </cell>
          <cell r="O64">
            <v>67596</v>
          </cell>
          <cell r="P64">
            <v>70740</v>
          </cell>
          <cell r="Q64">
            <v>73884</v>
          </cell>
          <cell r="R64">
            <v>77028</v>
          </cell>
          <cell r="S64">
            <v>80172</v>
          </cell>
          <cell r="T64">
            <v>83316</v>
          </cell>
          <cell r="U64">
            <v>86460</v>
          </cell>
          <cell r="V64">
            <v>89604</v>
          </cell>
          <cell r="W64">
            <v>92748</v>
          </cell>
          <cell r="X64">
            <v>95892</v>
          </cell>
          <cell r="Y64">
            <v>99036</v>
          </cell>
          <cell r="Z64">
            <v>102180</v>
          </cell>
          <cell r="AA64">
            <v>105324</v>
          </cell>
          <cell r="AB64">
            <v>27550</v>
          </cell>
          <cell r="AC64">
            <v>31450</v>
          </cell>
          <cell r="AD64">
            <v>35400</v>
          </cell>
          <cell r="AE64">
            <v>39300</v>
          </cell>
          <cell r="AF64">
            <v>42450</v>
          </cell>
          <cell r="AG64">
            <v>45600</v>
          </cell>
          <cell r="AH64">
            <v>48750</v>
          </cell>
          <cell r="AI64">
            <v>51900</v>
          </cell>
          <cell r="AJ64">
            <v>55020</v>
          </cell>
          <cell r="AK64">
            <v>58164</v>
          </cell>
          <cell r="AL64">
            <v>61308</v>
          </cell>
          <cell r="AM64">
            <v>64452</v>
          </cell>
          <cell r="AN64">
            <v>67596</v>
          </cell>
          <cell r="AO64">
            <v>70740</v>
          </cell>
          <cell r="AP64">
            <v>73884</v>
          </cell>
          <cell r="AQ64">
            <v>77028</v>
          </cell>
          <cell r="AR64">
            <v>80172</v>
          </cell>
          <cell r="AS64">
            <v>83316</v>
          </cell>
          <cell r="AT64">
            <v>86460</v>
          </cell>
          <cell r="AU64">
            <v>89604</v>
          </cell>
          <cell r="AV64">
            <v>92748</v>
          </cell>
          <cell r="AW64">
            <v>95892</v>
          </cell>
          <cell r="AX64">
            <v>99036</v>
          </cell>
          <cell r="AY64">
            <v>102180</v>
          </cell>
          <cell r="AZ64">
            <v>105324</v>
          </cell>
          <cell r="BA64">
            <v>44050</v>
          </cell>
          <cell r="BB64">
            <v>50350</v>
          </cell>
          <cell r="BC64">
            <v>56650</v>
          </cell>
          <cell r="BD64">
            <v>62900</v>
          </cell>
          <cell r="BE64">
            <v>67950</v>
          </cell>
          <cell r="BF64">
            <v>73000</v>
          </cell>
          <cell r="BG64">
            <v>78000</v>
          </cell>
          <cell r="BH64">
            <v>83050</v>
          </cell>
          <cell r="BI64">
            <v>88060</v>
          </cell>
          <cell r="BJ64">
            <v>93092</v>
          </cell>
          <cell r="BK64">
            <v>98124</v>
          </cell>
          <cell r="BL64">
            <v>103156</v>
          </cell>
          <cell r="BM64">
            <v>108188</v>
          </cell>
          <cell r="BN64">
            <v>113220</v>
          </cell>
          <cell r="BO64">
            <v>118252</v>
          </cell>
          <cell r="BP64">
            <v>123284</v>
          </cell>
          <cell r="BQ64">
            <v>128316</v>
          </cell>
          <cell r="BR64">
            <v>133348</v>
          </cell>
          <cell r="BS64">
            <v>138380</v>
          </cell>
          <cell r="BT64">
            <v>143412</v>
          </cell>
          <cell r="BU64">
            <v>148444</v>
          </cell>
          <cell r="BV64">
            <v>153476</v>
          </cell>
          <cell r="BW64">
            <v>158508</v>
          </cell>
          <cell r="BX64">
            <v>163540</v>
          </cell>
          <cell r="BY64">
            <v>168572</v>
          </cell>
          <cell r="BZ64">
            <v>55020</v>
          </cell>
          <cell r="CA64">
            <v>62880</v>
          </cell>
          <cell r="CB64">
            <v>70740</v>
          </cell>
          <cell r="CC64">
            <v>78600</v>
          </cell>
          <cell r="CD64">
            <v>84888</v>
          </cell>
          <cell r="CE64">
            <v>91176</v>
          </cell>
          <cell r="CF64">
            <v>97464</v>
          </cell>
          <cell r="CG64">
            <v>103752</v>
          </cell>
          <cell r="CH64">
            <v>110040</v>
          </cell>
          <cell r="CI64">
            <v>116328</v>
          </cell>
          <cell r="CJ64">
            <v>122616</v>
          </cell>
          <cell r="CK64">
            <v>128904</v>
          </cell>
          <cell r="CL64">
            <v>135192</v>
          </cell>
          <cell r="CM64">
            <v>141480</v>
          </cell>
          <cell r="CN64">
            <v>147768</v>
          </cell>
          <cell r="CO64">
            <v>154056</v>
          </cell>
          <cell r="CP64">
            <v>160344</v>
          </cell>
          <cell r="CQ64">
            <v>166632</v>
          </cell>
          <cell r="CR64">
            <v>172920</v>
          </cell>
          <cell r="CS64">
            <v>179208</v>
          </cell>
          <cell r="CT64">
            <v>185496</v>
          </cell>
          <cell r="CU64">
            <v>191784</v>
          </cell>
          <cell r="CV64">
            <v>198072</v>
          </cell>
          <cell r="CW64">
            <v>204360</v>
          </cell>
          <cell r="CX64">
            <v>210648</v>
          </cell>
          <cell r="CY64">
            <v>66024</v>
          </cell>
          <cell r="CZ64">
            <v>75456</v>
          </cell>
          <cell r="DA64">
            <v>84888</v>
          </cell>
          <cell r="DB64">
            <v>94320</v>
          </cell>
          <cell r="DC64">
            <v>101865.60000000001</v>
          </cell>
          <cell r="DD64">
            <v>109411.2</v>
          </cell>
          <cell r="DE64">
            <v>116956.8</v>
          </cell>
          <cell r="DF64">
            <v>124502.40000000001</v>
          </cell>
          <cell r="DG64">
            <v>132048</v>
          </cell>
          <cell r="DH64">
            <v>139593.60000000001</v>
          </cell>
          <cell r="DI64">
            <v>147139.20000000001</v>
          </cell>
          <cell r="DJ64">
            <v>154684.80000000002</v>
          </cell>
          <cell r="DK64">
            <v>162230.40000000002</v>
          </cell>
          <cell r="DL64">
            <v>169776.00000000003</v>
          </cell>
          <cell r="DM64">
            <v>177321.60000000003</v>
          </cell>
          <cell r="DN64">
            <v>184867.20000000004</v>
          </cell>
          <cell r="DO64">
            <v>192412.80000000005</v>
          </cell>
          <cell r="DP64">
            <v>199958.40000000005</v>
          </cell>
          <cell r="DQ64">
            <v>207504.00000000006</v>
          </cell>
          <cell r="DR64">
            <v>215049.60000000006</v>
          </cell>
          <cell r="DS64">
            <v>222595.20000000007</v>
          </cell>
          <cell r="DT64">
            <v>230140.80000000008</v>
          </cell>
          <cell r="DU64">
            <v>237686.40000000008</v>
          </cell>
          <cell r="DV64">
            <v>245232.00000000009</v>
          </cell>
          <cell r="DW64">
            <v>252777.60000000009</v>
          </cell>
        </row>
        <row r="65">
          <cell r="B65">
            <v>67400</v>
          </cell>
          <cell r="C65">
            <v>14350</v>
          </cell>
          <cell r="D65">
            <v>18310</v>
          </cell>
          <cell r="E65">
            <v>23030</v>
          </cell>
          <cell r="F65">
            <v>27750</v>
          </cell>
          <cell r="G65">
            <v>32470</v>
          </cell>
          <cell r="H65">
            <v>37190</v>
          </cell>
          <cell r="I65">
            <v>41910</v>
          </cell>
          <cell r="J65">
            <v>44950</v>
          </cell>
          <cell r="K65">
            <v>47670</v>
          </cell>
          <cell r="L65">
            <v>50394</v>
          </cell>
          <cell r="M65">
            <v>53118</v>
          </cell>
          <cell r="N65">
            <v>55842</v>
          </cell>
          <cell r="O65">
            <v>58566</v>
          </cell>
          <cell r="P65">
            <v>61290</v>
          </cell>
          <cell r="Q65">
            <v>64014</v>
          </cell>
          <cell r="R65">
            <v>66738</v>
          </cell>
          <cell r="S65">
            <v>69462</v>
          </cell>
          <cell r="T65">
            <v>72186</v>
          </cell>
          <cell r="U65">
            <v>74910</v>
          </cell>
          <cell r="V65">
            <v>77634</v>
          </cell>
          <cell r="W65">
            <v>80358</v>
          </cell>
          <cell r="X65">
            <v>83082</v>
          </cell>
          <cell r="Y65">
            <v>85806</v>
          </cell>
          <cell r="Z65">
            <v>88530</v>
          </cell>
          <cell r="AA65">
            <v>91254</v>
          </cell>
          <cell r="AB65">
            <v>23850</v>
          </cell>
          <cell r="AC65">
            <v>27250</v>
          </cell>
          <cell r="AD65">
            <v>30650</v>
          </cell>
          <cell r="AE65">
            <v>34050</v>
          </cell>
          <cell r="AF65">
            <v>36800</v>
          </cell>
          <cell r="AG65">
            <v>39500</v>
          </cell>
          <cell r="AH65">
            <v>42250</v>
          </cell>
          <cell r="AI65">
            <v>44950</v>
          </cell>
          <cell r="AJ65">
            <v>47670</v>
          </cell>
          <cell r="AK65">
            <v>50394</v>
          </cell>
          <cell r="AL65">
            <v>53118</v>
          </cell>
          <cell r="AM65">
            <v>55842</v>
          </cell>
          <cell r="AN65">
            <v>58566</v>
          </cell>
          <cell r="AO65">
            <v>61290</v>
          </cell>
          <cell r="AP65">
            <v>64014</v>
          </cell>
          <cell r="AQ65">
            <v>66738</v>
          </cell>
          <cell r="AR65">
            <v>69462</v>
          </cell>
          <cell r="AS65">
            <v>72186</v>
          </cell>
          <cell r="AT65">
            <v>74910</v>
          </cell>
          <cell r="AU65">
            <v>77634</v>
          </cell>
          <cell r="AV65">
            <v>80358</v>
          </cell>
          <cell r="AW65">
            <v>83082</v>
          </cell>
          <cell r="AX65">
            <v>85806</v>
          </cell>
          <cell r="AY65">
            <v>88530</v>
          </cell>
          <cell r="AZ65">
            <v>91254</v>
          </cell>
          <cell r="BA65">
            <v>38150</v>
          </cell>
          <cell r="BB65">
            <v>43600</v>
          </cell>
          <cell r="BC65">
            <v>49050</v>
          </cell>
          <cell r="BD65">
            <v>54450</v>
          </cell>
          <cell r="BE65">
            <v>58850</v>
          </cell>
          <cell r="BF65">
            <v>63200</v>
          </cell>
          <cell r="BG65">
            <v>67550</v>
          </cell>
          <cell r="BH65">
            <v>71900</v>
          </cell>
          <cell r="BI65">
            <v>76230</v>
          </cell>
          <cell r="BJ65">
            <v>80586</v>
          </cell>
          <cell r="BK65">
            <v>84942</v>
          </cell>
          <cell r="BL65">
            <v>89298</v>
          </cell>
          <cell r="BM65">
            <v>93654</v>
          </cell>
          <cell r="BN65">
            <v>98010</v>
          </cell>
          <cell r="BO65">
            <v>102366</v>
          </cell>
          <cell r="BP65">
            <v>106722</v>
          </cell>
          <cell r="BQ65">
            <v>111078</v>
          </cell>
          <cell r="BR65">
            <v>115434</v>
          </cell>
          <cell r="BS65">
            <v>119790</v>
          </cell>
          <cell r="BT65">
            <v>124146</v>
          </cell>
          <cell r="BU65">
            <v>128502</v>
          </cell>
          <cell r="BV65">
            <v>132858</v>
          </cell>
          <cell r="BW65">
            <v>137214</v>
          </cell>
          <cell r="BX65">
            <v>141570</v>
          </cell>
          <cell r="BY65">
            <v>145926</v>
          </cell>
          <cell r="BZ65">
            <v>47180</v>
          </cell>
          <cell r="CA65">
            <v>53920</v>
          </cell>
          <cell r="CB65">
            <v>60660</v>
          </cell>
          <cell r="CC65">
            <v>67400</v>
          </cell>
          <cell r="CD65">
            <v>72792</v>
          </cell>
          <cell r="CE65">
            <v>78184</v>
          </cell>
          <cell r="CF65">
            <v>83576</v>
          </cell>
          <cell r="CG65">
            <v>88968</v>
          </cell>
          <cell r="CH65">
            <v>94360</v>
          </cell>
          <cell r="CI65">
            <v>99752</v>
          </cell>
          <cell r="CJ65">
            <v>105144</v>
          </cell>
          <cell r="CK65">
            <v>110536</v>
          </cell>
          <cell r="CL65">
            <v>115928</v>
          </cell>
          <cell r="CM65">
            <v>121320</v>
          </cell>
          <cell r="CN65">
            <v>126712</v>
          </cell>
          <cell r="CO65">
            <v>132104</v>
          </cell>
          <cell r="CP65">
            <v>137496</v>
          </cell>
          <cell r="CQ65">
            <v>142888</v>
          </cell>
          <cell r="CR65">
            <v>148280</v>
          </cell>
          <cell r="CS65">
            <v>153672</v>
          </cell>
          <cell r="CT65">
            <v>159064</v>
          </cell>
          <cell r="CU65">
            <v>164456</v>
          </cell>
          <cell r="CV65">
            <v>169848</v>
          </cell>
          <cell r="CW65">
            <v>175240</v>
          </cell>
          <cell r="CX65">
            <v>180632</v>
          </cell>
          <cell r="CY65">
            <v>56616</v>
          </cell>
          <cell r="CZ65">
            <v>64704</v>
          </cell>
          <cell r="DA65">
            <v>72792</v>
          </cell>
          <cell r="DB65">
            <v>80880</v>
          </cell>
          <cell r="DC65">
            <v>87350.400000000009</v>
          </cell>
          <cell r="DD65">
            <v>93820.799999999988</v>
          </cell>
          <cell r="DE65">
            <v>100291.2</v>
          </cell>
          <cell r="DF65">
            <v>106761.60000000001</v>
          </cell>
          <cell r="DG65">
            <v>113232</v>
          </cell>
          <cell r="DH65">
            <v>119702.39999999999</v>
          </cell>
          <cell r="DI65">
            <v>126172.79999999999</v>
          </cell>
          <cell r="DJ65">
            <v>132643.19999999998</v>
          </cell>
          <cell r="DK65">
            <v>139113.59999999998</v>
          </cell>
          <cell r="DL65">
            <v>145583.99999999997</v>
          </cell>
          <cell r="DM65">
            <v>152054.39999999997</v>
          </cell>
          <cell r="DN65">
            <v>158524.79999999996</v>
          </cell>
          <cell r="DO65">
            <v>164995.19999999995</v>
          </cell>
          <cell r="DP65">
            <v>171465.59999999995</v>
          </cell>
          <cell r="DQ65">
            <v>177935.99999999994</v>
          </cell>
          <cell r="DR65">
            <v>184406.39999999994</v>
          </cell>
          <cell r="DS65">
            <v>190876.79999999993</v>
          </cell>
          <cell r="DT65">
            <v>197347.19999999992</v>
          </cell>
          <cell r="DU65">
            <v>203817.59999999992</v>
          </cell>
          <cell r="DV65">
            <v>210287.99999999991</v>
          </cell>
          <cell r="DW65">
            <v>216758.39999999991</v>
          </cell>
        </row>
        <row r="66">
          <cell r="B66">
            <v>34900</v>
          </cell>
          <cell r="C66">
            <v>14350</v>
          </cell>
          <cell r="D66">
            <v>18310</v>
          </cell>
          <cell r="E66">
            <v>23030</v>
          </cell>
          <cell r="F66">
            <v>27750</v>
          </cell>
          <cell r="G66">
            <v>32470</v>
          </cell>
          <cell r="H66">
            <v>37190</v>
          </cell>
          <cell r="I66">
            <v>41910</v>
          </cell>
          <cell r="J66">
            <v>44950</v>
          </cell>
          <cell r="K66">
            <v>47670</v>
          </cell>
          <cell r="L66">
            <v>50394</v>
          </cell>
          <cell r="M66">
            <v>53118</v>
          </cell>
          <cell r="N66">
            <v>55842</v>
          </cell>
          <cell r="O66">
            <v>58566</v>
          </cell>
          <cell r="P66">
            <v>61290</v>
          </cell>
          <cell r="Q66">
            <v>64014</v>
          </cell>
          <cell r="R66">
            <v>66738</v>
          </cell>
          <cell r="S66">
            <v>69462</v>
          </cell>
          <cell r="T66">
            <v>72186</v>
          </cell>
          <cell r="U66">
            <v>74910</v>
          </cell>
          <cell r="V66">
            <v>77634</v>
          </cell>
          <cell r="W66">
            <v>80358</v>
          </cell>
          <cell r="X66">
            <v>83082</v>
          </cell>
          <cell r="Y66">
            <v>85806</v>
          </cell>
          <cell r="Z66">
            <v>88530</v>
          </cell>
          <cell r="AA66">
            <v>91254</v>
          </cell>
          <cell r="AB66">
            <v>23850</v>
          </cell>
          <cell r="AC66">
            <v>27250</v>
          </cell>
          <cell r="AD66">
            <v>30650</v>
          </cell>
          <cell r="AE66">
            <v>34050</v>
          </cell>
          <cell r="AF66">
            <v>36800</v>
          </cell>
          <cell r="AG66">
            <v>39500</v>
          </cell>
          <cell r="AH66">
            <v>42250</v>
          </cell>
          <cell r="AI66">
            <v>44950</v>
          </cell>
          <cell r="AJ66">
            <v>47670</v>
          </cell>
          <cell r="AK66">
            <v>50394</v>
          </cell>
          <cell r="AL66">
            <v>53118</v>
          </cell>
          <cell r="AM66">
            <v>55842</v>
          </cell>
          <cell r="AN66">
            <v>58566</v>
          </cell>
          <cell r="AO66">
            <v>61290</v>
          </cell>
          <cell r="AP66">
            <v>64014</v>
          </cell>
          <cell r="AQ66">
            <v>66738</v>
          </cell>
          <cell r="AR66">
            <v>69462</v>
          </cell>
          <cell r="AS66">
            <v>72186</v>
          </cell>
          <cell r="AT66">
            <v>74910</v>
          </cell>
          <cell r="AU66">
            <v>77634</v>
          </cell>
          <cell r="AV66">
            <v>80358</v>
          </cell>
          <cell r="AW66">
            <v>83082</v>
          </cell>
          <cell r="AX66">
            <v>85806</v>
          </cell>
          <cell r="AY66">
            <v>88530</v>
          </cell>
          <cell r="AZ66">
            <v>91254</v>
          </cell>
          <cell r="BA66">
            <v>38150</v>
          </cell>
          <cell r="BB66">
            <v>43600</v>
          </cell>
          <cell r="BC66">
            <v>49050</v>
          </cell>
          <cell r="BD66">
            <v>54450</v>
          </cell>
          <cell r="BE66">
            <v>58850</v>
          </cell>
          <cell r="BF66">
            <v>63200</v>
          </cell>
          <cell r="BG66">
            <v>67550</v>
          </cell>
          <cell r="BH66">
            <v>71900</v>
          </cell>
          <cell r="BI66">
            <v>76230</v>
          </cell>
          <cell r="BJ66">
            <v>80586</v>
          </cell>
          <cell r="BK66">
            <v>84942</v>
          </cell>
          <cell r="BL66">
            <v>89298</v>
          </cell>
          <cell r="BM66">
            <v>93654</v>
          </cell>
          <cell r="BN66">
            <v>98010</v>
          </cell>
          <cell r="BO66">
            <v>102366</v>
          </cell>
          <cell r="BP66">
            <v>106722</v>
          </cell>
          <cell r="BQ66">
            <v>111078</v>
          </cell>
          <cell r="BR66">
            <v>115434</v>
          </cell>
          <cell r="BS66">
            <v>119790</v>
          </cell>
          <cell r="BT66">
            <v>124146</v>
          </cell>
          <cell r="BU66">
            <v>128502</v>
          </cell>
          <cell r="BV66">
            <v>132858</v>
          </cell>
          <cell r="BW66">
            <v>137214</v>
          </cell>
          <cell r="BX66">
            <v>141570</v>
          </cell>
          <cell r="BY66">
            <v>145926</v>
          </cell>
          <cell r="BZ66">
            <v>24430</v>
          </cell>
          <cell r="CA66">
            <v>27920</v>
          </cell>
          <cell r="CB66">
            <v>31410</v>
          </cell>
          <cell r="CC66">
            <v>34900</v>
          </cell>
          <cell r="CD66">
            <v>37692</v>
          </cell>
          <cell r="CE66">
            <v>40484</v>
          </cell>
          <cell r="CF66">
            <v>43276</v>
          </cell>
          <cell r="CG66">
            <v>46068</v>
          </cell>
          <cell r="CH66">
            <v>48860</v>
          </cell>
          <cell r="CI66">
            <v>51652</v>
          </cell>
          <cell r="CJ66">
            <v>54444</v>
          </cell>
          <cell r="CK66">
            <v>57236</v>
          </cell>
          <cell r="CL66">
            <v>60028</v>
          </cell>
          <cell r="CM66">
            <v>62820</v>
          </cell>
          <cell r="CN66">
            <v>65612</v>
          </cell>
          <cell r="CO66">
            <v>68404</v>
          </cell>
          <cell r="CP66">
            <v>71196</v>
          </cell>
          <cell r="CQ66">
            <v>73988</v>
          </cell>
          <cell r="CR66">
            <v>76780</v>
          </cell>
          <cell r="CS66">
            <v>79572</v>
          </cell>
          <cell r="CT66">
            <v>82364</v>
          </cell>
          <cell r="CU66">
            <v>85156</v>
          </cell>
          <cell r="CV66">
            <v>87948</v>
          </cell>
          <cell r="CW66">
            <v>90740</v>
          </cell>
          <cell r="CX66">
            <v>93532</v>
          </cell>
          <cell r="CY66">
            <v>29315.999999999996</v>
          </cell>
          <cell r="CZ66">
            <v>33504</v>
          </cell>
          <cell r="DA66">
            <v>37692</v>
          </cell>
          <cell r="DB66">
            <v>41880</v>
          </cell>
          <cell r="DC66">
            <v>45230.400000000001</v>
          </cell>
          <cell r="DD66">
            <v>48580.799999999996</v>
          </cell>
          <cell r="DE66">
            <v>51931.199999999997</v>
          </cell>
          <cell r="DF66">
            <v>55281.600000000006</v>
          </cell>
          <cell r="DG66">
            <v>58631.999999999993</v>
          </cell>
          <cell r="DH66">
            <v>61982.400000000001</v>
          </cell>
          <cell r="DI66">
            <v>65332.80000000001</v>
          </cell>
          <cell r="DJ66">
            <v>68683.200000000012</v>
          </cell>
          <cell r="DK66">
            <v>72033.600000000006</v>
          </cell>
          <cell r="DL66">
            <v>75384</v>
          </cell>
          <cell r="DM66">
            <v>78734.399999999994</v>
          </cell>
          <cell r="DN66">
            <v>82084.799999999988</v>
          </cell>
          <cell r="DO66">
            <v>85435.199999999983</v>
          </cell>
          <cell r="DP66">
            <v>88785.599999999977</v>
          </cell>
          <cell r="DQ66">
            <v>92135.999999999971</v>
          </cell>
          <cell r="DR66">
            <v>95486.399999999965</v>
          </cell>
          <cell r="DS66">
            <v>98836.799999999959</v>
          </cell>
          <cell r="DT66">
            <v>102187.19999999995</v>
          </cell>
          <cell r="DU66">
            <v>105537.59999999995</v>
          </cell>
          <cell r="DV66">
            <v>108887.99999999994</v>
          </cell>
          <cell r="DW66">
            <v>112238.39999999994</v>
          </cell>
        </row>
        <row r="67">
          <cell r="B67">
            <v>59100</v>
          </cell>
          <cell r="C67">
            <v>14350</v>
          </cell>
          <cell r="D67">
            <v>18310</v>
          </cell>
          <cell r="E67">
            <v>23030</v>
          </cell>
          <cell r="F67">
            <v>27750</v>
          </cell>
          <cell r="G67">
            <v>32470</v>
          </cell>
          <cell r="H67">
            <v>37190</v>
          </cell>
          <cell r="I67">
            <v>41910</v>
          </cell>
          <cell r="J67">
            <v>44950</v>
          </cell>
          <cell r="K67">
            <v>47670</v>
          </cell>
          <cell r="L67">
            <v>50394</v>
          </cell>
          <cell r="M67">
            <v>53118</v>
          </cell>
          <cell r="N67">
            <v>55842</v>
          </cell>
          <cell r="O67">
            <v>58566</v>
          </cell>
          <cell r="P67">
            <v>61290</v>
          </cell>
          <cell r="Q67">
            <v>64014</v>
          </cell>
          <cell r="R67">
            <v>66738</v>
          </cell>
          <cell r="S67">
            <v>69462</v>
          </cell>
          <cell r="T67">
            <v>72186</v>
          </cell>
          <cell r="U67">
            <v>74910</v>
          </cell>
          <cell r="V67">
            <v>77634</v>
          </cell>
          <cell r="W67">
            <v>80358</v>
          </cell>
          <cell r="X67">
            <v>83082</v>
          </cell>
          <cell r="Y67">
            <v>85806</v>
          </cell>
          <cell r="Z67">
            <v>88530</v>
          </cell>
          <cell r="AA67">
            <v>91254</v>
          </cell>
          <cell r="AB67">
            <v>23850</v>
          </cell>
          <cell r="AC67">
            <v>27250</v>
          </cell>
          <cell r="AD67">
            <v>30650</v>
          </cell>
          <cell r="AE67">
            <v>34050</v>
          </cell>
          <cell r="AF67">
            <v>36800</v>
          </cell>
          <cell r="AG67">
            <v>39500</v>
          </cell>
          <cell r="AH67">
            <v>42250</v>
          </cell>
          <cell r="AI67">
            <v>44950</v>
          </cell>
          <cell r="AJ67">
            <v>47670</v>
          </cell>
          <cell r="AK67">
            <v>50394</v>
          </cell>
          <cell r="AL67">
            <v>53118</v>
          </cell>
          <cell r="AM67">
            <v>55842</v>
          </cell>
          <cell r="AN67">
            <v>58566</v>
          </cell>
          <cell r="AO67">
            <v>61290</v>
          </cell>
          <cell r="AP67">
            <v>64014</v>
          </cell>
          <cell r="AQ67">
            <v>66738</v>
          </cell>
          <cell r="AR67">
            <v>69462</v>
          </cell>
          <cell r="AS67">
            <v>72186</v>
          </cell>
          <cell r="AT67">
            <v>74910</v>
          </cell>
          <cell r="AU67">
            <v>77634</v>
          </cell>
          <cell r="AV67">
            <v>80358</v>
          </cell>
          <cell r="AW67">
            <v>83082</v>
          </cell>
          <cell r="AX67">
            <v>85806</v>
          </cell>
          <cell r="AY67">
            <v>88530</v>
          </cell>
          <cell r="AZ67">
            <v>91254</v>
          </cell>
          <cell r="BA67">
            <v>38150</v>
          </cell>
          <cell r="BB67">
            <v>43600</v>
          </cell>
          <cell r="BC67">
            <v>49050</v>
          </cell>
          <cell r="BD67">
            <v>54450</v>
          </cell>
          <cell r="BE67">
            <v>58850</v>
          </cell>
          <cell r="BF67">
            <v>63200</v>
          </cell>
          <cell r="BG67">
            <v>67550</v>
          </cell>
          <cell r="BH67">
            <v>71900</v>
          </cell>
          <cell r="BI67">
            <v>76230</v>
          </cell>
          <cell r="BJ67">
            <v>80586</v>
          </cell>
          <cell r="BK67">
            <v>84942</v>
          </cell>
          <cell r="BL67">
            <v>89298</v>
          </cell>
          <cell r="BM67">
            <v>93654</v>
          </cell>
          <cell r="BN67">
            <v>98010</v>
          </cell>
          <cell r="BO67">
            <v>102366</v>
          </cell>
          <cell r="BP67">
            <v>106722</v>
          </cell>
          <cell r="BQ67">
            <v>111078</v>
          </cell>
          <cell r="BR67">
            <v>115434</v>
          </cell>
          <cell r="BS67">
            <v>119790</v>
          </cell>
          <cell r="BT67">
            <v>124146</v>
          </cell>
          <cell r="BU67">
            <v>128502</v>
          </cell>
          <cell r="BV67">
            <v>132858</v>
          </cell>
          <cell r="BW67">
            <v>137214</v>
          </cell>
          <cell r="BX67">
            <v>141570</v>
          </cell>
          <cell r="BY67">
            <v>145926</v>
          </cell>
          <cell r="BZ67">
            <v>41370</v>
          </cell>
          <cell r="CA67">
            <v>47280</v>
          </cell>
          <cell r="CB67">
            <v>53190</v>
          </cell>
          <cell r="CC67">
            <v>59100</v>
          </cell>
          <cell r="CD67">
            <v>63828.000000000007</v>
          </cell>
          <cell r="CE67">
            <v>68556</v>
          </cell>
          <cell r="CF67">
            <v>73284</v>
          </cell>
          <cell r="CG67">
            <v>78012</v>
          </cell>
          <cell r="CH67">
            <v>82740</v>
          </cell>
          <cell r="CI67">
            <v>87468</v>
          </cell>
          <cell r="CJ67">
            <v>92196</v>
          </cell>
          <cell r="CK67">
            <v>96924</v>
          </cell>
          <cell r="CL67">
            <v>101652</v>
          </cell>
          <cell r="CM67">
            <v>106380</v>
          </cell>
          <cell r="CN67">
            <v>111108</v>
          </cell>
          <cell r="CO67">
            <v>115836</v>
          </cell>
          <cell r="CP67">
            <v>120564</v>
          </cell>
          <cell r="CQ67">
            <v>125292</v>
          </cell>
          <cell r="CR67">
            <v>130020</v>
          </cell>
          <cell r="CS67">
            <v>134748</v>
          </cell>
          <cell r="CT67">
            <v>139476</v>
          </cell>
          <cell r="CU67">
            <v>144204</v>
          </cell>
          <cell r="CV67">
            <v>148932</v>
          </cell>
          <cell r="CW67">
            <v>153660</v>
          </cell>
          <cell r="CX67">
            <v>158388</v>
          </cell>
          <cell r="CY67">
            <v>49644</v>
          </cell>
          <cell r="CZ67">
            <v>56736</v>
          </cell>
          <cell r="DA67">
            <v>63828</v>
          </cell>
          <cell r="DB67">
            <v>70920</v>
          </cell>
          <cell r="DC67">
            <v>76593.600000000006</v>
          </cell>
          <cell r="DD67">
            <v>82267.199999999997</v>
          </cell>
          <cell r="DE67">
            <v>87940.800000000003</v>
          </cell>
          <cell r="DF67">
            <v>93614.400000000009</v>
          </cell>
          <cell r="DG67">
            <v>99288</v>
          </cell>
          <cell r="DH67">
            <v>104961.60000000001</v>
          </cell>
          <cell r="DI67">
            <v>110635.20000000001</v>
          </cell>
          <cell r="DJ67">
            <v>116308.80000000002</v>
          </cell>
          <cell r="DK67">
            <v>121982.40000000002</v>
          </cell>
          <cell r="DL67">
            <v>127656.00000000003</v>
          </cell>
          <cell r="DM67">
            <v>133329.60000000003</v>
          </cell>
          <cell r="DN67">
            <v>139003.20000000004</v>
          </cell>
          <cell r="DO67">
            <v>144676.80000000005</v>
          </cell>
          <cell r="DP67">
            <v>150350.40000000005</v>
          </cell>
          <cell r="DQ67">
            <v>156024.00000000006</v>
          </cell>
          <cell r="DR67">
            <v>161697.60000000006</v>
          </cell>
          <cell r="DS67">
            <v>167371.20000000007</v>
          </cell>
          <cell r="DT67">
            <v>173044.80000000008</v>
          </cell>
          <cell r="DU67">
            <v>178718.40000000008</v>
          </cell>
          <cell r="DV67">
            <v>184392.00000000009</v>
          </cell>
          <cell r="DW67">
            <v>190065.60000000009</v>
          </cell>
        </row>
        <row r="68">
          <cell r="B68">
            <v>57700</v>
          </cell>
          <cell r="C68">
            <v>14350</v>
          </cell>
          <cell r="D68">
            <v>18310</v>
          </cell>
          <cell r="E68">
            <v>23030</v>
          </cell>
          <cell r="F68">
            <v>27750</v>
          </cell>
          <cell r="G68">
            <v>32470</v>
          </cell>
          <cell r="H68">
            <v>37190</v>
          </cell>
          <cell r="I68">
            <v>41910</v>
          </cell>
          <cell r="J68">
            <v>44950</v>
          </cell>
          <cell r="K68">
            <v>47670</v>
          </cell>
          <cell r="L68">
            <v>50394</v>
          </cell>
          <cell r="M68">
            <v>53118</v>
          </cell>
          <cell r="N68">
            <v>55842</v>
          </cell>
          <cell r="O68">
            <v>58566</v>
          </cell>
          <cell r="P68">
            <v>61290</v>
          </cell>
          <cell r="Q68">
            <v>64014</v>
          </cell>
          <cell r="R68">
            <v>66738</v>
          </cell>
          <cell r="S68">
            <v>69462</v>
          </cell>
          <cell r="T68">
            <v>72186</v>
          </cell>
          <cell r="U68">
            <v>74910</v>
          </cell>
          <cell r="V68">
            <v>77634</v>
          </cell>
          <cell r="W68">
            <v>80358</v>
          </cell>
          <cell r="X68">
            <v>83082</v>
          </cell>
          <cell r="Y68">
            <v>85806</v>
          </cell>
          <cell r="Z68">
            <v>88530</v>
          </cell>
          <cell r="AA68">
            <v>91254</v>
          </cell>
          <cell r="AB68">
            <v>23850</v>
          </cell>
          <cell r="AC68">
            <v>27250</v>
          </cell>
          <cell r="AD68">
            <v>30650</v>
          </cell>
          <cell r="AE68">
            <v>34050</v>
          </cell>
          <cell r="AF68">
            <v>36800</v>
          </cell>
          <cell r="AG68">
            <v>39500</v>
          </cell>
          <cell r="AH68">
            <v>42250</v>
          </cell>
          <cell r="AI68">
            <v>44950</v>
          </cell>
          <cell r="AJ68">
            <v>47670</v>
          </cell>
          <cell r="AK68">
            <v>50394</v>
          </cell>
          <cell r="AL68">
            <v>53118</v>
          </cell>
          <cell r="AM68">
            <v>55842</v>
          </cell>
          <cell r="AN68">
            <v>58566</v>
          </cell>
          <cell r="AO68">
            <v>61290</v>
          </cell>
          <cell r="AP68">
            <v>64014</v>
          </cell>
          <cell r="AQ68">
            <v>66738</v>
          </cell>
          <cell r="AR68">
            <v>69462</v>
          </cell>
          <cell r="AS68">
            <v>72186</v>
          </cell>
          <cell r="AT68">
            <v>74910</v>
          </cell>
          <cell r="AU68">
            <v>77634</v>
          </cell>
          <cell r="AV68">
            <v>80358</v>
          </cell>
          <cell r="AW68">
            <v>83082</v>
          </cell>
          <cell r="AX68">
            <v>85806</v>
          </cell>
          <cell r="AY68">
            <v>88530</v>
          </cell>
          <cell r="AZ68">
            <v>91254</v>
          </cell>
          <cell r="BA68">
            <v>38150</v>
          </cell>
          <cell r="BB68">
            <v>43600</v>
          </cell>
          <cell r="BC68">
            <v>49050</v>
          </cell>
          <cell r="BD68">
            <v>54450</v>
          </cell>
          <cell r="BE68">
            <v>58850</v>
          </cell>
          <cell r="BF68">
            <v>63200</v>
          </cell>
          <cell r="BG68">
            <v>67550</v>
          </cell>
          <cell r="BH68">
            <v>71900</v>
          </cell>
          <cell r="BI68">
            <v>76230</v>
          </cell>
          <cell r="BJ68">
            <v>80586</v>
          </cell>
          <cell r="BK68">
            <v>84942</v>
          </cell>
          <cell r="BL68">
            <v>89298</v>
          </cell>
          <cell r="BM68">
            <v>93654</v>
          </cell>
          <cell r="BN68">
            <v>98010</v>
          </cell>
          <cell r="BO68">
            <v>102366</v>
          </cell>
          <cell r="BP68">
            <v>106722</v>
          </cell>
          <cell r="BQ68">
            <v>111078</v>
          </cell>
          <cell r="BR68">
            <v>115434</v>
          </cell>
          <cell r="BS68">
            <v>119790</v>
          </cell>
          <cell r="BT68">
            <v>124146</v>
          </cell>
          <cell r="BU68">
            <v>128502</v>
          </cell>
          <cell r="BV68">
            <v>132858</v>
          </cell>
          <cell r="BW68">
            <v>137214</v>
          </cell>
          <cell r="BX68">
            <v>141570</v>
          </cell>
          <cell r="BY68">
            <v>145926</v>
          </cell>
          <cell r="BZ68">
            <v>40390</v>
          </cell>
          <cell r="CA68">
            <v>46160</v>
          </cell>
          <cell r="CB68">
            <v>51930</v>
          </cell>
          <cell r="CC68">
            <v>57700</v>
          </cell>
          <cell r="CD68">
            <v>62316.000000000007</v>
          </cell>
          <cell r="CE68">
            <v>66932</v>
          </cell>
          <cell r="CF68">
            <v>71548</v>
          </cell>
          <cell r="CG68">
            <v>76164</v>
          </cell>
          <cell r="CH68">
            <v>80780</v>
          </cell>
          <cell r="CI68">
            <v>85396</v>
          </cell>
          <cell r="CJ68">
            <v>90012</v>
          </cell>
          <cell r="CK68">
            <v>94628</v>
          </cell>
          <cell r="CL68">
            <v>99244</v>
          </cell>
          <cell r="CM68">
            <v>103860</v>
          </cell>
          <cell r="CN68">
            <v>108476</v>
          </cell>
          <cell r="CO68">
            <v>113092</v>
          </cell>
          <cell r="CP68">
            <v>117708</v>
          </cell>
          <cell r="CQ68">
            <v>122324</v>
          </cell>
          <cell r="CR68">
            <v>126940</v>
          </cell>
          <cell r="CS68">
            <v>131556</v>
          </cell>
          <cell r="CT68">
            <v>136172</v>
          </cell>
          <cell r="CU68">
            <v>140788</v>
          </cell>
          <cell r="CV68">
            <v>145404</v>
          </cell>
          <cell r="CW68">
            <v>150020</v>
          </cell>
          <cell r="CX68">
            <v>154636</v>
          </cell>
          <cell r="CY68">
            <v>48468</v>
          </cell>
          <cell r="CZ68">
            <v>55392</v>
          </cell>
          <cell r="DA68">
            <v>62316</v>
          </cell>
          <cell r="DB68">
            <v>69240</v>
          </cell>
          <cell r="DC68">
            <v>74779.200000000012</v>
          </cell>
          <cell r="DD68">
            <v>80318.399999999994</v>
          </cell>
          <cell r="DE68">
            <v>85857.600000000006</v>
          </cell>
          <cell r="DF68">
            <v>91396.800000000003</v>
          </cell>
          <cell r="DG68">
            <v>96936</v>
          </cell>
          <cell r="DH68">
            <v>102475.2</v>
          </cell>
          <cell r="DI68">
            <v>108014.39999999999</v>
          </cell>
          <cell r="DJ68">
            <v>113553.59999999999</v>
          </cell>
          <cell r="DK68">
            <v>119092.79999999999</v>
          </cell>
          <cell r="DL68">
            <v>124631.99999999999</v>
          </cell>
          <cell r="DM68">
            <v>130171.19999999998</v>
          </cell>
          <cell r="DN68">
            <v>135710.39999999997</v>
          </cell>
          <cell r="DO68">
            <v>141249.59999999995</v>
          </cell>
          <cell r="DP68">
            <v>146788.79999999993</v>
          </cell>
          <cell r="DQ68">
            <v>152327.99999999991</v>
          </cell>
          <cell r="DR68">
            <v>157867.1999999999</v>
          </cell>
          <cell r="DS68">
            <v>163406.39999999988</v>
          </cell>
          <cell r="DT68">
            <v>168945.59999999986</v>
          </cell>
          <cell r="DU68">
            <v>174484.79999999984</v>
          </cell>
          <cell r="DV68">
            <v>180023.99999999983</v>
          </cell>
          <cell r="DW68">
            <v>185563.19999999981</v>
          </cell>
        </row>
        <row r="69">
          <cell r="B69">
            <v>55500</v>
          </cell>
          <cell r="C69">
            <v>14350</v>
          </cell>
          <cell r="D69">
            <v>18310</v>
          </cell>
          <cell r="E69">
            <v>23030</v>
          </cell>
          <cell r="F69">
            <v>27750</v>
          </cell>
          <cell r="G69">
            <v>32470</v>
          </cell>
          <cell r="H69">
            <v>37190</v>
          </cell>
          <cell r="I69">
            <v>41910</v>
          </cell>
          <cell r="J69">
            <v>44950</v>
          </cell>
          <cell r="K69">
            <v>47670</v>
          </cell>
          <cell r="L69">
            <v>50394</v>
          </cell>
          <cell r="M69">
            <v>53118</v>
          </cell>
          <cell r="N69">
            <v>55842</v>
          </cell>
          <cell r="O69">
            <v>58566</v>
          </cell>
          <cell r="P69">
            <v>61290</v>
          </cell>
          <cell r="Q69">
            <v>64014</v>
          </cell>
          <cell r="R69">
            <v>66738</v>
          </cell>
          <cell r="S69">
            <v>69462</v>
          </cell>
          <cell r="T69">
            <v>72186</v>
          </cell>
          <cell r="U69">
            <v>74910</v>
          </cell>
          <cell r="V69">
            <v>77634</v>
          </cell>
          <cell r="W69">
            <v>80358</v>
          </cell>
          <cell r="X69">
            <v>83082</v>
          </cell>
          <cell r="Y69">
            <v>85806</v>
          </cell>
          <cell r="Z69">
            <v>88530</v>
          </cell>
          <cell r="AA69">
            <v>91254</v>
          </cell>
          <cell r="AB69">
            <v>23850</v>
          </cell>
          <cell r="AC69">
            <v>27250</v>
          </cell>
          <cell r="AD69">
            <v>30650</v>
          </cell>
          <cell r="AE69">
            <v>34050</v>
          </cell>
          <cell r="AF69">
            <v>36800</v>
          </cell>
          <cell r="AG69">
            <v>39500</v>
          </cell>
          <cell r="AH69">
            <v>42250</v>
          </cell>
          <cell r="AI69">
            <v>44950</v>
          </cell>
          <cell r="AJ69">
            <v>47670</v>
          </cell>
          <cell r="AK69">
            <v>50394</v>
          </cell>
          <cell r="AL69">
            <v>53118</v>
          </cell>
          <cell r="AM69">
            <v>55842</v>
          </cell>
          <cell r="AN69">
            <v>58566</v>
          </cell>
          <cell r="AO69">
            <v>61290</v>
          </cell>
          <cell r="AP69">
            <v>64014</v>
          </cell>
          <cell r="AQ69">
            <v>66738</v>
          </cell>
          <cell r="AR69">
            <v>69462</v>
          </cell>
          <cell r="AS69">
            <v>72186</v>
          </cell>
          <cell r="AT69">
            <v>74910</v>
          </cell>
          <cell r="AU69">
            <v>77634</v>
          </cell>
          <cell r="AV69">
            <v>80358</v>
          </cell>
          <cell r="AW69">
            <v>83082</v>
          </cell>
          <cell r="AX69">
            <v>85806</v>
          </cell>
          <cell r="AY69">
            <v>88530</v>
          </cell>
          <cell r="AZ69">
            <v>91254</v>
          </cell>
          <cell r="BA69">
            <v>38150</v>
          </cell>
          <cell r="BB69">
            <v>43600</v>
          </cell>
          <cell r="BC69">
            <v>49050</v>
          </cell>
          <cell r="BD69">
            <v>54450</v>
          </cell>
          <cell r="BE69">
            <v>58850</v>
          </cell>
          <cell r="BF69">
            <v>63200</v>
          </cell>
          <cell r="BG69">
            <v>67550</v>
          </cell>
          <cell r="BH69">
            <v>71900</v>
          </cell>
          <cell r="BI69">
            <v>76230</v>
          </cell>
          <cell r="BJ69">
            <v>80586</v>
          </cell>
          <cell r="BK69">
            <v>84942</v>
          </cell>
          <cell r="BL69">
            <v>89298</v>
          </cell>
          <cell r="BM69">
            <v>93654</v>
          </cell>
          <cell r="BN69">
            <v>98010</v>
          </cell>
          <cell r="BO69">
            <v>102366</v>
          </cell>
          <cell r="BP69">
            <v>106722</v>
          </cell>
          <cell r="BQ69">
            <v>111078</v>
          </cell>
          <cell r="BR69">
            <v>115434</v>
          </cell>
          <cell r="BS69">
            <v>119790</v>
          </cell>
          <cell r="BT69">
            <v>124146</v>
          </cell>
          <cell r="BU69">
            <v>128502</v>
          </cell>
          <cell r="BV69">
            <v>132858</v>
          </cell>
          <cell r="BW69">
            <v>137214</v>
          </cell>
          <cell r="BX69">
            <v>141570</v>
          </cell>
          <cell r="BY69">
            <v>145926</v>
          </cell>
          <cell r="BZ69">
            <v>38850</v>
          </cell>
          <cell r="CA69">
            <v>44400</v>
          </cell>
          <cell r="CB69">
            <v>49950</v>
          </cell>
          <cell r="CC69">
            <v>55500</v>
          </cell>
          <cell r="CD69">
            <v>59940.000000000007</v>
          </cell>
          <cell r="CE69">
            <v>64379.999999999993</v>
          </cell>
          <cell r="CF69">
            <v>68820</v>
          </cell>
          <cell r="CG69">
            <v>73260</v>
          </cell>
          <cell r="CH69">
            <v>77700</v>
          </cell>
          <cell r="CI69">
            <v>82140</v>
          </cell>
          <cell r="CJ69">
            <v>86580</v>
          </cell>
          <cell r="CK69">
            <v>91020</v>
          </cell>
          <cell r="CL69">
            <v>95460</v>
          </cell>
          <cell r="CM69">
            <v>99900</v>
          </cell>
          <cell r="CN69">
            <v>104340</v>
          </cell>
          <cell r="CO69">
            <v>108780</v>
          </cell>
          <cell r="CP69">
            <v>113220</v>
          </cell>
          <cell r="CQ69">
            <v>117660</v>
          </cell>
          <cell r="CR69">
            <v>122100</v>
          </cell>
          <cell r="CS69">
            <v>126540</v>
          </cell>
          <cell r="CT69">
            <v>130980</v>
          </cell>
          <cell r="CU69">
            <v>135420</v>
          </cell>
          <cell r="CV69">
            <v>139860</v>
          </cell>
          <cell r="CW69">
            <v>144300</v>
          </cell>
          <cell r="CX69">
            <v>148740</v>
          </cell>
          <cell r="CY69">
            <v>46620</v>
          </cell>
          <cell r="CZ69">
            <v>53280</v>
          </cell>
          <cell r="DA69">
            <v>59940</v>
          </cell>
          <cell r="DB69">
            <v>66600</v>
          </cell>
          <cell r="DC69">
            <v>71928</v>
          </cell>
          <cell r="DD69">
            <v>77256</v>
          </cell>
          <cell r="DE69">
            <v>82584</v>
          </cell>
          <cell r="DF69">
            <v>87912</v>
          </cell>
          <cell r="DG69">
            <v>93240</v>
          </cell>
          <cell r="DH69">
            <v>98568</v>
          </cell>
          <cell r="DI69">
            <v>103896</v>
          </cell>
          <cell r="DJ69">
            <v>109224</v>
          </cell>
          <cell r="DK69">
            <v>114552</v>
          </cell>
          <cell r="DL69">
            <v>119880</v>
          </cell>
          <cell r="DM69">
            <v>125208</v>
          </cell>
          <cell r="DN69">
            <v>130536</v>
          </cell>
          <cell r="DO69">
            <v>135864</v>
          </cell>
          <cell r="DP69">
            <v>141192</v>
          </cell>
          <cell r="DQ69">
            <v>146520</v>
          </cell>
          <cell r="DR69">
            <v>151848</v>
          </cell>
          <cell r="DS69">
            <v>157176</v>
          </cell>
          <cell r="DT69">
            <v>162504</v>
          </cell>
          <cell r="DU69">
            <v>167832</v>
          </cell>
          <cell r="DV69">
            <v>173160</v>
          </cell>
          <cell r="DW69">
            <v>178488</v>
          </cell>
        </row>
        <row r="70">
          <cell r="B70">
            <v>92700</v>
          </cell>
          <cell r="C70">
            <v>17350</v>
          </cell>
          <cell r="D70">
            <v>19800</v>
          </cell>
          <cell r="E70">
            <v>23030</v>
          </cell>
          <cell r="F70">
            <v>27750</v>
          </cell>
          <cell r="G70">
            <v>32470</v>
          </cell>
          <cell r="H70">
            <v>37190</v>
          </cell>
          <cell r="I70">
            <v>41910</v>
          </cell>
          <cell r="J70">
            <v>46630</v>
          </cell>
          <cell r="K70">
            <v>57749.999999999993</v>
          </cell>
          <cell r="L70">
            <v>61050</v>
          </cell>
          <cell r="M70">
            <v>64350.000000000007</v>
          </cell>
          <cell r="N70">
            <v>67650.000000000015</v>
          </cell>
          <cell r="O70">
            <v>70950.000000000029</v>
          </cell>
          <cell r="P70">
            <v>74250.000000000044</v>
          </cell>
          <cell r="Q70">
            <v>77550.000000000058</v>
          </cell>
          <cell r="R70">
            <v>80850.000000000073</v>
          </cell>
          <cell r="S70">
            <v>84150.000000000087</v>
          </cell>
          <cell r="T70">
            <v>87450.000000000102</v>
          </cell>
          <cell r="U70">
            <v>90750.000000000116</v>
          </cell>
          <cell r="V70">
            <v>94050.000000000131</v>
          </cell>
          <cell r="W70">
            <v>97350.000000000146</v>
          </cell>
          <cell r="X70">
            <v>100650.00000000016</v>
          </cell>
          <cell r="Y70">
            <v>103950.00000000017</v>
          </cell>
          <cell r="Z70">
            <v>107250.00000000019</v>
          </cell>
          <cell r="AA70">
            <v>110550.0000000002</v>
          </cell>
          <cell r="AB70">
            <v>28900</v>
          </cell>
          <cell r="AC70">
            <v>33000</v>
          </cell>
          <cell r="AD70">
            <v>37150</v>
          </cell>
          <cell r="AE70">
            <v>41250</v>
          </cell>
          <cell r="AF70">
            <v>44550</v>
          </cell>
          <cell r="AG70">
            <v>47850</v>
          </cell>
          <cell r="AH70">
            <v>51150</v>
          </cell>
          <cell r="AI70">
            <v>54450</v>
          </cell>
          <cell r="AJ70">
            <v>57749.999999999993</v>
          </cell>
          <cell r="AK70">
            <v>61050</v>
          </cell>
          <cell r="AL70">
            <v>64350.000000000007</v>
          </cell>
          <cell r="AM70">
            <v>67650.000000000015</v>
          </cell>
          <cell r="AN70">
            <v>70950.000000000029</v>
          </cell>
          <cell r="AO70">
            <v>74250.000000000044</v>
          </cell>
          <cell r="AP70">
            <v>77550.000000000058</v>
          </cell>
          <cell r="AQ70">
            <v>80850.000000000073</v>
          </cell>
          <cell r="AR70">
            <v>84150.000000000087</v>
          </cell>
          <cell r="AS70">
            <v>87450.000000000102</v>
          </cell>
          <cell r="AT70">
            <v>90750.000000000116</v>
          </cell>
          <cell r="AU70">
            <v>94050.000000000131</v>
          </cell>
          <cell r="AV70">
            <v>97350.000000000146</v>
          </cell>
          <cell r="AW70">
            <v>100650.00000000016</v>
          </cell>
          <cell r="AX70">
            <v>103950.00000000017</v>
          </cell>
          <cell r="AY70">
            <v>107250.00000000019</v>
          </cell>
          <cell r="AZ70">
            <v>110550.0000000002</v>
          </cell>
          <cell r="BA70">
            <v>46200</v>
          </cell>
          <cell r="BB70">
            <v>52800</v>
          </cell>
          <cell r="BC70">
            <v>59400</v>
          </cell>
          <cell r="BD70">
            <v>66000</v>
          </cell>
          <cell r="BE70">
            <v>71300</v>
          </cell>
          <cell r="BF70">
            <v>76600</v>
          </cell>
          <cell r="BG70">
            <v>81850</v>
          </cell>
          <cell r="BH70">
            <v>87150</v>
          </cell>
          <cell r="BI70">
            <v>92400</v>
          </cell>
          <cell r="BJ70">
            <v>97680</v>
          </cell>
          <cell r="BK70">
            <v>102960</v>
          </cell>
          <cell r="BL70">
            <v>108240</v>
          </cell>
          <cell r="BM70">
            <v>113520</v>
          </cell>
          <cell r="BN70">
            <v>118800</v>
          </cell>
          <cell r="BO70">
            <v>124080</v>
          </cell>
          <cell r="BP70">
            <v>129360</v>
          </cell>
          <cell r="BQ70">
            <v>134640</v>
          </cell>
          <cell r="BR70">
            <v>139920</v>
          </cell>
          <cell r="BS70">
            <v>145200</v>
          </cell>
          <cell r="BT70">
            <v>150480</v>
          </cell>
          <cell r="BU70">
            <v>155760</v>
          </cell>
          <cell r="BV70">
            <v>161040</v>
          </cell>
          <cell r="BW70">
            <v>166320</v>
          </cell>
          <cell r="BX70">
            <v>171600</v>
          </cell>
          <cell r="BY70">
            <v>176880</v>
          </cell>
          <cell r="BZ70">
            <v>64889.999999999993</v>
          </cell>
          <cell r="CA70">
            <v>74160</v>
          </cell>
          <cell r="CB70">
            <v>83430</v>
          </cell>
          <cell r="CC70">
            <v>92700</v>
          </cell>
          <cell r="CD70">
            <v>100116</v>
          </cell>
          <cell r="CE70">
            <v>107531.99999999999</v>
          </cell>
          <cell r="CF70">
            <v>114948</v>
          </cell>
          <cell r="CG70">
            <v>122364</v>
          </cell>
          <cell r="CH70">
            <v>129779.99999999999</v>
          </cell>
          <cell r="CI70">
            <v>137196</v>
          </cell>
          <cell r="CJ70">
            <v>144612</v>
          </cell>
          <cell r="CK70">
            <v>152028</v>
          </cell>
          <cell r="CL70">
            <v>159444</v>
          </cell>
          <cell r="CM70">
            <v>166860</v>
          </cell>
          <cell r="CN70">
            <v>174276</v>
          </cell>
          <cell r="CO70">
            <v>181692</v>
          </cell>
          <cell r="CP70">
            <v>189108</v>
          </cell>
          <cell r="CQ70">
            <v>196524</v>
          </cell>
          <cell r="CR70">
            <v>203940</v>
          </cell>
          <cell r="CS70">
            <v>211356</v>
          </cell>
          <cell r="CT70">
            <v>218772</v>
          </cell>
          <cell r="CU70">
            <v>226188</v>
          </cell>
          <cell r="CV70">
            <v>233604</v>
          </cell>
          <cell r="CW70">
            <v>241020</v>
          </cell>
          <cell r="CX70">
            <v>248436</v>
          </cell>
          <cell r="CY70">
            <v>77868</v>
          </cell>
          <cell r="CZ70">
            <v>88992</v>
          </cell>
          <cell r="DA70">
            <v>100116</v>
          </cell>
          <cell r="DB70">
            <v>111240</v>
          </cell>
          <cell r="DC70">
            <v>120139.20000000001</v>
          </cell>
          <cell r="DD70">
            <v>129038.39999999999</v>
          </cell>
          <cell r="DE70">
            <v>137937.60000000001</v>
          </cell>
          <cell r="DF70">
            <v>146836.80000000002</v>
          </cell>
          <cell r="DG70">
            <v>155736</v>
          </cell>
          <cell r="DH70">
            <v>164635.20000000001</v>
          </cell>
          <cell r="DI70">
            <v>173534.40000000002</v>
          </cell>
          <cell r="DJ70">
            <v>182433.60000000003</v>
          </cell>
          <cell r="DK70">
            <v>191332.80000000005</v>
          </cell>
          <cell r="DL70">
            <v>200232.00000000006</v>
          </cell>
          <cell r="DM70">
            <v>209131.20000000007</v>
          </cell>
          <cell r="DN70">
            <v>218030.40000000008</v>
          </cell>
          <cell r="DO70">
            <v>226929.60000000009</v>
          </cell>
          <cell r="DP70">
            <v>235828.8000000001</v>
          </cell>
          <cell r="DQ70">
            <v>244728.00000000012</v>
          </cell>
          <cell r="DR70">
            <v>253627.20000000013</v>
          </cell>
          <cell r="DS70">
            <v>262526.40000000014</v>
          </cell>
          <cell r="DT70">
            <v>271425.60000000015</v>
          </cell>
          <cell r="DU70">
            <v>280324.80000000016</v>
          </cell>
          <cell r="DV70">
            <v>289224.00000000017</v>
          </cell>
          <cell r="DW70">
            <v>298123.20000000019</v>
          </cell>
        </row>
        <row r="71">
          <cell r="B71">
            <v>66200</v>
          </cell>
          <cell r="C71">
            <v>14500</v>
          </cell>
          <cell r="D71">
            <v>18310</v>
          </cell>
          <cell r="E71">
            <v>23030</v>
          </cell>
          <cell r="F71">
            <v>27750</v>
          </cell>
          <cell r="G71">
            <v>32470</v>
          </cell>
          <cell r="H71">
            <v>37190</v>
          </cell>
          <cell r="I71">
            <v>41910</v>
          </cell>
          <cell r="J71">
            <v>45450</v>
          </cell>
          <cell r="K71">
            <v>48160</v>
          </cell>
          <cell r="L71">
            <v>50912</v>
          </cell>
          <cell r="M71">
            <v>53664</v>
          </cell>
          <cell r="N71">
            <v>56416</v>
          </cell>
          <cell r="O71">
            <v>59168</v>
          </cell>
          <cell r="P71">
            <v>61920</v>
          </cell>
          <cell r="Q71">
            <v>64672</v>
          </cell>
          <cell r="R71">
            <v>67424</v>
          </cell>
          <cell r="S71">
            <v>70176</v>
          </cell>
          <cell r="T71">
            <v>72928</v>
          </cell>
          <cell r="U71">
            <v>75680</v>
          </cell>
          <cell r="V71">
            <v>78432</v>
          </cell>
          <cell r="W71">
            <v>81184</v>
          </cell>
          <cell r="X71">
            <v>83936</v>
          </cell>
          <cell r="Y71">
            <v>86688</v>
          </cell>
          <cell r="Z71">
            <v>89440</v>
          </cell>
          <cell r="AA71">
            <v>92192</v>
          </cell>
          <cell r="AB71">
            <v>24100</v>
          </cell>
          <cell r="AC71">
            <v>27550</v>
          </cell>
          <cell r="AD71">
            <v>31000</v>
          </cell>
          <cell r="AE71">
            <v>34400</v>
          </cell>
          <cell r="AF71">
            <v>37200</v>
          </cell>
          <cell r="AG71">
            <v>39950</v>
          </cell>
          <cell r="AH71">
            <v>42700</v>
          </cell>
          <cell r="AI71">
            <v>45450</v>
          </cell>
          <cell r="AJ71">
            <v>48160</v>
          </cell>
          <cell r="AK71">
            <v>50912</v>
          </cell>
          <cell r="AL71">
            <v>53664</v>
          </cell>
          <cell r="AM71">
            <v>56416</v>
          </cell>
          <cell r="AN71">
            <v>59168</v>
          </cell>
          <cell r="AO71">
            <v>61920</v>
          </cell>
          <cell r="AP71">
            <v>64672</v>
          </cell>
          <cell r="AQ71">
            <v>67424</v>
          </cell>
          <cell r="AR71">
            <v>70176</v>
          </cell>
          <cell r="AS71">
            <v>72928</v>
          </cell>
          <cell r="AT71">
            <v>75680</v>
          </cell>
          <cell r="AU71">
            <v>78432</v>
          </cell>
          <cell r="AV71">
            <v>81184</v>
          </cell>
          <cell r="AW71">
            <v>83936</v>
          </cell>
          <cell r="AX71">
            <v>86688</v>
          </cell>
          <cell r="AY71">
            <v>89440</v>
          </cell>
          <cell r="AZ71">
            <v>92192</v>
          </cell>
          <cell r="BA71">
            <v>38550</v>
          </cell>
          <cell r="BB71">
            <v>44050</v>
          </cell>
          <cell r="BC71">
            <v>49550</v>
          </cell>
          <cell r="BD71">
            <v>55050</v>
          </cell>
          <cell r="BE71">
            <v>59500</v>
          </cell>
          <cell r="BF71">
            <v>63900</v>
          </cell>
          <cell r="BG71">
            <v>68300</v>
          </cell>
          <cell r="BH71">
            <v>72700</v>
          </cell>
          <cell r="BI71">
            <v>77070</v>
          </cell>
          <cell r="BJ71">
            <v>81474</v>
          </cell>
          <cell r="BK71">
            <v>85878</v>
          </cell>
          <cell r="BL71">
            <v>90282</v>
          </cell>
          <cell r="BM71">
            <v>94686</v>
          </cell>
          <cell r="BN71">
            <v>99090</v>
          </cell>
          <cell r="BO71">
            <v>103494</v>
          </cell>
          <cell r="BP71">
            <v>107898</v>
          </cell>
          <cell r="BQ71">
            <v>112302</v>
          </cell>
          <cell r="BR71">
            <v>116706</v>
          </cell>
          <cell r="BS71">
            <v>121110</v>
          </cell>
          <cell r="BT71">
            <v>125514</v>
          </cell>
          <cell r="BU71">
            <v>129918</v>
          </cell>
          <cell r="BV71">
            <v>134322</v>
          </cell>
          <cell r="BW71">
            <v>138726</v>
          </cell>
          <cell r="BX71">
            <v>143130</v>
          </cell>
          <cell r="BY71">
            <v>147534</v>
          </cell>
          <cell r="BZ71">
            <v>46340</v>
          </cell>
          <cell r="CA71">
            <v>52960</v>
          </cell>
          <cell r="CB71">
            <v>59580</v>
          </cell>
          <cell r="CC71">
            <v>66200</v>
          </cell>
          <cell r="CD71">
            <v>71496</v>
          </cell>
          <cell r="CE71">
            <v>76792</v>
          </cell>
          <cell r="CF71">
            <v>82088</v>
          </cell>
          <cell r="CG71">
            <v>87384</v>
          </cell>
          <cell r="CH71">
            <v>92680</v>
          </cell>
          <cell r="CI71">
            <v>97976</v>
          </cell>
          <cell r="CJ71">
            <v>103272</v>
          </cell>
          <cell r="CK71">
            <v>108568</v>
          </cell>
          <cell r="CL71">
            <v>113864</v>
          </cell>
          <cell r="CM71">
            <v>119160</v>
          </cell>
          <cell r="CN71">
            <v>124456</v>
          </cell>
          <cell r="CO71">
            <v>129752</v>
          </cell>
          <cell r="CP71">
            <v>135048</v>
          </cell>
          <cell r="CQ71">
            <v>140344</v>
          </cell>
          <cell r="CR71">
            <v>145640</v>
          </cell>
          <cell r="CS71">
            <v>150936</v>
          </cell>
          <cell r="CT71">
            <v>156232</v>
          </cell>
          <cell r="CU71">
            <v>161528</v>
          </cell>
          <cell r="CV71">
            <v>166824</v>
          </cell>
          <cell r="CW71">
            <v>172120</v>
          </cell>
          <cell r="CX71">
            <v>177416</v>
          </cell>
          <cell r="CY71">
            <v>55608</v>
          </cell>
          <cell r="CZ71">
            <v>63552</v>
          </cell>
          <cell r="DA71">
            <v>71496</v>
          </cell>
          <cell r="DB71">
            <v>79440</v>
          </cell>
          <cell r="DC71">
            <v>85795.200000000012</v>
          </cell>
          <cell r="DD71">
            <v>92150.399999999994</v>
          </cell>
          <cell r="DE71">
            <v>98505.600000000006</v>
          </cell>
          <cell r="DF71">
            <v>104860.8</v>
          </cell>
          <cell r="DG71">
            <v>111216</v>
          </cell>
          <cell r="DH71">
            <v>117571.2</v>
          </cell>
          <cell r="DI71">
            <v>123926.39999999999</v>
          </cell>
          <cell r="DJ71">
            <v>130281.59999999999</v>
          </cell>
          <cell r="DK71">
            <v>136636.79999999999</v>
          </cell>
          <cell r="DL71">
            <v>142992</v>
          </cell>
          <cell r="DM71">
            <v>149347.20000000001</v>
          </cell>
          <cell r="DN71">
            <v>155702.40000000002</v>
          </cell>
          <cell r="DO71">
            <v>162057.60000000003</v>
          </cell>
          <cell r="DP71">
            <v>168412.80000000005</v>
          </cell>
          <cell r="DQ71">
            <v>174768.00000000006</v>
          </cell>
          <cell r="DR71">
            <v>181123.20000000007</v>
          </cell>
          <cell r="DS71">
            <v>187478.40000000008</v>
          </cell>
          <cell r="DT71">
            <v>193833.60000000009</v>
          </cell>
          <cell r="DU71">
            <v>200188.8000000001</v>
          </cell>
          <cell r="DV71">
            <v>206544.00000000012</v>
          </cell>
          <cell r="DW71">
            <v>212899.20000000013</v>
          </cell>
        </row>
        <row r="72">
          <cell r="B72">
            <v>97400</v>
          </cell>
          <cell r="C72">
            <v>20450</v>
          </cell>
          <cell r="D72">
            <v>23400</v>
          </cell>
          <cell r="E72">
            <v>26300</v>
          </cell>
          <cell r="F72">
            <v>29200</v>
          </cell>
          <cell r="G72">
            <v>32470</v>
          </cell>
          <cell r="H72">
            <v>37190</v>
          </cell>
          <cell r="I72">
            <v>41910</v>
          </cell>
          <cell r="J72">
            <v>46630</v>
          </cell>
          <cell r="K72">
            <v>68180</v>
          </cell>
          <cell r="L72">
            <v>72076</v>
          </cell>
          <cell r="M72">
            <v>75972</v>
          </cell>
          <cell r="N72">
            <v>79868</v>
          </cell>
          <cell r="O72">
            <v>83764</v>
          </cell>
          <cell r="P72">
            <v>87660</v>
          </cell>
          <cell r="Q72">
            <v>91556</v>
          </cell>
          <cell r="R72">
            <v>95452</v>
          </cell>
          <cell r="S72">
            <v>99348</v>
          </cell>
          <cell r="T72">
            <v>103244</v>
          </cell>
          <cell r="U72">
            <v>107140</v>
          </cell>
          <cell r="V72">
            <v>111036</v>
          </cell>
          <cell r="W72">
            <v>114932</v>
          </cell>
          <cell r="X72">
            <v>118828</v>
          </cell>
          <cell r="Y72">
            <v>122724</v>
          </cell>
          <cell r="Z72">
            <v>126620</v>
          </cell>
          <cell r="AA72">
            <v>130516</v>
          </cell>
          <cell r="AB72">
            <v>34100</v>
          </cell>
          <cell r="AC72">
            <v>39000</v>
          </cell>
          <cell r="AD72">
            <v>43850</v>
          </cell>
          <cell r="AE72">
            <v>48700</v>
          </cell>
          <cell r="AF72">
            <v>52600</v>
          </cell>
          <cell r="AG72">
            <v>56500</v>
          </cell>
          <cell r="AH72">
            <v>60400</v>
          </cell>
          <cell r="AI72">
            <v>64300</v>
          </cell>
          <cell r="AJ72">
            <v>68180</v>
          </cell>
          <cell r="AK72">
            <v>72076</v>
          </cell>
          <cell r="AL72">
            <v>75972</v>
          </cell>
          <cell r="AM72">
            <v>79868</v>
          </cell>
          <cell r="AN72">
            <v>83764</v>
          </cell>
          <cell r="AO72">
            <v>87660</v>
          </cell>
          <cell r="AP72">
            <v>91556</v>
          </cell>
          <cell r="AQ72">
            <v>95452</v>
          </cell>
          <cell r="AR72">
            <v>99348</v>
          </cell>
          <cell r="AS72">
            <v>103244</v>
          </cell>
          <cell r="AT72">
            <v>107140</v>
          </cell>
          <cell r="AU72">
            <v>111036</v>
          </cell>
          <cell r="AV72">
            <v>114932</v>
          </cell>
          <cell r="AW72">
            <v>118828</v>
          </cell>
          <cell r="AX72">
            <v>122724</v>
          </cell>
          <cell r="AY72">
            <v>126620</v>
          </cell>
          <cell r="AZ72">
            <v>130516</v>
          </cell>
          <cell r="BA72">
            <v>54550</v>
          </cell>
          <cell r="BB72">
            <v>62350</v>
          </cell>
          <cell r="BC72">
            <v>70150</v>
          </cell>
          <cell r="BD72">
            <v>77900</v>
          </cell>
          <cell r="BE72">
            <v>84150</v>
          </cell>
          <cell r="BF72">
            <v>90400</v>
          </cell>
          <cell r="BG72">
            <v>96600</v>
          </cell>
          <cell r="BH72">
            <v>102850</v>
          </cell>
          <cell r="BI72">
            <v>109060</v>
          </cell>
          <cell r="BJ72">
            <v>115292</v>
          </cell>
          <cell r="BK72">
            <v>121524</v>
          </cell>
          <cell r="BL72">
            <v>127756</v>
          </cell>
          <cell r="BM72">
            <v>133988</v>
          </cell>
          <cell r="BN72">
            <v>140220</v>
          </cell>
          <cell r="BO72">
            <v>146452</v>
          </cell>
          <cell r="BP72">
            <v>152684</v>
          </cell>
          <cell r="BQ72">
            <v>158916</v>
          </cell>
          <cell r="BR72">
            <v>165148</v>
          </cell>
          <cell r="BS72">
            <v>171380</v>
          </cell>
          <cell r="BT72">
            <v>177612</v>
          </cell>
          <cell r="BU72">
            <v>183844</v>
          </cell>
          <cell r="BV72">
            <v>190076</v>
          </cell>
          <cell r="BW72">
            <v>196308</v>
          </cell>
          <cell r="BX72">
            <v>202540</v>
          </cell>
          <cell r="BY72">
            <v>208772</v>
          </cell>
          <cell r="BZ72">
            <v>68180</v>
          </cell>
          <cell r="CA72">
            <v>77920</v>
          </cell>
          <cell r="CB72">
            <v>87660</v>
          </cell>
          <cell r="CC72">
            <v>97400</v>
          </cell>
          <cell r="CD72">
            <v>105192</v>
          </cell>
          <cell r="CE72">
            <v>112983.99999999999</v>
          </cell>
          <cell r="CF72">
            <v>120776</v>
          </cell>
          <cell r="CG72">
            <v>128568</v>
          </cell>
          <cell r="CH72">
            <v>136360</v>
          </cell>
          <cell r="CI72">
            <v>144152</v>
          </cell>
          <cell r="CJ72">
            <v>151944</v>
          </cell>
          <cell r="CK72">
            <v>159736</v>
          </cell>
          <cell r="CL72">
            <v>167528</v>
          </cell>
          <cell r="CM72">
            <v>175320</v>
          </cell>
          <cell r="CN72">
            <v>183112</v>
          </cell>
          <cell r="CO72">
            <v>190904</v>
          </cell>
          <cell r="CP72">
            <v>198696</v>
          </cell>
          <cell r="CQ72">
            <v>206488</v>
          </cell>
          <cell r="CR72">
            <v>214280</v>
          </cell>
          <cell r="CS72">
            <v>222072</v>
          </cell>
          <cell r="CT72">
            <v>229864</v>
          </cell>
          <cell r="CU72">
            <v>237656</v>
          </cell>
          <cell r="CV72">
            <v>245448</v>
          </cell>
          <cell r="CW72">
            <v>253240</v>
          </cell>
          <cell r="CX72">
            <v>261032</v>
          </cell>
          <cell r="CY72">
            <v>81816</v>
          </cell>
          <cell r="CZ72">
            <v>93504</v>
          </cell>
          <cell r="DA72">
            <v>105192</v>
          </cell>
          <cell r="DB72">
            <v>116880</v>
          </cell>
          <cell r="DC72">
            <v>126230.40000000001</v>
          </cell>
          <cell r="DD72">
            <v>135580.79999999999</v>
          </cell>
          <cell r="DE72">
            <v>144931.20000000001</v>
          </cell>
          <cell r="DF72">
            <v>154281.60000000001</v>
          </cell>
          <cell r="DG72">
            <v>163632</v>
          </cell>
          <cell r="DH72">
            <v>172982.39999999999</v>
          </cell>
          <cell r="DI72">
            <v>182332.79999999999</v>
          </cell>
          <cell r="DJ72">
            <v>191683.19999999998</v>
          </cell>
          <cell r="DK72">
            <v>201033.59999999998</v>
          </cell>
          <cell r="DL72">
            <v>210383.99999999997</v>
          </cell>
          <cell r="DM72">
            <v>219734.39999999997</v>
          </cell>
          <cell r="DN72">
            <v>229084.79999999996</v>
          </cell>
          <cell r="DO72">
            <v>238435.19999999995</v>
          </cell>
          <cell r="DP72">
            <v>247785.59999999995</v>
          </cell>
          <cell r="DQ72">
            <v>257135.99999999994</v>
          </cell>
          <cell r="DR72">
            <v>266486.39999999991</v>
          </cell>
          <cell r="DS72">
            <v>275836.79999999987</v>
          </cell>
          <cell r="DT72">
            <v>285187.19999999984</v>
          </cell>
          <cell r="DU72">
            <v>294537.5999999998</v>
          </cell>
          <cell r="DV72">
            <v>303887.99999999977</v>
          </cell>
          <cell r="DW72">
            <v>313238.39999999973</v>
          </cell>
        </row>
        <row r="73">
          <cell r="B73">
            <v>59500</v>
          </cell>
          <cell r="C73">
            <v>14350</v>
          </cell>
          <cell r="D73">
            <v>18310</v>
          </cell>
          <cell r="E73">
            <v>23030</v>
          </cell>
          <cell r="F73">
            <v>27750</v>
          </cell>
          <cell r="G73">
            <v>32470</v>
          </cell>
          <cell r="H73">
            <v>37190</v>
          </cell>
          <cell r="I73">
            <v>41910</v>
          </cell>
          <cell r="J73">
            <v>44950</v>
          </cell>
          <cell r="K73">
            <v>47670</v>
          </cell>
          <cell r="L73">
            <v>50394</v>
          </cell>
          <cell r="M73">
            <v>53118</v>
          </cell>
          <cell r="N73">
            <v>55842</v>
          </cell>
          <cell r="O73">
            <v>58566</v>
          </cell>
          <cell r="P73">
            <v>61290</v>
          </cell>
          <cell r="Q73">
            <v>64014</v>
          </cell>
          <cell r="R73">
            <v>66738</v>
          </cell>
          <cell r="S73">
            <v>69462</v>
          </cell>
          <cell r="T73">
            <v>72186</v>
          </cell>
          <cell r="U73">
            <v>74910</v>
          </cell>
          <cell r="V73">
            <v>77634</v>
          </cell>
          <cell r="W73">
            <v>80358</v>
          </cell>
          <cell r="X73">
            <v>83082</v>
          </cell>
          <cell r="Y73">
            <v>85806</v>
          </cell>
          <cell r="Z73">
            <v>88530</v>
          </cell>
          <cell r="AA73">
            <v>91254</v>
          </cell>
          <cell r="AB73">
            <v>23850</v>
          </cell>
          <cell r="AC73">
            <v>27250</v>
          </cell>
          <cell r="AD73">
            <v>30650</v>
          </cell>
          <cell r="AE73">
            <v>34050</v>
          </cell>
          <cell r="AF73">
            <v>36800</v>
          </cell>
          <cell r="AG73">
            <v>39500</v>
          </cell>
          <cell r="AH73">
            <v>42250</v>
          </cell>
          <cell r="AI73">
            <v>44950</v>
          </cell>
          <cell r="AJ73">
            <v>47670</v>
          </cell>
          <cell r="AK73">
            <v>50394</v>
          </cell>
          <cell r="AL73">
            <v>53118</v>
          </cell>
          <cell r="AM73">
            <v>55842</v>
          </cell>
          <cell r="AN73">
            <v>58566</v>
          </cell>
          <cell r="AO73">
            <v>61290</v>
          </cell>
          <cell r="AP73">
            <v>64014</v>
          </cell>
          <cell r="AQ73">
            <v>66738</v>
          </cell>
          <cell r="AR73">
            <v>69462</v>
          </cell>
          <cell r="AS73">
            <v>72186</v>
          </cell>
          <cell r="AT73">
            <v>74910</v>
          </cell>
          <cell r="AU73">
            <v>77634</v>
          </cell>
          <cell r="AV73">
            <v>80358</v>
          </cell>
          <cell r="AW73">
            <v>83082</v>
          </cell>
          <cell r="AX73">
            <v>85806</v>
          </cell>
          <cell r="AY73">
            <v>88530</v>
          </cell>
          <cell r="AZ73">
            <v>91254</v>
          </cell>
          <cell r="BA73">
            <v>38150</v>
          </cell>
          <cell r="BB73">
            <v>43600</v>
          </cell>
          <cell r="BC73">
            <v>49050</v>
          </cell>
          <cell r="BD73">
            <v>54450</v>
          </cell>
          <cell r="BE73">
            <v>58850</v>
          </cell>
          <cell r="BF73">
            <v>63200</v>
          </cell>
          <cell r="BG73">
            <v>67550</v>
          </cell>
          <cell r="BH73">
            <v>71900</v>
          </cell>
          <cell r="BI73">
            <v>76230</v>
          </cell>
          <cell r="BJ73">
            <v>80586</v>
          </cell>
          <cell r="BK73">
            <v>84942</v>
          </cell>
          <cell r="BL73">
            <v>89298</v>
          </cell>
          <cell r="BM73">
            <v>93654</v>
          </cell>
          <cell r="BN73">
            <v>98010</v>
          </cell>
          <cell r="BO73">
            <v>102366</v>
          </cell>
          <cell r="BP73">
            <v>106722</v>
          </cell>
          <cell r="BQ73">
            <v>111078</v>
          </cell>
          <cell r="BR73">
            <v>115434</v>
          </cell>
          <cell r="BS73">
            <v>119790</v>
          </cell>
          <cell r="BT73">
            <v>124146</v>
          </cell>
          <cell r="BU73">
            <v>128502</v>
          </cell>
          <cell r="BV73">
            <v>132858</v>
          </cell>
          <cell r="BW73">
            <v>137214</v>
          </cell>
          <cell r="BX73">
            <v>141570</v>
          </cell>
          <cell r="BY73">
            <v>145926</v>
          </cell>
          <cell r="BZ73">
            <v>41650</v>
          </cell>
          <cell r="CA73">
            <v>47600</v>
          </cell>
          <cell r="CB73">
            <v>53550</v>
          </cell>
          <cell r="CC73">
            <v>59500</v>
          </cell>
          <cell r="CD73">
            <v>64260.000000000007</v>
          </cell>
          <cell r="CE73">
            <v>69020</v>
          </cell>
          <cell r="CF73">
            <v>73780</v>
          </cell>
          <cell r="CG73">
            <v>78540</v>
          </cell>
          <cell r="CH73">
            <v>83300</v>
          </cell>
          <cell r="CI73">
            <v>88060</v>
          </cell>
          <cell r="CJ73">
            <v>92820</v>
          </cell>
          <cell r="CK73">
            <v>97580</v>
          </cell>
          <cell r="CL73">
            <v>102340</v>
          </cell>
          <cell r="CM73">
            <v>107100</v>
          </cell>
          <cell r="CN73">
            <v>111860</v>
          </cell>
          <cell r="CO73">
            <v>116620</v>
          </cell>
          <cell r="CP73">
            <v>121380</v>
          </cell>
          <cell r="CQ73">
            <v>126140</v>
          </cell>
          <cell r="CR73">
            <v>130900</v>
          </cell>
          <cell r="CS73">
            <v>135660</v>
          </cell>
          <cell r="CT73">
            <v>140420</v>
          </cell>
          <cell r="CU73">
            <v>145180</v>
          </cell>
          <cell r="CV73">
            <v>149940</v>
          </cell>
          <cell r="CW73">
            <v>154700</v>
          </cell>
          <cell r="CX73">
            <v>159460</v>
          </cell>
          <cell r="CY73">
            <v>49980</v>
          </cell>
          <cell r="CZ73">
            <v>57120</v>
          </cell>
          <cell r="DA73">
            <v>64260</v>
          </cell>
          <cell r="DB73">
            <v>71400</v>
          </cell>
          <cell r="DC73">
            <v>77112</v>
          </cell>
          <cell r="DD73">
            <v>82824</v>
          </cell>
          <cell r="DE73">
            <v>88536</v>
          </cell>
          <cell r="DF73">
            <v>94248</v>
          </cell>
          <cell r="DG73">
            <v>99960</v>
          </cell>
          <cell r="DH73">
            <v>105672</v>
          </cell>
          <cell r="DI73">
            <v>111384</v>
          </cell>
          <cell r="DJ73">
            <v>117096</v>
          </cell>
          <cell r="DK73">
            <v>122808</v>
          </cell>
          <cell r="DL73">
            <v>128520</v>
          </cell>
          <cell r="DM73">
            <v>134232</v>
          </cell>
          <cell r="DN73">
            <v>139944</v>
          </cell>
          <cell r="DO73">
            <v>145656</v>
          </cell>
          <cell r="DP73">
            <v>151368</v>
          </cell>
          <cell r="DQ73">
            <v>157080</v>
          </cell>
          <cell r="DR73">
            <v>162792</v>
          </cell>
          <cell r="DS73">
            <v>168504</v>
          </cell>
          <cell r="DT73">
            <v>174216</v>
          </cell>
          <cell r="DU73">
            <v>179928</v>
          </cell>
          <cell r="DV73">
            <v>185640</v>
          </cell>
          <cell r="DW73">
            <v>191352</v>
          </cell>
        </row>
        <row r="74">
          <cell r="B74">
            <v>82400</v>
          </cell>
          <cell r="C74">
            <v>15600</v>
          </cell>
          <cell r="D74">
            <v>18310</v>
          </cell>
          <cell r="E74">
            <v>23030</v>
          </cell>
          <cell r="F74">
            <v>27750</v>
          </cell>
          <cell r="G74">
            <v>32470</v>
          </cell>
          <cell r="H74">
            <v>37190</v>
          </cell>
          <cell r="I74">
            <v>41910</v>
          </cell>
          <cell r="J74">
            <v>46630</v>
          </cell>
          <cell r="K74">
            <v>51940</v>
          </cell>
          <cell r="L74">
            <v>54908</v>
          </cell>
          <cell r="M74">
            <v>57876</v>
          </cell>
          <cell r="N74">
            <v>60844</v>
          </cell>
          <cell r="O74">
            <v>63812</v>
          </cell>
          <cell r="P74">
            <v>66780</v>
          </cell>
          <cell r="Q74">
            <v>69748</v>
          </cell>
          <cell r="R74">
            <v>72716</v>
          </cell>
          <cell r="S74">
            <v>75684</v>
          </cell>
          <cell r="T74">
            <v>78652</v>
          </cell>
          <cell r="U74">
            <v>81620</v>
          </cell>
          <cell r="V74">
            <v>84588</v>
          </cell>
          <cell r="W74">
            <v>87556</v>
          </cell>
          <cell r="X74">
            <v>90524</v>
          </cell>
          <cell r="Y74">
            <v>93492</v>
          </cell>
          <cell r="Z74">
            <v>96460</v>
          </cell>
          <cell r="AA74">
            <v>99428</v>
          </cell>
          <cell r="AB74">
            <v>26000</v>
          </cell>
          <cell r="AC74">
            <v>29700</v>
          </cell>
          <cell r="AD74">
            <v>33400</v>
          </cell>
          <cell r="AE74">
            <v>37100</v>
          </cell>
          <cell r="AF74">
            <v>40100</v>
          </cell>
          <cell r="AG74">
            <v>43050</v>
          </cell>
          <cell r="AH74">
            <v>46050</v>
          </cell>
          <cell r="AI74">
            <v>49000</v>
          </cell>
          <cell r="AJ74">
            <v>51940</v>
          </cell>
          <cell r="AK74">
            <v>54908</v>
          </cell>
          <cell r="AL74">
            <v>57876</v>
          </cell>
          <cell r="AM74">
            <v>60844</v>
          </cell>
          <cell r="AN74">
            <v>63812</v>
          </cell>
          <cell r="AO74">
            <v>66780</v>
          </cell>
          <cell r="AP74">
            <v>69748</v>
          </cell>
          <cell r="AQ74">
            <v>72716</v>
          </cell>
          <cell r="AR74">
            <v>75684</v>
          </cell>
          <cell r="AS74">
            <v>78652</v>
          </cell>
          <cell r="AT74">
            <v>81620</v>
          </cell>
          <cell r="AU74">
            <v>84588</v>
          </cell>
          <cell r="AV74">
            <v>87556</v>
          </cell>
          <cell r="AW74">
            <v>90524</v>
          </cell>
          <cell r="AX74">
            <v>93492</v>
          </cell>
          <cell r="AY74">
            <v>96460</v>
          </cell>
          <cell r="AZ74">
            <v>99428</v>
          </cell>
          <cell r="BA74">
            <v>41550</v>
          </cell>
          <cell r="BB74">
            <v>47500</v>
          </cell>
          <cell r="BC74">
            <v>53450</v>
          </cell>
          <cell r="BD74">
            <v>59350</v>
          </cell>
          <cell r="BE74">
            <v>64100</v>
          </cell>
          <cell r="BF74">
            <v>68850</v>
          </cell>
          <cell r="BG74">
            <v>73600</v>
          </cell>
          <cell r="BH74">
            <v>78350</v>
          </cell>
          <cell r="BI74">
            <v>83090</v>
          </cell>
          <cell r="BJ74">
            <v>87838</v>
          </cell>
          <cell r="BK74">
            <v>92586</v>
          </cell>
          <cell r="BL74">
            <v>97334</v>
          </cell>
          <cell r="BM74">
            <v>102082</v>
          </cell>
          <cell r="BN74">
            <v>106830</v>
          </cell>
          <cell r="BO74">
            <v>111578</v>
          </cell>
          <cell r="BP74">
            <v>116326</v>
          </cell>
          <cell r="BQ74">
            <v>121074</v>
          </cell>
          <cell r="BR74">
            <v>125822</v>
          </cell>
          <cell r="BS74">
            <v>130570</v>
          </cell>
          <cell r="BT74">
            <v>135318</v>
          </cell>
          <cell r="BU74">
            <v>140066</v>
          </cell>
          <cell r="BV74">
            <v>144814</v>
          </cell>
          <cell r="BW74">
            <v>149562</v>
          </cell>
          <cell r="BX74">
            <v>154310</v>
          </cell>
          <cell r="BY74">
            <v>159058</v>
          </cell>
          <cell r="BZ74">
            <v>57679.999999999993</v>
          </cell>
          <cell r="CA74">
            <v>65920</v>
          </cell>
          <cell r="CB74">
            <v>74160</v>
          </cell>
          <cell r="CC74">
            <v>82400</v>
          </cell>
          <cell r="CD74">
            <v>88992</v>
          </cell>
          <cell r="CE74">
            <v>95584</v>
          </cell>
          <cell r="CF74">
            <v>102176</v>
          </cell>
          <cell r="CG74">
            <v>108768</v>
          </cell>
          <cell r="CH74">
            <v>115359.99999999999</v>
          </cell>
          <cell r="CI74">
            <v>121952</v>
          </cell>
          <cell r="CJ74">
            <v>128544.00000000001</v>
          </cell>
          <cell r="CK74">
            <v>135136.00000000003</v>
          </cell>
          <cell r="CL74">
            <v>141728.00000000006</v>
          </cell>
          <cell r="CM74">
            <v>148320.00000000009</v>
          </cell>
          <cell r="CN74">
            <v>154912.00000000012</v>
          </cell>
          <cell r="CO74">
            <v>161504.00000000015</v>
          </cell>
          <cell r="CP74">
            <v>168096.00000000017</v>
          </cell>
          <cell r="CQ74">
            <v>174688.0000000002</v>
          </cell>
          <cell r="CR74">
            <v>181280.00000000023</v>
          </cell>
          <cell r="CS74">
            <v>187872.00000000026</v>
          </cell>
          <cell r="CT74">
            <v>194464.00000000029</v>
          </cell>
          <cell r="CU74">
            <v>201056.00000000032</v>
          </cell>
          <cell r="CV74">
            <v>207648.00000000035</v>
          </cell>
          <cell r="CW74">
            <v>214240.00000000038</v>
          </cell>
          <cell r="CX74">
            <v>220832.00000000041</v>
          </cell>
          <cell r="CY74">
            <v>69216</v>
          </cell>
          <cell r="CZ74">
            <v>79104</v>
          </cell>
          <cell r="DA74">
            <v>88992</v>
          </cell>
          <cell r="DB74">
            <v>98880</v>
          </cell>
          <cell r="DC74">
            <v>106790.40000000001</v>
          </cell>
          <cell r="DD74">
            <v>114700.79999999999</v>
          </cell>
          <cell r="DE74">
            <v>122611.2</v>
          </cell>
          <cell r="DF74">
            <v>130521.60000000001</v>
          </cell>
          <cell r="DG74">
            <v>138432</v>
          </cell>
          <cell r="DH74">
            <v>146342.39999999999</v>
          </cell>
          <cell r="DI74">
            <v>154252.79999999999</v>
          </cell>
          <cell r="DJ74">
            <v>162163.19999999998</v>
          </cell>
          <cell r="DK74">
            <v>170073.59999999998</v>
          </cell>
          <cell r="DL74">
            <v>177983.99999999997</v>
          </cell>
          <cell r="DM74">
            <v>185894.39999999997</v>
          </cell>
          <cell r="DN74">
            <v>193804.79999999996</v>
          </cell>
          <cell r="DO74">
            <v>201715.19999999995</v>
          </cell>
          <cell r="DP74">
            <v>209625.59999999995</v>
          </cell>
          <cell r="DQ74">
            <v>217535.99999999994</v>
          </cell>
          <cell r="DR74">
            <v>225446.39999999994</v>
          </cell>
          <cell r="DS74">
            <v>233356.79999999993</v>
          </cell>
          <cell r="DT74">
            <v>241267.19999999992</v>
          </cell>
          <cell r="DU74">
            <v>249177.59999999992</v>
          </cell>
          <cell r="DV74">
            <v>257087.99999999991</v>
          </cell>
          <cell r="DW74">
            <v>264998.39999999991</v>
          </cell>
        </row>
        <row r="75">
          <cell r="B75">
            <v>57500</v>
          </cell>
          <cell r="C75">
            <v>14350</v>
          </cell>
          <cell r="D75">
            <v>18310</v>
          </cell>
          <cell r="E75">
            <v>23030</v>
          </cell>
          <cell r="F75">
            <v>27750</v>
          </cell>
          <cell r="G75">
            <v>32470</v>
          </cell>
          <cell r="H75">
            <v>37190</v>
          </cell>
          <cell r="I75">
            <v>41910</v>
          </cell>
          <cell r="J75">
            <v>44950</v>
          </cell>
          <cell r="K75">
            <v>47670</v>
          </cell>
          <cell r="L75">
            <v>50394</v>
          </cell>
          <cell r="M75">
            <v>53118</v>
          </cell>
          <cell r="N75">
            <v>55842</v>
          </cell>
          <cell r="O75">
            <v>58566</v>
          </cell>
          <cell r="P75">
            <v>61290</v>
          </cell>
          <cell r="Q75">
            <v>64014</v>
          </cell>
          <cell r="R75">
            <v>66738</v>
          </cell>
          <cell r="S75">
            <v>69462</v>
          </cell>
          <cell r="T75">
            <v>72186</v>
          </cell>
          <cell r="U75">
            <v>74910</v>
          </cell>
          <cell r="V75">
            <v>77634</v>
          </cell>
          <cell r="W75">
            <v>80358</v>
          </cell>
          <cell r="X75">
            <v>83082</v>
          </cell>
          <cell r="Y75">
            <v>85806</v>
          </cell>
          <cell r="Z75">
            <v>88530</v>
          </cell>
          <cell r="AA75">
            <v>91254</v>
          </cell>
          <cell r="AB75">
            <v>23850</v>
          </cell>
          <cell r="AC75">
            <v>27250</v>
          </cell>
          <cell r="AD75">
            <v>30650</v>
          </cell>
          <cell r="AE75">
            <v>34050</v>
          </cell>
          <cell r="AF75">
            <v>36800</v>
          </cell>
          <cell r="AG75">
            <v>39500</v>
          </cell>
          <cell r="AH75">
            <v>42250</v>
          </cell>
          <cell r="AI75">
            <v>44950</v>
          </cell>
          <cell r="AJ75">
            <v>47670</v>
          </cell>
          <cell r="AK75">
            <v>50394</v>
          </cell>
          <cell r="AL75">
            <v>53118</v>
          </cell>
          <cell r="AM75">
            <v>55842</v>
          </cell>
          <cell r="AN75">
            <v>58566</v>
          </cell>
          <cell r="AO75">
            <v>61290</v>
          </cell>
          <cell r="AP75">
            <v>64014</v>
          </cell>
          <cell r="AQ75">
            <v>66738</v>
          </cell>
          <cell r="AR75">
            <v>69462</v>
          </cell>
          <cell r="AS75">
            <v>72186</v>
          </cell>
          <cell r="AT75">
            <v>74910</v>
          </cell>
          <cell r="AU75">
            <v>77634</v>
          </cell>
          <cell r="AV75">
            <v>80358</v>
          </cell>
          <cell r="AW75">
            <v>83082</v>
          </cell>
          <cell r="AX75">
            <v>85806</v>
          </cell>
          <cell r="AY75">
            <v>88530</v>
          </cell>
          <cell r="AZ75">
            <v>91254</v>
          </cell>
          <cell r="BA75">
            <v>38150</v>
          </cell>
          <cell r="BB75">
            <v>43600</v>
          </cell>
          <cell r="BC75">
            <v>49050</v>
          </cell>
          <cell r="BD75">
            <v>54450</v>
          </cell>
          <cell r="BE75">
            <v>58850</v>
          </cell>
          <cell r="BF75">
            <v>63200</v>
          </cell>
          <cell r="BG75">
            <v>67550</v>
          </cell>
          <cell r="BH75">
            <v>71900</v>
          </cell>
          <cell r="BI75">
            <v>76230</v>
          </cell>
          <cell r="BJ75">
            <v>80586</v>
          </cell>
          <cell r="BK75">
            <v>84942</v>
          </cell>
          <cell r="BL75">
            <v>89298</v>
          </cell>
          <cell r="BM75">
            <v>93654</v>
          </cell>
          <cell r="BN75">
            <v>98010</v>
          </cell>
          <cell r="BO75">
            <v>102366</v>
          </cell>
          <cell r="BP75">
            <v>106722</v>
          </cell>
          <cell r="BQ75">
            <v>111078</v>
          </cell>
          <cell r="BR75">
            <v>115434</v>
          </cell>
          <cell r="BS75">
            <v>119790</v>
          </cell>
          <cell r="BT75">
            <v>124146</v>
          </cell>
          <cell r="BU75">
            <v>128502</v>
          </cell>
          <cell r="BV75">
            <v>132858</v>
          </cell>
          <cell r="BW75">
            <v>137214</v>
          </cell>
          <cell r="BX75">
            <v>141570</v>
          </cell>
          <cell r="BY75">
            <v>145926</v>
          </cell>
          <cell r="BZ75">
            <v>40250</v>
          </cell>
          <cell r="CA75">
            <v>46000</v>
          </cell>
          <cell r="CB75">
            <v>51750</v>
          </cell>
          <cell r="CC75">
            <v>57500</v>
          </cell>
          <cell r="CD75">
            <v>62100.000000000007</v>
          </cell>
          <cell r="CE75">
            <v>66700</v>
          </cell>
          <cell r="CF75">
            <v>71300</v>
          </cell>
          <cell r="CG75">
            <v>75900</v>
          </cell>
          <cell r="CH75">
            <v>80500</v>
          </cell>
          <cell r="CI75">
            <v>85100</v>
          </cell>
          <cell r="CJ75">
            <v>89700</v>
          </cell>
          <cell r="CK75">
            <v>94300</v>
          </cell>
          <cell r="CL75">
            <v>98900</v>
          </cell>
          <cell r="CM75">
            <v>103500</v>
          </cell>
          <cell r="CN75">
            <v>108100</v>
          </cell>
          <cell r="CO75">
            <v>112700</v>
          </cell>
          <cell r="CP75">
            <v>117300</v>
          </cell>
          <cell r="CQ75">
            <v>121900</v>
          </cell>
          <cell r="CR75">
            <v>126500</v>
          </cell>
          <cell r="CS75">
            <v>131100</v>
          </cell>
          <cell r="CT75">
            <v>135700</v>
          </cell>
          <cell r="CU75">
            <v>140300</v>
          </cell>
          <cell r="CV75">
            <v>144900</v>
          </cell>
          <cell r="CW75">
            <v>149500</v>
          </cell>
          <cell r="CX75">
            <v>154100</v>
          </cell>
          <cell r="CY75">
            <v>48300</v>
          </cell>
          <cell r="CZ75">
            <v>55200</v>
          </cell>
          <cell r="DA75">
            <v>62100</v>
          </cell>
          <cell r="DB75">
            <v>69000</v>
          </cell>
          <cell r="DC75">
            <v>74520</v>
          </cell>
          <cell r="DD75">
            <v>80040</v>
          </cell>
          <cell r="DE75">
            <v>85560</v>
          </cell>
          <cell r="DF75">
            <v>91080</v>
          </cell>
          <cell r="DG75">
            <v>96600</v>
          </cell>
          <cell r="DH75">
            <v>102120</v>
          </cell>
          <cell r="DI75">
            <v>107640</v>
          </cell>
          <cell r="DJ75">
            <v>113160</v>
          </cell>
          <cell r="DK75">
            <v>118680</v>
          </cell>
          <cell r="DL75">
            <v>124200</v>
          </cell>
          <cell r="DM75">
            <v>129720</v>
          </cell>
          <cell r="DN75">
            <v>135240</v>
          </cell>
          <cell r="DO75">
            <v>140760</v>
          </cell>
          <cell r="DP75">
            <v>146280</v>
          </cell>
          <cell r="DQ75">
            <v>151800</v>
          </cell>
          <cell r="DR75">
            <v>157320</v>
          </cell>
          <cell r="DS75">
            <v>162840</v>
          </cell>
          <cell r="DT75">
            <v>168360</v>
          </cell>
          <cell r="DU75">
            <v>173880</v>
          </cell>
          <cell r="DV75">
            <v>179400</v>
          </cell>
          <cell r="DW75">
            <v>184920</v>
          </cell>
        </row>
        <row r="76">
          <cell r="B76">
            <v>76200</v>
          </cell>
          <cell r="C76">
            <v>15600</v>
          </cell>
          <cell r="D76">
            <v>18310</v>
          </cell>
          <cell r="E76">
            <v>23030</v>
          </cell>
          <cell r="F76">
            <v>27750</v>
          </cell>
          <cell r="G76">
            <v>32470</v>
          </cell>
          <cell r="H76">
            <v>37190</v>
          </cell>
          <cell r="I76">
            <v>41910</v>
          </cell>
          <cell r="J76">
            <v>46630</v>
          </cell>
          <cell r="K76">
            <v>51870</v>
          </cell>
          <cell r="L76">
            <v>54834</v>
          </cell>
          <cell r="M76">
            <v>57798</v>
          </cell>
          <cell r="N76">
            <v>60762</v>
          </cell>
          <cell r="O76">
            <v>63726</v>
          </cell>
          <cell r="P76">
            <v>66690</v>
          </cell>
          <cell r="Q76">
            <v>69654</v>
          </cell>
          <cell r="R76">
            <v>72618</v>
          </cell>
          <cell r="S76">
            <v>75582</v>
          </cell>
          <cell r="T76">
            <v>78546</v>
          </cell>
          <cell r="U76">
            <v>81510</v>
          </cell>
          <cell r="V76">
            <v>84474</v>
          </cell>
          <cell r="W76">
            <v>87438</v>
          </cell>
          <cell r="X76">
            <v>90402</v>
          </cell>
          <cell r="Y76">
            <v>93366</v>
          </cell>
          <cell r="Z76">
            <v>96330</v>
          </cell>
          <cell r="AA76">
            <v>99294</v>
          </cell>
          <cell r="AB76">
            <v>25950</v>
          </cell>
          <cell r="AC76">
            <v>29650</v>
          </cell>
          <cell r="AD76">
            <v>33350</v>
          </cell>
          <cell r="AE76">
            <v>37050</v>
          </cell>
          <cell r="AF76">
            <v>40050</v>
          </cell>
          <cell r="AG76">
            <v>43000</v>
          </cell>
          <cell r="AH76">
            <v>45950</v>
          </cell>
          <cell r="AI76">
            <v>48950</v>
          </cell>
          <cell r="AJ76">
            <v>51870</v>
          </cell>
          <cell r="AK76">
            <v>54834</v>
          </cell>
          <cell r="AL76">
            <v>57798</v>
          </cell>
          <cell r="AM76">
            <v>60762</v>
          </cell>
          <cell r="AN76">
            <v>63726</v>
          </cell>
          <cell r="AO76">
            <v>66690</v>
          </cell>
          <cell r="AP76">
            <v>69654</v>
          </cell>
          <cell r="AQ76">
            <v>72618</v>
          </cell>
          <cell r="AR76">
            <v>75582</v>
          </cell>
          <cell r="AS76">
            <v>78546</v>
          </cell>
          <cell r="AT76">
            <v>81510</v>
          </cell>
          <cell r="AU76">
            <v>84474</v>
          </cell>
          <cell r="AV76">
            <v>87438</v>
          </cell>
          <cell r="AW76">
            <v>90402</v>
          </cell>
          <cell r="AX76">
            <v>93366</v>
          </cell>
          <cell r="AY76">
            <v>96330</v>
          </cell>
          <cell r="AZ76">
            <v>99294</v>
          </cell>
          <cell r="BA76">
            <v>41550</v>
          </cell>
          <cell r="BB76">
            <v>47450</v>
          </cell>
          <cell r="BC76">
            <v>53400</v>
          </cell>
          <cell r="BD76">
            <v>59300</v>
          </cell>
          <cell r="BE76">
            <v>64050</v>
          </cell>
          <cell r="BF76">
            <v>68800</v>
          </cell>
          <cell r="BG76">
            <v>73550</v>
          </cell>
          <cell r="BH76">
            <v>78300</v>
          </cell>
          <cell r="BI76">
            <v>83020</v>
          </cell>
          <cell r="BJ76">
            <v>87764</v>
          </cell>
          <cell r="BK76">
            <v>92508</v>
          </cell>
          <cell r="BL76">
            <v>97252</v>
          </cell>
          <cell r="BM76">
            <v>101996</v>
          </cell>
          <cell r="BN76">
            <v>106740</v>
          </cell>
          <cell r="BO76">
            <v>111484</v>
          </cell>
          <cell r="BP76">
            <v>116228</v>
          </cell>
          <cell r="BQ76">
            <v>120972</v>
          </cell>
          <cell r="BR76">
            <v>125716</v>
          </cell>
          <cell r="BS76">
            <v>130460</v>
          </cell>
          <cell r="BT76">
            <v>135204</v>
          </cell>
          <cell r="BU76">
            <v>139948</v>
          </cell>
          <cell r="BV76">
            <v>144692</v>
          </cell>
          <cell r="BW76">
            <v>149436</v>
          </cell>
          <cell r="BX76">
            <v>154180</v>
          </cell>
          <cell r="BY76">
            <v>158924</v>
          </cell>
          <cell r="BZ76">
            <v>53340</v>
          </cell>
          <cell r="CA76">
            <v>60960</v>
          </cell>
          <cell r="CB76">
            <v>68580</v>
          </cell>
          <cell r="CC76">
            <v>76200</v>
          </cell>
          <cell r="CD76">
            <v>82296</v>
          </cell>
          <cell r="CE76">
            <v>88392</v>
          </cell>
          <cell r="CF76">
            <v>94488</v>
          </cell>
          <cell r="CG76">
            <v>100584</v>
          </cell>
          <cell r="CH76">
            <v>106680</v>
          </cell>
          <cell r="CI76">
            <v>112776</v>
          </cell>
          <cell r="CJ76">
            <v>118872</v>
          </cell>
          <cell r="CK76">
            <v>124968</v>
          </cell>
          <cell r="CL76">
            <v>131064</v>
          </cell>
          <cell r="CM76">
            <v>137160</v>
          </cell>
          <cell r="CN76">
            <v>143256</v>
          </cell>
          <cell r="CO76">
            <v>149352</v>
          </cell>
          <cell r="CP76">
            <v>155448</v>
          </cell>
          <cell r="CQ76">
            <v>161544</v>
          </cell>
          <cell r="CR76">
            <v>167640</v>
          </cell>
          <cell r="CS76">
            <v>173736</v>
          </cell>
          <cell r="CT76">
            <v>179832</v>
          </cell>
          <cell r="CU76">
            <v>185928</v>
          </cell>
          <cell r="CV76">
            <v>192024</v>
          </cell>
          <cell r="CW76">
            <v>198120</v>
          </cell>
          <cell r="CX76">
            <v>204216</v>
          </cell>
          <cell r="CY76">
            <v>64007.999999999993</v>
          </cell>
          <cell r="CZ76">
            <v>73152</v>
          </cell>
          <cell r="DA76">
            <v>82296</v>
          </cell>
          <cell r="DB76">
            <v>91440</v>
          </cell>
          <cell r="DC76">
            <v>98755.200000000012</v>
          </cell>
          <cell r="DD76">
            <v>106070.39999999999</v>
          </cell>
          <cell r="DE76">
            <v>113385.60000000001</v>
          </cell>
          <cell r="DF76">
            <v>120700.8</v>
          </cell>
          <cell r="DG76">
            <v>128015.99999999999</v>
          </cell>
          <cell r="DH76">
            <v>135331.20000000001</v>
          </cell>
          <cell r="DI76">
            <v>142646.40000000002</v>
          </cell>
          <cell r="DJ76">
            <v>149961.60000000003</v>
          </cell>
          <cell r="DK76">
            <v>157276.80000000005</v>
          </cell>
          <cell r="DL76">
            <v>164592.00000000006</v>
          </cell>
          <cell r="DM76">
            <v>171907.20000000007</v>
          </cell>
          <cell r="DN76">
            <v>179222.40000000008</v>
          </cell>
          <cell r="DO76">
            <v>186537.60000000009</v>
          </cell>
          <cell r="DP76">
            <v>193852.8000000001</v>
          </cell>
          <cell r="DQ76">
            <v>201168.00000000012</v>
          </cell>
          <cell r="DR76">
            <v>208483.20000000013</v>
          </cell>
          <cell r="DS76">
            <v>215798.40000000014</v>
          </cell>
          <cell r="DT76">
            <v>223113.60000000015</v>
          </cell>
          <cell r="DU76">
            <v>230428.80000000016</v>
          </cell>
          <cell r="DV76">
            <v>237744.00000000017</v>
          </cell>
          <cell r="DW76">
            <v>245059.20000000019</v>
          </cell>
        </row>
        <row r="77">
          <cell r="B77">
            <v>80700</v>
          </cell>
          <cell r="C77">
            <v>16950</v>
          </cell>
          <cell r="D77">
            <v>19400</v>
          </cell>
          <cell r="E77">
            <v>23030</v>
          </cell>
          <cell r="F77">
            <v>27750</v>
          </cell>
          <cell r="G77">
            <v>32470</v>
          </cell>
          <cell r="H77">
            <v>37190</v>
          </cell>
          <cell r="I77">
            <v>41910</v>
          </cell>
          <cell r="J77">
            <v>46630</v>
          </cell>
          <cell r="K77">
            <v>56490</v>
          </cell>
          <cell r="L77">
            <v>59718</v>
          </cell>
          <cell r="M77">
            <v>62946</v>
          </cell>
          <cell r="N77">
            <v>66174</v>
          </cell>
          <cell r="O77">
            <v>69402</v>
          </cell>
          <cell r="P77">
            <v>72630</v>
          </cell>
          <cell r="Q77">
            <v>75858</v>
          </cell>
          <cell r="R77">
            <v>79086</v>
          </cell>
          <cell r="S77">
            <v>82314</v>
          </cell>
          <cell r="T77">
            <v>85542</v>
          </cell>
          <cell r="U77">
            <v>88770</v>
          </cell>
          <cell r="V77">
            <v>91998</v>
          </cell>
          <cell r="W77">
            <v>95226</v>
          </cell>
          <cell r="X77">
            <v>98454</v>
          </cell>
          <cell r="Y77">
            <v>101682</v>
          </cell>
          <cell r="Z77">
            <v>104910</v>
          </cell>
          <cell r="AA77">
            <v>108138</v>
          </cell>
          <cell r="AB77">
            <v>28250</v>
          </cell>
          <cell r="AC77">
            <v>32300</v>
          </cell>
          <cell r="AD77">
            <v>36350</v>
          </cell>
          <cell r="AE77">
            <v>40350</v>
          </cell>
          <cell r="AF77">
            <v>43600</v>
          </cell>
          <cell r="AG77">
            <v>46850</v>
          </cell>
          <cell r="AH77">
            <v>50050</v>
          </cell>
          <cell r="AI77">
            <v>53300</v>
          </cell>
          <cell r="AJ77">
            <v>56490</v>
          </cell>
          <cell r="AK77">
            <v>59718</v>
          </cell>
          <cell r="AL77">
            <v>62946</v>
          </cell>
          <cell r="AM77">
            <v>66174</v>
          </cell>
          <cell r="AN77">
            <v>69402</v>
          </cell>
          <cell r="AO77">
            <v>72630</v>
          </cell>
          <cell r="AP77">
            <v>75858</v>
          </cell>
          <cell r="AQ77">
            <v>79086</v>
          </cell>
          <cell r="AR77">
            <v>82314</v>
          </cell>
          <cell r="AS77">
            <v>85542</v>
          </cell>
          <cell r="AT77">
            <v>88770</v>
          </cell>
          <cell r="AU77">
            <v>91998</v>
          </cell>
          <cell r="AV77">
            <v>95226</v>
          </cell>
          <cell r="AW77">
            <v>98454</v>
          </cell>
          <cell r="AX77">
            <v>101682</v>
          </cell>
          <cell r="AY77">
            <v>104910</v>
          </cell>
          <cell r="AZ77">
            <v>108138</v>
          </cell>
          <cell r="BA77">
            <v>45200</v>
          </cell>
          <cell r="BB77">
            <v>51650</v>
          </cell>
          <cell r="BC77">
            <v>58100</v>
          </cell>
          <cell r="BD77">
            <v>64550</v>
          </cell>
          <cell r="BE77">
            <v>69750</v>
          </cell>
          <cell r="BF77">
            <v>74900</v>
          </cell>
          <cell r="BG77">
            <v>80050</v>
          </cell>
          <cell r="BH77">
            <v>85250</v>
          </cell>
          <cell r="BI77">
            <v>90370</v>
          </cell>
          <cell r="BJ77">
            <v>95534</v>
          </cell>
          <cell r="BK77">
            <v>100698</v>
          </cell>
          <cell r="BL77">
            <v>105862</v>
          </cell>
          <cell r="BM77">
            <v>111026</v>
          </cell>
          <cell r="BN77">
            <v>116190</v>
          </cell>
          <cell r="BO77">
            <v>121354</v>
          </cell>
          <cell r="BP77">
            <v>126518</v>
          </cell>
          <cell r="BQ77">
            <v>131682</v>
          </cell>
          <cell r="BR77">
            <v>136846</v>
          </cell>
          <cell r="BS77">
            <v>142010</v>
          </cell>
          <cell r="BT77">
            <v>147174</v>
          </cell>
          <cell r="BU77">
            <v>152338</v>
          </cell>
          <cell r="BV77">
            <v>157502</v>
          </cell>
          <cell r="BW77">
            <v>162666</v>
          </cell>
          <cell r="BX77">
            <v>167830</v>
          </cell>
          <cell r="BY77">
            <v>172994</v>
          </cell>
          <cell r="BZ77">
            <v>56490</v>
          </cell>
          <cell r="CA77">
            <v>64560</v>
          </cell>
          <cell r="CB77">
            <v>72630</v>
          </cell>
          <cell r="CC77">
            <v>80700</v>
          </cell>
          <cell r="CD77">
            <v>87156</v>
          </cell>
          <cell r="CE77">
            <v>93612</v>
          </cell>
          <cell r="CF77">
            <v>100068</v>
          </cell>
          <cell r="CG77">
            <v>106524</v>
          </cell>
          <cell r="CH77">
            <v>112980</v>
          </cell>
          <cell r="CI77">
            <v>119436</v>
          </cell>
          <cell r="CJ77">
            <v>125892</v>
          </cell>
          <cell r="CK77">
            <v>132348</v>
          </cell>
          <cell r="CL77">
            <v>138804</v>
          </cell>
          <cell r="CM77">
            <v>145260</v>
          </cell>
          <cell r="CN77">
            <v>151716</v>
          </cell>
          <cell r="CO77">
            <v>158172</v>
          </cell>
          <cell r="CP77">
            <v>164628</v>
          </cell>
          <cell r="CQ77">
            <v>171084</v>
          </cell>
          <cell r="CR77">
            <v>177540</v>
          </cell>
          <cell r="CS77">
            <v>183996</v>
          </cell>
          <cell r="CT77">
            <v>190452</v>
          </cell>
          <cell r="CU77">
            <v>196908</v>
          </cell>
          <cell r="CV77">
            <v>203364</v>
          </cell>
          <cell r="CW77">
            <v>209820</v>
          </cell>
          <cell r="CX77">
            <v>216276</v>
          </cell>
          <cell r="CY77">
            <v>67788</v>
          </cell>
          <cell r="CZ77">
            <v>77472</v>
          </cell>
          <cell r="DA77">
            <v>87156</v>
          </cell>
          <cell r="DB77">
            <v>96840</v>
          </cell>
          <cell r="DC77">
            <v>104587.20000000001</v>
          </cell>
          <cell r="DD77">
            <v>112334.39999999999</v>
          </cell>
          <cell r="DE77">
            <v>120081.60000000001</v>
          </cell>
          <cell r="DF77">
            <v>127828.8</v>
          </cell>
          <cell r="DG77">
            <v>135576</v>
          </cell>
          <cell r="DH77">
            <v>143323.20000000001</v>
          </cell>
          <cell r="DI77">
            <v>151070.40000000002</v>
          </cell>
          <cell r="DJ77">
            <v>158817.60000000003</v>
          </cell>
          <cell r="DK77">
            <v>166564.80000000005</v>
          </cell>
          <cell r="DL77">
            <v>174312.00000000006</v>
          </cell>
          <cell r="DM77">
            <v>182059.20000000007</v>
          </cell>
          <cell r="DN77">
            <v>189806.40000000008</v>
          </cell>
          <cell r="DO77">
            <v>197553.60000000009</v>
          </cell>
          <cell r="DP77">
            <v>205300.8000000001</v>
          </cell>
          <cell r="DQ77">
            <v>213048.00000000012</v>
          </cell>
          <cell r="DR77">
            <v>220795.20000000013</v>
          </cell>
          <cell r="DS77">
            <v>228542.40000000014</v>
          </cell>
          <cell r="DT77">
            <v>236289.60000000015</v>
          </cell>
          <cell r="DU77">
            <v>244036.80000000016</v>
          </cell>
          <cell r="DV77">
            <v>251784.00000000017</v>
          </cell>
          <cell r="DW77">
            <v>259531.20000000019</v>
          </cell>
        </row>
        <row r="78">
          <cell r="B78">
            <v>68900</v>
          </cell>
          <cell r="C78">
            <v>14500</v>
          </cell>
          <cell r="D78">
            <v>18310</v>
          </cell>
          <cell r="E78">
            <v>23030</v>
          </cell>
          <cell r="F78">
            <v>27750</v>
          </cell>
          <cell r="G78">
            <v>32470</v>
          </cell>
          <cell r="H78">
            <v>37190</v>
          </cell>
          <cell r="I78">
            <v>41910</v>
          </cell>
          <cell r="J78">
            <v>45500</v>
          </cell>
          <cell r="K78">
            <v>48230</v>
          </cell>
          <cell r="L78">
            <v>50986</v>
          </cell>
          <cell r="M78">
            <v>53742</v>
          </cell>
          <cell r="N78">
            <v>56498</v>
          </cell>
          <cell r="O78">
            <v>59254</v>
          </cell>
          <cell r="P78">
            <v>62010</v>
          </cell>
          <cell r="Q78">
            <v>64766</v>
          </cell>
          <cell r="R78">
            <v>67522</v>
          </cell>
          <cell r="S78">
            <v>70278</v>
          </cell>
          <cell r="T78">
            <v>73034</v>
          </cell>
          <cell r="U78">
            <v>75790</v>
          </cell>
          <cell r="V78">
            <v>78546</v>
          </cell>
          <cell r="W78">
            <v>81302</v>
          </cell>
          <cell r="X78">
            <v>84058</v>
          </cell>
          <cell r="Y78">
            <v>86814</v>
          </cell>
          <cell r="Z78">
            <v>89570</v>
          </cell>
          <cell r="AA78">
            <v>92326</v>
          </cell>
          <cell r="AB78">
            <v>24150</v>
          </cell>
          <cell r="AC78">
            <v>27600</v>
          </cell>
          <cell r="AD78">
            <v>31050</v>
          </cell>
          <cell r="AE78">
            <v>34450</v>
          </cell>
          <cell r="AF78">
            <v>37250</v>
          </cell>
          <cell r="AG78">
            <v>40000</v>
          </cell>
          <cell r="AH78">
            <v>42750</v>
          </cell>
          <cell r="AI78">
            <v>45500</v>
          </cell>
          <cell r="AJ78">
            <v>48230</v>
          </cell>
          <cell r="AK78">
            <v>50986</v>
          </cell>
          <cell r="AL78">
            <v>53742</v>
          </cell>
          <cell r="AM78">
            <v>56498</v>
          </cell>
          <cell r="AN78">
            <v>59254</v>
          </cell>
          <cell r="AO78">
            <v>62010</v>
          </cell>
          <cell r="AP78">
            <v>64766</v>
          </cell>
          <cell r="AQ78">
            <v>67522</v>
          </cell>
          <cell r="AR78">
            <v>70278</v>
          </cell>
          <cell r="AS78">
            <v>73034</v>
          </cell>
          <cell r="AT78">
            <v>75790</v>
          </cell>
          <cell r="AU78">
            <v>78546</v>
          </cell>
          <cell r="AV78">
            <v>81302</v>
          </cell>
          <cell r="AW78">
            <v>84058</v>
          </cell>
          <cell r="AX78">
            <v>86814</v>
          </cell>
          <cell r="AY78">
            <v>89570</v>
          </cell>
          <cell r="AZ78">
            <v>92326</v>
          </cell>
          <cell r="BA78">
            <v>38600</v>
          </cell>
          <cell r="BB78">
            <v>44100</v>
          </cell>
          <cell r="BC78">
            <v>49600</v>
          </cell>
          <cell r="BD78">
            <v>55100</v>
          </cell>
          <cell r="BE78">
            <v>59550</v>
          </cell>
          <cell r="BF78">
            <v>63950</v>
          </cell>
          <cell r="BG78">
            <v>68350</v>
          </cell>
          <cell r="BH78">
            <v>72750</v>
          </cell>
          <cell r="BI78">
            <v>77140</v>
          </cell>
          <cell r="BJ78">
            <v>81548</v>
          </cell>
          <cell r="BK78">
            <v>85956</v>
          </cell>
          <cell r="BL78">
            <v>90364</v>
          </cell>
          <cell r="BM78">
            <v>94772</v>
          </cell>
          <cell r="BN78">
            <v>99180</v>
          </cell>
          <cell r="BO78">
            <v>103588</v>
          </cell>
          <cell r="BP78">
            <v>107996</v>
          </cell>
          <cell r="BQ78">
            <v>112404</v>
          </cell>
          <cell r="BR78">
            <v>116812</v>
          </cell>
          <cell r="BS78">
            <v>121220</v>
          </cell>
          <cell r="BT78">
            <v>125628</v>
          </cell>
          <cell r="BU78">
            <v>130036</v>
          </cell>
          <cell r="BV78">
            <v>134444</v>
          </cell>
          <cell r="BW78">
            <v>138852</v>
          </cell>
          <cell r="BX78">
            <v>143260</v>
          </cell>
          <cell r="BY78">
            <v>147668</v>
          </cell>
          <cell r="BZ78">
            <v>48230</v>
          </cell>
          <cell r="CA78">
            <v>55120</v>
          </cell>
          <cell r="CB78">
            <v>62010</v>
          </cell>
          <cell r="CC78">
            <v>68900</v>
          </cell>
          <cell r="CD78">
            <v>74412</v>
          </cell>
          <cell r="CE78">
            <v>79924</v>
          </cell>
          <cell r="CF78">
            <v>85436</v>
          </cell>
          <cell r="CG78">
            <v>90948</v>
          </cell>
          <cell r="CH78">
            <v>96460</v>
          </cell>
          <cell r="CI78">
            <v>101972</v>
          </cell>
          <cell r="CJ78">
            <v>107484</v>
          </cell>
          <cell r="CK78">
            <v>112996</v>
          </cell>
          <cell r="CL78">
            <v>118508</v>
          </cell>
          <cell r="CM78">
            <v>124020</v>
          </cell>
          <cell r="CN78">
            <v>129532</v>
          </cell>
          <cell r="CO78">
            <v>135044</v>
          </cell>
          <cell r="CP78">
            <v>140556</v>
          </cell>
          <cell r="CQ78">
            <v>146068</v>
          </cell>
          <cell r="CR78">
            <v>151580</v>
          </cell>
          <cell r="CS78">
            <v>157092</v>
          </cell>
          <cell r="CT78">
            <v>162604</v>
          </cell>
          <cell r="CU78">
            <v>168116</v>
          </cell>
          <cell r="CV78">
            <v>173628</v>
          </cell>
          <cell r="CW78">
            <v>179140</v>
          </cell>
          <cell r="CX78">
            <v>184652</v>
          </cell>
          <cell r="CY78">
            <v>57875.999999999993</v>
          </cell>
          <cell r="CZ78">
            <v>66144</v>
          </cell>
          <cell r="DA78">
            <v>74412</v>
          </cell>
          <cell r="DB78">
            <v>82680</v>
          </cell>
          <cell r="DC78">
            <v>89294.400000000009</v>
          </cell>
          <cell r="DD78">
            <v>95908.799999999988</v>
          </cell>
          <cell r="DE78">
            <v>102523.2</v>
          </cell>
          <cell r="DF78">
            <v>109137.60000000001</v>
          </cell>
          <cell r="DG78">
            <v>115751.99999999999</v>
          </cell>
          <cell r="DH78">
            <v>122366.39999999999</v>
          </cell>
          <cell r="DI78">
            <v>128980.8</v>
          </cell>
          <cell r="DJ78">
            <v>135595.20000000001</v>
          </cell>
          <cell r="DK78">
            <v>142209.60000000003</v>
          </cell>
          <cell r="DL78">
            <v>148824.00000000006</v>
          </cell>
          <cell r="DM78">
            <v>155438.40000000008</v>
          </cell>
          <cell r="DN78">
            <v>162052.8000000001</v>
          </cell>
          <cell r="DO78">
            <v>168667.20000000013</v>
          </cell>
          <cell r="DP78">
            <v>175281.60000000015</v>
          </cell>
          <cell r="DQ78">
            <v>181896.00000000017</v>
          </cell>
          <cell r="DR78">
            <v>188510.4000000002</v>
          </cell>
          <cell r="DS78">
            <v>195124.80000000022</v>
          </cell>
          <cell r="DT78">
            <v>201739.20000000024</v>
          </cell>
          <cell r="DU78">
            <v>208353.60000000027</v>
          </cell>
          <cell r="DV78">
            <v>214968.00000000029</v>
          </cell>
          <cell r="DW78">
            <v>221582.40000000031</v>
          </cell>
        </row>
        <row r="79">
          <cell r="B79">
            <v>60800</v>
          </cell>
          <cell r="C79">
            <v>14350</v>
          </cell>
          <cell r="D79">
            <v>18310</v>
          </cell>
          <cell r="E79">
            <v>23030</v>
          </cell>
          <cell r="F79">
            <v>27750</v>
          </cell>
          <cell r="G79">
            <v>32470</v>
          </cell>
          <cell r="H79">
            <v>37190</v>
          </cell>
          <cell r="I79">
            <v>41910</v>
          </cell>
          <cell r="J79">
            <v>44950</v>
          </cell>
          <cell r="K79">
            <v>47670</v>
          </cell>
          <cell r="L79">
            <v>50394</v>
          </cell>
          <cell r="M79">
            <v>53118</v>
          </cell>
          <cell r="N79">
            <v>55842</v>
          </cell>
          <cell r="O79">
            <v>58566</v>
          </cell>
          <cell r="P79">
            <v>61290</v>
          </cell>
          <cell r="Q79">
            <v>64014</v>
          </cell>
          <cell r="R79">
            <v>66738</v>
          </cell>
          <cell r="S79">
            <v>69462</v>
          </cell>
          <cell r="T79">
            <v>72186</v>
          </cell>
          <cell r="U79">
            <v>74910</v>
          </cell>
          <cell r="V79">
            <v>77634</v>
          </cell>
          <cell r="W79">
            <v>80358</v>
          </cell>
          <cell r="X79">
            <v>83082</v>
          </cell>
          <cell r="Y79">
            <v>85806</v>
          </cell>
          <cell r="Z79">
            <v>88530</v>
          </cell>
          <cell r="AA79">
            <v>91254</v>
          </cell>
          <cell r="AB79">
            <v>23850</v>
          </cell>
          <cell r="AC79">
            <v>27250</v>
          </cell>
          <cell r="AD79">
            <v>30650</v>
          </cell>
          <cell r="AE79">
            <v>34050</v>
          </cell>
          <cell r="AF79">
            <v>36800</v>
          </cell>
          <cell r="AG79">
            <v>39500</v>
          </cell>
          <cell r="AH79">
            <v>42250</v>
          </cell>
          <cell r="AI79">
            <v>44950</v>
          </cell>
          <cell r="AJ79">
            <v>47670</v>
          </cell>
          <cell r="AK79">
            <v>50394</v>
          </cell>
          <cell r="AL79">
            <v>53118</v>
          </cell>
          <cell r="AM79">
            <v>55842</v>
          </cell>
          <cell r="AN79">
            <v>58566</v>
          </cell>
          <cell r="AO79">
            <v>61290</v>
          </cell>
          <cell r="AP79">
            <v>64014</v>
          </cell>
          <cell r="AQ79">
            <v>66738</v>
          </cell>
          <cell r="AR79">
            <v>69462</v>
          </cell>
          <cell r="AS79">
            <v>72186</v>
          </cell>
          <cell r="AT79">
            <v>74910</v>
          </cell>
          <cell r="AU79">
            <v>77634</v>
          </cell>
          <cell r="AV79">
            <v>80358</v>
          </cell>
          <cell r="AW79">
            <v>83082</v>
          </cell>
          <cell r="AX79">
            <v>85806</v>
          </cell>
          <cell r="AY79">
            <v>88530</v>
          </cell>
          <cell r="AZ79">
            <v>91254</v>
          </cell>
          <cell r="BA79">
            <v>38150</v>
          </cell>
          <cell r="BB79">
            <v>43600</v>
          </cell>
          <cell r="BC79">
            <v>49050</v>
          </cell>
          <cell r="BD79">
            <v>54450</v>
          </cell>
          <cell r="BE79">
            <v>58850</v>
          </cell>
          <cell r="BF79">
            <v>63200</v>
          </cell>
          <cell r="BG79">
            <v>67550</v>
          </cell>
          <cell r="BH79">
            <v>71900</v>
          </cell>
          <cell r="BI79">
            <v>76230</v>
          </cell>
          <cell r="BJ79">
            <v>80586</v>
          </cell>
          <cell r="BK79">
            <v>84942</v>
          </cell>
          <cell r="BL79">
            <v>89298</v>
          </cell>
          <cell r="BM79">
            <v>93654</v>
          </cell>
          <cell r="BN79">
            <v>98010</v>
          </cell>
          <cell r="BO79">
            <v>102366</v>
          </cell>
          <cell r="BP79">
            <v>106722</v>
          </cell>
          <cell r="BQ79">
            <v>111078</v>
          </cell>
          <cell r="BR79">
            <v>115434</v>
          </cell>
          <cell r="BS79">
            <v>119790</v>
          </cell>
          <cell r="BT79">
            <v>124146</v>
          </cell>
          <cell r="BU79">
            <v>128502</v>
          </cell>
          <cell r="BV79">
            <v>132858</v>
          </cell>
          <cell r="BW79">
            <v>137214</v>
          </cell>
          <cell r="BX79">
            <v>141570</v>
          </cell>
          <cell r="BY79">
            <v>145926</v>
          </cell>
          <cell r="BZ79">
            <v>42560</v>
          </cell>
          <cell r="CA79">
            <v>48640</v>
          </cell>
          <cell r="CB79">
            <v>54720</v>
          </cell>
          <cell r="CC79">
            <v>60800</v>
          </cell>
          <cell r="CD79">
            <v>65664</v>
          </cell>
          <cell r="CE79">
            <v>70528</v>
          </cell>
          <cell r="CF79">
            <v>75392</v>
          </cell>
          <cell r="CG79">
            <v>80256</v>
          </cell>
          <cell r="CH79">
            <v>85120</v>
          </cell>
          <cell r="CI79">
            <v>89984</v>
          </cell>
          <cell r="CJ79">
            <v>94848</v>
          </cell>
          <cell r="CK79">
            <v>99712</v>
          </cell>
          <cell r="CL79">
            <v>104576</v>
          </cell>
          <cell r="CM79">
            <v>109440</v>
          </cell>
          <cell r="CN79">
            <v>114304</v>
          </cell>
          <cell r="CO79">
            <v>119168</v>
          </cell>
          <cell r="CP79">
            <v>124032</v>
          </cell>
          <cell r="CQ79">
            <v>128896</v>
          </cell>
          <cell r="CR79">
            <v>133760</v>
          </cell>
          <cell r="CS79">
            <v>138624</v>
          </cell>
          <cell r="CT79">
            <v>143488</v>
          </cell>
          <cell r="CU79">
            <v>148352</v>
          </cell>
          <cell r="CV79">
            <v>153216</v>
          </cell>
          <cell r="CW79">
            <v>158080</v>
          </cell>
          <cell r="CX79">
            <v>162944</v>
          </cell>
          <cell r="CY79">
            <v>51072</v>
          </cell>
          <cell r="CZ79">
            <v>58368</v>
          </cell>
          <cell r="DA79">
            <v>65664</v>
          </cell>
          <cell r="DB79">
            <v>72960</v>
          </cell>
          <cell r="DC79">
            <v>78796.800000000003</v>
          </cell>
          <cell r="DD79">
            <v>84633.599999999991</v>
          </cell>
          <cell r="DE79">
            <v>90470.399999999994</v>
          </cell>
          <cell r="DF79">
            <v>96307.200000000012</v>
          </cell>
          <cell r="DG79">
            <v>102144</v>
          </cell>
          <cell r="DH79">
            <v>107980.8</v>
          </cell>
          <cell r="DI79">
            <v>113817.60000000001</v>
          </cell>
          <cell r="DJ79">
            <v>119654.40000000001</v>
          </cell>
          <cell r="DK79">
            <v>125491.20000000001</v>
          </cell>
          <cell r="DL79">
            <v>131328</v>
          </cell>
          <cell r="DM79">
            <v>137164.79999999999</v>
          </cell>
          <cell r="DN79">
            <v>143001.59999999998</v>
          </cell>
          <cell r="DO79">
            <v>148838.39999999997</v>
          </cell>
          <cell r="DP79">
            <v>154675.19999999995</v>
          </cell>
          <cell r="DQ79">
            <v>160511.99999999994</v>
          </cell>
          <cell r="DR79">
            <v>166348.79999999993</v>
          </cell>
          <cell r="DS79">
            <v>172185.59999999992</v>
          </cell>
          <cell r="DT79">
            <v>178022.39999999991</v>
          </cell>
          <cell r="DU79">
            <v>183859.1999999999</v>
          </cell>
          <cell r="DV79">
            <v>189695.99999999988</v>
          </cell>
          <cell r="DW79">
            <v>195532.79999999987</v>
          </cell>
        </row>
        <row r="80">
          <cell r="B80">
            <v>60900</v>
          </cell>
          <cell r="C80">
            <v>14350</v>
          </cell>
          <cell r="D80">
            <v>18310</v>
          </cell>
          <cell r="E80">
            <v>23030</v>
          </cell>
          <cell r="F80">
            <v>27750</v>
          </cell>
          <cell r="G80">
            <v>32470</v>
          </cell>
          <cell r="H80">
            <v>37190</v>
          </cell>
          <cell r="I80">
            <v>41910</v>
          </cell>
          <cell r="J80">
            <v>44950</v>
          </cell>
          <cell r="K80">
            <v>47670</v>
          </cell>
          <cell r="L80">
            <v>50394</v>
          </cell>
          <cell r="M80">
            <v>53118</v>
          </cell>
          <cell r="N80">
            <v>55842</v>
          </cell>
          <cell r="O80">
            <v>58566</v>
          </cell>
          <cell r="P80">
            <v>61290</v>
          </cell>
          <cell r="Q80">
            <v>64014</v>
          </cell>
          <cell r="R80">
            <v>66738</v>
          </cell>
          <cell r="S80">
            <v>69462</v>
          </cell>
          <cell r="T80">
            <v>72186</v>
          </cell>
          <cell r="U80">
            <v>74910</v>
          </cell>
          <cell r="V80">
            <v>77634</v>
          </cell>
          <cell r="W80">
            <v>80358</v>
          </cell>
          <cell r="X80">
            <v>83082</v>
          </cell>
          <cell r="Y80">
            <v>85806</v>
          </cell>
          <cell r="Z80">
            <v>88530</v>
          </cell>
          <cell r="AA80">
            <v>91254</v>
          </cell>
          <cell r="AB80">
            <v>23850</v>
          </cell>
          <cell r="AC80">
            <v>27250</v>
          </cell>
          <cell r="AD80">
            <v>30650</v>
          </cell>
          <cell r="AE80">
            <v>34050</v>
          </cell>
          <cell r="AF80">
            <v>36800</v>
          </cell>
          <cell r="AG80">
            <v>39500</v>
          </cell>
          <cell r="AH80">
            <v>42250</v>
          </cell>
          <cell r="AI80">
            <v>44950</v>
          </cell>
          <cell r="AJ80">
            <v>47670</v>
          </cell>
          <cell r="AK80">
            <v>50394</v>
          </cell>
          <cell r="AL80">
            <v>53118</v>
          </cell>
          <cell r="AM80">
            <v>55842</v>
          </cell>
          <cell r="AN80">
            <v>58566</v>
          </cell>
          <cell r="AO80">
            <v>61290</v>
          </cell>
          <cell r="AP80">
            <v>64014</v>
          </cell>
          <cell r="AQ80">
            <v>66738</v>
          </cell>
          <cell r="AR80">
            <v>69462</v>
          </cell>
          <cell r="AS80">
            <v>72186</v>
          </cell>
          <cell r="AT80">
            <v>74910</v>
          </cell>
          <cell r="AU80">
            <v>77634</v>
          </cell>
          <cell r="AV80">
            <v>80358</v>
          </cell>
          <cell r="AW80">
            <v>83082</v>
          </cell>
          <cell r="AX80">
            <v>85806</v>
          </cell>
          <cell r="AY80">
            <v>88530</v>
          </cell>
          <cell r="AZ80">
            <v>91254</v>
          </cell>
          <cell r="BA80">
            <v>38150</v>
          </cell>
          <cell r="BB80">
            <v>43600</v>
          </cell>
          <cell r="BC80">
            <v>49050</v>
          </cell>
          <cell r="BD80">
            <v>54450</v>
          </cell>
          <cell r="BE80">
            <v>58850</v>
          </cell>
          <cell r="BF80">
            <v>63200</v>
          </cell>
          <cell r="BG80">
            <v>67550</v>
          </cell>
          <cell r="BH80">
            <v>71900</v>
          </cell>
          <cell r="BI80">
            <v>76230</v>
          </cell>
          <cell r="BJ80">
            <v>80586</v>
          </cell>
          <cell r="BK80">
            <v>84942</v>
          </cell>
          <cell r="BL80">
            <v>89298</v>
          </cell>
          <cell r="BM80">
            <v>93654</v>
          </cell>
          <cell r="BN80">
            <v>98010</v>
          </cell>
          <cell r="BO80">
            <v>102366</v>
          </cell>
          <cell r="BP80">
            <v>106722</v>
          </cell>
          <cell r="BQ80">
            <v>111078</v>
          </cell>
          <cell r="BR80">
            <v>115434</v>
          </cell>
          <cell r="BS80">
            <v>119790</v>
          </cell>
          <cell r="BT80">
            <v>124146</v>
          </cell>
          <cell r="BU80">
            <v>128502</v>
          </cell>
          <cell r="BV80">
            <v>132858</v>
          </cell>
          <cell r="BW80">
            <v>137214</v>
          </cell>
          <cell r="BX80">
            <v>141570</v>
          </cell>
          <cell r="BY80">
            <v>145926</v>
          </cell>
          <cell r="BZ80">
            <v>42630</v>
          </cell>
          <cell r="CA80">
            <v>48720</v>
          </cell>
          <cell r="CB80">
            <v>54810</v>
          </cell>
          <cell r="CC80">
            <v>60900</v>
          </cell>
          <cell r="CD80">
            <v>65772</v>
          </cell>
          <cell r="CE80">
            <v>70644</v>
          </cell>
          <cell r="CF80">
            <v>75516</v>
          </cell>
          <cell r="CG80">
            <v>80388</v>
          </cell>
          <cell r="CH80">
            <v>85260</v>
          </cell>
          <cell r="CI80">
            <v>90132</v>
          </cell>
          <cell r="CJ80">
            <v>95004</v>
          </cell>
          <cell r="CK80">
            <v>99876</v>
          </cell>
          <cell r="CL80">
            <v>104748</v>
          </cell>
          <cell r="CM80">
            <v>109620</v>
          </cell>
          <cell r="CN80">
            <v>114492</v>
          </cell>
          <cell r="CO80">
            <v>119364</v>
          </cell>
          <cell r="CP80">
            <v>124236</v>
          </cell>
          <cell r="CQ80">
            <v>129108</v>
          </cell>
          <cell r="CR80">
            <v>133980</v>
          </cell>
          <cell r="CS80">
            <v>138852</v>
          </cell>
          <cell r="CT80">
            <v>143724</v>
          </cell>
          <cell r="CU80">
            <v>148596</v>
          </cell>
          <cell r="CV80">
            <v>153468</v>
          </cell>
          <cell r="CW80">
            <v>158340</v>
          </cell>
          <cell r="CX80">
            <v>163212</v>
          </cell>
          <cell r="CY80">
            <v>51156</v>
          </cell>
          <cell r="CZ80">
            <v>58464</v>
          </cell>
          <cell r="DA80">
            <v>65772</v>
          </cell>
          <cell r="DB80">
            <v>73080</v>
          </cell>
          <cell r="DC80">
            <v>78926.400000000009</v>
          </cell>
          <cell r="DD80">
            <v>84772.799999999988</v>
          </cell>
          <cell r="DE80">
            <v>90619.199999999997</v>
          </cell>
          <cell r="DF80">
            <v>96465.600000000006</v>
          </cell>
          <cell r="DG80">
            <v>102312</v>
          </cell>
          <cell r="DH80">
            <v>108158.39999999999</v>
          </cell>
          <cell r="DI80">
            <v>114004.79999999999</v>
          </cell>
          <cell r="DJ80">
            <v>119851.19999999998</v>
          </cell>
          <cell r="DK80">
            <v>125697.59999999998</v>
          </cell>
          <cell r="DL80">
            <v>131543.99999999997</v>
          </cell>
          <cell r="DM80">
            <v>137390.39999999997</v>
          </cell>
          <cell r="DN80">
            <v>143236.79999999996</v>
          </cell>
          <cell r="DO80">
            <v>149083.19999999995</v>
          </cell>
          <cell r="DP80">
            <v>154929.59999999995</v>
          </cell>
          <cell r="DQ80">
            <v>160775.99999999994</v>
          </cell>
          <cell r="DR80">
            <v>166622.39999999994</v>
          </cell>
          <cell r="DS80">
            <v>172468.79999999993</v>
          </cell>
          <cell r="DT80">
            <v>178315.19999999992</v>
          </cell>
          <cell r="DU80">
            <v>184161.59999999992</v>
          </cell>
          <cell r="DV80">
            <v>190007.99999999991</v>
          </cell>
          <cell r="DW80">
            <v>195854.39999999991</v>
          </cell>
        </row>
        <row r="81">
          <cell r="B81">
            <v>90100</v>
          </cell>
          <cell r="C81">
            <v>18650</v>
          </cell>
          <cell r="D81">
            <v>21300</v>
          </cell>
          <cell r="E81">
            <v>23950</v>
          </cell>
          <cell r="F81">
            <v>27750</v>
          </cell>
          <cell r="G81">
            <v>32470</v>
          </cell>
          <cell r="H81">
            <v>37190</v>
          </cell>
          <cell r="I81">
            <v>41910</v>
          </cell>
          <cell r="J81">
            <v>46630</v>
          </cell>
          <cell r="K81">
            <v>62019.999999999993</v>
          </cell>
          <cell r="L81">
            <v>65564</v>
          </cell>
          <cell r="M81">
            <v>69108</v>
          </cell>
          <cell r="N81">
            <v>72652</v>
          </cell>
          <cell r="O81">
            <v>76196</v>
          </cell>
          <cell r="P81">
            <v>79740</v>
          </cell>
          <cell r="Q81">
            <v>83284</v>
          </cell>
          <cell r="R81">
            <v>86828</v>
          </cell>
          <cell r="S81">
            <v>90372</v>
          </cell>
          <cell r="T81">
            <v>93916</v>
          </cell>
          <cell r="U81">
            <v>97460</v>
          </cell>
          <cell r="V81">
            <v>101004</v>
          </cell>
          <cell r="W81">
            <v>104548</v>
          </cell>
          <cell r="X81">
            <v>108092</v>
          </cell>
          <cell r="Y81">
            <v>111636</v>
          </cell>
          <cell r="Z81">
            <v>115180</v>
          </cell>
          <cell r="AA81">
            <v>118724</v>
          </cell>
          <cell r="AB81">
            <v>31050</v>
          </cell>
          <cell r="AC81">
            <v>35450</v>
          </cell>
          <cell r="AD81">
            <v>39900</v>
          </cell>
          <cell r="AE81">
            <v>44300</v>
          </cell>
          <cell r="AF81">
            <v>47850</v>
          </cell>
          <cell r="AG81">
            <v>51400</v>
          </cell>
          <cell r="AH81">
            <v>54950</v>
          </cell>
          <cell r="AI81">
            <v>58500</v>
          </cell>
          <cell r="AJ81">
            <v>62019.999999999993</v>
          </cell>
          <cell r="AK81">
            <v>65564</v>
          </cell>
          <cell r="AL81">
            <v>69108</v>
          </cell>
          <cell r="AM81">
            <v>72652</v>
          </cell>
          <cell r="AN81">
            <v>76196</v>
          </cell>
          <cell r="AO81">
            <v>79740</v>
          </cell>
          <cell r="AP81">
            <v>83284</v>
          </cell>
          <cell r="AQ81">
            <v>86828</v>
          </cell>
          <cell r="AR81">
            <v>90372</v>
          </cell>
          <cell r="AS81">
            <v>93916</v>
          </cell>
          <cell r="AT81">
            <v>97460</v>
          </cell>
          <cell r="AU81">
            <v>101004</v>
          </cell>
          <cell r="AV81">
            <v>104548</v>
          </cell>
          <cell r="AW81">
            <v>108092</v>
          </cell>
          <cell r="AX81">
            <v>111636</v>
          </cell>
          <cell r="AY81">
            <v>115180</v>
          </cell>
          <cell r="AZ81">
            <v>118724</v>
          </cell>
          <cell r="BA81">
            <v>49600</v>
          </cell>
          <cell r="BB81">
            <v>56700</v>
          </cell>
          <cell r="BC81">
            <v>63800</v>
          </cell>
          <cell r="BD81">
            <v>70850</v>
          </cell>
          <cell r="BE81">
            <v>76550</v>
          </cell>
          <cell r="BF81">
            <v>82200</v>
          </cell>
          <cell r="BG81">
            <v>87900</v>
          </cell>
          <cell r="BH81">
            <v>93550</v>
          </cell>
          <cell r="BI81">
            <v>99190</v>
          </cell>
          <cell r="BJ81">
            <v>104858</v>
          </cell>
          <cell r="BK81">
            <v>110526</v>
          </cell>
          <cell r="BL81">
            <v>116194</v>
          </cell>
          <cell r="BM81">
            <v>121862</v>
          </cell>
          <cell r="BN81">
            <v>127530</v>
          </cell>
          <cell r="BO81">
            <v>133198</v>
          </cell>
          <cell r="BP81">
            <v>138866</v>
          </cell>
          <cell r="BQ81">
            <v>144534</v>
          </cell>
          <cell r="BR81">
            <v>150202</v>
          </cell>
          <cell r="BS81">
            <v>155870</v>
          </cell>
          <cell r="BT81">
            <v>161538</v>
          </cell>
          <cell r="BU81">
            <v>167206</v>
          </cell>
          <cell r="BV81">
            <v>172874</v>
          </cell>
          <cell r="BW81">
            <v>178542</v>
          </cell>
          <cell r="BX81">
            <v>184210</v>
          </cell>
          <cell r="BY81">
            <v>189878</v>
          </cell>
          <cell r="BZ81">
            <v>63069.999999999993</v>
          </cell>
          <cell r="CA81">
            <v>72080</v>
          </cell>
          <cell r="CB81">
            <v>81090</v>
          </cell>
          <cell r="CC81">
            <v>90100</v>
          </cell>
          <cell r="CD81">
            <v>97308</v>
          </cell>
          <cell r="CE81">
            <v>104516</v>
          </cell>
          <cell r="CF81">
            <v>111724</v>
          </cell>
          <cell r="CG81">
            <v>118932</v>
          </cell>
          <cell r="CH81">
            <v>126139.99999999999</v>
          </cell>
          <cell r="CI81">
            <v>133348</v>
          </cell>
          <cell r="CJ81">
            <v>140556</v>
          </cell>
          <cell r="CK81">
            <v>147764</v>
          </cell>
          <cell r="CL81">
            <v>154972</v>
          </cell>
          <cell r="CM81">
            <v>162180</v>
          </cell>
          <cell r="CN81">
            <v>169388</v>
          </cell>
          <cell r="CO81">
            <v>176596</v>
          </cell>
          <cell r="CP81">
            <v>183804</v>
          </cell>
          <cell r="CQ81">
            <v>191012</v>
          </cell>
          <cell r="CR81">
            <v>198220</v>
          </cell>
          <cell r="CS81">
            <v>205428</v>
          </cell>
          <cell r="CT81">
            <v>212636</v>
          </cell>
          <cell r="CU81">
            <v>219844</v>
          </cell>
          <cell r="CV81">
            <v>227052</v>
          </cell>
          <cell r="CW81">
            <v>234260</v>
          </cell>
          <cell r="CX81">
            <v>241468</v>
          </cell>
          <cell r="CY81">
            <v>75684</v>
          </cell>
          <cell r="CZ81">
            <v>86496</v>
          </cell>
          <cell r="DA81">
            <v>97308</v>
          </cell>
          <cell r="DB81">
            <v>108120</v>
          </cell>
          <cell r="DC81">
            <v>116769.60000000001</v>
          </cell>
          <cell r="DD81">
            <v>125419.2</v>
          </cell>
          <cell r="DE81">
            <v>134068.79999999999</v>
          </cell>
          <cell r="DF81">
            <v>142718.39999999999</v>
          </cell>
          <cell r="DG81">
            <v>151368</v>
          </cell>
          <cell r="DH81">
            <v>160017.60000000001</v>
          </cell>
          <cell r="DI81">
            <v>168667.2</v>
          </cell>
          <cell r="DJ81">
            <v>177316.80000000002</v>
          </cell>
          <cell r="DK81">
            <v>185966.40000000002</v>
          </cell>
          <cell r="DL81">
            <v>194616.00000000003</v>
          </cell>
          <cell r="DM81">
            <v>203265.60000000003</v>
          </cell>
          <cell r="DN81">
            <v>211915.20000000004</v>
          </cell>
          <cell r="DO81">
            <v>220564.80000000005</v>
          </cell>
          <cell r="DP81">
            <v>229214.40000000005</v>
          </cell>
          <cell r="DQ81">
            <v>237864.00000000006</v>
          </cell>
          <cell r="DR81">
            <v>246513.60000000006</v>
          </cell>
          <cell r="DS81">
            <v>255163.20000000007</v>
          </cell>
          <cell r="DT81">
            <v>263812.80000000005</v>
          </cell>
          <cell r="DU81">
            <v>272462.40000000002</v>
          </cell>
          <cell r="DV81">
            <v>281112</v>
          </cell>
          <cell r="DW81">
            <v>289761.59999999998</v>
          </cell>
        </row>
        <row r="82">
          <cell r="B82">
            <v>72200</v>
          </cell>
          <cell r="C82">
            <v>15200</v>
          </cell>
          <cell r="D82">
            <v>18310</v>
          </cell>
          <cell r="E82">
            <v>23030</v>
          </cell>
          <cell r="F82">
            <v>27750</v>
          </cell>
          <cell r="G82">
            <v>32470</v>
          </cell>
          <cell r="H82">
            <v>37190</v>
          </cell>
          <cell r="I82">
            <v>41910</v>
          </cell>
          <cell r="J82">
            <v>46630</v>
          </cell>
          <cell r="K82">
            <v>50540</v>
          </cell>
          <cell r="L82">
            <v>53428</v>
          </cell>
          <cell r="M82">
            <v>56316</v>
          </cell>
          <cell r="N82">
            <v>59204</v>
          </cell>
          <cell r="O82">
            <v>62092</v>
          </cell>
          <cell r="P82">
            <v>64980</v>
          </cell>
          <cell r="Q82">
            <v>67868</v>
          </cell>
          <cell r="R82">
            <v>70756</v>
          </cell>
          <cell r="S82">
            <v>73644</v>
          </cell>
          <cell r="T82">
            <v>76532</v>
          </cell>
          <cell r="U82">
            <v>79420</v>
          </cell>
          <cell r="V82">
            <v>82308</v>
          </cell>
          <cell r="W82">
            <v>85196</v>
          </cell>
          <cell r="X82">
            <v>88084</v>
          </cell>
          <cell r="Y82">
            <v>90972</v>
          </cell>
          <cell r="Z82">
            <v>93860</v>
          </cell>
          <cell r="AA82">
            <v>96748</v>
          </cell>
          <cell r="AB82">
            <v>25300</v>
          </cell>
          <cell r="AC82">
            <v>28900</v>
          </cell>
          <cell r="AD82">
            <v>32500</v>
          </cell>
          <cell r="AE82">
            <v>36100</v>
          </cell>
          <cell r="AF82">
            <v>39000</v>
          </cell>
          <cell r="AG82">
            <v>41900</v>
          </cell>
          <cell r="AH82">
            <v>44800</v>
          </cell>
          <cell r="AI82">
            <v>47700</v>
          </cell>
          <cell r="AJ82">
            <v>50540</v>
          </cell>
          <cell r="AK82">
            <v>53428</v>
          </cell>
          <cell r="AL82">
            <v>56316</v>
          </cell>
          <cell r="AM82">
            <v>59204</v>
          </cell>
          <cell r="AN82">
            <v>62092</v>
          </cell>
          <cell r="AO82">
            <v>64980</v>
          </cell>
          <cell r="AP82">
            <v>67868</v>
          </cell>
          <cell r="AQ82">
            <v>70756</v>
          </cell>
          <cell r="AR82">
            <v>73644</v>
          </cell>
          <cell r="AS82">
            <v>76532</v>
          </cell>
          <cell r="AT82">
            <v>79420</v>
          </cell>
          <cell r="AU82">
            <v>82308</v>
          </cell>
          <cell r="AV82">
            <v>85196</v>
          </cell>
          <cell r="AW82">
            <v>88084</v>
          </cell>
          <cell r="AX82">
            <v>90972</v>
          </cell>
          <cell r="AY82">
            <v>93860</v>
          </cell>
          <cell r="AZ82">
            <v>96748</v>
          </cell>
          <cell r="BA82">
            <v>40450</v>
          </cell>
          <cell r="BB82">
            <v>46200</v>
          </cell>
          <cell r="BC82">
            <v>52000</v>
          </cell>
          <cell r="BD82">
            <v>57750</v>
          </cell>
          <cell r="BE82">
            <v>62400</v>
          </cell>
          <cell r="BF82">
            <v>67000</v>
          </cell>
          <cell r="BG82">
            <v>71650</v>
          </cell>
          <cell r="BH82">
            <v>76250</v>
          </cell>
          <cell r="BI82">
            <v>80850</v>
          </cell>
          <cell r="BJ82">
            <v>85470</v>
          </cell>
          <cell r="BK82">
            <v>90090</v>
          </cell>
          <cell r="BL82">
            <v>94710</v>
          </cell>
          <cell r="BM82">
            <v>99330</v>
          </cell>
          <cell r="BN82">
            <v>103950</v>
          </cell>
          <cell r="BO82">
            <v>108570</v>
          </cell>
          <cell r="BP82">
            <v>113190</v>
          </cell>
          <cell r="BQ82">
            <v>117810</v>
          </cell>
          <cell r="BR82">
            <v>122430</v>
          </cell>
          <cell r="BS82">
            <v>127050</v>
          </cell>
          <cell r="BT82">
            <v>131670</v>
          </cell>
          <cell r="BU82">
            <v>136290</v>
          </cell>
          <cell r="BV82">
            <v>140910</v>
          </cell>
          <cell r="BW82">
            <v>145530</v>
          </cell>
          <cell r="BX82">
            <v>150150</v>
          </cell>
          <cell r="BY82">
            <v>154770</v>
          </cell>
          <cell r="BZ82">
            <v>50540</v>
          </cell>
          <cell r="CA82">
            <v>57760</v>
          </cell>
          <cell r="CB82">
            <v>64980</v>
          </cell>
          <cell r="CC82">
            <v>72200</v>
          </cell>
          <cell r="CD82">
            <v>77976</v>
          </cell>
          <cell r="CE82">
            <v>83752</v>
          </cell>
          <cell r="CF82">
            <v>89528</v>
          </cell>
          <cell r="CG82">
            <v>95304</v>
          </cell>
          <cell r="CH82">
            <v>101080</v>
          </cell>
          <cell r="CI82">
            <v>106856</v>
          </cell>
          <cell r="CJ82">
            <v>112632</v>
          </cell>
          <cell r="CK82">
            <v>118408</v>
          </cell>
          <cell r="CL82">
            <v>124184</v>
          </cell>
          <cell r="CM82">
            <v>129960</v>
          </cell>
          <cell r="CN82">
            <v>135736</v>
          </cell>
          <cell r="CO82">
            <v>141512</v>
          </cell>
          <cell r="CP82">
            <v>147288</v>
          </cell>
          <cell r="CQ82">
            <v>153064</v>
          </cell>
          <cell r="CR82">
            <v>158840</v>
          </cell>
          <cell r="CS82">
            <v>164616</v>
          </cell>
          <cell r="CT82">
            <v>170392</v>
          </cell>
          <cell r="CU82">
            <v>176168</v>
          </cell>
          <cell r="CV82">
            <v>181944</v>
          </cell>
          <cell r="CW82">
            <v>187720</v>
          </cell>
          <cell r="CX82">
            <v>193496</v>
          </cell>
          <cell r="CY82">
            <v>60647.999999999993</v>
          </cell>
          <cell r="CZ82">
            <v>69312</v>
          </cell>
          <cell r="DA82">
            <v>77976</v>
          </cell>
          <cell r="DB82">
            <v>86640</v>
          </cell>
          <cell r="DC82">
            <v>93571.200000000012</v>
          </cell>
          <cell r="DD82">
            <v>100502.39999999999</v>
          </cell>
          <cell r="DE82">
            <v>107433.60000000001</v>
          </cell>
          <cell r="DF82">
            <v>114364.8</v>
          </cell>
          <cell r="DG82">
            <v>121295.99999999999</v>
          </cell>
          <cell r="DH82">
            <v>128227.2</v>
          </cell>
          <cell r="DI82">
            <v>135158.40000000002</v>
          </cell>
          <cell r="DJ82">
            <v>142089.60000000003</v>
          </cell>
          <cell r="DK82">
            <v>149020.80000000005</v>
          </cell>
          <cell r="DL82">
            <v>155952.00000000006</v>
          </cell>
          <cell r="DM82">
            <v>162883.20000000007</v>
          </cell>
          <cell r="DN82">
            <v>169814.40000000008</v>
          </cell>
          <cell r="DO82">
            <v>176745.60000000009</v>
          </cell>
          <cell r="DP82">
            <v>183676.8000000001</v>
          </cell>
          <cell r="DQ82">
            <v>190608.00000000012</v>
          </cell>
          <cell r="DR82">
            <v>197539.20000000013</v>
          </cell>
          <cell r="DS82">
            <v>204470.40000000014</v>
          </cell>
          <cell r="DT82">
            <v>211401.60000000015</v>
          </cell>
          <cell r="DU82">
            <v>218332.80000000016</v>
          </cell>
          <cell r="DV82">
            <v>225264.00000000017</v>
          </cell>
          <cell r="DW82">
            <v>232195.20000000019</v>
          </cell>
        </row>
        <row r="83">
          <cell r="B83">
            <v>70500</v>
          </cell>
          <cell r="C83">
            <v>14550</v>
          </cell>
          <cell r="D83">
            <v>18310</v>
          </cell>
          <cell r="E83">
            <v>23030</v>
          </cell>
          <cell r="F83">
            <v>27750</v>
          </cell>
          <cell r="G83">
            <v>32470</v>
          </cell>
          <cell r="H83">
            <v>37190</v>
          </cell>
          <cell r="I83">
            <v>41910</v>
          </cell>
          <cell r="J83">
            <v>45650</v>
          </cell>
          <cell r="K83">
            <v>48370</v>
          </cell>
          <cell r="L83">
            <v>51134</v>
          </cell>
          <cell r="M83">
            <v>53898</v>
          </cell>
          <cell r="N83">
            <v>56662</v>
          </cell>
          <cell r="O83">
            <v>59426</v>
          </cell>
          <cell r="P83">
            <v>62190</v>
          </cell>
          <cell r="Q83">
            <v>64954</v>
          </cell>
          <cell r="R83">
            <v>67718</v>
          </cell>
          <cell r="S83">
            <v>70482</v>
          </cell>
          <cell r="T83">
            <v>73246</v>
          </cell>
          <cell r="U83">
            <v>76010</v>
          </cell>
          <cell r="V83">
            <v>78774</v>
          </cell>
          <cell r="W83">
            <v>81538</v>
          </cell>
          <cell r="X83">
            <v>84302</v>
          </cell>
          <cell r="Y83">
            <v>87066</v>
          </cell>
          <cell r="Z83">
            <v>89830</v>
          </cell>
          <cell r="AA83">
            <v>92594</v>
          </cell>
          <cell r="AB83">
            <v>24200</v>
          </cell>
          <cell r="AC83">
            <v>27650</v>
          </cell>
          <cell r="AD83">
            <v>31100</v>
          </cell>
          <cell r="AE83">
            <v>34550</v>
          </cell>
          <cell r="AF83">
            <v>37350</v>
          </cell>
          <cell r="AG83">
            <v>40100</v>
          </cell>
          <cell r="AH83">
            <v>42850</v>
          </cell>
          <cell r="AI83">
            <v>45650</v>
          </cell>
          <cell r="AJ83">
            <v>48370</v>
          </cell>
          <cell r="AK83">
            <v>51134</v>
          </cell>
          <cell r="AL83">
            <v>53898</v>
          </cell>
          <cell r="AM83">
            <v>56662</v>
          </cell>
          <cell r="AN83">
            <v>59426</v>
          </cell>
          <cell r="AO83">
            <v>62190</v>
          </cell>
          <cell r="AP83">
            <v>64954</v>
          </cell>
          <cell r="AQ83">
            <v>67718</v>
          </cell>
          <cell r="AR83">
            <v>70482</v>
          </cell>
          <cell r="AS83">
            <v>73246</v>
          </cell>
          <cell r="AT83">
            <v>76010</v>
          </cell>
          <cell r="AU83">
            <v>78774</v>
          </cell>
          <cell r="AV83">
            <v>81538</v>
          </cell>
          <cell r="AW83">
            <v>84302</v>
          </cell>
          <cell r="AX83">
            <v>87066</v>
          </cell>
          <cell r="AY83">
            <v>89830</v>
          </cell>
          <cell r="AZ83">
            <v>92594</v>
          </cell>
          <cell r="BA83">
            <v>38750</v>
          </cell>
          <cell r="BB83">
            <v>44250</v>
          </cell>
          <cell r="BC83">
            <v>49800</v>
          </cell>
          <cell r="BD83">
            <v>55300</v>
          </cell>
          <cell r="BE83">
            <v>59750</v>
          </cell>
          <cell r="BF83">
            <v>64150</v>
          </cell>
          <cell r="BG83">
            <v>68600</v>
          </cell>
          <cell r="BH83">
            <v>73000</v>
          </cell>
          <cell r="BI83">
            <v>77420</v>
          </cell>
          <cell r="BJ83">
            <v>81844</v>
          </cell>
          <cell r="BK83">
            <v>86268</v>
          </cell>
          <cell r="BL83">
            <v>90692</v>
          </cell>
          <cell r="BM83">
            <v>95116</v>
          </cell>
          <cell r="BN83">
            <v>99540</v>
          </cell>
          <cell r="BO83">
            <v>103964</v>
          </cell>
          <cell r="BP83">
            <v>108388</v>
          </cell>
          <cell r="BQ83">
            <v>112812</v>
          </cell>
          <cell r="BR83">
            <v>117236</v>
          </cell>
          <cell r="BS83">
            <v>121660</v>
          </cell>
          <cell r="BT83">
            <v>126084</v>
          </cell>
          <cell r="BU83">
            <v>130508</v>
          </cell>
          <cell r="BV83">
            <v>134932</v>
          </cell>
          <cell r="BW83">
            <v>139356</v>
          </cell>
          <cell r="BX83">
            <v>143780</v>
          </cell>
          <cell r="BY83">
            <v>148204</v>
          </cell>
          <cell r="BZ83">
            <v>49350</v>
          </cell>
          <cell r="CA83">
            <v>56400</v>
          </cell>
          <cell r="CB83">
            <v>63450</v>
          </cell>
          <cell r="CC83">
            <v>70500</v>
          </cell>
          <cell r="CD83">
            <v>76140</v>
          </cell>
          <cell r="CE83">
            <v>81780</v>
          </cell>
          <cell r="CF83">
            <v>87420</v>
          </cell>
          <cell r="CG83">
            <v>93060</v>
          </cell>
          <cell r="CH83">
            <v>98700</v>
          </cell>
          <cell r="CI83">
            <v>104340</v>
          </cell>
          <cell r="CJ83">
            <v>109980</v>
          </cell>
          <cell r="CK83">
            <v>115620</v>
          </cell>
          <cell r="CL83">
            <v>121260</v>
          </cell>
          <cell r="CM83">
            <v>126900</v>
          </cell>
          <cell r="CN83">
            <v>132540</v>
          </cell>
          <cell r="CO83">
            <v>138180</v>
          </cell>
          <cell r="CP83">
            <v>143820</v>
          </cell>
          <cell r="CQ83">
            <v>149460</v>
          </cell>
          <cell r="CR83">
            <v>155100</v>
          </cell>
          <cell r="CS83">
            <v>160740</v>
          </cell>
          <cell r="CT83">
            <v>166380</v>
          </cell>
          <cell r="CU83">
            <v>172020</v>
          </cell>
          <cell r="CV83">
            <v>177660</v>
          </cell>
          <cell r="CW83">
            <v>183300</v>
          </cell>
          <cell r="CX83">
            <v>188940</v>
          </cell>
          <cell r="CY83">
            <v>59219.999999999993</v>
          </cell>
          <cell r="CZ83">
            <v>67680</v>
          </cell>
          <cell r="DA83">
            <v>76140</v>
          </cell>
          <cell r="DB83">
            <v>84600</v>
          </cell>
          <cell r="DC83">
            <v>91368</v>
          </cell>
          <cell r="DD83">
            <v>98136</v>
          </cell>
          <cell r="DE83">
            <v>104904</v>
          </cell>
          <cell r="DF83">
            <v>111672</v>
          </cell>
          <cell r="DG83">
            <v>118439.99999999999</v>
          </cell>
          <cell r="DH83">
            <v>125208</v>
          </cell>
          <cell r="DI83">
            <v>131976</v>
          </cell>
          <cell r="DJ83">
            <v>138744</v>
          </cell>
          <cell r="DK83">
            <v>145512</v>
          </cell>
          <cell r="DL83">
            <v>152280</v>
          </cell>
          <cell r="DM83">
            <v>159048</v>
          </cell>
          <cell r="DN83">
            <v>165816</v>
          </cell>
          <cell r="DO83">
            <v>172584</v>
          </cell>
          <cell r="DP83">
            <v>179352</v>
          </cell>
          <cell r="DQ83">
            <v>186120</v>
          </cell>
          <cell r="DR83">
            <v>192888</v>
          </cell>
          <cell r="DS83">
            <v>199656</v>
          </cell>
          <cell r="DT83">
            <v>206424</v>
          </cell>
          <cell r="DU83">
            <v>213192</v>
          </cell>
          <cell r="DV83">
            <v>219960</v>
          </cell>
          <cell r="DW83">
            <v>226728</v>
          </cell>
        </row>
        <row r="84">
          <cell r="B84">
            <v>60200</v>
          </cell>
          <cell r="C84">
            <v>14350</v>
          </cell>
          <cell r="D84">
            <v>18310</v>
          </cell>
          <cell r="E84">
            <v>23030</v>
          </cell>
          <cell r="F84">
            <v>27750</v>
          </cell>
          <cell r="G84">
            <v>32470</v>
          </cell>
          <cell r="H84">
            <v>37190</v>
          </cell>
          <cell r="I84">
            <v>41910</v>
          </cell>
          <cell r="J84">
            <v>44950</v>
          </cell>
          <cell r="K84">
            <v>47670</v>
          </cell>
          <cell r="L84">
            <v>50394</v>
          </cell>
          <cell r="M84">
            <v>53118</v>
          </cell>
          <cell r="N84">
            <v>55842</v>
          </cell>
          <cell r="O84">
            <v>58566</v>
          </cell>
          <cell r="P84">
            <v>61290</v>
          </cell>
          <cell r="Q84">
            <v>64014</v>
          </cell>
          <cell r="R84">
            <v>66738</v>
          </cell>
          <cell r="S84">
            <v>69462</v>
          </cell>
          <cell r="T84">
            <v>72186</v>
          </cell>
          <cell r="U84">
            <v>74910</v>
          </cell>
          <cell r="V84">
            <v>77634</v>
          </cell>
          <cell r="W84">
            <v>80358</v>
          </cell>
          <cell r="X84">
            <v>83082</v>
          </cell>
          <cell r="Y84">
            <v>85806</v>
          </cell>
          <cell r="Z84">
            <v>88530</v>
          </cell>
          <cell r="AA84">
            <v>91254</v>
          </cell>
          <cell r="AB84">
            <v>23850</v>
          </cell>
          <cell r="AC84">
            <v>27250</v>
          </cell>
          <cell r="AD84">
            <v>30650</v>
          </cell>
          <cell r="AE84">
            <v>34050</v>
          </cell>
          <cell r="AF84">
            <v>36800</v>
          </cell>
          <cell r="AG84">
            <v>39500</v>
          </cell>
          <cell r="AH84">
            <v>42250</v>
          </cell>
          <cell r="AI84">
            <v>44950</v>
          </cell>
          <cell r="AJ84">
            <v>47670</v>
          </cell>
          <cell r="AK84">
            <v>50394</v>
          </cell>
          <cell r="AL84">
            <v>53118</v>
          </cell>
          <cell r="AM84">
            <v>55842</v>
          </cell>
          <cell r="AN84">
            <v>58566</v>
          </cell>
          <cell r="AO84">
            <v>61290</v>
          </cell>
          <cell r="AP84">
            <v>64014</v>
          </cell>
          <cell r="AQ84">
            <v>66738</v>
          </cell>
          <cell r="AR84">
            <v>69462</v>
          </cell>
          <cell r="AS84">
            <v>72186</v>
          </cell>
          <cell r="AT84">
            <v>74910</v>
          </cell>
          <cell r="AU84">
            <v>77634</v>
          </cell>
          <cell r="AV84">
            <v>80358</v>
          </cell>
          <cell r="AW84">
            <v>83082</v>
          </cell>
          <cell r="AX84">
            <v>85806</v>
          </cell>
          <cell r="AY84">
            <v>88530</v>
          </cell>
          <cell r="AZ84">
            <v>91254</v>
          </cell>
          <cell r="BA84">
            <v>38150</v>
          </cell>
          <cell r="BB84">
            <v>43600</v>
          </cell>
          <cell r="BC84">
            <v>49050</v>
          </cell>
          <cell r="BD84">
            <v>54450</v>
          </cell>
          <cell r="BE84">
            <v>58850</v>
          </cell>
          <cell r="BF84">
            <v>63200</v>
          </cell>
          <cell r="BG84">
            <v>67550</v>
          </cell>
          <cell r="BH84">
            <v>71900</v>
          </cell>
          <cell r="BI84">
            <v>76230</v>
          </cell>
          <cell r="BJ84">
            <v>80586</v>
          </cell>
          <cell r="BK84">
            <v>84942</v>
          </cell>
          <cell r="BL84">
            <v>89298</v>
          </cell>
          <cell r="BM84">
            <v>93654</v>
          </cell>
          <cell r="BN84">
            <v>98010</v>
          </cell>
          <cell r="BO84">
            <v>102366</v>
          </cell>
          <cell r="BP84">
            <v>106722</v>
          </cell>
          <cell r="BQ84">
            <v>111078</v>
          </cell>
          <cell r="BR84">
            <v>115434</v>
          </cell>
          <cell r="BS84">
            <v>119790</v>
          </cell>
          <cell r="BT84">
            <v>124146</v>
          </cell>
          <cell r="BU84">
            <v>128502</v>
          </cell>
          <cell r="BV84">
            <v>132858</v>
          </cell>
          <cell r="BW84">
            <v>137214</v>
          </cell>
          <cell r="BX84">
            <v>141570</v>
          </cell>
          <cell r="BY84">
            <v>145926</v>
          </cell>
          <cell r="BZ84">
            <v>42140</v>
          </cell>
          <cell r="CA84">
            <v>48160</v>
          </cell>
          <cell r="CB84">
            <v>54180</v>
          </cell>
          <cell r="CC84">
            <v>60200</v>
          </cell>
          <cell r="CD84">
            <v>65016.000000000007</v>
          </cell>
          <cell r="CE84">
            <v>69832</v>
          </cell>
          <cell r="CF84">
            <v>74648</v>
          </cell>
          <cell r="CG84">
            <v>79464</v>
          </cell>
          <cell r="CH84">
            <v>84280</v>
          </cell>
          <cell r="CI84">
            <v>89096</v>
          </cell>
          <cell r="CJ84">
            <v>93912</v>
          </cell>
          <cell r="CK84">
            <v>98728</v>
          </cell>
          <cell r="CL84">
            <v>103544</v>
          </cell>
          <cell r="CM84">
            <v>108360</v>
          </cell>
          <cell r="CN84">
            <v>113176</v>
          </cell>
          <cell r="CO84">
            <v>117992</v>
          </cell>
          <cell r="CP84">
            <v>122808</v>
          </cell>
          <cell r="CQ84">
            <v>127624</v>
          </cell>
          <cell r="CR84">
            <v>132440</v>
          </cell>
          <cell r="CS84">
            <v>137256</v>
          </cell>
          <cell r="CT84">
            <v>142072</v>
          </cell>
          <cell r="CU84">
            <v>146888</v>
          </cell>
          <cell r="CV84">
            <v>151704</v>
          </cell>
          <cell r="CW84">
            <v>156520</v>
          </cell>
          <cell r="CX84">
            <v>161336</v>
          </cell>
          <cell r="CY84">
            <v>50568</v>
          </cell>
          <cell r="CZ84">
            <v>57792</v>
          </cell>
          <cell r="DA84">
            <v>65016</v>
          </cell>
          <cell r="DB84">
            <v>72240</v>
          </cell>
          <cell r="DC84">
            <v>78019.200000000012</v>
          </cell>
          <cell r="DD84">
            <v>83798.399999999994</v>
          </cell>
          <cell r="DE84">
            <v>89577.600000000006</v>
          </cell>
          <cell r="DF84">
            <v>95356.800000000003</v>
          </cell>
          <cell r="DG84">
            <v>101136</v>
          </cell>
          <cell r="DH84">
            <v>106915.2</v>
          </cell>
          <cell r="DI84">
            <v>112694.39999999999</v>
          </cell>
          <cell r="DJ84">
            <v>118473.59999999999</v>
          </cell>
          <cell r="DK84">
            <v>124252.79999999999</v>
          </cell>
          <cell r="DL84">
            <v>130031.99999999999</v>
          </cell>
          <cell r="DM84">
            <v>135811.19999999998</v>
          </cell>
          <cell r="DN84">
            <v>141590.39999999997</v>
          </cell>
          <cell r="DO84">
            <v>147369.59999999995</v>
          </cell>
          <cell r="DP84">
            <v>153148.79999999993</v>
          </cell>
          <cell r="DQ84">
            <v>158927.99999999991</v>
          </cell>
          <cell r="DR84">
            <v>164707.1999999999</v>
          </cell>
          <cell r="DS84">
            <v>170486.39999999988</v>
          </cell>
          <cell r="DT84">
            <v>176265.59999999986</v>
          </cell>
          <cell r="DU84">
            <v>182044.79999999984</v>
          </cell>
          <cell r="DV84">
            <v>187823.99999999983</v>
          </cell>
          <cell r="DW84">
            <v>193603.19999999981</v>
          </cell>
        </row>
        <row r="85">
          <cell r="B85">
            <v>80500</v>
          </cell>
          <cell r="C85">
            <v>15950</v>
          </cell>
          <cell r="D85">
            <v>18310</v>
          </cell>
          <cell r="E85">
            <v>23030</v>
          </cell>
          <cell r="F85">
            <v>27750</v>
          </cell>
          <cell r="G85">
            <v>32470</v>
          </cell>
          <cell r="H85">
            <v>37190</v>
          </cell>
          <cell r="I85">
            <v>41910</v>
          </cell>
          <cell r="J85">
            <v>46630</v>
          </cell>
          <cell r="K85">
            <v>53130</v>
          </cell>
          <cell r="L85">
            <v>56166</v>
          </cell>
          <cell r="M85">
            <v>59202</v>
          </cell>
          <cell r="N85">
            <v>62238</v>
          </cell>
          <cell r="O85">
            <v>65274</v>
          </cell>
          <cell r="P85">
            <v>68310</v>
          </cell>
          <cell r="Q85">
            <v>71346</v>
          </cell>
          <cell r="R85">
            <v>74382</v>
          </cell>
          <cell r="S85">
            <v>77418</v>
          </cell>
          <cell r="T85">
            <v>80454</v>
          </cell>
          <cell r="U85">
            <v>83490</v>
          </cell>
          <cell r="V85">
            <v>86526</v>
          </cell>
          <cell r="W85">
            <v>89562</v>
          </cell>
          <cell r="X85">
            <v>92598</v>
          </cell>
          <cell r="Y85">
            <v>95634</v>
          </cell>
          <cell r="Z85">
            <v>98670</v>
          </cell>
          <cell r="AA85">
            <v>101706</v>
          </cell>
          <cell r="AB85">
            <v>26600</v>
          </cell>
          <cell r="AC85">
            <v>30400</v>
          </cell>
          <cell r="AD85">
            <v>34200</v>
          </cell>
          <cell r="AE85">
            <v>37950</v>
          </cell>
          <cell r="AF85">
            <v>41000</v>
          </cell>
          <cell r="AG85">
            <v>44050</v>
          </cell>
          <cell r="AH85">
            <v>47100</v>
          </cell>
          <cell r="AI85">
            <v>50100</v>
          </cell>
          <cell r="AJ85">
            <v>53130</v>
          </cell>
          <cell r="AK85">
            <v>56166</v>
          </cell>
          <cell r="AL85">
            <v>59202</v>
          </cell>
          <cell r="AM85">
            <v>62238</v>
          </cell>
          <cell r="AN85">
            <v>65274</v>
          </cell>
          <cell r="AO85">
            <v>68310</v>
          </cell>
          <cell r="AP85">
            <v>71346</v>
          </cell>
          <cell r="AQ85">
            <v>74382</v>
          </cell>
          <cell r="AR85">
            <v>77418</v>
          </cell>
          <cell r="AS85">
            <v>80454</v>
          </cell>
          <cell r="AT85">
            <v>83490</v>
          </cell>
          <cell r="AU85">
            <v>86526</v>
          </cell>
          <cell r="AV85">
            <v>89562</v>
          </cell>
          <cell r="AW85">
            <v>92598</v>
          </cell>
          <cell r="AX85">
            <v>95634</v>
          </cell>
          <cell r="AY85">
            <v>98670</v>
          </cell>
          <cell r="AZ85">
            <v>101706</v>
          </cell>
          <cell r="BA85">
            <v>42500</v>
          </cell>
          <cell r="BB85">
            <v>48600</v>
          </cell>
          <cell r="BC85">
            <v>54650</v>
          </cell>
          <cell r="BD85">
            <v>60700</v>
          </cell>
          <cell r="BE85">
            <v>65600</v>
          </cell>
          <cell r="BF85">
            <v>70450</v>
          </cell>
          <cell r="BG85">
            <v>75300</v>
          </cell>
          <cell r="BH85">
            <v>80150</v>
          </cell>
          <cell r="BI85">
            <v>84980</v>
          </cell>
          <cell r="BJ85">
            <v>89836</v>
          </cell>
          <cell r="BK85">
            <v>94692</v>
          </cell>
          <cell r="BL85">
            <v>99548</v>
          </cell>
          <cell r="BM85">
            <v>104404</v>
          </cell>
          <cell r="BN85">
            <v>109260</v>
          </cell>
          <cell r="BO85">
            <v>114116</v>
          </cell>
          <cell r="BP85">
            <v>118972</v>
          </cell>
          <cell r="BQ85">
            <v>123828</v>
          </cell>
          <cell r="BR85">
            <v>128684</v>
          </cell>
          <cell r="BS85">
            <v>133540</v>
          </cell>
          <cell r="BT85">
            <v>138396</v>
          </cell>
          <cell r="BU85">
            <v>143252</v>
          </cell>
          <cell r="BV85">
            <v>148108</v>
          </cell>
          <cell r="BW85">
            <v>152964</v>
          </cell>
          <cell r="BX85">
            <v>157820</v>
          </cell>
          <cell r="BY85">
            <v>162676</v>
          </cell>
          <cell r="BZ85">
            <v>56350</v>
          </cell>
          <cell r="CA85">
            <v>64400</v>
          </cell>
          <cell r="CB85">
            <v>72450</v>
          </cell>
          <cell r="CC85">
            <v>80500</v>
          </cell>
          <cell r="CD85">
            <v>86940</v>
          </cell>
          <cell r="CE85">
            <v>93380</v>
          </cell>
          <cell r="CF85">
            <v>99820</v>
          </cell>
          <cell r="CG85">
            <v>106260</v>
          </cell>
          <cell r="CH85">
            <v>112700</v>
          </cell>
          <cell r="CI85">
            <v>119140</v>
          </cell>
          <cell r="CJ85">
            <v>125580</v>
          </cell>
          <cell r="CK85">
            <v>132020</v>
          </cell>
          <cell r="CL85">
            <v>138460</v>
          </cell>
          <cell r="CM85">
            <v>144900</v>
          </cell>
          <cell r="CN85">
            <v>151340</v>
          </cell>
          <cell r="CO85">
            <v>157780</v>
          </cell>
          <cell r="CP85">
            <v>164220</v>
          </cell>
          <cell r="CQ85">
            <v>170660</v>
          </cell>
          <cell r="CR85">
            <v>177100</v>
          </cell>
          <cell r="CS85">
            <v>183540</v>
          </cell>
          <cell r="CT85">
            <v>189980</v>
          </cell>
          <cell r="CU85">
            <v>196420</v>
          </cell>
          <cell r="CV85">
            <v>202860</v>
          </cell>
          <cell r="CW85">
            <v>209300</v>
          </cell>
          <cell r="CX85">
            <v>215740</v>
          </cell>
          <cell r="CY85">
            <v>67620</v>
          </cell>
          <cell r="CZ85">
            <v>77280</v>
          </cell>
          <cell r="DA85">
            <v>86940</v>
          </cell>
          <cell r="DB85">
            <v>96600</v>
          </cell>
          <cell r="DC85">
            <v>104328</v>
          </cell>
          <cell r="DD85">
            <v>112055.99999999999</v>
          </cell>
          <cell r="DE85">
            <v>119784</v>
          </cell>
          <cell r="DF85">
            <v>127512</v>
          </cell>
          <cell r="DG85">
            <v>135240</v>
          </cell>
          <cell r="DH85">
            <v>142968</v>
          </cell>
          <cell r="DI85">
            <v>150696</v>
          </cell>
          <cell r="DJ85">
            <v>158424</v>
          </cell>
          <cell r="DK85">
            <v>166152</v>
          </cell>
          <cell r="DL85">
            <v>173880</v>
          </cell>
          <cell r="DM85">
            <v>181608</v>
          </cell>
          <cell r="DN85">
            <v>189336</v>
          </cell>
          <cell r="DO85">
            <v>197064</v>
          </cell>
          <cell r="DP85">
            <v>204792</v>
          </cell>
          <cell r="DQ85">
            <v>212520</v>
          </cell>
          <cell r="DR85">
            <v>220248</v>
          </cell>
          <cell r="DS85">
            <v>227976</v>
          </cell>
          <cell r="DT85">
            <v>235704</v>
          </cell>
          <cell r="DU85">
            <v>243432</v>
          </cell>
          <cell r="DV85">
            <v>251160</v>
          </cell>
          <cell r="DW85">
            <v>258888</v>
          </cell>
        </row>
        <row r="86">
          <cell r="B86">
            <v>90100</v>
          </cell>
          <cell r="C86">
            <v>18650</v>
          </cell>
          <cell r="D86">
            <v>21300</v>
          </cell>
          <cell r="E86">
            <v>23950</v>
          </cell>
          <cell r="F86">
            <v>27750</v>
          </cell>
          <cell r="G86">
            <v>32470</v>
          </cell>
          <cell r="H86">
            <v>37190</v>
          </cell>
          <cell r="I86">
            <v>41910</v>
          </cell>
          <cell r="J86">
            <v>46630</v>
          </cell>
          <cell r="K86">
            <v>62019.999999999993</v>
          </cell>
          <cell r="L86">
            <v>65564</v>
          </cell>
          <cell r="M86">
            <v>69108</v>
          </cell>
          <cell r="N86">
            <v>72652</v>
          </cell>
          <cell r="O86">
            <v>76196</v>
          </cell>
          <cell r="P86">
            <v>79740</v>
          </cell>
          <cell r="Q86">
            <v>83284</v>
          </cell>
          <cell r="R86">
            <v>86828</v>
          </cell>
          <cell r="S86">
            <v>90372</v>
          </cell>
          <cell r="T86">
            <v>93916</v>
          </cell>
          <cell r="U86">
            <v>97460</v>
          </cell>
          <cell r="V86">
            <v>101004</v>
          </cell>
          <cell r="W86">
            <v>104548</v>
          </cell>
          <cell r="X86">
            <v>108092</v>
          </cell>
          <cell r="Y86">
            <v>111636</v>
          </cell>
          <cell r="Z86">
            <v>115180</v>
          </cell>
          <cell r="AA86">
            <v>118724</v>
          </cell>
          <cell r="AB86">
            <v>31050</v>
          </cell>
          <cell r="AC86">
            <v>35450</v>
          </cell>
          <cell r="AD86">
            <v>39900</v>
          </cell>
          <cell r="AE86">
            <v>44300</v>
          </cell>
          <cell r="AF86">
            <v>47850</v>
          </cell>
          <cell r="AG86">
            <v>51400</v>
          </cell>
          <cell r="AH86">
            <v>54950</v>
          </cell>
          <cell r="AI86">
            <v>58500</v>
          </cell>
          <cell r="AJ86">
            <v>62019.999999999993</v>
          </cell>
          <cell r="AK86">
            <v>65564</v>
          </cell>
          <cell r="AL86">
            <v>69108</v>
          </cell>
          <cell r="AM86">
            <v>72652</v>
          </cell>
          <cell r="AN86">
            <v>76196</v>
          </cell>
          <cell r="AO86">
            <v>79740</v>
          </cell>
          <cell r="AP86">
            <v>83284</v>
          </cell>
          <cell r="AQ86">
            <v>86828</v>
          </cell>
          <cell r="AR86">
            <v>90372</v>
          </cell>
          <cell r="AS86">
            <v>93916</v>
          </cell>
          <cell r="AT86">
            <v>97460</v>
          </cell>
          <cell r="AU86">
            <v>101004</v>
          </cell>
          <cell r="AV86">
            <v>104548</v>
          </cell>
          <cell r="AW86">
            <v>108092</v>
          </cell>
          <cell r="AX86">
            <v>111636</v>
          </cell>
          <cell r="AY86">
            <v>115180</v>
          </cell>
          <cell r="AZ86">
            <v>118724</v>
          </cell>
          <cell r="BA86">
            <v>49600</v>
          </cell>
          <cell r="BB86">
            <v>56700</v>
          </cell>
          <cell r="BC86">
            <v>63800</v>
          </cell>
          <cell r="BD86">
            <v>70850</v>
          </cell>
          <cell r="BE86">
            <v>76550</v>
          </cell>
          <cell r="BF86">
            <v>82200</v>
          </cell>
          <cell r="BG86">
            <v>87900</v>
          </cell>
          <cell r="BH86">
            <v>93550</v>
          </cell>
          <cell r="BI86">
            <v>99190</v>
          </cell>
          <cell r="BJ86">
            <v>104858</v>
          </cell>
          <cell r="BK86">
            <v>110526</v>
          </cell>
          <cell r="BL86">
            <v>116194</v>
          </cell>
          <cell r="BM86">
            <v>121862</v>
          </cell>
          <cell r="BN86">
            <v>127530</v>
          </cell>
          <cell r="BO86">
            <v>133198</v>
          </cell>
          <cell r="BP86">
            <v>138866</v>
          </cell>
          <cell r="BQ86">
            <v>144534</v>
          </cell>
          <cell r="BR86">
            <v>150202</v>
          </cell>
          <cell r="BS86">
            <v>155870</v>
          </cell>
          <cell r="BT86">
            <v>161538</v>
          </cell>
          <cell r="BU86">
            <v>167206</v>
          </cell>
          <cell r="BV86">
            <v>172874</v>
          </cell>
          <cell r="BW86">
            <v>178542</v>
          </cell>
          <cell r="BX86">
            <v>184210</v>
          </cell>
          <cell r="BY86">
            <v>189878</v>
          </cell>
          <cell r="BZ86">
            <v>63069.999999999993</v>
          </cell>
          <cell r="CA86">
            <v>72080</v>
          </cell>
          <cell r="CB86">
            <v>81090</v>
          </cell>
          <cell r="CC86">
            <v>90100</v>
          </cell>
          <cell r="CD86">
            <v>97308</v>
          </cell>
          <cell r="CE86">
            <v>104516</v>
          </cell>
          <cell r="CF86">
            <v>111724</v>
          </cell>
          <cell r="CG86">
            <v>118932</v>
          </cell>
          <cell r="CH86">
            <v>126139.99999999999</v>
          </cell>
          <cell r="CI86">
            <v>133348</v>
          </cell>
          <cell r="CJ86">
            <v>140556</v>
          </cell>
          <cell r="CK86">
            <v>147764</v>
          </cell>
          <cell r="CL86">
            <v>154972</v>
          </cell>
          <cell r="CM86">
            <v>162180</v>
          </cell>
          <cell r="CN86">
            <v>169388</v>
          </cell>
          <cell r="CO86">
            <v>176596</v>
          </cell>
          <cell r="CP86">
            <v>183804</v>
          </cell>
          <cell r="CQ86">
            <v>191012</v>
          </cell>
          <cell r="CR86">
            <v>198220</v>
          </cell>
          <cell r="CS86">
            <v>205428</v>
          </cell>
          <cell r="CT86">
            <v>212636</v>
          </cell>
          <cell r="CU86">
            <v>219844</v>
          </cell>
          <cell r="CV86">
            <v>227052</v>
          </cell>
          <cell r="CW86">
            <v>234260</v>
          </cell>
          <cell r="CX86">
            <v>241468</v>
          </cell>
          <cell r="CY86">
            <v>75684</v>
          </cell>
          <cell r="CZ86">
            <v>86496</v>
          </cell>
          <cell r="DA86">
            <v>97308</v>
          </cell>
          <cell r="DB86">
            <v>108120</v>
          </cell>
          <cell r="DC86">
            <v>116769.60000000001</v>
          </cell>
          <cell r="DD86">
            <v>125419.2</v>
          </cell>
          <cell r="DE86">
            <v>134068.79999999999</v>
          </cell>
          <cell r="DF86">
            <v>142718.39999999999</v>
          </cell>
          <cell r="DG86">
            <v>151368</v>
          </cell>
          <cell r="DH86">
            <v>160017.60000000001</v>
          </cell>
          <cell r="DI86">
            <v>168667.2</v>
          </cell>
          <cell r="DJ86">
            <v>177316.80000000002</v>
          </cell>
          <cell r="DK86">
            <v>185966.40000000002</v>
          </cell>
          <cell r="DL86">
            <v>194616.00000000003</v>
          </cell>
          <cell r="DM86">
            <v>203265.60000000003</v>
          </cell>
          <cell r="DN86">
            <v>211915.20000000004</v>
          </cell>
          <cell r="DO86">
            <v>220564.80000000005</v>
          </cell>
          <cell r="DP86">
            <v>229214.40000000005</v>
          </cell>
          <cell r="DQ86">
            <v>237864.00000000006</v>
          </cell>
          <cell r="DR86">
            <v>246513.60000000006</v>
          </cell>
          <cell r="DS86">
            <v>255163.20000000007</v>
          </cell>
          <cell r="DT86">
            <v>263812.80000000005</v>
          </cell>
          <cell r="DU86">
            <v>272462.40000000002</v>
          </cell>
          <cell r="DV86">
            <v>281112</v>
          </cell>
          <cell r="DW86">
            <v>289761.59999999998</v>
          </cell>
        </row>
        <row r="87">
          <cell r="B87">
            <v>75800</v>
          </cell>
          <cell r="C87">
            <v>14850</v>
          </cell>
          <cell r="D87">
            <v>18310</v>
          </cell>
          <cell r="E87">
            <v>23030</v>
          </cell>
          <cell r="F87">
            <v>27750</v>
          </cell>
          <cell r="G87">
            <v>32470</v>
          </cell>
          <cell r="H87">
            <v>37190</v>
          </cell>
          <cell r="I87">
            <v>41910</v>
          </cell>
          <cell r="J87">
            <v>46600</v>
          </cell>
          <cell r="K87">
            <v>49420</v>
          </cell>
          <cell r="L87">
            <v>52244</v>
          </cell>
          <cell r="M87">
            <v>55068</v>
          </cell>
          <cell r="N87">
            <v>57892</v>
          </cell>
          <cell r="O87">
            <v>60716</v>
          </cell>
          <cell r="P87">
            <v>63540</v>
          </cell>
          <cell r="Q87">
            <v>66364</v>
          </cell>
          <cell r="R87">
            <v>69188</v>
          </cell>
          <cell r="S87">
            <v>72012</v>
          </cell>
          <cell r="T87">
            <v>74836</v>
          </cell>
          <cell r="U87">
            <v>77660</v>
          </cell>
          <cell r="V87">
            <v>80484</v>
          </cell>
          <cell r="W87">
            <v>83308</v>
          </cell>
          <cell r="X87">
            <v>86132</v>
          </cell>
          <cell r="Y87">
            <v>88956</v>
          </cell>
          <cell r="Z87">
            <v>91780</v>
          </cell>
          <cell r="AA87">
            <v>94604</v>
          </cell>
          <cell r="AB87">
            <v>24750</v>
          </cell>
          <cell r="AC87">
            <v>28250</v>
          </cell>
          <cell r="AD87">
            <v>31800</v>
          </cell>
          <cell r="AE87">
            <v>35300</v>
          </cell>
          <cell r="AF87">
            <v>38150</v>
          </cell>
          <cell r="AG87">
            <v>40950</v>
          </cell>
          <cell r="AH87">
            <v>43800</v>
          </cell>
          <cell r="AI87">
            <v>46600</v>
          </cell>
          <cell r="AJ87">
            <v>49420</v>
          </cell>
          <cell r="AK87">
            <v>52244</v>
          </cell>
          <cell r="AL87">
            <v>55068</v>
          </cell>
          <cell r="AM87">
            <v>57892</v>
          </cell>
          <cell r="AN87">
            <v>60716</v>
          </cell>
          <cell r="AO87">
            <v>63540</v>
          </cell>
          <cell r="AP87">
            <v>66364</v>
          </cell>
          <cell r="AQ87">
            <v>69188</v>
          </cell>
          <cell r="AR87">
            <v>72012</v>
          </cell>
          <cell r="AS87">
            <v>74836</v>
          </cell>
          <cell r="AT87">
            <v>77660</v>
          </cell>
          <cell r="AU87">
            <v>80484</v>
          </cell>
          <cell r="AV87">
            <v>83308</v>
          </cell>
          <cell r="AW87">
            <v>86132</v>
          </cell>
          <cell r="AX87">
            <v>88956</v>
          </cell>
          <cell r="AY87">
            <v>91780</v>
          </cell>
          <cell r="AZ87">
            <v>94604</v>
          </cell>
          <cell r="BA87">
            <v>39550</v>
          </cell>
          <cell r="BB87">
            <v>45200</v>
          </cell>
          <cell r="BC87">
            <v>50850</v>
          </cell>
          <cell r="BD87">
            <v>56500</v>
          </cell>
          <cell r="BE87">
            <v>61050</v>
          </cell>
          <cell r="BF87">
            <v>65550</v>
          </cell>
          <cell r="BG87">
            <v>70100</v>
          </cell>
          <cell r="BH87">
            <v>74600</v>
          </cell>
          <cell r="BI87">
            <v>79100</v>
          </cell>
          <cell r="BJ87">
            <v>83620</v>
          </cell>
          <cell r="BK87">
            <v>88140</v>
          </cell>
          <cell r="BL87">
            <v>92660</v>
          </cell>
          <cell r="BM87">
            <v>97180</v>
          </cell>
          <cell r="BN87">
            <v>101700</v>
          </cell>
          <cell r="BO87">
            <v>106220</v>
          </cell>
          <cell r="BP87">
            <v>110740</v>
          </cell>
          <cell r="BQ87">
            <v>115260</v>
          </cell>
          <cell r="BR87">
            <v>119780</v>
          </cell>
          <cell r="BS87">
            <v>124300</v>
          </cell>
          <cell r="BT87">
            <v>128820</v>
          </cell>
          <cell r="BU87">
            <v>133340</v>
          </cell>
          <cell r="BV87">
            <v>137860</v>
          </cell>
          <cell r="BW87">
            <v>142380</v>
          </cell>
          <cell r="BX87">
            <v>146900</v>
          </cell>
          <cell r="BY87">
            <v>151420</v>
          </cell>
          <cell r="BZ87">
            <v>53060</v>
          </cell>
          <cell r="CA87">
            <v>60640</v>
          </cell>
          <cell r="CB87">
            <v>68220</v>
          </cell>
          <cell r="CC87">
            <v>75800</v>
          </cell>
          <cell r="CD87">
            <v>81864</v>
          </cell>
          <cell r="CE87">
            <v>87928</v>
          </cell>
          <cell r="CF87">
            <v>93992</v>
          </cell>
          <cell r="CG87">
            <v>100056</v>
          </cell>
          <cell r="CH87">
            <v>106120</v>
          </cell>
          <cell r="CI87">
            <v>112184</v>
          </cell>
          <cell r="CJ87">
            <v>118248</v>
          </cell>
          <cell r="CK87">
            <v>124312</v>
          </cell>
          <cell r="CL87">
            <v>130376</v>
          </cell>
          <cell r="CM87">
            <v>136440</v>
          </cell>
          <cell r="CN87">
            <v>142504</v>
          </cell>
          <cell r="CO87">
            <v>148568</v>
          </cell>
          <cell r="CP87">
            <v>154632</v>
          </cell>
          <cell r="CQ87">
            <v>160696</v>
          </cell>
          <cell r="CR87">
            <v>166760</v>
          </cell>
          <cell r="CS87">
            <v>172824</v>
          </cell>
          <cell r="CT87">
            <v>178888</v>
          </cell>
          <cell r="CU87">
            <v>184952</v>
          </cell>
          <cell r="CV87">
            <v>191016</v>
          </cell>
          <cell r="CW87">
            <v>197080</v>
          </cell>
          <cell r="CX87">
            <v>203144</v>
          </cell>
          <cell r="CY87">
            <v>63671.999999999993</v>
          </cell>
          <cell r="CZ87">
            <v>72768</v>
          </cell>
          <cell r="DA87">
            <v>81864</v>
          </cell>
          <cell r="DB87">
            <v>90960</v>
          </cell>
          <cell r="DC87">
            <v>98236.800000000003</v>
          </cell>
          <cell r="DD87">
            <v>105513.59999999999</v>
          </cell>
          <cell r="DE87">
            <v>112790.39999999999</v>
          </cell>
          <cell r="DF87">
            <v>120067.20000000001</v>
          </cell>
          <cell r="DG87">
            <v>127343.99999999999</v>
          </cell>
          <cell r="DH87">
            <v>134620.79999999999</v>
          </cell>
          <cell r="DI87">
            <v>141897.59999999998</v>
          </cell>
          <cell r="DJ87">
            <v>149174.39999999997</v>
          </cell>
          <cell r="DK87">
            <v>156451.19999999995</v>
          </cell>
          <cell r="DL87">
            <v>163727.99999999994</v>
          </cell>
          <cell r="DM87">
            <v>171004.79999999993</v>
          </cell>
          <cell r="DN87">
            <v>178281.59999999992</v>
          </cell>
          <cell r="DO87">
            <v>185558.39999999991</v>
          </cell>
          <cell r="DP87">
            <v>192835.1999999999</v>
          </cell>
          <cell r="DQ87">
            <v>200111.99999999988</v>
          </cell>
          <cell r="DR87">
            <v>207388.79999999987</v>
          </cell>
          <cell r="DS87">
            <v>214665.59999999986</v>
          </cell>
          <cell r="DT87">
            <v>221942.39999999985</v>
          </cell>
          <cell r="DU87">
            <v>229219.19999999984</v>
          </cell>
          <cell r="DV87">
            <v>236495.99999999983</v>
          </cell>
          <cell r="DW87">
            <v>243772.79999999981</v>
          </cell>
        </row>
        <row r="88">
          <cell r="B88">
            <v>81700</v>
          </cell>
          <cell r="C88">
            <v>17150</v>
          </cell>
          <cell r="D88">
            <v>19600</v>
          </cell>
          <cell r="E88">
            <v>23030</v>
          </cell>
          <cell r="F88">
            <v>27750</v>
          </cell>
          <cell r="G88">
            <v>32470</v>
          </cell>
          <cell r="H88">
            <v>37190</v>
          </cell>
          <cell r="I88">
            <v>41910</v>
          </cell>
          <cell r="J88">
            <v>46630</v>
          </cell>
          <cell r="K88">
            <v>57190</v>
          </cell>
          <cell r="L88">
            <v>60458</v>
          </cell>
          <cell r="M88">
            <v>63726</v>
          </cell>
          <cell r="N88">
            <v>66994</v>
          </cell>
          <cell r="O88">
            <v>70262</v>
          </cell>
          <cell r="P88">
            <v>73530</v>
          </cell>
          <cell r="Q88">
            <v>76798</v>
          </cell>
          <cell r="R88">
            <v>80066</v>
          </cell>
          <cell r="S88">
            <v>83334</v>
          </cell>
          <cell r="T88">
            <v>86602</v>
          </cell>
          <cell r="U88">
            <v>89870</v>
          </cell>
          <cell r="V88">
            <v>93138</v>
          </cell>
          <cell r="W88">
            <v>96406</v>
          </cell>
          <cell r="X88">
            <v>99674</v>
          </cell>
          <cell r="Y88">
            <v>102942</v>
          </cell>
          <cell r="Z88">
            <v>106210</v>
          </cell>
          <cell r="AA88">
            <v>109478</v>
          </cell>
          <cell r="AB88">
            <v>28600</v>
          </cell>
          <cell r="AC88">
            <v>32700</v>
          </cell>
          <cell r="AD88">
            <v>36800</v>
          </cell>
          <cell r="AE88">
            <v>40850</v>
          </cell>
          <cell r="AF88">
            <v>44150</v>
          </cell>
          <cell r="AG88">
            <v>47400</v>
          </cell>
          <cell r="AH88">
            <v>50700</v>
          </cell>
          <cell r="AI88">
            <v>53950</v>
          </cell>
          <cell r="AJ88">
            <v>57190</v>
          </cell>
          <cell r="AK88">
            <v>60458</v>
          </cell>
          <cell r="AL88">
            <v>63726</v>
          </cell>
          <cell r="AM88">
            <v>66994</v>
          </cell>
          <cell r="AN88">
            <v>70262</v>
          </cell>
          <cell r="AO88">
            <v>73530</v>
          </cell>
          <cell r="AP88">
            <v>76798</v>
          </cell>
          <cell r="AQ88">
            <v>80066</v>
          </cell>
          <cell r="AR88">
            <v>83334</v>
          </cell>
          <cell r="AS88">
            <v>86602</v>
          </cell>
          <cell r="AT88">
            <v>89870</v>
          </cell>
          <cell r="AU88">
            <v>93138</v>
          </cell>
          <cell r="AV88">
            <v>96406</v>
          </cell>
          <cell r="AW88">
            <v>99674</v>
          </cell>
          <cell r="AX88">
            <v>102942</v>
          </cell>
          <cell r="AY88">
            <v>106210</v>
          </cell>
          <cell r="AZ88">
            <v>109478</v>
          </cell>
          <cell r="BA88">
            <v>45750</v>
          </cell>
          <cell r="BB88">
            <v>52300</v>
          </cell>
          <cell r="BC88">
            <v>58850</v>
          </cell>
          <cell r="BD88">
            <v>65350</v>
          </cell>
          <cell r="BE88">
            <v>70600</v>
          </cell>
          <cell r="BF88">
            <v>75850</v>
          </cell>
          <cell r="BG88">
            <v>81050</v>
          </cell>
          <cell r="BH88">
            <v>86300</v>
          </cell>
          <cell r="BI88">
            <v>91490</v>
          </cell>
          <cell r="BJ88">
            <v>96718</v>
          </cell>
          <cell r="BK88">
            <v>101946</v>
          </cell>
          <cell r="BL88">
            <v>107174</v>
          </cell>
          <cell r="BM88">
            <v>112402</v>
          </cell>
          <cell r="BN88">
            <v>117630</v>
          </cell>
          <cell r="BO88">
            <v>122858</v>
          </cell>
          <cell r="BP88">
            <v>128086</v>
          </cell>
          <cell r="BQ88">
            <v>133314</v>
          </cell>
          <cell r="BR88">
            <v>138542</v>
          </cell>
          <cell r="BS88">
            <v>143770</v>
          </cell>
          <cell r="BT88">
            <v>148998</v>
          </cell>
          <cell r="BU88">
            <v>154226</v>
          </cell>
          <cell r="BV88">
            <v>159454</v>
          </cell>
          <cell r="BW88">
            <v>164682</v>
          </cell>
          <cell r="BX88">
            <v>169910</v>
          </cell>
          <cell r="BY88">
            <v>175138</v>
          </cell>
          <cell r="BZ88">
            <v>57190</v>
          </cell>
          <cell r="CA88">
            <v>65360</v>
          </cell>
          <cell r="CB88">
            <v>73530</v>
          </cell>
          <cell r="CC88">
            <v>81700</v>
          </cell>
          <cell r="CD88">
            <v>88236</v>
          </cell>
          <cell r="CE88">
            <v>94772</v>
          </cell>
          <cell r="CF88">
            <v>101308</v>
          </cell>
          <cell r="CG88">
            <v>107844</v>
          </cell>
          <cell r="CH88">
            <v>114380</v>
          </cell>
          <cell r="CI88">
            <v>120916</v>
          </cell>
          <cell r="CJ88">
            <v>127452</v>
          </cell>
          <cell r="CK88">
            <v>133988</v>
          </cell>
          <cell r="CL88">
            <v>140524</v>
          </cell>
          <cell r="CM88">
            <v>147060</v>
          </cell>
          <cell r="CN88">
            <v>153596</v>
          </cell>
          <cell r="CO88">
            <v>160132</v>
          </cell>
          <cell r="CP88">
            <v>166668</v>
          </cell>
          <cell r="CQ88">
            <v>173204</v>
          </cell>
          <cell r="CR88">
            <v>179740</v>
          </cell>
          <cell r="CS88">
            <v>186276</v>
          </cell>
          <cell r="CT88">
            <v>192812</v>
          </cell>
          <cell r="CU88">
            <v>199348</v>
          </cell>
          <cell r="CV88">
            <v>205884</v>
          </cell>
          <cell r="CW88">
            <v>212420</v>
          </cell>
          <cell r="CX88">
            <v>218956</v>
          </cell>
          <cell r="CY88">
            <v>68628</v>
          </cell>
          <cell r="CZ88">
            <v>78432</v>
          </cell>
          <cell r="DA88">
            <v>88236</v>
          </cell>
          <cell r="DB88">
            <v>98040</v>
          </cell>
          <cell r="DC88">
            <v>105883.20000000001</v>
          </cell>
          <cell r="DD88">
            <v>113726.39999999999</v>
          </cell>
          <cell r="DE88">
            <v>121569.60000000001</v>
          </cell>
          <cell r="DF88">
            <v>129412.8</v>
          </cell>
          <cell r="DG88">
            <v>137256</v>
          </cell>
          <cell r="DH88">
            <v>145099.20000000001</v>
          </cell>
          <cell r="DI88">
            <v>152942.40000000002</v>
          </cell>
          <cell r="DJ88">
            <v>160785.60000000003</v>
          </cell>
          <cell r="DK88">
            <v>168628.80000000005</v>
          </cell>
          <cell r="DL88">
            <v>176472.00000000006</v>
          </cell>
          <cell r="DM88">
            <v>184315.20000000007</v>
          </cell>
          <cell r="DN88">
            <v>192158.40000000008</v>
          </cell>
          <cell r="DO88">
            <v>200001.60000000009</v>
          </cell>
          <cell r="DP88">
            <v>207844.8000000001</v>
          </cell>
          <cell r="DQ88">
            <v>215688.00000000012</v>
          </cell>
          <cell r="DR88">
            <v>223531.20000000013</v>
          </cell>
          <cell r="DS88">
            <v>231374.40000000014</v>
          </cell>
          <cell r="DT88">
            <v>239217.60000000015</v>
          </cell>
          <cell r="DU88">
            <v>247060.80000000016</v>
          </cell>
          <cell r="DV88">
            <v>254904.00000000017</v>
          </cell>
          <cell r="DW88">
            <v>262747.20000000019</v>
          </cell>
        </row>
        <row r="89">
          <cell r="B89">
            <v>82300</v>
          </cell>
          <cell r="C89">
            <v>18550</v>
          </cell>
          <cell r="D89">
            <v>21200</v>
          </cell>
          <cell r="E89">
            <v>23850</v>
          </cell>
          <cell r="F89">
            <v>27750</v>
          </cell>
          <cell r="G89">
            <v>32470</v>
          </cell>
          <cell r="H89">
            <v>37190</v>
          </cell>
          <cell r="I89">
            <v>41910</v>
          </cell>
          <cell r="J89">
            <v>46630</v>
          </cell>
          <cell r="K89">
            <v>61739.999999999993</v>
          </cell>
          <cell r="L89">
            <v>65268</v>
          </cell>
          <cell r="M89">
            <v>68796</v>
          </cell>
          <cell r="N89">
            <v>72324</v>
          </cell>
          <cell r="O89">
            <v>75852</v>
          </cell>
          <cell r="P89">
            <v>79380</v>
          </cell>
          <cell r="Q89">
            <v>82908</v>
          </cell>
          <cell r="R89">
            <v>86436</v>
          </cell>
          <cell r="S89">
            <v>89964</v>
          </cell>
          <cell r="T89">
            <v>93492</v>
          </cell>
          <cell r="U89">
            <v>97020</v>
          </cell>
          <cell r="V89">
            <v>100548</v>
          </cell>
          <cell r="W89">
            <v>104076</v>
          </cell>
          <cell r="X89">
            <v>107604</v>
          </cell>
          <cell r="Y89">
            <v>111132</v>
          </cell>
          <cell r="Z89">
            <v>114660</v>
          </cell>
          <cell r="AA89">
            <v>118188</v>
          </cell>
          <cell r="AB89">
            <v>30900</v>
          </cell>
          <cell r="AC89">
            <v>35300</v>
          </cell>
          <cell r="AD89">
            <v>39700</v>
          </cell>
          <cell r="AE89">
            <v>44100</v>
          </cell>
          <cell r="AF89">
            <v>47650</v>
          </cell>
          <cell r="AG89">
            <v>51200</v>
          </cell>
          <cell r="AH89">
            <v>54700</v>
          </cell>
          <cell r="AI89">
            <v>58250</v>
          </cell>
          <cell r="AJ89">
            <v>61739.999999999993</v>
          </cell>
          <cell r="AK89">
            <v>65268</v>
          </cell>
          <cell r="AL89">
            <v>68796</v>
          </cell>
          <cell r="AM89">
            <v>72324</v>
          </cell>
          <cell r="AN89">
            <v>75852</v>
          </cell>
          <cell r="AO89">
            <v>79380</v>
          </cell>
          <cell r="AP89">
            <v>82908</v>
          </cell>
          <cell r="AQ89">
            <v>86436</v>
          </cell>
          <cell r="AR89">
            <v>89964</v>
          </cell>
          <cell r="AS89">
            <v>93492</v>
          </cell>
          <cell r="AT89">
            <v>97020</v>
          </cell>
          <cell r="AU89">
            <v>100548</v>
          </cell>
          <cell r="AV89">
            <v>104076</v>
          </cell>
          <cell r="AW89">
            <v>107604</v>
          </cell>
          <cell r="AX89">
            <v>111132</v>
          </cell>
          <cell r="AY89">
            <v>114660</v>
          </cell>
          <cell r="AZ89">
            <v>118188</v>
          </cell>
          <cell r="BA89">
            <v>49400</v>
          </cell>
          <cell r="BB89">
            <v>56450</v>
          </cell>
          <cell r="BC89">
            <v>63500</v>
          </cell>
          <cell r="BD89">
            <v>70550</v>
          </cell>
          <cell r="BE89">
            <v>76200</v>
          </cell>
          <cell r="BF89">
            <v>81850</v>
          </cell>
          <cell r="BG89">
            <v>87500</v>
          </cell>
          <cell r="BH89">
            <v>93150</v>
          </cell>
          <cell r="BI89">
            <v>98770</v>
          </cell>
          <cell r="BJ89">
            <v>104414</v>
          </cell>
          <cell r="BK89">
            <v>110058</v>
          </cell>
          <cell r="BL89">
            <v>115702</v>
          </cell>
          <cell r="BM89">
            <v>121346</v>
          </cell>
          <cell r="BN89">
            <v>126990</v>
          </cell>
          <cell r="BO89">
            <v>132634</v>
          </cell>
          <cell r="BP89">
            <v>138278</v>
          </cell>
          <cell r="BQ89">
            <v>143922</v>
          </cell>
          <cell r="BR89">
            <v>149566</v>
          </cell>
          <cell r="BS89">
            <v>155210</v>
          </cell>
          <cell r="BT89">
            <v>160854</v>
          </cell>
          <cell r="BU89">
            <v>166498</v>
          </cell>
          <cell r="BV89">
            <v>172142</v>
          </cell>
          <cell r="BW89">
            <v>177786</v>
          </cell>
          <cell r="BX89">
            <v>183430</v>
          </cell>
          <cell r="BY89">
            <v>189074</v>
          </cell>
          <cell r="BZ89">
            <v>57609.999999999993</v>
          </cell>
          <cell r="CA89">
            <v>65840</v>
          </cell>
          <cell r="CB89">
            <v>74070</v>
          </cell>
          <cell r="CC89">
            <v>82300</v>
          </cell>
          <cell r="CD89">
            <v>88884</v>
          </cell>
          <cell r="CE89">
            <v>95468</v>
          </cell>
          <cell r="CF89">
            <v>102052</v>
          </cell>
          <cell r="CG89">
            <v>108636</v>
          </cell>
          <cell r="CH89">
            <v>115219.99999999999</v>
          </cell>
          <cell r="CI89">
            <v>121804</v>
          </cell>
          <cell r="CJ89">
            <v>128388.00000000001</v>
          </cell>
          <cell r="CK89">
            <v>134972.00000000003</v>
          </cell>
          <cell r="CL89">
            <v>141556.00000000006</v>
          </cell>
          <cell r="CM89">
            <v>148140.00000000009</v>
          </cell>
          <cell r="CN89">
            <v>154724.00000000012</v>
          </cell>
          <cell r="CO89">
            <v>161308.00000000015</v>
          </cell>
          <cell r="CP89">
            <v>167892.00000000017</v>
          </cell>
          <cell r="CQ89">
            <v>174476.0000000002</v>
          </cell>
          <cell r="CR89">
            <v>181060.00000000023</v>
          </cell>
          <cell r="CS89">
            <v>187644.00000000026</v>
          </cell>
          <cell r="CT89">
            <v>194228.00000000029</v>
          </cell>
          <cell r="CU89">
            <v>200812.00000000032</v>
          </cell>
          <cell r="CV89">
            <v>207396.00000000035</v>
          </cell>
          <cell r="CW89">
            <v>213980.00000000038</v>
          </cell>
          <cell r="CX89">
            <v>220564.00000000041</v>
          </cell>
          <cell r="CY89">
            <v>69132</v>
          </cell>
          <cell r="CZ89">
            <v>79008</v>
          </cell>
          <cell r="DA89">
            <v>88884</v>
          </cell>
          <cell r="DB89">
            <v>98760</v>
          </cell>
          <cell r="DC89">
            <v>106660.8</v>
          </cell>
          <cell r="DD89">
            <v>114561.59999999999</v>
          </cell>
          <cell r="DE89">
            <v>122462.39999999999</v>
          </cell>
          <cell r="DF89">
            <v>130363.20000000001</v>
          </cell>
          <cell r="DG89">
            <v>138264</v>
          </cell>
          <cell r="DH89">
            <v>146164.79999999999</v>
          </cell>
          <cell r="DI89">
            <v>154065.59999999998</v>
          </cell>
          <cell r="DJ89">
            <v>161966.39999999997</v>
          </cell>
          <cell r="DK89">
            <v>169867.19999999995</v>
          </cell>
          <cell r="DL89">
            <v>177767.99999999994</v>
          </cell>
          <cell r="DM89">
            <v>185668.79999999993</v>
          </cell>
          <cell r="DN89">
            <v>193569.59999999992</v>
          </cell>
          <cell r="DO89">
            <v>201470.39999999991</v>
          </cell>
          <cell r="DP89">
            <v>209371.1999999999</v>
          </cell>
          <cell r="DQ89">
            <v>217271.99999999988</v>
          </cell>
          <cell r="DR89">
            <v>225172.79999999987</v>
          </cell>
          <cell r="DS89">
            <v>233073.59999999986</v>
          </cell>
          <cell r="DT89">
            <v>240974.39999999985</v>
          </cell>
          <cell r="DU89">
            <v>248875.19999999984</v>
          </cell>
          <cell r="DV89">
            <v>256775.99999999983</v>
          </cell>
          <cell r="DW89">
            <v>264676.79999999981</v>
          </cell>
        </row>
        <row r="90">
          <cell r="B90">
            <v>74700</v>
          </cell>
          <cell r="C90">
            <v>15700</v>
          </cell>
          <cell r="D90">
            <v>18310</v>
          </cell>
          <cell r="E90">
            <v>23030</v>
          </cell>
          <cell r="F90">
            <v>27750</v>
          </cell>
          <cell r="G90">
            <v>32470</v>
          </cell>
          <cell r="H90">
            <v>37190</v>
          </cell>
          <cell r="I90">
            <v>41910</v>
          </cell>
          <cell r="J90">
            <v>46630</v>
          </cell>
          <cell r="K90">
            <v>52290</v>
          </cell>
          <cell r="L90">
            <v>55278</v>
          </cell>
          <cell r="M90">
            <v>58266</v>
          </cell>
          <cell r="N90">
            <v>61254</v>
          </cell>
          <cell r="O90">
            <v>64242</v>
          </cell>
          <cell r="P90">
            <v>67230</v>
          </cell>
          <cell r="Q90">
            <v>70218</v>
          </cell>
          <cell r="R90">
            <v>73206</v>
          </cell>
          <cell r="S90">
            <v>76194</v>
          </cell>
          <cell r="T90">
            <v>79182</v>
          </cell>
          <cell r="U90">
            <v>82170</v>
          </cell>
          <cell r="V90">
            <v>85158</v>
          </cell>
          <cell r="W90">
            <v>88146</v>
          </cell>
          <cell r="X90">
            <v>91134</v>
          </cell>
          <cell r="Y90">
            <v>94122</v>
          </cell>
          <cell r="Z90">
            <v>97110</v>
          </cell>
          <cell r="AA90">
            <v>100098</v>
          </cell>
          <cell r="AB90">
            <v>26150</v>
          </cell>
          <cell r="AC90">
            <v>29900</v>
          </cell>
          <cell r="AD90">
            <v>33650</v>
          </cell>
          <cell r="AE90">
            <v>37350</v>
          </cell>
          <cell r="AF90">
            <v>40350</v>
          </cell>
          <cell r="AG90">
            <v>43350</v>
          </cell>
          <cell r="AH90">
            <v>46350</v>
          </cell>
          <cell r="AI90">
            <v>49350</v>
          </cell>
          <cell r="AJ90">
            <v>52290</v>
          </cell>
          <cell r="AK90">
            <v>55278</v>
          </cell>
          <cell r="AL90">
            <v>58266</v>
          </cell>
          <cell r="AM90">
            <v>61254</v>
          </cell>
          <cell r="AN90">
            <v>64242</v>
          </cell>
          <cell r="AO90">
            <v>67230</v>
          </cell>
          <cell r="AP90">
            <v>70218</v>
          </cell>
          <cell r="AQ90">
            <v>73206</v>
          </cell>
          <cell r="AR90">
            <v>76194</v>
          </cell>
          <cell r="AS90">
            <v>79182</v>
          </cell>
          <cell r="AT90">
            <v>82170</v>
          </cell>
          <cell r="AU90">
            <v>85158</v>
          </cell>
          <cell r="AV90">
            <v>88146</v>
          </cell>
          <cell r="AW90">
            <v>91134</v>
          </cell>
          <cell r="AX90">
            <v>94122</v>
          </cell>
          <cell r="AY90">
            <v>97110</v>
          </cell>
          <cell r="AZ90">
            <v>100098</v>
          </cell>
          <cell r="BA90">
            <v>41850</v>
          </cell>
          <cell r="BB90">
            <v>47800</v>
          </cell>
          <cell r="BC90">
            <v>53800</v>
          </cell>
          <cell r="BD90">
            <v>59750</v>
          </cell>
          <cell r="BE90">
            <v>64550</v>
          </cell>
          <cell r="BF90">
            <v>69350</v>
          </cell>
          <cell r="BG90">
            <v>74100</v>
          </cell>
          <cell r="BH90">
            <v>78900</v>
          </cell>
          <cell r="BI90">
            <v>83650</v>
          </cell>
          <cell r="BJ90">
            <v>88430</v>
          </cell>
          <cell r="BK90">
            <v>93210</v>
          </cell>
          <cell r="BL90">
            <v>97990</v>
          </cell>
          <cell r="BM90">
            <v>102770</v>
          </cell>
          <cell r="BN90">
            <v>107550</v>
          </cell>
          <cell r="BO90">
            <v>112330</v>
          </cell>
          <cell r="BP90">
            <v>117110</v>
          </cell>
          <cell r="BQ90">
            <v>121890</v>
          </cell>
          <cell r="BR90">
            <v>126670</v>
          </cell>
          <cell r="BS90">
            <v>131450</v>
          </cell>
          <cell r="BT90">
            <v>136230</v>
          </cell>
          <cell r="BU90">
            <v>141010</v>
          </cell>
          <cell r="BV90">
            <v>145790</v>
          </cell>
          <cell r="BW90">
            <v>150570</v>
          </cell>
          <cell r="BX90">
            <v>155350</v>
          </cell>
          <cell r="BY90">
            <v>160130</v>
          </cell>
          <cell r="BZ90">
            <v>52290</v>
          </cell>
          <cell r="CA90">
            <v>59760</v>
          </cell>
          <cell r="CB90">
            <v>67230</v>
          </cell>
          <cell r="CC90">
            <v>74700</v>
          </cell>
          <cell r="CD90">
            <v>80676</v>
          </cell>
          <cell r="CE90">
            <v>86652</v>
          </cell>
          <cell r="CF90">
            <v>92628</v>
          </cell>
          <cell r="CG90">
            <v>98604</v>
          </cell>
          <cell r="CH90">
            <v>104580</v>
          </cell>
          <cell r="CI90">
            <v>110556</v>
          </cell>
          <cell r="CJ90">
            <v>116532</v>
          </cell>
          <cell r="CK90">
            <v>122508</v>
          </cell>
          <cell r="CL90">
            <v>128484</v>
          </cell>
          <cell r="CM90">
            <v>134460</v>
          </cell>
          <cell r="CN90">
            <v>140436</v>
          </cell>
          <cell r="CO90">
            <v>146412</v>
          </cell>
          <cell r="CP90">
            <v>152388</v>
          </cell>
          <cell r="CQ90">
            <v>158364</v>
          </cell>
          <cell r="CR90">
            <v>164340</v>
          </cell>
          <cell r="CS90">
            <v>170316</v>
          </cell>
          <cell r="CT90">
            <v>176292</v>
          </cell>
          <cell r="CU90">
            <v>182268</v>
          </cell>
          <cell r="CV90">
            <v>188244</v>
          </cell>
          <cell r="CW90">
            <v>194220</v>
          </cell>
          <cell r="CX90">
            <v>200196</v>
          </cell>
          <cell r="CY90">
            <v>62747.999999999993</v>
          </cell>
          <cell r="CZ90">
            <v>71712</v>
          </cell>
          <cell r="DA90">
            <v>80676</v>
          </cell>
          <cell r="DB90">
            <v>89640</v>
          </cell>
          <cell r="DC90">
            <v>96811.200000000012</v>
          </cell>
          <cell r="DD90">
            <v>103982.39999999999</v>
          </cell>
          <cell r="DE90">
            <v>111153.60000000001</v>
          </cell>
          <cell r="DF90">
            <v>118324.8</v>
          </cell>
          <cell r="DG90">
            <v>125495.99999999999</v>
          </cell>
          <cell r="DH90">
            <v>132667.20000000001</v>
          </cell>
          <cell r="DI90">
            <v>139838.40000000002</v>
          </cell>
          <cell r="DJ90">
            <v>147009.60000000003</v>
          </cell>
          <cell r="DK90">
            <v>154180.80000000005</v>
          </cell>
          <cell r="DL90">
            <v>161352.00000000006</v>
          </cell>
          <cell r="DM90">
            <v>168523.20000000007</v>
          </cell>
          <cell r="DN90">
            <v>175694.40000000008</v>
          </cell>
          <cell r="DO90">
            <v>182865.60000000009</v>
          </cell>
          <cell r="DP90">
            <v>190036.8000000001</v>
          </cell>
          <cell r="DQ90">
            <v>197208.00000000012</v>
          </cell>
          <cell r="DR90">
            <v>204379.20000000013</v>
          </cell>
          <cell r="DS90">
            <v>211550.40000000014</v>
          </cell>
          <cell r="DT90">
            <v>218721.60000000015</v>
          </cell>
          <cell r="DU90">
            <v>225892.80000000016</v>
          </cell>
          <cell r="DV90">
            <v>233064.00000000017</v>
          </cell>
          <cell r="DW90">
            <v>240235.20000000019</v>
          </cell>
        </row>
        <row r="91">
          <cell r="B91">
            <v>69400</v>
          </cell>
          <cell r="C91">
            <v>14600</v>
          </cell>
          <cell r="D91">
            <v>18310</v>
          </cell>
          <cell r="E91">
            <v>23030</v>
          </cell>
          <cell r="F91">
            <v>27750</v>
          </cell>
          <cell r="G91">
            <v>32470</v>
          </cell>
          <cell r="H91">
            <v>37190</v>
          </cell>
          <cell r="I91">
            <v>41910</v>
          </cell>
          <cell r="J91">
            <v>45850</v>
          </cell>
          <cell r="K91">
            <v>48580</v>
          </cell>
          <cell r="L91">
            <v>51356</v>
          </cell>
          <cell r="M91">
            <v>54132</v>
          </cell>
          <cell r="N91">
            <v>56908</v>
          </cell>
          <cell r="O91">
            <v>59684</v>
          </cell>
          <cell r="P91">
            <v>62460</v>
          </cell>
          <cell r="Q91">
            <v>65236</v>
          </cell>
          <cell r="R91">
            <v>68012</v>
          </cell>
          <cell r="S91">
            <v>70788</v>
          </cell>
          <cell r="T91">
            <v>73564</v>
          </cell>
          <cell r="U91">
            <v>76340</v>
          </cell>
          <cell r="V91">
            <v>79116</v>
          </cell>
          <cell r="W91">
            <v>81892</v>
          </cell>
          <cell r="X91">
            <v>84668</v>
          </cell>
          <cell r="Y91">
            <v>87444</v>
          </cell>
          <cell r="Z91">
            <v>90220</v>
          </cell>
          <cell r="AA91">
            <v>92996</v>
          </cell>
          <cell r="AB91">
            <v>24300</v>
          </cell>
          <cell r="AC91">
            <v>27800</v>
          </cell>
          <cell r="AD91">
            <v>31250</v>
          </cell>
          <cell r="AE91">
            <v>34700</v>
          </cell>
          <cell r="AF91">
            <v>37500</v>
          </cell>
          <cell r="AG91">
            <v>40300</v>
          </cell>
          <cell r="AH91">
            <v>43050</v>
          </cell>
          <cell r="AI91">
            <v>45850</v>
          </cell>
          <cell r="AJ91">
            <v>48580</v>
          </cell>
          <cell r="AK91">
            <v>51356</v>
          </cell>
          <cell r="AL91">
            <v>54132</v>
          </cell>
          <cell r="AM91">
            <v>56908</v>
          </cell>
          <cell r="AN91">
            <v>59684</v>
          </cell>
          <cell r="AO91">
            <v>62460</v>
          </cell>
          <cell r="AP91">
            <v>65236</v>
          </cell>
          <cell r="AQ91">
            <v>68012</v>
          </cell>
          <cell r="AR91">
            <v>70788</v>
          </cell>
          <cell r="AS91">
            <v>73564</v>
          </cell>
          <cell r="AT91">
            <v>76340</v>
          </cell>
          <cell r="AU91">
            <v>79116</v>
          </cell>
          <cell r="AV91">
            <v>81892</v>
          </cell>
          <cell r="AW91">
            <v>84668</v>
          </cell>
          <cell r="AX91">
            <v>87444</v>
          </cell>
          <cell r="AY91">
            <v>90220</v>
          </cell>
          <cell r="AZ91">
            <v>92996</v>
          </cell>
          <cell r="BA91">
            <v>38850</v>
          </cell>
          <cell r="BB91">
            <v>44400</v>
          </cell>
          <cell r="BC91">
            <v>49950</v>
          </cell>
          <cell r="BD91">
            <v>55500</v>
          </cell>
          <cell r="BE91">
            <v>59950</v>
          </cell>
          <cell r="BF91">
            <v>64400</v>
          </cell>
          <cell r="BG91">
            <v>68850</v>
          </cell>
          <cell r="BH91">
            <v>73300</v>
          </cell>
          <cell r="BI91">
            <v>77700</v>
          </cell>
          <cell r="BJ91">
            <v>82140</v>
          </cell>
          <cell r="BK91">
            <v>86580</v>
          </cell>
          <cell r="BL91">
            <v>91020</v>
          </cell>
          <cell r="BM91">
            <v>95460</v>
          </cell>
          <cell r="BN91">
            <v>99900</v>
          </cell>
          <cell r="BO91">
            <v>104340</v>
          </cell>
          <cell r="BP91">
            <v>108780</v>
          </cell>
          <cell r="BQ91">
            <v>113220</v>
          </cell>
          <cell r="BR91">
            <v>117660</v>
          </cell>
          <cell r="BS91">
            <v>122100</v>
          </cell>
          <cell r="BT91">
            <v>126540</v>
          </cell>
          <cell r="BU91">
            <v>130980</v>
          </cell>
          <cell r="BV91">
            <v>135420</v>
          </cell>
          <cell r="BW91">
            <v>139860</v>
          </cell>
          <cell r="BX91">
            <v>144300</v>
          </cell>
          <cell r="BY91">
            <v>148740</v>
          </cell>
          <cell r="BZ91">
            <v>48580</v>
          </cell>
          <cell r="CA91">
            <v>55520</v>
          </cell>
          <cell r="CB91">
            <v>62460</v>
          </cell>
          <cell r="CC91">
            <v>69400</v>
          </cell>
          <cell r="CD91">
            <v>74952</v>
          </cell>
          <cell r="CE91">
            <v>80504</v>
          </cell>
          <cell r="CF91">
            <v>86056</v>
          </cell>
          <cell r="CG91">
            <v>91608</v>
          </cell>
          <cell r="CH91">
            <v>97160</v>
          </cell>
          <cell r="CI91">
            <v>102712</v>
          </cell>
          <cell r="CJ91">
            <v>108264</v>
          </cell>
          <cell r="CK91">
            <v>113816</v>
          </cell>
          <cell r="CL91">
            <v>119368</v>
          </cell>
          <cell r="CM91">
            <v>124920</v>
          </cell>
          <cell r="CN91">
            <v>130472</v>
          </cell>
          <cell r="CO91">
            <v>136024</v>
          </cell>
          <cell r="CP91">
            <v>141576</v>
          </cell>
          <cell r="CQ91">
            <v>147128</v>
          </cell>
          <cell r="CR91">
            <v>152680</v>
          </cell>
          <cell r="CS91">
            <v>158232</v>
          </cell>
          <cell r="CT91">
            <v>163784</v>
          </cell>
          <cell r="CU91">
            <v>169336</v>
          </cell>
          <cell r="CV91">
            <v>174888</v>
          </cell>
          <cell r="CW91">
            <v>180440</v>
          </cell>
          <cell r="CX91">
            <v>185992</v>
          </cell>
          <cell r="CY91">
            <v>58295.999999999993</v>
          </cell>
          <cell r="CZ91">
            <v>66624</v>
          </cell>
          <cell r="DA91">
            <v>74952</v>
          </cell>
          <cell r="DB91">
            <v>83280</v>
          </cell>
          <cell r="DC91">
            <v>89942.400000000009</v>
          </cell>
          <cell r="DD91">
            <v>96604.799999999988</v>
          </cell>
          <cell r="DE91">
            <v>103267.2</v>
          </cell>
          <cell r="DF91">
            <v>109929.60000000001</v>
          </cell>
          <cell r="DG91">
            <v>116591.99999999999</v>
          </cell>
          <cell r="DH91">
            <v>123254.39999999999</v>
          </cell>
          <cell r="DI91">
            <v>129916.8</v>
          </cell>
          <cell r="DJ91">
            <v>136579.20000000001</v>
          </cell>
          <cell r="DK91">
            <v>143241.60000000003</v>
          </cell>
          <cell r="DL91">
            <v>149904.00000000006</v>
          </cell>
          <cell r="DM91">
            <v>156566.40000000008</v>
          </cell>
          <cell r="DN91">
            <v>163228.8000000001</v>
          </cell>
          <cell r="DO91">
            <v>169891.20000000013</v>
          </cell>
          <cell r="DP91">
            <v>176553.60000000015</v>
          </cell>
          <cell r="DQ91">
            <v>183216.00000000017</v>
          </cell>
          <cell r="DR91">
            <v>189878.4000000002</v>
          </cell>
          <cell r="DS91">
            <v>196540.80000000022</v>
          </cell>
          <cell r="DT91">
            <v>203203.20000000024</v>
          </cell>
          <cell r="DU91">
            <v>209865.60000000027</v>
          </cell>
          <cell r="DV91">
            <v>216528.00000000029</v>
          </cell>
          <cell r="DW91">
            <v>223190.40000000031</v>
          </cell>
        </row>
        <row r="92">
          <cell r="B92">
            <v>69000</v>
          </cell>
          <cell r="C92">
            <v>14500</v>
          </cell>
          <cell r="D92">
            <v>18310</v>
          </cell>
          <cell r="E92">
            <v>23030</v>
          </cell>
          <cell r="F92">
            <v>27750</v>
          </cell>
          <cell r="G92">
            <v>32470</v>
          </cell>
          <cell r="H92">
            <v>37190</v>
          </cell>
          <cell r="I92">
            <v>41910</v>
          </cell>
          <cell r="J92">
            <v>45550</v>
          </cell>
          <cell r="K92">
            <v>48300</v>
          </cell>
          <cell r="L92">
            <v>51060</v>
          </cell>
          <cell r="M92">
            <v>53820</v>
          </cell>
          <cell r="N92">
            <v>56580</v>
          </cell>
          <cell r="O92">
            <v>59340</v>
          </cell>
          <cell r="P92">
            <v>62100</v>
          </cell>
          <cell r="Q92">
            <v>64860</v>
          </cell>
          <cell r="R92">
            <v>67620</v>
          </cell>
          <cell r="S92">
            <v>70380</v>
          </cell>
          <cell r="T92">
            <v>73140</v>
          </cell>
          <cell r="U92">
            <v>75900</v>
          </cell>
          <cell r="V92">
            <v>78660</v>
          </cell>
          <cell r="W92">
            <v>81420</v>
          </cell>
          <cell r="X92">
            <v>84180</v>
          </cell>
          <cell r="Y92">
            <v>86940</v>
          </cell>
          <cell r="Z92">
            <v>89700</v>
          </cell>
          <cell r="AA92">
            <v>92460</v>
          </cell>
          <cell r="AB92">
            <v>24150</v>
          </cell>
          <cell r="AC92">
            <v>27600</v>
          </cell>
          <cell r="AD92">
            <v>31050</v>
          </cell>
          <cell r="AE92">
            <v>34500</v>
          </cell>
          <cell r="AF92">
            <v>37300</v>
          </cell>
          <cell r="AG92">
            <v>40050</v>
          </cell>
          <cell r="AH92">
            <v>42800</v>
          </cell>
          <cell r="AI92">
            <v>45550</v>
          </cell>
          <cell r="AJ92">
            <v>48300</v>
          </cell>
          <cell r="AK92">
            <v>51060</v>
          </cell>
          <cell r="AL92">
            <v>53820</v>
          </cell>
          <cell r="AM92">
            <v>56580</v>
          </cell>
          <cell r="AN92">
            <v>59340</v>
          </cell>
          <cell r="AO92">
            <v>62100</v>
          </cell>
          <cell r="AP92">
            <v>64860</v>
          </cell>
          <cell r="AQ92">
            <v>67620</v>
          </cell>
          <cell r="AR92">
            <v>70380</v>
          </cell>
          <cell r="AS92">
            <v>73140</v>
          </cell>
          <cell r="AT92">
            <v>75900</v>
          </cell>
          <cell r="AU92">
            <v>78660</v>
          </cell>
          <cell r="AV92">
            <v>81420</v>
          </cell>
          <cell r="AW92">
            <v>84180</v>
          </cell>
          <cell r="AX92">
            <v>86940</v>
          </cell>
          <cell r="AY92">
            <v>89700</v>
          </cell>
          <cell r="AZ92">
            <v>92460</v>
          </cell>
          <cell r="BA92">
            <v>38650</v>
          </cell>
          <cell r="BB92">
            <v>44200</v>
          </cell>
          <cell r="BC92">
            <v>49700</v>
          </cell>
          <cell r="BD92">
            <v>55200</v>
          </cell>
          <cell r="BE92">
            <v>59650</v>
          </cell>
          <cell r="BF92">
            <v>64050</v>
          </cell>
          <cell r="BG92">
            <v>68450</v>
          </cell>
          <cell r="BH92">
            <v>72900</v>
          </cell>
          <cell r="BI92">
            <v>77280</v>
          </cell>
          <cell r="BJ92">
            <v>81696</v>
          </cell>
          <cell r="BK92">
            <v>86112</v>
          </cell>
          <cell r="BL92">
            <v>90528</v>
          </cell>
          <cell r="BM92">
            <v>94944</v>
          </cell>
          <cell r="BN92">
            <v>99360</v>
          </cell>
          <cell r="BO92">
            <v>103776</v>
          </cell>
          <cell r="BP92">
            <v>108192</v>
          </cell>
          <cell r="BQ92">
            <v>112608</v>
          </cell>
          <cell r="BR92">
            <v>117024</v>
          </cell>
          <cell r="BS92">
            <v>121440</v>
          </cell>
          <cell r="BT92">
            <v>125856</v>
          </cell>
          <cell r="BU92">
            <v>130272</v>
          </cell>
          <cell r="BV92">
            <v>134688</v>
          </cell>
          <cell r="BW92">
            <v>139104</v>
          </cell>
          <cell r="BX92">
            <v>143520</v>
          </cell>
          <cell r="BY92">
            <v>147936</v>
          </cell>
          <cell r="BZ92">
            <v>48300</v>
          </cell>
          <cell r="CA92">
            <v>55200</v>
          </cell>
          <cell r="CB92">
            <v>62100</v>
          </cell>
          <cell r="CC92">
            <v>69000</v>
          </cell>
          <cell r="CD92">
            <v>74520</v>
          </cell>
          <cell r="CE92">
            <v>80040</v>
          </cell>
          <cell r="CF92">
            <v>85560</v>
          </cell>
          <cell r="CG92">
            <v>91080</v>
          </cell>
          <cell r="CH92">
            <v>96600</v>
          </cell>
          <cell r="CI92">
            <v>102120</v>
          </cell>
          <cell r="CJ92">
            <v>107640</v>
          </cell>
          <cell r="CK92">
            <v>113160</v>
          </cell>
          <cell r="CL92">
            <v>118680</v>
          </cell>
          <cell r="CM92">
            <v>124200</v>
          </cell>
          <cell r="CN92">
            <v>129720</v>
          </cell>
          <cell r="CO92">
            <v>135240</v>
          </cell>
          <cell r="CP92">
            <v>140760</v>
          </cell>
          <cell r="CQ92">
            <v>146280</v>
          </cell>
          <cell r="CR92">
            <v>151800</v>
          </cell>
          <cell r="CS92">
            <v>157320</v>
          </cell>
          <cell r="CT92">
            <v>162840</v>
          </cell>
          <cell r="CU92">
            <v>168360</v>
          </cell>
          <cell r="CV92">
            <v>173880</v>
          </cell>
          <cell r="CW92">
            <v>179400</v>
          </cell>
          <cell r="CX92">
            <v>184920</v>
          </cell>
          <cell r="CY92">
            <v>57959.999999999993</v>
          </cell>
          <cell r="CZ92">
            <v>66240</v>
          </cell>
          <cell r="DA92">
            <v>74520</v>
          </cell>
          <cell r="DB92">
            <v>82800</v>
          </cell>
          <cell r="DC92">
            <v>89424</v>
          </cell>
          <cell r="DD92">
            <v>96048</v>
          </cell>
          <cell r="DE92">
            <v>102672</v>
          </cell>
          <cell r="DF92">
            <v>109296</v>
          </cell>
          <cell r="DG92">
            <v>115919.99999999999</v>
          </cell>
          <cell r="DH92">
            <v>122544</v>
          </cell>
          <cell r="DI92">
            <v>129168.00000000001</v>
          </cell>
          <cell r="DJ92">
            <v>135792.00000000003</v>
          </cell>
          <cell r="DK92">
            <v>142416.00000000006</v>
          </cell>
          <cell r="DL92">
            <v>149040.00000000009</v>
          </cell>
          <cell r="DM92">
            <v>155664.00000000012</v>
          </cell>
          <cell r="DN92">
            <v>162288.00000000015</v>
          </cell>
          <cell r="DO92">
            <v>168912.00000000017</v>
          </cell>
          <cell r="DP92">
            <v>175536.0000000002</v>
          </cell>
          <cell r="DQ92">
            <v>182160.00000000023</v>
          </cell>
          <cell r="DR92">
            <v>188784.00000000026</v>
          </cell>
          <cell r="DS92">
            <v>195408.00000000029</v>
          </cell>
          <cell r="DT92">
            <v>202032.00000000032</v>
          </cell>
          <cell r="DU92">
            <v>208656.00000000035</v>
          </cell>
          <cell r="DV92">
            <v>215280.00000000038</v>
          </cell>
          <cell r="DW92">
            <v>221904.00000000041</v>
          </cell>
        </row>
        <row r="93">
          <cell r="B93">
            <v>78200</v>
          </cell>
          <cell r="C93">
            <v>16450</v>
          </cell>
          <cell r="D93">
            <v>18800</v>
          </cell>
          <cell r="E93">
            <v>23030</v>
          </cell>
          <cell r="F93">
            <v>27750</v>
          </cell>
          <cell r="G93">
            <v>32470</v>
          </cell>
          <cell r="H93">
            <v>37190</v>
          </cell>
          <cell r="I93">
            <v>41910</v>
          </cell>
          <cell r="J93">
            <v>46630</v>
          </cell>
          <cell r="K93">
            <v>54740</v>
          </cell>
          <cell r="L93">
            <v>57868</v>
          </cell>
          <cell r="M93">
            <v>60996</v>
          </cell>
          <cell r="N93">
            <v>64124</v>
          </cell>
          <cell r="O93">
            <v>67252</v>
          </cell>
          <cell r="P93">
            <v>70380</v>
          </cell>
          <cell r="Q93">
            <v>73508</v>
          </cell>
          <cell r="R93">
            <v>76636</v>
          </cell>
          <cell r="S93">
            <v>79764</v>
          </cell>
          <cell r="T93">
            <v>82892</v>
          </cell>
          <cell r="U93">
            <v>86020</v>
          </cell>
          <cell r="V93">
            <v>89148</v>
          </cell>
          <cell r="W93">
            <v>92276</v>
          </cell>
          <cell r="X93">
            <v>95404</v>
          </cell>
          <cell r="Y93">
            <v>98532</v>
          </cell>
          <cell r="Z93">
            <v>101660</v>
          </cell>
          <cell r="AA93">
            <v>104788</v>
          </cell>
          <cell r="AB93">
            <v>27400</v>
          </cell>
          <cell r="AC93">
            <v>31300</v>
          </cell>
          <cell r="AD93">
            <v>35200</v>
          </cell>
          <cell r="AE93">
            <v>39100</v>
          </cell>
          <cell r="AF93">
            <v>42250</v>
          </cell>
          <cell r="AG93">
            <v>45400</v>
          </cell>
          <cell r="AH93">
            <v>48500</v>
          </cell>
          <cell r="AI93">
            <v>51650</v>
          </cell>
          <cell r="AJ93">
            <v>54740</v>
          </cell>
          <cell r="AK93">
            <v>57868</v>
          </cell>
          <cell r="AL93">
            <v>60996</v>
          </cell>
          <cell r="AM93">
            <v>64124</v>
          </cell>
          <cell r="AN93">
            <v>67252</v>
          </cell>
          <cell r="AO93">
            <v>70380</v>
          </cell>
          <cell r="AP93">
            <v>73508</v>
          </cell>
          <cell r="AQ93">
            <v>76636</v>
          </cell>
          <cell r="AR93">
            <v>79764</v>
          </cell>
          <cell r="AS93">
            <v>82892</v>
          </cell>
          <cell r="AT93">
            <v>86020</v>
          </cell>
          <cell r="AU93">
            <v>89148</v>
          </cell>
          <cell r="AV93">
            <v>92276</v>
          </cell>
          <cell r="AW93">
            <v>95404</v>
          </cell>
          <cell r="AX93">
            <v>98532</v>
          </cell>
          <cell r="AY93">
            <v>101660</v>
          </cell>
          <cell r="AZ93">
            <v>104788</v>
          </cell>
          <cell r="BA93">
            <v>43800</v>
          </cell>
          <cell r="BB93">
            <v>50050</v>
          </cell>
          <cell r="BC93">
            <v>56300</v>
          </cell>
          <cell r="BD93">
            <v>62550</v>
          </cell>
          <cell r="BE93">
            <v>67600</v>
          </cell>
          <cell r="BF93">
            <v>72600</v>
          </cell>
          <cell r="BG93">
            <v>77600</v>
          </cell>
          <cell r="BH93">
            <v>82600</v>
          </cell>
          <cell r="BI93">
            <v>87570</v>
          </cell>
          <cell r="BJ93">
            <v>92574</v>
          </cell>
          <cell r="BK93">
            <v>97578</v>
          </cell>
          <cell r="BL93">
            <v>102582</v>
          </cell>
          <cell r="BM93">
            <v>107586</v>
          </cell>
          <cell r="BN93">
            <v>112590</v>
          </cell>
          <cell r="BO93">
            <v>117594</v>
          </cell>
          <cell r="BP93">
            <v>122598</v>
          </cell>
          <cell r="BQ93">
            <v>127602</v>
          </cell>
          <cell r="BR93">
            <v>132606</v>
          </cell>
          <cell r="BS93">
            <v>137610</v>
          </cell>
          <cell r="BT93">
            <v>142614</v>
          </cell>
          <cell r="BU93">
            <v>147618</v>
          </cell>
          <cell r="BV93">
            <v>152622</v>
          </cell>
          <cell r="BW93">
            <v>157626</v>
          </cell>
          <cell r="BX93">
            <v>162630</v>
          </cell>
          <cell r="BY93">
            <v>167634</v>
          </cell>
          <cell r="BZ93">
            <v>54740</v>
          </cell>
          <cell r="CA93">
            <v>62560</v>
          </cell>
          <cell r="CB93">
            <v>70380</v>
          </cell>
          <cell r="CC93">
            <v>78200</v>
          </cell>
          <cell r="CD93">
            <v>84456</v>
          </cell>
          <cell r="CE93">
            <v>90712</v>
          </cell>
          <cell r="CF93">
            <v>96968</v>
          </cell>
          <cell r="CG93">
            <v>103224</v>
          </cell>
          <cell r="CH93">
            <v>109480</v>
          </cell>
          <cell r="CI93">
            <v>115736</v>
          </cell>
          <cell r="CJ93">
            <v>121992</v>
          </cell>
          <cell r="CK93">
            <v>128248</v>
          </cell>
          <cell r="CL93">
            <v>134504</v>
          </cell>
          <cell r="CM93">
            <v>140760</v>
          </cell>
          <cell r="CN93">
            <v>147016</v>
          </cell>
          <cell r="CO93">
            <v>153272</v>
          </cell>
          <cell r="CP93">
            <v>159528</v>
          </cell>
          <cell r="CQ93">
            <v>165784</v>
          </cell>
          <cell r="CR93">
            <v>172040</v>
          </cell>
          <cell r="CS93">
            <v>178296</v>
          </cell>
          <cell r="CT93">
            <v>184552</v>
          </cell>
          <cell r="CU93">
            <v>190808</v>
          </cell>
          <cell r="CV93">
            <v>197064</v>
          </cell>
          <cell r="CW93">
            <v>203320</v>
          </cell>
          <cell r="CX93">
            <v>209576</v>
          </cell>
          <cell r="CY93">
            <v>65688</v>
          </cell>
          <cell r="CZ93">
            <v>75072</v>
          </cell>
          <cell r="DA93">
            <v>84456</v>
          </cell>
          <cell r="DB93">
            <v>93840</v>
          </cell>
          <cell r="DC93">
            <v>101347.20000000001</v>
          </cell>
          <cell r="DD93">
            <v>108854.39999999999</v>
          </cell>
          <cell r="DE93">
            <v>116361.60000000001</v>
          </cell>
          <cell r="DF93">
            <v>123868.8</v>
          </cell>
          <cell r="DG93">
            <v>131376</v>
          </cell>
          <cell r="DH93">
            <v>138883.20000000001</v>
          </cell>
          <cell r="DI93">
            <v>146390.40000000002</v>
          </cell>
          <cell r="DJ93">
            <v>153897.60000000003</v>
          </cell>
          <cell r="DK93">
            <v>161404.80000000005</v>
          </cell>
          <cell r="DL93">
            <v>168912.00000000006</v>
          </cell>
          <cell r="DM93">
            <v>176419.20000000007</v>
          </cell>
          <cell r="DN93">
            <v>183926.40000000008</v>
          </cell>
          <cell r="DO93">
            <v>191433.60000000009</v>
          </cell>
          <cell r="DP93">
            <v>198940.8000000001</v>
          </cell>
          <cell r="DQ93">
            <v>206448.00000000012</v>
          </cell>
          <cell r="DR93">
            <v>213955.20000000013</v>
          </cell>
          <cell r="DS93">
            <v>221462.40000000014</v>
          </cell>
          <cell r="DT93">
            <v>228969.60000000015</v>
          </cell>
          <cell r="DU93">
            <v>236476.80000000016</v>
          </cell>
          <cell r="DV93">
            <v>243984.00000000017</v>
          </cell>
          <cell r="DW93">
            <v>251491.20000000019</v>
          </cell>
        </row>
        <row r="94">
          <cell r="B94">
            <v>69200</v>
          </cell>
          <cell r="C94">
            <v>14550</v>
          </cell>
          <cell r="D94">
            <v>18310</v>
          </cell>
          <cell r="E94">
            <v>23030</v>
          </cell>
          <cell r="F94">
            <v>27750</v>
          </cell>
          <cell r="G94">
            <v>32470</v>
          </cell>
          <cell r="H94">
            <v>37190</v>
          </cell>
          <cell r="I94">
            <v>41910</v>
          </cell>
          <cell r="J94">
            <v>45700</v>
          </cell>
          <cell r="K94">
            <v>48440</v>
          </cell>
          <cell r="L94">
            <v>51208</v>
          </cell>
          <cell r="M94">
            <v>53976</v>
          </cell>
          <cell r="N94">
            <v>56744</v>
          </cell>
          <cell r="O94">
            <v>59512</v>
          </cell>
          <cell r="P94">
            <v>62280</v>
          </cell>
          <cell r="Q94">
            <v>65048</v>
          </cell>
          <cell r="R94">
            <v>67816</v>
          </cell>
          <cell r="S94">
            <v>70584</v>
          </cell>
          <cell r="T94">
            <v>73352</v>
          </cell>
          <cell r="U94">
            <v>76120</v>
          </cell>
          <cell r="V94">
            <v>78888</v>
          </cell>
          <cell r="W94">
            <v>81656</v>
          </cell>
          <cell r="X94">
            <v>84424</v>
          </cell>
          <cell r="Y94">
            <v>87192</v>
          </cell>
          <cell r="Z94">
            <v>89960</v>
          </cell>
          <cell r="AA94">
            <v>92728</v>
          </cell>
          <cell r="AB94">
            <v>24250</v>
          </cell>
          <cell r="AC94">
            <v>27700</v>
          </cell>
          <cell r="AD94">
            <v>31150</v>
          </cell>
          <cell r="AE94">
            <v>34600</v>
          </cell>
          <cell r="AF94">
            <v>37400</v>
          </cell>
          <cell r="AG94">
            <v>40150</v>
          </cell>
          <cell r="AH94">
            <v>42950</v>
          </cell>
          <cell r="AI94">
            <v>45700</v>
          </cell>
          <cell r="AJ94">
            <v>48440</v>
          </cell>
          <cell r="AK94">
            <v>51208</v>
          </cell>
          <cell r="AL94">
            <v>53976</v>
          </cell>
          <cell r="AM94">
            <v>56744</v>
          </cell>
          <cell r="AN94">
            <v>59512</v>
          </cell>
          <cell r="AO94">
            <v>62280</v>
          </cell>
          <cell r="AP94">
            <v>65048</v>
          </cell>
          <cell r="AQ94">
            <v>67816</v>
          </cell>
          <cell r="AR94">
            <v>70584</v>
          </cell>
          <cell r="AS94">
            <v>73352</v>
          </cell>
          <cell r="AT94">
            <v>76120</v>
          </cell>
          <cell r="AU94">
            <v>78888</v>
          </cell>
          <cell r="AV94">
            <v>81656</v>
          </cell>
          <cell r="AW94">
            <v>84424</v>
          </cell>
          <cell r="AX94">
            <v>87192</v>
          </cell>
          <cell r="AY94">
            <v>89960</v>
          </cell>
          <cell r="AZ94">
            <v>92728</v>
          </cell>
          <cell r="BA94">
            <v>38750</v>
          </cell>
          <cell r="BB94">
            <v>44300</v>
          </cell>
          <cell r="BC94">
            <v>49850</v>
          </cell>
          <cell r="BD94">
            <v>55350</v>
          </cell>
          <cell r="BE94">
            <v>59800</v>
          </cell>
          <cell r="BF94">
            <v>64250</v>
          </cell>
          <cell r="BG94">
            <v>68650</v>
          </cell>
          <cell r="BH94">
            <v>73100</v>
          </cell>
          <cell r="BI94">
            <v>77490</v>
          </cell>
          <cell r="BJ94">
            <v>81918</v>
          </cell>
          <cell r="BK94">
            <v>86346</v>
          </cell>
          <cell r="BL94">
            <v>90774</v>
          </cell>
          <cell r="BM94">
            <v>95202</v>
          </cell>
          <cell r="BN94">
            <v>99630</v>
          </cell>
          <cell r="BO94">
            <v>104058</v>
          </cell>
          <cell r="BP94">
            <v>108486</v>
          </cell>
          <cell r="BQ94">
            <v>112914</v>
          </cell>
          <cell r="BR94">
            <v>117342</v>
          </cell>
          <cell r="BS94">
            <v>121770</v>
          </cell>
          <cell r="BT94">
            <v>126198</v>
          </cell>
          <cell r="BU94">
            <v>130626</v>
          </cell>
          <cell r="BV94">
            <v>135054</v>
          </cell>
          <cell r="BW94">
            <v>139482</v>
          </cell>
          <cell r="BX94">
            <v>143910</v>
          </cell>
          <cell r="BY94">
            <v>148338</v>
          </cell>
          <cell r="BZ94">
            <v>48440</v>
          </cell>
          <cell r="CA94">
            <v>55360</v>
          </cell>
          <cell r="CB94">
            <v>62280</v>
          </cell>
          <cell r="CC94">
            <v>69200</v>
          </cell>
          <cell r="CD94">
            <v>74736</v>
          </cell>
          <cell r="CE94">
            <v>80272</v>
          </cell>
          <cell r="CF94">
            <v>85808</v>
          </cell>
          <cell r="CG94">
            <v>91344</v>
          </cell>
          <cell r="CH94">
            <v>96880</v>
          </cell>
          <cell r="CI94">
            <v>102416</v>
          </cell>
          <cell r="CJ94">
            <v>107952</v>
          </cell>
          <cell r="CK94">
            <v>113488</v>
          </cell>
          <cell r="CL94">
            <v>119024</v>
          </cell>
          <cell r="CM94">
            <v>124560</v>
          </cell>
          <cell r="CN94">
            <v>130096</v>
          </cell>
          <cell r="CO94">
            <v>135632</v>
          </cell>
          <cell r="CP94">
            <v>141168</v>
          </cell>
          <cell r="CQ94">
            <v>146704</v>
          </cell>
          <cell r="CR94">
            <v>152240</v>
          </cell>
          <cell r="CS94">
            <v>157776</v>
          </cell>
          <cell r="CT94">
            <v>163312</v>
          </cell>
          <cell r="CU94">
            <v>168848</v>
          </cell>
          <cell r="CV94">
            <v>174384</v>
          </cell>
          <cell r="CW94">
            <v>179920</v>
          </cell>
          <cell r="CX94">
            <v>185456</v>
          </cell>
          <cell r="CY94">
            <v>58127.999999999993</v>
          </cell>
          <cell r="CZ94">
            <v>66432</v>
          </cell>
          <cell r="DA94">
            <v>74736</v>
          </cell>
          <cell r="DB94">
            <v>83040</v>
          </cell>
          <cell r="DC94">
            <v>89683.200000000012</v>
          </cell>
          <cell r="DD94">
            <v>96326.399999999994</v>
          </cell>
          <cell r="DE94">
            <v>102969.60000000001</v>
          </cell>
          <cell r="DF94">
            <v>109612.8</v>
          </cell>
          <cell r="DG94">
            <v>116255.99999999999</v>
          </cell>
          <cell r="DH94">
            <v>122899.2</v>
          </cell>
          <cell r="DI94">
            <v>129542.40000000001</v>
          </cell>
          <cell r="DJ94">
            <v>136185.60000000003</v>
          </cell>
          <cell r="DK94">
            <v>142828.80000000005</v>
          </cell>
          <cell r="DL94">
            <v>149472.00000000006</v>
          </cell>
          <cell r="DM94">
            <v>156115.20000000007</v>
          </cell>
          <cell r="DN94">
            <v>162758.40000000008</v>
          </cell>
          <cell r="DO94">
            <v>169401.60000000009</v>
          </cell>
          <cell r="DP94">
            <v>176044.8000000001</v>
          </cell>
          <cell r="DQ94">
            <v>182688.00000000012</v>
          </cell>
          <cell r="DR94">
            <v>189331.20000000013</v>
          </cell>
          <cell r="DS94">
            <v>195974.40000000014</v>
          </cell>
          <cell r="DT94">
            <v>202617.60000000015</v>
          </cell>
          <cell r="DU94">
            <v>209260.80000000016</v>
          </cell>
          <cell r="DV94">
            <v>215904.00000000017</v>
          </cell>
          <cell r="DW94">
            <v>222547.20000000019</v>
          </cell>
        </row>
        <row r="95">
          <cell r="B95">
            <v>66600</v>
          </cell>
          <cell r="C95">
            <v>14500</v>
          </cell>
          <cell r="D95">
            <v>18310</v>
          </cell>
          <cell r="E95">
            <v>23030</v>
          </cell>
          <cell r="F95">
            <v>27750</v>
          </cell>
          <cell r="G95">
            <v>32470</v>
          </cell>
          <cell r="H95">
            <v>37190</v>
          </cell>
          <cell r="I95">
            <v>41910</v>
          </cell>
          <cell r="J95">
            <v>45450</v>
          </cell>
          <cell r="K95">
            <v>48160</v>
          </cell>
          <cell r="L95">
            <v>50912</v>
          </cell>
          <cell r="M95">
            <v>53664</v>
          </cell>
          <cell r="N95">
            <v>56416</v>
          </cell>
          <cell r="O95">
            <v>59168</v>
          </cell>
          <cell r="P95">
            <v>61920</v>
          </cell>
          <cell r="Q95">
            <v>64672</v>
          </cell>
          <cell r="R95">
            <v>67424</v>
          </cell>
          <cell r="S95">
            <v>70176</v>
          </cell>
          <cell r="T95">
            <v>72928</v>
          </cell>
          <cell r="U95">
            <v>75680</v>
          </cell>
          <cell r="V95">
            <v>78432</v>
          </cell>
          <cell r="W95">
            <v>81184</v>
          </cell>
          <cell r="X95">
            <v>83936</v>
          </cell>
          <cell r="Y95">
            <v>86688</v>
          </cell>
          <cell r="Z95">
            <v>89440</v>
          </cell>
          <cell r="AA95">
            <v>92192</v>
          </cell>
          <cell r="AB95">
            <v>24100</v>
          </cell>
          <cell r="AC95">
            <v>27550</v>
          </cell>
          <cell r="AD95">
            <v>31000</v>
          </cell>
          <cell r="AE95">
            <v>34400</v>
          </cell>
          <cell r="AF95">
            <v>37200</v>
          </cell>
          <cell r="AG95">
            <v>39950</v>
          </cell>
          <cell r="AH95">
            <v>42700</v>
          </cell>
          <cell r="AI95">
            <v>45450</v>
          </cell>
          <cell r="AJ95">
            <v>48160</v>
          </cell>
          <cell r="AK95">
            <v>50912</v>
          </cell>
          <cell r="AL95">
            <v>53664</v>
          </cell>
          <cell r="AM95">
            <v>56416</v>
          </cell>
          <cell r="AN95">
            <v>59168</v>
          </cell>
          <cell r="AO95">
            <v>61920</v>
          </cell>
          <cell r="AP95">
            <v>64672</v>
          </cell>
          <cell r="AQ95">
            <v>67424</v>
          </cell>
          <cell r="AR95">
            <v>70176</v>
          </cell>
          <cell r="AS95">
            <v>72928</v>
          </cell>
          <cell r="AT95">
            <v>75680</v>
          </cell>
          <cell r="AU95">
            <v>78432</v>
          </cell>
          <cell r="AV95">
            <v>81184</v>
          </cell>
          <cell r="AW95">
            <v>83936</v>
          </cell>
          <cell r="AX95">
            <v>86688</v>
          </cell>
          <cell r="AY95">
            <v>89440</v>
          </cell>
          <cell r="AZ95">
            <v>92192</v>
          </cell>
          <cell r="BA95">
            <v>38550</v>
          </cell>
          <cell r="BB95">
            <v>44050</v>
          </cell>
          <cell r="BC95">
            <v>49550</v>
          </cell>
          <cell r="BD95">
            <v>55050</v>
          </cell>
          <cell r="BE95">
            <v>59500</v>
          </cell>
          <cell r="BF95">
            <v>63900</v>
          </cell>
          <cell r="BG95">
            <v>68300</v>
          </cell>
          <cell r="BH95">
            <v>72700</v>
          </cell>
          <cell r="BI95">
            <v>77070</v>
          </cell>
          <cell r="BJ95">
            <v>81474</v>
          </cell>
          <cell r="BK95">
            <v>85878</v>
          </cell>
          <cell r="BL95">
            <v>90282</v>
          </cell>
          <cell r="BM95">
            <v>94686</v>
          </cell>
          <cell r="BN95">
            <v>99090</v>
          </cell>
          <cell r="BO95">
            <v>103494</v>
          </cell>
          <cell r="BP95">
            <v>107898</v>
          </cell>
          <cell r="BQ95">
            <v>112302</v>
          </cell>
          <cell r="BR95">
            <v>116706</v>
          </cell>
          <cell r="BS95">
            <v>121110</v>
          </cell>
          <cell r="BT95">
            <v>125514</v>
          </cell>
          <cell r="BU95">
            <v>129918</v>
          </cell>
          <cell r="BV95">
            <v>134322</v>
          </cell>
          <cell r="BW95">
            <v>138726</v>
          </cell>
          <cell r="BX95">
            <v>143130</v>
          </cell>
          <cell r="BY95">
            <v>147534</v>
          </cell>
          <cell r="BZ95">
            <v>46620</v>
          </cell>
          <cell r="CA95">
            <v>53280</v>
          </cell>
          <cell r="CB95">
            <v>59940</v>
          </cell>
          <cell r="CC95">
            <v>66600</v>
          </cell>
          <cell r="CD95">
            <v>71928</v>
          </cell>
          <cell r="CE95">
            <v>77256</v>
          </cell>
          <cell r="CF95">
            <v>82584</v>
          </cell>
          <cell r="CG95">
            <v>87912</v>
          </cell>
          <cell r="CH95">
            <v>93240</v>
          </cell>
          <cell r="CI95">
            <v>98568</v>
          </cell>
          <cell r="CJ95">
            <v>103896</v>
          </cell>
          <cell r="CK95">
            <v>109224</v>
          </cell>
          <cell r="CL95">
            <v>114552</v>
          </cell>
          <cell r="CM95">
            <v>119880</v>
          </cell>
          <cell r="CN95">
            <v>125208</v>
          </cell>
          <cell r="CO95">
            <v>130536</v>
          </cell>
          <cell r="CP95">
            <v>135864</v>
          </cell>
          <cell r="CQ95">
            <v>141192</v>
          </cell>
          <cell r="CR95">
            <v>146520</v>
          </cell>
          <cell r="CS95">
            <v>151848</v>
          </cell>
          <cell r="CT95">
            <v>157176</v>
          </cell>
          <cell r="CU95">
            <v>162504</v>
          </cell>
          <cell r="CV95">
            <v>167832</v>
          </cell>
          <cell r="CW95">
            <v>173160</v>
          </cell>
          <cell r="CX95">
            <v>178488</v>
          </cell>
          <cell r="CY95">
            <v>55944</v>
          </cell>
          <cell r="CZ95">
            <v>63936</v>
          </cell>
          <cell r="DA95">
            <v>71928</v>
          </cell>
          <cell r="DB95">
            <v>79920</v>
          </cell>
          <cell r="DC95">
            <v>86313.600000000006</v>
          </cell>
          <cell r="DD95">
            <v>92707.199999999997</v>
          </cell>
          <cell r="DE95">
            <v>99100.800000000003</v>
          </cell>
          <cell r="DF95">
            <v>105494.40000000001</v>
          </cell>
          <cell r="DG95">
            <v>111888</v>
          </cell>
          <cell r="DH95">
            <v>118281.60000000001</v>
          </cell>
          <cell r="DI95">
            <v>124675.20000000001</v>
          </cell>
          <cell r="DJ95">
            <v>131068.80000000002</v>
          </cell>
          <cell r="DK95">
            <v>137462.40000000002</v>
          </cell>
          <cell r="DL95">
            <v>143856.00000000003</v>
          </cell>
          <cell r="DM95">
            <v>150249.60000000003</v>
          </cell>
          <cell r="DN95">
            <v>156643.20000000004</v>
          </cell>
          <cell r="DO95">
            <v>163036.80000000005</v>
          </cell>
          <cell r="DP95">
            <v>169430.40000000005</v>
          </cell>
          <cell r="DQ95">
            <v>175824.00000000006</v>
          </cell>
          <cell r="DR95">
            <v>182217.60000000006</v>
          </cell>
          <cell r="DS95">
            <v>188611.20000000007</v>
          </cell>
          <cell r="DT95">
            <v>195004.80000000008</v>
          </cell>
          <cell r="DU95">
            <v>201398.40000000008</v>
          </cell>
          <cell r="DV95">
            <v>207792.00000000009</v>
          </cell>
          <cell r="DW95">
            <v>214185.60000000009</v>
          </cell>
        </row>
        <row r="96">
          <cell r="B96">
            <v>83500</v>
          </cell>
          <cell r="C96">
            <v>17400</v>
          </cell>
          <cell r="D96">
            <v>19900</v>
          </cell>
          <cell r="E96">
            <v>23030</v>
          </cell>
          <cell r="F96">
            <v>27750</v>
          </cell>
          <cell r="G96">
            <v>32470</v>
          </cell>
          <cell r="H96">
            <v>37190</v>
          </cell>
          <cell r="I96">
            <v>41910</v>
          </cell>
          <cell r="J96">
            <v>46630</v>
          </cell>
          <cell r="K96">
            <v>58029.999999999993</v>
          </cell>
          <cell r="L96">
            <v>61346</v>
          </cell>
          <cell r="M96">
            <v>64662.000000000007</v>
          </cell>
          <cell r="N96">
            <v>67978.000000000015</v>
          </cell>
          <cell r="O96">
            <v>71294.000000000029</v>
          </cell>
          <cell r="P96">
            <v>74610.000000000044</v>
          </cell>
          <cell r="Q96">
            <v>77926.000000000058</v>
          </cell>
          <cell r="R96">
            <v>81242.000000000073</v>
          </cell>
          <cell r="S96">
            <v>84558.000000000087</v>
          </cell>
          <cell r="T96">
            <v>87874.000000000102</v>
          </cell>
          <cell r="U96">
            <v>91190.000000000116</v>
          </cell>
          <cell r="V96">
            <v>94506.000000000131</v>
          </cell>
          <cell r="W96">
            <v>97822.000000000146</v>
          </cell>
          <cell r="X96">
            <v>101138.00000000016</v>
          </cell>
          <cell r="Y96">
            <v>104454.00000000017</v>
          </cell>
          <cell r="Z96">
            <v>107770.00000000019</v>
          </cell>
          <cell r="AA96">
            <v>111086.0000000002</v>
          </cell>
          <cell r="AB96">
            <v>29050</v>
          </cell>
          <cell r="AC96">
            <v>33200</v>
          </cell>
          <cell r="AD96">
            <v>37350</v>
          </cell>
          <cell r="AE96">
            <v>41450</v>
          </cell>
          <cell r="AF96">
            <v>44800</v>
          </cell>
          <cell r="AG96">
            <v>48100</v>
          </cell>
          <cell r="AH96">
            <v>51400</v>
          </cell>
          <cell r="AI96">
            <v>54750</v>
          </cell>
          <cell r="AJ96">
            <v>58029.999999999993</v>
          </cell>
          <cell r="AK96">
            <v>61346</v>
          </cell>
          <cell r="AL96">
            <v>64662.000000000007</v>
          </cell>
          <cell r="AM96">
            <v>67978.000000000015</v>
          </cell>
          <cell r="AN96">
            <v>71294.000000000029</v>
          </cell>
          <cell r="AO96">
            <v>74610.000000000044</v>
          </cell>
          <cell r="AP96">
            <v>77926.000000000058</v>
          </cell>
          <cell r="AQ96">
            <v>81242.000000000073</v>
          </cell>
          <cell r="AR96">
            <v>84558.000000000087</v>
          </cell>
          <cell r="AS96">
            <v>87874.000000000102</v>
          </cell>
          <cell r="AT96">
            <v>91190.000000000116</v>
          </cell>
          <cell r="AU96">
            <v>94506.000000000131</v>
          </cell>
          <cell r="AV96">
            <v>97822.000000000146</v>
          </cell>
          <cell r="AW96">
            <v>101138.00000000016</v>
          </cell>
          <cell r="AX96">
            <v>104454.00000000017</v>
          </cell>
          <cell r="AY96">
            <v>107770.00000000019</v>
          </cell>
          <cell r="AZ96">
            <v>111086.0000000002</v>
          </cell>
          <cell r="BA96">
            <v>46450</v>
          </cell>
          <cell r="BB96">
            <v>53050</v>
          </cell>
          <cell r="BC96">
            <v>59700</v>
          </cell>
          <cell r="BD96">
            <v>66300</v>
          </cell>
          <cell r="BE96">
            <v>71650</v>
          </cell>
          <cell r="BF96">
            <v>76950</v>
          </cell>
          <cell r="BG96">
            <v>82250</v>
          </cell>
          <cell r="BH96">
            <v>87550</v>
          </cell>
          <cell r="BI96">
            <v>92820</v>
          </cell>
          <cell r="BJ96">
            <v>98124</v>
          </cell>
          <cell r="BK96">
            <v>103428</v>
          </cell>
          <cell r="BL96">
            <v>108732</v>
          </cell>
          <cell r="BM96">
            <v>114036</v>
          </cell>
          <cell r="BN96">
            <v>119340</v>
          </cell>
          <cell r="BO96">
            <v>124644</v>
          </cell>
          <cell r="BP96">
            <v>129948</v>
          </cell>
          <cell r="BQ96">
            <v>135252</v>
          </cell>
          <cell r="BR96">
            <v>140556</v>
          </cell>
          <cell r="BS96">
            <v>145860</v>
          </cell>
          <cell r="BT96">
            <v>151164</v>
          </cell>
          <cell r="BU96">
            <v>156468</v>
          </cell>
          <cell r="BV96">
            <v>161772</v>
          </cell>
          <cell r="BW96">
            <v>167076</v>
          </cell>
          <cell r="BX96">
            <v>172380</v>
          </cell>
          <cell r="BY96">
            <v>177684</v>
          </cell>
          <cell r="BZ96">
            <v>58449.999999999993</v>
          </cell>
          <cell r="CA96">
            <v>66800</v>
          </cell>
          <cell r="CB96">
            <v>75150</v>
          </cell>
          <cell r="CC96">
            <v>83500</v>
          </cell>
          <cell r="CD96">
            <v>90180</v>
          </cell>
          <cell r="CE96">
            <v>96860</v>
          </cell>
          <cell r="CF96">
            <v>103540</v>
          </cell>
          <cell r="CG96">
            <v>110220</v>
          </cell>
          <cell r="CH96">
            <v>116899.99999999999</v>
          </cell>
          <cell r="CI96">
            <v>123580</v>
          </cell>
          <cell r="CJ96">
            <v>130260.00000000001</v>
          </cell>
          <cell r="CK96">
            <v>136940.00000000003</v>
          </cell>
          <cell r="CL96">
            <v>143620.00000000006</v>
          </cell>
          <cell r="CM96">
            <v>150300.00000000009</v>
          </cell>
          <cell r="CN96">
            <v>156980.00000000012</v>
          </cell>
          <cell r="CO96">
            <v>163660.00000000015</v>
          </cell>
          <cell r="CP96">
            <v>170340.00000000017</v>
          </cell>
          <cell r="CQ96">
            <v>177020.0000000002</v>
          </cell>
          <cell r="CR96">
            <v>183700.00000000023</v>
          </cell>
          <cell r="CS96">
            <v>190380.00000000026</v>
          </cell>
          <cell r="CT96">
            <v>197060.00000000029</v>
          </cell>
          <cell r="CU96">
            <v>203740.00000000032</v>
          </cell>
          <cell r="CV96">
            <v>210420.00000000035</v>
          </cell>
          <cell r="CW96">
            <v>217100.00000000038</v>
          </cell>
          <cell r="CX96">
            <v>223780.00000000041</v>
          </cell>
          <cell r="CY96">
            <v>70140</v>
          </cell>
          <cell r="CZ96">
            <v>80160</v>
          </cell>
          <cell r="DA96">
            <v>90180</v>
          </cell>
          <cell r="DB96">
            <v>100200</v>
          </cell>
          <cell r="DC96">
            <v>108216</v>
          </cell>
          <cell r="DD96">
            <v>116231.99999999999</v>
          </cell>
          <cell r="DE96">
            <v>124248</v>
          </cell>
          <cell r="DF96">
            <v>132264</v>
          </cell>
          <cell r="DG96">
            <v>140280</v>
          </cell>
          <cell r="DH96">
            <v>148296</v>
          </cell>
          <cell r="DI96">
            <v>156312</v>
          </cell>
          <cell r="DJ96">
            <v>164328</v>
          </cell>
          <cell r="DK96">
            <v>172344</v>
          </cell>
          <cell r="DL96">
            <v>180360</v>
          </cell>
          <cell r="DM96">
            <v>188376</v>
          </cell>
          <cell r="DN96">
            <v>196392</v>
          </cell>
          <cell r="DO96">
            <v>204408</v>
          </cell>
          <cell r="DP96">
            <v>212424</v>
          </cell>
          <cell r="DQ96">
            <v>220440</v>
          </cell>
          <cell r="DR96">
            <v>228456</v>
          </cell>
          <cell r="DS96">
            <v>236472</v>
          </cell>
          <cell r="DT96">
            <v>244488</v>
          </cell>
          <cell r="DU96">
            <v>252504</v>
          </cell>
          <cell r="DV96">
            <v>260520</v>
          </cell>
          <cell r="DW96">
            <v>268536</v>
          </cell>
        </row>
        <row r="97">
          <cell r="B97">
            <v>61400</v>
          </cell>
          <cell r="C97">
            <v>14350</v>
          </cell>
          <cell r="D97">
            <v>18310</v>
          </cell>
          <cell r="E97">
            <v>23030</v>
          </cell>
          <cell r="F97">
            <v>27750</v>
          </cell>
          <cell r="G97">
            <v>32470</v>
          </cell>
          <cell r="H97">
            <v>37190</v>
          </cell>
          <cell r="I97">
            <v>41910</v>
          </cell>
          <cell r="J97">
            <v>44950</v>
          </cell>
          <cell r="K97">
            <v>47670</v>
          </cell>
          <cell r="L97">
            <v>50394</v>
          </cell>
          <cell r="M97">
            <v>53118</v>
          </cell>
          <cell r="N97">
            <v>55842</v>
          </cell>
          <cell r="O97">
            <v>58566</v>
          </cell>
          <cell r="P97">
            <v>61290</v>
          </cell>
          <cell r="Q97">
            <v>64014</v>
          </cell>
          <cell r="R97">
            <v>66738</v>
          </cell>
          <cell r="S97">
            <v>69462</v>
          </cell>
          <cell r="T97">
            <v>72186</v>
          </cell>
          <cell r="U97">
            <v>74910</v>
          </cell>
          <cell r="V97">
            <v>77634</v>
          </cell>
          <cell r="W97">
            <v>80358</v>
          </cell>
          <cell r="X97">
            <v>83082</v>
          </cell>
          <cell r="Y97">
            <v>85806</v>
          </cell>
          <cell r="Z97">
            <v>88530</v>
          </cell>
          <cell r="AA97">
            <v>91254</v>
          </cell>
          <cell r="AB97">
            <v>23850</v>
          </cell>
          <cell r="AC97">
            <v>27250</v>
          </cell>
          <cell r="AD97">
            <v>30650</v>
          </cell>
          <cell r="AE97">
            <v>34050</v>
          </cell>
          <cell r="AF97">
            <v>36800</v>
          </cell>
          <cell r="AG97">
            <v>39500</v>
          </cell>
          <cell r="AH97">
            <v>42250</v>
          </cell>
          <cell r="AI97">
            <v>44950</v>
          </cell>
          <cell r="AJ97">
            <v>47670</v>
          </cell>
          <cell r="AK97">
            <v>50394</v>
          </cell>
          <cell r="AL97">
            <v>53118</v>
          </cell>
          <cell r="AM97">
            <v>55842</v>
          </cell>
          <cell r="AN97">
            <v>58566</v>
          </cell>
          <cell r="AO97">
            <v>61290</v>
          </cell>
          <cell r="AP97">
            <v>64014</v>
          </cell>
          <cell r="AQ97">
            <v>66738</v>
          </cell>
          <cell r="AR97">
            <v>69462</v>
          </cell>
          <cell r="AS97">
            <v>72186</v>
          </cell>
          <cell r="AT97">
            <v>74910</v>
          </cell>
          <cell r="AU97">
            <v>77634</v>
          </cell>
          <cell r="AV97">
            <v>80358</v>
          </cell>
          <cell r="AW97">
            <v>83082</v>
          </cell>
          <cell r="AX97">
            <v>85806</v>
          </cell>
          <cell r="AY97">
            <v>88530</v>
          </cell>
          <cell r="AZ97">
            <v>91254</v>
          </cell>
          <cell r="BA97">
            <v>38150</v>
          </cell>
          <cell r="BB97">
            <v>43600</v>
          </cell>
          <cell r="BC97">
            <v>49050</v>
          </cell>
          <cell r="BD97">
            <v>54450</v>
          </cell>
          <cell r="BE97">
            <v>58850</v>
          </cell>
          <cell r="BF97">
            <v>63200</v>
          </cell>
          <cell r="BG97">
            <v>67550</v>
          </cell>
          <cell r="BH97">
            <v>71900</v>
          </cell>
          <cell r="BI97">
            <v>76230</v>
          </cell>
          <cell r="BJ97">
            <v>80586</v>
          </cell>
          <cell r="BK97">
            <v>84942</v>
          </cell>
          <cell r="BL97">
            <v>89298</v>
          </cell>
          <cell r="BM97">
            <v>93654</v>
          </cell>
          <cell r="BN97">
            <v>98010</v>
          </cell>
          <cell r="BO97">
            <v>102366</v>
          </cell>
          <cell r="BP97">
            <v>106722</v>
          </cell>
          <cell r="BQ97">
            <v>111078</v>
          </cell>
          <cell r="BR97">
            <v>115434</v>
          </cell>
          <cell r="BS97">
            <v>119790</v>
          </cell>
          <cell r="BT97">
            <v>124146</v>
          </cell>
          <cell r="BU97">
            <v>128502</v>
          </cell>
          <cell r="BV97">
            <v>132858</v>
          </cell>
          <cell r="BW97">
            <v>137214</v>
          </cell>
          <cell r="BX97">
            <v>141570</v>
          </cell>
          <cell r="BY97">
            <v>145926</v>
          </cell>
          <cell r="BZ97">
            <v>42980</v>
          </cell>
          <cell r="CA97">
            <v>49120</v>
          </cell>
          <cell r="CB97">
            <v>55260</v>
          </cell>
          <cell r="CC97">
            <v>61400</v>
          </cell>
          <cell r="CD97">
            <v>66312</v>
          </cell>
          <cell r="CE97">
            <v>71224</v>
          </cell>
          <cell r="CF97">
            <v>76136</v>
          </cell>
          <cell r="CG97">
            <v>81048</v>
          </cell>
          <cell r="CH97">
            <v>85960</v>
          </cell>
          <cell r="CI97">
            <v>90872</v>
          </cell>
          <cell r="CJ97">
            <v>95784</v>
          </cell>
          <cell r="CK97">
            <v>100696</v>
          </cell>
          <cell r="CL97">
            <v>105608</v>
          </cell>
          <cell r="CM97">
            <v>110520</v>
          </cell>
          <cell r="CN97">
            <v>115432</v>
          </cell>
          <cell r="CO97">
            <v>120344</v>
          </cell>
          <cell r="CP97">
            <v>125256</v>
          </cell>
          <cell r="CQ97">
            <v>130168</v>
          </cell>
          <cell r="CR97">
            <v>135080</v>
          </cell>
          <cell r="CS97">
            <v>139992</v>
          </cell>
          <cell r="CT97">
            <v>144904</v>
          </cell>
          <cell r="CU97">
            <v>149816</v>
          </cell>
          <cell r="CV97">
            <v>154728</v>
          </cell>
          <cell r="CW97">
            <v>159640</v>
          </cell>
          <cell r="CX97">
            <v>164552</v>
          </cell>
          <cell r="CY97">
            <v>51576</v>
          </cell>
          <cell r="CZ97">
            <v>58944</v>
          </cell>
          <cell r="DA97">
            <v>66312</v>
          </cell>
          <cell r="DB97">
            <v>73680</v>
          </cell>
          <cell r="DC97">
            <v>79574.400000000009</v>
          </cell>
          <cell r="DD97">
            <v>85468.799999999988</v>
          </cell>
          <cell r="DE97">
            <v>91363.199999999997</v>
          </cell>
          <cell r="DF97">
            <v>97257.600000000006</v>
          </cell>
          <cell r="DG97">
            <v>103152</v>
          </cell>
          <cell r="DH97">
            <v>109046.39999999999</v>
          </cell>
          <cell r="DI97">
            <v>114940.79999999999</v>
          </cell>
          <cell r="DJ97">
            <v>120835.19999999998</v>
          </cell>
          <cell r="DK97">
            <v>126729.59999999998</v>
          </cell>
          <cell r="DL97">
            <v>132623.99999999997</v>
          </cell>
          <cell r="DM97">
            <v>138518.39999999997</v>
          </cell>
          <cell r="DN97">
            <v>144412.79999999996</v>
          </cell>
          <cell r="DO97">
            <v>150307.19999999995</v>
          </cell>
          <cell r="DP97">
            <v>156201.59999999995</v>
          </cell>
          <cell r="DQ97">
            <v>162095.99999999994</v>
          </cell>
          <cell r="DR97">
            <v>167990.39999999994</v>
          </cell>
          <cell r="DS97">
            <v>173884.79999999993</v>
          </cell>
          <cell r="DT97">
            <v>179779.19999999992</v>
          </cell>
          <cell r="DU97">
            <v>185673.59999999992</v>
          </cell>
          <cell r="DV97">
            <v>191567.99999999991</v>
          </cell>
          <cell r="DW97">
            <v>197462.39999999991</v>
          </cell>
        </row>
        <row r="98">
          <cell r="B98">
            <v>48600</v>
          </cell>
          <cell r="C98">
            <v>14350</v>
          </cell>
          <cell r="D98">
            <v>18310</v>
          </cell>
          <cell r="E98">
            <v>23030</v>
          </cell>
          <cell r="F98">
            <v>27750</v>
          </cell>
          <cell r="G98">
            <v>32470</v>
          </cell>
          <cell r="H98">
            <v>37190</v>
          </cell>
          <cell r="I98">
            <v>41910</v>
          </cell>
          <cell r="J98">
            <v>44950</v>
          </cell>
          <cell r="K98">
            <v>47670</v>
          </cell>
          <cell r="L98">
            <v>50394</v>
          </cell>
          <cell r="M98">
            <v>53118</v>
          </cell>
          <cell r="N98">
            <v>55842</v>
          </cell>
          <cell r="O98">
            <v>58566</v>
          </cell>
          <cell r="P98">
            <v>61290</v>
          </cell>
          <cell r="Q98">
            <v>64014</v>
          </cell>
          <cell r="R98">
            <v>66738</v>
          </cell>
          <cell r="S98">
            <v>69462</v>
          </cell>
          <cell r="T98">
            <v>72186</v>
          </cell>
          <cell r="U98">
            <v>74910</v>
          </cell>
          <cell r="V98">
            <v>77634</v>
          </cell>
          <cell r="W98">
            <v>80358</v>
          </cell>
          <cell r="X98">
            <v>83082</v>
          </cell>
          <cell r="Y98">
            <v>85806</v>
          </cell>
          <cell r="Z98">
            <v>88530</v>
          </cell>
          <cell r="AA98">
            <v>91254</v>
          </cell>
          <cell r="AB98">
            <v>23850</v>
          </cell>
          <cell r="AC98">
            <v>27250</v>
          </cell>
          <cell r="AD98">
            <v>30650</v>
          </cell>
          <cell r="AE98">
            <v>34050</v>
          </cell>
          <cell r="AF98">
            <v>36800</v>
          </cell>
          <cell r="AG98">
            <v>39500</v>
          </cell>
          <cell r="AH98">
            <v>42250</v>
          </cell>
          <cell r="AI98">
            <v>44950</v>
          </cell>
          <cell r="AJ98">
            <v>47670</v>
          </cell>
          <cell r="AK98">
            <v>50394</v>
          </cell>
          <cell r="AL98">
            <v>53118</v>
          </cell>
          <cell r="AM98">
            <v>55842</v>
          </cell>
          <cell r="AN98">
            <v>58566</v>
          </cell>
          <cell r="AO98">
            <v>61290</v>
          </cell>
          <cell r="AP98">
            <v>64014</v>
          </cell>
          <cell r="AQ98">
            <v>66738</v>
          </cell>
          <cell r="AR98">
            <v>69462</v>
          </cell>
          <cell r="AS98">
            <v>72186</v>
          </cell>
          <cell r="AT98">
            <v>74910</v>
          </cell>
          <cell r="AU98">
            <v>77634</v>
          </cell>
          <cell r="AV98">
            <v>80358</v>
          </cell>
          <cell r="AW98">
            <v>83082</v>
          </cell>
          <cell r="AX98">
            <v>85806</v>
          </cell>
          <cell r="AY98">
            <v>88530</v>
          </cell>
          <cell r="AZ98">
            <v>91254</v>
          </cell>
          <cell r="BA98">
            <v>38150</v>
          </cell>
          <cell r="BB98">
            <v>43600</v>
          </cell>
          <cell r="BC98">
            <v>49050</v>
          </cell>
          <cell r="BD98">
            <v>54450</v>
          </cell>
          <cell r="BE98">
            <v>58850</v>
          </cell>
          <cell r="BF98">
            <v>63200</v>
          </cell>
          <cell r="BG98">
            <v>67550</v>
          </cell>
          <cell r="BH98">
            <v>71900</v>
          </cell>
          <cell r="BI98">
            <v>76230</v>
          </cell>
          <cell r="BJ98">
            <v>80586</v>
          </cell>
          <cell r="BK98">
            <v>84942</v>
          </cell>
          <cell r="BL98">
            <v>89298</v>
          </cell>
          <cell r="BM98">
            <v>93654</v>
          </cell>
          <cell r="BN98">
            <v>98010</v>
          </cell>
          <cell r="BO98">
            <v>102366</v>
          </cell>
          <cell r="BP98">
            <v>106722</v>
          </cell>
          <cell r="BQ98">
            <v>111078</v>
          </cell>
          <cell r="BR98">
            <v>115434</v>
          </cell>
          <cell r="BS98">
            <v>119790</v>
          </cell>
          <cell r="BT98">
            <v>124146</v>
          </cell>
          <cell r="BU98">
            <v>128502</v>
          </cell>
          <cell r="BV98">
            <v>132858</v>
          </cell>
          <cell r="BW98">
            <v>137214</v>
          </cell>
          <cell r="BX98">
            <v>141570</v>
          </cell>
          <cell r="BY98">
            <v>145926</v>
          </cell>
          <cell r="BZ98">
            <v>34020</v>
          </cell>
          <cell r="CA98">
            <v>38880</v>
          </cell>
          <cell r="CB98">
            <v>43740</v>
          </cell>
          <cell r="CC98">
            <v>48600</v>
          </cell>
          <cell r="CD98">
            <v>52488</v>
          </cell>
          <cell r="CE98">
            <v>56375.999999999993</v>
          </cell>
          <cell r="CF98">
            <v>60264</v>
          </cell>
          <cell r="CG98">
            <v>64152</v>
          </cell>
          <cell r="CH98">
            <v>68040</v>
          </cell>
          <cell r="CI98">
            <v>71928</v>
          </cell>
          <cell r="CJ98">
            <v>75816</v>
          </cell>
          <cell r="CK98">
            <v>79704</v>
          </cell>
          <cell r="CL98">
            <v>83592</v>
          </cell>
          <cell r="CM98">
            <v>87480</v>
          </cell>
          <cell r="CN98">
            <v>91368</v>
          </cell>
          <cell r="CO98">
            <v>95256</v>
          </cell>
          <cell r="CP98">
            <v>99144</v>
          </cell>
          <cell r="CQ98">
            <v>103032</v>
          </cell>
          <cell r="CR98">
            <v>106920</v>
          </cell>
          <cell r="CS98">
            <v>110808</v>
          </cell>
          <cell r="CT98">
            <v>114696</v>
          </cell>
          <cell r="CU98">
            <v>118584</v>
          </cell>
          <cell r="CV98">
            <v>122472</v>
          </cell>
          <cell r="CW98">
            <v>126360</v>
          </cell>
          <cell r="CX98">
            <v>130248</v>
          </cell>
          <cell r="CY98">
            <v>40824</v>
          </cell>
          <cell r="CZ98">
            <v>46656</v>
          </cell>
          <cell r="DA98">
            <v>52488</v>
          </cell>
          <cell r="DB98">
            <v>58320</v>
          </cell>
          <cell r="DC98">
            <v>62985.600000000006</v>
          </cell>
          <cell r="DD98">
            <v>67651.199999999997</v>
          </cell>
          <cell r="DE98">
            <v>72316.800000000003</v>
          </cell>
          <cell r="DF98">
            <v>76982.400000000009</v>
          </cell>
          <cell r="DG98">
            <v>81648</v>
          </cell>
          <cell r="DH98">
            <v>86313.600000000006</v>
          </cell>
          <cell r="DI98">
            <v>90979.200000000012</v>
          </cell>
          <cell r="DJ98">
            <v>95644.800000000017</v>
          </cell>
          <cell r="DK98">
            <v>100310.40000000002</v>
          </cell>
          <cell r="DL98">
            <v>104976.00000000003</v>
          </cell>
          <cell r="DM98">
            <v>109641.60000000003</v>
          </cell>
          <cell r="DN98">
            <v>114307.20000000004</v>
          </cell>
          <cell r="DO98">
            <v>118972.80000000005</v>
          </cell>
          <cell r="DP98">
            <v>123638.40000000005</v>
          </cell>
          <cell r="DQ98">
            <v>128304.00000000006</v>
          </cell>
          <cell r="DR98">
            <v>132969.60000000006</v>
          </cell>
          <cell r="DS98">
            <v>137635.20000000007</v>
          </cell>
          <cell r="DT98">
            <v>142300.80000000008</v>
          </cell>
          <cell r="DU98">
            <v>146966.40000000008</v>
          </cell>
          <cell r="DV98">
            <v>151632.00000000009</v>
          </cell>
          <cell r="DW98">
            <v>156297.60000000009</v>
          </cell>
        </row>
        <row r="99">
          <cell r="B99">
            <v>73500</v>
          </cell>
          <cell r="C99">
            <v>15450</v>
          </cell>
          <cell r="D99">
            <v>18310</v>
          </cell>
          <cell r="E99">
            <v>23030</v>
          </cell>
          <cell r="F99">
            <v>27750</v>
          </cell>
          <cell r="G99">
            <v>32470</v>
          </cell>
          <cell r="H99">
            <v>37190</v>
          </cell>
          <cell r="I99">
            <v>41910</v>
          </cell>
          <cell r="J99">
            <v>46630</v>
          </cell>
          <cell r="K99">
            <v>51450</v>
          </cell>
          <cell r="L99">
            <v>54390</v>
          </cell>
          <cell r="M99">
            <v>57330</v>
          </cell>
          <cell r="N99">
            <v>60270</v>
          </cell>
          <cell r="O99">
            <v>63210</v>
          </cell>
          <cell r="P99">
            <v>66150</v>
          </cell>
          <cell r="Q99">
            <v>69090</v>
          </cell>
          <cell r="R99">
            <v>72030</v>
          </cell>
          <cell r="S99">
            <v>74970</v>
          </cell>
          <cell r="T99">
            <v>77910</v>
          </cell>
          <cell r="U99">
            <v>80850</v>
          </cell>
          <cell r="V99">
            <v>83790</v>
          </cell>
          <cell r="W99">
            <v>86730</v>
          </cell>
          <cell r="X99">
            <v>89670</v>
          </cell>
          <cell r="Y99">
            <v>92610</v>
          </cell>
          <cell r="Z99">
            <v>95550</v>
          </cell>
          <cell r="AA99">
            <v>98490</v>
          </cell>
          <cell r="AB99">
            <v>25750</v>
          </cell>
          <cell r="AC99">
            <v>29400</v>
          </cell>
          <cell r="AD99">
            <v>33100</v>
          </cell>
          <cell r="AE99">
            <v>36750</v>
          </cell>
          <cell r="AF99">
            <v>39700</v>
          </cell>
          <cell r="AG99">
            <v>42650</v>
          </cell>
          <cell r="AH99">
            <v>45600</v>
          </cell>
          <cell r="AI99">
            <v>48550</v>
          </cell>
          <cell r="AJ99">
            <v>51450</v>
          </cell>
          <cell r="AK99">
            <v>54390</v>
          </cell>
          <cell r="AL99">
            <v>57330</v>
          </cell>
          <cell r="AM99">
            <v>60270</v>
          </cell>
          <cell r="AN99">
            <v>63210</v>
          </cell>
          <cell r="AO99">
            <v>66150</v>
          </cell>
          <cell r="AP99">
            <v>69090</v>
          </cell>
          <cell r="AQ99">
            <v>72030</v>
          </cell>
          <cell r="AR99">
            <v>74970</v>
          </cell>
          <cell r="AS99">
            <v>77910</v>
          </cell>
          <cell r="AT99">
            <v>80850</v>
          </cell>
          <cell r="AU99">
            <v>83790</v>
          </cell>
          <cell r="AV99">
            <v>86730</v>
          </cell>
          <cell r="AW99">
            <v>89670</v>
          </cell>
          <cell r="AX99">
            <v>92610</v>
          </cell>
          <cell r="AY99">
            <v>95550</v>
          </cell>
          <cell r="AZ99">
            <v>98490</v>
          </cell>
          <cell r="BA99">
            <v>41200</v>
          </cell>
          <cell r="BB99">
            <v>47050</v>
          </cell>
          <cell r="BC99">
            <v>52950</v>
          </cell>
          <cell r="BD99">
            <v>58800</v>
          </cell>
          <cell r="BE99">
            <v>63550</v>
          </cell>
          <cell r="BF99">
            <v>68250</v>
          </cell>
          <cell r="BG99">
            <v>72950</v>
          </cell>
          <cell r="BH99">
            <v>77650</v>
          </cell>
          <cell r="BI99">
            <v>82320</v>
          </cell>
          <cell r="BJ99">
            <v>87024</v>
          </cell>
          <cell r="BK99">
            <v>91728</v>
          </cell>
          <cell r="BL99">
            <v>96432</v>
          </cell>
          <cell r="BM99">
            <v>101136</v>
          </cell>
          <cell r="BN99">
            <v>105840</v>
          </cell>
          <cell r="BO99">
            <v>110544</v>
          </cell>
          <cell r="BP99">
            <v>115248</v>
          </cell>
          <cell r="BQ99">
            <v>119952</v>
          </cell>
          <cell r="BR99">
            <v>124656</v>
          </cell>
          <cell r="BS99">
            <v>129360</v>
          </cell>
          <cell r="BT99">
            <v>134064</v>
          </cell>
          <cell r="BU99">
            <v>138768</v>
          </cell>
          <cell r="BV99">
            <v>143472</v>
          </cell>
          <cell r="BW99">
            <v>148176</v>
          </cell>
          <cell r="BX99">
            <v>152880</v>
          </cell>
          <cell r="BY99">
            <v>157584</v>
          </cell>
          <cell r="BZ99">
            <v>51450</v>
          </cell>
          <cell r="CA99">
            <v>58800</v>
          </cell>
          <cell r="CB99">
            <v>66150</v>
          </cell>
          <cell r="CC99">
            <v>73500</v>
          </cell>
          <cell r="CD99">
            <v>79380</v>
          </cell>
          <cell r="CE99">
            <v>85260</v>
          </cell>
          <cell r="CF99">
            <v>91140</v>
          </cell>
          <cell r="CG99">
            <v>97020</v>
          </cell>
          <cell r="CH99">
            <v>102900</v>
          </cell>
          <cell r="CI99">
            <v>108780</v>
          </cell>
          <cell r="CJ99">
            <v>114660</v>
          </cell>
          <cell r="CK99">
            <v>120540</v>
          </cell>
          <cell r="CL99">
            <v>126420</v>
          </cell>
          <cell r="CM99">
            <v>132300</v>
          </cell>
          <cell r="CN99">
            <v>138180</v>
          </cell>
          <cell r="CO99">
            <v>144060</v>
          </cell>
          <cell r="CP99">
            <v>149940</v>
          </cell>
          <cell r="CQ99">
            <v>155820</v>
          </cell>
          <cell r="CR99">
            <v>161700</v>
          </cell>
          <cell r="CS99">
            <v>167580</v>
          </cell>
          <cell r="CT99">
            <v>173460</v>
          </cell>
          <cell r="CU99">
            <v>179340</v>
          </cell>
          <cell r="CV99">
            <v>185220</v>
          </cell>
          <cell r="CW99">
            <v>191100</v>
          </cell>
          <cell r="CX99">
            <v>196980</v>
          </cell>
          <cell r="CY99">
            <v>61739.999999999993</v>
          </cell>
          <cell r="CZ99">
            <v>70560</v>
          </cell>
          <cell r="DA99">
            <v>79380</v>
          </cell>
          <cell r="DB99">
            <v>88200</v>
          </cell>
          <cell r="DC99">
            <v>95256</v>
          </cell>
          <cell r="DD99">
            <v>102312</v>
          </cell>
          <cell r="DE99">
            <v>109368</v>
          </cell>
          <cell r="DF99">
            <v>116424</v>
          </cell>
          <cell r="DG99">
            <v>123479.99999999999</v>
          </cell>
          <cell r="DH99">
            <v>130536</v>
          </cell>
          <cell r="DI99">
            <v>137592</v>
          </cell>
          <cell r="DJ99">
            <v>144648</v>
          </cell>
          <cell r="DK99">
            <v>151704</v>
          </cell>
          <cell r="DL99">
            <v>158760</v>
          </cell>
          <cell r="DM99">
            <v>165816</v>
          </cell>
          <cell r="DN99">
            <v>172872</v>
          </cell>
          <cell r="DO99">
            <v>179928</v>
          </cell>
          <cell r="DP99">
            <v>186984</v>
          </cell>
          <cell r="DQ99">
            <v>194040</v>
          </cell>
          <cell r="DR99">
            <v>201096</v>
          </cell>
          <cell r="DS99">
            <v>208152</v>
          </cell>
          <cell r="DT99">
            <v>215208</v>
          </cell>
          <cell r="DU99">
            <v>222264</v>
          </cell>
          <cell r="DV99">
            <v>229320</v>
          </cell>
          <cell r="DW99">
            <v>236376</v>
          </cell>
        </row>
        <row r="100">
          <cell r="B100">
            <v>46500</v>
          </cell>
          <cell r="C100">
            <v>14350</v>
          </cell>
          <cell r="D100">
            <v>18310</v>
          </cell>
          <cell r="E100">
            <v>23030</v>
          </cell>
          <cell r="F100">
            <v>27750</v>
          </cell>
          <cell r="G100">
            <v>32470</v>
          </cell>
          <cell r="H100">
            <v>37190</v>
          </cell>
          <cell r="I100">
            <v>41910</v>
          </cell>
          <cell r="J100">
            <v>44950</v>
          </cell>
          <cell r="K100">
            <v>47670</v>
          </cell>
          <cell r="L100">
            <v>50394</v>
          </cell>
          <cell r="M100">
            <v>53118</v>
          </cell>
          <cell r="N100">
            <v>55842</v>
          </cell>
          <cell r="O100">
            <v>58566</v>
          </cell>
          <cell r="P100">
            <v>61290</v>
          </cell>
          <cell r="Q100">
            <v>64014</v>
          </cell>
          <cell r="R100">
            <v>66738</v>
          </cell>
          <cell r="S100">
            <v>69462</v>
          </cell>
          <cell r="T100">
            <v>72186</v>
          </cell>
          <cell r="U100">
            <v>74910</v>
          </cell>
          <cell r="V100">
            <v>77634</v>
          </cell>
          <cell r="W100">
            <v>80358</v>
          </cell>
          <cell r="X100">
            <v>83082</v>
          </cell>
          <cell r="Y100">
            <v>85806</v>
          </cell>
          <cell r="Z100">
            <v>88530</v>
          </cell>
          <cell r="AA100">
            <v>91254</v>
          </cell>
          <cell r="AB100">
            <v>23850</v>
          </cell>
          <cell r="AC100">
            <v>27250</v>
          </cell>
          <cell r="AD100">
            <v>30650</v>
          </cell>
          <cell r="AE100">
            <v>34050</v>
          </cell>
          <cell r="AF100">
            <v>36800</v>
          </cell>
          <cell r="AG100">
            <v>39500</v>
          </cell>
          <cell r="AH100">
            <v>42250</v>
          </cell>
          <cell r="AI100">
            <v>44950</v>
          </cell>
          <cell r="AJ100">
            <v>47670</v>
          </cell>
          <cell r="AK100">
            <v>50394</v>
          </cell>
          <cell r="AL100">
            <v>53118</v>
          </cell>
          <cell r="AM100">
            <v>55842</v>
          </cell>
          <cell r="AN100">
            <v>58566</v>
          </cell>
          <cell r="AO100">
            <v>61290</v>
          </cell>
          <cell r="AP100">
            <v>64014</v>
          </cell>
          <cell r="AQ100">
            <v>66738</v>
          </cell>
          <cell r="AR100">
            <v>69462</v>
          </cell>
          <cell r="AS100">
            <v>72186</v>
          </cell>
          <cell r="AT100">
            <v>74910</v>
          </cell>
          <cell r="AU100">
            <v>77634</v>
          </cell>
          <cell r="AV100">
            <v>80358</v>
          </cell>
          <cell r="AW100">
            <v>83082</v>
          </cell>
          <cell r="AX100">
            <v>85806</v>
          </cell>
          <cell r="AY100">
            <v>88530</v>
          </cell>
          <cell r="AZ100">
            <v>91254</v>
          </cell>
          <cell r="BA100">
            <v>38150</v>
          </cell>
          <cell r="BB100">
            <v>43600</v>
          </cell>
          <cell r="BC100">
            <v>49050</v>
          </cell>
          <cell r="BD100">
            <v>54450</v>
          </cell>
          <cell r="BE100">
            <v>58850</v>
          </cell>
          <cell r="BF100">
            <v>63200</v>
          </cell>
          <cell r="BG100">
            <v>67550</v>
          </cell>
          <cell r="BH100">
            <v>71900</v>
          </cell>
          <cell r="BI100">
            <v>76230</v>
          </cell>
          <cell r="BJ100">
            <v>80586</v>
          </cell>
          <cell r="BK100">
            <v>84942</v>
          </cell>
          <cell r="BL100">
            <v>89298</v>
          </cell>
          <cell r="BM100">
            <v>93654</v>
          </cell>
          <cell r="BN100">
            <v>98010</v>
          </cell>
          <cell r="BO100">
            <v>102366</v>
          </cell>
          <cell r="BP100">
            <v>106722</v>
          </cell>
          <cell r="BQ100">
            <v>111078</v>
          </cell>
          <cell r="BR100">
            <v>115434</v>
          </cell>
          <cell r="BS100">
            <v>119790</v>
          </cell>
          <cell r="BT100">
            <v>124146</v>
          </cell>
          <cell r="BU100">
            <v>128502</v>
          </cell>
          <cell r="BV100">
            <v>132858</v>
          </cell>
          <cell r="BW100">
            <v>137214</v>
          </cell>
          <cell r="BX100">
            <v>141570</v>
          </cell>
          <cell r="BY100">
            <v>145926</v>
          </cell>
          <cell r="BZ100">
            <v>32549.999999999996</v>
          </cell>
          <cell r="CA100">
            <v>37200</v>
          </cell>
          <cell r="CB100">
            <v>41850</v>
          </cell>
          <cell r="CC100">
            <v>46500</v>
          </cell>
          <cell r="CD100">
            <v>50220</v>
          </cell>
          <cell r="CE100">
            <v>53939.999999999993</v>
          </cell>
          <cell r="CF100">
            <v>57660</v>
          </cell>
          <cell r="CG100">
            <v>61380</v>
          </cell>
          <cell r="CH100">
            <v>65099.999999999993</v>
          </cell>
          <cell r="CI100">
            <v>68820</v>
          </cell>
          <cell r="CJ100">
            <v>72540</v>
          </cell>
          <cell r="CK100">
            <v>76260</v>
          </cell>
          <cell r="CL100">
            <v>79980</v>
          </cell>
          <cell r="CM100">
            <v>83700</v>
          </cell>
          <cell r="CN100">
            <v>87420</v>
          </cell>
          <cell r="CO100">
            <v>91140</v>
          </cell>
          <cell r="CP100">
            <v>94860</v>
          </cell>
          <cell r="CQ100">
            <v>98580</v>
          </cell>
          <cell r="CR100">
            <v>102300</v>
          </cell>
          <cell r="CS100">
            <v>106020</v>
          </cell>
          <cell r="CT100">
            <v>109740</v>
          </cell>
          <cell r="CU100">
            <v>113460</v>
          </cell>
          <cell r="CV100">
            <v>117180</v>
          </cell>
          <cell r="CW100">
            <v>120900</v>
          </cell>
          <cell r="CX100">
            <v>124620</v>
          </cell>
          <cell r="CY100">
            <v>39060</v>
          </cell>
          <cell r="CZ100">
            <v>44640</v>
          </cell>
          <cell r="DA100">
            <v>50220</v>
          </cell>
          <cell r="DB100">
            <v>55800</v>
          </cell>
          <cell r="DC100">
            <v>60264.000000000007</v>
          </cell>
          <cell r="DD100">
            <v>64727.999999999993</v>
          </cell>
          <cell r="DE100">
            <v>69192</v>
          </cell>
          <cell r="DF100">
            <v>73656</v>
          </cell>
          <cell r="DG100">
            <v>78120</v>
          </cell>
          <cell r="DH100">
            <v>82584</v>
          </cell>
          <cell r="DI100">
            <v>87048</v>
          </cell>
          <cell r="DJ100">
            <v>91512</v>
          </cell>
          <cell r="DK100">
            <v>95976</v>
          </cell>
          <cell r="DL100">
            <v>100440</v>
          </cell>
          <cell r="DM100">
            <v>104904</v>
          </cell>
          <cell r="DN100">
            <v>109368</v>
          </cell>
          <cell r="DO100">
            <v>113832</v>
          </cell>
          <cell r="DP100">
            <v>118296</v>
          </cell>
          <cell r="DQ100">
            <v>122760</v>
          </cell>
          <cell r="DR100">
            <v>127224</v>
          </cell>
          <cell r="DS100">
            <v>131688</v>
          </cell>
          <cell r="DT100">
            <v>136152</v>
          </cell>
          <cell r="DU100">
            <v>140616</v>
          </cell>
          <cell r="DV100">
            <v>145080</v>
          </cell>
          <cell r="DW100">
            <v>149544</v>
          </cell>
        </row>
        <row r="101">
          <cell r="B101">
            <v>59700</v>
          </cell>
          <cell r="C101">
            <v>14350</v>
          </cell>
          <cell r="D101">
            <v>18310</v>
          </cell>
          <cell r="E101">
            <v>23030</v>
          </cell>
          <cell r="F101">
            <v>27750</v>
          </cell>
          <cell r="G101">
            <v>32470</v>
          </cell>
          <cell r="H101">
            <v>37190</v>
          </cell>
          <cell r="I101">
            <v>41910</v>
          </cell>
          <cell r="J101">
            <v>44950</v>
          </cell>
          <cell r="K101">
            <v>47670</v>
          </cell>
          <cell r="L101">
            <v>50394</v>
          </cell>
          <cell r="M101">
            <v>53118</v>
          </cell>
          <cell r="N101">
            <v>55842</v>
          </cell>
          <cell r="O101">
            <v>58566</v>
          </cell>
          <cell r="P101">
            <v>61290</v>
          </cell>
          <cell r="Q101">
            <v>64014</v>
          </cell>
          <cell r="R101">
            <v>66738</v>
          </cell>
          <cell r="S101">
            <v>69462</v>
          </cell>
          <cell r="T101">
            <v>72186</v>
          </cell>
          <cell r="U101">
            <v>74910</v>
          </cell>
          <cell r="V101">
            <v>77634</v>
          </cell>
          <cell r="W101">
            <v>80358</v>
          </cell>
          <cell r="X101">
            <v>83082</v>
          </cell>
          <cell r="Y101">
            <v>85806</v>
          </cell>
          <cell r="Z101">
            <v>88530</v>
          </cell>
          <cell r="AA101">
            <v>91254</v>
          </cell>
          <cell r="AB101">
            <v>23850</v>
          </cell>
          <cell r="AC101">
            <v>27250</v>
          </cell>
          <cell r="AD101">
            <v>30650</v>
          </cell>
          <cell r="AE101">
            <v>34050</v>
          </cell>
          <cell r="AF101">
            <v>36800</v>
          </cell>
          <cell r="AG101">
            <v>39500</v>
          </cell>
          <cell r="AH101">
            <v>42250</v>
          </cell>
          <cell r="AI101">
            <v>44950</v>
          </cell>
          <cell r="AJ101">
            <v>47670</v>
          </cell>
          <cell r="AK101">
            <v>50394</v>
          </cell>
          <cell r="AL101">
            <v>53118</v>
          </cell>
          <cell r="AM101">
            <v>55842</v>
          </cell>
          <cell r="AN101">
            <v>58566</v>
          </cell>
          <cell r="AO101">
            <v>61290</v>
          </cell>
          <cell r="AP101">
            <v>64014</v>
          </cell>
          <cell r="AQ101">
            <v>66738</v>
          </cell>
          <cell r="AR101">
            <v>69462</v>
          </cell>
          <cell r="AS101">
            <v>72186</v>
          </cell>
          <cell r="AT101">
            <v>74910</v>
          </cell>
          <cell r="AU101">
            <v>77634</v>
          </cell>
          <cell r="AV101">
            <v>80358</v>
          </cell>
          <cell r="AW101">
            <v>83082</v>
          </cell>
          <cell r="AX101">
            <v>85806</v>
          </cell>
          <cell r="AY101">
            <v>88530</v>
          </cell>
          <cell r="AZ101">
            <v>91254</v>
          </cell>
          <cell r="BA101">
            <v>38150</v>
          </cell>
          <cell r="BB101">
            <v>43600</v>
          </cell>
          <cell r="BC101">
            <v>49050</v>
          </cell>
          <cell r="BD101">
            <v>54450</v>
          </cell>
          <cell r="BE101">
            <v>58850</v>
          </cell>
          <cell r="BF101">
            <v>63200</v>
          </cell>
          <cell r="BG101">
            <v>67550</v>
          </cell>
          <cell r="BH101">
            <v>71900</v>
          </cell>
          <cell r="BI101">
            <v>76230</v>
          </cell>
          <cell r="BJ101">
            <v>80586</v>
          </cell>
          <cell r="BK101">
            <v>84942</v>
          </cell>
          <cell r="BL101">
            <v>89298</v>
          </cell>
          <cell r="BM101">
            <v>93654</v>
          </cell>
          <cell r="BN101">
            <v>98010</v>
          </cell>
          <cell r="BO101">
            <v>102366</v>
          </cell>
          <cell r="BP101">
            <v>106722</v>
          </cell>
          <cell r="BQ101">
            <v>111078</v>
          </cell>
          <cell r="BR101">
            <v>115434</v>
          </cell>
          <cell r="BS101">
            <v>119790</v>
          </cell>
          <cell r="BT101">
            <v>124146</v>
          </cell>
          <cell r="BU101">
            <v>128502</v>
          </cell>
          <cell r="BV101">
            <v>132858</v>
          </cell>
          <cell r="BW101">
            <v>137214</v>
          </cell>
          <cell r="BX101">
            <v>141570</v>
          </cell>
          <cell r="BY101">
            <v>145926</v>
          </cell>
          <cell r="BZ101">
            <v>41790</v>
          </cell>
          <cell r="CA101">
            <v>47760</v>
          </cell>
          <cell r="CB101">
            <v>53730</v>
          </cell>
          <cell r="CC101">
            <v>59700</v>
          </cell>
          <cell r="CD101">
            <v>64476.000000000007</v>
          </cell>
          <cell r="CE101">
            <v>69252</v>
          </cell>
          <cell r="CF101">
            <v>74028</v>
          </cell>
          <cell r="CG101">
            <v>78804</v>
          </cell>
          <cell r="CH101">
            <v>83580</v>
          </cell>
          <cell r="CI101">
            <v>88356</v>
          </cell>
          <cell r="CJ101">
            <v>93132</v>
          </cell>
          <cell r="CK101">
            <v>97908</v>
          </cell>
          <cell r="CL101">
            <v>102684</v>
          </cell>
          <cell r="CM101">
            <v>107460</v>
          </cell>
          <cell r="CN101">
            <v>112236</v>
          </cell>
          <cell r="CO101">
            <v>117012</v>
          </cell>
          <cell r="CP101">
            <v>121788</v>
          </cell>
          <cell r="CQ101">
            <v>126564</v>
          </cell>
          <cell r="CR101">
            <v>131340</v>
          </cell>
          <cell r="CS101">
            <v>136116</v>
          </cell>
          <cell r="CT101">
            <v>140892</v>
          </cell>
          <cell r="CU101">
            <v>145668</v>
          </cell>
          <cell r="CV101">
            <v>150444</v>
          </cell>
          <cell r="CW101">
            <v>155220</v>
          </cell>
          <cell r="CX101">
            <v>159996</v>
          </cell>
          <cell r="CY101">
            <v>50148</v>
          </cell>
          <cell r="CZ101">
            <v>57312</v>
          </cell>
          <cell r="DA101">
            <v>64476</v>
          </cell>
          <cell r="DB101">
            <v>71640</v>
          </cell>
          <cell r="DC101">
            <v>77371.200000000012</v>
          </cell>
          <cell r="DD101">
            <v>83102.399999999994</v>
          </cell>
          <cell r="DE101">
            <v>88833.600000000006</v>
          </cell>
          <cell r="DF101">
            <v>94564.800000000003</v>
          </cell>
          <cell r="DG101">
            <v>100296</v>
          </cell>
          <cell r="DH101">
            <v>106027.2</v>
          </cell>
          <cell r="DI101">
            <v>111758.39999999999</v>
          </cell>
          <cell r="DJ101">
            <v>117489.59999999999</v>
          </cell>
          <cell r="DK101">
            <v>123220.79999999999</v>
          </cell>
          <cell r="DL101">
            <v>128951.99999999999</v>
          </cell>
          <cell r="DM101">
            <v>134683.19999999998</v>
          </cell>
          <cell r="DN101">
            <v>140414.39999999997</v>
          </cell>
          <cell r="DO101">
            <v>146145.59999999995</v>
          </cell>
          <cell r="DP101">
            <v>151876.79999999993</v>
          </cell>
          <cell r="DQ101">
            <v>157607.99999999991</v>
          </cell>
          <cell r="DR101">
            <v>163339.1999999999</v>
          </cell>
          <cell r="DS101">
            <v>169070.39999999988</v>
          </cell>
          <cell r="DT101">
            <v>174801.59999999986</v>
          </cell>
          <cell r="DU101">
            <v>180532.79999999984</v>
          </cell>
          <cell r="DV101">
            <v>186263.99999999983</v>
          </cell>
          <cell r="DW101">
            <v>191995.19999999981</v>
          </cell>
        </row>
        <row r="102">
          <cell r="B102">
            <v>80300</v>
          </cell>
          <cell r="C102">
            <v>15500</v>
          </cell>
          <cell r="D102">
            <v>18310</v>
          </cell>
          <cell r="E102">
            <v>23030</v>
          </cell>
          <cell r="F102">
            <v>27750</v>
          </cell>
          <cell r="G102">
            <v>32470</v>
          </cell>
          <cell r="H102">
            <v>37190</v>
          </cell>
          <cell r="I102">
            <v>41910</v>
          </cell>
          <cell r="J102">
            <v>46630</v>
          </cell>
          <cell r="K102">
            <v>51520</v>
          </cell>
          <cell r="L102">
            <v>54464</v>
          </cell>
          <cell r="M102">
            <v>57408</v>
          </cell>
          <cell r="N102">
            <v>60352</v>
          </cell>
          <cell r="O102">
            <v>63296</v>
          </cell>
          <cell r="P102">
            <v>66240</v>
          </cell>
          <cell r="Q102">
            <v>69184</v>
          </cell>
          <cell r="R102">
            <v>72128</v>
          </cell>
          <cell r="S102">
            <v>75072</v>
          </cell>
          <cell r="T102">
            <v>78016</v>
          </cell>
          <cell r="U102">
            <v>80960</v>
          </cell>
          <cell r="V102">
            <v>83904</v>
          </cell>
          <cell r="W102">
            <v>86848</v>
          </cell>
          <cell r="X102">
            <v>89792</v>
          </cell>
          <cell r="Y102">
            <v>92736</v>
          </cell>
          <cell r="Z102">
            <v>95680</v>
          </cell>
          <cell r="AA102">
            <v>98624</v>
          </cell>
          <cell r="AB102">
            <v>25800</v>
          </cell>
          <cell r="AC102">
            <v>29450</v>
          </cell>
          <cell r="AD102">
            <v>33150</v>
          </cell>
          <cell r="AE102">
            <v>36800</v>
          </cell>
          <cell r="AF102">
            <v>39750</v>
          </cell>
          <cell r="AG102">
            <v>42700</v>
          </cell>
          <cell r="AH102">
            <v>45650</v>
          </cell>
          <cell r="AI102">
            <v>48600</v>
          </cell>
          <cell r="AJ102">
            <v>51520</v>
          </cell>
          <cell r="AK102">
            <v>54464</v>
          </cell>
          <cell r="AL102">
            <v>57408</v>
          </cell>
          <cell r="AM102">
            <v>60352</v>
          </cell>
          <cell r="AN102">
            <v>63296</v>
          </cell>
          <cell r="AO102">
            <v>66240</v>
          </cell>
          <cell r="AP102">
            <v>69184</v>
          </cell>
          <cell r="AQ102">
            <v>72128</v>
          </cell>
          <cell r="AR102">
            <v>75072</v>
          </cell>
          <cell r="AS102">
            <v>78016</v>
          </cell>
          <cell r="AT102">
            <v>80960</v>
          </cell>
          <cell r="AU102">
            <v>83904</v>
          </cell>
          <cell r="AV102">
            <v>86848</v>
          </cell>
          <cell r="AW102">
            <v>89792</v>
          </cell>
          <cell r="AX102">
            <v>92736</v>
          </cell>
          <cell r="AY102">
            <v>95680</v>
          </cell>
          <cell r="AZ102">
            <v>98624</v>
          </cell>
          <cell r="BA102">
            <v>41250</v>
          </cell>
          <cell r="BB102">
            <v>47150</v>
          </cell>
          <cell r="BC102">
            <v>53050</v>
          </cell>
          <cell r="BD102">
            <v>58900</v>
          </cell>
          <cell r="BE102">
            <v>63650</v>
          </cell>
          <cell r="BF102">
            <v>68350</v>
          </cell>
          <cell r="BG102">
            <v>73050</v>
          </cell>
          <cell r="BH102">
            <v>77750</v>
          </cell>
          <cell r="BI102">
            <v>82460</v>
          </cell>
          <cell r="BJ102">
            <v>87172</v>
          </cell>
          <cell r="BK102">
            <v>91884</v>
          </cell>
          <cell r="BL102">
            <v>96596</v>
          </cell>
          <cell r="BM102">
            <v>101308</v>
          </cell>
          <cell r="BN102">
            <v>106020</v>
          </cell>
          <cell r="BO102">
            <v>110732</v>
          </cell>
          <cell r="BP102">
            <v>115444</v>
          </cell>
          <cell r="BQ102">
            <v>120156</v>
          </cell>
          <cell r="BR102">
            <v>124868</v>
          </cell>
          <cell r="BS102">
            <v>129580</v>
          </cell>
          <cell r="BT102">
            <v>134292</v>
          </cell>
          <cell r="BU102">
            <v>139004</v>
          </cell>
          <cell r="BV102">
            <v>143716</v>
          </cell>
          <cell r="BW102">
            <v>148428</v>
          </cell>
          <cell r="BX102">
            <v>153140</v>
          </cell>
          <cell r="BY102">
            <v>157852</v>
          </cell>
          <cell r="BZ102">
            <v>56210</v>
          </cell>
          <cell r="CA102">
            <v>64240</v>
          </cell>
          <cell r="CB102">
            <v>72270</v>
          </cell>
          <cell r="CC102">
            <v>80300</v>
          </cell>
          <cell r="CD102">
            <v>86724</v>
          </cell>
          <cell r="CE102">
            <v>93148</v>
          </cell>
          <cell r="CF102">
            <v>99572</v>
          </cell>
          <cell r="CG102">
            <v>105996</v>
          </cell>
          <cell r="CH102">
            <v>112420</v>
          </cell>
          <cell r="CI102">
            <v>118844</v>
          </cell>
          <cell r="CJ102">
            <v>125268</v>
          </cell>
          <cell r="CK102">
            <v>131692</v>
          </cell>
          <cell r="CL102">
            <v>138116</v>
          </cell>
          <cell r="CM102">
            <v>144540</v>
          </cell>
          <cell r="CN102">
            <v>150964</v>
          </cell>
          <cell r="CO102">
            <v>157388</v>
          </cell>
          <cell r="CP102">
            <v>163812</v>
          </cell>
          <cell r="CQ102">
            <v>170236</v>
          </cell>
          <cell r="CR102">
            <v>176660</v>
          </cell>
          <cell r="CS102">
            <v>183084</v>
          </cell>
          <cell r="CT102">
            <v>189508</v>
          </cell>
          <cell r="CU102">
            <v>195932</v>
          </cell>
          <cell r="CV102">
            <v>202356</v>
          </cell>
          <cell r="CW102">
            <v>208780</v>
          </cell>
          <cell r="CX102">
            <v>215204</v>
          </cell>
          <cell r="CY102">
            <v>67452</v>
          </cell>
          <cell r="CZ102">
            <v>77088</v>
          </cell>
          <cell r="DA102">
            <v>86724</v>
          </cell>
          <cell r="DB102">
            <v>96360</v>
          </cell>
          <cell r="DC102">
            <v>104068.8</v>
          </cell>
          <cell r="DD102">
            <v>111777.59999999999</v>
          </cell>
          <cell r="DE102">
            <v>119486.39999999999</v>
          </cell>
          <cell r="DF102">
            <v>127195.20000000001</v>
          </cell>
          <cell r="DG102">
            <v>134904</v>
          </cell>
          <cell r="DH102">
            <v>142612.79999999999</v>
          </cell>
          <cell r="DI102">
            <v>150321.59999999998</v>
          </cell>
          <cell r="DJ102">
            <v>158030.39999999997</v>
          </cell>
          <cell r="DK102">
            <v>165739.19999999995</v>
          </cell>
          <cell r="DL102">
            <v>173447.99999999994</v>
          </cell>
          <cell r="DM102">
            <v>181156.79999999993</v>
          </cell>
          <cell r="DN102">
            <v>188865.59999999992</v>
          </cell>
          <cell r="DO102">
            <v>196574.39999999991</v>
          </cell>
          <cell r="DP102">
            <v>204283.1999999999</v>
          </cell>
          <cell r="DQ102">
            <v>211991.99999999988</v>
          </cell>
          <cell r="DR102">
            <v>219700.79999999987</v>
          </cell>
          <cell r="DS102">
            <v>227409.59999999986</v>
          </cell>
          <cell r="DT102">
            <v>235118.39999999985</v>
          </cell>
          <cell r="DU102">
            <v>242827.19999999984</v>
          </cell>
          <cell r="DV102">
            <v>250535.99999999983</v>
          </cell>
          <cell r="DW102">
            <v>258244.79999999981</v>
          </cell>
        </row>
        <row r="103">
          <cell r="B103">
            <v>90100</v>
          </cell>
          <cell r="C103">
            <v>18650</v>
          </cell>
          <cell r="D103">
            <v>21300</v>
          </cell>
          <cell r="E103">
            <v>23950</v>
          </cell>
          <cell r="F103">
            <v>27750</v>
          </cell>
          <cell r="G103">
            <v>32470</v>
          </cell>
          <cell r="H103">
            <v>37190</v>
          </cell>
          <cell r="I103">
            <v>41910</v>
          </cell>
          <cell r="J103">
            <v>46630</v>
          </cell>
          <cell r="K103">
            <v>62019.999999999993</v>
          </cell>
          <cell r="L103">
            <v>65564</v>
          </cell>
          <cell r="M103">
            <v>69108</v>
          </cell>
          <cell r="N103">
            <v>72652</v>
          </cell>
          <cell r="O103">
            <v>76196</v>
          </cell>
          <cell r="P103">
            <v>79740</v>
          </cell>
          <cell r="Q103">
            <v>83284</v>
          </cell>
          <cell r="R103">
            <v>86828</v>
          </cell>
          <cell r="S103">
            <v>90372</v>
          </cell>
          <cell r="T103">
            <v>93916</v>
          </cell>
          <cell r="U103">
            <v>97460</v>
          </cell>
          <cell r="V103">
            <v>101004</v>
          </cell>
          <cell r="W103">
            <v>104548</v>
          </cell>
          <cell r="X103">
            <v>108092</v>
          </cell>
          <cell r="Y103">
            <v>111636</v>
          </cell>
          <cell r="Z103">
            <v>115180</v>
          </cell>
          <cell r="AA103">
            <v>118724</v>
          </cell>
          <cell r="AB103">
            <v>31050</v>
          </cell>
          <cell r="AC103">
            <v>35450</v>
          </cell>
          <cell r="AD103">
            <v>39900</v>
          </cell>
          <cell r="AE103">
            <v>44300</v>
          </cell>
          <cell r="AF103">
            <v>47850</v>
          </cell>
          <cell r="AG103">
            <v>51400</v>
          </cell>
          <cell r="AH103">
            <v>54950</v>
          </cell>
          <cell r="AI103">
            <v>58500</v>
          </cell>
          <cell r="AJ103">
            <v>62019.999999999993</v>
          </cell>
          <cell r="AK103">
            <v>65564</v>
          </cell>
          <cell r="AL103">
            <v>69108</v>
          </cell>
          <cell r="AM103">
            <v>72652</v>
          </cell>
          <cell r="AN103">
            <v>76196</v>
          </cell>
          <cell r="AO103">
            <v>79740</v>
          </cell>
          <cell r="AP103">
            <v>83284</v>
          </cell>
          <cell r="AQ103">
            <v>86828</v>
          </cell>
          <cell r="AR103">
            <v>90372</v>
          </cell>
          <cell r="AS103">
            <v>93916</v>
          </cell>
          <cell r="AT103">
            <v>97460</v>
          </cell>
          <cell r="AU103">
            <v>101004</v>
          </cell>
          <cell r="AV103">
            <v>104548</v>
          </cell>
          <cell r="AW103">
            <v>108092</v>
          </cell>
          <cell r="AX103">
            <v>111636</v>
          </cell>
          <cell r="AY103">
            <v>115180</v>
          </cell>
          <cell r="AZ103">
            <v>118724</v>
          </cell>
          <cell r="BA103">
            <v>49600</v>
          </cell>
          <cell r="BB103">
            <v>56700</v>
          </cell>
          <cell r="BC103">
            <v>63800</v>
          </cell>
          <cell r="BD103">
            <v>70850</v>
          </cell>
          <cell r="BE103">
            <v>76550</v>
          </cell>
          <cell r="BF103">
            <v>82200</v>
          </cell>
          <cell r="BG103">
            <v>87900</v>
          </cell>
          <cell r="BH103">
            <v>93550</v>
          </cell>
          <cell r="BI103">
            <v>99190</v>
          </cell>
          <cell r="BJ103">
            <v>104858</v>
          </cell>
          <cell r="BK103">
            <v>110526</v>
          </cell>
          <cell r="BL103">
            <v>116194</v>
          </cell>
          <cell r="BM103">
            <v>121862</v>
          </cell>
          <cell r="BN103">
            <v>127530</v>
          </cell>
          <cell r="BO103">
            <v>133198</v>
          </cell>
          <cell r="BP103">
            <v>138866</v>
          </cell>
          <cell r="BQ103">
            <v>144534</v>
          </cell>
          <cell r="BR103">
            <v>150202</v>
          </cell>
          <cell r="BS103">
            <v>155870</v>
          </cell>
          <cell r="BT103">
            <v>161538</v>
          </cell>
          <cell r="BU103">
            <v>167206</v>
          </cell>
          <cell r="BV103">
            <v>172874</v>
          </cell>
          <cell r="BW103">
            <v>178542</v>
          </cell>
          <cell r="BX103">
            <v>184210</v>
          </cell>
          <cell r="BY103">
            <v>189878</v>
          </cell>
          <cell r="BZ103">
            <v>63069.999999999993</v>
          </cell>
          <cell r="CA103">
            <v>72080</v>
          </cell>
          <cell r="CB103">
            <v>81090</v>
          </cell>
          <cell r="CC103">
            <v>90100</v>
          </cell>
          <cell r="CD103">
            <v>97308</v>
          </cell>
          <cell r="CE103">
            <v>104516</v>
          </cell>
          <cell r="CF103">
            <v>111724</v>
          </cell>
          <cell r="CG103">
            <v>118932</v>
          </cell>
          <cell r="CH103">
            <v>126139.99999999999</v>
          </cell>
          <cell r="CI103">
            <v>133348</v>
          </cell>
          <cell r="CJ103">
            <v>140556</v>
          </cell>
          <cell r="CK103">
            <v>147764</v>
          </cell>
          <cell r="CL103">
            <v>154972</v>
          </cell>
          <cell r="CM103">
            <v>162180</v>
          </cell>
          <cell r="CN103">
            <v>169388</v>
          </cell>
          <cell r="CO103">
            <v>176596</v>
          </cell>
          <cell r="CP103">
            <v>183804</v>
          </cell>
          <cell r="CQ103">
            <v>191012</v>
          </cell>
          <cell r="CR103">
            <v>198220</v>
          </cell>
          <cell r="CS103">
            <v>205428</v>
          </cell>
          <cell r="CT103">
            <v>212636</v>
          </cell>
          <cell r="CU103">
            <v>219844</v>
          </cell>
          <cell r="CV103">
            <v>227052</v>
          </cell>
          <cell r="CW103">
            <v>234260</v>
          </cell>
          <cell r="CX103">
            <v>241468</v>
          </cell>
          <cell r="CY103">
            <v>75684</v>
          </cell>
          <cell r="CZ103">
            <v>86496</v>
          </cell>
          <cell r="DA103">
            <v>97308</v>
          </cell>
          <cell r="DB103">
            <v>108120</v>
          </cell>
          <cell r="DC103">
            <v>116769.60000000001</v>
          </cell>
          <cell r="DD103">
            <v>125419.2</v>
          </cell>
          <cell r="DE103">
            <v>134068.79999999999</v>
          </cell>
          <cell r="DF103">
            <v>142718.39999999999</v>
          </cell>
          <cell r="DG103">
            <v>151368</v>
          </cell>
          <cell r="DH103">
            <v>160017.60000000001</v>
          </cell>
          <cell r="DI103">
            <v>168667.2</v>
          </cell>
          <cell r="DJ103">
            <v>177316.80000000002</v>
          </cell>
          <cell r="DK103">
            <v>185966.40000000002</v>
          </cell>
          <cell r="DL103">
            <v>194616.00000000003</v>
          </cell>
          <cell r="DM103">
            <v>203265.60000000003</v>
          </cell>
          <cell r="DN103">
            <v>211915.20000000004</v>
          </cell>
          <cell r="DO103">
            <v>220564.80000000005</v>
          </cell>
          <cell r="DP103">
            <v>229214.40000000005</v>
          </cell>
          <cell r="DQ103">
            <v>237864.00000000006</v>
          </cell>
          <cell r="DR103">
            <v>246513.60000000006</v>
          </cell>
          <cell r="DS103">
            <v>255163.20000000007</v>
          </cell>
          <cell r="DT103">
            <v>263812.80000000005</v>
          </cell>
          <cell r="DU103">
            <v>272462.40000000002</v>
          </cell>
          <cell r="DV103">
            <v>281112</v>
          </cell>
          <cell r="DW103">
            <v>289761.59999999998</v>
          </cell>
        </row>
        <row r="104">
          <cell r="B104">
            <v>84800</v>
          </cell>
          <cell r="C104">
            <v>15600</v>
          </cell>
          <cell r="D104">
            <v>18310</v>
          </cell>
          <cell r="E104">
            <v>23030</v>
          </cell>
          <cell r="F104">
            <v>27750</v>
          </cell>
          <cell r="G104">
            <v>32470</v>
          </cell>
          <cell r="H104">
            <v>37190</v>
          </cell>
          <cell r="I104">
            <v>41910</v>
          </cell>
          <cell r="J104">
            <v>46630</v>
          </cell>
          <cell r="K104">
            <v>51940</v>
          </cell>
          <cell r="L104">
            <v>54908</v>
          </cell>
          <cell r="M104">
            <v>57876</v>
          </cell>
          <cell r="N104">
            <v>60844</v>
          </cell>
          <cell r="O104">
            <v>63812</v>
          </cell>
          <cell r="P104">
            <v>66780</v>
          </cell>
          <cell r="Q104">
            <v>69748</v>
          </cell>
          <cell r="R104">
            <v>72716</v>
          </cell>
          <cell r="S104">
            <v>75684</v>
          </cell>
          <cell r="T104">
            <v>78652</v>
          </cell>
          <cell r="U104">
            <v>81620</v>
          </cell>
          <cell r="V104">
            <v>84588</v>
          </cell>
          <cell r="W104">
            <v>87556</v>
          </cell>
          <cell r="X104">
            <v>90524</v>
          </cell>
          <cell r="Y104">
            <v>93492</v>
          </cell>
          <cell r="Z104">
            <v>96460</v>
          </cell>
          <cell r="AA104">
            <v>99428</v>
          </cell>
          <cell r="AB104">
            <v>26000</v>
          </cell>
          <cell r="AC104">
            <v>29700</v>
          </cell>
          <cell r="AD104">
            <v>33400</v>
          </cell>
          <cell r="AE104">
            <v>37100</v>
          </cell>
          <cell r="AF104">
            <v>40100</v>
          </cell>
          <cell r="AG104">
            <v>43050</v>
          </cell>
          <cell r="AH104">
            <v>46050</v>
          </cell>
          <cell r="AI104">
            <v>49000</v>
          </cell>
          <cell r="AJ104">
            <v>51940</v>
          </cell>
          <cell r="AK104">
            <v>54908</v>
          </cell>
          <cell r="AL104">
            <v>57876</v>
          </cell>
          <cell r="AM104">
            <v>60844</v>
          </cell>
          <cell r="AN104">
            <v>63812</v>
          </cell>
          <cell r="AO104">
            <v>66780</v>
          </cell>
          <cell r="AP104">
            <v>69748</v>
          </cell>
          <cell r="AQ104">
            <v>72716</v>
          </cell>
          <cell r="AR104">
            <v>75684</v>
          </cell>
          <cell r="AS104">
            <v>78652</v>
          </cell>
          <cell r="AT104">
            <v>81620</v>
          </cell>
          <cell r="AU104">
            <v>84588</v>
          </cell>
          <cell r="AV104">
            <v>87556</v>
          </cell>
          <cell r="AW104">
            <v>90524</v>
          </cell>
          <cell r="AX104">
            <v>93492</v>
          </cell>
          <cell r="AY104">
            <v>96460</v>
          </cell>
          <cell r="AZ104">
            <v>99428</v>
          </cell>
          <cell r="BA104">
            <v>41550</v>
          </cell>
          <cell r="BB104">
            <v>47500</v>
          </cell>
          <cell r="BC104">
            <v>53450</v>
          </cell>
          <cell r="BD104">
            <v>59350</v>
          </cell>
          <cell r="BE104">
            <v>64100</v>
          </cell>
          <cell r="BF104">
            <v>68850</v>
          </cell>
          <cell r="BG104">
            <v>73600</v>
          </cell>
          <cell r="BH104">
            <v>78350</v>
          </cell>
          <cell r="BI104">
            <v>83090</v>
          </cell>
          <cell r="BJ104">
            <v>87838</v>
          </cell>
          <cell r="BK104">
            <v>92586</v>
          </cell>
          <cell r="BL104">
            <v>97334</v>
          </cell>
          <cell r="BM104">
            <v>102082</v>
          </cell>
          <cell r="BN104">
            <v>106830</v>
          </cell>
          <cell r="BO104">
            <v>111578</v>
          </cell>
          <cell r="BP104">
            <v>116326</v>
          </cell>
          <cell r="BQ104">
            <v>121074</v>
          </cell>
          <cell r="BR104">
            <v>125822</v>
          </cell>
          <cell r="BS104">
            <v>130570</v>
          </cell>
          <cell r="BT104">
            <v>135318</v>
          </cell>
          <cell r="BU104">
            <v>140066</v>
          </cell>
          <cell r="BV104">
            <v>144814</v>
          </cell>
          <cell r="BW104">
            <v>149562</v>
          </cell>
          <cell r="BX104">
            <v>154310</v>
          </cell>
          <cell r="BY104">
            <v>159058</v>
          </cell>
          <cell r="BZ104">
            <v>59359.999999999993</v>
          </cell>
          <cell r="CA104">
            <v>67840</v>
          </cell>
          <cell r="CB104">
            <v>76320</v>
          </cell>
          <cell r="CC104">
            <v>84800</v>
          </cell>
          <cell r="CD104">
            <v>91584</v>
          </cell>
          <cell r="CE104">
            <v>98368</v>
          </cell>
          <cell r="CF104">
            <v>105152</v>
          </cell>
          <cell r="CG104">
            <v>111936</v>
          </cell>
          <cell r="CH104">
            <v>118719.99999999999</v>
          </cell>
          <cell r="CI104">
            <v>125504</v>
          </cell>
          <cell r="CJ104">
            <v>132288</v>
          </cell>
          <cell r="CK104">
            <v>139072</v>
          </cell>
          <cell r="CL104">
            <v>145856</v>
          </cell>
          <cell r="CM104">
            <v>152640</v>
          </cell>
          <cell r="CN104">
            <v>159424</v>
          </cell>
          <cell r="CO104">
            <v>166208</v>
          </cell>
          <cell r="CP104">
            <v>172992</v>
          </cell>
          <cell r="CQ104">
            <v>179776</v>
          </cell>
          <cell r="CR104">
            <v>186560</v>
          </cell>
          <cell r="CS104">
            <v>193344</v>
          </cell>
          <cell r="CT104">
            <v>200128</v>
          </cell>
          <cell r="CU104">
            <v>206912</v>
          </cell>
          <cell r="CV104">
            <v>213696</v>
          </cell>
          <cell r="CW104">
            <v>220480</v>
          </cell>
          <cell r="CX104">
            <v>227264</v>
          </cell>
          <cell r="CY104">
            <v>71232</v>
          </cell>
          <cell r="CZ104">
            <v>81408</v>
          </cell>
          <cell r="DA104">
            <v>91584</v>
          </cell>
          <cell r="DB104">
            <v>101760</v>
          </cell>
          <cell r="DC104">
            <v>109900.8</v>
          </cell>
          <cell r="DD104">
            <v>118041.59999999999</v>
          </cell>
          <cell r="DE104">
            <v>126182.39999999999</v>
          </cell>
          <cell r="DF104">
            <v>134323.20000000001</v>
          </cell>
          <cell r="DG104">
            <v>142464</v>
          </cell>
          <cell r="DH104">
            <v>150604.79999999999</v>
          </cell>
          <cell r="DI104">
            <v>158745.59999999998</v>
          </cell>
          <cell r="DJ104">
            <v>166886.39999999997</v>
          </cell>
          <cell r="DK104">
            <v>175027.19999999995</v>
          </cell>
          <cell r="DL104">
            <v>183167.99999999994</v>
          </cell>
          <cell r="DM104">
            <v>191308.79999999993</v>
          </cell>
          <cell r="DN104">
            <v>199449.59999999992</v>
          </cell>
          <cell r="DO104">
            <v>207590.39999999991</v>
          </cell>
          <cell r="DP104">
            <v>215731.1999999999</v>
          </cell>
          <cell r="DQ104">
            <v>223871.99999999988</v>
          </cell>
          <cell r="DR104">
            <v>232012.79999999987</v>
          </cell>
          <cell r="DS104">
            <v>240153.59999999986</v>
          </cell>
          <cell r="DT104">
            <v>248294.39999999985</v>
          </cell>
          <cell r="DU104">
            <v>256435.19999999984</v>
          </cell>
          <cell r="DV104">
            <v>264575.99999999983</v>
          </cell>
          <cell r="DW104">
            <v>272716.79999999981</v>
          </cell>
        </row>
        <row r="105">
          <cell r="B105">
            <v>75600</v>
          </cell>
          <cell r="C105">
            <v>15900</v>
          </cell>
          <cell r="D105">
            <v>18310</v>
          </cell>
          <cell r="E105">
            <v>23030</v>
          </cell>
          <cell r="F105">
            <v>27750</v>
          </cell>
          <cell r="G105">
            <v>32470</v>
          </cell>
          <cell r="H105">
            <v>37190</v>
          </cell>
          <cell r="I105">
            <v>41910</v>
          </cell>
          <cell r="J105">
            <v>46630</v>
          </cell>
          <cell r="K105">
            <v>52920</v>
          </cell>
          <cell r="L105">
            <v>55944</v>
          </cell>
          <cell r="M105">
            <v>58968</v>
          </cell>
          <cell r="N105">
            <v>61992</v>
          </cell>
          <cell r="O105">
            <v>65016</v>
          </cell>
          <cell r="P105">
            <v>68040</v>
          </cell>
          <cell r="Q105">
            <v>71064</v>
          </cell>
          <cell r="R105">
            <v>74088</v>
          </cell>
          <cell r="S105">
            <v>77112</v>
          </cell>
          <cell r="T105">
            <v>80136</v>
          </cell>
          <cell r="U105">
            <v>83160</v>
          </cell>
          <cell r="V105">
            <v>86184</v>
          </cell>
          <cell r="W105">
            <v>89208</v>
          </cell>
          <cell r="X105">
            <v>92232</v>
          </cell>
          <cell r="Y105">
            <v>95256</v>
          </cell>
          <cell r="Z105">
            <v>98280</v>
          </cell>
          <cell r="AA105">
            <v>101304</v>
          </cell>
          <cell r="AB105">
            <v>26500</v>
          </cell>
          <cell r="AC105">
            <v>30250</v>
          </cell>
          <cell r="AD105">
            <v>34050</v>
          </cell>
          <cell r="AE105">
            <v>37800</v>
          </cell>
          <cell r="AF105">
            <v>40850</v>
          </cell>
          <cell r="AG105">
            <v>43850</v>
          </cell>
          <cell r="AH105">
            <v>46900</v>
          </cell>
          <cell r="AI105">
            <v>49900</v>
          </cell>
          <cell r="AJ105">
            <v>52920</v>
          </cell>
          <cell r="AK105">
            <v>55944</v>
          </cell>
          <cell r="AL105">
            <v>58968</v>
          </cell>
          <cell r="AM105">
            <v>61992</v>
          </cell>
          <cell r="AN105">
            <v>65016</v>
          </cell>
          <cell r="AO105">
            <v>68040</v>
          </cell>
          <cell r="AP105">
            <v>71064</v>
          </cell>
          <cell r="AQ105">
            <v>74088</v>
          </cell>
          <cell r="AR105">
            <v>77112</v>
          </cell>
          <cell r="AS105">
            <v>80136</v>
          </cell>
          <cell r="AT105">
            <v>83160</v>
          </cell>
          <cell r="AU105">
            <v>86184</v>
          </cell>
          <cell r="AV105">
            <v>89208</v>
          </cell>
          <cell r="AW105">
            <v>92232</v>
          </cell>
          <cell r="AX105">
            <v>95256</v>
          </cell>
          <cell r="AY105">
            <v>98280</v>
          </cell>
          <cell r="AZ105">
            <v>101304</v>
          </cell>
          <cell r="BA105">
            <v>42350</v>
          </cell>
          <cell r="BB105">
            <v>48400</v>
          </cell>
          <cell r="BC105">
            <v>54450</v>
          </cell>
          <cell r="BD105">
            <v>60500</v>
          </cell>
          <cell r="BE105">
            <v>65350</v>
          </cell>
          <cell r="BF105">
            <v>70200</v>
          </cell>
          <cell r="BG105">
            <v>75050</v>
          </cell>
          <cell r="BH105">
            <v>79900</v>
          </cell>
          <cell r="BI105">
            <v>84700</v>
          </cell>
          <cell r="BJ105">
            <v>89540</v>
          </cell>
          <cell r="BK105">
            <v>94380</v>
          </cell>
          <cell r="BL105">
            <v>99220</v>
          </cell>
          <cell r="BM105">
            <v>104060</v>
          </cell>
          <cell r="BN105">
            <v>108900</v>
          </cell>
          <cell r="BO105">
            <v>113740</v>
          </cell>
          <cell r="BP105">
            <v>118580</v>
          </cell>
          <cell r="BQ105">
            <v>123420</v>
          </cell>
          <cell r="BR105">
            <v>128260</v>
          </cell>
          <cell r="BS105">
            <v>133100</v>
          </cell>
          <cell r="BT105">
            <v>137940</v>
          </cell>
          <cell r="BU105">
            <v>142780</v>
          </cell>
          <cell r="BV105">
            <v>147620</v>
          </cell>
          <cell r="BW105">
            <v>152460</v>
          </cell>
          <cell r="BX105">
            <v>157300</v>
          </cell>
          <cell r="BY105">
            <v>162140</v>
          </cell>
          <cell r="BZ105">
            <v>52920</v>
          </cell>
          <cell r="CA105">
            <v>60480</v>
          </cell>
          <cell r="CB105">
            <v>68040</v>
          </cell>
          <cell r="CC105">
            <v>75600</v>
          </cell>
          <cell r="CD105">
            <v>81648</v>
          </cell>
          <cell r="CE105">
            <v>87696</v>
          </cell>
          <cell r="CF105">
            <v>93744</v>
          </cell>
          <cell r="CG105">
            <v>99792</v>
          </cell>
          <cell r="CH105">
            <v>105840</v>
          </cell>
          <cell r="CI105">
            <v>111888</v>
          </cell>
          <cell r="CJ105">
            <v>117936</v>
          </cell>
          <cell r="CK105">
            <v>123984</v>
          </cell>
          <cell r="CL105">
            <v>130032</v>
          </cell>
          <cell r="CM105">
            <v>136080</v>
          </cell>
          <cell r="CN105">
            <v>142128</v>
          </cell>
          <cell r="CO105">
            <v>148176</v>
          </cell>
          <cell r="CP105">
            <v>154224</v>
          </cell>
          <cell r="CQ105">
            <v>160272</v>
          </cell>
          <cell r="CR105">
            <v>166320</v>
          </cell>
          <cell r="CS105">
            <v>172368</v>
          </cell>
          <cell r="CT105">
            <v>178416</v>
          </cell>
          <cell r="CU105">
            <v>184464</v>
          </cell>
          <cell r="CV105">
            <v>190512</v>
          </cell>
          <cell r="CW105">
            <v>196560</v>
          </cell>
          <cell r="CX105">
            <v>202608</v>
          </cell>
          <cell r="CY105">
            <v>63503.999999999993</v>
          </cell>
          <cell r="CZ105">
            <v>72576</v>
          </cell>
          <cell r="DA105">
            <v>81648</v>
          </cell>
          <cell r="DB105">
            <v>90720</v>
          </cell>
          <cell r="DC105">
            <v>97977.600000000006</v>
          </cell>
          <cell r="DD105">
            <v>105235.2</v>
          </cell>
          <cell r="DE105">
            <v>112492.8</v>
          </cell>
          <cell r="DF105">
            <v>119750.40000000001</v>
          </cell>
          <cell r="DG105">
            <v>127007.99999999999</v>
          </cell>
          <cell r="DH105">
            <v>134265.60000000001</v>
          </cell>
          <cell r="DI105">
            <v>141523.20000000001</v>
          </cell>
          <cell r="DJ105">
            <v>148780.80000000002</v>
          </cell>
          <cell r="DK105">
            <v>156038.40000000002</v>
          </cell>
          <cell r="DL105">
            <v>163296.00000000003</v>
          </cell>
          <cell r="DM105">
            <v>170553.60000000003</v>
          </cell>
          <cell r="DN105">
            <v>177811.20000000004</v>
          </cell>
          <cell r="DO105">
            <v>185068.80000000005</v>
          </cell>
          <cell r="DP105">
            <v>192326.40000000005</v>
          </cell>
          <cell r="DQ105">
            <v>199584.00000000006</v>
          </cell>
          <cell r="DR105">
            <v>206841.60000000006</v>
          </cell>
          <cell r="DS105">
            <v>214099.20000000007</v>
          </cell>
          <cell r="DT105">
            <v>221356.80000000008</v>
          </cell>
          <cell r="DU105">
            <v>228614.40000000008</v>
          </cell>
          <cell r="DV105">
            <v>235872.00000000009</v>
          </cell>
          <cell r="DW105">
            <v>243129.60000000009</v>
          </cell>
        </row>
        <row r="106">
          <cell r="B106">
            <v>60200</v>
          </cell>
          <cell r="C106">
            <v>14350</v>
          </cell>
          <cell r="D106">
            <v>18310</v>
          </cell>
          <cell r="E106">
            <v>23030</v>
          </cell>
          <cell r="F106">
            <v>27750</v>
          </cell>
          <cell r="G106">
            <v>32470</v>
          </cell>
          <cell r="H106">
            <v>37190</v>
          </cell>
          <cell r="I106">
            <v>41910</v>
          </cell>
          <cell r="J106">
            <v>44950</v>
          </cell>
          <cell r="K106">
            <v>47670</v>
          </cell>
          <cell r="L106">
            <v>50394</v>
          </cell>
          <cell r="M106">
            <v>53118</v>
          </cell>
          <cell r="N106">
            <v>55842</v>
          </cell>
          <cell r="O106">
            <v>58566</v>
          </cell>
          <cell r="P106">
            <v>61290</v>
          </cell>
          <cell r="Q106">
            <v>64014</v>
          </cell>
          <cell r="R106">
            <v>66738</v>
          </cell>
          <cell r="S106">
            <v>69462</v>
          </cell>
          <cell r="T106">
            <v>72186</v>
          </cell>
          <cell r="U106">
            <v>74910</v>
          </cell>
          <cell r="V106">
            <v>77634</v>
          </cell>
          <cell r="W106">
            <v>80358</v>
          </cell>
          <cell r="X106">
            <v>83082</v>
          </cell>
          <cell r="Y106">
            <v>85806</v>
          </cell>
          <cell r="Z106">
            <v>88530</v>
          </cell>
          <cell r="AA106">
            <v>91254</v>
          </cell>
          <cell r="AB106">
            <v>23850</v>
          </cell>
          <cell r="AC106">
            <v>27250</v>
          </cell>
          <cell r="AD106">
            <v>30650</v>
          </cell>
          <cell r="AE106">
            <v>34050</v>
          </cell>
          <cell r="AF106">
            <v>36800</v>
          </cell>
          <cell r="AG106">
            <v>39500</v>
          </cell>
          <cell r="AH106">
            <v>42250</v>
          </cell>
          <cell r="AI106">
            <v>44950</v>
          </cell>
          <cell r="AJ106">
            <v>47670</v>
          </cell>
          <cell r="AK106">
            <v>50394</v>
          </cell>
          <cell r="AL106">
            <v>53118</v>
          </cell>
          <cell r="AM106">
            <v>55842</v>
          </cell>
          <cell r="AN106">
            <v>58566</v>
          </cell>
          <cell r="AO106">
            <v>61290</v>
          </cell>
          <cell r="AP106">
            <v>64014</v>
          </cell>
          <cell r="AQ106">
            <v>66738</v>
          </cell>
          <cell r="AR106">
            <v>69462</v>
          </cell>
          <cell r="AS106">
            <v>72186</v>
          </cell>
          <cell r="AT106">
            <v>74910</v>
          </cell>
          <cell r="AU106">
            <v>77634</v>
          </cell>
          <cell r="AV106">
            <v>80358</v>
          </cell>
          <cell r="AW106">
            <v>83082</v>
          </cell>
          <cell r="AX106">
            <v>85806</v>
          </cell>
          <cell r="AY106">
            <v>88530</v>
          </cell>
          <cell r="AZ106">
            <v>91254</v>
          </cell>
          <cell r="BA106">
            <v>38150</v>
          </cell>
          <cell r="BB106">
            <v>43600</v>
          </cell>
          <cell r="BC106">
            <v>49050</v>
          </cell>
          <cell r="BD106">
            <v>54450</v>
          </cell>
          <cell r="BE106">
            <v>58850</v>
          </cell>
          <cell r="BF106">
            <v>63200</v>
          </cell>
          <cell r="BG106">
            <v>67550</v>
          </cell>
          <cell r="BH106">
            <v>71900</v>
          </cell>
          <cell r="BI106">
            <v>76230</v>
          </cell>
          <cell r="BJ106">
            <v>80586</v>
          </cell>
          <cell r="BK106">
            <v>84942</v>
          </cell>
          <cell r="BL106">
            <v>89298</v>
          </cell>
          <cell r="BM106">
            <v>93654</v>
          </cell>
          <cell r="BN106">
            <v>98010</v>
          </cell>
          <cell r="BO106">
            <v>102366</v>
          </cell>
          <cell r="BP106">
            <v>106722</v>
          </cell>
          <cell r="BQ106">
            <v>111078</v>
          </cell>
          <cell r="BR106">
            <v>115434</v>
          </cell>
          <cell r="BS106">
            <v>119790</v>
          </cell>
          <cell r="BT106">
            <v>124146</v>
          </cell>
          <cell r="BU106">
            <v>128502</v>
          </cell>
          <cell r="BV106">
            <v>132858</v>
          </cell>
          <cell r="BW106">
            <v>137214</v>
          </cell>
          <cell r="BX106">
            <v>141570</v>
          </cell>
          <cell r="BY106">
            <v>145926</v>
          </cell>
          <cell r="BZ106">
            <v>42140</v>
          </cell>
          <cell r="CA106">
            <v>48160</v>
          </cell>
          <cell r="CB106">
            <v>54180</v>
          </cell>
          <cell r="CC106">
            <v>60200</v>
          </cell>
          <cell r="CD106">
            <v>65016.000000000007</v>
          </cell>
          <cell r="CE106">
            <v>69832</v>
          </cell>
          <cell r="CF106">
            <v>74648</v>
          </cell>
          <cell r="CG106">
            <v>79464</v>
          </cell>
          <cell r="CH106">
            <v>84280</v>
          </cell>
          <cell r="CI106">
            <v>89096</v>
          </cell>
          <cell r="CJ106">
            <v>93912</v>
          </cell>
          <cell r="CK106">
            <v>98728</v>
          </cell>
          <cell r="CL106">
            <v>103544</v>
          </cell>
          <cell r="CM106">
            <v>108360</v>
          </cell>
          <cell r="CN106">
            <v>113176</v>
          </cell>
          <cell r="CO106">
            <v>117992</v>
          </cell>
          <cell r="CP106">
            <v>122808</v>
          </cell>
          <cell r="CQ106">
            <v>127624</v>
          </cell>
          <cell r="CR106">
            <v>132440</v>
          </cell>
          <cell r="CS106">
            <v>137256</v>
          </cell>
          <cell r="CT106">
            <v>142072</v>
          </cell>
          <cell r="CU106">
            <v>146888</v>
          </cell>
          <cell r="CV106">
            <v>151704</v>
          </cell>
          <cell r="CW106">
            <v>156520</v>
          </cell>
          <cell r="CX106">
            <v>161336</v>
          </cell>
          <cell r="CY106">
            <v>50568</v>
          </cell>
          <cell r="CZ106">
            <v>57792</v>
          </cell>
          <cell r="DA106">
            <v>65016</v>
          </cell>
          <cell r="DB106">
            <v>72240</v>
          </cell>
          <cell r="DC106">
            <v>78019.200000000012</v>
          </cell>
          <cell r="DD106">
            <v>83798.399999999994</v>
          </cell>
          <cell r="DE106">
            <v>89577.600000000006</v>
          </cell>
          <cell r="DF106">
            <v>95356.800000000003</v>
          </cell>
          <cell r="DG106">
            <v>101136</v>
          </cell>
          <cell r="DH106">
            <v>106915.2</v>
          </cell>
          <cell r="DI106">
            <v>112694.39999999999</v>
          </cell>
          <cell r="DJ106">
            <v>118473.59999999999</v>
          </cell>
          <cell r="DK106">
            <v>124252.79999999999</v>
          </cell>
          <cell r="DL106">
            <v>130031.99999999999</v>
          </cell>
          <cell r="DM106">
            <v>135811.19999999998</v>
          </cell>
          <cell r="DN106">
            <v>141590.39999999997</v>
          </cell>
          <cell r="DO106">
            <v>147369.59999999995</v>
          </cell>
          <cell r="DP106">
            <v>153148.79999999993</v>
          </cell>
          <cell r="DQ106">
            <v>158927.99999999991</v>
          </cell>
          <cell r="DR106">
            <v>164707.1999999999</v>
          </cell>
          <cell r="DS106">
            <v>170486.39999999988</v>
          </cell>
          <cell r="DT106">
            <v>176265.59999999986</v>
          </cell>
          <cell r="DU106">
            <v>182044.79999999984</v>
          </cell>
          <cell r="DV106">
            <v>187823.99999999983</v>
          </cell>
          <cell r="DW106">
            <v>193603.19999999981</v>
          </cell>
        </row>
        <row r="107">
          <cell r="B107">
            <v>110300</v>
          </cell>
          <cell r="C107">
            <v>23200</v>
          </cell>
          <cell r="D107">
            <v>26500</v>
          </cell>
          <cell r="E107">
            <v>29800</v>
          </cell>
          <cell r="F107">
            <v>33100</v>
          </cell>
          <cell r="G107">
            <v>35750</v>
          </cell>
          <cell r="H107">
            <v>38400</v>
          </cell>
          <cell r="I107">
            <v>41910</v>
          </cell>
          <cell r="J107">
            <v>46630</v>
          </cell>
          <cell r="K107">
            <v>77210</v>
          </cell>
          <cell r="L107">
            <v>81622</v>
          </cell>
          <cell r="M107">
            <v>86034</v>
          </cell>
          <cell r="N107">
            <v>90446</v>
          </cell>
          <cell r="O107">
            <v>94858</v>
          </cell>
          <cell r="P107">
            <v>99270</v>
          </cell>
          <cell r="Q107">
            <v>103682</v>
          </cell>
          <cell r="R107">
            <v>108094</v>
          </cell>
          <cell r="S107">
            <v>112506</v>
          </cell>
          <cell r="T107">
            <v>116918</v>
          </cell>
          <cell r="U107">
            <v>121330</v>
          </cell>
          <cell r="V107">
            <v>125742</v>
          </cell>
          <cell r="W107">
            <v>130154</v>
          </cell>
          <cell r="X107">
            <v>134566</v>
          </cell>
          <cell r="Y107">
            <v>138978</v>
          </cell>
          <cell r="Z107">
            <v>143390</v>
          </cell>
          <cell r="AA107">
            <v>147802</v>
          </cell>
          <cell r="AB107">
            <v>38650</v>
          </cell>
          <cell r="AC107">
            <v>44150</v>
          </cell>
          <cell r="AD107">
            <v>49650</v>
          </cell>
          <cell r="AE107">
            <v>55150</v>
          </cell>
          <cell r="AF107">
            <v>59600</v>
          </cell>
          <cell r="AG107">
            <v>64000</v>
          </cell>
          <cell r="AH107">
            <v>68400</v>
          </cell>
          <cell r="AI107">
            <v>72800</v>
          </cell>
          <cell r="AJ107">
            <v>77210</v>
          </cell>
          <cell r="AK107">
            <v>81622</v>
          </cell>
          <cell r="AL107">
            <v>86034</v>
          </cell>
          <cell r="AM107">
            <v>90446</v>
          </cell>
          <cell r="AN107">
            <v>94858</v>
          </cell>
          <cell r="AO107">
            <v>99270</v>
          </cell>
          <cell r="AP107">
            <v>103682</v>
          </cell>
          <cell r="AQ107">
            <v>108094</v>
          </cell>
          <cell r="AR107">
            <v>112506</v>
          </cell>
          <cell r="AS107">
            <v>116918</v>
          </cell>
          <cell r="AT107">
            <v>121330</v>
          </cell>
          <cell r="AU107">
            <v>125742</v>
          </cell>
          <cell r="AV107">
            <v>130154</v>
          </cell>
          <cell r="AW107">
            <v>134566</v>
          </cell>
          <cell r="AX107">
            <v>138978</v>
          </cell>
          <cell r="AY107">
            <v>143390</v>
          </cell>
          <cell r="AZ107">
            <v>147802</v>
          </cell>
          <cell r="BA107">
            <v>61800</v>
          </cell>
          <cell r="BB107">
            <v>70600</v>
          </cell>
          <cell r="BC107">
            <v>79450</v>
          </cell>
          <cell r="BD107">
            <v>88250</v>
          </cell>
          <cell r="BE107">
            <v>95350</v>
          </cell>
          <cell r="BF107">
            <v>102400</v>
          </cell>
          <cell r="BG107">
            <v>109450</v>
          </cell>
          <cell r="BH107">
            <v>116500</v>
          </cell>
          <cell r="BI107">
            <v>123549.99999999999</v>
          </cell>
          <cell r="BJ107">
            <v>130610</v>
          </cell>
          <cell r="BK107">
            <v>137670</v>
          </cell>
          <cell r="BL107">
            <v>144730</v>
          </cell>
          <cell r="BM107">
            <v>151790</v>
          </cell>
          <cell r="BN107">
            <v>158850</v>
          </cell>
          <cell r="BO107">
            <v>165910</v>
          </cell>
          <cell r="BP107">
            <v>172970</v>
          </cell>
          <cell r="BQ107">
            <v>180030</v>
          </cell>
          <cell r="BR107">
            <v>187090</v>
          </cell>
          <cell r="BS107">
            <v>194150</v>
          </cell>
          <cell r="BT107">
            <v>201210</v>
          </cell>
          <cell r="BU107">
            <v>208270</v>
          </cell>
          <cell r="BV107">
            <v>215330</v>
          </cell>
          <cell r="BW107">
            <v>222390</v>
          </cell>
          <cell r="BX107">
            <v>229450</v>
          </cell>
          <cell r="BY107">
            <v>236510</v>
          </cell>
          <cell r="BZ107">
            <v>77210</v>
          </cell>
          <cell r="CA107">
            <v>88240</v>
          </cell>
          <cell r="CB107">
            <v>99270</v>
          </cell>
          <cell r="CC107">
            <v>110300</v>
          </cell>
          <cell r="CD107">
            <v>119124.00000000001</v>
          </cell>
          <cell r="CE107">
            <v>127947.99999999999</v>
          </cell>
          <cell r="CF107">
            <v>136772</v>
          </cell>
          <cell r="CG107">
            <v>145596</v>
          </cell>
          <cell r="CH107">
            <v>154420</v>
          </cell>
          <cell r="CI107">
            <v>163244</v>
          </cell>
          <cell r="CJ107">
            <v>172068</v>
          </cell>
          <cell r="CK107">
            <v>180892</v>
          </cell>
          <cell r="CL107">
            <v>189716</v>
          </cell>
          <cell r="CM107">
            <v>198540</v>
          </cell>
          <cell r="CN107">
            <v>207364</v>
          </cell>
          <cell r="CO107">
            <v>216188</v>
          </cell>
          <cell r="CP107">
            <v>225012</v>
          </cell>
          <cell r="CQ107">
            <v>233836</v>
          </cell>
          <cell r="CR107">
            <v>242660</v>
          </cell>
          <cell r="CS107">
            <v>251484</v>
          </cell>
          <cell r="CT107">
            <v>260308</v>
          </cell>
          <cell r="CU107">
            <v>269132</v>
          </cell>
          <cell r="CV107">
            <v>277956</v>
          </cell>
          <cell r="CW107">
            <v>286780</v>
          </cell>
          <cell r="CX107">
            <v>295604</v>
          </cell>
          <cell r="CY107">
            <v>92652</v>
          </cell>
          <cell r="CZ107">
            <v>105888</v>
          </cell>
          <cell r="DA107">
            <v>119124</v>
          </cell>
          <cell r="DB107">
            <v>132360</v>
          </cell>
          <cell r="DC107">
            <v>142948.80000000002</v>
          </cell>
          <cell r="DD107">
            <v>153537.59999999998</v>
          </cell>
          <cell r="DE107">
            <v>164126.39999999999</v>
          </cell>
          <cell r="DF107">
            <v>174715.2</v>
          </cell>
          <cell r="DG107">
            <v>185304</v>
          </cell>
          <cell r="DH107">
            <v>195892.8</v>
          </cell>
          <cell r="DI107">
            <v>206481.59999999998</v>
          </cell>
          <cell r="DJ107">
            <v>217070.39999999997</v>
          </cell>
          <cell r="DK107">
            <v>227659.19999999995</v>
          </cell>
          <cell r="DL107">
            <v>238247.99999999994</v>
          </cell>
          <cell r="DM107">
            <v>248836.79999999993</v>
          </cell>
          <cell r="DN107">
            <v>259425.59999999992</v>
          </cell>
          <cell r="DO107">
            <v>270014.39999999991</v>
          </cell>
          <cell r="DP107">
            <v>280603.1999999999</v>
          </cell>
          <cell r="DQ107">
            <v>291191.99999999988</v>
          </cell>
          <cell r="DR107">
            <v>301780.79999999987</v>
          </cell>
          <cell r="DS107">
            <v>312369.59999999986</v>
          </cell>
          <cell r="DT107">
            <v>322958.39999999985</v>
          </cell>
          <cell r="DU107">
            <v>333547.19999999984</v>
          </cell>
          <cell r="DV107">
            <v>344135.99999999983</v>
          </cell>
          <cell r="DW107">
            <v>354724.79999999981</v>
          </cell>
        </row>
        <row r="108">
          <cell r="B108">
            <v>93700</v>
          </cell>
          <cell r="C108">
            <v>17200</v>
          </cell>
          <cell r="D108">
            <v>19650</v>
          </cell>
          <cell r="E108">
            <v>23030</v>
          </cell>
          <cell r="F108">
            <v>27750</v>
          </cell>
          <cell r="G108">
            <v>32470</v>
          </cell>
          <cell r="H108">
            <v>37190</v>
          </cell>
          <cell r="I108">
            <v>41910</v>
          </cell>
          <cell r="J108">
            <v>46630</v>
          </cell>
          <cell r="K108">
            <v>57330</v>
          </cell>
          <cell r="L108">
            <v>60606</v>
          </cell>
          <cell r="M108">
            <v>63882</v>
          </cell>
          <cell r="N108">
            <v>67158</v>
          </cell>
          <cell r="O108">
            <v>70434</v>
          </cell>
          <cell r="P108">
            <v>73710</v>
          </cell>
          <cell r="Q108">
            <v>76986</v>
          </cell>
          <cell r="R108">
            <v>80262</v>
          </cell>
          <cell r="S108">
            <v>83538</v>
          </cell>
          <cell r="T108">
            <v>86814</v>
          </cell>
          <cell r="U108">
            <v>90090</v>
          </cell>
          <cell r="V108">
            <v>93366</v>
          </cell>
          <cell r="W108">
            <v>96642</v>
          </cell>
          <cell r="X108">
            <v>99918</v>
          </cell>
          <cell r="Y108">
            <v>103194</v>
          </cell>
          <cell r="Z108">
            <v>106470</v>
          </cell>
          <cell r="AA108">
            <v>109746</v>
          </cell>
          <cell r="AB108">
            <v>28700</v>
          </cell>
          <cell r="AC108">
            <v>32800</v>
          </cell>
          <cell r="AD108">
            <v>36900</v>
          </cell>
          <cell r="AE108">
            <v>40950</v>
          </cell>
          <cell r="AF108">
            <v>44250</v>
          </cell>
          <cell r="AG108">
            <v>47550</v>
          </cell>
          <cell r="AH108">
            <v>50800</v>
          </cell>
          <cell r="AI108">
            <v>54100</v>
          </cell>
          <cell r="AJ108">
            <v>57330</v>
          </cell>
          <cell r="AK108">
            <v>60606</v>
          </cell>
          <cell r="AL108">
            <v>63882</v>
          </cell>
          <cell r="AM108">
            <v>67158</v>
          </cell>
          <cell r="AN108">
            <v>70434</v>
          </cell>
          <cell r="AO108">
            <v>73710</v>
          </cell>
          <cell r="AP108">
            <v>76986</v>
          </cell>
          <cell r="AQ108">
            <v>80262</v>
          </cell>
          <cell r="AR108">
            <v>83538</v>
          </cell>
          <cell r="AS108">
            <v>86814</v>
          </cell>
          <cell r="AT108">
            <v>90090</v>
          </cell>
          <cell r="AU108">
            <v>93366</v>
          </cell>
          <cell r="AV108">
            <v>96642</v>
          </cell>
          <cell r="AW108">
            <v>99918</v>
          </cell>
          <cell r="AX108">
            <v>103194</v>
          </cell>
          <cell r="AY108">
            <v>106470</v>
          </cell>
          <cell r="AZ108">
            <v>109746</v>
          </cell>
          <cell r="BA108">
            <v>45850</v>
          </cell>
          <cell r="BB108">
            <v>52400</v>
          </cell>
          <cell r="BC108">
            <v>58950</v>
          </cell>
          <cell r="BD108">
            <v>65500</v>
          </cell>
          <cell r="BE108">
            <v>70750</v>
          </cell>
          <cell r="BF108">
            <v>76000</v>
          </cell>
          <cell r="BG108">
            <v>81250</v>
          </cell>
          <cell r="BH108">
            <v>86500</v>
          </cell>
          <cell r="BI108">
            <v>91700</v>
          </cell>
          <cell r="BJ108">
            <v>96940</v>
          </cell>
          <cell r="BK108">
            <v>102180</v>
          </cell>
          <cell r="BL108">
            <v>107420</v>
          </cell>
          <cell r="BM108">
            <v>112660</v>
          </cell>
          <cell r="BN108">
            <v>117900</v>
          </cell>
          <cell r="BO108">
            <v>123140</v>
          </cell>
          <cell r="BP108">
            <v>128380</v>
          </cell>
          <cell r="BQ108">
            <v>133620</v>
          </cell>
          <cell r="BR108">
            <v>138860</v>
          </cell>
          <cell r="BS108">
            <v>144100</v>
          </cell>
          <cell r="BT108">
            <v>149340</v>
          </cell>
          <cell r="BU108">
            <v>154580</v>
          </cell>
          <cell r="BV108">
            <v>159820</v>
          </cell>
          <cell r="BW108">
            <v>165060</v>
          </cell>
          <cell r="BX108">
            <v>170300</v>
          </cell>
          <cell r="BY108">
            <v>175540</v>
          </cell>
          <cell r="BZ108">
            <v>65590</v>
          </cell>
          <cell r="CA108">
            <v>74960</v>
          </cell>
          <cell r="CB108">
            <v>84330</v>
          </cell>
          <cell r="CC108">
            <v>93700</v>
          </cell>
          <cell r="CD108">
            <v>101196</v>
          </cell>
          <cell r="CE108">
            <v>108691.99999999999</v>
          </cell>
          <cell r="CF108">
            <v>116188</v>
          </cell>
          <cell r="CG108">
            <v>123684</v>
          </cell>
          <cell r="CH108">
            <v>131180</v>
          </cell>
          <cell r="CI108">
            <v>138676</v>
          </cell>
          <cell r="CJ108">
            <v>146172</v>
          </cell>
          <cell r="CK108">
            <v>153668</v>
          </cell>
          <cell r="CL108">
            <v>161164</v>
          </cell>
          <cell r="CM108">
            <v>168660</v>
          </cell>
          <cell r="CN108">
            <v>176156</v>
          </cell>
          <cell r="CO108">
            <v>183652</v>
          </cell>
          <cell r="CP108">
            <v>191148</v>
          </cell>
          <cell r="CQ108">
            <v>198644</v>
          </cell>
          <cell r="CR108">
            <v>206140</v>
          </cell>
          <cell r="CS108">
            <v>213636</v>
          </cell>
          <cell r="CT108">
            <v>221132</v>
          </cell>
          <cell r="CU108">
            <v>228628</v>
          </cell>
          <cell r="CV108">
            <v>236124</v>
          </cell>
          <cell r="CW108">
            <v>243620</v>
          </cell>
          <cell r="CX108">
            <v>251116</v>
          </cell>
          <cell r="CY108">
            <v>78708</v>
          </cell>
          <cell r="CZ108">
            <v>89952</v>
          </cell>
          <cell r="DA108">
            <v>101196</v>
          </cell>
          <cell r="DB108">
            <v>112440</v>
          </cell>
          <cell r="DC108">
            <v>121435.20000000001</v>
          </cell>
          <cell r="DD108">
            <v>130430.39999999999</v>
          </cell>
          <cell r="DE108">
            <v>139425.60000000001</v>
          </cell>
          <cell r="DF108">
            <v>148420.80000000002</v>
          </cell>
          <cell r="DG108">
            <v>157416</v>
          </cell>
          <cell r="DH108">
            <v>166411.20000000001</v>
          </cell>
          <cell r="DI108">
            <v>175406.40000000002</v>
          </cell>
          <cell r="DJ108">
            <v>184401.60000000003</v>
          </cell>
          <cell r="DK108">
            <v>193396.80000000005</v>
          </cell>
          <cell r="DL108">
            <v>202392.00000000006</v>
          </cell>
          <cell r="DM108">
            <v>211387.20000000007</v>
          </cell>
          <cell r="DN108">
            <v>220382.40000000008</v>
          </cell>
          <cell r="DO108">
            <v>229377.60000000009</v>
          </cell>
          <cell r="DP108">
            <v>238372.8000000001</v>
          </cell>
          <cell r="DQ108">
            <v>247368.00000000012</v>
          </cell>
          <cell r="DR108">
            <v>256363.20000000013</v>
          </cell>
          <cell r="DS108">
            <v>265358.40000000014</v>
          </cell>
          <cell r="DT108">
            <v>274353.60000000015</v>
          </cell>
          <cell r="DU108">
            <v>283348.80000000016</v>
          </cell>
          <cell r="DV108">
            <v>292344.00000000017</v>
          </cell>
          <cell r="DW108">
            <v>301339.20000000019</v>
          </cell>
        </row>
        <row r="109">
          <cell r="B109">
            <v>64800</v>
          </cell>
          <cell r="C109">
            <v>14350</v>
          </cell>
          <cell r="D109">
            <v>18310</v>
          </cell>
          <cell r="E109">
            <v>23030</v>
          </cell>
          <cell r="F109">
            <v>27750</v>
          </cell>
          <cell r="G109">
            <v>32470</v>
          </cell>
          <cell r="H109">
            <v>37190</v>
          </cell>
          <cell r="I109">
            <v>41910</v>
          </cell>
          <cell r="J109">
            <v>44950</v>
          </cell>
          <cell r="K109">
            <v>47670</v>
          </cell>
          <cell r="L109">
            <v>50394</v>
          </cell>
          <cell r="M109">
            <v>53118</v>
          </cell>
          <cell r="N109">
            <v>55842</v>
          </cell>
          <cell r="O109">
            <v>58566</v>
          </cell>
          <cell r="P109">
            <v>61290</v>
          </cell>
          <cell r="Q109">
            <v>64014</v>
          </cell>
          <cell r="R109">
            <v>66738</v>
          </cell>
          <cell r="S109">
            <v>69462</v>
          </cell>
          <cell r="T109">
            <v>72186</v>
          </cell>
          <cell r="U109">
            <v>74910</v>
          </cell>
          <cell r="V109">
            <v>77634</v>
          </cell>
          <cell r="W109">
            <v>80358</v>
          </cell>
          <cell r="X109">
            <v>83082</v>
          </cell>
          <cell r="Y109">
            <v>85806</v>
          </cell>
          <cell r="Z109">
            <v>88530</v>
          </cell>
          <cell r="AA109">
            <v>91254</v>
          </cell>
          <cell r="AB109">
            <v>23850</v>
          </cell>
          <cell r="AC109">
            <v>27250</v>
          </cell>
          <cell r="AD109">
            <v>30650</v>
          </cell>
          <cell r="AE109">
            <v>34050</v>
          </cell>
          <cell r="AF109">
            <v>36800</v>
          </cell>
          <cell r="AG109">
            <v>39500</v>
          </cell>
          <cell r="AH109">
            <v>42250</v>
          </cell>
          <cell r="AI109">
            <v>44950</v>
          </cell>
          <cell r="AJ109">
            <v>47670</v>
          </cell>
          <cell r="AK109">
            <v>50394</v>
          </cell>
          <cell r="AL109">
            <v>53118</v>
          </cell>
          <cell r="AM109">
            <v>55842</v>
          </cell>
          <cell r="AN109">
            <v>58566</v>
          </cell>
          <cell r="AO109">
            <v>61290</v>
          </cell>
          <cell r="AP109">
            <v>64014</v>
          </cell>
          <cell r="AQ109">
            <v>66738</v>
          </cell>
          <cell r="AR109">
            <v>69462</v>
          </cell>
          <cell r="AS109">
            <v>72186</v>
          </cell>
          <cell r="AT109">
            <v>74910</v>
          </cell>
          <cell r="AU109">
            <v>77634</v>
          </cell>
          <cell r="AV109">
            <v>80358</v>
          </cell>
          <cell r="AW109">
            <v>83082</v>
          </cell>
          <cell r="AX109">
            <v>85806</v>
          </cell>
          <cell r="AY109">
            <v>88530</v>
          </cell>
          <cell r="AZ109">
            <v>91254</v>
          </cell>
          <cell r="BA109">
            <v>38150</v>
          </cell>
          <cell r="BB109">
            <v>43600</v>
          </cell>
          <cell r="BC109">
            <v>49050</v>
          </cell>
          <cell r="BD109">
            <v>54450</v>
          </cell>
          <cell r="BE109">
            <v>58850</v>
          </cell>
          <cell r="BF109">
            <v>63200</v>
          </cell>
          <cell r="BG109">
            <v>67550</v>
          </cell>
          <cell r="BH109">
            <v>71900</v>
          </cell>
          <cell r="BI109">
            <v>76230</v>
          </cell>
          <cell r="BJ109">
            <v>80586</v>
          </cell>
          <cell r="BK109">
            <v>84942</v>
          </cell>
          <cell r="BL109">
            <v>89298</v>
          </cell>
          <cell r="BM109">
            <v>93654</v>
          </cell>
          <cell r="BN109">
            <v>98010</v>
          </cell>
          <cell r="BO109">
            <v>102366</v>
          </cell>
          <cell r="BP109">
            <v>106722</v>
          </cell>
          <cell r="BQ109">
            <v>111078</v>
          </cell>
          <cell r="BR109">
            <v>115434</v>
          </cell>
          <cell r="BS109">
            <v>119790</v>
          </cell>
          <cell r="BT109">
            <v>124146</v>
          </cell>
          <cell r="BU109">
            <v>128502</v>
          </cell>
          <cell r="BV109">
            <v>132858</v>
          </cell>
          <cell r="BW109">
            <v>137214</v>
          </cell>
          <cell r="BX109">
            <v>141570</v>
          </cell>
          <cell r="BY109">
            <v>145926</v>
          </cell>
          <cell r="BZ109">
            <v>45360</v>
          </cell>
          <cell r="CA109">
            <v>51840</v>
          </cell>
          <cell r="CB109">
            <v>58320</v>
          </cell>
          <cell r="CC109">
            <v>64800</v>
          </cell>
          <cell r="CD109">
            <v>69984</v>
          </cell>
          <cell r="CE109">
            <v>75168</v>
          </cell>
          <cell r="CF109">
            <v>80352</v>
          </cell>
          <cell r="CG109">
            <v>85536</v>
          </cell>
          <cell r="CH109">
            <v>90720</v>
          </cell>
          <cell r="CI109">
            <v>95904</v>
          </cell>
          <cell r="CJ109">
            <v>101088</v>
          </cell>
          <cell r="CK109">
            <v>106272</v>
          </cell>
          <cell r="CL109">
            <v>111456</v>
          </cell>
          <cell r="CM109">
            <v>116640</v>
          </cell>
          <cell r="CN109">
            <v>121824</v>
          </cell>
          <cell r="CO109">
            <v>127008</v>
          </cell>
          <cell r="CP109">
            <v>132192</v>
          </cell>
          <cell r="CQ109">
            <v>137376</v>
          </cell>
          <cell r="CR109">
            <v>142560</v>
          </cell>
          <cell r="CS109">
            <v>147744</v>
          </cell>
          <cell r="CT109">
            <v>152928</v>
          </cell>
          <cell r="CU109">
            <v>158112</v>
          </cell>
          <cell r="CV109">
            <v>163296</v>
          </cell>
          <cell r="CW109">
            <v>168480</v>
          </cell>
          <cell r="CX109">
            <v>173664</v>
          </cell>
          <cell r="CY109">
            <v>54432</v>
          </cell>
          <cell r="CZ109">
            <v>62208</v>
          </cell>
          <cell r="DA109">
            <v>69984</v>
          </cell>
          <cell r="DB109">
            <v>77760</v>
          </cell>
          <cell r="DC109">
            <v>83980.800000000003</v>
          </cell>
          <cell r="DD109">
            <v>90201.599999999991</v>
          </cell>
          <cell r="DE109">
            <v>96422.399999999994</v>
          </cell>
          <cell r="DF109">
            <v>102643.20000000001</v>
          </cell>
          <cell r="DG109">
            <v>108864</v>
          </cell>
          <cell r="DH109">
            <v>115084.8</v>
          </cell>
          <cell r="DI109">
            <v>121305.60000000001</v>
          </cell>
          <cell r="DJ109">
            <v>127526.40000000001</v>
          </cell>
          <cell r="DK109">
            <v>133747.20000000001</v>
          </cell>
          <cell r="DL109">
            <v>139968</v>
          </cell>
          <cell r="DM109">
            <v>146188.79999999999</v>
          </cell>
          <cell r="DN109">
            <v>152409.59999999998</v>
          </cell>
          <cell r="DO109">
            <v>158630.39999999997</v>
          </cell>
          <cell r="DP109">
            <v>164851.19999999995</v>
          </cell>
          <cell r="DQ109">
            <v>171071.99999999994</v>
          </cell>
          <cell r="DR109">
            <v>177292.79999999993</v>
          </cell>
          <cell r="DS109">
            <v>183513.59999999992</v>
          </cell>
          <cell r="DT109">
            <v>189734.39999999991</v>
          </cell>
          <cell r="DU109">
            <v>195955.1999999999</v>
          </cell>
          <cell r="DV109">
            <v>202175.99999999988</v>
          </cell>
          <cell r="DW109">
            <v>208396.79999999987</v>
          </cell>
        </row>
        <row r="110">
          <cell r="B110">
            <v>52000</v>
          </cell>
          <cell r="C110">
            <v>14350</v>
          </cell>
          <cell r="D110">
            <v>18310</v>
          </cell>
          <cell r="E110">
            <v>23030</v>
          </cell>
          <cell r="F110">
            <v>27750</v>
          </cell>
          <cell r="G110">
            <v>32470</v>
          </cell>
          <cell r="H110">
            <v>37190</v>
          </cell>
          <cell r="I110">
            <v>41910</v>
          </cell>
          <cell r="J110">
            <v>44950</v>
          </cell>
          <cell r="K110">
            <v>47670</v>
          </cell>
          <cell r="L110">
            <v>50394</v>
          </cell>
          <cell r="M110">
            <v>53118</v>
          </cell>
          <cell r="N110">
            <v>55842</v>
          </cell>
          <cell r="O110">
            <v>58566</v>
          </cell>
          <cell r="P110">
            <v>61290</v>
          </cell>
          <cell r="Q110">
            <v>64014</v>
          </cell>
          <cell r="R110">
            <v>66738</v>
          </cell>
          <cell r="S110">
            <v>69462</v>
          </cell>
          <cell r="T110">
            <v>72186</v>
          </cell>
          <cell r="U110">
            <v>74910</v>
          </cell>
          <cell r="V110">
            <v>77634</v>
          </cell>
          <cell r="W110">
            <v>80358</v>
          </cell>
          <cell r="X110">
            <v>83082</v>
          </cell>
          <cell r="Y110">
            <v>85806</v>
          </cell>
          <cell r="Z110">
            <v>88530</v>
          </cell>
          <cell r="AA110">
            <v>91254</v>
          </cell>
          <cell r="AB110">
            <v>23850</v>
          </cell>
          <cell r="AC110">
            <v>27250</v>
          </cell>
          <cell r="AD110">
            <v>30650</v>
          </cell>
          <cell r="AE110">
            <v>34050</v>
          </cell>
          <cell r="AF110">
            <v>36800</v>
          </cell>
          <cell r="AG110">
            <v>39500</v>
          </cell>
          <cell r="AH110">
            <v>42250</v>
          </cell>
          <cell r="AI110">
            <v>44950</v>
          </cell>
          <cell r="AJ110">
            <v>47670</v>
          </cell>
          <cell r="AK110">
            <v>50394</v>
          </cell>
          <cell r="AL110">
            <v>53118</v>
          </cell>
          <cell r="AM110">
            <v>55842</v>
          </cell>
          <cell r="AN110">
            <v>58566</v>
          </cell>
          <cell r="AO110">
            <v>61290</v>
          </cell>
          <cell r="AP110">
            <v>64014</v>
          </cell>
          <cell r="AQ110">
            <v>66738</v>
          </cell>
          <cell r="AR110">
            <v>69462</v>
          </cell>
          <cell r="AS110">
            <v>72186</v>
          </cell>
          <cell r="AT110">
            <v>74910</v>
          </cell>
          <cell r="AU110">
            <v>77634</v>
          </cell>
          <cell r="AV110">
            <v>80358</v>
          </cell>
          <cell r="AW110">
            <v>83082</v>
          </cell>
          <cell r="AX110">
            <v>85806</v>
          </cell>
          <cell r="AY110">
            <v>88530</v>
          </cell>
          <cell r="AZ110">
            <v>91254</v>
          </cell>
          <cell r="BA110">
            <v>38150</v>
          </cell>
          <cell r="BB110">
            <v>43600</v>
          </cell>
          <cell r="BC110">
            <v>49050</v>
          </cell>
          <cell r="BD110">
            <v>54450</v>
          </cell>
          <cell r="BE110">
            <v>58850</v>
          </cell>
          <cell r="BF110">
            <v>63200</v>
          </cell>
          <cell r="BG110">
            <v>67550</v>
          </cell>
          <cell r="BH110">
            <v>71900</v>
          </cell>
          <cell r="BI110">
            <v>76230</v>
          </cell>
          <cell r="BJ110">
            <v>80586</v>
          </cell>
          <cell r="BK110">
            <v>84942</v>
          </cell>
          <cell r="BL110">
            <v>89298</v>
          </cell>
          <cell r="BM110">
            <v>93654</v>
          </cell>
          <cell r="BN110">
            <v>98010</v>
          </cell>
          <cell r="BO110">
            <v>102366</v>
          </cell>
          <cell r="BP110">
            <v>106722</v>
          </cell>
          <cell r="BQ110">
            <v>111078</v>
          </cell>
          <cell r="BR110">
            <v>115434</v>
          </cell>
          <cell r="BS110">
            <v>119790</v>
          </cell>
          <cell r="BT110">
            <v>124146</v>
          </cell>
          <cell r="BU110">
            <v>128502</v>
          </cell>
          <cell r="BV110">
            <v>132858</v>
          </cell>
          <cell r="BW110">
            <v>137214</v>
          </cell>
          <cell r="BX110">
            <v>141570</v>
          </cell>
          <cell r="BY110">
            <v>145926</v>
          </cell>
          <cell r="BZ110">
            <v>36400</v>
          </cell>
          <cell r="CA110">
            <v>41600</v>
          </cell>
          <cell r="CB110">
            <v>46800</v>
          </cell>
          <cell r="CC110">
            <v>52000</v>
          </cell>
          <cell r="CD110">
            <v>56160.000000000007</v>
          </cell>
          <cell r="CE110">
            <v>60319.999999999993</v>
          </cell>
          <cell r="CF110">
            <v>64480</v>
          </cell>
          <cell r="CG110">
            <v>68640</v>
          </cell>
          <cell r="CH110">
            <v>72800</v>
          </cell>
          <cell r="CI110">
            <v>76960</v>
          </cell>
          <cell r="CJ110">
            <v>81120</v>
          </cell>
          <cell r="CK110">
            <v>85280</v>
          </cell>
          <cell r="CL110">
            <v>89440</v>
          </cell>
          <cell r="CM110">
            <v>93600</v>
          </cell>
          <cell r="CN110">
            <v>97760</v>
          </cell>
          <cell r="CO110">
            <v>101920</v>
          </cell>
          <cell r="CP110">
            <v>106080</v>
          </cell>
          <cell r="CQ110">
            <v>110240</v>
          </cell>
          <cell r="CR110">
            <v>114400</v>
          </cell>
          <cell r="CS110">
            <v>118560</v>
          </cell>
          <cell r="CT110">
            <v>122720</v>
          </cell>
          <cell r="CU110">
            <v>126880</v>
          </cell>
          <cell r="CV110">
            <v>131040</v>
          </cell>
          <cell r="CW110">
            <v>135200</v>
          </cell>
          <cell r="CX110">
            <v>139360</v>
          </cell>
          <cell r="CY110">
            <v>43680</v>
          </cell>
          <cell r="CZ110">
            <v>49920</v>
          </cell>
          <cell r="DA110">
            <v>56160</v>
          </cell>
          <cell r="DB110">
            <v>62400</v>
          </cell>
          <cell r="DC110">
            <v>67392</v>
          </cell>
          <cell r="DD110">
            <v>72384</v>
          </cell>
          <cell r="DE110">
            <v>77376</v>
          </cell>
          <cell r="DF110">
            <v>82368</v>
          </cell>
          <cell r="DG110">
            <v>87360</v>
          </cell>
          <cell r="DH110">
            <v>92352</v>
          </cell>
          <cell r="DI110">
            <v>97344</v>
          </cell>
          <cell r="DJ110">
            <v>102336</v>
          </cell>
          <cell r="DK110">
            <v>107328</v>
          </cell>
          <cell r="DL110">
            <v>112320</v>
          </cell>
          <cell r="DM110">
            <v>117312</v>
          </cell>
          <cell r="DN110">
            <v>122304</v>
          </cell>
          <cell r="DO110">
            <v>127296</v>
          </cell>
          <cell r="DP110">
            <v>132288</v>
          </cell>
          <cell r="DQ110">
            <v>137280</v>
          </cell>
          <cell r="DR110">
            <v>142272</v>
          </cell>
          <cell r="DS110">
            <v>147264</v>
          </cell>
          <cell r="DT110">
            <v>152256</v>
          </cell>
          <cell r="DU110">
            <v>157248</v>
          </cell>
          <cell r="DV110">
            <v>162240</v>
          </cell>
          <cell r="DW110">
            <v>167232</v>
          </cell>
        </row>
        <row r="111">
          <cell r="B111">
            <v>70000</v>
          </cell>
          <cell r="C111">
            <v>14700</v>
          </cell>
          <cell r="D111">
            <v>18310</v>
          </cell>
          <cell r="E111">
            <v>23030</v>
          </cell>
          <cell r="F111">
            <v>27750</v>
          </cell>
          <cell r="G111">
            <v>32470</v>
          </cell>
          <cell r="H111">
            <v>37190</v>
          </cell>
          <cell r="I111">
            <v>41910</v>
          </cell>
          <cell r="J111">
            <v>46100</v>
          </cell>
          <cell r="K111">
            <v>48860</v>
          </cell>
          <cell r="L111">
            <v>51652</v>
          </cell>
          <cell r="M111">
            <v>54444</v>
          </cell>
          <cell r="N111">
            <v>57236</v>
          </cell>
          <cell r="O111">
            <v>60028</v>
          </cell>
          <cell r="P111">
            <v>62820</v>
          </cell>
          <cell r="Q111">
            <v>65612</v>
          </cell>
          <cell r="R111">
            <v>68404</v>
          </cell>
          <cell r="S111">
            <v>71196</v>
          </cell>
          <cell r="T111">
            <v>73988</v>
          </cell>
          <cell r="U111">
            <v>76780</v>
          </cell>
          <cell r="V111">
            <v>79572</v>
          </cell>
          <cell r="W111">
            <v>82364</v>
          </cell>
          <cell r="X111">
            <v>85156</v>
          </cell>
          <cell r="Y111">
            <v>87948</v>
          </cell>
          <cell r="Z111">
            <v>90740</v>
          </cell>
          <cell r="AA111">
            <v>93532</v>
          </cell>
          <cell r="AB111">
            <v>24450</v>
          </cell>
          <cell r="AC111">
            <v>27950</v>
          </cell>
          <cell r="AD111">
            <v>31450</v>
          </cell>
          <cell r="AE111">
            <v>34900</v>
          </cell>
          <cell r="AF111">
            <v>37700</v>
          </cell>
          <cell r="AG111">
            <v>40500</v>
          </cell>
          <cell r="AH111">
            <v>43300</v>
          </cell>
          <cell r="AI111">
            <v>46100</v>
          </cell>
          <cell r="AJ111">
            <v>48860</v>
          </cell>
          <cell r="AK111">
            <v>51652</v>
          </cell>
          <cell r="AL111">
            <v>54444</v>
          </cell>
          <cell r="AM111">
            <v>57236</v>
          </cell>
          <cell r="AN111">
            <v>60028</v>
          </cell>
          <cell r="AO111">
            <v>62820</v>
          </cell>
          <cell r="AP111">
            <v>65612</v>
          </cell>
          <cell r="AQ111">
            <v>68404</v>
          </cell>
          <cell r="AR111">
            <v>71196</v>
          </cell>
          <cell r="AS111">
            <v>73988</v>
          </cell>
          <cell r="AT111">
            <v>76780</v>
          </cell>
          <cell r="AU111">
            <v>79572</v>
          </cell>
          <cell r="AV111">
            <v>82364</v>
          </cell>
          <cell r="AW111">
            <v>85156</v>
          </cell>
          <cell r="AX111">
            <v>87948</v>
          </cell>
          <cell r="AY111">
            <v>90740</v>
          </cell>
          <cell r="AZ111">
            <v>93532</v>
          </cell>
          <cell r="BA111">
            <v>39100</v>
          </cell>
          <cell r="BB111">
            <v>44650</v>
          </cell>
          <cell r="BC111">
            <v>50250</v>
          </cell>
          <cell r="BD111">
            <v>55800</v>
          </cell>
          <cell r="BE111">
            <v>60300</v>
          </cell>
          <cell r="BF111">
            <v>64750</v>
          </cell>
          <cell r="BG111">
            <v>69200</v>
          </cell>
          <cell r="BH111">
            <v>73700</v>
          </cell>
          <cell r="BI111">
            <v>78120</v>
          </cell>
          <cell r="BJ111">
            <v>82584</v>
          </cell>
          <cell r="BK111">
            <v>87048</v>
          </cell>
          <cell r="BL111">
            <v>91512</v>
          </cell>
          <cell r="BM111">
            <v>95976</v>
          </cell>
          <cell r="BN111">
            <v>100440</v>
          </cell>
          <cell r="BO111">
            <v>104904</v>
          </cell>
          <cell r="BP111">
            <v>109368</v>
          </cell>
          <cell r="BQ111">
            <v>113832</v>
          </cell>
          <cell r="BR111">
            <v>118296</v>
          </cell>
          <cell r="BS111">
            <v>122760</v>
          </cell>
          <cell r="BT111">
            <v>127224</v>
          </cell>
          <cell r="BU111">
            <v>131688</v>
          </cell>
          <cell r="BV111">
            <v>136152</v>
          </cell>
          <cell r="BW111">
            <v>140616</v>
          </cell>
          <cell r="BX111">
            <v>145080</v>
          </cell>
          <cell r="BY111">
            <v>149544</v>
          </cell>
          <cell r="BZ111">
            <v>49000</v>
          </cell>
          <cell r="CA111">
            <v>56000</v>
          </cell>
          <cell r="CB111">
            <v>63000</v>
          </cell>
          <cell r="CC111">
            <v>70000</v>
          </cell>
          <cell r="CD111">
            <v>75600</v>
          </cell>
          <cell r="CE111">
            <v>81200</v>
          </cell>
          <cell r="CF111">
            <v>86800</v>
          </cell>
          <cell r="CG111">
            <v>92400</v>
          </cell>
          <cell r="CH111">
            <v>98000</v>
          </cell>
          <cell r="CI111">
            <v>103600</v>
          </cell>
          <cell r="CJ111">
            <v>109200</v>
          </cell>
          <cell r="CK111">
            <v>114800</v>
          </cell>
          <cell r="CL111">
            <v>120400</v>
          </cell>
          <cell r="CM111">
            <v>126000</v>
          </cell>
          <cell r="CN111">
            <v>131600</v>
          </cell>
          <cell r="CO111">
            <v>137200</v>
          </cell>
          <cell r="CP111">
            <v>142800</v>
          </cell>
          <cell r="CQ111">
            <v>148400</v>
          </cell>
          <cell r="CR111">
            <v>154000</v>
          </cell>
          <cell r="CS111">
            <v>159600</v>
          </cell>
          <cell r="CT111">
            <v>165200</v>
          </cell>
          <cell r="CU111">
            <v>170800</v>
          </cell>
          <cell r="CV111">
            <v>176400</v>
          </cell>
          <cell r="CW111">
            <v>182000</v>
          </cell>
          <cell r="CX111">
            <v>187600</v>
          </cell>
          <cell r="CY111">
            <v>58799.999999999993</v>
          </cell>
          <cell r="CZ111">
            <v>67200</v>
          </cell>
          <cell r="DA111">
            <v>75600</v>
          </cell>
          <cell r="DB111">
            <v>84000</v>
          </cell>
          <cell r="DC111">
            <v>90720</v>
          </cell>
          <cell r="DD111">
            <v>97440</v>
          </cell>
          <cell r="DE111">
            <v>104160</v>
          </cell>
          <cell r="DF111">
            <v>110880</v>
          </cell>
          <cell r="DG111">
            <v>117599.99999999999</v>
          </cell>
          <cell r="DH111">
            <v>124320</v>
          </cell>
          <cell r="DI111">
            <v>131040.00000000001</v>
          </cell>
          <cell r="DJ111">
            <v>137760.00000000003</v>
          </cell>
          <cell r="DK111">
            <v>144480.00000000006</v>
          </cell>
          <cell r="DL111">
            <v>151200.00000000009</v>
          </cell>
          <cell r="DM111">
            <v>157920.00000000012</v>
          </cell>
          <cell r="DN111">
            <v>164640.00000000015</v>
          </cell>
          <cell r="DO111">
            <v>171360.00000000017</v>
          </cell>
          <cell r="DP111">
            <v>178080.0000000002</v>
          </cell>
          <cell r="DQ111">
            <v>184800.00000000023</v>
          </cell>
          <cell r="DR111">
            <v>191520.00000000026</v>
          </cell>
          <cell r="DS111">
            <v>198240.00000000029</v>
          </cell>
          <cell r="DT111">
            <v>204960.00000000032</v>
          </cell>
          <cell r="DU111">
            <v>211680.00000000035</v>
          </cell>
          <cell r="DV111">
            <v>218400.00000000038</v>
          </cell>
          <cell r="DW111">
            <v>225120.00000000041</v>
          </cell>
        </row>
        <row r="112">
          <cell r="B112">
            <v>62900</v>
          </cell>
          <cell r="C112">
            <v>14350</v>
          </cell>
          <cell r="D112">
            <v>18310</v>
          </cell>
          <cell r="E112">
            <v>23030</v>
          </cell>
          <cell r="F112">
            <v>27750</v>
          </cell>
          <cell r="G112">
            <v>32470</v>
          </cell>
          <cell r="H112">
            <v>37190</v>
          </cell>
          <cell r="I112">
            <v>41910</v>
          </cell>
          <cell r="J112">
            <v>44950</v>
          </cell>
          <cell r="K112">
            <v>47670</v>
          </cell>
          <cell r="L112">
            <v>50394</v>
          </cell>
          <cell r="M112">
            <v>53118</v>
          </cell>
          <cell r="N112">
            <v>55842</v>
          </cell>
          <cell r="O112">
            <v>58566</v>
          </cell>
          <cell r="P112">
            <v>61290</v>
          </cell>
          <cell r="Q112">
            <v>64014</v>
          </cell>
          <cell r="R112">
            <v>66738</v>
          </cell>
          <cell r="S112">
            <v>69462</v>
          </cell>
          <cell r="T112">
            <v>72186</v>
          </cell>
          <cell r="U112">
            <v>74910</v>
          </cell>
          <cell r="V112">
            <v>77634</v>
          </cell>
          <cell r="W112">
            <v>80358</v>
          </cell>
          <cell r="X112">
            <v>83082</v>
          </cell>
          <cell r="Y112">
            <v>85806</v>
          </cell>
          <cell r="Z112">
            <v>88530</v>
          </cell>
          <cell r="AA112">
            <v>91254</v>
          </cell>
          <cell r="AB112">
            <v>23850</v>
          </cell>
          <cell r="AC112">
            <v>27250</v>
          </cell>
          <cell r="AD112">
            <v>30650</v>
          </cell>
          <cell r="AE112">
            <v>34050</v>
          </cell>
          <cell r="AF112">
            <v>36800</v>
          </cell>
          <cell r="AG112">
            <v>39500</v>
          </cell>
          <cell r="AH112">
            <v>42250</v>
          </cell>
          <cell r="AI112">
            <v>44950</v>
          </cell>
          <cell r="AJ112">
            <v>47670</v>
          </cell>
          <cell r="AK112">
            <v>50394</v>
          </cell>
          <cell r="AL112">
            <v>53118</v>
          </cell>
          <cell r="AM112">
            <v>55842</v>
          </cell>
          <cell r="AN112">
            <v>58566</v>
          </cell>
          <cell r="AO112">
            <v>61290</v>
          </cell>
          <cell r="AP112">
            <v>64014</v>
          </cell>
          <cell r="AQ112">
            <v>66738</v>
          </cell>
          <cell r="AR112">
            <v>69462</v>
          </cell>
          <cell r="AS112">
            <v>72186</v>
          </cell>
          <cell r="AT112">
            <v>74910</v>
          </cell>
          <cell r="AU112">
            <v>77634</v>
          </cell>
          <cell r="AV112">
            <v>80358</v>
          </cell>
          <cell r="AW112">
            <v>83082</v>
          </cell>
          <cell r="AX112">
            <v>85806</v>
          </cell>
          <cell r="AY112">
            <v>88530</v>
          </cell>
          <cell r="AZ112">
            <v>91254</v>
          </cell>
          <cell r="BA112">
            <v>38150</v>
          </cell>
          <cell r="BB112">
            <v>43600</v>
          </cell>
          <cell r="BC112">
            <v>49050</v>
          </cell>
          <cell r="BD112">
            <v>54450</v>
          </cell>
          <cell r="BE112">
            <v>58850</v>
          </cell>
          <cell r="BF112">
            <v>63200</v>
          </cell>
          <cell r="BG112">
            <v>67550</v>
          </cell>
          <cell r="BH112">
            <v>71900</v>
          </cell>
          <cell r="BI112">
            <v>76230</v>
          </cell>
          <cell r="BJ112">
            <v>80586</v>
          </cell>
          <cell r="BK112">
            <v>84942</v>
          </cell>
          <cell r="BL112">
            <v>89298</v>
          </cell>
          <cell r="BM112">
            <v>93654</v>
          </cell>
          <cell r="BN112">
            <v>98010</v>
          </cell>
          <cell r="BO112">
            <v>102366</v>
          </cell>
          <cell r="BP112">
            <v>106722</v>
          </cell>
          <cell r="BQ112">
            <v>111078</v>
          </cell>
          <cell r="BR112">
            <v>115434</v>
          </cell>
          <cell r="BS112">
            <v>119790</v>
          </cell>
          <cell r="BT112">
            <v>124146</v>
          </cell>
          <cell r="BU112">
            <v>128502</v>
          </cell>
          <cell r="BV112">
            <v>132858</v>
          </cell>
          <cell r="BW112">
            <v>137214</v>
          </cell>
          <cell r="BX112">
            <v>141570</v>
          </cell>
          <cell r="BY112">
            <v>145926</v>
          </cell>
          <cell r="BZ112">
            <v>44030</v>
          </cell>
          <cell r="CA112">
            <v>50320</v>
          </cell>
          <cell r="CB112">
            <v>56610</v>
          </cell>
          <cell r="CC112">
            <v>62900</v>
          </cell>
          <cell r="CD112">
            <v>67932</v>
          </cell>
          <cell r="CE112">
            <v>72964</v>
          </cell>
          <cell r="CF112">
            <v>77996</v>
          </cell>
          <cell r="CG112">
            <v>83028</v>
          </cell>
          <cell r="CH112">
            <v>88060</v>
          </cell>
          <cell r="CI112">
            <v>93092</v>
          </cell>
          <cell r="CJ112">
            <v>98124</v>
          </cell>
          <cell r="CK112">
            <v>103156</v>
          </cell>
          <cell r="CL112">
            <v>108188</v>
          </cell>
          <cell r="CM112">
            <v>113220</v>
          </cell>
          <cell r="CN112">
            <v>118252</v>
          </cell>
          <cell r="CO112">
            <v>123284</v>
          </cell>
          <cell r="CP112">
            <v>128316</v>
          </cell>
          <cell r="CQ112">
            <v>133348</v>
          </cell>
          <cell r="CR112">
            <v>138380</v>
          </cell>
          <cell r="CS112">
            <v>143412</v>
          </cell>
          <cell r="CT112">
            <v>148444</v>
          </cell>
          <cell r="CU112">
            <v>153476</v>
          </cell>
          <cell r="CV112">
            <v>158508</v>
          </cell>
          <cell r="CW112">
            <v>163540</v>
          </cell>
          <cell r="CX112">
            <v>168572</v>
          </cell>
          <cell r="CY112">
            <v>52836</v>
          </cell>
          <cell r="CZ112">
            <v>60384</v>
          </cell>
          <cell r="DA112">
            <v>67932</v>
          </cell>
          <cell r="DB112">
            <v>75480</v>
          </cell>
          <cell r="DC112">
            <v>81518.400000000009</v>
          </cell>
          <cell r="DD112">
            <v>87556.799999999988</v>
          </cell>
          <cell r="DE112">
            <v>93595.199999999997</v>
          </cell>
          <cell r="DF112">
            <v>99633.600000000006</v>
          </cell>
          <cell r="DG112">
            <v>105672</v>
          </cell>
          <cell r="DH112">
            <v>111710.39999999999</v>
          </cell>
          <cell r="DI112">
            <v>117748.79999999999</v>
          </cell>
          <cell r="DJ112">
            <v>123787.19999999998</v>
          </cell>
          <cell r="DK112">
            <v>129825.59999999998</v>
          </cell>
          <cell r="DL112">
            <v>135863.99999999997</v>
          </cell>
          <cell r="DM112">
            <v>141902.39999999997</v>
          </cell>
          <cell r="DN112">
            <v>147940.79999999996</v>
          </cell>
          <cell r="DO112">
            <v>153979.19999999995</v>
          </cell>
          <cell r="DP112">
            <v>160017.59999999995</v>
          </cell>
          <cell r="DQ112">
            <v>166055.99999999994</v>
          </cell>
          <cell r="DR112">
            <v>172094.39999999994</v>
          </cell>
          <cell r="DS112">
            <v>178132.79999999993</v>
          </cell>
          <cell r="DT112">
            <v>184171.19999999992</v>
          </cell>
          <cell r="DU112">
            <v>190209.59999999992</v>
          </cell>
          <cell r="DV112">
            <v>196247.99999999991</v>
          </cell>
          <cell r="DW112">
            <v>202286.39999999991</v>
          </cell>
        </row>
        <row r="113">
          <cell r="B113">
            <v>88200</v>
          </cell>
          <cell r="C113">
            <v>17900</v>
          </cell>
          <cell r="D113">
            <v>20450</v>
          </cell>
          <cell r="E113">
            <v>23030</v>
          </cell>
          <cell r="F113">
            <v>27750</v>
          </cell>
          <cell r="G113">
            <v>32470</v>
          </cell>
          <cell r="H113">
            <v>37190</v>
          </cell>
          <cell r="I113">
            <v>41910</v>
          </cell>
          <cell r="J113">
            <v>46630</v>
          </cell>
          <cell r="K113">
            <v>59639.999999999993</v>
          </cell>
          <cell r="L113">
            <v>63048</v>
          </cell>
          <cell r="M113">
            <v>66456</v>
          </cell>
          <cell r="N113">
            <v>69864</v>
          </cell>
          <cell r="O113">
            <v>73272</v>
          </cell>
          <cell r="P113">
            <v>76680</v>
          </cell>
          <cell r="Q113">
            <v>80088</v>
          </cell>
          <cell r="R113">
            <v>83496</v>
          </cell>
          <cell r="S113">
            <v>86904</v>
          </cell>
          <cell r="T113">
            <v>90312</v>
          </cell>
          <cell r="U113">
            <v>93720</v>
          </cell>
          <cell r="V113">
            <v>97128</v>
          </cell>
          <cell r="W113">
            <v>100536</v>
          </cell>
          <cell r="X113">
            <v>103944</v>
          </cell>
          <cell r="Y113">
            <v>107352</v>
          </cell>
          <cell r="Z113">
            <v>110760</v>
          </cell>
          <cell r="AA113">
            <v>114168</v>
          </cell>
          <cell r="AB113">
            <v>29850</v>
          </cell>
          <cell r="AC113">
            <v>34100</v>
          </cell>
          <cell r="AD113">
            <v>38350</v>
          </cell>
          <cell r="AE113">
            <v>42600</v>
          </cell>
          <cell r="AF113">
            <v>46050</v>
          </cell>
          <cell r="AG113">
            <v>49450</v>
          </cell>
          <cell r="AH113">
            <v>52850</v>
          </cell>
          <cell r="AI113">
            <v>56250</v>
          </cell>
          <cell r="AJ113">
            <v>59639.999999999993</v>
          </cell>
          <cell r="AK113">
            <v>63048</v>
          </cell>
          <cell r="AL113">
            <v>66456</v>
          </cell>
          <cell r="AM113">
            <v>69864</v>
          </cell>
          <cell r="AN113">
            <v>73272</v>
          </cell>
          <cell r="AO113">
            <v>76680</v>
          </cell>
          <cell r="AP113">
            <v>80088</v>
          </cell>
          <cell r="AQ113">
            <v>83496</v>
          </cell>
          <cell r="AR113">
            <v>86904</v>
          </cell>
          <cell r="AS113">
            <v>90312</v>
          </cell>
          <cell r="AT113">
            <v>93720</v>
          </cell>
          <cell r="AU113">
            <v>97128</v>
          </cell>
          <cell r="AV113">
            <v>100536</v>
          </cell>
          <cell r="AW113">
            <v>103944</v>
          </cell>
          <cell r="AX113">
            <v>107352</v>
          </cell>
          <cell r="AY113">
            <v>110760</v>
          </cell>
          <cell r="AZ113">
            <v>114168</v>
          </cell>
          <cell r="BA113">
            <v>47750</v>
          </cell>
          <cell r="BB113">
            <v>54550</v>
          </cell>
          <cell r="BC113">
            <v>61350</v>
          </cell>
          <cell r="BD113">
            <v>68150</v>
          </cell>
          <cell r="BE113">
            <v>73650</v>
          </cell>
          <cell r="BF113">
            <v>79100</v>
          </cell>
          <cell r="BG113">
            <v>84550</v>
          </cell>
          <cell r="BH113">
            <v>90000</v>
          </cell>
          <cell r="BI113">
            <v>95410</v>
          </cell>
          <cell r="BJ113">
            <v>100862</v>
          </cell>
          <cell r="BK113">
            <v>106314</v>
          </cell>
          <cell r="BL113">
            <v>111766</v>
          </cell>
          <cell r="BM113">
            <v>117218</v>
          </cell>
          <cell r="BN113">
            <v>122670</v>
          </cell>
          <cell r="BO113">
            <v>128122</v>
          </cell>
          <cell r="BP113">
            <v>133574</v>
          </cell>
          <cell r="BQ113">
            <v>139026</v>
          </cell>
          <cell r="BR113">
            <v>144478</v>
          </cell>
          <cell r="BS113">
            <v>149930</v>
          </cell>
          <cell r="BT113">
            <v>155382</v>
          </cell>
          <cell r="BU113">
            <v>160834</v>
          </cell>
          <cell r="BV113">
            <v>166286</v>
          </cell>
          <cell r="BW113">
            <v>171738</v>
          </cell>
          <cell r="BX113">
            <v>177190</v>
          </cell>
          <cell r="BY113">
            <v>182642</v>
          </cell>
          <cell r="BZ113">
            <v>61739.999999999993</v>
          </cell>
          <cell r="CA113">
            <v>70560</v>
          </cell>
          <cell r="CB113">
            <v>79380</v>
          </cell>
          <cell r="CC113">
            <v>88200</v>
          </cell>
          <cell r="CD113">
            <v>95256</v>
          </cell>
          <cell r="CE113">
            <v>102312</v>
          </cell>
          <cell r="CF113">
            <v>109368</v>
          </cell>
          <cell r="CG113">
            <v>116424</v>
          </cell>
          <cell r="CH113">
            <v>123479.99999999999</v>
          </cell>
          <cell r="CI113">
            <v>130536</v>
          </cell>
          <cell r="CJ113">
            <v>137592</v>
          </cell>
          <cell r="CK113">
            <v>144648</v>
          </cell>
          <cell r="CL113">
            <v>151704</v>
          </cell>
          <cell r="CM113">
            <v>158760</v>
          </cell>
          <cell r="CN113">
            <v>165816</v>
          </cell>
          <cell r="CO113">
            <v>172872</v>
          </cell>
          <cell r="CP113">
            <v>179928</v>
          </cell>
          <cell r="CQ113">
            <v>186984</v>
          </cell>
          <cell r="CR113">
            <v>194040</v>
          </cell>
          <cell r="CS113">
            <v>201096</v>
          </cell>
          <cell r="CT113">
            <v>208152</v>
          </cell>
          <cell r="CU113">
            <v>215208</v>
          </cell>
          <cell r="CV113">
            <v>222264</v>
          </cell>
          <cell r="CW113">
            <v>229320</v>
          </cell>
          <cell r="CX113">
            <v>236376</v>
          </cell>
          <cell r="CY113">
            <v>74088</v>
          </cell>
          <cell r="CZ113">
            <v>84672</v>
          </cell>
          <cell r="DA113">
            <v>95256</v>
          </cell>
          <cell r="DB113">
            <v>105840</v>
          </cell>
          <cell r="DC113">
            <v>114307.20000000001</v>
          </cell>
          <cell r="DD113">
            <v>122774.39999999999</v>
          </cell>
          <cell r="DE113">
            <v>131241.60000000001</v>
          </cell>
          <cell r="DF113">
            <v>139708.80000000002</v>
          </cell>
          <cell r="DG113">
            <v>148176</v>
          </cell>
          <cell r="DH113">
            <v>156643.20000000001</v>
          </cell>
          <cell r="DI113">
            <v>165110.40000000002</v>
          </cell>
          <cell r="DJ113">
            <v>173577.60000000003</v>
          </cell>
          <cell r="DK113">
            <v>182044.80000000005</v>
          </cell>
          <cell r="DL113">
            <v>190512.00000000006</v>
          </cell>
          <cell r="DM113">
            <v>198979.20000000007</v>
          </cell>
          <cell r="DN113">
            <v>207446.40000000008</v>
          </cell>
          <cell r="DO113">
            <v>215913.60000000009</v>
          </cell>
          <cell r="DP113">
            <v>224380.8000000001</v>
          </cell>
          <cell r="DQ113">
            <v>232848.00000000012</v>
          </cell>
          <cell r="DR113">
            <v>241315.20000000013</v>
          </cell>
          <cell r="DS113">
            <v>249782.40000000014</v>
          </cell>
          <cell r="DT113">
            <v>258249.60000000015</v>
          </cell>
          <cell r="DU113">
            <v>266716.80000000016</v>
          </cell>
          <cell r="DV113">
            <v>275184.00000000017</v>
          </cell>
          <cell r="DW113">
            <v>283651.20000000019</v>
          </cell>
        </row>
        <row r="114">
          <cell r="B114">
            <v>70200</v>
          </cell>
          <cell r="C114">
            <v>14750</v>
          </cell>
          <cell r="D114">
            <v>18310</v>
          </cell>
          <cell r="E114">
            <v>23030</v>
          </cell>
          <cell r="F114">
            <v>27750</v>
          </cell>
          <cell r="G114">
            <v>32470</v>
          </cell>
          <cell r="H114">
            <v>37190</v>
          </cell>
          <cell r="I114">
            <v>41910</v>
          </cell>
          <cell r="J114">
            <v>46350</v>
          </cell>
          <cell r="K114">
            <v>49140</v>
          </cell>
          <cell r="L114">
            <v>51948</v>
          </cell>
          <cell r="M114">
            <v>54756</v>
          </cell>
          <cell r="N114">
            <v>57564</v>
          </cell>
          <cell r="O114">
            <v>60372</v>
          </cell>
          <cell r="P114">
            <v>63180</v>
          </cell>
          <cell r="Q114">
            <v>65988</v>
          </cell>
          <cell r="R114">
            <v>68796</v>
          </cell>
          <cell r="S114">
            <v>71604</v>
          </cell>
          <cell r="T114">
            <v>74412</v>
          </cell>
          <cell r="U114">
            <v>77220</v>
          </cell>
          <cell r="V114">
            <v>80028</v>
          </cell>
          <cell r="W114">
            <v>82836</v>
          </cell>
          <cell r="X114">
            <v>85644</v>
          </cell>
          <cell r="Y114">
            <v>88452</v>
          </cell>
          <cell r="Z114">
            <v>91260</v>
          </cell>
          <cell r="AA114">
            <v>94068</v>
          </cell>
          <cell r="AB114">
            <v>24600</v>
          </cell>
          <cell r="AC114">
            <v>28100</v>
          </cell>
          <cell r="AD114">
            <v>31600</v>
          </cell>
          <cell r="AE114">
            <v>35100</v>
          </cell>
          <cell r="AF114">
            <v>37950</v>
          </cell>
          <cell r="AG114">
            <v>40750</v>
          </cell>
          <cell r="AH114">
            <v>43550</v>
          </cell>
          <cell r="AI114">
            <v>46350</v>
          </cell>
          <cell r="AJ114">
            <v>49140</v>
          </cell>
          <cell r="AK114">
            <v>51948</v>
          </cell>
          <cell r="AL114">
            <v>54756</v>
          </cell>
          <cell r="AM114">
            <v>57564</v>
          </cell>
          <cell r="AN114">
            <v>60372</v>
          </cell>
          <cell r="AO114">
            <v>63180</v>
          </cell>
          <cell r="AP114">
            <v>65988</v>
          </cell>
          <cell r="AQ114">
            <v>68796</v>
          </cell>
          <cell r="AR114">
            <v>71604</v>
          </cell>
          <cell r="AS114">
            <v>74412</v>
          </cell>
          <cell r="AT114">
            <v>77220</v>
          </cell>
          <cell r="AU114">
            <v>80028</v>
          </cell>
          <cell r="AV114">
            <v>82836</v>
          </cell>
          <cell r="AW114">
            <v>85644</v>
          </cell>
          <cell r="AX114">
            <v>88452</v>
          </cell>
          <cell r="AY114">
            <v>91260</v>
          </cell>
          <cell r="AZ114">
            <v>94068</v>
          </cell>
          <cell r="BA114">
            <v>39350</v>
          </cell>
          <cell r="BB114">
            <v>44950</v>
          </cell>
          <cell r="BC114">
            <v>50550</v>
          </cell>
          <cell r="BD114">
            <v>56150</v>
          </cell>
          <cell r="BE114">
            <v>60650</v>
          </cell>
          <cell r="BF114">
            <v>65150</v>
          </cell>
          <cell r="BG114">
            <v>69650</v>
          </cell>
          <cell r="BH114">
            <v>74150</v>
          </cell>
          <cell r="BI114">
            <v>78610</v>
          </cell>
          <cell r="BJ114">
            <v>83102</v>
          </cell>
          <cell r="BK114">
            <v>87594</v>
          </cell>
          <cell r="BL114">
            <v>92086</v>
          </cell>
          <cell r="BM114">
            <v>96578</v>
          </cell>
          <cell r="BN114">
            <v>101070</v>
          </cell>
          <cell r="BO114">
            <v>105562</v>
          </cell>
          <cell r="BP114">
            <v>110054</v>
          </cell>
          <cell r="BQ114">
            <v>114546</v>
          </cell>
          <cell r="BR114">
            <v>119038</v>
          </cell>
          <cell r="BS114">
            <v>123530</v>
          </cell>
          <cell r="BT114">
            <v>128022</v>
          </cell>
          <cell r="BU114">
            <v>132514</v>
          </cell>
          <cell r="BV114">
            <v>137006</v>
          </cell>
          <cell r="BW114">
            <v>141498</v>
          </cell>
          <cell r="BX114">
            <v>145990</v>
          </cell>
          <cell r="BY114">
            <v>150482</v>
          </cell>
          <cell r="BZ114">
            <v>49140</v>
          </cell>
          <cell r="CA114">
            <v>56160</v>
          </cell>
          <cell r="CB114">
            <v>63180</v>
          </cell>
          <cell r="CC114">
            <v>70200</v>
          </cell>
          <cell r="CD114">
            <v>75816</v>
          </cell>
          <cell r="CE114">
            <v>81432</v>
          </cell>
          <cell r="CF114">
            <v>87048</v>
          </cell>
          <cell r="CG114">
            <v>92664</v>
          </cell>
          <cell r="CH114">
            <v>98280</v>
          </cell>
          <cell r="CI114">
            <v>103896</v>
          </cell>
          <cell r="CJ114">
            <v>109512</v>
          </cell>
          <cell r="CK114">
            <v>115128</v>
          </cell>
          <cell r="CL114">
            <v>120744</v>
          </cell>
          <cell r="CM114">
            <v>126360</v>
          </cell>
          <cell r="CN114">
            <v>131976</v>
          </cell>
          <cell r="CO114">
            <v>137592</v>
          </cell>
          <cell r="CP114">
            <v>143208</v>
          </cell>
          <cell r="CQ114">
            <v>148824</v>
          </cell>
          <cell r="CR114">
            <v>154440</v>
          </cell>
          <cell r="CS114">
            <v>160056</v>
          </cell>
          <cell r="CT114">
            <v>165672</v>
          </cell>
          <cell r="CU114">
            <v>171288</v>
          </cell>
          <cell r="CV114">
            <v>176904</v>
          </cell>
          <cell r="CW114">
            <v>182520</v>
          </cell>
          <cell r="CX114">
            <v>188136</v>
          </cell>
          <cell r="CY114">
            <v>58967.999999999993</v>
          </cell>
          <cell r="CZ114">
            <v>67392</v>
          </cell>
          <cell r="DA114">
            <v>75816</v>
          </cell>
          <cell r="DB114">
            <v>84240</v>
          </cell>
          <cell r="DC114">
            <v>90979.200000000012</v>
          </cell>
          <cell r="DD114">
            <v>97718.399999999994</v>
          </cell>
          <cell r="DE114">
            <v>104457.60000000001</v>
          </cell>
          <cell r="DF114">
            <v>111196.8</v>
          </cell>
          <cell r="DG114">
            <v>117935.99999999999</v>
          </cell>
          <cell r="DH114">
            <v>124675.2</v>
          </cell>
          <cell r="DI114">
            <v>131414.40000000002</v>
          </cell>
          <cell r="DJ114">
            <v>138153.60000000003</v>
          </cell>
          <cell r="DK114">
            <v>144892.80000000005</v>
          </cell>
          <cell r="DL114">
            <v>151632.00000000006</v>
          </cell>
          <cell r="DM114">
            <v>158371.20000000007</v>
          </cell>
          <cell r="DN114">
            <v>165110.40000000008</v>
          </cell>
          <cell r="DO114">
            <v>171849.60000000009</v>
          </cell>
          <cell r="DP114">
            <v>178588.8000000001</v>
          </cell>
          <cell r="DQ114">
            <v>185328.00000000012</v>
          </cell>
          <cell r="DR114">
            <v>192067.20000000013</v>
          </cell>
          <cell r="DS114">
            <v>198806.40000000014</v>
          </cell>
          <cell r="DT114">
            <v>205545.60000000015</v>
          </cell>
          <cell r="DU114">
            <v>212284.80000000016</v>
          </cell>
          <cell r="DV114">
            <v>219024.00000000017</v>
          </cell>
          <cell r="DW114">
            <v>225763.20000000019</v>
          </cell>
        </row>
        <row r="115">
          <cell r="B115">
            <v>52900</v>
          </cell>
          <cell r="C115">
            <v>14350</v>
          </cell>
          <cell r="D115">
            <v>18310</v>
          </cell>
          <cell r="E115">
            <v>23030</v>
          </cell>
          <cell r="F115">
            <v>27750</v>
          </cell>
          <cell r="G115">
            <v>32470</v>
          </cell>
          <cell r="H115">
            <v>37190</v>
          </cell>
          <cell r="I115">
            <v>41910</v>
          </cell>
          <cell r="J115">
            <v>44950</v>
          </cell>
          <cell r="K115">
            <v>47670</v>
          </cell>
          <cell r="L115">
            <v>50394</v>
          </cell>
          <cell r="M115">
            <v>53118</v>
          </cell>
          <cell r="N115">
            <v>55842</v>
          </cell>
          <cell r="O115">
            <v>58566</v>
          </cell>
          <cell r="P115">
            <v>61290</v>
          </cell>
          <cell r="Q115">
            <v>64014</v>
          </cell>
          <cell r="R115">
            <v>66738</v>
          </cell>
          <cell r="S115">
            <v>69462</v>
          </cell>
          <cell r="T115">
            <v>72186</v>
          </cell>
          <cell r="U115">
            <v>74910</v>
          </cell>
          <cell r="V115">
            <v>77634</v>
          </cell>
          <cell r="W115">
            <v>80358</v>
          </cell>
          <cell r="X115">
            <v>83082</v>
          </cell>
          <cell r="Y115">
            <v>85806</v>
          </cell>
          <cell r="Z115">
            <v>88530</v>
          </cell>
          <cell r="AA115">
            <v>91254</v>
          </cell>
          <cell r="AB115">
            <v>23850</v>
          </cell>
          <cell r="AC115">
            <v>27250</v>
          </cell>
          <cell r="AD115">
            <v>30650</v>
          </cell>
          <cell r="AE115">
            <v>34050</v>
          </cell>
          <cell r="AF115">
            <v>36800</v>
          </cell>
          <cell r="AG115">
            <v>39500</v>
          </cell>
          <cell r="AH115">
            <v>42250</v>
          </cell>
          <cell r="AI115">
            <v>44950</v>
          </cell>
          <cell r="AJ115">
            <v>47670</v>
          </cell>
          <cell r="AK115">
            <v>50394</v>
          </cell>
          <cell r="AL115">
            <v>53118</v>
          </cell>
          <cell r="AM115">
            <v>55842</v>
          </cell>
          <cell r="AN115">
            <v>58566</v>
          </cell>
          <cell r="AO115">
            <v>61290</v>
          </cell>
          <cell r="AP115">
            <v>64014</v>
          </cell>
          <cell r="AQ115">
            <v>66738</v>
          </cell>
          <cell r="AR115">
            <v>69462</v>
          </cell>
          <cell r="AS115">
            <v>72186</v>
          </cell>
          <cell r="AT115">
            <v>74910</v>
          </cell>
          <cell r="AU115">
            <v>77634</v>
          </cell>
          <cell r="AV115">
            <v>80358</v>
          </cell>
          <cell r="AW115">
            <v>83082</v>
          </cell>
          <cell r="AX115">
            <v>85806</v>
          </cell>
          <cell r="AY115">
            <v>88530</v>
          </cell>
          <cell r="AZ115">
            <v>91254</v>
          </cell>
          <cell r="BA115">
            <v>38150</v>
          </cell>
          <cell r="BB115">
            <v>43600</v>
          </cell>
          <cell r="BC115">
            <v>49050</v>
          </cell>
          <cell r="BD115">
            <v>54450</v>
          </cell>
          <cell r="BE115">
            <v>58850</v>
          </cell>
          <cell r="BF115">
            <v>63200</v>
          </cell>
          <cell r="BG115">
            <v>67550</v>
          </cell>
          <cell r="BH115">
            <v>71900</v>
          </cell>
          <cell r="BI115">
            <v>76230</v>
          </cell>
          <cell r="BJ115">
            <v>80586</v>
          </cell>
          <cell r="BK115">
            <v>84942</v>
          </cell>
          <cell r="BL115">
            <v>89298</v>
          </cell>
          <cell r="BM115">
            <v>93654</v>
          </cell>
          <cell r="BN115">
            <v>98010</v>
          </cell>
          <cell r="BO115">
            <v>102366</v>
          </cell>
          <cell r="BP115">
            <v>106722</v>
          </cell>
          <cell r="BQ115">
            <v>111078</v>
          </cell>
          <cell r="BR115">
            <v>115434</v>
          </cell>
          <cell r="BS115">
            <v>119790</v>
          </cell>
          <cell r="BT115">
            <v>124146</v>
          </cell>
          <cell r="BU115">
            <v>128502</v>
          </cell>
          <cell r="BV115">
            <v>132858</v>
          </cell>
          <cell r="BW115">
            <v>137214</v>
          </cell>
          <cell r="BX115">
            <v>141570</v>
          </cell>
          <cell r="BY115">
            <v>145926</v>
          </cell>
          <cell r="BZ115">
            <v>37030</v>
          </cell>
          <cell r="CA115">
            <v>42320</v>
          </cell>
          <cell r="CB115">
            <v>47610</v>
          </cell>
          <cell r="CC115">
            <v>52900</v>
          </cell>
          <cell r="CD115">
            <v>57132.000000000007</v>
          </cell>
          <cell r="CE115">
            <v>61363.999999999993</v>
          </cell>
          <cell r="CF115">
            <v>65596</v>
          </cell>
          <cell r="CG115">
            <v>69828</v>
          </cell>
          <cell r="CH115">
            <v>74060</v>
          </cell>
          <cell r="CI115">
            <v>78292</v>
          </cell>
          <cell r="CJ115">
            <v>82524</v>
          </cell>
          <cell r="CK115">
            <v>86756</v>
          </cell>
          <cell r="CL115">
            <v>90988</v>
          </cell>
          <cell r="CM115">
            <v>95220</v>
          </cell>
          <cell r="CN115">
            <v>99452</v>
          </cell>
          <cell r="CO115">
            <v>103684</v>
          </cell>
          <cell r="CP115">
            <v>107916</v>
          </cell>
          <cell r="CQ115">
            <v>112148</v>
          </cell>
          <cell r="CR115">
            <v>116380</v>
          </cell>
          <cell r="CS115">
            <v>120612</v>
          </cell>
          <cell r="CT115">
            <v>124844</v>
          </cell>
          <cell r="CU115">
            <v>129076</v>
          </cell>
          <cell r="CV115">
            <v>133308</v>
          </cell>
          <cell r="CW115">
            <v>137540</v>
          </cell>
          <cell r="CX115">
            <v>141772</v>
          </cell>
          <cell r="CY115">
            <v>44436</v>
          </cell>
          <cell r="CZ115">
            <v>50784</v>
          </cell>
          <cell r="DA115">
            <v>57132</v>
          </cell>
          <cell r="DB115">
            <v>63480</v>
          </cell>
          <cell r="DC115">
            <v>68558.400000000009</v>
          </cell>
          <cell r="DD115">
            <v>73636.799999999988</v>
          </cell>
          <cell r="DE115">
            <v>78715.199999999997</v>
          </cell>
          <cell r="DF115">
            <v>83793.600000000006</v>
          </cell>
          <cell r="DG115">
            <v>88872</v>
          </cell>
          <cell r="DH115">
            <v>93950.399999999994</v>
          </cell>
          <cell r="DI115">
            <v>99028.799999999988</v>
          </cell>
          <cell r="DJ115">
            <v>104107.19999999998</v>
          </cell>
          <cell r="DK115">
            <v>109185.59999999998</v>
          </cell>
          <cell r="DL115">
            <v>114263.99999999997</v>
          </cell>
          <cell r="DM115">
            <v>119342.39999999997</v>
          </cell>
          <cell r="DN115">
            <v>124420.79999999996</v>
          </cell>
          <cell r="DO115">
            <v>129499.19999999995</v>
          </cell>
          <cell r="DP115">
            <v>134577.59999999995</v>
          </cell>
          <cell r="DQ115">
            <v>139655.99999999994</v>
          </cell>
          <cell r="DR115">
            <v>144734.39999999994</v>
          </cell>
          <cell r="DS115">
            <v>149812.79999999993</v>
          </cell>
          <cell r="DT115">
            <v>154891.19999999992</v>
          </cell>
          <cell r="DU115">
            <v>159969.59999999992</v>
          </cell>
          <cell r="DV115">
            <v>165047.99999999991</v>
          </cell>
          <cell r="DW115">
            <v>170126.39999999991</v>
          </cell>
        </row>
        <row r="116">
          <cell r="B116">
            <v>72500</v>
          </cell>
          <cell r="C116">
            <v>14900</v>
          </cell>
          <cell r="D116">
            <v>18310</v>
          </cell>
          <cell r="E116">
            <v>23030</v>
          </cell>
          <cell r="F116">
            <v>27750</v>
          </cell>
          <cell r="G116">
            <v>32470</v>
          </cell>
          <cell r="H116">
            <v>37190</v>
          </cell>
          <cell r="I116">
            <v>41910</v>
          </cell>
          <cell r="J116">
            <v>46630</v>
          </cell>
          <cell r="K116">
            <v>49630</v>
          </cell>
          <cell r="L116">
            <v>52466</v>
          </cell>
          <cell r="M116">
            <v>55302</v>
          </cell>
          <cell r="N116">
            <v>58138</v>
          </cell>
          <cell r="O116">
            <v>60974</v>
          </cell>
          <cell r="P116">
            <v>63810</v>
          </cell>
          <cell r="Q116">
            <v>66646</v>
          </cell>
          <cell r="R116">
            <v>69482</v>
          </cell>
          <cell r="S116">
            <v>72318</v>
          </cell>
          <cell r="T116">
            <v>75154</v>
          </cell>
          <cell r="U116">
            <v>77990</v>
          </cell>
          <cell r="V116">
            <v>80826</v>
          </cell>
          <cell r="W116">
            <v>83662</v>
          </cell>
          <cell r="X116">
            <v>86498</v>
          </cell>
          <cell r="Y116">
            <v>89334</v>
          </cell>
          <cell r="Z116">
            <v>92170</v>
          </cell>
          <cell r="AA116">
            <v>95006</v>
          </cell>
          <cell r="AB116">
            <v>24850</v>
          </cell>
          <cell r="AC116">
            <v>28400</v>
          </cell>
          <cell r="AD116">
            <v>31950</v>
          </cell>
          <cell r="AE116">
            <v>35450</v>
          </cell>
          <cell r="AF116">
            <v>38300</v>
          </cell>
          <cell r="AG116">
            <v>41150</v>
          </cell>
          <cell r="AH116">
            <v>44000</v>
          </cell>
          <cell r="AI116">
            <v>46800</v>
          </cell>
          <cell r="AJ116">
            <v>49630</v>
          </cell>
          <cell r="AK116">
            <v>52466</v>
          </cell>
          <cell r="AL116">
            <v>55302</v>
          </cell>
          <cell r="AM116">
            <v>58138</v>
          </cell>
          <cell r="AN116">
            <v>60974</v>
          </cell>
          <cell r="AO116">
            <v>63810</v>
          </cell>
          <cell r="AP116">
            <v>66646</v>
          </cell>
          <cell r="AQ116">
            <v>69482</v>
          </cell>
          <cell r="AR116">
            <v>72318</v>
          </cell>
          <cell r="AS116">
            <v>75154</v>
          </cell>
          <cell r="AT116">
            <v>77990</v>
          </cell>
          <cell r="AU116">
            <v>80826</v>
          </cell>
          <cell r="AV116">
            <v>83662</v>
          </cell>
          <cell r="AW116">
            <v>86498</v>
          </cell>
          <cell r="AX116">
            <v>89334</v>
          </cell>
          <cell r="AY116">
            <v>92170</v>
          </cell>
          <cell r="AZ116">
            <v>95006</v>
          </cell>
          <cell r="BA116">
            <v>39700</v>
          </cell>
          <cell r="BB116">
            <v>45400</v>
          </cell>
          <cell r="BC116">
            <v>51050</v>
          </cell>
          <cell r="BD116">
            <v>56700</v>
          </cell>
          <cell r="BE116">
            <v>61250</v>
          </cell>
          <cell r="BF116">
            <v>65800</v>
          </cell>
          <cell r="BG116">
            <v>70350</v>
          </cell>
          <cell r="BH116">
            <v>74850</v>
          </cell>
          <cell r="BI116">
            <v>79380</v>
          </cell>
          <cell r="BJ116">
            <v>83916</v>
          </cell>
          <cell r="BK116">
            <v>88452</v>
          </cell>
          <cell r="BL116">
            <v>92988</v>
          </cell>
          <cell r="BM116">
            <v>97524</v>
          </cell>
          <cell r="BN116">
            <v>102060</v>
          </cell>
          <cell r="BO116">
            <v>106596</v>
          </cell>
          <cell r="BP116">
            <v>111132</v>
          </cell>
          <cell r="BQ116">
            <v>115668</v>
          </cell>
          <cell r="BR116">
            <v>120204</v>
          </cell>
          <cell r="BS116">
            <v>124740</v>
          </cell>
          <cell r="BT116">
            <v>129276</v>
          </cell>
          <cell r="BU116">
            <v>133812</v>
          </cell>
          <cell r="BV116">
            <v>138348</v>
          </cell>
          <cell r="BW116">
            <v>142884</v>
          </cell>
          <cell r="BX116">
            <v>147420</v>
          </cell>
          <cell r="BY116">
            <v>151956</v>
          </cell>
          <cell r="BZ116">
            <v>50750</v>
          </cell>
          <cell r="CA116">
            <v>58000</v>
          </cell>
          <cell r="CB116">
            <v>65250</v>
          </cell>
          <cell r="CC116">
            <v>72500</v>
          </cell>
          <cell r="CD116">
            <v>78300</v>
          </cell>
          <cell r="CE116">
            <v>84100</v>
          </cell>
          <cell r="CF116">
            <v>89900</v>
          </cell>
          <cell r="CG116">
            <v>95700</v>
          </cell>
          <cell r="CH116">
            <v>101500</v>
          </cell>
          <cell r="CI116">
            <v>107300</v>
          </cell>
          <cell r="CJ116">
            <v>113100</v>
          </cell>
          <cell r="CK116">
            <v>118900</v>
          </cell>
          <cell r="CL116">
            <v>124700</v>
          </cell>
          <cell r="CM116">
            <v>130500</v>
          </cell>
          <cell r="CN116">
            <v>136300</v>
          </cell>
          <cell r="CO116">
            <v>142100</v>
          </cell>
          <cell r="CP116">
            <v>147900</v>
          </cell>
          <cell r="CQ116">
            <v>153700</v>
          </cell>
          <cell r="CR116">
            <v>159500</v>
          </cell>
          <cell r="CS116">
            <v>165300</v>
          </cell>
          <cell r="CT116">
            <v>171100</v>
          </cell>
          <cell r="CU116">
            <v>176900</v>
          </cell>
          <cell r="CV116">
            <v>182700</v>
          </cell>
          <cell r="CW116">
            <v>188500</v>
          </cell>
          <cell r="CX116">
            <v>194300</v>
          </cell>
          <cell r="CY116">
            <v>60899.999999999993</v>
          </cell>
          <cell r="CZ116">
            <v>69600</v>
          </cell>
          <cell r="DA116">
            <v>78300</v>
          </cell>
          <cell r="DB116">
            <v>87000</v>
          </cell>
          <cell r="DC116">
            <v>93960</v>
          </cell>
          <cell r="DD116">
            <v>100920</v>
          </cell>
          <cell r="DE116">
            <v>107880</v>
          </cell>
          <cell r="DF116">
            <v>114840</v>
          </cell>
          <cell r="DG116">
            <v>121799.99999999999</v>
          </cell>
          <cell r="DH116">
            <v>128760</v>
          </cell>
          <cell r="DI116">
            <v>135720</v>
          </cell>
          <cell r="DJ116">
            <v>142680</v>
          </cell>
          <cell r="DK116">
            <v>149640</v>
          </cell>
          <cell r="DL116">
            <v>156600</v>
          </cell>
          <cell r="DM116">
            <v>163560</v>
          </cell>
          <cell r="DN116">
            <v>170520</v>
          </cell>
          <cell r="DO116">
            <v>177480</v>
          </cell>
          <cell r="DP116">
            <v>184440</v>
          </cell>
          <cell r="DQ116">
            <v>191400</v>
          </cell>
          <cell r="DR116">
            <v>198360</v>
          </cell>
          <cell r="DS116">
            <v>205320</v>
          </cell>
          <cell r="DT116">
            <v>212280</v>
          </cell>
          <cell r="DU116">
            <v>219240</v>
          </cell>
          <cell r="DV116">
            <v>226200</v>
          </cell>
          <cell r="DW116">
            <v>233160</v>
          </cell>
        </row>
        <row r="117">
          <cell r="B117">
            <v>34400</v>
          </cell>
          <cell r="C117">
            <v>14350</v>
          </cell>
          <cell r="D117">
            <v>18310</v>
          </cell>
          <cell r="E117">
            <v>23030</v>
          </cell>
          <cell r="F117">
            <v>27750</v>
          </cell>
          <cell r="G117">
            <v>32470</v>
          </cell>
          <cell r="H117">
            <v>37190</v>
          </cell>
          <cell r="I117">
            <v>41910</v>
          </cell>
          <cell r="J117">
            <v>44950</v>
          </cell>
          <cell r="K117">
            <v>47670</v>
          </cell>
          <cell r="L117">
            <v>50394</v>
          </cell>
          <cell r="M117">
            <v>53118</v>
          </cell>
          <cell r="N117">
            <v>55842</v>
          </cell>
          <cell r="O117">
            <v>58566</v>
          </cell>
          <cell r="P117">
            <v>61290</v>
          </cell>
          <cell r="Q117">
            <v>64014</v>
          </cell>
          <cell r="R117">
            <v>66738</v>
          </cell>
          <cell r="S117">
            <v>69462</v>
          </cell>
          <cell r="T117">
            <v>72186</v>
          </cell>
          <cell r="U117">
            <v>74910</v>
          </cell>
          <cell r="V117">
            <v>77634</v>
          </cell>
          <cell r="W117">
            <v>80358</v>
          </cell>
          <cell r="X117">
            <v>83082</v>
          </cell>
          <cell r="Y117">
            <v>85806</v>
          </cell>
          <cell r="Z117">
            <v>88530</v>
          </cell>
          <cell r="AA117">
            <v>91254</v>
          </cell>
          <cell r="AB117">
            <v>23850</v>
          </cell>
          <cell r="AC117">
            <v>27250</v>
          </cell>
          <cell r="AD117">
            <v>30650</v>
          </cell>
          <cell r="AE117">
            <v>34050</v>
          </cell>
          <cell r="AF117">
            <v>36800</v>
          </cell>
          <cell r="AG117">
            <v>39500</v>
          </cell>
          <cell r="AH117">
            <v>42250</v>
          </cell>
          <cell r="AI117">
            <v>44950</v>
          </cell>
          <cell r="AJ117">
            <v>47670</v>
          </cell>
          <cell r="AK117">
            <v>50394</v>
          </cell>
          <cell r="AL117">
            <v>53118</v>
          </cell>
          <cell r="AM117">
            <v>55842</v>
          </cell>
          <cell r="AN117">
            <v>58566</v>
          </cell>
          <cell r="AO117">
            <v>61290</v>
          </cell>
          <cell r="AP117">
            <v>64014</v>
          </cell>
          <cell r="AQ117">
            <v>66738</v>
          </cell>
          <cell r="AR117">
            <v>69462</v>
          </cell>
          <cell r="AS117">
            <v>72186</v>
          </cell>
          <cell r="AT117">
            <v>74910</v>
          </cell>
          <cell r="AU117">
            <v>77634</v>
          </cell>
          <cell r="AV117">
            <v>80358</v>
          </cell>
          <cell r="AW117">
            <v>83082</v>
          </cell>
          <cell r="AX117">
            <v>85806</v>
          </cell>
          <cell r="AY117">
            <v>88530</v>
          </cell>
          <cell r="AZ117">
            <v>91254</v>
          </cell>
          <cell r="BA117">
            <v>38150</v>
          </cell>
          <cell r="BB117">
            <v>43600</v>
          </cell>
          <cell r="BC117">
            <v>49050</v>
          </cell>
          <cell r="BD117">
            <v>54450</v>
          </cell>
          <cell r="BE117">
            <v>58850</v>
          </cell>
          <cell r="BF117">
            <v>63200</v>
          </cell>
          <cell r="BG117">
            <v>67550</v>
          </cell>
          <cell r="BH117">
            <v>71900</v>
          </cell>
          <cell r="BI117">
            <v>76230</v>
          </cell>
          <cell r="BJ117">
            <v>80586</v>
          </cell>
          <cell r="BK117">
            <v>84942</v>
          </cell>
          <cell r="BL117">
            <v>89298</v>
          </cell>
          <cell r="BM117">
            <v>93654</v>
          </cell>
          <cell r="BN117">
            <v>98010</v>
          </cell>
          <cell r="BO117">
            <v>102366</v>
          </cell>
          <cell r="BP117">
            <v>106722</v>
          </cell>
          <cell r="BQ117">
            <v>111078</v>
          </cell>
          <cell r="BR117">
            <v>115434</v>
          </cell>
          <cell r="BS117">
            <v>119790</v>
          </cell>
          <cell r="BT117">
            <v>124146</v>
          </cell>
          <cell r="BU117">
            <v>128502</v>
          </cell>
          <cell r="BV117">
            <v>132858</v>
          </cell>
          <cell r="BW117">
            <v>137214</v>
          </cell>
          <cell r="BX117">
            <v>141570</v>
          </cell>
          <cell r="BY117">
            <v>145926</v>
          </cell>
          <cell r="BZ117">
            <v>24080</v>
          </cell>
          <cell r="CA117">
            <v>27520</v>
          </cell>
          <cell r="CB117">
            <v>30960</v>
          </cell>
          <cell r="CC117">
            <v>34400</v>
          </cell>
          <cell r="CD117">
            <v>37152</v>
          </cell>
          <cell r="CE117">
            <v>39904</v>
          </cell>
          <cell r="CF117">
            <v>42656</v>
          </cell>
          <cell r="CG117">
            <v>45408</v>
          </cell>
          <cell r="CH117">
            <v>48160</v>
          </cell>
          <cell r="CI117">
            <v>50912</v>
          </cell>
          <cell r="CJ117">
            <v>53664</v>
          </cell>
          <cell r="CK117">
            <v>56416</v>
          </cell>
          <cell r="CL117">
            <v>59168</v>
          </cell>
          <cell r="CM117">
            <v>61920</v>
          </cell>
          <cell r="CN117">
            <v>64672</v>
          </cell>
          <cell r="CO117">
            <v>67424</v>
          </cell>
          <cell r="CP117">
            <v>70176</v>
          </cell>
          <cell r="CQ117">
            <v>72928</v>
          </cell>
          <cell r="CR117">
            <v>75680</v>
          </cell>
          <cell r="CS117">
            <v>78432</v>
          </cell>
          <cell r="CT117">
            <v>81184</v>
          </cell>
          <cell r="CU117">
            <v>83936</v>
          </cell>
          <cell r="CV117">
            <v>86688</v>
          </cell>
          <cell r="CW117">
            <v>89440</v>
          </cell>
          <cell r="CX117">
            <v>92192</v>
          </cell>
          <cell r="CY117">
            <v>28895.999999999996</v>
          </cell>
          <cell r="CZ117">
            <v>33024</v>
          </cell>
          <cell r="DA117">
            <v>37152</v>
          </cell>
          <cell r="DB117">
            <v>41280</v>
          </cell>
          <cell r="DC117">
            <v>44582.400000000001</v>
          </cell>
          <cell r="DD117">
            <v>47884.799999999996</v>
          </cell>
          <cell r="DE117">
            <v>51187.199999999997</v>
          </cell>
          <cell r="DF117">
            <v>54489.600000000006</v>
          </cell>
          <cell r="DG117">
            <v>57791.999999999993</v>
          </cell>
          <cell r="DH117">
            <v>61094.400000000001</v>
          </cell>
          <cell r="DI117">
            <v>64396.80000000001</v>
          </cell>
          <cell r="DJ117">
            <v>67699.200000000012</v>
          </cell>
          <cell r="DK117">
            <v>71001.600000000006</v>
          </cell>
          <cell r="DL117">
            <v>74304</v>
          </cell>
          <cell r="DM117">
            <v>77606.399999999994</v>
          </cell>
          <cell r="DN117">
            <v>80908.799999999988</v>
          </cell>
          <cell r="DO117">
            <v>84211.199999999983</v>
          </cell>
          <cell r="DP117">
            <v>87513.599999999977</v>
          </cell>
          <cell r="DQ117">
            <v>90815.999999999971</v>
          </cell>
          <cell r="DR117">
            <v>94118.399999999965</v>
          </cell>
          <cell r="DS117">
            <v>97420.799999999959</v>
          </cell>
          <cell r="DT117">
            <v>100723.19999999995</v>
          </cell>
          <cell r="DU117">
            <v>104025.59999999995</v>
          </cell>
          <cell r="DV117">
            <v>107327.99999999994</v>
          </cell>
          <cell r="DW117">
            <v>110630.39999999994</v>
          </cell>
        </row>
        <row r="118">
          <cell r="B118">
            <v>97400</v>
          </cell>
          <cell r="C118">
            <v>20450</v>
          </cell>
          <cell r="D118">
            <v>23400</v>
          </cell>
          <cell r="E118">
            <v>26300</v>
          </cell>
          <cell r="F118">
            <v>29200</v>
          </cell>
          <cell r="G118">
            <v>32470</v>
          </cell>
          <cell r="H118">
            <v>37190</v>
          </cell>
          <cell r="I118">
            <v>41910</v>
          </cell>
          <cell r="J118">
            <v>46630</v>
          </cell>
          <cell r="K118">
            <v>68180</v>
          </cell>
          <cell r="L118">
            <v>72076</v>
          </cell>
          <cell r="M118">
            <v>75972</v>
          </cell>
          <cell r="N118">
            <v>79868</v>
          </cell>
          <cell r="O118">
            <v>83764</v>
          </cell>
          <cell r="P118">
            <v>87660</v>
          </cell>
          <cell r="Q118">
            <v>91556</v>
          </cell>
          <cell r="R118">
            <v>95452</v>
          </cell>
          <cell r="S118">
            <v>99348</v>
          </cell>
          <cell r="T118">
            <v>103244</v>
          </cell>
          <cell r="U118">
            <v>107140</v>
          </cell>
          <cell r="V118">
            <v>111036</v>
          </cell>
          <cell r="W118">
            <v>114932</v>
          </cell>
          <cell r="X118">
            <v>118828</v>
          </cell>
          <cell r="Y118">
            <v>122724</v>
          </cell>
          <cell r="Z118">
            <v>126620</v>
          </cell>
          <cell r="AA118">
            <v>130516</v>
          </cell>
          <cell r="AB118">
            <v>34100</v>
          </cell>
          <cell r="AC118">
            <v>39000</v>
          </cell>
          <cell r="AD118">
            <v>43850</v>
          </cell>
          <cell r="AE118">
            <v>48700</v>
          </cell>
          <cell r="AF118">
            <v>52600</v>
          </cell>
          <cell r="AG118">
            <v>56500</v>
          </cell>
          <cell r="AH118">
            <v>60400</v>
          </cell>
          <cell r="AI118">
            <v>64300</v>
          </cell>
          <cell r="AJ118">
            <v>68180</v>
          </cell>
          <cell r="AK118">
            <v>72076</v>
          </cell>
          <cell r="AL118">
            <v>75972</v>
          </cell>
          <cell r="AM118">
            <v>79868</v>
          </cell>
          <cell r="AN118">
            <v>83764</v>
          </cell>
          <cell r="AO118">
            <v>87660</v>
          </cell>
          <cell r="AP118">
            <v>91556</v>
          </cell>
          <cell r="AQ118">
            <v>95452</v>
          </cell>
          <cell r="AR118">
            <v>99348</v>
          </cell>
          <cell r="AS118">
            <v>103244</v>
          </cell>
          <cell r="AT118">
            <v>107140</v>
          </cell>
          <cell r="AU118">
            <v>111036</v>
          </cell>
          <cell r="AV118">
            <v>114932</v>
          </cell>
          <cell r="AW118">
            <v>118828</v>
          </cell>
          <cell r="AX118">
            <v>122724</v>
          </cell>
          <cell r="AY118">
            <v>126620</v>
          </cell>
          <cell r="AZ118">
            <v>130516</v>
          </cell>
          <cell r="BA118">
            <v>54550</v>
          </cell>
          <cell r="BB118">
            <v>62350</v>
          </cell>
          <cell r="BC118">
            <v>70150</v>
          </cell>
          <cell r="BD118">
            <v>77900</v>
          </cell>
          <cell r="BE118">
            <v>84150</v>
          </cell>
          <cell r="BF118">
            <v>90400</v>
          </cell>
          <cell r="BG118">
            <v>96600</v>
          </cell>
          <cell r="BH118">
            <v>102850</v>
          </cell>
          <cell r="BI118">
            <v>109060</v>
          </cell>
          <cell r="BJ118">
            <v>115292</v>
          </cell>
          <cell r="BK118">
            <v>121524</v>
          </cell>
          <cell r="BL118">
            <v>127756</v>
          </cell>
          <cell r="BM118">
            <v>133988</v>
          </cell>
          <cell r="BN118">
            <v>140220</v>
          </cell>
          <cell r="BO118">
            <v>146452</v>
          </cell>
          <cell r="BP118">
            <v>152684</v>
          </cell>
          <cell r="BQ118">
            <v>158916</v>
          </cell>
          <cell r="BR118">
            <v>165148</v>
          </cell>
          <cell r="BS118">
            <v>171380</v>
          </cell>
          <cell r="BT118">
            <v>177612</v>
          </cell>
          <cell r="BU118">
            <v>183844</v>
          </cell>
          <cell r="BV118">
            <v>190076</v>
          </cell>
          <cell r="BW118">
            <v>196308</v>
          </cell>
          <cell r="BX118">
            <v>202540</v>
          </cell>
          <cell r="BY118">
            <v>208772</v>
          </cell>
          <cell r="BZ118">
            <v>68180</v>
          </cell>
          <cell r="CA118">
            <v>77920</v>
          </cell>
          <cell r="CB118">
            <v>87660</v>
          </cell>
          <cell r="CC118">
            <v>97400</v>
          </cell>
          <cell r="CD118">
            <v>105192</v>
          </cell>
          <cell r="CE118">
            <v>112983.99999999999</v>
          </cell>
          <cell r="CF118">
            <v>120776</v>
          </cell>
          <cell r="CG118">
            <v>128568</v>
          </cell>
          <cell r="CH118">
            <v>136360</v>
          </cell>
          <cell r="CI118">
            <v>144152</v>
          </cell>
          <cell r="CJ118">
            <v>151944</v>
          </cell>
          <cell r="CK118">
            <v>159736</v>
          </cell>
          <cell r="CL118">
            <v>167528</v>
          </cell>
          <cell r="CM118">
            <v>175320</v>
          </cell>
          <cell r="CN118">
            <v>183112</v>
          </cell>
          <cell r="CO118">
            <v>190904</v>
          </cell>
          <cell r="CP118">
            <v>198696</v>
          </cell>
          <cell r="CQ118">
            <v>206488</v>
          </cell>
          <cell r="CR118">
            <v>214280</v>
          </cell>
          <cell r="CS118">
            <v>222072</v>
          </cell>
          <cell r="CT118">
            <v>229864</v>
          </cell>
          <cell r="CU118">
            <v>237656</v>
          </cell>
          <cell r="CV118">
            <v>245448</v>
          </cell>
          <cell r="CW118">
            <v>253240</v>
          </cell>
          <cell r="CX118">
            <v>261032</v>
          </cell>
          <cell r="CY118">
            <v>81816</v>
          </cell>
          <cell r="CZ118">
            <v>93504</v>
          </cell>
          <cell r="DA118">
            <v>105192</v>
          </cell>
          <cell r="DB118">
            <v>116880</v>
          </cell>
          <cell r="DC118">
            <v>126230.40000000001</v>
          </cell>
          <cell r="DD118">
            <v>135580.79999999999</v>
          </cell>
          <cell r="DE118">
            <v>144931.20000000001</v>
          </cell>
          <cell r="DF118">
            <v>154281.60000000001</v>
          </cell>
          <cell r="DG118">
            <v>163632</v>
          </cell>
          <cell r="DH118">
            <v>172982.39999999999</v>
          </cell>
          <cell r="DI118">
            <v>182332.79999999999</v>
          </cell>
          <cell r="DJ118">
            <v>191683.19999999998</v>
          </cell>
          <cell r="DK118">
            <v>201033.59999999998</v>
          </cell>
          <cell r="DL118">
            <v>210383.99999999997</v>
          </cell>
          <cell r="DM118">
            <v>219734.39999999997</v>
          </cell>
          <cell r="DN118">
            <v>229084.79999999996</v>
          </cell>
          <cell r="DO118">
            <v>238435.19999999995</v>
          </cell>
          <cell r="DP118">
            <v>247785.59999999995</v>
          </cell>
          <cell r="DQ118">
            <v>257135.99999999994</v>
          </cell>
          <cell r="DR118">
            <v>266486.39999999991</v>
          </cell>
          <cell r="DS118">
            <v>275836.79999999987</v>
          </cell>
          <cell r="DT118">
            <v>285187.19999999984</v>
          </cell>
          <cell r="DU118">
            <v>294537.5999999998</v>
          </cell>
          <cell r="DV118">
            <v>303887.99999999977</v>
          </cell>
          <cell r="DW118">
            <v>313238.39999999973</v>
          </cell>
        </row>
        <row r="119">
          <cell r="B119">
            <v>70300</v>
          </cell>
          <cell r="C119">
            <v>14800</v>
          </cell>
          <cell r="D119">
            <v>18310</v>
          </cell>
          <cell r="E119">
            <v>23030</v>
          </cell>
          <cell r="F119">
            <v>27750</v>
          </cell>
          <cell r="G119">
            <v>32470</v>
          </cell>
          <cell r="H119">
            <v>37190</v>
          </cell>
          <cell r="I119">
            <v>41910</v>
          </cell>
          <cell r="J119">
            <v>46400</v>
          </cell>
          <cell r="K119">
            <v>49210</v>
          </cell>
          <cell r="L119">
            <v>52022</v>
          </cell>
          <cell r="M119">
            <v>54834</v>
          </cell>
          <cell r="N119">
            <v>57646</v>
          </cell>
          <cell r="O119">
            <v>60458</v>
          </cell>
          <cell r="P119">
            <v>63270</v>
          </cell>
          <cell r="Q119">
            <v>66082</v>
          </cell>
          <cell r="R119">
            <v>68894</v>
          </cell>
          <cell r="S119">
            <v>71706</v>
          </cell>
          <cell r="T119">
            <v>74518</v>
          </cell>
          <cell r="U119">
            <v>77330</v>
          </cell>
          <cell r="V119">
            <v>80142</v>
          </cell>
          <cell r="W119">
            <v>82954</v>
          </cell>
          <cell r="X119">
            <v>85766</v>
          </cell>
          <cell r="Y119">
            <v>88578</v>
          </cell>
          <cell r="Z119">
            <v>91390</v>
          </cell>
          <cell r="AA119">
            <v>94202</v>
          </cell>
          <cell r="AB119">
            <v>24650</v>
          </cell>
          <cell r="AC119">
            <v>28150</v>
          </cell>
          <cell r="AD119">
            <v>31650</v>
          </cell>
          <cell r="AE119">
            <v>35150</v>
          </cell>
          <cell r="AF119">
            <v>38000</v>
          </cell>
          <cell r="AG119">
            <v>40800</v>
          </cell>
          <cell r="AH119">
            <v>43600</v>
          </cell>
          <cell r="AI119">
            <v>46400</v>
          </cell>
          <cell r="AJ119">
            <v>49210</v>
          </cell>
          <cell r="AK119">
            <v>52022</v>
          </cell>
          <cell r="AL119">
            <v>54834</v>
          </cell>
          <cell r="AM119">
            <v>57646</v>
          </cell>
          <cell r="AN119">
            <v>60458</v>
          </cell>
          <cell r="AO119">
            <v>63270</v>
          </cell>
          <cell r="AP119">
            <v>66082</v>
          </cell>
          <cell r="AQ119">
            <v>68894</v>
          </cell>
          <cell r="AR119">
            <v>71706</v>
          </cell>
          <cell r="AS119">
            <v>74518</v>
          </cell>
          <cell r="AT119">
            <v>77330</v>
          </cell>
          <cell r="AU119">
            <v>80142</v>
          </cell>
          <cell r="AV119">
            <v>82954</v>
          </cell>
          <cell r="AW119">
            <v>85766</v>
          </cell>
          <cell r="AX119">
            <v>88578</v>
          </cell>
          <cell r="AY119">
            <v>91390</v>
          </cell>
          <cell r="AZ119">
            <v>94202</v>
          </cell>
          <cell r="BA119">
            <v>39400</v>
          </cell>
          <cell r="BB119">
            <v>45000</v>
          </cell>
          <cell r="BC119">
            <v>50650</v>
          </cell>
          <cell r="BD119">
            <v>56250</v>
          </cell>
          <cell r="BE119">
            <v>60750</v>
          </cell>
          <cell r="BF119">
            <v>65250</v>
          </cell>
          <cell r="BG119">
            <v>69750</v>
          </cell>
          <cell r="BH119">
            <v>74250</v>
          </cell>
          <cell r="BI119">
            <v>78750</v>
          </cell>
          <cell r="BJ119">
            <v>83250</v>
          </cell>
          <cell r="BK119">
            <v>87750</v>
          </cell>
          <cell r="BL119">
            <v>92250</v>
          </cell>
          <cell r="BM119">
            <v>96750</v>
          </cell>
          <cell r="BN119">
            <v>101250</v>
          </cell>
          <cell r="BO119">
            <v>105750</v>
          </cell>
          <cell r="BP119">
            <v>110250</v>
          </cell>
          <cell r="BQ119">
            <v>114750</v>
          </cell>
          <cell r="BR119">
            <v>119250</v>
          </cell>
          <cell r="BS119">
            <v>123750</v>
          </cell>
          <cell r="BT119">
            <v>128250</v>
          </cell>
          <cell r="BU119">
            <v>132750</v>
          </cell>
          <cell r="BV119">
            <v>137250</v>
          </cell>
          <cell r="BW119">
            <v>141750</v>
          </cell>
          <cell r="BX119">
            <v>146250</v>
          </cell>
          <cell r="BY119">
            <v>150750</v>
          </cell>
          <cell r="BZ119">
            <v>49210</v>
          </cell>
          <cell r="CA119">
            <v>56240</v>
          </cell>
          <cell r="CB119">
            <v>63270</v>
          </cell>
          <cell r="CC119">
            <v>70300</v>
          </cell>
          <cell r="CD119">
            <v>75924</v>
          </cell>
          <cell r="CE119">
            <v>81548</v>
          </cell>
          <cell r="CF119">
            <v>87172</v>
          </cell>
          <cell r="CG119">
            <v>92796</v>
          </cell>
          <cell r="CH119">
            <v>98420</v>
          </cell>
          <cell r="CI119">
            <v>104044</v>
          </cell>
          <cell r="CJ119">
            <v>109668</v>
          </cell>
          <cell r="CK119">
            <v>115292</v>
          </cell>
          <cell r="CL119">
            <v>120916</v>
          </cell>
          <cell r="CM119">
            <v>126540</v>
          </cell>
          <cell r="CN119">
            <v>132164</v>
          </cell>
          <cell r="CO119">
            <v>137788</v>
          </cell>
          <cell r="CP119">
            <v>143412</v>
          </cell>
          <cell r="CQ119">
            <v>149036</v>
          </cell>
          <cell r="CR119">
            <v>154660</v>
          </cell>
          <cell r="CS119">
            <v>160284</v>
          </cell>
          <cell r="CT119">
            <v>165908</v>
          </cell>
          <cell r="CU119">
            <v>171532</v>
          </cell>
          <cell r="CV119">
            <v>177156</v>
          </cell>
          <cell r="CW119">
            <v>182780</v>
          </cell>
          <cell r="CX119">
            <v>188404</v>
          </cell>
          <cell r="CY119">
            <v>59051.999999999993</v>
          </cell>
          <cell r="CZ119">
            <v>67488</v>
          </cell>
          <cell r="DA119">
            <v>75924</v>
          </cell>
          <cell r="DB119">
            <v>84360</v>
          </cell>
          <cell r="DC119">
            <v>91108.800000000003</v>
          </cell>
          <cell r="DD119">
            <v>97857.599999999991</v>
          </cell>
          <cell r="DE119">
            <v>104606.39999999999</v>
          </cell>
          <cell r="DF119">
            <v>111355.20000000001</v>
          </cell>
          <cell r="DG119">
            <v>118103.99999999999</v>
          </cell>
          <cell r="DH119">
            <v>124852.8</v>
          </cell>
          <cell r="DI119">
            <v>131601.60000000003</v>
          </cell>
          <cell r="DJ119">
            <v>138350.40000000008</v>
          </cell>
          <cell r="DK119">
            <v>145099.20000000013</v>
          </cell>
          <cell r="DL119">
            <v>151848.00000000017</v>
          </cell>
          <cell r="DM119">
            <v>158596.80000000022</v>
          </cell>
          <cell r="DN119">
            <v>165345.60000000027</v>
          </cell>
          <cell r="DO119">
            <v>172094.40000000031</v>
          </cell>
          <cell r="DP119">
            <v>178843.20000000036</v>
          </cell>
          <cell r="DQ119">
            <v>185592.00000000041</v>
          </cell>
          <cell r="DR119">
            <v>192340.80000000045</v>
          </cell>
          <cell r="DS119">
            <v>199089.6000000005</v>
          </cell>
          <cell r="DT119">
            <v>205838.40000000055</v>
          </cell>
          <cell r="DU119">
            <v>212587.20000000059</v>
          </cell>
          <cell r="DV119">
            <v>219336.00000000064</v>
          </cell>
          <cell r="DW119">
            <v>226084.80000000069</v>
          </cell>
        </row>
        <row r="120">
          <cell r="B120">
            <v>86900</v>
          </cell>
          <cell r="C120">
            <v>16100</v>
          </cell>
          <cell r="D120">
            <v>18400</v>
          </cell>
          <cell r="E120">
            <v>23030</v>
          </cell>
          <cell r="F120">
            <v>27750</v>
          </cell>
          <cell r="G120">
            <v>32470</v>
          </cell>
          <cell r="H120">
            <v>37190</v>
          </cell>
          <cell r="I120">
            <v>41910</v>
          </cell>
          <cell r="J120">
            <v>46630</v>
          </cell>
          <cell r="K120">
            <v>53620</v>
          </cell>
          <cell r="L120">
            <v>56684</v>
          </cell>
          <cell r="M120">
            <v>59748</v>
          </cell>
          <cell r="N120">
            <v>62812</v>
          </cell>
          <cell r="O120">
            <v>65876</v>
          </cell>
          <cell r="P120">
            <v>68940</v>
          </cell>
          <cell r="Q120">
            <v>72004</v>
          </cell>
          <cell r="R120">
            <v>75068</v>
          </cell>
          <cell r="S120">
            <v>78132</v>
          </cell>
          <cell r="T120">
            <v>81196</v>
          </cell>
          <cell r="U120">
            <v>84260</v>
          </cell>
          <cell r="V120">
            <v>87324</v>
          </cell>
          <cell r="W120">
            <v>90388</v>
          </cell>
          <cell r="X120">
            <v>93452</v>
          </cell>
          <cell r="Y120">
            <v>96516</v>
          </cell>
          <cell r="Z120">
            <v>99580</v>
          </cell>
          <cell r="AA120">
            <v>102644</v>
          </cell>
          <cell r="AB120">
            <v>26850</v>
          </cell>
          <cell r="AC120">
            <v>30650</v>
          </cell>
          <cell r="AD120">
            <v>34500</v>
          </cell>
          <cell r="AE120">
            <v>38300</v>
          </cell>
          <cell r="AF120">
            <v>41400</v>
          </cell>
          <cell r="AG120">
            <v>44450</v>
          </cell>
          <cell r="AH120">
            <v>47500</v>
          </cell>
          <cell r="AI120">
            <v>50600</v>
          </cell>
          <cell r="AJ120">
            <v>53620</v>
          </cell>
          <cell r="AK120">
            <v>56684</v>
          </cell>
          <cell r="AL120">
            <v>59748</v>
          </cell>
          <cell r="AM120">
            <v>62812</v>
          </cell>
          <cell r="AN120">
            <v>65876</v>
          </cell>
          <cell r="AO120">
            <v>68940</v>
          </cell>
          <cell r="AP120">
            <v>72004</v>
          </cell>
          <cell r="AQ120">
            <v>75068</v>
          </cell>
          <cell r="AR120">
            <v>78132</v>
          </cell>
          <cell r="AS120">
            <v>81196</v>
          </cell>
          <cell r="AT120">
            <v>84260</v>
          </cell>
          <cell r="AU120">
            <v>87324</v>
          </cell>
          <cell r="AV120">
            <v>90388</v>
          </cell>
          <cell r="AW120">
            <v>93452</v>
          </cell>
          <cell r="AX120">
            <v>96516</v>
          </cell>
          <cell r="AY120">
            <v>99580</v>
          </cell>
          <cell r="AZ120">
            <v>102644</v>
          </cell>
          <cell r="BA120">
            <v>42950</v>
          </cell>
          <cell r="BB120">
            <v>49050</v>
          </cell>
          <cell r="BC120">
            <v>55200</v>
          </cell>
          <cell r="BD120">
            <v>61300</v>
          </cell>
          <cell r="BE120">
            <v>66250</v>
          </cell>
          <cell r="BF120">
            <v>71150</v>
          </cell>
          <cell r="BG120">
            <v>76050</v>
          </cell>
          <cell r="BH120">
            <v>80950</v>
          </cell>
          <cell r="BI120">
            <v>85820</v>
          </cell>
          <cell r="BJ120">
            <v>90724</v>
          </cell>
          <cell r="BK120">
            <v>95628</v>
          </cell>
          <cell r="BL120">
            <v>100532</v>
          </cell>
          <cell r="BM120">
            <v>105436</v>
          </cell>
          <cell r="BN120">
            <v>110340</v>
          </cell>
          <cell r="BO120">
            <v>115244</v>
          </cell>
          <cell r="BP120">
            <v>120148</v>
          </cell>
          <cell r="BQ120">
            <v>125052</v>
          </cell>
          <cell r="BR120">
            <v>129956</v>
          </cell>
          <cell r="BS120">
            <v>134860</v>
          </cell>
          <cell r="BT120">
            <v>139764</v>
          </cell>
          <cell r="BU120">
            <v>144668</v>
          </cell>
          <cell r="BV120">
            <v>149572</v>
          </cell>
          <cell r="BW120">
            <v>154476</v>
          </cell>
          <cell r="BX120">
            <v>159380</v>
          </cell>
          <cell r="BY120">
            <v>164284</v>
          </cell>
          <cell r="BZ120">
            <v>60829.999999999993</v>
          </cell>
          <cell r="CA120">
            <v>69520</v>
          </cell>
          <cell r="CB120">
            <v>78210</v>
          </cell>
          <cell r="CC120">
            <v>86900</v>
          </cell>
          <cell r="CD120">
            <v>93852</v>
          </cell>
          <cell r="CE120">
            <v>100804</v>
          </cell>
          <cell r="CF120">
            <v>107756</v>
          </cell>
          <cell r="CG120">
            <v>114708</v>
          </cell>
          <cell r="CH120">
            <v>121659.99999999999</v>
          </cell>
          <cell r="CI120">
            <v>128612</v>
          </cell>
          <cell r="CJ120">
            <v>135564</v>
          </cell>
          <cell r="CK120">
            <v>142516</v>
          </cell>
          <cell r="CL120">
            <v>149468</v>
          </cell>
          <cell r="CM120">
            <v>156420</v>
          </cell>
          <cell r="CN120">
            <v>163372</v>
          </cell>
          <cell r="CO120">
            <v>170324</v>
          </cell>
          <cell r="CP120">
            <v>177276</v>
          </cell>
          <cell r="CQ120">
            <v>184228</v>
          </cell>
          <cell r="CR120">
            <v>191180</v>
          </cell>
          <cell r="CS120">
            <v>198132</v>
          </cell>
          <cell r="CT120">
            <v>205084</v>
          </cell>
          <cell r="CU120">
            <v>212036</v>
          </cell>
          <cell r="CV120">
            <v>218988</v>
          </cell>
          <cell r="CW120">
            <v>225940</v>
          </cell>
          <cell r="CX120">
            <v>232892</v>
          </cell>
          <cell r="CY120">
            <v>72996</v>
          </cell>
          <cell r="CZ120">
            <v>83424</v>
          </cell>
          <cell r="DA120">
            <v>93852</v>
          </cell>
          <cell r="DB120">
            <v>104280</v>
          </cell>
          <cell r="DC120">
            <v>112622.40000000001</v>
          </cell>
          <cell r="DD120">
            <v>120964.79999999999</v>
          </cell>
          <cell r="DE120">
            <v>129307.2</v>
          </cell>
          <cell r="DF120">
            <v>137649.60000000001</v>
          </cell>
          <cell r="DG120">
            <v>145992</v>
          </cell>
          <cell r="DH120">
            <v>154334.39999999999</v>
          </cell>
          <cell r="DI120">
            <v>162676.79999999999</v>
          </cell>
          <cell r="DJ120">
            <v>171019.19999999998</v>
          </cell>
          <cell r="DK120">
            <v>179361.59999999998</v>
          </cell>
          <cell r="DL120">
            <v>187703.99999999997</v>
          </cell>
          <cell r="DM120">
            <v>196046.39999999997</v>
          </cell>
          <cell r="DN120">
            <v>204388.79999999996</v>
          </cell>
          <cell r="DO120">
            <v>212731.19999999995</v>
          </cell>
          <cell r="DP120">
            <v>221073.59999999995</v>
          </cell>
          <cell r="DQ120">
            <v>229415.99999999994</v>
          </cell>
          <cell r="DR120">
            <v>237758.39999999994</v>
          </cell>
          <cell r="DS120">
            <v>246100.79999999993</v>
          </cell>
          <cell r="DT120">
            <v>254443.19999999992</v>
          </cell>
          <cell r="DU120">
            <v>262785.59999999992</v>
          </cell>
          <cell r="DV120">
            <v>271127.99999999988</v>
          </cell>
          <cell r="DW120">
            <v>279470.39999999985</v>
          </cell>
        </row>
        <row r="121">
          <cell r="B121">
            <v>70100</v>
          </cell>
          <cell r="C121">
            <v>14750</v>
          </cell>
          <cell r="D121">
            <v>18310</v>
          </cell>
          <cell r="E121">
            <v>23030</v>
          </cell>
          <cell r="F121">
            <v>27750</v>
          </cell>
          <cell r="G121">
            <v>32470</v>
          </cell>
          <cell r="H121">
            <v>37190</v>
          </cell>
          <cell r="I121">
            <v>41910</v>
          </cell>
          <cell r="J121">
            <v>46300</v>
          </cell>
          <cell r="K121">
            <v>49070</v>
          </cell>
          <cell r="L121">
            <v>51874</v>
          </cell>
          <cell r="M121">
            <v>54678</v>
          </cell>
          <cell r="N121">
            <v>57482</v>
          </cell>
          <cell r="O121">
            <v>60286</v>
          </cell>
          <cell r="P121">
            <v>63090</v>
          </cell>
          <cell r="Q121">
            <v>65894</v>
          </cell>
          <cell r="R121">
            <v>68698</v>
          </cell>
          <cell r="S121">
            <v>71502</v>
          </cell>
          <cell r="T121">
            <v>74306</v>
          </cell>
          <cell r="U121">
            <v>77110</v>
          </cell>
          <cell r="V121">
            <v>79914</v>
          </cell>
          <cell r="W121">
            <v>82718</v>
          </cell>
          <cell r="X121">
            <v>85522</v>
          </cell>
          <cell r="Y121">
            <v>88326</v>
          </cell>
          <cell r="Z121">
            <v>91130</v>
          </cell>
          <cell r="AA121">
            <v>93934</v>
          </cell>
          <cell r="AB121">
            <v>24550</v>
          </cell>
          <cell r="AC121">
            <v>28050</v>
          </cell>
          <cell r="AD121">
            <v>31550</v>
          </cell>
          <cell r="AE121">
            <v>35050</v>
          </cell>
          <cell r="AF121">
            <v>37900</v>
          </cell>
          <cell r="AG121">
            <v>40700</v>
          </cell>
          <cell r="AH121">
            <v>43500</v>
          </cell>
          <cell r="AI121">
            <v>46300</v>
          </cell>
          <cell r="AJ121">
            <v>49070</v>
          </cell>
          <cell r="AK121">
            <v>51874</v>
          </cell>
          <cell r="AL121">
            <v>54678</v>
          </cell>
          <cell r="AM121">
            <v>57482</v>
          </cell>
          <cell r="AN121">
            <v>60286</v>
          </cell>
          <cell r="AO121">
            <v>63090</v>
          </cell>
          <cell r="AP121">
            <v>65894</v>
          </cell>
          <cell r="AQ121">
            <v>68698</v>
          </cell>
          <cell r="AR121">
            <v>71502</v>
          </cell>
          <cell r="AS121">
            <v>74306</v>
          </cell>
          <cell r="AT121">
            <v>77110</v>
          </cell>
          <cell r="AU121">
            <v>79914</v>
          </cell>
          <cell r="AV121">
            <v>82718</v>
          </cell>
          <cell r="AW121">
            <v>85522</v>
          </cell>
          <cell r="AX121">
            <v>88326</v>
          </cell>
          <cell r="AY121">
            <v>91130</v>
          </cell>
          <cell r="AZ121">
            <v>93934</v>
          </cell>
          <cell r="BA121">
            <v>39300</v>
          </cell>
          <cell r="BB121">
            <v>44900</v>
          </cell>
          <cell r="BC121">
            <v>50500</v>
          </cell>
          <cell r="BD121">
            <v>56100</v>
          </cell>
          <cell r="BE121">
            <v>60600</v>
          </cell>
          <cell r="BF121">
            <v>65100</v>
          </cell>
          <cell r="BG121">
            <v>69600</v>
          </cell>
          <cell r="BH121">
            <v>74100</v>
          </cell>
          <cell r="BI121">
            <v>78540</v>
          </cell>
          <cell r="BJ121">
            <v>83028</v>
          </cell>
          <cell r="BK121">
            <v>87516</v>
          </cell>
          <cell r="BL121">
            <v>92004</v>
          </cell>
          <cell r="BM121">
            <v>96492</v>
          </cell>
          <cell r="BN121">
            <v>100980</v>
          </cell>
          <cell r="BO121">
            <v>105468</v>
          </cell>
          <cell r="BP121">
            <v>109956</v>
          </cell>
          <cell r="BQ121">
            <v>114444</v>
          </cell>
          <cell r="BR121">
            <v>118932</v>
          </cell>
          <cell r="BS121">
            <v>123420</v>
          </cell>
          <cell r="BT121">
            <v>127908</v>
          </cell>
          <cell r="BU121">
            <v>132396</v>
          </cell>
          <cell r="BV121">
            <v>136884</v>
          </cell>
          <cell r="BW121">
            <v>141372</v>
          </cell>
          <cell r="BX121">
            <v>145860</v>
          </cell>
          <cell r="BY121">
            <v>150348</v>
          </cell>
          <cell r="BZ121">
            <v>49070</v>
          </cell>
          <cell r="CA121">
            <v>56080</v>
          </cell>
          <cell r="CB121">
            <v>63090</v>
          </cell>
          <cell r="CC121">
            <v>70100</v>
          </cell>
          <cell r="CD121">
            <v>75708</v>
          </cell>
          <cell r="CE121">
            <v>81316</v>
          </cell>
          <cell r="CF121">
            <v>86924</v>
          </cell>
          <cell r="CG121">
            <v>92532</v>
          </cell>
          <cell r="CH121">
            <v>98140</v>
          </cell>
          <cell r="CI121">
            <v>103748</v>
          </cell>
          <cell r="CJ121">
            <v>109356</v>
          </cell>
          <cell r="CK121">
            <v>114964</v>
          </cell>
          <cell r="CL121">
            <v>120572</v>
          </cell>
          <cell r="CM121">
            <v>126180</v>
          </cell>
          <cell r="CN121">
            <v>131788</v>
          </cell>
          <cell r="CO121">
            <v>137396</v>
          </cell>
          <cell r="CP121">
            <v>143004</v>
          </cell>
          <cell r="CQ121">
            <v>148612</v>
          </cell>
          <cell r="CR121">
            <v>154220</v>
          </cell>
          <cell r="CS121">
            <v>159828</v>
          </cell>
          <cell r="CT121">
            <v>165436</v>
          </cell>
          <cell r="CU121">
            <v>171044</v>
          </cell>
          <cell r="CV121">
            <v>176652</v>
          </cell>
          <cell r="CW121">
            <v>182260</v>
          </cell>
          <cell r="CX121">
            <v>187868</v>
          </cell>
          <cell r="CY121">
            <v>58883.999999999993</v>
          </cell>
          <cell r="CZ121">
            <v>67296</v>
          </cell>
          <cell r="DA121">
            <v>75708</v>
          </cell>
          <cell r="DB121">
            <v>84120</v>
          </cell>
          <cell r="DC121">
            <v>90849.600000000006</v>
          </cell>
          <cell r="DD121">
            <v>97579.199999999997</v>
          </cell>
          <cell r="DE121">
            <v>104308.8</v>
          </cell>
          <cell r="DF121">
            <v>111038.40000000001</v>
          </cell>
          <cell r="DG121">
            <v>117767.99999999999</v>
          </cell>
          <cell r="DH121">
            <v>124497.59999999999</v>
          </cell>
          <cell r="DI121">
            <v>131227.20000000001</v>
          </cell>
          <cell r="DJ121">
            <v>137956.80000000005</v>
          </cell>
          <cell r="DK121">
            <v>144686.40000000008</v>
          </cell>
          <cell r="DL121">
            <v>151416.00000000012</v>
          </cell>
          <cell r="DM121">
            <v>158145.60000000015</v>
          </cell>
          <cell r="DN121">
            <v>164875.20000000019</v>
          </cell>
          <cell r="DO121">
            <v>171604.80000000022</v>
          </cell>
          <cell r="DP121">
            <v>178334.40000000026</v>
          </cell>
          <cell r="DQ121">
            <v>185064.00000000029</v>
          </cell>
          <cell r="DR121">
            <v>191793.60000000033</v>
          </cell>
          <cell r="DS121">
            <v>198523.20000000036</v>
          </cell>
          <cell r="DT121">
            <v>205252.8000000004</v>
          </cell>
          <cell r="DU121">
            <v>211982.40000000043</v>
          </cell>
          <cell r="DV121">
            <v>218712.00000000047</v>
          </cell>
          <cell r="DW121">
            <v>225441.6000000005</v>
          </cell>
        </row>
        <row r="122">
          <cell r="B122">
            <v>81800</v>
          </cell>
          <cell r="C122">
            <v>17200</v>
          </cell>
          <cell r="D122">
            <v>19650</v>
          </cell>
          <cell r="E122">
            <v>23030</v>
          </cell>
          <cell r="F122">
            <v>27750</v>
          </cell>
          <cell r="G122">
            <v>32470</v>
          </cell>
          <cell r="H122">
            <v>37190</v>
          </cell>
          <cell r="I122">
            <v>41910</v>
          </cell>
          <cell r="J122">
            <v>46630</v>
          </cell>
          <cell r="K122">
            <v>57260</v>
          </cell>
          <cell r="L122">
            <v>60532</v>
          </cell>
          <cell r="M122">
            <v>63804</v>
          </cell>
          <cell r="N122">
            <v>67076</v>
          </cell>
          <cell r="O122">
            <v>70348</v>
          </cell>
          <cell r="P122">
            <v>73620</v>
          </cell>
          <cell r="Q122">
            <v>76892</v>
          </cell>
          <cell r="R122">
            <v>80164</v>
          </cell>
          <cell r="S122">
            <v>83436</v>
          </cell>
          <cell r="T122">
            <v>86708</v>
          </cell>
          <cell r="U122">
            <v>89980</v>
          </cell>
          <cell r="V122">
            <v>93252</v>
          </cell>
          <cell r="W122">
            <v>96524</v>
          </cell>
          <cell r="X122">
            <v>99796</v>
          </cell>
          <cell r="Y122">
            <v>103068</v>
          </cell>
          <cell r="Z122">
            <v>106340</v>
          </cell>
          <cell r="AA122">
            <v>109612</v>
          </cell>
          <cell r="AB122">
            <v>28650</v>
          </cell>
          <cell r="AC122">
            <v>32750</v>
          </cell>
          <cell r="AD122">
            <v>36850</v>
          </cell>
          <cell r="AE122">
            <v>40900</v>
          </cell>
          <cell r="AF122">
            <v>44200</v>
          </cell>
          <cell r="AG122">
            <v>47450</v>
          </cell>
          <cell r="AH122">
            <v>50750</v>
          </cell>
          <cell r="AI122">
            <v>54000</v>
          </cell>
          <cell r="AJ122">
            <v>57260</v>
          </cell>
          <cell r="AK122">
            <v>60532</v>
          </cell>
          <cell r="AL122">
            <v>63804</v>
          </cell>
          <cell r="AM122">
            <v>67076</v>
          </cell>
          <cell r="AN122">
            <v>70348</v>
          </cell>
          <cell r="AO122">
            <v>73620</v>
          </cell>
          <cell r="AP122">
            <v>76892</v>
          </cell>
          <cell r="AQ122">
            <v>80164</v>
          </cell>
          <cell r="AR122">
            <v>83436</v>
          </cell>
          <cell r="AS122">
            <v>86708</v>
          </cell>
          <cell r="AT122">
            <v>89980</v>
          </cell>
          <cell r="AU122">
            <v>93252</v>
          </cell>
          <cell r="AV122">
            <v>96524</v>
          </cell>
          <cell r="AW122">
            <v>99796</v>
          </cell>
          <cell r="AX122">
            <v>103068</v>
          </cell>
          <cell r="AY122">
            <v>106340</v>
          </cell>
          <cell r="AZ122">
            <v>109612</v>
          </cell>
          <cell r="BA122">
            <v>45850</v>
          </cell>
          <cell r="BB122">
            <v>52400</v>
          </cell>
          <cell r="BC122">
            <v>58950</v>
          </cell>
          <cell r="BD122">
            <v>65450</v>
          </cell>
          <cell r="BE122">
            <v>70700</v>
          </cell>
          <cell r="BF122">
            <v>75950</v>
          </cell>
          <cell r="BG122">
            <v>81200</v>
          </cell>
          <cell r="BH122">
            <v>86400</v>
          </cell>
          <cell r="BI122">
            <v>91630</v>
          </cell>
          <cell r="BJ122">
            <v>96866</v>
          </cell>
          <cell r="BK122">
            <v>102102</v>
          </cell>
          <cell r="BL122">
            <v>107338</v>
          </cell>
          <cell r="BM122">
            <v>112574</v>
          </cell>
          <cell r="BN122">
            <v>117810</v>
          </cell>
          <cell r="BO122">
            <v>123046</v>
          </cell>
          <cell r="BP122">
            <v>128282</v>
          </cell>
          <cell r="BQ122">
            <v>133518</v>
          </cell>
          <cell r="BR122">
            <v>138754</v>
          </cell>
          <cell r="BS122">
            <v>143990</v>
          </cell>
          <cell r="BT122">
            <v>149226</v>
          </cell>
          <cell r="BU122">
            <v>154462</v>
          </cell>
          <cell r="BV122">
            <v>159698</v>
          </cell>
          <cell r="BW122">
            <v>164934</v>
          </cell>
          <cell r="BX122">
            <v>170170</v>
          </cell>
          <cell r="BY122">
            <v>175406</v>
          </cell>
          <cell r="BZ122">
            <v>57260</v>
          </cell>
          <cell r="CA122">
            <v>65440</v>
          </cell>
          <cell r="CB122">
            <v>73620</v>
          </cell>
          <cell r="CC122">
            <v>81800</v>
          </cell>
          <cell r="CD122">
            <v>88344</v>
          </cell>
          <cell r="CE122">
            <v>94888</v>
          </cell>
          <cell r="CF122">
            <v>101432</v>
          </cell>
          <cell r="CG122">
            <v>107976</v>
          </cell>
          <cell r="CH122">
            <v>114520</v>
          </cell>
          <cell r="CI122">
            <v>121064</v>
          </cell>
          <cell r="CJ122">
            <v>127608</v>
          </cell>
          <cell r="CK122">
            <v>134152</v>
          </cell>
          <cell r="CL122">
            <v>140696</v>
          </cell>
          <cell r="CM122">
            <v>147240</v>
          </cell>
          <cell r="CN122">
            <v>153784</v>
          </cell>
          <cell r="CO122">
            <v>160328</v>
          </cell>
          <cell r="CP122">
            <v>166872</v>
          </cell>
          <cell r="CQ122">
            <v>173416</v>
          </cell>
          <cell r="CR122">
            <v>179960</v>
          </cell>
          <cell r="CS122">
            <v>186504</v>
          </cell>
          <cell r="CT122">
            <v>193048</v>
          </cell>
          <cell r="CU122">
            <v>199592</v>
          </cell>
          <cell r="CV122">
            <v>206136</v>
          </cell>
          <cell r="CW122">
            <v>212680</v>
          </cell>
          <cell r="CX122">
            <v>219224</v>
          </cell>
          <cell r="CY122">
            <v>68712</v>
          </cell>
          <cell r="CZ122">
            <v>78528</v>
          </cell>
          <cell r="DA122">
            <v>88344</v>
          </cell>
          <cell r="DB122">
            <v>98160</v>
          </cell>
          <cell r="DC122">
            <v>106012.8</v>
          </cell>
          <cell r="DD122">
            <v>113865.59999999999</v>
          </cell>
          <cell r="DE122">
            <v>121718.39999999999</v>
          </cell>
          <cell r="DF122">
            <v>129571.20000000001</v>
          </cell>
          <cell r="DG122">
            <v>137424</v>
          </cell>
          <cell r="DH122">
            <v>145276.79999999999</v>
          </cell>
          <cell r="DI122">
            <v>153129.59999999998</v>
          </cell>
          <cell r="DJ122">
            <v>160982.39999999997</v>
          </cell>
          <cell r="DK122">
            <v>168835.19999999995</v>
          </cell>
          <cell r="DL122">
            <v>176687.99999999994</v>
          </cell>
          <cell r="DM122">
            <v>184540.79999999993</v>
          </cell>
          <cell r="DN122">
            <v>192393.59999999992</v>
          </cell>
          <cell r="DO122">
            <v>200246.39999999991</v>
          </cell>
          <cell r="DP122">
            <v>208099.1999999999</v>
          </cell>
          <cell r="DQ122">
            <v>215951.99999999988</v>
          </cell>
          <cell r="DR122">
            <v>223804.79999999987</v>
          </cell>
          <cell r="DS122">
            <v>231657.59999999986</v>
          </cell>
          <cell r="DT122">
            <v>239510.39999999985</v>
          </cell>
          <cell r="DU122">
            <v>247363.19999999984</v>
          </cell>
          <cell r="DV122">
            <v>255215.99999999983</v>
          </cell>
          <cell r="DW122">
            <v>263068.79999999981</v>
          </cell>
        </row>
        <row r="123">
          <cell r="B123">
            <v>65600</v>
          </cell>
          <cell r="C123">
            <v>14500</v>
          </cell>
          <cell r="D123">
            <v>18310</v>
          </cell>
          <cell r="E123">
            <v>23030</v>
          </cell>
          <cell r="F123">
            <v>27750</v>
          </cell>
          <cell r="G123">
            <v>32470</v>
          </cell>
          <cell r="H123">
            <v>37190</v>
          </cell>
          <cell r="I123">
            <v>41910</v>
          </cell>
          <cell r="J123">
            <v>45450</v>
          </cell>
          <cell r="K123">
            <v>48160</v>
          </cell>
          <cell r="L123">
            <v>50912</v>
          </cell>
          <cell r="M123">
            <v>53664</v>
          </cell>
          <cell r="N123">
            <v>56416</v>
          </cell>
          <cell r="O123">
            <v>59168</v>
          </cell>
          <cell r="P123">
            <v>61920</v>
          </cell>
          <cell r="Q123">
            <v>64672</v>
          </cell>
          <cell r="R123">
            <v>67424</v>
          </cell>
          <cell r="S123">
            <v>70176</v>
          </cell>
          <cell r="T123">
            <v>72928</v>
          </cell>
          <cell r="U123">
            <v>75680</v>
          </cell>
          <cell r="V123">
            <v>78432</v>
          </cell>
          <cell r="W123">
            <v>81184</v>
          </cell>
          <cell r="X123">
            <v>83936</v>
          </cell>
          <cell r="Y123">
            <v>86688</v>
          </cell>
          <cell r="Z123">
            <v>89440</v>
          </cell>
          <cell r="AA123">
            <v>92192</v>
          </cell>
          <cell r="AB123">
            <v>24100</v>
          </cell>
          <cell r="AC123">
            <v>27550</v>
          </cell>
          <cell r="AD123">
            <v>31000</v>
          </cell>
          <cell r="AE123">
            <v>34400</v>
          </cell>
          <cell r="AF123">
            <v>37200</v>
          </cell>
          <cell r="AG123">
            <v>39950</v>
          </cell>
          <cell r="AH123">
            <v>42700</v>
          </cell>
          <cell r="AI123">
            <v>45450</v>
          </cell>
          <cell r="AJ123">
            <v>48160</v>
          </cell>
          <cell r="AK123">
            <v>50912</v>
          </cell>
          <cell r="AL123">
            <v>53664</v>
          </cell>
          <cell r="AM123">
            <v>56416</v>
          </cell>
          <cell r="AN123">
            <v>59168</v>
          </cell>
          <cell r="AO123">
            <v>61920</v>
          </cell>
          <cell r="AP123">
            <v>64672</v>
          </cell>
          <cell r="AQ123">
            <v>67424</v>
          </cell>
          <cell r="AR123">
            <v>70176</v>
          </cell>
          <cell r="AS123">
            <v>72928</v>
          </cell>
          <cell r="AT123">
            <v>75680</v>
          </cell>
          <cell r="AU123">
            <v>78432</v>
          </cell>
          <cell r="AV123">
            <v>81184</v>
          </cell>
          <cell r="AW123">
            <v>83936</v>
          </cell>
          <cell r="AX123">
            <v>86688</v>
          </cell>
          <cell r="AY123">
            <v>89440</v>
          </cell>
          <cell r="AZ123">
            <v>92192</v>
          </cell>
          <cell r="BA123">
            <v>38550</v>
          </cell>
          <cell r="BB123">
            <v>44050</v>
          </cell>
          <cell r="BC123">
            <v>49550</v>
          </cell>
          <cell r="BD123">
            <v>55050</v>
          </cell>
          <cell r="BE123">
            <v>59500</v>
          </cell>
          <cell r="BF123">
            <v>63900</v>
          </cell>
          <cell r="BG123">
            <v>68300</v>
          </cell>
          <cell r="BH123">
            <v>72700</v>
          </cell>
          <cell r="BI123">
            <v>77070</v>
          </cell>
          <cell r="BJ123">
            <v>81474</v>
          </cell>
          <cell r="BK123">
            <v>85878</v>
          </cell>
          <cell r="BL123">
            <v>90282</v>
          </cell>
          <cell r="BM123">
            <v>94686</v>
          </cell>
          <cell r="BN123">
            <v>99090</v>
          </cell>
          <cell r="BO123">
            <v>103494</v>
          </cell>
          <cell r="BP123">
            <v>107898</v>
          </cell>
          <cell r="BQ123">
            <v>112302</v>
          </cell>
          <cell r="BR123">
            <v>116706</v>
          </cell>
          <cell r="BS123">
            <v>121110</v>
          </cell>
          <cell r="BT123">
            <v>125514</v>
          </cell>
          <cell r="BU123">
            <v>129918</v>
          </cell>
          <cell r="BV123">
            <v>134322</v>
          </cell>
          <cell r="BW123">
            <v>138726</v>
          </cell>
          <cell r="BX123">
            <v>143130</v>
          </cell>
          <cell r="BY123">
            <v>147534</v>
          </cell>
          <cell r="BZ123">
            <v>45920</v>
          </cell>
          <cell r="CA123">
            <v>52480</v>
          </cell>
          <cell r="CB123">
            <v>59040</v>
          </cell>
          <cell r="CC123">
            <v>65600</v>
          </cell>
          <cell r="CD123">
            <v>70848</v>
          </cell>
          <cell r="CE123">
            <v>76096</v>
          </cell>
          <cell r="CF123">
            <v>81344</v>
          </cell>
          <cell r="CG123">
            <v>86592</v>
          </cell>
          <cell r="CH123">
            <v>91840</v>
          </cell>
          <cell r="CI123">
            <v>97088</v>
          </cell>
          <cell r="CJ123">
            <v>102336</v>
          </cell>
          <cell r="CK123">
            <v>107584</v>
          </cell>
          <cell r="CL123">
            <v>112832</v>
          </cell>
          <cell r="CM123">
            <v>118080</v>
          </cell>
          <cell r="CN123">
            <v>123328</v>
          </cell>
          <cell r="CO123">
            <v>128576</v>
          </cell>
          <cell r="CP123">
            <v>133824</v>
          </cell>
          <cell r="CQ123">
            <v>139072</v>
          </cell>
          <cell r="CR123">
            <v>144320</v>
          </cell>
          <cell r="CS123">
            <v>149568</v>
          </cell>
          <cell r="CT123">
            <v>154816</v>
          </cell>
          <cell r="CU123">
            <v>160064</v>
          </cell>
          <cell r="CV123">
            <v>165312</v>
          </cell>
          <cell r="CW123">
            <v>170560</v>
          </cell>
          <cell r="CX123">
            <v>175808</v>
          </cell>
          <cell r="CY123">
            <v>55104</v>
          </cell>
          <cell r="CZ123">
            <v>62976</v>
          </cell>
          <cell r="DA123">
            <v>70848</v>
          </cell>
          <cell r="DB123">
            <v>78720</v>
          </cell>
          <cell r="DC123">
            <v>85017.600000000006</v>
          </cell>
          <cell r="DD123">
            <v>91315.199999999997</v>
          </cell>
          <cell r="DE123">
            <v>97612.800000000003</v>
          </cell>
          <cell r="DF123">
            <v>103910.40000000001</v>
          </cell>
          <cell r="DG123">
            <v>110208</v>
          </cell>
          <cell r="DH123">
            <v>116505.60000000001</v>
          </cell>
          <cell r="DI123">
            <v>122803.20000000001</v>
          </cell>
          <cell r="DJ123">
            <v>129100.80000000002</v>
          </cell>
          <cell r="DK123">
            <v>135398.40000000002</v>
          </cell>
          <cell r="DL123">
            <v>141696.00000000003</v>
          </cell>
          <cell r="DM123">
            <v>147993.60000000003</v>
          </cell>
          <cell r="DN123">
            <v>154291.20000000004</v>
          </cell>
          <cell r="DO123">
            <v>160588.80000000005</v>
          </cell>
          <cell r="DP123">
            <v>166886.40000000005</v>
          </cell>
          <cell r="DQ123">
            <v>173184.00000000006</v>
          </cell>
          <cell r="DR123">
            <v>179481.60000000006</v>
          </cell>
          <cell r="DS123">
            <v>185779.20000000007</v>
          </cell>
          <cell r="DT123">
            <v>192076.80000000008</v>
          </cell>
          <cell r="DU123">
            <v>198374.40000000008</v>
          </cell>
          <cell r="DV123">
            <v>204672.00000000009</v>
          </cell>
          <cell r="DW123">
            <v>210969.60000000009</v>
          </cell>
        </row>
        <row r="124">
          <cell r="B124">
            <v>70900</v>
          </cell>
          <cell r="C124">
            <v>14900</v>
          </cell>
          <cell r="D124">
            <v>18310</v>
          </cell>
          <cell r="E124">
            <v>23030</v>
          </cell>
          <cell r="F124">
            <v>27750</v>
          </cell>
          <cell r="G124">
            <v>32470</v>
          </cell>
          <cell r="H124">
            <v>37190</v>
          </cell>
          <cell r="I124">
            <v>41910</v>
          </cell>
          <cell r="J124">
            <v>46630</v>
          </cell>
          <cell r="K124">
            <v>49630</v>
          </cell>
          <cell r="L124">
            <v>52466</v>
          </cell>
          <cell r="M124">
            <v>55302</v>
          </cell>
          <cell r="N124">
            <v>58138</v>
          </cell>
          <cell r="O124">
            <v>60974</v>
          </cell>
          <cell r="P124">
            <v>63810</v>
          </cell>
          <cell r="Q124">
            <v>66646</v>
          </cell>
          <cell r="R124">
            <v>69482</v>
          </cell>
          <cell r="S124">
            <v>72318</v>
          </cell>
          <cell r="T124">
            <v>75154</v>
          </cell>
          <cell r="U124">
            <v>77990</v>
          </cell>
          <cell r="V124">
            <v>80826</v>
          </cell>
          <cell r="W124">
            <v>83662</v>
          </cell>
          <cell r="X124">
            <v>86498</v>
          </cell>
          <cell r="Y124">
            <v>89334</v>
          </cell>
          <cell r="Z124">
            <v>92170</v>
          </cell>
          <cell r="AA124">
            <v>95006</v>
          </cell>
          <cell r="AB124">
            <v>24850</v>
          </cell>
          <cell r="AC124">
            <v>28400</v>
          </cell>
          <cell r="AD124">
            <v>31950</v>
          </cell>
          <cell r="AE124">
            <v>35450</v>
          </cell>
          <cell r="AF124">
            <v>38300</v>
          </cell>
          <cell r="AG124">
            <v>41150</v>
          </cell>
          <cell r="AH124">
            <v>44000</v>
          </cell>
          <cell r="AI124">
            <v>46800</v>
          </cell>
          <cell r="AJ124">
            <v>49630</v>
          </cell>
          <cell r="AK124">
            <v>52466</v>
          </cell>
          <cell r="AL124">
            <v>55302</v>
          </cell>
          <cell r="AM124">
            <v>58138</v>
          </cell>
          <cell r="AN124">
            <v>60974</v>
          </cell>
          <cell r="AO124">
            <v>63810</v>
          </cell>
          <cell r="AP124">
            <v>66646</v>
          </cell>
          <cell r="AQ124">
            <v>69482</v>
          </cell>
          <cell r="AR124">
            <v>72318</v>
          </cell>
          <cell r="AS124">
            <v>75154</v>
          </cell>
          <cell r="AT124">
            <v>77990</v>
          </cell>
          <cell r="AU124">
            <v>80826</v>
          </cell>
          <cell r="AV124">
            <v>83662</v>
          </cell>
          <cell r="AW124">
            <v>86498</v>
          </cell>
          <cell r="AX124">
            <v>89334</v>
          </cell>
          <cell r="AY124">
            <v>92170</v>
          </cell>
          <cell r="AZ124">
            <v>95006</v>
          </cell>
          <cell r="BA124">
            <v>39700</v>
          </cell>
          <cell r="BB124">
            <v>45400</v>
          </cell>
          <cell r="BC124">
            <v>51050</v>
          </cell>
          <cell r="BD124">
            <v>56700</v>
          </cell>
          <cell r="BE124">
            <v>61250</v>
          </cell>
          <cell r="BF124">
            <v>65800</v>
          </cell>
          <cell r="BG124">
            <v>70350</v>
          </cell>
          <cell r="BH124">
            <v>74850</v>
          </cell>
          <cell r="BI124">
            <v>79380</v>
          </cell>
          <cell r="BJ124">
            <v>83916</v>
          </cell>
          <cell r="BK124">
            <v>88452</v>
          </cell>
          <cell r="BL124">
            <v>92988</v>
          </cell>
          <cell r="BM124">
            <v>97524</v>
          </cell>
          <cell r="BN124">
            <v>102060</v>
          </cell>
          <cell r="BO124">
            <v>106596</v>
          </cell>
          <cell r="BP124">
            <v>111132</v>
          </cell>
          <cell r="BQ124">
            <v>115668</v>
          </cell>
          <cell r="BR124">
            <v>120204</v>
          </cell>
          <cell r="BS124">
            <v>124740</v>
          </cell>
          <cell r="BT124">
            <v>129276</v>
          </cell>
          <cell r="BU124">
            <v>133812</v>
          </cell>
          <cell r="BV124">
            <v>138348</v>
          </cell>
          <cell r="BW124">
            <v>142884</v>
          </cell>
          <cell r="BX124">
            <v>147420</v>
          </cell>
          <cell r="BY124">
            <v>151956</v>
          </cell>
          <cell r="BZ124">
            <v>49630</v>
          </cell>
          <cell r="CA124">
            <v>56720</v>
          </cell>
          <cell r="CB124">
            <v>63810</v>
          </cell>
          <cell r="CC124">
            <v>70900</v>
          </cell>
          <cell r="CD124">
            <v>76572</v>
          </cell>
          <cell r="CE124">
            <v>82244</v>
          </cell>
          <cell r="CF124">
            <v>87916</v>
          </cell>
          <cell r="CG124">
            <v>93588</v>
          </cell>
          <cell r="CH124">
            <v>99260</v>
          </cell>
          <cell r="CI124">
            <v>104932</v>
          </cell>
          <cell r="CJ124">
            <v>110604</v>
          </cell>
          <cell r="CK124">
            <v>116276</v>
          </cell>
          <cell r="CL124">
            <v>121948</v>
          </cell>
          <cell r="CM124">
            <v>127620</v>
          </cell>
          <cell r="CN124">
            <v>133292</v>
          </cell>
          <cell r="CO124">
            <v>138964</v>
          </cell>
          <cell r="CP124">
            <v>144636</v>
          </cell>
          <cell r="CQ124">
            <v>150308</v>
          </cell>
          <cell r="CR124">
            <v>155980</v>
          </cell>
          <cell r="CS124">
            <v>161652</v>
          </cell>
          <cell r="CT124">
            <v>167324</v>
          </cell>
          <cell r="CU124">
            <v>172996</v>
          </cell>
          <cell r="CV124">
            <v>178668</v>
          </cell>
          <cell r="CW124">
            <v>184340</v>
          </cell>
          <cell r="CX124">
            <v>190012</v>
          </cell>
          <cell r="CY124">
            <v>59555.999999999993</v>
          </cell>
          <cell r="CZ124">
            <v>68064</v>
          </cell>
          <cell r="DA124">
            <v>76572</v>
          </cell>
          <cell r="DB124">
            <v>85080</v>
          </cell>
          <cell r="DC124">
            <v>91886.400000000009</v>
          </cell>
          <cell r="DD124">
            <v>98692.799999999988</v>
          </cell>
          <cell r="DE124">
            <v>105499.2</v>
          </cell>
          <cell r="DF124">
            <v>112305.60000000001</v>
          </cell>
          <cell r="DG124">
            <v>119111.99999999999</v>
          </cell>
          <cell r="DH124">
            <v>125918.39999999999</v>
          </cell>
          <cell r="DI124">
            <v>132724.79999999999</v>
          </cell>
          <cell r="DJ124">
            <v>139531.19999999998</v>
          </cell>
          <cell r="DK124">
            <v>146337.59999999998</v>
          </cell>
          <cell r="DL124">
            <v>153143.99999999997</v>
          </cell>
          <cell r="DM124">
            <v>159950.39999999997</v>
          </cell>
          <cell r="DN124">
            <v>166756.79999999996</v>
          </cell>
          <cell r="DO124">
            <v>173563.19999999995</v>
          </cell>
          <cell r="DP124">
            <v>180369.59999999995</v>
          </cell>
          <cell r="DQ124">
            <v>187175.99999999994</v>
          </cell>
          <cell r="DR124">
            <v>193982.39999999994</v>
          </cell>
          <cell r="DS124">
            <v>200788.79999999993</v>
          </cell>
          <cell r="DT124">
            <v>207595.19999999992</v>
          </cell>
          <cell r="DU124">
            <v>214401.59999999992</v>
          </cell>
          <cell r="DV124">
            <v>221207.99999999991</v>
          </cell>
          <cell r="DW124">
            <v>228014.39999999991</v>
          </cell>
        </row>
        <row r="125">
          <cell r="B125">
            <v>80300</v>
          </cell>
          <cell r="C125">
            <v>15500</v>
          </cell>
          <cell r="D125">
            <v>18310</v>
          </cell>
          <cell r="E125">
            <v>23030</v>
          </cell>
          <cell r="F125">
            <v>27750</v>
          </cell>
          <cell r="G125">
            <v>32470</v>
          </cell>
          <cell r="H125">
            <v>37190</v>
          </cell>
          <cell r="I125">
            <v>41910</v>
          </cell>
          <cell r="J125">
            <v>46630</v>
          </cell>
          <cell r="K125">
            <v>51520</v>
          </cell>
          <cell r="L125">
            <v>54464</v>
          </cell>
          <cell r="M125">
            <v>57408</v>
          </cell>
          <cell r="N125">
            <v>60352</v>
          </cell>
          <cell r="O125">
            <v>63296</v>
          </cell>
          <cell r="P125">
            <v>66240</v>
          </cell>
          <cell r="Q125">
            <v>69184</v>
          </cell>
          <cell r="R125">
            <v>72128</v>
          </cell>
          <cell r="S125">
            <v>75072</v>
          </cell>
          <cell r="T125">
            <v>78016</v>
          </cell>
          <cell r="U125">
            <v>80960</v>
          </cell>
          <cell r="V125">
            <v>83904</v>
          </cell>
          <cell r="W125">
            <v>86848</v>
          </cell>
          <cell r="X125">
            <v>89792</v>
          </cell>
          <cell r="Y125">
            <v>92736</v>
          </cell>
          <cell r="Z125">
            <v>95680</v>
          </cell>
          <cell r="AA125">
            <v>98624</v>
          </cell>
          <cell r="AB125">
            <v>25800</v>
          </cell>
          <cell r="AC125">
            <v>29450</v>
          </cell>
          <cell r="AD125">
            <v>33150</v>
          </cell>
          <cell r="AE125">
            <v>36800</v>
          </cell>
          <cell r="AF125">
            <v>39750</v>
          </cell>
          <cell r="AG125">
            <v>42700</v>
          </cell>
          <cell r="AH125">
            <v>45650</v>
          </cell>
          <cell r="AI125">
            <v>48600</v>
          </cell>
          <cell r="AJ125">
            <v>51520</v>
          </cell>
          <cell r="AK125">
            <v>54464</v>
          </cell>
          <cell r="AL125">
            <v>57408</v>
          </cell>
          <cell r="AM125">
            <v>60352</v>
          </cell>
          <cell r="AN125">
            <v>63296</v>
          </cell>
          <cell r="AO125">
            <v>66240</v>
          </cell>
          <cell r="AP125">
            <v>69184</v>
          </cell>
          <cell r="AQ125">
            <v>72128</v>
          </cell>
          <cell r="AR125">
            <v>75072</v>
          </cell>
          <cell r="AS125">
            <v>78016</v>
          </cell>
          <cell r="AT125">
            <v>80960</v>
          </cell>
          <cell r="AU125">
            <v>83904</v>
          </cell>
          <cell r="AV125">
            <v>86848</v>
          </cell>
          <cell r="AW125">
            <v>89792</v>
          </cell>
          <cell r="AX125">
            <v>92736</v>
          </cell>
          <cell r="AY125">
            <v>95680</v>
          </cell>
          <cell r="AZ125">
            <v>98624</v>
          </cell>
          <cell r="BA125">
            <v>41250</v>
          </cell>
          <cell r="BB125">
            <v>47150</v>
          </cell>
          <cell r="BC125">
            <v>53050</v>
          </cell>
          <cell r="BD125">
            <v>58900</v>
          </cell>
          <cell r="BE125">
            <v>63650</v>
          </cell>
          <cell r="BF125">
            <v>68350</v>
          </cell>
          <cell r="BG125">
            <v>73050</v>
          </cell>
          <cell r="BH125">
            <v>77750</v>
          </cell>
          <cell r="BI125">
            <v>82460</v>
          </cell>
          <cell r="BJ125">
            <v>87172</v>
          </cell>
          <cell r="BK125">
            <v>91884</v>
          </cell>
          <cell r="BL125">
            <v>96596</v>
          </cell>
          <cell r="BM125">
            <v>101308</v>
          </cell>
          <cell r="BN125">
            <v>106020</v>
          </cell>
          <cell r="BO125">
            <v>110732</v>
          </cell>
          <cell r="BP125">
            <v>115444</v>
          </cell>
          <cell r="BQ125">
            <v>120156</v>
          </cell>
          <cell r="BR125">
            <v>124868</v>
          </cell>
          <cell r="BS125">
            <v>129580</v>
          </cell>
          <cell r="BT125">
            <v>134292</v>
          </cell>
          <cell r="BU125">
            <v>139004</v>
          </cell>
          <cell r="BV125">
            <v>143716</v>
          </cell>
          <cell r="BW125">
            <v>148428</v>
          </cell>
          <cell r="BX125">
            <v>153140</v>
          </cell>
          <cell r="BY125">
            <v>157852</v>
          </cell>
          <cell r="BZ125">
            <v>56210</v>
          </cell>
          <cell r="CA125">
            <v>64240</v>
          </cell>
          <cell r="CB125">
            <v>72270</v>
          </cell>
          <cell r="CC125">
            <v>80300</v>
          </cell>
          <cell r="CD125">
            <v>86724</v>
          </cell>
          <cell r="CE125">
            <v>93148</v>
          </cell>
          <cell r="CF125">
            <v>99572</v>
          </cell>
          <cell r="CG125">
            <v>105996</v>
          </cell>
          <cell r="CH125">
            <v>112420</v>
          </cell>
          <cell r="CI125">
            <v>118844</v>
          </cell>
          <cell r="CJ125">
            <v>125268</v>
          </cell>
          <cell r="CK125">
            <v>131692</v>
          </cell>
          <cell r="CL125">
            <v>138116</v>
          </cell>
          <cell r="CM125">
            <v>144540</v>
          </cell>
          <cell r="CN125">
            <v>150964</v>
          </cell>
          <cell r="CO125">
            <v>157388</v>
          </cell>
          <cell r="CP125">
            <v>163812</v>
          </cell>
          <cell r="CQ125">
            <v>170236</v>
          </cell>
          <cell r="CR125">
            <v>176660</v>
          </cell>
          <cell r="CS125">
            <v>183084</v>
          </cell>
          <cell r="CT125">
            <v>189508</v>
          </cell>
          <cell r="CU125">
            <v>195932</v>
          </cell>
          <cell r="CV125">
            <v>202356</v>
          </cell>
          <cell r="CW125">
            <v>208780</v>
          </cell>
          <cell r="CX125">
            <v>215204</v>
          </cell>
          <cell r="CY125">
            <v>67452</v>
          </cell>
          <cell r="CZ125">
            <v>77088</v>
          </cell>
          <cell r="DA125">
            <v>86724</v>
          </cell>
          <cell r="DB125">
            <v>96360</v>
          </cell>
          <cell r="DC125">
            <v>104068.8</v>
          </cell>
          <cell r="DD125">
            <v>111777.59999999999</v>
          </cell>
          <cell r="DE125">
            <v>119486.39999999999</v>
          </cell>
          <cell r="DF125">
            <v>127195.20000000001</v>
          </cell>
          <cell r="DG125">
            <v>134904</v>
          </cell>
          <cell r="DH125">
            <v>142612.79999999999</v>
          </cell>
          <cell r="DI125">
            <v>150321.59999999998</v>
          </cell>
          <cell r="DJ125">
            <v>158030.39999999997</v>
          </cell>
          <cell r="DK125">
            <v>165739.19999999995</v>
          </cell>
          <cell r="DL125">
            <v>173447.99999999994</v>
          </cell>
          <cell r="DM125">
            <v>181156.79999999993</v>
          </cell>
          <cell r="DN125">
            <v>188865.59999999992</v>
          </cell>
          <cell r="DO125">
            <v>196574.39999999991</v>
          </cell>
          <cell r="DP125">
            <v>204283.1999999999</v>
          </cell>
          <cell r="DQ125">
            <v>211991.99999999988</v>
          </cell>
          <cell r="DR125">
            <v>219700.79999999987</v>
          </cell>
          <cell r="DS125">
            <v>227409.59999999986</v>
          </cell>
          <cell r="DT125">
            <v>235118.39999999985</v>
          </cell>
          <cell r="DU125">
            <v>242827.19999999984</v>
          </cell>
          <cell r="DV125">
            <v>250535.99999999983</v>
          </cell>
          <cell r="DW125">
            <v>258244.79999999981</v>
          </cell>
        </row>
        <row r="126">
          <cell r="B126">
            <v>49000</v>
          </cell>
          <cell r="C126">
            <v>14350</v>
          </cell>
          <cell r="D126">
            <v>18310</v>
          </cell>
          <cell r="E126">
            <v>23030</v>
          </cell>
          <cell r="F126">
            <v>27750</v>
          </cell>
          <cell r="G126">
            <v>32470</v>
          </cell>
          <cell r="H126">
            <v>37190</v>
          </cell>
          <cell r="I126">
            <v>41910</v>
          </cell>
          <cell r="J126">
            <v>44950</v>
          </cell>
          <cell r="K126">
            <v>47670</v>
          </cell>
          <cell r="L126">
            <v>50394</v>
          </cell>
          <cell r="M126">
            <v>53118</v>
          </cell>
          <cell r="N126">
            <v>55842</v>
          </cell>
          <cell r="O126">
            <v>58566</v>
          </cell>
          <cell r="P126">
            <v>61290</v>
          </cell>
          <cell r="Q126">
            <v>64014</v>
          </cell>
          <cell r="R126">
            <v>66738</v>
          </cell>
          <cell r="S126">
            <v>69462</v>
          </cell>
          <cell r="T126">
            <v>72186</v>
          </cell>
          <cell r="U126">
            <v>74910</v>
          </cell>
          <cell r="V126">
            <v>77634</v>
          </cell>
          <cell r="W126">
            <v>80358</v>
          </cell>
          <cell r="X126">
            <v>83082</v>
          </cell>
          <cell r="Y126">
            <v>85806</v>
          </cell>
          <cell r="Z126">
            <v>88530</v>
          </cell>
          <cell r="AA126">
            <v>91254</v>
          </cell>
          <cell r="AB126">
            <v>23850</v>
          </cell>
          <cell r="AC126">
            <v>27250</v>
          </cell>
          <cell r="AD126">
            <v>30650</v>
          </cell>
          <cell r="AE126">
            <v>34050</v>
          </cell>
          <cell r="AF126">
            <v>36800</v>
          </cell>
          <cell r="AG126">
            <v>39500</v>
          </cell>
          <cell r="AH126">
            <v>42250</v>
          </cell>
          <cell r="AI126">
            <v>44950</v>
          </cell>
          <cell r="AJ126">
            <v>47670</v>
          </cell>
          <cell r="AK126">
            <v>50394</v>
          </cell>
          <cell r="AL126">
            <v>53118</v>
          </cell>
          <cell r="AM126">
            <v>55842</v>
          </cell>
          <cell r="AN126">
            <v>58566</v>
          </cell>
          <cell r="AO126">
            <v>61290</v>
          </cell>
          <cell r="AP126">
            <v>64014</v>
          </cell>
          <cell r="AQ126">
            <v>66738</v>
          </cell>
          <cell r="AR126">
            <v>69462</v>
          </cell>
          <cell r="AS126">
            <v>72186</v>
          </cell>
          <cell r="AT126">
            <v>74910</v>
          </cell>
          <cell r="AU126">
            <v>77634</v>
          </cell>
          <cell r="AV126">
            <v>80358</v>
          </cell>
          <cell r="AW126">
            <v>83082</v>
          </cell>
          <cell r="AX126">
            <v>85806</v>
          </cell>
          <cell r="AY126">
            <v>88530</v>
          </cell>
          <cell r="AZ126">
            <v>91254</v>
          </cell>
          <cell r="BA126">
            <v>38150</v>
          </cell>
          <cell r="BB126">
            <v>43600</v>
          </cell>
          <cell r="BC126">
            <v>49050</v>
          </cell>
          <cell r="BD126">
            <v>54450</v>
          </cell>
          <cell r="BE126">
            <v>58850</v>
          </cell>
          <cell r="BF126">
            <v>63200</v>
          </cell>
          <cell r="BG126">
            <v>67550</v>
          </cell>
          <cell r="BH126">
            <v>71900</v>
          </cell>
          <cell r="BI126">
            <v>76230</v>
          </cell>
          <cell r="BJ126">
            <v>80586</v>
          </cell>
          <cell r="BK126">
            <v>84942</v>
          </cell>
          <cell r="BL126">
            <v>89298</v>
          </cell>
          <cell r="BM126">
            <v>93654</v>
          </cell>
          <cell r="BN126">
            <v>98010</v>
          </cell>
          <cell r="BO126">
            <v>102366</v>
          </cell>
          <cell r="BP126">
            <v>106722</v>
          </cell>
          <cell r="BQ126">
            <v>111078</v>
          </cell>
          <cell r="BR126">
            <v>115434</v>
          </cell>
          <cell r="BS126">
            <v>119790</v>
          </cell>
          <cell r="BT126">
            <v>124146</v>
          </cell>
          <cell r="BU126">
            <v>128502</v>
          </cell>
          <cell r="BV126">
            <v>132858</v>
          </cell>
          <cell r="BW126">
            <v>137214</v>
          </cell>
          <cell r="BX126">
            <v>141570</v>
          </cell>
          <cell r="BY126">
            <v>145926</v>
          </cell>
          <cell r="BZ126">
            <v>34300</v>
          </cell>
          <cell r="CA126">
            <v>39200</v>
          </cell>
          <cell r="CB126">
            <v>44100</v>
          </cell>
          <cell r="CC126">
            <v>49000</v>
          </cell>
          <cell r="CD126">
            <v>52920</v>
          </cell>
          <cell r="CE126">
            <v>56839.999999999993</v>
          </cell>
          <cell r="CF126">
            <v>60760</v>
          </cell>
          <cell r="CG126">
            <v>64680</v>
          </cell>
          <cell r="CH126">
            <v>68600</v>
          </cell>
          <cell r="CI126">
            <v>72520</v>
          </cell>
          <cell r="CJ126">
            <v>76440</v>
          </cell>
          <cell r="CK126">
            <v>80360</v>
          </cell>
          <cell r="CL126">
            <v>84280</v>
          </cell>
          <cell r="CM126">
            <v>88200</v>
          </cell>
          <cell r="CN126">
            <v>92120</v>
          </cell>
          <cell r="CO126">
            <v>96040</v>
          </cell>
          <cell r="CP126">
            <v>99960</v>
          </cell>
          <cell r="CQ126">
            <v>103880</v>
          </cell>
          <cell r="CR126">
            <v>107800</v>
          </cell>
          <cell r="CS126">
            <v>111720</v>
          </cell>
          <cell r="CT126">
            <v>115640</v>
          </cell>
          <cell r="CU126">
            <v>119560</v>
          </cell>
          <cell r="CV126">
            <v>123480</v>
          </cell>
          <cell r="CW126">
            <v>127400</v>
          </cell>
          <cell r="CX126">
            <v>131320</v>
          </cell>
          <cell r="CY126">
            <v>41160</v>
          </cell>
          <cell r="CZ126">
            <v>47040</v>
          </cell>
          <cell r="DA126">
            <v>52920</v>
          </cell>
          <cell r="DB126">
            <v>58800</v>
          </cell>
          <cell r="DC126">
            <v>63504.000000000007</v>
          </cell>
          <cell r="DD126">
            <v>68208</v>
          </cell>
          <cell r="DE126">
            <v>72912</v>
          </cell>
          <cell r="DF126">
            <v>77616</v>
          </cell>
          <cell r="DG126">
            <v>82320</v>
          </cell>
          <cell r="DH126">
            <v>87024</v>
          </cell>
          <cell r="DI126">
            <v>91728</v>
          </cell>
          <cell r="DJ126">
            <v>96432</v>
          </cell>
          <cell r="DK126">
            <v>101136</v>
          </cell>
          <cell r="DL126">
            <v>105840</v>
          </cell>
          <cell r="DM126">
            <v>110544</v>
          </cell>
          <cell r="DN126">
            <v>115248</v>
          </cell>
          <cell r="DO126">
            <v>119952</v>
          </cell>
          <cell r="DP126">
            <v>124656</v>
          </cell>
          <cell r="DQ126">
            <v>129360</v>
          </cell>
          <cell r="DR126">
            <v>134064</v>
          </cell>
          <cell r="DS126">
            <v>138768</v>
          </cell>
          <cell r="DT126">
            <v>143472</v>
          </cell>
          <cell r="DU126">
            <v>148176</v>
          </cell>
          <cell r="DV126">
            <v>152880</v>
          </cell>
          <cell r="DW126">
            <v>157584</v>
          </cell>
        </row>
        <row r="127">
          <cell r="B127">
            <v>61300</v>
          </cell>
          <cell r="C127">
            <v>14350</v>
          </cell>
          <cell r="D127">
            <v>18310</v>
          </cell>
          <cell r="E127">
            <v>23030</v>
          </cell>
          <cell r="F127">
            <v>27750</v>
          </cell>
          <cell r="G127">
            <v>32470</v>
          </cell>
          <cell r="H127">
            <v>37190</v>
          </cell>
          <cell r="I127">
            <v>41910</v>
          </cell>
          <cell r="J127">
            <v>44950</v>
          </cell>
          <cell r="K127">
            <v>47670</v>
          </cell>
          <cell r="L127">
            <v>50394</v>
          </cell>
          <cell r="M127">
            <v>53118</v>
          </cell>
          <cell r="N127">
            <v>55842</v>
          </cell>
          <cell r="O127">
            <v>58566</v>
          </cell>
          <cell r="P127">
            <v>61290</v>
          </cell>
          <cell r="Q127">
            <v>64014</v>
          </cell>
          <cell r="R127">
            <v>66738</v>
          </cell>
          <cell r="S127">
            <v>69462</v>
          </cell>
          <cell r="T127">
            <v>72186</v>
          </cell>
          <cell r="U127">
            <v>74910</v>
          </cell>
          <cell r="V127">
            <v>77634</v>
          </cell>
          <cell r="W127">
            <v>80358</v>
          </cell>
          <cell r="X127">
            <v>83082</v>
          </cell>
          <cell r="Y127">
            <v>85806</v>
          </cell>
          <cell r="Z127">
            <v>88530</v>
          </cell>
          <cell r="AA127">
            <v>91254</v>
          </cell>
          <cell r="AB127">
            <v>23850</v>
          </cell>
          <cell r="AC127">
            <v>27250</v>
          </cell>
          <cell r="AD127">
            <v>30650</v>
          </cell>
          <cell r="AE127">
            <v>34050</v>
          </cell>
          <cell r="AF127">
            <v>36800</v>
          </cell>
          <cell r="AG127">
            <v>39500</v>
          </cell>
          <cell r="AH127">
            <v>42250</v>
          </cell>
          <cell r="AI127">
            <v>44950</v>
          </cell>
          <cell r="AJ127">
            <v>47670</v>
          </cell>
          <cell r="AK127">
            <v>50394</v>
          </cell>
          <cell r="AL127">
            <v>53118</v>
          </cell>
          <cell r="AM127">
            <v>55842</v>
          </cell>
          <cell r="AN127">
            <v>58566</v>
          </cell>
          <cell r="AO127">
            <v>61290</v>
          </cell>
          <cell r="AP127">
            <v>64014</v>
          </cell>
          <cell r="AQ127">
            <v>66738</v>
          </cell>
          <cell r="AR127">
            <v>69462</v>
          </cell>
          <cell r="AS127">
            <v>72186</v>
          </cell>
          <cell r="AT127">
            <v>74910</v>
          </cell>
          <cell r="AU127">
            <v>77634</v>
          </cell>
          <cell r="AV127">
            <v>80358</v>
          </cell>
          <cell r="AW127">
            <v>83082</v>
          </cell>
          <cell r="AX127">
            <v>85806</v>
          </cell>
          <cell r="AY127">
            <v>88530</v>
          </cell>
          <cell r="AZ127">
            <v>91254</v>
          </cell>
          <cell r="BA127">
            <v>38150</v>
          </cell>
          <cell r="BB127">
            <v>43600</v>
          </cell>
          <cell r="BC127">
            <v>49050</v>
          </cell>
          <cell r="BD127">
            <v>54450</v>
          </cell>
          <cell r="BE127">
            <v>58850</v>
          </cell>
          <cell r="BF127">
            <v>63200</v>
          </cell>
          <cell r="BG127">
            <v>67550</v>
          </cell>
          <cell r="BH127">
            <v>71900</v>
          </cell>
          <cell r="BI127">
            <v>76230</v>
          </cell>
          <cell r="BJ127">
            <v>80586</v>
          </cell>
          <cell r="BK127">
            <v>84942</v>
          </cell>
          <cell r="BL127">
            <v>89298</v>
          </cell>
          <cell r="BM127">
            <v>93654</v>
          </cell>
          <cell r="BN127">
            <v>98010</v>
          </cell>
          <cell r="BO127">
            <v>102366</v>
          </cell>
          <cell r="BP127">
            <v>106722</v>
          </cell>
          <cell r="BQ127">
            <v>111078</v>
          </cell>
          <cell r="BR127">
            <v>115434</v>
          </cell>
          <cell r="BS127">
            <v>119790</v>
          </cell>
          <cell r="BT127">
            <v>124146</v>
          </cell>
          <cell r="BU127">
            <v>128502</v>
          </cell>
          <cell r="BV127">
            <v>132858</v>
          </cell>
          <cell r="BW127">
            <v>137214</v>
          </cell>
          <cell r="BX127">
            <v>141570</v>
          </cell>
          <cell r="BY127">
            <v>145926</v>
          </cell>
          <cell r="BZ127">
            <v>42910</v>
          </cell>
          <cell r="CA127">
            <v>49040</v>
          </cell>
          <cell r="CB127">
            <v>55170</v>
          </cell>
          <cell r="CC127">
            <v>61300</v>
          </cell>
          <cell r="CD127">
            <v>66204</v>
          </cell>
          <cell r="CE127">
            <v>71108</v>
          </cell>
          <cell r="CF127">
            <v>76012</v>
          </cell>
          <cell r="CG127">
            <v>80916</v>
          </cell>
          <cell r="CH127">
            <v>85820</v>
          </cell>
          <cell r="CI127">
            <v>90724</v>
          </cell>
          <cell r="CJ127">
            <v>95628</v>
          </cell>
          <cell r="CK127">
            <v>100532</v>
          </cell>
          <cell r="CL127">
            <v>105436</v>
          </cell>
          <cell r="CM127">
            <v>110340</v>
          </cell>
          <cell r="CN127">
            <v>115244</v>
          </cell>
          <cell r="CO127">
            <v>120148</v>
          </cell>
          <cell r="CP127">
            <v>125052</v>
          </cell>
          <cell r="CQ127">
            <v>129956</v>
          </cell>
          <cell r="CR127">
            <v>134860</v>
          </cell>
          <cell r="CS127">
            <v>139764</v>
          </cell>
          <cell r="CT127">
            <v>144668</v>
          </cell>
          <cell r="CU127">
            <v>149572</v>
          </cell>
          <cell r="CV127">
            <v>154476</v>
          </cell>
          <cell r="CW127">
            <v>159380</v>
          </cell>
          <cell r="CX127">
            <v>164284</v>
          </cell>
          <cell r="CY127">
            <v>51492</v>
          </cell>
          <cell r="CZ127">
            <v>58848</v>
          </cell>
          <cell r="DA127">
            <v>66204</v>
          </cell>
          <cell r="DB127">
            <v>73560</v>
          </cell>
          <cell r="DC127">
            <v>79444.800000000003</v>
          </cell>
          <cell r="DD127">
            <v>85329.599999999991</v>
          </cell>
          <cell r="DE127">
            <v>91214.399999999994</v>
          </cell>
          <cell r="DF127">
            <v>97099.200000000012</v>
          </cell>
          <cell r="DG127">
            <v>102984</v>
          </cell>
          <cell r="DH127">
            <v>108868.8</v>
          </cell>
          <cell r="DI127">
            <v>114753.60000000001</v>
          </cell>
          <cell r="DJ127">
            <v>120638.40000000001</v>
          </cell>
          <cell r="DK127">
            <v>126523.20000000001</v>
          </cell>
          <cell r="DL127">
            <v>132408</v>
          </cell>
          <cell r="DM127">
            <v>138292.79999999999</v>
          </cell>
          <cell r="DN127">
            <v>144177.59999999998</v>
          </cell>
          <cell r="DO127">
            <v>150062.39999999997</v>
          </cell>
          <cell r="DP127">
            <v>155947.19999999995</v>
          </cell>
          <cell r="DQ127">
            <v>161831.99999999994</v>
          </cell>
          <cell r="DR127">
            <v>167716.79999999993</v>
          </cell>
          <cell r="DS127">
            <v>173601.59999999992</v>
          </cell>
          <cell r="DT127">
            <v>179486.39999999991</v>
          </cell>
          <cell r="DU127">
            <v>185371.1999999999</v>
          </cell>
          <cell r="DV127">
            <v>191255.99999999988</v>
          </cell>
          <cell r="DW127">
            <v>197140.79999999987</v>
          </cell>
        </row>
        <row r="128">
          <cell r="B128">
            <v>92300</v>
          </cell>
          <cell r="C128">
            <v>19000</v>
          </cell>
          <cell r="D128">
            <v>21700</v>
          </cell>
          <cell r="E128">
            <v>24400</v>
          </cell>
          <cell r="F128">
            <v>27750</v>
          </cell>
          <cell r="G128">
            <v>32470</v>
          </cell>
          <cell r="H128">
            <v>37190</v>
          </cell>
          <cell r="I128">
            <v>41910</v>
          </cell>
          <cell r="J128">
            <v>46630</v>
          </cell>
          <cell r="K128">
            <v>63279.999999999993</v>
          </cell>
          <cell r="L128">
            <v>66896</v>
          </cell>
          <cell r="M128">
            <v>70512</v>
          </cell>
          <cell r="N128">
            <v>74128</v>
          </cell>
          <cell r="O128">
            <v>77744</v>
          </cell>
          <cell r="P128">
            <v>81360</v>
          </cell>
          <cell r="Q128">
            <v>84976</v>
          </cell>
          <cell r="R128">
            <v>88592</v>
          </cell>
          <cell r="S128">
            <v>92208</v>
          </cell>
          <cell r="T128">
            <v>95824</v>
          </cell>
          <cell r="U128">
            <v>99440</v>
          </cell>
          <cell r="V128">
            <v>103056</v>
          </cell>
          <cell r="W128">
            <v>106672</v>
          </cell>
          <cell r="X128">
            <v>110288</v>
          </cell>
          <cell r="Y128">
            <v>113904</v>
          </cell>
          <cell r="Z128">
            <v>117520</v>
          </cell>
          <cell r="AA128">
            <v>121136</v>
          </cell>
          <cell r="AB128">
            <v>31650</v>
          </cell>
          <cell r="AC128">
            <v>36200</v>
          </cell>
          <cell r="AD128">
            <v>40700</v>
          </cell>
          <cell r="AE128">
            <v>45200</v>
          </cell>
          <cell r="AF128">
            <v>48850</v>
          </cell>
          <cell r="AG128">
            <v>52450</v>
          </cell>
          <cell r="AH128">
            <v>56050</v>
          </cell>
          <cell r="AI128">
            <v>59700</v>
          </cell>
          <cell r="AJ128">
            <v>63279.999999999993</v>
          </cell>
          <cell r="AK128">
            <v>66896</v>
          </cell>
          <cell r="AL128">
            <v>70512</v>
          </cell>
          <cell r="AM128">
            <v>74128</v>
          </cell>
          <cell r="AN128">
            <v>77744</v>
          </cell>
          <cell r="AO128">
            <v>81360</v>
          </cell>
          <cell r="AP128">
            <v>84976</v>
          </cell>
          <cell r="AQ128">
            <v>88592</v>
          </cell>
          <cell r="AR128">
            <v>92208</v>
          </cell>
          <cell r="AS128">
            <v>95824</v>
          </cell>
          <cell r="AT128">
            <v>99440</v>
          </cell>
          <cell r="AU128">
            <v>103056</v>
          </cell>
          <cell r="AV128">
            <v>106672</v>
          </cell>
          <cell r="AW128">
            <v>110288</v>
          </cell>
          <cell r="AX128">
            <v>113904</v>
          </cell>
          <cell r="AY128">
            <v>117520</v>
          </cell>
          <cell r="AZ128">
            <v>121136</v>
          </cell>
          <cell r="BA128">
            <v>50650</v>
          </cell>
          <cell r="BB128">
            <v>57850</v>
          </cell>
          <cell r="BC128">
            <v>65100</v>
          </cell>
          <cell r="BD128">
            <v>72300</v>
          </cell>
          <cell r="BE128">
            <v>78100</v>
          </cell>
          <cell r="BF128">
            <v>83900</v>
          </cell>
          <cell r="BG128">
            <v>89700</v>
          </cell>
          <cell r="BH128">
            <v>95450</v>
          </cell>
          <cell r="BI128">
            <v>101220</v>
          </cell>
          <cell r="BJ128">
            <v>107004</v>
          </cell>
          <cell r="BK128">
            <v>112788</v>
          </cell>
          <cell r="BL128">
            <v>118572</v>
          </cell>
          <cell r="BM128">
            <v>124356</v>
          </cell>
          <cell r="BN128">
            <v>130140</v>
          </cell>
          <cell r="BO128">
            <v>135924</v>
          </cell>
          <cell r="BP128">
            <v>141708</v>
          </cell>
          <cell r="BQ128">
            <v>147492</v>
          </cell>
          <cell r="BR128">
            <v>153276</v>
          </cell>
          <cell r="BS128">
            <v>159060</v>
          </cell>
          <cell r="BT128">
            <v>164844</v>
          </cell>
          <cell r="BU128">
            <v>170628</v>
          </cell>
          <cell r="BV128">
            <v>176412</v>
          </cell>
          <cell r="BW128">
            <v>182196</v>
          </cell>
          <cell r="BX128">
            <v>187980</v>
          </cell>
          <cell r="BY128">
            <v>193764</v>
          </cell>
          <cell r="BZ128">
            <v>64609.999999999993</v>
          </cell>
          <cell r="CA128">
            <v>73840</v>
          </cell>
          <cell r="CB128">
            <v>83070</v>
          </cell>
          <cell r="CC128">
            <v>92300</v>
          </cell>
          <cell r="CD128">
            <v>99684</v>
          </cell>
          <cell r="CE128">
            <v>107067.99999999999</v>
          </cell>
          <cell r="CF128">
            <v>114452</v>
          </cell>
          <cell r="CG128">
            <v>121836</v>
          </cell>
          <cell r="CH128">
            <v>129219.99999999999</v>
          </cell>
          <cell r="CI128">
            <v>136604</v>
          </cell>
          <cell r="CJ128">
            <v>143988</v>
          </cell>
          <cell r="CK128">
            <v>151372</v>
          </cell>
          <cell r="CL128">
            <v>158756</v>
          </cell>
          <cell r="CM128">
            <v>166140</v>
          </cell>
          <cell r="CN128">
            <v>173524</v>
          </cell>
          <cell r="CO128">
            <v>180908</v>
          </cell>
          <cell r="CP128">
            <v>188292</v>
          </cell>
          <cell r="CQ128">
            <v>195676</v>
          </cell>
          <cell r="CR128">
            <v>203060</v>
          </cell>
          <cell r="CS128">
            <v>210444</v>
          </cell>
          <cell r="CT128">
            <v>217828</v>
          </cell>
          <cell r="CU128">
            <v>225212</v>
          </cell>
          <cell r="CV128">
            <v>232596</v>
          </cell>
          <cell r="CW128">
            <v>239980</v>
          </cell>
          <cell r="CX128">
            <v>247364</v>
          </cell>
          <cell r="CY128">
            <v>77532</v>
          </cell>
          <cell r="CZ128">
            <v>88608</v>
          </cell>
          <cell r="DA128">
            <v>99684</v>
          </cell>
          <cell r="DB128">
            <v>110760</v>
          </cell>
          <cell r="DC128">
            <v>119620.8</v>
          </cell>
          <cell r="DD128">
            <v>128481.59999999999</v>
          </cell>
          <cell r="DE128">
            <v>137342.39999999999</v>
          </cell>
          <cell r="DF128">
            <v>146203.20000000001</v>
          </cell>
          <cell r="DG128">
            <v>155064</v>
          </cell>
          <cell r="DH128">
            <v>163924.79999999999</v>
          </cell>
          <cell r="DI128">
            <v>172785.59999999998</v>
          </cell>
          <cell r="DJ128">
            <v>181646.39999999997</v>
          </cell>
          <cell r="DK128">
            <v>190507.19999999995</v>
          </cell>
          <cell r="DL128">
            <v>199367.99999999994</v>
          </cell>
          <cell r="DM128">
            <v>208228.79999999993</v>
          </cell>
          <cell r="DN128">
            <v>217089.59999999992</v>
          </cell>
          <cell r="DO128">
            <v>225950.39999999991</v>
          </cell>
          <cell r="DP128">
            <v>234811.1999999999</v>
          </cell>
          <cell r="DQ128">
            <v>243671.99999999988</v>
          </cell>
          <cell r="DR128">
            <v>252532.79999999987</v>
          </cell>
          <cell r="DS128">
            <v>261393.59999999986</v>
          </cell>
          <cell r="DT128">
            <v>270254.39999999985</v>
          </cell>
          <cell r="DU128">
            <v>279115.19999999984</v>
          </cell>
          <cell r="DV128">
            <v>287975.99999999983</v>
          </cell>
          <cell r="DW128">
            <v>296836.79999999981</v>
          </cell>
        </row>
        <row r="129">
          <cell r="B129">
            <v>76900</v>
          </cell>
          <cell r="C129">
            <v>14900</v>
          </cell>
          <cell r="D129">
            <v>18310</v>
          </cell>
          <cell r="E129">
            <v>23030</v>
          </cell>
          <cell r="F129">
            <v>27750</v>
          </cell>
          <cell r="G129">
            <v>32470</v>
          </cell>
          <cell r="H129">
            <v>37190</v>
          </cell>
          <cell r="I129">
            <v>41910</v>
          </cell>
          <cell r="J129">
            <v>46630</v>
          </cell>
          <cell r="K129">
            <v>49630</v>
          </cell>
          <cell r="L129">
            <v>52466</v>
          </cell>
          <cell r="M129">
            <v>55302</v>
          </cell>
          <cell r="N129">
            <v>58138</v>
          </cell>
          <cell r="O129">
            <v>60974</v>
          </cell>
          <cell r="P129">
            <v>63810</v>
          </cell>
          <cell r="Q129">
            <v>66646</v>
          </cell>
          <cell r="R129">
            <v>69482</v>
          </cell>
          <cell r="S129">
            <v>72318</v>
          </cell>
          <cell r="T129">
            <v>75154</v>
          </cell>
          <cell r="U129">
            <v>77990</v>
          </cell>
          <cell r="V129">
            <v>80826</v>
          </cell>
          <cell r="W129">
            <v>83662</v>
          </cell>
          <cell r="X129">
            <v>86498</v>
          </cell>
          <cell r="Y129">
            <v>89334</v>
          </cell>
          <cell r="Z129">
            <v>92170</v>
          </cell>
          <cell r="AA129">
            <v>95006</v>
          </cell>
          <cell r="AB129">
            <v>24850</v>
          </cell>
          <cell r="AC129">
            <v>28400</v>
          </cell>
          <cell r="AD129">
            <v>31950</v>
          </cell>
          <cell r="AE129">
            <v>35450</v>
          </cell>
          <cell r="AF129">
            <v>38300</v>
          </cell>
          <cell r="AG129">
            <v>41150</v>
          </cell>
          <cell r="AH129">
            <v>44000</v>
          </cell>
          <cell r="AI129">
            <v>46800</v>
          </cell>
          <cell r="AJ129">
            <v>49630</v>
          </cell>
          <cell r="AK129">
            <v>52466</v>
          </cell>
          <cell r="AL129">
            <v>55302</v>
          </cell>
          <cell r="AM129">
            <v>58138</v>
          </cell>
          <cell r="AN129">
            <v>60974</v>
          </cell>
          <cell r="AO129">
            <v>63810</v>
          </cell>
          <cell r="AP129">
            <v>66646</v>
          </cell>
          <cell r="AQ129">
            <v>69482</v>
          </cell>
          <cell r="AR129">
            <v>72318</v>
          </cell>
          <cell r="AS129">
            <v>75154</v>
          </cell>
          <cell r="AT129">
            <v>77990</v>
          </cell>
          <cell r="AU129">
            <v>80826</v>
          </cell>
          <cell r="AV129">
            <v>83662</v>
          </cell>
          <cell r="AW129">
            <v>86498</v>
          </cell>
          <cell r="AX129">
            <v>89334</v>
          </cell>
          <cell r="AY129">
            <v>92170</v>
          </cell>
          <cell r="AZ129">
            <v>95006</v>
          </cell>
          <cell r="BA129">
            <v>39700</v>
          </cell>
          <cell r="BB129">
            <v>45400</v>
          </cell>
          <cell r="BC129">
            <v>51050</v>
          </cell>
          <cell r="BD129">
            <v>56700</v>
          </cell>
          <cell r="BE129">
            <v>61250</v>
          </cell>
          <cell r="BF129">
            <v>65800</v>
          </cell>
          <cell r="BG129">
            <v>70350</v>
          </cell>
          <cell r="BH129">
            <v>74850</v>
          </cell>
          <cell r="BI129">
            <v>79380</v>
          </cell>
          <cell r="BJ129">
            <v>83916</v>
          </cell>
          <cell r="BK129">
            <v>88452</v>
          </cell>
          <cell r="BL129">
            <v>92988</v>
          </cell>
          <cell r="BM129">
            <v>97524</v>
          </cell>
          <cell r="BN129">
            <v>102060</v>
          </cell>
          <cell r="BO129">
            <v>106596</v>
          </cell>
          <cell r="BP129">
            <v>111132</v>
          </cell>
          <cell r="BQ129">
            <v>115668</v>
          </cell>
          <cell r="BR129">
            <v>120204</v>
          </cell>
          <cell r="BS129">
            <v>124740</v>
          </cell>
          <cell r="BT129">
            <v>129276</v>
          </cell>
          <cell r="BU129">
            <v>133812</v>
          </cell>
          <cell r="BV129">
            <v>138348</v>
          </cell>
          <cell r="BW129">
            <v>142884</v>
          </cell>
          <cell r="BX129">
            <v>147420</v>
          </cell>
          <cell r="BY129">
            <v>151956</v>
          </cell>
          <cell r="BZ129">
            <v>53830</v>
          </cell>
          <cell r="CA129">
            <v>61520</v>
          </cell>
          <cell r="CB129">
            <v>69210</v>
          </cell>
          <cell r="CC129">
            <v>76900</v>
          </cell>
          <cell r="CD129">
            <v>83052</v>
          </cell>
          <cell r="CE129">
            <v>89204</v>
          </cell>
          <cell r="CF129">
            <v>95356</v>
          </cell>
          <cell r="CG129">
            <v>101508</v>
          </cell>
          <cell r="CH129">
            <v>107660</v>
          </cell>
          <cell r="CI129">
            <v>113812</v>
          </cell>
          <cell r="CJ129">
            <v>119964</v>
          </cell>
          <cell r="CK129">
            <v>126116</v>
          </cell>
          <cell r="CL129">
            <v>132268</v>
          </cell>
          <cell r="CM129">
            <v>138420</v>
          </cell>
          <cell r="CN129">
            <v>144572</v>
          </cell>
          <cell r="CO129">
            <v>150724</v>
          </cell>
          <cell r="CP129">
            <v>156876</v>
          </cell>
          <cell r="CQ129">
            <v>163028</v>
          </cell>
          <cell r="CR129">
            <v>169180</v>
          </cell>
          <cell r="CS129">
            <v>175332</v>
          </cell>
          <cell r="CT129">
            <v>181484</v>
          </cell>
          <cell r="CU129">
            <v>187636</v>
          </cell>
          <cell r="CV129">
            <v>193788</v>
          </cell>
          <cell r="CW129">
            <v>199940</v>
          </cell>
          <cell r="CX129">
            <v>206092</v>
          </cell>
          <cell r="CY129">
            <v>64595.999999999993</v>
          </cell>
          <cell r="CZ129">
            <v>73824</v>
          </cell>
          <cell r="DA129">
            <v>83052</v>
          </cell>
          <cell r="DB129">
            <v>92280</v>
          </cell>
          <cell r="DC129">
            <v>99662.400000000009</v>
          </cell>
          <cell r="DD129">
            <v>107044.79999999999</v>
          </cell>
          <cell r="DE129">
            <v>114427.2</v>
          </cell>
          <cell r="DF129">
            <v>121809.60000000001</v>
          </cell>
          <cell r="DG129">
            <v>129191.99999999999</v>
          </cell>
          <cell r="DH129">
            <v>136574.39999999999</v>
          </cell>
          <cell r="DI129">
            <v>143956.79999999999</v>
          </cell>
          <cell r="DJ129">
            <v>151339.19999999998</v>
          </cell>
          <cell r="DK129">
            <v>158721.59999999998</v>
          </cell>
          <cell r="DL129">
            <v>166103.99999999997</v>
          </cell>
          <cell r="DM129">
            <v>173486.39999999997</v>
          </cell>
          <cell r="DN129">
            <v>180868.79999999996</v>
          </cell>
          <cell r="DO129">
            <v>188251.19999999995</v>
          </cell>
          <cell r="DP129">
            <v>195633.59999999995</v>
          </cell>
          <cell r="DQ129">
            <v>203015.99999999994</v>
          </cell>
          <cell r="DR129">
            <v>210398.39999999994</v>
          </cell>
          <cell r="DS129">
            <v>217780.79999999993</v>
          </cell>
          <cell r="DT129">
            <v>225163.19999999992</v>
          </cell>
          <cell r="DU129">
            <v>232545.59999999992</v>
          </cell>
          <cell r="DV129">
            <v>239927.99999999991</v>
          </cell>
          <cell r="DW129">
            <v>247310.39999999991</v>
          </cell>
        </row>
        <row r="130">
          <cell r="B130">
            <v>80900</v>
          </cell>
          <cell r="C130">
            <v>15800</v>
          </cell>
          <cell r="D130">
            <v>18310</v>
          </cell>
          <cell r="E130">
            <v>23030</v>
          </cell>
          <cell r="F130">
            <v>27750</v>
          </cell>
          <cell r="G130">
            <v>32470</v>
          </cell>
          <cell r="H130">
            <v>37190</v>
          </cell>
          <cell r="I130">
            <v>41910</v>
          </cell>
          <cell r="J130">
            <v>46630</v>
          </cell>
          <cell r="K130">
            <v>52570</v>
          </cell>
          <cell r="L130">
            <v>55574</v>
          </cell>
          <cell r="M130">
            <v>58578</v>
          </cell>
          <cell r="N130">
            <v>61582</v>
          </cell>
          <cell r="O130">
            <v>64586</v>
          </cell>
          <cell r="P130">
            <v>67590</v>
          </cell>
          <cell r="Q130">
            <v>70594</v>
          </cell>
          <cell r="R130">
            <v>73598</v>
          </cell>
          <cell r="S130">
            <v>76602</v>
          </cell>
          <cell r="T130">
            <v>79606</v>
          </cell>
          <cell r="U130">
            <v>82610</v>
          </cell>
          <cell r="V130">
            <v>85614</v>
          </cell>
          <cell r="W130">
            <v>88618</v>
          </cell>
          <cell r="X130">
            <v>91622</v>
          </cell>
          <cell r="Y130">
            <v>94626</v>
          </cell>
          <cell r="Z130">
            <v>97630</v>
          </cell>
          <cell r="AA130">
            <v>100634</v>
          </cell>
          <cell r="AB130">
            <v>26300</v>
          </cell>
          <cell r="AC130">
            <v>30050</v>
          </cell>
          <cell r="AD130">
            <v>33800</v>
          </cell>
          <cell r="AE130">
            <v>37550</v>
          </cell>
          <cell r="AF130">
            <v>40600</v>
          </cell>
          <cell r="AG130">
            <v>43600</v>
          </cell>
          <cell r="AH130">
            <v>46600</v>
          </cell>
          <cell r="AI130">
            <v>49600</v>
          </cell>
          <cell r="AJ130">
            <v>52570</v>
          </cell>
          <cell r="AK130">
            <v>55574</v>
          </cell>
          <cell r="AL130">
            <v>58578</v>
          </cell>
          <cell r="AM130">
            <v>61582</v>
          </cell>
          <cell r="AN130">
            <v>64586</v>
          </cell>
          <cell r="AO130">
            <v>67590</v>
          </cell>
          <cell r="AP130">
            <v>70594</v>
          </cell>
          <cell r="AQ130">
            <v>73598</v>
          </cell>
          <cell r="AR130">
            <v>76602</v>
          </cell>
          <cell r="AS130">
            <v>79606</v>
          </cell>
          <cell r="AT130">
            <v>82610</v>
          </cell>
          <cell r="AU130">
            <v>85614</v>
          </cell>
          <cell r="AV130">
            <v>88618</v>
          </cell>
          <cell r="AW130">
            <v>91622</v>
          </cell>
          <cell r="AX130">
            <v>94626</v>
          </cell>
          <cell r="AY130">
            <v>97630</v>
          </cell>
          <cell r="AZ130">
            <v>100634</v>
          </cell>
          <cell r="BA130">
            <v>42100</v>
          </cell>
          <cell r="BB130">
            <v>48100</v>
          </cell>
          <cell r="BC130">
            <v>54100</v>
          </cell>
          <cell r="BD130">
            <v>60100</v>
          </cell>
          <cell r="BE130">
            <v>64950</v>
          </cell>
          <cell r="BF130">
            <v>69750</v>
          </cell>
          <cell r="BG130">
            <v>74550</v>
          </cell>
          <cell r="BH130">
            <v>79350</v>
          </cell>
          <cell r="BI130">
            <v>84140</v>
          </cell>
          <cell r="BJ130">
            <v>88948</v>
          </cell>
          <cell r="BK130">
            <v>93756</v>
          </cell>
          <cell r="BL130">
            <v>98564</v>
          </cell>
          <cell r="BM130">
            <v>103372</v>
          </cell>
          <cell r="BN130">
            <v>108180</v>
          </cell>
          <cell r="BO130">
            <v>112988</v>
          </cell>
          <cell r="BP130">
            <v>117796</v>
          </cell>
          <cell r="BQ130">
            <v>122604</v>
          </cell>
          <cell r="BR130">
            <v>127412</v>
          </cell>
          <cell r="BS130">
            <v>132220</v>
          </cell>
          <cell r="BT130">
            <v>137028</v>
          </cell>
          <cell r="BU130">
            <v>141836</v>
          </cell>
          <cell r="BV130">
            <v>146644</v>
          </cell>
          <cell r="BW130">
            <v>151452</v>
          </cell>
          <cell r="BX130">
            <v>156260</v>
          </cell>
          <cell r="BY130">
            <v>161068</v>
          </cell>
          <cell r="BZ130">
            <v>56630</v>
          </cell>
          <cell r="CA130">
            <v>64720</v>
          </cell>
          <cell r="CB130">
            <v>72810</v>
          </cell>
          <cell r="CC130">
            <v>80900</v>
          </cell>
          <cell r="CD130">
            <v>87372</v>
          </cell>
          <cell r="CE130">
            <v>93844</v>
          </cell>
          <cell r="CF130">
            <v>100316</v>
          </cell>
          <cell r="CG130">
            <v>106788</v>
          </cell>
          <cell r="CH130">
            <v>113260</v>
          </cell>
          <cell r="CI130">
            <v>119732</v>
          </cell>
          <cell r="CJ130">
            <v>126204</v>
          </cell>
          <cell r="CK130">
            <v>132676</v>
          </cell>
          <cell r="CL130">
            <v>139148</v>
          </cell>
          <cell r="CM130">
            <v>145620</v>
          </cell>
          <cell r="CN130">
            <v>152092</v>
          </cell>
          <cell r="CO130">
            <v>158564</v>
          </cell>
          <cell r="CP130">
            <v>165036</v>
          </cell>
          <cell r="CQ130">
            <v>171508</v>
          </cell>
          <cell r="CR130">
            <v>177980</v>
          </cell>
          <cell r="CS130">
            <v>184452</v>
          </cell>
          <cell r="CT130">
            <v>190924</v>
          </cell>
          <cell r="CU130">
            <v>197396</v>
          </cell>
          <cell r="CV130">
            <v>203868</v>
          </cell>
          <cell r="CW130">
            <v>210340</v>
          </cell>
          <cell r="CX130">
            <v>216812</v>
          </cell>
          <cell r="CY130">
            <v>67956</v>
          </cell>
          <cell r="CZ130">
            <v>77664</v>
          </cell>
          <cell r="DA130">
            <v>87372</v>
          </cell>
          <cell r="DB130">
            <v>97080</v>
          </cell>
          <cell r="DC130">
            <v>104846.40000000001</v>
          </cell>
          <cell r="DD130">
            <v>112612.79999999999</v>
          </cell>
          <cell r="DE130">
            <v>120379.2</v>
          </cell>
          <cell r="DF130">
            <v>128145.60000000001</v>
          </cell>
          <cell r="DG130">
            <v>135912</v>
          </cell>
          <cell r="DH130">
            <v>143678.39999999999</v>
          </cell>
          <cell r="DI130">
            <v>151444.79999999999</v>
          </cell>
          <cell r="DJ130">
            <v>159211.19999999998</v>
          </cell>
          <cell r="DK130">
            <v>166977.59999999998</v>
          </cell>
          <cell r="DL130">
            <v>174743.99999999997</v>
          </cell>
          <cell r="DM130">
            <v>182510.39999999997</v>
          </cell>
          <cell r="DN130">
            <v>190276.79999999996</v>
          </cell>
          <cell r="DO130">
            <v>198043.19999999995</v>
          </cell>
          <cell r="DP130">
            <v>205809.59999999995</v>
          </cell>
          <cell r="DQ130">
            <v>213575.99999999994</v>
          </cell>
          <cell r="DR130">
            <v>221342.39999999994</v>
          </cell>
          <cell r="DS130">
            <v>229108.79999999993</v>
          </cell>
          <cell r="DT130">
            <v>236875.19999999992</v>
          </cell>
          <cell r="DU130">
            <v>244641.59999999992</v>
          </cell>
          <cell r="DV130">
            <v>252407.99999999991</v>
          </cell>
          <cell r="DW130">
            <v>260174.39999999991</v>
          </cell>
        </row>
        <row r="131">
          <cell r="B131">
            <v>97400</v>
          </cell>
          <cell r="C131">
            <v>20450</v>
          </cell>
          <cell r="D131">
            <v>23400</v>
          </cell>
          <cell r="E131">
            <v>26300</v>
          </cell>
          <cell r="F131">
            <v>29200</v>
          </cell>
          <cell r="G131">
            <v>32470</v>
          </cell>
          <cell r="H131">
            <v>37190</v>
          </cell>
          <cell r="I131">
            <v>41910</v>
          </cell>
          <cell r="J131">
            <v>46630</v>
          </cell>
          <cell r="K131">
            <v>68180</v>
          </cell>
          <cell r="L131">
            <v>72076</v>
          </cell>
          <cell r="M131">
            <v>75972</v>
          </cell>
          <cell r="N131">
            <v>79868</v>
          </cell>
          <cell r="O131">
            <v>83764</v>
          </cell>
          <cell r="P131">
            <v>87660</v>
          </cell>
          <cell r="Q131">
            <v>91556</v>
          </cell>
          <cell r="R131">
            <v>95452</v>
          </cell>
          <cell r="S131">
            <v>99348</v>
          </cell>
          <cell r="T131">
            <v>103244</v>
          </cell>
          <cell r="U131">
            <v>107140</v>
          </cell>
          <cell r="V131">
            <v>111036</v>
          </cell>
          <cell r="W131">
            <v>114932</v>
          </cell>
          <cell r="X131">
            <v>118828</v>
          </cell>
          <cell r="Y131">
            <v>122724</v>
          </cell>
          <cell r="Z131">
            <v>126620</v>
          </cell>
          <cell r="AA131">
            <v>130516</v>
          </cell>
          <cell r="AB131">
            <v>34100</v>
          </cell>
          <cell r="AC131">
            <v>39000</v>
          </cell>
          <cell r="AD131">
            <v>43850</v>
          </cell>
          <cell r="AE131">
            <v>48700</v>
          </cell>
          <cell r="AF131">
            <v>52600</v>
          </cell>
          <cell r="AG131">
            <v>56500</v>
          </cell>
          <cell r="AH131">
            <v>60400</v>
          </cell>
          <cell r="AI131">
            <v>64300</v>
          </cell>
          <cell r="AJ131">
            <v>68180</v>
          </cell>
          <cell r="AK131">
            <v>72076</v>
          </cell>
          <cell r="AL131">
            <v>75972</v>
          </cell>
          <cell r="AM131">
            <v>79868</v>
          </cell>
          <cell r="AN131">
            <v>83764</v>
          </cell>
          <cell r="AO131">
            <v>87660</v>
          </cell>
          <cell r="AP131">
            <v>91556</v>
          </cell>
          <cell r="AQ131">
            <v>95452</v>
          </cell>
          <cell r="AR131">
            <v>99348</v>
          </cell>
          <cell r="AS131">
            <v>103244</v>
          </cell>
          <cell r="AT131">
            <v>107140</v>
          </cell>
          <cell r="AU131">
            <v>111036</v>
          </cell>
          <cell r="AV131">
            <v>114932</v>
          </cell>
          <cell r="AW131">
            <v>118828</v>
          </cell>
          <cell r="AX131">
            <v>122724</v>
          </cell>
          <cell r="AY131">
            <v>126620</v>
          </cell>
          <cell r="AZ131">
            <v>130516</v>
          </cell>
          <cell r="BA131">
            <v>54550</v>
          </cell>
          <cell r="BB131">
            <v>62350</v>
          </cell>
          <cell r="BC131">
            <v>70150</v>
          </cell>
          <cell r="BD131">
            <v>77900</v>
          </cell>
          <cell r="BE131">
            <v>84150</v>
          </cell>
          <cell r="BF131">
            <v>90400</v>
          </cell>
          <cell r="BG131">
            <v>96600</v>
          </cell>
          <cell r="BH131">
            <v>102850</v>
          </cell>
          <cell r="BI131">
            <v>109060</v>
          </cell>
          <cell r="BJ131">
            <v>115292</v>
          </cell>
          <cell r="BK131">
            <v>121524</v>
          </cell>
          <cell r="BL131">
            <v>127756</v>
          </cell>
          <cell r="BM131">
            <v>133988</v>
          </cell>
          <cell r="BN131">
            <v>140220</v>
          </cell>
          <cell r="BO131">
            <v>146452</v>
          </cell>
          <cell r="BP131">
            <v>152684</v>
          </cell>
          <cell r="BQ131">
            <v>158916</v>
          </cell>
          <cell r="BR131">
            <v>165148</v>
          </cell>
          <cell r="BS131">
            <v>171380</v>
          </cell>
          <cell r="BT131">
            <v>177612</v>
          </cell>
          <cell r="BU131">
            <v>183844</v>
          </cell>
          <cell r="BV131">
            <v>190076</v>
          </cell>
          <cell r="BW131">
            <v>196308</v>
          </cell>
          <cell r="BX131">
            <v>202540</v>
          </cell>
          <cell r="BY131">
            <v>208772</v>
          </cell>
          <cell r="BZ131">
            <v>68180</v>
          </cell>
          <cell r="CA131">
            <v>77920</v>
          </cell>
          <cell r="CB131">
            <v>87660</v>
          </cell>
          <cell r="CC131">
            <v>97400</v>
          </cell>
          <cell r="CD131">
            <v>105192</v>
          </cell>
          <cell r="CE131">
            <v>112983.99999999999</v>
          </cell>
          <cell r="CF131">
            <v>120776</v>
          </cell>
          <cell r="CG131">
            <v>128568</v>
          </cell>
          <cell r="CH131">
            <v>136360</v>
          </cell>
          <cell r="CI131">
            <v>144152</v>
          </cell>
          <cell r="CJ131">
            <v>151944</v>
          </cell>
          <cell r="CK131">
            <v>159736</v>
          </cell>
          <cell r="CL131">
            <v>167528</v>
          </cell>
          <cell r="CM131">
            <v>175320</v>
          </cell>
          <cell r="CN131">
            <v>183112</v>
          </cell>
          <cell r="CO131">
            <v>190904</v>
          </cell>
          <cell r="CP131">
            <v>198696</v>
          </cell>
          <cell r="CQ131">
            <v>206488</v>
          </cell>
          <cell r="CR131">
            <v>214280</v>
          </cell>
          <cell r="CS131">
            <v>222072</v>
          </cell>
          <cell r="CT131">
            <v>229864</v>
          </cell>
          <cell r="CU131">
            <v>237656</v>
          </cell>
          <cell r="CV131">
            <v>245448</v>
          </cell>
          <cell r="CW131">
            <v>253240</v>
          </cell>
          <cell r="CX131">
            <v>261032</v>
          </cell>
          <cell r="CY131">
            <v>81816</v>
          </cell>
          <cell r="CZ131">
            <v>93504</v>
          </cell>
          <cell r="DA131">
            <v>105192</v>
          </cell>
          <cell r="DB131">
            <v>116880</v>
          </cell>
          <cell r="DC131">
            <v>126230.40000000001</v>
          </cell>
          <cell r="DD131">
            <v>135580.79999999999</v>
          </cell>
          <cell r="DE131">
            <v>144931.20000000001</v>
          </cell>
          <cell r="DF131">
            <v>154281.60000000001</v>
          </cell>
          <cell r="DG131">
            <v>163632</v>
          </cell>
          <cell r="DH131">
            <v>172982.39999999999</v>
          </cell>
          <cell r="DI131">
            <v>182332.79999999999</v>
          </cell>
          <cell r="DJ131">
            <v>191683.19999999998</v>
          </cell>
          <cell r="DK131">
            <v>201033.59999999998</v>
          </cell>
          <cell r="DL131">
            <v>210383.99999999997</v>
          </cell>
          <cell r="DM131">
            <v>219734.39999999997</v>
          </cell>
          <cell r="DN131">
            <v>229084.79999999996</v>
          </cell>
          <cell r="DO131">
            <v>238435.19999999995</v>
          </cell>
          <cell r="DP131">
            <v>247785.59999999995</v>
          </cell>
          <cell r="DQ131">
            <v>257135.99999999994</v>
          </cell>
          <cell r="DR131">
            <v>266486.39999999991</v>
          </cell>
          <cell r="DS131">
            <v>275836.79999999987</v>
          </cell>
          <cell r="DT131">
            <v>285187.19999999984</v>
          </cell>
          <cell r="DU131">
            <v>294537.5999999998</v>
          </cell>
          <cell r="DV131">
            <v>303887.99999999977</v>
          </cell>
          <cell r="DW131">
            <v>313238.39999999973</v>
          </cell>
        </row>
        <row r="132">
          <cell r="B132">
            <v>113200</v>
          </cell>
          <cell r="C132">
            <v>23800</v>
          </cell>
          <cell r="D132">
            <v>27200</v>
          </cell>
          <cell r="E132">
            <v>30600</v>
          </cell>
          <cell r="F132">
            <v>33950</v>
          </cell>
          <cell r="G132">
            <v>36700</v>
          </cell>
          <cell r="H132">
            <v>39400</v>
          </cell>
          <cell r="I132">
            <v>42100</v>
          </cell>
          <cell r="J132">
            <v>46630</v>
          </cell>
          <cell r="K132">
            <v>79240</v>
          </cell>
          <cell r="L132">
            <v>83768</v>
          </cell>
          <cell r="M132">
            <v>88296</v>
          </cell>
          <cell r="N132">
            <v>92824</v>
          </cell>
          <cell r="O132">
            <v>97352</v>
          </cell>
          <cell r="P132">
            <v>101880</v>
          </cell>
          <cell r="Q132">
            <v>106408</v>
          </cell>
          <cell r="R132">
            <v>110936</v>
          </cell>
          <cell r="S132">
            <v>115464</v>
          </cell>
          <cell r="T132">
            <v>119992</v>
          </cell>
          <cell r="U132">
            <v>124520</v>
          </cell>
          <cell r="V132">
            <v>129048</v>
          </cell>
          <cell r="W132">
            <v>133576</v>
          </cell>
          <cell r="X132">
            <v>138104</v>
          </cell>
          <cell r="Y132">
            <v>142632</v>
          </cell>
          <cell r="Z132">
            <v>147160</v>
          </cell>
          <cell r="AA132">
            <v>151688</v>
          </cell>
          <cell r="AB132">
            <v>39650</v>
          </cell>
          <cell r="AC132">
            <v>45300</v>
          </cell>
          <cell r="AD132">
            <v>50950</v>
          </cell>
          <cell r="AE132">
            <v>56600</v>
          </cell>
          <cell r="AF132">
            <v>61150</v>
          </cell>
          <cell r="AG132">
            <v>65700</v>
          </cell>
          <cell r="AH132">
            <v>70200</v>
          </cell>
          <cell r="AI132">
            <v>74750</v>
          </cell>
          <cell r="AJ132">
            <v>79240</v>
          </cell>
          <cell r="AK132">
            <v>83768</v>
          </cell>
          <cell r="AL132">
            <v>88296</v>
          </cell>
          <cell r="AM132">
            <v>92824</v>
          </cell>
          <cell r="AN132">
            <v>97352</v>
          </cell>
          <cell r="AO132">
            <v>101880</v>
          </cell>
          <cell r="AP132">
            <v>106408</v>
          </cell>
          <cell r="AQ132">
            <v>110936</v>
          </cell>
          <cell r="AR132">
            <v>115464</v>
          </cell>
          <cell r="AS132">
            <v>119992</v>
          </cell>
          <cell r="AT132">
            <v>124520</v>
          </cell>
          <cell r="AU132">
            <v>129048</v>
          </cell>
          <cell r="AV132">
            <v>133576</v>
          </cell>
          <cell r="AW132">
            <v>138104</v>
          </cell>
          <cell r="AX132">
            <v>142632</v>
          </cell>
          <cell r="AY132">
            <v>147160</v>
          </cell>
          <cell r="AZ132">
            <v>151688</v>
          </cell>
          <cell r="BA132">
            <v>62600</v>
          </cell>
          <cell r="BB132">
            <v>71550</v>
          </cell>
          <cell r="BC132">
            <v>80500</v>
          </cell>
          <cell r="BD132">
            <v>89400</v>
          </cell>
          <cell r="BE132">
            <v>96600</v>
          </cell>
          <cell r="BF132">
            <v>103750</v>
          </cell>
          <cell r="BG132">
            <v>110900</v>
          </cell>
          <cell r="BH132">
            <v>118050</v>
          </cell>
          <cell r="BI132">
            <v>125159.99999999999</v>
          </cell>
          <cell r="BJ132">
            <v>132312</v>
          </cell>
          <cell r="BK132">
            <v>139464</v>
          </cell>
          <cell r="BL132">
            <v>146616</v>
          </cell>
          <cell r="BM132">
            <v>153768</v>
          </cell>
          <cell r="BN132">
            <v>160920</v>
          </cell>
          <cell r="BO132">
            <v>168072</v>
          </cell>
          <cell r="BP132">
            <v>175224</v>
          </cell>
          <cell r="BQ132">
            <v>182376</v>
          </cell>
          <cell r="BR132">
            <v>189528</v>
          </cell>
          <cell r="BS132">
            <v>196680</v>
          </cell>
          <cell r="BT132">
            <v>203832</v>
          </cell>
          <cell r="BU132">
            <v>210984</v>
          </cell>
          <cell r="BV132">
            <v>218136</v>
          </cell>
          <cell r="BW132">
            <v>225288</v>
          </cell>
          <cell r="BX132">
            <v>232440</v>
          </cell>
          <cell r="BY132">
            <v>239592</v>
          </cell>
          <cell r="BZ132">
            <v>79240</v>
          </cell>
          <cell r="CA132">
            <v>90560</v>
          </cell>
          <cell r="CB132">
            <v>101880</v>
          </cell>
          <cell r="CC132">
            <v>113200</v>
          </cell>
          <cell r="CD132">
            <v>122256.00000000001</v>
          </cell>
          <cell r="CE132">
            <v>131312</v>
          </cell>
          <cell r="CF132">
            <v>140368</v>
          </cell>
          <cell r="CG132">
            <v>149424</v>
          </cell>
          <cell r="CH132">
            <v>158480</v>
          </cell>
          <cell r="CI132">
            <v>167536</v>
          </cell>
          <cell r="CJ132">
            <v>176592</v>
          </cell>
          <cell r="CK132">
            <v>185648</v>
          </cell>
          <cell r="CL132">
            <v>194704</v>
          </cell>
          <cell r="CM132">
            <v>203760</v>
          </cell>
          <cell r="CN132">
            <v>212816</v>
          </cell>
          <cell r="CO132">
            <v>221872</v>
          </cell>
          <cell r="CP132">
            <v>230928</v>
          </cell>
          <cell r="CQ132">
            <v>239984</v>
          </cell>
          <cell r="CR132">
            <v>249040</v>
          </cell>
          <cell r="CS132">
            <v>258096</v>
          </cell>
          <cell r="CT132">
            <v>267152</v>
          </cell>
          <cell r="CU132">
            <v>276208</v>
          </cell>
          <cell r="CV132">
            <v>285264</v>
          </cell>
          <cell r="CW132">
            <v>294320</v>
          </cell>
          <cell r="CX132">
            <v>303376</v>
          </cell>
          <cell r="CY132">
            <v>95088</v>
          </cell>
          <cell r="CZ132">
            <v>108672</v>
          </cell>
          <cell r="DA132">
            <v>122256</v>
          </cell>
          <cell r="DB132">
            <v>135840</v>
          </cell>
          <cell r="DC132">
            <v>146707.20000000001</v>
          </cell>
          <cell r="DD132">
            <v>157574.39999999999</v>
          </cell>
          <cell r="DE132">
            <v>168441.60000000001</v>
          </cell>
          <cell r="DF132">
            <v>179308.80000000002</v>
          </cell>
          <cell r="DG132">
            <v>190176</v>
          </cell>
          <cell r="DH132">
            <v>201043.20000000001</v>
          </cell>
          <cell r="DI132">
            <v>211910.40000000002</v>
          </cell>
          <cell r="DJ132">
            <v>222777.60000000003</v>
          </cell>
          <cell r="DK132">
            <v>233644.80000000005</v>
          </cell>
          <cell r="DL132">
            <v>244512.00000000006</v>
          </cell>
          <cell r="DM132">
            <v>255379.20000000007</v>
          </cell>
          <cell r="DN132">
            <v>266246.40000000008</v>
          </cell>
          <cell r="DO132">
            <v>277113.60000000009</v>
          </cell>
          <cell r="DP132">
            <v>287980.8000000001</v>
          </cell>
          <cell r="DQ132">
            <v>298848.00000000012</v>
          </cell>
          <cell r="DR132">
            <v>309715.20000000013</v>
          </cell>
          <cell r="DS132">
            <v>320582.40000000014</v>
          </cell>
          <cell r="DT132">
            <v>331449.60000000015</v>
          </cell>
          <cell r="DU132">
            <v>342316.80000000016</v>
          </cell>
          <cell r="DV132">
            <v>353184.00000000017</v>
          </cell>
          <cell r="DW132">
            <v>364051.20000000019</v>
          </cell>
        </row>
        <row r="133">
          <cell r="B133">
            <v>45600</v>
          </cell>
          <cell r="C133">
            <v>14350</v>
          </cell>
          <cell r="D133">
            <v>18310</v>
          </cell>
          <cell r="E133">
            <v>23030</v>
          </cell>
          <cell r="F133">
            <v>27750</v>
          </cell>
          <cell r="G133">
            <v>32470</v>
          </cell>
          <cell r="H133">
            <v>37190</v>
          </cell>
          <cell r="I133">
            <v>41910</v>
          </cell>
          <cell r="J133">
            <v>44950</v>
          </cell>
          <cell r="K133">
            <v>47670</v>
          </cell>
          <cell r="L133">
            <v>50394</v>
          </cell>
          <cell r="M133">
            <v>53118</v>
          </cell>
          <cell r="N133">
            <v>55842</v>
          </cell>
          <cell r="O133">
            <v>58566</v>
          </cell>
          <cell r="P133">
            <v>61290</v>
          </cell>
          <cell r="Q133">
            <v>64014</v>
          </cell>
          <cell r="R133">
            <v>66738</v>
          </cell>
          <cell r="S133">
            <v>69462</v>
          </cell>
          <cell r="T133">
            <v>72186</v>
          </cell>
          <cell r="U133">
            <v>74910</v>
          </cell>
          <cell r="V133">
            <v>77634</v>
          </cell>
          <cell r="W133">
            <v>80358</v>
          </cell>
          <cell r="X133">
            <v>83082</v>
          </cell>
          <cell r="Y133">
            <v>85806</v>
          </cell>
          <cell r="Z133">
            <v>88530</v>
          </cell>
          <cell r="AA133">
            <v>91254</v>
          </cell>
          <cell r="AB133">
            <v>23850</v>
          </cell>
          <cell r="AC133">
            <v>27250</v>
          </cell>
          <cell r="AD133">
            <v>30650</v>
          </cell>
          <cell r="AE133">
            <v>34050</v>
          </cell>
          <cell r="AF133">
            <v>36800</v>
          </cell>
          <cell r="AG133">
            <v>39500</v>
          </cell>
          <cell r="AH133">
            <v>42250</v>
          </cell>
          <cell r="AI133">
            <v>44950</v>
          </cell>
          <cell r="AJ133">
            <v>47670</v>
          </cell>
          <cell r="AK133">
            <v>50394</v>
          </cell>
          <cell r="AL133">
            <v>53118</v>
          </cell>
          <cell r="AM133">
            <v>55842</v>
          </cell>
          <cell r="AN133">
            <v>58566</v>
          </cell>
          <cell r="AO133">
            <v>61290</v>
          </cell>
          <cell r="AP133">
            <v>64014</v>
          </cell>
          <cell r="AQ133">
            <v>66738</v>
          </cell>
          <cell r="AR133">
            <v>69462</v>
          </cell>
          <cell r="AS133">
            <v>72186</v>
          </cell>
          <cell r="AT133">
            <v>74910</v>
          </cell>
          <cell r="AU133">
            <v>77634</v>
          </cell>
          <cell r="AV133">
            <v>80358</v>
          </cell>
          <cell r="AW133">
            <v>83082</v>
          </cell>
          <cell r="AX133">
            <v>85806</v>
          </cell>
          <cell r="AY133">
            <v>88530</v>
          </cell>
          <cell r="AZ133">
            <v>91254</v>
          </cell>
          <cell r="BA133">
            <v>38150</v>
          </cell>
          <cell r="BB133">
            <v>43600</v>
          </cell>
          <cell r="BC133">
            <v>49050</v>
          </cell>
          <cell r="BD133">
            <v>54450</v>
          </cell>
          <cell r="BE133">
            <v>58850</v>
          </cell>
          <cell r="BF133">
            <v>63200</v>
          </cell>
          <cell r="BG133">
            <v>67550</v>
          </cell>
          <cell r="BH133">
            <v>71900</v>
          </cell>
          <cell r="BI133">
            <v>76230</v>
          </cell>
          <cell r="BJ133">
            <v>80586</v>
          </cell>
          <cell r="BK133">
            <v>84942</v>
          </cell>
          <cell r="BL133">
            <v>89298</v>
          </cell>
          <cell r="BM133">
            <v>93654</v>
          </cell>
          <cell r="BN133">
            <v>98010</v>
          </cell>
          <cell r="BO133">
            <v>102366</v>
          </cell>
          <cell r="BP133">
            <v>106722</v>
          </cell>
          <cell r="BQ133">
            <v>111078</v>
          </cell>
          <cell r="BR133">
            <v>115434</v>
          </cell>
          <cell r="BS133">
            <v>119790</v>
          </cell>
          <cell r="BT133">
            <v>124146</v>
          </cell>
          <cell r="BU133">
            <v>128502</v>
          </cell>
          <cell r="BV133">
            <v>132858</v>
          </cell>
          <cell r="BW133">
            <v>137214</v>
          </cell>
          <cell r="BX133">
            <v>141570</v>
          </cell>
          <cell r="BY133">
            <v>145926</v>
          </cell>
          <cell r="BZ133">
            <v>31919.999999999996</v>
          </cell>
          <cell r="CA133">
            <v>36480</v>
          </cell>
          <cell r="CB133">
            <v>41040</v>
          </cell>
          <cell r="CC133">
            <v>45600</v>
          </cell>
          <cell r="CD133">
            <v>49248</v>
          </cell>
          <cell r="CE133">
            <v>52895.999999999993</v>
          </cell>
          <cell r="CF133">
            <v>56544</v>
          </cell>
          <cell r="CG133">
            <v>60192</v>
          </cell>
          <cell r="CH133">
            <v>63839.999999999993</v>
          </cell>
          <cell r="CI133">
            <v>67488</v>
          </cell>
          <cell r="CJ133">
            <v>71136</v>
          </cell>
          <cell r="CK133">
            <v>74784</v>
          </cell>
          <cell r="CL133">
            <v>78432</v>
          </cell>
          <cell r="CM133">
            <v>82080</v>
          </cell>
          <cell r="CN133">
            <v>85728</v>
          </cell>
          <cell r="CO133">
            <v>89376</v>
          </cell>
          <cell r="CP133">
            <v>93024</v>
          </cell>
          <cell r="CQ133">
            <v>96672</v>
          </cell>
          <cell r="CR133">
            <v>100320</v>
          </cell>
          <cell r="CS133">
            <v>103968</v>
          </cell>
          <cell r="CT133">
            <v>107616</v>
          </cell>
          <cell r="CU133">
            <v>111264</v>
          </cell>
          <cell r="CV133">
            <v>114912</v>
          </cell>
          <cell r="CW133">
            <v>118560</v>
          </cell>
          <cell r="CX133">
            <v>122208</v>
          </cell>
          <cell r="CY133">
            <v>38304</v>
          </cell>
          <cell r="CZ133">
            <v>43776</v>
          </cell>
          <cell r="DA133">
            <v>49248</v>
          </cell>
          <cell r="DB133">
            <v>54720</v>
          </cell>
          <cell r="DC133">
            <v>59097.600000000006</v>
          </cell>
          <cell r="DD133">
            <v>63475.199999999997</v>
          </cell>
          <cell r="DE133">
            <v>67852.800000000003</v>
          </cell>
          <cell r="DF133">
            <v>72230.400000000009</v>
          </cell>
          <cell r="DG133">
            <v>76608</v>
          </cell>
          <cell r="DH133">
            <v>80985.600000000006</v>
          </cell>
          <cell r="DI133">
            <v>85363.200000000012</v>
          </cell>
          <cell r="DJ133">
            <v>89740.800000000017</v>
          </cell>
          <cell r="DK133">
            <v>94118.400000000023</v>
          </cell>
          <cell r="DL133">
            <v>98496.000000000029</v>
          </cell>
          <cell r="DM133">
            <v>102873.60000000003</v>
          </cell>
          <cell r="DN133">
            <v>107251.20000000004</v>
          </cell>
          <cell r="DO133">
            <v>111628.80000000005</v>
          </cell>
          <cell r="DP133">
            <v>116006.40000000005</v>
          </cell>
          <cell r="DQ133">
            <v>120384.00000000006</v>
          </cell>
          <cell r="DR133">
            <v>124761.60000000006</v>
          </cell>
          <cell r="DS133">
            <v>129139.20000000007</v>
          </cell>
          <cell r="DT133">
            <v>133516.80000000008</v>
          </cell>
          <cell r="DU133">
            <v>137894.40000000008</v>
          </cell>
          <cell r="DV133">
            <v>142272.00000000009</v>
          </cell>
          <cell r="DW133">
            <v>146649.60000000009</v>
          </cell>
        </row>
        <row r="134">
          <cell r="B134">
            <v>68800</v>
          </cell>
          <cell r="C134">
            <v>15300</v>
          </cell>
          <cell r="D134">
            <v>18310</v>
          </cell>
          <cell r="E134">
            <v>23030</v>
          </cell>
          <cell r="F134">
            <v>27750</v>
          </cell>
          <cell r="G134">
            <v>32470</v>
          </cell>
          <cell r="H134">
            <v>37190</v>
          </cell>
          <cell r="I134">
            <v>41910</v>
          </cell>
          <cell r="J134">
            <v>46630</v>
          </cell>
          <cell r="K134">
            <v>50960</v>
          </cell>
          <cell r="L134">
            <v>53872</v>
          </cell>
          <cell r="M134">
            <v>56784</v>
          </cell>
          <cell r="N134">
            <v>59696</v>
          </cell>
          <cell r="O134">
            <v>62608</v>
          </cell>
          <cell r="P134">
            <v>65520</v>
          </cell>
          <cell r="Q134">
            <v>68432</v>
          </cell>
          <cell r="R134">
            <v>71344</v>
          </cell>
          <cell r="S134">
            <v>74256</v>
          </cell>
          <cell r="T134">
            <v>77168</v>
          </cell>
          <cell r="U134">
            <v>80080</v>
          </cell>
          <cell r="V134">
            <v>82992</v>
          </cell>
          <cell r="W134">
            <v>85904</v>
          </cell>
          <cell r="X134">
            <v>88816</v>
          </cell>
          <cell r="Y134">
            <v>91728</v>
          </cell>
          <cell r="Z134">
            <v>94640</v>
          </cell>
          <cell r="AA134">
            <v>97552</v>
          </cell>
          <cell r="AB134">
            <v>25500</v>
          </cell>
          <cell r="AC134">
            <v>29150</v>
          </cell>
          <cell r="AD134">
            <v>32800</v>
          </cell>
          <cell r="AE134">
            <v>36400</v>
          </cell>
          <cell r="AF134">
            <v>39350</v>
          </cell>
          <cell r="AG134">
            <v>42250</v>
          </cell>
          <cell r="AH134">
            <v>45150</v>
          </cell>
          <cell r="AI134">
            <v>48050</v>
          </cell>
          <cell r="AJ134">
            <v>50960</v>
          </cell>
          <cell r="AK134">
            <v>53872</v>
          </cell>
          <cell r="AL134">
            <v>56784</v>
          </cell>
          <cell r="AM134">
            <v>59696</v>
          </cell>
          <cell r="AN134">
            <v>62608</v>
          </cell>
          <cell r="AO134">
            <v>65520</v>
          </cell>
          <cell r="AP134">
            <v>68432</v>
          </cell>
          <cell r="AQ134">
            <v>71344</v>
          </cell>
          <cell r="AR134">
            <v>74256</v>
          </cell>
          <cell r="AS134">
            <v>77168</v>
          </cell>
          <cell r="AT134">
            <v>80080</v>
          </cell>
          <cell r="AU134">
            <v>82992</v>
          </cell>
          <cell r="AV134">
            <v>85904</v>
          </cell>
          <cell r="AW134">
            <v>88816</v>
          </cell>
          <cell r="AX134">
            <v>91728</v>
          </cell>
          <cell r="AY134">
            <v>94640</v>
          </cell>
          <cell r="AZ134">
            <v>97552</v>
          </cell>
          <cell r="BA134">
            <v>40800</v>
          </cell>
          <cell r="BB134">
            <v>46600</v>
          </cell>
          <cell r="BC134">
            <v>52450</v>
          </cell>
          <cell r="BD134">
            <v>58250</v>
          </cell>
          <cell r="BE134">
            <v>62950</v>
          </cell>
          <cell r="BF134">
            <v>67600</v>
          </cell>
          <cell r="BG134">
            <v>72250</v>
          </cell>
          <cell r="BH134">
            <v>76900</v>
          </cell>
          <cell r="BI134">
            <v>81550</v>
          </cell>
          <cell r="BJ134">
            <v>86210</v>
          </cell>
          <cell r="BK134">
            <v>90870</v>
          </cell>
          <cell r="BL134">
            <v>95530</v>
          </cell>
          <cell r="BM134">
            <v>100190</v>
          </cell>
          <cell r="BN134">
            <v>104850</v>
          </cell>
          <cell r="BO134">
            <v>109510</v>
          </cell>
          <cell r="BP134">
            <v>114170</v>
          </cell>
          <cell r="BQ134">
            <v>118830</v>
          </cell>
          <cell r="BR134">
            <v>123490</v>
          </cell>
          <cell r="BS134">
            <v>128150</v>
          </cell>
          <cell r="BT134">
            <v>132810</v>
          </cell>
          <cell r="BU134">
            <v>137470</v>
          </cell>
          <cell r="BV134">
            <v>142130</v>
          </cell>
          <cell r="BW134">
            <v>146790</v>
          </cell>
          <cell r="BX134">
            <v>151450</v>
          </cell>
          <cell r="BY134">
            <v>156110</v>
          </cell>
          <cell r="BZ134">
            <v>48160</v>
          </cell>
          <cell r="CA134">
            <v>55040</v>
          </cell>
          <cell r="CB134">
            <v>61920</v>
          </cell>
          <cell r="CC134">
            <v>68800</v>
          </cell>
          <cell r="CD134">
            <v>74304</v>
          </cell>
          <cell r="CE134">
            <v>79808</v>
          </cell>
          <cell r="CF134">
            <v>85312</v>
          </cell>
          <cell r="CG134">
            <v>90816</v>
          </cell>
          <cell r="CH134">
            <v>96320</v>
          </cell>
          <cell r="CI134">
            <v>101824</v>
          </cell>
          <cell r="CJ134">
            <v>107328</v>
          </cell>
          <cell r="CK134">
            <v>112832</v>
          </cell>
          <cell r="CL134">
            <v>118336</v>
          </cell>
          <cell r="CM134">
            <v>123840</v>
          </cell>
          <cell r="CN134">
            <v>129344</v>
          </cell>
          <cell r="CO134">
            <v>134848</v>
          </cell>
          <cell r="CP134">
            <v>140352</v>
          </cell>
          <cell r="CQ134">
            <v>145856</v>
          </cell>
          <cell r="CR134">
            <v>151360</v>
          </cell>
          <cell r="CS134">
            <v>156864</v>
          </cell>
          <cell r="CT134">
            <v>162368</v>
          </cell>
          <cell r="CU134">
            <v>167872</v>
          </cell>
          <cell r="CV134">
            <v>173376</v>
          </cell>
          <cell r="CW134">
            <v>178880</v>
          </cell>
          <cell r="CX134">
            <v>184384</v>
          </cell>
          <cell r="CY134">
            <v>57791.999999999993</v>
          </cell>
          <cell r="CZ134">
            <v>66048</v>
          </cell>
          <cell r="DA134">
            <v>74304</v>
          </cell>
          <cell r="DB134">
            <v>82560</v>
          </cell>
          <cell r="DC134">
            <v>89164.800000000003</v>
          </cell>
          <cell r="DD134">
            <v>95769.599999999991</v>
          </cell>
          <cell r="DE134">
            <v>102374.39999999999</v>
          </cell>
          <cell r="DF134">
            <v>108979.20000000001</v>
          </cell>
          <cell r="DG134">
            <v>115583.99999999999</v>
          </cell>
          <cell r="DH134">
            <v>122188.8</v>
          </cell>
          <cell r="DI134">
            <v>128793.60000000002</v>
          </cell>
          <cell r="DJ134">
            <v>135398.40000000002</v>
          </cell>
          <cell r="DK134">
            <v>142003.20000000001</v>
          </cell>
          <cell r="DL134">
            <v>148608</v>
          </cell>
          <cell r="DM134">
            <v>155212.79999999999</v>
          </cell>
          <cell r="DN134">
            <v>161817.59999999998</v>
          </cell>
          <cell r="DO134">
            <v>168422.39999999997</v>
          </cell>
          <cell r="DP134">
            <v>175027.19999999995</v>
          </cell>
          <cell r="DQ134">
            <v>181631.99999999994</v>
          </cell>
          <cell r="DR134">
            <v>188236.79999999993</v>
          </cell>
          <cell r="DS134">
            <v>194841.59999999992</v>
          </cell>
          <cell r="DT134">
            <v>201446.39999999991</v>
          </cell>
          <cell r="DU134">
            <v>208051.1999999999</v>
          </cell>
          <cell r="DV134">
            <v>214655.99999999988</v>
          </cell>
          <cell r="DW134">
            <v>221260.79999999987</v>
          </cell>
        </row>
        <row r="135">
          <cell r="B135">
            <v>73400</v>
          </cell>
          <cell r="C135">
            <v>15400</v>
          </cell>
          <cell r="D135">
            <v>18310</v>
          </cell>
          <cell r="E135">
            <v>23030</v>
          </cell>
          <cell r="F135">
            <v>27750</v>
          </cell>
          <cell r="G135">
            <v>32470</v>
          </cell>
          <cell r="H135">
            <v>37190</v>
          </cell>
          <cell r="I135">
            <v>41910</v>
          </cell>
          <cell r="J135">
            <v>46630</v>
          </cell>
          <cell r="K135">
            <v>51380</v>
          </cell>
          <cell r="L135">
            <v>54316</v>
          </cell>
          <cell r="M135">
            <v>57252</v>
          </cell>
          <cell r="N135">
            <v>60188</v>
          </cell>
          <cell r="O135">
            <v>63124</v>
          </cell>
          <cell r="P135">
            <v>66060</v>
          </cell>
          <cell r="Q135">
            <v>68996</v>
          </cell>
          <cell r="R135">
            <v>71932</v>
          </cell>
          <cell r="S135">
            <v>74868</v>
          </cell>
          <cell r="T135">
            <v>77804</v>
          </cell>
          <cell r="U135">
            <v>80740</v>
          </cell>
          <cell r="V135">
            <v>83676</v>
          </cell>
          <cell r="W135">
            <v>86612</v>
          </cell>
          <cell r="X135">
            <v>89548</v>
          </cell>
          <cell r="Y135">
            <v>92484</v>
          </cell>
          <cell r="Z135">
            <v>95420</v>
          </cell>
          <cell r="AA135">
            <v>98356</v>
          </cell>
          <cell r="AB135">
            <v>25700</v>
          </cell>
          <cell r="AC135">
            <v>29400</v>
          </cell>
          <cell r="AD135">
            <v>33050</v>
          </cell>
          <cell r="AE135">
            <v>36700</v>
          </cell>
          <cell r="AF135">
            <v>39650</v>
          </cell>
          <cell r="AG135">
            <v>42600</v>
          </cell>
          <cell r="AH135">
            <v>45550</v>
          </cell>
          <cell r="AI135">
            <v>48450</v>
          </cell>
          <cell r="AJ135">
            <v>51380</v>
          </cell>
          <cell r="AK135">
            <v>54316</v>
          </cell>
          <cell r="AL135">
            <v>57252</v>
          </cell>
          <cell r="AM135">
            <v>60188</v>
          </cell>
          <cell r="AN135">
            <v>63124</v>
          </cell>
          <cell r="AO135">
            <v>66060</v>
          </cell>
          <cell r="AP135">
            <v>68996</v>
          </cell>
          <cell r="AQ135">
            <v>71932</v>
          </cell>
          <cell r="AR135">
            <v>74868</v>
          </cell>
          <cell r="AS135">
            <v>77804</v>
          </cell>
          <cell r="AT135">
            <v>80740</v>
          </cell>
          <cell r="AU135">
            <v>83676</v>
          </cell>
          <cell r="AV135">
            <v>86612</v>
          </cell>
          <cell r="AW135">
            <v>89548</v>
          </cell>
          <cell r="AX135">
            <v>92484</v>
          </cell>
          <cell r="AY135">
            <v>95420</v>
          </cell>
          <cell r="AZ135">
            <v>98356</v>
          </cell>
          <cell r="BA135">
            <v>41100</v>
          </cell>
          <cell r="BB135">
            <v>47000</v>
          </cell>
          <cell r="BC135">
            <v>52850</v>
          </cell>
          <cell r="BD135">
            <v>58700</v>
          </cell>
          <cell r="BE135">
            <v>63400</v>
          </cell>
          <cell r="BF135">
            <v>68100</v>
          </cell>
          <cell r="BG135">
            <v>72800</v>
          </cell>
          <cell r="BH135">
            <v>77500</v>
          </cell>
          <cell r="BI135">
            <v>82180</v>
          </cell>
          <cell r="BJ135">
            <v>86876</v>
          </cell>
          <cell r="BK135">
            <v>91572</v>
          </cell>
          <cell r="BL135">
            <v>96268</v>
          </cell>
          <cell r="BM135">
            <v>100964</v>
          </cell>
          <cell r="BN135">
            <v>105660</v>
          </cell>
          <cell r="BO135">
            <v>110356</v>
          </cell>
          <cell r="BP135">
            <v>115052</v>
          </cell>
          <cell r="BQ135">
            <v>119748</v>
          </cell>
          <cell r="BR135">
            <v>124444</v>
          </cell>
          <cell r="BS135">
            <v>129140</v>
          </cell>
          <cell r="BT135">
            <v>133836</v>
          </cell>
          <cell r="BU135">
            <v>138532</v>
          </cell>
          <cell r="BV135">
            <v>143228</v>
          </cell>
          <cell r="BW135">
            <v>147924</v>
          </cell>
          <cell r="BX135">
            <v>152620</v>
          </cell>
          <cell r="BY135">
            <v>157316</v>
          </cell>
          <cell r="BZ135">
            <v>51380</v>
          </cell>
          <cell r="CA135">
            <v>58720</v>
          </cell>
          <cell r="CB135">
            <v>66060</v>
          </cell>
          <cell r="CC135">
            <v>73400</v>
          </cell>
          <cell r="CD135">
            <v>79272</v>
          </cell>
          <cell r="CE135">
            <v>85144</v>
          </cell>
          <cell r="CF135">
            <v>91016</v>
          </cell>
          <cell r="CG135">
            <v>96888</v>
          </cell>
          <cell r="CH135">
            <v>102760</v>
          </cell>
          <cell r="CI135">
            <v>108632</v>
          </cell>
          <cell r="CJ135">
            <v>114504</v>
          </cell>
          <cell r="CK135">
            <v>120376</v>
          </cell>
          <cell r="CL135">
            <v>126248</v>
          </cell>
          <cell r="CM135">
            <v>132120</v>
          </cell>
          <cell r="CN135">
            <v>137992</v>
          </cell>
          <cell r="CO135">
            <v>143864</v>
          </cell>
          <cell r="CP135">
            <v>149736</v>
          </cell>
          <cell r="CQ135">
            <v>155608</v>
          </cell>
          <cell r="CR135">
            <v>161480</v>
          </cell>
          <cell r="CS135">
            <v>167352</v>
          </cell>
          <cell r="CT135">
            <v>173224</v>
          </cell>
          <cell r="CU135">
            <v>179096</v>
          </cell>
          <cell r="CV135">
            <v>184968</v>
          </cell>
          <cell r="CW135">
            <v>190840</v>
          </cell>
          <cell r="CX135">
            <v>196712</v>
          </cell>
          <cell r="CY135">
            <v>61655.999999999993</v>
          </cell>
          <cell r="CZ135">
            <v>70464</v>
          </cell>
          <cell r="DA135">
            <v>79272</v>
          </cell>
          <cell r="DB135">
            <v>88080</v>
          </cell>
          <cell r="DC135">
            <v>95126.400000000009</v>
          </cell>
          <cell r="DD135">
            <v>102172.79999999999</v>
          </cell>
          <cell r="DE135">
            <v>109219.2</v>
          </cell>
          <cell r="DF135">
            <v>116265.60000000001</v>
          </cell>
          <cell r="DG135">
            <v>123311.99999999999</v>
          </cell>
          <cell r="DH135">
            <v>130358.39999999999</v>
          </cell>
          <cell r="DI135">
            <v>137404.79999999999</v>
          </cell>
          <cell r="DJ135">
            <v>144451.19999999998</v>
          </cell>
          <cell r="DK135">
            <v>151497.59999999998</v>
          </cell>
          <cell r="DL135">
            <v>158543.99999999997</v>
          </cell>
          <cell r="DM135">
            <v>165590.39999999997</v>
          </cell>
          <cell r="DN135">
            <v>172636.79999999996</v>
          </cell>
          <cell r="DO135">
            <v>179683.19999999995</v>
          </cell>
          <cell r="DP135">
            <v>186729.59999999995</v>
          </cell>
          <cell r="DQ135">
            <v>193775.99999999994</v>
          </cell>
          <cell r="DR135">
            <v>200822.39999999994</v>
          </cell>
          <cell r="DS135">
            <v>207868.79999999993</v>
          </cell>
          <cell r="DT135">
            <v>214915.19999999992</v>
          </cell>
          <cell r="DU135">
            <v>221961.59999999992</v>
          </cell>
          <cell r="DV135">
            <v>229007.99999999991</v>
          </cell>
          <cell r="DW135">
            <v>236054.39999999991</v>
          </cell>
        </row>
        <row r="136">
          <cell r="B136">
            <v>63500</v>
          </cell>
          <cell r="C136">
            <v>14350</v>
          </cell>
          <cell r="D136">
            <v>18310</v>
          </cell>
          <cell r="E136">
            <v>23030</v>
          </cell>
          <cell r="F136">
            <v>27750</v>
          </cell>
          <cell r="G136">
            <v>32470</v>
          </cell>
          <cell r="H136">
            <v>37190</v>
          </cell>
          <cell r="I136">
            <v>41910</v>
          </cell>
          <cell r="J136">
            <v>44950</v>
          </cell>
          <cell r="K136">
            <v>47670</v>
          </cell>
          <cell r="L136">
            <v>50394</v>
          </cell>
          <cell r="M136">
            <v>53118</v>
          </cell>
          <cell r="N136">
            <v>55842</v>
          </cell>
          <cell r="O136">
            <v>58566</v>
          </cell>
          <cell r="P136">
            <v>61290</v>
          </cell>
          <cell r="Q136">
            <v>64014</v>
          </cell>
          <cell r="R136">
            <v>66738</v>
          </cell>
          <cell r="S136">
            <v>69462</v>
          </cell>
          <cell r="T136">
            <v>72186</v>
          </cell>
          <cell r="U136">
            <v>74910</v>
          </cell>
          <cell r="V136">
            <v>77634</v>
          </cell>
          <cell r="W136">
            <v>80358</v>
          </cell>
          <cell r="X136">
            <v>83082</v>
          </cell>
          <cell r="Y136">
            <v>85806</v>
          </cell>
          <cell r="Z136">
            <v>88530</v>
          </cell>
          <cell r="AA136">
            <v>91254</v>
          </cell>
          <cell r="AB136">
            <v>23850</v>
          </cell>
          <cell r="AC136">
            <v>27250</v>
          </cell>
          <cell r="AD136">
            <v>30650</v>
          </cell>
          <cell r="AE136">
            <v>34050</v>
          </cell>
          <cell r="AF136">
            <v>36800</v>
          </cell>
          <cell r="AG136">
            <v>39500</v>
          </cell>
          <cell r="AH136">
            <v>42250</v>
          </cell>
          <cell r="AI136">
            <v>44950</v>
          </cell>
          <cell r="AJ136">
            <v>47670</v>
          </cell>
          <cell r="AK136">
            <v>50394</v>
          </cell>
          <cell r="AL136">
            <v>53118</v>
          </cell>
          <cell r="AM136">
            <v>55842</v>
          </cell>
          <cell r="AN136">
            <v>58566</v>
          </cell>
          <cell r="AO136">
            <v>61290</v>
          </cell>
          <cell r="AP136">
            <v>64014</v>
          </cell>
          <cell r="AQ136">
            <v>66738</v>
          </cell>
          <cell r="AR136">
            <v>69462</v>
          </cell>
          <cell r="AS136">
            <v>72186</v>
          </cell>
          <cell r="AT136">
            <v>74910</v>
          </cell>
          <cell r="AU136">
            <v>77634</v>
          </cell>
          <cell r="AV136">
            <v>80358</v>
          </cell>
          <cell r="AW136">
            <v>83082</v>
          </cell>
          <cell r="AX136">
            <v>85806</v>
          </cell>
          <cell r="AY136">
            <v>88530</v>
          </cell>
          <cell r="AZ136">
            <v>91254</v>
          </cell>
          <cell r="BA136">
            <v>38150</v>
          </cell>
          <cell r="BB136">
            <v>43600</v>
          </cell>
          <cell r="BC136">
            <v>49050</v>
          </cell>
          <cell r="BD136">
            <v>54450</v>
          </cell>
          <cell r="BE136">
            <v>58850</v>
          </cell>
          <cell r="BF136">
            <v>63200</v>
          </cell>
          <cell r="BG136">
            <v>67550</v>
          </cell>
          <cell r="BH136">
            <v>71900</v>
          </cell>
          <cell r="BI136">
            <v>76230</v>
          </cell>
          <cell r="BJ136">
            <v>80586</v>
          </cell>
          <cell r="BK136">
            <v>84942</v>
          </cell>
          <cell r="BL136">
            <v>89298</v>
          </cell>
          <cell r="BM136">
            <v>93654</v>
          </cell>
          <cell r="BN136">
            <v>98010</v>
          </cell>
          <cell r="BO136">
            <v>102366</v>
          </cell>
          <cell r="BP136">
            <v>106722</v>
          </cell>
          <cell r="BQ136">
            <v>111078</v>
          </cell>
          <cell r="BR136">
            <v>115434</v>
          </cell>
          <cell r="BS136">
            <v>119790</v>
          </cell>
          <cell r="BT136">
            <v>124146</v>
          </cell>
          <cell r="BU136">
            <v>128502</v>
          </cell>
          <cell r="BV136">
            <v>132858</v>
          </cell>
          <cell r="BW136">
            <v>137214</v>
          </cell>
          <cell r="BX136">
            <v>141570</v>
          </cell>
          <cell r="BY136">
            <v>145926</v>
          </cell>
          <cell r="BZ136">
            <v>44450</v>
          </cell>
          <cell r="CA136">
            <v>50800</v>
          </cell>
          <cell r="CB136">
            <v>57150</v>
          </cell>
          <cell r="CC136">
            <v>63500</v>
          </cell>
          <cell r="CD136">
            <v>68580</v>
          </cell>
          <cell r="CE136">
            <v>73660</v>
          </cell>
          <cell r="CF136">
            <v>78740</v>
          </cell>
          <cell r="CG136">
            <v>83820</v>
          </cell>
          <cell r="CH136">
            <v>88900</v>
          </cell>
          <cell r="CI136">
            <v>93980</v>
          </cell>
          <cell r="CJ136">
            <v>99060</v>
          </cell>
          <cell r="CK136">
            <v>104140</v>
          </cell>
          <cell r="CL136">
            <v>109220</v>
          </cell>
          <cell r="CM136">
            <v>114300</v>
          </cell>
          <cell r="CN136">
            <v>119380</v>
          </cell>
          <cell r="CO136">
            <v>124460</v>
          </cell>
          <cell r="CP136">
            <v>129540</v>
          </cell>
          <cell r="CQ136">
            <v>134620</v>
          </cell>
          <cell r="CR136">
            <v>139700</v>
          </cell>
          <cell r="CS136">
            <v>144780</v>
          </cell>
          <cell r="CT136">
            <v>149860</v>
          </cell>
          <cell r="CU136">
            <v>154940</v>
          </cell>
          <cell r="CV136">
            <v>160020</v>
          </cell>
          <cell r="CW136">
            <v>165100</v>
          </cell>
          <cell r="CX136">
            <v>170180</v>
          </cell>
          <cell r="CY136">
            <v>53340</v>
          </cell>
          <cell r="CZ136">
            <v>60960</v>
          </cell>
          <cell r="DA136">
            <v>68580</v>
          </cell>
          <cell r="DB136">
            <v>76200</v>
          </cell>
          <cell r="DC136">
            <v>82296</v>
          </cell>
          <cell r="DD136">
            <v>88392</v>
          </cell>
          <cell r="DE136">
            <v>94488</v>
          </cell>
          <cell r="DF136">
            <v>100584</v>
          </cell>
          <cell r="DG136">
            <v>106680</v>
          </cell>
          <cell r="DH136">
            <v>112776</v>
          </cell>
          <cell r="DI136">
            <v>118872</v>
          </cell>
          <cell r="DJ136">
            <v>124968</v>
          </cell>
          <cell r="DK136">
            <v>131064</v>
          </cell>
          <cell r="DL136">
            <v>137160</v>
          </cell>
          <cell r="DM136">
            <v>143256</v>
          </cell>
          <cell r="DN136">
            <v>149352</v>
          </cell>
          <cell r="DO136">
            <v>155448</v>
          </cell>
          <cell r="DP136">
            <v>161544</v>
          </cell>
          <cell r="DQ136">
            <v>167640</v>
          </cell>
          <cell r="DR136">
            <v>173736</v>
          </cell>
          <cell r="DS136">
            <v>179832</v>
          </cell>
          <cell r="DT136">
            <v>185928</v>
          </cell>
          <cell r="DU136">
            <v>192024</v>
          </cell>
          <cell r="DV136">
            <v>198120</v>
          </cell>
          <cell r="DW136">
            <v>204216</v>
          </cell>
        </row>
        <row r="137">
          <cell r="B137">
            <v>72900</v>
          </cell>
          <cell r="C137">
            <v>16500</v>
          </cell>
          <cell r="D137">
            <v>18850</v>
          </cell>
          <cell r="E137">
            <v>23030</v>
          </cell>
          <cell r="F137">
            <v>27750</v>
          </cell>
          <cell r="G137">
            <v>32470</v>
          </cell>
          <cell r="H137">
            <v>37190</v>
          </cell>
          <cell r="I137">
            <v>41910</v>
          </cell>
          <cell r="J137">
            <v>46630</v>
          </cell>
          <cell r="K137">
            <v>54950</v>
          </cell>
          <cell r="L137">
            <v>58090</v>
          </cell>
          <cell r="M137">
            <v>61230</v>
          </cell>
          <cell r="N137">
            <v>64370</v>
          </cell>
          <cell r="O137">
            <v>67510</v>
          </cell>
          <cell r="P137">
            <v>70650</v>
          </cell>
          <cell r="Q137">
            <v>73790</v>
          </cell>
          <cell r="R137">
            <v>76930</v>
          </cell>
          <cell r="S137">
            <v>80070</v>
          </cell>
          <cell r="T137">
            <v>83210</v>
          </cell>
          <cell r="U137">
            <v>86350</v>
          </cell>
          <cell r="V137">
            <v>89490</v>
          </cell>
          <cell r="W137">
            <v>92630</v>
          </cell>
          <cell r="X137">
            <v>95770</v>
          </cell>
          <cell r="Y137">
            <v>98910</v>
          </cell>
          <cell r="Z137">
            <v>102050</v>
          </cell>
          <cell r="AA137">
            <v>105190</v>
          </cell>
          <cell r="AB137">
            <v>27500</v>
          </cell>
          <cell r="AC137">
            <v>31400</v>
          </cell>
          <cell r="AD137">
            <v>35350</v>
          </cell>
          <cell r="AE137">
            <v>39250</v>
          </cell>
          <cell r="AF137">
            <v>42400</v>
          </cell>
          <cell r="AG137">
            <v>45550</v>
          </cell>
          <cell r="AH137">
            <v>48700</v>
          </cell>
          <cell r="AI137">
            <v>51850</v>
          </cell>
          <cell r="AJ137">
            <v>54950</v>
          </cell>
          <cell r="AK137">
            <v>58090</v>
          </cell>
          <cell r="AL137">
            <v>61230</v>
          </cell>
          <cell r="AM137">
            <v>64370</v>
          </cell>
          <cell r="AN137">
            <v>67510</v>
          </cell>
          <cell r="AO137">
            <v>70650</v>
          </cell>
          <cell r="AP137">
            <v>73790</v>
          </cell>
          <cell r="AQ137">
            <v>76930</v>
          </cell>
          <cell r="AR137">
            <v>80070</v>
          </cell>
          <cell r="AS137">
            <v>83210</v>
          </cell>
          <cell r="AT137">
            <v>86350</v>
          </cell>
          <cell r="AU137">
            <v>89490</v>
          </cell>
          <cell r="AV137">
            <v>92630</v>
          </cell>
          <cell r="AW137">
            <v>95770</v>
          </cell>
          <cell r="AX137">
            <v>98910</v>
          </cell>
          <cell r="AY137">
            <v>102050</v>
          </cell>
          <cell r="AZ137">
            <v>105190</v>
          </cell>
          <cell r="BA137">
            <v>44000</v>
          </cell>
          <cell r="BB137">
            <v>50250</v>
          </cell>
          <cell r="BC137">
            <v>56550</v>
          </cell>
          <cell r="BD137">
            <v>62800</v>
          </cell>
          <cell r="BE137">
            <v>67850</v>
          </cell>
          <cell r="BF137">
            <v>72850</v>
          </cell>
          <cell r="BG137">
            <v>77900</v>
          </cell>
          <cell r="BH137">
            <v>82900</v>
          </cell>
          <cell r="BI137">
            <v>87920</v>
          </cell>
          <cell r="BJ137">
            <v>92944</v>
          </cell>
          <cell r="BK137">
            <v>97968</v>
          </cell>
          <cell r="BL137">
            <v>102992</v>
          </cell>
          <cell r="BM137">
            <v>108016</v>
          </cell>
          <cell r="BN137">
            <v>113040</v>
          </cell>
          <cell r="BO137">
            <v>118064</v>
          </cell>
          <cell r="BP137">
            <v>123088</v>
          </cell>
          <cell r="BQ137">
            <v>128112</v>
          </cell>
          <cell r="BR137">
            <v>133136</v>
          </cell>
          <cell r="BS137">
            <v>138160</v>
          </cell>
          <cell r="BT137">
            <v>143184</v>
          </cell>
          <cell r="BU137">
            <v>148208</v>
          </cell>
          <cell r="BV137">
            <v>153232</v>
          </cell>
          <cell r="BW137">
            <v>158256</v>
          </cell>
          <cell r="BX137">
            <v>163280</v>
          </cell>
          <cell r="BY137">
            <v>168304</v>
          </cell>
          <cell r="BZ137">
            <v>51030</v>
          </cell>
          <cell r="CA137">
            <v>58320</v>
          </cell>
          <cell r="CB137">
            <v>65610</v>
          </cell>
          <cell r="CC137">
            <v>72900</v>
          </cell>
          <cell r="CD137">
            <v>78732</v>
          </cell>
          <cell r="CE137">
            <v>84564</v>
          </cell>
          <cell r="CF137">
            <v>90396</v>
          </cell>
          <cell r="CG137">
            <v>96228</v>
          </cell>
          <cell r="CH137">
            <v>102060</v>
          </cell>
          <cell r="CI137">
            <v>107892</v>
          </cell>
          <cell r="CJ137">
            <v>113724</v>
          </cell>
          <cell r="CK137">
            <v>119556</v>
          </cell>
          <cell r="CL137">
            <v>125388</v>
          </cell>
          <cell r="CM137">
            <v>131220</v>
          </cell>
          <cell r="CN137">
            <v>137052</v>
          </cell>
          <cell r="CO137">
            <v>142884</v>
          </cell>
          <cell r="CP137">
            <v>148716</v>
          </cell>
          <cell r="CQ137">
            <v>154548</v>
          </cell>
          <cell r="CR137">
            <v>160380</v>
          </cell>
          <cell r="CS137">
            <v>166212</v>
          </cell>
          <cell r="CT137">
            <v>172044</v>
          </cell>
          <cell r="CU137">
            <v>177876</v>
          </cell>
          <cell r="CV137">
            <v>183708</v>
          </cell>
          <cell r="CW137">
            <v>189540</v>
          </cell>
          <cell r="CX137">
            <v>195372</v>
          </cell>
          <cell r="CY137">
            <v>61235.999999999993</v>
          </cell>
          <cell r="CZ137">
            <v>69984</v>
          </cell>
          <cell r="DA137">
            <v>78732</v>
          </cell>
          <cell r="DB137">
            <v>87480</v>
          </cell>
          <cell r="DC137">
            <v>94478.400000000009</v>
          </cell>
          <cell r="DD137">
            <v>101476.79999999999</v>
          </cell>
          <cell r="DE137">
            <v>108475.2</v>
          </cell>
          <cell r="DF137">
            <v>115473.60000000001</v>
          </cell>
          <cell r="DG137">
            <v>122471.99999999999</v>
          </cell>
          <cell r="DH137">
            <v>129470.39999999999</v>
          </cell>
          <cell r="DI137">
            <v>136468.79999999999</v>
          </cell>
          <cell r="DJ137">
            <v>143467.19999999998</v>
          </cell>
          <cell r="DK137">
            <v>150465.59999999998</v>
          </cell>
          <cell r="DL137">
            <v>157463.99999999997</v>
          </cell>
          <cell r="DM137">
            <v>164462.39999999997</v>
          </cell>
          <cell r="DN137">
            <v>171460.79999999996</v>
          </cell>
          <cell r="DO137">
            <v>178459.19999999995</v>
          </cell>
          <cell r="DP137">
            <v>185457.59999999995</v>
          </cell>
          <cell r="DQ137">
            <v>192455.99999999994</v>
          </cell>
          <cell r="DR137">
            <v>199454.39999999994</v>
          </cell>
          <cell r="DS137">
            <v>206452.79999999993</v>
          </cell>
          <cell r="DT137">
            <v>213451.19999999992</v>
          </cell>
          <cell r="DU137">
            <v>220449.59999999992</v>
          </cell>
          <cell r="DV137">
            <v>227447.99999999991</v>
          </cell>
          <cell r="DW137">
            <v>234446.39999999991</v>
          </cell>
        </row>
        <row r="138">
          <cell r="B138">
            <v>63700</v>
          </cell>
          <cell r="C138">
            <v>14350</v>
          </cell>
          <cell r="D138">
            <v>18310</v>
          </cell>
          <cell r="E138">
            <v>23030</v>
          </cell>
          <cell r="F138">
            <v>27750</v>
          </cell>
          <cell r="G138">
            <v>32470</v>
          </cell>
          <cell r="H138">
            <v>37190</v>
          </cell>
          <cell r="I138">
            <v>41910</v>
          </cell>
          <cell r="J138">
            <v>44950</v>
          </cell>
          <cell r="K138">
            <v>47670</v>
          </cell>
          <cell r="L138">
            <v>50394</v>
          </cell>
          <cell r="M138">
            <v>53118</v>
          </cell>
          <cell r="N138">
            <v>55842</v>
          </cell>
          <cell r="O138">
            <v>58566</v>
          </cell>
          <cell r="P138">
            <v>61290</v>
          </cell>
          <cell r="Q138">
            <v>64014</v>
          </cell>
          <cell r="R138">
            <v>66738</v>
          </cell>
          <cell r="S138">
            <v>69462</v>
          </cell>
          <cell r="T138">
            <v>72186</v>
          </cell>
          <cell r="U138">
            <v>74910</v>
          </cell>
          <cell r="V138">
            <v>77634</v>
          </cell>
          <cell r="W138">
            <v>80358</v>
          </cell>
          <cell r="X138">
            <v>83082</v>
          </cell>
          <cell r="Y138">
            <v>85806</v>
          </cell>
          <cell r="Z138">
            <v>88530</v>
          </cell>
          <cell r="AA138">
            <v>91254</v>
          </cell>
          <cell r="AB138">
            <v>23850</v>
          </cell>
          <cell r="AC138">
            <v>27250</v>
          </cell>
          <cell r="AD138">
            <v>30650</v>
          </cell>
          <cell r="AE138">
            <v>34050</v>
          </cell>
          <cell r="AF138">
            <v>36800</v>
          </cell>
          <cell r="AG138">
            <v>39500</v>
          </cell>
          <cell r="AH138">
            <v>42250</v>
          </cell>
          <cell r="AI138">
            <v>44950</v>
          </cell>
          <cell r="AJ138">
            <v>47670</v>
          </cell>
          <cell r="AK138">
            <v>50394</v>
          </cell>
          <cell r="AL138">
            <v>53118</v>
          </cell>
          <cell r="AM138">
            <v>55842</v>
          </cell>
          <cell r="AN138">
            <v>58566</v>
          </cell>
          <cell r="AO138">
            <v>61290</v>
          </cell>
          <cell r="AP138">
            <v>64014</v>
          </cell>
          <cell r="AQ138">
            <v>66738</v>
          </cell>
          <cell r="AR138">
            <v>69462</v>
          </cell>
          <cell r="AS138">
            <v>72186</v>
          </cell>
          <cell r="AT138">
            <v>74910</v>
          </cell>
          <cell r="AU138">
            <v>77634</v>
          </cell>
          <cell r="AV138">
            <v>80358</v>
          </cell>
          <cell r="AW138">
            <v>83082</v>
          </cell>
          <cell r="AX138">
            <v>85806</v>
          </cell>
          <cell r="AY138">
            <v>88530</v>
          </cell>
          <cell r="AZ138">
            <v>91254</v>
          </cell>
          <cell r="BA138">
            <v>38150</v>
          </cell>
          <cell r="BB138">
            <v>43600</v>
          </cell>
          <cell r="BC138">
            <v>49050</v>
          </cell>
          <cell r="BD138">
            <v>54450</v>
          </cell>
          <cell r="BE138">
            <v>58850</v>
          </cell>
          <cell r="BF138">
            <v>63200</v>
          </cell>
          <cell r="BG138">
            <v>67550</v>
          </cell>
          <cell r="BH138">
            <v>71900</v>
          </cell>
          <cell r="BI138">
            <v>76230</v>
          </cell>
          <cell r="BJ138">
            <v>80586</v>
          </cell>
          <cell r="BK138">
            <v>84942</v>
          </cell>
          <cell r="BL138">
            <v>89298</v>
          </cell>
          <cell r="BM138">
            <v>93654</v>
          </cell>
          <cell r="BN138">
            <v>98010</v>
          </cell>
          <cell r="BO138">
            <v>102366</v>
          </cell>
          <cell r="BP138">
            <v>106722</v>
          </cell>
          <cell r="BQ138">
            <v>111078</v>
          </cell>
          <cell r="BR138">
            <v>115434</v>
          </cell>
          <cell r="BS138">
            <v>119790</v>
          </cell>
          <cell r="BT138">
            <v>124146</v>
          </cell>
          <cell r="BU138">
            <v>128502</v>
          </cell>
          <cell r="BV138">
            <v>132858</v>
          </cell>
          <cell r="BW138">
            <v>137214</v>
          </cell>
          <cell r="BX138">
            <v>141570</v>
          </cell>
          <cell r="BY138">
            <v>145926</v>
          </cell>
          <cell r="BZ138">
            <v>44590</v>
          </cell>
          <cell r="CA138">
            <v>50960</v>
          </cell>
          <cell r="CB138">
            <v>57330</v>
          </cell>
          <cell r="CC138">
            <v>63700</v>
          </cell>
          <cell r="CD138">
            <v>68796</v>
          </cell>
          <cell r="CE138">
            <v>73892</v>
          </cell>
          <cell r="CF138">
            <v>78988</v>
          </cell>
          <cell r="CG138">
            <v>84084</v>
          </cell>
          <cell r="CH138">
            <v>89180</v>
          </cell>
          <cell r="CI138">
            <v>94276</v>
          </cell>
          <cell r="CJ138">
            <v>99372</v>
          </cell>
          <cell r="CK138">
            <v>104468</v>
          </cell>
          <cell r="CL138">
            <v>109564</v>
          </cell>
          <cell r="CM138">
            <v>114660</v>
          </cell>
          <cell r="CN138">
            <v>119756</v>
          </cell>
          <cell r="CO138">
            <v>124852</v>
          </cell>
          <cell r="CP138">
            <v>129948</v>
          </cell>
          <cell r="CQ138">
            <v>135044</v>
          </cell>
          <cell r="CR138">
            <v>140140</v>
          </cell>
          <cell r="CS138">
            <v>145236</v>
          </cell>
          <cell r="CT138">
            <v>150332</v>
          </cell>
          <cell r="CU138">
            <v>155428</v>
          </cell>
          <cell r="CV138">
            <v>160524</v>
          </cell>
          <cell r="CW138">
            <v>165620</v>
          </cell>
          <cell r="CX138">
            <v>170716</v>
          </cell>
          <cell r="CY138">
            <v>53508</v>
          </cell>
          <cell r="CZ138">
            <v>61152</v>
          </cell>
          <cell r="DA138">
            <v>68796</v>
          </cell>
          <cell r="DB138">
            <v>76440</v>
          </cell>
          <cell r="DC138">
            <v>82555.200000000012</v>
          </cell>
          <cell r="DD138">
            <v>88670.399999999994</v>
          </cell>
          <cell r="DE138">
            <v>94785.600000000006</v>
          </cell>
          <cell r="DF138">
            <v>100900.8</v>
          </cell>
          <cell r="DG138">
            <v>107016</v>
          </cell>
          <cell r="DH138">
            <v>113131.2</v>
          </cell>
          <cell r="DI138">
            <v>119246.39999999999</v>
          </cell>
          <cell r="DJ138">
            <v>125361.59999999999</v>
          </cell>
          <cell r="DK138">
            <v>131476.79999999999</v>
          </cell>
          <cell r="DL138">
            <v>137592</v>
          </cell>
          <cell r="DM138">
            <v>143707.20000000001</v>
          </cell>
          <cell r="DN138">
            <v>149822.40000000002</v>
          </cell>
          <cell r="DO138">
            <v>155937.60000000003</v>
          </cell>
          <cell r="DP138">
            <v>162052.80000000005</v>
          </cell>
          <cell r="DQ138">
            <v>168168.00000000006</v>
          </cell>
          <cell r="DR138">
            <v>174283.20000000007</v>
          </cell>
          <cell r="DS138">
            <v>180398.40000000008</v>
          </cell>
          <cell r="DT138">
            <v>186513.60000000009</v>
          </cell>
          <cell r="DU138">
            <v>192628.8000000001</v>
          </cell>
          <cell r="DV138">
            <v>198744.00000000012</v>
          </cell>
          <cell r="DW138">
            <v>204859.20000000013</v>
          </cell>
        </row>
        <row r="139">
          <cell r="B139">
            <v>58200</v>
          </cell>
          <cell r="C139">
            <v>14350</v>
          </cell>
          <cell r="D139">
            <v>18310</v>
          </cell>
          <cell r="E139">
            <v>23030</v>
          </cell>
          <cell r="F139">
            <v>27750</v>
          </cell>
          <cell r="G139">
            <v>32470</v>
          </cell>
          <cell r="H139">
            <v>37190</v>
          </cell>
          <cell r="I139">
            <v>41910</v>
          </cell>
          <cell r="J139">
            <v>44950</v>
          </cell>
          <cell r="K139">
            <v>47670</v>
          </cell>
          <cell r="L139">
            <v>50394</v>
          </cell>
          <cell r="M139">
            <v>53118</v>
          </cell>
          <cell r="N139">
            <v>55842</v>
          </cell>
          <cell r="O139">
            <v>58566</v>
          </cell>
          <cell r="P139">
            <v>61290</v>
          </cell>
          <cell r="Q139">
            <v>64014</v>
          </cell>
          <cell r="R139">
            <v>66738</v>
          </cell>
          <cell r="S139">
            <v>69462</v>
          </cell>
          <cell r="T139">
            <v>72186</v>
          </cell>
          <cell r="U139">
            <v>74910</v>
          </cell>
          <cell r="V139">
            <v>77634</v>
          </cell>
          <cell r="W139">
            <v>80358</v>
          </cell>
          <cell r="X139">
            <v>83082</v>
          </cell>
          <cell r="Y139">
            <v>85806</v>
          </cell>
          <cell r="Z139">
            <v>88530</v>
          </cell>
          <cell r="AA139">
            <v>91254</v>
          </cell>
          <cell r="AB139">
            <v>23850</v>
          </cell>
          <cell r="AC139">
            <v>27250</v>
          </cell>
          <cell r="AD139">
            <v>30650</v>
          </cell>
          <cell r="AE139">
            <v>34050</v>
          </cell>
          <cell r="AF139">
            <v>36800</v>
          </cell>
          <cell r="AG139">
            <v>39500</v>
          </cell>
          <cell r="AH139">
            <v>42250</v>
          </cell>
          <cell r="AI139">
            <v>44950</v>
          </cell>
          <cell r="AJ139">
            <v>47670</v>
          </cell>
          <cell r="AK139">
            <v>50394</v>
          </cell>
          <cell r="AL139">
            <v>53118</v>
          </cell>
          <cell r="AM139">
            <v>55842</v>
          </cell>
          <cell r="AN139">
            <v>58566</v>
          </cell>
          <cell r="AO139">
            <v>61290</v>
          </cell>
          <cell r="AP139">
            <v>64014</v>
          </cell>
          <cell r="AQ139">
            <v>66738</v>
          </cell>
          <cell r="AR139">
            <v>69462</v>
          </cell>
          <cell r="AS139">
            <v>72186</v>
          </cell>
          <cell r="AT139">
            <v>74910</v>
          </cell>
          <cell r="AU139">
            <v>77634</v>
          </cell>
          <cell r="AV139">
            <v>80358</v>
          </cell>
          <cell r="AW139">
            <v>83082</v>
          </cell>
          <cell r="AX139">
            <v>85806</v>
          </cell>
          <cell r="AY139">
            <v>88530</v>
          </cell>
          <cell r="AZ139">
            <v>91254</v>
          </cell>
          <cell r="BA139">
            <v>38150</v>
          </cell>
          <cell r="BB139">
            <v>43600</v>
          </cell>
          <cell r="BC139">
            <v>49050</v>
          </cell>
          <cell r="BD139">
            <v>54450</v>
          </cell>
          <cell r="BE139">
            <v>58850</v>
          </cell>
          <cell r="BF139">
            <v>63200</v>
          </cell>
          <cell r="BG139">
            <v>67550</v>
          </cell>
          <cell r="BH139">
            <v>71900</v>
          </cell>
          <cell r="BI139">
            <v>76230</v>
          </cell>
          <cell r="BJ139">
            <v>80586</v>
          </cell>
          <cell r="BK139">
            <v>84942</v>
          </cell>
          <cell r="BL139">
            <v>89298</v>
          </cell>
          <cell r="BM139">
            <v>93654</v>
          </cell>
          <cell r="BN139">
            <v>98010</v>
          </cell>
          <cell r="BO139">
            <v>102366</v>
          </cell>
          <cell r="BP139">
            <v>106722</v>
          </cell>
          <cell r="BQ139">
            <v>111078</v>
          </cell>
          <cell r="BR139">
            <v>115434</v>
          </cell>
          <cell r="BS139">
            <v>119790</v>
          </cell>
          <cell r="BT139">
            <v>124146</v>
          </cell>
          <cell r="BU139">
            <v>128502</v>
          </cell>
          <cell r="BV139">
            <v>132858</v>
          </cell>
          <cell r="BW139">
            <v>137214</v>
          </cell>
          <cell r="BX139">
            <v>141570</v>
          </cell>
          <cell r="BY139">
            <v>145926</v>
          </cell>
          <cell r="BZ139">
            <v>40740</v>
          </cell>
          <cell r="CA139">
            <v>46560</v>
          </cell>
          <cell r="CB139">
            <v>52380</v>
          </cell>
          <cell r="CC139">
            <v>58200</v>
          </cell>
          <cell r="CD139">
            <v>62856.000000000007</v>
          </cell>
          <cell r="CE139">
            <v>67512</v>
          </cell>
          <cell r="CF139">
            <v>72168</v>
          </cell>
          <cell r="CG139">
            <v>76824</v>
          </cell>
          <cell r="CH139">
            <v>81480</v>
          </cell>
          <cell r="CI139">
            <v>86136</v>
          </cell>
          <cell r="CJ139">
            <v>90792</v>
          </cell>
          <cell r="CK139">
            <v>95448</v>
          </cell>
          <cell r="CL139">
            <v>100104</v>
          </cell>
          <cell r="CM139">
            <v>104760</v>
          </cell>
          <cell r="CN139">
            <v>109416</v>
          </cell>
          <cell r="CO139">
            <v>114072</v>
          </cell>
          <cell r="CP139">
            <v>118728</v>
          </cell>
          <cell r="CQ139">
            <v>123384</v>
          </cell>
          <cell r="CR139">
            <v>128040</v>
          </cell>
          <cell r="CS139">
            <v>132696</v>
          </cell>
          <cell r="CT139">
            <v>137352</v>
          </cell>
          <cell r="CU139">
            <v>142008</v>
          </cell>
          <cell r="CV139">
            <v>146664</v>
          </cell>
          <cell r="CW139">
            <v>151320</v>
          </cell>
          <cell r="CX139">
            <v>155976</v>
          </cell>
          <cell r="CY139">
            <v>48888</v>
          </cell>
          <cell r="CZ139">
            <v>55872</v>
          </cell>
          <cell r="DA139">
            <v>62856</v>
          </cell>
          <cell r="DB139">
            <v>69840</v>
          </cell>
          <cell r="DC139">
            <v>75427.200000000012</v>
          </cell>
          <cell r="DD139">
            <v>81014.399999999994</v>
          </cell>
          <cell r="DE139">
            <v>86601.600000000006</v>
          </cell>
          <cell r="DF139">
            <v>92188.800000000003</v>
          </cell>
          <cell r="DG139">
            <v>97776</v>
          </cell>
          <cell r="DH139">
            <v>103363.2</v>
          </cell>
          <cell r="DI139">
            <v>108950.39999999999</v>
          </cell>
          <cell r="DJ139">
            <v>114537.59999999999</v>
          </cell>
          <cell r="DK139">
            <v>120124.79999999999</v>
          </cell>
          <cell r="DL139">
            <v>125711.99999999999</v>
          </cell>
          <cell r="DM139">
            <v>131299.19999999998</v>
          </cell>
          <cell r="DN139">
            <v>136886.39999999997</v>
          </cell>
          <cell r="DO139">
            <v>142473.59999999995</v>
          </cell>
          <cell r="DP139">
            <v>148060.79999999993</v>
          </cell>
          <cell r="DQ139">
            <v>153647.99999999991</v>
          </cell>
          <cell r="DR139">
            <v>159235.1999999999</v>
          </cell>
          <cell r="DS139">
            <v>164822.39999999988</v>
          </cell>
          <cell r="DT139">
            <v>170409.59999999986</v>
          </cell>
          <cell r="DU139">
            <v>175996.79999999984</v>
          </cell>
          <cell r="DV139">
            <v>181583.99999999983</v>
          </cell>
          <cell r="DW139">
            <v>187171.19999999981</v>
          </cell>
        </row>
        <row r="140">
          <cell r="B140">
            <v>69300</v>
          </cell>
          <cell r="C140">
            <v>14600</v>
          </cell>
          <cell r="D140">
            <v>18310</v>
          </cell>
          <cell r="E140">
            <v>23030</v>
          </cell>
          <cell r="F140">
            <v>27750</v>
          </cell>
          <cell r="G140">
            <v>32470</v>
          </cell>
          <cell r="H140">
            <v>37190</v>
          </cell>
          <cell r="I140">
            <v>41910</v>
          </cell>
          <cell r="J140">
            <v>45750</v>
          </cell>
          <cell r="K140">
            <v>48510</v>
          </cell>
          <cell r="L140">
            <v>51282</v>
          </cell>
          <cell r="M140">
            <v>54054</v>
          </cell>
          <cell r="N140">
            <v>56826</v>
          </cell>
          <cell r="O140">
            <v>59598</v>
          </cell>
          <cell r="P140">
            <v>62370</v>
          </cell>
          <cell r="Q140">
            <v>65142</v>
          </cell>
          <cell r="R140">
            <v>67914</v>
          </cell>
          <cell r="S140">
            <v>70686</v>
          </cell>
          <cell r="T140">
            <v>73458</v>
          </cell>
          <cell r="U140">
            <v>76230</v>
          </cell>
          <cell r="V140">
            <v>79002</v>
          </cell>
          <cell r="W140">
            <v>81774</v>
          </cell>
          <cell r="X140">
            <v>84546</v>
          </cell>
          <cell r="Y140">
            <v>87318</v>
          </cell>
          <cell r="Z140">
            <v>90090</v>
          </cell>
          <cell r="AA140">
            <v>92862</v>
          </cell>
          <cell r="AB140">
            <v>24300</v>
          </cell>
          <cell r="AC140">
            <v>27750</v>
          </cell>
          <cell r="AD140">
            <v>31200</v>
          </cell>
          <cell r="AE140">
            <v>34650</v>
          </cell>
          <cell r="AF140">
            <v>37450</v>
          </cell>
          <cell r="AG140">
            <v>40200</v>
          </cell>
          <cell r="AH140">
            <v>43000</v>
          </cell>
          <cell r="AI140">
            <v>45750</v>
          </cell>
          <cell r="AJ140">
            <v>48510</v>
          </cell>
          <cell r="AK140">
            <v>51282</v>
          </cell>
          <cell r="AL140">
            <v>54054</v>
          </cell>
          <cell r="AM140">
            <v>56826</v>
          </cell>
          <cell r="AN140">
            <v>59598</v>
          </cell>
          <cell r="AO140">
            <v>62370</v>
          </cell>
          <cell r="AP140">
            <v>65142</v>
          </cell>
          <cell r="AQ140">
            <v>67914</v>
          </cell>
          <cell r="AR140">
            <v>70686</v>
          </cell>
          <cell r="AS140">
            <v>73458</v>
          </cell>
          <cell r="AT140">
            <v>76230</v>
          </cell>
          <cell r="AU140">
            <v>79002</v>
          </cell>
          <cell r="AV140">
            <v>81774</v>
          </cell>
          <cell r="AW140">
            <v>84546</v>
          </cell>
          <cell r="AX140">
            <v>87318</v>
          </cell>
          <cell r="AY140">
            <v>90090</v>
          </cell>
          <cell r="AZ140">
            <v>92862</v>
          </cell>
          <cell r="BA140">
            <v>38850</v>
          </cell>
          <cell r="BB140">
            <v>44400</v>
          </cell>
          <cell r="BC140">
            <v>49950</v>
          </cell>
          <cell r="BD140">
            <v>55450</v>
          </cell>
          <cell r="BE140">
            <v>59900</v>
          </cell>
          <cell r="BF140">
            <v>64350</v>
          </cell>
          <cell r="BG140">
            <v>68800</v>
          </cell>
          <cell r="BH140">
            <v>73200</v>
          </cell>
          <cell r="BI140">
            <v>77630</v>
          </cell>
          <cell r="BJ140">
            <v>82066</v>
          </cell>
          <cell r="BK140">
            <v>86502</v>
          </cell>
          <cell r="BL140">
            <v>90938</v>
          </cell>
          <cell r="BM140">
            <v>95374</v>
          </cell>
          <cell r="BN140">
            <v>99810</v>
          </cell>
          <cell r="BO140">
            <v>104246</v>
          </cell>
          <cell r="BP140">
            <v>108682</v>
          </cell>
          <cell r="BQ140">
            <v>113118</v>
          </cell>
          <cell r="BR140">
            <v>117554</v>
          </cell>
          <cell r="BS140">
            <v>121990</v>
          </cell>
          <cell r="BT140">
            <v>126426</v>
          </cell>
          <cell r="BU140">
            <v>130862</v>
          </cell>
          <cell r="BV140">
            <v>135298</v>
          </cell>
          <cell r="BW140">
            <v>139734</v>
          </cell>
          <cell r="BX140">
            <v>144170</v>
          </cell>
          <cell r="BY140">
            <v>148606</v>
          </cell>
          <cell r="BZ140">
            <v>48510</v>
          </cell>
          <cell r="CA140">
            <v>55440</v>
          </cell>
          <cell r="CB140">
            <v>62370</v>
          </cell>
          <cell r="CC140">
            <v>69300</v>
          </cell>
          <cell r="CD140">
            <v>74844</v>
          </cell>
          <cell r="CE140">
            <v>80388</v>
          </cell>
          <cell r="CF140">
            <v>85932</v>
          </cell>
          <cell r="CG140">
            <v>91476</v>
          </cell>
          <cell r="CH140">
            <v>97020</v>
          </cell>
          <cell r="CI140">
            <v>102564</v>
          </cell>
          <cell r="CJ140">
            <v>108108</v>
          </cell>
          <cell r="CK140">
            <v>113652</v>
          </cell>
          <cell r="CL140">
            <v>119196</v>
          </cell>
          <cell r="CM140">
            <v>124740</v>
          </cell>
          <cell r="CN140">
            <v>130284</v>
          </cell>
          <cell r="CO140">
            <v>135828</v>
          </cell>
          <cell r="CP140">
            <v>141372</v>
          </cell>
          <cell r="CQ140">
            <v>146916</v>
          </cell>
          <cell r="CR140">
            <v>152460</v>
          </cell>
          <cell r="CS140">
            <v>158004</v>
          </cell>
          <cell r="CT140">
            <v>163548</v>
          </cell>
          <cell r="CU140">
            <v>169092</v>
          </cell>
          <cell r="CV140">
            <v>174636</v>
          </cell>
          <cell r="CW140">
            <v>180180</v>
          </cell>
          <cell r="CX140">
            <v>185724</v>
          </cell>
          <cell r="CY140">
            <v>58211.999999999993</v>
          </cell>
          <cell r="CZ140">
            <v>66528</v>
          </cell>
          <cell r="DA140">
            <v>74844</v>
          </cell>
          <cell r="DB140">
            <v>83160</v>
          </cell>
          <cell r="DC140">
            <v>89812.800000000003</v>
          </cell>
          <cell r="DD140">
            <v>96465.599999999991</v>
          </cell>
          <cell r="DE140">
            <v>103118.39999999999</v>
          </cell>
          <cell r="DF140">
            <v>109771.20000000001</v>
          </cell>
          <cell r="DG140">
            <v>116423.99999999999</v>
          </cell>
          <cell r="DH140">
            <v>123076.8</v>
          </cell>
          <cell r="DI140">
            <v>129729.60000000002</v>
          </cell>
          <cell r="DJ140">
            <v>136382.40000000002</v>
          </cell>
          <cell r="DK140">
            <v>143035.20000000001</v>
          </cell>
          <cell r="DL140">
            <v>149688</v>
          </cell>
          <cell r="DM140">
            <v>156340.79999999999</v>
          </cell>
          <cell r="DN140">
            <v>162993.59999999998</v>
          </cell>
          <cell r="DO140">
            <v>169646.39999999997</v>
          </cell>
          <cell r="DP140">
            <v>176299.19999999995</v>
          </cell>
          <cell r="DQ140">
            <v>182951.99999999994</v>
          </cell>
          <cell r="DR140">
            <v>189604.79999999993</v>
          </cell>
          <cell r="DS140">
            <v>196257.59999999992</v>
          </cell>
          <cell r="DT140">
            <v>202910.39999999991</v>
          </cell>
          <cell r="DU140">
            <v>209563.1999999999</v>
          </cell>
          <cell r="DV140">
            <v>216215.99999999988</v>
          </cell>
          <cell r="DW140">
            <v>222868.79999999987</v>
          </cell>
        </row>
        <row r="141">
          <cell r="B141">
            <v>63300</v>
          </cell>
          <cell r="C141">
            <v>14350</v>
          </cell>
          <cell r="D141">
            <v>18310</v>
          </cell>
          <cell r="E141">
            <v>23030</v>
          </cell>
          <cell r="F141">
            <v>27750</v>
          </cell>
          <cell r="G141">
            <v>32470</v>
          </cell>
          <cell r="H141">
            <v>37190</v>
          </cell>
          <cell r="I141">
            <v>41910</v>
          </cell>
          <cell r="J141">
            <v>44950</v>
          </cell>
          <cell r="K141">
            <v>47670</v>
          </cell>
          <cell r="L141">
            <v>50394</v>
          </cell>
          <cell r="M141">
            <v>53118</v>
          </cell>
          <cell r="N141">
            <v>55842</v>
          </cell>
          <cell r="O141">
            <v>58566</v>
          </cell>
          <cell r="P141">
            <v>61290</v>
          </cell>
          <cell r="Q141">
            <v>64014</v>
          </cell>
          <cell r="R141">
            <v>66738</v>
          </cell>
          <cell r="S141">
            <v>69462</v>
          </cell>
          <cell r="T141">
            <v>72186</v>
          </cell>
          <cell r="U141">
            <v>74910</v>
          </cell>
          <cell r="V141">
            <v>77634</v>
          </cell>
          <cell r="W141">
            <v>80358</v>
          </cell>
          <cell r="X141">
            <v>83082</v>
          </cell>
          <cell r="Y141">
            <v>85806</v>
          </cell>
          <cell r="Z141">
            <v>88530</v>
          </cell>
          <cell r="AA141">
            <v>91254</v>
          </cell>
          <cell r="AB141">
            <v>23850</v>
          </cell>
          <cell r="AC141">
            <v>27250</v>
          </cell>
          <cell r="AD141">
            <v>30650</v>
          </cell>
          <cell r="AE141">
            <v>34050</v>
          </cell>
          <cell r="AF141">
            <v>36800</v>
          </cell>
          <cell r="AG141">
            <v>39500</v>
          </cell>
          <cell r="AH141">
            <v>42250</v>
          </cell>
          <cell r="AI141">
            <v>44950</v>
          </cell>
          <cell r="AJ141">
            <v>47670</v>
          </cell>
          <cell r="AK141">
            <v>50394</v>
          </cell>
          <cell r="AL141">
            <v>53118</v>
          </cell>
          <cell r="AM141">
            <v>55842</v>
          </cell>
          <cell r="AN141">
            <v>58566</v>
          </cell>
          <cell r="AO141">
            <v>61290</v>
          </cell>
          <cell r="AP141">
            <v>64014</v>
          </cell>
          <cell r="AQ141">
            <v>66738</v>
          </cell>
          <cell r="AR141">
            <v>69462</v>
          </cell>
          <cell r="AS141">
            <v>72186</v>
          </cell>
          <cell r="AT141">
            <v>74910</v>
          </cell>
          <cell r="AU141">
            <v>77634</v>
          </cell>
          <cell r="AV141">
            <v>80358</v>
          </cell>
          <cell r="AW141">
            <v>83082</v>
          </cell>
          <cell r="AX141">
            <v>85806</v>
          </cell>
          <cell r="AY141">
            <v>88530</v>
          </cell>
          <cell r="AZ141">
            <v>91254</v>
          </cell>
          <cell r="BA141">
            <v>38150</v>
          </cell>
          <cell r="BB141">
            <v>43600</v>
          </cell>
          <cell r="BC141">
            <v>49050</v>
          </cell>
          <cell r="BD141">
            <v>54450</v>
          </cell>
          <cell r="BE141">
            <v>58850</v>
          </cell>
          <cell r="BF141">
            <v>63200</v>
          </cell>
          <cell r="BG141">
            <v>67550</v>
          </cell>
          <cell r="BH141">
            <v>71900</v>
          </cell>
          <cell r="BI141">
            <v>76230</v>
          </cell>
          <cell r="BJ141">
            <v>80586</v>
          </cell>
          <cell r="BK141">
            <v>84942</v>
          </cell>
          <cell r="BL141">
            <v>89298</v>
          </cell>
          <cell r="BM141">
            <v>93654</v>
          </cell>
          <cell r="BN141">
            <v>98010</v>
          </cell>
          <cell r="BO141">
            <v>102366</v>
          </cell>
          <cell r="BP141">
            <v>106722</v>
          </cell>
          <cell r="BQ141">
            <v>111078</v>
          </cell>
          <cell r="BR141">
            <v>115434</v>
          </cell>
          <cell r="BS141">
            <v>119790</v>
          </cell>
          <cell r="BT141">
            <v>124146</v>
          </cell>
          <cell r="BU141">
            <v>128502</v>
          </cell>
          <cell r="BV141">
            <v>132858</v>
          </cell>
          <cell r="BW141">
            <v>137214</v>
          </cell>
          <cell r="BX141">
            <v>141570</v>
          </cell>
          <cell r="BY141">
            <v>145926</v>
          </cell>
          <cell r="BZ141">
            <v>44310</v>
          </cell>
          <cell r="CA141">
            <v>50640</v>
          </cell>
          <cell r="CB141">
            <v>56970</v>
          </cell>
          <cell r="CC141">
            <v>63300</v>
          </cell>
          <cell r="CD141">
            <v>68364</v>
          </cell>
          <cell r="CE141">
            <v>73428</v>
          </cell>
          <cell r="CF141">
            <v>78492</v>
          </cell>
          <cell r="CG141">
            <v>83556</v>
          </cell>
          <cell r="CH141">
            <v>88620</v>
          </cell>
          <cell r="CI141">
            <v>93684</v>
          </cell>
          <cell r="CJ141">
            <v>98748</v>
          </cell>
          <cell r="CK141">
            <v>103812</v>
          </cell>
          <cell r="CL141">
            <v>108876</v>
          </cell>
          <cell r="CM141">
            <v>113940</v>
          </cell>
          <cell r="CN141">
            <v>119004</v>
          </cell>
          <cell r="CO141">
            <v>124068</v>
          </cell>
          <cell r="CP141">
            <v>129132</v>
          </cell>
          <cell r="CQ141">
            <v>134196</v>
          </cell>
          <cell r="CR141">
            <v>139260</v>
          </cell>
          <cell r="CS141">
            <v>144324</v>
          </cell>
          <cell r="CT141">
            <v>149388</v>
          </cell>
          <cell r="CU141">
            <v>154452</v>
          </cell>
          <cell r="CV141">
            <v>159516</v>
          </cell>
          <cell r="CW141">
            <v>164580</v>
          </cell>
          <cell r="CX141">
            <v>169644</v>
          </cell>
          <cell r="CY141">
            <v>53172</v>
          </cell>
          <cell r="CZ141">
            <v>60768</v>
          </cell>
          <cell r="DA141">
            <v>68364</v>
          </cell>
          <cell r="DB141">
            <v>75960</v>
          </cell>
          <cell r="DC141">
            <v>82036.800000000003</v>
          </cell>
          <cell r="DD141">
            <v>88113.599999999991</v>
          </cell>
          <cell r="DE141">
            <v>94190.399999999994</v>
          </cell>
          <cell r="DF141">
            <v>100267.20000000001</v>
          </cell>
          <cell r="DG141">
            <v>106344</v>
          </cell>
          <cell r="DH141">
            <v>112420.8</v>
          </cell>
          <cell r="DI141">
            <v>118497.60000000001</v>
          </cell>
          <cell r="DJ141">
            <v>124574.40000000001</v>
          </cell>
          <cell r="DK141">
            <v>130651.20000000001</v>
          </cell>
          <cell r="DL141">
            <v>136728</v>
          </cell>
          <cell r="DM141">
            <v>142804.79999999999</v>
          </cell>
          <cell r="DN141">
            <v>148881.59999999998</v>
          </cell>
          <cell r="DO141">
            <v>154958.39999999997</v>
          </cell>
          <cell r="DP141">
            <v>161035.19999999995</v>
          </cell>
          <cell r="DQ141">
            <v>167111.99999999994</v>
          </cell>
          <cell r="DR141">
            <v>173188.79999999993</v>
          </cell>
          <cell r="DS141">
            <v>179265.59999999992</v>
          </cell>
          <cell r="DT141">
            <v>185342.39999999991</v>
          </cell>
          <cell r="DU141">
            <v>191419.1999999999</v>
          </cell>
          <cell r="DV141">
            <v>197495.99999999988</v>
          </cell>
          <cell r="DW141">
            <v>203572.79999999987</v>
          </cell>
        </row>
        <row r="142">
          <cell r="B142">
            <v>63400</v>
          </cell>
          <cell r="C142">
            <v>14350</v>
          </cell>
          <cell r="D142">
            <v>18310</v>
          </cell>
          <cell r="E142">
            <v>23030</v>
          </cell>
          <cell r="F142">
            <v>27750</v>
          </cell>
          <cell r="G142">
            <v>32470</v>
          </cell>
          <cell r="H142">
            <v>37190</v>
          </cell>
          <cell r="I142">
            <v>41910</v>
          </cell>
          <cell r="J142">
            <v>44950</v>
          </cell>
          <cell r="K142">
            <v>47670</v>
          </cell>
          <cell r="L142">
            <v>50394</v>
          </cell>
          <cell r="M142">
            <v>53118</v>
          </cell>
          <cell r="N142">
            <v>55842</v>
          </cell>
          <cell r="O142">
            <v>58566</v>
          </cell>
          <cell r="P142">
            <v>61290</v>
          </cell>
          <cell r="Q142">
            <v>64014</v>
          </cell>
          <cell r="R142">
            <v>66738</v>
          </cell>
          <cell r="S142">
            <v>69462</v>
          </cell>
          <cell r="T142">
            <v>72186</v>
          </cell>
          <cell r="U142">
            <v>74910</v>
          </cell>
          <cell r="V142">
            <v>77634</v>
          </cell>
          <cell r="W142">
            <v>80358</v>
          </cell>
          <cell r="X142">
            <v>83082</v>
          </cell>
          <cell r="Y142">
            <v>85806</v>
          </cell>
          <cell r="Z142">
            <v>88530</v>
          </cell>
          <cell r="AA142">
            <v>91254</v>
          </cell>
          <cell r="AB142">
            <v>23850</v>
          </cell>
          <cell r="AC142">
            <v>27250</v>
          </cell>
          <cell r="AD142">
            <v>30650</v>
          </cell>
          <cell r="AE142">
            <v>34050</v>
          </cell>
          <cell r="AF142">
            <v>36800</v>
          </cell>
          <cell r="AG142">
            <v>39500</v>
          </cell>
          <cell r="AH142">
            <v>42250</v>
          </cell>
          <cell r="AI142">
            <v>44950</v>
          </cell>
          <cell r="AJ142">
            <v>47670</v>
          </cell>
          <cell r="AK142">
            <v>50394</v>
          </cell>
          <cell r="AL142">
            <v>53118</v>
          </cell>
          <cell r="AM142">
            <v>55842</v>
          </cell>
          <cell r="AN142">
            <v>58566</v>
          </cell>
          <cell r="AO142">
            <v>61290</v>
          </cell>
          <cell r="AP142">
            <v>64014</v>
          </cell>
          <cell r="AQ142">
            <v>66738</v>
          </cell>
          <cell r="AR142">
            <v>69462</v>
          </cell>
          <cell r="AS142">
            <v>72186</v>
          </cell>
          <cell r="AT142">
            <v>74910</v>
          </cell>
          <cell r="AU142">
            <v>77634</v>
          </cell>
          <cell r="AV142">
            <v>80358</v>
          </cell>
          <cell r="AW142">
            <v>83082</v>
          </cell>
          <cell r="AX142">
            <v>85806</v>
          </cell>
          <cell r="AY142">
            <v>88530</v>
          </cell>
          <cell r="AZ142">
            <v>91254</v>
          </cell>
          <cell r="BA142">
            <v>38150</v>
          </cell>
          <cell r="BB142">
            <v>43600</v>
          </cell>
          <cell r="BC142">
            <v>49050</v>
          </cell>
          <cell r="BD142">
            <v>54450</v>
          </cell>
          <cell r="BE142">
            <v>58850</v>
          </cell>
          <cell r="BF142">
            <v>63200</v>
          </cell>
          <cell r="BG142">
            <v>67550</v>
          </cell>
          <cell r="BH142">
            <v>71900</v>
          </cell>
          <cell r="BI142">
            <v>76230</v>
          </cell>
          <cell r="BJ142">
            <v>80586</v>
          </cell>
          <cell r="BK142">
            <v>84942</v>
          </cell>
          <cell r="BL142">
            <v>89298</v>
          </cell>
          <cell r="BM142">
            <v>93654</v>
          </cell>
          <cell r="BN142">
            <v>98010</v>
          </cell>
          <cell r="BO142">
            <v>102366</v>
          </cell>
          <cell r="BP142">
            <v>106722</v>
          </cell>
          <cell r="BQ142">
            <v>111078</v>
          </cell>
          <cell r="BR142">
            <v>115434</v>
          </cell>
          <cell r="BS142">
            <v>119790</v>
          </cell>
          <cell r="BT142">
            <v>124146</v>
          </cell>
          <cell r="BU142">
            <v>128502</v>
          </cell>
          <cell r="BV142">
            <v>132858</v>
          </cell>
          <cell r="BW142">
            <v>137214</v>
          </cell>
          <cell r="BX142">
            <v>141570</v>
          </cell>
          <cell r="BY142">
            <v>145926</v>
          </cell>
          <cell r="BZ142">
            <v>44380</v>
          </cell>
          <cell r="CA142">
            <v>50720</v>
          </cell>
          <cell r="CB142">
            <v>57060</v>
          </cell>
          <cell r="CC142">
            <v>63400</v>
          </cell>
          <cell r="CD142">
            <v>68472</v>
          </cell>
          <cell r="CE142">
            <v>73544</v>
          </cell>
          <cell r="CF142">
            <v>78616</v>
          </cell>
          <cell r="CG142">
            <v>83688</v>
          </cell>
          <cell r="CH142">
            <v>88760</v>
          </cell>
          <cell r="CI142">
            <v>93832</v>
          </cell>
          <cell r="CJ142">
            <v>98904</v>
          </cell>
          <cell r="CK142">
            <v>103976</v>
          </cell>
          <cell r="CL142">
            <v>109048</v>
          </cell>
          <cell r="CM142">
            <v>114120</v>
          </cell>
          <cell r="CN142">
            <v>119192</v>
          </cell>
          <cell r="CO142">
            <v>124264</v>
          </cell>
          <cell r="CP142">
            <v>129336</v>
          </cell>
          <cell r="CQ142">
            <v>134408</v>
          </cell>
          <cell r="CR142">
            <v>139480</v>
          </cell>
          <cell r="CS142">
            <v>144552</v>
          </cell>
          <cell r="CT142">
            <v>149624</v>
          </cell>
          <cell r="CU142">
            <v>154696</v>
          </cell>
          <cell r="CV142">
            <v>159768</v>
          </cell>
          <cell r="CW142">
            <v>164840</v>
          </cell>
          <cell r="CX142">
            <v>169912</v>
          </cell>
          <cell r="CY142">
            <v>53256</v>
          </cell>
          <cell r="CZ142">
            <v>60864</v>
          </cell>
          <cell r="DA142">
            <v>68472</v>
          </cell>
          <cell r="DB142">
            <v>76080</v>
          </cell>
          <cell r="DC142">
            <v>82166.400000000009</v>
          </cell>
          <cell r="DD142">
            <v>88252.799999999988</v>
          </cell>
          <cell r="DE142">
            <v>94339.199999999997</v>
          </cell>
          <cell r="DF142">
            <v>100425.60000000001</v>
          </cell>
          <cell r="DG142">
            <v>106512</v>
          </cell>
          <cell r="DH142">
            <v>112598.39999999999</v>
          </cell>
          <cell r="DI142">
            <v>118684.79999999999</v>
          </cell>
          <cell r="DJ142">
            <v>124771.19999999998</v>
          </cell>
          <cell r="DK142">
            <v>130857.59999999998</v>
          </cell>
          <cell r="DL142">
            <v>136943.99999999997</v>
          </cell>
          <cell r="DM142">
            <v>143030.39999999997</v>
          </cell>
          <cell r="DN142">
            <v>149116.79999999996</v>
          </cell>
          <cell r="DO142">
            <v>155203.19999999995</v>
          </cell>
          <cell r="DP142">
            <v>161289.59999999995</v>
          </cell>
          <cell r="DQ142">
            <v>167375.99999999994</v>
          </cell>
          <cell r="DR142">
            <v>173462.39999999994</v>
          </cell>
          <cell r="DS142">
            <v>179548.79999999993</v>
          </cell>
          <cell r="DT142">
            <v>185635.19999999992</v>
          </cell>
          <cell r="DU142">
            <v>191721.59999999992</v>
          </cell>
          <cell r="DV142">
            <v>197807.99999999991</v>
          </cell>
          <cell r="DW142">
            <v>203894.39999999991</v>
          </cell>
        </row>
        <row r="143">
          <cell r="B143">
            <v>81200</v>
          </cell>
          <cell r="C143">
            <v>17050</v>
          </cell>
          <cell r="D143">
            <v>19500</v>
          </cell>
          <cell r="E143">
            <v>23030</v>
          </cell>
          <cell r="F143">
            <v>27750</v>
          </cell>
          <cell r="G143">
            <v>32470</v>
          </cell>
          <cell r="H143">
            <v>37190</v>
          </cell>
          <cell r="I143">
            <v>41910</v>
          </cell>
          <cell r="J143">
            <v>46630</v>
          </cell>
          <cell r="K143">
            <v>56840</v>
          </cell>
          <cell r="L143">
            <v>60088</v>
          </cell>
          <cell r="M143">
            <v>63336</v>
          </cell>
          <cell r="N143">
            <v>66584</v>
          </cell>
          <cell r="O143">
            <v>69832</v>
          </cell>
          <cell r="P143">
            <v>73080</v>
          </cell>
          <cell r="Q143">
            <v>76328</v>
          </cell>
          <cell r="R143">
            <v>79576</v>
          </cell>
          <cell r="S143">
            <v>82824</v>
          </cell>
          <cell r="T143">
            <v>86072</v>
          </cell>
          <cell r="U143">
            <v>89320</v>
          </cell>
          <cell r="V143">
            <v>92568</v>
          </cell>
          <cell r="W143">
            <v>95816</v>
          </cell>
          <cell r="X143">
            <v>99064</v>
          </cell>
          <cell r="Y143">
            <v>102312</v>
          </cell>
          <cell r="Z143">
            <v>105560</v>
          </cell>
          <cell r="AA143">
            <v>108808</v>
          </cell>
          <cell r="AB143">
            <v>28450</v>
          </cell>
          <cell r="AC143">
            <v>32500</v>
          </cell>
          <cell r="AD143">
            <v>36550</v>
          </cell>
          <cell r="AE143">
            <v>40600</v>
          </cell>
          <cell r="AF143">
            <v>43850</v>
          </cell>
          <cell r="AG143">
            <v>47100</v>
          </cell>
          <cell r="AH143">
            <v>50350</v>
          </cell>
          <cell r="AI143">
            <v>53600</v>
          </cell>
          <cell r="AJ143">
            <v>56840</v>
          </cell>
          <cell r="AK143">
            <v>60088</v>
          </cell>
          <cell r="AL143">
            <v>63336</v>
          </cell>
          <cell r="AM143">
            <v>66584</v>
          </cell>
          <cell r="AN143">
            <v>69832</v>
          </cell>
          <cell r="AO143">
            <v>73080</v>
          </cell>
          <cell r="AP143">
            <v>76328</v>
          </cell>
          <cell r="AQ143">
            <v>79576</v>
          </cell>
          <cell r="AR143">
            <v>82824</v>
          </cell>
          <cell r="AS143">
            <v>86072</v>
          </cell>
          <cell r="AT143">
            <v>89320</v>
          </cell>
          <cell r="AU143">
            <v>92568</v>
          </cell>
          <cell r="AV143">
            <v>95816</v>
          </cell>
          <cell r="AW143">
            <v>99064</v>
          </cell>
          <cell r="AX143">
            <v>102312</v>
          </cell>
          <cell r="AY143">
            <v>105560</v>
          </cell>
          <cell r="AZ143">
            <v>108808</v>
          </cell>
          <cell r="BA143">
            <v>45500</v>
          </cell>
          <cell r="BB143">
            <v>52000</v>
          </cell>
          <cell r="BC143">
            <v>58500</v>
          </cell>
          <cell r="BD143">
            <v>64950</v>
          </cell>
          <cell r="BE143">
            <v>70150</v>
          </cell>
          <cell r="BF143">
            <v>75350</v>
          </cell>
          <cell r="BG143">
            <v>80550</v>
          </cell>
          <cell r="BH143">
            <v>85750</v>
          </cell>
          <cell r="BI143">
            <v>90930</v>
          </cell>
          <cell r="BJ143">
            <v>96126</v>
          </cell>
          <cell r="BK143">
            <v>101322</v>
          </cell>
          <cell r="BL143">
            <v>106518</v>
          </cell>
          <cell r="BM143">
            <v>111714</v>
          </cell>
          <cell r="BN143">
            <v>116910</v>
          </cell>
          <cell r="BO143">
            <v>122106</v>
          </cell>
          <cell r="BP143">
            <v>127302</v>
          </cell>
          <cell r="BQ143">
            <v>132498</v>
          </cell>
          <cell r="BR143">
            <v>137694</v>
          </cell>
          <cell r="BS143">
            <v>142890</v>
          </cell>
          <cell r="BT143">
            <v>148086</v>
          </cell>
          <cell r="BU143">
            <v>153282</v>
          </cell>
          <cell r="BV143">
            <v>158478</v>
          </cell>
          <cell r="BW143">
            <v>163674</v>
          </cell>
          <cell r="BX143">
            <v>168870</v>
          </cell>
          <cell r="BY143">
            <v>174066</v>
          </cell>
          <cell r="BZ143">
            <v>56840</v>
          </cell>
          <cell r="CA143">
            <v>64960</v>
          </cell>
          <cell r="CB143">
            <v>73080</v>
          </cell>
          <cell r="CC143">
            <v>81200</v>
          </cell>
          <cell r="CD143">
            <v>87696</v>
          </cell>
          <cell r="CE143">
            <v>94192</v>
          </cell>
          <cell r="CF143">
            <v>100688</v>
          </cell>
          <cell r="CG143">
            <v>107184</v>
          </cell>
          <cell r="CH143">
            <v>113680</v>
          </cell>
          <cell r="CI143">
            <v>120176</v>
          </cell>
          <cell r="CJ143">
            <v>126672</v>
          </cell>
          <cell r="CK143">
            <v>133168</v>
          </cell>
          <cell r="CL143">
            <v>139664</v>
          </cell>
          <cell r="CM143">
            <v>146160</v>
          </cell>
          <cell r="CN143">
            <v>152656</v>
          </cell>
          <cell r="CO143">
            <v>159152</v>
          </cell>
          <cell r="CP143">
            <v>165648</v>
          </cell>
          <cell r="CQ143">
            <v>172144</v>
          </cell>
          <cell r="CR143">
            <v>178640</v>
          </cell>
          <cell r="CS143">
            <v>185136</v>
          </cell>
          <cell r="CT143">
            <v>191632</v>
          </cell>
          <cell r="CU143">
            <v>198128</v>
          </cell>
          <cell r="CV143">
            <v>204624</v>
          </cell>
          <cell r="CW143">
            <v>211120</v>
          </cell>
          <cell r="CX143">
            <v>217616</v>
          </cell>
          <cell r="CY143">
            <v>68208</v>
          </cell>
          <cell r="CZ143">
            <v>77952</v>
          </cell>
          <cell r="DA143">
            <v>87696</v>
          </cell>
          <cell r="DB143">
            <v>97440</v>
          </cell>
          <cell r="DC143">
            <v>105235.20000000001</v>
          </cell>
          <cell r="DD143">
            <v>113030.39999999999</v>
          </cell>
          <cell r="DE143">
            <v>120825.60000000001</v>
          </cell>
          <cell r="DF143">
            <v>128620.8</v>
          </cell>
          <cell r="DG143">
            <v>136416</v>
          </cell>
          <cell r="DH143">
            <v>144211.20000000001</v>
          </cell>
          <cell r="DI143">
            <v>152006.40000000002</v>
          </cell>
          <cell r="DJ143">
            <v>159801.60000000003</v>
          </cell>
          <cell r="DK143">
            <v>167596.80000000005</v>
          </cell>
          <cell r="DL143">
            <v>175392.00000000006</v>
          </cell>
          <cell r="DM143">
            <v>183187.20000000007</v>
          </cell>
          <cell r="DN143">
            <v>190982.40000000008</v>
          </cell>
          <cell r="DO143">
            <v>198777.60000000009</v>
          </cell>
          <cell r="DP143">
            <v>206572.8000000001</v>
          </cell>
          <cell r="DQ143">
            <v>214368.00000000012</v>
          </cell>
          <cell r="DR143">
            <v>222163.20000000013</v>
          </cell>
          <cell r="DS143">
            <v>229958.40000000014</v>
          </cell>
          <cell r="DT143">
            <v>237753.60000000015</v>
          </cell>
          <cell r="DU143">
            <v>245548.80000000016</v>
          </cell>
          <cell r="DV143">
            <v>253344.00000000017</v>
          </cell>
          <cell r="DW143">
            <v>261139.20000000019</v>
          </cell>
        </row>
        <row r="144">
          <cell r="B144">
            <v>59500</v>
          </cell>
          <cell r="C144">
            <v>14350</v>
          </cell>
          <cell r="D144">
            <v>18310</v>
          </cell>
          <cell r="E144">
            <v>23030</v>
          </cell>
          <cell r="F144">
            <v>27750</v>
          </cell>
          <cell r="G144">
            <v>32470</v>
          </cell>
          <cell r="H144">
            <v>37190</v>
          </cell>
          <cell r="I144">
            <v>41910</v>
          </cell>
          <cell r="J144">
            <v>44950</v>
          </cell>
          <cell r="K144">
            <v>47670</v>
          </cell>
          <cell r="L144">
            <v>50394</v>
          </cell>
          <cell r="M144">
            <v>53118</v>
          </cell>
          <cell r="N144">
            <v>55842</v>
          </cell>
          <cell r="O144">
            <v>58566</v>
          </cell>
          <cell r="P144">
            <v>61290</v>
          </cell>
          <cell r="Q144">
            <v>64014</v>
          </cell>
          <cell r="R144">
            <v>66738</v>
          </cell>
          <cell r="S144">
            <v>69462</v>
          </cell>
          <cell r="T144">
            <v>72186</v>
          </cell>
          <cell r="U144">
            <v>74910</v>
          </cell>
          <cell r="V144">
            <v>77634</v>
          </cell>
          <cell r="W144">
            <v>80358</v>
          </cell>
          <cell r="X144">
            <v>83082</v>
          </cell>
          <cell r="Y144">
            <v>85806</v>
          </cell>
          <cell r="Z144">
            <v>88530</v>
          </cell>
          <cell r="AA144">
            <v>91254</v>
          </cell>
          <cell r="AB144">
            <v>23850</v>
          </cell>
          <cell r="AC144">
            <v>27250</v>
          </cell>
          <cell r="AD144">
            <v>30650</v>
          </cell>
          <cell r="AE144">
            <v>34050</v>
          </cell>
          <cell r="AF144">
            <v>36800</v>
          </cell>
          <cell r="AG144">
            <v>39500</v>
          </cell>
          <cell r="AH144">
            <v>42250</v>
          </cell>
          <cell r="AI144">
            <v>44950</v>
          </cell>
          <cell r="AJ144">
            <v>47670</v>
          </cell>
          <cell r="AK144">
            <v>50394</v>
          </cell>
          <cell r="AL144">
            <v>53118</v>
          </cell>
          <cell r="AM144">
            <v>55842</v>
          </cell>
          <cell r="AN144">
            <v>58566</v>
          </cell>
          <cell r="AO144">
            <v>61290</v>
          </cell>
          <cell r="AP144">
            <v>64014</v>
          </cell>
          <cell r="AQ144">
            <v>66738</v>
          </cell>
          <cell r="AR144">
            <v>69462</v>
          </cell>
          <cell r="AS144">
            <v>72186</v>
          </cell>
          <cell r="AT144">
            <v>74910</v>
          </cell>
          <cell r="AU144">
            <v>77634</v>
          </cell>
          <cell r="AV144">
            <v>80358</v>
          </cell>
          <cell r="AW144">
            <v>83082</v>
          </cell>
          <cell r="AX144">
            <v>85806</v>
          </cell>
          <cell r="AY144">
            <v>88530</v>
          </cell>
          <cell r="AZ144">
            <v>91254</v>
          </cell>
          <cell r="BA144">
            <v>38150</v>
          </cell>
          <cell r="BB144">
            <v>43600</v>
          </cell>
          <cell r="BC144">
            <v>49050</v>
          </cell>
          <cell r="BD144">
            <v>54450</v>
          </cell>
          <cell r="BE144">
            <v>58850</v>
          </cell>
          <cell r="BF144">
            <v>63200</v>
          </cell>
          <cell r="BG144">
            <v>67550</v>
          </cell>
          <cell r="BH144">
            <v>71900</v>
          </cell>
          <cell r="BI144">
            <v>76230</v>
          </cell>
          <cell r="BJ144">
            <v>80586</v>
          </cell>
          <cell r="BK144">
            <v>84942</v>
          </cell>
          <cell r="BL144">
            <v>89298</v>
          </cell>
          <cell r="BM144">
            <v>93654</v>
          </cell>
          <cell r="BN144">
            <v>98010</v>
          </cell>
          <cell r="BO144">
            <v>102366</v>
          </cell>
          <cell r="BP144">
            <v>106722</v>
          </cell>
          <cell r="BQ144">
            <v>111078</v>
          </cell>
          <cell r="BR144">
            <v>115434</v>
          </cell>
          <cell r="BS144">
            <v>119790</v>
          </cell>
          <cell r="BT144">
            <v>124146</v>
          </cell>
          <cell r="BU144">
            <v>128502</v>
          </cell>
          <cell r="BV144">
            <v>132858</v>
          </cell>
          <cell r="BW144">
            <v>137214</v>
          </cell>
          <cell r="BX144">
            <v>141570</v>
          </cell>
          <cell r="BY144">
            <v>145926</v>
          </cell>
          <cell r="BZ144">
            <v>41650</v>
          </cell>
          <cell r="CA144">
            <v>47600</v>
          </cell>
          <cell r="CB144">
            <v>53550</v>
          </cell>
          <cell r="CC144">
            <v>59500</v>
          </cell>
          <cell r="CD144">
            <v>64260.000000000007</v>
          </cell>
          <cell r="CE144">
            <v>69020</v>
          </cell>
          <cell r="CF144">
            <v>73780</v>
          </cell>
          <cell r="CG144">
            <v>78540</v>
          </cell>
          <cell r="CH144">
            <v>83300</v>
          </cell>
          <cell r="CI144">
            <v>88060</v>
          </cell>
          <cell r="CJ144">
            <v>92820</v>
          </cell>
          <cell r="CK144">
            <v>97580</v>
          </cell>
          <cell r="CL144">
            <v>102340</v>
          </cell>
          <cell r="CM144">
            <v>107100</v>
          </cell>
          <cell r="CN144">
            <v>111860</v>
          </cell>
          <cell r="CO144">
            <v>116620</v>
          </cell>
          <cell r="CP144">
            <v>121380</v>
          </cell>
          <cell r="CQ144">
            <v>126140</v>
          </cell>
          <cell r="CR144">
            <v>130900</v>
          </cell>
          <cell r="CS144">
            <v>135660</v>
          </cell>
          <cell r="CT144">
            <v>140420</v>
          </cell>
          <cell r="CU144">
            <v>145180</v>
          </cell>
          <cell r="CV144">
            <v>149940</v>
          </cell>
          <cell r="CW144">
            <v>154700</v>
          </cell>
          <cell r="CX144">
            <v>159460</v>
          </cell>
          <cell r="CY144">
            <v>49980</v>
          </cell>
          <cell r="CZ144">
            <v>57120</v>
          </cell>
          <cell r="DA144">
            <v>64260</v>
          </cell>
          <cell r="DB144">
            <v>71400</v>
          </cell>
          <cell r="DC144">
            <v>77112</v>
          </cell>
          <cell r="DD144">
            <v>82824</v>
          </cell>
          <cell r="DE144">
            <v>88536</v>
          </cell>
          <cell r="DF144">
            <v>94248</v>
          </cell>
          <cell r="DG144">
            <v>99960</v>
          </cell>
          <cell r="DH144">
            <v>105672</v>
          </cell>
          <cell r="DI144">
            <v>111384</v>
          </cell>
          <cell r="DJ144">
            <v>117096</v>
          </cell>
          <cell r="DK144">
            <v>122808</v>
          </cell>
          <cell r="DL144">
            <v>128520</v>
          </cell>
          <cell r="DM144">
            <v>134232</v>
          </cell>
          <cell r="DN144">
            <v>139944</v>
          </cell>
          <cell r="DO144">
            <v>145656</v>
          </cell>
          <cell r="DP144">
            <v>151368</v>
          </cell>
          <cell r="DQ144">
            <v>157080</v>
          </cell>
          <cell r="DR144">
            <v>162792</v>
          </cell>
          <cell r="DS144">
            <v>168504</v>
          </cell>
          <cell r="DT144">
            <v>174216</v>
          </cell>
          <cell r="DU144">
            <v>179928</v>
          </cell>
          <cell r="DV144">
            <v>185640</v>
          </cell>
          <cell r="DW144">
            <v>191352</v>
          </cell>
        </row>
        <row r="145">
          <cell r="B145">
            <v>77700</v>
          </cell>
          <cell r="C145">
            <v>15850</v>
          </cell>
          <cell r="D145">
            <v>18310</v>
          </cell>
          <cell r="E145">
            <v>23030</v>
          </cell>
          <cell r="F145">
            <v>27750</v>
          </cell>
          <cell r="G145">
            <v>32470</v>
          </cell>
          <cell r="H145">
            <v>37190</v>
          </cell>
          <cell r="I145">
            <v>41910</v>
          </cell>
          <cell r="J145">
            <v>46630</v>
          </cell>
          <cell r="K145">
            <v>52780</v>
          </cell>
          <cell r="L145">
            <v>55796</v>
          </cell>
          <cell r="M145">
            <v>58812</v>
          </cell>
          <cell r="N145">
            <v>61828</v>
          </cell>
          <cell r="O145">
            <v>64844</v>
          </cell>
          <cell r="P145">
            <v>67860</v>
          </cell>
          <cell r="Q145">
            <v>70876</v>
          </cell>
          <cell r="R145">
            <v>73892</v>
          </cell>
          <cell r="S145">
            <v>76908</v>
          </cell>
          <cell r="T145">
            <v>79924</v>
          </cell>
          <cell r="U145">
            <v>82940</v>
          </cell>
          <cell r="V145">
            <v>85956</v>
          </cell>
          <cell r="W145">
            <v>88972</v>
          </cell>
          <cell r="X145">
            <v>91988</v>
          </cell>
          <cell r="Y145">
            <v>95004</v>
          </cell>
          <cell r="Z145">
            <v>98020</v>
          </cell>
          <cell r="AA145">
            <v>101036</v>
          </cell>
          <cell r="AB145">
            <v>26400</v>
          </cell>
          <cell r="AC145">
            <v>30200</v>
          </cell>
          <cell r="AD145">
            <v>33950</v>
          </cell>
          <cell r="AE145">
            <v>37700</v>
          </cell>
          <cell r="AF145">
            <v>40750</v>
          </cell>
          <cell r="AG145">
            <v>43750</v>
          </cell>
          <cell r="AH145">
            <v>46750</v>
          </cell>
          <cell r="AI145">
            <v>49800</v>
          </cell>
          <cell r="AJ145">
            <v>52780</v>
          </cell>
          <cell r="AK145">
            <v>55796</v>
          </cell>
          <cell r="AL145">
            <v>58812</v>
          </cell>
          <cell r="AM145">
            <v>61828</v>
          </cell>
          <cell r="AN145">
            <v>64844</v>
          </cell>
          <cell r="AO145">
            <v>67860</v>
          </cell>
          <cell r="AP145">
            <v>70876</v>
          </cell>
          <cell r="AQ145">
            <v>73892</v>
          </cell>
          <cell r="AR145">
            <v>76908</v>
          </cell>
          <cell r="AS145">
            <v>79924</v>
          </cell>
          <cell r="AT145">
            <v>82940</v>
          </cell>
          <cell r="AU145">
            <v>85956</v>
          </cell>
          <cell r="AV145">
            <v>88972</v>
          </cell>
          <cell r="AW145">
            <v>91988</v>
          </cell>
          <cell r="AX145">
            <v>95004</v>
          </cell>
          <cell r="AY145">
            <v>98020</v>
          </cell>
          <cell r="AZ145">
            <v>101036</v>
          </cell>
          <cell r="BA145">
            <v>42250</v>
          </cell>
          <cell r="BB145">
            <v>48250</v>
          </cell>
          <cell r="BC145">
            <v>54300</v>
          </cell>
          <cell r="BD145">
            <v>60300</v>
          </cell>
          <cell r="BE145">
            <v>65150</v>
          </cell>
          <cell r="BF145">
            <v>69950</v>
          </cell>
          <cell r="BG145">
            <v>74800</v>
          </cell>
          <cell r="BH145">
            <v>79600</v>
          </cell>
          <cell r="BI145">
            <v>84420</v>
          </cell>
          <cell r="BJ145">
            <v>89244</v>
          </cell>
          <cell r="BK145">
            <v>94068</v>
          </cell>
          <cell r="BL145">
            <v>98892</v>
          </cell>
          <cell r="BM145">
            <v>103716</v>
          </cell>
          <cell r="BN145">
            <v>108540</v>
          </cell>
          <cell r="BO145">
            <v>113364</v>
          </cell>
          <cell r="BP145">
            <v>118188</v>
          </cell>
          <cell r="BQ145">
            <v>123012</v>
          </cell>
          <cell r="BR145">
            <v>127836</v>
          </cell>
          <cell r="BS145">
            <v>132660</v>
          </cell>
          <cell r="BT145">
            <v>137484</v>
          </cell>
          <cell r="BU145">
            <v>142308</v>
          </cell>
          <cell r="BV145">
            <v>147132</v>
          </cell>
          <cell r="BW145">
            <v>151956</v>
          </cell>
          <cell r="BX145">
            <v>156780</v>
          </cell>
          <cell r="BY145">
            <v>161604</v>
          </cell>
          <cell r="BZ145">
            <v>54390</v>
          </cell>
          <cell r="CA145">
            <v>62160</v>
          </cell>
          <cell r="CB145">
            <v>69930</v>
          </cell>
          <cell r="CC145">
            <v>77700</v>
          </cell>
          <cell r="CD145">
            <v>83916</v>
          </cell>
          <cell r="CE145">
            <v>90132</v>
          </cell>
          <cell r="CF145">
            <v>96348</v>
          </cell>
          <cell r="CG145">
            <v>102564</v>
          </cell>
          <cell r="CH145">
            <v>108780</v>
          </cell>
          <cell r="CI145">
            <v>114996</v>
          </cell>
          <cell r="CJ145">
            <v>121212</v>
          </cell>
          <cell r="CK145">
            <v>127428</v>
          </cell>
          <cell r="CL145">
            <v>133644</v>
          </cell>
          <cell r="CM145">
            <v>139860</v>
          </cell>
          <cell r="CN145">
            <v>146076</v>
          </cell>
          <cell r="CO145">
            <v>152292</v>
          </cell>
          <cell r="CP145">
            <v>158508</v>
          </cell>
          <cell r="CQ145">
            <v>164724</v>
          </cell>
          <cell r="CR145">
            <v>170940</v>
          </cell>
          <cell r="CS145">
            <v>177156</v>
          </cell>
          <cell r="CT145">
            <v>183372</v>
          </cell>
          <cell r="CU145">
            <v>189588</v>
          </cell>
          <cell r="CV145">
            <v>195804</v>
          </cell>
          <cell r="CW145">
            <v>202020</v>
          </cell>
          <cell r="CX145">
            <v>208236</v>
          </cell>
          <cell r="CY145">
            <v>65267.999999999993</v>
          </cell>
          <cell r="CZ145">
            <v>74592</v>
          </cell>
          <cell r="DA145">
            <v>83916</v>
          </cell>
          <cell r="DB145">
            <v>93240</v>
          </cell>
          <cell r="DC145">
            <v>100699.20000000001</v>
          </cell>
          <cell r="DD145">
            <v>108158.39999999999</v>
          </cell>
          <cell r="DE145">
            <v>115617.60000000001</v>
          </cell>
          <cell r="DF145">
            <v>123076.8</v>
          </cell>
          <cell r="DG145">
            <v>130535.99999999999</v>
          </cell>
          <cell r="DH145">
            <v>137995.20000000001</v>
          </cell>
          <cell r="DI145">
            <v>145454.40000000002</v>
          </cell>
          <cell r="DJ145">
            <v>152913.60000000003</v>
          </cell>
          <cell r="DK145">
            <v>160372.80000000005</v>
          </cell>
          <cell r="DL145">
            <v>167832.00000000006</v>
          </cell>
          <cell r="DM145">
            <v>175291.20000000007</v>
          </cell>
          <cell r="DN145">
            <v>182750.40000000008</v>
          </cell>
          <cell r="DO145">
            <v>190209.60000000009</v>
          </cell>
          <cell r="DP145">
            <v>197668.8000000001</v>
          </cell>
          <cell r="DQ145">
            <v>205128.00000000012</v>
          </cell>
          <cell r="DR145">
            <v>212587.20000000013</v>
          </cell>
          <cell r="DS145">
            <v>220046.40000000014</v>
          </cell>
          <cell r="DT145">
            <v>227505.60000000015</v>
          </cell>
          <cell r="DU145">
            <v>234964.80000000016</v>
          </cell>
          <cell r="DV145">
            <v>242424.00000000017</v>
          </cell>
          <cell r="DW145">
            <v>249883.20000000019</v>
          </cell>
        </row>
        <row r="146">
          <cell r="B146">
            <v>71000</v>
          </cell>
          <cell r="C146">
            <v>14950</v>
          </cell>
          <cell r="D146">
            <v>18310</v>
          </cell>
          <cell r="E146">
            <v>23030</v>
          </cell>
          <cell r="F146">
            <v>27750</v>
          </cell>
          <cell r="G146">
            <v>32470</v>
          </cell>
          <cell r="H146">
            <v>37190</v>
          </cell>
          <cell r="I146">
            <v>41910</v>
          </cell>
          <cell r="J146">
            <v>46630</v>
          </cell>
          <cell r="K146">
            <v>49700</v>
          </cell>
          <cell r="L146">
            <v>52540</v>
          </cell>
          <cell r="M146">
            <v>55380</v>
          </cell>
          <cell r="N146">
            <v>58220</v>
          </cell>
          <cell r="O146">
            <v>61060</v>
          </cell>
          <cell r="P146">
            <v>63900</v>
          </cell>
          <cell r="Q146">
            <v>66740</v>
          </cell>
          <cell r="R146">
            <v>69580</v>
          </cell>
          <cell r="S146">
            <v>72420</v>
          </cell>
          <cell r="T146">
            <v>75260</v>
          </cell>
          <cell r="U146">
            <v>78100</v>
          </cell>
          <cell r="V146">
            <v>80940</v>
          </cell>
          <cell r="W146">
            <v>83780</v>
          </cell>
          <cell r="X146">
            <v>86620</v>
          </cell>
          <cell r="Y146">
            <v>89460</v>
          </cell>
          <cell r="Z146">
            <v>92300</v>
          </cell>
          <cell r="AA146">
            <v>95140</v>
          </cell>
          <cell r="AB146">
            <v>24850</v>
          </cell>
          <cell r="AC146">
            <v>28400</v>
          </cell>
          <cell r="AD146">
            <v>31950</v>
          </cell>
          <cell r="AE146">
            <v>35500</v>
          </cell>
          <cell r="AF146">
            <v>38350</v>
          </cell>
          <cell r="AG146">
            <v>41200</v>
          </cell>
          <cell r="AH146">
            <v>44050</v>
          </cell>
          <cell r="AI146">
            <v>46900</v>
          </cell>
          <cell r="AJ146">
            <v>49700</v>
          </cell>
          <cell r="AK146">
            <v>52540</v>
          </cell>
          <cell r="AL146">
            <v>55380</v>
          </cell>
          <cell r="AM146">
            <v>58220</v>
          </cell>
          <cell r="AN146">
            <v>61060</v>
          </cell>
          <cell r="AO146">
            <v>63900</v>
          </cell>
          <cell r="AP146">
            <v>66740</v>
          </cell>
          <cell r="AQ146">
            <v>69580</v>
          </cell>
          <cell r="AR146">
            <v>72420</v>
          </cell>
          <cell r="AS146">
            <v>75260</v>
          </cell>
          <cell r="AT146">
            <v>78100</v>
          </cell>
          <cell r="AU146">
            <v>80940</v>
          </cell>
          <cell r="AV146">
            <v>83780</v>
          </cell>
          <cell r="AW146">
            <v>86620</v>
          </cell>
          <cell r="AX146">
            <v>89460</v>
          </cell>
          <cell r="AY146">
            <v>92300</v>
          </cell>
          <cell r="AZ146">
            <v>95140</v>
          </cell>
          <cell r="BA146">
            <v>39800</v>
          </cell>
          <cell r="BB146">
            <v>45450</v>
          </cell>
          <cell r="BC146">
            <v>51150</v>
          </cell>
          <cell r="BD146">
            <v>56800</v>
          </cell>
          <cell r="BE146">
            <v>61350</v>
          </cell>
          <cell r="BF146">
            <v>65900</v>
          </cell>
          <cell r="BG146">
            <v>70450</v>
          </cell>
          <cell r="BH146">
            <v>75000</v>
          </cell>
          <cell r="BI146">
            <v>79520</v>
          </cell>
          <cell r="BJ146">
            <v>84064</v>
          </cell>
          <cell r="BK146">
            <v>88608</v>
          </cell>
          <cell r="BL146">
            <v>93152</v>
          </cell>
          <cell r="BM146">
            <v>97696</v>
          </cell>
          <cell r="BN146">
            <v>102240</v>
          </cell>
          <cell r="BO146">
            <v>106784</v>
          </cell>
          <cell r="BP146">
            <v>111328</v>
          </cell>
          <cell r="BQ146">
            <v>115872</v>
          </cell>
          <cell r="BR146">
            <v>120416</v>
          </cell>
          <cell r="BS146">
            <v>124960</v>
          </cell>
          <cell r="BT146">
            <v>129504</v>
          </cell>
          <cell r="BU146">
            <v>134048</v>
          </cell>
          <cell r="BV146">
            <v>138592</v>
          </cell>
          <cell r="BW146">
            <v>143136</v>
          </cell>
          <cell r="BX146">
            <v>147680</v>
          </cell>
          <cell r="BY146">
            <v>152224</v>
          </cell>
          <cell r="BZ146">
            <v>49700</v>
          </cell>
          <cell r="CA146">
            <v>56800</v>
          </cell>
          <cell r="CB146">
            <v>63900</v>
          </cell>
          <cell r="CC146">
            <v>71000</v>
          </cell>
          <cell r="CD146">
            <v>76680</v>
          </cell>
          <cell r="CE146">
            <v>82360</v>
          </cell>
          <cell r="CF146">
            <v>88040</v>
          </cell>
          <cell r="CG146">
            <v>93720</v>
          </cell>
          <cell r="CH146">
            <v>99400</v>
          </cell>
          <cell r="CI146">
            <v>105080</v>
          </cell>
          <cell r="CJ146">
            <v>110760</v>
          </cell>
          <cell r="CK146">
            <v>116440</v>
          </cell>
          <cell r="CL146">
            <v>122120</v>
          </cell>
          <cell r="CM146">
            <v>127800</v>
          </cell>
          <cell r="CN146">
            <v>133480</v>
          </cell>
          <cell r="CO146">
            <v>139160</v>
          </cell>
          <cell r="CP146">
            <v>144840</v>
          </cell>
          <cell r="CQ146">
            <v>150520</v>
          </cell>
          <cell r="CR146">
            <v>156200</v>
          </cell>
          <cell r="CS146">
            <v>161880</v>
          </cell>
          <cell r="CT146">
            <v>167560</v>
          </cell>
          <cell r="CU146">
            <v>173240</v>
          </cell>
          <cell r="CV146">
            <v>178920</v>
          </cell>
          <cell r="CW146">
            <v>184600</v>
          </cell>
          <cell r="CX146">
            <v>190280</v>
          </cell>
          <cell r="CY146">
            <v>59639.999999999993</v>
          </cell>
          <cell r="CZ146">
            <v>68160</v>
          </cell>
          <cell r="DA146">
            <v>76680</v>
          </cell>
          <cell r="DB146">
            <v>85200</v>
          </cell>
          <cell r="DC146">
            <v>92016</v>
          </cell>
          <cell r="DD146">
            <v>98832</v>
          </cell>
          <cell r="DE146">
            <v>105648</v>
          </cell>
          <cell r="DF146">
            <v>112464</v>
          </cell>
          <cell r="DG146">
            <v>119279.99999999999</v>
          </cell>
          <cell r="DH146">
            <v>126096</v>
          </cell>
          <cell r="DI146">
            <v>132912</v>
          </cell>
          <cell r="DJ146">
            <v>139728</v>
          </cell>
          <cell r="DK146">
            <v>146544</v>
          </cell>
          <cell r="DL146">
            <v>153360</v>
          </cell>
          <cell r="DM146">
            <v>160176</v>
          </cell>
          <cell r="DN146">
            <v>166992</v>
          </cell>
          <cell r="DO146">
            <v>173808</v>
          </cell>
          <cell r="DP146">
            <v>180624</v>
          </cell>
          <cell r="DQ146">
            <v>187440</v>
          </cell>
          <cell r="DR146">
            <v>194256</v>
          </cell>
          <cell r="DS146">
            <v>201072</v>
          </cell>
          <cell r="DT146">
            <v>207888</v>
          </cell>
          <cell r="DU146">
            <v>214704</v>
          </cell>
          <cell r="DV146">
            <v>221520</v>
          </cell>
          <cell r="DW146">
            <v>228336</v>
          </cell>
        </row>
        <row r="147">
          <cell r="B147">
            <v>63600</v>
          </cell>
          <cell r="C147">
            <v>14500</v>
          </cell>
          <cell r="D147">
            <v>18310</v>
          </cell>
          <cell r="E147">
            <v>23030</v>
          </cell>
          <cell r="F147">
            <v>27750</v>
          </cell>
          <cell r="G147">
            <v>32470</v>
          </cell>
          <cell r="H147">
            <v>37190</v>
          </cell>
          <cell r="I147">
            <v>41910</v>
          </cell>
          <cell r="J147">
            <v>45450</v>
          </cell>
          <cell r="K147">
            <v>48160</v>
          </cell>
          <cell r="L147">
            <v>50912</v>
          </cell>
          <cell r="M147">
            <v>53664</v>
          </cell>
          <cell r="N147">
            <v>56416</v>
          </cell>
          <cell r="O147">
            <v>59168</v>
          </cell>
          <cell r="P147">
            <v>61920</v>
          </cell>
          <cell r="Q147">
            <v>64672</v>
          </cell>
          <cell r="R147">
            <v>67424</v>
          </cell>
          <cell r="S147">
            <v>70176</v>
          </cell>
          <cell r="T147">
            <v>72928</v>
          </cell>
          <cell r="U147">
            <v>75680</v>
          </cell>
          <cell r="V147">
            <v>78432</v>
          </cell>
          <cell r="W147">
            <v>81184</v>
          </cell>
          <cell r="X147">
            <v>83936</v>
          </cell>
          <cell r="Y147">
            <v>86688</v>
          </cell>
          <cell r="Z147">
            <v>89440</v>
          </cell>
          <cell r="AA147">
            <v>92192</v>
          </cell>
          <cell r="AB147">
            <v>24100</v>
          </cell>
          <cell r="AC147">
            <v>27550</v>
          </cell>
          <cell r="AD147">
            <v>31000</v>
          </cell>
          <cell r="AE147">
            <v>34400</v>
          </cell>
          <cell r="AF147">
            <v>37200</v>
          </cell>
          <cell r="AG147">
            <v>39950</v>
          </cell>
          <cell r="AH147">
            <v>42700</v>
          </cell>
          <cell r="AI147">
            <v>45450</v>
          </cell>
          <cell r="AJ147">
            <v>48160</v>
          </cell>
          <cell r="AK147">
            <v>50912</v>
          </cell>
          <cell r="AL147">
            <v>53664</v>
          </cell>
          <cell r="AM147">
            <v>56416</v>
          </cell>
          <cell r="AN147">
            <v>59168</v>
          </cell>
          <cell r="AO147">
            <v>61920</v>
          </cell>
          <cell r="AP147">
            <v>64672</v>
          </cell>
          <cell r="AQ147">
            <v>67424</v>
          </cell>
          <cell r="AR147">
            <v>70176</v>
          </cell>
          <cell r="AS147">
            <v>72928</v>
          </cell>
          <cell r="AT147">
            <v>75680</v>
          </cell>
          <cell r="AU147">
            <v>78432</v>
          </cell>
          <cell r="AV147">
            <v>81184</v>
          </cell>
          <cell r="AW147">
            <v>83936</v>
          </cell>
          <cell r="AX147">
            <v>86688</v>
          </cell>
          <cell r="AY147">
            <v>89440</v>
          </cell>
          <cell r="AZ147">
            <v>92192</v>
          </cell>
          <cell r="BA147">
            <v>38550</v>
          </cell>
          <cell r="BB147">
            <v>44050</v>
          </cell>
          <cell r="BC147">
            <v>49550</v>
          </cell>
          <cell r="BD147">
            <v>55050</v>
          </cell>
          <cell r="BE147">
            <v>59500</v>
          </cell>
          <cell r="BF147">
            <v>63900</v>
          </cell>
          <cell r="BG147">
            <v>68300</v>
          </cell>
          <cell r="BH147">
            <v>72700</v>
          </cell>
          <cell r="BI147">
            <v>77070</v>
          </cell>
          <cell r="BJ147">
            <v>81474</v>
          </cell>
          <cell r="BK147">
            <v>85878</v>
          </cell>
          <cell r="BL147">
            <v>90282</v>
          </cell>
          <cell r="BM147">
            <v>94686</v>
          </cell>
          <cell r="BN147">
            <v>99090</v>
          </cell>
          <cell r="BO147">
            <v>103494</v>
          </cell>
          <cell r="BP147">
            <v>107898</v>
          </cell>
          <cell r="BQ147">
            <v>112302</v>
          </cell>
          <cell r="BR147">
            <v>116706</v>
          </cell>
          <cell r="BS147">
            <v>121110</v>
          </cell>
          <cell r="BT147">
            <v>125514</v>
          </cell>
          <cell r="BU147">
            <v>129918</v>
          </cell>
          <cell r="BV147">
            <v>134322</v>
          </cell>
          <cell r="BW147">
            <v>138726</v>
          </cell>
          <cell r="BX147">
            <v>143130</v>
          </cell>
          <cell r="BY147">
            <v>147534</v>
          </cell>
          <cell r="BZ147">
            <v>44520</v>
          </cell>
          <cell r="CA147">
            <v>50880</v>
          </cell>
          <cell r="CB147">
            <v>57240</v>
          </cell>
          <cell r="CC147">
            <v>63600</v>
          </cell>
          <cell r="CD147">
            <v>68688</v>
          </cell>
          <cell r="CE147">
            <v>73776</v>
          </cell>
          <cell r="CF147">
            <v>78864</v>
          </cell>
          <cell r="CG147">
            <v>83952</v>
          </cell>
          <cell r="CH147">
            <v>89040</v>
          </cell>
          <cell r="CI147">
            <v>94128</v>
          </cell>
          <cell r="CJ147">
            <v>99216</v>
          </cell>
          <cell r="CK147">
            <v>104304</v>
          </cell>
          <cell r="CL147">
            <v>109392</v>
          </cell>
          <cell r="CM147">
            <v>114480</v>
          </cell>
          <cell r="CN147">
            <v>119568</v>
          </cell>
          <cell r="CO147">
            <v>124656</v>
          </cell>
          <cell r="CP147">
            <v>129744</v>
          </cell>
          <cell r="CQ147">
            <v>134832</v>
          </cell>
          <cell r="CR147">
            <v>139920</v>
          </cell>
          <cell r="CS147">
            <v>145008</v>
          </cell>
          <cell r="CT147">
            <v>150096</v>
          </cell>
          <cell r="CU147">
            <v>155184</v>
          </cell>
          <cell r="CV147">
            <v>160272</v>
          </cell>
          <cell r="CW147">
            <v>165360</v>
          </cell>
          <cell r="CX147">
            <v>170448</v>
          </cell>
          <cell r="CY147">
            <v>53424</v>
          </cell>
          <cell r="CZ147">
            <v>61056</v>
          </cell>
          <cell r="DA147">
            <v>68688</v>
          </cell>
          <cell r="DB147">
            <v>76320</v>
          </cell>
          <cell r="DC147">
            <v>82425.600000000006</v>
          </cell>
          <cell r="DD147">
            <v>88531.199999999997</v>
          </cell>
          <cell r="DE147">
            <v>94636.800000000003</v>
          </cell>
          <cell r="DF147">
            <v>100742.40000000001</v>
          </cell>
          <cell r="DG147">
            <v>106848</v>
          </cell>
          <cell r="DH147">
            <v>112953.60000000001</v>
          </cell>
          <cell r="DI147">
            <v>119059.20000000001</v>
          </cell>
          <cell r="DJ147">
            <v>125164.80000000002</v>
          </cell>
          <cell r="DK147">
            <v>131270.40000000002</v>
          </cell>
          <cell r="DL147">
            <v>137376.00000000003</v>
          </cell>
          <cell r="DM147">
            <v>143481.60000000003</v>
          </cell>
          <cell r="DN147">
            <v>149587.20000000004</v>
          </cell>
          <cell r="DO147">
            <v>155692.80000000005</v>
          </cell>
          <cell r="DP147">
            <v>161798.40000000005</v>
          </cell>
          <cell r="DQ147">
            <v>167904.00000000006</v>
          </cell>
          <cell r="DR147">
            <v>174009.60000000006</v>
          </cell>
          <cell r="DS147">
            <v>180115.20000000007</v>
          </cell>
          <cell r="DT147">
            <v>186220.80000000008</v>
          </cell>
          <cell r="DU147">
            <v>192326.40000000008</v>
          </cell>
          <cell r="DV147">
            <v>198432.00000000009</v>
          </cell>
          <cell r="DW147">
            <v>204537.60000000009</v>
          </cell>
        </row>
        <row r="148">
          <cell r="B148">
            <v>90100</v>
          </cell>
          <cell r="C148">
            <v>18650</v>
          </cell>
          <cell r="D148">
            <v>21300</v>
          </cell>
          <cell r="E148">
            <v>23950</v>
          </cell>
          <cell r="F148">
            <v>27750</v>
          </cell>
          <cell r="G148">
            <v>32470</v>
          </cell>
          <cell r="H148">
            <v>37190</v>
          </cell>
          <cell r="I148">
            <v>41910</v>
          </cell>
          <cell r="J148">
            <v>46630</v>
          </cell>
          <cell r="K148">
            <v>62019.999999999993</v>
          </cell>
          <cell r="L148">
            <v>65564</v>
          </cell>
          <cell r="M148">
            <v>69108</v>
          </cell>
          <cell r="N148">
            <v>72652</v>
          </cell>
          <cell r="O148">
            <v>76196</v>
          </cell>
          <cell r="P148">
            <v>79740</v>
          </cell>
          <cell r="Q148">
            <v>83284</v>
          </cell>
          <cell r="R148">
            <v>86828</v>
          </cell>
          <cell r="S148">
            <v>90372</v>
          </cell>
          <cell r="T148">
            <v>93916</v>
          </cell>
          <cell r="U148">
            <v>97460</v>
          </cell>
          <cell r="V148">
            <v>101004</v>
          </cell>
          <cell r="W148">
            <v>104548</v>
          </cell>
          <cell r="X148">
            <v>108092</v>
          </cell>
          <cell r="Y148">
            <v>111636</v>
          </cell>
          <cell r="Z148">
            <v>115180</v>
          </cell>
          <cell r="AA148">
            <v>118724</v>
          </cell>
          <cell r="AB148">
            <v>31050</v>
          </cell>
          <cell r="AC148">
            <v>35450</v>
          </cell>
          <cell r="AD148">
            <v>39900</v>
          </cell>
          <cell r="AE148">
            <v>44300</v>
          </cell>
          <cell r="AF148">
            <v>47850</v>
          </cell>
          <cell r="AG148">
            <v>51400</v>
          </cell>
          <cell r="AH148">
            <v>54950</v>
          </cell>
          <cell r="AI148">
            <v>58500</v>
          </cell>
          <cell r="AJ148">
            <v>62019.999999999993</v>
          </cell>
          <cell r="AK148">
            <v>65564</v>
          </cell>
          <cell r="AL148">
            <v>69108</v>
          </cell>
          <cell r="AM148">
            <v>72652</v>
          </cell>
          <cell r="AN148">
            <v>76196</v>
          </cell>
          <cell r="AO148">
            <v>79740</v>
          </cell>
          <cell r="AP148">
            <v>83284</v>
          </cell>
          <cell r="AQ148">
            <v>86828</v>
          </cell>
          <cell r="AR148">
            <v>90372</v>
          </cell>
          <cell r="AS148">
            <v>93916</v>
          </cell>
          <cell r="AT148">
            <v>97460</v>
          </cell>
          <cell r="AU148">
            <v>101004</v>
          </cell>
          <cell r="AV148">
            <v>104548</v>
          </cell>
          <cell r="AW148">
            <v>108092</v>
          </cell>
          <cell r="AX148">
            <v>111636</v>
          </cell>
          <cell r="AY148">
            <v>115180</v>
          </cell>
          <cell r="AZ148">
            <v>118724</v>
          </cell>
          <cell r="BA148">
            <v>49600</v>
          </cell>
          <cell r="BB148">
            <v>56700</v>
          </cell>
          <cell r="BC148">
            <v>63800</v>
          </cell>
          <cell r="BD148">
            <v>70850</v>
          </cell>
          <cell r="BE148">
            <v>76550</v>
          </cell>
          <cell r="BF148">
            <v>82200</v>
          </cell>
          <cell r="BG148">
            <v>87900</v>
          </cell>
          <cell r="BH148">
            <v>93550</v>
          </cell>
          <cell r="BI148">
            <v>99190</v>
          </cell>
          <cell r="BJ148">
            <v>104858</v>
          </cell>
          <cell r="BK148">
            <v>110526</v>
          </cell>
          <cell r="BL148">
            <v>116194</v>
          </cell>
          <cell r="BM148">
            <v>121862</v>
          </cell>
          <cell r="BN148">
            <v>127530</v>
          </cell>
          <cell r="BO148">
            <v>133198</v>
          </cell>
          <cell r="BP148">
            <v>138866</v>
          </cell>
          <cell r="BQ148">
            <v>144534</v>
          </cell>
          <cell r="BR148">
            <v>150202</v>
          </cell>
          <cell r="BS148">
            <v>155870</v>
          </cell>
          <cell r="BT148">
            <v>161538</v>
          </cell>
          <cell r="BU148">
            <v>167206</v>
          </cell>
          <cell r="BV148">
            <v>172874</v>
          </cell>
          <cell r="BW148">
            <v>178542</v>
          </cell>
          <cell r="BX148">
            <v>184210</v>
          </cell>
          <cell r="BY148">
            <v>189878</v>
          </cell>
          <cell r="BZ148">
            <v>63069.999999999993</v>
          </cell>
          <cell r="CA148">
            <v>72080</v>
          </cell>
          <cell r="CB148">
            <v>81090</v>
          </cell>
          <cell r="CC148">
            <v>90100</v>
          </cell>
          <cell r="CD148">
            <v>97308</v>
          </cell>
          <cell r="CE148">
            <v>104516</v>
          </cell>
          <cell r="CF148">
            <v>111724</v>
          </cell>
          <cell r="CG148">
            <v>118932</v>
          </cell>
          <cell r="CH148">
            <v>126139.99999999999</v>
          </cell>
          <cell r="CI148">
            <v>133348</v>
          </cell>
          <cell r="CJ148">
            <v>140556</v>
          </cell>
          <cell r="CK148">
            <v>147764</v>
          </cell>
          <cell r="CL148">
            <v>154972</v>
          </cell>
          <cell r="CM148">
            <v>162180</v>
          </cell>
          <cell r="CN148">
            <v>169388</v>
          </cell>
          <cell r="CO148">
            <v>176596</v>
          </cell>
          <cell r="CP148">
            <v>183804</v>
          </cell>
          <cell r="CQ148">
            <v>191012</v>
          </cell>
          <cell r="CR148">
            <v>198220</v>
          </cell>
          <cell r="CS148">
            <v>205428</v>
          </cell>
          <cell r="CT148">
            <v>212636</v>
          </cell>
          <cell r="CU148">
            <v>219844</v>
          </cell>
          <cell r="CV148">
            <v>227052</v>
          </cell>
          <cell r="CW148">
            <v>234260</v>
          </cell>
          <cell r="CX148">
            <v>241468</v>
          </cell>
          <cell r="CY148">
            <v>75684</v>
          </cell>
          <cell r="CZ148">
            <v>86496</v>
          </cell>
          <cell r="DA148">
            <v>97308</v>
          </cell>
          <cell r="DB148">
            <v>108120</v>
          </cell>
          <cell r="DC148">
            <v>116769.60000000001</v>
          </cell>
          <cell r="DD148">
            <v>125419.2</v>
          </cell>
          <cell r="DE148">
            <v>134068.79999999999</v>
          </cell>
          <cell r="DF148">
            <v>142718.39999999999</v>
          </cell>
          <cell r="DG148">
            <v>151368</v>
          </cell>
          <cell r="DH148">
            <v>160017.60000000001</v>
          </cell>
          <cell r="DI148">
            <v>168667.2</v>
          </cell>
          <cell r="DJ148">
            <v>177316.80000000002</v>
          </cell>
          <cell r="DK148">
            <v>185966.40000000002</v>
          </cell>
          <cell r="DL148">
            <v>194616.00000000003</v>
          </cell>
          <cell r="DM148">
            <v>203265.60000000003</v>
          </cell>
          <cell r="DN148">
            <v>211915.20000000004</v>
          </cell>
          <cell r="DO148">
            <v>220564.80000000005</v>
          </cell>
          <cell r="DP148">
            <v>229214.40000000005</v>
          </cell>
          <cell r="DQ148">
            <v>237864.00000000006</v>
          </cell>
          <cell r="DR148">
            <v>246513.60000000006</v>
          </cell>
          <cell r="DS148">
            <v>255163.20000000007</v>
          </cell>
          <cell r="DT148">
            <v>263812.80000000005</v>
          </cell>
          <cell r="DU148">
            <v>272462.40000000002</v>
          </cell>
          <cell r="DV148">
            <v>281112</v>
          </cell>
          <cell r="DW148">
            <v>289761.59999999998</v>
          </cell>
        </row>
        <row r="149">
          <cell r="B149">
            <v>60200</v>
          </cell>
          <cell r="C149">
            <v>14350</v>
          </cell>
          <cell r="D149">
            <v>18310</v>
          </cell>
          <cell r="E149">
            <v>23030</v>
          </cell>
          <cell r="F149">
            <v>27750</v>
          </cell>
          <cell r="G149">
            <v>32470</v>
          </cell>
          <cell r="H149">
            <v>37190</v>
          </cell>
          <cell r="I149">
            <v>41910</v>
          </cell>
          <cell r="J149">
            <v>44950</v>
          </cell>
          <cell r="K149">
            <v>47670</v>
          </cell>
          <cell r="L149">
            <v>50394</v>
          </cell>
          <cell r="M149">
            <v>53118</v>
          </cell>
          <cell r="N149">
            <v>55842</v>
          </cell>
          <cell r="O149">
            <v>58566</v>
          </cell>
          <cell r="P149">
            <v>61290</v>
          </cell>
          <cell r="Q149">
            <v>64014</v>
          </cell>
          <cell r="R149">
            <v>66738</v>
          </cell>
          <cell r="S149">
            <v>69462</v>
          </cell>
          <cell r="T149">
            <v>72186</v>
          </cell>
          <cell r="U149">
            <v>74910</v>
          </cell>
          <cell r="V149">
            <v>77634</v>
          </cell>
          <cell r="W149">
            <v>80358</v>
          </cell>
          <cell r="X149">
            <v>83082</v>
          </cell>
          <cell r="Y149">
            <v>85806</v>
          </cell>
          <cell r="Z149">
            <v>88530</v>
          </cell>
          <cell r="AA149">
            <v>91254</v>
          </cell>
          <cell r="AB149">
            <v>23850</v>
          </cell>
          <cell r="AC149">
            <v>27250</v>
          </cell>
          <cell r="AD149">
            <v>30650</v>
          </cell>
          <cell r="AE149">
            <v>34050</v>
          </cell>
          <cell r="AF149">
            <v>36800</v>
          </cell>
          <cell r="AG149">
            <v>39500</v>
          </cell>
          <cell r="AH149">
            <v>42250</v>
          </cell>
          <cell r="AI149">
            <v>44950</v>
          </cell>
          <cell r="AJ149">
            <v>47670</v>
          </cell>
          <cell r="AK149">
            <v>50394</v>
          </cell>
          <cell r="AL149">
            <v>53118</v>
          </cell>
          <cell r="AM149">
            <v>55842</v>
          </cell>
          <cell r="AN149">
            <v>58566</v>
          </cell>
          <cell r="AO149">
            <v>61290</v>
          </cell>
          <cell r="AP149">
            <v>64014</v>
          </cell>
          <cell r="AQ149">
            <v>66738</v>
          </cell>
          <cell r="AR149">
            <v>69462</v>
          </cell>
          <cell r="AS149">
            <v>72186</v>
          </cell>
          <cell r="AT149">
            <v>74910</v>
          </cell>
          <cell r="AU149">
            <v>77634</v>
          </cell>
          <cell r="AV149">
            <v>80358</v>
          </cell>
          <cell r="AW149">
            <v>83082</v>
          </cell>
          <cell r="AX149">
            <v>85806</v>
          </cell>
          <cell r="AY149">
            <v>88530</v>
          </cell>
          <cell r="AZ149">
            <v>91254</v>
          </cell>
          <cell r="BA149">
            <v>38150</v>
          </cell>
          <cell r="BB149">
            <v>43600</v>
          </cell>
          <cell r="BC149">
            <v>49050</v>
          </cell>
          <cell r="BD149">
            <v>54450</v>
          </cell>
          <cell r="BE149">
            <v>58850</v>
          </cell>
          <cell r="BF149">
            <v>63200</v>
          </cell>
          <cell r="BG149">
            <v>67550</v>
          </cell>
          <cell r="BH149">
            <v>71900</v>
          </cell>
          <cell r="BI149">
            <v>76230</v>
          </cell>
          <cell r="BJ149">
            <v>80586</v>
          </cell>
          <cell r="BK149">
            <v>84942</v>
          </cell>
          <cell r="BL149">
            <v>89298</v>
          </cell>
          <cell r="BM149">
            <v>93654</v>
          </cell>
          <cell r="BN149">
            <v>98010</v>
          </cell>
          <cell r="BO149">
            <v>102366</v>
          </cell>
          <cell r="BP149">
            <v>106722</v>
          </cell>
          <cell r="BQ149">
            <v>111078</v>
          </cell>
          <cell r="BR149">
            <v>115434</v>
          </cell>
          <cell r="BS149">
            <v>119790</v>
          </cell>
          <cell r="BT149">
            <v>124146</v>
          </cell>
          <cell r="BU149">
            <v>128502</v>
          </cell>
          <cell r="BV149">
            <v>132858</v>
          </cell>
          <cell r="BW149">
            <v>137214</v>
          </cell>
          <cell r="BX149">
            <v>141570</v>
          </cell>
          <cell r="BY149">
            <v>145926</v>
          </cell>
          <cell r="BZ149">
            <v>42140</v>
          </cell>
          <cell r="CA149">
            <v>48160</v>
          </cell>
          <cell r="CB149">
            <v>54180</v>
          </cell>
          <cell r="CC149">
            <v>60200</v>
          </cell>
          <cell r="CD149">
            <v>65016.000000000007</v>
          </cell>
          <cell r="CE149">
            <v>69832</v>
          </cell>
          <cell r="CF149">
            <v>74648</v>
          </cell>
          <cell r="CG149">
            <v>79464</v>
          </cell>
          <cell r="CH149">
            <v>84280</v>
          </cell>
          <cell r="CI149">
            <v>89096</v>
          </cell>
          <cell r="CJ149">
            <v>93912</v>
          </cell>
          <cell r="CK149">
            <v>98728</v>
          </cell>
          <cell r="CL149">
            <v>103544</v>
          </cell>
          <cell r="CM149">
            <v>108360</v>
          </cell>
          <cell r="CN149">
            <v>113176</v>
          </cell>
          <cell r="CO149">
            <v>117992</v>
          </cell>
          <cell r="CP149">
            <v>122808</v>
          </cell>
          <cell r="CQ149">
            <v>127624</v>
          </cell>
          <cell r="CR149">
            <v>132440</v>
          </cell>
          <cell r="CS149">
            <v>137256</v>
          </cell>
          <cell r="CT149">
            <v>142072</v>
          </cell>
          <cell r="CU149">
            <v>146888</v>
          </cell>
          <cell r="CV149">
            <v>151704</v>
          </cell>
          <cell r="CW149">
            <v>156520</v>
          </cell>
          <cell r="CX149">
            <v>161336</v>
          </cell>
          <cell r="CY149">
            <v>50568</v>
          </cell>
          <cell r="CZ149">
            <v>57792</v>
          </cell>
          <cell r="DA149">
            <v>65016</v>
          </cell>
          <cell r="DB149">
            <v>72240</v>
          </cell>
          <cell r="DC149">
            <v>78019.200000000012</v>
          </cell>
          <cell r="DD149">
            <v>83798.399999999994</v>
          </cell>
          <cell r="DE149">
            <v>89577.600000000006</v>
          </cell>
          <cell r="DF149">
            <v>95356.800000000003</v>
          </cell>
          <cell r="DG149">
            <v>101136</v>
          </cell>
          <cell r="DH149">
            <v>106915.2</v>
          </cell>
          <cell r="DI149">
            <v>112694.39999999999</v>
          </cell>
          <cell r="DJ149">
            <v>118473.59999999999</v>
          </cell>
          <cell r="DK149">
            <v>124252.79999999999</v>
          </cell>
          <cell r="DL149">
            <v>130031.99999999999</v>
          </cell>
          <cell r="DM149">
            <v>135811.19999999998</v>
          </cell>
          <cell r="DN149">
            <v>141590.39999999997</v>
          </cell>
          <cell r="DO149">
            <v>147369.59999999995</v>
          </cell>
          <cell r="DP149">
            <v>153148.79999999993</v>
          </cell>
          <cell r="DQ149">
            <v>158927.99999999991</v>
          </cell>
          <cell r="DR149">
            <v>164707.1999999999</v>
          </cell>
          <cell r="DS149">
            <v>170486.39999999988</v>
          </cell>
          <cell r="DT149">
            <v>176265.59999999986</v>
          </cell>
          <cell r="DU149">
            <v>182044.79999999984</v>
          </cell>
          <cell r="DV149">
            <v>187823.99999999983</v>
          </cell>
          <cell r="DW149">
            <v>193603.19999999981</v>
          </cell>
        </row>
        <row r="150">
          <cell r="B150">
            <v>74200</v>
          </cell>
          <cell r="C150">
            <v>15600</v>
          </cell>
          <cell r="D150">
            <v>18310</v>
          </cell>
          <cell r="E150">
            <v>23030</v>
          </cell>
          <cell r="F150">
            <v>27750</v>
          </cell>
          <cell r="G150">
            <v>32470</v>
          </cell>
          <cell r="H150">
            <v>37190</v>
          </cell>
          <cell r="I150">
            <v>41910</v>
          </cell>
          <cell r="J150">
            <v>46630</v>
          </cell>
          <cell r="K150">
            <v>51940</v>
          </cell>
          <cell r="L150">
            <v>54908</v>
          </cell>
          <cell r="M150">
            <v>57876</v>
          </cell>
          <cell r="N150">
            <v>60844</v>
          </cell>
          <cell r="O150">
            <v>63812</v>
          </cell>
          <cell r="P150">
            <v>66780</v>
          </cell>
          <cell r="Q150">
            <v>69748</v>
          </cell>
          <cell r="R150">
            <v>72716</v>
          </cell>
          <cell r="S150">
            <v>75684</v>
          </cell>
          <cell r="T150">
            <v>78652</v>
          </cell>
          <cell r="U150">
            <v>81620</v>
          </cell>
          <cell r="V150">
            <v>84588</v>
          </cell>
          <cell r="W150">
            <v>87556</v>
          </cell>
          <cell r="X150">
            <v>90524</v>
          </cell>
          <cell r="Y150">
            <v>93492</v>
          </cell>
          <cell r="Z150">
            <v>96460</v>
          </cell>
          <cell r="AA150">
            <v>99428</v>
          </cell>
          <cell r="AB150">
            <v>26000</v>
          </cell>
          <cell r="AC150">
            <v>29700</v>
          </cell>
          <cell r="AD150">
            <v>33400</v>
          </cell>
          <cell r="AE150">
            <v>37100</v>
          </cell>
          <cell r="AF150">
            <v>40100</v>
          </cell>
          <cell r="AG150">
            <v>43050</v>
          </cell>
          <cell r="AH150">
            <v>46050</v>
          </cell>
          <cell r="AI150">
            <v>49000</v>
          </cell>
          <cell r="AJ150">
            <v>51940</v>
          </cell>
          <cell r="AK150">
            <v>54908</v>
          </cell>
          <cell r="AL150">
            <v>57876</v>
          </cell>
          <cell r="AM150">
            <v>60844</v>
          </cell>
          <cell r="AN150">
            <v>63812</v>
          </cell>
          <cell r="AO150">
            <v>66780</v>
          </cell>
          <cell r="AP150">
            <v>69748</v>
          </cell>
          <cell r="AQ150">
            <v>72716</v>
          </cell>
          <cell r="AR150">
            <v>75684</v>
          </cell>
          <cell r="AS150">
            <v>78652</v>
          </cell>
          <cell r="AT150">
            <v>81620</v>
          </cell>
          <cell r="AU150">
            <v>84588</v>
          </cell>
          <cell r="AV150">
            <v>87556</v>
          </cell>
          <cell r="AW150">
            <v>90524</v>
          </cell>
          <cell r="AX150">
            <v>93492</v>
          </cell>
          <cell r="AY150">
            <v>96460</v>
          </cell>
          <cell r="AZ150">
            <v>99428</v>
          </cell>
          <cell r="BA150">
            <v>41550</v>
          </cell>
          <cell r="BB150">
            <v>47500</v>
          </cell>
          <cell r="BC150">
            <v>53450</v>
          </cell>
          <cell r="BD150">
            <v>59350</v>
          </cell>
          <cell r="BE150">
            <v>64100</v>
          </cell>
          <cell r="BF150">
            <v>68850</v>
          </cell>
          <cell r="BG150">
            <v>73600</v>
          </cell>
          <cell r="BH150">
            <v>78350</v>
          </cell>
          <cell r="BI150">
            <v>83090</v>
          </cell>
          <cell r="BJ150">
            <v>87838</v>
          </cell>
          <cell r="BK150">
            <v>92586</v>
          </cell>
          <cell r="BL150">
            <v>97334</v>
          </cell>
          <cell r="BM150">
            <v>102082</v>
          </cell>
          <cell r="BN150">
            <v>106830</v>
          </cell>
          <cell r="BO150">
            <v>111578</v>
          </cell>
          <cell r="BP150">
            <v>116326</v>
          </cell>
          <cell r="BQ150">
            <v>121074</v>
          </cell>
          <cell r="BR150">
            <v>125822</v>
          </cell>
          <cell r="BS150">
            <v>130570</v>
          </cell>
          <cell r="BT150">
            <v>135318</v>
          </cell>
          <cell r="BU150">
            <v>140066</v>
          </cell>
          <cell r="BV150">
            <v>144814</v>
          </cell>
          <cell r="BW150">
            <v>149562</v>
          </cell>
          <cell r="BX150">
            <v>154310</v>
          </cell>
          <cell r="BY150">
            <v>159058</v>
          </cell>
          <cell r="BZ150">
            <v>51940</v>
          </cell>
          <cell r="CA150">
            <v>59360</v>
          </cell>
          <cell r="CB150">
            <v>66780</v>
          </cell>
          <cell r="CC150">
            <v>74200</v>
          </cell>
          <cell r="CD150">
            <v>80136</v>
          </cell>
          <cell r="CE150">
            <v>86072</v>
          </cell>
          <cell r="CF150">
            <v>92008</v>
          </cell>
          <cell r="CG150">
            <v>97944</v>
          </cell>
          <cell r="CH150">
            <v>103880</v>
          </cell>
          <cell r="CI150">
            <v>109816</v>
          </cell>
          <cell r="CJ150">
            <v>115752</v>
          </cell>
          <cell r="CK150">
            <v>121688</v>
          </cell>
          <cell r="CL150">
            <v>127624</v>
          </cell>
          <cell r="CM150">
            <v>133560</v>
          </cell>
          <cell r="CN150">
            <v>139496</v>
          </cell>
          <cell r="CO150">
            <v>145432</v>
          </cell>
          <cell r="CP150">
            <v>151368</v>
          </cell>
          <cell r="CQ150">
            <v>157304</v>
          </cell>
          <cell r="CR150">
            <v>163240</v>
          </cell>
          <cell r="CS150">
            <v>169176</v>
          </cell>
          <cell r="CT150">
            <v>175112</v>
          </cell>
          <cell r="CU150">
            <v>181048</v>
          </cell>
          <cell r="CV150">
            <v>186984</v>
          </cell>
          <cell r="CW150">
            <v>192920</v>
          </cell>
          <cell r="CX150">
            <v>198856</v>
          </cell>
          <cell r="CY150">
            <v>62327.999999999993</v>
          </cell>
          <cell r="CZ150">
            <v>71232</v>
          </cell>
          <cell r="DA150">
            <v>80136</v>
          </cell>
          <cell r="DB150">
            <v>89040</v>
          </cell>
          <cell r="DC150">
            <v>96163.200000000012</v>
          </cell>
          <cell r="DD150">
            <v>103286.39999999999</v>
          </cell>
          <cell r="DE150">
            <v>110409.60000000001</v>
          </cell>
          <cell r="DF150">
            <v>117532.8</v>
          </cell>
          <cell r="DG150">
            <v>124655.99999999999</v>
          </cell>
          <cell r="DH150">
            <v>131779.20000000001</v>
          </cell>
          <cell r="DI150">
            <v>138902.40000000002</v>
          </cell>
          <cell r="DJ150">
            <v>146025.60000000003</v>
          </cell>
          <cell r="DK150">
            <v>153148.80000000005</v>
          </cell>
          <cell r="DL150">
            <v>160272.00000000006</v>
          </cell>
          <cell r="DM150">
            <v>167395.20000000007</v>
          </cell>
          <cell r="DN150">
            <v>174518.40000000008</v>
          </cell>
          <cell r="DO150">
            <v>181641.60000000009</v>
          </cell>
          <cell r="DP150">
            <v>188764.8000000001</v>
          </cell>
          <cell r="DQ150">
            <v>195888.00000000012</v>
          </cell>
          <cell r="DR150">
            <v>203011.20000000013</v>
          </cell>
          <cell r="DS150">
            <v>210134.40000000014</v>
          </cell>
          <cell r="DT150">
            <v>217257.60000000015</v>
          </cell>
          <cell r="DU150">
            <v>224380.80000000016</v>
          </cell>
          <cell r="DV150">
            <v>231504.00000000017</v>
          </cell>
          <cell r="DW150">
            <v>238627.20000000019</v>
          </cell>
        </row>
        <row r="151">
          <cell r="B151">
            <v>77000</v>
          </cell>
          <cell r="C151">
            <v>15450</v>
          </cell>
          <cell r="D151">
            <v>18310</v>
          </cell>
          <cell r="E151">
            <v>23030</v>
          </cell>
          <cell r="F151">
            <v>27750</v>
          </cell>
          <cell r="G151">
            <v>32470</v>
          </cell>
          <cell r="H151">
            <v>37190</v>
          </cell>
          <cell r="I151">
            <v>41910</v>
          </cell>
          <cell r="J151">
            <v>46630</v>
          </cell>
          <cell r="K151">
            <v>51450</v>
          </cell>
          <cell r="L151">
            <v>54390</v>
          </cell>
          <cell r="M151">
            <v>57330</v>
          </cell>
          <cell r="N151">
            <v>60270</v>
          </cell>
          <cell r="O151">
            <v>63210</v>
          </cell>
          <cell r="P151">
            <v>66150</v>
          </cell>
          <cell r="Q151">
            <v>69090</v>
          </cell>
          <cell r="R151">
            <v>72030</v>
          </cell>
          <cell r="S151">
            <v>74970</v>
          </cell>
          <cell r="T151">
            <v>77910</v>
          </cell>
          <cell r="U151">
            <v>80850</v>
          </cell>
          <cell r="V151">
            <v>83790</v>
          </cell>
          <cell r="W151">
            <v>86730</v>
          </cell>
          <cell r="X151">
            <v>89670</v>
          </cell>
          <cell r="Y151">
            <v>92610</v>
          </cell>
          <cell r="Z151">
            <v>95550</v>
          </cell>
          <cell r="AA151">
            <v>98490</v>
          </cell>
          <cell r="AB151">
            <v>25750</v>
          </cell>
          <cell r="AC151">
            <v>29400</v>
          </cell>
          <cell r="AD151">
            <v>33100</v>
          </cell>
          <cell r="AE151">
            <v>36750</v>
          </cell>
          <cell r="AF151">
            <v>39700</v>
          </cell>
          <cell r="AG151">
            <v>42650</v>
          </cell>
          <cell r="AH151">
            <v>45600</v>
          </cell>
          <cell r="AI151">
            <v>48550</v>
          </cell>
          <cell r="AJ151">
            <v>51450</v>
          </cell>
          <cell r="AK151">
            <v>54390</v>
          </cell>
          <cell r="AL151">
            <v>57330</v>
          </cell>
          <cell r="AM151">
            <v>60270</v>
          </cell>
          <cell r="AN151">
            <v>63210</v>
          </cell>
          <cell r="AO151">
            <v>66150</v>
          </cell>
          <cell r="AP151">
            <v>69090</v>
          </cell>
          <cell r="AQ151">
            <v>72030</v>
          </cell>
          <cell r="AR151">
            <v>74970</v>
          </cell>
          <cell r="AS151">
            <v>77910</v>
          </cell>
          <cell r="AT151">
            <v>80850</v>
          </cell>
          <cell r="AU151">
            <v>83790</v>
          </cell>
          <cell r="AV151">
            <v>86730</v>
          </cell>
          <cell r="AW151">
            <v>89670</v>
          </cell>
          <cell r="AX151">
            <v>92610</v>
          </cell>
          <cell r="AY151">
            <v>95550</v>
          </cell>
          <cell r="AZ151">
            <v>98490</v>
          </cell>
          <cell r="BA151">
            <v>41150</v>
          </cell>
          <cell r="BB151">
            <v>47000</v>
          </cell>
          <cell r="BC151">
            <v>52900</v>
          </cell>
          <cell r="BD151">
            <v>58750</v>
          </cell>
          <cell r="BE151">
            <v>63450</v>
          </cell>
          <cell r="BF151">
            <v>68150</v>
          </cell>
          <cell r="BG151">
            <v>72850</v>
          </cell>
          <cell r="BH151">
            <v>77550</v>
          </cell>
          <cell r="BI151">
            <v>82250</v>
          </cell>
          <cell r="BJ151">
            <v>86950</v>
          </cell>
          <cell r="BK151">
            <v>91650</v>
          </cell>
          <cell r="BL151">
            <v>96350</v>
          </cell>
          <cell r="BM151">
            <v>101050</v>
          </cell>
          <cell r="BN151">
            <v>105750</v>
          </cell>
          <cell r="BO151">
            <v>110450</v>
          </cell>
          <cell r="BP151">
            <v>115150</v>
          </cell>
          <cell r="BQ151">
            <v>119850</v>
          </cell>
          <cell r="BR151">
            <v>124550</v>
          </cell>
          <cell r="BS151">
            <v>129250</v>
          </cell>
          <cell r="BT151">
            <v>133950</v>
          </cell>
          <cell r="BU151">
            <v>138650</v>
          </cell>
          <cell r="BV151">
            <v>143350</v>
          </cell>
          <cell r="BW151">
            <v>148050</v>
          </cell>
          <cell r="BX151">
            <v>152750</v>
          </cell>
          <cell r="BY151">
            <v>157450</v>
          </cell>
          <cell r="BZ151">
            <v>53900</v>
          </cell>
          <cell r="CA151">
            <v>61600</v>
          </cell>
          <cell r="CB151">
            <v>69300</v>
          </cell>
          <cell r="CC151">
            <v>77000</v>
          </cell>
          <cell r="CD151">
            <v>83160</v>
          </cell>
          <cell r="CE151">
            <v>89320</v>
          </cell>
          <cell r="CF151">
            <v>95480</v>
          </cell>
          <cell r="CG151">
            <v>101640</v>
          </cell>
          <cell r="CH151">
            <v>107800</v>
          </cell>
          <cell r="CI151">
            <v>113960</v>
          </cell>
          <cell r="CJ151">
            <v>120120</v>
          </cell>
          <cell r="CK151">
            <v>126280</v>
          </cell>
          <cell r="CL151">
            <v>132440</v>
          </cell>
          <cell r="CM151">
            <v>138600</v>
          </cell>
          <cell r="CN151">
            <v>144760</v>
          </cell>
          <cell r="CO151">
            <v>150920</v>
          </cell>
          <cell r="CP151">
            <v>157080</v>
          </cell>
          <cell r="CQ151">
            <v>163240</v>
          </cell>
          <cell r="CR151">
            <v>169400</v>
          </cell>
          <cell r="CS151">
            <v>175560</v>
          </cell>
          <cell r="CT151">
            <v>181720</v>
          </cell>
          <cell r="CU151">
            <v>187880</v>
          </cell>
          <cell r="CV151">
            <v>194040</v>
          </cell>
          <cell r="CW151">
            <v>200200</v>
          </cell>
          <cell r="CX151">
            <v>206360</v>
          </cell>
          <cell r="CY151">
            <v>64679.999999999993</v>
          </cell>
          <cell r="CZ151">
            <v>73920</v>
          </cell>
          <cell r="DA151">
            <v>83160</v>
          </cell>
          <cell r="DB151">
            <v>92400</v>
          </cell>
          <cell r="DC151">
            <v>99792</v>
          </cell>
          <cell r="DD151">
            <v>107183.99999999999</v>
          </cell>
          <cell r="DE151">
            <v>114576</v>
          </cell>
          <cell r="DF151">
            <v>121968</v>
          </cell>
          <cell r="DG151">
            <v>129359.99999999999</v>
          </cell>
          <cell r="DH151">
            <v>136752</v>
          </cell>
          <cell r="DI151">
            <v>144144</v>
          </cell>
          <cell r="DJ151">
            <v>151536</v>
          </cell>
          <cell r="DK151">
            <v>158928</v>
          </cell>
          <cell r="DL151">
            <v>166320</v>
          </cell>
          <cell r="DM151">
            <v>173712</v>
          </cell>
          <cell r="DN151">
            <v>181104</v>
          </cell>
          <cell r="DO151">
            <v>188496</v>
          </cell>
          <cell r="DP151">
            <v>195888</v>
          </cell>
          <cell r="DQ151">
            <v>203280</v>
          </cell>
          <cell r="DR151">
            <v>210672</v>
          </cell>
          <cell r="DS151">
            <v>218064</v>
          </cell>
          <cell r="DT151">
            <v>225456</v>
          </cell>
          <cell r="DU151">
            <v>232848</v>
          </cell>
          <cell r="DV151">
            <v>240240</v>
          </cell>
          <cell r="DW151">
            <v>247632</v>
          </cell>
        </row>
        <row r="152">
          <cell r="B152">
            <v>69800</v>
          </cell>
          <cell r="C152">
            <v>14700</v>
          </cell>
          <cell r="D152">
            <v>18310</v>
          </cell>
          <cell r="E152">
            <v>23030</v>
          </cell>
          <cell r="F152">
            <v>27750</v>
          </cell>
          <cell r="G152">
            <v>32470</v>
          </cell>
          <cell r="H152">
            <v>37190</v>
          </cell>
          <cell r="I152">
            <v>41910</v>
          </cell>
          <cell r="J152">
            <v>46100</v>
          </cell>
          <cell r="K152">
            <v>48860</v>
          </cell>
          <cell r="L152">
            <v>51652</v>
          </cell>
          <cell r="M152">
            <v>54444</v>
          </cell>
          <cell r="N152">
            <v>57236</v>
          </cell>
          <cell r="O152">
            <v>60028</v>
          </cell>
          <cell r="P152">
            <v>62820</v>
          </cell>
          <cell r="Q152">
            <v>65612</v>
          </cell>
          <cell r="R152">
            <v>68404</v>
          </cell>
          <cell r="S152">
            <v>71196</v>
          </cell>
          <cell r="T152">
            <v>73988</v>
          </cell>
          <cell r="U152">
            <v>76780</v>
          </cell>
          <cell r="V152">
            <v>79572</v>
          </cell>
          <cell r="W152">
            <v>82364</v>
          </cell>
          <cell r="X152">
            <v>85156</v>
          </cell>
          <cell r="Y152">
            <v>87948</v>
          </cell>
          <cell r="Z152">
            <v>90740</v>
          </cell>
          <cell r="AA152">
            <v>93532</v>
          </cell>
          <cell r="AB152">
            <v>24450</v>
          </cell>
          <cell r="AC152">
            <v>27950</v>
          </cell>
          <cell r="AD152">
            <v>31450</v>
          </cell>
          <cell r="AE152">
            <v>34900</v>
          </cell>
          <cell r="AF152">
            <v>37700</v>
          </cell>
          <cell r="AG152">
            <v>40500</v>
          </cell>
          <cell r="AH152">
            <v>43300</v>
          </cell>
          <cell r="AI152">
            <v>46100</v>
          </cell>
          <cell r="AJ152">
            <v>48860</v>
          </cell>
          <cell r="AK152">
            <v>51652</v>
          </cell>
          <cell r="AL152">
            <v>54444</v>
          </cell>
          <cell r="AM152">
            <v>57236</v>
          </cell>
          <cell r="AN152">
            <v>60028</v>
          </cell>
          <cell r="AO152">
            <v>62820</v>
          </cell>
          <cell r="AP152">
            <v>65612</v>
          </cell>
          <cell r="AQ152">
            <v>68404</v>
          </cell>
          <cell r="AR152">
            <v>71196</v>
          </cell>
          <cell r="AS152">
            <v>73988</v>
          </cell>
          <cell r="AT152">
            <v>76780</v>
          </cell>
          <cell r="AU152">
            <v>79572</v>
          </cell>
          <cell r="AV152">
            <v>82364</v>
          </cell>
          <cell r="AW152">
            <v>85156</v>
          </cell>
          <cell r="AX152">
            <v>87948</v>
          </cell>
          <cell r="AY152">
            <v>90740</v>
          </cell>
          <cell r="AZ152">
            <v>93532</v>
          </cell>
          <cell r="BA152">
            <v>39100</v>
          </cell>
          <cell r="BB152">
            <v>44700</v>
          </cell>
          <cell r="BC152">
            <v>50300</v>
          </cell>
          <cell r="BD152">
            <v>55850</v>
          </cell>
          <cell r="BE152">
            <v>60350</v>
          </cell>
          <cell r="BF152">
            <v>64800</v>
          </cell>
          <cell r="BG152">
            <v>69300</v>
          </cell>
          <cell r="BH152">
            <v>73750</v>
          </cell>
          <cell r="BI152">
            <v>78190</v>
          </cell>
          <cell r="BJ152">
            <v>82658</v>
          </cell>
          <cell r="BK152">
            <v>87126</v>
          </cell>
          <cell r="BL152">
            <v>91594</v>
          </cell>
          <cell r="BM152">
            <v>96062</v>
          </cell>
          <cell r="BN152">
            <v>100530</v>
          </cell>
          <cell r="BO152">
            <v>104998</v>
          </cell>
          <cell r="BP152">
            <v>109466</v>
          </cell>
          <cell r="BQ152">
            <v>113934</v>
          </cell>
          <cell r="BR152">
            <v>118402</v>
          </cell>
          <cell r="BS152">
            <v>122870</v>
          </cell>
          <cell r="BT152">
            <v>127338</v>
          </cell>
          <cell r="BU152">
            <v>131806</v>
          </cell>
          <cell r="BV152">
            <v>136274</v>
          </cell>
          <cell r="BW152">
            <v>140742</v>
          </cell>
          <cell r="BX152">
            <v>145210</v>
          </cell>
          <cell r="BY152">
            <v>149678</v>
          </cell>
          <cell r="BZ152">
            <v>48860</v>
          </cell>
          <cell r="CA152">
            <v>55840</v>
          </cell>
          <cell r="CB152">
            <v>62820</v>
          </cell>
          <cell r="CC152">
            <v>69800</v>
          </cell>
          <cell r="CD152">
            <v>75384</v>
          </cell>
          <cell r="CE152">
            <v>80968</v>
          </cell>
          <cell r="CF152">
            <v>86552</v>
          </cell>
          <cell r="CG152">
            <v>92136</v>
          </cell>
          <cell r="CH152">
            <v>97720</v>
          </cell>
          <cell r="CI152">
            <v>103304</v>
          </cell>
          <cell r="CJ152">
            <v>108888</v>
          </cell>
          <cell r="CK152">
            <v>114472</v>
          </cell>
          <cell r="CL152">
            <v>120056</v>
          </cell>
          <cell r="CM152">
            <v>125640</v>
          </cell>
          <cell r="CN152">
            <v>131224</v>
          </cell>
          <cell r="CO152">
            <v>136808</v>
          </cell>
          <cell r="CP152">
            <v>142392</v>
          </cell>
          <cell r="CQ152">
            <v>147976</v>
          </cell>
          <cell r="CR152">
            <v>153560</v>
          </cell>
          <cell r="CS152">
            <v>159144</v>
          </cell>
          <cell r="CT152">
            <v>164728</v>
          </cell>
          <cell r="CU152">
            <v>170312</v>
          </cell>
          <cell r="CV152">
            <v>175896</v>
          </cell>
          <cell r="CW152">
            <v>181480</v>
          </cell>
          <cell r="CX152">
            <v>187064</v>
          </cell>
          <cell r="CY152">
            <v>58631.999999999993</v>
          </cell>
          <cell r="CZ152">
            <v>67008</v>
          </cell>
          <cell r="DA152">
            <v>75384</v>
          </cell>
          <cell r="DB152">
            <v>83760</v>
          </cell>
          <cell r="DC152">
            <v>90460.800000000003</v>
          </cell>
          <cell r="DD152">
            <v>97161.599999999991</v>
          </cell>
          <cell r="DE152">
            <v>103862.39999999999</v>
          </cell>
          <cell r="DF152">
            <v>110563.20000000001</v>
          </cell>
          <cell r="DG152">
            <v>117263.99999999999</v>
          </cell>
          <cell r="DH152">
            <v>123964.8</v>
          </cell>
          <cell r="DI152">
            <v>130665.60000000002</v>
          </cell>
          <cell r="DJ152">
            <v>137366.40000000002</v>
          </cell>
          <cell r="DK152">
            <v>144067.20000000001</v>
          </cell>
          <cell r="DL152">
            <v>150768</v>
          </cell>
          <cell r="DM152">
            <v>157468.79999999999</v>
          </cell>
          <cell r="DN152">
            <v>164169.59999999998</v>
          </cell>
          <cell r="DO152">
            <v>170870.39999999997</v>
          </cell>
          <cell r="DP152">
            <v>177571.19999999995</v>
          </cell>
          <cell r="DQ152">
            <v>184271.99999999994</v>
          </cell>
          <cell r="DR152">
            <v>190972.79999999993</v>
          </cell>
          <cell r="DS152">
            <v>197673.59999999992</v>
          </cell>
          <cell r="DT152">
            <v>204374.39999999991</v>
          </cell>
          <cell r="DU152">
            <v>211075.1999999999</v>
          </cell>
          <cell r="DV152">
            <v>217775.99999999988</v>
          </cell>
          <cell r="DW152">
            <v>224476.79999999987</v>
          </cell>
        </row>
        <row r="153">
          <cell r="B153">
            <v>112200</v>
          </cell>
          <cell r="C153">
            <v>21750</v>
          </cell>
          <cell r="D153">
            <v>24850</v>
          </cell>
          <cell r="E153">
            <v>27950</v>
          </cell>
          <cell r="F153">
            <v>31050</v>
          </cell>
          <cell r="G153">
            <v>33550</v>
          </cell>
          <cell r="H153">
            <v>37190</v>
          </cell>
          <cell r="I153">
            <v>41910</v>
          </cell>
          <cell r="J153">
            <v>46630</v>
          </cell>
          <cell r="K153">
            <v>72450</v>
          </cell>
          <cell r="L153">
            <v>76590</v>
          </cell>
          <cell r="M153">
            <v>80730</v>
          </cell>
          <cell r="N153">
            <v>84870</v>
          </cell>
          <cell r="O153">
            <v>89010</v>
          </cell>
          <cell r="P153">
            <v>93150</v>
          </cell>
          <cell r="Q153">
            <v>97290</v>
          </cell>
          <cell r="R153">
            <v>101430</v>
          </cell>
          <cell r="S153">
            <v>105570</v>
          </cell>
          <cell r="T153">
            <v>109710</v>
          </cell>
          <cell r="U153">
            <v>113850</v>
          </cell>
          <cell r="V153">
            <v>117990</v>
          </cell>
          <cell r="W153">
            <v>122130</v>
          </cell>
          <cell r="X153">
            <v>126270</v>
          </cell>
          <cell r="Y153">
            <v>130410</v>
          </cell>
          <cell r="Z153">
            <v>134550</v>
          </cell>
          <cell r="AA153">
            <v>138690</v>
          </cell>
          <cell r="AB153">
            <v>36250</v>
          </cell>
          <cell r="AC153">
            <v>41400</v>
          </cell>
          <cell r="AD153">
            <v>46600</v>
          </cell>
          <cell r="AE153">
            <v>51750</v>
          </cell>
          <cell r="AF153">
            <v>55900</v>
          </cell>
          <cell r="AG153">
            <v>60050</v>
          </cell>
          <cell r="AH153">
            <v>64200</v>
          </cell>
          <cell r="AI153">
            <v>68350</v>
          </cell>
          <cell r="AJ153">
            <v>72450</v>
          </cell>
          <cell r="AK153">
            <v>76590</v>
          </cell>
          <cell r="AL153">
            <v>80730</v>
          </cell>
          <cell r="AM153">
            <v>84870</v>
          </cell>
          <cell r="AN153">
            <v>89010</v>
          </cell>
          <cell r="AO153">
            <v>93150</v>
          </cell>
          <cell r="AP153">
            <v>97290</v>
          </cell>
          <cell r="AQ153">
            <v>101430</v>
          </cell>
          <cell r="AR153">
            <v>105570</v>
          </cell>
          <cell r="AS153">
            <v>109710</v>
          </cell>
          <cell r="AT153">
            <v>113850</v>
          </cell>
          <cell r="AU153">
            <v>117990</v>
          </cell>
          <cell r="AV153">
            <v>122130</v>
          </cell>
          <cell r="AW153">
            <v>126270</v>
          </cell>
          <cell r="AX153">
            <v>130410</v>
          </cell>
          <cell r="AY153">
            <v>134550</v>
          </cell>
          <cell r="AZ153">
            <v>138690</v>
          </cell>
          <cell r="BA153">
            <v>58000</v>
          </cell>
          <cell r="BB153">
            <v>66250</v>
          </cell>
          <cell r="BC153">
            <v>74550</v>
          </cell>
          <cell r="BD153">
            <v>82800</v>
          </cell>
          <cell r="BE153">
            <v>89450</v>
          </cell>
          <cell r="BF153">
            <v>96050</v>
          </cell>
          <cell r="BG153">
            <v>102700</v>
          </cell>
          <cell r="BH153">
            <v>109300</v>
          </cell>
          <cell r="BI153">
            <v>115919.99999999999</v>
          </cell>
          <cell r="BJ153">
            <v>122544</v>
          </cell>
          <cell r="BK153">
            <v>129168.00000000001</v>
          </cell>
          <cell r="BL153">
            <v>135792.00000000003</v>
          </cell>
          <cell r="BM153">
            <v>142416.00000000006</v>
          </cell>
          <cell r="BN153">
            <v>149040.00000000009</v>
          </cell>
          <cell r="BO153">
            <v>155664.00000000012</v>
          </cell>
          <cell r="BP153">
            <v>162288.00000000015</v>
          </cell>
          <cell r="BQ153">
            <v>168912.00000000017</v>
          </cell>
          <cell r="BR153">
            <v>175536.0000000002</v>
          </cell>
          <cell r="BS153">
            <v>182160.00000000023</v>
          </cell>
          <cell r="BT153">
            <v>188784.00000000026</v>
          </cell>
          <cell r="BU153">
            <v>195408.00000000029</v>
          </cell>
          <cell r="BV153">
            <v>202032.00000000032</v>
          </cell>
          <cell r="BW153">
            <v>208656.00000000035</v>
          </cell>
          <cell r="BX153">
            <v>215280.00000000038</v>
          </cell>
          <cell r="BY153">
            <v>221904.00000000041</v>
          </cell>
          <cell r="BZ153">
            <v>78540</v>
          </cell>
          <cell r="CA153">
            <v>89760</v>
          </cell>
          <cell r="CB153">
            <v>100980</v>
          </cell>
          <cell r="CC153">
            <v>112200</v>
          </cell>
          <cell r="CD153">
            <v>121176.00000000001</v>
          </cell>
          <cell r="CE153">
            <v>130151.99999999999</v>
          </cell>
          <cell r="CF153">
            <v>139128</v>
          </cell>
          <cell r="CG153">
            <v>148104</v>
          </cell>
          <cell r="CH153">
            <v>157080</v>
          </cell>
          <cell r="CI153">
            <v>166056</v>
          </cell>
          <cell r="CJ153">
            <v>175032</v>
          </cell>
          <cell r="CK153">
            <v>184008</v>
          </cell>
          <cell r="CL153">
            <v>192984</v>
          </cell>
          <cell r="CM153">
            <v>201960</v>
          </cell>
          <cell r="CN153">
            <v>210936</v>
          </cell>
          <cell r="CO153">
            <v>219912</v>
          </cell>
          <cell r="CP153">
            <v>228888</v>
          </cell>
          <cell r="CQ153">
            <v>237864</v>
          </cell>
          <cell r="CR153">
            <v>246840</v>
          </cell>
          <cell r="CS153">
            <v>255816</v>
          </cell>
          <cell r="CT153">
            <v>264792</v>
          </cell>
          <cell r="CU153">
            <v>273768</v>
          </cell>
          <cell r="CV153">
            <v>282744</v>
          </cell>
          <cell r="CW153">
            <v>291720</v>
          </cell>
          <cell r="CX153">
            <v>300696</v>
          </cell>
          <cell r="CY153">
            <v>94248</v>
          </cell>
          <cell r="CZ153">
            <v>107712</v>
          </cell>
          <cell r="DA153">
            <v>121176</v>
          </cell>
          <cell r="DB153">
            <v>134640</v>
          </cell>
          <cell r="DC153">
            <v>145411.20000000001</v>
          </cell>
          <cell r="DD153">
            <v>156182.39999999999</v>
          </cell>
          <cell r="DE153">
            <v>166953.60000000001</v>
          </cell>
          <cell r="DF153">
            <v>177724.80000000002</v>
          </cell>
          <cell r="DG153">
            <v>188496</v>
          </cell>
          <cell r="DH153">
            <v>199267.20000000001</v>
          </cell>
          <cell r="DI153">
            <v>210038.40000000002</v>
          </cell>
          <cell r="DJ153">
            <v>220809.60000000003</v>
          </cell>
          <cell r="DK153">
            <v>231580.80000000005</v>
          </cell>
          <cell r="DL153">
            <v>242352.00000000006</v>
          </cell>
          <cell r="DM153">
            <v>253123.20000000007</v>
          </cell>
          <cell r="DN153">
            <v>263894.40000000008</v>
          </cell>
          <cell r="DO153">
            <v>274665.60000000009</v>
          </cell>
          <cell r="DP153">
            <v>285436.8000000001</v>
          </cell>
          <cell r="DQ153">
            <v>296208.00000000012</v>
          </cell>
          <cell r="DR153">
            <v>306979.20000000013</v>
          </cell>
          <cell r="DS153">
            <v>317750.40000000014</v>
          </cell>
          <cell r="DT153">
            <v>328521.60000000015</v>
          </cell>
          <cell r="DU153">
            <v>339292.80000000016</v>
          </cell>
          <cell r="DV153">
            <v>350064.00000000017</v>
          </cell>
          <cell r="DW153">
            <v>360835.20000000019</v>
          </cell>
        </row>
        <row r="154">
          <cell r="B154">
            <v>80700</v>
          </cell>
          <cell r="C154">
            <v>16550</v>
          </cell>
          <cell r="D154">
            <v>18900</v>
          </cell>
          <cell r="E154">
            <v>23030</v>
          </cell>
          <cell r="F154">
            <v>27750</v>
          </cell>
          <cell r="G154">
            <v>32470</v>
          </cell>
          <cell r="H154">
            <v>37190</v>
          </cell>
          <cell r="I154">
            <v>41910</v>
          </cell>
          <cell r="J154">
            <v>46630</v>
          </cell>
          <cell r="K154">
            <v>55090</v>
          </cell>
          <cell r="L154">
            <v>58238</v>
          </cell>
          <cell r="M154">
            <v>61386</v>
          </cell>
          <cell r="N154">
            <v>64534</v>
          </cell>
          <cell r="O154">
            <v>67682</v>
          </cell>
          <cell r="P154">
            <v>70830</v>
          </cell>
          <cell r="Q154">
            <v>73978</v>
          </cell>
          <cell r="R154">
            <v>77126</v>
          </cell>
          <cell r="S154">
            <v>80274</v>
          </cell>
          <cell r="T154">
            <v>83422</v>
          </cell>
          <cell r="U154">
            <v>86570</v>
          </cell>
          <cell r="V154">
            <v>89718</v>
          </cell>
          <cell r="W154">
            <v>92866</v>
          </cell>
          <cell r="X154">
            <v>96014</v>
          </cell>
          <cell r="Y154">
            <v>99162</v>
          </cell>
          <cell r="Z154">
            <v>102310</v>
          </cell>
          <cell r="AA154">
            <v>105458</v>
          </cell>
          <cell r="AB154">
            <v>27550</v>
          </cell>
          <cell r="AC154">
            <v>31500</v>
          </cell>
          <cell r="AD154">
            <v>35450</v>
          </cell>
          <cell r="AE154">
            <v>39350</v>
          </cell>
          <cell r="AF154">
            <v>42500</v>
          </cell>
          <cell r="AG154">
            <v>45650</v>
          </cell>
          <cell r="AH154">
            <v>48800</v>
          </cell>
          <cell r="AI154">
            <v>51950</v>
          </cell>
          <cell r="AJ154">
            <v>55090</v>
          </cell>
          <cell r="AK154">
            <v>58238</v>
          </cell>
          <cell r="AL154">
            <v>61386</v>
          </cell>
          <cell r="AM154">
            <v>64534</v>
          </cell>
          <cell r="AN154">
            <v>67682</v>
          </cell>
          <cell r="AO154">
            <v>70830</v>
          </cell>
          <cell r="AP154">
            <v>73978</v>
          </cell>
          <cell r="AQ154">
            <v>77126</v>
          </cell>
          <cell r="AR154">
            <v>80274</v>
          </cell>
          <cell r="AS154">
            <v>83422</v>
          </cell>
          <cell r="AT154">
            <v>86570</v>
          </cell>
          <cell r="AU154">
            <v>89718</v>
          </cell>
          <cell r="AV154">
            <v>92866</v>
          </cell>
          <cell r="AW154">
            <v>96014</v>
          </cell>
          <cell r="AX154">
            <v>99162</v>
          </cell>
          <cell r="AY154">
            <v>102310</v>
          </cell>
          <cell r="AZ154">
            <v>105458</v>
          </cell>
          <cell r="BA154">
            <v>44100</v>
          </cell>
          <cell r="BB154">
            <v>50400</v>
          </cell>
          <cell r="BC154">
            <v>56700</v>
          </cell>
          <cell r="BD154">
            <v>62950</v>
          </cell>
          <cell r="BE154">
            <v>68000</v>
          </cell>
          <cell r="BF154">
            <v>73050</v>
          </cell>
          <cell r="BG154">
            <v>78100</v>
          </cell>
          <cell r="BH154">
            <v>83100</v>
          </cell>
          <cell r="BI154">
            <v>88130</v>
          </cell>
          <cell r="BJ154">
            <v>93166</v>
          </cell>
          <cell r="BK154">
            <v>98202</v>
          </cell>
          <cell r="BL154">
            <v>103238</v>
          </cell>
          <cell r="BM154">
            <v>108274</v>
          </cell>
          <cell r="BN154">
            <v>113310</v>
          </cell>
          <cell r="BO154">
            <v>118346</v>
          </cell>
          <cell r="BP154">
            <v>123382</v>
          </cell>
          <cell r="BQ154">
            <v>128418</v>
          </cell>
          <cell r="BR154">
            <v>133454</v>
          </cell>
          <cell r="BS154">
            <v>138490</v>
          </cell>
          <cell r="BT154">
            <v>143526</v>
          </cell>
          <cell r="BU154">
            <v>148562</v>
          </cell>
          <cell r="BV154">
            <v>153598</v>
          </cell>
          <cell r="BW154">
            <v>158634</v>
          </cell>
          <cell r="BX154">
            <v>163670</v>
          </cell>
          <cell r="BY154">
            <v>168706</v>
          </cell>
          <cell r="BZ154">
            <v>56490</v>
          </cell>
          <cell r="CA154">
            <v>64560</v>
          </cell>
          <cell r="CB154">
            <v>72630</v>
          </cell>
          <cell r="CC154">
            <v>80700</v>
          </cell>
          <cell r="CD154">
            <v>87156</v>
          </cell>
          <cell r="CE154">
            <v>93612</v>
          </cell>
          <cell r="CF154">
            <v>100068</v>
          </cell>
          <cell r="CG154">
            <v>106524</v>
          </cell>
          <cell r="CH154">
            <v>112980</v>
          </cell>
          <cell r="CI154">
            <v>119436</v>
          </cell>
          <cell r="CJ154">
            <v>125892</v>
          </cell>
          <cell r="CK154">
            <v>132348</v>
          </cell>
          <cell r="CL154">
            <v>138804</v>
          </cell>
          <cell r="CM154">
            <v>145260</v>
          </cell>
          <cell r="CN154">
            <v>151716</v>
          </cell>
          <cell r="CO154">
            <v>158172</v>
          </cell>
          <cell r="CP154">
            <v>164628</v>
          </cell>
          <cell r="CQ154">
            <v>171084</v>
          </cell>
          <cell r="CR154">
            <v>177540</v>
          </cell>
          <cell r="CS154">
            <v>183996</v>
          </cell>
          <cell r="CT154">
            <v>190452</v>
          </cell>
          <cell r="CU154">
            <v>196908</v>
          </cell>
          <cell r="CV154">
            <v>203364</v>
          </cell>
          <cell r="CW154">
            <v>209820</v>
          </cell>
          <cell r="CX154">
            <v>216276</v>
          </cell>
          <cell r="CY154">
            <v>67788</v>
          </cell>
          <cell r="CZ154">
            <v>77472</v>
          </cell>
          <cell r="DA154">
            <v>87156</v>
          </cell>
          <cell r="DB154">
            <v>96840</v>
          </cell>
          <cell r="DC154">
            <v>104587.20000000001</v>
          </cell>
          <cell r="DD154">
            <v>112334.39999999999</v>
          </cell>
          <cell r="DE154">
            <v>120081.60000000001</v>
          </cell>
          <cell r="DF154">
            <v>127828.8</v>
          </cell>
          <cell r="DG154">
            <v>135576</v>
          </cell>
          <cell r="DH154">
            <v>143323.20000000001</v>
          </cell>
          <cell r="DI154">
            <v>151070.40000000002</v>
          </cell>
          <cell r="DJ154">
            <v>158817.60000000003</v>
          </cell>
          <cell r="DK154">
            <v>166564.80000000005</v>
          </cell>
          <cell r="DL154">
            <v>174312.00000000006</v>
          </cell>
          <cell r="DM154">
            <v>182059.20000000007</v>
          </cell>
          <cell r="DN154">
            <v>189806.40000000008</v>
          </cell>
          <cell r="DO154">
            <v>197553.60000000009</v>
          </cell>
          <cell r="DP154">
            <v>205300.8000000001</v>
          </cell>
          <cell r="DQ154">
            <v>213048.00000000012</v>
          </cell>
          <cell r="DR154">
            <v>220795.20000000013</v>
          </cell>
          <cell r="DS154">
            <v>228542.40000000014</v>
          </cell>
          <cell r="DT154">
            <v>236289.60000000015</v>
          </cell>
          <cell r="DU154">
            <v>244036.80000000016</v>
          </cell>
          <cell r="DV154">
            <v>251784.00000000017</v>
          </cell>
          <cell r="DW154">
            <v>259531.20000000019</v>
          </cell>
        </row>
        <row r="155">
          <cell r="B155">
            <v>62400</v>
          </cell>
          <cell r="C155">
            <v>14350</v>
          </cell>
          <cell r="D155">
            <v>18310</v>
          </cell>
          <cell r="E155">
            <v>23030</v>
          </cell>
          <cell r="F155">
            <v>27750</v>
          </cell>
          <cell r="G155">
            <v>32470</v>
          </cell>
          <cell r="H155">
            <v>37190</v>
          </cell>
          <cell r="I155">
            <v>41910</v>
          </cell>
          <cell r="J155">
            <v>44950</v>
          </cell>
          <cell r="K155">
            <v>47670</v>
          </cell>
          <cell r="L155">
            <v>50394</v>
          </cell>
          <cell r="M155">
            <v>53118</v>
          </cell>
          <cell r="N155">
            <v>55842</v>
          </cell>
          <cell r="O155">
            <v>58566</v>
          </cell>
          <cell r="P155">
            <v>61290</v>
          </cell>
          <cell r="Q155">
            <v>64014</v>
          </cell>
          <cell r="R155">
            <v>66738</v>
          </cell>
          <cell r="S155">
            <v>69462</v>
          </cell>
          <cell r="T155">
            <v>72186</v>
          </cell>
          <cell r="U155">
            <v>74910</v>
          </cell>
          <cell r="V155">
            <v>77634</v>
          </cell>
          <cell r="W155">
            <v>80358</v>
          </cell>
          <cell r="X155">
            <v>83082</v>
          </cell>
          <cell r="Y155">
            <v>85806</v>
          </cell>
          <cell r="Z155">
            <v>88530</v>
          </cell>
          <cell r="AA155">
            <v>91254</v>
          </cell>
          <cell r="AB155">
            <v>23850</v>
          </cell>
          <cell r="AC155">
            <v>27250</v>
          </cell>
          <cell r="AD155">
            <v>30650</v>
          </cell>
          <cell r="AE155">
            <v>34050</v>
          </cell>
          <cell r="AF155">
            <v>36800</v>
          </cell>
          <cell r="AG155">
            <v>39500</v>
          </cell>
          <cell r="AH155">
            <v>42250</v>
          </cell>
          <cell r="AI155">
            <v>44950</v>
          </cell>
          <cell r="AJ155">
            <v>47670</v>
          </cell>
          <cell r="AK155">
            <v>50394</v>
          </cell>
          <cell r="AL155">
            <v>53118</v>
          </cell>
          <cell r="AM155">
            <v>55842</v>
          </cell>
          <cell r="AN155">
            <v>58566</v>
          </cell>
          <cell r="AO155">
            <v>61290</v>
          </cell>
          <cell r="AP155">
            <v>64014</v>
          </cell>
          <cell r="AQ155">
            <v>66738</v>
          </cell>
          <cell r="AR155">
            <v>69462</v>
          </cell>
          <cell r="AS155">
            <v>72186</v>
          </cell>
          <cell r="AT155">
            <v>74910</v>
          </cell>
          <cell r="AU155">
            <v>77634</v>
          </cell>
          <cell r="AV155">
            <v>80358</v>
          </cell>
          <cell r="AW155">
            <v>83082</v>
          </cell>
          <cell r="AX155">
            <v>85806</v>
          </cell>
          <cell r="AY155">
            <v>88530</v>
          </cell>
          <cell r="AZ155">
            <v>91254</v>
          </cell>
          <cell r="BA155">
            <v>38150</v>
          </cell>
          <cell r="BB155">
            <v>43600</v>
          </cell>
          <cell r="BC155">
            <v>49050</v>
          </cell>
          <cell r="BD155">
            <v>54450</v>
          </cell>
          <cell r="BE155">
            <v>58850</v>
          </cell>
          <cell r="BF155">
            <v>63200</v>
          </cell>
          <cell r="BG155">
            <v>67550</v>
          </cell>
          <cell r="BH155">
            <v>71900</v>
          </cell>
          <cell r="BI155">
            <v>76230</v>
          </cell>
          <cell r="BJ155">
            <v>80586</v>
          </cell>
          <cell r="BK155">
            <v>84942</v>
          </cell>
          <cell r="BL155">
            <v>89298</v>
          </cell>
          <cell r="BM155">
            <v>93654</v>
          </cell>
          <cell r="BN155">
            <v>98010</v>
          </cell>
          <cell r="BO155">
            <v>102366</v>
          </cell>
          <cell r="BP155">
            <v>106722</v>
          </cell>
          <cell r="BQ155">
            <v>111078</v>
          </cell>
          <cell r="BR155">
            <v>115434</v>
          </cell>
          <cell r="BS155">
            <v>119790</v>
          </cell>
          <cell r="BT155">
            <v>124146</v>
          </cell>
          <cell r="BU155">
            <v>128502</v>
          </cell>
          <cell r="BV155">
            <v>132858</v>
          </cell>
          <cell r="BW155">
            <v>137214</v>
          </cell>
          <cell r="BX155">
            <v>141570</v>
          </cell>
          <cell r="BY155">
            <v>145926</v>
          </cell>
          <cell r="BZ155">
            <v>43680</v>
          </cell>
          <cell r="CA155">
            <v>49920</v>
          </cell>
          <cell r="CB155">
            <v>56160</v>
          </cell>
          <cell r="CC155">
            <v>62400</v>
          </cell>
          <cell r="CD155">
            <v>67392</v>
          </cell>
          <cell r="CE155">
            <v>72384</v>
          </cell>
          <cell r="CF155">
            <v>77376</v>
          </cell>
          <cell r="CG155">
            <v>82368</v>
          </cell>
          <cell r="CH155">
            <v>87360</v>
          </cell>
          <cell r="CI155">
            <v>92352</v>
          </cell>
          <cell r="CJ155">
            <v>97344</v>
          </cell>
          <cell r="CK155">
            <v>102336</v>
          </cell>
          <cell r="CL155">
            <v>107328</v>
          </cell>
          <cell r="CM155">
            <v>112320</v>
          </cell>
          <cell r="CN155">
            <v>117312</v>
          </cell>
          <cell r="CO155">
            <v>122304</v>
          </cell>
          <cell r="CP155">
            <v>127296</v>
          </cell>
          <cell r="CQ155">
            <v>132288</v>
          </cell>
          <cell r="CR155">
            <v>137280</v>
          </cell>
          <cell r="CS155">
            <v>142272</v>
          </cell>
          <cell r="CT155">
            <v>147264</v>
          </cell>
          <cell r="CU155">
            <v>152256</v>
          </cell>
          <cell r="CV155">
            <v>157248</v>
          </cell>
          <cell r="CW155">
            <v>162240</v>
          </cell>
          <cell r="CX155">
            <v>167232</v>
          </cell>
          <cell r="CY155">
            <v>52416</v>
          </cell>
          <cell r="CZ155">
            <v>59904</v>
          </cell>
          <cell r="DA155">
            <v>67392</v>
          </cell>
          <cell r="DB155">
            <v>74880</v>
          </cell>
          <cell r="DC155">
            <v>80870.400000000009</v>
          </cell>
          <cell r="DD155">
            <v>86860.799999999988</v>
          </cell>
          <cell r="DE155">
            <v>92851.199999999997</v>
          </cell>
          <cell r="DF155">
            <v>98841.600000000006</v>
          </cell>
          <cell r="DG155">
            <v>104832</v>
          </cell>
          <cell r="DH155">
            <v>110822.39999999999</v>
          </cell>
          <cell r="DI155">
            <v>116812.79999999999</v>
          </cell>
          <cell r="DJ155">
            <v>122803.19999999998</v>
          </cell>
          <cell r="DK155">
            <v>128793.59999999998</v>
          </cell>
          <cell r="DL155">
            <v>134783.99999999997</v>
          </cell>
          <cell r="DM155">
            <v>140774.39999999997</v>
          </cell>
          <cell r="DN155">
            <v>146764.79999999996</v>
          </cell>
          <cell r="DO155">
            <v>152755.19999999995</v>
          </cell>
          <cell r="DP155">
            <v>158745.59999999995</v>
          </cell>
          <cell r="DQ155">
            <v>164735.99999999994</v>
          </cell>
          <cell r="DR155">
            <v>170726.39999999994</v>
          </cell>
          <cell r="DS155">
            <v>176716.79999999993</v>
          </cell>
          <cell r="DT155">
            <v>182707.19999999992</v>
          </cell>
          <cell r="DU155">
            <v>188697.59999999992</v>
          </cell>
          <cell r="DV155">
            <v>194687.99999999991</v>
          </cell>
          <cell r="DW155">
            <v>200678.39999999991</v>
          </cell>
        </row>
        <row r="156">
          <cell r="B156">
            <v>65600</v>
          </cell>
          <cell r="C156">
            <v>14350</v>
          </cell>
          <cell r="D156">
            <v>18310</v>
          </cell>
          <cell r="E156">
            <v>23030</v>
          </cell>
          <cell r="F156">
            <v>27750</v>
          </cell>
          <cell r="G156">
            <v>32470</v>
          </cell>
          <cell r="H156">
            <v>37190</v>
          </cell>
          <cell r="I156">
            <v>41910</v>
          </cell>
          <cell r="J156">
            <v>44950</v>
          </cell>
          <cell r="K156">
            <v>47670</v>
          </cell>
          <cell r="L156">
            <v>50394</v>
          </cell>
          <cell r="M156">
            <v>53118</v>
          </cell>
          <cell r="N156">
            <v>55842</v>
          </cell>
          <cell r="O156">
            <v>58566</v>
          </cell>
          <cell r="P156">
            <v>61290</v>
          </cell>
          <cell r="Q156">
            <v>64014</v>
          </cell>
          <cell r="R156">
            <v>66738</v>
          </cell>
          <cell r="S156">
            <v>69462</v>
          </cell>
          <cell r="T156">
            <v>72186</v>
          </cell>
          <cell r="U156">
            <v>74910</v>
          </cell>
          <cell r="V156">
            <v>77634</v>
          </cell>
          <cell r="W156">
            <v>80358</v>
          </cell>
          <cell r="X156">
            <v>83082</v>
          </cell>
          <cell r="Y156">
            <v>85806</v>
          </cell>
          <cell r="Z156">
            <v>88530</v>
          </cell>
          <cell r="AA156">
            <v>91254</v>
          </cell>
          <cell r="AB156">
            <v>23850</v>
          </cell>
          <cell r="AC156">
            <v>27250</v>
          </cell>
          <cell r="AD156">
            <v>30650</v>
          </cell>
          <cell r="AE156">
            <v>34050</v>
          </cell>
          <cell r="AF156">
            <v>36800</v>
          </cell>
          <cell r="AG156">
            <v>39500</v>
          </cell>
          <cell r="AH156">
            <v>42250</v>
          </cell>
          <cell r="AI156">
            <v>44950</v>
          </cell>
          <cell r="AJ156">
            <v>47670</v>
          </cell>
          <cell r="AK156">
            <v>50394</v>
          </cell>
          <cell r="AL156">
            <v>53118</v>
          </cell>
          <cell r="AM156">
            <v>55842</v>
          </cell>
          <cell r="AN156">
            <v>58566</v>
          </cell>
          <cell r="AO156">
            <v>61290</v>
          </cell>
          <cell r="AP156">
            <v>64014</v>
          </cell>
          <cell r="AQ156">
            <v>66738</v>
          </cell>
          <cell r="AR156">
            <v>69462</v>
          </cell>
          <cell r="AS156">
            <v>72186</v>
          </cell>
          <cell r="AT156">
            <v>74910</v>
          </cell>
          <cell r="AU156">
            <v>77634</v>
          </cell>
          <cell r="AV156">
            <v>80358</v>
          </cell>
          <cell r="AW156">
            <v>83082</v>
          </cell>
          <cell r="AX156">
            <v>85806</v>
          </cell>
          <cell r="AY156">
            <v>88530</v>
          </cell>
          <cell r="AZ156">
            <v>91254</v>
          </cell>
          <cell r="BA156">
            <v>38150</v>
          </cell>
          <cell r="BB156">
            <v>43600</v>
          </cell>
          <cell r="BC156">
            <v>49050</v>
          </cell>
          <cell r="BD156">
            <v>54450</v>
          </cell>
          <cell r="BE156">
            <v>58850</v>
          </cell>
          <cell r="BF156">
            <v>63200</v>
          </cell>
          <cell r="BG156">
            <v>67550</v>
          </cell>
          <cell r="BH156">
            <v>71900</v>
          </cell>
          <cell r="BI156">
            <v>76230</v>
          </cell>
          <cell r="BJ156">
            <v>80586</v>
          </cell>
          <cell r="BK156">
            <v>84942</v>
          </cell>
          <cell r="BL156">
            <v>89298</v>
          </cell>
          <cell r="BM156">
            <v>93654</v>
          </cell>
          <cell r="BN156">
            <v>98010</v>
          </cell>
          <cell r="BO156">
            <v>102366</v>
          </cell>
          <cell r="BP156">
            <v>106722</v>
          </cell>
          <cell r="BQ156">
            <v>111078</v>
          </cell>
          <cell r="BR156">
            <v>115434</v>
          </cell>
          <cell r="BS156">
            <v>119790</v>
          </cell>
          <cell r="BT156">
            <v>124146</v>
          </cell>
          <cell r="BU156">
            <v>128502</v>
          </cell>
          <cell r="BV156">
            <v>132858</v>
          </cell>
          <cell r="BW156">
            <v>137214</v>
          </cell>
          <cell r="BX156">
            <v>141570</v>
          </cell>
          <cell r="BY156">
            <v>145926</v>
          </cell>
          <cell r="BZ156">
            <v>45920</v>
          </cell>
          <cell r="CA156">
            <v>52480</v>
          </cell>
          <cell r="CB156">
            <v>59040</v>
          </cell>
          <cell r="CC156">
            <v>65600</v>
          </cell>
          <cell r="CD156">
            <v>70848</v>
          </cell>
          <cell r="CE156">
            <v>76096</v>
          </cell>
          <cell r="CF156">
            <v>81344</v>
          </cell>
          <cell r="CG156">
            <v>86592</v>
          </cell>
          <cell r="CH156">
            <v>91840</v>
          </cell>
          <cell r="CI156">
            <v>97088</v>
          </cell>
          <cell r="CJ156">
            <v>102336</v>
          </cell>
          <cell r="CK156">
            <v>107584</v>
          </cell>
          <cell r="CL156">
            <v>112832</v>
          </cell>
          <cell r="CM156">
            <v>118080</v>
          </cell>
          <cell r="CN156">
            <v>123328</v>
          </cell>
          <cell r="CO156">
            <v>128576</v>
          </cell>
          <cell r="CP156">
            <v>133824</v>
          </cell>
          <cell r="CQ156">
            <v>139072</v>
          </cell>
          <cell r="CR156">
            <v>144320</v>
          </cell>
          <cell r="CS156">
            <v>149568</v>
          </cell>
          <cell r="CT156">
            <v>154816</v>
          </cell>
          <cell r="CU156">
            <v>160064</v>
          </cell>
          <cell r="CV156">
            <v>165312</v>
          </cell>
          <cell r="CW156">
            <v>170560</v>
          </cell>
          <cell r="CX156">
            <v>175808</v>
          </cell>
          <cell r="CY156">
            <v>55104</v>
          </cell>
          <cell r="CZ156">
            <v>62976</v>
          </cell>
          <cell r="DA156">
            <v>70848</v>
          </cell>
          <cell r="DB156">
            <v>78720</v>
          </cell>
          <cell r="DC156">
            <v>85017.600000000006</v>
          </cell>
          <cell r="DD156">
            <v>91315.199999999997</v>
          </cell>
          <cell r="DE156">
            <v>97612.800000000003</v>
          </cell>
          <cell r="DF156">
            <v>103910.40000000001</v>
          </cell>
          <cell r="DG156">
            <v>110208</v>
          </cell>
          <cell r="DH156">
            <v>116505.60000000001</v>
          </cell>
          <cell r="DI156">
            <v>122803.20000000001</v>
          </cell>
          <cell r="DJ156">
            <v>129100.80000000002</v>
          </cell>
          <cell r="DK156">
            <v>135398.40000000002</v>
          </cell>
          <cell r="DL156">
            <v>141696.00000000003</v>
          </cell>
          <cell r="DM156">
            <v>147993.60000000003</v>
          </cell>
          <cell r="DN156">
            <v>154291.20000000004</v>
          </cell>
          <cell r="DO156">
            <v>160588.80000000005</v>
          </cell>
          <cell r="DP156">
            <v>166886.40000000005</v>
          </cell>
          <cell r="DQ156">
            <v>173184.00000000006</v>
          </cell>
          <cell r="DR156">
            <v>179481.60000000006</v>
          </cell>
          <cell r="DS156">
            <v>185779.20000000007</v>
          </cell>
          <cell r="DT156">
            <v>192076.80000000008</v>
          </cell>
          <cell r="DU156">
            <v>198374.40000000008</v>
          </cell>
          <cell r="DV156">
            <v>204672.00000000009</v>
          </cell>
          <cell r="DW156">
            <v>210969.60000000009</v>
          </cell>
        </row>
        <row r="157">
          <cell r="B157">
            <v>74200</v>
          </cell>
          <cell r="C157">
            <v>14700</v>
          </cell>
          <cell r="D157">
            <v>18310</v>
          </cell>
          <cell r="E157">
            <v>23030</v>
          </cell>
          <cell r="F157">
            <v>27750</v>
          </cell>
          <cell r="G157">
            <v>32470</v>
          </cell>
          <cell r="H157">
            <v>37190</v>
          </cell>
          <cell r="I157">
            <v>41910</v>
          </cell>
          <cell r="J157">
            <v>46150</v>
          </cell>
          <cell r="K157">
            <v>48930</v>
          </cell>
          <cell r="L157">
            <v>51726</v>
          </cell>
          <cell r="M157">
            <v>54522</v>
          </cell>
          <cell r="N157">
            <v>57318</v>
          </cell>
          <cell r="O157">
            <v>60114</v>
          </cell>
          <cell r="P157">
            <v>62910</v>
          </cell>
          <cell r="Q157">
            <v>65706</v>
          </cell>
          <cell r="R157">
            <v>68502</v>
          </cell>
          <cell r="S157">
            <v>71298</v>
          </cell>
          <cell r="T157">
            <v>74094</v>
          </cell>
          <cell r="U157">
            <v>76890</v>
          </cell>
          <cell r="V157">
            <v>79686</v>
          </cell>
          <cell r="W157">
            <v>82482</v>
          </cell>
          <cell r="X157">
            <v>85278</v>
          </cell>
          <cell r="Y157">
            <v>88074</v>
          </cell>
          <cell r="Z157">
            <v>90870</v>
          </cell>
          <cell r="AA157">
            <v>93666</v>
          </cell>
          <cell r="AB157">
            <v>24500</v>
          </cell>
          <cell r="AC157">
            <v>28000</v>
          </cell>
          <cell r="AD157">
            <v>31500</v>
          </cell>
          <cell r="AE157">
            <v>34950</v>
          </cell>
          <cell r="AF157">
            <v>37750</v>
          </cell>
          <cell r="AG157">
            <v>40550</v>
          </cell>
          <cell r="AH157">
            <v>43350</v>
          </cell>
          <cell r="AI157">
            <v>46150</v>
          </cell>
          <cell r="AJ157">
            <v>48930</v>
          </cell>
          <cell r="AK157">
            <v>51726</v>
          </cell>
          <cell r="AL157">
            <v>54522</v>
          </cell>
          <cell r="AM157">
            <v>57318</v>
          </cell>
          <cell r="AN157">
            <v>60114</v>
          </cell>
          <cell r="AO157">
            <v>62910</v>
          </cell>
          <cell r="AP157">
            <v>65706</v>
          </cell>
          <cell r="AQ157">
            <v>68502</v>
          </cell>
          <cell r="AR157">
            <v>71298</v>
          </cell>
          <cell r="AS157">
            <v>74094</v>
          </cell>
          <cell r="AT157">
            <v>76890</v>
          </cell>
          <cell r="AU157">
            <v>79686</v>
          </cell>
          <cell r="AV157">
            <v>82482</v>
          </cell>
          <cell r="AW157">
            <v>85278</v>
          </cell>
          <cell r="AX157">
            <v>88074</v>
          </cell>
          <cell r="AY157">
            <v>90870</v>
          </cell>
          <cell r="AZ157">
            <v>93666</v>
          </cell>
          <cell r="BA157">
            <v>39150</v>
          </cell>
          <cell r="BB157">
            <v>44750</v>
          </cell>
          <cell r="BC157">
            <v>50350</v>
          </cell>
          <cell r="BD157">
            <v>55900</v>
          </cell>
          <cell r="BE157">
            <v>60400</v>
          </cell>
          <cell r="BF157">
            <v>64850</v>
          </cell>
          <cell r="BG157">
            <v>69350</v>
          </cell>
          <cell r="BH157">
            <v>73800</v>
          </cell>
          <cell r="BI157">
            <v>78260</v>
          </cell>
          <cell r="BJ157">
            <v>82732</v>
          </cell>
          <cell r="BK157">
            <v>87204</v>
          </cell>
          <cell r="BL157">
            <v>91676</v>
          </cell>
          <cell r="BM157">
            <v>96148</v>
          </cell>
          <cell r="BN157">
            <v>100620</v>
          </cell>
          <cell r="BO157">
            <v>105092</v>
          </cell>
          <cell r="BP157">
            <v>109564</v>
          </cell>
          <cell r="BQ157">
            <v>114036</v>
          </cell>
          <cell r="BR157">
            <v>118508</v>
          </cell>
          <cell r="BS157">
            <v>122980</v>
          </cell>
          <cell r="BT157">
            <v>127452</v>
          </cell>
          <cell r="BU157">
            <v>131924</v>
          </cell>
          <cell r="BV157">
            <v>136396</v>
          </cell>
          <cell r="BW157">
            <v>140868</v>
          </cell>
          <cell r="BX157">
            <v>145340</v>
          </cell>
          <cell r="BY157">
            <v>149812</v>
          </cell>
          <cell r="BZ157">
            <v>51940</v>
          </cell>
          <cell r="CA157">
            <v>59360</v>
          </cell>
          <cell r="CB157">
            <v>66780</v>
          </cell>
          <cell r="CC157">
            <v>74200</v>
          </cell>
          <cell r="CD157">
            <v>80136</v>
          </cell>
          <cell r="CE157">
            <v>86072</v>
          </cell>
          <cell r="CF157">
            <v>92008</v>
          </cell>
          <cell r="CG157">
            <v>97944</v>
          </cell>
          <cell r="CH157">
            <v>103880</v>
          </cell>
          <cell r="CI157">
            <v>109816</v>
          </cell>
          <cell r="CJ157">
            <v>115752</v>
          </cell>
          <cell r="CK157">
            <v>121688</v>
          </cell>
          <cell r="CL157">
            <v>127624</v>
          </cell>
          <cell r="CM157">
            <v>133560</v>
          </cell>
          <cell r="CN157">
            <v>139496</v>
          </cell>
          <cell r="CO157">
            <v>145432</v>
          </cell>
          <cell r="CP157">
            <v>151368</v>
          </cell>
          <cell r="CQ157">
            <v>157304</v>
          </cell>
          <cell r="CR157">
            <v>163240</v>
          </cell>
          <cell r="CS157">
            <v>169176</v>
          </cell>
          <cell r="CT157">
            <v>175112</v>
          </cell>
          <cell r="CU157">
            <v>181048</v>
          </cell>
          <cell r="CV157">
            <v>186984</v>
          </cell>
          <cell r="CW157">
            <v>192920</v>
          </cell>
          <cell r="CX157">
            <v>198856</v>
          </cell>
          <cell r="CY157">
            <v>62327.999999999993</v>
          </cell>
          <cell r="CZ157">
            <v>71232</v>
          </cell>
          <cell r="DA157">
            <v>80136</v>
          </cell>
          <cell r="DB157">
            <v>89040</v>
          </cell>
          <cell r="DC157">
            <v>96163.200000000012</v>
          </cell>
          <cell r="DD157">
            <v>103286.39999999999</v>
          </cell>
          <cell r="DE157">
            <v>110409.60000000001</v>
          </cell>
          <cell r="DF157">
            <v>117532.8</v>
          </cell>
          <cell r="DG157">
            <v>124655.99999999999</v>
          </cell>
          <cell r="DH157">
            <v>131779.20000000001</v>
          </cell>
          <cell r="DI157">
            <v>138902.40000000002</v>
          </cell>
          <cell r="DJ157">
            <v>146025.60000000003</v>
          </cell>
          <cell r="DK157">
            <v>153148.80000000005</v>
          </cell>
          <cell r="DL157">
            <v>160272.00000000006</v>
          </cell>
          <cell r="DM157">
            <v>167395.20000000007</v>
          </cell>
          <cell r="DN157">
            <v>174518.40000000008</v>
          </cell>
          <cell r="DO157">
            <v>181641.60000000009</v>
          </cell>
          <cell r="DP157">
            <v>188764.8000000001</v>
          </cell>
          <cell r="DQ157">
            <v>195888.00000000012</v>
          </cell>
          <cell r="DR157">
            <v>203011.20000000013</v>
          </cell>
          <cell r="DS157">
            <v>210134.40000000014</v>
          </cell>
          <cell r="DT157">
            <v>217257.60000000015</v>
          </cell>
          <cell r="DU157">
            <v>224380.80000000016</v>
          </cell>
          <cell r="DV157">
            <v>231504.00000000017</v>
          </cell>
          <cell r="DW157">
            <v>238627.20000000019</v>
          </cell>
        </row>
        <row r="158">
          <cell r="B158">
            <v>81100</v>
          </cell>
          <cell r="C158">
            <v>16950</v>
          </cell>
          <cell r="D158">
            <v>19350</v>
          </cell>
          <cell r="E158">
            <v>23030</v>
          </cell>
          <cell r="F158">
            <v>27750</v>
          </cell>
          <cell r="G158">
            <v>32470</v>
          </cell>
          <cell r="H158">
            <v>37190</v>
          </cell>
          <cell r="I158">
            <v>41910</v>
          </cell>
          <cell r="J158">
            <v>46630</v>
          </cell>
          <cell r="K158">
            <v>56350</v>
          </cell>
          <cell r="L158">
            <v>59570</v>
          </cell>
          <cell r="M158">
            <v>62790</v>
          </cell>
          <cell r="N158">
            <v>66010</v>
          </cell>
          <cell r="O158">
            <v>69230</v>
          </cell>
          <cell r="P158">
            <v>72450</v>
          </cell>
          <cell r="Q158">
            <v>75670</v>
          </cell>
          <cell r="R158">
            <v>78890</v>
          </cell>
          <cell r="S158">
            <v>82110</v>
          </cell>
          <cell r="T158">
            <v>85330</v>
          </cell>
          <cell r="U158">
            <v>88550</v>
          </cell>
          <cell r="V158">
            <v>91770</v>
          </cell>
          <cell r="W158">
            <v>94990</v>
          </cell>
          <cell r="X158">
            <v>98210</v>
          </cell>
          <cell r="Y158">
            <v>101430</v>
          </cell>
          <cell r="Z158">
            <v>104650</v>
          </cell>
          <cell r="AA158">
            <v>107870</v>
          </cell>
          <cell r="AB158">
            <v>28200</v>
          </cell>
          <cell r="AC158">
            <v>32200</v>
          </cell>
          <cell r="AD158">
            <v>36250</v>
          </cell>
          <cell r="AE158">
            <v>40250</v>
          </cell>
          <cell r="AF158">
            <v>43500</v>
          </cell>
          <cell r="AG158">
            <v>46700</v>
          </cell>
          <cell r="AH158">
            <v>49950</v>
          </cell>
          <cell r="AI158">
            <v>53150</v>
          </cell>
          <cell r="AJ158">
            <v>56350</v>
          </cell>
          <cell r="AK158">
            <v>59570</v>
          </cell>
          <cell r="AL158">
            <v>62790</v>
          </cell>
          <cell r="AM158">
            <v>66010</v>
          </cell>
          <cell r="AN158">
            <v>69230</v>
          </cell>
          <cell r="AO158">
            <v>72450</v>
          </cell>
          <cell r="AP158">
            <v>75670</v>
          </cell>
          <cell r="AQ158">
            <v>78890</v>
          </cell>
          <cell r="AR158">
            <v>82110</v>
          </cell>
          <cell r="AS158">
            <v>85330</v>
          </cell>
          <cell r="AT158">
            <v>88550</v>
          </cell>
          <cell r="AU158">
            <v>91770</v>
          </cell>
          <cell r="AV158">
            <v>94990</v>
          </cell>
          <cell r="AW158">
            <v>98210</v>
          </cell>
          <cell r="AX158">
            <v>101430</v>
          </cell>
          <cell r="AY158">
            <v>104650</v>
          </cell>
          <cell r="AZ158">
            <v>107870</v>
          </cell>
          <cell r="BA158">
            <v>45100</v>
          </cell>
          <cell r="BB158">
            <v>51550</v>
          </cell>
          <cell r="BC158">
            <v>58000</v>
          </cell>
          <cell r="BD158">
            <v>64400</v>
          </cell>
          <cell r="BE158">
            <v>69600</v>
          </cell>
          <cell r="BF158">
            <v>74750</v>
          </cell>
          <cell r="BG158">
            <v>79900</v>
          </cell>
          <cell r="BH158">
            <v>85050</v>
          </cell>
          <cell r="BI158">
            <v>90160</v>
          </cell>
          <cell r="BJ158">
            <v>95312</v>
          </cell>
          <cell r="BK158">
            <v>100464</v>
          </cell>
          <cell r="BL158">
            <v>105616</v>
          </cell>
          <cell r="BM158">
            <v>110768</v>
          </cell>
          <cell r="BN158">
            <v>115920</v>
          </cell>
          <cell r="BO158">
            <v>121072</v>
          </cell>
          <cell r="BP158">
            <v>126224</v>
          </cell>
          <cell r="BQ158">
            <v>131376</v>
          </cell>
          <cell r="BR158">
            <v>136528</v>
          </cell>
          <cell r="BS158">
            <v>141680</v>
          </cell>
          <cell r="BT158">
            <v>146832</v>
          </cell>
          <cell r="BU158">
            <v>151984</v>
          </cell>
          <cell r="BV158">
            <v>157136</v>
          </cell>
          <cell r="BW158">
            <v>162288</v>
          </cell>
          <cell r="BX158">
            <v>167440</v>
          </cell>
          <cell r="BY158">
            <v>172592</v>
          </cell>
          <cell r="BZ158">
            <v>56770</v>
          </cell>
          <cell r="CA158">
            <v>64880</v>
          </cell>
          <cell r="CB158">
            <v>72990</v>
          </cell>
          <cell r="CC158">
            <v>81100</v>
          </cell>
          <cell r="CD158">
            <v>87588</v>
          </cell>
          <cell r="CE158">
            <v>94076</v>
          </cell>
          <cell r="CF158">
            <v>100564</v>
          </cell>
          <cell r="CG158">
            <v>107052</v>
          </cell>
          <cell r="CH158">
            <v>113540</v>
          </cell>
          <cell r="CI158">
            <v>120028</v>
          </cell>
          <cell r="CJ158">
            <v>126516</v>
          </cell>
          <cell r="CK158">
            <v>133004</v>
          </cell>
          <cell r="CL158">
            <v>139492</v>
          </cell>
          <cell r="CM158">
            <v>145980</v>
          </cell>
          <cell r="CN158">
            <v>152468</v>
          </cell>
          <cell r="CO158">
            <v>158956</v>
          </cell>
          <cell r="CP158">
            <v>165444</v>
          </cell>
          <cell r="CQ158">
            <v>171932</v>
          </cell>
          <cell r="CR158">
            <v>178420</v>
          </cell>
          <cell r="CS158">
            <v>184908</v>
          </cell>
          <cell r="CT158">
            <v>191396</v>
          </cell>
          <cell r="CU158">
            <v>197884</v>
          </cell>
          <cell r="CV158">
            <v>204372</v>
          </cell>
          <cell r="CW158">
            <v>210860</v>
          </cell>
          <cell r="CX158">
            <v>217348</v>
          </cell>
          <cell r="CY158">
            <v>68124</v>
          </cell>
          <cell r="CZ158">
            <v>77856</v>
          </cell>
          <cell r="DA158">
            <v>87588</v>
          </cell>
          <cell r="DB158">
            <v>97320</v>
          </cell>
          <cell r="DC158">
            <v>105105.60000000001</v>
          </cell>
          <cell r="DD158">
            <v>112891.2</v>
          </cell>
          <cell r="DE158">
            <v>120676.8</v>
          </cell>
          <cell r="DF158">
            <v>128462.40000000001</v>
          </cell>
          <cell r="DG158">
            <v>136248</v>
          </cell>
          <cell r="DH158">
            <v>144033.60000000001</v>
          </cell>
          <cell r="DI158">
            <v>151819.20000000001</v>
          </cell>
          <cell r="DJ158">
            <v>159604.80000000002</v>
          </cell>
          <cell r="DK158">
            <v>167390.40000000002</v>
          </cell>
          <cell r="DL158">
            <v>175176.00000000003</v>
          </cell>
          <cell r="DM158">
            <v>182961.60000000003</v>
          </cell>
          <cell r="DN158">
            <v>190747.20000000004</v>
          </cell>
          <cell r="DO158">
            <v>198532.80000000005</v>
          </cell>
          <cell r="DP158">
            <v>206318.40000000005</v>
          </cell>
          <cell r="DQ158">
            <v>214104.00000000006</v>
          </cell>
          <cell r="DR158">
            <v>221889.60000000006</v>
          </cell>
          <cell r="DS158">
            <v>229675.20000000007</v>
          </cell>
          <cell r="DT158">
            <v>237460.80000000008</v>
          </cell>
          <cell r="DU158">
            <v>245246.40000000008</v>
          </cell>
          <cell r="DV158">
            <v>253032.00000000009</v>
          </cell>
          <cell r="DW158">
            <v>260817.60000000009</v>
          </cell>
        </row>
        <row r="159">
          <cell r="B159">
            <v>70600</v>
          </cell>
          <cell r="C159">
            <v>14750</v>
          </cell>
          <cell r="D159">
            <v>18310</v>
          </cell>
          <cell r="E159">
            <v>23030</v>
          </cell>
          <cell r="F159">
            <v>27750</v>
          </cell>
          <cell r="G159">
            <v>32470</v>
          </cell>
          <cell r="H159">
            <v>37190</v>
          </cell>
          <cell r="I159">
            <v>41910</v>
          </cell>
          <cell r="J159">
            <v>46350</v>
          </cell>
          <cell r="K159">
            <v>49140</v>
          </cell>
          <cell r="L159">
            <v>51948</v>
          </cell>
          <cell r="M159">
            <v>54756</v>
          </cell>
          <cell r="N159">
            <v>57564</v>
          </cell>
          <cell r="O159">
            <v>60372</v>
          </cell>
          <cell r="P159">
            <v>63180</v>
          </cell>
          <cell r="Q159">
            <v>65988</v>
          </cell>
          <cell r="R159">
            <v>68796</v>
          </cell>
          <cell r="S159">
            <v>71604</v>
          </cell>
          <cell r="T159">
            <v>74412</v>
          </cell>
          <cell r="U159">
            <v>77220</v>
          </cell>
          <cell r="V159">
            <v>80028</v>
          </cell>
          <cell r="W159">
            <v>82836</v>
          </cell>
          <cell r="X159">
            <v>85644</v>
          </cell>
          <cell r="Y159">
            <v>88452</v>
          </cell>
          <cell r="Z159">
            <v>91260</v>
          </cell>
          <cell r="AA159">
            <v>94068</v>
          </cell>
          <cell r="AB159">
            <v>24600</v>
          </cell>
          <cell r="AC159">
            <v>28100</v>
          </cell>
          <cell r="AD159">
            <v>31600</v>
          </cell>
          <cell r="AE159">
            <v>35100</v>
          </cell>
          <cell r="AF159">
            <v>37950</v>
          </cell>
          <cell r="AG159">
            <v>40750</v>
          </cell>
          <cell r="AH159">
            <v>43550</v>
          </cell>
          <cell r="AI159">
            <v>46350</v>
          </cell>
          <cell r="AJ159">
            <v>49140</v>
          </cell>
          <cell r="AK159">
            <v>51948</v>
          </cell>
          <cell r="AL159">
            <v>54756</v>
          </cell>
          <cell r="AM159">
            <v>57564</v>
          </cell>
          <cell r="AN159">
            <v>60372</v>
          </cell>
          <cell r="AO159">
            <v>63180</v>
          </cell>
          <cell r="AP159">
            <v>65988</v>
          </cell>
          <cell r="AQ159">
            <v>68796</v>
          </cell>
          <cell r="AR159">
            <v>71604</v>
          </cell>
          <cell r="AS159">
            <v>74412</v>
          </cell>
          <cell r="AT159">
            <v>77220</v>
          </cell>
          <cell r="AU159">
            <v>80028</v>
          </cell>
          <cell r="AV159">
            <v>82836</v>
          </cell>
          <cell r="AW159">
            <v>85644</v>
          </cell>
          <cell r="AX159">
            <v>88452</v>
          </cell>
          <cell r="AY159">
            <v>91260</v>
          </cell>
          <cell r="AZ159">
            <v>94068</v>
          </cell>
          <cell r="BA159">
            <v>39350</v>
          </cell>
          <cell r="BB159">
            <v>44950</v>
          </cell>
          <cell r="BC159">
            <v>50550</v>
          </cell>
          <cell r="BD159">
            <v>56150</v>
          </cell>
          <cell r="BE159">
            <v>60650</v>
          </cell>
          <cell r="BF159">
            <v>65150</v>
          </cell>
          <cell r="BG159">
            <v>69650</v>
          </cell>
          <cell r="BH159">
            <v>74150</v>
          </cell>
          <cell r="BI159">
            <v>78610</v>
          </cell>
          <cell r="BJ159">
            <v>83102</v>
          </cell>
          <cell r="BK159">
            <v>87594</v>
          </cell>
          <cell r="BL159">
            <v>92086</v>
          </cell>
          <cell r="BM159">
            <v>96578</v>
          </cell>
          <cell r="BN159">
            <v>101070</v>
          </cell>
          <cell r="BO159">
            <v>105562</v>
          </cell>
          <cell r="BP159">
            <v>110054</v>
          </cell>
          <cell r="BQ159">
            <v>114546</v>
          </cell>
          <cell r="BR159">
            <v>119038</v>
          </cell>
          <cell r="BS159">
            <v>123530</v>
          </cell>
          <cell r="BT159">
            <v>128022</v>
          </cell>
          <cell r="BU159">
            <v>132514</v>
          </cell>
          <cell r="BV159">
            <v>137006</v>
          </cell>
          <cell r="BW159">
            <v>141498</v>
          </cell>
          <cell r="BX159">
            <v>145990</v>
          </cell>
          <cell r="BY159">
            <v>150482</v>
          </cell>
          <cell r="BZ159">
            <v>49420</v>
          </cell>
          <cell r="CA159">
            <v>56480</v>
          </cell>
          <cell r="CB159">
            <v>63540</v>
          </cell>
          <cell r="CC159">
            <v>70600</v>
          </cell>
          <cell r="CD159">
            <v>76248</v>
          </cell>
          <cell r="CE159">
            <v>81896</v>
          </cell>
          <cell r="CF159">
            <v>87544</v>
          </cell>
          <cell r="CG159">
            <v>93192</v>
          </cell>
          <cell r="CH159">
            <v>98840</v>
          </cell>
          <cell r="CI159">
            <v>104488</v>
          </cell>
          <cell r="CJ159">
            <v>110136</v>
          </cell>
          <cell r="CK159">
            <v>115784</v>
          </cell>
          <cell r="CL159">
            <v>121432</v>
          </cell>
          <cell r="CM159">
            <v>127080</v>
          </cell>
          <cell r="CN159">
            <v>132728</v>
          </cell>
          <cell r="CO159">
            <v>138376</v>
          </cell>
          <cell r="CP159">
            <v>144024</v>
          </cell>
          <cell r="CQ159">
            <v>149672</v>
          </cell>
          <cell r="CR159">
            <v>155320</v>
          </cell>
          <cell r="CS159">
            <v>160968</v>
          </cell>
          <cell r="CT159">
            <v>166616</v>
          </cell>
          <cell r="CU159">
            <v>172264</v>
          </cell>
          <cell r="CV159">
            <v>177912</v>
          </cell>
          <cell r="CW159">
            <v>183560</v>
          </cell>
          <cell r="CX159">
            <v>189208</v>
          </cell>
          <cell r="CY159">
            <v>59303.999999999993</v>
          </cell>
          <cell r="CZ159">
            <v>67776</v>
          </cell>
          <cell r="DA159">
            <v>76248</v>
          </cell>
          <cell r="DB159">
            <v>84720</v>
          </cell>
          <cell r="DC159">
            <v>91497.600000000006</v>
          </cell>
          <cell r="DD159">
            <v>98275.199999999997</v>
          </cell>
          <cell r="DE159">
            <v>105052.8</v>
          </cell>
          <cell r="DF159">
            <v>111830.40000000001</v>
          </cell>
          <cell r="DG159">
            <v>118607.99999999999</v>
          </cell>
          <cell r="DH159">
            <v>125385.59999999999</v>
          </cell>
          <cell r="DI159">
            <v>132163.20000000001</v>
          </cell>
          <cell r="DJ159">
            <v>138940.80000000005</v>
          </cell>
          <cell r="DK159">
            <v>145718.40000000008</v>
          </cell>
          <cell r="DL159">
            <v>152496.00000000012</v>
          </cell>
          <cell r="DM159">
            <v>159273.60000000015</v>
          </cell>
          <cell r="DN159">
            <v>166051.20000000019</v>
          </cell>
          <cell r="DO159">
            <v>172828.80000000022</v>
          </cell>
          <cell r="DP159">
            <v>179606.40000000026</v>
          </cell>
          <cell r="DQ159">
            <v>186384.00000000029</v>
          </cell>
          <cell r="DR159">
            <v>193161.60000000033</v>
          </cell>
          <cell r="DS159">
            <v>199939.20000000036</v>
          </cell>
          <cell r="DT159">
            <v>206716.8000000004</v>
          </cell>
          <cell r="DU159">
            <v>213494.40000000043</v>
          </cell>
          <cell r="DV159">
            <v>220272.00000000047</v>
          </cell>
          <cell r="DW159">
            <v>227049.6000000005</v>
          </cell>
        </row>
        <row r="160">
          <cell r="B160">
            <v>54000</v>
          </cell>
          <cell r="C160">
            <v>14350</v>
          </cell>
          <cell r="D160">
            <v>18310</v>
          </cell>
          <cell r="E160">
            <v>23030</v>
          </cell>
          <cell r="F160">
            <v>27750</v>
          </cell>
          <cell r="G160">
            <v>32470</v>
          </cell>
          <cell r="H160">
            <v>37190</v>
          </cell>
          <cell r="I160">
            <v>41910</v>
          </cell>
          <cell r="J160">
            <v>44950</v>
          </cell>
          <cell r="K160">
            <v>47670</v>
          </cell>
          <cell r="L160">
            <v>50394</v>
          </cell>
          <cell r="M160">
            <v>53118</v>
          </cell>
          <cell r="N160">
            <v>55842</v>
          </cell>
          <cell r="O160">
            <v>58566</v>
          </cell>
          <cell r="P160">
            <v>61290</v>
          </cell>
          <cell r="Q160">
            <v>64014</v>
          </cell>
          <cell r="R160">
            <v>66738</v>
          </cell>
          <cell r="S160">
            <v>69462</v>
          </cell>
          <cell r="T160">
            <v>72186</v>
          </cell>
          <cell r="U160">
            <v>74910</v>
          </cell>
          <cell r="V160">
            <v>77634</v>
          </cell>
          <cell r="W160">
            <v>80358</v>
          </cell>
          <cell r="X160">
            <v>83082</v>
          </cell>
          <cell r="Y160">
            <v>85806</v>
          </cell>
          <cell r="Z160">
            <v>88530</v>
          </cell>
          <cell r="AA160">
            <v>91254</v>
          </cell>
          <cell r="AB160">
            <v>23850</v>
          </cell>
          <cell r="AC160">
            <v>27250</v>
          </cell>
          <cell r="AD160">
            <v>30650</v>
          </cell>
          <cell r="AE160">
            <v>34050</v>
          </cell>
          <cell r="AF160">
            <v>36800</v>
          </cell>
          <cell r="AG160">
            <v>39500</v>
          </cell>
          <cell r="AH160">
            <v>42250</v>
          </cell>
          <cell r="AI160">
            <v>44950</v>
          </cell>
          <cell r="AJ160">
            <v>47670</v>
          </cell>
          <cell r="AK160">
            <v>50394</v>
          </cell>
          <cell r="AL160">
            <v>53118</v>
          </cell>
          <cell r="AM160">
            <v>55842</v>
          </cell>
          <cell r="AN160">
            <v>58566</v>
          </cell>
          <cell r="AO160">
            <v>61290</v>
          </cell>
          <cell r="AP160">
            <v>64014</v>
          </cell>
          <cell r="AQ160">
            <v>66738</v>
          </cell>
          <cell r="AR160">
            <v>69462</v>
          </cell>
          <cell r="AS160">
            <v>72186</v>
          </cell>
          <cell r="AT160">
            <v>74910</v>
          </cell>
          <cell r="AU160">
            <v>77634</v>
          </cell>
          <cell r="AV160">
            <v>80358</v>
          </cell>
          <cell r="AW160">
            <v>83082</v>
          </cell>
          <cell r="AX160">
            <v>85806</v>
          </cell>
          <cell r="AY160">
            <v>88530</v>
          </cell>
          <cell r="AZ160">
            <v>91254</v>
          </cell>
          <cell r="BA160">
            <v>38150</v>
          </cell>
          <cell r="BB160">
            <v>43600</v>
          </cell>
          <cell r="BC160">
            <v>49050</v>
          </cell>
          <cell r="BD160">
            <v>54450</v>
          </cell>
          <cell r="BE160">
            <v>58850</v>
          </cell>
          <cell r="BF160">
            <v>63200</v>
          </cell>
          <cell r="BG160">
            <v>67550</v>
          </cell>
          <cell r="BH160">
            <v>71900</v>
          </cell>
          <cell r="BI160">
            <v>76230</v>
          </cell>
          <cell r="BJ160">
            <v>80586</v>
          </cell>
          <cell r="BK160">
            <v>84942</v>
          </cell>
          <cell r="BL160">
            <v>89298</v>
          </cell>
          <cell r="BM160">
            <v>93654</v>
          </cell>
          <cell r="BN160">
            <v>98010</v>
          </cell>
          <cell r="BO160">
            <v>102366</v>
          </cell>
          <cell r="BP160">
            <v>106722</v>
          </cell>
          <cell r="BQ160">
            <v>111078</v>
          </cell>
          <cell r="BR160">
            <v>115434</v>
          </cell>
          <cell r="BS160">
            <v>119790</v>
          </cell>
          <cell r="BT160">
            <v>124146</v>
          </cell>
          <cell r="BU160">
            <v>128502</v>
          </cell>
          <cell r="BV160">
            <v>132858</v>
          </cell>
          <cell r="BW160">
            <v>137214</v>
          </cell>
          <cell r="BX160">
            <v>141570</v>
          </cell>
          <cell r="BY160">
            <v>145926</v>
          </cell>
          <cell r="BZ160">
            <v>37800</v>
          </cell>
          <cell r="CA160">
            <v>43200</v>
          </cell>
          <cell r="CB160">
            <v>48600</v>
          </cell>
          <cell r="CC160">
            <v>54000</v>
          </cell>
          <cell r="CD160">
            <v>58320.000000000007</v>
          </cell>
          <cell r="CE160">
            <v>62639.999999999993</v>
          </cell>
          <cell r="CF160">
            <v>66960</v>
          </cell>
          <cell r="CG160">
            <v>71280</v>
          </cell>
          <cell r="CH160">
            <v>75600</v>
          </cell>
          <cell r="CI160">
            <v>79920</v>
          </cell>
          <cell r="CJ160">
            <v>84240</v>
          </cell>
          <cell r="CK160">
            <v>88560</v>
          </cell>
          <cell r="CL160">
            <v>92880</v>
          </cell>
          <cell r="CM160">
            <v>97200</v>
          </cell>
          <cell r="CN160">
            <v>101520</v>
          </cell>
          <cell r="CO160">
            <v>105840</v>
          </cell>
          <cell r="CP160">
            <v>110160</v>
          </cell>
          <cell r="CQ160">
            <v>114480</v>
          </cell>
          <cell r="CR160">
            <v>118800</v>
          </cell>
          <cell r="CS160">
            <v>123120</v>
          </cell>
          <cell r="CT160">
            <v>127440</v>
          </cell>
          <cell r="CU160">
            <v>131760</v>
          </cell>
          <cell r="CV160">
            <v>136080</v>
          </cell>
          <cell r="CW160">
            <v>140400</v>
          </cell>
          <cell r="CX160">
            <v>144720</v>
          </cell>
          <cell r="CY160">
            <v>45360</v>
          </cell>
          <cell r="CZ160">
            <v>51840</v>
          </cell>
          <cell r="DA160">
            <v>58320</v>
          </cell>
          <cell r="DB160">
            <v>64800</v>
          </cell>
          <cell r="DC160">
            <v>69984</v>
          </cell>
          <cell r="DD160">
            <v>75168</v>
          </cell>
          <cell r="DE160">
            <v>80352</v>
          </cell>
          <cell r="DF160">
            <v>85536</v>
          </cell>
          <cell r="DG160">
            <v>90720</v>
          </cell>
          <cell r="DH160">
            <v>95904</v>
          </cell>
          <cell r="DI160">
            <v>101088</v>
          </cell>
          <cell r="DJ160">
            <v>106272</v>
          </cell>
          <cell r="DK160">
            <v>111456</v>
          </cell>
          <cell r="DL160">
            <v>116640</v>
          </cell>
          <cell r="DM160">
            <v>121824</v>
          </cell>
          <cell r="DN160">
            <v>127008</v>
          </cell>
          <cell r="DO160">
            <v>132192</v>
          </cell>
          <cell r="DP160">
            <v>137376</v>
          </cell>
          <cell r="DQ160">
            <v>142560</v>
          </cell>
          <cell r="DR160">
            <v>147744</v>
          </cell>
          <cell r="DS160">
            <v>152928</v>
          </cell>
          <cell r="DT160">
            <v>158112</v>
          </cell>
          <cell r="DU160">
            <v>163296</v>
          </cell>
          <cell r="DV160">
            <v>168480</v>
          </cell>
          <cell r="DW160">
            <v>173664</v>
          </cell>
        </row>
        <row r="161">
          <cell r="B161">
            <v>90800</v>
          </cell>
          <cell r="C161">
            <v>18350</v>
          </cell>
          <cell r="D161">
            <v>20950</v>
          </cell>
          <cell r="E161">
            <v>23550</v>
          </cell>
          <cell r="F161">
            <v>27750</v>
          </cell>
          <cell r="G161">
            <v>32470</v>
          </cell>
          <cell r="H161">
            <v>37190</v>
          </cell>
          <cell r="I161">
            <v>41910</v>
          </cell>
          <cell r="J161">
            <v>46630</v>
          </cell>
          <cell r="K161">
            <v>60969.999999999993</v>
          </cell>
          <cell r="L161">
            <v>64454</v>
          </cell>
          <cell r="M161">
            <v>67938</v>
          </cell>
          <cell r="N161">
            <v>71422</v>
          </cell>
          <cell r="O161">
            <v>74906</v>
          </cell>
          <cell r="P161">
            <v>78390</v>
          </cell>
          <cell r="Q161">
            <v>81874</v>
          </cell>
          <cell r="R161">
            <v>85358</v>
          </cell>
          <cell r="S161">
            <v>88842</v>
          </cell>
          <cell r="T161">
            <v>92326</v>
          </cell>
          <cell r="U161">
            <v>95810</v>
          </cell>
          <cell r="V161">
            <v>99294</v>
          </cell>
          <cell r="W161">
            <v>102778</v>
          </cell>
          <cell r="X161">
            <v>106262</v>
          </cell>
          <cell r="Y161">
            <v>109746</v>
          </cell>
          <cell r="Z161">
            <v>113230</v>
          </cell>
          <cell r="AA161">
            <v>116714</v>
          </cell>
          <cell r="AB161">
            <v>30500</v>
          </cell>
          <cell r="AC161">
            <v>34850</v>
          </cell>
          <cell r="AD161">
            <v>39200</v>
          </cell>
          <cell r="AE161">
            <v>43550</v>
          </cell>
          <cell r="AF161">
            <v>47050</v>
          </cell>
          <cell r="AG161">
            <v>50550</v>
          </cell>
          <cell r="AH161">
            <v>54050</v>
          </cell>
          <cell r="AI161">
            <v>57500</v>
          </cell>
          <cell r="AJ161">
            <v>60969.999999999993</v>
          </cell>
          <cell r="AK161">
            <v>64454</v>
          </cell>
          <cell r="AL161">
            <v>67938</v>
          </cell>
          <cell r="AM161">
            <v>71422</v>
          </cell>
          <cell r="AN161">
            <v>74906</v>
          </cell>
          <cell r="AO161">
            <v>78390</v>
          </cell>
          <cell r="AP161">
            <v>81874</v>
          </cell>
          <cell r="AQ161">
            <v>85358</v>
          </cell>
          <cell r="AR161">
            <v>88842</v>
          </cell>
          <cell r="AS161">
            <v>92326</v>
          </cell>
          <cell r="AT161">
            <v>95810</v>
          </cell>
          <cell r="AU161">
            <v>99294</v>
          </cell>
          <cell r="AV161">
            <v>102778</v>
          </cell>
          <cell r="AW161">
            <v>106262</v>
          </cell>
          <cell r="AX161">
            <v>109746</v>
          </cell>
          <cell r="AY161">
            <v>113230</v>
          </cell>
          <cell r="AZ161">
            <v>116714</v>
          </cell>
          <cell r="BA161">
            <v>48800</v>
          </cell>
          <cell r="BB161">
            <v>55800</v>
          </cell>
          <cell r="BC161">
            <v>62750</v>
          </cell>
          <cell r="BD161">
            <v>69700</v>
          </cell>
          <cell r="BE161">
            <v>75300</v>
          </cell>
          <cell r="BF161">
            <v>80900</v>
          </cell>
          <cell r="BG161">
            <v>86450</v>
          </cell>
          <cell r="BH161">
            <v>92050</v>
          </cell>
          <cell r="BI161">
            <v>97580</v>
          </cell>
          <cell r="BJ161">
            <v>103156</v>
          </cell>
          <cell r="BK161">
            <v>108732</v>
          </cell>
          <cell r="BL161">
            <v>114308</v>
          </cell>
          <cell r="BM161">
            <v>119884</v>
          </cell>
          <cell r="BN161">
            <v>125460</v>
          </cell>
          <cell r="BO161">
            <v>131036</v>
          </cell>
          <cell r="BP161">
            <v>136612</v>
          </cell>
          <cell r="BQ161">
            <v>142188</v>
          </cell>
          <cell r="BR161">
            <v>147764</v>
          </cell>
          <cell r="BS161">
            <v>153340</v>
          </cell>
          <cell r="BT161">
            <v>158916</v>
          </cell>
          <cell r="BU161">
            <v>164492</v>
          </cell>
          <cell r="BV161">
            <v>170068</v>
          </cell>
          <cell r="BW161">
            <v>175644</v>
          </cell>
          <cell r="BX161">
            <v>181220</v>
          </cell>
          <cell r="BY161">
            <v>186796</v>
          </cell>
          <cell r="BZ161">
            <v>63559.999999999993</v>
          </cell>
          <cell r="CA161">
            <v>72640</v>
          </cell>
          <cell r="CB161">
            <v>81720</v>
          </cell>
          <cell r="CC161">
            <v>90800</v>
          </cell>
          <cell r="CD161">
            <v>98064</v>
          </cell>
          <cell r="CE161">
            <v>105328</v>
          </cell>
          <cell r="CF161">
            <v>112592</v>
          </cell>
          <cell r="CG161">
            <v>119856</v>
          </cell>
          <cell r="CH161">
            <v>127119.99999999999</v>
          </cell>
          <cell r="CI161">
            <v>134384</v>
          </cell>
          <cell r="CJ161">
            <v>141648</v>
          </cell>
          <cell r="CK161">
            <v>148912</v>
          </cell>
          <cell r="CL161">
            <v>156176</v>
          </cell>
          <cell r="CM161">
            <v>163440</v>
          </cell>
          <cell r="CN161">
            <v>170704</v>
          </cell>
          <cell r="CO161">
            <v>177968</v>
          </cell>
          <cell r="CP161">
            <v>185232</v>
          </cell>
          <cell r="CQ161">
            <v>192496</v>
          </cell>
          <cell r="CR161">
            <v>199760</v>
          </cell>
          <cell r="CS161">
            <v>207024</v>
          </cell>
          <cell r="CT161">
            <v>214288</v>
          </cell>
          <cell r="CU161">
            <v>221552</v>
          </cell>
          <cell r="CV161">
            <v>228816</v>
          </cell>
          <cell r="CW161">
            <v>236080</v>
          </cell>
          <cell r="CX161">
            <v>243344</v>
          </cell>
          <cell r="CY161">
            <v>76272</v>
          </cell>
          <cell r="CZ161">
            <v>87168</v>
          </cell>
          <cell r="DA161">
            <v>98064</v>
          </cell>
          <cell r="DB161">
            <v>108960</v>
          </cell>
          <cell r="DC161">
            <v>117676.8</v>
          </cell>
          <cell r="DD161">
            <v>126393.59999999999</v>
          </cell>
          <cell r="DE161">
            <v>135110.39999999999</v>
          </cell>
          <cell r="DF161">
            <v>143827.20000000001</v>
          </cell>
          <cell r="DG161">
            <v>152544</v>
          </cell>
          <cell r="DH161">
            <v>161260.79999999999</v>
          </cell>
          <cell r="DI161">
            <v>169977.59999999998</v>
          </cell>
          <cell r="DJ161">
            <v>178694.39999999997</v>
          </cell>
          <cell r="DK161">
            <v>187411.19999999995</v>
          </cell>
          <cell r="DL161">
            <v>196127.99999999994</v>
          </cell>
          <cell r="DM161">
            <v>204844.79999999993</v>
          </cell>
          <cell r="DN161">
            <v>213561.59999999992</v>
          </cell>
          <cell r="DO161">
            <v>222278.39999999991</v>
          </cell>
          <cell r="DP161">
            <v>230995.1999999999</v>
          </cell>
          <cell r="DQ161">
            <v>239711.99999999988</v>
          </cell>
          <cell r="DR161">
            <v>248428.79999999987</v>
          </cell>
          <cell r="DS161">
            <v>257145.59999999986</v>
          </cell>
          <cell r="DT161">
            <v>265862.39999999985</v>
          </cell>
          <cell r="DU161">
            <v>274579.19999999984</v>
          </cell>
          <cell r="DV161">
            <v>283295.99999999983</v>
          </cell>
          <cell r="DW161">
            <v>292012.79999999981</v>
          </cell>
        </row>
        <row r="162">
          <cell r="B162">
            <v>68900</v>
          </cell>
          <cell r="C162">
            <v>14350</v>
          </cell>
          <cell r="D162">
            <v>18310</v>
          </cell>
          <cell r="E162">
            <v>23030</v>
          </cell>
          <cell r="F162">
            <v>27750</v>
          </cell>
          <cell r="G162">
            <v>32470</v>
          </cell>
          <cell r="H162">
            <v>37190</v>
          </cell>
          <cell r="I162">
            <v>41910</v>
          </cell>
          <cell r="J162">
            <v>44950</v>
          </cell>
          <cell r="K162">
            <v>47670</v>
          </cell>
          <cell r="L162">
            <v>50394</v>
          </cell>
          <cell r="M162">
            <v>53118</v>
          </cell>
          <cell r="N162">
            <v>55842</v>
          </cell>
          <cell r="O162">
            <v>58566</v>
          </cell>
          <cell r="P162">
            <v>61290</v>
          </cell>
          <cell r="Q162">
            <v>64014</v>
          </cell>
          <cell r="R162">
            <v>66738</v>
          </cell>
          <cell r="S162">
            <v>69462</v>
          </cell>
          <cell r="T162">
            <v>72186</v>
          </cell>
          <cell r="U162">
            <v>74910</v>
          </cell>
          <cell r="V162">
            <v>77634</v>
          </cell>
          <cell r="W162">
            <v>80358</v>
          </cell>
          <cell r="X162">
            <v>83082</v>
          </cell>
          <cell r="Y162">
            <v>85806</v>
          </cell>
          <cell r="Z162">
            <v>88530</v>
          </cell>
          <cell r="AA162">
            <v>91254</v>
          </cell>
          <cell r="AB162">
            <v>23850</v>
          </cell>
          <cell r="AC162">
            <v>27250</v>
          </cell>
          <cell r="AD162">
            <v>30650</v>
          </cell>
          <cell r="AE162">
            <v>34050</v>
          </cell>
          <cell r="AF162">
            <v>36800</v>
          </cell>
          <cell r="AG162">
            <v>39500</v>
          </cell>
          <cell r="AH162">
            <v>42250</v>
          </cell>
          <cell r="AI162">
            <v>44950</v>
          </cell>
          <cell r="AJ162">
            <v>47670</v>
          </cell>
          <cell r="AK162">
            <v>50394</v>
          </cell>
          <cell r="AL162">
            <v>53118</v>
          </cell>
          <cell r="AM162">
            <v>55842</v>
          </cell>
          <cell r="AN162">
            <v>58566</v>
          </cell>
          <cell r="AO162">
            <v>61290</v>
          </cell>
          <cell r="AP162">
            <v>64014</v>
          </cell>
          <cell r="AQ162">
            <v>66738</v>
          </cell>
          <cell r="AR162">
            <v>69462</v>
          </cell>
          <cell r="AS162">
            <v>72186</v>
          </cell>
          <cell r="AT162">
            <v>74910</v>
          </cell>
          <cell r="AU162">
            <v>77634</v>
          </cell>
          <cell r="AV162">
            <v>80358</v>
          </cell>
          <cell r="AW162">
            <v>83082</v>
          </cell>
          <cell r="AX162">
            <v>85806</v>
          </cell>
          <cell r="AY162">
            <v>88530</v>
          </cell>
          <cell r="AZ162">
            <v>91254</v>
          </cell>
          <cell r="BA162">
            <v>38150</v>
          </cell>
          <cell r="BB162">
            <v>43600</v>
          </cell>
          <cell r="BC162">
            <v>49050</v>
          </cell>
          <cell r="BD162">
            <v>54450</v>
          </cell>
          <cell r="BE162">
            <v>58850</v>
          </cell>
          <cell r="BF162">
            <v>63200</v>
          </cell>
          <cell r="BG162">
            <v>67550</v>
          </cell>
          <cell r="BH162">
            <v>71900</v>
          </cell>
          <cell r="BI162">
            <v>76230</v>
          </cell>
          <cell r="BJ162">
            <v>80586</v>
          </cell>
          <cell r="BK162">
            <v>84942</v>
          </cell>
          <cell r="BL162">
            <v>89298</v>
          </cell>
          <cell r="BM162">
            <v>93654</v>
          </cell>
          <cell r="BN162">
            <v>98010</v>
          </cell>
          <cell r="BO162">
            <v>102366</v>
          </cell>
          <cell r="BP162">
            <v>106722</v>
          </cell>
          <cell r="BQ162">
            <v>111078</v>
          </cell>
          <cell r="BR162">
            <v>115434</v>
          </cell>
          <cell r="BS162">
            <v>119790</v>
          </cell>
          <cell r="BT162">
            <v>124146</v>
          </cell>
          <cell r="BU162">
            <v>128502</v>
          </cell>
          <cell r="BV162">
            <v>132858</v>
          </cell>
          <cell r="BW162">
            <v>137214</v>
          </cell>
          <cell r="BX162">
            <v>141570</v>
          </cell>
          <cell r="BY162">
            <v>145926</v>
          </cell>
          <cell r="BZ162">
            <v>48230</v>
          </cell>
          <cell r="CA162">
            <v>55120</v>
          </cell>
          <cell r="CB162">
            <v>62010</v>
          </cell>
          <cell r="CC162">
            <v>68900</v>
          </cell>
          <cell r="CD162">
            <v>74412</v>
          </cell>
          <cell r="CE162">
            <v>79924</v>
          </cell>
          <cell r="CF162">
            <v>85436</v>
          </cell>
          <cell r="CG162">
            <v>90948</v>
          </cell>
          <cell r="CH162">
            <v>96460</v>
          </cell>
          <cell r="CI162">
            <v>101972</v>
          </cell>
          <cell r="CJ162">
            <v>107484</v>
          </cell>
          <cell r="CK162">
            <v>112996</v>
          </cell>
          <cell r="CL162">
            <v>118508</v>
          </cell>
          <cell r="CM162">
            <v>124020</v>
          </cell>
          <cell r="CN162">
            <v>129532</v>
          </cell>
          <cell r="CO162">
            <v>135044</v>
          </cell>
          <cell r="CP162">
            <v>140556</v>
          </cell>
          <cell r="CQ162">
            <v>146068</v>
          </cell>
          <cell r="CR162">
            <v>151580</v>
          </cell>
          <cell r="CS162">
            <v>157092</v>
          </cell>
          <cell r="CT162">
            <v>162604</v>
          </cell>
          <cell r="CU162">
            <v>168116</v>
          </cell>
          <cell r="CV162">
            <v>173628</v>
          </cell>
          <cell r="CW162">
            <v>179140</v>
          </cell>
          <cell r="CX162">
            <v>184652</v>
          </cell>
          <cell r="CY162">
            <v>57875.999999999993</v>
          </cell>
          <cell r="CZ162">
            <v>66144</v>
          </cell>
          <cell r="DA162">
            <v>74412</v>
          </cell>
          <cell r="DB162">
            <v>82680</v>
          </cell>
          <cell r="DC162">
            <v>89294.400000000009</v>
          </cell>
          <cell r="DD162">
            <v>95908.799999999988</v>
          </cell>
          <cell r="DE162">
            <v>102523.2</v>
          </cell>
          <cell r="DF162">
            <v>109137.60000000001</v>
          </cell>
          <cell r="DG162">
            <v>115751.99999999999</v>
          </cell>
          <cell r="DH162">
            <v>122366.39999999999</v>
          </cell>
          <cell r="DI162">
            <v>128980.8</v>
          </cell>
          <cell r="DJ162">
            <v>135595.20000000001</v>
          </cell>
          <cell r="DK162">
            <v>142209.60000000003</v>
          </cell>
          <cell r="DL162">
            <v>148824.00000000006</v>
          </cell>
          <cell r="DM162">
            <v>155438.40000000008</v>
          </cell>
          <cell r="DN162">
            <v>162052.8000000001</v>
          </cell>
          <cell r="DO162">
            <v>168667.20000000013</v>
          </cell>
          <cell r="DP162">
            <v>175281.60000000015</v>
          </cell>
          <cell r="DQ162">
            <v>181896.00000000017</v>
          </cell>
          <cell r="DR162">
            <v>188510.4000000002</v>
          </cell>
          <cell r="DS162">
            <v>195124.80000000022</v>
          </cell>
          <cell r="DT162">
            <v>201739.20000000024</v>
          </cell>
          <cell r="DU162">
            <v>208353.60000000027</v>
          </cell>
          <cell r="DV162">
            <v>214968.00000000029</v>
          </cell>
          <cell r="DW162">
            <v>221582.40000000031</v>
          </cell>
        </row>
        <row r="163">
          <cell r="B163">
            <v>66800</v>
          </cell>
          <cell r="C163">
            <v>14350</v>
          </cell>
          <cell r="D163">
            <v>18310</v>
          </cell>
          <cell r="E163">
            <v>23030</v>
          </cell>
          <cell r="F163">
            <v>27750</v>
          </cell>
          <cell r="G163">
            <v>32470</v>
          </cell>
          <cell r="H163">
            <v>37190</v>
          </cell>
          <cell r="I163">
            <v>41910</v>
          </cell>
          <cell r="J163">
            <v>44950</v>
          </cell>
          <cell r="K163">
            <v>47670</v>
          </cell>
          <cell r="L163">
            <v>50394</v>
          </cell>
          <cell r="M163">
            <v>53118</v>
          </cell>
          <cell r="N163">
            <v>55842</v>
          </cell>
          <cell r="O163">
            <v>58566</v>
          </cell>
          <cell r="P163">
            <v>61290</v>
          </cell>
          <cell r="Q163">
            <v>64014</v>
          </cell>
          <cell r="R163">
            <v>66738</v>
          </cell>
          <cell r="S163">
            <v>69462</v>
          </cell>
          <cell r="T163">
            <v>72186</v>
          </cell>
          <cell r="U163">
            <v>74910</v>
          </cell>
          <cell r="V163">
            <v>77634</v>
          </cell>
          <cell r="W163">
            <v>80358</v>
          </cell>
          <cell r="X163">
            <v>83082</v>
          </cell>
          <cell r="Y163">
            <v>85806</v>
          </cell>
          <cell r="Z163">
            <v>88530</v>
          </cell>
          <cell r="AA163">
            <v>91254</v>
          </cell>
          <cell r="AB163">
            <v>23850</v>
          </cell>
          <cell r="AC163">
            <v>27250</v>
          </cell>
          <cell r="AD163">
            <v>30650</v>
          </cell>
          <cell r="AE163">
            <v>34050</v>
          </cell>
          <cell r="AF163">
            <v>36800</v>
          </cell>
          <cell r="AG163">
            <v>39500</v>
          </cell>
          <cell r="AH163">
            <v>42250</v>
          </cell>
          <cell r="AI163">
            <v>44950</v>
          </cell>
          <cell r="AJ163">
            <v>47670</v>
          </cell>
          <cell r="AK163">
            <v>50394</v>
          </cell>
          <cell r="AL163">
            <v>53118</v>
          </cell>
          <cell r="AM163">
            <v>55842</v>
          </cell>
          <cell r="AN163">
            <v>58566</v>
          </cell>
          <cell r="AO163">
            <v>61290</v>
          </cell>
          <cell r="AP163">
            <v>64014</v>
          </cell>
          <cell r="AQ163">
            <v>66738</v>
          </cell>
          <cell r="AR163">
            <v>69462</v>
          </cell>
          <cell r="AS163">
            <v>72186</v>
          </cell>
          <cell r="AT163">
            <v>74910</v>
          </cell>
          <cell r="AU163">
            <v>77634</v>
          </cell>
          <cell r="AV163">
            <v>80358</v>
          </cell>
          <cell r="AW163">
            <v>83082</v>
          </cell>
          <cell r="AX163">
            <v>85806</v>
          </cell>
          <cell r="AY163">
            <v>88530</v>
          </cell>
          <cell r="AZ163">
            <v>91254</v>
          </cell>
          <cell r="BA163">
            <v>38150</v>
          </cell>
          <cell r="BB163">
            <v>43600</v>
          </cell>
          <cell r="BC163">
            <v>49050</v>
          </cell>
          <cell r="BD163">
            <v>54450</v>
          </cell>
          <cell r="BE163">
            <v>58850</v>
          </cell>
          <cell r="BF163">
            <v>63200</v>
          </cell>
          <cell r="BG163">
            <v>67550</v>
          </cell>
          <cell r="BH163">
            <v>71900</v>
          </cell>
          <cell r="BI163">
            <v>76230</v>
          </cell>
          <cell r="BJ163">
            <v>80586</v>
          </cell>
          <cell r="BK163">
            <v>84942</v>
          </cell>
          <cell r="BL163">
            <v>89298</v>
          </cell>
          <cell r="BM163">
            <v>93654</v>
          </cell>
          <cell r="BN163">
            <v>98010</v>
          </cell>
          <cell r="BO163">
            <v>102366</v>
          </cell>
          <cell r="BP163">
            <v>106722</v>
          </cell>
          <cell r="BQ163">
            <v>111078</v>
          </cell>
          <cell r="BR163">
            <v>115434</v>
          </cell>
          <cell r="BS163">
            <v>119790</v>
          </cell>
          <cell r="BT163">
            <v>124146</v>
          </cell>
          <cell r="BU163">
            <v>128502</v>
          </cell>
          <cell r="BV163">
            <v>132858</v>
          </cell>
          <cell r="BW163">
            <v>137214</v>
          </cell>
          <cell r="BX163">
            <v>141570</v>
          </cell>
          <cell r="BY163">
            <v>145926</v>
          </cell>
          <cell r="BZ163">
            <v>46760</v>
          </cell>
          <cell r="CA163">
            <v>53440</v>
          </cell>
          <cell r="CB163">
            <v>60120</v>
          </cell>
          <cell r="CC163">
            <v>66800</v>
          </cell>
          <cell r="CD163">
            <v>72144</v>
          </cell>
          <cell r="CE163">
            <v>77488</v>
          </cell>
          <cell r="CF163">
            <v>82832</v>
          </cell>
          <cell r="CG163">
            <v>88176</v>
          </cell>
          <cell r="CH163">
            <v>93520</v>
          </cell>
          <cell r="CI163">
            <v>98864</v>
          </cell>
          <cell r="CJ163">
            <v>104208</v>
          </cell>
          <cell r="CK163">
            <v>109552</v>
          </cell>
          <cell r="CL163">
            <v>114896</v>
          </cell>
          <cell r="CM163">
            <v>120240</v>
          </cell>
          <cell r="CN163">
            <v>125584</v>
          </cell>
          <cell r="CO163">
            <v>130928</v>
          </cell>
          <cell r="CP163">
            <v>136272</v>
          </cell>
          <cell r="CQ163">
            <v>141616</v>
          </cell>
          <cell r="CR163">
            <v>146960</v>
          </cell>
          <cell r="CS163">
            <v>152304</v>
          </cell>
          <cell r="CT163">
            <v>157648</v>
          </cell>
          <cell r="CU163">
            <v>162992</v>
          </cell>
          <cell r="CV163">
            <v>168336</v>
          </cell>
          <cell r="CW163">
            <v>173680</v>
          </cell>
          <cell r="CX163">
            <v>179024</v>
          </cell>
          <cell r="CY163">
            <v>56112</v>
          </cell>
          <cell r="CZ163">
            <v>64128</v>
          </cell>
          <cell r="DA163">
            <v>72144</v>
          </cell>
          <cell r="DB163">
            <v>80160</v>
          </cell>
          <cell r="DC163">
            <v>86572.800000000003</v>
          </cell>
          <cell r="DD163">
            <v>92985.599999999991</v>
          </cell>
          <cell r="DE163">
            <v>99398.399999999994</v>
          </cell>
          <cell r="DF163">
            <v>105811.20000000001</v>
          </cell>
          <cell r="DG163">
            <v>112224</v>
          </cell>
          <cell r="DH163">
            <v>118636.8</v>
          </cell>
          <cell r="DI163">
            <v>125049.60000000001</v>
          </cell>
          <cell r="DJ163">
            <v>131462.40000000002</v>
          </cell>
          <cell r="DK163">
            <v>137875.20000000004</v>
          </cell>
          <cell r="DL163">
            <v>144288.00000000006</v>
          </cell>
          <cell r="DM163">
            <v>150700.80000000008</v>
          </cell>
          <cell r="DN163">
            <v>157113.60000000009</v>
          </cell>
          <cell r="DO163">
            <v>163526.40000000011</v>
          </cell>
          <cell r="DP163">
            <v>169939.20000000013</v>
          </cell>
          <cell r="DQ163">
            <v>176352.00000000015</v>
          </cell>
          <cell r="DR163">
            <v>182764.80000000016</v>
          </cell>
          <cell r="DS163">
            <v>189177.60000000018</v>
          </cell>
          <cell r="DT163">
            <v>195590.4000000002</v>
          </cell>
          <cell r="DU163">
            <v>202003.20000000022</v>
          </cell>
          <cell r="DV163">
            <v>208416.00000000023</v>
          </cell>
          <cell r="DW163">
            <v>214828.80000000025</v>
          </cell>
        </row>
        <row r="164">
          <cell r="B164">
            <v>49500</v>
          </cell>
          <cell r="C164">
            <v>14350</v>
          </cell>
          <cell r="D164">
            <v>18310</v>
          </cell>
          <cell r="E164">
            <v>23030</v>
          </cell>
          <cell r="F164">
            <v>27750</v>
          </cell>
          <cell r="G164">
            <v>32470</v>
          </cell>
          <cell r="H164">
            <v>37190</v>
          </cell>
          <cell r="I164">
            <v>41910</v>
          </cell>
          <cell r="J164">
            <v>44950</v>
          </cell>
          <cell r="K164">
            <v>47670</v>
          </cell>
          <cell r="L164">
            <v>50394</v>
          </cell>
          <cell r="M164">
            <v>53118</v>
          </cell>
          <cell r="N164">
            <v>55842</v>
          </cell>
          <cell r="O164">
            <v>58566</v>
          </cell>
          <cell r="P164">
            <v>61290</v>
          </cell>
          <cell r="Q164">
            <v>64014</v>
          </cell>
          <cell r="R164">
            <v>66738</v>
          </cell>
          <cell r="S164">
            <v>69462</v>
          </cell>
          <cell r="T164">
            <v>72186</v>
          </cell>
          <cell r="U164">
            <v>74910</v>
          </cell>
          <cell r="V164">
            <v>77634</v>
          </cell>
          <cell r="W164">
            <v>80358</v>
          </cell>
          <cell r="X164">
            <v>83082</v>
          </cell>
          <cell r="Y164">
            <v>85806</v>
          </cell>
          <cell r="Z164">
            <v>88530</v>
          </cell>
          <cell r="AA164">
            <v>91254</v>
          </cell>
          <cell r="AB164">
            <v>23850</v>
          </cell>
          <cell r="AC164">
            <v>27250</v>
          </cell>
          <cell r="AD164">
            <v>30650</v>
          </cell>
          <cell r="AE164">
            <v>34050</v>
          </cell>
          <cell r="AF164">
            <v>36800</v>
          </cell>
          <cell r="AG164">
            <v>39500</v>
          </cell>
          <cell r="AH164">
            <v>42250</v>
          </cell>
          <cell r="AI164">
            <v>44950</v>
          </cell>
          <cell r="AJ164">
            <v>47670</v>
          </cell>
          <cell r="AK164">
            <v>50394</v>
          </cell>
          <cell r="AL164">
            <v>53118</v>
          </cell>
          <cell r="AM164">
            <v>55842</v>
          </cell>
          <cell r="AN164">
            <v>58566</v>
          </cell>
          <cell r="AO164">
            <v>61290</v>
          </cell>
          <cell r="AP164">
            <v>64014</v>
          </cell>
          <cell r="AQ164">
            <v>66738</v>
          </cell>
          <cell r="AR164">
            <v>69462</v>
          </cell>
          <cell r="AS164">
            <v>72186</v>
          </cell>
          <cell r="AT164">
            <v>74910</v>
          </cell>
          <cell r="AU164">
            <v>77634</v>
          </cell>
          <cell r="AV164">
            <v>80358</v>
          </cell>
          <cell r="AW164">
            <v>83082</v>
          </cell>
          <cell r="AX164">
            <v>85806</v>
          </cell>
          <cell r="AY164">
            <v>88530</v>
          </cell>
          <cell r="AZ164">
            <v>91254</v>
          </cell>
          <cell r="BA164">
            <v>38150</v>
          </cell>
          <cell r="BB164">
            <v>43600</v>
          </cell>
          <cell r="BC164">
            <v>49050</v>
          </cell>
          <cell r="BD164">
            <v>54450</v>
          </cell>
          <cell r="BE164">
            <v>58850</v>
          </cell>
          <cell r="BF164">
            <v>63200</v>
          </cell>
          <cell r="BG164">
            <v>67550</v>
          </cell>
          <cell r="BH164">
            <v>71900</v>
          </cell>
          <cell r="BI164">
            <v>76230</v>
          </cell>
          <cell r="BJ164">
            <v>80586</v>
          </cell>
          <cell r="BK164">
            <v>84942</v>
          </cell>
          <cell r="BL164">
            <v>89298</v>
          </cell>
          <cell r="BM164">
            <v>93654</v>
          </cell>
          <cell r="BN164">
            <v>98010</v>
          </cell>
          <cell r="BO164">
            <v>102366</v>
          </cell>
          <cell r="BP164">
            <v>106722</v>
          </cell>
          <cell r="BQ164">
            <v>111078</v>
          </cell>
          <cell r="BR164">
            <v>115434</v>
          </cell>
          <cell r="BS164">
            <v>119790</v>
          </cell>
          <cell r="BT164">
            <v>124146</v>
          </cell>
          <cell r="BU164">
            <v>128502</v>
          </cell>
          <cell r="BV164">
            <v>132858</v>
          </cell>
          <cell r="BW164">
            <v>137214</v>
          </cell>
          <cell r="BX164">
            <v>141570</v>
          </cell>
          <cell r="BY164">
            <v>145926</v>
          </cell>
          <cell r="BZ164">
            <v>34650</v>
          </cell>
          <cell r="CA164">
            <v>39600</v>
          </cell>
          <cell r="CB164">
            <v>44550</v>
          </cell>
          <cell r="CC164">
            <v>49500</v>
          </cell>
          <cell r="CD164">
            <v>53460</v>
          </cell>
          <cell r="CE164">
            <v>57419.999999999993</v>
          </cell>
          <cell r="CF164">
            <v>61380</v>
          </cell>
          <cell r="CG164">
            <v>65340</v>
          </cell>
          <cell r="CH164">
            <v>69300</v>
          </cell>
          <cell r="CI164">
            <v>73260</v>
          </cell>
          <cell r="CJ164">
            <v>77220</v>
          </cell>
          <cell r="CK164">
            <v>81180</v>
          </cell>
          <cell r="CL164">
            <v>85140</v>
          </cell>
          <cell r="CM164">
            <v>89100</v>
          </cell>
          <cell r="CN164">
            <v>93060</v>
          </cell>
          <cell r="CO164">
            <v>97020</v>
          </cell>
          <cell r="CP164">
            <v>100980</v>
          </cell>
          <cell r="CQ164">
            <v>104940</v>
          </cell>
          <cell r="CR164">
            <v>108900</v>
          </cell>
          <cell r="CS164">
            <v>112860</v>
          </cell>
          <cell r="CT164">
            <v>116820</v>
          </cell>
          <cell r="CU164">
            <v>120780</v>
          </cell>
          <cell r="CV164">
            <v>124740</v>
          </cell>
          <cell r="CW164">
            <v>128700</v>
          </cell>
          <cell r="CX164">
            <v>132660</v>
          </cell>
          <cell r="CY164">
            <v>41580</v>
          </cell>
          <cell r="CZ164">
            <v>47520</v>
          </cell>
          <cell r="DA164">
            <v>53460</v>
          </cell>
          <cell r="DB164">
            <v>59400</v>
          </cell>
          <cell r="DC164">
            <v>64152.000000000007</v>
          </cell>
          <cell r="DD164">
            <v>68904</v>
          </cell>
          <cell r="DE164">
            <v>73656</v>
          </cell>
          <cell r="DF164">
            <v>78408</v>
          </cell>
          <cell r="DG164">
            <v>83160</v>
          </cell>
          <cell r="DH164">
            <v>87912</v>
          </cell>
          <cell r="DI164">
            <v>92664</v>
          </cell>
          <cell r="DJ164">
            <v>97416</v>
          </cell>
          <cell r="DK164">
            <v>102168</v>
          </cell>
          <cell r="DL164">
            <v>106920</v>
          </cell>
          <cell r="DM164">
            <v>111672</v>
          </cell>
          <cell r="DN164">
            <v>116424</v>
          </cell>
          <cell r="DO164">
            <v>121176</v>
          </cell>
          <cell r="DP164">
            <v>125928</v>
          </cell>
          <cell r="DQ164">
            <v>130680</v>
          </cell>
          <cell r="DR164">
            <v>135432</v>
          </cell>
          <cell r="DS164">
            <v>140184</v>
          </cell>
          <cell r="DT164">
            <v>144936</v>
          </cell>
          <cell r="DU164">
            <v>149688</v>
          </cell>
          <cell r="DV164">
            <v>154440</v>
          </cell>
          <cell r="DW164">
            <v>159192</v>
          </cell>
        </row>
        <row r="165">
          <cell r="B165">
            <v>87300</v>
          </cell>
          <cell r="C165">
            <v>18050</v>
          </cell>
          <cell r="D165">
            <v>20600</v>
          </cell>
          <cell r="E165">
            <v>23200</v>
          </cell>
          <cell r="F165">
            <v>27750</v>
          </cell>
          <cell r="G165">
            <v>32470</v>
          </cell>
          <cell r="H165">
            <v>37190</v>
          </cell>
          <cell r="I165">
            <v>41910</v>
          </cell>
          <cell r="J165">
            <v>46630</v>
          </cell>
          <cell r="K165">
            <v>60059.999999999993</v>
          </cell>
          <cell r="L165">
            <v>63492</v>
          </cell>
          <cell r="M165">
            <v>66924</v>
          </cell>
          <cell r="N165">
            <v>70356</v>
          </cell>
          <cell r="O165">
            <v>73788</v>
          </cell>
          <cell r="P165">
            <v>77220</v>
          </cell>
          <cell r="Q165">
            <v>80652</v>
          </cell>
          <cell r="R165">
            <v>84084</v>
          </cell>
          <cell r="S165">
            <v>87516</v>
          </cell>
          <cell r="T165">
            <v>90948</v>
          </cell>
          <cell r="U165">
            <v>94380</v>
          </cell>
          <cell r="V165">
            <v>97812</v>
          </cell>
          <cell r="W165">
            <v>101244</v>
          </cell>
          <cell r="X165">
            <v>104676</v>
          </cell>
          <cell r="Y165">
            <v>108108</v>
          </cell>
          <cell r="Z165">
            <v>111540</v>
          </cell>
          <cell r="AA165">
            <v>114972</v>
          </cell>
          <cell r="AB165">
            <v>30050</v>
          </cell>
          <cell r="AC165">
            <v>34350</v>
          </cell>
          <cell r="AD165">
            <v>38650</v>
          </cell>
          <cell r="AE165">
            <v>42900</v>
          </cell>
          <cell r="AF165">
            <v>46350</v>
          </cell>
          <cell r="AG165">
            <v>49800</v>
          </cell>
          <cell r="AH165">
            <v>53200</v>
          </cell>
          <cell r="AI165">
            <v>56650</v>
          </cell>
          <cell r="AJ165">
            <v>60059.999999999993</v>
          </cell>
          <cell r="AK165">
            <v>63492</v>
          </cell>
          <cell r="AL165">
            <v>66924</v>
          </cell>
          <cell r="AM165">
            <v>70356</v>
          </cell>
          <cell r="AN165">
            <v>73788</v>
          </cell>
          <cell r="AO165">
            <v>77220</v>
          </cell>
          <cell r="AP165">
            <v>80652</v>
          </cell>
          <cell r="AQ165">
            <v>84084</v>
          </cell>
          <cell r="AR165">
            <v>87516</v>
          </cell>
          <cell r="AS165">
            <v>90948</v>
          </cell>
          <cell r="AT165">
            <v>94380</v>
          </cell>
          <cell r="AU165">
            <v>97812</v>
          </cell>
          <cell r="AV165">
            <v>101244</v>
          </cell>
          <cell r="AW165">
            <v>104676</v>
          </cell>
          <cell r="AX165">
            <v>108108</v>
          </cell>
          <cell r="AY165">
            <v>111540</v>
          </cell>
          <cell r="AZ165">
            <v>114972</v>
          </cell>
          <cell r="BA165">
            <v>48050</v>
          </cell>
          <cell r="BB165">
            <v>54900</v>
          </cell>
          <cell r="BC165">
            <v>61750</v>
          </cell>
          <cell r="BD165">
            <v>68600</v>
          </cell>
          <cell r="BE165">
            <v>74100</v>
          </cell>
          <cell r="BF165">
            <v>79600</v>
          </cell>
          <cell r="BG165">
            <v>85100</v>
          </cell>
          <cell r="BH165">
            <v>90600</v>
          </cell>
          <cell r="BI165">
            <v>96040</v>
          </cell>
          <cell r="BJ165">
            <v>101528</v>
          </cell>
          <cell r="BK165">
            <v>107016</v>
          </cell>
          <cell r="BL165">
            <v>112504</v>
          </cell>
          <cell r="BM165">
            <v>117992</v>
          </cell>
          <cell r="BN165">
            <v>123480</v>
          </cell>
          <cell r="BO165">
            <v>128968</v>
          </cell>
          <cell r="BP165">
            <v>134456</v>
          </cell>
          <cell r="BQ165">
            <v>139944</v>
          </cell>
          <cell r="BR165">
            <v>145432</v>
          </cell>
          <cell r="BS165">
            <v>150920</v>
          </cell>
          <cell r="BT165">
            <v>156408</v>
          </cell>
          <cell r="BU165">
            <v>161896</v>
          </cell>
          <cell r="BV165">
            <v>167384</v>
          </cell>
          <cell r="BW165">
            <v>172872</v>
          </cell>
          <cell r="BX165">
            <v>178360</v>
          </cell>
          <cell r="BY165">
            <v>183848</v>
          </cell>
          <cell r="BZ165">
            <v>61109.999999999993</v>
          </cell>
          <cell r="CA165">
            <v>69840</v>
          </cell>
          <cell r="CB165">
            <v>78570</v>
          </cell>
          <cell r="CC165">
            <v>87300</v>
          </cell>
          <cell r="CD165">
            <v>94284</v>
          </cell>
          <cell r="CE165">
            <v>101268</v>
          </cell>
          <cell r="CF165">
            <v>108252</v>
          </cell>
          <cell r="CG165">
            <v>115236</v>
          </cell>
          <cell r="CH165">
            <v>122219.99999999999</v>
          </cell>
          <cell r="CI165">
            <v>129204</v>
          </cell>
          <cell r="CJ165">
            <v>136188</v>
          </cell>
          <cell r="CK165">
            <v>143172</v>
          </cell>
          <cell r="CL165">
            <v>150156</v>
          </cell>
          <cell r="CM165">
            <v>157140</v>
          </cell>
          <cell r="CN165">
            <v>164124</v>
          </cell>
          <cell r="CO165">
            <v>171108</v>
          </cell>
          <cell r="CP165">
            <v>178092</v>
          </cell>
          <cell r="CQ165">
            <v>185076</v>
          </cell>
          <cell r="CR165">
            <v>192060</v>
          </cell>
          <cell r="CS165">
            <v>199044</v>
          </cell>
          <cell r="CT165">
            <v>206028</v>
          </cell>
          <cell r="CU165">
            <v>213012</v>
          </cell>
          <cell r="CV165">
            <v>219996</v>
          </cell>
          <cell r="CW165">
            <v>226980</v>
          </cell>
          <cell r="CX165">
            <v>233964</v>
          </cell>
          <cell r="CY165">
            <v>73332</v>
          </cell>
          <cell r="CZ165">
            <v>83808</v>
          </cell>
          <cell r="DA165">
            <v>94284</v>
          </cell>
          <cell r="DB165">
            <v>104760</v>
          </cell>
          <cell r="DC165">
            <v>113140.8</v>
          </cell>
          <cell r="DD165">
            <v>121521.59999999999</v>
          </cell>
          <cell r="DE165">
            <v>129902.39999999999</v>
          </cell>
          <cell r="DF165">
            <v>138283.20000000001</v>
          </cell>
          <cell r="DG165">
            <v>146664</v>
          </cell>
          <cell r="DH165">
            <v>155044.79999999999</v>
          </cell>
          <cell r="DI165">
            <v>163425.59999999998</v>
          </cell>
          <cell r="DJ165">
            <v>171806.39999999997</v>
          </cell>
          <cell r="DK165">
            <v>180187.19999999995</v>
          </cell>
          <cell r="DL165">
            <v>188567.99999999994</v>
          </cell>
          <cell r="DM165">
            <v>196948.79999999993</v>
          </cell>
          <cell r="DN165">
            <v>205329.59999999992</v>
          </cell>
          <cell r="DO165">
            <v>213710.39999999991</v>
          </cell>
          <cell r="DP165">
            <v>222091.1999999999</v>
          </cell>
          <cell r="DQ165">
            <v>230471.99999999988</v>
          </cell>
          <cell r="DR165">
            <v>238852.79999999987</v>
          </cell>
          <cell r="DS165">
            <v>247233.59999999986</v>
          </cell>
          <cell r="DT165">
            <v>255614.39999999985</v>
          </cell>
          <cell r="DU165">
            <v>263995.19999999984</v>
          </cell>
          <cell r="DV165">
            <v>272375.99999999983</v>
          </cell>
          <cell r="DW165">
            <v>280756.79999999981</v>
          </cell>
        </row>
        <row r="166">
          <cell r="B166">
            <v>61400</v>
          </cell>
          <cell r="C166">
            <v>14350</v>
          </cell>
          <cell r="D166">
            <v>18310</v>
          </cell>
          <cell r="E166">
            <v>23030</v>
          </cell>
          <cell r="F166">
            <v>27750</v>
          </cell>
          <cell r="G166">
            <v>32470</v>
          </cell>
          <cell r="H166">
            <v>37190</v>
          </cell>
          <cell r="I166">
            <v>41910</v>
          </cell>
          <cell r="J166">
            <v>44950</v>
          </cell>
          <cell r="K166">
            <v>47670</v>
          </cell>
          <cell r="L166">
            <v>50394</v>
          </cell>
          <cell r="M166">
            <v>53118</v>
          </cell>
          <cell r="N166">
            <v>55842</v>
          </cell>
          <cell r="O166">
            <v>58566</v>
          </cell>
          <cell r="P166">
            <v>61290</v>
          </cell>
          <cell r="Q166">
            <v>64014</v>
          </cell>
          <cell r="R166">
            <v>66738</v>
          </cell>
          <cell r="S166">
            <v>69462</v>
          </cell>
          <cell r="T166">
            <v>72186</v>
          </cell>
          <cell r="U166">
            <v>74910</v>
          </cell>
          <cell r="V166">
            <v>77634</v>
          </cell>
          <cell r="W166">
            <v>80358</v>
          </cell>
          <cell r="X166">
            <v>83082</v>
          </cell>
          <cell r="Y166">
            <v>85806</v>
          </cell>
          <cell r="Z166">
            <v>88530</v>
          </cell>
          <cell r="AA166">
            <v>91254</v>
          </cell>
          <cell r="AB166">
            <v>23850</v>
          </cell>
          <cell r="AC166">
            <v>27250</v>
          </cell>
          <cell r="AD166">
            <v>30650</v>
          </cell>
          <cell r="AE166">
            <v>34050</v>
          </cell>
          <cell r="AF166">
            <v>36800</v>
          </cell>
          <cell r="AG166">
            <v>39500</v>
          </cell>
          <cell r="AH166">
            <v>42250</v>
          </cell>
          <cell r="AI166">
            <v>44950</v>
          </cell>
          <cell r="AJ166">
            <v>47670</v>
          </cell>
          <cell r="AK166">
            <v>50394</v>
          </cell>
          <cell r="AL166">
            <v>53118</v>
          </cell>
          <cell r="AM166">
            <v>55842</v>
          </cell>
          <cell r="AN166">
            <v>58566</v>
          </cell>
          <cell r="AO166">
            <v>61290</v>
          </cell>
          <cell r="AP166">
            <v>64014</v>
          </cell>
          <cell r="AQ166">
            <v>66738</v>
          </cell>
          <cell r="AR166">
            <v>69462</v>
          </cell>
          <cell r="AS166">
            <v>72186</v>
          </cell>
          <cell r="AT166">
            <v>74910</v>
          </cell>
          <cell r="AU166">
            <v>77634</v>
          </cell>
          <cell r="AV166">
            <v>80358</v>
          </cell>
          <cell r="AW166">
            <v>83082</v>
          </cell>
          <cell r="AX166">
            <v>85806</v>
          </cell>
          <cell r="AY166">
            <v>88530</v>
          </cell>
          <cell r="AZ166">
            <v>91254</v>
          </cell>
          <cell r="BA166">
            <v>38150</v>
          </cell>
          <cell r="BB166">
            <v>43600</v>
          </cell>
          <cell r="BC166">
            <v>49050</v>
          </cell>
          <cell r="BD166">
            <v>54450</v>
          </cell>
          <cell r="BE166">
            <v>58850</v>
          </cell>
          <cell r="BF166">
            <v>63200</v>
          </cell>
          <cell r="BG166">
            <v>67550</v>
          </cell>
          <cell r="BH166">
            <v>71900</v>
          </cell>
          <cell r="BI166">
            <v>76230</v>
          </cell>
          <cell r="BJ166">
            <v>80586</v>
          </cell>
          <cell r="BK166">
            <v>84942</v>
          </cell>
          <cell r="BL166">
            <v>89298</v>
          </cell>
          <cell r="BM166">
            <v>93654</v>
          </cell>
          <cell r="BN166">
            <v>98010</v>
          </cell>
          <cell r="BO166">
            <v>102366</v>
          </cell>
          <cell r="BP166">
            <v>106722</v>
          </cell>
          <cell r="BQ166">
            <v>111078</v>
          </cell>
          <cell r="BR166">
            <v>115434</v>
          </cell>
          <cell r="BS166">
            <v>119790</v>
          </cell>
          <cell r="BT166">
            <v>124146</v>
          </cell>
          <cell r="BU166">
            <v>128502</v>
          </cell>
          <cell r="BV166">
            <v>132858</v>
          </cell>
          <cell r="BW166">
            <v>137214</v>
          </cell>
          <cell r="BX166">
            <v>141570</v>
          </cell>
          <cell r="BY166">
            <v>145926</v>
          </cell>
          <cell r="BZ166">
            <v>42980</v>
          </cell>
          <cell r="CA166">
            <v>49120</v>
          </cell>
          <cell r="CB166">
            <v>55260</v>
          </cell>
          <cell r="CC166">
            <v>61400</v>
          </cell>
          <cell r="CD166">
            <v>66312</v>
          </cell>
          <cell r="CE166">
            <v>71224</v>
          </cell>
          <cell r="CF166">
            <v>76136</v>
          </cell>
          <cell r="CG166">
            <v>81048</v>
          </cell>
          <cell r="CH166">
            <v>85960</v>
          </cell>
          <cell r="CI166">
            <v>90872</v>
          </cell>
          <cell r="CJ166">
            <v>95784</v>
          </cell>
          <cell r="CK166">
            <v>100696</v>
          </cell>
          <cell r="CL166">
            <v>105608</v>
          </cell>
          <cell r="CM166">
            <v>110520</v>
          </cell>
          <cell r="CN166">
            <v>115432</v>
          </cell>
          <cell r="CO166">
            <v>120344</v>
          </cell>
          <cell r="CP166">
            <v>125256</v>
          </cell>
          <cell r="CQ166">
            <v>130168</v>
          </cell>
          <cell r="CR166">
            <v>135080</v>
          </cell>
          <cell r="CS166">
            <v>139992</v>
          </cell>
          <cell r="CT166">
            <v>144904</v>
          </cell>
          <cell r="CU166">
            <v>149816</v>
          </cell>
          <cell r="CV166">
            <v>154728</v>
          </cell>
          <cell r="CW166">
            <v>159640</v>
          </cell>
          <cell r="CX166">
            <v>164552</v>
          </cell>
          <cell r="CY166">
            <v>51576</v>
          </cell>
          <cell r="CZ166">
            <v>58944</v>
          </cell>
          <cell r="DA166">
            <v>66312</v>
          </cell>
          <cell r="DB166">
            <v>73680</v>
          </cell>
          <cell r="DC166">
            <v>79574.400000000009</v>
          </cell>
          <cell r="DD166">
            <v>85468.799999999988</v>
          </cell>
          <cell r="DE166">
            <v>91363.199999999997</v>
          </cell>
          <cell r="DF166">
            <v>97257.600000000006</v>
          </cell>
          <cell r="DG166">
            <v>103152</v>
          </cell>
          <cell r="DH166">
            <v>109046.39999999999</v>
          </cell>
          <cell r="DI166">
            <v>114940.79999999999</v>
          </cell>
          <cell r="DJ166">
            <v>120835.19999999998</v>
          </cell>
          <cell r="DK166">
            <v>126729.59999999998</v>
          </cell>
          <cell r="DL166">
            <v>132623.99999999997</v>
          </cell>
          <cell r="DM166">
            <v>138518.39999999997</v>
          </cell>
          <cell r="DN166">
            <v>144412.79999999996</v>
          </cell>
          <cell r="DO166">
            <v>150307.19999999995</v>
          </cell>
          <cell r="DP166">
            <v>156201.59999999995</v>
          </cell>
          <cell r="DQ166">
            <v>162095.99999999994</v>
          </cell>
          <cell r="DR166">
            <v>167990.39999999994</v>
          </cell>
          <cell r="DS166">
            <v>173884.79999999993</v>
          </cell>
          <cell r="DT166">
            <v>179779.19999999992</v>
          </cell>
          <cell r="DU166">
            <v>185673.59999999992</v>
          </cell>
          <cell r="DV166">
            <v>191567.99999999991</v>
          </cell>
          <cell r="DW166">
            <v>197462.39999999991</v>
          </cell>
        </row>
        <row r="167">
          <cell r="B167">
            <v>119200</v>
          </cell>
          <cell r="C167">
            <v>22400</v>
          </cell>
          <cell r="D167">
            <v>25600</v>
          </cell>
          <cell r="E167">
            <v>28800</v>
          </cell>
          <cell r="F167">
            <v>31950</v>
          </cell>
          <cell r="G167">
            <v>34550</v>
          </cell>
          <cell r="H167">
            <v>37190</v>
          </cell>
          <cell r="I167">
            <v>41910</v>
          </cell>
          <cell r="J167">
            <v>46630</v>
          </cell>
          <cell r="K167">
            <v>74550</v>
          </cell>
          <cell r="L167">
            <v>78810</v>
          </cell>
          <cell r="M167">
            <v>83070</v>
          </cell>
          <cell r="N167">
            <v>87330</v>
          </cell>
          <cell r="O167">
            <v>91590</v>
          </cell>
          <cell r="P167">
            <v>95850</v>
          </cell>
          <cell r="Q167">
            <v>100110</v>
          </cell>
          <cell r="R167">
            <v>104370</v>
          </cell>
          <cell r="S167">
            <v>108630</v>
          </cell>
          <cell r="T167">
            <v>112890</v>
          </cell>
          <cell r="U167">
            <v>117150</v>
          </cell>
          <cell r="V167">
            <v>121410</v>
          </cell>
          <cell r="W167">
            <v>125670</v>
          </cell>
          <cell r="X167">
            <v>129930</v>
          </cell>
          <cell r="Y167">
            <v>134190</v>
          </cell>
          <cell r="Z167">
            <v>138450</v>
          </cell>
          <cell r="AA167">
            <v>142710</v>
          </cell>
          <cell r="AB167">
            <v>37300</v>
          </cell>
          <cell r="AC167">
            <v>42600</v>
          </cell>
          <cell r="AD167">
            <v>47950</v>
          </cell>
          <cell r="AE167">
            <v>53250</v>
          </cell>
          <cell r="AF167">
            <v>57550</v>
          </cell>
          <cell r="AG167">
            <v>61800</v>
          </cell>
          <cell r="AH167">
            <v>66050</v>
          </cell>
          <cell r="AI167">
            <v>70300</v>
          </cell>
          <cell r="AJ167">
            <v>74550</v>
          </cell>
          <cell r="AK167">
            <v>78810</v>
          </cell>
          <cell r="AL167">
            <v>83070</v>
          </cell>
          <cell r="AM167">
            <v>87330</v>
          </cell>
          <cell r="AN167">
            <v>91590</v>
          </cell>
          <cell r="AO167">
            <v>95850</v>
          </cell>
          <cell r="AP167">
            <v>100110</v>
          </cell>
          <cell r="AQ167">
            <v>104370</v>
          </cell>
          <cell r="AR167">
            <v>108630</v>
          </cell>
          <cell r="AS167">
            <v>112890</v>
          </cell>
          <cell r="AT167">
            <v>117150</v>
          </cell>
          <cell r="AU167">
            <v>121410</v>
          </cell>
          <cell r="AV167">
            <v>125670</v>
          </cell>
          <cell r="AW167">
            <v>129930</v>
          </cell>
          <cell r="AX167">
            <v>134190</v>
          </cell>
          <cell r="AY167">
            <v>138450</v>
          </cell>
          <cell r="AZ167">
            <v>142710</v>
          </cell>
          <cell r="BA167">
            <v>59650</v>
          </cell>
          <cell r="BB167">
            <v>68200</v>
          </cell>
          <cell r="BC167">
            <v>76700</v>
          </cell>
          <cell r="BD167">
            <v>85200</v>
          </cell>
          <cell r="BE167">
            <v>92050</v>
          </cell>
          <cell r="BF167">
            <v>98850</v>
          </cell>
          <cell r="BG167">
            <v>105650</v>
          </cell>
          <cell r="BH167">
            <v>112500</v>
          </cell>
          <cell r="BI167">
            <v>119279.99999999999</v>
          </cell>
          <cell r="BJ167">
            <v>126096</v>
          </cell>
          <cell r="BK167">
            <v>132912</v>
          </cell>
          <cell r="BL167">
            <v>139728</v>
          </cell>
          <cell r="BM167">
            <v>146544</v>
          </cell>
          <cell r="BN167">
            <v>153360</v>
          </cell>
          <cell r="BO167">
            <v>160176</v>
          </cell>
          <cell r="BP167">
            <v>166992</v>
          </cell>
          <cell r="BQ167">
            <v>173808</v>
          </cell>
          <cell r="BR167">
            <v>180624</v>
          </cell>
          <cell r="BS167">
            <v>187440</v>
          </cell>
          <cell r="BT167">
            <v>194256</v>
          </cell>
          <cell r="BU167">
            <v>201072</v>
          </cell>
          <cell r="BV167">
            <v>207888</v>
          </cell>
          <cell r="BW167">
            <v>214704</v>
          </cell>
          <cell r="BX167">
            <v>221520</v>
          </cell>
          <cell r="BY167">
            <v>228336</v>
          </cell>
          <cell r="BZ167">
            <v>83440</v>
          </cell>
          <cell r="CA167">
            <v>95360</v>
          </cell>
          <cell r="CB167">
            <v>107280</v>
          </cell>
          <cell r="CC167">
            <v>119200</v>
          </cell>
          <cell r="CD167">
            <v>128736.00000000001</v>
          </cell>
          <cell r="CE167">
            <v>138272</v>
          </cell>
          <cell r="CF167">
            <v>147808</v>
          </cell>
          <cell r="CG167">
            <v>157344</v>
          </cell>
          <cell r="CH167">
            <v>166880</v>
          </cell>
          <cell r="CI167">
            <v>176416</v>
          </cell>
          <cell r="CJ167">
            <v>185952</v>
          </cell>
          <cell r="CK167">
            <v>195488</v>
          </cell>
          <cell r="CL167">
            <v>205024</v>
          </cell>
          <cell r="CM167">
            <v>214560</v>
          </cell>
          <cell r="CN167">
            <v>224096</v>
          </cell>
          <cell r="CO167">
            <v>233632</v>
          </cell>
          <cell r="CP167">
            <v>243168</v>
          </cell>
          <cell r="CQ167">
            <v>252704</v>
          </cell>
          <cell r="CR167">
            <v>262240</v>
          </cell>
          <cell r="CS167">
            <v>271776</v>
          </cell>
          <cell r="CT167">
            <v>281312</v>
          </cell>
          <cell r="CU167">
            <v>290848</v>
          </cell>
          <cell r="CV167">
            <v>300384</v>
          </cell>
          <cell r="CW167">
            <v>309920</v>
          </cell>
          <cell r="CX167">
            <v>319456</v>
          </cell>
          <cell r="CY167">
            <v>100128</v>
          </cell>
          <cell r="CZ167">
            <v>114432</v>
          </cell>
          <cell r="DA167">
            <v>128736</v>
          </cell>
          <cell r="DB167">
            <v>143040</v>
          </cell>
          <cell r="DC167">
            <v>154483.20000000001</v>
          </cell>
          <cell r="DD167">
            <v>165926.39999999999</v>
          </cell>
          <cell r="DE167">
            <v>177369.60000000001</v>
          </cell>
          <cell r="DF167">
            <v>188812.80000000002</v>
          </cell>
          <cell r="DG167">
            <v>200256</v>
          </cell>
          <cell r="DH167">
            <v>211699.20000000001</v>
          </cell>
          <cell r="DI167">
            <v>223142.40000000002</v>
          </cell>
          <cell r="DJ167">
            <v>234585.60000000003</v>
          </cell>
          <cell r="DK167">
            <v>246028.80000000005</v>
          </cell>
          <cell r="DL167">
            <v>257472.00000000006</v>
          </cell>
          <cell r="DM167">
            <v>268915.20000000007</v>
          </cell>
          <cell r="DN167">
            <v>280358.40000000008</v>
          </cell>
          <cell r="DO167">
            <v>291801.60000000009</v>
          </cell>
          <cell r="DP167">
            <v>303244.8000000001</v>
          </cell>
          <cell r="DQ167">
            <v>314688.00000000012</v>
          </cell>
          <cell r="DR167">
            <v>326131.20000000013</v>
          </cell>
          <cell r="DS167">
            <v>337574.40000000014</v>
          </cell>
          <cell r="DT167">
            <v>349017.60000000015</v>
          </cell>
          <cell r="DU167">
            <v>360460.80000000016</v>
          </cell>
          <cell r="DV167">
            <v>371904.00000000017</v>
          </cell>
          <cell r="DW167">
            <v>383347.20000000019</v>
          </cell>
        </row>
        <row r="168">
          <cell r="B168">
            <v>67100</v>
          </cell>
          <cell r="C168">
            <v>14450</v>
          </cell>
          <cell r="D168">
            <v>18310</v>
          </cell>
          <cell r="E168">
            <v>23030</v>
          </cell>
          <cell r="F168">
            <v>27750</v>
          </cell>
          <cell r="G168">
            <v>32470</v>
          </cell>
          <cell r="H168">
            <v>37190</v>
          </cell>
          <cell r="I168">
            <v>41910</v>
          </cell>
          <cell r="J168">
            <v>45350</v>
          </cell>
          <cell r="K168">
            <v>48090</v>
          </cell>
          <cell r="L168">
            <v>50838</v>
          </cell>
          <cell r="M168">
            <v>53586</v>
          </cell>
          <cell r="N168">
            <v>56334</v>
          </cell>
          <cell r="O168">
            <v>59082</v>
          </cell>
          <cell r="P168">
            <v>61830</v>
          </cell>
          <cell r="Q168">
            <v>64578</v>
          </cell>
          <cell r="R168">
            <v>67326</v>
          </cell>
          <cell r="S168">
            <v>70074</v>
          </cell>
          <cell r="T168">
            <v>72822</v>
          </cell>
          <cell r="U168">
            <v>75570</v>
          </cell>
          <cell r="V168">
            <v>78318</v>
          </cell>
          <cell r="W168">
            <v>81066</v>
          </cell>
          <cell r="X168">
            <v>83814</v>
          </cell>
          <cell r="Y168">
            <v>86562</v>
          </cell>
          <cell r="Z168">
            <v>89310</v>
          </cell>
          <cell r="AA168">
            <v>92058</v>
          </cell>
          <cell r="AB168">
            <v>24050</v>
          </cell>
          <cell r="AC168">
            <v>27500</v>
          </cell>
          <cell r="AD168">
            <v>30950</v>
          </cell>
          <cell r="AE168">
            <v>34350</v>
          </cell>
          <cell r="AF168">
            <v>37100</v>
          </cell>
          <cell r="AG168">
            <v>39850</v>
          </cell>
          <cell r="AH168">
            <v>42600</v>
          </cell>
          <cell r="AI168">
            <v>45350</v>
          </cell>
          <cell r="AJ168">
            <v>48090</v>
          </cell>
          <cell r="AK168">
            <v>50838</v>
          </cell>
          <cell r="AL168">
            <v>53586</v>
          </cell>
          <cell r="AM168">
            <v>56334</v>
          </cell>
          <cell r="AN168">
            <v>59082</v>
          </cell>
          <cell r="AO168">
            <v>61830</v>
          </cell>
          <cell r="AP168">
            <v>64578</v>
          </cell>
          <cell r="AQ168">
            <v>67326</v>
          </cell>
          <cell r="AR168">
            <v>70074</v>
          </cell>
          <cell r="AS168">
            <v>72822</v>
          </cell>
          <cell r="AT168">
            <v>75570</v>
          </cell>
          <cell r="AU168">
            <v>78318</v>
          </cell>
          <cell r="AV168">
            <v>81066</v>
          </cell>
          <cell r="AW168">
            <v>83814</v>
          </cell>
          <cell r="AX168">
            <v>86562</v>
          </cell>
          <cell r="AY168">
            <v>89310</v>
          </cell>
          <cell r="AZ168">
            <v>92058</v>
          </cell>
          <cell r="BA168">
            <v>38450</v>
          </cell>
          <cell r="BB168">
            <v>43950</v>
          </cell>
          <cell r="BC168">
            <v>49450</v>
          </cell>
          <cell r="BD168">
            <v>54900</v>
          </cell>
          <cell r="BE168">
            <v>59300</v>
          </cell>
          <cell r="BF168">
            <v>63700</v>
          </cell>
          <cell r="BG168">
            <v>68100</v>
          </cell>
          <cell r="BH168">
            <v>72500</v>
          </cell>
          <cell r="BI168">
            <v>76860</v>
          </cell>
          <cell r="BJ168">
            <v>81252</v>
          </cell>
          <cell r="BK168">
            <v>85644</v>
          </cell>
          <cell r="BL168">
            <v>90036</v>
          </cell>
          <cell r="BM168">
            <v>94428</v>
          </cell>
          <cell r="BN168">
            <v>98820</v>
          </cell>
          <cell r="BO168">
            <v>103212</v>
          </cell>
          <cell r="BP168">
            <v>107604</v>
          </cell>
          <cell r="BQ168">
            <v>111996</v>
          </cell>
          <cell r="BR168">
            <v>116388</v>
          </cell>
          <cell r="BS168">
            <v>120780</v>
          </cell>
          <cell r="BT168">
            <v>125172</v>
          </cell>
          <cell r="BU168">
            <v>129564</v>
          </cell>
          <cell r="BV168">
            <v>133956</v>
          </cell>
          <cell r="BW168">
            <v>138348</v>
          </cell>
          <cell r="BX168">
            <v>142740</v>
          </cell>
          <cell r="BY168">
            <v>147132</v>
          </cell>
          <cell r="BZ168">
            <v>46970</v>
          </cell>
          <cell r="CA168">
            <v>53680</v>
          </cell>
          <cell r="CB168">
            <v>60390</v>
          </cell>
          <cell r="CC168">
            <v>67100</v>
          </cell>
          <cell r="CD168">
            <v>72468</v>
          </cell>
          <cell r="CE168">
            <v>77836</v>
          </cell>
          <cell r="CF168">
            <v>83204</v>
          </cell>
          <cell r="CG168">
            <v>88572</v>
          </cell>
          <cell r="CH168">
            <v>93940</v>
          </cell>
          <cell r="CI168">
            <v>99308</v>
          </cell>
          <cell r="CJ168">
            <v>104676</v>
          </cell>
          <cell r="CK168">
            <v>110044</v>
          </cell>
          <cell r="CL168">
            <v>115412</v>
          </cell>
          <cell r="CM168">
            <v>120780</v>
          </cell>
          <cell r="CN168">
            <v>126148</v>
          </cell>
          <cell r="CO168">
            <v>131516</v>
          </cell>
          <cell r="CP168">
            <v>136884</v>
          </cell>
          <cell r="CQ168">
            <v>142252</v>
          </cell>
          <cell r="CR168">
            <v>147620</v>
          </cell>
          <cell r="CS168">
            <v>152988</v>
          </cell>
          <cell r="CT168">
            <v>158356</v>
          </cell>
          <cell r="CU168">
            <v>163724</v>
          </cell>
          <cell r="CV168">
            <v>169092</v>
          </cell>
          <cell r="CW168">
            <v>174460</v>
          </cell>
          <cell r="CX168">
            <v>179828</v>
          </cell>
          <cell r="CY168">
            <v>56364</v>
          </cell>
          <cell r="CZ168">
            <v>64416</v>
          </cell>
          <cell r="DA168">
            <v>72468</v>
          </cell>
          <cell r="DB168">
            <v>80520</v>
          </cell>
          <cell r="DC168">
            <v>86961.600000000006</v>
          </cell>
          <cell r="DD168">
            <v>93403.199999999997</v>
          </cell>
          <cell r="DE168">
            <v>99844.800000000003</v>
          </cell>
          <cell r="DF168">
            <v>106286.40000000001</v>
          </cell>
          <cell r="DG168">
            <v>112728</v>
          </cell>
          <cell r="DH168">
            <v>119169.60000000001</v>
          </cell>
          <cell r="DI168">
            <v>125611.20000000001</v>
          </cell>
          <cell r="DJ168">
            <v>132052.80000000002</v>
          </cell>
          <cell r="DK168">
            <v>138494.40000000002</v>
          </cell>
          <cell r="DL168">
            <v>144936.00000000003</v>
          </cell>
          <cell r="DM168">
            <v>151377.60000000003</v>
          </cell>
          <cell r="DN168">
            <v>157819.20000000004</v>
          </cell>
          <cell r="DO168">
            <v>164260.80000000005</v>
          </cell>
          <cell r="DP168">
            <v>170702.40000000005</v>
          </cell>
          <cell r="DQ168">
            <v>177144.00000000006</v>
          </cell>
          <cell r="DR168">
            <v>183585.60000000006</v>
          </cell>
          <cell r="DS168">
            <v>190027.20000000007</v>
          </cell>
          <cell r="DT168">
            <v>196468.80000000008</v>
          </cell>
          <cell r="DU168">
            <v>202910.40000000008</v>
          </cell>
          <cell r="DV168">
            <v>209352.00000000009</v>
          </cell>
          <cell r="DW168">
            <v>215793.60000000009</v>
          </cell>
        </row>
        <row r="169">
          <cell r="B169">
            <v>69100</v>
          </cell>
          <cell r="C169">
            <v>14350</v>
          </cell>
          <cell r="D169">
            <v>18310</v>
          </cell>
          <cell r="E169">
            <v>23030</v>
          </cell>
          <cell r="F169">
            <v>27750</v>
          </cell>
          <cell r="G169">
            <v>32470</v>
          </cell>
          <cell r="H169">
            <v>37190</v>
          </cell>
          <cell r="I169">
            <v>41910</v>
          </cell>
          <cell r="J169">
            <v>44950</v>
          </cell>
          <cell r="K169">
            <v>47670</v>
          </cell>
          <cell r="L169">
            <v>50394</v>
          </cell>
          <cell r="M169">
            <v>53118</v>
          </cell>
          <cell r="N169">
            <v>55842</v>
          </cell>
          <cell r="O169">
            <v>58566</v>
          </cell>
          <cell r="P169">
            <v>61290</v>
          </cell>
          <cell r="Q169">
            <v>64014</v>
          </cell>
          <cell r="R169">
            <v>66738</v>
          </cell>
          <cell r="S169">
            <v>69462</v>
          </cell>
          <cell r="T169">
            <v>72186</v>
          </cell>
          <cell r="U169">
            <v>74910</v>
          </cell>
          <cell r="V169">
            <v>77634</v>
          </cell>
          <cell r="W169">
            <v>80358</v>
          </cell>
          <cell r="X169">
            <v>83082</v>
          </cell>
          <cell r="Y169">
            <v>85806</v>
          </cell>
          <cell r="Z169">
            <v>88530</v>
          </cell>
          <cell r="AA169">
            <v>91254</v>
          </cell>
          <cell r="AB169">
            <v>23850</v>
          </cell>
          <cell r="AC169">
            <v>27250</v>
          </cell>
          <cell r="AD169">
            <v>30650</v>
          </cell>
          <cell r="AE169">
            <v>34050</v>
          </cell>
          <cell r="AF169">
            <v>36800</v>
          </cell>
          <cell r="AG169">
            <v>39500</v>
          </cell>
          <cell r="AH169">
            <v>42250</v>
          </cell>
          <cell r="AI169">
            <v>44950</v>
          </cell>
          <cell r="AJ169">
            <v>47670</v>
          </cell>
          <cell r="AK169">
            <v>50394</v>
          </cell>
          <cell r="AL169">
            <v>53118</v>
          </cell>
          <cell r="AM169">
            <v>55842</v>
          </cell>
          <cell r="AN169">
            <v>58566</v>
          </cell>
          <cell r="AO169">
            <v>61290</v>
          </cell>
          <cell r="AP169">
            <v>64014</v>
          </cell>
          <cell r="AQ169">
            <v>66738</v>
          </cell>
          <cell r="AR169">
            <v>69462</v>
          </cell>
          <cell r="AS169">
            <v>72186</v>
          </cell>
          <cell r="AT169">
            <v>74910</v>
          </cell>
          <cell r="AU169">
            <v>77634</v>
          </cell>
          <cell r="AV169">
            <v>80358</v>
          </cell>
          <cell r="AW169">
            <v>83082</v>
          </cell>
          <cell r="AX169">
            <v>85806</v>
          </cell>
          <cell r="AY169">
            <v>88530</v>
          </cell>
          <cell r="AZ169">
            <v>91254</v>
          </cell>
          <cell r="BA169">
            <v>38150</v>
          </cell>
          <cell r="BB169">
            <v>43600</v>
          </cell>
          <cell r="BC169">
            <v>49050</v>
          </cell>
          <cell r="BD169">
            <v>54450</v>
          </cell>
          <cell r="BE169">
            <v>58850</v>
          </cell>
          <cell r="BF169">
            <v>63200</v>
          </cell>
          <cell r="BG169">
            <v>67550</v>
          </cell>
          <cell r="BH169">
            <v>71900</v>
          </cell>
          <cell r="BI169">
            <v>76230</v>
          </cell>
          <cell r="BJ169">
            <v>80586</v>
          </cell>
          <cell r="BK169">
            <v>84942</v>
          </cell>
          <cell r="BL169">
            <v>89298</v>
          </cell>
          <cell r="BM169">
            <v>93654</v>
          </cell>
          <cell r="BN169">
            <v>98010</v>
          </cell>
          <cell r="BO169">
            <v>102366</v>
          </cell>
          <cell r="BP169">
            <v>106722</v>
          </cell>
          <cell r="BQ169">
            <v>111078</v>
          </cell>
          <cell r="BR169">
            <v>115434</v>
          </cell>
          <cell r="BS169">
            <v>119790</v>
          </cell>
          <cell r="BT169">
            <v>124146</v>
          </cell>
          <cell r="BU169">
            <v>128502</v>
          </cell>
          <cell r="BV169">
            <v>132858</v>
          </cell>
          <cell r="BW169">
            <v>137214</v>
          </cell>
          <cell r="BX169">
            <v>141570</v>
          </cell>
          <cell r="BY169">
            <v>145926</v>
          </cell>
          <cell r="BZ169">
            <v>48370</v>
          </cell>
          <cell r="CA169">
            <v>55280</v>
          </cell>
          <cell r="CB169">
            <v>62190</v>
          </cell>
          <cell r="CC169">
            <v>69100</v>
          </cell>
          <cell r="CD169">
            <v>74628</v>
          </cell>
          <cell r="CE169">
            <v>80156</v>
          </cell>
          <cell r="CF169">
            <v>85684</v>
          </cell>
          <cell r="CG169">
            <v>91212</v>
          </cell>
          <cell r="CH169">
            <v>96740</v>
          </cell>
          <cell r="CI169">
            <v>102268</v>
          </cell>
          <cell r="CJ169">
            <v>107796</v>
          </cell>
          <cell r="CK169">
            <v>113324</v>
          </cell>
          <cell r="CL169">
            <v>118852</v>
          </cell>
          <cell r="CM169">
            <v>124380</v>
          </cell>
          <cell r="CN169">
            <v>129908</v>
          </cell>
          <cell r="CO169">
            <v>135436</v>
          </cell>
          <cell r="CP169">
            <v>140964</v>
          </cell>
          <cell r="CQ169">
            <v>146492</v>
          </cell>
          <cell r="CR169">
            <v>152020</v>
          </cell>
          <cell r="CS169">
            <v>157548</v>
          </cell>
          <cell r="CT169">
            <v>163076</v>
          </cell>
          <cell r="CU169">
            <v>168604</v>
          </cell>
          <cell r="CV169">
            <v>174132</v>
          </cell>
          <cell r="CW169">
            <v>179660</v>
          </cell>
          <cell r="CX169">
            <v>185188</v>
          </cell>
          <cell r="CY169">
            <v>58043.999999999993</v>
          </cell>
          <cell r="CZ169">
            <v>66336</v>
          </cell>
          <cell r="DA169">
            <v>74628</v>
          </cell>
          <cell r="DB169">
            <v>82920</v>
          </cell>
          <cell r="DC169">
            <v>89553.600000000006</v>
          </cell>
          <cell r="DD169">
            <v>96187.199999999997</v>
          </cell>
          <cell r="DE169">
            <v>102820.8</v>
          </cell>
          <cell r="DF169">
            <v>109454.40000000001</v>
          </cell>
          <cell r="DG169">
            <v>116087.99999999999</v>
          </cell>
          <cell r="DH169">
            <v>122721.59999999999</v>
          </cell>
          <cell r="DI169">
            <v>129355.2</v>
          </cell>
          <cell r="DJ169">
            <v>135988.79999999999</v>
          </cell>
          <cell r="DK169">
            <v>142622.39999999997</v>
          </cell>
          <cell r="DL169">
            <v>149255.99999999994</v>
          </cell>
          <cell r="DM169">
            <v>155889.59999999992</v>
          </cell>
          <cell r="DN169">
            <v>162523.1999999999</v>
          </cell>
          <cell r="DO169">
            <v>169156.79999999987</v>
          </cell>
          <cell r="DP169">
            <v>175790.39999999985</v>
          </cell>
          <cell r="DQ169">
            <v>182423.99999999983</v>
          </cell>
          <cell r="DR169">
            <v>189057.5999999998</v>
          </cell>
          <cell r="DS169">
            <v>195691.19999999978</v>
          </cell>
          <cell r="DT169">
            <v>202324.79999999976</v>
          </cell>
          <cell r="DU169">
            <v>208958.39999999973</v>
          </cell>
          <cell r="DV169">
            <v>215591.99999999971</v>
          </cell>
          <cell r="DW169">
            <v>222225.59999999969</v>
          </cell>
        </row>
        <row r="170">
          <cell r="B170">
            <v>87000</v>
          </cell>
          <cell r="C170">
            <v>17500</v>
          </cell>
          <cell r="D170">
            <v>20000</v>
          </cell>
          <cell r="E170">
            <v>23030</v>
          </cell>
          <cell r="F170">
            <v>27750</v>
          </cell>
          <cell r="G170">
            <v>32470</v>
          </cell>
          <cell r="H170">
            <v>37190</v>
          </cell>
          <cell r="I170">
            <v>41910</v>
          </cell>
          <cell r="J170">
            <v>46630</v>
          </cell>
          <cell r="K170">
            <v>58169.999999999993</v>
          </cell>
          <cell r="L170">
            <v>61494</v>
          </cell>
          <cell r="M170">
            <v>64818.000000000007</v>
          </cell>
          <cell r="N170">
            <v>68142.000000000015</v>
          </cell>
          <cell r="O170">
            <v>71466.000000000029</v>
          </cell>
          <cell r="P170">
            <v>74790.000000000044</v>
          </cell>
          <cell r="Q170">
            <v>78114.000000000058</v>
          </cell>
          <cell r="R170">
            <v>81438.000000000073</v>
          </cell>
          <cell r="S170">
            <v>84762.000000000087</v>
          </cell>
          <cell r="T170">
            <v>88086.000000000102</v>
          </cell>
          <cell r="U170">
            <v>91410.000000000116</v>
          </cell>
          <cell r="V170">
            <v>94734.000000000131</v>
          </cell>
          <cell r="W170">
            <v>98058.000000000146</v>
          </cell>
          <cell r="X170">
            <v>101382.00000000016</v>
          </cell>
          <cell r="Y170">
            <v>104706.00000000017</v>
          </cell>
          <cell r="Z170">
            <v>108030.00000000019</v>
          </cell>
          <cell r="AA170">
            <v>111354.0000000002</v>
          </cell>
          <cell r="AB170">
            <v>29100</v>
          </cell>
          <cell r="AC170">
            <v>33250</v>
          </cell>
          <cell r="AD170">
            <v>37400</v>
          </cell>
          <cell r="AE170">
            <v>41550</v>
          </cell>
          <cell r="AF170">
            <v>44900</v>
          </cell>
          <cell r="AG170">
            <v>48200</v>
          </cell>
          <cell r="AH170">
            <v>51550</v>
          </cell>
          <cell r="AI170">
            <v>54850</v>
          </cell>
          <cell r="AJ170">
            <v>58169.999999999993</v>
          </cell>
          <cell r="AK170">
            <v>61494</v>
          </cell>
          <cell r="AL170">
            <v>64818.000000000007</v>
          </cell>
          <cell r="AM170">
            <v>68142.000000000015</v>
          </cell>
          <cell r="AN170">
            <v>71466.000000000029</v>
          </cell>
          <cell r="AO170">
            <v>74790.000000000044</v>
          </cell>
          <cell r="AP170">
            <v>78114.000000000058</v>
          </cell>
          <cell r="AQ170">
            <v>81438.000000000073</v>
          </cell>
          <cell r="AR170">
            <v>84762.000000000087</v>
          </cell>
          <cell r="AS170">
            <v>88086.000000000102</v>
          </cell>
          <cell r="AT170">
            <v>91410.000000000116</v>
          </cell>
          <cell r="AU170">
            <v>94734.000000000131</v>
          </cell>
          <cell r="AV170">
            <v>98058.000000000146</v>
          </cell>
          <cell r="AW170">
            <v>101382.00000000016</v>
          </cell>
          <cell r="AX170">
            <v>104706.00000000017</v>
          </cell>
          <cell r="AY170">
            <v>108030.00000000019</v>
          </cell>
          <cell r="AZ170">
            <v>111354.0000000002</v>
          </cell>
          <cell r="BA170">
            <v>46550</v>
          </cell>
          <cell r="BB170">
            <v>53200</v>
          </cell>
          <cell r="BC170">
            <v>59850</v>
          </cell>
          <cell r="BD170">
            <v>66500</v>
          </cell>
          <cell r="BE170">
            <v>71850</v>
          </cell>
          <cell r="BF170">
            <v>77150</v>
          </cell>
          <cell r="BG170">
            <v>82500</v>
          </cell>
          <cell r="BH170">
            <v>87800</v>
          </cell>
          <cell r="BI170">
            <v>93100</v>
          </cell>
          <cell r="BJ170">
            <v>98420</v>
          </cell>
          <cell r="BK170">
            <v>103740</v>
          </cell>
          <cell r="BL170">
            <v>109060</v>
          </cell>
          <cell r="BM170">
            <v>114380</v>
          </cell>
          <cell r="BN170">
            <v>119700</v>
          </cell>
          <cell r="BO170">
            <v>125020</v>
          </cell>
          <cell r="BP170">
            <v>130340</v>
          </cell>
          <cell r="BQ170">
            <v>135660</v>
          </cell>
          <cell r="BR170">
            <v>140980</v>
          </cell>
          <cell r="BS170">
            <v>146300</v>
          </cell>
          <cell r="BT170">
            <v>151620</v>
          </cell>
          <cell r="BU170">
            <v>156940</v>
          </cell>
          <cell r="BV170">
            <v>162260</v>
          </cell>
          <cell r="BW170">
            <v>167580</v>
          </cell>
          <cell r="BX170">
            <v>172900</v>
          </cell>
          <cell r="BY170">
            <v>178220</v>
          </cell>
          <cell r="BZ170">
            <v>60899.999999999993</v>
          </cell>
          <cell r="CA170">
            <v>69600</v>
          </cell>
          <cell r="CB170">
            <v>78300</v>
          </cell>
          <cell r="CC170">
            <v>87000</v>
          </cell>
          <cell r="CD170">
            <v>93960</v>
          </cell>
          <cell r="CE170">
            <v>100920</v>
          </cell>
          <cell r="CF170">
            <v>107880</v>
          </cell>
          <cell r="CG170">
            <v>114840</v>
          </cell>
          <cell r="CH170">
            <v>121799.99999999999</v>
          </cell>
          <cell r="CI170">
            <v>128760</v>
          </cell>
          <cell r="CJ170">
            <v>135720</v>
          </cell>
          <cell r="CK170">
            <v>142680</v>
          </cell>
          <cell r="CL170">
            <v>149640</v>
          </cell>
          <cell r="CM170">
            <v>156600</v>
          </cell>
          <cell r="CN170">
            <v>163560</v>
          </cell>
          <cell r="CO170">
            <v>170520</v>
          </cell>
          <cell r="CP170">
            <v>177480</v>
          </cell>
          <cell r="CQ170">
            <v>184440</v>
          </cell>
          <cell r="CR170">
            <v>191400</v>
          </cell>
          <cell r="CS170">
            <v>198360</v>
          </cell>
          <cell r="CT170">
            <v>205320</v>
          </cell>
          <cell r="CU170">
            <v>212280</v>
          </cell>
          <cell r="CV170">
            <v>219240</v>
          </cell>
          <cell r="CW170">
            <v>226200</v>
          </cell>
          <cell r="CX170">
            <v>233160</v>
          </cell>
          <cell r="CY170">
            <v>73080</v>
          </cell>
          <cell r="CZ170">
            <v>83520</v>
          </cell>
          <cell r="DA170">
            <v>93960</v>
          </cell>
          <cell r="DB170">
            <v>104400</v>
          </cell>
          <cell r="DC170">
            <v>112752.00000000001</v>
          </cell>
          <cell r="DD170">
            <v>121103.99999999999</v>
          </cell>
          <cell r="DE170">
            <v>129456</v>
          </cell>
          <cell r="DF170">
            <v>137808</v>
          </cell>
          <cell r="DG170">
            <v>146160</v>
          </cell>
          <cell r="DH170">
            <v>154512</v>
          </cell>
          <cell r="DI170">
            <v>162864</v>
          </cell>
          <cell r="DJ170">
            <v>171216</v>
          </cell>
          <cell r="DK170">
            <v>179568</v>
          </cell>
          <cell r="DL170">
            <v>187920</v>
          </cell>
          <cell r="DM170">
            <v>196272</v>
          </cell>
          <cell r="DN170">
            <v>204624</v>
          </cell>
          <cell r="DO170">
            <v>212976</v>
          </cell>
          <cell r="DP170">
            <v>221328</v>
          </cell>
          <cell r="DQ170">
            <v>229680</v>
          </cell>
          <cell r="DR170">
            <v>238032</v>
          </cell>
          <cell r="DS170">
            <v>246384</v>
          </cell>
          <cell r="DT170">
            <v>254736</v>
          </cell>
          <cell r="DU170">
            <v>263088</v>
          </cell>
          <cell r="DV170">
            <v>271440</v>
          </cell>
          <cell r="DW170">
            <v>279792</v>
          </cell>
        </row>
        <row r="171">
          <cell r="B171">
            <v>68700</v>
          </cell>
          <cell r="C171">
            <v>14350</v>
          </cell>
          <cell r="D171">
            <v>18310</v>
          </cell>
          <cell r="E171">
            <v>23030</v>
          </cell>
          <cell r="F171">
            <v>27750</v>
          </cell>
          <cell r="G171">
            <v>32470</v>
          </cell>
          <cell r="H171">
            <v>37190</v>
          </cell>
          <cell r="I171">
            <v>41910</v>
          </cell>
          <cell r="J171">
            <v>44950</v>
          </cell>
          <cell r="K171">
            <v>47670</v>
          </cell>
          <cell r="L171">
            <v>50394</v>
          </cell>
          <cell r="M171">
            <v>53118</v>
          </cell>
          <cell r="N171">
            <v>55842</v>
          </cell>
          <cell r="O171">
            <v>58566</v>
          </cell>
          <cell r="P171">
            <v>61290</v>
          </cell>
          <cell r="Q171">
            <v>64014</v>
          </cell>
          <cell r="R171">
            <v>66738</v>
          </cell>
          <cell r="S171">
            <v>69462</v>
          </cell>
          <cell r="T171">
            <v>72186</v>
          </cell>
          <cell r="U171">
            <v>74910</v>
          </cell>
          <cell r="V171">
            <v>77634</v>
          </cell>
          <cell r="W171">
            <v>80358</v>
          </cell>
          <cell r="X171">
            <v>83082</v>
          </cell>
          <cell r="Y171">
            <v>85806</v>
          </cell>
          <cell r="Z171">
            <v>88530</v>
          </cell>
          <cell r="AA171">
            <v>91254</v>
          </cell>
          <cell r="AB171">
            <v>23850</v>
          </cell>
          <cell r="AC171">
            <v>27250</v>
          </cell>
          <cell r="AD171">
            <v>30650</v>
          </cell>
          <cell r="AE171">
            <v>34050</v>
          </cell>
          <cell r="AF171">
            <v>36800</v>
          </cell>
          <cell r="AG171">
            <v>39500</v>
          </cell>
          <cell r="AH171">
            <v>42250</v>
          </cell>
          <cell r="AI171">
            <v>44950</v>
          </cell>
          <cell r="AJ171">
            <v>47670</v>
          </cell>
          <cell r="AK171">
            <v>50394</v>
          </cell>
          <cell r="AL171">
            <v>53118</v>
          </cell>
          <cell r="AM171">
            <v>55842</v>
          </cell>
          <cell r="AN171">
            <v>58566</v>
          </cell>
          <cell r="AO171">
            <v>61290</v>
          </cell>
          <cell r="AP171">
            <v>64014</v>
          </cell>
          <cell r="AQ171">
            <v>66738</v>
          </cell>
          <cell r="AR171">
            <v>69462</v>
          </cell>
          <cell r="AS171">
            <v>72186</v>
          </cell>
          <cell r="AT171">
            <v>74910</v>
          </cell>
          <cell r="AU171">
            <v>77634</v>
          </cell>
          <cell r="AV171">
            <v>80358</v>
          </cell>
          <cell r="AW171">
            <v>83082</v>
          </cell>
          <cell r="AX171">
            <v>85806</v>
          </cell>
          <cell r="AY171">
            <v>88530</v>
          </cell>
          <cell r="AZ171">
            <v>91254</v>
          </cell>
          <cell r="BA171">
            <v>38150</v>
          </cell>
          <cell r="BB171">
            <v>43600</v>
          </cell>
          <cell r="BC171">
            <v>49050</v>
          </cell>
          <cell r="BD171">
            <v>54450</v>
          </cell>
          <cell r="BE171">
            <v>58850</v>
          </cell>
          <cell r="BF171">
            <v>63200</v>
          </cell>
          <cell r="BG171">
            <v>67550</v>
          </cell>
          <cell r="BH171">
            <v>71900</v>
          </cell>
          <cell r="BI171">
            <v>76230</v>
          </cell>
          <cell r="BJ171">
            <v>80586</v>
          </cell>
          <cell r="BK171">
            <v>84942</v>
          </cell>
          <cell r="BL171">
            <v>89298</v>
          </cell>
          <cell r="BM171">
            <v>93654</v>
          </cell>
          <cell r="BN171">
            <v>98010</v>
          </cell>
          <cell r="BO171">
            <v>102366</v>
          </cell>
          <cell r="BP171">
            <v>106722</v>
          </cell>
          <cell r="BQ171">
            <v>111078</v>
          </cell>
          <cell r="BR171">
            <v>115434</v>
          </cell>
          <cell r="BS171">
            <v>119790</v>
          </cell>
          <cell r="BT171">
            <v>124146</v>
          </cell>
          <cell r="BU171">
            <v>128502</v>
          </cell>
          <cell r="BV171">
            <v>132858</v>
          </cell>
          <cell r="BW171">
            <v>137214</v>
          </cell>
          <cell r="BX171">
            <v>141570</v>
          </cell>
          <cell r="BY171">
            <v>145926</v>
          </cell>
          <cell r="BZ171">
            <v>48090</v>
          </cell>
          <cell r="CA171">
            <v>54960</v>
          </cell>
          <cell r="CB171">
            <v>61830</v>
          </cell>
          <cell r="CC171">
            <v>68700</v>
          </cell>
          <cell r="CD171">
            <v>74196</v>
          </cell>
          <cell r="CE171">
            <v>79692</v>
          </cell>
          <cell r="CF171">
            <v>85188</v>
          </cell>
          <cell r="CG171">
            <v>90684</v>
          </cell>
          <cell r="CH171">
            <v>96180</v>
          </cell>
          <cell r="CI171">
            <v>101676</v>
          </cell>
          <cell r="CJ171">
            <v>107172</v>
          </cell>
          <cell r="CK171">
            <v>112668</v>
          </cell>
          <cell r="CL171">
            <v>118164</v>
          </cell>
          <cell r="CM171">
            <v>123660</v>
          </cell>
          <cell r="CN171">
            <v>129156</v>
          </cell>
          <cell r="CO171">
            <v>134652</v>
          </cell>
          <cell r="CP171">
            <v>140148</v>
          </cell>
          <cell r="CQ171">
            <v>145644</v>
          </cell>
          <cell r="CR171">
            <v>151140</v>
          </cell>
          <cell r="CS171">
            <v>156636</v>
          </cell>
          <cell r="CT171">
            <v>162132</v>
          </cell>
          <cell r="CU171">
            <v>167628</v>
          </cell>
          <cell r="CV171">
            <v>173124</v>
          </cell>
          <cell r="CW171">
            <v>178620</v>
          </cell>
          <cell r="CX171">
            <v>184116</v>
          </cell>
          <cell r="CY171">
            <v>57707.999999999993</v>
          </cell>
          <cell r="CZ171">
            <v>65952</v>
          </cell>
          <cell r="DA171">
            <v>74196</v>
          </cell>
          <cell r="DB171">
            <v>82440</v>
          </cell>
          <cell r="DC171">
            <v>89035.200000000012</v>
          </cell>
          <cell r="DD171">
            <v>95630.399999999994</v>
          </cell>
          <cell r="DE171">
            <v>102225.60000000001</v>
          </cell>
          <cell r="DF171">
            <v>108820.8</v>
          </cell>
          <cell r="DG171">
            <v>115415.99999999999</v>
          </cell>
          <cell r="DH171">
            <v>122011.2</v>
          </cell>
          <cell r="DI171">
            <v>128606.40000000001</v>
          </cell>
          <cell r="DJ171">
            <v>135201.60000000003</v>
          </cell>
          <cell r="DK171">
            <v>141796.80000000005</v>
          </cell>
          <cell r="DL171">
            <v>148392.00000000006</v>
          </cell>
          <cell r="DM171">
            <v>154987.20000000007</v>
          </cell>
          <cell r="DN171">
            <v>161582.40000000008</v>
          </cell>
          <cell r="DO171">
            <v>168177.60000000009</v>
          </cell>
          <cell r="DP171">
            <v>174772.8000000001</v>
          </cell>
          <cell r="DQ171">
            <v>181368.00000000012</v>
          </cell>
          <cell r="DR171">
            <v>187963.20000000013</v>
          </cell>
          <cell r="DS171">
            <v>194558.40000000014</v>
          </cell>
          <cell r="DT171">
            <v>201153.60000000015</v>
          </cell>
          <cell r="DU171">
            <v>207748.80000000016</v>
          </cell>
          <cell r="DV171">
            <v>214344.00000000017</v>
          </cell>
          <cell r="DW171">
            <v>220939.20000000019</v>
          </cell>
        </row>
        <row r="172">
          <cell r="B172">
            <v>90100</v>
          </cell>
          <cell r="C172">
            <v>18650</v>
          </cell>
          <cell r="D172">
            <v>21300</v>
          </cell>
          <cell r="E172">
            <v>23950</v>
          </cell>
          <cell r="F172">
            <v>27750</v>
          </cell>
          <cell r="G172">
            <v>32470</v>
          </cell>
          <cell r="H172">
            <v>37190</v>
          </cell>
          <cell r="I172">
            <v>41910</v>
          </cell>
          <cell r="J172">
            <v>46630</v>
          </cell>
          <cell r="K172">
            <v>62019.999999999993</v>
          </cell>
          <cell r="L172">
            <v>65564</v>
          </cell>
          <cell r="M172">
            <v>69108</v>
          </cell>
          <cell r="N172">
            <v>72652</v>
          </cell>
          <cell r="O172">
            <v>76196</v>
          </cell>
          <cell r="P172">
            <v>79740</v>
          </cell>
          <cell r="Q172">
            <v>83284</v>
          </cell>
          <cell r="R172">
            <v>86828</v>
          </cell>
          <cell r="S172">
            <v>90372</v>
          </cell>
          <cell r="T172">
            <v>93916</v>
          </cell>
          <cell r="U172">
            <v>97460</v>
          </cell>
          <cell r="V172">
            <v>101004</v>
          </cell>
          <cell r="W172">
            <v>104548</v>
          </cell>
          <cell r="X172">
            <v>108092</v>
          </cell>
          <cell r="Y172">
            <v>111636</v>
          </cell>
          <cell r="Z172">
            <v>115180</v>
          </cell>
          <cell r="AA172">
            <v>118724</v>
          </cell>
          <cell r="AB172">
            <v>31050</v>
          </cell>
          <cell r="AC172">
            <v>35450</v>
          </cell>
          <cell r="AD172">
            <v>39900</v>
          </cell>
          <cell r="AE172">
            <v>44300</v>
          </cell>
          <cell r="AF172">
            <v>47850</v>
          </cell>
          <cell r="AG172">
            <v>51400</v>
          </cell>
          <cell r="AH172">
            <v>54950</v>
          </cell>
          <cell r="AI172">
            <v>58500</v>
          </cell>
          <cell r="AJ172">
            <v>62019.999999999993</v>
          </cell>
          <cell r="AK172">
            <v>65564</v>
          </cell>
          <cell r="AL172">
            <v>69108</v>
          </cell>
          <cell r="AM172">
            <v>72652</v>
          </cell>
          <cell r="AN172">
            <v>76196</v>
          </cell>
          <cell r="AO172">
            <v>79740</v>
          </cell>
          <cell r="AP172">
            <v>83284</v>
          </cell>
          <cell r="AQ172">
            <v>86828</v>
          </cell>
          <cell r="AR172">
            <v>90372</v>
          </cell>
          <cell r="AS172">
            <v>93916</v>
          </cell>
          <cell r="AT172">
            <v>97460</v>
          </cell>
          <cell r="AU172">
            <v>101004</v>
          </cell>
          <cell r="AV172">
            <v>104548</v>
          </cell>
          <cell r="AW172">
            <v>108092</v>
          </cell>
          <cell r="AX172">
            <v>111636</v>
          </cell>
          <cell r="AY172">
            <v>115180</v>
          </cell>
          <cell r="AZ172">
            <v>118724</v>
          </cell>
          <cell r="BA172">
            <v>49600</v>
          </cell>
          <cell r="BB172">
            <v>56700</v>
          </cell>
          <cell r="BC172">
            <v>63800</v>
          </cell>
          <cell r="BD172">
            <v>70850</v>
          </cell>
          <cell r="BE172">
            <v>76550</v>
          </cell>
          <cell r="BF172">
            <v>82200</v>
          </cell>
          <cell r="BG172">
            <v>87900</v>
          </cell>
          <cell r="BH172">
            <v>93550</v>
          </cell>
          <cell r="BI172">
            <v>99190</v>
          </cell>
          <cell r="BJ172">
            <v>104858</v>
          </cell>
          <cell r="BK172">
            <v>110526</v>
          </cell>
          <cell r="BL172">
            <v>116194</v>
          </cell>
          <cell r="BM172">
            <v>121862</v>
          </cell>
          <cell r="BN172">
            <v>127530</v>
          </cell>
          <cell r="BO172">
            <v>133198</v>
          </cell>
          <cell r="BP172">
            <v>138866</v>
          </cell>
          <cell r="BQ172">
            <v>144534</v>
          </cell>
          <cell r="BR172">
            <v>150202</v>
          </cell>
          <cell r="BS172">
            <v>155870</v>
          </cell>
          <cell r="BT172">
            <v>161538</v>
          </cell>
          <cell r="BU172">
            <v>167206</v>
          </cell>
          <cell r="BV172">
            <v>172874</v>
          </cell>
          <cell r="BW172">
            <v>178542</v>
          </cell>
          <cell r="BX172">
            <v>184210</v>
          </cell>
          <cell r="BY172">
            <v>189878</v>
          </cell>
          <cell r="BZ172">
            <v>63069.999999999993</v>
          </cell>
          <cell r="CA172">
            <v>72080</v>
          </cell>
          <cell r="CB172">
            <v>81090</v>
          </cell>
          <cell r="CC172">
            <v>90100</v>
          </cell>
          <cell r="CD172">
            <v>97308</v>
          </cell>
          <cell r="CE172">
            <v>104516</v>
          </cell>
          <cell r="CF172">
            <v>111724</v>
          </cell>
          <cell r="CG172">
            <v>118932</v>
          </cell>
          <cell r="CH172">
            <v>126139.99999999999</v>
          </cell>
          <cell r="CI172">
            <v>133348</v>
          </cell>
          <cell r="CJ172">
            <v>140556</v>
          </cell>
          <cell r="CK172">
            <v>147764</v>
          </cell>
          <cell r="CL172">
            <v>154972</v>
          </cell>
          <cell r="CM172">
            <v>162180</v>
          </cell>
          <cell r="CN172">
            <v>169388</v>
          </cell>
          <cell r="CO172">
            <v>176596</v>
          </cell>
          <cell r="CP172">
            <v>183804</v>
          </cell>
          <cell r="CQ172">
            <v>191012</v>
          </cell>
          <cell r="CR172">
            <v>198220</v>
          </cell>
          <cell r="CS172">
            <v>205428</v>
          </cell>
          <cell r="CT172">
            <v>212636</v>
          </cell>
          <cell r="CU172">
            <v>219844</v>
          </cell>
          <cell r="CV172">
            <v>227052</v>
          </cell>
          <cell r="CW172">
            <v>234260</v>
          </cell>
          <cell r="CX172">
            <v>241468</v>
          </cell>
          <cell r="CY172">
            <v>75684</v>
          </cell>
          <cell r="CZ172">
            <v>86496</v>
          </cell>
          <cell r="DA172">
            <v>97308</v>
          </cell>
          <cell r="DB172">
            <v>108120</v>
          </cell>
          <cell r="DC172">
            <v>116769.60000000001</v>
          </cell>
          <cell r="DD172">
            <v>125419.2</v>
          </cell>
          <cell r="DE172">
            <v>134068.79999999999</v>
          </cell>
          <cell r="DF172">
            <v>142718.39999999999</v>
          </cell>
          <cell r="DG172">
            <v>151368</v>
          </cell>
          <cell r="DH172">
            <v>160017.60000000001</v>
          </cell>
          <cell r="DI172">
            <v>168667.2</v>
          </cell>
          <cell r="DJ172">
            <v>177316.80000000002</v>
          </cell>
          <cell r="DK172">
            <v>185966.40000000002</v>
          </cell>
          <cell r="DL172">
            <v>194616.00000000003</v>
          </cell>
          <cell r="DM172">
            <v>203265.60000000003</v>
          </cell>
          <cell r="DN172">
            <v>211915.20000000004</v>
          </cell>
          <cell r="DO172">
            <v>220564.80000000005</v>
          </cell>
          <cell r="DP172">
            <v>229214.40000000005</v>
          </cell>
          <cell r="DQ172">
            <v>237864.00000000006</v>
          </cell>
          <cell r="DR172">
            <v>246513.60000000006</v>
          </cell>
          <cell r="DS172">
            <v>255163.20000000007</v>
          </cell>
          <cell r="DT172">
            <v>263812.80000000005</v>
          </cell>
          <cell r="DU172">
            <v>272462.40000000002</v>
          </cell>
          <cell r="DV172">
            <v>281112</v>
          </cell>
          <cell r="DW172">
            <v>289761.59999999998</v>
          </cell>
        </row>
        <row r="173">
          <cell r="B173">
            <v>65700</v>
          </cell>
          <cell r="C173">
            <v>14350</v>
          </cell>
          <cell r="D173">
            <v>18310</v>
          </cell>
          <cell r="E173">
            <v>23030</v>
          </cell>
          <cell r="F173">
            <v>27750</v>
          </cell>
          <cell r="G173">
            <v>32470</v>
          </cell>
          <cell r="H173">
            <v>37190</v>
          </cell>
          <cell r="I173">
            <v>41910</v>
          </cell>
          <cell r="J173">
            <v>44950</v>
          </cell>
          <cell r="K173">
            <v>47670</v>
          </cell>
          <cell r="L173">
            <v>50394</v>
          </cell>
          <cell r="M173">
            <v>53118</v>
          </cell>
          <cell r="N173">
            <v>55842</v>
          </cell>
          <cell r="O173">
            <v>58566</v>
          </cell>
          <cell r="P173">
            <v>61290</v>
          </cell>
          <cell r="Q173">
            <v>64014</v>
          </cell>
          <cell r="R173">
            <v>66738</v>
          </cell>
          <cell r="S173">
            <v>69462</v>
          </cell>
          <cell r="T173">
            <v>72186</v>
          </cell>
          <cell r="U173">
            <v>74910</v>
          </cell>
          <cell r="V173">
            <v>77634</v>
          </cell>
          <cell r="W173">
            <v>80358</v>
          </cell>
          <cell r="X173">
            <v>83082</v>
          </cell>
          <cell r="Y173">
            <v>85806</v>
          </cell>
          <cell r="Z173">
            <v>88530</v>
          </cell>
          <cell r="AA173">
            <v>91254</v>
          </cell>
          <cell r="AB173">
            <v>23850</v>
          </cell>
          <cell r="AC173">
            <v>27250</v>
          </cell>
          <cell r="AD173">
            <v>30650</v>
          </cell>
          <cell r="AE173">
            <v>34050</v>
          </cell>
          <cell r="AF173">
            <v>36800</v>
          </cell>
          <cell r="AG173">
            <v>39500</v>
          </cell>
          <cell r="AH173">
            <v>42250</v>
          </cell>
          <cell r="AI173">
            <v>44950</v>
          </cell>
          <cell r="AJ173">
            <v>47670</v>
          </cell>
          <cell r="AK173">
            <v>50394</v>
          </cell>
          <cell r="AL173">
            <v>53118</v>
          </cell>
          <cell r="AM173">
            <v>55842</v>
          </cell>
          <cell r="AN173">
            <v>58566</v>
          </cell>
          <cell r="AO173">
            <v>61290</v>
          </cell>
          <cell r="AP173">
            <v>64014</v>
          </cell>
          <cell r="AQ173">
            <v>66738</v>
          </cell>
          <cell r="AR173">
            <v>69462</v>
          </cell>
          <cell r="AS173">
            <v>72186</v>
          </cell>
          <cell r="AT173">
            <v>74910</v>
          </cell>
          <cell r="AU173">
            <v>77634</v>
          </cell>
          <cell r="AV173">
            <v>80358</v>
          </cell>
          <cell r="AW173">
            <v>83082</v>
          </cell>
          <cell r="AX173">
            <v>85806</v>
          </cell>
          <cell r="AY173">
            <v>88530</v>
          </cell>
          <cell r="AZ173">
            <v>91254</v>
          </cell>
          <cell r="BA173">
            <v>38150</v>
          </cell>
          <cell r="BB173">
            <v>43600</v>
          </cell>
          <cell r="BC173">
            <v>49050</v>
          </cell>
          <cell r="BD173">
            <v>54450</v>
          </cell>
          <cell r="BE173">
            <v>58850</v>
          </cell>
          <cell r="BF173">
            <v>63200</v>
          </cell>
          <cell r="BG173">
            <v>67550</v>
          </cell>
          <cell r="BH173">
            <v>71900</v>
          </cell>
          <cell r="BI173">
            <v>76230</v>
          </cell>
          <cell r="BJ173">
            <v>80586</v>
          </cell>
          <cell r="BK173">
            <v>84942</v>
          </cell>
          <cell r="BL173">
            <v>89298</v>
          </cell>
          <cell r="BM173">
            <v>93654</v>
          </cell>
          <cell r="BN173">
            <v>98010</v>
          </cell>
          <cell r="BO173">
            <v>102366</v>
          </cell>
          <cell r="BP173">
            <v>106722</v>
          </cell>
          <cell r="BQ173">
            <v>111078</v>
          </cell>
          <cell r="BR173">
            <v>115434</v>
          </cell>
          <cell r="BS173">
            <v>119790</v>
          </cell>
          <cell r="BT173">
            <v>124146</v>
          </cell>
          <cell r="BU173">
            <v>128502</v>
          </cell>
          <cell r="BV173">
            <v>132858</v>
          </cell>
          <cell r="BW173">
            <v>137214</v>
          </cell>
          <cell r="BX173">
            <v>141570</v>
          </cell>
          <cell r="BY173">
            <v>145926</v>
          </cell>
          <cell r="BZ173">
            <v>45990</v>
          </cell>
          <cell r="CA173">
            <v>52560</v>
          </cell>
          <cell r="CB173">
            <v>59130</v>
          </cell>
          <cell r="CC173">
            <v>65700</v>
          </cell>
          <cell r="CD173">
            <v>70956</v>
          </cell>
          <cell r="CE173">
            <v>76212</v>
          </cell>
          <cell r="CF173">
            <v>81468</v>
          </cell>
          <cell r="CG173">
            <v>86724</v>
          </cell>
          <cell r="CH173">
            <v>91980</v>
          </cell>
          <cell r="CI173">
            <v>97236</v>
          </cell>
          <cell r="CJ173">
            <v>102492</v>
          </cell>
          <cell r="CK173">
            <v>107748</v>
          </cell>
          <cell r="CL173">
            <v>113004</v>
          </cell>
          <cell r="CM173">
            <v>118260</v>
          </cell>
          <cell r="CN173">
            <v>123516</v>
          </cell>
          <cell r="CO173">
            <v>128772</v>
          </cell>
          <cell r="CP173">
            <v>134028</v>
          </cell>
          <cell r="CQ173">
            <v>139284</v>
          </cell>
          <cell r="CR173">
            <v>144540</v>
          </cell>
          <cell r="CS173">
            <v>149796</v>
          </cell>
          <cell r="CT173">
            <v>155052</v>
          </cell>
          <cell r="CU173">
            <v>160308</v>
          </cell>
          <cell r="CV173">
            <v>165564</v>
          </cell>
          <cell r="CW173">
            <v>170820</v>
          </cell>
          <cell r="CX173">
            <v>176076</v>
          </cell>
          <cell r="CY173">
            <v>55188</v>
          </cell>
          <cell r="CZ173">
            <v>63072</v>
          </cell>
          <cell r="DA173">
            <v>70956</v>
          </cell>
          <cell r="DB173">
            <v>78840</v>
          </cell>
          <cell r="DC173">
            <v>85147.200000000012</v>
          </cell>
          <cell r="DD173">
            <v>91454.399999999994</v>
          </cell>
          <cell r="DE173">
            <v>97761.600000000006</v>
          </cell>
          <cell r="DF173">
            <v>104068.8</v>
          </cell>
          <cell r="DG173">
            <v>110376</v>
          </cell>
          <cell r="DH173">
            <v>116683.2</v>
          </cell>
          <cell r="DI173">
            <v>122990.39999999999</v>
          </cell>
          <cell r="DJ173">
            <v>129297.59999999999</v>
          </cell>
          <cell r="DK173">
            <v>135604.79999999999</v>
          </cell>
          <cell r="DL173">
            <v>141912</v>
          </cell>
          <cell r="DM173">
            <v>148219.20000000001</v>
          </cell>
          <cell r="DN173">
            <v>154526.40000000002</v>
          </cell>
          <cell r="DO173">
            <v>160833.60000000003</v>
          </cell>
          <cell r="DP173">
            <v>167140.80000000005</v>
          </cell>
          <cell r="DQ173">
            <v>173448.00000000006</v>
          </cell>
          <cell r="DR173">
            <v>179755.20000000007</v>
          </cell>
          <cell r="DS173">
            <v>186062.40000000008</v>
          </cell>
          <cell r="DT173">
            <v>192369.60000000009</v>
          </cell>
          <cell r="DU173">
            <v>198676.8000000001</v>
          </cell>
          <cell r="DV173">
            <v>204984.00000000012</v>
          </cell>
          <cell r="DW173">
            <v>211291.20000000013</v>
          </cell>
        </row>
        <row r="174">
          <cell r="B174">
            <v>58700</v>
          </cell>
          <cell r="C174">
            <v>14350</v>
          </cell>
          <cell r="D174">
            <v>18310</v>
          </cell>
          <cell r="E174">
            <v>23030</v>
          </cell>
          <cell r="F174">
            <v>27750</v>
          </cell>
          <cell r="G174">
            <v>32470</v>
          </cell>
          <cell r="H174">
            <v>37190</v>
          </cell>
          <cell r="I174">
            <v>41910</v>
          </cell>
          <cell r="J174">
            <v>44950</v>
          </cell>
          <cell r="K174">
            <v>47670</v>
          </cell>
          <cell r="L174">
            <v>50394</v>
          </cell>
          <cell r="M174">
            <v>53118</v>
          </cell>
          <cell r="N174">
            <v>55842</v>
          </cell>
          <cell r="O174">
            <v>58566</v>
          </cell>
          <cell r="P174">
            <v>61290</v>
          </cell>
          <cell r="Q174">
            <v>64014</v>
          </cell>
          <cell r="R174">
            <v>66738</v>
          </cell>
          <cell r="S174">
            <v>69462</v>
          </cell>
          <cell r="T174">
            <v>72186</v>
          </cell>
          <cell r="U174">
            <v>74910</v>
          </cell>
          <cell r="V174">
            <v>77634</v>
          </cell>
          <cell r="W174">
            <v>80358</v>
          </cell>
          <cell r="X174">
            <v>83082</v>
          </cell>
          <cell r="Y174">
            <v>85806</v>
          </cell>
          <cell r="Z174">
            <v>88530</v>
          </cell>
          <cell r="AA174">
            <v>91254</v>
          </cell>
          <cell r="AB174">
            <v>23850</v>
          </cell>
          <cell r="AC174">
            <v>27250</v>
          </cell>
          <cell r="AD174">
            <v>30650</v>
          </cell>
          <cell r="AE174">
            <v>34050</v>
          </cell>
          <cell r="AF174">
            <v>36800</v>
          </cell>
          <cell r="AG174">
            <v>39500</v>
          </cell>
          <cell r="AH174">
            <v>42250</v>
          </cell>
          <cell r="AI174">
            <v>44950</v>
          </cell>
          <cell r="AJ174">
            <v>47670</v>
          </cell>
          <cell r="AK174">
            <v>50394</v>
          </cell>
          <cell r="AL174">
            <v>53118</v>
          </cell>
          <cell r="AM174">
            <v>55842</v>
          </cell>
          <cell r="AN174">
            <v>58566</v>
          </cell>
          <cell r="AO174">
            <v>61290</v>
          </cell>
          <cell r="AP174">
            <v>64014</v>
          </cell>
          <cell r="AQ174">
            <v>66738</v>
          </cell>
          <cell r="AR174">
            <v>69462</v>
          </cell>
          <cell r="AS174">
            <v>72186</v>
          </cell>
          <cell r="AT174">
            <v>74910</v>
          </cell>
          <cell r="AU174">
            <v>77634</v>
          </cell>
          <cell r="AV174">
            <v>80358</v>
          </cell>
          <cell r="AW174">
            <v>83082</v>
          </cell>
          <cell r="AX174">
            <v>85806</v>
          </cell>
          <cell r="AY174">
            <v>88530</v>
          </cell>
          <cell r="AZ174">
            <v>91254</v>
          </cell>
          <cell r="BA174">
            <v>38150</v>
          </cell>
          <cell r="BB174">
            <v>43600</v>
          </cell>
          <cell r="BC174">
            <v>49050</v>
          </cell>
          <cell r="BD174">
            <v>54450</v>
          </cell>
          <cell r="BE174">
            <v>58850</v>
          </cell>
          <cell r="BF174">
            <v>63200</v>
          </cell>
          <cell r="BG174">
            <v>67550</v>
          </cell>
          <cell r="BH174">
            <v>71900</v>
          </cell>
          <cell r="BI174">
            <v>76230</v>
          </cell>
          <cell r="BJ174">
            <v>80586</v>
          </cell>
          <cell r="BK174">
            <v>84942</v>
          </cell>
          <cell r="BL174">
            <v>89298</v>
          </cell>
          <cell r="BM174">
            <v>93654</v>
          </cell>
          <cell r="BN174">
            <v>98010</v>
          </cell>
          <cell r="BO174">
            <v>102366</v>
          </cell>
          <cell r="BP174">
            <v>106722</v>
          </cell>
          <cell r="BQ174">
            <v>111078</v>
          </cell>
          <cell r="BR174">
            <v>115434</v>
          </cell>
          <cell r="BS174">
            <v>119790</v>
          </cell>
          <cell r="BT174">
            <v>124146</v>
          </cell>
          <cell r="BU174">
            <v>128502</v>
          </cell>
          <cell r="BV174">
            <v>132858</v>
          </cell>
          <cell r="BW174">
            <v>137214</v>
          </cell>
          <cell r="BX174">
            <v>141570</v>
          </cell>
          <cell r="BY174">
            <v>145926</v>
          </cell>
          <cell r="BZ174">
            <v>41090</v>
          </cell>
          <cell r="CA174">
            <v>46960</v>
          </cell>
          <cell r="CB174">
            <v>52830</v>
          </cell>
          <cell r="CC174">
            <v>58700</v>
          </cell>
          <cell r="CD174">
            <v>63396.000000000007</v>
          </cell>
          <cell r="CE174">
            <v>68092</v>
          </cell>
          <cell r="CF174">
            <v>72788</v>
          </cell>
          <cell r="CG174">
            <v>77484</v>
          </cell>
          <cell r="CH174">
            <v>82180</v>
          </cell>
          <cell r="CI174">
            <v>86876</v>
          </cell>
          <cell r="CJ174">
            <v>91572</v>
          </cell>
          <cell r="CK174">
            <v>96268</v>
          </cell>
          <cell r="CL174">
            <v>100964</v>
          </cell>
          <cell r="CM174">
            <v>105660</v>
          </cell>
          <cell r="CN174">
            <v>110356</v>
          </cell>
          <cell r="CO174">
            <v>115052</v>
          </cell>
          <cell r="CP174">
            <v>119748</v>
          </cell>
          <cell r="CQ174">
            <v>124444</v>
          </cell>
          <cell r="CR174">
            <v>129140</v>
          </cell>
          <cell r="CS174">
            <v>133836</v>
          </cell>
          <cell r="CT174">
            <v>138532</v>
          </cell>
          <cell r="CU174">
            <v>143228</v>
          </cell>
          <cell r="CV174">
            <v>147924</v>
          </cell>
          <cell r="CW174">
            <v>152620</v>
          </cell>
          <cell r="CX174">
            <v>157316</v>
          </cell>
          <cell r="CY174">
            <v>49308</v>
          </cell>
          <cell r="CZ174">
            <v>56352</v>
          </cell>
          <cell r="DA174">
            <v>63396</v>
          </cell>
          <cell r="DB174">
            <v>70440</v>
          </cell>
          <cell r="DC174">
            <v>76075.200000000012</v>
          </cell>
          <cell r="DD174">
            <v>81710.399999999994</v>
          </cell>
          <cell r="DE174">
            <v>87345.600000000006</v>
          </cell>
          <cell r="DF174">
            <v>92980.800000000003</v>
          </cell>
          <cell r="DG174">
            <v>98616</v>
          </cell>
          <cell r="DH174">
            <v>104251.2</v>
          </cell>
          <cell r="DI174">
            <v>109886.39999999999</v>
          </cell>
          <cell r="DJ174">
            <v>115521.59999999999</v>
          </cell>
          <cell r="DK174">
            <v>121156.79999999999</v>
          </cell>
          <cell r="DL174">
            <v>126791.99999999999</v>
          </cell>
          <cell r="DM174">
            <v>132427.19999999998</v>
          </cell>
          <cell r="DN174">
            <v>138062.39999999997</v>
          </cell>
          <cell r="DO174">
            <v>143697.59999999995</v>
          </cell>
          <cell r="DP174">
            <v>149332.79999999993</v>
          </cell>
          <cell r="DQ174">
            <v>154967.99999999991</v>
          </cell>
          <cell r="DR174">
            <v>160603.1999999999</v>
          </cell>
          <cell r="DS174">
            <v>166238.39999999988</v>
          </cell>
          <cell r="DT174">
            <v>171873.59999999986</v>
          </cell>
          <cell r="DU174">
            <v>177508.79999999984</v>
          </cell>
          <cell r="DV174">
            <v>183143.99999999983</v>
          </cell>
          <cell r="DW174">
            <v>188779.19999999981</v>
          </cell>
        </row>
        <row r="175">
          <cell r="B175">
            <v>69300</v>
          </cell>
          <cell r="C175">
            <v>14350</v>
          </cell>
          <cell r="D175">
            <v>18310</v>
          </cell>
          <cell r="E175">
            <v>23030</v>
          </cell>
          <cell r="F175">
            <v>27750</v>
          </cell>
          <cell r="G175">
            <v>32470</v>
          </cell>
          <cell r="H175">
            <v>37190</v>
          </cell>
          <cell r="I175">
            <v>41910</v>
          </cell>
          <cell r="J175">
            <v>44950</v>
          </cell>
          <cell r="K175">
            <v>47670</v>
          </cell>
          <cell r="L175">
            <v>50394</v>
          </cell>
          <cell r="M175">
            <v>53118</v>
          </cell>
          <cell r="N175">
            <v>55842</v>
          </cell>
          <cell r="O175">
            <v>58566</v>
          </cell>
          <cell r="P175">
            <v>61290</v>
          </cell>
          <cell r="Q175">
            <v>64014</v>
          </cell>
          <cell r="R175">
            <v>66738</v>
          </cell>
          <cell r="S175">
            <v>69462</v>
          </cell>
          <cell r="T175">
            <v>72186</v>
          </cell>
          <cell r="U175">
            <v>74910</v>
          </cell>
          <cell r="V175">
            <v>77634</v>
          </cell>
          <cell r="W175">
            <v>80358</v>
          </cell>
          <cell r="X175">
            <v>83082</v>
          </cell>
          <cell r="Y175">
            <v>85806</v>
          </cell>
          <cell r="Z175">
            <v>88530</v>
          </cell>
          <cell r="AA175">
            <v>91254</v>
          </cell>
          <cell r="AB175">
            <v>23850</v>
          </cell>
          <cell r="AC175">
            <v>27250</v>
          </cell>
          <cell r="AD175">
            <v>30650</v>
          </cell>
          <cell r="AE175">
            <v>34050</v>
          </cell>
          <cell r="AF175">
            <v>36800</v>
          </cell>
          <cell r="AG175">
            <v>39500</v>
          </cell>
          <cell r="AH175">
            <v>42250</v>
          </cell>
          <cell r="AI175">
            <v>44950</v>
          </cell>
          <cell r="AJ175">
            <v>47670</v>
          </cell>
          <cell r="AK175">
            <v>50394</v>
          </cell>
          <cell r="AL175">
            <v>53118</v>
          </cell>
          <cell r="AM175">
            <v>55842</v>
          </cell>
          <cell r="AN175">
            <v>58566</v>
          </cell>
          <cell r="AO175">
            <v>61290</v>
          </cell>
          <cell r="AP175">
            <v>64014</v>
          </cell>
          <cell r="AQ175">
            <v>66738</v>
          </cell>
          <cell r="AR175">
            <v>69462</v>
          </cell>
          <cell r="AS175">
            <v>72186</v>
          </cell>
          <cell r="AT175">
            <v>74910</v>
          </cell>
          <cell r="AU175">
            <v>77634</v>
          </cell>
          <cell r="AV175">
            <v>80358</v>
          </cell>
          <cell r="AW175">
            <v>83082</v>
          </cell>
          <cell r="AX175">
            <v>85806</v>
          </cell>
          <cell r="AY175">
            <v>88530</v>
          </cell>
          <cell r="AZ175">
            <v>91254</v>
          </cell>
          <cell r="BA175">
            <v>38150</v>
          </cell>
          <cell r="BB175">
            <v>43600</v>
          </cell>
          <cell r="BC175">
            <v>49050</v>
          </cell>
          <cell r="BD175">
            <v>54450</v>
          </cell>
          <cell r="BE175">
            <v>58850</v>
          </cell>
          <cell r="BF175">
            <v>63200</v>
          </cell>
          <cell r="BG175">
            <v>67550</v>
          </cell>
          <cell r="BH175">
            <v>71900</v>
          </cell>
          <cell r="BI175">
            <v>76230</v>
          </cell>
          <cell r="BJ175">
            <v>80586</v>
          </cell>
          <cell r="BK175">
            <v>84942</v>
          </cell>
          <cell r="BL175">
            <v>89298</v>
          </cell>
          <cell r="BM175">
            <v>93654</v>
          </cell>
          <cell r="BN175">
            <v>98010</v>
          </cell>
          <cell r="BO175">
            <v>102366</v>
          </cell>
          <cell r="BP175">
            <v>106722</v>
          </cell>
          <cell r="BQ175">
            <v>111078</v>
          </cell>
          <cell r="BR175">
            <v>115434</v>
          </cell>
          <cell r="BS175">
            <v>119790</v>
          </cell>
          <cell r="BT175">
            <v>124146</v>
          </cell>
          <cell r="BU175">
            <v>128502</v>
          </cell>
          <cell r="BV175">
            <v>132858</v>
          </cell>
          <cell r="BW175">
            <v>137214</v>
          </cell>
          <cell r="BX175">
            <v>141570</v>
          </cell>
          <cell r="BY175">
            <v>145926</v>
          </cell>
          <cell r="BZ175">
            <v>48510</v>
          </cell>
          <cell r="CA175">
            <v>55440</v>
          </cell>
          <cell r="CB175">
            <v>62370</v>
          </cell>
          <cell r="CC175">
            <v>69300</v>
          </cell>
          <cell r="CD175">
            <v>74844</v>
          </cell>
          <cell r="CE175">
            <v>80388</v>
          </cell>
          <cell r="CF175">
            <v>85932</v>
          </cell>
          <cell r="CG175">
            <v>91476</v>
          </cell>
          <cell r="CH175">
            <v>97020</v>
          </cell>
          <cell r="CI175">
            <v>102564</v>
          </cell>
          <cell r="CJ175">
            <v>108108</v>
          </cell>
          <cell r="CK175">
            <v>113652</v>
          </cell>
          <cell r="CL175">
            <v>119196</v>
          </cell>
          <cell r="CM175">
            <v>124740</v>
          </cell>
          <cell r="CN175">
            <v>130284</v>
          </cell>
          <cell r="CO175">
            <v>135828</v>
          </cell>
          <cell r="CP175">
            <v>141372</v>
          </cell>
          <cell r="CQ175">
            <v>146916</v>
          </cell>
          <cell r="CR175">
            <v>152460</v>
          </cell>
          <cell r="CS175">
            <v>158004</v>
          </cell>
          <cell r="CT175">
            <v>163548</v>
          </cell>
          <cell r="CU175">
            <v>169092</v>
          </cell>
          <cell r="CV175">
            <v>174636</v>
          </cell>
          <cell r="CW175">
            <v>180180</v>
          </cell>
          <cell r="CX175">
            <v>185724</v>
          </cell>
          <cell r="CY175">
            <v>58211.999999999993</v>
          </cell>
          <cell r="CZ175">
            <v>66528</v>
          </cell>
          <cell r="DA175">
            <v>74844</v>
          </cell>
          <cell r="DB175">
            <v>83160</v>
          </cell>
          <cell r="DC175">
            <v>89812.800000000003</v>
          </cell>
          <cell r="DD175">
            <v>96465.599999999991</v>
          </cell>
          <cell r="DE175">
            <v>103118.39999999999</v>
          </cell>
          <cell r="DF175">
            <v>109771.20000000001</v>
          </cell>
          <cell r="DG175">
            <v>116423.99999999999</v>
          </cell>
          <cell r="DH175">
            <v>123076.8</v>
          </cell>
          <cell r="DI175">
            <v>129729.60000000002</v>
          </cell>
          <cell r="DJ175">
            <v>136382.40000000002</v>
          </cell>
          <cell r="DK175">
            <v>143035.20000000001</v>
          </cell>
          <cell r="DL175">
            <v>149688</v>
          </cell>
          <cell r="DM175">
            <v>156340.79999999999</v>
          </cell>
          <cell r="DN175">
            <v>162993.59999999998</v>
          </cell>
          <cell r="DO175">
            <v>169646.39999999997</v>
          </cell>
          <cell r="DP175">
            <v>176299.19999999995</v>
          </cell>
          <cell r="DQ175">
            <v>182951.99999999994</v>
          </cell>
          <cell r="DR175">
            <v>189604.79999999993</v>
          </cell>
          <cell r="DS175">
            <v>196257.59999999992</v>
          </cell>
          <cell r="DT175">
            <v>202910.39999999991</v>
          </cell>
          <cell r="DU175">
            <v>209563.1999999999</v>
          </cell>
          <cell r="DV175">
            <v>216215.99999999988</v>
          </cell>
          <cell r="DW175">
            <v>222868.79999999987</v>
          </cell>
        </row>
        <row r="176">
          <cell r="B176">
            <v>64300</v>
          </cell>
          <cell r="C176">
            <v>14500</v>
          </cell>
          <cell r="D176">
            <v>18310</v>
          </cell>
          <cell r="E176">
            <v>23030</v>
          </cell>
          <cell r="F176">
            <v>27750</v>
          </cell>
          <cell r="G176">
            <v>32470</v>
          </cell>
          <cell r="H176">
            <v>37190</v>
          </cell>
          <cell r="I176">
            <v>41910</v>
          </cell>
          <cell r="J176">
            <v>45450</v>
          </cell>
          <cell r="K176">
            <v>48160</v>
          </cell>
          <cell r="L176">
            <v>50912</v>
          </cell>
          <cell r="M176">
            <v>53664</v>
          </cell>
          <cell r="N176">
            <v>56416</v>
          </cell>
          <cell r="O176">
            <v>59168</v>
          </cell>
          <cell r="P176">
            <v>61920</v>
          </cell>
          <cell r="Q176">
            <v>64672</v>
          </cell>
          <cell r="R176">
            <v>67424</v>
          </cell>
          <cell r="S176">
            <v>70176</v>
          </cell>
          <cell r="T176">
            <v>72928</v>
          </cell>
          <cell r="U176">
            <v>75680</v>
          </cell>
          <cell r="V176">
            <v>78432</v>
          </cell>
          <cell r="W176">
            <v>81184</v>
          </cell>
          <cell r="X176">
            <v>83936</v>
          </cell>
          <cell r="Y176">
            <v>86688</v>
          </cell>
          <cell r="Z176">
            <v>89440</v>
          </cell>
          <cell r="AA176">
            <v>92192</v>
          </cell>
          <cell r="AB176">
            <v>24100</v>
          </cell>
          <cell r="AC176">
            <v>27550</v>
          </cell>
          <cell r="AD176">
            <v>31000</v>
          </cell>
          <cell r="AE176">
            <v>34400</v>
          </cell>
          <cell r="AF176">
            <v>37200</v>
          </cell>
          <cell r="AG176">
            <v>39950</v>
          </cell>
          <cell r="AH176">
            <v>42700</v>
          </cell>
          <cell r="AI176">
            <v>45450</v>
          </cell>
          <cell r="AJ176">
            <v>48160</v>
          </cell>
          <cell r="AK176">
            <v>50912</v>
          </cell>
          <cell r="AL176">
            <v>53664</v>
          </cell>
          <cell r="AM176">
            <v>56416</v>
          </cell>
          <cell r="AN176">
            <v>59168</v>
          </cell>
          <cell r="AO176">
            <v>61920</v>
          </cell>
          <cell r="AP176">
            <v>64672</v>
          </cell>
          <cell r="AQ176">
            <v>67424</v>
          </cell>
          <cell r="AR176">
            <v>70176</v>
          </cell>
          <cell r="AS176">
            <v>72928</v>
          </cell>
          <cell r="AT176">
            <v>75680</v>
          </cell>
          <cell r="AU176">
            <v>78432</v>
          </cell>
          <cell r="AV176">
            <v>81184</v>
          </cell>
          <cell r="AW176">
            <v>83936</v>
          </cell>
          <cell r="AX176">
            <v>86688</v>
          </cell>
          <cell r="AY176">
            <v>89440</v>
          </cell>
          <cell r="AZ176">
            <v>92192</v>
          </cell>
          <cell r="BA176">
            <v>38550</v>
          </cell>
          <cell r="BB176">
            <v>44050</v>
          </cell>
          <cell r="BC176">
            <v>49550</v>
          </cell>
          <cell r="BD176">
            <v>55050</v>
          </cell>
          <cell r="BE176">
            <v>59500</v>
          </cell>
          <cell r="BF176">
            <v>63900</v>
          </cell>
          <cell r="BG176">
            <v>68300</v>
          </cell>
          <cell r="BH176">
            <v>72700</v>
          </cell>
          <cell r="BI176">
            <v>77070</v>
          </cell>
          <cell r="BJ176">
            <v>81474</v>
          </cell>
          <cell r="BK176">
            <v>85878</v>
          </cell>
          <cell r="BL176">
            <v>90282</v>
          </cell>
          <cell r="BM176">
            <v>94686</v>
          </cell>
          <cell r="BN176">
            <v>99090</v>
          </cell>
          <cell r="BO176">
            <v>103494</v>
          </cell>
          <cell r="BP176">
            <v>107898</v>
          </cell>
          <cell r="BQ176">
            <v>112302</v>
          </cell>
          <cell r="BR176">
            <v>116706</v>
          </cell>
          <cell r="BS176">
            <v>121110</v>
          </cell>
          <cell r="BT176">
            <v>125514</v>
          </cell>
          <cell r="BU176">
            <v>129918</v>
          </cell>
          <cell r="BV176">
            <v>134322</v>
          </cell>
          <cell r="BW176">
            <v>138726</v>
          </cell>
          <cell r="BX176">
            <v>143130</v>
          </cell>
          <cell r="BY176">
            <v>147534</v>
          </cell>
          <cell r="BZ176">
            <v>45010</v>
          </cell>
          <cell r="CA176">
            <v>51440</v>
          </cell>
          <cell r="CB176">
            <v>57870</v>
          </cell>
          <cell r="CC176">
            <v>64300</v>
          </cell>
          <cell r="CD176">
            <v>69444</v>
          </cell>
          <cell r="CE176">
            <v>74588</v>
          </cell>
          <cell r="CF176">
            <v>79732</v>
          </cell>
          <cell r="CG176">
            <v>84876</v>
          </cell>
          <cell r="CH176">
            <v>90020</v>
          </cell>
          <cell r="CI176">
            <v>95164</v>
          </cell>
          <cell r="CJ176">
            <v>100308</v>
          </cell>
          <cell r="CK176">
            <v>105452</v>
          </cell>
          <cell r="CL176">
            <v>110596</v>
          </cell>
          <cell r="CM176">
            <v>115740</v>
          </cell>
          <cell r="CN176">
            <v>120884</v>
          </cell>
          <cell r="CO176">
            <v>126028</v>
          </cell>
          <cell r="CP176">
            <v>131172</v>
          </cell>
          <cell r="CQ176">
            <v>136316</v>
          </cell>
          <cell r="CR176">
            <v>141460</v>
          </cell>
          <cell r="CS176">
            <v>146604</v>
          </cell>
          <cell r="CT176">
            <v>151748</v>
          </cell>
          <cell r="CU176">
            <v>156892</v>
          </cell>
          <cell r="CV176">
            <v>162036</v>
          </cell>
          <cell r="CW176">
            <v>167180</v>
          </cell>
          <cell r="CX176">
            <v>172324</v>
          </cell>
          <cell r="CY176">
            <v>54012</v>
          </cell>
          <cell r="CZ176">
            <v>61728</v>
          </cell>
          <cell r="DA176">
            <v>69444</v>
          </cell>
          <cell r="DB176">
            <v>77160</v>
          </cell>
          <cell r="DC176">
            <v>83332.800000000003</v>
          </cell>
          <cell r="DD176">
            <v>89505.599999999991</v>
          </cell>
          <cell r="DE176">
            <v>95678.399999999994</v>
          </cell>
          <cell r="DF176">
            <v>101851.20000000001</v>
          </cell>
          <cell r="DG176">
            <v>108024</v>
          </cell>
          <cell r="DH176">
            <v>114196.8</v>
          </cell>
          <cell r="DI176">
            <v>120369.60000000001</v>
          </cell>
          <cell r="DJ176">
            <v>126542.40000000001</v>
          </cell>
          <cell r="DK176">
            <v>132715.20000000001</v>
          </cell>
          <cell r="DL176">
            <v>138888</v>
          </cell>
          <cell r="DM176">
            <v>145060.79999999999</v>
          </cell>
          <cell r="DN176">
            <v>151233.59999999998</v>
          </cell>
          <cell r="DO176">
            <v>157406.39999999997</v>
          </cell>
          <cell r="DP176">
            <v>163579.19999999995</v>
          </cell>
          <cell r="DQ176">
            <v>169751.99999999994</v>
          </cell>
          <cell r="DR176">
            <v>175924.79999999993</v>
          </cell>
          <cell r="DS176">
            <v>182097.59999999992</v>
          </cell>
          <cell r="DT176">
            <v>188270.39999999991</v>
          </cell>
          <cell r="DU176">
            <v>194443.1999999999</v>
          </cell>
          <cell r="DV176">
            <v>200615.99999999988</v>
          </cell>
          <cell r="DW176">
            <v>206788.79999999987</v>
          </cell>
        </row>
        <row r="177">
          <cell r="B177">
            <v>64300</v>
          </cell>
          <cell r="C177">
            <v>14350</v>
          </cell>
          <cell r="D177">
            <v>18310</v>
          </cell>
          <cell r="E177">
            <v>23030</v>
          </cell>
          <cell r="F177">
            <v>27750</v>
          </cell>
          <cell r="G177">
            <v>32470</v>
          </cell>
          <cell r="H177">
            <v>37190</v>
          </cell>
          <cell r="I177">
            <v>41910</v>
          </cell>
          <cell r="J177">
            <v>44950</v>
          </cell>
          <cell r="K177">
            <v>47670</v>
          </cell>
          <cell r="L177">
            <v>50394</v>
          </cell>
          <cell r="M177">
            <v>53118</v>
          </cell>
          <cell r="N177">
            <v>55842</v>
          </cell>
          <cell r="O177">
            <v>58566</v>
          </cell>
          <cell r="P177">
            <v>61290</v>
          </cell>
          <cell r="Q177">
            <v>64014</v>
          </cell>
          <cell r="R177">
            <v>66738</v>
          </cell>
          <cell r="S177">
            <v>69462</v>
          </cell>
          <cell r="T177">
            <v>72186</v>
          </cell>
          <cell r="U177">
            <v>74910</v>
          </cell>
          <cell r="V177">
            <v>77634</v>
          </cell>
          <cell r="W177">
            <v>80358</v>
          </cell>
          <cell r="X177">
            <v>83082</v>
          </cell>
          <cell r="Y177">
            <v>85806</v>
          </cell>
          <cell r="Z177">
            <v>88530</v>
          </cell>
          <cell r="AA177">
            <v>91254</v>
          </cell>
          <cell r="AB177">
            <v>23850</v>
          </cell>
          <cell r="AC177">
            <v>27250</v>
          </cell>
          <cell r="AD177">
            <v>30650</v>
          </cell>
          <cell r="AE177">
            <v>34050</v>
          </cell>
          <cell r="AF177">
            <v>36800</v>
          </cell>
          <cell r="AG177">
            <v>39500</v>
          </cell>
          <cell r="AH177">
            <v>42250</v>
          </cell>
          <cell r="AI177">
            <v>44950</v>
          </cell>
          <cell r="AJ177">
            <v>47670</v>
          </cell>
          <cell r="AK177">
            <v>50394</v>
          </cell>
          <cell r="AL177">
            <v>53118</v>
          </cell>
          <cell r="AM177">
            <v>55842</v>
          </cell>
          <cell r="AN177">
            <v>58566</v>
          </cell>
          <cell r="AO177">
            <v>61290</v>
          </cell>
          <cell r="AP177">
            <v>64014</v>
          </cell>
          <cell r="AQ177">
            <v>66738</v>
          </cell>
          <cell r="AR177">
            <v>69462</v>
          </cell>
          <cell r="AS177">
            <v>72186</v>
          </cell>
          <cell r="AT177">
            <v>74910</v>
          </cell>
          <cell r="AU177">
            <v>77634</v>
          </cell>
          <cell r="AV177">
            <v>80358</v>
          </cell>
          <cell r="AW177">
            <v>83082</v>
          </cell>
          <cell r="AX177">
            <v>85806</v>
          </cell>
          <cell r="AY177">
            <v>88530</v>
          </cell>
          <cell r="AZ177">
            <v>91254</v>
          </cell>
          <cell r="BA177">
            <v>38150</v>
          </cell>
          <cell r="BB177">
            <v>43600</v>
          </cell>
          <cell r="BC177">
            <v>49050</v>
          </cell>
          <cell r="BD177">
            <v>54450</v>
          </cell>
          <cell r="BE177">
            <v>58850</v>
          </cell>
          <cell r="BF177">
            <v>63200</v>
          </cell>
          <cell r="BG177">
            <v>67550</v>
          </cell>
          <cell r="BH177">
            <v>71900</v>
          </cell>
          <cell r="BI177">
            <v>76230</v>
          </cell>
          <cell r="BJ177">
            <v>80586</v>
          </cell>
          <cell r="BK177">
            <v>84942</v>
          </cell>
          <cell r="BL177">
            <v>89298</v>
          </cell>
          <cell r="BM177">
            <v>93654</v>
          </cell>
          <cell r="BN177">
            <v>98010</v>
          </cell>
          <cell r="BO177">
            <v>102366</v>
          </cell>
          <cell r="BP177">
            <v>106722</v>
          </cell>
          <cell r="BQ177">
            <v>111078</v>
          </cell>
          <cell r="BR177">
            <v>115434</v>
          </cell>
          <cell r="BS177">
            <v>119790</v>
          </cell>
          <cell r="BT177">
            <v>124146</v>
          </cell>
          <cell r="BU177">
            <v>128502</v>
          </cell>
          <cell r="BV177">
            <v>132858</v>
          </cell>
          <cell r="BW177">
            <v>137214</v>
          </cell>
          <cell r="BX177">
            <v>141570</v>
          </cell>
          <cell r="BY177">
            <v>145926</v>
          </cell>
          <cell r="BZ177">
            <v>45010</v>
          </cell>
          <cell r="CA177">
            <v>51440</v>
          </cell>
          <cell r="CB177">
            <v>57870</v>
          </cell>
          <cell r="CC177">
            <v>64300</v>
          </cell>
          <cell r="CD177">
            <v>69444</v>
          </cell>
          <cell r="CE177">
            <v>74588</v>
          </cell>
          <cell r="CF177">
            <v>79732</v>
          </cell>
          <cell r="CG177">
            <v>84876</v>
          </cell>
          <cell r="CH177">
            <v>90020</v>
          </cell>
          <cell r="CI177">
            <v>95164</v>
          </cell>
          <cell r="CJ177">
            <v>100308</v>
          </cell>
          <cell r="CK177">
            <v>105452</v>
          </cell>
          <cell r="CL177">
            <v>110596</v>
          </cell>
          <cell r="CM177">
            <v>115740</v>
          </cell>
          <cell r="CN177">
            <v>120884</v>
          </cell>
          <cell r="CO177">
            <v>126028</v>
          </cell>
          <cell r="CP177">
            <v>131172</v>
          </cell>
          <cell r="CQ177">
            <v>136316</v>
          </cell>
          <cell r="CR177">
            <v>141460</v>
          </cell>
          <cell r="CS177">
            <v>146604</v>
          </cell>
          <cell r="CT177">
            <v>151748</v>
          </cell>
          <cell r="CU177">
            <v>156892</v>
          </cell>
          <cell r="CV177">
            <v>162036</v>
          </cell>
          <cell r="CW177">
            <v>167180</v>
          </cell>
          <cell r="CX177">
            <v>172324</v>
          </cell>
          <cell r="CY177">
            <v>54012</v>
          </cell>
          <cell r="CZ177">
            <v>61728</v>
          </cell>
          <cell r="DA177">
            <v>69444</v>
          </cell>
          <cell r="DB177">
            <v>77160</v>
          </cell>
          <cell r="DC177">
            <v>83332.800000000003</v>
          </cell>
          <cell r="DD177">
            <v>89505.599999999991</v>
          </cell>
          <cell r="DE177">
            <v>95678.399999999994</v>
          </cell>
          <cell r="DF177">
            <v>101851.20000000001</v>
          </cell>
          <cell r="DG177">
            <v>108024</v>
          </cell>
          <cell r="DH177">
            <v>114196.8</v>
          </cell>
          <cell r="DI177">
            <v>120369.60000000001</v>
          </cell>
          <cell r="DJ177">
            <v>126542.40000000001</v>
          </cell>
          <cell r="DK177">
            <v>132715.20000000001</v>
          </cell>
          <cell r="DL177">
            <v>138888</v>
          </cell>
          <cell r="DM177">
            <v>145060.79999999999</v>
          </cell>
          <cell r="DN177">
            <v>151233.59999999998</v>
          </cell>
          <cell r="DO177">
            <v>157406.39999999997</v>
          </cell>
          <cell r="DP177">
            <v>163579.19999999995</v>
          </cell>
          <cell r="DQ177">
            <v>169751.99999999994</v>
          </cell>
          <cell r="DR177">
            <v>175924.79999999993</v>
          </cell>
          <cell r="DS177">
            <v>182097.59999999992</v>
          </cell>
          <cell r="DT177">
            <v>188270.39999999991</v>
          </cell>
          <cell r="DU177">
            <v>194443.1999999999</v>
          </cell>
          <cell r="DV177">
            <v>200615.99999999988</v>
          </cell>
          <cell r="DW177">
            <v>206788.79999999987</v>
          </cell>
        </row>
        <row r="178">
          <cell r="B178">
            <v>55000</v>
          </cell>
          <cell r="C178">
            <v>14350</v>
          </cell>
          <cell r="D178">
            <v>18310</v>
          </cell>
          <cell r="E178">
            <v>23030</v>
          </cell>
          <cell r="F178">
            <v>27750</v>
          </cell>
          <cell r="G178">
            <v>32470</v>
          </cell>
          <cell r="H178">
            <v>37190</v>
          </cell>
          <cell r="I178">
            <v>41910</v>
          </cell>
          <cell r="J178">
            <v>44950</v>
          </cell>
          <cell r="K178">
            <v>47670</v>
          </cell>
          <cell r="L178">
            <v>50394</v>
          </cell>
          <cell r="M178">
            <v>53118</v>
          </cell>
          <cell r="N178">
            <v>55842</v>
          </cell>
          <cell r="O178">
            <v>58566</v>
          </cell>
          <cell r="P178">
            <v>61290</v>
          </cell>
          <cell r="Q178">
            <v>64014</v>
          </cell>
          <cell r="R178">
            <v>66738</v>
          </cell>
          <cell r="S178">
            <v>69462</v>
          </cell>
          <cell r="T178">
            <v>72186</v>
          </cell>
          <cell r="U178">
            <v>74910</v>
          </cell>
          <cell r="V178">
            <v>77634</v>
          </cell>
          <cell r="W178">
            <v>80358</v>
          </cell>
          <cell r="X178">
            <v>83082</v>
          </cell>
          <cell r="Y178">
            <v>85806</v>
          </cell>
          <cell r="Z178">
            <v>88530</v>
          </cell>
          <cell r="AA178">
            <v>91254</v>
          </cell>
          <cell r="AB178">
            <v>23850</v>
          </cell>
          <cell r="AC178">
            <v>27250</v>
          </cell>
          <cell r="AD178">
            <v>30650</v>
          </cell>
          <cell r="AE178">
            <v>34050</v>
          </cell>
          <cell r="AF178">
            <v>36800</v>
          </cell>
          <cell r="AG178">
            <v>39500</v>
          </cell>
          <cell r="AH178">
            <v>42250</v>
          </cell>
          <cell r="AI178">
            <v>44950</v>
          </cell>
          <cell r="AJ178">
            <v>47670</v>
          </cell>
          <cell r="AK178">
            <v>50394</v>
          </cell>
          <cell r="AL178">
            <v>53118</v>
          </cell>
          <cell r="AM178">
            <v>55842</v>
          </cell>
          <cell r="AN178">
            <v>58566</v>
          </cell>
          <cell r="AO178">
            <v>61290</v>
          </cell>
          <cell r="AP178">
            <v>64014</v>
          </cell>
          <cell r="AQ178">
            <v>66738</v>
          </cell>
          <cell r="AR178">
            <v>69462</v>
          </cell>
          <cell r="AS178">
            <v>72186</v>
          </cell>
          <cell r="AT178">
            <v>74910</v>
          </cell>
          <cell r="AU178">
            <v>77634</v>
          </cell>
          <cell r="AV178">
            <v>80358</v>
          </cell>
          <cell r="AW178">
            <v>83082</v>
          </cell>
          <cell r="AX178">
            <v>85806</v>
          </cell>
          <cell r="AY178">
            <v>88530</v>
          </cell>
          <cell r="AZ178">
            <v>91254</v>
          </cell>
          <cell r="BA178">
            <v>38150</v>
          </cell>
          <cell r="BB178">
            <v>43600</v>
          </cell>
          <cell r="BC178">
            <v>49050</v>
          </cell>
          <cell r="BD178">
            <v>54450</v>
          </cell>
          <cell r="BE178">
            <v>58850</v>
          </cell>
          <cell r="BF178">
            <v>63200</v>
          </cell>
          <cell r="BG178">
            <v>67550</v>
          </cell>
          <cell r="BH178">
            <v>71900</v>
          </cell>
          <cell r="BI178">
            <v>76230</v>
          </cell>
          <cell r="BJ178">
            <v>80586</v>
          </cell>
          <cell r="BK178">
            <v>84942</v>
          </cell>
          <cell r="BL178">
            <v>89298</v>
          </cell>
          <cell r="BM178">
            <v>93654</v>
          </cell>
          <cell r="BN178">
            <v>98010</v>
          </cell>
          <cell r="BO178">
            <v>102366</v>
          </cell>
          <cell r="BP178">
            <v>106722</v>
          </cell>
          <cell r="BQ178">
            <v>111078</v>
          </cell>
          <cell r="BR178">
            <v>115434</v>
          </cell>
          <cell r="BS178">
            <v>119790</v>
          </cell>
          <cell r="BT178">
            <v>124146</v>
          </cell>
          <cell r="BU178">
            <v>128502</v>
          </cell>
          <cell r="BV178">
            <v>132858</v>
          </cell>
          <cell r="BW178">
            <v>137214</v>
          </cell>
          <cell r="BX178">
            <v>141570</v>
          </cell>
          <cell r="BY178">
            <v>145926</v>
          </cell>
          <cell r="BZ178">
            <v>38500</v>
          </cell>
          <cell r="CA178">
            <v>44000</v>
          </cell>
          <cell r="CB178">
            <v>49500</v>
          </cell>
          <cell r="CC178">
            <v>55000</v>
          </cell>
          <cell r="CD178">
            <v>59400.000000000007</v>
          </cell>
          <cell r="CE178">
            <v>63799.999999999993</v>
          </cell>
          <cell r="CF178">
            <v>68200</v>
          </cell>
          <cell r="CG178">
            <v>72600</v>
          </cell>
          <cell r="CH178">
            <v>77000</v>
          </cell>
          <cell r="CI178">
            <v>81400</v>
          </cell>
          <cell r="CJ178">
            <v>85800</v>
          </cell>
          <cell r="CK178">
            <v>90200</v>
          </cell>
          <cell r="CL178">
            <v>94600</v>
          </cell>
          <cell r="CM178">
            <v>99000</v>
          </cell>
          <cell r="CN178">
            <v>103400</v>
          </cell>
          <cell r="CO178">
            <v>107800</v>
          </cell>
          <cell r="CP178">
            <v>112200</v>
          </cell>
          <cell r="CQ178">
            <v>116600</v>
          </cell>
          <cell r="CR178">
            <v>121000</v>
          </cell>
          <cell r="CS178">
            <v>125400</v>
          </cell>
          <cell r="CT178">
            <v>129800</v>
          </cell>
          <cell r="CU178">
            <v>134200</v>
          </cell>
          <cell r="CV178">
            <v>138600</v>
          </cell>
          <cell r="CW178">
            <v>143000</v>
          </cell>
          <cell r="CX178">
            <v>147400</v>
          </cell>
          <cell r="CY178">
            <v>46200</v>
          </cell>
          <cell r="CZ178">
            <v>52800</v>
          </cell>
          <cell r="DA178">
            <v>59400</v>
          </cell>
          <cell r="DB178">
            <v>66000</v>
          </cell>
          <cell r="DC178">
            <v>71280</v>
          </cell>
          <cell r="DD178">
            <v>76560</v>
          </cell>
          <cell r="DE178">
            <v>81840</v>
          </cell>
          <cell r="DF178">
            <v>87120</v>
          </cell>
          <cell r="DG178">
            <v>92400</v>
          </cell>
          <cell r="DH178">
            <v>97680</v>
          </cell>
          <cell r="DI178">
            <v>102960</v>
          </cell>
          <cell r="DJ178">
            <v>108240</v>
          </cell>
          <cell r="DK178">
            <v>113520</v>
          </cell>
          <cell r="DL178">
            <v>118800</v>
          </cell>
          <cell r="DM178">
            <v>124080</v>
          </cell>
          <cell r="DN178">
            <v>129360</v>
          </cell>
          <cell r="DO178">
            <v>134640</v>
          </cell>
          <cell r="DP178">
            <v>139920</v>
          </cell>
          <cell r="DQ178">
            <v>145200</v>
          </cell>
          <cell r="DR178">
            <v>150480</v>
          </cell>
          <cell r="DS178">
            <v>155760</v>
          </cell>
          <cell r="DT178">
            <v>161040</v>
          </cell>
          <cell r="DU178">
            <v>166320</v>
          </cell>
          <cell r="DV178">
            <v>171600</v>
          </cell>
          <cell r="DW178">
            <v>176880</v>
          </cell>
        </row>
        <row r="179">
          <cell r="B179">
            <v>64200</v>
          </cell>
          <cell r="C179">
            <v>14500</v>
          </cell>
          <cell r="D179">
            <v>18310</v>
          </cell>
          <cell r="E179">
            <v>23030</v>
          </cell>
          <cell r="F179">
            <v>27750</v>
          </cell>
          <cell r="G179">
            <v>32470</v>
          </cell>
          <cell r="H179">
            <v>37190</v>
          </cell>
          <cell r="I179">
            <v>41910</v>
          </cell>
          <cell r="J179">
            <v>45450</v>
          </cell>
          <cell r="K179">
            <v>48160</v>
          </cell>
          <cell r="L179">
            <v>50912</v>
          </cell>
          <cell r="M179">
            <v>53664</v>
          </cell>
          <cell r="N179">
            <v>56416</v>
          </cell>
          <cell r="O179">
            <v>59168</v>
          </cell>
          <cell r="P179">
            <v>61920</v>
          </cell>
          <cell r="Q179">
            <v>64672</v>
          </cell>
          <cell r="R179">
            <v>67424</v>
          </cell>
          <cell r="S179">
            <v>70176</v>
          </cell>
          <cell r="T179">
            <v>72928</v>
          </cell>
          <cell r="U179">
            <v>75680</v>
          </cell>
          <cell r="V179">
            <v>78432</v>
          </cell>
          <cell r="W179">
            <v>81184</v>
          </cell>
          <cell r="X179">
            <v>83936</v>
          </cell>
          <cell r="Y179">
            <v>86688</v>
          </cell>
          <cell r="Z179">
            <v>89440</v>
          </cell>
          <cell r="AA179">
            <v>92192</v>
          </cell>
          <cell r="AB179">
            <v>24100</v>
          </cell>
          <cell r="AC179">
            <v>27550</v>
          </cell>
          <cell r="AD179">
            <v>31000</v>
          </cell>
          <cell r="AE179">
            <v>34400</v>
          </cell>
          <cell r="AF179">
            <v>37200</v>
          </cell>
          <cell r="AG179">
            <v>39950</v>
          </cell>
          <cell r="AH179">
            <v>42700</v>
          </cell>
          <cell r="AI179">
            <v>45450</v>
          </cell>
          <cell r="AJ179">
            <v>48160</v>
          </cell>
          <cell r="AK179">
            <v>50912</v>
          </cell>
          <cell r="AL179">
            <v>53664</v>
          </cell>
          <cell r="AM179">
            <v>56416</v>
          </cell>
          <cell r="AN179">
            <v>59168</v>
          </cell>
          <cell r="AO179">
            <v>61920</v>
          </cell>
          <cell r="AP179">
            <v>64672</v>
          </cell>
          <cell r="AQ179">
            <v>67424</v>
          </cell>
          <cell r="AR179">
            <v>70176</v>
          </cell>
          <cell r="AS179">
            <v>72928</v>
          </cell>
          <cell r="AT179">
            <v>75680</v>
          </cell>
          <cell r="AU179">
            <v>78432</v>
          </cell>
          <cell r="AV179">
            <v>81184</v>
          </cell>
          <cell r="AW179">
            <v>83936</v>
          </cell>
          <cell r="AX179">
            <v>86688</v>
          </cell>
          <cell r="AY179">
            <v>89440</v>
          </cell>
          <cell r="AZ179">
            <v>92192</v>
          </cell>
          <cell r="BA179">
            <v>38550</v>
          </cell>
          <cell r="BB179">
            <v>44050</v>
          </cell>
          <cell r="BC179">
            <v>49550</v>
          </cell>
          <cell r="BD179">
            <v>55050</v>
          </cell>
          <cell r="BE179">
            <v>59500</v>
          </cell>
          <cell r="BF179">
            <v>63900</v>
          </cell>
          <cell r="BG179">
            <v>68300</v>
          </cell>
          <cell r="BH179">
            <v>72700</v>
          </cell>
          <cell r="BI179">
            <v>77070</v>
          </cell>
          <cell r="BJ179">
            <v>81474</v>
          </cell>
          <cell r="BK179">
            <v>85878</v>
          </cell>
          <cell r="BL179">
            <v>90282</v>
          </cell>
          <cell r="BM179">
            <v>94686</v>
          </cell>
          <cell r="BN179">
            <v>99090</v>
          </cell>
          <cell r="BO179">
            <v>103494</v>
          </cell>
          <cell r="BP179">
            <v>107898</v>
          </cell>
          <cell r="BQ179">
            <v>112302</v>
          </cell>
          <cell r="BR179">
            <v>116706</v>
          </cell>
          <cell r="BS179">
            <v>121110</v>
          </cell>
          <cell r="BT179">
            <v>125514</v>
          </cell>
          <cell r="BU179">
            <v>129918</v>
          </cell>
          <cell r="BV179">
            <v>134322</v>
          </cell>
          <cell r="BW179">
            <v>138726</v>
          </cell>
          <cell r="BX179">
            <v>143130</v>
          </cell>
          <cell r="BY179">
            <v>147534</v>
          </cell>
          <cell r="BZ179">
            <v>44940</v>
          </cell>
          <cell r="CA179">
            <v>51360</v>
          </cell>
          <cell r="CB179">
            <v>57780</v>
          </cell>
          <cell r="CC179">
            <v>64200</v>
          </cell>
          <cell r="CD179">
            <v>69336</v>
          </cell>
          <cell r="CE179">
            <v>74472</v>
          </cell>
          <cell r="CF179">
            <v>79608</v>
          </cell>
          <cell r="CG179">
            <v>84744</v>
          </cell>
          <cell r="CH179">
            <v>89880</v>
          </cell>
          <cell r="CI179">
            <v>95016</v>
          </cell>
          <cell r="CJ179">
            <v>100152</v>
          </cell>
          <cell r="CK179">
            <v>105288</v>
          </cell>
          <cell r="CL179">
            <v>110424</v>
          </cell>
          <cell r="CM179">
            <v>115560</v>
          </cell>
          <cell r="CN179">
            <v>120696</v>
          </cell>
          <cell r="CO179">
            <v>125832</v>
          </cell>
          <cell r="CP179">
            <v>130968</v>
          </cell>
          <cell r="CQ179">
            <v>136104</v>
          </cell>
          <cell r="CR179">
            <v>141240</v>
          </cell>
          <cell r="CS179">
            <v>146376</v>
          </cell>
          <cell r="CT179">
            <v>151512</v>
          </cell>
          <cell r="CU179">
            <v>156648</v>
          </cell>
          <cell r="CV179">
            <v>161784</v>
          </cell>
          <cell r="CW179">
            <v>166920</v>
          </cell>
          <cell r="CX179">
            <v>172056</v>
          </cell>
          <cell r="CY179">
            <v>53928</v>
          </cell>
          <cell r="CZ179">
            <v>61632</v>
          </cell>
          <cell r="DA179">
            <v>69336</v>
          </cell>
          <cell r="DB179">
            <v>77040</v>
          </cell>
          <cell r="DC179">
            <v>83203.200000000012</v>
          </cell>
          <cell r="DD179">
            <v>89366.399999999994</v>
          </cell>
          <cell r="DE179">
            <v>95529.600000000006</v>
          </cell>
          <cell r="DF179">
            <v>101692.8</v>
          </cell>
          <cell r="DG179">
            <v>107856</v>
          </cell>
          <cell r="DH179">
            <v>114019.2</v>
          </cell>
          <cell r="DI179">
            <v>120182.39999999999</v>
          </cell>
          <cell r="DJ179">
            <v>126345.59999999999</v>
          </cell>
          <cell r="DK179">
            <v>132508.79999999999</v>
          </cell>
          <cell r="DL179">
            <v>138672</v>
          </cell>
          <cell r="DM179">
            <v>144835.20000000001</v>
          </cell>
          <cell r="DN179">
            <v>150998.40000000002</v>
          </cell>
          <cell r="DO179">
            <v>157161.60000000003</v>
          </cell>
          <cell r="DP179">
            <v>163324.80000000005</v>
          </cell>
          <cell r="DQ179">
            <v>169488.00000000006</v>
          </cell>
          <cell r="DR179">
            <v>175651.20000000007</v>
          </cell>
          <cell r="DS179">
            <v>181814.40000000008</v>
          </cell>
          <cell r="DT179">
            <v>187977.60000000009</v>
          </cell>
          <cell r="DU179">
            <v>194140.8000000001</v>
          </cell>
          <cell r="DV179">
            <v>200304.00000000012</v>
          </cell>
          <cell r="DW179">
            <v>206467.20000000013</v>
          </cell>
        </row>
        <row r="180">
          <cell r="B180">
            <v>80900</v>
          </cell>
          <cell r="C180">
            <v>16300</v>
          </cell>
          <cell r="D180">
            <v>18600</v>
          </cell>
          <cell r="E180">
            <v>23030</v>
          </cell>
          <cell r="F180">
            <v>27750</v>
          </cell>
          <cell r="G180">
            <v>32470</v>
          </cell>
          <cell r="H180">
            <v>37190</v>
          </cell>
          <cell r="I180">
            <v>41910</v>
          </cell>
          <cell r="J180">
            <v>46630</v>
          </cell>
          <cell r="K180">
            <v>54250</v>
          </cell>
          <cell r="L180">
            <v>57350</v>
          </cell>
          <cell r="M180">
            <v>60450</v>
          </cell>
          <cell r="N180">
            <v>63550</v>
          </cell>
          <cell r="O180">
            <v>66650</v>
          </cell>
          <cell r="P180">
            <v>69750</v>
          </cell>
          <cell r="Q180">
            <v>72850</v>
          </cell>
          <cell r="R180">
            <v>75950</v>
          </cell>
          <cell r="S180">
            <v>79050</v>
          </cell>
          <cell r="T180">
            <v>82150</v>
          </cell>
          <cell r="U180">
            <v>85250</v>
          </cell>
          <cell r="V180">
            <v>88350</v>
          </cell>
          <cell r="W180">
            <v>91450</v>
          </cell>
          <cell r="X180">
            <v>94550</v>
          </cell>
          <cell r="Y180">
            <v>97650</v>
          </cell>
          <cell r="Z180">
            <v>100750</v>
          </cell>
          <cell r="AA180">
            <v>103850</v>
          </cell>
          <cell r="AB180">
            <v>27150</v>
          </cell>
          <cell r="AC180">
            <v>31000</v>
          </cell>
          <cell r="AD180">
            <v>34900</v>
          </cell>
          <cell r="AE180">
            <v>38750</v>
          </cell>
          <cell r="AF180">
            <v>41850</v>
          </cell>
          <cell r="AG180">
            <v>44950</v>
          </cell>
          <cell r="AH180">
            <v>48050</v>
          </cell>
          <cell r="AI180">
            <v>51150</v>
          </cell>
          <cell r="AJ180">
            <v>54250</v>
          </cell>
          <cell r="AK180">
            <v>57350</v>
          </cell>
          <cell r="AL180">
            <v>60450</v>
          </cell>
          <cell r="AM180">
            <v>63550</v>
          </cell>
          <cell r="AN180">
            <v>66650</v>
          </cell>
          <cell r="AO180">
            <v>69750</v>
          </cell>
          <cell r="AP180">
            <v>72850</v>
          </cell>
          <cell r="AQ180">
            <v>75950</v>
          </cell>
          <cell r="AR180">
            <v>79050</v>
          </cell>
          <cell r="AS180">
            <v>82150</v>
          </cell>
          <cell r="AT180">
            <v>85250</v>
          </cell>
          <cell r="AU180">
            <v>88350</v>
          </cell>
          <cell r="AV180">
            <v>91450</v>
          </cell>
          <cell r="AW180">
            <v>94550</v>
          </cell>
          <cell r="AX180">
            <v>97650</v>
          </cell>
          <cell r="AY180">
            <v>100750</v>
          </cell>
          <cell r="AZ180">
            <v>103850</v>
          </cell>
          <cell r="BA180">
            <v>43400</v>
          </cell>
          <cell r="BB180">
            <v>49600</v>
          </cell>
          <cell r="BC180">
            <v>55800</v>
          </cell>
          <cell r="BD180">
            <v>62000</v>
          </cell>
          <cell r="BE180">
            <v>67000</v>
          </cell>
          <cell r="BF180">
            <v>71950</v>
          </cell>
          <cell r="BG180">
            <v>76900</v>
          </cell>
          <cell r="BH180">
            <v>81850</v>
          </cell>
          <cell r="BI180">
            <v>86800</v>
          </cell>
          <cell r="BJ180">
            <v>91760</v>
          </cell>
          <cell r="BK180">
            <v>96720</v>
          </cell>
          <cell r="BL180">
            <v>101680</v>
          </cell>
          <cell r="BM180">
            <v>106640</v>
          </cell>
          <cell r="BN180">
            <v>111600</v>
          </cell>
          <cell r="BO180">
            <v>116560</v>
          </cell>
          <cell r="BP180">
            <v>121520</v>
          </cell>
          <cell r="BQ180">
            <v>126480</v>
          </cell>
          <cell r="BR180">
            <v>131440</v>
          </cell>
          <cell r="BS180">
            <v>136400</v>
          </cell>
          <cell r="BT180">
            <v>141360</v>
          </cell>
          <cell r="BU180">
            <v>146320</v>
          </cell>
          <cell r="BV180">
            <v>151280</v>
          </cell>
          <cell r="BW180">
            <v>156240</v>
          </cell>
          <cell r="BX180">
            <v>161200</v>
          </cell>
          <cell r="BY180">
            <v>166160</v>
          </cell>
          <cell r="BZ180">
            <v>56630</v>
          </cell>
          <cell r="CA180">
            <v>64720</v>
          </cell>
          <cell r="CB180">
            <v>72810</v>
          </cell>
          <cell r="CC180">
            <v>80900</v>
          </cell>
          <cell r="CD180">
            <v>87372</v>
          </cell>
          <cell r="CE180">
            <v>93844</v>
          </cell>
          <cell r="CF180">
            <v>100316</v>
          </cell>
          <cell r="CG180">
            <v>106788</v>
          </cell>
          <cell r="CH180">
            <v>113260</v>
          </cell>
          <cell r="CI180">
            <v>119732</v>
          </cell>
          <cell r="CJ180">
            <v>126204</v>
          </cell>
          <cell r="CK180">
            <v>132676</v>
          </cell>
          <cell r="CL180">
            <v>139148</v>
          </cell>
          <cell r="CM180">
            <v>145620</v>
          </cell>
          <cell r="CN180">
            <v>152092</v>
          </cell>
          <cell r="CO180">
            <v>158564</v>
          </cell>
          <cell r="CP180">
            <v>165036</v>
          </cell>
          <cell r="CQ180">
            <v>171508</v>
          </cell>
          <cell r="CR180">
            <v>177980</v>
          </cell>
          <cell r="CS180">
            <v>184452</v>
          </cell>
          <cell r="CT180">
            <v>190924</v>
          </cell>
          <cell r="CU180">
            <v>197396</v>
          </cell>
          <cell r="CV180">
            <v>203868</v>
          </cell>
          <cell r="CW180">
            <v>210340</v>
          </cell>
          <cell r="CX180">
            <v>216812</v>
          </cell>
          <cell r="CY180">
            <v>67956</v>
          </cell>
          <cell r="CZ180">
            <v>77664</v>
          </cell>
          <cell r="DA180">
            <v>87372</v>
          </cell>
          <cell r="DB180">
            <v>97080</v>
          </cell>
          <cell r="DC180">
            <v>104846.40000000001</v>
          </cell>
          <cell r="DD180">
            <v>112612.79999999999</v>
          </cell>
          <cell r="DE180">
            <v>120379.2</v>
          </cell>
          <cell r="DF180">
            <v>128145.60000000001</v>
          </cell>
          <cell r="DG180">
            <v>135912</v>
          </cell>
          <cell r="DH180">
            <v>143678.39999999999</v>
          </cell>
          <cell r="DI180">
            <v>151444.79999999999</v>
          </cell>
          <cell r="DJ180">
            <v>159211.19999999998</v>
          </cell>
          <cell r="DK180">
            <v>166977.59999999998</v>
          </cell>
          <cell r="DL180">
            <v>174743.99999999997</v>
          </cell>
          <cell r="DM180">
            <v>182510.39999999997</v>
          </cell>
          <cell r="DN180">
            <v>190276.79999999996</v>
          </cell>
          <cell r="DO180">
            <v>198043.19999999995</v>
          </cell>
          <cell r="DP180">
            <v>205809.59999999995</v>
          </cell>
          <cell r="DQ180">
            <v>213575.99999999994</v>
          </cell>
          <cell r="DR180">
            <v>221342.39999999994</v>
          </cell>
          <cell r="DS180">
            <v>229108.79999999993</v>
          </cell>
          <cell r="DT180">
            <v>236875.19999999992</v>
          </cell>
          <cell r="DU180">
            <v>244641.59999999992</v>
          </cell>
          <cell r="DV180">
            <v>252407.99999999991</v>
          </cell>
          <cell r="DW180">
            <v>260174.39999999991</v>
          </cell>
        </row>
        <row r="181">
          <cell r="B181">
            <v>67400</v>
          </cell>
          <cell r="C181">
            <v>14500</v>
          </cell>
          <cell r="D181">
            <v>18310</v>
          </cell>
          <cell r="E181">
            <v>23030</v>
          </cell>
          <cell r="F181">
            <v>27750</v>
          </cell>
          <cell r="G181">
            <v>32470</v>
          </cell>
          <cell r="H181">
            <v>37190</v>
          </cell>
          <cell r="I181">
            <v>41910</v>
          </cell>
          <cell r="J181">
            <v>45450</v>
          </cell>
          <cell r="K181">
            <v>48160</v>
          </cell>
          <cell r="L181">
            <v>50912</v>
          </cell>
          <cell r="M181">
            <v>53664</v>
          </cell>
          <cell r="N181">
            <v>56416</v>
          </cell>
          <cell r="O181">
            <v>59168</v>
          </cell>
          <cell r="P181">
            <v>61920</v>
          </cell>
          <cell r="Q181">
            <v>64672</v>
          </cell>
          <cell r="R181">
            <v>67424</v>
          </cell>
          <cell r="S181">
            <v>70176</v>
          </cell>
          <cell r="T181">
            <v>72928</v>
          </cell>
          <cell r="U181">
            <v>75680</v>
          </cell>
          <cell r="V181">
            <v>78432</v>
          </cell>
          <cell r="W181">
            <v>81184</v>
          </cell>
          <cell r="X181">
            <v>83936</v>
          </cell>
          <cell r="Y181">
            <v>86688</v>
          </cell>
          <cell r="Z181">
            <v>89440</v>
          </cell>
          <cell r="AA181">
            <v>92192</v>
          </cell>
          <cell r="AB181">
            <v>24100</v>
          </cell>
          <cell r="AC181">
            <v>27550</v>
          </cell>
          <cell r="AD181">
            <v>31000</v>
          </cell>
          <cell r="AE181">
            <v>34400</v>
          </cell>
          <cell r="AF181">
            <v>37200</v>
          </cell>
          <cell r="AG181">
            <v>39950</v>
          </cell>
          <cell r="AH181">
            <v>42700</v>
          </cell>
          <cell r="AI181">
            <v>45450</v>
          </cell>
          <cell r="AJ181">
            <v>48160</v>
          </cell>
          <cell r="AK181">
            <v>50912</v>
          </cell>
          <cell r="AL181">
            <v>53664</v>
          </cell>
          <cell r="AM181">
            <v>56416</v>
          </cell>
          <cell r="AN181">
            <v>59168</v>
          </cell>
          <cell r="AO181">
            <v>61920</v>
          </cell>
          <cell r="AP181">
            <v>64672</v>
          </cell>
          <cell r="AQ181">
            <v>67424</v>
          </cell>
          <cell r="AR181">
            <v>70176</v>
          </cell>
          <cell r="AS181">
            <v>72928</v>
          </cell>
          <cell r="AT181">
            <v>75680</v>
          </cell>
          <cell r="AU181">
            <v>78432</v>
          </cell>
          <cell r="AV181">
            <v>81184</v>
          </cell>
          <cell r="AW181">
            <v>83936</v>
          </cell>
          <cell r="AX181">
            <v>86688</v>
          </cell>
          <cell r="AY181">
            <v>89440</v>
          </cell>
          <cell r="AZ181">
            <v>92192</v>
          </cell>
          <cell r="BA181">
            <v>38550</v>
          </cell>
          <cell r="BB181">
            <v>44050</v>
          </cell>
          <cell r="BC181">
            <v>49550</v>
          </cell>
          <cell r="BD181">
            <v>55050</v>
          </cell>
          <cell r="BE181">
            <v>59500</v>
          </cell>
          <cell r="BF181">
            <v>63900</v>
          </cell>
          <cell r="BG181">
            <v>68300</v>
          </cell>
          <cell r="BH181">
            <v>72700</v>
          </cell>
          <cell r="BI181">
            <v>77070</v>
          </cell>
          <cell r="BJ181">
            <v>81474</v>
          </cell>
          <cell r="BK181">
            <v>85878</v>
          </cell>
          <cell r="BL181">
            <v>90282</v>
          </cell>
          <cell r="BM181">
            <v>94686</v>
          </cell>
          <cell r="BN181">
            <v>99090</v>
          </cell>
          <cell r="BO181">
            <v>103494</v>
          </cell>
          <cell r="BP181">
            <v>107898</v>
          </cell>
          <cell r="BQ181">
            <v>112302</v>
          </cell>
          <cell r="BR181">
            <v>116706</v>
          </cell>
          <cell r="BS181">
            <v>121110</v>
          </cell>
          <cell r="BT181">
            <v>125514</v>
          </cell>
          <cell r="BU181">
            <v>129918</v>
          </cell>
          <cell r="BV181">
            <v>134322</v>
          </cell>
          <cell r="BW181">
            <v>138726</v>
          </cell>
          <cell r="BX181">
            <v>143130</v>
          </cell>
          <cell r="BY181">
            <v>147534</v>
          </cell>
          <cell r="BZ181">
            <v>47180</v>
          </cell>
          <cell r="CA181">
            <v>53920</v>
          </cell>
          <cell r="CB181">
            <v>60660</v>
          </cell>
          <cell r="CC181">
            <v>67400</v>
          </cell>
          <cell r="CD181">
            <v>72792</v>
          </cell>
          <cell r="CE181">
            <v>78184</v>
          </cell>
          <cell r="CF181">
            <v>83576</v>
          </cell>
          <cell r="CG181">
            <v>88968</v>
          </cell>
          <cell r="CH181">
            <v>94360</v>
          </cell>
          <cell r="CI181">
            <v>99752</v>
          </cell>
          <cell r="CJ181">
            <v>105144</v>
          </cell>
          <cell r="CK181">
            <v>110536</v>
          </cell>
          <cell r="CL181">
            <v>115928</v>
          </cell>
          <cell r="CM181">
            <v>121320</v>
          </cell>
          <cell r="CN181">
            <v>126712</v>
          </cell>
          <cell r="CO181">
            <v>132104</v>
          </cell>
          <cell r="CP181">
            <v>137496</v>
          </cell>
          <cell r="CQ181">
            <v>142888</v>
          </cell>
          <cell r="CR181">
            <v>148280</v>
          </cell>
          <cell r="CS181">
            <v>153672</v>
          </cell>
          <cell r="CT181">
            <v>159064</v>
          </cell>
          <cell r="CU181">
            <v>164456</v>
          </cell>
          <cell r="CV181">
            <v>169848</v>
          </cell>
          <cell r="CW181">
            <v>175240</v>
          </cell>
          <cell r="CX181">
            <v>180632</v>
          </cell>
          <cell r="CY181">
            <v>56616</v>
          </cell>
          <cell r="CZ181">
            <v>64704</v>
          </cell>
          <cell r="DA181">
            <v>72792</v>
          </cell>
          <cell r="DB181">
            <v>80880</v>
          </cell>
          <cell r="DC181">
            <v>87350.400000000009</v>
          </cell>
          <cell r="DD181">
            <v>93820.799999999988</v>
          </cell>
          <cell r="DE181">
            <v>100291.2</v>
          </cell>
          <cell r="DF181">
            <v>106761.60000000001</v>
          </cell>
          <cell r="DG181">
            <v>113232</v>
          </cell>
          <cell r="DH181">
            <v>119702.39999999999</v>
          </cell>
          <cell r="DI181">
            <v>126172.79999999999</v>
          </cell>
          <cell r="DJ181">
            <v>132643.19999999998</v>
          </cell>
          <cell r="DK181">
            <v>139113.59999999998</v>
          </cell>
          <cell r="DL181">
            <v>145583.99999999997</v>
          </cell>
          <cell r="DM181">
            <v>152054.39999999997</v>
          </cell>
          <cell r="DN181">
            <v>158524.79999999996</v>
          </cell>
          <cell r="DO181">
            <v>164995.19999999995</v>
          </cell>
          <cell r="DP181">
            <v>171465.59999999995</v>
          </cell>
          <cell r="DQ181">
            <v>177935.99999999994</v>
          </cell>
          <cell r="DR181">
            <v>184406.39999999994</v>
          </cell>
          <cell r="DS181">
            <v>190876.79999999993</v>
          </cell>
          <cell r="DT181">
            <v>197347.19999999992</v>
          </cell>
          <cell r="DU181">
            <v>203817.59999999992</v>
          </cell>
          <cell r="DV181">
            <v>210287.99999999991</v>
          </cell>
          <cell r="DW181">
            <v>216758.39999999991</v>
          </cell>
        </row>
        <row r="182">
          <cell r="B182">
            <v>83300</v>
          </cell>
          <cell r="C182">
            <v>17500</v>
          </cell>
          <cell r="D182">
            <v>20000</v>
          </cell>
          <cell r="E182">
            <v>23030</v>
          </cell>
          <cell r="F182">
            <v>27750</v>
          </cell>
          <cell r="G182">
            <v>32470</v>
          </cell>
          <cell r="H182">
            <v>37190</v>
          </cell>
          <cell r="I182">
            <v>41910</v>
          </cell>
          <cell r="J182">
            <v>46630</v>
          </cell>
          <cell r="K182">
            <v>58309.999999999993</v>
          </cell>
          <cell r="L182">
            <v>61642</v>
          </cell>
          <cell r="M182">
            <v>64974.000000000007</v>
          </cell>
          <cell r="N182">
            <v>68306.000000000015</v>
          </cell>
          <cell r="O182">
            <v>71638.000000000029</v>
          </cell>
          <cell r="P182">
            <v>74970.000000000044</v>
          </cell>
          <cell r="Q182">
            <v>78302.000000000058</v>
          </cell>
          <cell r="R182">
            <v>81634.000000000073</v>
          </cell>
          <cell r="S182">
            <v>84966.000000000087</v>
          </cell>
          <cell r="T182">
            <v>88298.000000000102</v>
          </cell>
          <cell r="U182">
            <v>91630.000000000116</v>
          </cell>
          <cell r="V182">
            <v>94962.000000000131</v>
          </cell>
          <cell r="W182">
            <v>98294.000000000146</v>
          </cell>
          <cell r="X182">
            <v>101626.00000000016</v>
          </cell>
          <cell r="Y182">
            <v>104958.00000000017</v>
          </cell>
          <cell r="Z182">
            <v>108290.00000000019</v>
          </cell>
          <cell r="AA182">
            <v>111622.0000000002</v>
          </cell>
          <cell r="AB182">
            <v>29200</v>
          </cell>
          <cell r="AC182">
            <v>33350</v>
          </cell>
          <cell r="AD182">
            <v>37500</v>
          </cell>
          <cell r="AE182">
            <v>41650</v>
          </cell>
          <cell r="AF182">
            <v>45000</v>
          </cell>
          <cell r="AG182">
            <v>48350</v>
          </cell>
          <cell r="AH182">
            <v>51650</v>
          </cell>
          <cell r="AI182">
            <v>55000</v>
          </cell>
          <cell r="AJ182">
            <v>58309.999999999993</v>
          </cell>
          <cell r="AK182">
            <v>61642</v>
          </cell>
          <cell r="AL182">
            <v>64974.000000000007</v>
          </cell>
          <cell r="AM182">
            <v>68306.000000000015</v>
          </cell>
          <cell r="AN182">
            <v>71638.000000000029</v>
          </cell>
          <cell r="AO182">
            <v>74970.000000000044</v>
          </cell>
          <cell r="AP182">
            <v>78302.000000000058</v>
          </cell>
          <cell r="AQ182">
            <v>81634.000000000073</v>
          </cell>
          <cell r="AR182">
            <v>84966.000000000087</v>
          </cell>
          <cell r="AS182">
            <v>88298.000000000102</v>
          </cell>
          <cell r="AT182">
            <v>91630.000000000116</v>
          </cell>
          <cell r="AU182">
            <v>94962.000000000131</v>
          </cell>
          <cell r="AV182">
            <v>98294.000000000146</v>
          </cell>
          <cell r="AW182">
            <v>101626.00000000016</v>
          </cell>
          <cell r="AX182">
            <v>104958.00000000017</v>
          </cell>
          <cell r="AY182">
            <v>108290.00000000019</v>
          </cell>
          <cell r="AZ182">
            <v>111622.0000000002</v>
          </cell>
          <cell r="BA182">
            <v>46700</v>
          </cell>
          <cell r="BB182">
            <v>53350</v>
          </cell>
          <cell r="BC182">
            <v>60000</v>
          </cell>
          <cell r="BD182">
            <v>66650</v>
          </cell>
          <cell r="BE182">
            <v>72000</v>
          </cell>
          <cell r="BF182">
            <v>77350</v>
          </cell>
          <cell r="BG182">
            <v>82650</v>
          </cell>
          <cell r="BH182">
            <v>88000</v>
          </cell>
          <cell r="BI182">
            <v>93310</v>
          </cell>
          <cell r="BJ182">
            <v>98642</v>
          </cell>
          <cell r="BK182">
            <v>103974</v>
          </cell>
          <cell r="BL182">
            <v>109306</v>
          </cell>
          <cell r="BM182">
            <v>114638</v>
          </cell>
          <cell r="BN182">
            <v>119970</v>
          </cell>
          <cell r="BO182">
            <v>125302</v>
          </cell>
          <cell r="BP182">
            <v>130634</v>
          </cell>
          <cell r="BQ182">
            <v>135966</v>
          </cell>
          <cell r="BR182">
            <v>141298</v>
          </cell>
          <cell r="BS182">
            <v>146630</v>
          </cell>
          <cell r="BT182">
            <v>151962</v>
          </cell>
          <cell r="BU182">
            <v>157294</v>
          </cell>
          <cell r="BV182">
            <v>162626</v>
          </cell>
          <cell r="BW182">
            <v>167958</v>
          </cell>
          <cell r="BX182">
            <v>173290</v>
          </cell>
          <cell r="BY182">
            <v>178622</v>
          </cell>
          <cell r="BZ182">
            <v>58309.999999999993</v>
          </cell>
          <cell r="CA182">
            <v>66640</v>
          </cell>
          <cell r="CB182">
            <v>74970</v>
          </cell>
          <cell r="CC182">
            <v>83300</v>
          </cell>
          <cell r="CD182">
            <v>89964</v>
          </cell>
          <cell r="CE182">
            <v>96628</v>
          </cell>
          <cell r="CF182">
            <v>103292</v>
          </cell>
          <cell r="CG182">
            <v>109956</v>
          </cell>
          <cell r="CH182">
            <v>116619.99999999999</v>
          </cell>
          <cell r="CI182">
            <v>123284</v>
          </cell>
          <cell r="CJ182">
            <v>129948.00000000001</v>
          </cell>
          <cell r="CK182">
            <v>136612.00000000003</v>
          </cell>
          <cell r="CL182">
            <v>143276.00000000006</v>
          </cell>
          <cell r="CM182">
            <v>149940.00000000009</v>
          </cell>
          <cell r="CN182">
            <v>156604.00000000012</v>
          </cell>
          <cell r="CO182">
            <v>163268.00000000015</v>
          </cell>
          <cell r="CP182">
            <v>169932.00000000017</v>
          </cell>
          <cell r="CQ182">
            <v>176596.0000000002</v>
          </cell>
          <cell r="CR182">
            <v>183260.00000000023</v>
          </cell>
          <cell r="CS182">
            <v>189924.00000000026</v>
          </cell>
          <cell r="CT182">
            <v>196588.00000000029</v>
          </cell>
          <cell r="CU182">
            <v>203252.00000000032</v>
          </cell>
          <cell r="CV182">
            <v>209916.00000000035</v>
          </cell>
          <cell r="CW182">
            <v>216580.00000000038</v>
          </cell>
          <cell r="CX182">
            <v>223244.00000000041</v>
          </cell>
          <cell r="CY182">
            <v>69972</v>
          </cell>
          <cell r="CZ182">
            <v>79968</v>
          </cell>
          <cell r="DA182">
            <v>89964</v>
          </cell>
          <cell r="DB182">
            <v>99960</v>
          </cell>
          <cell r="DC182">
            <v>107956.8</v>
          </cell>
          <cell r="DD182">
            <v>115953.59999999999</v>
          </cell>
          <cell r="DE182">
            <v>123950.39999999999</v>
          </cell>
          <cell r="DF182">
            <v>131947.20000000001</v>
          </cell>
          <cell r="DG182">
            <v>139944</v>
          </cell>
          <cell r="DH182">
            <v>147940.79999999999</v>
          </cell>
          <cell r="DI182">
            <v>155937.59999999998</v>
          </cell>
          <cell r="DJ182">
            <v>163934.39999999997</v>
          </cell>
          <cell r="DK182">
            <v>171931.19999999995</v>
          </cell>
          <cell r="DL182">
            <v>179927.99999999994</v>
          </cell>
          <cell r="DM182">
            <v>187924.79999999993</v>
          </cell>
          <cell r="DN182">
            <v>195921.59999999992</v>
          </cell>
          <cell r="DO182">
            <v>203918.39999999991</v>
          </cell>
          <cell r="DP182">
            <v>211915.1999999999</v>
          </cell>
          <cell r="DQ182">
            <v>219911.99999999988</v>
          </cell>
          <cell r="DR182">
            <v>227908.79999999987</v>
          </cell>
          <cell r="DS182">
            <v>235905.59999999986</v>
          </cell>
          <cell r="DT182">
            <v>243902.39999999985</v>
          </cell>
          <cell r="DU182">
            <v>251899.19999999984</v>
          </cell>
          <cell r="DV182">
            <v>259895.99999999983</v>
          </cell>
          <cell r="DW182">
            <v>267892.79999999981</v>
          </cell>
        </row>
        <row r="183">
          <cell r="B183">
            <v>80300</v>
          </cell>
          <cell r="C183">
            <v>15500</v>
          </cell>
          <cell r="D183">
            <v>18310</v>
          </cell>
          <cell r="E183">
            <v>23030</v>
          </cell>
          <cell r="F183">
            <v>27750</v>
          </cell>
          <cell r="G183">
            <v>32470</v>
          </cell>
          <cell r="H183">
            <v>37190</v>
          </cell>
          <cell r="I183">
            <v>41910</v>
          </cell>
          <cell r="J183">
            <v>46630</v>
          </cell>
          <cell r="K183">
            <v>51520</v>
          </cell>
          <cell r="L183">
            <v>54464</v>
          </cell>
          <cell r="M183">
            <v>57408</v>
          </cell>
          <cell r="N183">
            <v>60352</v>
          </cell>
          <cell r="O183">
            <v>63296</v>
          </cell>
          <cell r="P183">
            <v>66240</v>
          </cell>
          <cell r="Q183">
            <v>69184</v>
          </cell>
          <cell r="R183">
            <v>72128</v>
          </cell>
          <cell r="S183">
            <v>75072</v>
          </cell>
          <cell r="T183">
            <v>78016</v>
          </cell>
          <cell r="U183">
            <v>80960</v>
          </cell>
          <cell r="V183">
            <v>83904</v>
          </cell>
          <cell r="W183">
            <v>86848</v>
          </cell>
          <cell r="X183">
            <v>89792</v>
          </cell>
          <cell r="Y183">
            <v>92736</v>
          </cell>
          <cell r="Z183">
            <v>95680</v>
          </cell>
          <cell r="AA183">
            <v>98624</v>
          </cell>
          <cell r="AB183">
            <v>25800</v>
          </cell>
          <cell r="AC183">
            <v>29450</v>
          </cell>
          <cell r="AD183">
            <v>33150</v>
          </cell>
          <cell r="AE183">
            <v>36800</v>
          </cell>
          <cell r="AF183">
            <v>39750</v>
          </cell>
          <cell r="AG183">
            <v>42700</v>
          </cell>
          <cell r="AH183">
            <v>45650</v>
          </cell>
          <cell r="AI183">
            <v>48600</v>
          </cell>
          <cell r="AJ183">
            <v>51520</v>
          </cell>
          <cell r="AK183">
            <v>54464</v>
          </cell>
          <cell r="AL183">
            <v>57408</v>
          </cell>
          <cell r="AM183">
            <v>60352</v>
          </cell>
          <cell r="AN183">
            <v>63296</v>
          </cell>
          <cell r="AO183">
            <v>66240</v>
          </cell>
          <cell r="AP183">
            <v>69184</v>
          </cell>
          <cell r="AQ183">
            <v>72128</v>
          </cell>
          <cell r="AR183">
            <v>75072</v>
          </cell>
          <cell r="AS183">
            <v>78016</v>
          </cell>
          <cell r="AT183">
            <v>80960</v>
          </cell>
          <cell r="AU183">
            <v>83904</v>
          </cell>
          <cell r="AV183">
            <v>86848</v>
          </cell>
          <cell r="AW183">
            <v>89792</v>
          </cell>
          <cell r="AX183">
            <v>92736</v>
          </cell>
          <cell r="AY183">
            <v>95680</v>
          </cell>
          <cell r="AZ183">
            <v>98624</v>
          </cell>
          <cell r="BA183">
            <v>41250</v>
          </cell>
          <cell r="BB183">
            <v>47150</v>
          </cell>
          <cell r="BC183">
            <v>53050</v>
          </cell>
          <cell r="BD183">
            <v>58900</v>
          </cell>
          <cell r="BE183">
            <v>63650</v>
          </cell>
          <cell r="BF183">
            <v>68350</v>
          </cell>
          <cell r="BG183">
            <v>73050</v>
          </cell>
          <cell r="BH183">
            <v>77750</v>
          </cell>
          <cell r="BI183">
            <v>82460</v>
          </cell>
          <cell r="BJ183">
            <v>87172</v>
          </cell>
          <cell r="BK183">
            <v>91884</v>
          </cell>
          <cell r="BL183">
            <v>96596</v>
          </cell>
          <cell r="BM183">
            <v>101308</v>
          </cell>
          <cell r="BN183">
            <v>106020</v>
          </cell>
          <cell r="BO183">
            <v>110732</v>
          </cell>
          <cell r="BP183">
            <v>115444</v>
          </cell>
          <cell r="BQ183">
            <v>120156</v>
          </cell>
          <cell r="BR183">
            <v>124868</v>
          </cell>
          <cell r="BS183">
            <v>129580</v>
          </cell>
          <cell r="BT183">
            <v>134292</v>
          </cell>
          <cell r="BU183">
            <v>139004</v>
          </cell>
          <cell r="BV183">
            <v>143716</v>
          </cell>
          <cell r="BW183">
            <v>148428</v>
          </cell>
          <cell r="BX183">
            <v>153140</v>
          </cell>
          <cell r="BY183">
            <v>157852</v>
          </cell>
          <cell r="BZ183">
            <v>56210</v>
          </cell>
          <cell r="CA183">
            <v>64240</v>
          </cell>
          <cell r="CB183">
            <v>72270</v>
          </cell>
          <cell r="CC183">
            <v>80300</v>
          </cell>
          <cell r="CD183">
            <v>86724</v>
          </cell>
          <cell r="CE183">
            <v>93148</v>
          </cell>
          <cell r="CF183">
            <v>99572</v>
          </cell>
          <cell r="CG183">
            <v>105996</v>
          </cell>
          <cell r="CH183">
            <v>112420</v>
          </cell>
          <cell r="CI183">
            <v>118844</v>
          </cell>
          <cell r="CJ183">
            <v>125268</v>
          </cell>
          <cell r="CK183">
            <v>131692</v>
          </cell>
          <cell r="CL183">
            <v>138116</v>
          </cell>
          <cell r="CM183">
            <v>144540</v>
          </cell>
          <cell r="CN183">
            <v>150964</v>
          </cell>
          <cell r="CO183">
            <v>157388</v>
          </cell>
          <cell r="CP183">
            <v>163812</v>
          </cell>
          <cell r="CQ183">
            <v>170236</v>
          </cell>
          <cell r="CR183">
            <v>176660</v>
          </cell>
          <cell r="CS183">
            <v>183084</v>
          </cell>
          <cell r="CT183">
            <v>189508</v>
          </cell>
          <cell r="CU183">
            <v>195932</v>
          </cell>
          <cell r="CV183">
            <v>202356</v>
          </cell>
          <cell r="CW183">
            <v>208780</v>
          </cell>
          <cell r="CX183">
            <v>215204</v>
          </cell>
          <cell r="CY183">
            <v>67452</v>
          </cell>
          <cell r="CZ183">
            <v>77088</v>
          </cell>
          <cell r="DA183">
            <v>86724</v>
          </cell>
          <cell r="DB183">
            <v>96360</v>
          </cell>
          <cell r="DC183">
            <v>104068.8</v>
          </cell>
          <cell r="DD183">
            <v>111777.59999999999</v>
          </cell>
          <cell r="DE183">
            <v>119486.39999999999</v>
          </cell>
          <cell r="DF183">
            <v>127195.20000000001</v>
          </cell>
          <cell r="DG183">
            <v>134904</v>
          </cell>
          <cell r="DH183">
            <v>142612.79999999999</v>
          </cell>
          <cell r="DI183">
            <v>150321.59999999998</v>
          </cell>
          <cell r="DJ183">
            <v>158030.39999999997</v>
          </cell>
          <cell r="DK183">
            <v>165739.19999999995</v>
          </cell>
          <cell r="DL183">
            <v>173447.99999999994</v>
          </cell>
          <cell r="DM183">
            <v>181156.79999999993</v>
          </cell>
          <cell r="DN183">
            <v>188865.59999999992</v>
          </cell>
          <cell r="DO183">
            <v>196574.39999999991</v>
          </cell>
          <cell r="DP183">
            <v>204283.1999999999</v>
          </cell>
          <cell r="DQ183">
            <v>211991.99999999988</v>
          </cell>
          <cell r="DR183">
            <v>219700.79999999987</v>
          </cell>
          <cell r="DS183">
            <v>227409.59999999986</v>
          </cell>
          <cell r="DT183">
            <v>235118.39999999985</v>
          </cell>
          <cell r="DU183">
            <v>242827.19999999984</v>
          </cell>
          <cell r="DV183">
            <v>250535.99999999983</v>
          </cell>
          <cell r="DW183">
            <v>258244.79999999981</v>
          </cell>
        </row>
        <row r="184">
          <cell r="B184">
            <v>65400</v>
          </cell>
          <cell r="C184">
            <v>14350</v>
          </cell>
          <cell r="D184">
            <v>18310</v>
          </cell>
          <cell r="E184">
            <v>23030</v>
          </cell>
          <cell r="F184">
            <v>27750</v>
          </cell>
          <cell r="G184">
            <v>32470</v>
          </cell>
          <cell r="H184">
            <v>37190</v>
          </cell>
          <cell r="I184">
            <v>41910</v>
          </cell>
          <cell r="J184">
            <v>44950</v>
          </cell>
          <cell r="K184">
            <v>47670</v>
          </cell>
          <cell r="L184">
            <v>50394</v>
          </cell>
          <cell r="M184">
            <v>53118</v>
          </cell>
          <cell r="N184">
            <v>55842</v>
          </cell>
          <cell r="O184">
            <v>58566</v>
          </cell>
          <cell r="P184">
            <v>61290</v>
          </cell>
          <cell r="Q184">
            <v>64014</v>
          </cell>
          <cell r="R184">
            <v>66738</v>
          </cell>
          <cell r="S184">
            <v>69462</v>
          </cell>
          <cell r="T184">
            <v>72186</v>
          </cell>
          <cell r="U184">
            <v>74910</v>
          </cell>
          <cell r="V184">
            <v>77634</v>
          </cell>
          <cell r="W184">
            <v>80358</v>
          </cell>
          <cell r="X184">
            <v>83082</v>
          </cell>
          <cell r="Y184">
            <v>85806</v>
          </cell>
          <cell r="Z184">
            <v>88530</v>
          </cell>
          <cell r="AA184">
            <v>91254</v>
          </cell>
          <cell r="AB184">
            <v>23850</v>
          </cell>
          <cell r="AC184">
            <v>27250</v>
          </cell>
          <cell r="AD184">
            <v>30650</v>
          </cell>
          <cell r="AE184">
            <v>34050</v>
          </cell>
          <cell r="AF184">
            <v>36800</v>
          </cell>
          <cell r="AG184">
            <v>39500</v>
          </cell>
          <cell r="AH184">
            <v>42250</v>
          </cell>
          <cell r="AI184">
            <v>44950</v>
          </cell>
          <cell r="AJ184">
            <v>47670</v>
          </cell>
          <cell r="AK184">
            <v>50394</v>
          </cell>
          <cell r="AL184">
            <v>53118</v>
          </cell>
          <cell r="AM184">
            <v>55842</v>
          </cell>
          <cell r="AN184">
            <v>58566</v>
          </cell>
          <cell r="AO184">
            <v>61290</v>
          </cell>
          <cell r="AP184">
            <v>64014</v>
          </cell>
          <cell r="AQ184">
            <v>66738</v>
          </cell>
          <cell r="AR184">
            <v>69462</v>
          </cell>
          <cell r="AS184">
            <v>72186</v>
          </cell>
          <cell r="AT184">
            <v>74910</v>
          </cell>
          <cell r="AU184">
            <v>77634</v>
          </cell>
          <cell r="AV184">
            <v>80358</v>
          </cell>
          <cell r="AW184">
            <v>83082</v>
          </cell>
          <cell r="AX184">
            <v>85806</v>
          </cell>
          <cell r="AY184">
            <v>88530</v>
          </cell>
          <cell r="AZ184">
            <v>91254</v>
          </cell>
          <cell r="BA184">
            <v>38150</v>
          </cell>
          <cell r="BB184">
            <v>43600</v>
          </cell>
          <cell r="BC184">
            <v>49050</v>
          </cell>
          <cell r="BD184">
            <v>54450</v>
          </cell>
          <cell r="BE184">
            <v>58850</v>
          </cell>
          <cell r="BF184">
            <v>63200</v>
          </cell>
          <cell r="BG184">
            <v>67550</v>
          </cell>
          <cell r="BH184">
            <v>71900</v>
          </cell>
          <cell r="BI184">
            <v>76230</v>
          </cell>
          <cell r="BJ184">
            <v>80586</v>
          </cell>
          <cell r="BK184">
            <v>84942</v>
          </cell>
          <cell r="BL184">
            <v>89298</v>
          </cell>
          <cell r="BM184">
            <v>93654</v>
          </cell>
          <cell r="BN184">
            <v>98010</v>
          </cell>
          <cell r="BO184">
            <v>102366</v>
          </cell>
          <cell r="BP184">
            <v>106722</v>
          </cell>
          <cell r="BQ184">
            <v>111078</v>
          </cell>
          <cell r="BR184">
            <v>115434</v>
          </cell>
          <cell r="BS184">
            <v>119790</v>
          </cell>
          <cell r="BT184">
            <v>124146</v>
          </cell>
          <cell r="BU184">
            <v>128502</v>
          </cell>
          <cell r="BV184">
            <v>132858</v>
          </cell>
          <cell r="BW184">
            <v>137214</v>
          </cell>
          <cell r="BX184">
            <v>141570</v>
          </cell>
          <cell r="BY184">
            <v>145926</v>
          </cell>
          <cell r="BZ184">
            <v>45780</v>
          </cell>
          <cell r="CA184">
            <v>52320</v>
          </cell>
          <cell r="CB184">
            <v>58860</v>
          </cell>
          <cell r="CC184">
            <v>65400</v>
          </cell>
          <cell r="CD184">
            <v>70632</v>
          </cell>
          <cell r="CE184">
            <v>75864</v>
          </cell>
          <cell r="CF184">
            <v>81096</v>
          </cell>
          <cell r="CG184">
            <v>86328</v>
          </cell>
          <cell r="CH184">
            <v>91560</v>
          </cell>
          <cell r="CI184">
            <v>96792</v>
          </cell>
          <cell r="CJ184">
            <v>102024</v>
          </cell>
          <cell r="CK184">
            <v>107256</v>
          </cell>
          <cell r="CL184">
            <v>112488</v>
          </cell>
          <cell r="CM184">
            <v>117720</v>
          </cell>
          <cell r="CN184">
            <v>122952</v>
          </cell>
          <cell r="CO184">
            <v>128184</v>
          </cell>
          <cell r="CP184">
            <v>133416</v>
          </cell>
          <cell r="CQ184">
            <v>138648</v>
          </cell>
          <cell r="CR184">
            <v>143880</v>
          </cell>
          <cell r="CS184">
            <v>149112</v>
          </cell>
          <cell r="CT184">
            <v>154344</v>
          </cell>
          <cell r="CU184">
            <v>159576</v>
          </cell>
          <cell r="CV184">
            <v>164808</v>
          </cell>
          <cell r="CW184">
            <v>170040</v>
          </cell>
          <cell r="CX184">
            <v>175272</v>
          </cell>
          <cell r="CY184">
            <v>54936</v>
          </cell>
          <cell r="CZ184">
            <v>62784</v>
          </cell>
          <cell r="DA184">
            <v>70632</v>
          </cell>
          <cell r="DB184">
            <v>78480</v>
          </cell>
          <cell r="DC184">
            <v>84758.400000000009</v>
          </cell>
          <cell r="DD184">
            <v>91036.799999999988</v>
          </cell>
          <cell r="DE184">
            <v>97315.199999999997</v>
          </cell>
          <cell r="DF184">
            <v>103593.60000000001</v>
          </cell>
          <cell r="DG184">
            <v>109872</v>
          </cell>
          <cell r="DH184">
            <v>116150.39999999999</v>
          </cell>
          <cell r="DI184">
            <v>122428.79999999999</v>
          </cell>
          <cell r="DJ184">
            <v>128707.19999999998</v>
          </cell>
          <cell r="DK184">
            <v>134985.59999999998</v>
          </cell>
          <cell r="DL184">
            <v>141263.99999999997</v>
          </cell>
          <cell r="DM184">
            <v>147542.39999999997</v>
          </cell>
          <cell r="DN184">
            <v>153820.79999999996</v>
          </cell>
          <cell r="DO184">
            <v>160099.19999999995</v>
          </cell>
          <cell r="DP184">
            <v>166377.59999999995</v>
          </cell>
          <cell r="DQ184">
            <v>172655.99999999994</v>
          </cell>
          <cell r="DR184">
            <v>178934.39999999994</v>
          </cell>
          <cell r="DS184">
            <v>185212.79999999993</v>
          </cell>
          <cell r="DT184">
            <v>191491.19999999992</v>
          </cell>
          <cell r="DU184">
            <v>197769.59999999992</v>
          </cell>
          <cell r="DV184">
            <v>204047.99999999991</v>
          </cell>
          <cell r="DW184">
            <v>210326.39999999991</v>
          </cell>
        </row>
        <row r="185">
          <cell r="B185">
            <v>66000</v>
          </cell>
          <cell r="C185">
            <v>14350</v>
          </cell>
          <cell r="D185">
            <v>18310</v>
          </cell>
          <cell r="E185">
            <v>23030</v>
          </cell>
          <cell r="F185">
            <v>27750</v>
          </cell>
          <cell r="G185">
            <v>32470</v>
          </cell>
          <cell r="H185">
            <v>37190</v>
          </cell>
          <cell r="I185">
            <v>41910</v>
          </cell>
          <cell r="J185">
            <v>44950</v>
          </cell>
          <cell r="K185">
            <v>47670</v>
          </cell>
          <cell r="L185">
            <v>50394</v>
          </cell>
          <cell r="M185">
            <v>53118</v>
          </cell>
          <cell r="N185">
            <v>55842</v>
          </cell>
          <cell r="O185">
            <v>58566</v>
          </cell>
          <cell r="P185">
            <v>61290</v>
          </cell>
          <cell r="Q185">
            <v>64014</v>
          </cell>
          <cell r="R185">
            <v>66738</v>
          </cell>
          <cell r="S185">
            <v>69462</v>
          </cell>
          <cell r="T185">
            <v>72186</v>
          </cell>
          <cell r="U185">
            <v>74910</v>
          </cell>
          <cell r="V185">
            <v>77634</v>
          </cell>
          <cell r="W185">
            <v>80358</v>
          </cell>
          <cell r="X185">
            <v>83082</v>
          </cell>
          <cell r="Y185">
            <v>85806</v>
          </cell>
          <cell r="Z185">
            <v>88530</v>
          </cell>
          <cell r="AA185">
            <v>91254</v>
          </cell>
          <cell r="AB185">
            <v>23850</v>
          </cell>
          <cell r="AC185">
            <v>27250</v>
          </cell>
          <cell r="AD185">
            <v>30650</v>
          </cell>
          <cell r="AE185">
            <v>34050</v>
          </cell>
          <cell r="AF185">
            <v>36800</v>
          </cell>
          <cell r="AG185">
            <v>39500</v>
          </cell>
          <cell r="AH185">
            <v>42250</v>
          </cell>
          <cell r="AI185">
            <v>44950</v>
          </cell>
          <cell r="AJ185">
            <v>47670</v>
          </cell>
          <cell r="AK185">
            <v>50394</v>
          </cell>
          <cell r="AL185">
            <v>53118</v>
          </cell>
          <cell r="AM185">
            <v>55842</v>
          </cell>
          <cell r="AN185">
            <v>58566</v>
          </cell>
          <cell r="AO185">
            <v>61290</v>
          </cell>
          <cell r="AP185">
            <v>64014</v>
          </cell>
          <cell r="AQ185">
            <v>66738</v>
          </cell>
          <cell r="AR185">
            <v>69462</v>
          </cell>
          <cell r="AS185">
            <v>72186</v>
          </cell>
          <cell r="AT185">
            <v>74910</v>
          </cell>
          <cell r="AU185">
            <v>77634</v>
          </cell>
          <cell r="AV185">
            <v>80358</v>
          </cell>
          <cell r="AW185">
            <v>83082</v>
          </cell>
          <cell r="AX185">
            <v>85806</v>
          </cell>
          <cell r="AY185">
            <v>88530</v>
          </cell>
          <cell r="AZ185">
            <v>91254</v>
          </cell>
          <cell r="BA185">
            <v>38150</v>
          </cell>
          <cell r="BB185">
            <v>43600</v>
          </cell>
          <cell r="BC185">
            <v>49050</v>
          </cell>
          <cell r="BD185">
            <v>54450</v>
          </cell>
          <cell r="BE185">
            <v>58850</v>
          </cell>
          <cell r="BF185">
            <v>63200</v>
          </cell>
          <cell r="BG185">
            <v>67550</v>
          </cell>
          <cell r="BH185">
            <v>71900</v>
          </cell>
          <cell r="BI185">
            <v>76230</v>
          </cell>
          <cell r="BJ185">
            <v>80586</v>
          </cell>
          <cell r="BK185">
            <v>84942</v>
          </cell>
          <cell r="BL185">
            <v>89298</v>
          </cell>
          <cell r="BM185">
            <v>93654</v>
          </cell>
          <cell r="BN185">
            <v>98010</v>
          </cell>
          <cell r="BO185">
            <v>102366</v>
          </cell>
          <cell r="BP185">
            <v>106722</v>
          </cell>
          <cell r="BQ185">
            <v>111078</v>
          </cell>
          <cell r="BR185">
            <v>115434</v>
          </cell>
          <cell r="BS185">
            <v>119790</v>
          </cell>
          <cell r="BT185">
            <v>124146</v>
          </cell>
          <cell r="BU185">
            <v>128502</v>
          </cell>
          <cell r="BV185">
            <v>132858</v>
          </cell>
          <cell r="BW185">
            <v>137214</v>
          </cell>
          <cell r="BX185">
            <v>141570</v>
          </cell>
          <cell r="BY185">
            <v>145926</v>
          </cell>
          <cell r="BZ185">
            <v>46200</v>
          </cell>
          <cell r="CA185">
            <v>52800</v>
          </cell>
          <cell r="CB185">
            <v>59400</v>
          </cell>
          <cell r="CC185">
            <v>66000</v>
          </cell>
          <cell r="CD185">
            <v>71280</v>
          </cell>
          <cell r="CE185">
            <v>76560</v>
          </cell>
          <cell r="CF185">
            <v>81840</v>
          </cell>
          <cell r="CG185">
            <v>87120</v>
          </cell>
          <cell r="CH185">
            <v>92400</v>
          </cell>
          <cell r="CI185">
            <v>97680</v>
          </cell>
          <cell r="CJ185">
            <v>102960</v>
          </cell>
          <cell r="CK185">
            <v>108240</v>
          </cell>
          <cell r="CL185">
            <v>113520</v>
          </cell>
          <cell r="CM185">
            <v>118800</v>
          </cell>
          <cell r="CN185">
            <v>124080</v>
          </cell>
          <cell r="CO185">
            <v>129360</v>
          </cell>
          <cell r="CP185">
            <v>134640</v>
          </cell>
          <cell r="CQ185">
            <v>139920</v>
          </cell>
          <cell r="CR185">
            <v>145200</v>
          </cell>
          <cell r="CS185">
            <v>150480</v>
          </cell>
          <cell r="CT185">
            <v>155760</v>
          </cell>
          <cell r="CU185">
            <v>161040</v>
          </cell>
          <cell r="CV185">
            <v>166320</v>
          </cell>
          <cell r="CW185">
            <v>171600</v>
          </cell>
          <cell r="CX185">
            <v>176880</v>
          </cell>
          <cell r="CY185">
            <v>55440</v>
          </cell>
          <cell r="CZ185">
            <v>63360</v>
          </cell>
          <cell r="DA185">
            <v>71280</v>
          </cell>
          <cell r="DB185">
            <v>79200</v>
          </cell>
          <cell r="DC185">
            <v>85536</v>
          </cell>
          <cell r="DD185">
            <v>91872</v>
          </cell>
          <cell r="DE185">
            <v>98208</v>
          </cell>
          <cell r="DF185">
            <v>104544</v>
          </cell>
          <cell r="DG185">
            <v>110880</v>
          </cell>
          <cell r="DH185">
            <v>117216</v>
          </cell>
          <cell r="DI185">
            <v>123552</v>
          </cell>
          <cell r="DJ185">
            <v>129888</v>
          </cell>
          <cell r="DK185">
            <v>136224</v>
          </cell>
          <cell r="DL185">
            <v>142560</v>
          </cell>
          <cell r="DM185">
            <v>148896</v>
          </cell>
          <cell r="DN185">
            <v>155232</v>
          </cell>
          <cell r="DO185">
            <v>161568</v>
          </cell>
          <cell r="DP185">
            <v>167904</v>
          </cell>
          <cell r="DQ185">
            <v>174240</v>
          </cell>
          <cell r="DR185">
            <v>180576</v>
          </cell>
          <cell r="DS185">
            <v>186912</v>
          </cell>
          <cell r="DT185">
            <v>193248</v>
          </cell>
          <cell r="DU185">
            <v>199584</v>
          </cell>
          <cell r="DV185">
            <v>205920</v>
          </cell>
          <cell r="DW185">
            <v>212256</v>
          </cell>
        </row>
        <row r="186">
          <cell r="B186">
            <v>92300</v>
          </cell>
          <cell r="C186">
            <v>19000</v>
          </cell>
          <cell r="D186">
            <v>21700</v>
          </cell>
          <cell r="E186">
            <v>24400</v>
          </cell>
          <cell r="F186">
            <v>27750</v>
          </cell>
          <cell r="G186">
            <v>32470</v>
          </cell>
          <cell r="H186">
            <v>37190</v>
          </cell>
          <cell r="I186">
            <v>41910</v>
          </cell>
          <cell r="J186">
            <v>46630</v>
          </cell>
          <cell r="K186">
            <v>63279.999999999993</v>
          </cell>
          <cell r="L186">
            <v>66896</v>
          </cell>
          <cell r="M186">
            <v>70512</v>
          </cell>
          <cell r="N186">
            <v>74128</v>
          </cell>
          <cell r="O186">
            <v>77744</v>
          </cell>
          <cell r="P186">
            <v>81360</v>
          </cell>
          <cell r="Q186">
            <v>84976</v>
          </cell>
          <cell r="R186">
            <v>88592</v>
          </cell>
          <cell r="S186">
            <v>92208</v>
          </cell>
          <cell r="T186">
            <v>95824</v>
          </cell>
          <cell r="U186">
            <v>99440</v>
          </cell>
          <cell r="V186">
            <v>103056</v>
          </cell>
          <cell r="W186">
            <v>106672</v>
          </cell>
          <cell r="X186">
            <v>110288</v>
          </cell>
          <cell r="Y186">
            <v>113904</v>
          </cell>
          <cell r="Z186">
            <v>117520</v>
          </cell>
          <cell r="AA186">
            <v>121136</v>
          </cell>
          <cell r="AB186">
            <v>31650</v>
          </cell>
          <cell r="AC186">
            <v>36200</v>
          </cell>
          <cell r="AD186">
            <v>40700</v>
          </cell>
          <cell r="AE186">
            <v>45200</v>
          </cell>
          <cell r="AF186">
            <v>48850</v>
          </cell>
          <cell r="AG186">
            <v>52450</v>
          </cell>
          <cell r="AH186">
            <v>56050</v>
          </cell>
          <cell r="AI186">
            <v>59700</v>
          </cell>
          <cell r="AJ186">
            <v>63279.999999999993</v>
          </cell>
          <cell r="AK186">
            <v>66896</v>
          </cell>
          <cell r="AL186">
            <v>70512</v>
          </cell>
          <cell r="AM186">
            <v>74128</v>
          </cell>
          <cell r="AN186">
            <v>77744</v>
          </cell>
          <cell r="AO186">
            <v>81360</v>
          </cell>
          <cell r="AP186">
            <v>84976</v>
          </cell>
          <cell r="AQ186">
            <v>88592</v>
          </cell>
          <cell r="AR186">
            <v>92208</v>
          </cell>
          <cell r="AS186">
            <v>95824</v>
          </cell>
          <cell r="AT186">
            <v>99440</v>
          </cell>
          <cell r="AU186">
            <v>103056</v>
          </cell>
          <cell r="AV186">
            <v>106672</v>
          </cell>
          <cell r="AW186">
            <v>110288</v>
          </cell>
          <cell r="AX186">
            <v>113904</v>
          </cell>
          <cell r="AY186">
            <v>117520</v>
          </cell>
          <cell r="AZ186">
            <v>121136</v>
          </cell>
          <cell r="BA186">
            <v>50650</v>
          </cell>
          <cell r="BB186">
            <v>57850</v>
          </cell>
          <cell r="BC186">
            <v>65100</v>
          </cell>
          <cell r="BD186">
            <v>72300</v>
          </cell>
          <cell r="BE186">
            <v>78100</v>
          </cell>
          <cell r="BF186">
            <v>83900</v>
          </cell>
          <cell r="BG186">
            <v>89700</v>
          </cell>
          <cell r="BH186">
            <v>95450</v>
          </cell>
          <cell r="BI186">
            <v>101220</v>
          </cell>
          <cell r="BJ186">
            <v>107004</v>
          </cell>
          <cell r="BK186">
            <v>112788</v>
          </cell>
          <cell r="BL186">
            <v>118572</v>
          </cell>
          <cell r="BM186">
            <v>124356</v>
          </cell>
          <cell r="BN186">
            <v>130140</v>
          </cell>
          <cell r="BO186">
            <v>135924</v>
          </cell>
          <cell r="BP186">
            <v>141708</v>
          </cell>
          <cell r="BQ186">
            <v>147492</v>
          </cell>
          <cell r="BR186">
            <v>153276</v>
          </cell>
          <cell r="BS186">
            <v>159060</v>
          </cell>
          <cell r="BT186">
            <v>164844</v>
          </cell>
          <cell r="BU186">
            <v>170628</v>
          </cell>
          <cell r="BV186">
            <v>176412</v>
          </cell>
          <cell r="BW186">
            <v>182196</v>
          </cell>
          <cell r="BX186">
            <v>187980</v>
          </cell>
          <cell r="BY186">
            <v>193764</v>
          </cell>
          <cell r="BZ186">
            <v>64609.999999999993</v>
          </cell>
          <cell r="CA186">
            <v>73840</v>
          </cell>
          <cell r="CB186">
            <v>83070</v>
          </cell>
          <cell r="CC186">
            <v>92300</v>
          </cell>
          <cell r="CD186">
            <v>99684</v>
          </cell>
          <cell r="CE186">
            <v>107067.99999999999</v>
          </cell>
          <cell r="CF186">
            <v>114452</v>
          </cell>
          <cell r="CG186">
            <v>121836</v>
          </cell>
          <cell r="CH186">
            <v>129219.99999999999</v>
          </cell>
          <cell r="CI186">
            <v>136604</v>
          </cell>
          <cell r="CJ186">
            <v>143988</v>
          </cell>
          <cell r="CK186">
            <v>151372</v>
          </cell>
          <cell r="CL186">
            <v>158756</v>
          </cell>
          <cell r="CM186">
            <v>166140</v>
          </cell>
          <cell r="CN186">
            <v>173524</v>
          </cell>
          <cell r="CO186">
            <v>180908</v>
          </cell>
          <cell r="CP186">
            <v>188292</v>
          </cell>
          <cell r="CQ186">
            <v>195676</v>
          </cell>
          <cell r="CR186">
            <v>203060</v>
          </cell>
          <cell r="CS186">
            <v>210444</v>
          </cell>
          <cell r="CT186">
            <v>217828</v>
          </cell>
          <cell r="CU186">
            <v>225212</v>
          </cell>
          <cell r="CV186">
            <v>232596</v>
          </cell>
          <cell r="CW186">
            <v>239980</v>
          </cell>
          <cell r="CX186">
            <v>247364</v>
          </cell>
          <cell r="CY186">
            <v>77532</v>
          </cell>
          <cell r="CZ186">
            <v>88608</v>
          </cell>
          <cell r="DA186">
            <v>99684</v>
          </cell>
          <cell r="DB186">
            <v>110760</v>
          </cell>
          <cell r="DC186">
            <v>119620.8</v>
          </cell>
          <cell r="DD186">
            <v>128481.59999999999</v>
          </cell>
          <cell r="DE186">
            <v>137342.39999999999</v>
          </cell>
          <cell r="DF186">
            <v>146203.20000000001</v>
          </cell>
          <cell r="DG186">
            <v>155064</v>
          </cell>
          <cell r="DH186">
            <v>163924.79999999999</v>
          </cell>
          <cell r="DI186">
            <v>172785.59999999998</v>
          </cell>
          <cell r="DJ186">
            <v>181646.39999999997</v>
          </cell>
          <cell r="DK186">
            <v>190507.19999999995</v>
          </cell>
          <cell r="DL186">
            <v>199367.99999999994</v>
          </cell>
          <cell r="DM186">
            <v>208228.79999999993</v>
          </cell>
          <cell r="DN186">
            <v>217089.59999999992</v>
          </cell>
          <cell r="DO186">
            <v>225950.39999999991</v>
          </cell>
          <cell r="DP186">
            <v>234811.1999999999</v>
          </cell>
          <cell r="DQ186">
            <v>243671.99999999988</v>
          </cell>
          <cell r="DR186">
            <v>252532.79999999987</v>
          </cell>
          <cell r="DS186">
            <v>261393.59999999986</v>
          </cell>
          <cell r="DT186">
            <v>270254.39999999985</v>
          </cell>
          <cell r="DU186">
            <v>279115.19999999984</v>
          </cell>
          <cell r="DV186">
            <v>287975.99999999983</v>
          </cell>
          <cell r="DW186">
            <v>296836.79999999981</v>
          </cell>
        </row>
        <row r="187">
          <cell r="B187">
            <v>72300</v>
          </cell>
          <cell r="C187">
            <v>14550</v>
          </cell>
          <cell r="D187">
            <v>18310</v>
          </cell>
          <cell r="E187">
            <v>23030</v>
          </cell>
          <cell r="F187">
            <v>27750</v>
          </cell>
          <cell r="G187">
            <v>32470</v>
          </cell>
          <cell r="H187">
            <v>37190</v>
          </cell>
          <cell r="I187">
            <v>41910</v>
          </cell>
          <cell r="J187">
            <v>45650</v>
          </cell>
          <cell r="K187">
            <v>48370</v>
          </cell>
          <cell r="L187">
            <v>51134</v>
          </cell>
          <cell r="M187">
            <v>53898</v>
          </cell>
          <cell r="N187">
            <v>56662</v>
          </cell>
          <cell r="O187">
            <v>59426</v>
          </cell>
          <cell r="P187">
            <v>62190</v>
          </cell>
          <cell r="Q187">
            <v>64954</v>
          </cell>
          <cell r="R187">
            <v>67718</v>
          </cell>
          <cell r="S187">
            <v>70482</v>
          </cell>
          <cell r="T187">
            <v>73246</v>
          </cell>
          <cell r="U187">
            <v>76010</v>
          </cell>
          <cell r="V187">
            <v>78774</v>
          </cell>
          <cell r="W187">
            <v>81538</v>
          </cell>
          <cell r="X187">
            <v>84302</v>
          </cell>
          <cell r="Y187">
            <v>87066</v>
          </cell>
          <cell r="Z187">
            <v>89830</v>
          </cell>
          <cell r="AA187">
            <v>92594</v>
          </cell>
          <cell r="AB187">
            <v>24200</v>
          </cell>
          <cell r="AC187">
            <v>27650</v>
          </cell>
          <cell r="AD187">
            <v>31100</v>
          </cell>
          <cell r="AE187">
            <v>34550</v>
          </cell>
          <cell r="AF187">
            <v>37350</v>
          </cell>
          <cell r="AG187">
            <v>40100</v>
          </cell>
          <cell r="AH187">
            <v>42850</v>
          </cell>
          <cell r="AI187">
            <v>45650</v>
          </cell>
          <cell r="AJ187">
            <v>48370</v>
          </cell>
          <cell r="AK187">
            <v>51134</v>
          </cell>
          <cell r="AL187">
            <v>53898</v>
          </cell>
          <cell r="AM187">
            <v>56662</v>
          </cell>
          <cell r="AN187">
            <v>59426</v>
          </cell>
          <cell r="AO187">
            <v>62190</v>
          </cell>
          <cell r="AP187">
            <v>64954</v>
          </cell>
          <cell r="AQ187">
            <v>67718</v>
          </cell>
          <cell r="AR187">
            <v>70482</v>
          </cell>
          <cell r="AS187">
            <v>73246</v>
          </cell>
          <cell r="AT187">
            <v>76010</v>
          </cell>
          <cell r="AU187">
            <v>78774</v>
          </cell>
          <cell r="AV187">
            <v>81538</v>
          </cell>
          <cell r="AW187">
            <v>84302</v>
          </cell>
          <cell r="AX187">
            <v>87066</v>
          </cell>
          <cell r="AY187">
            <v>89830</v>
          </cell>
          <cell r="AZ187">
            <v>92594</v>
          </cell>
          <cell r="BA187">
            <v>38750</v>
          </cell>
          <cell r="BB187">
            <v>44250</v>
          </cell>
          <cell r="BC187">
            <v>49800</v>
          </cell>
          <cell r="BD187">
            <v>55300</v>
          </cell>
          <cell r="BE187">
            <v>59750</v>
          </cell>
          <cell r="BF187">
            <v>64150</v>
          </cell>
          <cell r="BG187">
            <v>68600</v>
          </cell>
          <cell r="BH187">
            <v>73000</v>
          </cell>
          <cell r="BI187">
            <v>77420</v>
          </cell>
          <cell r="BJ187">
            <v>81844</v>
          </cell>
          <cell r="BK187">
            <v>86268</v>
          </cell>
          <cell r="BL187">
            <v>90692</v>
          </cell>
          <cell r="BM187">
            <v>95116</v>
          </cell>
          <cell r="BN187">
            <v>99540</v>
          </cell>
          <cell r="BO187">
            <v>103964</v>
          </cell>
          <cell r="BP187">
            <v>108388</v>
          </cell>
          <cell r="BQ187">
            <v>112812</v>
          </cell>
          <cell r="BR187">
            <v>117236</v>
          </cell>
          <cell r="BS187">
            <v>121660</v>
          </cell>
          <cell r="BT187">
            <v>126084</v>
          </cell>
          <cell r="BU187">
            <v>130508</v>
          </cell>
          <cell r="BV187">
            <v>134932</v>
          </cell>
          <cell r="BW187">
            <v>139356</v>
          </cell>
          <cell r="BX187">
            <v>143780</v>
          </cell>
          <cell r="BY187">
            <v>148204</v>
          </cell>
          <cell r="BZ187">
            <v>50610</v>
          </cell>
          <cell r="CA187">
            <v>57840</v>
          </cell>
          <cell r="CB187">
            <v>65070</v>
          </cell>
          <cell r="CC187">
            <v>72300</v>
          </cell>
          <cell r="CD187">
            <v>78084</v>
          </cell>
          <cell r="CE187">
            <v>83868</v>
          </cell>
          <cell r="CF187">
            <v>89652</v>
          </cell>
          <cell r="CG187">
            <v>95436</v>
          </cell>
          <cell r="CH187">
            <v>101220</v>
          </cell>
          <cell r="CI187">
            <v>107004</v>
          </cell>
          <cell r="CJ187">
            <v>112788</v>
          </cell>
          <cell r="CK187">
            <v>118572</v>
          </cell>
          <cell r="CL187">
            <v>124356</v>
          </cell>
          <cell r="CM187">
            <v>130140</v>
          </cell>
          <cell r="CN187">
            <v>135924</v>
          </cell>
          <cell r="CO187">
            <v>141708</v>
          </cell>
          <cell r="CP187">
            <v>147492</v>
          </cell>
          <cell r="CQ187">
            <v>153276</v>
          </cell>
          <cell r="CR187">
            <v>159060</v>
          </cell>
          <cell r="CS187">
            <v>164844</v>
          </cell>
          <cell r="CT187">
            <v>170628</v>
          </cell>
          <cell r="CU187">
            <v>176412</v>
          </cell>
          <cell r="CV187">
            <v>182196</v>
          </cell>
          <cell r="CW187">
            <v>187980</v>
          </cell>
          <cell r="CX187">
            <v>193764</v>
          </cell>
          <cell r="CY187">
            <v>60731.999999999993</v>
          </cell>
          <cell r="CZ187">
            <v>69408</v>
          </cell>
          <cell r="DA187">
            <v>78084</v>
          </cell>
          <cell r="DB187">
            <v>86760</v>
          </cell>
          <cell r="DC187">
            <v>93700.800000000003</v>
          </cell>
          <cell r="DD187">
            <v>100641.59999999999</v>
          </cell>
          <cell r="DE187">
            <v>107582.39999999999</v>
          </cell>
          <cell r="DF187">
            <v>114523.20000000001</v>
          </cell>
          <cell r="DG187">
            <v>121463.99999999999</v>
          </cell>
          <cell r="DH187">
            <v>128404.8</v>
          </cell>
          <cell r="DI187">
            <v>135345.60000000003</v>
          </cell>
          <cell r="DJ187">
            <v>142286.40000000008</v>
          </cell>
          <cell r="DK187">
            <v>149227.20000000013</v>
          </cell>
          <cell r="DL187">
            <v>156168.00000000017</v>
          </cell>
          <cell r="DM187">
            <v>163108.80000000022</v>
          </cell>
          <cell r="DN187">
            <v>170049.60000000027</v>
          </cell>
          <cell r="DO187">
            <v>176990.40000000031</v>
          </cell>
          <cell r="DP187">
            <v>183931.20000000036</v>
          </cell>
          <cell r="DQ187">
            <v>190872.00000000041</v>
          </cell>
          <cell r="DR187">
            <v>197812.80000000045</v>
          </cell>
          <cell r="DS187">
            <v>204753.6000000005</v>
          </cell>
          <cell r="DT187">
            <v>211694.40000000055</v>
          </cell>
          <cell r="DU187">
            <v>218635.20000000059</v>
          </cell>
          <cell r="DV187">
            <v>225576.00000000064</v>
          </cell>
          <cell r="DW187">
            <v>232516.80000000069</v>
          </cell>
        </row>
        <row r="188">
          <cell r="B188">
            <v>68000</v>
          </cell>
          <cell r="C188">
            <v>14500</v>
          </cell>
          <cell r="D188">
            <v>18310</v>
          </cell>
          <cell r="E188">
            <v>23030</v>
          </cell>
          <cell r="F188">
            <v>27750</v>
          </cell>
          <cell r="G188">
            <v>32470</v>
          </cell>
          <cell r="H188">
            <v>37190</v>
          </cell>
          <cell r="I188">
            <v>41910</v>
          </cell>
          <cell r="J188">
            <v>45450</v>
          </cell>
          <cell r="K188">
            <v>48160</v>
          </cell>
          <cell r="L188">
            <v>50912</v>
          </cell>
          <cell r="M188">
            <v>53664</v>
          </cell>
          <cell r="N188">
            <v>56416</v>
          </cell>
          <cell r="O188">
            <v>59168</v>
          </cell>
          <cell r="P188">
            <v>61920</v>
          </cell>
          <cell r="Q188">
            <v>64672</v>
          </cell>
          <cell r="R188">
            <v>67424</v>
          </cell>
          <cell r="S188">
            <v>70176</v>
          </cell>
          <cell r="T188">
            <v>72928</v>
          </cell>
          <cell r="U188">
            <v>75680</v>
          </cell>
          <cell r="V188">
            <v>78432</v>
          </cell>
          <cell r="W188">
            <v>81184</v>
          </cell>
          <cell r="X188">
            <v>83936</v>
          </cell>
          <cell r="Y188">
            <v>86688</v>
          </cell>
          <cell r="Z188">
            <v>89440</v>
          </cell>
          <cell r="AA188">
            <v>92192</v>
          </cell>
          <cell r="AB188">
            <v>24100</v>
          </cell>
          <cell r="AC188">
            <v>27550</v>
          </cell>
          <cell r="AD188">
            <v>31000</v>
          </cell>
          <cell r="AE188">
            <v>34400</v>
          </cell>
          <cell r="AF188">
            <v>37200</v>
          </cell>
          <cell r="AG188">
            <v>39950</v>
          </cell>
          <cell r="AH188">
            <v>42700</v>
          </cell>
          <cell r="AI188">
            <v>45450</v>
          </cell>
          <cell r="AJ188">
            <v>48160</v>
          </cell>
          <cell r="AK188">
            <v>50912</v>
          </cell>
          <cell r="AL188">
            <v>53664</v>
          </cell>
          <cell r="AM188">
            <v>56416</v>
          </cell>
          <cell r="AN188">
            <v>59168</v>
          </cell>
          <cell r="AO188">
            <v>61920</v>
          </cell>
          <cell r="AP188">
            <v>64672</v>
          </cell>
          <cell r="AQ188">
            <v>67424</v>
          </cell>
          <cell r="AR188">
            <v>70176</v>
          </cell>
          <cell r="AS188">
            <v>72928</v>
          </cell>
          <cell r="AT188">
            <v>75680</v>
          </cell>
          <cell r="AU188">
            <v>78432</v>
          </cell>
          <cell r="AV188">
            <v>81184</v>
          </cell>
          <cell r="AW188">
            <v>83936</v>
          </cell>
          <cell r="AX188">
            <v>86688</v>
          </cell>
          <cell r="AY188">
            <v>89440</v>
          </cell>
          <cell r="AZ188">
            <v>92192</v>
          </cell>
          <cell r="BA188">
            <v>38550</v>
          </cell>
          <cell r="BB188">
            <v>44050</v>
          </cell>
          <cell r="BC188">
            <v>49550</v>
          </cell>
          <cell r="BD188">
            <v>55050</v>
          </cell>
          <cell r="BE188">
            <v>59500</v>
          </cell>
          <cell r="BF188">
            <v>63900</v>
          </cell>
          <cell r="BG188">
            <v>68300</v>
          </cell>
          <cell r="BH188">
            <v>72700</v>
          </cell>
          <cell r="BI188">
            <v>77070</v>
          </cell>
          <cell r="BJ188">
            <v>81474</v>
          </cell>
          <cell r="BK188">
            <v>85878</v>
          </cell>
          <cell r="BL188">
            <v>90282</v>
          </cell>
          <cell r="BM188">
            <v>94686</v>
          </cell>
          <cell r="BN188">
            <v>99090</v>
          </cell>
          <cell r="BO188">
            <v>103494</v>
          </cell>
          <cell r="BP188">
            <v>107898</v>
          </cell>
          <cell r="BQ188">
            <v>112302</v>
          </cell>
          <cell r="BR188">
            <v>116706</v>
          </cell>
          <cell r="BS188">
            <v>121110</v>
          </cell>
          <cell r="BT188">
            <v>125514</v>
          </cell>
          <cell r="BU188">
            <v>129918</v>
          </cell>
          <cell r="BV188">
            <v>134322</v>
          </cell>
          <cell r="BW188">
            <v>138726</v>
          </cell>
          <cell r="BX188">
            <v>143130</v>
          </cell>
          <cell r="BY188">
            <v>147534</v>
          </cell>
          <cell r="BZ188">
            <v>47600</v>
          </cell>
          <cell r="CA188">
            <v>54400</v>
          </cell>
          <cell r="CB188">
            <v>61200</v>
          </cell>
          <cell r="CC188">
            <v>68000</v>
          </cell>
          <cell r="CD188">
            <v>73440</v>
          </cell>
          <cell r="CE188">
            <v>78880</v>
          </cell>
          <cell r="CF188">
            <v>84320</v>
          </cell>
          <cell r="CG188">
            <v>89760</v>
          </cell>
          <cell r="CH188">
            <v>95200</v>
          </cell>
          <cell r="CI188">
            <v>100640</v>
          </cell>
          <cell r="CJ188">
            <v>106080</v>
          </cell>
          <cell r="CK188">
            <v>111520</v>
          </cell>
          <cell r="CL188">
            <v>116960</v>
          </cell>
          <cell r="CM188">
            <v>122400</v>
          </cell>
          <cell r="CN188">
            <v>127840</v>
          </cell>
          <cell r="CO188">
            <v>133280</v>
          </cell>
          <cell r="CP188">
            <v>138720</v>
          </cell>
          <cell r="CQ188">
            <v>144160</v>
          </cell>
          <cell r="CR188">
            <v>149600</v>
          </cell>
          <cell r="CS188">
            <v>155040</v>
          </cell>
          <cell r="CT188">
            <v>160480</v>
          </cell>
          <cell r="CU188">
            <v>165920</v>
          </cell>
          <cell r="CV188">
            <v>171360</v>
          </cell>
          <cell r="CW188">
            <v>176800</v>
          </cell>
          <cell r="CX188">
            <v>182240</v>
          </cell>
          <cell r="CY188">
            <v>57120</v>
          </cell>
          <cell r="CZ188">
            <v>65280</v>
          </cell>
          <cell r="DA188">
            <v>73440</v>
          </cell>
          <cell r="DB188">
            <v>81600</v>
          </cell>
          <cell r="DC188">
            <v>88128</v>
          </cell>
          <cell r="DD188">
            <v>94656</v>
          </cell>
          <cell r="DE188">
            <v>101184</v>
          </cell>
          <cell r="DF188">
            <v>107712</v>
          </cell>
          <cell r="DG188">
            <v>114240</v>
          </cell>
          <cell r="DH188">
            <v>120768</v>
          </cell>
          <cell r="DI188">
            <v>127296</v>
          </cell>
          <cell r="DJ188">
            <v>133824</v>
          </cell>
          <cell r="DK188">
            <v>140352</v>
          </cell>
          <cell r="DL188">
            <v>146880</v>
          </cell>
          <cell r="DM188">
            <v>153408</v>
          </cell>
          <cell r="DN188">
            <v>159936</v>
          </cell>
          <cell r="DO188">
            <v>166464</v>
          </cell>
          <cell r="DP188">
            <v>172992</v>
          </cell>
          <cell r="DQ188">
            <v>179520</v>
          </cell>
          <cell r="DR188">
            <v>186048</v>
          </cell>
          <cell r="DS188">
            <v>192576</v>
          </cell>
          <cell r="DT188">
            <v>199104</v>
          </cell>
          <cell r="DU188">
            <v>205632</v>
          </cell>
          <cell r="DV188">
            <v>212160</v>
          </cell>
          <cell r="DW188">
            <v>218688</v>
          </cell>
        </row>
        <row r="189">
          <cell r="B189">
            <v>64600</v>
          </cell>
          <cell r="C189">
            <v>14350</v>
          </cell>
          <cell r="D189">
            <v>18310</v>
          </cell>
          <cell r="E189">
            <v>23030</v>
          </cell>
          <cell r="F189">
            <v>27750</v>
          </cell>
          <cell r="G189">
            <v>32470</v>
          </cell>
          <cell r="H189">
            <v>37190</v>
          </cell>
          <cell r="I189">
            <v>41910</v>
          </cell>
          <cell r="J189">
            <v>44950</v>
          </cell>
          <cell r="K189">
            <v>47670</v>
          </cell>
          <cell r="L189">
            <v>50394</v>
          </cell>
          <cell r="M189">
            <v>53118</v>
          </cell>
          <cell r="N189">
            <v>55842</v>
          </cell>
          <cell r="O189">
            <v>58566</v>
          </cell>
          <cell r="P189">
            <v>61290</v>
          </cell>
          <cell r="Q189">
            <v>64014</v>
          </cell>
          <cell r="R189">
            <v>66738</v>
          </cell>
          <cell r="S189">
            <v>69462</v>
          </cell>
          <cell r="T189">
            <v>72186</v>
          </cell>
          <cell r="U189">
            <v>74910</v>
          </cell>
          <cell r="V189">
            <v>77634</v>
          </cell>
          <cell r="W189">
            <v>80358</v>
          </cell>
          <cell r="X189">
            <v>83082</v>
          </cell>
          <cell r="Y189">
            <v>85806</v>
          </cell>
          <cell r="Z189">
            <v>88530</v>
          </cell>
          <cell r="AA189">
            <v>91254</v>
          </cell>
          <cell r="AB189">
            <v>23850</v>
          </cell>
          <cell r="AC189">
            <v>27250</v>
          </cell>
          <cell r="AD189">
            <v>30650</v>
          </cell>
          <cell r="AE189">
            <v>34050</v>
          </cell>
          <cell r="AF189">
            <v>36800</v>
          </cell>
          <cell r="AG189">
            <v>39500</v>
          </cell>
          <cell r="AH189">
            <v>42250</v>
          </cell>
          <cell r="AI189">
            <v>44950</v>
          </cell>
          <cell r="AJ189">
            <v>47670</v>
          </cell>
          <cell r="AK189">
            <v>50394</v>
          </cell>
          <cell r="AL189">
            <v>53118</v>
          </cell>
          <cell r="AM189">
            <v>55842</v>
          </cell>
          <cell r="AN189">
            <v>58566</v>
          </cell>
          <cell r="AO189">
            <v>61290</v>
          </cell>
          <cell r="AP189">
            <v>64014</v>
          </cell>
          <cell r="AQ189">
            <v>66738</v>
          </cell>
          <cell r="AR189">
            <v>69462</v>
          </cell>
          <cell r="AS189">
            <v>72186</v>
          </cell>
          <cell r="AT189">
            <v>74910</v>
          </cell>
          <cell r="AU189">
            <v>77634</v>
          </cell>
          <cell r="AV189">
            <v>80358</v>
          </cell>
          <cell r="AW189">
            <v>83082</v>
          </cell>
          <cell r="AX189">
            <v>85806</v>
          </cell>
          <cell r="AY189">
            <v>88530</v>
          </cell>
          <cell r="AZ189">
            <v>91254</v>
          </cell>
          <cell r="BA189">
            <v>38150</v>
          </cell>
          <cell r="BB189">
            <v>43600</v>
          </cell>
          <cell r="BC189">
            <v>49050</v>
          </cell>
          <cell r="BD189">
            <v>54450</v>
          </cell>
          <cell r="BE189">
            <v>58850</v>
          </cell>
          <cell r="BF189">
            <v>63200</v>
          </cell>
          <cell r="BG189">
            <v>67550</v>
          </cell>
          <cell r="BH189">
            <v>71900</v>
          </cell>
          <cell r="BI189">
            <v>76230</v>
          </cell>
          <cell r="BJ189">
            <v>80586</v>
          </cell>
          <cell r="BK189">
            <v>84942</v>
          </cell>
          <cell r="BL189">
            <v>89298</v>
          </cell>
          <cell r="BM189">
            <v>93654</v>
          </cell>
          <cell r="BN189">
            <v>98010</v>
          </cell>
          <cell r="BO189">
            <v>102366</v>
          </cell>
          <cell r="BP189">
            <v>106722</v>
          </cell>
          <cell r="BQ189">
            <v>111078</v>
          </cell>
          <cell r="BR189">
            <v>115434</v>
          </cell>
          <cell r="BS189">
            <v>119790</v>
          </cell>
          <cell r="BT189">
            <v>124146</v>
          </cell>
          <cell r="BU189">
            <v>128502</v>
          </cell>
          <cell r="BV189">
            <v>132858</v>
          </cell>
          <cell r="BW189">
            <v>137214</v>
          </cell>
          <cell r="BX189">
            <v>141570</v>
          </cell>
          <cell r="BY189">
            <v>145926</v>
          </cell>
          <cell r="BZ189">
            <v>45220</v>
          </cell>
          <cell r="CA189">
            <v>51680</v>
          </cell>
          <cell r="CB189">
            <v>58140</v>
          </cell>
          <cell r="CC189">
            <v>64600</v>
          </cell>
          <cell r="CD189">
            <v>69768</v>
          </cell>
          <cell r="CE189">
            <v>74936</v>
          </cell>
          <cell r="CF189">
            <v>80104</v>
          </cell>
          <cell r="CG189">
            <v>85272</v>
          </cell>
          <cell r="CH189">
            <v>90440</v>
          </cell>
          <cell r="CI189">
            <v>95608</v>
          </cell>
          <cell r="CJ189">
            <v>100776</v>
          </cell>
          <cell r="CK189">
            <v>105944</v>
          </cell>
          <cell r="CL189">
            <v>111112</v>
          </cell>
          <cell r="CM189">
            <v>116280</v>
          </cell>
          <cell r="CN189">
            <v>121448</v>
          </cell>
          <cell r="CO189">
            <v>126616</v>
          </cell>
          <cell r="CP189">
            <v>131784</v>
          </cell>
          <cell r="CQ189">
            <v>136952</v>
          </cell>
          <cell r="CR189">
            <v>142120</v>
          </cell>
          <cell r="CS189">
            <v>147288</v>
          </cell>
          <cell r="CT189">
            <v>152456</v>
          </cell>
          <cell r="CU189">
            <v>157624</v>
          </cell>
          <cell r="CV189">
            <v>162792</v>
          </cell>
          <cell r="CW189">
            <v>167960</v>
          </cell>
          <cell r="CX189">
            <v>173128</v>
          </cell>
          <cell r="CY189">
            <v>54264</v>
          </cell>
          <cell r="CZ189">
            <v>62016</v>
          </cell>
          <cell r="DA189">
            <v>69768</v>
          </cell>
          <cell r="DB189">
            <v>77520</v>
          </cell>
          <cell r="DC189">
            <v>83721.600000000006</v>
          </cell>
          <cell r="DD189">
            <v>89923.199999999997</v>
          </cell>
          <cell r="DE189">
            <v>96124.800000000003</v>
          </cell>
          <cell r="DF189">
            <v>102326.40000000001</v>
          </cell>
          <cell r="DG189">
            <v>108528</v>
          </cell>
          <cell r="DH189">
            <v>114729.60000000001</v>
          </cell>
          <cell r="DI189">
            <v>120931.20000000001</v>
          </cell>
          <cell r="DJ189">
            <v>127132.80000000002</v>
          </cell>
          <cell r="DK189">
            <v>133334.40000000002</v>
          </cell>
          <cell r="DL189">
            <v>139536.00000000003</v>
          </cell>
          <cell r="DM189">
            <v>145737.60000000003</v>
          </cell>
          <cell r="DN189">
            <v>151939.20000000004</v>
          </cell>
          <cell r="DO189">
            <v>158140.80000000005</v>
          </cell>
          <cell r="DP189">
            <v>164342.40000000005</v>
          </cell>
          <cell r="DQ189">
            <v>170544.00000000006</v>
          </cell>
          <cell r="DR189">
            <v>176745.60000000006</v>
          </cell>
          <cell r="DS189">
            <v>182947.20000000007</v>
          </cell>
          <cell r="DT189">
            <v>189148.80000000008</v>
          </cell>
          <cell r="DU189">
            <v>195350.40000000008</v>
          </cell>
          <cell r="DV189">
            <v>201552.00000000009</v>
          </cell>
          <cell r="DW189">
            <v>207753.60000000009</v>
          </cell>
        </row>
        <row r="190">
          <cell r="B190">
            <v>77200</v>
          </cell>
          <cell r="C190">
            <v>16250</v>
          </cell>
          <cell r="D190">
            <v>18550</v>
          </cell>
          <cell r="E190">
            <v>23030</v>
          </cell>
          <cell r="F190">
            <v>27750</v>
          </cell>
          <cell r="G190">
            <v>32470</v>
          </cell>
          <cell r="H190">
            <v>37190</v>
          </cell>
          <cell r="I190">
            <v>41910</v>
          </cell>
          <cell r="J190">
            <v>46630</v>
          </cell>
          <cell r="K190">
            <v>54040</v>
          </cell>
          <cell r="L190">
            <v>57128</v>
          </cell>
          <cell r="M190">
            <v>60216</v>
          </cell>
          <cell r="N190">
            <v>63304</v>
          </cell>
          <cell r="O190">
            <v>66392</v>
          </cell>
          <cell r="P190">
            <v>69480</v>
          </cell>
          <cell r="Q190">
            <v>72568</v>
          </cell>
          <cell r="R190">
            <v>75656</v>
          </cell>
          <cell r="S190">
            <v>78744</v>
          </cell>
          <cell r="T190">
            <v>81832</v>
          </cell>
          <cell r="U190">
            <v>84920</v>
          </cell>
          <cell r="V190">
            <v>88008</v>
          </cell>
          <cell r="W190">
            <v>91096</v>
          </cell>
          <cell r="X190">
            <v>94184</v>
          </cell>
          <cell r="Y190">
            <v>97272</v>
          </cell>
          <cell r="Z190">
            <v>100360</v>
          </cell>
          <cell r="AA190">
            <v>103448</v>
          </cell>
          <cell r="AB190">
            <v>27050</v>
          </cell>
          <cell r="AC190">
            <v>30900</v>
          </cell>
          <cell r="AD190">
            <v>34750</v>
          </cell>
          <cell r="AE190">
            <v>38600</v>
          </cell>
          <cell r="AF190">
            <v>41700</v>
          </cell>
          <cell r="AG190">
            <v>44800</v>
          </cell>
          <cell r="AH190">
            <v>47900</v>
          </cell>
          <cell r="AI190">
            <v>51000</v>
          </cell>
          <cell r="AJ190">
            <v>54040</v>
          </cell>
          <cell r="AK190">
            <v>57128</v>
          </cell>
          <cell r="AL190">
            <v>60216</v>
          </cell>
          <cell r="AM190">
            <v>63304</v>
          </cell>
          <cell r="AN190">
            <v>66392</v>
          </cell>
          <cell r="AO190">
            <v>69480</v>
          </cell>
          <cell r="AP190">
            <v>72568</v>
          </cell>
          <cell r="AQ190">
            <v>75656</v>
          </cell>
          <cell r="AR190">
            <v>78744</v>
          </cell>
          <cell r="AS190">
            <v>81832</v>
          </cell>
          <cell r="AT190">
            <v>84920</v>
          </cell>
          <cell r="AU190">
            <v>88008</v>
          </cell>
          <cell r="AV190">
            <v>91096</v>
          </cell>
          <cell r="AW190">
            <v>94184</v>
          </cell>
          <cell r="AX190">
            <v>97272</v>
          </cell>
          <cell r="AY190">
            <v>100360</v>
          </cell>
          <cell r="AZ190">
            <v>103448</v>
          </cell>
          <cell r="BA190">
            <v>43250</v>
          </cell>
          <cell r="BB190">
            <v>49400</v>
          </cell>
          <cell r="BC190">
            <v>55600</v>
          </cell>
          <cell r="BD190">
            <v>61750</v>
          </cell>
          <cell r="BE190">
            <v>66700</v>
          </cell>
          <cell r="BF190">
            <v>71650</v>
          </cell>
          <cell r="BG190">
            <v>76600</v>
          </cell>
          <cell r="BH190">
            <v>81550</v>
          </cell>
          <cell r="BI190">
            <v>86450</v>
          </cell>
          <cell r="BJ190">
            <v>91390</v>
          </cell>
          <cell r="BK190">
            <v>96330</v>
          </cell>
          <cell r="BL190">
            <v>101270</v>
          </cell>
          <cell r="BM190">
            <v>106210</v>
          </cell>
          <cell r="BN190">
            <v>111150</v>
          </cell>
          <cell r="BO190">
            <v>116090</v>
          </cell>
          <cell r="BP190">
            <v>121030</v>
          </cell>
          <cell r="BQ190">
            <v>125970</v>
          </cell>
          <cell r="BR190">
            <v>130910</v>
          </cell>
          <cell r="BS190">
            <v>135850</v>
          </cell>
          <cell r="BT190">
            <v>140790</v>
          </cell>
          <cell r="BU190">
            <v>145730</v>
          </cell>
          <cell r="BV190">
            <v>150670</v>
          </cell>
          <cell r="BW190">
            <v>155610</v>
          </cell>
          <cell r="BX190">
            <v>160550</v>
          </cell>
          <cell r="BY190">
            <v>165490</v>
          </cell>
          <cell r="BZ190">
            <v>54040</v>
          </cell>
          <cell r="CA190">
            <v>61760</v>
          </cell>
          <cell r="CB190">
            <v>69480</v>
          </cell>
          <cell r="CC190">
            <v>77200</v>
          </cell>
          <cell r="CD190">
            <v>83376</v>
          </cell>
          <cell r="CE190">
            <v>89552</v>
          </cell>
          <cell r="CF190">
            <v>95728</v>
          </cell>
          <cell r="CG190">
            <v>101904</v>
          </cell>
          <cell r="CH190">
            <v>108080</v>
          </cell>
          <cell r="CI190">
            <v>114256</v>
          </cell>
          <cell r="CJ190">
            <v>120432</v>
          </cell>
          <cell r="CK190">
            <v>126608</v>
          </cell>
          <cell r="CL190">
            <v>132784</v>
          </cell>
          <cell r="CM190">
            <v>138960</v>
          </cell>
          <cell r="CN190">
            <v>145136</v>
          </cell>
          <cell r="CO190">
            <v>151312</v>
          </cell>
          <cell r="CP190">
            <v>157488</v>
          </cell>
          <cell r="CQ190">
            <v>163664</v>
          </cell>
          <cell r="CR190">
            <v>169840</v>
          </cell>
          <cell r="CS190">
            <v>176016</v>
          </cell>
          <cell r="CT190">
            <v>182192</v>
          </cell>
          <cell r="CU190">
            <v>188368</v>
          </cell>
          <cell r="CV190">
            <v>194544</v>
          </cell>
          <cell r="CW190">
            <v>200720</v>
          </cell>
          <cell r="CX190">
            <v>206896</v>
          </cell>
          <cell r="CY190">
            <v>64847.999999999993</v>
          </cell>
          <cell r="CZ190">
            <v>74112</v>
          </cell>
          <cell r="DA190">
            <v>83376</v>
          </cell>
          <cell r="DB190">
            <v>92640</v>
          </cell>
          <cell r="DC190">
            <v>100051.20000000001</v>
          </cell>
          <cell r="DD190">
            <v>107462.39999999999</v>
          </cell>
          <cell r="DE190">
            <v>114873.60000000001</v>
          </cell>
          <cell r="DF190">
            <v>122284.8</v>
          </cell>
          <cell r="DG190">
            <v>129695.99999999999</v>
          </cell>
          <cell r="DH190">
            <v>137107.20000000001</v>
          </cell>
          <cell r="DI190">
            <v>144518.40000000002</v>
          </cell>
          <cell r="DJ190">
            <v>151929.60000000003</v>
          </cell>
          <cell r="DK190">
            <v>159340.80000000005</v>
          </cell>
          <cell r="DL190">
            <v>166752.00000000006</v>
          </cell>
          <cell r="DM190">
            <v>174163.20000000007</v>
          </cell>
          <cell r="DN190">
            <v>181574.40000000008</v>
          </cell>
          <cell r="DO190">
            <v>188985.60000000009</v>
          </cell>
          <cell r="DP190">
            <v>196396.8000000001</v>
          </cell>
          <cell r="DQ190">
            <v>203808.00000000012</v>
          </cell>
          <cell r="DR190">
            <v>211219.20000000013</v>
          </cell>
          <cell r="DS190">
            <v>218630.40000000014</v>
          </cell>
          <cell r="DT190">
            <v>226041.60000000015</v>
          </cell>
          <cell r="DU190">
            <v>233452.80000000016</v>
          </cell>
          <cell r="DV190">
            <v>240864.00000000017</v>
          </cell>
          <cell r="DW190">
            <v>248275.20000000019</v>
          </cell>
        </row>
        <row r="191">
          <cell r="B191">
            <v>38700</v>
          </cell>
          <cell r="C191">
            <v>14350</v>
          </cell>
          <cell r="D191">
            <v>18310</v>
          </cell>
          <cell r="E191">
            <v>23030</v>
          </cell>
          <cell r="F191">
            <v>27750</v>
          </cell>
          <cell r="G191">
            <v>32470</v>
          </cell>
          <cell r="H191">
            <v>37190</v>
          </cell>
          <cell r="I191">
            <v>41910</v>
          </cell>
          <cell r="J191">
            <v>44950</v>
          </cell>
          <cell r="K191">
            <v>47670</v>
          </cell>
          <cell r="L191">
            <v>50394</v>
          </cell>
          <cell r="M191">
            <v>53118</v>
          </cell>
          <cell r="N191">
            <v>55842</v>
          </cell>
          <cell r="O191">
            <v>58566</v>
          </cell>
          <cell r="P191">
            <v>61290</v>
          </cell>
          <cell r="Q191">
            <v>64014</v>
          </cell>
          <cell r="R191">
            <v>66738</v>
          </cell>
          <cell r="S191">
            <v>69462</v>
          </cell>
          <cell r="T191">
            <v>72186</v>
          </cell>
          <cell r="U191">
            <v>74910</v>
          </cell>
          <cell r="V191">
            <v>77634</v>
          </cell>
          <cell r="W191">
            <v>80358</v>
          </cell>
          <cell r="X191">
            <v>83082</v>
          </cell>
          <cell r="Y191">
            <v>85806</v>
          </cell>
          <cell r="Z191">
            <v>88530</v>
          </cell>
          <cell r="AA191">
            <v>91254</v>
          </cell>
          <cell r="AB191">
            <v>23850</v>
          </cell>
          <cell r="AC191">
            <v>27250</v>
          </cell>
          <cell r="AD191">
            <v>30650</v>
          </cell>
          <cell r="AE191">
            <v>34050</v>
          </cell>
          <cell r="AF191">
            <v>36800</v>
          </cell>
          <cell r="AG191">
            <v>39500</v>
          </cell>
          <cell r="AH191">
            <v>42250</v>
          </cell>
          <cell r="AI191">
            <v>44950</v>
          </cell>
          <cell r="AJ191">
            <v>47670</v>
          </cell>
          <cell r="AK191">
            <v>50394</v>
          </cell>
          <cell r="AL191">
            <v>53118</v>
          </cell>
          <cell r="AM191">
            <v>55842</v>
          </cell>
          <cell r="AN191">
            <v>58566</v>
          </cell>
          <cell r="AO191">
            <v>61290</v>
          </cell>
          <cell r="AP191">
            <v>64014</v>
          </cell>
          <cell r="AQ191">
            <v>66738</v>
          </cell>
          <cell r="AR191">
            <v>69462</v>
          </cell>
          <cell r="AS191">
            <v>72186</v>
          </cell>
          <cell r="AT191">
            <v>74910</v>
          </cell>
          <cell r="AU191">
            <v>77634</v>
          </cell>
          <cell r="AV191">
            <v>80358</v>
          </cell>
          <cell r="AW191">
            <v>83082</v>
          </cell>
          <cell r="AX191">
            <v>85806</v>
          </cell>
          <cell r="AY191">
            <v>88530</v>
          </cell>
          <cell r="AZ191">
            <v>91254</v>
          </cell>
          <cell r="BA191">
            <v>38150</v>
          </cell>
          <cell r="BB191">
            <v>43600</v>
          </cell>
          <cell r="BC191">
            <v>49050</v>
          </cell>
          <cell r="BD191">
            <v>54450</v>
          </cell>
          <cell r="BE191">
            <v>58850</v>
          </cell>
          <cell r="BF191">
            <v>63200</v>
          </cell>
          <cell r="BG191">
            <v>67550</v>
          </cell>
          <cell r="BH191">
            <v>71900</v>
          </cell>
          <cell r="BI191">
            <v>76230</v>
          </cell>
          <cell r="BJ191">
            <v>80586</v>
          </cell>
          <cell r="BK191">
            <v>84942</v>
          </cell>
          <cell r="BL191">
            <v>89298</v>
          </cell>
          <cell r="BM191">
            <v>93654</v>
          </cell>
          <cell r="BN191">
            <v>98010</v>
          </cell>
          <cell r="BO191">
            <v>102366</v>
          </cell>
          <cell r="BP191">
            <v>106722</v>
          </cell>
          <cell r="BQ191">
            <v>111078</v>
          </cell>
          <cell r="BR191">
            <v>115434</v>
          </cell>
          <cell r="BS191">
            <v>119790</v>
          </cell>
          <cell r="BT191">
            <v>124146</v>
          </cell>
          <cell r="BU191">
            <v>128502</v>
          </cell>
          <cell r="BV191">
            <v>132858</v>
          </cell>
          <cell r="BW191">
            <v>137214</v>
          </cell>
          <cell r="BX191">
            <v>141570</v>
          </cell>
          <cell r="BY191">
            <v>145926</v>
          </cell>
          <cell r="BZ191">
            <v>27090</v>
          </cell>
          <cell r="CA191">
            <v>30960</v>
          </cell>
          <cell r="CB191">
            <v>34830</v>
          </cell>
          <cell r="CC191">
            <v>38700</v>
          </cell>
          <cell r="CD191">
            <v>41796</v>
          </cell>
          <cell r="CE191">
            <v>44892</v>
          </cell>
          <cell r="CF191">
            <v>47988</v>
          </cell>
          <cell r="CG191">
            <v>51084</v>
          </cell>
          <cell r="CH191">
            <v>54180</v>
          </cell>
          <cell r="CI191">
            <v>57276</v>
          </cell>
          <cell r="CJ191">
            <v>60372</v>
          </cell>
          <cell r="CK191">
            <v>63468</v>
          </cell>
          <cell r="CL191">
            <v>66564</v>
          </cell>
          <cell r="CM191">
            <v>69660</v>
          </cell>
          <cell r="CN191">
            <v>72756</v>
          </cell>
          <cell r="CO191">
            <v>75852</v>
          </cell>
          <cell r="CP191">
            <v>78948</v>
          </cell>
          <cell r="CQ191">
            <v>82044</v>
          </cell>
          <cell r="CR191">
            <v>85140</v>
          </cell>
          <cell r="CS191">
            <v>88236</v>
          </cell>
          <cell r="CT191">
            <v>91332</v>
          </cell>
          <cell r="CU191">
            <v>94428</v>
          </cell>
          <cell r="CV191">
            <v>97524</v>
          </cell>
          <cell r="CW191">
            <v>100620</v>
          </cell>
          <cell r="CX191">
            <v>103716</v>
          </cell>
          <cell r="CY191">
            <v>32507.999999999996</v>
          </cell>
          <cell r="CZ191">
            <v>37152</v>
          </cell>
          <cell r="DA191">
            <v>41796</v>
          </cell>
          <cell r="DB191">
            <v>46440</v>
          </cell>
          <cell r="DC191">
            <v>50155.200000000004</v>
          </cell>
          <cell r="DD191">
            <v>53870.399999999994</v>
          </cell>
          <cell r="DE191">
            <v>57585.599999999999</v>
          </cell>
          <cell r="DF191">
            <v>61300.800000000003</v>
          </cell>
          <cell r="DG191">
            <v>65015.999999999993</v>
          </cell>
          <cell r="DH191">
            <v>68731.199999999997</v>
          </cell>
          <cell r="DI191">
            <v>72446.399999999994</v>
          </cell>
          <cell r="DJ191">
            <v>76161.599999999991</v>
          </cell>
          <cell r="DK191">
            <v>79876.799999999988</v>
          </cell>
          <cell r="DL191">
            <v>83591.999999999985</v>
          </cell>
          <cell r="DM191">
            <v>87307.199999999983</v>
          </cell>
          <cell r="DN191">
            <v>91022.39999999998</v>
          </cell>
          <cell r="DO191">
            <v>94737.599999999977</v>
          </cell>
          <cell r="DP191">
            <v>98452.799999999974</v>
          </cell>
          <cell r="DQ191">
            <v>102167.99999999997</v>
          </cell>
          <cell r="DR191">
            <v>105883.19999999997</v>
          </cell>
          <cell r="DS191">
            <v>109598.39999999997</v>
          </cell>
          <cell r="DT191">
            <v>113313.59999999996</v>
          </cell>
          <cell r="DU191">
            <v>117028.79999999996</v>
          </cell>
          <cell r="DV191">
            <v>120743.99999999996</v>
          </cell>
          <cell r="DW191">
            <v>124459.19999999995</v>
          </cell>
        </row>
        <row r="192">
          <cell r="B192">
            <v>77000</v>
          </cell>
          <cell r="C192">
            <v>15750</v>
          </cell>
          <cell r="D192">
            <v>18310</v>
          </cell>
          <cell r="E192">
            <v>23030</v>
          </cell>
          <cell r="F192">
            <v>27750</v>
          </cell>
          <cell r="G192">
            <v>32470</v>
          </cell>
          <cell r="H192">
            <v>37190</v>
          </cell>
          <cell r="I192">
            <v>41910</v>
          </cell>
          <cell r="J192">
            <v>46630</v>
          </cell>
          <cell r="K192">
            <v>52430</v>
          </cell>
          <cell r="L192">
            <v>55426</v>
          </cell>
          <cell r="M192">
            <v>58422</v>
          </cell>
          <cell r="N192">
            <v>61418</v>
          </cell>
          <cell r="O192">
            <v>64414</v>
          </cell>
          <cell r="P192">
            <v>67410</v>
          </cell>
          <cell r="Q192">
            <v>70406</v>
          </cell>
          <cell r="R192">
            <v>73402</v>
          </cell>
          <cell r="S192">
            <v>76398</v>
          </cell>
          <cell r="T192">
            <v>79394</v>
          </cell>
          <cell r="U192">
            <v>82390</v>
          </cell>
          <cell r="V192">
            <v>85386</v>
          </cell>
          <cell r="W192">
            <v>88382</v>
          </cell>
          <cell r="X192">
            <v>91378</v>
          </cell>
          <cell r="Y192">
            <v>94374</v>
          </cell>
          <cell r="Z192">
            <v>97370</v>
          </cell>
          <cell r="AA192">
            <v>100366</v>
          </cell>
          <cell r="AB192">
            <v>26250</v>
          </cell>
          <cell r="AC192">
            <v>30000</v>
          </cell>
          <cell r="AD192">
            <v>33750</v>
          </cell>
          <cell r="AE192">
            <v>37450</v>
          </cell>
          <cell r="AF192">
            <v>40450</v>
          </cell>
          <cell r="AG192">
            <v>43450</v>
          </cell>
          <cell r="AH192">
            <v>46450</v>
          </cell>
          <cell r="AI192">
            <v>49450</v>
          </cell>
          <cell r="AJ192">
            <v>52430</v>
          </cell>
          <cell r="AK192">
            <v>55426</v>
          </cell>
          <cell r="AL192">
            <v>58422</v>
          </cell>
          <cell r="AM192">
            <v>61418</v>
          </cell>
          <cell r="AN192">
            <v>64414</v>
          </cell>
          <cell r="AO192">
            <v>67410</v>
          </cell>
          <cell r="AP192">
            <v>70406</v>
          </cell>
          <cell r="AQ192">
            <v>73402</v>
          </cell>
          <cell r="AR192">
            <v>76398</v>
          </cell>
          <cell r="AS192">
            <v>79394</v>
          </cell>
          <cell r="AT192">
            <v>82390</v>
          </cell>
          <cell r="AU192">
            <v>85386</v>
          </cell>
          <cell r="AV192">
            <v>88382</v>
          </cell>
          <cell r="AW192">
            <v>91378</v>
          </cell>
          <cell r="AX192">
            <v>94374</v>
          </cell>
          <cell r="AY192">
            <v>97370</v>
          </cell>
          <cell r="AZ192">
            <v>100366</v>
          </cell>
          <cell r="BA192">
            <v>41950</v>
          </cell>
          <cell r="BB192">
            <v>47950</v>
          </cell>
          <cell r="BC192">
            <v>53950</v>
          </cell>
          <cell r="BD192">
            <v>59900</v>
          </cell>
          <cell r="BE192">
            <v>64700</v>
          </cell>
          <cell r="BF192">
            <v>69500</v>
          </cell>
          <cell r="BG192">
            <v>74300</v>
          </cell>
          <cell r="BH192">
            <v>79100</v>
          </cell>
          <cell r="BI192">
            <v>83860</v>
          </cell>
          <cell r="BJ192">
            <v>88652</v>
          </cell>
          <cell r="BK192">
            <v>93444</v>
          </cell>
          <cell r="BL192">
            <v>98236</v>
          </cell>
          <cell r="BM192">
            <v>103028</v>
          </cell>
          <cell r="BN192">
            <v>107820</v>
          </cell>
          <cell r="BO192">
            <v>112612</v>
          </cell>
          <cell r="BP192">
            <v>117404</v>
          </cell>
          <cell r="BQ192">
            <v>122196</v>
          </cell>
          <cell r="BR192">
            <v>126988</v>
          </cell>
          <cell r="BS192">
            <v>131780</v>
          </cell>
          <cell r="BT192">
            <v>136572</v>
          </cell>
          <cell r="BU192">
            <v>141364</v>
          </cell>
          <cell r="BV192">
            <v>146156</v>
          </cell>
          <cell r="BW192">
            <v>150948</v>
          </cell>
          <cell r="BX192">
            <v>155740</v>
          </cell>
          <cell r="BY192">
            <v>160532</v>
          </cell>
          <cell r="BZ192">
            <v>53900</v>
          </cell>
          <cell r="CA192">
            <v>61600</v>
          </cell>
          <cell r="CB192">
            <v>69300</v>
          </cell>
          <cell r="CC192">
            <v>77000</v>
          </cell>
          <cell r="CD192">
            <v>83160</v>
          </cell>
          <cell r="CE192">
            <v>89320</v>
          </cell>
          <cell r="CF192">
            <v>95480</v>
          </cell>
          <cell r="CG192">
            <v>101640</v>
          </cell>
          <cell r="CH192">
            <v>107800</v>
          </cell>
          <cell r="CI192">
            <v>113960</v>
          </cell>
          <cell r="CJ192">
            <v>120120</v>
          </cell>
          <cell r="CK192">
            <v>126280</v>
          </cell>
          <cell r="CL192">
            <v>132440</v>
          </cell>
          <cell r="CM192">
            <v>138600</v>
          </cell>
          <cell r="CN192">
            <v>144760</v>
          </cell>
          <cell r="CO192">
            <v>150920</v>
          </cell>
          <cell r="CP192">
            <v>157080</v>
          </cell>
          <cell r="CQ192">
            <v>163240</v>
          </cell>
          <cell r="CR192">
            <v>169400</v>
          </cell>
          <cell r="CS192">
            <v>175560</v>
          </cell>
          <cell r="CT192">
            <v>181720</v>
          </cell>
          <cell r="CU192">
            <v>187880</v>
          </cell>
          <cell r="CV192">
            <v>194040</v>
          </cell>
          <cell r="CW192">
            <v>200200</v>
          </cell>
          <cell r="CX192">
            <v>206360</v>
          </cell>
          <cell r="CY192">
            <v>64679.999999999993</v>
          </cell>
          <cell r="CZ192">
            <v>73920</v>
          </cell>
          <cell r="DA192">
            <v>83160</v>
          </cell>
          <cell r="DB192">
            <v>92400</v>
          </cell>
          <cell r="DC192">
            <v>99792</v>
          </cell>
          <cell r="DD192">
            <v>107183.99999999999</v>
          </cell>
          <cell r="DE192">
            <v>114576</v>
          </cell>
          <cell r="DF192">
            <v>121968</v>
          </cell>
          <cell r="DG192">
            <v>129359.99999999999</v>
          </cell>
          <cell r="DH192">
            <v>136752</v>
          </cell>
          <cell r="DI192">
            <v>144144</v>
          </cell>
          <cell r="DJ192">
            <v>151536</v>
          </cell>
          <cell r="DK192">
            <v>158928</v>
          </cell>
          <cell r="DL192">
            <v>166320</v>
          </cell>
          <cell r="DM192">
            <v>173712</v>
          </cell>
          <cell r="DN192">
            <v>181104</v>
          </cell>
          <cell r="DO192">
            <v>188496</v>
          </cell>
          <cell r="DP192">
            <v>195888</v>
          </cell>
          <cell r="DQ192">
            <v>203280</v>
          </cell>
          <cell r="DR192">
            <v>210672</v>
          </cell>
          <cell r="DS192">
            <v>218064</v>
          </cell>
          <cell r="DT192">
            <v>225456</v>
          </cell>
          <cell r="DU192">
            <v>232848</v>
          </cell>
          <cell r="DV192">
            <v>240240</v>
          </cell>
          <cell r="DW192">
            <v>247632</v>
          </cell>
        </row>
        <row r="193">
          <cell r="B193">
            <v>77200</v>
          </cell>
          <cell r="C193">
            <v>16250</v>
          </cell>
          <cell r="D193">
            <v>18550</v>
          </cell>
          <cell r="E193">
            <v>23030</v>
          </cell>
          <cell r="F193">
            <v>27750</v>
          </cell>
          <cell r="G193">
            <v>32470</v>
          </cell>
          <cell r="H193">
            <v>37190</v>
          </cell>
          <cell r="I193">
            <v>41910</v>
          </cell>
          <cell r="J193">
            <v>46630</v>
          </cell>
          <cell r="K193">
            <v>54040</v>
          </cell>
          <cell r="L193">
            <v>57128</v>
          </cell>
          <cell r="M193">
            <v>60216</v>
          </cell>
          <cell r="N193">
            <v>63304</v>
          </cell>
          <cell r="O193">
            <v>66392</v>
          </cell>
          <cell r="P193">
            <v>69480</v>
          </cell>
          <cell r="Q193">
            <v>72568</v>
          </cell>
          <cell r="R193">
            <v>75656</v>
          </cell>
          <cell r="S193">
            <v>78744</v>
          </cell>
          <cell r="T193">
            <v>81832</v>
          </cell>
          <cell r="U193">
            <v>84920</v>
          </cell>
          <cell r="V193">
            <v>88008</v>
          </cell>
          <cell r="W193">
            <v>91096</v>
          </cell>
          <cell r="X193">
            <v>94184</v>
          </cell>
          <cell r="Y193">
            <v>97272</v>
          </cell>
          <cell r="Z193">
            <v>100360</v>
          </cell>
          <cell r="AA193">
            <v>103448</v>
          </cell>
          <cell r="AB193">
            <v>27050</v>
          </cell>
          <cell r="AC193">
            <v>30900</v>
          </cell>
          <cell r="AD193">
            <v>34750</v>
          </cell>
          <cell r="AE193">
            <v>38600</v>
          </cell>
          <cell r="AF193">
            <v>41700</v>
          </cell>
          <cell r="AG193">
            <v>44800</v>
          </cell>
          <cell r="AH193">
            <v>47900</v>
          </cell>
          <cell r="AI193">
            <v>51000</v>
          </cell>
          <cell r="AJ193">
            <v>54040</v>
          </cell>
          <cell r="AK193">
            <v>57128</v>
          </cell>
          <cell r="AL193">
            <v>60216</v>
          </cell>
          <cell r="AM193">
            <v>63304</v>
          </cell>
          <cell r="AN193">
            <v>66392</v>
          </cell>
          <cell r="AO193">
            <v>69480</v>
          </cell>
          <cell r="AP193">
            <v>72568</v>
          </cell>
          <cell r="AQ193">
            <v>75656</v>
          </cell>
          <cell r="AR193">
            <v>78744</v>
          </cell>
          <cell r="AS193">
            <v>81832</v>
          </cell>
          <cell r="AT193">
            <v>84920</v>
          </cell>
          <cell r="AU193">
            <v>88008</v>
          </cell>
          <cell r="AV193">
            <v>91096</v>
          </cell>
          <cell r="AW193">
            <v>94184</v>
          </cell>
          <cell r="AX193">
            <v>97272</v>
          </cell>
          <cell r="AY193">
            <v>100360</v>
          </cell>
          <cell r="AZ193">
            <v>103448</v>
          </cell>
          <cell r="BA193">
            <v>43250</v>
          </cell>
          <cell r="BB193">
            <v>49400</v>
          </cell>
          <cell r="BC193">
            <v>55600</v>
          </cell>
          <cell r="BD193">
            <v>61750</v>
          </cell>
          <cell r="BE193">
            <v>66700</v>
          </cell>
          <cell r="BF193">
            <v>71650</v>
          </cell>
          <cell r="BG193">
            <v>76600</v>
          </cell>
          <cell r="BH193">
            <v>81550</v>
          </cell>
          <cell r="BI193">
            <v>86450</v>
          </cell>
          <cell r="BJ193">
            <v>91390</v>
          </cell>
          <cell r="BK193">
            <v>96330</v>
          </cell>
          <cell r="BL193">
            <v>101270</v>
          </cell>
          <cell r="BM193">
            <v>106210</v>
          </cell>
          <cell r="BN193">
            <v>111150</v>
          </cell>
          <cell r="BO193">
            <v>116090</v>
          </cell>
          <cell r="BP193">
            <v>121030</v>
          </cell>
          <cell r="BQ193">
            <v>125970</v>
          </cell>
          <cell r="BR193">
            <v>130910</v>
          </cell>
          <cell r="BS193">
            <v>135850</v>
          </cell>
          <cell r="BT193">
            <v>140790</v>
          </cell>
          <cell r="BU193">
            <v>145730</v>
          </cell>
          <cell r="BV193">
            <v>150670</v>
          </cell>
          <cell r="BW193">
            <v>155610</v>
          </cell>
          <cell r="BX193">
            <v>160550</v>
          </cell>
          <cell r="BY193">
            <v>165490</v>
          </cell>
          <cell r="BZ193">
            <v>54040</v>
          </cell>
          <cell r="CA193">
            <v>61760</v>
          </cell>
          <cell r="CB193">
            <v>69480</v>
          </cell>
          <cell r="CC193">
            <v>77200</v>
          </cell>
          <cell r="CD193">
            <v>83376</v>
          </cell>
          <cell r="CE193">
            <v>89552</v>
          </cell>
          <cell r="CF193">
            <v>95728</v>
          </cell>
          <cell r="CG193">
            <v>101904</v>
          </cell>
          <cell r="CH193">
            <v>108080</v>
          </cell>
          <cell r="CI193">
            <v>114256</v>
          </cell>
          <cell r="CJ193">
            <v>120432</v>
          </cell>
          <cell r="CK193">
            <v>126608</v>
          </cell>
          <cell r="CL193">
            <v>132784</v>
          </cell>
          <cell r="CM193">
            <v>138960</v>
          </cell>
          <cell r="CN193">
            <v>145136</v>
          </cell>
          <cell r="CO193">
            <v>151312</v>
          </cell>
          <cell r="CP193">
            <v>157488</v>
          </cell>
          <cell r="CQ193">
            <v>163664</v>
          </cell>
          <cell r="CR193">
            <v>169840</v>
          </cell>
          <cell r="CS193">
            <v>176016</v>
          </cell>
          <cell r="CT193">
            <v>182192</v>
          </cell>
          <cell r="CU193">
            <v>188368</v>
          </cell>
          <cell r="CV193">
            <v>194544</v>
          </cell>
          <cell r="CW193">
            <v>200720</v>
          </cell>
          <cell r="CX193">
            <v>206896</v>
          </cell>
          <cell r="CY193">
            <v>64847.999999999993</v>
          </cell>
          <cell r="CZ193">
            <v>74112</v>
          </cell>
          <cell r="DA193">
            <v>83376</v>
          </cell>
          <cell r="DB193">
            <v>92640</v>
          </cell>
          <cell r="DC193">
            <v>100051.20000000001</v>
          </cell>
          <cell r="DD193">
            <v>107462.39999999999</v>
          </cell>
          <cell r="DE193">
            <v>114873.60000000001</v>
          </cell>
          <cell r="DF193">
            <v>122284.8</v>
          </cell>
          <cell r="DG193">
            <v>129695.99999999999</v>
          </cell>
          <cell r="DH193">
            <v>137107.20000000001</v>
          </cell>
          <cell r="DI193">
            <v>144518.40000000002</v>
          </cell>
          <cell r="DJ193">
            <v>151929.60000000003</v>
          </cell>
          <cell r="DK193">
            <v>159340.80000000005</v>
          </cell>
          <cell r="DL193">
            <v>166752.00000000006</v>
          </cell>
          <cell r="DM193">
            <v>174163.20000000007</v>
          </cell>
          <cell r="DN193">
            <v>181574.40000000008</v>
          </cell>
          <cell r="DO193">
            <v>188985.60000000009</v>
          </cell>
          <cell r="DP193">
            <v>196396.8000000001</v>
          </cell>
          <cell r="DQ193">
            <v>203808.00000000012</v>
          </cell>
          <cell r="DR193">
            <v>211219.20000000013</v>
          </cell>
          <cell r="DS193">
            <v>218630.40000000014</v>
          </cell>
          <cell r="DT193">
            <v>226041.60000000015</v>
          </cell>
          <cell r="DU193">
            <v>233452.80000000016</v>
          </cell>
          <cell r="DV193">
            <v>240864.00000000017</v>
          </cell>
          <cell r="DW193">
            <v>248275.20000000019</v>
          </cell>
        </row>
        <row r="194">
          <cell r="B194">
            <v>88200</v>
          </cell>
          <cell r="C194">
            <v>18300</v>
          </cell>
          <cell r="D194">
            <v>20900</v>
          </cell>
          <cell r="E194">
            <v>23500</v>
          </cell>
          <cell r="F194">
            <v>27750</v>
          </cell>
          <cell r="G194">
            <v>32470</v>
          </cell>
          <cell r="H194">
            <v>37190</v>
          </cell>
          <cell r="I194">
            <v>41910</v>
          </cell>
          <cell r="J194">
            <v>46630</v>
          </cell>
          <cell r="K194">
            <v>60899.999999999993</v>
          </cell>
          <cell r="L194">
            <v>64380</v>
          </cell>
          <cell r="M194">
            <v>67860</v>
          </cell>
          <cell r="N194">
            <v>71340</v>
          </cell>
          <cell r="O194">
            <v>74820</v>
          </cell>
          <cell r="P194">
            <v>78300</v>
          </cell>
          <cell r="Q194">
            <v>81780</v>
          </cell>
          <cell r="R194">
            <v>85260</v>
          </cell>
          <cell r="S194">
            <v>88740</v>
          </cell>
          <cell r="T194">
            <v>92220</v>
          </cell>
          <cell r="U194">
            <v>95700</v>
          </cell>
          <cell r="V194">
            <v>99180</v>
          </cell>
          <cell r="W194">
            <v>102660</v>
          </cell>
          <cell r="X194">
            <v>106140</v>
          </cell>
          <cell r="Y194">
            <v>109620</v>
          </cell>
          <cell r="Z194">
            <v>113100</v>
          </cell>
          <cell r="AA194">
            <v>116580</v>
          </cell>
          <cell r="AB194">
            <v>30450</v>
          </cell>
          <cell r="AC194">
            <v>34800</v>
          </cell>
          <cell r="AD194">
            <v>39150</v>
          </cell>
          <cell r="AE194">
            <v>43500</v>
          </cell>
          <cell r="AF194">
            <v>47000</v>
          </cell>
          <cell r="AG194">
            <v>50500</v>
          </cell>
          <cell r="AH194">
            <v>53950</v>
          </cell>
          <cell r="AI194">
            <v>57450</v>
          </cell>
          <cell r="AJ194">
            <v>60899.999999999993</v>
          </cell>
          <cell r="AK194">
            <v>64380</v>
          </cell>
          <cell r="AL194">
            <v>67860</v>
          </cell>
          <cell r="AM194">
            <v>71340</v>
          </cell>
          <cell r="AN194">
            <v>74820</v>
          </cell>
          <cell r="AO194">
            <v>78300</v>
          </cell>
          <cell r="AP194">
            <v>81780</v>
          </cell>
          <cell r="AQ194">
            <v>85260</v>
          </cell>
          <cell r="AR194">
            <v>88740</v>
          </cell>
          <cell r="AS194">
            <v>92220</v>
          </cell>
          <cell r="AT194">
            <v>95700</v>
          </cell>
          <cell r="AU194">
            <v>99180</v>
          </cell>
          <cell r="AV194">
            <v>102660</v>
          </cell>
          <cell r="AW194">
            <v>106140</v>
          </cell>
          <cell r="AX194">
            <v>109620</v>
          </cell>
          <cell r="AY194">
            <v>113100</v>
          </cell>
          <cell r="AZ194">
            <v>116580</v>
          </cell>
          <cell r="BA194">
            <v>48750</v>
          </cell>
          <cell r="BB194">
            <v>55700</v>
          </cell>
          <cell r="BC194">
            <v>62650</v>
          </cell>
          <cell r="BD194">
            <v>69600</v>
          </cell>
          <cell r="BE194">
            <v>75200</v>
          </cell>
          <cell r="BF194">
            <v>80750</v>
          </cell>
          <cell r="BG194">
            <v>86350</v>
          </cell>
          <cell r="BH194">
            <v>91900</v>
          </cell>
          <cell r="BI194">
            <v>97440</v>
          </cell>
          <cell r="BJ194">
            <v>103008</v>
          </cell>
          <cell r="BK194">
            <v>108576</v>
          </cell>
          <cell r="BL194">
            <v>114144</v>
          </cell>
          <cell r="BM194">
            <v>119712</v>
          </cell>
          <cell r="BN194">
            <v>125280</v>
          </cell>
          <cell r="BO194">
            <v>130848</v>
          </cell>
          <cell r="BP194">
            <v>136416</v>
          </cell>
          <cell r="BQ194">
            <v>141984</v>
          </cell>
          <cell r="BR194">
            <v>147552</v>
          </cell>
          <cell r="BS194">
            <v>153120</v>
          </cell>
          <cell r="BT194">
            <v>158688</v>
          </cell>
          <cell r="BU194">
            <v>164256</v>
          </cell>
          <cell r="BV194">
            <v>169824</v>
          </cell>
          <cell r="BW194">
            <v>175392</v>
          </cell>
          <cell r="BX194">
            <v>180960</v>
          </cell>
          <cell r="BY194">
            <v>186528</v>
          </cell>
          <cell r="BZ194">
            <v>61739.999999999993</v>
          </cell>
          <cell r="CA194">
            <v>70560</v>
          </cell>
          <cell r="CB194">
            <v>79380</v>
          </cell>
          <cell r="CC194">
            <v>88200</v>
          </cell>
          <cell r="CD194">
            <v>95256</v>
          </cell>
          <cell r="CE194">
            <v>102312</v>
          </cell>
          <cell r="CF194">
            <v>109368</v>
          </cell>
          <cell r="CG194">
            <v>116424</v>
          </cell>
          <cell r="CH194">
            <v>123479.99999999999</v>
          </cell>
          <cell r="CI194">
            <v>130536</v>
          </cell>
          <cell r="CJ194">
            <v>137592</v>
          </cell>
          <cell r="CK194">
            <v>144648</v>
          </cell>
          <cell r="CL194">
            <v>151704</v>
          </cell>
          <cell r="CM194">
            <v>158760</v>
          </cell>
          <cell r="CN194">
            <v>165816</v>
          </cell>
          <cell r="CO194">
            <v>172872</v>
          </cell>
          <cell r="CP194">
            <v>179928</v>
          </cell>
          <cell r="CQ194">
            <v>186984</v>
          </cell>
          <cell r="CR194">
            <v>194040</v>
          </cell>
          <cell r="CS194">
            <v>201096</v>
          </cell>
          <cell r="CT194">
            <v>208152</v>
          </cell>
          <cell r="CU194">
            <v>215208</v>
          </cell>
          <cell r="CV194">
            <v>222264</v>
          </cell>
          <cell r="CW194">
            <v>229320</v>
          </cell>
          <cell r="CX194">
            <v>236376</v>
          </cell>
          <cell r="CY194">
            <v>74088</v>
          </cell>
          <cell r="CZ194">
            <v>84672</v>
          </cell>
          <cell r="DA194">
            <v>95256</v>
          </cell>
          <cell r="DB194">
            <v>105840</v>
          </cell>
          <cell r="DC194">
            <v>114307.20000000001</v>
          </cell>
          <cell r="DD194">
            <v>122774.39999999999</v>
          </cell>
          <cell r="DE194">
            <v>131241.60000000001</v>
          </cell>
          <cell r="DF194">
            <v>139708.80000000002</v>
          </cell>
          <cell r="DG194">
            <v>148176</v>
          </cell>
          <cell r="DH194">
            <v>156643.20000000001</v>
          </cell>
          <cell r="DI194">
            <v>165110.40000000002</v>
          </cell>
          <cell r="DJ194">
            <v>173577.60000000003</v>
          </cell>
          <cell r="DK194">
            <v>182044.80000000005</v>
          </cell>
          <cell r="DL194">
            <v>190512.00000000006</v>
          </cell>
          <cell r="DM194">
            <v>198979.20000000007</v>
          </cell>
          <cell r="DN194">
            <v>207446.40000000008</v>
          </cell>
          <cell r="DO194">
            <v>215913.60000000009</v>
          </cell>
          <cell r="DP194">
            <v>224380.8000000001</v>
          </cell>
          <cell r="DQ194">
            <v>232848.00000000012</v>
          </cell>
          <cell r="DR194">
            <v>241315.20000000013</v>
          </cell>
          <cell r="DS194">
            <v>249782.40000000014</v>
          </cell>
          <cell r="DT194">
            <v>258249.60000000015</v>
          </cell>
          <cell r="DU194">
            <v>266716.80000000016</v>
          </cell>
          <cell r="DV194">
            <v>275184.00000000017</v>
          </cell>
          <cell r="DW194">
            <v>283651.20000000019</v>
          </cell>
        </row>
        <row r="195">
          <cell r="B195">
            <v>56700</v>
          </cell>
          <cell r="C195">
            <v>14350</v>
          </cell>
          <cell r="D195">
            <v>18310</v>
          </cell>
          <cell r="E195">
            <v>23030</v>
          </cell>
          <cell r="F195">
            <v>27750</v>
          </cell>
          <cell r="G195">
            <v>32470</v>
          </cell>
          <cell r="H195">
            <v>37190</v>
          </cell>
          <cell r="I195">
            <v>41910</v>
          </cell>
          <cell r="J195">
            <v>44950</v>
          </cell>
          <cell r="K195">
            <v>47670</v>
          </cell>
          <cell r="L195">
            <v>50394</v>
          </cell>
          <cell r="M195">
            <v>53118</v>
          </cell>
          <cell r="N195">
            <v>55842</v>
          </cell>
          <cell r="O195">
            <v>58566</v>
          </cell>
          <cell r="P195">
            <v>61290</v>
          </cell>
          <cell r="Q195">
            <v>64014</v>
          </cell>
          <cell r="R195">
            <v>66738</v>
          </cell>
          <cell r="S195">
            <v>69462</v>
          </cell>
          <cell r="T195">
            <v>72186</v>
          </cell>
          <cell r="U195">
            <v>74910</v>
          </cell>
          <cell r="V195">
            <v>77634</v>
          </cell>
          <cell r="W195">
            <v>80358</v>
          </cell>
          <cell r="X195">
            <v>83082</v>
          </cell>
          <cell r="Y195">
            <v>85806</v>
          </cell>
          <cell r="Z195">
            <v>88530</v>
          </cell>
          <cell r="AA195">
            <v>91254</v>
          </cell>
          <cell r="AB195">
            <v>23850</v>
          </cell>
          <cell r="AC195">
            <v>27250</v>
          </cell>
          <cell r="AD195">
            <v>30650</v>
          </cell>
          <cell r="AE195">
            <v>34050</v>
          </cell>
          <cell r="AF195">
            <v>36800</v>
          </cell>
          <cell r="AG195">
            <v>39500</v>
          </cell>
          <cell r="AH195">
            <v>42250</v>
          </cell>
          <cell r="AI195">
            <v>44950</v>
          </cell>
          <cell r="AJ195">
            <v>47670</v>
          </cell>
          <cell r="AK195">
            <v>50394</v>
          </cell>
          <cell r="AL195">
            <v>53118</v>
          </cell>
          <cell r="AM195">
            <v>55842</v>
          </cell>
          <cell r="AN195">
            <v>58566</v>
          </cell>
          <cell r="AO195">
            <v>61290</v>
          </cell>
          <cell r="AP195">
            <v>64014</v>
          </cell>
          <cell r="AQ195">
            <v>66738</v>
          </cell>
          <cell r="AR195">
            <v>69462</v>
          </cell>
          <cell r="AS195">
            <v>72186</v>
          </cell>
          <cell r="AT195">
            <v>74910</v>
          </cell>
          <cell r="AU195">
            <v>77634</v>
          </cell>
          <cell r="AV195">
            <v>80358</v>
          </cell>
          <cell r="AW195">
            <v>83082</v>
          </cell>
          <cell r="AX195">
            <v>85806</v>
          </cell>
          <cell r="AY195">
            <v>88530</v>
          </cell>
          <cell r="AZ195">
            <v>91254</v>
          </cell>
          <cell r="BA195">
            <v>38150</v>
          </cell>
          <cell r="BB195">
            <v>43600</v>
          </cell>
          <cell r="BC195">
            <v>49050</v>
          </cell>
          <cell r="BD195">
            <v>54450</v>
          </cell>
          <cell r="BE195">
            <v>58850</v>
          </cell>
          <cell r="BF195">
            <v>63200</v>
          </cell>
          <cell r="BG195">
            <v>67550</v>
          </cell>
          <cell r="BH195">
            <v>71900</v>
          </cell>
          <cell r="BI195">
            <v>76230</v>
          </cell>
          <cell r="BJ195">
            <v>80586</v>
          </cell>
          <cell r="BK195">
            <v>84942</v>
          </cell>
          <cell r="BL195">
            <v>89298</v>
          </cell>
          <cell r="BM195">
            <v>93654</v>
          </cell>
          <cell r="BN195">
            <v>98010</v>
          </cell>
          <cell r="BO195">
            <v>102366</v>
          </cell>
          <cell r="BP195">
            <v>106722</v>
          </cell>
          <cell r="BQ195">
            <v>111078</v>
          </cell>
          <cell r="BR195">
            <v>115434</v>
          </cell>
          <cell r="BS195">
            <v>119790</v>
          </cell>
          <cell r="BT195">
            <v>124146</v>
          </cell>
          <cell r="BU195">
            <v>128502</v>
          </cell>
          <cell r="BV195">
            <v>132858</v>
          </cell>
          <cell r="BW195">
            <v>137214</v>
          </cell>
          <cell r="BX195">
            <v>141570</v>
          </cell>
          <cell r="BY195">
            <v>145926</v>
          </cell>
          <cell r="BZ195">
            <v>39690</v>
          </cell>
          <cell r="CA195">
            <v>45360</v>
          </cell>
          <cell r="CB195">
            <v>51030</v>
          </cell>
          <cell r="CC195">
            <v>56700</v>
          </cell>
          <cell r="CD195">
            <v>61236.000000000007</v>
          </cell>
          <cell r="CE195">
            <v>65772</v>
          </cell>
          <cell r="CF195">
            <v>70308</v>
          </cell>
          <cell r="CG195">
            <v>74844</v>
          </cell>
          <cell r="CH195">
            <v>79380</v>
          </cell>
          <cell r="CI195">
            <v>83916</v>
          </cell>
          <cell r="CJ195">
            <v>88452</v>
          </cell>
          <cell r="CK195">
            <v>92988</v>
          </cell>
          <cell r="CL195">
            <v>97524</v>
          </cell>
          <cell r="CM195">
            <v>102060</v>
          </cell>
          <cell r="CN195">
            <v>106596</v>
          </cell>
          <cell r="CO195">
            <v>111132</v>
          </cell>
          <cell r="CP195">
            <v>115668</v>
          </cell>
          <cell r="CQ195">
            <v>120204</v>
          </cell>
          <cell r="CR195">
            <v>124740</v>
          </cell>
          <cell r="CS195">
            <v>129276</v>
          </cell>
          <cell r="CT195">
            <v>133812</v>
          </cell>
          <cell r="CU195">
            <v>138348</v>
          </cell>
          <cell r="CV195">
            <v>142884</v>
          </cell>
          <cell r="CW195">
            <v>147420</v>
          </cell>
          <cell r="CX195">
            <v>151956</v>
          </cell>
          <cell r="CY195">
            <v>47628</v>
          </cell>
          <cell r="CZ195">
            <v>54432</v>
          </cell>
          <cell r="DA195">
            <v>61236</v>
          </cell>
          <cell r="DB195">
            <v>68040</v>
          </cell>
          <cell r="DC195">
            <v>73483.200000000012</v>
          </cell>
          <cell r="DD195">
            <v>78926.399999999994</v>
          </cell>
          <cell r="DE195">
            <v>84369.600000000006</v>
          </cell>
          <cell r="DF195">
            <v>89812.800000000003</v>
          </cell>
          <cell r="DG195">
            <v>95256</v>
          </cell>
          <cell r="DH195">
            <v>100699.2</v>
          </cell>
          <cell r="DI195">
            <v>106142.39999999999</v>
          </cell>
          <cell r="DJ195">
            <v>111585.59999999999</v>
          </cell>
          <cell r="DK195">
            <v>117028.79999999999</v>
          </cell>
          <cell r="DL195">
            <v>122471.99999999999</v>
          </cell>
          <cell r="DM195">
            <v>127915.19999999998</v>
          </cell>
          <cell r="DN195">
            <v>133358.39999999997</v>
          </cell>
          <cell r="DO195">
            <v>138801.59999999995</v>
          </cell>
          <cell r="DP195">
            <v>144244.79999999993</v>
          </cell>
          <cell r="DQ195">
            <v>149687.99999999991</v>
          </cell>
          <cell r="DR195">
            <v>155131.1999999999</v>
          </cell>
          <cell r="DS195">
            <v>160574.39999999988</v>
          </cell>
          <cell r="DT195">
            <v>166017.59999999986</v>
          </cell>
          <cell r="DU195">
            <v>171460.79999999984</v>
          </cell>
          <cell r="DV195">
            <v>176903.99999999983</v>
          </cell>
          <cell r="DW195">
            <v>182347.19999999981</v>
          </cell>
        </row>
        <row r="196">
          <cell r="B196">
            <v>57900</v>
          </cell>
          <cell r="C196">
            <v>14350</v>
          </cell>
          <cell r="D196">
            <v>18310</v>
          </cell>
          <cell r="E196">
            <v>23030</v>
          </cell>
          <cell r="F196">
            <v>27750</v>
          </cell>
          <cell r="G196">
            <v>32470</v>
          </cell>
          <cell r="H196">
            <v>37190</v>
          </cell>
          <cell r="I196">
            <v>41910</v>
          </cell>
          <cell r="J196">
            <v>44950</v>
          </cell>
          <cell r="K196">
            <v>47670</v>
          </cell>
          <cell r="L196">
            <v>50394</v>
          </cell>
          <cell r="M196">
            <v>53118</v>
          </cell>
          <cell r="N196">
            <v>55842</v>
          </cell>
          <cell r="O196">
            <v>58566</v>
          </cell>
          <cell r="P196">
            <v>61290</v>
          </cell>
          <cell r="Q196">
            <v>64014</v>
          </cell>
          <cell r="R196">
            <v>66738</v>
          </cell>
          <cell r="S196">
            <v>69462</v>
          </cell>
          <cell r="T196">
            <v>72186</v>
          </cell>
          <cell r="U196">
            <v>74910</v>
          </cell>
          <cell r="V196">
            <v>77634</v>
          </cell>
          <cell r="W196">
            <v>80358</v>
          </cell>
          <cell r="X196">
            <v>83082</v>
          </cell>
          <cell r="Y196">
            <v>85806</v>
          </cell>
          <cell r="Z196">
            <v>88530</v>
          </cell>
          <cell r="AA196">
            <v>91254</v>
          </cell>
          <cell r="AB196">
            <v>23850</v>
          </cell>
          <cell r="AC196">
            <v>27250</v>
          </cell>
          <cell r="AD196">
            <v>30650</v>
          </cell>
          <cell r="AE196">
            <v>34050</v>
          </cell>
          <cell r="AF196">
            <v>36800</v>
          </cell>
          <cell r="AG196">
            <v>39500</v>
          </cell>
          <cell r="AH196">
            <v>42250</v>
          </cell>
          <cell r="AI196">
            <v>44950</v>
          </cell>
          <cell r="AJ196">
            <v>47670</v>
          </cell>
          <cell r="AK196">
            <v>50394</v>
          </cell>
          <cell r="AL196">
            <v>53118</v>
          </cell>
          <cell r="AM196">
            <v>55842</v>
          </cell>
          <cell r="AN196">
            <v>58566</v>
          </cell>
          <cell r="AO196">
            <v>61290</v>
          </cell>
          <cell r="AP196">
            <v>64014</v>
          </cell>
          <cell r="AQ196">
            <v>66738</v>
          </cell>
          <cell r="AR196">
            <v>69462</v>
          </cell>
          <cell r="AS196">
            <v>72186</v>
          </cell>
          <cell r="AT196">
            <v>74910</v>
          </cell>
          <cell r="AU196">
            <v>77634</v>
          </cell>
          <cell r="AV196">
            <v>80358</v>
          </cell>
          <cell r="AW196">
            <v>83082</v>
          </cell>
          <cell r="AX196">
            <v>85806</v>
          </cell>
          <cell r="AY196">
            <v>88530</v>
          </cell>
          <cell r="AZ196">
            <v>91254</v>
          </cell>
          <cell r="BA196">
            <v>38150</v>
          </cell>
          <cell r="BB196">
            <v>43600</v>
          </cell>
          <cell r="BC196">
            <v>49050</v>
          </cell>
          <cell r="BD196">
            <v>54450</v>
          </cell>
          <cell r="BE196">
            <v>58850</v>
          </cell>
          <cell r="BF196">
            <v>63200</v>
          </cell>
          <cell r="BG196">
            <v>67550</v>
          </cell>
          <cell r="BH196">
            <v>71900</v>
          </cell>
          <cell r="BI196">
            <v>76230</v>
          </cell>
          <cell r="BJ196">
            <v>80586</v>
          </cell>
          <cell r="BK196">
            <v>84942</v>
          </cell>
          <cell r="BL196">
            <v>89298</v>
          </cell>
          <cell r="BM196">
            <v>93654</v>
          </cell>
          <cell r="BN196">
            <v>98010</v>
          </cell>
          <cell r="BO196">
            <v>102366</v>
          </cell>
          <cell r="BP196">
            <v>106722</v>
          </cell>
          <cell r="BQ196">
            <v>111078</v>
          </cell>
          <cell r="BR196">
            <v>115434</v>
          </cell>
          <cell r="BS196">
            <v>119790</v>
          </cell>
          <cell r="BT196">
            <v>124146</v>
          </cell>
          <cell r="BU196">
            <v>128502</v>
          </cell>
          <cell r="BV196">
            <v>132858</v>
          </cell>
          <cell r="BW196">
            <v>137214</v>
          </cell>
          <cell r="BX196">
            <v>141570</v>
          </cell>
          <cell r="BY196">
            <v>145926</v>
          </cell>
          <cell r="BZ196">
            <v>40530</v>
          </cell>
          <cell r="CA196">
            <v>46320</v>
          </cell>
          <cell r="CB196">
            <v>52110</v>
          </cell>
          <cell r="CC196">
            <v>57900</v>
          </cell>
          <cell r="CD196">
            <v>62532.000000000007</v>
          </cell>
          <cell r="CE196">
            <v>67164</v>
          </cell>
          <cell r="CF196">
            <v>71796</v>
          </cell>
          <cell r="CG196">
            <v>76428</v>
          </cell>
          <cell r="CH196">
            <v>81060</v>
          </cell>
          <cell r="CI196">
            <v>85692</v>
          </cell>
          <cell r="CJ196">
            <v>90324</v>
          </cell>
          <cell r="CK196">
            <v>94956</v>
          </cell>
          <cell r="CL196">
            <v>99588</v>
          </cell>
          <cell r="CM196">
            <v>104220</v>
          </cell>
          <cell r="CN196">
            <v>108852</v>
          </cell>
          <cell r="CO196">
            <v>113484</v>
          </cell>
          <cell r="CP196">
            <v>118116</v>
          </cell>
          <cell r="CQ196">
            <v>122748</v>
          </cell>
          <cell r="CR196">
            <v>127380</v>
          </cell>
          <cell r="CS196">
            <v>132012</v>
          </cell>
          <cell r="CT196">
            <v>136644</v>
          </cell>
          <cell r="CU196">
            <v>141276</v>
          </cell>
          <cell r="CV196">
            <v>145908</v>
          </cell>
          <cell r="CW196">
            <v>150540</v>
          </cell>
          <cell r="CX196">
            <v>155172</v>
          </cell>
          <cell r="CY196">
            <v>48636</v>
          </cell>
          <cell r="CZ196">
            <v>55584</v>
          </cell>
          <cell r="DA196">
            <v>62532</v>
          </cell>
          <cell r="DB196">
            <v>69480</v>
          </cell>
          <cell r="DC196">
            <v>75038.400000000009</v>
          </cell>
          <cell r="DD196">
            <v>80596.799999999988</v>
          </cell>
          <cell r="DE196">
            <v>86155.199999999997</v>
          </cell>
          <cell r="DF196">
            <v>91713.600000000006</v>
          </cell>
          <cell r="DG196">
            <v>97272</v>
          </cell>
          <cell r="DH196">
            <v>102830.39999999999</v>
          </cell>
          <cell r="DI196">
            <v>108388.79999999999</v>
          </cell>
          <cell r="DJ196">
            <v>113947.19999999998</v>
          </cell>
          <cell r="DK196">
            <v>119505.59999999998</v>
          </cell>
          <cell r="DL196">
            <v>125063.99999999997</v>
          </cell>
          <cell r="DM196">
            <v>130622.39999999997</v>
          </cell>
          <cell r="DN196">
            <v>136180.79999999996</v>
          </cell>
          <cell r="DO196">
            <v>141739.19999999995</v>
          </cell>
          <cell r="DP196">
            <v>147297.59999999995</v>
          </cell>
          <cell r="DQ196">
            <v>152855.99999999994</v>
          </cell>
          <cell r="DR196">
            <v>158414.39999999994</v>
          </cell>
          <cell r="DS196">
            <v>163972.79999999993</v>
          </cell>
          <cell r="DT196">
            <v>169531.19999999992</v>
          </cell>
          <cell r="DU196">
            <v>175089.59999999992</v>
          </cell>
          <cell r="DV196">
            <v>180647.99999999991</v>
          </cell>
          <cell r="DW196">
            <v>186206.39999999991</v>
          </cell>
        </row>
        <row r="197">
          <cell r="B197">
            <v>69100</v>
          </cell>
          <cell r="C197">
            <v>14550</v>
          </cell>
          <cell r="D197">
            <v>18310</v>
          </cell>
          <cell r="E197">
            <v>23030</v>
          </cell>
          <cell r="F197">
            <v>27750</v>
          </cell>
          <cell r="G197">
            <v>32470</v>
          </cell>
          <cell r="H197">
            <v>37190</v>
          </cell>
          <cell r="I197">
            <v>41910</v>
          </cell>
          <cell r="J197">
            <v>45650</v>
          </cell>
          <cell r="K197">
            <v>48370</v>
          </cell>
          <cell r="L197">
            <v>51134</v>
          </cell>
          <cell r="M197">
            <v>53898</v>
          </cell>
          <cell r="N197">
            <v>56662</v>
          </cell>
          <cell r="O197">
            <v>59426</v>
          </cell>
          <cell r="P197">
            <v>62190</v>
          </cell>
          <cell r="Q197">
            <v>64954</v>
          </cell>
          <cell r="R197">
            <v>67718</v>
          </cell>
          <cell r="S197">
            <v>70482</v>
          </cell>
          <cell r="T197">
            <v>73246</v>
          </cell>
          <cell r="U197">
            <v>76010</v>
          </cell>
          <cell r="V197">
            <v>78774</v>
          </cell>
          <cell r="W197">
            <v>81538</v>
          </cell>
          <cell r="X197">
            <v>84302</v>
          </cell>
          <cell r="Y197">
            <v>87066</v>
          </cell>
          <cell r="Z197">
            <v>89830</v>
          </cell>
          <cell r="AA197">
            <v>92594</v>
          </cell>
          <cell r="AB197">
            <v>24200</v>
          </cell>
          <cell r="AC197">
            <v>27650</v>
          </cell>
          <cell r="AD197">
            <v>31100</v>
          </cell>
          <cell r="AE197">
            <v>34550</v>
          </cell>
          <cell r="AF197">
            <v>37350</v>
          </cell>
          <cell r="AG197">
            <v>40100</v>
          </cell>
          <cell r="AH197">
            <v>42850</v>
          </cell>
          <cell r="AI197">
            <v>45650</v>
          </cell>
          <cell r="AJ197">
            <v>48370</v>
          </cell>
          <cell r="AK197">
            <v>51134</v>
          </cell>
          <cell r="AL197">
            <v>53898</v>
          </cell>
          <cell r="AM197">
            <v>56662</v>
          </cell>
          <cell r="AN197">
            <v>59426</v>
          </cell>
          <cell r="AO197">
            <v>62190</v>
          </cell>
          <cell r="AP197">
            <v>64954</v>
          </cell>
          <cell r="AQ197">
            <v>67718</v>
          </cell>
          <cell r="AR197">
            <v>70482</v>
          </cell>
          <cell r="AS197">
            <v>73246</v>
          </cell>
          <cell r="AT197">
            <v>76010</v>
          </cell>
          <cell r="AU197">
            <v>78774</v>
          </cell>
          <cell r="AV197">
            <v>81538</v>
          </cell>
          <cell r="AW197">
            <v>84302</v>
          </cell>
          <cell r="AX197">
            <v>87066</v>
          </cell>
          <cell r="AY197">
            <v>89830</v>
          </cell>
          <cell r="AZ197">
            <v>92594</v>
          </cell>
          <cell r="BA197">
            <v>38750</v>
          </cell>
          <cell r="BB197">
            <v>44250</v>
          </cell>
          <cell r="BC197">
            <v>49800</v>
          </cell>
          <cell r="BD197">
            <v>55300</v>
          </cell>
          <cell r="BE197">
            <v>59750</v>
          </cell>
          <cell r="BF197">
            <v>64150</v>
          </cell>
          <cell r="BG197">
            <v>68600</v>
          </cell>
          <cell r="BH197">
            <v>73000</v>
          </cell>
          <cell r="BI197">
            <v>77420</v>
          </cell>
          <cell r="BJ197">
            <v>81844</v>
          </cell>
          <cell r="BK197">
            <v>86268</v>
          </cell>
          <cell r="BL197">
            <v>90692</v>
          </cell>
          <cell r="BM197">
            <v>95116</v>
          </cell>
          <cell r="BN197">
            <v>99540</v>
          </cell>
          <cell r="BO197">
            <v>103964</v>
          </cell>
          <cell r="BP197">
            <v>108388</v>
          </cell>
          <cell r="BQ197">
            <v>112812</v>
          </cell>
          <cell r="BR197">
            <v>117236</v>
          </cell>
          <cell r="BS197">
            <v>121660</v>
          </cell>
          <cell r="BT197">
            <v>126084</v>
          </cell>
          <cell r="BU197">
            <v>130508</v>
          </cell>
          <cell r="BV197">
            <v>134932</v>
          </cell>
          <cell r="BW197">
            <v>139356</v>
          </cell>
          <cell r="BX197">
            <v>143780</v>
          </cell>
          <cell r="BY197">
            <v>148204</v>
          </cell>
          <cell r="BZ197">
            <v>48370</v>
          </cell>
          <cell r="CA197">
            <v>55280</v>
          </cell>
          <cell r="CB197">
            <v>62190</v>
          </cell>
          <cell r="CC197">
            <v>69100</v>
          </cell>
          <cell r="CD197">
            <v>74628</v>
          </cell>
          <cell r="CE197">
            <v>80156</v>
          </cell>
          <cell r="CF197">
            <v>85684</v>
          </cell>
          <cell r="CG197">
            <v>91212</v>
          </cell>
          <cell r="CH197">
            <v>96740</v>
          </cell>
          <cell r="CI197">
            <v>102268</v>
          </cell>
          <cell r="CJ197">
            <v>107796</v>
          </cell>
          <cell r="CK197">
            <v>113324</v>
          </cell>
          <cell r="CL197">
            <v>118852</v>
          </cell>
          <cell r="CM197">
            <v>124380</v>
          </cell>
          <cell r="CN197">
            <v>129908</v>
          </cell>
          <cell r="CO197">
            <v>135436</v>
          </cell>
          <cell r="CP197">
            <v>140964</v>
          </cell>
          <cell r="CQ197">
            <v>146492</v>
          </cell>
          <cell r="CR197">
            <v>152020</v>
          </cell>
          <cell r="CS197">
            <v>157548</v>
          </cell>
          <cell r="CT197">
            <v>163076</v>
          </cell>
          <cell r="CU197">
            <v>168604</v>
          </cell>
          <cell r="CV197">
            <v>174132</v>
          </cell>
          <cell r="CW197">
            <v>179660</v>
          </cell>
          <cell r="CX197">
            <v>185188</v>
          </cell>
          <cell r="CY197">
            <v>58043.999999999993</v>
          </cell>
          <cell r="CZ197">
            <v>66336</v>
          </cell>
          <cell r="DA197">
            <v>74628</v>
          </cell>
          <cell r="DB197">
            <v>82920</v>
          </cell>
          <cell r="DC197">
            <v>89553.600000000006</v>
          </cell>
          <cell r="DD197">
            <v>96187.199999999997</v>
          </cell>
          <cell r="DE197">
            <v>102820.8</v>
          </cell>
          <cell r="DF197">
            <v>109454.40000000001</v>
          </cell>
          <cell r="DG197">
            <v>116087.99999999999</v>
          </cell>
          <cell r="DH197">
            <v>122721.59999999999</v>
          </cell>
          <cell r="DI197">
            <v>129355.2</v>
          </cell>
          <cell r="DJ197">
            <v>135988.79999999999</v>
          </cell>
          <cell r="DK197">
            <v>142622.39999999997</v>
          </cell>
          <cell r="DL197">
            <v>149255.99999999994</v>
          </cell>
          <cell r="DM197">
            <v>155889.59999999992</v>
          </cell>
          <cell r="DN197">
            <v>162523.1999999999</v>
          </cell>
          <cell r="DO197">
            <v>169156.79999999987</v>
          </cell>
          <cell r="DP197">
            <v>175790.39999999985</v>
          </cell>
          <cell r="DQ197">
            <v>182423.99999999983</v>
          </cell>
          <cell r="DR197">
            <v>189057.5999999998</v>
          </cell>
          <cell r="DS197">
            <v>195691.19999999978</v>
          </cell>
          <cell r="DT197">
            <v>202324.79999999976</v>
          </cell>
          <cell r="DU197">
            <v>208958.39999999973</v>
          </cell>
          <cell r="DV197">
            <v>215591.99999999971</v>
          </cell>
          <cell r="DW197">
            <v>222225.59999999969</v>
          </cell>
        </row>
        <row r="198">
          <cell r="B198">
            <v>68000</v>
          </cell>
          <cell r="C198">
            <v>14400</v>
          </cell>
          <cell r="D198">
            <v>18310</v>
          </cell>
          <cell r="E198">
            <v>23030</v>
          </cell>
          <cell r="F198">
            <v>27750</v>
          </cell>
          <cell r="G198">
            <v>32470</v>
          </cell>
          <cell r="H198">
            <v>37190</v>
          </cell>
          <cell r="I198">
            <v>41910</v>
          </cell>
          <cell r="J198">
            <v>45250</v>
          </cell>
          <cell r="K198">
            <v>47950</v>
          </cell>
          <cell r="L198">
            <v>50690</v>
          </cell>
          <cell r="M198">
            <v>53430</v>
          </cell>
          <cell r="N198">
            <v>56170</v>
          </cell>
          <cell r="O198">
            <v>58910</v>
          </cell>
          <cell r="P198">
            <v>61650</v>
          </cell>
          <cell r="Q198">
            <v>64390</v>
          </cell>
          <cell r="R198">
            <v>67130</v>
          </cell>
          <cell r="S198">
            <v>69870</v>
          </cell>
          <cell r="T198">
            <v>72610</v>
          </cell>
          <cell r="U198">
            <v>75350</v>
          </cell>
          <cell r="V198">
            <v>78090</v>
          </cell>
          <cell r="W198">
            <v>80830</v>
          </cell>
          <cell r="X198">
            <v>83570</v>
          </cell>
          <cell r="Y198">
            <v>86310</v>
          </cell>
          <cell r="Z198">
            <v>89050</v>
          </cell>
          <cell r="AA198">
            <v>91790</v>
          </cell>
          <cell r="AB198">
            <v>24000</v>
          </cell>
          <cell r="AC198">
            <v>27400</v>
          </cell>
          <cell r="AD198">
            <v>30850</v>
          </cell>
          <cell r="AE198">
            <v>34250</v>
          </cell>
          <cell r="AF198">
            <v>37000</v>
          </cell>
          <cell r="AG198">
            <v>39750</v>
          </cell>
          <cell r="AH198">
            <v>42500</v>
          </cell>
          <cell r="AI198">
            <v>45250</v>
          </cell>
          <cell r="AJ198">
            <v>47950</v>
          </cell>
          <cell r="AK198">
            <v>50690</v>
          </cell>
          <cell r="AL198">
            <v>53430</v>
          </cell>
          <cell r="AM198">
            <v>56170</v>
          </cell>
          <cell r="AN198">
            <v>58910</v>
          </cell>
          <cell r="AO198">
            <v>61650</v>
          </cell>
          <cell r="AP198">
            <v>64390</v>
          </cell>
          <cell r="AQ198">
            <v>67130</v>
          </cell>
          <cell r="AR198">
            <v>69870</v>
          </cell>
          <cell r="AS198">
            <v>72610</v>
          </cell>
          <cell r="AT198">
            <v>75350</v>
          </cell>
          <cell r="AU198">
            <v>78090</v>
          </cell>
          <cell r="AV198">
            <v>80830</v>
          </cell>
          <cell r="AW198">
            <v>83570</v>
          </cell>
          <cell r="AX198">
            <v>86310</v>
          </cell>
          <cell r="AY198">
            <v>89050</v>
          </cell>
          <cell r="AZ198">
            <v>91790</v>
          </cell>
          <cell r="BA198">
            <v>38400</v>
          </cell>
          <cell r="BB198">
            <v>43850</v>
          </cell>
          <cell r="BC198">
            <v>49350</v>
          </cell>
          <cell r="BD198">
            <v>54800</v>
          </cell>
          <cell r="BE198">
            <v>59200</v>
          </cell>
          <cell r="BF198">
            <v>63600</v>
          </cell>
          <cell r="BG198">
            <v>68000</v>
          </cell>
          <cell r="BH198">
            <v>72350</v>
          </cell>
          <cell r="BI198">
            <v>76720</v>
          </cell>
          <cell r="BJ198">
            <v>81104</v>
          </cell>
          <cell r="BK198">
            <v>85488</v>
          </cell>
          <cell r="BL198">
            <v>89872</v>
          </cell>
          <cell r="BM198">
            <v>94256</v>
          </cell>
          <cell r="BN198">
            <v>98640</v>
          </cell>
          <cell r="BO198">
            <v>103024</v>
          </cell>
          <cell r="BP198">
            <v>107408</v>
          </cell>
          <cell r="BQ198">
            <v>111792</v>
          </cell>
          <cell r="BR198">
            <v>116176</v>
          </cell>
          <cell r="BS198">
            <v>120560</v>
          </cell>
          <cell r="BT198">
            <v>124944</v>
          </cell>
          <cell r="BU198">
            <v>129328</v>
          </cell>
          <cell r="BV198">
            <v>133712</v>
          </cell>
          <cell r="BW198">
            <v>138096</v>
          </cell>
          <cell r="BX198">
            <v>142480</v>
          </cell>
          <cell r="BY198">
            <v>146864</v>
          </cell>
          <cell r="BZ198">
            <v>47600</v>
          </cell>
          <cell r="CA198">
            <v>54400</v>
          </cell>
          <cell r="CB198">
            <v>61200</v>
          </cell>
          <cell r="CC198">
            <v>68000</v>
          </cell>
          <cell r="CD198">
            <v>73440</v>
          </cell>
          <cell r="CE198">
            <v>78880</v>
          </cell>
          <cell r="CF198">
            <v>84320</v>
          </cell>
          <cell r="CG198">
            <v>89760</v>
          </cell>
          <cell r="CH198">
            <v>95200</v>
          </cell>
          <cell r="CI198">
            <v>100640</v>
          </cell>
          <cell r="CJ198">
            <v>106080</v>
          </cell>
          <cell r="CK198">
            <v>111520</v>
          </cell>
          <cell r="CL198">
            <v>116960</v>
          </cell>
          <cell r="CM198">
            <v>122400</v>
          </cell>
          <cell r="CN198">
            <v>127840</v>
          </cell>
          <cell r="CO198">
            <v>133280</v>
          </cell>
          <cell r="CP198">
            <v>138720</v>
          </cell>
          <cell r="CQ198">
            <v>144160</v>
          </cell>
          <cell r="CR198">
            <v>149600</v>
          </cell>
          <cell r="CS198">
            <v>155040</v>
          </cell>
          <cell r="CT198">
            <v>160480</v>
          </cell>
          <cell r="CU198">
            <v>165920</v>
          </cell>
          <cell r="CV198">
            <v>171360</v>
          </cell>
          <cell r="CW198">
            <v>176800</v>
          </cell>
          <cell r="CX198">
            <v>182240</v>
          </cell>
          <cell r="CY198">
            <v>57120</v>
          </cell>
          <cell r="CZ198">
            <v>65280</v>
          </cell>
          <cell r="DA198">
            <v>73440</v>
          </cell>
          <cell r="DB198">
            <v>81600</v>
          </cell>
          <cell r="DC198">
            <v>88128</v>
          </cell>
          <cell r="DD198">
            <v>94656</v>
          </cell>
          <cell r="DE198">
            <v>101184</v>
          </cell>
          <cell r="DF198">
            <v>107712</v>
          </cell>
          <cell r="DG198">
            <v>114240</v>
          </cell>
          <cell r="DH198">
            <v>120768</v>
          </cell>
          <cell r="DI198">
            <v>127296</v>
          </cell>
          <cell r="DJ198">
            <v>133824</v>
          </cell>
          <cell r="DK198">
            <v>140352</v>
          </cell>
          <cell r="DL198">
            <v>146880</v>
          </cell>
          <cell r="DM198">
            <v>153408</v>
          </cell>
          <cell r="DN198">
            <v>159936</v>
          </cell>
          <cell r="DO198">
            <v>166464</v>
          </cell>
          <cell r="DP198">
            <v>172992</v>
          </cell>
          <cell r="DQ198">
            <v>179520</v>
          </cell>
          <cell r="DR198">
            <v>186048</v>
          </cell>
          <cell r="DS198">
            <v>192576</v>
          </cell>
          <cell r="DT198">
            <v>199104</v>
          </cell>
          <cell r="DU198">
            <v>205632</v>
          </cell>
          <cell r="DV198">
            <v>212160</v>
          </cell>
          <cell r="DW198">
            <v>218688</v>
          </cell>
        </row>
        <row r="199">
          <cell r="B199">
            <v>90700</v>
          </cell>
          <cell r="C199">
            <v>19050</v>
          </cell>
          <cell r="D199">
            <v>21800</v>
          </cell>
          <cell r="E199">
            <v>24500</v>
          </cell>
          <cell r="F199">
            <v>27750</v>
          </cell>
          <cell r="G199">
            <v>32470</v>
          </cell>
          <cell r="H199">
            <v>37190</v>
          </cell>
          <cell r="I199">
            <v>41910</v>
          </cell>
          <cell r="J199">
            <v>46630</v>
          </cell>
          <cell r="K199">
            <v>63489.999999999993</v>
          </cell>
          <cell r="L199">
            <v>67118</v>
          </cell>
          <cell r="M199">
            <v>70746</v>
          </cell>
          <cell r="N199">
            <v>74374</v>
          </cell>
          <cell r="O199">
            <v>78002</v>
          </cell>
          <cell r="P199">
            <v>81630</v>
          </cell>
          <cell r="Q199">
            <v>85258</v>
          </cell>
          <cell r="R199">
            <v>88886</v>
          </cell>
          <cell r="S199">
            <v>92514</v>
          </cell>
          <cell r="T199">
            <v>96142</v>
          </cell>
          <cell r="U199">
            <v>99770</v>
          </cell>
          <cell r="V199">
            <v>103398</v>
          </cell>
          <cell r="W199">
            <v>107026</v>
          </cell>
          <cell r="X199">
            <v>110654</v>
          </cell>
          <cell r="Y199">
            <v>114282</v>
          </cell>
          <cell r="Z199">
            <v>117910</v>
          </cell>
          <cell r="AA199">
            <v>121538</v>
          </cell>
          <cell r="AB199">
            <v>31750</v>
          </cell>
          <cell r="AC199">
            <v>36300</v>
          </cell>
          <cell r="AD199">
            <v>40850</v>
          </cell>
          <cell r="AE199">
            <v>45350</v>
          </cell>
          <cell r="AF199">
            <v>49000</v>
          </cell>
          <cell r="AG199">
            <v>52650</v>
          </cell>
          <cell r="AH199">
            <v>56250</v>
          </cell>
          <cell r="AI199">
            <v>59900</v>
          </cell>
          <cell r="AJ199">
            <v>63489.999999999993</v>
          </cell>
          <cell r="AK199">
            <v>67118</v>
          </cell>
          <cell r="AL199">
            <v>70746</v>
          </cell>
          <cell r="AM199">
            <v>74374</v>
          </cell>
          <cell r="AN199">
            <v>78002</v>
          </cell>
          <cell r="AO199">
            <v>81630</v>
          </cell>
          <cell r="AP199">
            <v>85258</v>
          </cell>
          <cell r="AQ199">
            <v>88886</v>
          </cell>
          <cell r="AR199">
            <v>92514</v>
          </cell>
          <cell r="AS199">
            <v>96142</v>
          </cell>
          <cell r="AT199">
            <v>99770</v>
          </cell>
          <cell r="AU199">
            <v>103398</v>
          </cell>
          <cell r="AV199">
            <v>107026</v>
          </cell>
          <cell r="AW199">
            <v>110654</v>
          </cell>
          <cell r="AX199">
            <v>114282</v>
          </cell>
          <cell r="AY199">
            <v>117910</v>
          </cell>
          <cell r="AZ199">
            <v>121538</v>
          </cell>
          <cell r="BA199">
            <v>50800</v>
          </cell>
          <cell r="BB199">
            <v>58050</v>
          </cell>
          <cell r="BC199">
            <v>65300</v>
          </cell>
          <cell r="BD199">
            <v>72550</v>
          </cell>
          <cell r="BE199">
            <v>78400</v>
          </cell>
          <cell r="BF199">
            <v>84200</v>
          </cell>
          <cell r="BG199">
            <v>90000</v>
          </cell>
          <cell r="BH199">
            <v>95800</v>
          </cell>
          <cell r="BI199">
            <v>101570</v>
          </cell>
          <cell r="BJ199">
            <v>107374</v>
          </cell>
          <cell r="BK199">
            <v>113178</v>
          </cell>
          <cell r="BL199">
            <v>118982</v>
          </cell>
          <cell r="BM199">
            <v>124786</v>
          </cell>
          <cell r="BN199">
            <v>130590</v>
          </cell>
          <cell r="BO199">
            <v>136394</v>
          </cell>
          <cell r="BP199">
            <v>142198</v>
          </cell>
          <cell r="BQ199">
            <v>148002</v>
          </cell>
          <cell r="BR199">
            <v>153806</v>
          </cell>
          <cell r="BS199">
            <v>159610</v>
          </cell>
          <cell r="BT199">
            <v>165414</v>
          </cell>
          <cell r="BU199">
            <v>171218</v>
          </cell>
          <cell r="BV199">
            <v>177022</v>
          </cell>
          <cell r="BW199">
            <v>182826</v>
          </cell>
          <cell r="BX199">
            <v>188630</v>
          </cell>
          <cell r="BY199">
            <v>194434</v>
          </cell>
          <cell r="BZ199">
            <v>63489.999999999993</v>
          </cell>
          <cell r="CA199">
            <v>72560</v>
          </cell>
          <cell r="CB199">
            <v>81630</v>
          </cell>
          <cell r="CC199">
            <v>90700</v>
          </cell>
          <cell r="CD199">
            <v>97956</v>
          </cell>
          <cell r="CE199">
            <v>105212</v>
          </cell>
          <cell r="CF199">
            <v>112468</v>
          </cell>
          <cell r="CG199">
            <v>119724</v>
          </cell>
          <cell r="CH199">
            <v>126979.99999999999</v>
          </cell>
          <cell r="CI199">
            <v>134236</v>
          </cell>
          <cell r="CJ199">
            <v>141492</v>
          </cell>
          <cell r="CK199">
            <v>148748</v>
          </cell>
          <cell r="CL199">
            <v>156004</v>
          </cell>
          <cell r="CM199">
            <v>163260</v>
          </cell>
          <cell r="CN199">
            <v>170516</v>
          </cell>
          <cell r="CO199">
            <v>177772</v>
          </cell>
          <cell r="CP199">
            <v>185028</v>
          </cell>
          <cell r="CQ199">
            <v>192284</v>
          </cell>
          <cell r="CR199">
            <v>199540</v>
          </cell>
          <cell r="CS199">
            <v>206796</v>
          </cell>
          <cell r="CT199">
            <v>214052</v>
          </cell>
          <cell r="CU199">
            <v>221308</v>
          </cell>
          <cell r="CV199">
            <v>228564</v>
          </cell>
          <cell r="CW199">
            <v>235820</v>
          </cell>
          <cell r="CX199">
            <v>243076</v>
          </cell>
          <cell r="CY199">
            <v>76188</v>
          </cell>
          <cell r="CZ199">
            <v>87072</v>
          </cell>
          <cell r="DA199">
            <v>97956</v>
          </cell>
          <cell r="DB199">
            <v>108840</v>
          </cell>
          <cell r="DC199">
            <v>117547.20000000001</v>
          </cell>
          <cell r="DD199">
            <v>126254.39999999999</v>
          </cell>
          <cell r="DE199">
            <v>134961.60000000001</v>
          </cell>
          <cell r="DF199">
            <v>143668.80000000002</v>
          </cell>
          <cell r="DG199">
            <v>152376</v>
          </cell>
          <cell r="DH199">
            <v>161083.20000000001</v>
          </cell>
          <cell r="DI199">
            <v>169790.40000000002</v>
          </cell>
          <cell r="DJ199">
            <v>178497.60000000003</v>
          </cell>
          <cell r="DK199">
            <v>187204.80000000005</v>
          </cell>
          <cell r="DL199">
            <v>195912.00000000006</v>
          </cell>
          <cell r="DM199">
            <v>204619.20000000007</v>
          </cell>
          <cell r="DN199">
            <v>213326.40000000008</v>
          </cell>
          <cell r="DO199">
            <v>222033.60000000009</v>
          </cell>
          <cell r="DP199">
            <v>230740.8000000001</v>
          </cell>
          <cell r="DQ199">
            <v>239448.00000000012</v>
          </cell>
          <cell r="DR199">
            <v>248155.20000000013</v>
          </cell>
          <cell r="DS199">
            <v>256862.40000000014</v>
          </cell>
          <cell r="DT199">
            <v>265569.60000000015</v>
          </cell>
          <cell r="DU199">
            <v>274276.80000000016</v>
          </cell>
          <cell r="DV199">
            <v>282984.00000000017</v>
          </cell>
          <cell r="DW199">
            <v>291691.20000000019</v>
          </cell>
        </row>
        <row r="200">
          <cell r="B200">
            <v>83000</v>
          </cell>
          <cell r="C200">
            <v>16150</v>
          </cell>
          <cell r="D200">
            <v>18450</v>
          </cell>
          <cell r="E200">
            <v>23030</v>
          </cell>
          <cell r="F200">
            <v>27750</v>
          </cell>
          <cell r="G200">
            <v>32470</v>
          </cell>
          <cell r="H200">
            <v>37190</v>
          </cell>
          <cell r="I200">
            <v>41910</v>
          </cell>
          <cell r="J200">
            <v>46630</v>
          </cell>
          <cell r="K200">
            <v>53830</v>
          </cell>
          <cell r="L200">
            <v>56906</v>
          </cell>
          <cell r="M200">
            <v>59982</v>
          </cell>
          <cell r="N200">
            <v>63058</v>
          </cell>
          <cell r="O200">
            <v>66134</v>
          </cell>
          <cell r="P200">
            <v>69210</v>
          </cell>
          <cell r="Q200">
            <v>72286</v>
          </cell>
          <cell r="R200">
            <v>75362</v>
          </cell>
          <cell r="S200">
            <v>78438</v>
          </cell>
          <cell r="T200">
            <v>81514</v>
          </cell>
          <cell r="U200">
            <v>84590</v>
          </cell>
          <cell r="V200">
            <v>87666</v>
          </cell>
          <cell r="W200">
            <v>90742</v>
          </cell>
          <cell r="X200">
            <v>93818</v>
          </cell>
          <cell r="Y200">
            <v>96894</v>
          </cell>
          <cell r="Z200">
            <v>99970</v>
          </cell>
          <cell r="AA200">
            <v>103046</v>
          </cell>
          <cell r="AB200">
            <v>26950</v>
          </cell>
          <cell r="AC200">
            <v>30800</v>
          </cell>
          <cell r="AD200">
            <v>34650</v>
          </cell>
          <cell r="AE200">
            <v>38450</v>
          </cell>
          <cell r="AF200">
            <v>41550</v>
          </cell>
          <cell r="AG200">
            <v>44650</v>
          </cell>
          <cell r="AH200">
            <v>47700</v>
          </cell>
          <cell r="AI200">
            <v>50800</v>
          </cell>
          <cell r="AJ200">
            <v>53830</v>
          </cell>
          <cell r="AK200">
            <v>56906</v>
          </cell>
          <cell r="AL200">
            <v>59982</v>
          </cell>
          <cell r="AM200">
            <v>63058</v>
          </cell>
          <cell r="AN200">
            <v>66134</v>
          </cell>
          <cell r="AO200">
            <v>69210</v>
          </cell>
          <cell r="AP200">
            <v>72286</v>
          </cell>
          <cell r="AQ200">
            <v>75362</v>
          </cell>
          <cell r="AR200">
            <v>78438</v>
          </cell>
          <cell r="AS200">
            <v>81514</v>
          </cell>
          <cell r="AT200">
            <v>84590</v>
          </cell>
          <cell r="AU200">
            <v>87666</v>
          </cell>
          <cell r="AV200">
            <v>90742</v>
          </cell>
          <cell r="AW200">
            <v>93818</v>
          </cell>
          <cell r="AX200">
            <v>96894</v>
          </cell>
          <cell r="AY200">
            <v>99970</v>
          </cell>
          <cell r="AZ200">
            <v>103046</v>
          </cell>
          <cell r="BA200">
            <v>43050</v>
          </cell>
          <cell r="BB200">
            <v>49200</v>
          </cell>
          <cell r="BC200">
            <v>55350</v>
          </cell>
          <cell r="BD200">
            <v>61500</v>
          </cell>
          <cell r="BE200">
            <v>66450</v>
          </cell>
          <cell r="BF200">
            <v>71350</v>
          </cell>
          <cell r="BG200">
            <v>76300</v>
          </cell>
          <cell r="BH200">
            <v>81200</v>
          </cell>
          <cell r="BI200">
            <v>86100</v>
          </cell>
          <cell r="BJ200">
            <v>91020</v>
          </cell>
          <cell r="BK200">
            <v>95940</v>
          </cell>
          <cell r="BL200">
            <v>100860</v>
          </cell>
          <cell r="BM200">
            <v>105780</v>
          </cell>
          <cell r="BN200">
            <v>110700</v>
          </cell>
          <cell r="BO200">
            <v>115620</v>
          </cell>
          <cell r="BP200">
            <v>120540</v>
          </cell>
          <cell r="BQ200">
            <v>125460</v>
          </cell>
          <cell r="BR200">
            <v>130380</v>
          </cell>
          <cell r="BS200">
            <v>135300</v>
          </cell>
          <cell r="BT200">
            <v>140220</v>
          </cell>
          <cell r="BU200">
            <v>145140</v>
          </cell>
          <cell r="BV200">
            <v>150060</v>
          </cell>
          <cell r="BW200">
            <v>154980</v>
          </cell>
          <cell r="BX200">
            <v>159900</v>
          </cell>
          <cell r="BY200">
            <v>164820</v>
          </cell>
          <cell r="BZ200">
            <v>58099.999999999993</v>
          </cell>
          <cell r="CA200">
            <v>66400</v>
          </cell>
          <cell r="CB200">
            <v>74700</v>
          </cell>
          <cell r="CC200">
            <v>83000</v>
          </cell>
          <cell r="CD200">
            <v>89640</v>
          </cell>
          <cell r="CE200">
            <v>96280</v>
          </cell>
          <cell r="CF200">
            <v>102920</v>
          </cell>
          <cell r="CG200">
            <v>109560</v>
          </cell>
          <cell r="CH200">
            <v>116199.99999999999</v>
          </cell>
          <cell r="CI200">
            <v>122840</v>
          </cell>
          <cell r="CJ200">
            <v>129480.00000000001</v>
          </cell>
          <cell r="CK200">
            <v>136120.00000000003</v>
          </cell>
          <cell r="CL200">
            <v>142760.00000000006</v>
          </cell>
          <cell r="CM200">
            <v>149400.00000000009</v>
          </cell>
          <cell r="CN200">
            <v>156040.00000000012</v>
          </cell>
          <cell r="CO200">
            <v>162680.00000000015</v>
          </cell>
          <cell r="CP200">
            <v>169320.00000000017</v>
          </cell>
          <cell r="CQ200">
            <v>175960.0000000002</v>
          </cell>
          <cell r="CR200">
            <v>182600.00000000023</v>
          </cell>
          <cell r="CS200">
            <v>189240.00000000026</v>
          </cell>
          <cell r="CT200">
            <v>195880.00000000029</v>
          </cell>
          <cell r="CU200">
            <v>202520.00000000032</v>
          </cell>
          <cell r="CV200">
            <v>209160.00000000035</v>
          </cell>
          <cell r="CW200">
            <v>215800.00000000038</v>
          </cell>
          <cell r="CX200">
            <v>222440.00000000041</v>
          </cell>
          <cell r="CY200">
            <v>69720</v>
          </cell>
          <cell r="CZ200">
            <v>79680</v>
          </cell>
          <cell r="DA200">
            <v>89640</v>
          </cell>
          <cell r="DB200">
            <v>99600</v>
          </cell>
          <cell r="DC200">
            <v>107568</v>
          </cell>
          <cell r="DD200">
            <v>115535.99999999999</v>
          </cell>
          <cell r="DE200">
            <v>123504</v>
          </cell>
          <cell r="DF200">
            <v>131472</v>
          </cell>
          <cell r="DG200">
            <v>139440</v>
          </cell>
          <cell r="DH200">
            <v>147408</v>
          </cell>
          <cell r="DI200">
            <v>155376</v>
          </cell>
          <cell r="DJ200">
            <v>163344</v>
          </cell>
          <cell r="DK200">
            <v>171312</v>
          </cell>
          <cell r="DL200">
            <v>179280</v>
          </cell>
          <cell r="DM200">
            <v>187248</v>
          </cell>
          <cell r="DN200">
            <v>195216</v>
          </cell>
          <cell r="DO200">
            <v>203184</v>
          </cell>
          <cell r="DP200">
            <v>211152</v>
          </cell>
          <cell r="DQ200">
            <v>219120</v>
          </cell>
          <cell r="DR200">
            <v>227088</v>
          </cell>
          <cell r="DS200">
            <v>235056</v>
          </cell>
          <cell r="DT200">
            <v>243024</v>
          </cell>
          <cell r="DU200">
            <v>250992</v>
          </cell>
          <cell r="DV200">
            <v>258960</v>
          </cell>
          <cell r="DW200">
            <v>266928</v>
          </cell>
        </row>
        <row r="201">
          <cell r="B201">
            <v>97400</v>
          </cell>
          <cell r="C201">
            <v>20450</v>
          </cell>
          <cell r="D201">
            <v>23400</v>
          </cell>
          <cell r="E201">
            <v>26300</v>
          </cell>
          <cell r="F201">
            <v>29200</v>
          </cell>
          <cell r="G201">
            <v>32470</v>
          </cell>
          <cell r="H201">
            <v>37190</v>
          </cell>
          <cell r="I201">
            <v>41910</v>
          </cell>
          <cell r="J201">
            <v>46630</v>
          </cell>
          <cell r="K201">
            <v>68180</v>
          </cell>
          <cell r="L201">
            <v>72076</v>
          </cell>
          <cell r="M201">
            <v>75972</v>
          </cell>
          <cell r="N201">
            <v>79868</v>
          </cell>
          <cell r="O201">
            <v>83764</v>
          </cell>
          <cell r="P201">
            <v>87660</v>
          </cell>
          <cell r="Q201">
            <v>91556</v>
          </cell>
          <cell r="R201">
            <v>95452</v>
          </cell>
          <cell r="S201">
            <v>99348</v>
          </cell>
          <cell r="T201">
            <v>103244</v>
          </cell>
          <cell r="U201">
            <v>107140</v>
          </cell>
          <cell r="V201">
            <v>111036</v>
          </cell>
          <cell r="W201">
            <v>114932</v>
          </cell>
          <cell r="X201">
            <v>118828</v>
          </cell>
          <cell r="Y201">
            <v>122724</v>
          </cell>
          <cell r="Z201">
            <v>126620</v>
          </cell>
          <cell r="AA201">
            <v>130516</v>
          </cell>
          <cell r="AB201">
            <v>34100</v>
          </cell>
          <cell r="AC201">
            <v>39000</v>
          </cell>
          <cell r="AD201">
            <v>43850</v>
          </cell>
          <cell r="AE201">
            <v>48700</v>
          </cell>
          <cell r="AF201">
            <v>52600</v>
          </cell>
          <cell r="AG201">
            <v>56500</v>
          </cell>
          <cell r="AH201">
            <v>60400</v>
          </cell>
          <cell r="AI201">
            <v>64300</v>
          </cell>
          <cell r="AJ201">
            <v>68180</v>
          </cell>
          <cell r="AK201">
            <v>72076</v>
          </cell>
          <cell r="AL201">
            <v>75972</v>
          </cell>
          <cell r="AM201">
            <v>79868</v>
          </cell>
          <cell r="AN201">
            <v>83764</v>
          </cell>
          <cell r="AO201">
            <v>87660</v>
          </cell>
          <cell r="AP201">
            <v>91556</v>
          </cell>
          <cell r="AQ201">
            <v>95452</v>
          </cell>
          <cell r="AR201">
            <v>99348</v>
          </cell>
          <cell r="AS201">
            <v>103244</v>
          </cell>
          <cell r="AT201">
            <v>107140</v>
          </cell>
          <cell r="AU201">
            <v>111036</v>
          </cell>
          <cell r="AV201">
            <v>114932</v>
          </cell>
          <cell r="AW201">
            <v>118828</v>
          </cell>
          <cell r="AX201">
            <v>122724</v>
          </cell>
          <cell r="AY201">
            <v>126620</v>
          </cell>
          <cell r="AZ201">
            <v>130516</v>
          </cell>
          <cell r="BA201">
            <v>54550</v>
          </cell>
          <cell r="BB201">
            <v>62350</v>
          </cell>
          <cell r="BC201">
            <v>70150</v>
          </cell>
          <cell r="BD201">
            <v>77900</v>
          </cell>
          <cell r="BE201">
            <v>84150</v>
          </cell>
          <cell r="BF201">
            <v>90400</v>
          </cell>
          <cell r="BG201">
            <v>96600</v>
          </cell>
          <cell r="BH201">
            <v>102850</v>
          </cell>
          <cell r="BI201">
            <v>109060</v>
          </cell>
          <cell r="BJ201">
            <v>115292</v>
          </cell>
          <cell r="BK201">
            <v>121524</v>
          </cell>
          <cell r="BL201">
            <v>127756</v>
          </cell>
          <cell r="BM201">
            <v>133988</v>
          </cell>
          <cell r="BN201">
            <v>140220</v>
          </cell>
          <cell r="BO201">
            <v>146452</v>
          </cell>
          <cell r="BP201">
            <v>152684</v>
          </cell>
          <cell r="BQ201">
            <v>158916</v>
          </cell>
          <cell r="BR201">
            <v>165148</v>
          </cell>
          <cell r="BS201">
            <v>171380</v>
          </cell>
          <cell r="BT201">
            <v>177612</v>
          </cell>
          <cell r="BU201">
            <v>183844</v>
          </cell>
          <cell r="BV201">
            <v>190076</v>
          </cell>
          <cell r="BW201">
            <v>196308</v>
          </cell>
          <cell r="BX201">
            <v>202540</v>
          </cell>
          <cell r="BY201">
            <v>208772</v>
          </cell>
          <cell r="BZ201">
            <v>68180</v>
          </cell>
          <cell r="CA201">
            <v>77920</v>
          </cell>
          <cell r="CB201">
            <v>87660</v>
          </cell>
          <cell r="CC201">
            <v>97400</v>
          </cell>
          <cell r="CD201">
            <v>105192</v>
          </cell>
          <cell r="CE201">
            <v>112983.99999999999</v>
          </cell>
          <cell r="CF201">
            <v>120776</v>
          </cell>
          <cell r="CG201">
            <v>128568</v>
          </cell>
          <cell r="CH201">
            <v>136360</v>
          </cell>
          <cell r="CI201">
            <v>144152</v>
          </cell>
          <cell r="CJ201">
            <v>151944</v>
          </cell>
          <cell r="CK201">
            <v>159736</v>
          </cell>
          <cell r="CL201">
            <v>167528</v>
          </cell>
          <cell r="CM201">
            <v>175320</v>
          </cell>
          <cell r="CN201">
            <v>183112</v>
          </cell>
          <cell r="CO201">
            <v>190904</v>
          </cell>
          <cell r="CP201">
            <v>198696</v>
          </cell>
          <cell r="CQ201">
            <v>206488</v>
          </cell>
          <cell r="CR201">
            <v>214280</v>
          </cell>
          <cell r="CS201">
            <v>222072</v>
          </cell>
          <cell r="CT201">
            <v>229864</v>
          </cell>
          <cell r="CU201">
            <v>237656</v>
          </cell>
          <cell r="CV201">
            <v>245448</v>
          </cell>
          <cell r="CW201">
            <v>253240</v>
          </cell>
          <cell r="CX201">
            <v>261032</v>
          </cell>
          <cell r="CY201">
            <v>81816</v>
          </cell>
          <cell r="CZ201">
            <v>93504</v>
          </cell>
          <cell r="DA201">
            <v>105192</v>
          </cell>
          <cell r="DB201">
            <v>116880</v>
          </cell>
          <cell r="DC201">
            <v>126230.40000000001</v>
          </cell>
          <cell r="DD201">
            <v>135580.79999999999</v>
          </cell>
          <cell r="DE201">
            <v>144931.20000000001</v>
          </cell>
          <cell r="DF201">
            <v>154281.60000000001</v>
          </cell>
          <cell r="DG201">
            <v>163632</v>
          </cell>
          <cell r="DH201">
            <v>172982.39999999999</v>
          </cell>
          <cell r="DI201">
            <v>182332.79999999999</v>
          </cell>
          <cell r="DJ201">
            <v>191683.19999999998</v>
          </cell>
          <cell r="DK201">
            <v>201033.59999999998</v>
          </cell>
          <cell r="DL201">
            <v>210383.99999999997</v>
          </cell>
          <cell r="DM201">
            <v>219734.39999999997</v>
          </cell>
          <cell r="DN201">
            <v>229084.79999999996</v>
          </cell>
          <cell r="DO201">
            <v>238435.19999999995</v>
          </cell>
          <cell r="DP201">
            <v>247785.59999999995</v>
          </cell>
          <cell r="DQ201">
            <v>257135.99999999994</v>
          </cell>
          <cell r="DR201">
            <v>266486.39999999991</v>
          </cell>
          <cell r="DS201">
            <v>275836.79999999987</v>
          </cell>
          <cell r="DT201">
            <v>285187.19999999984</v>
          </cell>
          <cell r="DU201">
            <v>294537.5999999998</v>
          </cell>
          <cell r="DV201">
            <v>303887.99999999977</v>
          </cell>
          <cell r="DW201">
            <v>313238.39999999973</v>
          </cell>
        </row>
        <row r="202">
          <cell r="B202">
            <v>61200</v>
          </cell>
          <cell r="C202">
            <v>14350</v>
          </cell>
          <cell r="D202">
            <v>18310</v>
          </cell>
          <cell r="E202">
            <v>23030</v>
          </cell>
          <cell r="F202">
            <v>27750</v>
          </cell>
          <cell r="G202">
            <v>32470</v>
          </cell>
          <cell r="H202">
            <v>37190</v>
          </cell>
          <cell r="I202">
            <v>41910</v>
          </cell>
          <cell r="J202">
            <v>44950</v>
          </cell>
          <cell r="K202">
            <v>47670</v>
          </cell>
          <cell r="L202">
            <v>50394</v>
          </cell>
          <cell r="M202">
            <v>53118</v>
          </cell>
          <cell r="N202">
            <v>55842</v>
          </cell>
          <cell r="O202">
            <v>58566</v>
          </cell>
          <cell r="P202">
            <v>61290</v>
          </cell>
          <cell r="Q202">
            <v>64014</v>
          </cell>
          <cell r="R202">
            <v>66738</v>
          </cell>
          <cell r="S202">
            <v>69462</v>
          </cell>
          <cell r="T202">
            <v>72186</v>
          </cell>
          <cell r="U202">
            <v>74910</v>
          </cell>
          <cell r="V202">
            <v>77634</v>
          </cell>
          <cell r="W202">
            <v>80358</v>
          </cell>
          <cell r="X202">
            <v>83082</v>
          </cell>
          <cell r="Y202">
            <v>85806</v>
          </cell>
          <cell r="Z202">
            <v>88530</v>
          </cell>
          <cell r="AA202">
            <v>91254</v>
          </cell>
          <cell r="AB202">
            <v>23850</v>
          </cell>
          <cell r="AC202">
            <v>27250</v>
          </cell>
          <cell r="AD202">
            <v>30650</v>
          </cell>
          <cell r="AE202">
            <v>34050</v>
          </cell>
          <cell r="AF202">
            <v>36800</v>
          </cell>
          <cell r="AG202">
            <v>39500</v>
          </cell>
          <cell r="AH202">
            <v>42250</v>
          </cell>
          <cell r="AI202">
            <v>44950</v>
          </cell>
          <cell r="AJ202">
            <v>47670</v>
          </cell>
          <cell r="AK202">
            <v>50394</v>
          </cell>
          <cell r="AL202">
            <v>53118</v>
          </cell>
          <cell r="AM202">
            <v>55842</v>
          </cell>
          <cell r="AN202">
            <v>58566</v>
          </cell>
          <cell r="AO202">
            <v>61290</v>
          </cell>
          <cell r="AP202">
            <v>64014</v>
          </cell>
          <cell r="AQ202">
            <v>66738</v>
          </cell>
          <cell r="AR202">
            <v>69462</v>
          </cell>
          <cell r="AS202">
            <v>72186</v>
          </cell>
          <cell r="AT202">
            <v>74910</v>
          </cell>
          <cell r="AU202">
            <v>77634</v>
          </cell>
          <cell r="AV202">
            <v>80358</v>
          </cell>
          <cell r="AW202">
            <v>83082</v>
          </cell>
          <cell r="AX202">
            <v>85806</v>
          </cell>
          <cell r="AY202">
            <v>88530</v>
          </cell>
          <cell r="AZ202">
            <v>91254</v>
          </cell>
          <cell r="BA202">
            <v>38150</v>
          </cell>
          <cell r="BB202">
            <v>43600</v>
          </cell>
          <cell r="BC202">
            <v>49050</v>
          </cell>
          <cell r="BD202">
            <v>54450</v>
          </cell>
          <cell r="BE202">
            <v>58850</v>
          </cell>
          <cell r="BF202">
            <v>63200</v>
          </cell>
          <cell r="BG202">
            <v>67550</v>
          </cell>
          <cell r="BH202">
            <v>71900</v>
          </cell>
          <cell r="BI202">
            <v>76230</v>
          </cell>
          <cell r="BJ202">
            <v>80586</v>
          </cell>
          <cell r="BK202">
            <v>84942</v>
          </cell>
          <cell r="BL202">
            <v>89298</v>
          </cell>
          <cell r="BM202">
            <v>93654</v>
          </cell>
          <cell r="BN202">
            <v>98010</v>
          </cell>
          <cell r="BO202">
            <v>102366</v>
          </cell>
          <cell r="BP202">
            <v>106722</v>
          </cell>
          <cell r="BQ202">
            <v>111078</v>
          </cell>
          <cell r="BR202">
            <v>115434</v>
          </cell>
          <cell r="BS202">
            <v>119790</v>
          </cell>
          <cell r="BT202">
            <v>124146</v>
          </cell>
          <cell r="BU202">
            <v>128502</v>
          </cell>
          <cell r="BV202">
            <v>132858</v>
          </cell>
          <cell r="BW202">
            <v>137214</v>
          </cell>
          <cell r="BX202">
            <v>141570</v>
          </cell>
          <cell r="BY202">
            <v>145926</v>
          </cell>
          <cell r="BZ202">
            <v>42840</v>
          </cell>
          <cell r="CA202">
            <v>48960</v>
          </cell>
          <cell r="CB202">
            <v>55080</v>
          </cell>
          <cell r="CC202">
            <v>61200</v>
          </cell>
          <cell r="CD202">
            <v>66096</v>
          </cell>
          <cell r="CE202">
            <v>70992</v>
          </cell>
          <cell r="CF202">
            <v>75888</v>
          </cell>
          <cell r="CG202">
            <v>80784</v>
          </cell>
          <cell r="CH202">
            <v>85680</v>
          </cell>
          <cell r="CI202">
            <v>90576</v>
          </cell>
          <cell r="CJ202">
            <v>95472</v>
          </cell>
          <cell r="CK202">
            <v>100368</v>
          </cell>
          <cell r="CL202">
            <v>105264</v>
          </cell>
          <cell r="CM202">
            <v>110160</v>
          </cell>
          <cell r="CN202">
            <v>115056</v>
          </cell>
          <cell r="CO202">
            <v>119952</v>
          </cell>
          <cell r="CP202">
            <v>124848</v>
          </cell>
          <cell r="CQ202">
            <v>129744</v>
          </cell>
          <cell r="CR202">
            <v>134640</v>
          </cell>
          <cell r="CS202">
            <v>139536</v>
          </cell>
          <cell r="CT202">
            <v>144432</v>
          </cell>
          <cell r="CU202">
            <v>149328</v>
          </cell>
          <cell r="CV202">
            <v>154224</v>
          </cell>
          <cell r="CW202">
            <v>159120</v>
          </cell>
          <cell r="CX202">
            <v>164016</v>
          </cell>
          <cell r="CY202">
            <v>51408</v>
          </cell>
          <cell r="CZ202">
            <v>58752</v>
          </cell>
          <cell r="DA202">
            <v>66096</v>
          </cell>
          <cell r="DB202">
            <v>73440</v>
          </cell>
          <cell r="DC202">
            <v>79315.200000000012</v>
          </cell>
          <cell r="DD202">
            <v>85190.399999999994</v>
          </cell>
          <cell r="DE202">
            <v>91065.600000000006</v>
          </cell>
          <cell r="DF202">
            <v>96940.800000000003</v>
          </cell>
          <cell r="DG202">
            <v>102816</v>
          </cell>
          <cell r="DH202">
            <v>108691.2</v>
          </cell>
          <cell r="DI202">
            <v>114566.39999999999</v>
          </cell>
          <cell r="DJ202">
            <v>120441.59999999999</v>
          </cell>
          <cell r="DK202">
            <v>126316.79999999999</v>
          </cell>
          <cell r="DL202">
            <v>132192</v>
          </cell>
          <cell r="DM202">
            <v>138067.20000000001</v>
          </cell>
          <cell r="DN202">
            <v>143942.40000000002</v>
          </cell>
          <cell r="DO202">
            <v>149817.60000000003</v>
          </cell>
          <cell r="DP202">
            <v>155692.80000000005</v>
          </cell>
          <cell r="DQ202">
            <v>161568.00000000006</v>
          </cell>
          <cell r="DR202">
            <v>167443.20000000007</v>
          </cell>
          <cell r="DS202">
            <v>173318.40000000008</v>
          </cell>
          <cell r="DT202">
            <v>179193.60000000009</v>
          </cell>
          <cell r="DU202">
            <v>185068.8000000001</v>
          </cell>
          <cell r="DV202">
            <v>190944.00000000012</v>
          </cell>
          <cell r="DW202">
            <v>196819.20000000013</v>
          </cell>
        </row>
        <row r="203">
          <cell r="B203">
            <v>71200</v>
          </cell>
          <cell r="C203">
            <v>14750</v>
          </cell>
          <cell r="D203">
            <v>18310</v>
          </cell>
          <cell r="E203">
            <v>23030</v>
          </cell>
          <cell r="F203">
            <v>27750</v>
          </cell>
          <cell r="G203">
            <v>32470</v>
          </cell>
          <cell r="H203">
            <v>37190</v>
          </cell>
          <cell r="I203">
            <v>41910</v>
          </cell>
          <cell r="J203">
            <v>46300</v>
          </cell>
          <cell r="K203">
            <v>49070</v>
          </cell>
          <cell r="L203">
            <v>51874</v>
          </cell>
          <cell r="M203">
            <v>54678</v>
          </cell>
          <cell r="N203">
            <v>57482</v>
          </cell>
          <cell r="O203">
            <v>60286</v>
          </cell>
          <cell r="P203">
            <v>63090</v>
          </cell>
          <cell r="Q203">
            <v>65894</v>
          </cell>
          <cell r="R203">
            <v>68698</v>
          </cell>
          <cell r="S203">
            <v>71502</v>
          </cell>
          <cell r="T203">
            <v>74306</v>
          </cell>
          <cell r="U203">
            <v>77110</v>
          </cell>
          <cell r="V203">
            <v>79914</v>
          </cell>
          <cell r="W203">
            <v>82718</v>
          </cell>
          <cell r="X203">
            <v>85522</v>
          </cell>
          <cell r="Y203">
            <v>88326</v>
          </cell>
          <cell r="Z203">
            <v>91130</v>
          </cell>
          <cell r="AA203">
            <v>93934</v>
          </cell>
          <cell r="AB203">
            <v>24550</v>
          </cell>
          <cell r="AC203">
            <v>28050</v>
          </cell>
          <cell r="AD203">
            <v>31550</v>
          </cell>
          <cell r="AE203">
            <v>35050</v>
          </cell>
          <cell r="AF203">
            <v>37900</v>
          </cell>
          <cell r="AG203">
            <v>40700</v>
          </cell>
          <cell r="AH203">
            <v>43500</v>
          </cell>
          <cell r="AI203">
            <v>46300</v>
          </cell>
          <cell r="AJ203">
            <v>49070</v>
          </cell>
          <cell r="AK203">
            <v>51874</v>
          </cell>
          <cell r="AL203">
            <v>54678</v>
          </cell>
          <cell r="AM203">
            <v>57482</v>
          </cell>
          <cell r="AN203">
            <v>60286</v>
          </cell>
          <cell r="AO203">
            <v>63090</v>
          </cell>
          <cell r="AP203">
            <v>65894</v>
          </cell>
          <cell r="AQ203">
            <v>68698</v>
          </cell>
          <cell r="AR203">
            <v>71502</v>
          </cell>
          <cell r="AS203">
            <v>74306</v>
          </cell>
          <cell r="AT203">
            <v>77110</v>
          </cell>
          <cell r="AU203">
            <v>79914</v>
          </cell>
          <cell r="AV203">
            <v>82718</v>
          </cell>
          <cell r="AW203">
            <v>85522</v>
          </cell>
          <cell r="AX203">
            <v>88326</v>
          </cell>
          <cell r="AY203">
            <v>91130</v>
          </cell>
          <cell r="AZ203">
            <v>93934</v>
          </cell>
          <cell r="BA203">
            <v>39300</v>
          </cell>
          <cell r="BB203">
            <v>44900</v>
          </cell>
          <cell r="BC203">
            <v>50500</v>
          </cell>
          <cell r="BD203">
            <v>56100</v>
          </cell>
          <cell r="BE203">
            <v>60600</v>
          </cell>
          <cell r="BF203">
            <v>65100</v>
          </cell>
          <cell r="BG203">
            <v>69600</v>
          </cell>
          <cell r="BH203">
            <v>74100</v>
          </cell>
          <cell r="BI203">
            <v>78540</v>
          </cell>
          <cell r="BJ203">
            <v>83028</v>
          </cell>
          <cell r="BK203">
            <v>87516</v>
          </cell>
          <cell r="BL203">
            <v>92004</v>
          </cell>
          <cell r="BM203">
            <v>96492</v>
          </cell>
          <cell r="BN203">
            <v>100980</v>
          </cell>
          <cell r="BO203">
            <v>105468</v>
          </cell>
          <cell r="BP203">
            <v>109956</v>
          </cell>
          <cell r="BQ203">
            <v>114444</v>
          </cell>
          <cell r="BR203">
            <v>118932</v>
          </cell>
          <cell r="BS203">
            <v>123420</v>
          </cell>
          <cell r="BT203">
            <v>127908</v>
          </cell>
          <cell r="BU203">
            <v>132396</v>
          </cell>
          <cell r="BV203">
            <v>136884</v>
          </cell>
          <cell r="BW203">
            <v>141372</v>
          </cell>
          <cell r="BX203">
            <v>145860</v>
          </cell>
          <cell r="BY203">
            <v>150348</v>
          </cell>
          <cell r="BZ203">
            <v>49840</v>
          </cell>
          <cell r="CA203">
            <v>56960</v>
          </cell>
          <cell r="CB203">
            <v>64080</v>
          </cell>
          <cell r="CC203">
            <v>71200</v>
          </cell>
          <cell r="CD203">
            <v>76896</v>
          </cell>
          <cell r="CE203">
            <v>82592</v>
          </cell>
          <cell r="CF203">
            <v>88288</v>
          </cell>
          <cell r="CG203">
            <v>93984</v>
          </cell>
          <cell r="CH203">
            <v>99680</v>
          </cell>
          <cell r="CI203">
            <v>105376</v>
          </cell>
          <cell r="CJ203">
            <v>111072</v>
          </cell>
          <cell r="CK203">
            <v>116768</v>
          </cell>
          <cell r="CL203">
            <v>122464</v>
          </cell>
          <cell r="CM203">
            <v>128160</v>
          </cell>
          <cell r="CN203">
            <v>133856</v>
          </cell>
          <cell r="CO203">
            <v>139552</v>
          </cell>
          <cell r="CP203">
            <v>145248</v>
          </cell>
          <cell r="CQ203">
            <v>150944</v>
          </cell>
          <cell r="CR203">
            <v>156640</v>
          </cell>
          <cell r="CS203">
            <v>162336</v>
          </cell>
          <cell r="CT203">
            <v>168032</v>
          </cell>
          <cell r="CU203">
            <v>173728</v>
          </cell>
          <cell r="CV203">
            <v>179424</v>
          </cell>
          <cell r="CW203">
            <v>185120</v>
          </cell>
          <cell r="CX203">
            <v>190816</v>
          </cell>
          <cell r="CY203">
            <v>59807.999999999993</v>
          </cell>
          <cell r="CZ203">
            <v>68352</v>
          </cell>
          <cell r="DA203">
            <v>76896</v>
          </cell>
          <cell r="DB203">
            <v>85440</v>
          </cell>
          <cell r="DC203">
            <v>92275.200000000012</v>
          </cell>
          <cell r="DD203">
            <v>99110.399999999994</v>
          </cell>
          <cell r="DE203">
            <v>105945.60000000001</v>
          </cell>
          <cell r="DF203">
            <v>112780.8</v>
          </cell>
          <cell r="DG203">
            <v>119615.99999999999</v>
          </cell>
          <cell r="DH203">
            <v>126451.2</v>
          </cell>
          <cell r="DI203">
            <v>133286.40000000002</v>
          </cell>
          <cell r="DJ203">
            <v>140121.60000000003</v>
          </cell>
          <cell r="DK203">
            <v>146956.80000000005</v>
          </cell>
          <cell r="DL203">
            <v>153792.00000000006</v>
          </cell>
          <cell r="DM203">
            <v>160627.20000000007</v>
          </cell>
          <cell r="DN203">
            <v>167462.40000000008</v>
          </cell>
          <cell r="DO203">
            <v>174297.60000000009</v>
          </cell>
          <cell r="DP203">
            <v>181132.8000000001</v>
          </cell>
          <cell r="DQ203">
            <v>187968.00000000012</v>
          </cell>
          <cell r="DR203">
            <v>194803.20000000013</v>
          </cell>
          <cell r="DS203">
            <v>201638.40000000014</v>
          </cell>
          <cell r="DT203">
            <v>208473.60000000015</v>
          </cell>
          <cell r="DU203">
            <v>215308.80000000016</v>
          </cell>
          <cell r="DV203">
            <v>222144.00000000017</v>
          </cell>
          <cell r="DW203">
            <v>228979.20000000019</v>
          </cell>
        </row>
        <row r="204">
          <cell r="B204">
            <v>55800</v>
          </cell>
          <cell r="C204">
            <v>14350</v>
          </cell>
          <cell r="D204">
            <v>18310</v>
          </cell>
          <cell r="E204">
            <v>23030</v>
          </cell>
          <cell r="F204">
            <v>27750</v>
          </cell>
          <cell r="G204">
            <v>32470</v>
          </cell>
          <cell r="H204">
            <v>37190</v>
          </cell>
          <cell r="I204">
            <v>41910</v>
          </cell>
          <cell r="J204">
            <v>44950</v>
          </cell>
          <cell r="K204">
            <v>47670</v>
          </cell>
          <cell r="L204">
            <v>50394</v>
          </cell>
          <cell r="M204">
            <v>53118</v>
          </cell>
          <cell r="N204">
            <v>55842</v>
          </cell>
          <cell r="O204">
            <v>58566</v>
          </cell>
          <cell r="P204">
            <v>61290</v>
          </cell>
          <cell r="Q204">
            <v>64014</v>
          </cell>
          <cell r="R204">
            <v>66738</v>
          </cell>
          <cell r="S204">
            <v>69462</v>
          </cell>
          <cell r="T204">
            <v>72186</v>
          </cell>
          <cell r="U204">
            <v>74910</v>
          </cell>
          <cell r="V204">
            <v>77634</v>
          </cell>
          <cell r="W204">
            <v>80358</v>
          </cell>
          <cell r="X204">
            <v>83082</v>
          </cell>
          <cell r="Y204">
            <v>85806</v>
          </cell>
          <cell r="Z204">
            <v>88530</v>
          </cell>
          <cell r="AA204">
            <v>91254</v>
          </cell>
          <cell r="AB204">
            <v>23850</v>
          </cell>
          <cell r="AC204">
            <v>27250</v>
          </cell>
          <cell r="AD204">
            <v>30650</v>
          </cell>
          <cell r="AE204">
            <v>34050</v>
          </cell>
          <cell r="AF204">
            <v>36800</v>
          </cell>
          <cell r="AG204">
            <v>39500</v>
          </cell>
          <cell r="AH204">
            <v>42250</v>
          </cell>
          <cell r="AI204">
            <v>44950</v>
          </cell>
          <cell r="AJ204">
            <v>47670</v>
          </cell>
          <cell r="AK204">
            <v>50394</v>
          </cell>
          <cell r="AL204">
            <v>53118</v>
          </cell>
          <cell r="AM204">
            <v>55842</v>
          </cell>
          <cell r="AN204">
            <v>58566</v>
          </cell>
          <cell r="AO204">
            <v>61290</v>
          </cell>
          <cell r="AP204">
            <v>64014</v>
          </cell>
          <cell r="AQ204">
            <v>66738</v>
          </cell>
          <cell r="AR204">
            <v>69462</v>
          </cell>
          <cell r="AS204">
            <v>72186</v>
          </cell>
          <cell r="AT204">
            <v>74910</v>
          </cell>
          <cell r="AU204">
            <v>77634</v>
          </cell>
          <cell r="AV204">
            <v>80358</v>
          </cell>
          <cell r="AW204">
            <v>83082</v>
          </cell>
          <cell r="AX204">
            <v>85806</v>
          </cell>
          <cell r="AY204">
            <v>88530</v>
          </cell>
          <cell r="AZ204">
            <v>91254</v>
          </cell>
          <cell r="BA204">
            <v>38150</v>
          </cell>
          <cell r="BB204">
            <v>43600</v>
          </cell>
          <cell r="BC204">
            <v>49050</v>
          </cell>
          <cell r="BD204">
            <v>54450</v>
          </cell>
          <cell r="BE204">
            <v>58850</v>
          </cell>
          <cell r="BF204">
            <v>63200</v>
          </cell>
          <cell r="BG204">
            <v>67550</v>
          </cell>
          <cell r="BH204">
            <v>71900</v>
          </cell>
          <cell r="BI204">
            <v>76230</v>
          </cell>
          <cell r="BJ204">
            <v>80586</v>
          </cell>
          <cell r="BK204">
            <v>84942</v>
          </cell>
          <cell r="BL204">
            <v>89298</v>
          </cell>
          <cell r="BM204">
            <v>93654</v>
          </cell>
          <cell r="BN204">
            <v>98010</v>
          </cell>
          <cell r="BO204">
            <v>102366</v>
          </cell>
          <cell r="BP204">
            <v>106722</v>
          </cell>
          <cell r="BQ204">
            <v>111078</v>
          </cell>
          <cell r="BR204">
            <v>115434</v>
          </cell>
          <cell r="BS204">
            <v>119790</v>
          </cell>
          <cell r="BT204">
            <v>124146</v>
          </cell>
          <cell r="BU204">
            <v>128502</v>
          </cell>
          <cell r="BV204">
            <v>132858</v>
          </cell>
          <cell r="BW204">
            <v>137214</v>
          </cell>
          <cell r="BX204">
            <v>141570</v>
          </cell>
          <cell r="BY204">
            <v>145926</v>
          </cell>
          <cell r="BZ204">
            <v>39060</v>
          </cell>
          <cell r="CA204">
            <v>44640</v>
          </cell>
          <cell r="CB204">
            <v>50220</v>
          </cell>
          <cell r="CC204">
            <v>55800</v>
          </cell>
          <cell r="CD204">
            <v>60264.000000000007</v>
          </cell>
          <cell r="CE204">
            <v>64727.999999999993</v>
          </cell>
          <cell r="CF204">
            <v>69192</v>
          </cell>
          <cell r="CG204">
            <v>73656</v>
          </cell>
          <cell r="CH204">
            <v>78120</v>
          </cell>
          <cell r="CI204">
            <v>82584</v>
          </cell>
          <cell r="CJ204">
            <v>87048</v>
          </cell>
          <cell r="CK204">
            <v>91512</v>
          </cell>
          <cell r="CL204">
            <v>95976</v>
          </cell>
          <cell r="CM204">
            <v>100440</v>
          </cell>
          <cell r="CN204">
            <v>104904</v>
          </cell>
          <cell r="CO204">
            <v>109368</v>
          </cell>
          <cell r="CP204">
            <v>113832</v>
          </cell>
          <cell r="CQ204">
            <v>118296</v>
          </cell>
          <cell r="CR204">
            <v>122760</v>
          </cell>
          <cell r="CS204">
            <v>127224</v>
          </cell>
          <cell r="CT204">
            <v>131688</v>
          </cell>
          <cell r="CU204">
            <v>136152</v>
          </cell>
          <cell r="CV204">
            <v>140616</v>
          </cell>
          <cell r="CW204">
            <v>145080</v>
          </cell>
          <cell r="CX204">
            <v>149544</v>
          </cell>
          <cell r="CY204">
            <v>46872</v>
          </cell>
          <cell r="CZ204">
            <v>53568</v>
          </cell>
          <cell r="DA204">
            <v>60264</v>
          </cell>
          <cell r="DB204">
            <v>66960</v>
          </cell>
          <cell r="DC204">
            <v>72316.800000000003</v>
          </cell>
          <cell r="DD204">
            <v>77673.599999999991</v>
          </cell>
          <cell r="DE204">
            <v>83030.399999999994</v>
          </cell>
          <cell r="DF204">
            <v>88387.199999999997</v>
          </cell>
          <cell r="DG204">
            <v>93744</v>
          </cell>
          <cell r="DH204">
            <v>99100.800000000003</v>
          </cell>
          <cell r="DI204">
            <v>104457.60000000001</v>
          </cell>
          <cell r="DJ204">
            <v>109814.40000000001</v>
          </cell>
          <cell r="DK204">
            <v>115171.20000000001</v>
          </cell>
          <cell r="DL204">
            <v>120528.00000000001</v>
          </cell>
          <cell r="DM204">
            <v>125884.80000000002</v>
          </cell>
          <cell r="DN204">
            <v>131241.60000000003</v>
          </cell>
          <cell r="DO204">
            <v>136598.40000000005</v>
          </cell>
          <cell r="DP204">
            <v>141955.20000000007</v>
          </cell>
          <cell r="DQ204">
            <v>147312.00000000009</v>
          </cell>
          <cell r="DR204">
            <v>152668.8000000001</v>
          </cell>
          <cell r="DS204">
            <v>158025.60000000012</v>
          </cell>
          <cell r="DT204">
            <v>163382.40000000014</v>
          </cell>
          <cell r="DU204">
            <v>168739.20000000016</v>
          </cell>
          <cell r="DV204">
            <v>174096.00000000017</v>
          </cell>
          <cell r="DW204">
            <v>179452.80000000019</v>
          </cell>
        </row>
        <row r="205">
          <cell r="B205">
            <v>52500</v>
          </cell>
          <cell r="C205">
            <v>14350</v>
          </cell>
          <cell r="D205">
            <v>18310</v>
          </cell>
          <cell r="E205">
            <v>23030</v>
          </cell>
          <cell r="F205">
            <v>27750</v>
          </cell>
          <cell r="G205">
            <v>32470</v>
          </cell>
          <cell r="H205">
            <v>37190</v>
          </cell>
          <cell r="I205">
            <v>41910</v>
          </cell>
          <cell r="J205">
            <v>44950</v>
          </cell>
          <cell r="K205">
            <v>47670</v>
          </cell>
          <cell r="L205">
            <v>50394</v>
          </cell>
          <cell r="M205">
            <v>53118</v>
          </cell>
          <cell r="N205">
            <v>55842</v>
          </cell>
          <cell r="O205">
            <v>58566</v>
          </cell>
          <cell r="P205">
            <v>61290</v>
          </cell>
          <cell r="Q205">
            <v>64014</v>
          </cell>
          <cell r="R205">
            <v>66738</v>
          </cell>
          <cell r="S205">
            <v>69462</v>
          </cell>
          <cell r="T205">
            <v>72186</v>
          </cell>
          <cell r="U205">
            <v>74910</v>
          </cell>
          <cell r="V205">
            <v>77634</v>
          </cell>
          <cell r="W205">
            <v>80358</v>
          </cell>
          <cell r="X205">
            <v>83082</v>
          </cell>
          <cell r="Y205">
            <v>85806</v>
          </cell>
          <cell r="Z205">
            <v>88530</v>
          </cell>
          <cell r="AA205">
            <v>91254</v>
          </cell>
          <cell r="AB205">
            <v>23850</v>
          </cell>
          <cell r="AC205">
            <v>27250</v>
          </cell>
          <cell r="AD205">
            <v>30650</v>
          </cell>
          <cell r="AE205">
            <v>34050</v>
          </cell>
          <cell r="AF205">
            <v>36800</v>
          </cell>
          <cell r="AG205">
            <v>39500</v>
          </cell>
          <cell r="AH205">
            <v>42250</v>
          </cell>
          <cell r="AI205">
            <v>44950</v>
          </cell>
          <cell r="AJ205">
            <v>47670</v>
          </cell>
          <cell r="AK205">
            <v>50394</v>
          </cell>
          <cell r="AL205">
            <v>53118</v>
          </cell>
          <cell r="AM205">
            <v>55842</v>
          </cell>
          <cell r="AN205">
            <v>58566</v>
          </cell>
          <cell r="AO205">
            <v>61290</v>
          </cell>
          <cell r="AP205">
            <v>64014</v>
          </cell>
          <cell r="AQ205">
            <v>66738</v>
          </cell>
          <cell r="AR205">
            <v>69462</v>
          </cell>
          <cell r="AS205">
            <v>72186</v>
          </cell>
          <cell r="AT205">
            <v>74910</v>
          </cell>
          <cell r="AU205">
            <v>77634</v>
          </cell>
          <cell r="AV205">
            <v>80358</v>
          </cell>
          <cell r="AW205">
            <v>83082</v>
          </cell>
          <cell r="AX205">
            <v>85806</v>
          </cell>
          <cell r="AY205">
            <v>88530</v>
          </cell>
          <cell r="AZ205">
            <v>91254</v>
          </cell>
          <cell r="BA205">
            <v>38150</v>
          </cell>
          <cell r="BB205">
            <v>43600</v>
          </cell>
          <cell r="BC205">
            <v>49050</v>
          </cell>
          <cell r="BD205">
            <v>54450</v>
          </cell>
          <cell r="BE205">
            <v>58850</v>
          </cell>
          <cell r="BF205">
            <v>63200</v>
          </cell>
          <cell r="BG205">
            <v>67550</v>
          </cell>
          <cell r="BH205">
            <v>71900</v>
          </cell>
          <cell r="BI205">
            <v>76230</v>
          </cell>
          <cell r="BJ205">
            <v>80586</v>
          </cell>
          <cell r="BK205">
            <v>84942</v>
          </cell>
          <cell r="BL205">
            <v>89298</v>
          </cell>
          <cell r="BM205">
            <v>93654</v>
          </cell>
          <cell r="BN205">
            <v>98010</v>
          </cell>
          <cell r="BO205">
            <v>102366</v>
          </cell>
          <cell r="BP205">
            <v>106722</v>
          </cell>
          <cell r="BQ205">
            <v>111078</v>
          </cell>
          <cell r="BR205">
            <v>115434</v>
          </cell>
          <cell r="BS205">
            <v>119790</v>
          </cell>
          <cell r="BT205">
            <v>124146</v>
          </cell>
          <cell r="BU205">
            <v>128502</v>
          </cell>
          <cell r="BV205">
            <v>132858</v>
          </cell>
          <cell r="BW205">
            <v>137214</v>
          </cell>
          <cell r="BX205">
            <v>141570</v>
          </cell>
          <cell r="BY205">
            <v>145926</v>
          </cell>
          <cell r="BZ205">
            <v>36750</v>
          </cell>
          <cell r="CA205">
            <v>42000</v>
          </cell>
          <cell r="CB205">
            <v>47250</v>
          </cell>
          <cell r="CC205">
            <v>52500</v>
          </cell>
          <cell r="CD205">
            <v>56700.000000000007</v>
          </cell>
          <cell r="CE205">
            <v>60899.999999999993</v>
          </cell>
          <cell r="CF205">
            <v>65100</v>
          </cell>
          <cell r="CG205">
            <v>69300</v>
          </cell>
          <cell r="CH205">
            <v>73500</v>
          </cell>
          <cell r="CI205">
            <v>77700</v>
          </cell>
          <cell r="CJ205">
            <v>81900</v>
          </cell>
          <cell r="CK205">
            <v>86100</v>
          </cell>
          <cell r="CL205">
            <v>90300</v>
          </cell>
          <cell r="CM205">
            <v>94500</v>
          </cell>
          <cell r="CN205">
            <v>98700</v>
          </cell>
          <cell r="CO205">
            <v>102900</v>
          </cell>
          <cell r="CP205">
            <v>107100</v>
          </cell>
          <cell r="CQ205">
            <v>111300</v>
          </cell>
          <cell r="CR205">
            <v>115500</v>
          </cell>
          <cell r="CS205">
            <v>119700</v>
          </cell>
          <cell r="CT205">
            <v>123900</v>
          </cell>
          <cell r="CU205">
            <v>128100</v>
          </cell>
          <cell r="CV205">
            <v>132300</v>
          </cell>
          <cell r="CW205">
            <v>136500</v>
          </cell>
          <cell r="CX205">
            <v>140700</v>
          </cell>
          <cell r="CY205">
            <v>44100</v>
          </cell>
          <cell r="CZ205">
            <v>50400</v>
          </cell>
          <cell r="DA205">
            <v>56700</v>
          </cell>
          <cell r="DB205">
            <v>63000</v>
          </cell>
          <cell r="DC205">
            <v>68040</v>
          </cell>
          <cell r="DD205">
            <v>73080</v>
          </cell>
          <cell r="DE205">
            <v>78120</v>
          </cell>
          <cell r="DF205">
            <v>83160</v>
          </cell>
          <cell r="DG205">
            <v>88200</v>
          </cell>
          <cell r="DH205">
            <v>93240</v>
          </cell>
          <cell r="DI205">
            <v>98280</v>
          </cell>
          <cell r="DJ205">
            <v>103320</v>
          </cell>
          <cell r="DK205">
            <v>108360</v>
          </cell>
          <cell r="DL205">
            <v>113400</v>
          </cell>
          <cell r="DM205">
            <v>118440</v>
          </cell>
          <cell r="DN205">
            <v>123480</v>
          </cell>
          <cell r="DO205">
            <v>128520</v>
          </cell>
          <cell r="DP205">
            <v>133560</v>
          </cell>
          <cell r="DQ205">
            <v>138600</v>
          </cell>
          <cell r="DR205">
            <v>143640</v>
          </cell>
          <cell r="DS205">
            <v>148680</v>
          </cell>
          <cell r="DT205">
            <v>153720</v>
          </cell>
          <cell r="DU205">
            <v>158760</v>
          </cell>
          <cell r="DV205">
            <v>163800</v>
          </cell>
          <cell r="DW205">
            <v>168840</v>
          </cell>
        </row>
        <row r="206">
          <cell r="B206">
            <v>60500</v>
          </cell>
          <cell r="C206">
            <v>14350</v>
          </cell>
          <cell r="D206">
            <v>18310</v>
          </cell>
          <cell r="E206">
            <v>23030</v>
          </cell>
          <cell r="F206">
            <v>27750</v>
          </cell>
          <cell r="G206">
            <v>32470</v>
          </cell>
          <cell r="H206">
            <v>37190</v>
          </cell>
          <cell r="I206">
            <v>41910</v>
          </cell>
          <cell r="J206">
            <v>44950</v>
          </cell>
          <cell r="K206">
            <v>47670</v>
          </cell>
          <cell r="L206">
            <v>50394</v>
          </cell>
          <cell r="M206">
            <v>53118</v>
          </cell>
          <cell r="N206">
            <v>55842</v>
          </cell>
          <cell r="O206">
            <v>58566</v>
          </cell>
          <cell r="P206">
            <v>61290</v>
          </cell>
          <cell r="Q206">
            <v>64014</v>
          </cell>
          <cell r="R206">
            <v>66738</v>
          </cell>
          <cell r="S206">
            <v>69462</v>
          </cell>
          <cell r="T206">
            <v>72186</v>
          </cell>
          <cell r="U206">
            <v>74910</v>
          </cell>
          <cell r="V206">
            <v>77634</v>
          </cell>
          <cell r="W206">
            <v>80358</v>
          </cell>
          <cell r="X206">
            <v>83082</v>
          </cell>
          <cell r="Y206">
            <v>85806</v>
          </cell>
          <cell r="Z206">
            <v>88530</v>
          </cell>
          <cell r="AA206">
            <v>91254</v>
          </cell>
          <cell r="AB206">
            <v>23850</v>
          </cell>
          <cell r="AC206">
            <v>27250</v>
          </cell>
          <cell r="AD206">
            <v>30650</v>
          </cell>
          <cell r="AE206">
            <v>34050</v>
          </cell>
          <cell r="AF206">
            <v>36800</v>
          </cell>
          <cell r="AG206">
            <v>39500</v>
          </cell>
          <cell r="AH206">
            <v>42250</v>
          </cell>
          <cell r="AI206">
            <v>44950</v>
          </cell>
          <cell r="AJ206">
            <v>47670</v>
          </cell>
          <cell r="AK206">
            <v>50394</v>
          </cell>
          <cell r="AL206">
            <v>53118</v>
          </cell>
          <cell r="AM206">
            <v>55842</v>
          </cell>
          <cell r="AN206">
            <v>58566</v>
          </cell>
          <cell r="AO206">
            <v>61290</v>
          </cell>
          <cell r="AP206">
            <v>64014</v>
          </cell>
          <cell r="AQ206">
            <v>66738</v>
          </cell>
          <cell r="AR206">
            <v>69462</v>
          </cell>
          <cell r="AS206">
            <v>72186</v>
          </cell>
          <cell r="AT206">
            <v>74910</v>
          </cell>
          <cell r="AU206">
            <v>77634</v>
          </cell>
          <cell r="AV206">
            <v>80358</v>
          </cell>
          <cell r="AW206">
            <v>83082</v>
          </cell>
          <cell r="AX206">
            <v>85806</v>
          </cell>
          <cell r="AY206">
            <v>88530</v>
          </cell>
          <cell r="AZ206">
            <v>91254</v>
          </cell>
          <cell r="BA206">
            <v>38150</v>
          </cell>
          <cell r="BB206">
            <v>43600</v>
          </cell>
          <cell r="BC206">
            <v>49050</v>
          </cell>
          <cell r="BD206">
            <v>54450</v>
          </cell>
          <cell r="BE206">
            <v>58850</v>
          </cell>
          <cell r="BF206">
            <v>63200</v>
          </cell>
          <cell r="BG206">
            <v>67550</v>
          </cell>
          <cell r="BH206">
            <v>71900</v>
          </cell>
          <cell r="BI206">
            <v>76230</v>
          </cell>
          <cell r="BJ206">
            <v>80586</v>
          </cell>
          <cell r="BK206">
            <v>84942</v>
          </cell>
          <cell r="BL206">
            <v>89298</v>
          </cell>
          <cell r="BM206">
            <v>93654</v>
          </cell>
          <cell r="BN206">
            <v>98010</v>
          </cell>
          <cell r="BO206">
            <v>102366</v>
          </cell>
          <cell r="BP206">
            <v>106722</v>
          </cell>
          <cell r="BQ206">
            <v>111078</v>
          </cell>
          <cell r="BR206">
            <v>115434</v>
          </cell>
          <cell r="BS206">
            <v>119790</v>
          </cell>
          <cell r="BT206">
            <v>124146</v>
          </cell>
          <cell r="BU206">
            <v>128502</v>
          </cell>
          <cell r="BV206">
            <v>132858</v>
          </cell>
          <cell r="BW206">
            <v>137214</v>
          </cell>
          <cell r="BX206">
            <v>141570</v>
          </cell>
          <cell r="BY206">
            <v>145926</v>
          </cell>
          <cell r="BZ206">
            <v>42350</v>
          </cell>
          <cell r="CA206">
            <v>48400</v>
          </cell>
          <cell r="CB206">
            <v>54450</v>
          </cell>
          <cell r="CC206">
            <v>60500</v>
          </cell>
          <cell r="CD206">
            <v>65340.000000000007</v>
          </cell>
          <cell r="CE206">
            <v>70180</v>
          </cell>
          <cell r="CF206">
            <v>75020</v>
          </cell>
          <cell r="CG206">
            <v>79860</v>
          </cell>
          <cell r="CH206">
            <v>84700</v>
          </cell>
          <cell r="CI206">
            <v>89540</v>
          </cell>
          <cell r="CJ206">
            <v>94380</v>
          </cell>
          <cell r="CK206">
            <v>99220</v>
          </cell>
          <cell r="CL206">
            <v>104060</v>
          </cell>
          <cell r="CM206">
            <v>108900</v>
          </cell>
          <cell r="CN206">
            <v>113740</v>
          </cell>
          <cell r="CO206">
            <v>118580</v>
          </cell>
          <cell r="CP206">
            <v>123420</v>
          </cell>
          <cell r="CQ206">
            <v>128260</v>
          </cell>
          <cell r="CR206">
            <v>133100</v>
          </cell>
          <cell r="CS206">
            <v>137940</v>
          </cell>
          <cell r="CT206">
            <v>142780</v>
          </cell>
          <cell r="CU206">
            <v>147620</v>
          </cell>
          <cell r="CV206">
            <v>152460</v>
          </cell>
          <cell r="CW206">
            <v>157300</v>
          </cell>
          <cell r="CX206">
            <v>162140</v>
          </cell>
          <cell r="CY206">
            <v>50820</v>
          </cell>
          <cell r="CZ206">
            <v>58080</v>
          </cell>
          <cell r="DA206">
            <v>65340</v>
          </cell>
          <cell r="DB206">
            <v>72600</v>
          </cell>
          <cell r="DC206">
            <v>78408</v>
          </cell>
          <cell r="DD206">
            <v>84216</v>
          </cell>
          <cell r="DE206">
            <v>90024</v>
          </cell>
          <cell r="DF206">
            <v>95832</v>
          </cell>
          <cell r="DG206">
            <v>101640</v>
          </cell>
          <cell r="DH206">
            <v>107448</v>
          </cell>
          <cell r="DI206">
            <v>113256</v>
          </cell>
          <cell r="DJ206">
            <v>119064</v>
          </cell>
          <cell r="DK206">
            <v>124872</v>
          </cell>
          <cell r="DL206">
            <v>130680</v>
          </cell>
          <cell r="DM206">
            <v>136488</v>
          </cell>
          <cell r="DN206">
            <v>142296</v>
          </cell>
          <cell r="DO206">
            <v>148104</v>
          </cell>
          <cell r="DP206">
            <v>153912</v>
          </cell>
          <cell r="DQ206">
            <v>159720</v>
          </cell>
          <cell r="DR206">
            <v>165528</v>
          </cell>
          <cell r="DS206">
            <v>171336</v>
          </cell>
          <cell r="DT206">
            <v>177144</v>
          </cell>
          <cell r="DU206">
            <v>182952</v>
          </cell>
          <cell r="DV206">
            <v>188760</v>
          </cell>
          <cell r="DW206">
            <v>194568</v>
          </cell>
        </row>
        <row r="207">
          <cell r="B207">
            <v>80900</v>
          </cell>
          <cell r="C207">
            <v>16300</v>
          </cell>
          <cell r="D207">
            <v>18600</v>
          </cell>
          <cell r="E207">
            <v>23030</v>
          </cell>
          <cell r="F207">
            <v>27750</v>
          </cell>
          <cell r="G207">
            <v>32470</v>
          </cell>
          <cell r="H207">
            <v>37190</v>
          </cell>
          <cell r="I207">
            <v>41910</v>
          </cell>
          <cell r="J207">
            <v>46630</v>
          </cell>
          <cell r="K207">
            <v>54250</v>
          </cell>
          <cell r="L207">
            <v>57350</v>
          </cell>
          <cell r="M207">
            <v>60450</v>
          </cell>
          <cell r="N207">
            <v>63550</v>
          </cell>
          <cell r="O207">
            <v>66650</v>
          </cell>
          <cell r="P207">
            <v>69750</v>
          </cell>
          <cell r="Q207">
            <v>72850</v>
          </cell>
          <cell r="R207">
            <v>75950</v>
          </cell>
          <cell r="S207">
            <v>79050</v>
          </cell>
          <cell r="T207">
            <v>82150</v>
          </cell>
          <cell r="U207">
            <v>85250</v>
          </cell>
          <cell r="V207">
            <v>88350</v>
          </cell>
          <cell r="W207">
            <v>91450</v>
          </cell>
          <cell r="X207">
            <v>94550</v>
          </cell>
          <cell r="Y207">
            <v>97650</v>
          </cell>
          <cell r="Z207">
            <v>100750</v>
          </cell>
          <cell r="AA207">
            <v>103850</v>
          </cell>
          <cell r="AB207">
            <v>27150</v>
          </cell>
          <cell r="AC207">
            <v>31000</v>
          </cell>
          <cell r="AD207">
            <v>34900</v>
          </cell>
          <cell r="AE207">
            <v>38750</v>
          </cell>
          <cell r="AF207">
            <v>41850</v>
          </cell>
          <cell r="AG207">
            <v>44950</v>
          </cell>
          <cell r="AH207">
            <v>48050</v>
          </cell>
          <cell r="AI207">
            <v>51150</v>
          </cell>
          <cell r="AJ207">
            <v>54250</v>
          </cell>
          <cell r="AK207">
            <v>57350</v>
          </cell>
          <cell r="AL207">
            <v>60450</v>
          </cell>
          <cell r="AM207">
            <v>63550</v>
          </cell>
          <cell r="AN207">
            <v>66650</v>
          </cell>
          <cell r="AO207">
            <v>69750</v>
          </cell>
          <cell r="AP207">
            <v>72850</v>
          </cell>
          <cell r="AQ207">
            <v>75950</v>
          </cell>
          <cell r="AR207">
            <v>79050</v>
          </cell>
          <cell r="AS207">
            <v>82150</v>
          </cell>
          <cell r="AT207">
            <v>85250</v>
          </cell>
          <cell r="AU207">
            <v>88350</v>
          </cell>
          <cell r="AV207">
            <v>91450</v>
          </cell>
          <cell r="AW207">
            <v>94550</v>
          </cell>
          <cell r="AX207">
            <v>97650</v>
          </cell>
          <cell r="AY207">
            <v>100750</v>
          </cell>
          <cell r="AZ207">
            <v>103850</v>
          </cell>
          <cell r="BA207">
            <v>43400</v>
          </cell>
          <cell r="BB207">
            <v>49600</v>
          </cell>
          <cell r="BC207">
            <v>55800</v>
          </cell>
          <cell r="BD207">
            <v>62000</v>
          </cell>
          <cell r="BE207">
            <v>67000</v>
          </cell>
          <cell r="BF207">
            <v>71950</v>
          </cell>
          <cell r="BG207">
            <v>76900</v>
          </cell>
          <cell r="BH207">
            <v>81850</v>
          </cell>
          <cell r="BI207">
            <v>86800</v>
          </cell>
          <cell r="BJ207">
            <v>91760</v>
          </cell>
          <cell r="BK207">
            <v>96720</v>
          </cell>
          <cell r="BL207">
            <v>101680</v>
          </cell>
          <cell r="BM207">
            <v>106640</v>
          </cell>
          <cell r="BN207">
            <v>111600</v>
          </cell>
          <cell r="BO207">
            <v>116560</v>
          </cell>
          <cell r="BP207">
            <v>121520</v>
          </cell>
          <cell r="BQ207">
            <v>126480</v>
          </cell>
          <cell r="BR207">
            <v>131440</v>
          </cell>
          <cell r="BS207">
            <v>136400</v>
          </cell>
          <cell r="BT207">
            <v>141360</v>
          </cell>
          <cell r="BU207">
            <v>146320</v>
          </cell>
          <cell r="BV207">
            <v>151280</v>
          </cell>
          <cell r="BW207">
            <v>156240</v>
          </cell>
          <cell r="BX207">
            <v>161200</v>
          </cell>
          <cell r="BY207">
            <v>166160</v>
          </cell>
          <cell r="BZ207">
            <v>56630</v>
          </cell>
          <cell r="CA207">
            <v>64720</v>
          </cell>
          <cell r="CB207">
            <v>72810</v>
          </cell>
          <cell r="CC207">
            <v>80900</v>
          </cell>
          <cell r="CD207">
            <v>87372</v>
          </cell>
          <cell r="CE207">
            <v>93844</v>
          </cell>
          <cell r="CF207">
            <v>100316</v>
          </cell>
          <cell r="CG207">
            <v>106788</v>
          </cell>
          <cell r="CH207">
            <v>113260</v>
          </cell>
          <cell r="CI207">
            <v>119732</v>
          </cell>
          <cell r="CJ207">
            <v>126204</v>
          </cell>
          <cell r="CK207">
            <v>132676</v>
          </cell>
          <cell r="CL207">
            <v>139148</v>
          </cell>
          <cell r="CM207">
            <v>145620</v>
          </cell>
          <cell r="CN207">
            <v>152092</v>
          </cell>
          <cell r="CO207">
            <v>158564</v>
          </cell>
          <cell r="CP207">
            <v>165036</v>
          </cell>
          <cell r="CQ207">
            <v>171508</v>
          </cell>
          <cell r="CR207">
            <v>177980</v>
          </cell>
          <cell r="CS207">
            <v>184452</v>
          </cell>
          <cell r="CT207">
            <v>190924</v>
          </cell>
          <cell r="CU207">
            <v>197396</v>
          </cell>
          <cell r="CV207">
            <v>203868</v>
          </cell>
          <cell r="CW207">
            <v>210340</v>
          </cell>
          <cell r="CX207">
            <v>216812</v>
          </cell>
          <cell r="CY207">
            <v>67956</v>
          </cell>
          <cell r="CZ207">
            <v>77664</v>
          </cell>
          <cell r="DA207">
            <v>87372</v>
          </cell>
          <cell r="DB207">
            <v>97080</v>
          </cell>
          <cell r="DC207">
            <v>104846.40000000001</v>
          </cell>
          <cell r="DD207">
            <v>112612.79999999999</v>
          </cell>
          <cell r="DE207">
            <v>120379.2</v>
          </cell>
          <cell r="DF207">
            <v>128145.60000000001</v>
          </cell>
          <cell r="DG207">
            <v>135912</v>
          </cell>
          <cell r="DH207">
            <v>143678.39999999999</v>
          </cell>
          <cell r="DI207">
            <v>151444.79999999999</v>
          </cell>
          <cell r="DJ207">
            <v>159211.19999999998</v>
          </cell>
          <cell r="DK207">
            <v>166977.59999999998</v>
          </cell>
          <cell r="DL207">
            <v>174743.99999999997</v>
          </cell>
          <cell r="DM207">
            <v>182510.39999999997</v>
          </cell>
          <cell r="DN207">
            <v>190276.79999999996</v>
          </cell>
          <cell r="DO207">
            <v>198043.19999999995</v>
          </cell>
          <cell r="DP207">
            <v>205809.59999999995</v>
          </cell>
          <cell r="DQ207">
            <v>213575.99999999994</v>
          </cell>
          <cell r="DR207">
            <v>221342.39999999994</v>
          </cell>
          <cell r="DS207">
            <v>229108.79999999993</v>
          </cell>
          <cell r="DT207">
            <v>236875.19999999992</v>
          </cell>
          <cell r="DU207">
            <v>244641.59999999992</v>
          </cell>
          <cell r="DV207">
            <v>252407.99999999991</v>
          </cell>
          <cell r="DW207">
            <v>260174.39999999991</v>
          </cell>
        </row>
        <row r="208">
          <cell r="B208">
            <v>65100</v>
          </cell>
          <cell r="C208">
            <v>14350</v>
          </cell>
          <cell r="D208">
            <v>18310</v>
          </cell>
          <cell r="E208">
            <v>23030</v>
          </cell>
          <cell r="F208">
            <v>27750</v>
          </cell>
          <cell r="G208">
            <v>32470</v>
          </cell>
          <cell r="H208">
            <v>37190</v>
          </cell>
          <cell r="I208">
            <v>41910</v>
          </cell>
          <cell r="J208">
            <v>44950</v>
          </cell>
          <cell r="K208">
            <v>47670</v>
          </cell>
          <cell r="L208">
            <v>50394</v>
          </cell>
          <cell r="M208">
            <v>53118</v>
          </cell>
          <cell r="N208">
            <v>55842</v>
          </cell>
          <cell r="O208">
            <v>58566</v>
          </cell>
          <cell r="P208">
            <v>61290</v>
          </cell>
          <cell r="Q208">
            <v>64014</v>
          </cell>
          <cell r="R208">
            <v>66738</v>
          </cell>
          <cell r="S208">
            <v>69462</v>
          </cell>
          <cell r="T208">
            <v>72186</v>
          </cell>
          <cell r="U208">
            <v>74910</v>
          </cell>
          <cell r="V208">
            <v>77634</v>
          </cell>
          <cell r="W208">
            <v>80358</v>
          </cell>
          <cell r="X208">
            <v>83082</v>
          </cell>
          <cell r="Y208">
            <v>85806</v>
          </cell>
          <cell r="Z208">
            <v>88530</v>
          </cell>
          <cell r="AA208">
            <v>91254</v>
          </cell>
          <cell r="AB208">
            <v>23850</v>
          </cell>
          <cell r="AC208">
            <v>27250</v>
          </cell>
          <cell r="AD208">
            <v>30650</v>
          </cell>
          <cell r="AE208">
            <v>34050</v>
          </cell>
          <cell r="AF208">
            <v>36800</v>
          </cell>
          <cell r="AG208">
            <v>39500</v>
          </cell>
          <cell r="AH208">
            <v>42250</v>
          </cell>
          <cell r="AI208">
            <v>44950</v>
          </cell>
          <cell r="AJ208">
            <v>47670</v>
          </cell>
          <cell r="AK208">
            <v>50394</v>
          </cell>
          <cell r="AL208">
            <v>53118</v>
          </cell>
          <cell r="AM208">
            <v>55842</v>
          </cell>
          <cell r="AN208">
            <v>58566</v>
          </cell>
          <cell r="AO208">
            <v>61290</v>
          </cell>
          <cell r="AP208">
            <v>64014</v>
          </cell>
          <cell r="AQ208">
            <v>66738</v>
          </cell>
          <cell r="AR208">
            <v>69462</v>
          </cell>
          <cell r="AS208">
            <v>72186</v>
          </cell>
          <cell r="AT208">
            <v>74910</v>
          </cell>
          <cell r="AU208">
            <v>77634</v>
          </cell>
          <cell r="AV208">
            <v>80358</v>
          </cell>
          <cell r="AW208">
            <v>83082</v>
          </cell>
          <cell r="AX208">
            <v>85806</v>
          </cell>
          <cell r="AY208">
            <v>88530</v>
          </cell>
          <cell r="AZ208">
            <v>91254</v>
          </cell>
          <cell r="BA208">
            <v>38150</v>
          </cell>
          <cell r="BB208">
            <v>43600</v>
          </cell>
          <cell r="BC208">
            <v>49050</v>
          </cell>
          <cell r="BD208">
            <v>54450</v>
          </cell>
          <cell r="BE208">
            <v>58850</v>
          </cell>
          <cell r="BF208">
            <v>63200</v>
          </cell>
          <cell r="BG208">
            <v>67550</v>
          </cell>
          <cell r="BH208">
            <v>71900</v>
          </cell>
          <cell r="BI208">
            <v>76230</v>
          </cell>
          <cell r="BJ208">
            <v>80586</v>
          </cell>
          <cell r="BK208">
            <v>84942</v>
          </cell>
          <cell r="BL208">
            <v>89298</v>
          </cell>
          <cell r="BM208">
            <v>93654</v>
          </cell>
          <cell r="BN208">
            <v>98010</v>
          </cell>
          <cell r="BO208">
            <v>102366</v>
          </cell>
          <cell r="BP208">
            <v>106722</v>
          </cell>
          <cell r="BQ208">
            <v>111078</v>
          </cell>
          <cell r="BR208">
            <v>115434</v>
          </cell>
          <cell r="BS208">
            <v>119790</v>
          </cell>
          <cell r="BT208">
            <v>124146</v>
          </cell>
          <cell r="BU208">
            <v>128502</v>
          </cell>
          <cell r="BV208">
            <v>132858</v>
          </cell>
          <cell r="BW208">
            <v>137214</v>
          </cell>
          <cell r="BX208">
            <v>141570</v>
          </cell>
          <cell r="BY208">
            <v>145926</v>
          </cell>
          <cell r="BZ208">
            <v>45570</v>
          </cell>
          <cell r="CA208">
            <v>52080</v>
          </cell>
          <cell r="CB208">
            <v>58590</v>
          </cell>
          <cell r="CC208">
            <v>65100</v>
          </cell>
          <cell r="CD208">
            <v>70308</v>
          </cell>
          <cell r="CE208">
            <v>75516</v>
          </cell>
          <cell r="CF208">
            <v>80724</v>
          </cell>
          <cell r="CG208">
            <v>85932</v>
          </cell>
          <cell r="CH208">
            <v>91140</v>
          </cell>
          <cell r="CI208">
            <v>96348</v>
          </cell>
          <cell r="CJ208">
            <v>101556</v>
          </cell>
          <cell r="CK208">
            <v>106764</v>
          </cell>
          <cell r="CL208">
            <v>111972</v>
          </cell>
          <cell r="CM208">
            <v>117180</v>
          </cell>
          <cell r="CN208">
            <v>122388</v>
          </cell>
          <cell r="CO208">
            <v>127596</v>
          </cell>
          <cell r="CP208">
            <v>132804</v>
          </cell>
          <cell r="CQ208">
            <v>138012</v>
          </cell>
          <cell r="CR208">
            <v>143220</v>
          </cell>
          <cell r="CS208">
            <v>148428</v>
          </cell>
          <cell r="CT208">
            <v>153636</v>
          </cell>
          <cell r="CU208">
            <v>158844</v>
          </cell>
          <cell r="CV208">
            <v>164052</v>
          </cell>
          <cell r="CW208">
            <v>169260</v>
          </cell>
          <cell r="CX208">
            <v>174468</v>
          </cell>
          <cell r="CY208">
            <v>54684</v>
          </cell>
          <cell r="CZ208">
            <v>62496</v>
          </cell>
          <cell r="DA208">
            <v>70308</v>
          </cell>
          <cell r="DB208">
            <v>78120</v>
          </cell>
          <cell r="DC208">
            <v>84369.600000000006</v>
          </cell>
          <cell r="DD208">
            <v>90619.199999999997</v>
          </cell>
          <cell r="DE208">
            <v>96868.800000000003</v>
          </cell>
          <cell r="DF208">
            <v>103118.40000000001</v>
          </cell>
          <cell r="DG208">
            <v>109368</v>
          </cell>
          <cell r="DH208">
            <v>115617.60000000001</v>
          </cell>
          <cell r="DI208">
            <v>121867.20000000001</v>
          </cell>
          <cell r="DJ208">
            <v>128116.80000000002</v>
          </cell>
          <cell r="DK208">
            <v>134366.40000000002</v>
          </cell>
          <cell r="DL208">
            <v>140616.00000000003</v>
          </cell>
          <cell r="DM208">
            <v>146865.60000000003</v>
          </cell>
          <cell r="DN208">
            <v>153115.20000000004</v>
          </cell>
          <cell r="DO208">
            <v>159364.80000000005</v>
          </cell>
          <cell r="DP208">
            <v>165614.40000000005</v>
          </cell>
          <cell r="DQ208">
            <v>171864.00000000006</v>
          </cell>
          <cell r="DR208">
            <v>178113.60000000006</v>
          </cell>
          <cell r="DS208">
            <v>184363.20000000007</v>
          </cell>
          <cell r="DT208">
            <v>190612.80000000008</v>
          </cell>
          <cell r="DU208">
            <v>196862.40000000008</v>
          </cell>
          <cell r="DV208">
            <v>203112.00000000009</v>
          </cell>
          <cell r="DW208">
            <v>209361.60000000009</v>
          </cell>
        </row>
        <row r="209">
          <cell r="B209">
            <v>77900</v>
          </cell>
          <cell r="C209">
            <v>16350</v>
          </cell>
          <cell r="D209">
            <v>18700</v>
          </cell>
          <cell r="E209">
            <v>23030</v>
          </cell>
          <cell r="F209">
            <v>27750</v>
          </cell>
          <cell r="G209">
            <v>32470</v>
          </cell>
          <cell r="H209">
            <v>37190</v>
          </cell>
          <cell r="I209">
            <v>41910</v>
          </cell>
          <cell r="J209">
            <v>46630</v>
          </cell>
          <cell r="K209">
            <v>54530</v>
          </cell>
          <cell r="L209">
            <v>57646</v>
          </cell>
          <cell r="M209">
            <v>60762</v>
          </cell>
          <cell r="N209">
            <v>63878</v>
          </cell>
          <cell r="O209">
            <v>66994</v>
          </cell>
          <cell r="P209">
            <v>70110</v>
          </cell>
          <cell r="Q209">
            <v>73226</v>
          </cell>
          <cell r="R209">
            <v>76342</v>
          </cell>
          <cell r="S209">
            <v>79458</v>
          </cell>
          <cell r="T209">
            <v>82574</v>
          </cell>
          <cell r="U209">
            <v>85690</v>
          </cell>
          <cell r="V209">
            <v>88806</v>
          </cell>
          <cell r="W209">
            <v>91922</v>
          </cell>
          <cell r="X209">
            <v>95038</v>
          </cell>
          <cell r="Y209">
            <v>98154</v>
          </cell>
          <cell r="Z209">
            <v>101270</v>
          </cell>
          <cell r="AA209">
            <v>104386</v>
          </cell>
          <cell r="AB209">
            <v>27300</v>
          </cell>
          <cell r="AC209">
            <v>31200</v>
          </cell>
          <cell r="AD209">
            <v>35100</v>
          </cell>
          <cell r="AE209">
            <v>38950</v>
          </cell>
          <cell r="AF209">
            <v>42100</v>
          </cell>
          <cell r="AG209">
            <v>45200</v>
          </cell>
          <cell r="AH209">
            <v>48300</v>
          </cell>
          <cell r="AI209">
            <v>51450</v>
          </cell>
          <cell r="AJ209">
            <v>54530</v>
          </cell>
          <cell r="AK209">
            <v>57646</v>
          </cell>
          <cell r="AL209">
            <v>60762</v>
          </cell>
          <cell r="AM209">
            <v>63878</v>
          </cell>
          <cell r="AN209">
            <v>66994</v>
          </cell>
          <cell r="AO209">
            <v>70110</v>
          </cell>
          <cell r="AP209">
            <v>73226</v>
          </cell>
          <cell r="AQ209">
            <v>76342</v>
          </cell>
          <cell r="AR209">
            <v>79458</v>
          </cell>
          <cell r="AS209">
            <v>82574</v>
          </cell>
          <cell r="AT209">
            <v>85690</v>
          </cell>
          <cell r="AU209">
            <v>88806</v>
          </cell>
          <cell r="AV209">
            <v>91922</v>
          </cell>
          <cell r="AW209">
            <v>95038</v>
          </cell>
          <cell r="AX209">
            <v>98154</v>
          </cell>
          <cell r="AY209">
            <v>101270</v>
          </cell>
          <cell r="AZ209">
            <v>104386</v>
          </cell>
          <cell r="BA209">
            <v>43650</v>
          </cell>
          <cell r="BB209">
            <v>49850</v>
          </cell>
          <cell r="BC209">
            <v>56100</v>
          </cell>
          <cell r="BD209">
            <v>62300</v>
          </cell>
          <cell r="BE209">
            <v>67300</v>
          </cell>
          <cell r="BF209">
            <v>72300</v>
          </cell>
          <cell r="BG209">
            <v>77300</v>
          </cell>
          <cell r="BH209">
            <v>82250</v>
          </cell>
          <cell r="BI209">
            <v>87220</v>
          </cell>
          <cell r="BJ209">
            <v>92204</v>
          </cell>
          <cell r="BK209">
            <v>97188</v>
          </cell>
          <cell r="BL209">
            <v>102172</v>
          </cell>
          <cell r="BM209">
            <v>107156</v>
          </cell>
          <cell r="BN209">
            <v>112140</v>
          </cell>
          <cell r="BO209">
            <v>117124</v>
          </cell>
          <cell r="BP209">
            <v>122108</v>
          </cell>
          <cell r="BQ209">
            <v>127092</v>
          </cell>
          <cell r="BR209">
            <v>132076</v>
          </cell>
          <cell r="BS209">
            <v>137060</v>
          </cell>
          <cell r="BT209">
            <v>142044</v>
          </cell>
          <cell r="BU209">
            <v>147028</v>
          </cell>
          <cell r="BV209">
            <v>152012</v>
          </cell>
          <cell r="BW209">
            <v>156996</v>
          </cell>
          <cell r="BX209">
            <v>161980</v>
          </cell>
          <cell r="BY209">
            <v>166964</v>
          </cell>
          <cell r="BZ209">
            <v>54530</v>
          </cell>
          <cell r="CA209">
            <v>62320</v>
          </cell>
          <cell r="CB209">
            <v>70110</v>
          </cell>
          <cell r="CC209">
            <v>77900</v>
          </cell>
          <cell r="CD209">
            <v>84132</v>
          </cell>
          <cell r="CE209">
            <v>90364</v>
          </cell>
          <cell r="CF209">
            <v>96596</v>
          </cell>
          <cell r="CG209">
            <v>102828</v>
          </cell>
          <cell r="CH209">
            <v>109060</v>
          </cell>
          <cell r="CI209">
            <v>115292</v>
          </cell>
          <cell r="CJ209">
            <v>121524</v>
          </cell>
          <cell r="CK209">
            <v>127756</v>
          </cell>
          <cell r="CL209">
            <v>133988</v>
          </cell>
          <cell r="CM209">
            <v>140220</v>
          </cell>
          <cell r="CN209">
            <v>146452</v>
          </cell>
          <cell r="CO209">
            <v>152684</v>
          </cell>
          <cell r="CP209">
            <v>158916</v>
          </cell>
          <cell r="CQ209">
            <v>165148</v>
          </cell>
          <cell r="CR209">
            <v>171380</v>
          </cell>
          <cell r="CS209">
            <v>177612</v>
          </cell>
          <cell r="CT209">
            <v>183844</v>
          </cell>
          <cell r="CU209">
            <v>190076</v>
          </cell>
          <cell r="CV209">
            <v>196308</v>
          </cell>
          <cell r="CW209">
            <v>202540</v>
          </cell>
          <cell r="CX209">
            <v>208772</v>
          </cell>
          <cell r="CY209">
            <v>65435.999999999993</v>
          </cell>
          <cell r="CZ209">
            <v>74784</v>
          </cell>
          <cell r="DA209">
            <v>84132</v>
          </cell>
          <cell r="DB209">
            <v>93480</v>
          </cell>
          <cell r="DC209">
            <v>100958.40000000001</v>
          </cell>
          <cell r="DD209">
            <v>108436.79999999999</v>
          </cell>
          <cell r="DE209">
            <v>115915.2</v>
          </cell>
          <cell r="DF209">
            <v>123393.60000000001</v>
          </cell>
          <cell r="DG209">
            <v>130871.99999999999</v>
          </cell>
          <cell r="DH209">
            <v>138350.39999999999</v>
          </cell>
          <cell r="DI209">
            <v>145828.79999999999</v>
          </cell>
          <cell r="DJ209">
            <v>153307.19999999998</v>
          </cell>
          <cell r="DK209">
            <v>160785.59999999998</v>
          </cell>
          <cell r="DL209">
            <v>168263.99999999997</v>
          </cell>
          <cell r="DM209">
            <v>175742.39999999997</v>
          </cell>
          <cell r="DN209">
            <v>183220.79999999996</v>
          </cell>
          <cell r="DO209">
            <v>190699.19999999995</v>
          </cell>
          <cell r="DP209">
            <v>198177.59999999995</v>
          </cell>
          <cell r="DQ209">
            <v>205655.99999999994</v>
          </cell>
          <cell r="DR209">
            <v>213134.39999999994</v>
          </cell>
          <cell r="DS209">
            <v>220612.79999999993</v>
          </cell>
          <cell r="DT209">
            <v>228091.19999999992</v>
          </cell>
          <cell r="DU209">
            <v>235569.59999999992</v>
          </cell>
          <cell r="DV209">
            <v>243047.99999999991</v>
          </cell>
          <cell r="DW209">
            <v>250526.39999999991</v>
          </cell>
        </row>
        <row r="210">
          <cell r="B210">
            <v>75000</v>
          </cell>
          <cell r="C210">
            <v>15750</v>
          </cell>
          <cell r="D210">
            <v>18310</v>
          </cell>
          <cell r="E210">
            <v>23030</v>
          </cell>
          <cell r="F210">
            <v>27750</v>
          </cell>
          <cell r="G210">
            <v>32470</v>
          </cell>
          <cell r="H210">
            <v>37190</v>
          </cell>
          <cell r="I210">
            <v>41910</v>
          </cell>
          <cell r="J210">
            <v>46630</v>
          </cell>
          <cell r="K210">
            <v>52500</v>
          </cell>
          <cell r="L210">
            <v>55500</v>
          </cell>
          <cell r="M210">
            <v>58500</v>
          </cell>
          <cell r="N210">
            <v>61500</v>
          </cell>
          <cell r="O210">
            <v>64500</v>
          </cell>
          <cell r="P210">
            <v>67500</v>
          </cell>
          <cell r="Q210">
            <v>70500</v>
          </cell>
          <cell r="R210">
            <v>73500</v>
          </cell>
          <cell r="S210">
            <v>76500</v>
          </cell>
          <cell r="T210">
            <v>79500</v>
          </cell>
          <cell r="U210">
            <v>82500</v>
          </cell>
          <cell r="V210">
            <v>85500</v>
          </cell>
          <cell r="W210">
            <v>88500</v>
          </cell>
          <cell r="X210">
            <v>91500</v>
          </cell>
          <cell r="Y210">
            <v>94500</v>
          </cell>
          <cell r="Z210">
            <v>97500</v>
          </cell>
          <cell r="AA210">
            <v>100500</v>
          </cell>
          <cell r="AB210">
            <v>26250</v>
          </cell>
          <cell r="AC210">
            <v>30000</v>
          </cell>
          <cell r="AD210">
            <v>33750</v>
          </cell>
          <cell r="AE210">
            <v>37500</v>
          </cell>
          <cell r="AF210">
            <v>40500</v>
          </cell>
          <cell r="AG210">
            <v>43500</v>
          </cell>
          <cell r="AH210">
            <v>46500</v>
          </cell>
          <cell r="AI210">
            <v>49500</v>
          </cell>
          <cell r="AJ210">
            <v>52500</v>
          </cell>
          <cell r="AK210">
            <v>55500</v>
          </cell>
          <cell r="AL210">
            <v>58500</v>
          </cell>
          <cell r="AM210">
            <v>61500</v>
          </cell>
          <cell r="AN210">
            <v>64500</v>
          </cell>
          <cell r="AO210">
            <v>67500</v>
          </cell>
          <cell r="AP210">
            <v>70500</v>
          </cell>
          <cell r="AQ210">
            <v>73500</v>
          </cell>
          <cell r="AR210">
            <v>76500</v>
          </cell>
          <cell r="AS210">
            <v>79500</v>
          </cell>
          <cell r="AT210">
            <v>82500</v>
          </cell>
          <cell r="AU210">
            <v>85500</v>
          </cell>
          <cell r="AV210">
            <v>88500</v>
          </cell>
          <cell r="AW210">
            <v>91500</v>
          </cell>
          <cell r="AX210">
            <v>94500</v>
          </cell>
          <cell r="AY210">
            <v>97500</v>
          </cell>
          <cell r="AZ210">
            <v>100500</v>
          </cell>
          <cell r="BA210">
            <v>42000</v>
          </cell>
          <cell r="BB210">
            <v>48000</v>
          </cell>
          <cell r="BC210">
            <v>54000</v>
          </cell>
          <cell r="BD210">
            <v>60000</v>
          </cell>
          <cell r="BE210">
            <v>64800</v>
          </cell>
          <cell r="BF210">
            <v>69600</v>
          </cell>
          <cell r="BG210">
            <v>74400</v>
          </cell>
          <cell r="BH210">
            <v>79200</v>
          </cell>
          <cell r="BI210">
            <v>84000</v>
          </cell>
          <cell r="BJ210">
            <v>88800</v>
          </cell>
          <cell r="BK210">
            <v>93600</v>
          </cell>
          <cell r="BL210">
            <v>98400</v>
          </cell>
          <cell r="BM210">
            <v>103200</v>
          </cell>
          <cell r="BN210">
            <v>108000</v>
          </cell>
          <cell r="BO210">
            <v>112800</v>
          </cell>
          <cell r="BP210">
            <v>117600</v>
          </cell>
          <cell r="BQ210">
            <v>122400</v>
          </cell>
          <cell r="BR210">
            <v>127200</v>
          </cell>
          <cell r="BS210">
            <v>132000</v>
          </cell>
          <cell r="BT210">
            <v>136800</v>
          </cell>
          <cell r="BU210">
            <v>141600</v>
          </cell>
          <cell r="BV210">
            <v>146400</v>
          </cell>
          <cell r="BW210">
            <v>151200</v>
          </cell>
          <cell r="BX210">
            <v>156000</v>
          </cell>
          <cell r="BY210">
            <v>160800</v>
          </cell>
          <cell r="BZ210">
            <v>52500</v>
          </cell>
          <cell r="CA210">
            <v>60000</v>
          </cell>
          <cell r="CB210">
            <v>67500</v>
          </cell>
          <cell r="CC210">
            <v>75000</v>
          </cell>
          <cell r="CD210">
            <v>81000</v>
          </cell>
          <cell r="CE210">
            <v>87000</v>
          </cell>
          <cell r="CF210">
            <v>93000</v>
          </cell>
          <cell r="CG210">
            <v>99000</v>
          </cell>
          <cell r="CH210">
            <v>105000</v>
          </cell>
          <cell r="CI210">
            <v>111000</v>
          </cell>
          <cell r="CJ210">
            <v>117000</v>
          </cell>
          <cell r="CK210">
            <v>123000</v>
          </cell>
          <cell r="CL210">
            <v>129000</v>
          </cell>
          <cell r="CM210">
            <v>135000</v>
          </cell>
          <cell r="CN210">
            <v>141000</v>
          </cell>
          <cell r="CO210">
            <v>147000</v>
          </cell>
          <cell r="CP210">
            <v>153000</v>
          </cell>
          <cell r="CQ210">
            <v>159000</v>
          </cell>
          <cell r="CR210">
            <v>165000</v>
          </cell>
          <cell r="CS210">
            <v>171000</v>
          </cell>
          <cell r="CT210">
            <v>177000</v>
          </cell>
          <cell r="CU210">
            <v>183000</v>
          </cell>
          <cell r="CV210">
            <v>189000</v>
          </cell>
          <cell r="CW210">
            <v>195000</v>
          </cell>
          <cell r="CX210">
            <v>201000</v>
          </cell>
          <cell r="CY210">
            <v>62999.999999999993</v>
          </cell>
          <cell r="CZ210">
            <v>72000</v>
          </cell>
          <cell r="DA210">
            <v>81000</v>
          </cell>
          <cell r="DB210">
            <v>90000</v>
          </cell>
          <cell r="DC210">
            <v>97200</v>
          </cell>
          <cell r="DD210">
            <v>104400</v>
          </cell>
          <cell r="DE210">
            <v>111600</v>
          </cell>
          <cell r="DF210">
            <v>118800</v>
          </cell>
          <cell r="DG210">
            <v>125999.99999999999</v>
          </cell>
          <cell r="DH210">
            <v>133200</v>
          </cell>
          <cell r="DI210">
            <v>140400</v>
          </cell>
          <cell r="DJ210">
            <v>147600</v>
          </cell>
          <cell r="DK210">
            <v>154800</v>
          </cell>
          <cell r="DL210">
            <v>162000</v>
          </cell>
          <cell r="DM210">
            <v>169200</v>
          </cell>
          <cell r="DN210">
            <v>176400</v>
          </cell>
          <cell r="DO210">
            <v>183600</v>
          </cell>
          <cell r="DP210">
            <v>190800</v>
          </cell>
          <cell r="DQ210">
            <v>198000</v>
          </cell>
          <cell r="DR210">
            <v>205200</v>
          </cell>
          <cell r="DS210">
            <v>212400</v>
          </cell>
          <cell r="DT210">
            <v>219600</v>
          </cell>
          <cell r="DU210">
            <v>226800</v>
          </cell>
          <cell r="DV210">
            <v>234000</v>
          </cell>
          <cell r="DW210">
            <v>241200</v>
          </cell>
        </row>
        <row r="211">
          <cell r="B211">
            <v>61700</v>
          </cell>
          <cell r="C211">
            <v>14350</v>
          </cell>
          <cell r="D211">
            <v>18310</v>
          </cell>
          <cell r="E211">
            <v>23030</v>
          </cell>
          <cell r="F211">
            <v>27750</v>
          </cell>
          <cell r="G211">
            <v>32470</v>
          </cell>
          <cell r="H211">
            <v>37190</v>
          </cell>
          <cell r="I211">
            <v>41910</v>
          </cell>
          <cell r="J211">
            <v>44950</v>
          </cell>
          <cell r="K211">
            <v>47670</v>
          </cell>
          <cell r="L211">
            <v>50394</v>
          </cell>
          <cell r="M211">
            <v>53118</v>
          </cell>
          <cell r="N211">
            <v>55842</v>
          </cell>
          <cell r="O211">
            <v>58566</v>
          </cell>
          <cell r="P211">
            <v>61290</v>
          </cell>
          <cell r="Q211">
            <v>64014</v>
          </cell>
          <cell r="R211">
            <v>66738</v>
          </cell>
          <cell r="S211">
            <v>69462</v>
          </cell>
          <cell r="T211">
            <v>72186</v>
          </cell>
          <cell r="U211">
            <v>74910</v>
          </cell>
          <cell r="V211">
            <v>77634</v>
          </cell>
          <cell r="W211">
            <v>80358</v>
          </cell>
          <cell r="X211">
            <v>83082</v>
          </cell>
          <cell r="Y211">
            <v>85806</v>
          </cell>
          <cell r="Z211">
            <v>88530</v>
          </cell>
          <cell r="AA211">
            <v>91254</v>
          </cell>
          <cell r="AB211">
            <v>23850</v>
          </cell>
          <cell r="AC211">
            <v>27250</v>
          </cell>
          <cell r="AD211">
            <v>30650</v>
          </cell>
          <cell r="AE211">
            <v>34050</v>
          </cell>
          <cell r="AF211">
            <v>36800</v>
          </cell>
          <cell r="AG211">
            <v>39500</v>
          </cell>
          <cell r="AH211">
            <v>42250</v>
          </cell>
          <cell r="AI211">
            <v>44950</v>
          </cell>
          <cell r="AJ211">
            <v>47670</v>
          </cell>
          <cell r="AK211">
            <v>50394</v>
          </cell>
          <cell r="AL211">
            <v>53118</v>
          </cell>
          <cell r="AM211">
            <v>55842</v>
          </cell>
          <cell r="AN211">
            <v>58566</v>
          </cell>
          <cell r="AO211">
            <v>61290</v>
          </cell>
          <cell r="AP211">
            <v>64014</v>
          </cell>
          <cell r="AQ211">
            <v>66738</v>
          </cell>
          <cell r="AR211">
            <v>69462</v>
          </cell>
          <cell r="AS211">
            <v>72186</v>
          </cell>
          <cell r="AT211">
            <v>74910</v>
          </cell>
          <cell r="AU211">
            <v>77634</v>
          </cell>
          <cell r="AV211">
            <v>80358</v>
          </cell>
          <cell r="AW211">
            <v>83082</v>
          </cell>
          <cell r="AX211">
            <v>85806</v>
          </cell>
          <cell r="AY211">
            <v>88530</v>
          </cell>
          <cell r="AZ211">
            <v>91254</v>
          </cell>
          <cell r="BA211">
            <v>38150</v>
          </cell>
          <cell r="BB211">
            <v>43600</v>
          </cell>
          <cell r="BC211">
            <v>49050</v>
          </cell>
          <cell r="BD211">
            <v>54450</v>
          </cell>
          <cell r="BE211">
            <v>58850</v>
          </cell>
          <cell r="BF211">
            <v>63200</v>
          </cell>
          <cell r="BG211">
            <v>67550</v>
          </cell>
          <cell r="BH211">
            <v>71900</v>
          </cell>
          <cell r="BI211">
            <v>76230</v>
          </cell>
          <cell r="BJ211">
            <v>80586</v>
          </cell>
          <cell r="BK211">
            <v>84942</v>
          </cell>
          <cell r="BL211">
            <v>89298</v>
          </cell>
          <cell r="BM211">
            <v>93654</v>
          </cell>
          <cell r="BN211">
            <v>98010</v>
          </cell>
          <cell r="BO211">
            <v>102366</v>
          </cell>
          <cell r="BP211">
            <v>106722</v>
          </cell>
          <cell r="BQ211">
            <v>111078</v>
          </cell>
          <cell r="BR211">
            <v>115434</v>
          </cell>
          <cell r="BS211">
            <v>119790</v>
          </cell>
          <cell r="BT211">
            <v>124146</v>
          </cell>
          <cell r="BU211">
            <v>128502</v>
          </cell>
          <cell r="BV211">
            <v>132858</v>
          </cell>
          <cell r="BW211">
            <v>137214</v>
          </cell>
          <cell r="BX211">
            <v>141570</v>
          </cell>
          <cell r="BY211">
            <v>145926</v>
          </cell>
          <cell r="BZ211">
            <v>43190</v>
          </cell>
          <cell r="CA211">
            <v>49360</v>
          </cell>
          <cell r="CB211">
            <v>55530</v>
          </cell>
          <cell r="CC211">
            <v>61700</v>
          </cell>
          <cell r="CD211">
            <v>66636</v>
          </cell>
          <cell r="CE211">
            <v>71572</v>
          </cell>
          <cell r="CF211">
            <v>76508</v>
          </cell>
          <cell r="CG211">
            <v>81444</v>
          </cell>
          <cell r="CH211">
            <v>86380</v>
          </cell>
          <cell r="CI211">
            <v>91316</v>
          </cell>
          <cell r="CJ211">
            <v>96252</v>
          </cell>
          <cell r="CK211">
            <v>101188</v>
          </cell>
          <cell r="CL211">
            <v>106124</v>
          </cell>
          <cell r="CM211">
            <v>111060</v>
          </cell>
          <cell r="CN211">
            <v>115996</v>
          </cell>
          <cell r="CO211">
            <v>120932</v>
          </cell>
          <cell r="CP211">
            <v>125868</v>
          </cell>
          <cell r="CQ211">
            <v>130804</v>
          </cell>
          <cell r="CR211">
            <v>135740</v>
          </cell>
          <cell r="CS211">
            <v>140676</v>
          </cell>
          <cell r="CT211">
            <v>145612</v>
          </cell>
          <cell r="CU211">
            <v>150548</v>
          </cell>
          <cell r="CV211">
            <v>155484</v>
          </cell>
          <cell r="CW211">
            <v>160420</v>
          </cell>
          <cell r="CX211">
            <v>165356</v>
          </cell>
          <cell r="CY211">
            <v>51828</v>
          </cell>
          <cell r="CZ211">
            <v>59232</v>
          </cell>
          <cell r="DA211">
            <v>66636</v>
          </cell>
          <cell r="DB211">
            <v>74040</v>
          </cell>
          <cell r="DC211">
            <v>79963.200000000012</v>
          </cell>
          <cell r="DD211">
            <v>85886.399999999994</v>
          </cell>
          <cell r="DE211">
            <v>91809.600000000006</v>
          </cell>
          <cell r="DF211">
            <v>97732.800000000003</v>
          </cell>
          <cell r="DG211">
            <v>103656</v>
          </cell>
          <cell r="DH211">
            <v>109579.2</v>
          </cell>
          <cell r="DI211">
            <v>115502.39999999999</v>
          </cell>
          <cell r="DJ211">
            <v>121425.59999999999</v>
          </cell>
          <cell r="DK211">
            <v>127348.79999999999</v>
          </cell>
          <cell r="DL211">
            <v>133272</v>
          </cell>
          <cell r="DM211">
            <v>139195.20000000001</v>
          </cell>
          <cell r="DN211">
            <v>145118.40000000002</v>
          </cell>
          <cell r="DO211">
            <v>151041.60000000003</v>
          </cell>
          <cell r="DP211">
            <v>156964.80000000005</v>
          </cell>
          <cell r="DQ211">
            <v>162888.00000000006</v>
          </cell>
          <cell r="DR211">
            <v>168811.20000000007</v>
          </cell>
          <cell r="DS211">
            <v>174734.40000000008</v>
          </cell>
          <cell r="DT211">
            <v>180657.60000000009</v>
          </cell>
          <cell r="DU211">
            <v>186580.8000000001</v>
          </cell>
          <cell r="DV211">
            <v>192504.00000000012</v>
          </cell>
          <cell r="DW211">
            <v>198427.20000000013</v>
          </cell>
        </row>
        <row r="212">
          <cell r="B212">
            <v>55500</v>
          </cell>
          <cell r="C212">
            <v>14350</v>
          </cell>
          <cell r="D212">
            <v>18310</v>
          </cell>
          <cell r="E212">
            <v>23030</v>
          </cell>
          <cell r="F212">
            <v>27750</v>
          </cell>
          <cell r="G212">
            <v>32470</v>
          </cell>
          <cell r="H212">
            <v>37190</v>
          </cell>
          <cell r="I212">
            <v>41910</v>
          </cell>
          <cell r="J212">
            <v>44950</v>
          </cell>
          <cell r="K212">
            <v>47670</v>
          </cell>
          <cell r="L212">
            <v>50394</v>
          </cell>
          <cell r="M212">
            <v>53118</v>
          </cell>
          <cell r="N212">
            <v>55842</v>
          </cell>
          <cell r="O212">
            <v>58566</v>
          </cell>
          <cell r="P212">
            <v>61290</v>
          </cell>
          <cell r="Q212">
            <v>64014</v>
          </cell>
          <cell r="R212">
            <v>66738</v>
          </cell>
          <cell r="S212">
            <v>69462</v>
          </cell>
          <cell r="T212">
            <v>72186</v>
          </cell>
          <cell r="U212">
            <v>74910</v>
          </cell>
          <cell r="V212">
            <v>77634</v>
          </cell>
          <cell r="W212">
            <v>80358</v>
          </cell>
          <cell r="X212">
            <v>83082</v>
          </cell>
          <cell r="Y212">
            <v>85806</v>
          </cell>
          <cell r="Z212">
            <v>88530</v>
          </cell>
          <cell r="AA212">
            <v>91254</v>
          </cell>
          <cell r="AB212">
            <v>23850</v>
          </cell>
          <cell r="AC212">
            <v>27250</v>
          </cell>
          <cell r="AD212">
            <v>30650</v>
          </cell>
          <cell r="AE212">
            <v>34050</v>
          </cell>
          <cell r="AF212">
            <v>36800</v>
          </cell>
          <cell r="AG212">
            <v>39500</v>
          </cell>
          <cell r="AH212">
            <v>42250</v>
          </cell>
          <cell r="AI212">
            <v>44950</v>
          </cell>
          <cell r="AJ212">
            <v>47670</v>
          </cell>
          <cell r="AK212">
            <v>50394</v>
          </cell>
          <cell r="AL212">
            <v>53118</v>
          </cell>
          <cell r="AM212">
            <v>55842</v>
          </cell>
          <cell r="AN212">
            <v>58566</v>
          </cell>
          <cell r="AO212">
            <v>61290</v>
          </cell>
          <cell r="AP212">
            <v>64014</v>
          </cell>
          <cell r="AQ212">
            <v>66738</v>
          </cell>
          <cell r="AR212">
            <v>69462</v>
          </cell>
          <cell r="AS212">
            <v>72186</v>
          </cell>
          <cell r="AT212">
            <v>74910</v>
          </cell>
          <cell r="AU212">
            <v>77634</v>
          </cell>
          <cell r="AV212">
            <v>80358</v>
          </cell>
          <cell r="AW212">
            <v>83082</v>
          </cell>
          <cell r="AX212">
            <v>85806</v>
          </cell>
          <cell r="AY212">
            <v>88530</v>
          </cell>
          <cell r="AZ212">
            <v>91254</v>
          </cell>
          <cell r="BA212">
            <v>38150</v>
          </cell>
          <cell r="BB212">
            <v>43600</v>
          </cell>
          <cell r="BC212">
            <v>49050</v>
          </cell>
          <cell r="BD212">
            <v>54450</v>
          </cell>
          <cell r="BE212">
            <v>58850</v>
          </cell>
          <cell r="BF212">
            <v>63200</v>
          </cell>
          <cell r="BG212">
            <v>67550</v>
          </cell>
          <cell r="BH212">
            <v>71900</v>
          </cell>
          <cell r="BI212">
            <v>76230</v>
          </cell>
          <cell r="BJ212">
            <v>80586</v>
          </cell>
          <cell r="BK212">
            <v>84942</v>
          </cell>
          <cell r="BL212">
            <v>89298</v>
          </cell>
          <cell r="BM212">
            <v>93654</v>
          </cell>
          <cell r="BN212">
            <v>98010</v>
          </cell>
          <cell r="BO212">
            <v>102366</v>
          </cell>
          <cell r="BP212">
            <v>106722</v>
          </cell>
          <cell r="BQ212">
            <v>111078</v>
          </cell>
          <cell r="BR212">
            <v>115434</v>
          </cell>
          <cell r="BS212">
            <v>119790</v>
          </cell>
          <cell r="BT212">
            <v>124146</v>
          </cell>
          <cell r="BU212">
            <v>128502</v>
          </cell>
          <cell r="BV212">
            <v>132858</v>
          </cell>
          <cell r="BW212">
            <v>137214</v>
          </cell>
          <cell r="BX212">
            <v>141570</v>
          </cell>
          <cell r="BY212">
            <v>145926</v>
          </cell>
          <cell r="BZ212">
            <v>38850</v>
          </cell>
          <cell r="CA212">
            <v>44400</v>
          </cell>
          <cell r="CB212">
            <v>49950</v>
          </cell>
          <cell r="CC212">
            <v>55500</v>
          </cell>
          <cell r="CD212">
            <v>59940.000000000007</v>
          </cell>
          <cell r="CE212">
            <v>64379.999999999993</v>
          </cell>
          <cell r="CF212">
            <v>68820</v>
          </cell>
          <cell r="CG212">
            <v>73260</v>
          </cell>
          <cell r="CH212">
            <v>77700</v>
          </cell>
          <cell r="CI212">
            <v>82140</v>
          </cell>
          <cell r="CJ212">
            <v>86580</v>
          </cell>
          <cell r="CK212">
            <v>91020</v>
          </cell>
          <cell r="CL212">
            <v>95460</v>
          </cell>
          <cell r="CM212">
            <v>99900</v>
          </cell>
          <cell r="CN212">
            <v>104340</v>
          </cell>
          <cell r="CO212">
            <v>108780</v>
          </cell>
          <cell r="CP212">
            <v>113220</v>
          </cell>
          <cell r="CQ212">
            <v>117660</v>
          </cell>
          <cell r="CR212">
            <v>122100</v>
          </cell>
          <cell r="CS212">
            <v>126540</v>
          </cell>
          <cell r="CT212">
            <v>130980</v>
          </cell>
          <cell r="CU212">
            <v>135420</v>
          </cell>
          <cell r="CV212">
            <v>139860</v>
          </cell>
          <cell r="CW212">
            <v>144300</v>
          </cell>
          <cell r="CX212">
            <v>148740</v>
          </cell>
          <cell r="CY212">
            <v>46620</v>
          </cell>
          <cell r="CZ212">
            <v>53280</v>
          </cell>
          <cell r="DA212">
            <v>59940</v>
          </cell>
          <cell r="DB212">
            <v>66600</v>
          </cell>
          <cell r="DC212">
            <v>71928</v>
          </cell>
          <cell r="DD212">
            <v>77256</v>
          </cell>
          <cell r="DE212">
            <v>82584</v>
          </cell>
          <cell r="DF212">
            <v>87912</v>
          </cell>
          <cell r="DG212">
            <v>93240</v>
          </cell>
          <cell r="DH212">
            <v>98568</v>
          </cell>
          <cell r="DI212">
            <v>103896</v>
          </cell>
          <cell r="DJ212">
            <v>109224</v>
          </cell>
          <cell r="DK212">
            <v>114552</v>
          </cell>
          <cell r="DL212">
            <v>119880</v>
          </cell>
          <cell r="DM212">
            <v>125208</v>
          </cell>
          <cell r="DN212">
            <v>130536</v>
          </cell>
          <cell r="DO212">
            <v>135864</v>
          </cell>
          <cell r="DP212">
            <v>141192</v>
          </cell>
          <cell r="DQ212">
            <v>146520</v>
          </cell>
          <cell r="DR212">
            <v>151848</v>
          </cell>
          <cell r="DS212">
            <v>157176</v>
          </cell>
          <cell r="DT212">
            <v>162504</v>
          </cell>
          <cell r="DU212">
            <v>167832</v>
          </cell>
          <cell r="DV212">
            <v>173160</v>
          </cell>
          <cell r="DW212">
            <v>178488</v>
          </cell>
        </row>
        <row r="213">
          <cell r="B213">
            <v>70200</v>
          </cell>
          <cell r="C213">
            <v>14750</v>
          </cell>
          <cell r="D213">
            <v>18310</v>
          </cell>
          <cell r="E213">
            <v>23030</v>
          </cell>
          <cell r="F213">
            <v>27750</v>
          </cell>
          <cell r="G213">
            <v>32470</v>
          </cell>
          <cell r="H213">
            <v>37190</v>
          </cell>
          <cell r="I213">
            <v>41910</v>
          </cell>
          <cell r="J213">
            <v>46350</v>
          </cell>
          <cell r="K213">
            <v>49140</v>
          </cell>
          <cell r="L213">
            <v>51948</v>
          </cell>
          <cell r="M213">
            <v>54756</v>
          </cell>
          <cell r="N213">
            <v>57564</v>
          </cell>
          <cell r="O213">
            <v>60372</v>
          </cell>
          <cell r="P213">
            <v>63180</v>
          </cell>
          <cell r="Q213">
            <v>65988</v>
          </cell>
          <cell r="R213">
            <v>68796</v>
          </cell>
          <cell r="S213">
            <v>71604</v>
          </cell>
          <cell r="T213">
            <v>74412</v>
          </cell>
          <cell r="U213">
            <v>77220</v>
          </cell>
          <cell r="V213">
            <v>80028</v>
          </cell>
          <cell r="W213">
            <v>82836</v>
          </cell>
          <cell r="X213">
            <v>85644</v>
          </cell>
          <cell r="Y213">
            <v>88452</v>
          </cell>
          <cell r="Z213">
            <v>91260</v>
          </cell>
          <cell r="AA213">
            <v>94068</v>
          </cell>
          <cell r="AB213">
            <v>24600</v>
          </cell>
          <cell r="AC213">
            <v>28100</v>
          </cell>
          <cell r="AD213">
            <v>31600</v>
          </cell>
          <cell r="AE213">
            <v>35100</v>
          </cell>
          <cell r="AF213">
            <v>37950</v>
          </cell>
          <cell r="AG213">
            <v>40750</v>
          </cell>
          <cell r="AH213">
            <v>43550</v>
          </cell>
          <cell r="AI213">
            <v>46350</v>
          </cell>
          <cell r="AJ213">
            <v>49140</v>
          </cell>
          <cell r="AK213">
            <v>51948</v>
          </cell>
          <cell r="AL213">
            <v>54756</v>
          </cell>
          <cell r="AM213">
            <v>57564</v>
          </cell>
          <cell r="AN213">
            <v>60372</v>
          </cell>
          <cell r="AO213">
            <v>63180</v>
          </cell>
          <cell r="AP213">
            <v>65988</v>
          </cell>
          <cell r="AQ213">
            <v>68796</v>
          </cell>
          <cell r="AR213">
            <v>71604</v>
          </cell>
          <cell r="AS213">
            <v>74412</v>
          </cell>
          <cell r="AT213">
            <v>77220</v>
          </cell>
          <cell r="AU213">
            <v>80028</v>
          </cell>
          <cell r="AV213">
            <v>82836</v>
          </cell>
          <cell r="AW213">
            <v>85644</v>
          </cell>
          <cell r="AX213">
            <v>88452</v>
          </cell>
          <cell r="AY213">
            <v>91260</v>
          </cell>
          <cell r="AZ213">
            <v>94068</v>
          </cell>
          <cell r="BA213">
            <v>39350</v>
          </cell>
          <cell r="BB213">
            <v>44950</v>
          </cell>
          <cell r="BC213">
            <v>50550</v>
          </cell>
          <cell r="BD213">
            <v>56150</v>
          </cell>
          <cell r="BE213">
            <v>60650</v>
          </cell>
          <cell r="BF213">
            <v>65150</v>
          </cell>
          <cell r="BG213">
            <v>69650</v>
          </cell>
          <cell r="BH213">
            <v>74150</v>
          </cell>
          <cell r="BI213">
            <v>78610</v>
          </cell>
          <cell r="BJ213">
            <v>83102</v>
          </cell>
          <cell r="BK213">
            <v>87594</v>
          </cell>
          <cell r="BL213">
            <v>92086</v>
          </cell>
          <cell r="BM213">
            <v>96578</v>
          </cell>
          <cell r="BN213">
            <v>101070</v>
          </cell>
          <cell r="BO213">
            <v>105562</v>
          </cell>
          <cell r="BP213">
            <v>110054</v>
          </cell>
          <cell r="BQ213">
            <v>114546</v>
          </cell>
          <cell r="BR213">
            <v>119038</v>
          </cell>
          <cell r="BS213">
            <v>123530</v>
          </cell>
          <cell r="BT213">
            <v>128022</v>
          </cell>
          <cell r="BU213">
            <v>132514</v>
          </cell>
          <cell r="BV213">
            <v>137006</v>
          </cell>
          <cell r="BW213">
            <v>141498</v>
          </cell>
          <cell r="BX213">
            <v>145990</v>
          </cell>
          <cell r="BY213">
            <v>150482</v>
          </cell>
          <cell r="BZ213">
            <v>49140</v>
          </cell>
          <cell r="CA213">
            <v>56160</v>
          </cell>
          <cell r="CB213">
            <v>63180</v>
          </cell>
          <cell r="CC213">
            <v>70200</v>
          </cell>
          <cell r="CD213">
            <v>75816</v>
          </cell>
          <cell r="CE213">
            <v>81432</v>
          </cell>
          <cell r="CF213">
            <v>87048</v>
          </cell>
          <cell r="CG213">
            <v>92664</v>
          </cell>
          <cell r="CH213">
            <v>98280</v>
          </cell>
          <cell r="CI213">
            <v>103896</v>
          </cell>
          <cell r="CJ213">
            <v>109512</v>
          </cell>
          <cell r="CK213">
            <v>115128</v>
          </cell>
          <cell r="CL213">
            <v>120744</v>
          </cell>
          <cell r="CM213">
            <v>126360</v>
          </cell>
          <cell r="CN213">
            <v>131976</v>
          </cell>
          <cell r="CO213">
            <v>137592</v>
          </cell>
          <cell r="CP213">
            <v>143208</v>
          </cell>
          <cell r="CQ213">
            <v>148824</v>
          </cell>
          <cell r="CR213">
            <v>154440</v>
          </cell>
          <cell r="CS213">
            <v>160056</v>
          </cell>
          <cell r="CT213">
            <v>165672</v>
          </cell>
          <cell r="CU213">
            <v>171288</v>
          </cell>
          <cell r="CV213">
            <v>176904</v>
          </cell>
          <cell r="CW213">
            <v>182520</v>
          </cell>
          <cell r="CX213">
            <v>188136</v>
          </cell>
          <cell r="CY213">
            <v>58967.999999999993</v>
          </cell>
          <cell r="CZ213">
            <v>67392</v>
          </cell>
          <cell r="DA213">
            <v>75816</v>
          </cell>
          <cell r="DB213">
            <v>84240</v>
          </cell>
          <cell r="DC213">
            <v>90979.200000000012</v>
          </cell>
          <cell r="DD213">
            <v>97718.399999999994</v>
          </cell>
          <cell r="DE213">
            <v>104457.60000000001</v>
          </cell>
          <cell r="DF213">
            <v>111196.8</v>
          </cell>
          <cell r="DG213">
            <v>117935.99999999999</v>
          </cell>
          <cell r="DH213">
            <v>124675.2</v>
          </cell>
          <cell r="DI213">
            <v>131414.40000000002</v>
          </cell>
          <cell r="DJ213">
            <v>138153.60000000003</v>
          </cell>
          <cell r="DK213">
            <v>144892.80000000005</v>
          </cell>
          <cell r="DL213">
            <v>151632.00000000006</v>
          </cell>
          <cell r="DM213">
            <v>158371.20000000007</v>
          </cell>
          <cell r="DN213">
            <v>165110.40000000008</v>
          </cell>
          <cell r="DO213">
            <v>171849.60000000009</v>
          </cell>
          <cell r="DP213">
            <v>178588.8000000001</v>
          </cell>
          <cell r="DQ213">
            <v>185328.00000000012</v>
          </cell>
          <cell r="DR213">
            <v>192067.20000000013</v>
          </cell>
          <cell r="DS213">
            <v>198806.40000000014</v>
          </cell>
          <cell r="DT213">
            <v>205545.60000000015</v>
          </cell>
          <cell r="DU213">
            <v>212284.80000000016</v>
          </cell>
          <cell r="DV213">
            <v>219024.00000000017</v>
          </cell>
          <cell r="DW213">
            <v>225763.20000000019</v>
          </cell>
        </row>
        <row r="214">
          <cell r="B214">
            <v>82200</v>
          </cell>
          <cell r="C214">
            <v>16500</v>
          </cell>
          <cell r="D214">
            <v>18850</v>
          </cell>
          <cell r="E214">
            <v>23030</v>
          </cell>
          <cell r="F214">
            <v>27750</v>
          </cell>
          <cell r="G214">
            <v>32470</v>
          </cell>
          <cell r="H214">
            <v>37190</v>
          </cell>
          <cell r="I214">
            <v>41910</v>
          </cell>
          <cell r="J214">
            <v>46630</v>
          </cell>
          <cell r="K214">
            <v>54950</v>
          </cell>
          <cell r="L214">
            <v>58090</v>
          </cell>
          <cell r="M214">
            <v>61230</v>
          </cell>
          <cell r="N214">
            <v>64370</v>
          </cell>
          <cell r="O214">
            <v>67510</v>
          </cell>
          <cell r="P214">
            <v>70650</v>
          </cell>
          <cell r="Q214">
            <v>73790</v>
          </cell>
          <cell r="R214">
            <v>76930</v>
          </cell>
          <cell r="S214">
            <v>80070</v>
          </cell>
          <cell r="T214">
            <v>83210</v>
          </cell>
          <cell r="U214">
            <v>86350</v>
          </cell>
          <cell r="V214">
            <v>89490</v>
          </cell>
          <cell r="W214">
            <v>92630</v>
          </cell>
          <cell r="X214">
            <v>95770</v>
          </cell>
          <cell r="Y214">
            <v>98910</v>
          </cell>
          <cell r="Z214">
            <v>102050</v>
          </cell>
          <cell r="AA214">
            <v>105190</v>
          </cell>
          <cell r="AB214">
            <v>27500</v>
          </cell>
          <cell r="AC214">
            <v>31400</v>
          </cell>
          <cell r="AD214">
            <v>35350</v>
          </cell>
          <cell r="AE214">
            <v>39250</v>
          </cell>
          <cell r="AF214">
            <v>42400</v>
          </cell>
          <cell r="AG214">
            <v>45550</v>
          </cell>
          <cell r="AH214">
            <v>48700</v>
          </cell>
          <cell r="AI214">
            <v>51850</v>
          </cell>
          <cell r="AJ214">
            <v>54950</v>
          </cell>
          <cell r="AK214">
            <v>58090</v>
          </cell>
          <cell r="AL214">
            <v>61230</v>
          </cell>
          <cell r="AM214">
            <v>64370</v>
          </cell>
          <cell r="AN214">
            <v>67510</v>
          </cell>
          <cell r="AO214">
            <v>70650</v>
          </cell>
          <cell r="AP214">
            <v>73790</v>
          </cell>
          <cell r="AQ214">
            <v>76930</v>
          </cell>
          <cell r="AR214">
            <v>80070</v>
          </cell>
          <cell r="AS214">
            <v>83210</v>
          </cell>
          <cell r="AT214">
            <v>86350</v>
          </cell>
          <cell r="AU214">
            <v>89490</v>
          </cell>
          <cell r="AV214">
            <v>92630</v>
          </cell>
          <cell r="AW214">
            <v>95770</v>
          </cell>
          <cell r="AX214">
            <v>98910</v>
          </cell>
          <cell r="AY214">
            <v>102050</v>
          </cell>
          <cell r="AZ214">
            <v>105190</v>
          </cell>
          <cell r="BA214">
            <v>44000</v>
          </cell>
          <cell r="BB214">
            <v>50250</v>
          </cell>
          <cell r="BC214">
            <v>56550</v>
          </cell>
          <cell r="BD214">
            <v>62800</v>
          </cell>
          <cell r="BE214">
            <v>67850</v>
          </cell>
          <cell r="BF214">
            <v>72850</v>
          </cell>
          <cell r="BG214">
            <v>77900</v>
          </cell>
          <cell r="BH214">
            <v>82900</v>
          </cell>
          <cell r="BI214">
            <v>87920</v>
          </cell>
          <cell r="BJ214">
            <v>92944</v>
          </cell>
          <cell r="BK214">
            <v>97968</v>
          </cell>
          <cell r="BL214">
            <v>102992</v>
          </cell>
          <cell r="BM214">
            <v>108016</v>
          </cell>
          <cell r="BN214">
            <v>113040</v>
          </cell>
          <cell r="BO214">
            <v>118064</v>
          </cell>
          <cell r="BP214">
            <v>123088</v>
          </cell>
          <cell r="BQ214">
            <v>128112</v>
          </cell>
          <cell r="BR214">
            <v>133136</v>
          </cell>
          <cell r="BS214">
            <v>138160</v>
          </cell>
          <cell r="BT214">
            <v>143184</v>
          </cell>
          <cell r="BU214">
            <v>148208</v>
          </cell>
          <cell r="BV214">
            <v>153232</v>
          </cell>
          <cell r="BW214">
            <v>158256</v>
          </cell>
          <cell r="BX214">
            <v>163280</v>
          </cell>
          <cell r="BY214">
            <v>168304</v>
          </cell>
          <cell r="BZ214">
            <v>57539.999999999993</v>
          </cell>
          <cell r="CA214">
            <v>65760</v>
          </cell>
          <cell r="CB214">
            <v>73980</v>
          </cell>
          <cell r="CC214">
            <v>82200</v>
          </cell>
          <cell r="CD214">
            <v>88776</v>
          </cell>
          <cell r="CE214">
            <v>95352</v>
          </cell>
          <cell r="CF214">
            <v>101928</v>
          </cell>
          <cell r="CG214">
            <v>108504</v>
          </cell>
          <cell r="CH214">
            <v>115079.99999999999</v>
          </cell>
          <cell r="CI214">
            <v>121656</v>
          </cell>
          <cell r="CJ214">
            <v>128232.00000000001</v>
          </cell>
          <cell r="CK214">
            <v>134808.00000000003</v>
          </cell>
          <cell r="CL214">
            <v>141384.00000000006</v>
          </cell>
          <cell r="CM214">
            <v>147960.00000000009</v>
          </cell>
          <cell r="CN214">
            <v>154536.00000000012</v>
          </cell>
          <cell r="CO214">
            <v>161112.00000000015</v>
          </cell>
          <cell r="CP214">
            <v>167688.00000000017</v>
          </cell>
          <cell r="CQ214">
            <v>174264.0000000002</v>
          </cell>
          <cell r="CR214">
            <v>180840.00000000023</v>
          </cell>
          <cell r="CS214">
            <v>187416.00000000026</v>
          </cell>
          <cell r="CT214">
            <v>193992.00000000029</v>
          </cell>
          <cell r="CU214">
            <v>200568.00000000032</v>
          </cell>
          <cell r="CV214">
            <v>207144.00000000035</v>
          </cell>
          <cell r="CW214">
            <v>213720.00000000038</v>
          </cell>
          <cell r="CX214">
            <v>220296.00000000041</v>
          </cell>
          <cell r="CY214">
            <v>69048</v>
          </cell>
          <cell r="CZ214">
            <v>78912</v>
          </cell>
          <cell r="DA214">
            <v>88776</v>
          </cell>
          <cell r="DB214">
            <v>98640</v>
          </cell>
          <cell r="DC214">
            <v>106531.20000000001</v>
          </cell>
          <cell r="DD214">
            <v>114422.39999999999</v>
          </cell>
          <cell r="DE214">
            <v>122313.60000000001</v>
          </cell>
          <cell r="DF214">
            <v>130204.8</v>
          </cell>
          <cell r="DG214">
            <v>138096</v>
          </cell>
          <cell r="DH214">
            <v>145987.20000000001</v>
          </cell>
          <cell r="DI214">
            <v>153878.40000000002</v>
          </cell>
          <cell r="DJ214">
            <v>161769.60000000003</v>
          </cell>
          <cell r="DK214">
            <v>169660.80000000005</v>
          </cell>
          <cell r="DL214">
            <v>177552.00000000006</v>
          </cell>
          <cell r="DM214">
            <v>185443.20000000007</v>
          </cell>
          <cell r="DN214">
            <v>193334.40000000008</v>
          </cell>
          <cell r="DO214">
            <v>201225.60000000009</v>
          </cell>
          <cell r="DP214">
            <v>209116.8000000001</v>
          </cell>
          <cell r="DQ214">
            <v>217008.00000000012</v>
          </cell>
          <cell r="DR214">
            <v>224899.20000000013</v>
          </cell>
          <cell r="DS214">
            <v>232790.40000000014</v>
          </cell>
          <cell r="DT214">
            <v>240681.60000000015</v>
          </cell>
          <cell r="DU214">
            <v>248572.80000000016</v>
          </cell>
          <cell r="DV214">
            <v>256464.00000000017</v>
          </cell>
          <cell r="DW214">
            <v>264355.20000000019</v>
          </cell>
        </row>
        <row r="215">
          <cell r="B215">
            <v>71700</v>
          </cell>
          <cell r="C215">
            <v>14350</v>
          </cell>
          <cell r="D215">
            <v>18310</v>
          </cell>
          <cell r="E215">
            <v>23030</v>
          </cell>
          <cell r="F215">
            <v>27750</v>
          </cell>
          <cell r="G215">
            <v>32470</v>
          </cell>
          <cell r="H215">
            <v>37190</v>
          </cell>
          <cell r="I215">
            <v>41910</v>
          </cell>
          <cell r="J215">
            <v>45100</v>
          </cell>
          <cell r="K215">
            <v>47810</v>
          </cell>
          <cell r="L215">
            <v>50542</v>
          </cell>
          <cell r="M215">
            <v>53274</v>
          </cell>
          <cell r="N215">
            <v>56006</v>
          </cell>
          <cell r="O215">
            <v>58738</v>
          </cell>
          <cell r="P215">
            <v>61470</v>
          </cell>
          <cell r="Q215">
            <v>64202</v>
          </cell>
          <cell r="R215">
            <v>66934</v>
          </cell>
          <cell r="S215">
            <v>69666</v>
          </cell>
          <cell r="T215">
            <v>72398</v>
          </cell>
          <cell r="U215">
            <v>75130</v>
          </cell>
          <cell r="V215">
            <v>77862</v>
          </cell>
          <cell r="W215">
            <v>80594</v>
          </cell>
          <cell r="X215">
            <v>83326</v>
          </cell>
          <cell r="Y215">
            <v>86058</v>
          </cell>
          <cell r="Z215">
            <v>88790</v>
          </cell>
          <cell r="AA215">
            <v>91522</v>
          </cell>
          <cell r="AB215">
            <v>23950</v>
          </cell>
          <cell r="AC215">
            <v>27350</v>
          </cell>
          <cell r="AD215">
            <v>30750</v>
          </cell>
          <cell r="AE215">
            <v>34150</v>
          </cell>
          <cell r="AF215">
            <v>36900</v>
          </cell>
          <cell r="AG215">
            <v>39650</v>
          </cell>
          <cell r="AH215">
            <v>42350</v>
          </cell>
          <cell r="AI215">
            <v>45100</v>
          </cell>
          <cell r="AJ215">
            <v>47810</v>
          </cell>
          <cell r="AK215">
            <v>50542</v>
          </cell>
          <cell r="AL215">
            <v>53274</v>
          </cell>
          <cell r="AM215">
            <v>56006</v>
          </cell>
          <cell r="AN215">
            <v>58738</v>
          </cell>
          <cell r="AO215">
            <v>61470</v>
          </cell>
          <cell r="AP215">
            <v>64202</v>
          </cell>
          <cell r="AQ215">
            <v>66934</v>
          </cell>
          <cell r="AR215">
            <v>69666</v>
          </cell>
          <cell r="AS215">
            <v>72398</v>
          </cell>
          <cell r="AT215">
            <v>75130</v>
          </cell>
          <cell r="AU215">
            <v>77862</v>
          </cell>
          <cell r="AV215">
            <v>80594</v>
          </cell>
          <cell r="AW215">
            <v>83326</v>
          </cell>
          <cell r="AX215">
            <v>86058</v>
          </cell>
          <cell r="AY215">
            <v>88790</v>
          </cell>
          <cell r="AZ215">
            <v>91522</v>
          </cell>
          <cell r="BA215">
            <v>38300</v>
          </cell>
          <cell r="BB215">
            <v>43750</v>
          </cell>
          <cell r="BC215">
            <v>49200</v>
          </cell>
          <cell r="BD215">
            <v>54650</v>
          </cell>
          <cell r="BE215">
            <v>59050</v>
          </cell>
          <cell r="BF215">
            <v>63400</v>
          </cell>
          <cell r="BG215">
            <v>67800</v>
          </cell>
          <cell r="BH215">
            <v>72150</v>
          </cell>
          <cell r="BI215">
            <v>76510</v>
          </cell>
          <cell r="BJ215">
            <v>80882</v>
          </cell>
          <cell r="BK215">
            <v>85254</v>
          </cell>
          <cell r="BL215">
            <v>89626</v>
          </cell>
          <cell r="BM215">
            <v>93998</v>
          </cell>
          <cell r="BN215">
            <v>98370</v>
          </cell>
          <cell r="BO215">
            <v>102742</v>
          </cell>
          <cell r="BP215">
            <v>107114</v>
          </cell>
          <cell r="BQ215">
            <v>111486</v>
          </cell>
          <cell r="BR215">
            <v>115858</v>
          </cell>
          <cell r="BS215">
            <v>120230</v>
          </cell>
          <cell r="BT215">
            <v>124602</v>
          </cell>
          <cell r="BU215">
            <v>128974</v>
          </cell>
          <cell r="BV215">
            <v>133346</v>
          </cell>
          <cell r="BW215">
            <v>137718</v>
          </cell>
          <cell r="BX215">
            <v>142090</v>
          </cell>
          <cell r="BY215">
            <v>146462</v>
          </cell>
          <cell r="BZ215">
            <v>50190</v>
          </cell>
          <cell r="CA215">
            <v>57360</v>
          </cell>
          <cell r="CB215">
            <v>64530</v>
          </cell>
          <cell r="CC215">
            <v>71700</v>
          </cell>
          <cell r="CD215">
            <v>77436</v>
          </cell>
          <cell r="CE215">
            <v>83172</v>
          </cell>
          <cell r="CF215">
            <v>88908</v>
          </cell>
          <cell r="CG215">
            <v>94644</v>
          </cell>
          <cell r="CH215">
            <v>100380</v>
          </cell>
          <cell r="CI215">
            <v>106116</v>
          </cell>
          <cell r="CJ215">
            <v>111852</v>
          </cell>
          <cell r="CK215">
            <v>117588</v>
          </cell>
          <cell r="CL215">
            <v>123324</v>
          </cell>
          <cell r="CM215">
            <v>129060</v>
          </cell>
          <cell r="CN215">
            <v>134796</v>
          </cell>
          <cell r="CO215">
            <v>140532</v>
          </cell>
          <cell r="CP215">
            <v>146268</v>
          </cell>
          <cell r="CQ215">
            <v>152004</v>
          </cell>
          <cell r="CR215">
            <v>157740</v>
          </cell>
          <cell r="CS215">
            <v>163476</v>
          </cell>
          <cell r="CT215">
            <v>169212</v>
          </cell>
          <cell r="CU215">
            <v>174948</v>
          </cell>
          <cell r="CV215">
            <v>180684</v>
          </cell>
          <cell r="CW215">
            <v>186420</v>
          </cell>
          <cell r="CX215">
            <v>192156</v>
          </cell>
          <cell r="CY215">
            <v>60227.999999999993</v>
          </cell>
          <cell r="CZ215">
            <v>68832</v>
          </cell>
          <cell r="DA215">
            <v>77436</v>
          </cell>
          <cell r="DB215">
            <v>86040</v>
          </cell>
          <cell r="DC215">
            <v>92923.200000000012</v>
          </cell>
          <cell r="DD215">
            <v>99806.399999999994</v>
          </cell>
          <cell r="DE215">
            <v>106689.60000000001</v>
          </cell>
          <cell r="DF215">
            <v>113572.8</v>
          </cell>
          <cell r="DG215">
            <v>120455.99999999999</v>
          </cell>
          <cell r="DH215">
            <v>127339.2</v>
          </cell>
          <cell r="DI215">
            <v>134222.40000000002</v>
          </cell>
          <cell r="DJ215">
            <v>141105.60000000003</v>
          </cell>
          <cell r="DK215">
            <v>147988.80000000005</v>
          </cell>
          <cell r="DL215">
            <v>154872.00000000006</v>
          </cell>
          <cell r="DM215">
            <v>161755.20000000007</v>
          </cell>
          <cell r="DN215">
            <v>168638.40000000008</v>
          </cell>
          <cell r="DO215">
            <v>175521.60000000009</v>
          </cell>
          <cell r="DP215">
            <v>182404.8000000001</v>
          </cell>
          <cell r="DQ215">
            <v>189288.00000000012</v>
          </cell>
          <cell r="DR215">
            <v>196171.20000000013</v>
          </cell>
          <cell r="DS215">
            <v>203054.40000000014</v>
          </cell>
          <cell r="DT215">
            <v>209937.60000000015</v>
          </cell>
          <cell r="DU215">
            <v>216820.80000000016</v>
          </cell>
          <cell r="DV215">
            <v>223704.00000000017</v>
          </cell>
          <cell r="DW215">
            <v>230587.20000000019</v>
          </cell>
        </row>
        <row r="216">
          <cell r="B216">
            <v>36900</v>
          </cell>
          <cell r="C216">
            <v>14350</v>
          </cell>
          <cell r="D216">
            <v>18310</v>
          </cell>
          <cell r="E216">
            <v>23030</v>
          </cell>
          <cell r="F216">
            <v>27750</v>
          </cell>
          <cell r="G216">
            <v>32470</v>
          </cell>
          <cell r="H216">
            <v>37190</v>
          </cell>
          <cell r="I216">
            <v>41910</v>
          </cell>
          <cell r="J216">
            <v>44950</v>
          </cell>
          <cell r="K216">
            <v>47670</v>
          </cell>
          <cell r="L216">
            <v>50394</v>
          </cell>
          <cell r="M216">
            <v>53118</v>
          </cell>
          <cell r="N216">
            <v>55842</v>
          </cell>
          <cell r="O216">
            <v>58566</v>
          </cell>
          <cell r="P216">
            <v>61290</v>
          </cell>
          <cell r="Q216">
            <v>64014</v>
          </cell>
          <cell r="R216">
            <v>66738</v>
          </cell>
          <cell r="S216">
            <v>69462</v>
          </cell>
          <cell r="T216">
            <v>72186</v>
          </cell>
          <cell r="U216">
            <v>74910</v>
          </cell>
          <cell r="V216">
            <v>77634</v>
          </cell>
          <cell r="W216">
            <v>80358</v>
          </cell>
          <cell r="X216">
            <v>83082</v>
          </cell>
          <cell r="Y216">
            <v>85806</v>
          </cell>
          <cell r="Z216">
            <v>88530</v>
          </cell>
          <cell r="AA216">
            <v>91254</v>
          </cell>
          <cell r="AB216">
            <v>23850</v>
          </cell>
          <cell r="AC216">
            <v>27250</v>
          </cell>
          <cell r="AD216">
            <v>30650</v>
          </cell>
          <cell r="AE216">
            <v>34050</v>
          </cell>
          <cell r="AF216">
            <v>36800</v>
          </cell>
          <cell r="AG216">
            <v>39500</v>
          </cell>
          <cell r="AH216">
            <v>42250</v>
          </cell>
          <cell r="AI216">
            <v>44950</v>
          </cell>
          <cell r="AJ216">
            <v>47670</v>
          </cell>
          <cell r="AK216">
            <v>50394</v>
          </cell>
          <cell r="AL216">
            <v>53118</v>
          </cell>
          <cell r="AM216">
            <v>55842</v>
          </cell>
          <cell r="AN216">
            <v>58566</v>
          </cell>
          <cell r="AO216">
            <v>61290</v>
          </cell>
          <cell r="AP216">
            <v>64014</v>
          </cell>
          <cell r="AQ216">
            <v>66738</v>
          </cell>
          <cell r="AR216">
            <v>69462</v>
          </cell>
          <cell r="AS216">
            <v>72186</v>
          </cell>
          <cell r="AT216">
            <v>74910</v>
          </cell>
          <cell r="AU216">
            <v>77634</v>
          </cell>
          <cell r="AV216">
            <v>80358</v>
          </cell>
          <cell r="AW216">
            <v>83082</v>
          </cell>
          <cell r="AX216">
            <v>85806</v>
          </cell>
          <cell r="AY216">
            <v>88530</v>
          </cell>
          <cell r="AZ216">
            <v>91254</v>
          </cell>
          <cell r="BA216">
            <v>38150</v>
          </cell>
          <cell r="BB216">
            <v>43600</v>
          </cell>
          <cell r="BC216">
            <v>49050</v>
          </cell>
          <cell r="BD216">
            <v>54450</v>
          </cell>
          <cell r="BE216">
            <v>58850</v>
          </cell>
          <cell r="BF216">
            <v>63200</v>
          </cell>
          <cell r="BG216">
            <v>67550</v>
          </cell>
          <cell r="BH216">
            <v>71900</v>
          </cell>
          <cell r="BI216">
            <v>76230</v>
          </cell>
          <cell r="BJ216">
            <v>80586</v>
          </cell>
          <cell r="BK216">
            <v>84942</v>
          </cell>
          <cell r="BL216">
            <v>89298</v>
          </cell>
          <cell r="BM216">
            <v>93654</v>
          </cell>
          <cell r="BN216">
            <v>98010</v>
          </cell>
          <cell r="BO216">
            <v>102366</v>
          </cell>
          <cell r="BP216">
            <v>106722</v>
          </cell>
          <cell r="BQ216">
            <v>111078</v>
          </cell>
          <cell r="BR216">
            <v>115434</v>
          </cell>
          <cell r="BS216">
            <v>119790</v>
          </cell>
          <cell r="BT216">
            <v>124146</v>
          </cell>
          <cell r="BU216">
            <v>128502</v>
          </cell>
          <cell r="BV216">
            <v>132858</v>
          </cell>
          <cell r="BW216">
            <v>137214</v>
          </cell>
          <cell r="BX216">
            <v>141570</v>
          </cell>
          <cell r="BY216">
            <v>145926</v>
          </cell>
          <cell r="BZ216">
            <v>25830</v>
          </cell>
          <cell r="CA216">
            <v>29520</v>
          </cell>
          <cell r="CB216">
            <v>33210</v>
          </cell>
          <cell r="CC216">
            <v>36900</v>
          </cell>
          <cell r="CD216">
            <v>39852</v>
          </cell>
          <cell r="CE216">
            <v>42804</v>
          </cell>
          <cell r="CF216">
            <v>45756</v>
          </cell>
          <cell r="CG216">
            <v>48708</v>
          </cell>
          <cell r="CH216">
            <v>51660</v>
          </cell>
          <cell r="CI216">
            <v>54612</v>
          </cell>
          <cell r="CJ216">
            <v>57564</v>
          </cell>
          <cell r="CK216">
            <v>60516</v>
          </cell>
          <cell r="CL216">
            <v>63468</v>
          </cell>
          <cell r="CM216">
            <v>66420</v>
          </cell>
          <cell r="CN216">
            <v>69372</v>
          </cell>
          <cell r="CO216">
            <v>72324</v>
          </cell>
          <cell r="CP216">
            <v>75276</v>
          </cell>
          <cell r="CQ216">
            <v>78228</v>
          </cell>
          <cell r="CR216">
            <v>81180</v>
          </cell>
          <cell r="CS216">
            <v>84132</v>
          </cell>
          <cell r="CT216">
            <v>87084</v>
          </cell>
          <cell r="CU216">
            <v>90036</v>
          </cell>
          <cell r="CV216">
            <v>92988</v>
          </cell>
          <cell r="CW216">
            <v>95940</v>
          </cell>
          <cell r="CX216">
            <v>98892</v>
          </cell>
          <cell r="CY216">
            <v>30995.999999999996</v>
          </cell>
          <cell r="CZ216">
            <v>35424</v>
          </cell>
          <cell r="DA216">
            <v>39852</v>
          </cell>
          <cell r="DB216">
            <v>44280</v>
          </cell>
          <cell r="DC216">
            <v>47822.400000000001</v>
          </cell>
          <cell r="DD216">
            <v>51364.799999999996</v>
          </cell>
          <cell r="DE216">
            <v>54907.199999999997</v>
          </cell>
          <cell r="DF216">
            <v>58449.600000000006</v>
          </cell>
          <cell r="DG216">
            <v>61991.999999999993</v>
          </cell>
          <cell r="DH216">
            <v>65534.400000000001</v>
          </cell>
          <cell r="DI216">
            <v>69076.800000000017</v>
          </cell>
          <cell r="DJ216">
            <v>72619.200000000041</v>
          </cell>
          <cell r="DK216">
            <v>76161.600000000064</v>
          </cell>
          <cell r="DL216">
            <v>79704.000000000087</v>
          </cell>
          <cell r="DM216">
            <v>83246.400000000111</v>
          </cell>
          <cell r="DN216">
            <v>86788.800000000134</v>
          </cell>
          <cell r="DO216">
            <v>90331.200000000157</v>
          </cell>
          <cell r="DP216">
            <v>93873.60000000018</v>
          </cell>
          <cell r="DQ216">
            <v>97416.000000000204</v>
          </cell>
          <cell r="DR216">
            <v>100958.40000000023</v>
          </cell>
          <cell r="DS216">
            <v>104500.80000000025</v>
          </cell>
          <cell r="DT216">
            <v>108043.20000000027</v>
          </cell>
          <cell r="DU216">
            <v>111585.6000000003</v>
          </cell>
          <cell r="DV216">
            <v>115128.00000000032</v>
          </cell>
          <cell r="DW216">
            <v>118670.40000000034</v>
          </cell>
        </row>
        <row r="217">
          <cell r="B217">
            <v>58500</v>
          </cell>
          <cell r="C217">
            <v>14350</v>
          </cell>
          <cell r="D217">
            <v>18310</v>
          </cell>
          <cell r="E217">
            <v>23030</v>
          </cell>
          <cell r="F217">
            <v>27750</v>
          </cell>
          <cell r="G217">
            <v>32470</v>
          </cell>
          <cell r="H217">
            <v>37190</v>
          </cell>
          <cell r="I217">
            <v>41910</v>
          </cell>
          <cell r="J217">
            <v>44950</v>
          </cell>
          <cell r="K217">
            <v>47670</v>
          </cell>
          <cell r="L217">
            <v>50394</v>
          </cell>
          <cell r="M217">
            <v>53118</v>
          </cell>
          <cell r="N217">
            <v>55842</v>
          </cell>
          <cell r="O217">
            <v>58566</v>
          </cell>
          <cell r="P217">
            <v>61290</v>
          </cell>
          <cell r="Q217">
            <v>64014</v>
          </cell>
          <cell r="R217">
            <v>66738</v>
          </cell>
          <cell r="S217">
            <v>69462</v>
          </cell>
          <cell r="T217">
            <v>72186</v>
          </cell>
          <cell r="U217">
            <v>74910</v>
          </cell>
          <cell r="V217">
            <v>77634</v>
          </cell>
          <cell r="W217">
            <v>80358</v>
          </cell>
          <cell r="X217">
            <v>83082</v>
          </cell>
          <cell r="Y217">
            <v>85806</v>
          </cell>
          <cell r="Z217">
            <v>88530</v>
          </cell>
          <cell r="AA217">
            <v>91254</v>
          </cell>
          <cell r="AB217">
            <v>23850</v>
          </cell>
          <cell r="AC217">
            <v>27250</v>
          </cell>
          <cell r="AD217">
            <v>30650</v>
          </cell>
          <cell r="AE217">
            <v>34050</v>
          </cell>
          <cell r="AF217">
            <v>36800</v>
          </cell>
          <cell r="AG217">
            <v>39500</v>
          </cell>
          <cell r="AH217">
            <v>42250</v>
          </cell>
          <cell r="AI217">
            <v>44950</v>
          </cell>
          <cell r="AJ217">
            <v>47670</v>
          </cell>
          <cell r="AK217">
            <v>50394</v>
          </cell>
          <cell r="AL217">
            <v>53118</v>
          </cell>
          <cell r="AM217">
            <v>55842</v>
          </cell>
          <cell r="AN217">
            <v>58566</v>
          </cell>
          <cell r="AO217">
            <v>61290</v>
          </cell>
          <cell r="AP217">
            <v>64014</v>
          </cell>
          <cell r="AQ217">
            <v>66738</v>
          </cell>
          <cell r="AR217">
            <v>69462</v>
          </cell>
          <cell r="AS217">
            <v>72186</v>
          </cell>
          <cell r="AT217">
            <v>74910</v>
          </cell>
          <cell r="AU217">
            <v>77634</v>
          </cell>
          <cell r="AV217">
            <v>80358</v>
          </cell>
          <cell r="AW217">
            <v>83082</v>
          </cell>
          <cell r="AX217">
            <v>85806</v>
          </cell>
          <cell r="AY217">
            <v>88530</v>
          </cell>
          <cell r="AZ217">
            <v>91254</v>
          </cell>
          <cell r="BA217">
            <v>38150</v>
          </cell>
          <cell r="BB217">
            <v>43600</v>
          </cell>
          <cell r="BC217">
            <v>49050</v>
          </cell>
          <cell r="BD217">
            <v>54450</v>
          </cell>
          <cell r="BE217">
            <v>58850</v>
          </cell>
          <cell r="BF217">
            <v>63200</v>
          </cell>
          <cell r="BG217">
            <v>67550</v>
          </cell>
          <cell r="BH217">
            <v>71900</v>
          </cell>
          <cell r="BI217">
            <v>76230</v>
          </cell>
          <cell r="BJ217">
            <v>80586</v>
          </cell>
          <cell r="BK217">
            <v>84942</v>
          </cell>
          <cell r="BL217">
            <v>89298</v>
          </cell>
          <cell r="BM217">
            <v>93654</v>
          </cell>
          <cell r="BN217">
            <v>98010</v>
          </cell>
          <cell r="BO217">
            <v>102366</v>
          </cell>
          <cell r="BP217">
            <v>106722</v>
          </cell>
          <cell r="BQ217">
            <v>111078</v>
          </cell>
          <cell r="BR217">
            <v>115434</v>
          </cell>
          <cell r="BS217">
            <v>119790</v>
          </cell>
          <cell r="BT217">
            <v>124146</v>
          </cell>
          <cell r="BU217">
            <v>128502</v>
          </cell>
          <cell r="BV217">
            <v>132858</v>
          </cell>
          <cell r="BW217">
            <v>137214</v>
          </cell>
          <cell r="BX217">
            <v>141570</v>
          </cell>
          <cell r="BY217">
            <v>145926</v>
          </cell>
          <cell r="BZ217">
            <v>40950</v>
          </cell>
          <cell r="CA217">
            <v>46800</v>
          </cell>
          <cell r="CB217">
            <v>52650</v>
          </cell>
          <cell r="CC217">
            <v>58500</v>
          </cell>
          <cell r="CD217">
            <v>63180.000000000007</v>
          </cell>
          <cell r="CE217">
            <v>67860</v>
          </cell>
          <cell r="CF217">
            <v>72540</v>
          </cell>
          <cell r="CG217">
            <v>77220</v>
          </cell>
          <cell r="CH217">
            <v>81900</v>
          </cell>
          <cell r="CI217">
            <v>86580</v>
          </cell>
          <cell r="CJ217">
            <v>91260</v>
          </cell>
          <cell r="CK217">
            <v>95940</v>
          </cell>
          <cell r="CL217">
            <v>100620</v>
          </cell>
          <cell r="CM217">
            <v>105300</v>
          </cell>
          <cell r="CN217">
            <v>109980</v>
          </cell>
          <cell r="CO217">
            <v>114660</v>
          </cell>
          <cell r="CP217">
            <v>119340</v>
          </cell>
          <cell r="CQ217">
            <v>124020</v>
          </cell>
          <cell r="CR217">
            <v>128700</v>
          </cell>
          <cell r="CS217">
            <v>133380</v>
          </cell>
          <cell r="CT217">
            <v>138060</v>
          </cell>
          <cell r="CU217">
            <v>142740</v>
          </cell>
          <cell r="CV217">
            <v>147420</v>
          </cell>
          <cell r="CW217">
            <v>152100</v>
          </cell>
          <cell r="CX217">
            <v>156780</v>
          </cell>
          <cell r="CY217">
            <v>49140</v>
          </cell>
          <cell r="CZ217">
            <v>56160</v>
          </cell>
          <cell r="DA217">
            <v>63180</v>
          </cell>
          <cell r="DB217">
            <v>70200</v>
          </cell>
          <cell r="DC217">
            <v>75816</v>
          </cell>
          <cell r="DD217">
            <v>81432</v>
          </cell>
          <cell r="DE217">
            <v>87048</v>
          </cell>
          <cell r="DF217">
            <v>92664</v>
          </cell>
          <cell r="DG217">
            <v>98280</v>
          </cell>
          <cell r="DH217">
            <v>103896</v>
          </cell>
          <cell r="DI217">
            <v>109512</v>
          </cell>
          <cell r="DJ217">
            <v>115128</v>
          </cell>
          <cell r="DK217">
            <v>120744</v>
          </cell>
          <cell r="DL217">
            <v>126360</v>
          </cell>
          <cell r="DM217">
            <v>131976</v>
          </cell>
          <cell r="DN217">
            <v>137592</v>
          </cell>
          <cell r="DO217">
            <v>143208</v>
          </cell>
          <cell r="DP217">
            <v>148824</v>
          </cell>
          <cell r="DQ217">
            <v>154440</v>
          </cell>
          <cell r="DR217">
            <v>160056</v>
          </cell>
          <cell r="DS217">
            <v>165672</v>
          </cell>
          <cell r="DT217">
            <v>171288</v>
          </cell>
          <cell r="DU217">
            <v>176904</v>
          </cell>
          <cell r="DV217">
            <v>182520</v>
          </cell>
          <cell r="DW217">
            <v>188136</v>
          </cell>
        </row>
        <row r="218">
          <cell r="B218">
            <v>78500</v>
          </cell>
          <cell r="C218">
            <v>16500</v>
          </cell>
          <cell r="D218">
            <v>18850</v>
          </cell>
          <cell r="E218">
            <v>23030</v>
          </cell>
          <cell r="F218">
            <v>27750</v>
          </cell>
          <cell r="G218">
            <v>32470</v>
          </cell>
          <cell r="H218">
            <v>37190</v>
          </cell>
          <cell r="I218">
            <v>41910</v>
          </cell>
          <cell r="J218">
            <v>46630</v>
          </cell>
          <cell r="K218">
            <v>54950</v>
          </cell>
          <cell r="L218">
            <v>58090</v>
          </cell>
          <cell r="M218">
            <v>61230</v>
          </cell>
          <cell r="N218">
            <v>64370</v>
          </cell>
          <cell r="O218">
            <v>67510</v>
          </cell>
          <cell r="P218">
            <v>70650</v>
          </cell>
          <cell r="Q218">
            <v>73790</v>
          </cell>
          <cell r="R218">
            <v>76930</v>
          </cell>
          <cell r="S218">
            <v>80070</v>
          </cell>
          <cell r="T218">
            <v>83210</v>
          </cell>
          <cell r="U218">
            <v>86350</v>
          </cell>
          <cell r="V218">
            <v>89490</v>
          </cell>
          <cell r="W218">
            <v>92630</v>
          </cell>
          <cell r="X218">
            <v>95770</v>
          </cell>
          <cell r="Y218">
            <v>98910</v>
          </cell>
          <cell r="Z218">
            <v>102050</v>
          </cell>
          <cell r="AA218">
            <v>105190</v>
          </cell>
          <cell r="AB218">
            <v>27500</v>
          </cell>
          <cell r="AC218">
            <v>31400</v>
          </cell>
          <cell r="AD218">
            <v>35350</v>
          </cell>
          <cell r="AE218">
            <v>39250</v>
          </cell>
          <cell r="AF218">
            <v>42400</v>
          </cell>
          <cell r="AG218">
            <v>45550</v>
          </cell>
          <cell r="AH218">
            <v>48700</v>
          </cell>
          <cell r="AI218">
            <v>51850</v>
          </cell>
          <cell r="AJ218">
            <v>54950</v>
          </cell>
          <cell r="AK218">
            <v>58090</v>
          </cell>
          <cell r="AL218">
            <v>61230</v>
          </cell>
          <cell r="AM218">
            <v>64370</v>
          </cell>
          <cell r="AN218">
            <v>67510</v>
          </cell>
          <cell r="AO218">
            <v>70650</v>
          </cell>
          <cell r="AP218">
            <v>73790</v>
          </cell>
          <cell r="AQ218">
            <v>76930</v>
          </cell>
          <cell r="AR218">
            <v>80070</v>
          </cell>
          <cell r="AS218">
            <v>83210</v>
          </cell>
          <cell r="AT218">
            <v>86350</v>
          </cell>
          <cell r="AU218">
            <v>89490</v>
          </cell>
          <cell r="AV218">
            <v>92630</v>
          </cell>
          <cell r="AW218">
            <v>95770</v>
          </cell>
          <cell r="AX218">
            <v>98910</v>
          </cell>
          <cell r="AY218">
            <v>102050</v>
          </cell>
          <cell r="AZ218">
            <v>105190</v>
          </cell>
          <cell r="BA218">
            <v>44000</v>
          </cell>
          <cell r="BB218">
            <v>50250</v>
          </cell>
          <cell r="BC218">
            <v>56550</v>
          </cell>
          <cell r="BD218">
            <v>62800</v>
          </cell>
          <cell r="BE218">
            <v>67850</v>
          </cell>
          <cell r="BF218">
            <v>72850</v>
          </cell>
          <cell r="BG218">
            <v>77900</v>
          </cell>
          <cell r="BH218">
            <v>82900</v>
          </cell>
          <cell r="BI218">
            <v>87920</v>
          </cell>
          <cell r="BJ218">
            <v>92944</v>
          </cell>
          <cell r="BK218">
            <v>97968</v>
          </cell>
          <cell r="BL218">
            <v>102992</v>
          </cell>
          <cell r="BM218">
            <v>108016</v>
          </cell>
          <cell r="BN218">
            <v>113040</v>
          </cell>
          <cell r="BO218">
            <v>118064</v>
          </cell>
          <cell r="BP218">
            <v>123088</v>
          </cell>
          <cell r="BQ218">
            <v>128112</v>
          </cell>
          <cell r="BR218">
            <v>133136</v>
          </cell>
          <cell r="BS218">
            <v>138160</v>
          </cell>
          <cell r="BT218">
            <v>143184</v>
          </cell>
          <cell r="BU218">
            <v>148208</v>
          </cell>
          <cell r="BV218">
            <v>153232</v>
          </cell>
          <cell r="BW218">
            <v>158256</v>
          </cell>
          <cell r="BX218">
            <v>163280</v>
          </cell>
          <cell r="BY218">
            <v>168304</v>
          </cell>
          <cell r="BZ218">
            <v>54950</v>
          </cell>
          <cell r="CA218">
            <v>62800</v>
          </cell>
          <cell r="CB218">
            <v>70650</v>
          </cell>
          <cell r="CC218">
            <v>78500</v>
          </cell>
          <cell r="CD218">
            <v>84780</v>
          </cell>
          <cell r="CE218">
            <v>91060</v>
          </cell>
          <cell r="CF218">
            <v>97340</v>
          </cell>
          <cell r="CG218">
            <v>103620</v>
          </cell>
          <cell r="CH218">
            <v>109900</v>
          </cell>
          <cell r="CI218">
            <v>116180</v>
          </cell>
          <cell r="CJ218">
            <v>122460</v>
          </cell>
          <cell r="CK218">
            <v>128740</v>
          </cell>
          <cell r="CL218">
            <v>135020</v>
          </cell>
          <cell r="CM218">
            <v>141300</v>
          </cell>
          <cell r="CN218">
            <v>147580</v>
          </cell>
          <cell r="CO218">
            <v>153860</v>
          </cell>
          <cell r="CP218">
            <v>160140</v>
          </cell>
          <cell r="CQ218">
            <v>166420</v>
          </cell>
          <cell r="CR218">
            <v>172700</v>
          </cell>
          <cell r="CS218">
            <v>178980</v>
          </cell>
          <cell r="CT218">
            <v>185260</v>
          </cell>
          <cell r="CU218">
            <v>191540</v>
          </cell>
          <cell r="CV218">
            <v>197820</v>
          </cell>
          <cell r="CW218">
            <v>204100</v>
          </cell>
          <cell r="CX218">
            <v>210380</v>
          </cell>
          <cell r="CY218">
            <v>65940</v>
          </cell>
          <cell r="CZ218">
            <v>75360</v>
          </cell>
          <cell r="DA218">
            <v>84780</v>
          </cell>
          <cell r="DB218">
            <v>94200</v>
          </cell>
          <cell r="DC218">
            <v>101736</v>
          </cell>
          <cell r="DD218">
            <v>109271.99999999999</v>
          </cell>
          <cell r="DE218">
            <v>116808</v>
          </cell>
          <cell r="DF218">
            <v>124344</v>
          </cell>
          <cell r="DG218">
            <v>131880</v>
          </cell>
          <cell r="DH218">
            <v>139416</v>
          </cell>
          <cell r="DI218">
            <v>146952</v>
          </cell>
          <cell r="DJ218">
            <v>154488</v>
          </cell>
          <cell r="DK218">
            <v>162024</v>
          </cell>
          <cell r="DL218">
            <v>169560</v>
          </cell>
          <cell r="DM218">
            <v>177096</v>
          </cell>
          <cell r="DN218">
            <v>184632</v>
          </cell>
          <cell r="DO218">
            <v>192168</v>
          </cell>
          <cell r="DP218">
            <v>199704</v>
          </cell>
          <cell r="DQ218">
            <v>207240</v>
          </cell>
          <cell r="DR218">
            <v>214776</v>
          </cell>
          <cell r="DS218">
            <v>222312</v>
          </cell>
          <cell r="DT218">
            <v>229848</v>
          </cell>
          <cell r="DU218">
            <v>237384</v>
          </cell>
          <cell r="DV218">
            <v>244920</v>
          </cell>
          <cell r="DW218">
            <v>252456</v>
          </cell>
        </row>
        <row r="219">
          <cell r="B219">
            <v>84800</v>
          </cell>
          <cell r="C219">
            <v>17650</v>
          </cell>
          <cell r="D219">
            <v>20200</v>
          </cell>
          <cell r="E219">
            <v>23030</v>
          </cell>
          <cell r="F219">
            <v>27750</v>
          </cell>
          <cell r="G219">
            <v>32470</v>
          </cell>
          <cell r="H219">
            <v>37190</v>
          </cell>
          <cell r="I219">
            <v>41910</v>
          </cell>
          <cell r="J219">
            <v>46630</v>
          </cell>
          <cell r="K219">
            <v>58799.999999999993</v>
          </cell>
          <cell r="L219">
            <v>62160</v>
          </cell>
          <cell r="M219">
            <v>65520.000000000007</v>
          </cell>
          <cell r="N219">
            <v>68880.000000000015</v>
          </cell>
          <cell r="O219">
            <v>72240.000000000029</v>
          </cell>
          <cell r="P219">
            <v>75600.000000000044</v>
          </cell>
          <cell r="Q219">
            <v>78960.000000000058</v>
          </cell>
          <cell r="R219">
            <v>82320.000000000073</v>
          </cell>
          <cell r="S219">
            <v>85680.000000000087</v>
          </cell>
          <cell r="T219">
            <v>89040.000000000102</v>
          </cell>
          <cell r="U219">
            <v>92400.000000000116</v>
          </cell>
          <cell r="V219">
            <v>95760.000000000131</v>
          </cell>
          <cell r="W219">
            <v>99120.000000000146</v>
          </cell>
          <cell r="X219">
            <v>102480.00000000016</v>
          </cell>
          <cell r="Y219">
            <v>105840.00000000017</v>
          </cell>
          <cell r="Z219">
            <v>109200.00000000019</v>
          </cell>
          <cell r="AA219">
            <v>112560.0000000002</v>
          </cell>
          <cell r="AB219">
            <v>29400</v>
          </cell>
          <cell r="AC219">
            <v>33600</v>
          </cell>
          <cell r="AD219">
            <v>37800</v>
          </cell>
          <cell r="AE219">
            <v>42000</v>
          </cell>
          <cell r="AF219">
            <v>45400</v>
          </cell>
          <cell r="AG219">
            <v>48750</v>
          </cell>
          <cell r="AH219">
            <v>52100</v>
          </cell>
          <cell r="AI219">
            <v>55450</v>
          </cell>
          <cell r="AJ219">
            <v>58799.999999999993</v>
          </cell>
          <cell r="AK219">
            <v>62160</v>
          </cell>
          <cell r="AL219">
            <v>65520.000000000007</v>
          </cell>
          <cell r="AM219">
            <v>68880.000000000015</v>
          </cell>
          <cell r="AN219">
            <v>72240.000000000029</v>
          </cell>
          <cell r="AO219">
            <v>75600.000000000044</v>
          </cell>
          <cell r="AP219">
            <v>78960.000000000058</v>
          </cell>
          <cell r="AQ219">
            <v>82320.000000000073</v>
          </cell>
          <cell r="AR219">
            <v>85680.000000000087</v>
          </cell>
          <cell r="AS219">
            <v>89040.000000000102</v>
          </cell>
          <cell r="AT219">
            <v>92400.000000000116</v>
          </cell>
          <cell r="AU219">
            <v>95760.000000000131</v>
          </cell>
          <cell r="AV219">
            <v>99120.000000000146</v>
          </cell>
          <cell r="AW219">
            <v>102480.00000000016</v>
          </cell>
          <cell r="AX219">
            <v>105840.00000000017</v>
          </cell>
          <cell r="AY219">
            <v>109200.00000000019</v>
          </cell>
          <cell r="AZ219">
            <v>112560.0000000002</v>
          </cell>
          <cell r="BA219">
            <v>47050</v>
          </cell>
          <cell r="BB219">
            <v>53800</v>
          </cell>
          <cell r="BC219">
            <v>60500</v>
          </cell>
          <cell r="BD219">
            <v>67200</v>
          </cell>
          <cell r="BE219">
            <v>72600</v>
          </cell>
          <cell r="BF219">
            <v>78000</v>
          </cell>
          <cell r="BG219">
            <v>83350</v>
          </cell>
          <cell r="BH219">
            <v>88750</v>
          </cell>
          <cell r="BI219">
            <v>94080</v>
          </cell>
          <cell r="BJ219">
            <v>99456</v>
          </cell>
          <cell r="BK219">
            <v>104832</v>
          </cell>
          <cell r="BL219">
            <v>110208</v>
          </cell>
          <cell r="BM219">
            <v>115584</v>
          </cell>
          <cell r="BN219">
            <v>120960</v>
          </cell>
          <cell r="BO219">
            <v>126336</v>
          </cell>
          <cell r="BP219">
            <v>131712</v>
          </cell>
          <cell r="BQ219">
            <v>137088</v>
          </cell>
          <cell r="BR219">
            <v>142464</v>
          </cell>
          <cell r="BS219">
            <v>147840</v>
          </cell>
          <cell r="BT219">
            <v>153216</v>
          </cell>
          <cell r="BU219">
            <v>158592</v>
          </cell>
          <cell r="BV219">
            <v>163968</v>
          </cell>
          <cell r="BW219">
            <v>169344</v>
          </cell>
          <cell r="BX219">
            <v>174720</v>
          </cell>
          <cell r="BY219">
            <v>180096</v>
          </cell>
          <cell r="BZ219">
            <v>59359.999999999993</v>
          </cell>
          <cell r="CA219">
            <v>67840</v>
          </cell>
          <cell r="CB219">
            <v>76320</v>
          </cell>
          <cell r="CC219">
            <v>84800</v>
          </cell>
          <cell r="CD219">
            <v>91584</v>
          </cell>
          <cell r="CE219">
            <v>98368</v>
          </cell>
          <cell r="CF219">
            <v>105152</v>
          </cell>
          <cell r="CG219">
            <v>111936</v>
          </cell>
          <cell r="CH219">
            <v>118719.99999999999</v>
          </cell>
          <cell r="CI219">
            <v>125504</v>
          </cell>
          <cell r="CJ219">
            <v>132288</v>
          </cell>
          <cell r="CK219">
            <v>139072</v>
          </cell>
          <cell r="CL219">
            <v>145856</v>
          </cell>
          <cell r="CM219">
            <v>152640</v>
          </cell>
          <cell r="CN219">
            <v>159424</v>
          </cell>
          <cell r="CO219">
            <v>166208</v>
          </cell>
          <cell r="CP219">
            <v>172992</v>
          </cell>
          <cell r="CQ219">
            <v>179776</v>
          </cell>
          <cell r="CR219">
            <v>186560</v>
          </cell>
          <cell r="CS219">
            <v>193344</v>
          </cell>
          <cell r="CT219">
            <v>200128</v>
          </cell>
          <cell r="CU219">
            <v>206912</v>
          </cell>
          <cell r="CV219">
            <v>213696</v>
          </cell>
          <cell r="CW219">
            <v>220480</v>
          </cell>
          <cell r="CX219">
            <v>227264</v>
          </cell>
          <cell r="CY219">
            <v>71232</v>
          </cell>
          <cell r="CZ219">
            <v>81408</v>
          </cell>
          <cell r="DA219">
            <v>91584</v>
          </cell>
          <cell r="DB219">
            <v>101760</v>
          </cell>
          <cell r="DC219">
            <v>109900.8</v>
          </cell>
          <cell r="DD219">
            <v>118041.59999999999</v>
          </cell>
          <cell r="DE219">
            <v>126182.39999999999</v>
          </cell>
          <cell r="DF219">
            <v>134323.20000000001</v>
          </cell>
          <cell r="DG219">
            <v>142464</v>
          </cell>
          <cell r="DH219">
            <v>150604.79999999999</v>
          </cell>
          <cell r="DI219">
            <v>158745.59999999998</v>
          </cell>
          <cell r="DJ219">
            <v>166886.39999999997</v>
          </cell>
          <cell r="DK219">
            <v>175027.19999999995</v>
          </cell>
          <cell r="DL219">
            <v>183167.99999999994</v>
          </cell>
          <cell r="DM219">
            <v>191308.79999999993</v>
          </cell>
          <cell r="DN219">
            <v>199449.59999999992</v>
          </cell>
          <cell r="DO219">
            <v>207590.39999999991</v>
          </cell>
          <cell r="DP219">
            <v>215731.1999999999</v>
          </cell>
          <cell r="DQ219">
            <v>223871.99999999988</v>
          </cell>
          <cell r="DR219">
            <v>232012.79999999987</v>
          </cell>
          <cell r="DS219">
            <v>240153.59999999986</v>
          </cell>
          <cell r="DT219">
            <v>248294.39999999985</v>
          </cell>
          <cell r="DU219">
            <v>256435.19999999984</v>
          </cell>
          <cell r="DV219">
            <v>264575.99999999983</v>
          </cell>
          <cell r="DW219">
            <v>272716.79999999981</v>
          </cell>
        </row>
        <row r="220">
          <cell r="B220">
            <v>70500</v>
          </cell>
          <cell r="C220">
            <v>14850</v>
          </cell>
          <cell r="D220">
            <v>18310</v>
          </cell>
          <cell r="E220">
            <v>23030</v>
          </cell>
          <cell r="F220">
            <v>27750</v>
          </cell>
          <cell r="G220">
            <v>32470</v>
          </cell>
          <cell r="H220">
            <v>37190</v>
          </cell>
          <cell r="I220">
            <v>41910</v>
          </cell>
          <cell r="J220">
            <v>46550</v>
          </cell>
          <cell r="K220">
            <v>49350</v>
          </cell>
          <cell r="L220">
            <v>52170</v>
          </cell>
          <cell r="M220">
            <v>54990</v>
          </cell>
          <cell r="N220">
            <v>57810</v>
          </cell>
          <cell r="O220">
            <v>60630</v>
          </cell>
          <cell r="P220">
            <v>63450</v>
          </cell>
          <cell r="Q220">
            <v>66270</v>
          </cell>
          <cell r="R220">
            <v>69090</v>
          </cell>
          <cell r="S220">
            <v>71910</v>
          </cell>
          <cell r="T220">
            <v>74730</v>
          </cell>
          <cell r="U220">
            <v>77550</v>
          </cell>
          <cell r="V220">
            <v>80370</v>
          </cell>
          <cell r="W220">
            <v>83190</v>
          </cell>
          <cell r="X220">
            <v>86010</v>
          </cell>
          <cell r="Y220">
            <v>88830</v>
          </cell>
          <cell r="Z220">
            <v>91650</v>
          </cell>
          <cell r="AA220">
            <v>94470</v>
          </cell>
          <cell r="AB220">
            <v>24700</v>
          </cell>
          <cell r="AC220">
            <v>28200</v>
          </cell>
          <cell r="AD220">
            <v>31750</v>
          </cell>
          <cell r="AE220">
            <v>35250</v>
          </cell>
          <cell r="AF220">
            <v>38100</v>
          </cell>
          <cell r="AG220">
            <v>40900</v>
          </cell>
          <cell r="AH220">
            <v>43750</v>
          </cell>
          <cell r="AI220">
            <v>46550</v>
          </cell>
          <cell r="AJ220">
            <v>49350</v>
          </cell>
          <cell r="AK220">
            <v>52170</v>
          </cell>
          <cell r="AL220">
            <v>54990</v>
          </cell>
          <cell r="AM220">
            <v>57810</v>
          </cell>
          <cell r="AN220">
            <v>60630</v>
          </cell>
          <cell r="AO220">
            <v>63450</v>
          </cell>
          <cell r="AP220">
            <v>66270</v>
          </cell>
          <cell r="AQ220">
            <v>69090</v>
          </cell>
          <cell r="AR220">
            <v>71910</v>
          </cell>
          <cell r="AS220">
            <v>74730</v>
          </cell>
          <cell r="AT220">
            <v>77550</v>
          </cell>
          <cell r="AU220">
            <v>80370</v>
          </cell>
          <cell r="AV220">
            <v>83190</v>
          </cell>
          <cell r="AW220">
            <v>86010</v>
          </cell>
          <cell r="AX220">
            <v>88830</v>
          </cell>
          <cell r="AY220">
            <v>91650</v>
          </cell>
          <cell r="AZ220">
            <v>94470</v>
          </cell>
          <cell r="BA220">
            <v>39500</v>
          </cell>
          <cell r="BB220">
            <v>45150</v>
          </cell>
          <cell r="BC220">
            <v>50800</v>
          </cell>
          <cell r="BD220">
            <v>56400</v>
          </cell>
          <cell r="BE220">
            <v>60950</v>
          </cell>
          <cell r="BF220">
            <v>65450</v>
          </cell>
          <cell r="BG220">
            <v>69950</v>
          </cell>
          <cell r="BH220">
            <v>74450</v>
          </cell>
          <cell r="BI220">
            <v>78960</v>
          </cell>
          <cell r="BJ220">
            <v>83472</v>
          </cell>
          <cell r="BK220">
            <v>87984</v>
          </cell>
          <cell r="BL220">
            <v>92496</v>
          </cell>
          <cell r="BM220">
            <v>97008</v>
          </cell>
          <cell r="BN220">
            <v>101520</v>
          </cell>
          <cell r="BO220">
            <v>106032</v>
          </cell>
          <cell r="BP220">
            <v>110544</v>
          </cell>
          <cell r="BQ220">
            <v>115056</v>
          </cell>
          <cell r="BR220">
            <v>119568</v>
          </cell>
          <cell r="BS220">
            <v>124080</v>
          </cell>
          <cell r="BT220">
            <v>128592</v>
          </cell>
          <cell r="BU220">
            <v>133104</v>
          </cell>
          <cell r="BV220">
            <v>137616</v>
          </cell>
          <cell r="BW220">
            <v>142128</v>
          </cell>
          <cell r="BX220">
            <v>146640</v>
          </cell>
          <cell r="BY220">
            <v>151152</v>
          </cell>
          <cell r="BZ220">
            <v>49350</v>
          </cell>
          <cell r="CA220">
            <v>56400</v>
          </cell>
          <cell r="CB220">
            <v>63450</v>
          </cell>
          <cell r="CC220">
            <v>70500</v>
          </cell>
          <cell r="CD220">
            <v>76140</v>
          </cell>
          <cell r="CE220">
            <v>81780</v>
          </cell>
          <cell r="CF220">
            <v>87420</v>
          </cell>
          <cell r="CG220">
            <v>93060</v>
          </cell>
          <cell r="CH220">
            <v>98700</v>
          </cell>
          <cell r="CI220">
            <v>104340</v>
          </cell>
          <cell r="CJ220">
            <v>109980</v>
          </cell>
          <cell r="CK220">
            <v>115620</v>
          </cell>
          <cell r="CL220">
            <v>121260</v>
          </cell>
          <cell r="CM220">
            <v>126900</v>
          </cell>
          <cell r="CN220">
            <v>132540</v>
          </cell>
          <cell r="CO220">
            <v>138180</v>
          </cell>
          <cell r="CP220">
            <v>143820</v>
          </cell>
          <cell r="CQ220">
            <v>149460</v>
          </cell>
          <cell r="CR220">
            <v>155100</v>
          </cell>
          <cell r="CS220">
            <v>160740</v>
          </cell>
          <cell r="CT220">
            <v>166380</v>
          </cell>
          <cell r="CU220">
            <v>172020</v>
          </cell>
          <cell r="CV220">
            <v>177660</v>
          </cell>
          <cell r="CW220">
            <v>183300</v>
          </cell>
          <cell r="CX220">
            <v>188940</v>
          </cell>
          <cell r="CY220">
            <v>59219.999999999993</v>
          </cell>
          <cell r="CZ220">
            <v>67680</v>
          </cell>
          <cell r="DA220">
            <v>76140</v>
          </cell>
          <cell r="DB220">
            <v>84600</v>
          </cell>
          <cell r="DC220">
            <v>91368</v>
          </cell>
          <cell r="DD220">
            <v>98136</v>
          </cell>
          <cell r="DE220">
            <v>104904</v>
          </cell>
          <cell r="DF220">
            <v>111672</v>
          </cell>
          <cell r="DG220">
            <v>118439.99999999999</v>
          </cell>
          <cell r="DH220">
            <v>125208</v>
          </cell>
          <cell r="DI220">
            <v>131976</v>
          </cell>
          <cell r="DJ220">
            <v>138744</v>
          </cell>
          <cell r="DK220">
            <v>145512</v>
          </cell>
          <cell r="DL220">
            <v>152280</v>
          </cell>
          <cell r="DM220">
            <v>159048</v>
          </cell>
          <cell r="DN220">
            <v>165816</v>
          </cell>
          <cell r="DO220">
            <v>172584</v>
          </cell>
          <cell r="DP220">
            <v>179352</v>
          </cell>
          <cell r="DQ220">
            <v>186120</v>
          </cell>
          <cell r="DR220">
            <v>192888</v>
          </cell>
          <cell r="DS220">
            <v>199656</v>
          </cell>
          <cell r="DT220">
            <v>206424</v>
          </cell>
          <cell r="DU220">
            <v>213192</v>
          </cell>
          <cell r="DV220">
            <v>219960</v>
          </cell>
          <cell r="DW220">
            <v>226728</v>
          </cell>
        </row>
        <row r="221">
          <cell r="B221">
            <v>52300</v>
          </cell>
          <cell r="C221">
            <v>14350</v>
          </cell>
          <cell r="D221">
            <v>18310</v>
          </cell>
          <cell r="E221">
            <v>23030</v>
          </cell>
          <cell r="F221">
            <v>27750</v>
          </cell>
          <cell r="G221">
            <v>32470</v>
          </cell>
          <cell r="H221">
            <v>37190</v>
          </cell>
          <cell r="I221">
            <v>41910</v>
          </cell>
          <cell r="J221">
            <v>44950</v>
          </cell>
          <cell r="K221">
            <v>47670</v>
          </cell>
          <cell r="L221">
            <v>50394</v>
          </cell>
          <cell r="M221">
            <v>53118</v>
          </cell>
          <cell r="N221">
            <v>55842</v>
          </cell>
          <cell r="O221">
            <v>58566</v>
          </cell>
          <cell r="P221">
            <v>61290</v>
          </cell>
          <cell r="Q221">
            <v>64014</v>
          </cell>
          <cell r="R221">
            <v>66738</v>
          </cell>
          <cell r="S221">
            <v>69462</v>
          </cell>
          <cell r="T221">
            <v>72186</v>
          </cell>
          <cell r="U221">
            <v>74910</v>
          </cell>
          <cell r="V221">
            <v>77634</v>
          </cell>
          <cell r="W221">
            <v>80358</v>
          </cell>
          <cell r="X221">
            <v>83082</v>
          </cell>
          <cell r="Y221">
            <v>85806</v>
          </cell>
          <cell r="Z221">
            <v>88530</v>
          </cell>
          <cell r="AA221">
            <v>91254</v>
          </cell>
          <cell r="AB221">
            <v>23850</v>
          </cell>
          <cell r="AC221">
            <v>27250</v>
          </cell>
          <cell r="AD221">
            <v>30650</v>
          </cell>
          <cell r="AE221">
            <v>34050</v>
          </cell>
          <cell r="AF221">
            <v>36800</v>
          </cell>
          <cell r="AG221">
            <v>39500</v>
          </cell>
          <cell r="AH221">
            <v>42250</v>
          </cell>
          <cell r="AI221">
            <v>44950</v>
          </cell>
          <cell r="AJ221">
            <v>47670</v>
          </cell>
          <cell r="AK221">
            <v>50394</v>
          </cell>
          <cell r="AL221">
            <v>53118</v>
          </cell>
          <cell r="AM221">
            <v>55842</v>
          </cell>
          <cell r="AN221">
            <v>58566</v>
          </cell>
          <cell r="AO221">
            <v>61290</v>
          </cell>
          <cell r="AP221">
            <v>64014</v>
          </cell>
          <cell r="AQ221">
            <v>66738</v>
          </cell>
          <cell r="AR221">
            <v>69462</v>
          </cell>
          <cell r="AS221">
            <v>72186</v>
          </cell>
          <cell r="AT221">
            <v>74910</v>
          </cell>
          <cell r="AU221">
            <v>77634</v>
          </cell>
          <cell r="AV221">
            <v>80358</v>
          </cell>
          <cell r="AW221">
            <v>83082</v>
          </cell>
          <cell r="AX221">
            <v>85806</v>
          </cell>
          <cell r="AY221">
            <v>88530</v>
          </cell>
          <cell r="AZ221">
            <v>91254</v>
          </cell>
          <cell r="BA221">
            <v>38150</v>
          </cell>
          <cell r="BB221">
            <v>43600</v>
          </cell>
          <cell r="BC221">
            <v>49050</v>
          </cell>
          <cell r="BD221">
            <v>54450</v>
          </cell>
          <cell r="BE221">
            <v>58850</v>
          </cell>
          <cell r="BF221">
            <v>63200</v>
          </cell>
          <cell r="BG221">
            <v>67550</v>
          </cell>
          <cell r="BH221">
            <v>71900</v>
          </cell>
          <cell r="BI221">
            <v>76230</v>
          </cell>
          <cell r="BJ221">
            <v>80586</v>
          </cell>
          <cell r="BK221">
            <v>84942</v>
          </cell>
          <cell r="BL221">
            <v>89298</v>
          </cell>
          <cell r="BM221">
            <v>93654</v>
          </cell>
          <cell r="BN221">
            <v>98010</v>
          </cell>
          <cell r="BO221">
            <v>102366</v>
          </cell>
          <cell r="BP221">
            <v>106722</v>
          </cell>
          <cell r="BQ221">
            <v>111078</v>
          </cell>
          <cell r="BR221">
            <v>115434</v>
          </cell>
          <cell r="BS221">
            <v>119790</v>
          </cell>
          <cell r="BT221">
            <v>124146</v>
          </cell>
          <cell r="BU221">
            <v>128502</v>
          </cell>
          <cell r="BV221">
            <v>132858</v>
          </cell>
          <cell r="BW221">
            <v>137214</v>
          </cell>
          <cell r="BX221">
            <v>141570</v>
          </cell>
          <cell r="BY221">
            <v>145926</v>
          </cell>
          <cell r="BZ221">
            <v>36610</v>
          </cell>
          <cell r="CA221">
            <v>41840</v>
          </cell>
          <cell r="CB221">
            <v>47070</v>
          </cell>
          <cell r="CC221">
            <v>52300</v>
          </cell>
          <cell r="CD221">
            <v>56484.000000000007</v>
          </cell>
          <cell r="CE221">
            <v>60667.999999999993</v>
          </cell>
          <cell r="CF221">
            <v>64852</v>
          </cell>
          <cell r="CG221">
            <v>69036</v>
          </cell>
          <cell r="CH221">
            <v>73220</v>
          </cell>
          <cell r="CI221">
            <v>77404</v>
          </cell>
          <cell r="CJ221">
            <v>81588</v>
          </cell>
          <cell r="CK221">
            <v>85772</v>
          </cell>
          <cell r="CL221">
            <v>89956</v>
          </cell>
          <cell r="CM221">
            <v>94140</v>
          </cell>
          <cell r="CN221">
            <v>98324</v>
          </cell>
          <cell r="CO221">
            <v>102508</v>
          </cell>
          <cell r="CP221">
            <v>106692</v>
          </cell>
          <cell r="CQ221">
            <v>110876</v>
          </cell>
          <cell r="CR221">
            <v>115060</v>
          </cell>
          <cell r="CS221">
            <v>119244</v>
          </cell>
          <cell r="CT221">
            <v>123428</v>
          </cell>
          <cell r="CU221">
            <v>127612</v>
          </cell>
          <cell r="CV221">
            <v>131796</v>
          </cell>
          <cell r="CW221">
            <v>135980</v>
          </cell>
          <cell r="CX221">
            <v>140164</v>
          </cell>
          <cell r="CY221">
            <v>43932</v>
          </cell>
          <cell r="CZ221">
            <v>50208</v>
          </cell>
          <cell r="DA221">
            <v>56484</v>
          </cell>
          <cell r="DB221">
            <v>62760</v>
          </cell>
          <cell r="DC221">
            <v>67780.800000000003</v>
          </cell>
          <cell r="DD221">
            <v>72801.599999999991</v>
          </cell>
          <cell r="DE221">
            <v>77822.399999999994</v>
          </cell>
          <cell r="DF221">
            <v>82843.199999999997</v>
          </cell>
          <cell r="DG221">
            <v>87864</v>
          </cell>
          <cell r="DH221">
            <v>92884.800000000003</v>
          </cell>
          <cell r="DI221">
            <v>97905.600000000006</v>
          </cell>
          <cell r="DJ221">
            <v>102926.40000000001</v>
          </cell>
          <cell r="DK221">
            <v>107947.20000000001</v>
          </cell>
          <cell r="DL221">
            <v>112968.00000000001</v>
          </cell>
          <cell r="DM221">
            <v>117988.80000000002</v>
          </cell>
          <cell r="DN221">
            <v>123009.60000000002</v>
          </cell>
          <cell r="DO221">
            <v>128030.40000000002</v>
          </cell>
          <cell r="DP221">
            <v>133051.20000000001</v>
          </cell>
          <cell r="DQ221">
            <v>138072</v>
          </cell>
          <cell r="DR221">
            <v>143092.79999999999</v>
          </cell>
          <cell r="DS221">
            <v>148113.59999999998</v>
          </cell>
          <cell r="DT221">
            <v>153134.39999999997</v>
          </cell>
          <cell r="DU221">
            <v>158155.19999999995</v>
          </cell>
          <cell r="DV221">
            <v>163175.99999999994</v>
          </cell>
          <cell r="DW221">
            <v>168196.79999999993</v>
          </cell>
        </row>
        <row r="222">
          <cell r="B222">
            <v>92300</v>
          </cell>
          <cell r="C222">
            <v>19000</v>
          </cell>
          <cell r="D222">
            <v>21700</v>
          </cell>
          <cell r="E222">
            <v>24400</v>
          </cell>
          <cell r="F222">
            <v>27750</v>
          </cell>
          <cell r="G222">
            <v>32470</v>
          </cell>
          <cell r="H222">
            <v>37190</v>
          </cell>
          <cell r="I222">
            <v>41910</v>
          </cell>
          <cell r="J222">
            <v>46630</v>
          </cell>
          <cell r="K222">
            <v>63279.999999999993</v>
          </cell>
          <cell r="L222">
            <v>66896</v>
          </cell>
          <cell r="M222">
            <v>70512</v>
          </cell>
          <cell r="N222">
            <v>74128</v>
          </cell>
          <cell r="O222">
            <v>77744</v>
          </cell>
          <cell r="P222">
            <v>81360</v>
          </cell>
          <cell r="Q222">
            <v>84976</v>
          </cell>
          <cell r="R222">
            <v>88592</v>
          </cell>
          <cell r="S222">
            <v>92208</v>
          </cell>
          <cell r="T222">
            <v>95824</v>
          </cell>
          <cell r="U222">
            <v>99440</v>
          </cell>
          <cell r="V222">
            <v>103056</v>
          </cell>
          <cell r="W222">
            <v>106672</v>
          </cell>
          <cell r="X222">
            <v>110288</v>
          </cell>
          <cell r="Y222">
            <v>113904</v>
          </cell>
          <cell r="Z222">
            <v>117520</v>
          </cell>
          <cell r="AA222">
            <v>121136</v>
          </cell>
          <cell r="AB222">
            <v>31650</v>
          </cell>
          <cell r="AC222">
            <v>36200</v>
          </cell>
          <cell r="AD222">
            <v>40700</v>
          </cell>
          <cell r="AE222">
            <v>45200</v>
          </cell>
          <cell r="AF222">
            <v>48850</v>
          </cell>
          <cell r="AG222">
            <v>52450</v>
          </cell>
          <cell r="AH222">
            <v>56050</v>
          </cell>
          <cell r="AI222">
            <v>59700</v>
          </cell>
          <cell r="AJ222">
            <v>63279.999999999993</v>
          </cell>
          <cell r="AK222">
            <v>66896</v>
          </cell>
          <cell r="AL222">
            <v>70512</v>
          </cell>
          <cell r="AM222">
            <v>74128</v>
          </cell>
          <cell r="AN222">
            <v>77744</v>
          </cell>
          <cell r="AO222">
            <v>81360</v>
          </cell>
          <cell r="AP222">
            <v>84976</v>
          </cell>
          <cell r="AQ222">
            <v>88592</v>
          </cell>
          <cell r="AR222">
            <v>92208</v>
          </cell>
          <cell r="AS222">
            <v>95824</v>
          </cell>
          <cell r="AT222">
            <v>99440</v>
          </cell>
          <cell r="AU222">
            <v>103056</v>
          </cell>
          <cell r="AV222">
            <v>106672</v>
          </cell>
          <cell r="AW222">
            <v>110288</v>
          </cell>
          <cell r="AX222">
            <v>113904</v>
          </cell>
          <cell r="AY222">
            <v>117520</v>
          </cell>
          <cell r="AZ222">
            <v>121136</v>
          </cell>
          <cell r="BA222">
            <v>50650</v>
          </cell>
          <cell r="BB222">
            <v>57850</v>
          </cell>
          <cell r="BC222">
            <v>65100</v>
          </cell>
          <cell r="BD222">
            <v>72300</v>
          </cell>
          <cell r="BE222">
            <v>78100</v>
          </cell>
          <cell r="BF222">
            <v>83900</v>
          </cell>
          <cell r="BG222">
            <v>89700</v>
          </cell>
          <cell r="BH222">
            <v>95450</v>
          </cell>
          <cell r="BI222">
            <v>101220</v>
          </cell>
          <cell r="BJ222">
            <v>107004</v>
          </cell>
          <cell r="BK222">
            <v>112788</v>
          </cell>
          <cell r="BL222">
            <v>118572</v>
          </cell>
          <cell r="BM222">
            <v>124356</v>
          </cell>
          <cell r="BN222">
            <v>130140</v>
          </cell>
          <cell r="BO222">
            <v>135924</v>
          </cell>
          <cell r="BP222">
            <v>141708</v>
          </cell>
          <cell r="BQ222">
            <v>147492</v>
          </cell>
          <cell r="BR222">
            <v>153276</v>
          </cell>
          <cell r="BS222">
            <v>159060</v>
          </cell>
          <cell r="BT222">
            <v>164844</v>
          </cell>
          <cell r="BU222">
            <v>170628</v>
          </cell>
          <cell r="BV222">
            <v>176412</v>
          </cell>
          <cell r="BW222">
            <v>182196</v>
          </cell>
          <cell r="BX222">
            <v>187980</v>
          </cell>
          <cell r="BY222">
            <v>193764</v>
          </cell>
          <cell r="BZ222">
            <v>64609.999999999993</v>
          </cell>
          <cell r="CA222">
            <v>73840</v>
          </cell>
          <cell r="CB222">
            <v>83070</v>
          </cell>
          <cell r="CC222">
            <v>92300</v>
          </cell>
          <cell r="CD222">
            <v>99684</v>
          </cell>
          <cell r="CE222">
            <v>107067.99999999999</v>
          </cell>
          <cell r="CF222">
            <v>114452</v>
          </cell>
          <cell r="CG222">
            <v>121836</v>
          </cell>
          <cell r="CH222">
            <v>129219.99999999999</v>
          </cell>
          <cell r="CI222">
            <v>136604</v>
          </cell>
          <cell r="CJ222">
            <v>143988</v>
          </cell>
          <cell r="CK222">
            <v>151372</v>
          </cell>
          <cell r="CL222">
            <v>158756</v>
          </cell>
          <cell r="CM222">
            <v>166140</v>
          </cell>
          <cell r="CN222">
            <v>173524</v>
          </cell>
          <cell r="CO222">
            <v>180908</v>
          </cell>
          <cell r="CP222">
            <v>188292</v>
          </cell>
          <cell r="CQ222">
            <v>195676</v>
          </cell>
          <cell r="CR222">
            <v>203060</v>
          </cell>
          <cell r="CS222">
            <v>210444</v>
          </cell>
          <cell r="CT222">
            <v>217828</v>
          </cell>
          <cell r="CU222">
            <v>225212</v>
          </cell>
          <cell r="CV222">
            <v>232596</v>
          </cell>
          <cell r="CW222">
            <v>239980</v>
          </cell>
          <cell r="CX222">
            <v>247364</v>
          </cell>
          <cell r="CY222">
            <v>77532</v>
          </cell>
          <cell r="CZ222">
            <v>88608</v>
          </cell>
          <cell r="DA222">
            <v>99684</v>
          </cell>
          <cell r="DB222">
            <v>110760</v>
          </cell>
          <cell r="DC222">
            <v>119620.8</v>
          </cell>
          <cell r="DD222">
            <v>128481.59999999999</v>
          </cell>
          <cell r="DE222">
            <v>137342.39999999999</v>
          </cell>
          <cell r="DF222">
            <v>146203.20000000001</v>
          </cell>
          <cell r="DG222">
            <v>155064</v>
          </cell>
          <cell r="DH222">
            <v>163924.79999999999</v>
          </cell>
          <cell r="DI222">
            <v>172785.59999999998</v>
          </cell>
          <cell r="DJ222">
            <v>181646.39999999997</v>
          </cell>
          <cell r="DK222">
            <v>190507.19999999995</v>
          </cell>
          <cell r="DL222">
            <v>199367.99999999994</v>
          </cell>
          <cell r="DM222">
            <v>208228.79999999993</v>
          </cell>
          <cell r="DN222">
            <v>217089.59999999992</v>
          </cell>
          <cell r="DO222">
            <v>225950.39999999991</v>
          </cell>
          <cell r="DP222">
            <v>234811.1999999999</v>
          </cell>
          <cell r="DQ222">
            <v>243671.99999999988</v>
          </cell>
          <cell r="DR222">
            <v>252532.79999999987</v>
          </cell>
          <cell r="DS222">
            <v>261393.59999999986</v>
          </cell>
          <cell r="DT222">
            <v>270254.39999999985</v>
          </cell>
          <cell r="DU222">
            <v>279115.19999999984</v>
          </cell>
          <cell r="DV222">
            <v>287975.99999999983</v>
          </cell>
          <cell r="DW222">
            <v>296836.79999999981</v>
          </cell>
        </row>
        <row r="223">
          <cell r="B223">
            <v>76900</v>
          </cell>
          <cell r="C223">
            <v>14900</v>
          </cell>
          <cell r="D223">
            <v>18310</v>
          </cell>
          <cell r="E223">
            <v>23030</v>
          </cell>
          <cell r="F223">
            <v>27750</v>
          </cell>
          <cell r="G223">
            <v>32470</v>
          </cell>
          <cell r="H223">
            <v>37190</v>
          </cell>
          <cell r="I223">
            <v>41910</v>
          </cell>
          <cell r="J223">
            <v>46630</v>
          </cell>
          <cell r="K223">
            <v>49630</v>
          </cell>
          <cell r="L223">
            <v>52466</v>
          </cell>
          <cell r="M223">
            <v>55302</v>
          </cell>
          <cell r="N223">
            <v>58138</v>
          </cell>
          <cell r="O223">
            <v>60974</v>
          </cell>
          <cell r="P223">
            <v>63810</v>
          </cell>
          <cell r="Q223">
            <v>66646</v>
          </cell>
          <cell r="R223">
            <v>69482</v>
          </cell>
          <cell r="S223">
            <v>72318</v>
          </cell>
          <cell r="T223">
            <v>75154</v>
          </cell>
          <cell r="U223">
            <v>77990</v>
          </cell>
          <cell r="V223">
            <v>80826</v>
          </cell>
          <cell r="W223">
            <v>83662</v>
          </cell>
          <cell r="X223">
            <v>86498</v>
          </cell>
          <cell r="Y223">
            <v>89334</v>
          </cell>
          <cell r="Z223">
            <v>92170</v>
          </cell>
          <cell r="AA223">
            <v>95006</v>
          </cell>
          <cell r="AB223">
            <v>24850</v>
          </cell>
          <cell r="AC223">
            <v>28400</v>
          </cell>
          <cell r="AD223">
            <v>31950</v>
          </cell>
          <cell r="AE223">
            <v>35450</v>
          </cell>
          <cell r="AF223">
            <v>38300</v>
          </cell>
          <cell r="AG223">
            <v>41150</v>
          </cell>
          <cell r="AH223">
            <v>44000</v>
          </cell>
          <cell r="AI223">
            <v>46800</v>
          </cell>
          <cell r="AJ223">
            <v>49630</v>
          </cell>
          <cell r="AK223">
            <v>52466</v>
          </cell>
          <cell r="AL223">
            <v>55302</v>
          </cell>
          <cell r="AM223">
            <v>58138</v>
          </cell>
          <cell r="AN223">
            <v>60974</v>
          </cell>
          <cell r="AO223">
            <v>63810</v>
          </cell>
          <cell r="AP223">
            <v>66646</v>
          </cell>
          <cell r="AQ223">
            <v>69482</v>
          </cell>
          <cell r="AR223">
            <v>72318</v>
          </cell>
          <cell r="AS223">
            <v>75154</v>
          </cell>
          <cell r="AT223">
            <v>77990</v>
          </cell>
          <cell r="AU223">
            <v>80826</v>
          </cell>
          <cell r="AV223">
            <v>83662</v>
          </cell>
          <cell r="AW223">
            <v>86498</v>
          </cell>
          <cell r="AX223">
            <v>89334</v>
          </cell>
          <cell r="AY223">
            <v>92170</v>
          </cell>
          <cell r="AZ223">
            <v>95006</v>
          </cell>
          <cell r="BA223">
            <v>39700</v>
          </cell>
          <cell r="BB223">
            <v>45400</v>
          </cell>
          <cell r="BC223">
            <v>51050</v>
          </cell>
          <cell r="BD223">
            <v>56700</v>
          </cell>
          <cell r="BE223">
            <v>61250</v>
          </cell>
          <cell r="BF223">
            <v>65800</v>
          </cell>
          <cell r="BG223">
            <v>70350</v>
          </cell>
          <cell r="BH223">
            <v>74850</v>
          </cell>
          <cell r="BI223">
            <v>79380</v>
          </cell>
          <cell r="BJ223">
            <v>83916</v>
          </cell>
          <cell r="BK223">
            <v>88452</v>
          </cell>
          <cell r="BL223">
            <v>92988</v>
          </cell>
          <cell r="BM223">
            <v>97524</v>
          </cell>
          <cell r="BN223">
            <v>102060</v>
          </cell>
          <cell r="BO223">
            <v>106596</v>
          </cell>
          <cell r="BP223">
            <v>111132</v>
          </cell>
          <cell r="BQ223">
            <v>115668</v>
          </cell>
          <cell r="BR223">
            <v>120204</v>
          </cell>
          <cell r="BS223">
            <v>124740</v>
          </cell>
          <cell r="BT223">
            <v>129276</v>
          </cell>
          <cell r="BU223">
            <v>133812</v>
          </cell>
          <cell r="BV223">
            <v>138348</v>
          </cell>
          <cell r="BW223">
            <v>142884</v>
          </cell>
          <cell r="BX223">
            <v>147420</v>
          </cell>
          <cell r="BY223">
            <v>151956</v>
          </cell>
          <cell r="BZ223">
            <v>53830</v>
          </cell>
          <cell r="CA223">
            <v>61520</v>
          </cell>
          <cell r="CB223">
            <v>69210</v>
          </cell>
          <cell r="CC223">
            <v>76900</v>
          </cell>
          <cell r="CD223">
            <v>83052</v>
          </cell>
          <cell r="CE223">
            <v>89204</v>
          </cell>
          <cell r="CF223">
            <v>95356</v>
          </cell>
          <cell r="CG223">
            <v>101508</v>
          </cell>
          <cell r="CH223">
            <v>107660</v>
          </cell>
          <cell r="CI223">
            <v>113812</v>
          </cell>
          <cell r="CJ223">
            <v>119964</v>
          </cell>
          <cell r="CK223">
            <v>126116</v>
          </cell>
          <cell r="CL223">
            <v>132268</v>
          </cell>
          <cell r="CM223">
            <v>138420</v>
          </cell>
          <cell r="CN223">
            <v>144572</v>
          </cell>
          <cell r="CO223">
            <v>150724</v>
          </cell>
          <cell r="CP223">
            <v>156876</v>
          </cell>
          <cell r="CQ223">
            <v>163028</v>
          </cell>
          <cell r="CR223">
            <v>169180</v>
          </cell>
          <cell r="CS223">
            <v>175332</v>
          </cell>
          <cell r="CT223">
            <v>181484</v>
          </cell>
          <cell r="CU223">
            <v>187636</v>
          </cell>
          <cell r="CV223">
            <v>193788</v>
          </cell>
          <cell r="CW223">
            <v>199940</v>
          </cell>
          <cell r="CX223">
            <v>206092</v>
          </cell>
          <cell r="CY223">
            <v>64595.999999999993</v>
          </cell>
          <cell r="CZ223">
            <v>73824</v>
          </cell>
          <cell r="DA223">
            <v>83052</v>
          </cell>
          <cell r="DB223">
            <v>92280</v>
          </cell>
          <cell r="DC223">
            <v>99662.400000000009</v>
          </cell>
          <cell r="DD223">
            <v>107044.79999999999</v>
          </cell>
          <cell r="DE223">
            <v>114427.2</v>
          </cell>
          <cell r="DF223">
            <v>121809.60000000001</v>
          </cell>
          <cell r="DG223">
            <v>129191.99999999999</v>
          </cell>
          <cell r="DH223">
            <v>136574.39999999999</v>
          </cell>
          <cell r="DI223">
            <v>143956.79999999999</v>
          </cell>
          <cell r="DJ223">
            <v>151339.19999999998</v>
          </cell>
          <cell r="DK223">
            <v>158721.59999999998</v>
          </cell>
          <cell r="DL223">
            <v>166103.99999999997</v>
          </cell>
          <cell r="DM223">
            <v>173486.39999999997</v>
          </cell>
          <cell r="DN223">
            <v>180868.79999999996</v>
          </cell>
          <cell r="DO223">
            <v>188251.19999999995</v>
          </cell>
          <cell r="DP223">
            <v>195633.59999999995</v>
          </cell>
          <cell r="DQ223">
            <v>203015.99999999994</v>
          </cell>
          <cell r="DR223">
            <v>210398.39999999994</v>
          </cell>
          <cell r="DS223">
            <v>217780.79999999993</v>
          </cell>
          <cell r="DT223">
            <v>225163.19999999992</v>
          </cell>
          <cell r="DU223">
            <v>232545.59999999992</v>
          </cell>
          <cell r="DV223">
            <v>239927.99999999991</v>
          </cell>
          <cell r="DW223">
            <v>247310.39999999991</v>
          </cell>
        </row>
        <row r="224">
          <cell r="B224">
            <v>68800</v>
          </cell>
          <cell r="C224">
            <v>14350</v>
          </cell>
          <cell r="D224">
            <v>18310</v>
          </cell>
          <cell r="E224">
            <v>23030</v>
          </cell>
          <cell r="F224">
            <v>27750</v>
          </cell>
          <cell r="G224">
            <v>32470</v>
          </cell>
          <cell r="H224">
            <v>37190</v>
          </cell>
          <cell r="I224">
            <v>41910</v>
          </cell>
          <cell r="J224">
            <v>44950</v>
          </cell>
          <cell r="K224">
            <v>47670</v>
          </cell>
          <cell r="L224">
            <v>50394</v>
          </cell>
          <cell r="M224">
            <v>53118</v>
          </cell>
          <cell r="N224">
            <v>55842</v>
          </cell>
          <cell r="O224">
            <v>58566</v>
          </cell>
          <cell r="P224">
            <v>61290</v>
          </cell>
          <cell r="Q224">
            <v>64014</v>
          </cell>
          <cell r="R224">
            <v>66738</v>
          </cell>
          <cell r="S224">
            <v>69462</v>
          </cell>
          <cell r="T224">
            <v>72186</v>
          </cell>
          <cell r="U224">
            <v>74910</v>
          </cell>
          <cell r="V224">
            <v>77634</v>
          </cell>
          <cell r="W224">
            <v>80358</v>
          </cell>
          <cell r="X224">
            <v>83082</v>
          </cell>
          <cell r="Y224">
            <v>85806</v>
          </cell>
          <cell r="Z224">
            <v>88530</v>
          </cell>
          <cell r="AA224">
            <v>91254</v>
          </cell>
          <cell r="AB224">
            <v>23850</v>
          </cell>
          <cell r="AC224">
            <v>27250</v>
          </cell>
          <cell r="AD224">
            <v>30650</v>
          </cell>
          <cell r="AE224">
            <v>34050</v>
          </cell>
          <cell r="AF224">
            <v>36800</v>
          </cell>
          <cell r="AG224">
            <v>39500</v>
          </cell>
          <cell r="AH224">
            <v>42250</v>
          </cell>
          <cell r="AI224">
            <v>44950</v>
          </cell>
          <cell r="AJ224">
            <v>47670</v>
          </cell>
          <cell r="AK224">
            <v>50394</v>
          </cell>
          <cell r="AL224">
            <v>53118</v>
          </cell>
          <cell r="AM224">
            <v>55842</v>
          </cell>
          <cell r="AN224">
            <v>58566</v>
          </cell>
          <cell r="AO224">
            <v>61290</v>
          </cell>
          <cell r="AP224">
            <v>64014</v>
          </cell>
          <cell r="AQ224">
            <v>66738</v>
          </cell>
          <cell r="AR224">
            <v>69462</v>
          </cell>
          <cell r="AS224">
            <v>72186</v>
          </cell>
          <cell r="AT224">
            <v>74910</v>
          </cell>
          <cell r="AU224">
            <v>77634</v>
          </cell>
          <cell r="AV224">
            <v>80358</v>
          </cell>
          <cell r="AW224">
            <v>83082</v>
          </cell>
          <cell r="AX224">
            <v>85806</v>
          </cell>
          <cell r="AY224">
            <v>88530</v>
          </cell>
          <cell r="AZ224">
            <v>91254</v>
          </cell>
          <cell r="BA224">
            <v>38150</v>
          </cell>
          <cell r="BB224">
            <v>43600</v>
          </cell>
          <cell r="BC224">
            <v>49050</v>
          </cell>
          <cell r="BD224">
            <v>54450</v>
          </cell>
          <cell r="BE224">
            <v>58850</v>
          </cell>
          <cell r="BF224">
            <v>63200</v>
          </cell>
          <cell r="BG224">
            <v>67550</v>
          </cell>
          <cell r="BH224">
            <v>71900</v>
          </cell>
          <cell r="BI224">
            <v>76230</v>
          </cell>
          <cell r="BJ224">
            <v>80586</v>
          </cell>
          <cell r="BK224">
            <v>84942</v>
          </cell>
          <cell r="BL224">
            <v>89298</v>
          </cell>
          <cell r="BM224">
            <v>93654</v>
          </cell>
          <cell r="BN224">
            <v>98010</v>
          </cell>
          <cell r="BO224">
            <v>102366</v>
          </cell>
          <cell r="BP224">
            <v>106722</v>
          </cell>
          <cell r="BQ224">
            <v>111078</v>
          </cell>
          <cell r="BR224">
            <v>115434</v>
          </cell>
          <cell r="BS224">
            <v>119790</v>
          </cell>
          <cell r="BT224">
            <v>124146</v>
          </cell>
          <cell r="BU224">
            <v>128502</v>
          </cell>
          <cell r="BV224">
            <v>132858</v>
          </cell>
          <cell r="BW224">
            <v>137214</v>
          </cell>
          <cell r="BX224">
            <v>141570</v>
          </cell>
          <cell r="BY224">
            <v>145926</v>
          </cell>
          <cell r="BZ224">
            <v>48160</v>
          </cell>
          <cell r="CA224">
            <v>55040</v>
          </cell>
          <cell r="CB224">
            <v>61920</v>
          </cell>
          <cell r="CC224">
            <v>68800</v>
          </cell>
          <cell r="CD224">
            <v>74304</v>
          </cell>
          <cell r="CE224">
            <v>79808</v>
          </cell>
          <cell r="CF224">
            <v>85312</v>
          </cell>
          <cell r="CG224">
            <v>90816</v>
          </cell>
          <cell r="CH224">
            <v>96320</v>
          </cell>
          <cell r="CI224">
            <v>101824</v>
          </cell>
          <cell r="CJ224">
            <v>107328</v>
          </cell>
          <cell r="CK224">
            <v>112832</v>
          </cell>
          <cell r="CL224">
            <v>118336</v>
          </cell>
          <cell r="CM224">
            <v>123840</v>
          </cell>
          <cell r="CN224">
            <v>129344</v>
          </cell>
          <cell r="CO224">
            <v>134848</v>
          </cell>
          <cell r="CP224">
            <v>140352</v>
          </cell>
          <cell r="CQ224">
            <v>145856</v>
          </cell>
          <cell r="CR224">
            <v>151360</v>
          </cell>
          <cell r="CS224">
            <v>156864</v>
          </cell>
          <cell r="CT224">
            <v>162368</v>
          </cell>
          <cell r="CU224">
            <v>167872</v>
          </cell>
          <cell r="CV224">
            <v>173376</v>
          </cell>
          <cell r="CW224">
            <v>178880</v>
          </cell>
          <cell r="CX224">
            <v>184384</v>
          </cell>
          <cell r="CY224">
            <v>57791.999999999993</v>
          </cell>
          <cell r="CZ224">
            <v>66048</v>
          </cell>
          <cell r="DA224">
            <v>74304</v>
          </cell>
          <cell r="DB224">
            <v>82560</v>
          </cell>
          <cell r="DC224">
            <v>89164.800000000003</v>
          </cell>
          <cell r="DD224">
            <v>95769.599999999991</v>
          </cell>
          <cell r="DE224">
            <v>102374.39999999999</v>
          </cell>
          <cell r="DF224">
            <v>108979.20000000001</v>
          </cell>
          <cell r="DG224">
            <v>115583.99999999999</v>
          </cell>
          <cell r="DH224">
            <v>122188.8</v>
          </cell>
          <cell r="DI224">
            <v>128793.60000000002</v>
          </cell>
          <cell r="DJ224">
            <v>135398.40000000002</v>
          </cell>
          <cell r="DK224">
            <v>142003.20000000001</v>
          </cell>
          <cell r="DL224">
            <v>148608</v>
          </cell>
          <cell r="DM224">
            <v>155212.79999999999</v>
          </cell>
          <cell r="DN224">
            <v>161817.59999999998</v>
          </cell>
          <cell r="DO224">
            <v>168422.39999999997</v>
          </cell>
          <cell r="DP224">
            <v>175027.19999999995</v>
          </cell>
          <cell r="DQ224">
            <v>181631.99999999994</v>
          </cell>
          <cell r="DR224">
            <v>188236.79999999993</v>
          </cell>
          <cell r="DS224">
            <v>194841.59999999992</v>
          </cell>
          <cell r="DT224">
            <v>201446.39999999991</v>
          </cell>
          <cell r="DU224">
            <v>208051.1999999999</v>
          </cell>
          <cell r="DV224">
            <v>214655.99999999988</v>
          </cell>
          <cell r="DW224">
            <v>221260.79999999987</v>
          </cell>
        </row>
        <row r="225">
          <cell r="B225">
            <v>54800</v>
          </cell>
          <cell r="C225">
            <v>14350</v>
          </cell>
          <cell r="D225">
            <v>18310</v>
          </cell>
          <cell r="E225">
            <v>23030</v>
          </cell>
          <cell r="F225">
            <v>27750</v>
          </cell>
          <cell r="G225">
            <v>32470</v>
          </cell>
          <cell r="H225">
            <v>37190</v>
          </cell>
          <cell r="I225">
            <v>41910</v>
          </cell>
          <cell r="J225">
            <v>44950</v>
          </cell>
          <cell r="K225">
            <v>47670</v>
          </cell>
          <cell r="L225">
            <v>50394</v>
          </cell>
          <cell r="M225">
            <v>53118</v>
          </cell>
          <cell r="N225">
            <v>55842</v>
          </cell>
          <cell r="O225">
            <v>58566</v>
          </cell>
          <cell r="P225">
            <v>61290</v>
          </cell>
          <cell r="Q225">
            <v>64014</v>
          </cell>
          <cell r="R225">
            <v>66738</v>
          </cell>
          <cell r="S225">
            <v>69462</v>
          </cell>
          <cell r="T225">
            <v>72186</v>
          </cell>
          <cell r="U225">
            <v>74910</v>
          </cell>
          <cell r="V225">
            <v>77634</v>
          </cell>
          <cell r="W225">
            <v>80358</v>
          </cell>
          <cell r="X225">
            <v>83082</v>
          </cell>
          <cell r="Y225">
            <v>85806</v>
          </cell>
          <cell r="Z225">
            <v>88530</v>
          </cell>
          <cell r="AA225">
            <v>91254</v>
          </cell>
          <cell r="AB225">
            <v>23850</v>
          </cell>
          <cell r="AC225">
            <v>27250</v>
          </cell>
          <cell r="AD225">
            <v>30650</v>
          </cell>
          <cell r="AE225">
            <v>34050</v>
          </cell>
          <cell r="AF225">
            <v>36800</v>
          </cell>
          <cell r="AG225">
            <v>39500</v>
          </cell>
          <cell r="AH225">
            <v>42250</v>
          </cell>
          <cell r="AI225">
            <v>44950</v>
          </cell>
          <cell r="AJ225">
            <v>47670</v>
          </cell>
          <cell r="AK225">
            <v>50394</v>
          </cell>
          <cell r="AL225">
            <v>53118</v>
          </cell>
          <cell r="AM225">
            <v>55842</v>
          </cell>
          <cell r="AN225">
            <v>58566</v>
          </cell>
          <cell r="AO225">
            <v>61290</v>
          </cell>
          <cell r="AP225">
            <v>64014</v>
          </cell>
          <cell r="AQ225">
            <v>66738</v>
          </cell>
          <cell r="AR225">
            <v>69462</v>
          </cell>
          <cell r="AS225">
            <v>72186</v>
          </cell>
          <cell r="AT225">
            <v>74910</v>
          </cell>
          <cell r="AU225">
            <v>77634</v>
          </cell>
          <cell r="AV225">
            <v>80358</v>
          </cell>
          <cell r="AW225">
            <v>83082</v>
          </cell>
          <cell r="AX225">
            <v>85806</v>
          </cell>
          <cell r="AY225">
            <v>88530</v>
          </cell>
          <cell r="AZ225">
            <v>91254</v>
          </cell>
          <cell r="BA225">
            <v>38150</v>
          </cell>
          <cell r="BB225">
            <v>43600</v>
          </cell>
          <cell r="BC225">
            <v>49050</v>
          </cell>
          <cell r="BD225">
            <v>54450</v>
          </cell>
          <cell r="BE225">
            <v>58850</v>
          </cell>
          <cell r="BF225">
            <v>63200</v>
          </cell>
          <cell r="BG225">
            <v>67550</v>
          </cell>
          <cell r="BH225">
            <v>71900</v>
          </cell>
          <cell r="BI225">
            <v>76230</v>
          </cell>
          <cell r="BJ225">
            <v>80586</v>
          </cell>
          <cell r="BK225">
            <v>84942</v>
          </cell>
          <cell r="BL225">
            <v>89298</v>
          </cell>
          <cell r="BM225">
            <v>93654</v>
          </cell>
          <cell r="BN225">
            <v>98010</v>
          </cell>
          <cell r="BO225">
            <v>102366</v>
          </cell>
          <cell r="BP225">
            <v>106722</v>
          </cell>
          <cell r="BQ225">
            <v>111078</v>
          </cell>
          <cell r="BR225">
            <v>115434</v>
          </cell>
          <cell r="BS225">
            <v>119790</v>
          </cell>
          <cell r="BT225">
            <v>124146</v>
          </cell>
          <cell r="BU225">
            <v>128502</v>
          </cell>
          <cell r="BV225">
            <v>132858</v>
          </cell>
          <cell r="BW225">
            <v>137214</v>
          </cell>
          <cell r="BX225">
            <v>141570</v>
          </cell>
          <cell r="BY225">
            <v>145926</v>
          </cell>
          <cell r="BZ225">
            <v>38360</v>
          </cell>
          <cell r="CA225">
            <v>43840</v>
          </cell>
          <cell r="CB225">
            <v>49320</v>
          </cell>
          <cell r="CC225">
            <v>54800</v>
          </cell>
          <cell r="CD225">
            <v>59184.000000000007</v>
          </cell>
          <cell r="CE225">
            <v>63567.999999999993</v>
          </cell>
          <cell r="CF225">
            <v>67952</v>
          </cell>
          <cell r="CG225">
            <v>72336</v>
          </cell>
          <cell r="CH225">
            <v>76720</v>
          </cell>
          <cell r="CI225">
            <v>81104</v>
          </cell>
          <cell r="CJ225">
            <v>85488</v>
          </cell>
          <cell r="CK225">
            <v>89872</v>
          </cell>
          <cell r="CL225">
            <v>94256</v>
          </cell>
          <cell r="CM225">
            <v>98640</v>
          </cell>
          <cell r="CN225">
            <v>103024</v>
          </cell>
          <cell r="CO225">
            <v>107408</v>
          </cell>
          <cell r="CP225">
            <v>111792</v>
          </cell>
          <cell r="CQ225">
            <v>116176</v>
          </cell>
          <cell r="CR225">
            <v>120560</v>
          </cell>
          <cell r="CS225">
            <v>124944</v>
          </cell>
          <cell r="CT225">
            <v>129328</v>
          </cell>
          <cell r="CU225">
            <v>133712</v>
          </cell>
          <cell r="CV225">
            <v>138096</v>
          </cell>
          <cell r="CW225">
            <v>142480</v>
          </cell>
          <cell r="CX225">
            <v>146864</v>
          </cell>
          <cell r="CY225">
            <v>46032</v>
          </cell>
          <cell r="CZ225">
            <v>52608</v>
          </cell>
          <cell r="DA225">
            <v>59184</v>
          </cell>
          <cell r="DB225">
            <v>65760</v>
          </cell>
          <cell r="DC225">
            <v>71020.800000000003</v>
          </cell>
          <cell r="DD225">
            <v>76281.599999999991</v>
          </cell>
          <cell r="DE225">
            <v>81542.399999999994</v>
          </cell>
          <cell r="DF225">
            <v>86803.199999999997</v>
          </cell>
          <cell r="DG225">
            <v>92064</v>
          </cell>
          <cell r="DH225">
            <v>97324.800000000003</v>
          </cell>
          <cell r="DI225">
            <v>102585.60000000001</v>
          </cell>
          <cell r="DJ225">
            <v>107846.40000000001</v>
          </cell>
          <cell r="DK225">
            <v>113107.20000000001</v>
          </cell>
          <cell r="DL225">
            <v>118368.00000000001</v>
          </cell>
          <cell r="DM225">
            <v>123628.80000000002</v>
          </cell>
          <cell r="DN225">
            <v>128889.60000000002</v>
          </cell>
          <cell r="DO225">
            <v>134150.40000000002</v>
          </cell>
          <cell r="DP225">
            <v>139411.20000000001</v>
          </cell>
          <cell r="DQ225">
            <v>144672</v>
          </cell>
          <cell r="DR225">
            <v>149932.79999999999</v>
          </cell>
          <cell r="DS225">
            <v>155193.59999999998</v>
          </cell>
          <cell r="DT225">
            <v>160454.39999999997</v>
          </cell>
          <cell r="DU225">
            <v>165715.19999999995</v>
          </cell>
          <cell r="DV225">
            <v>170975.99999999994</v>
          </cell>
          <cell r="DW225">
            <v>176236.79999999993</v>
          </cell>
        </row>
        <row r="226">
          <cell r="B226">
            <v>66500</v>
          </cell>
          <cell r="C226">
            <v>14500</v>
          </cell>
          <cell r="D226">
            <v>18310</v>
          </cell>
          <cell r="E226">
            <v>23030</v>
          </cell>
          <cell r="F226">
            <v>27750</v>
          </cell>
          <cell r="G226">
            <v>32470</v>
          </cell>
          <cell r="H226">
            <v>37190</v>
          </cell>
          <cell r="I226">
            <v>41910</v>
          </cell>
          <cell r="J226">
            <v>45450</v>
          </cell>
          <cell r="K226">
            <v>48160</v>
          </cell>
          <cell r="L226">
            <v>50912</v>
          </cell>
          <cell r="M226">
            <v>53664</v>
          </cell>
          <cell r="N226">
            <v>56416</v>
          </cell>
          <cell r="O226">
            <v>59168</v>
          </cell>
          <cell r="P226">
            <v>61920</v>
          </cell>
          <cell r="Q226">
            <v>64672</v>
          </cell>
          <cell r="R226">
            <v>67424</v>
          </cell>
          <cell r="S226">
            <v>70176</v>
          </cell>
          <cell r="T226">
            <v>72928</v>
          </cell>
          <cell r="U226">
            <v>75680</v>
          </cell>
          <cell r="V226">
            <v>78432</v>
          </cell>
          <cell r="W226">
            <v>81184</v>
          </cell>
          <cell r="X226">
            <v>83936</v>
          </cell>
          <cell r="Y226">
            <v>86688</v>
          </cell>
          <cell r="Z226">
            <v>89440</v>
          </cell>
          <cell r="AA226">
            <v>92192</v>
          </cell>
          <cell r="AB226">
            <v>24100</v>
          </cell>
          <cell r="AC226">
            <v>27550</v>
          </cell>
          <cell r="AD226">
            <v>31000</v>
          </cell>
          <cell r="AE226">
            <v>34400</v>
          </cell>
          <cell r="AF226">
            <v>37200</v>
          </cell>
          <cell r="AG226">
            <v>39950</v>
          </cell>
          <cell r="AH226">
            <v>42700</v>
          </cell>
          <cell r="AI226">
            <v>45450</v>
          </cell>
          <cell r="AJ226">
            <v>48160</v>
          </cell>
          <cell r="AK226">
            <v>50912</v>
          </cell>
          <cell r="AL226">
            <v>53664</v>
          </cell>
          <cell r="AM226">
            <v>56416</v>
          </cell>
          <cell r="AN226">
            <v>59168</v>
          </cell>
          <cell r="AO226">
            <v>61920</v>
          </cell>
          <cell r="AP226">
            <v>64672</v>
          </cell>
          <cell r="AQ226">
            <v>67424</v>
          </cell>
          <cell r="AR226">
            <v>70176</v>
          </cell>
          <cell r="AS226">
            <v>72928</v>
          </cell>
          <cell r="AT226">
            <v>75680</v>
          </cell>
          <cell r="AU226">
            <v>78432</v>
          </cell>
          <cell r="AV226">
            <v>81184</v>
          </cell>
          <cell r="AW226">
            <v>83936</v>
          </cell>
          <cell r="AX226">
            <v>86688</v>
          </cell>
          <cell r="AY226">
            <v>89440</v>
          </cell>
          <cell r="AZ226">
            <v>92192</v>
          </cell>
          <cell r="BA226">
            <v>38550</v>
          </cell>
          <cell r="BB226">
            <v>44050</v>
          </cell>
          <cell r="BC226">
            <v>49550</v>
          </cell>
          <cell r="BD226">
            <v>55050</v>
          </cell>
          <cell r="BE226">
            <v>59500</v>
          </cell>
          <cell r="BF226">
            <v>63900</v>
          </cell>
          <cell r="BG226">
            <v>68300</v>
          </cell>
          <cell r="BH226">
            <v>72700</v>
          </cell>
          <cell r="BI226">
            <v>77070</v>
          </cell>
          <cell r="BJ226">
            <v>81474</v>
          </cell>
          <cell r="BK226">
            <v>85878</v>
          </cell>
          <cell r="BL226">
            <v>90282</v>
          </cell>
          <cell r="BM226">
            <v>94686</v>
          </cell>
          <cell r="BN226">
            <v>99090</v>
          </cell>
          <cell r="BO226">
            <v>103494</v>
          </cell>
          <cell r="BP226">
            <v>107898</v>
          </cell>
          <cell r="BQ226">
            <v>112302</v>
          </cell>
          <cell r="BR226">
            <v>116706</v>
          </cell>
          <cell r="BS226">
            <v>121110</v>
          </cell>
          <cell r="BT226">
            <v>125514</v>
          </cell>
          <cell r="BU226">
            <v>129918</v>
          </cell>
          <cell r="BV226">
            <v>134322</v>
          </cell>
          <cell r="BW226">
            <v>138726</v>
          </cell>
          <cell r="BX226">
            <v>143130</v>
          </cell>
          <cell r="BY226">
            <v>147534</v>
          </cell>
          <cell r="BZ226">
            <v>46550</v>
          </cell>
          <cell r="CA226">
            <v>53200</v>
          </cell>
          <cell r="CB226">
            <v>59850</v>
          </cell>
          <cell r="CC226">
            <v>66500</v>
          </cell>
          <cell r="CD226">
            <v>71820</v>
          </cell>
          <cell r="CE226">
            <v>77140</v>
          </cell>
          <cell r="CF226">
            <v>82460</v>
          </cell>
          <cell r="CG226">
            <v>87780</v>
          </cell>
          <cell r="CH226">
            <v>93100</v>
          </cell>
          <cell r="CI226">
            <v>98420</v>
          </cell>
          <cell r="CJ226">
            <v>103740</v>
          </cell>
          <cell r="CK226">
            <v>109060</v>
          </cell>
          <cell r="CL226">
            <v>114380</v>
          </cell>
          <cell r="CM226">
            <v>119700</v>
          </cell>
          <cell r="CN226">
            <v>125020</v>
          </cell>
          <cell r="CO226">
            <v>130340</v>
          </cell>
          <cell r="CP226">
            <v>135660</v>
          </cell>
          <cell r="CQ226">
            <v>140980</v>
          </cell>
          <cell r="CR226">
            <v>146300</v>
          </cell>
          <cell r="CS226">
            <v>151620</v>
          </cell>
          <cell r="CT226">
            <v>156940</v>
          </cell>
          <cell r="CU226">
            <v>162260</v>
          </cell>
          <cell r="CV226">
            <v>167580</v>
          </cell>
          <cell r="CW226">
            <v>172900</v>
          </cell>
          <cell r="CX226">
            <v>178220</v>
          </cell>
          <cell r="CY226">
            <v>55860</v>
          </cell>
          <cell r="CZ226">
            <v>63840</v>
          </cell>
          <cell r="DA226">
            <v>71820</v>
          </cell>
          <cell r="DB226">
            <v>79800</v>
          </cell>
          <cell r="DC226">
            <v>86184</v>
          </cell>
          <cell r="DD226">
            <v>92568</v>
          </cell>
          <cell r="DE226">
            <v>98952</v>
          </cell>
          <cell r="DF226">
            <v>105336</v>
          </cell>
          <cell r="DG226">
            <v>111720</v>
          </cell>
          <cell r="DH226">
            <v>118104</v>
          </cell>
          <cell r="DI226">
            <v>124488</v>
          </cell>
          <cell r="DJ226">
            <v>130872</v>
          </cell>
          <cell r="DK226">
            <v>137256</v>
          </cell>
          <cell r="DL226">
            <v>143640</v>
          </cell>
          <cell r="DM226">
            <v>150024</v>
          </cell>
          <cell r="DN226">
            <v>156408</v>
          </cell>
          <cell r="DO226">
            <v>162792</v>
          </cell>
          <cell r="DP226">
            <v>169176</v>
          </cell>
          <cell r="DQ226">
            <v>175560</v>
          </cell>
          <cell r="DR226">
            <v>181944</v>
          </cell>
          <cell r="DS226">
            <v>188328</v>
          </cell>
          <cell r="DT226">
            <v>194712</v>
          </cell>
          <cell r="DU226">
            <v>201096</v>
          </cell>
          <cell r="DV226">
            <v>207480</v>
          </cell>
          <cell r="DW226">
            <v>213864</v>
          </cell>
        </row>
        <row r="227">
          <cell r="B227">
            <v>60800</v>
          </cell>
          <cell r="C227">
            <v>14350</v>
          </cell>
          <cell r="D227">
            <v>18310</v>
          </cell>
          <cell r="E227">
            <v>23030</v>
          </cell>
          <cell r="F227">
            <v>27750</v>
          </cell>
          <cell r="G227">
            <v>32470</v>
          </cell>
          <cell r="H227">
            <v>37190</v>
          </cell>
          <cell r="I227">
            <v>41910</v>
          </cell>
          <cell r="J227">
            <v>44950</v>
          </cell>
          <cell r="K227">
            <v>47670</v>
          </cell>
          <cell r="L227">
            <v>50394</v>
          </cell>
          <cell r="M227">
            <v>53118</v>
          </cell>
          <cell r="N227">
            <v>55842</v>
          </cell>
          <cell r="O227">
            <v>58566</v>
          </cell>
          <cell r="P227">
            <v>61290</v>
          </cell>
          <cell r="Q227">
            <v>64014</v>
          </cell>
          <cell r="R227">
            <v>66738</v>
          </cell>
          <cell r="S227">
            <v>69462</v>
          </cell>
          <cell r="T227">
            <v>72186</v>
          </cell>
          <cell r="U227">
            <v>74910</v>
          </cell>
          <cell r="V227">
            <v>77634</v>
          </cell>
          <cell r="W227">
            <v>80358</v>
          </cell>
          <cell r="X227">
            <v>83082</v>
          </cell>
          <cell r="Y227">
            <v>85806</v>
          </cell>
          <cell r="Z227">
            <v>88530</v>
          </cell>
          <cell r="AA227">
            <v>91254</v>
          </cell>
          <cell r="AB227">
            <v>23850</v>
          </cell>
          <cell r="AC227">
            <v>27250</v>
          </cell>
          <cell r="AD227">
            <v>30650</v>
          </cell>
          <cell r="AE227">
            <v>34050</v>
          </cell>
          <cell r="AF227">
            <v>36800</v>
          </cell>
          <cell r="AG227">
            <v>39500</v>
          </cell>
          <cell r="AH227">
            <v>42250</v>
          </cell>
          <cell r="AI227">
            <v>44950</v>
          </cell>
          <cell r="AJ227">
            <v>47670</v>
          </cell>
          <cell r="AK227">
            <v>50394</v>
          </cell>
          <cell r="AL227">
            <v>53118</v>
          </cell>
          <cell r="AM227">
            <v>55842</v>
          </cell>
          <cell r="AN227">
            <v>58566</v>
          </cell>
          <cell r="AO227">
            <v>61290</v>
          </cell>
          <cell r="AP227">
            <v>64014</v>
          </cell>
          <cell r="AQ227">
            <v>66738</v>
          </cell>
          <cell r="AR227">
            <v>69462</v>
          </cell>
          <cell r="AS227">
            <v>72186</v>
          </cell>
          <cell r="AT227">
            <v>74910</v>
          </cell>
          <cell r="AU227">
            <v>77634</v>
          </cell>
          <cell r="AV227">
            <v>80358</v>
          </cell>
          <cell r="AW227">
            <v>83082</v>
          </cell>
          <cell r="AX227">
            <v>85806</v>
          </cell>
          <cell r="AY227">
            <v>88530</v>
          </cell>
          <cell r="AZ227">
            <v>91254</v>
          </cell>
          <cell r="BA227">
            <v>38150</v>
          </cell>
          <cell r="BB227">
            <v>43600</v>
          </cell>
          <cell r="BC227">
            <v>49050</v>
          </cell>
          <cell r="BD227">
            <v>54450</v>
          </cell>
          <cell r="BE227">
            <v>58850</v>
          </cell>
          <cell r="BF227">
            <v>63200</v>
          </cell>
          <cell r="BG227">
            <v>67550</v>
          </cell>
          <cell r="BH227">
            <v>71900</v>
          </cell>
          <cell r="BI227">
            <v>76230</v>
          </cell>
          <cell r="BJ227">
            <v>80586</v>
          </cell>
          <cell r="BK227">
            <v>84942</v>
          </cell>
          <cell r="BL227">
            <v>89298</v>
          </cell>
          <cell r="BM227">
            <v>93654</v>
          </cell>
          <cell r="BN227">
            <v>98010</v>
          </cell>
          <cell r="BO227">
            <v>102366</v>
          </cell>
          <cell r="BP227">
            <v>106722</v>
          </cell>
          <cell r="BQ227">
            <v>111078</v>
          </cell>
          <cell r="BR227">
            <v>115434</v>
          </cell>
          <cell r="BS227">
            <v>119790</v>
          </cell>
          <cell r="BT227">
            <v>124146</v>
          </cell>
          <cell r="BU227">
            <v>128502</v>
          </cell>
          <cell r="BV227">
            <v>132858</v>
          </cell>
          <cell r="BW227">
            <v>137214</v>
          </cell>
          <cell r="BX227">
            <v>141570</v>
          </cell>
          <cell r="BY227">
            <v>145926</v>
          </cell>
          <cell r="BZ227">
            <v>42560</v>
          </cell>
          <cell r="CA227">
            <v>48640</v>
          </cell>
          <cell r="CB227">
            <v>54720</v>
          </cell>
          <cell r="CC227">
            <v>60800</v>
          </cell>
          <cell r="CD227">
            <v>65664</v>
          </cell>
          <cell r="CE227">
            <v>70528</v>
          </cell>
          <cell r="CF227">
            <v>75392</v>
          </cell>
          <cell r="CG227">
            <v>80256</v>
          </cell>
          <cell r="CH227">
            <v>85120</v>
          </cell>
          <cell r="CI227">
            <v>89984</v>
          </cell>
          <cell r="CJ227">
            <v>94848</v>
          </cell>
          <cell r="CK227">
            <v>99712</v>
          </cell>
          <cell r="CL227">
            <v>104576</v>
          </cell>
          <cell r="CM227">
            <v>109440</v>
          </cell>
          <cell r="CN227">
            <v>114304</v>
          </cell>
          <cell r="CO227">
            <v>119168</v>
          </cell>
          <cell r="CP227">
            <v>124032</v>
          </cell>
          <cell r="CQ227">
            <v>128896</v>
          </cell>
          <cell r="CR227">
            <v>133760</v>
          </cell>
          <cell r="CS227">
            <v>138624</v>
          </cell>
          <cell r="CT227">
            <v>143488</v>
          </cell>
          <cell r="CU227">
            <v>148352</v>
          </cell>
          <cell r="CV227">
            <v>153216</v>
          </cell>
          <cell r="CW227">
            <v>158080</v>
          </cell>
          <cell r="CX227">
            <v>162944</v>
          </cell>
          <cell r="CY227">
            <v>51072</v>
          </cell>
          <cell r="CZ227">
            <v>58368</v>
          </cell>
          <cell r="DA227">
            <v>65664</v>
          </cell>
          <cell r="DB227">
            <v>72960</v>
          </cell>
          <cell r="DC227">
            <v>78796.800000000003</v>
          </cell>
          <cell r="DD227">
            <v>84633.599999999991</v>
          </cell>
          <cell r="DE227">
            <v>90470.399999999994</v>
          </cell>
          <cell r="DF227">
            <v>96307.200000000012</v>
          </cell>
          <cell r="DG227">
            <v>102144</v>
          </cell>
          <cell r="DH227">
            <v>107980.8</v>
          </cell>
          <cell r="DI227">
            <v>113817.60000000001</v>
          </cell>
          <cell r="DJ227">
            <v>119654.40000000001</v>
          </cell>
          <cell r="DK227">
            <v>125491.20000000001</v>
          </cell>
          <cell r="DL227">
            <v>131328</v>
          </cell>
          <cell r="DM227">
            <v>137164.79999999999</v>
          </cell>
          <cell r="DN227">
            <v>143001.59999999998</v>
          </cell>
          <cell r="DO227">
            <v>148838.39999999997</v>
          </cell>
          <cell r="DP227">
            <v>154675.19999999995</v>
          </cell>
          <cell r="DQ227">
            <v>160511.99999999994</v>
          </cell>
          <cell r="DR227">
            <v>166348.79999999993</v>
          </cell>
          <cell r="DS227">
            <v>172185.59999999992</v>
          </cell>
          <cell r="DT227">
            <v>178022.39999999991</v>
          </cell>
          <cell r="DU227">
            <v>183859.1999999999</v>
          </cell>
          <cell r="DV227">
            <v>189695.99999999988</v>
          </cell>
          <cell r="DW227">
            <v>195532.79999999987</v>
          </cell>
        </row>
        <row r="228">
          <cell r="B228">
            <v>86900</v>
          </cell>
          <cell r="C228">
            <v>16100</v>
          </cell>
          <cell r="D228">
            <v>18400</v>
          </cell>
          <cell r="E228">
            <v>23030</v>
          </cell>
          <cell r="F228">
            <v>27750</v>
          </cell>
          <cell r="G228">
            <v>32470</v>
          </cell>
          <cell r="H228">
            <v>37190</v>
          </cell>
          <cell r="I228">
            <v>41910</v>
          </cell>
          <cell r="J228">
            <v>46630</v>
          </cell>
          <cell r="K228">
            <v>53620</v>
          </cell>
          <cell r="L228">
            <v>56684</v>
          </cell>
          <cell r="M228">
            <v>59748</v>
          </cell>
          <cell r="N228">
            <v>62812</v>
          </cell>
          <cell r="O228">
            <v>65876</v>
          </cell>
          <cell r="P228">
            <v>68940</v>
          </cell>
          <cell r="Q228">
            <v>72004</v>
          </cell>
          <cell r="R228">
            <v>75068</v>
          </cell>
          <cell r="S228">
            <v>78132</v>
          </cell>
          <cell r="T228">
            <v>81196</v>
          </cell>
          <cell r="U228">
            <v>84260</v>
          </cell>
          <cell r="V228">
            <v>87324</v>
          </cell>
          <cell r="W228">
            <v>90388</v>
          </cell>
          <cell r="X228">
            <v>93452</v>
          </cell>
          <cell r="Y228">
            <v>96516</v>
          </cell>
          <cell r="Z228">
            <v>99580</v>
          </cell>
          <cell r="AA228">
            <v>102644</v>
          </cell>
          <cell r="AB228">
            <v>26850</v>
          </cell>
          <cell r="AC228">
            <v>30650</v>
          </cell>
          <cell r="AD228">
            <v>34500</v>
          </cell>
          <cell r="AE228">
            <v>38300</v>
          </cell>
          <cell r="AF228">
            <v>41400</v>
          </cell>
          <cell r="AG228">
            <v>44450</v>
          </cell>
          <cell r="AH228">
            <v>47500</v>
          </cell>
          <cell r="AI228">
            <v>50600</v>
          </cell>
          <cell r="AJ228">
            <v>53620</v>
          </cell>
          <cell r="AK228">
            <v>56684</v>
          </cell>
          <cell r="AL228">
            <v>59748</v>
          </cell>
          <cell r="AM228">
            <v>62812</v>
          </cell>
          <cell r="AN228">
            <v>65876</v>
          </cell>
          <cell r="AO228">
            <v>68940</v>
          </cell>
          <cell r="AP228">
            <v>72004</v>
          </cell>
          <cell r="AQ228">
            <v>75068</v>
          </cell>
          <cell r="AR228">
            <v>78132</v>
          </cell>
          <cell r="AS228">
            <v>81196</v>
          </cell>
          <cell r="AT228">
            <v>84260</v>
          </cell>
          <cell r="AU228">
            <v>87324</v>
          </cell>
          <cell r="AV228">
            <v>90388</v>
          </cell>
          <cell r="AW228">
            <v>93452</v>
          </cell>
          <cell r="AX228">
            <v>96516</v>
          </cell>
          <cell r="AY228">
            <v>99580</v>
          </cell>
          <cell r="AZ228">
            <v>102644</v>
          </cell>
          <cell r="BA228">
            <v>42950</v>
          </cell>
          <cell r="BB228">
            <v>49050</v>
          </cell>
          <cell r="BC228">
            <v>55200</v>
          </cell>
          <cell r="BD228">
            <v>61300</v>
          </cell>
          <cell r="BE228">
            <v>66250</v>
          </cell>
          <cell r="BF228">
            <v>71150</v>
          </cell>
          <cell r="BG228">
            <v>76050</v>
          </cell>
          <cell r="BH228">
            <v>80950</v>
          </cell>
          <cell r="BI228">
            <v>85820</v>
          </cell>
          <cell r="BJ228">
            <v>90724</v>
          </cell>
          <cell r="BK228">
            <v>95628</v>
          </cell>
          <cell r="BL228">
            <v>100532</v>
          </cell>
          <cell r="BM228">
            <v>105436</v>
          </cell>
          <cell r="BN228">
            <v>110340</v>
          </cell>
          <cell r="BO228">
            <v>115244</v>
          </cell>
          <cell r="BP228">
            <v>120148</v>
          </cell>
          <cell r="BQ228">
            <v>125052</v>
          </cell>
          <cell r="BR228">
            <v>129956</v>
          </cell>
          <cell r="BS228">
            <v>134860</v>
          </cell>
          <cell r="BT228">
            <v>139764</v>
          </cell>
          <cell r="BU228">
            <v>144668</v>
          </cell>
          <cell r="BV228">
            <v>149572</v>
          </cell>
          <cell r="BW228">
            <v>154476</v>
          </cell>
          <cell r="BX228">
            <v>159380</v>
          </cell>
          <cell r="BY228">
            <v>164284</v>
          </cell>
          <cell r="BZ228">
            <v>60829.999999999993</v>
          </cell>
          <cell r="CA228">
            <v>69520</v>
          </cell>
          <cell r="CB228">
            <v>78210</v>
          </cell>
          <cell r="CC228">
            <v>86900</v>
          </cell>
          <cell r="CD228">
            <v>93852</v>
          </cell>
          <cell r="CE228">
            <v>100804</v>
          </cell>
          <cell r="CF228">
            <v>107756</v>
          </cell>
          <cell r="CG228">
            <v>114708</v>
          </cell>
          <cell r="CH228">
            <v>121659.99999999999</v>
          </cell>
          <cell r="CI228">
            <v>128612</v>
          </cell>
          <cell r="CJ228">
            <v>135564</v>
          </cell>
          <cell r="CK228">
            <v>142516</v>
          </cell>
          <cell r="CL228">
            <v>149468</v>
          </cell>
          <cell r="CM228">
            <v>156420</v>
          </cell>
          <cell r="CN228">
            <v>163372</v>
          </cell>
          <cell r="CO228">
            <v>170324</v>
          </cell>
          <cell r="CP228">
            <v>177276</v>
          </cell>
          <cell r="CQ228">
            <v>184228</v>
          </cell>
          <cell r="CR228">
            <v>191180</v>
          </cell>
          <cell r="CS228">
            <v>198132</v>
          </cell>
          <cell r="CT228">
            <v>205084</v>
          </cell>
          <cell r="CU228">
            <v>212036</v>
          </cell>
          <cell r="CV228">
            <v>218988</v>
          </cell>
          <cell r="CW228">
            <v>225940</v>
          </cell>
          <cell r="CX228">
            <v>232892</v>
          </cell>
          <cell r="CY228">
            <v>72996</v>
          </cell>
          <cell r="CZ228">
            <v>83424</v>
          </cell>
          <cell r="DA228">
            <v>93852</v>
          </cell>
          <cell r="DB228">
            <v>104280</v>
          </cell>
          <cell r="DC228">
            <v>112622.40000000001</v>
          </cell>
          <cell r="DD228">
            <v>120964.79999999999</v>
          </cell>
          <cell r="DE228">
            <v>129307.2</v>
          </cell>
          <cell r="DF228">
            <v>137649.60000000001</v>
          </cell>
          <cell r="DG228">
            <v>145992</v>
          </cell>
          <cell r="DH228">
            <v>154334.39999999999</v>
          </cell>
          <cell r="DI228">
            <v>162676.79999999999</v>
          </cell>
          <cell r="DJ228">
            <v>171019.19999999998</v>
          </cell>
          <cell r="DK228">
            <v>179361.59999999998</v>
          </cell>
          <cell r="DL228">
            <v>187703.99999999997</v>
          </cell>
          <cell r="DM228">
            <v>196046.39999999997</v>
          </cell>
          <cell r="DN228">
            <v>204388.79999999996</v>
          </cell>
          <cell r="DO228">
            <v>212731.19999999995</v>
          </cell>
          <cell r="DP228">
            <v>221073.59999999995</v>
          </cell>
          <cell r="DQ228">
            <v>229415.99999999994</v>
          </cell>
          <cell r="DR228">
            <v>237758.39999999994</v>
          </cell>
          <cell r="DS228">
            <v>246100.79999999993</v>
          </cell>
          <cell r="DT228">
            <v>254443.19999999992</v>
          </cell>
          <cell r="DU228">
            <v>262785.59999999992</v>
          </cell>
          <cell r="DV228">
            <v>271127.99999999988</v>
          </cell>
          <cell r="DW228">
            <v>279470.39999999985</v>
          </cell>
        </row>
        <row r="229">
          <cell r="B229">
            <v>110300</v>
          </cell>
          <cell r="C229">
            <v>23200</v>
          </cell>
          <cell r="D229">
            <v>26500</v>
          </cell>
          <cell r="E229">
            <v>29800</v>
          </cell>
          <cell r="F229">
            <v>33100</v>
          </cell>
          <cell r="G229">
            <v>35750</v>
          </cell>
          <cell r="H229">
            <v>38400</v>
          </cell>
          <cell r="I229">
            <v>41910</v>
          </cell>
          <cell r="J229">
            <v>46630</v>
          </cell>
          <cell r="K229">
            <v>77210</v>
          </cell>
          <cell r="L229">
            <v>81622</v>
          </cell>
          <cell r="M229">
            <v>86034</v>
          </cell>
          <cell r="N229">
            <v>90446</v>
          </cell>
          <cell r="O229">
            <v>94858</v>
          </cell>
          <cell r="P229">
            <v>99270</v>
          </cell>
          <cell r="Q229">
            <v>103682</v>
          </cell>
          <cell r="R229">
            <v>108094</v>
          </cell>
          <cell r="S229">
            <v>112506</v>
          </cell>
          <cell r="T229">
            <v>116918</v>
          </cell>
          <cell r="U229">
            <v>121330</v>
          </cell>
          <cell r="V229">
            <v>125742</v>
          </cell>
          <cell r="W229">
            <v>130154</v>
          </cell>
          <cell r="X229">
            <v>134566</v>
          </cell>
          <cell r="Y229">
            <v>138978</v>
          </cell>
          <cell r="Z229">
            <v>143390</v>
          </cell>
          <cell r="AA229">
            <v>147802</v>
          </cell>
          <cell r="AB229">
            <v>38650</v>
          </cell>
          <cell r="AC229">
            <v>44150</v>
          </cell>
          <cell r="AD229">
            <v>49650</v>
          </cell>
          <cell r="AE229">
            <v>55150</v>
          </cell>
          <cell r="AF229">
            <v>59600</v>
          </cell>
          <cell r="AG229">
            <v>64000</v>
          </cell>
          <cell r="AH229">
            <v>68400</v>
          </cell>
          <cell r="AI229">
            <v>72800</v>
          </cell>
          <cell r="AJ229">
            <v>77210</v>
          </cell>
          <cell r="AK229">
            <v>81622</v>
          </cell>
          <cell r="AL229">
            <v>86034</v>
          </cell>
          <cell r="AM229">
            <v>90446</v>
          </cell>
          <cell r="AN229">
            <v>94858</v>
          </cell>
          <cell r="AO229">
            <v>99270</v>
          </cell>
          <cell r="AP229">
            <v>103682</v>
          </cell>
          <cell r="AQ229">
            <v>108094</v>
          </cell>
          <cell r="AR229">
            <v>112506</v>
          </cell>
          <cell r="AS229">
            <v>116918</v>
          </cell>
          <cell r="AT229">
            <v>121330</v>
          </cell>
          <cell r="AU229">
            <v>125742</v>
          </cell>
          <cell r="AV229">
            <v>130154</v>
          </cell>
          <cell r="AW229">
            <v>134566</v>
          </cell>
          <cell r="AX229">
            <v>138978</v>
          </cell>
          <cell r="AY229">
            <v>143390</v>
          </cell>
          <cell r="AZ229">
            <v>147802</v>
          </cell>
          <cell r="BA229">
            <v>61800</v>
          </cell>
          <cell r="BB229">
            <v>70600</v>
          </cell>
          <cell r="BC229">
            <v>79450</v>
          </cell>
          <cell r="BD229">
            <v>88250</v>
          </cell>
          <cell r="BE229">
            <v>95350</v>
          </cell>
          <cell r="BF229">
            <v>102400</v>
          </cell>
          <cell r="BG229">
            <v>109450</v>
          </cell>
          <cell r="BH229">
            <v>116500</v>
          </cell>
          <cell r="BI229">
            <v>123549.99999999999</v>
          </cell>
          <cell r="BJ229">
            <v>130610</v>
          </cell>
          <cell r="BK229">
            <v>137670</v>
          </cell>
          <cell r="BL229">
            <v>144730</v>
          </cell>
          <cell r="BM229">
            <v>151790</v>
          </cell>
          <cell r="BN229">
            <v>158850</v>
          </cell>
          <cell r="BO229">
            <v>165910</v>
          </cell>
          <cell r="BP229">
            <v>172970</v>
          </cell>
          <cell r="BQ229">
            <v>180030</v>
          </cell>
          <cell r="BR229">
            <v>187090</v>
          </cell>
          <cell r="BS229">
            <v>194150</v>
          </cell>
          <cell r="BT229">
            <v>201210</v>
          </cell>
          <cell r="BU229">
            <v>208270</v>
          </cell>
          <cell r="BV229">
            <v>215330</v>
          </cell>
          <cell r="BW229">
            <v>222390</v>
          </cell>
          <cell r="BX229">
            <v>229450</v>
          </cell>
          <cell r="BY229">
            <v>236510</v>
          </cell>
          <cell r="BZ229">
            <v>77210</v>
          </cell>
          <cell r="CA229">
            <v>88240</v>
          </cell>
          <cell r="CB229">
            <v>99270</v>
          </cell>
          <cell r="CC229">
            <v>110300</v>
          </cell>
          <cell r="CD229">
            <v>119124.00000000001</v>
          </cell>
          <cell r="CE229">
            <v>127947.99999999999</v>
          </cell>
          <cell r="CF229">
            <v>136772</v>
          </cell>
          <cell r="CG229">
            <v>145596</v>
          </cell>
          <cell r="CH229">
            <v>154420</v>
          </cell>
          <cell r="CI229">
            <v>163244</v>
          </cell>
          <cell r="CJ229">
            <v>172068</v>
          </cell>
          <cell r="CK229">
            <v>180892</v>
          </cell>
          <cell r="CL229">
            <v>189716</v>
          </cell>
          <cell r="CM229">
            <v>198540</v>
          </cell>
          <cell r="CN229">
            <v>207364</v>
          </cell>
          <cell r="CO229">
            <v>216188</v>
          </cell>
          <cell r="CP229">
            <v>225012</v>
          </cell>
          <cell r="CQ229">
            <v>233836</v>
          </cell>
          <cell r="CR229">
            <v>242660</v>
          </cell>
          <cell r="CS229">
            <v>251484</v>
          </cell>
          <cell r="CT229">
            <v>260308</v>
          </cell>
          <cell r="CU229">
            <v>269132</v>
          </cell>
          <cell r="CV229">
            <v>277956</v>
          </cell>
          <cell r="CW229">
            <v>286780</v>
          </cell>
          <cell r="CX229">
            <v>295604</v>
          </cell>
          <cell r="CY229">
            <v>92652</v>
          </cell>
          <cell r="CZ229">
            <v>105888</v>
          </cell>
          <cell r="DA229">
            <v>119124</v>
          </cell>
          <cell r="DB229">
            <v>132360</v>
          </cell>
          <cell r="DC229">
            <v>142948.80000000002</v>
          </cell>
          <cell r="DD229">
            <v>153537.59999999998</v>
          </cell>
          <cell r="DE229">
            <v>164126.39999999999</v>
          </cell>
          <cell r="DF229">
            <v>174715.2</v>
          </cell>
          <cell r="DG229">
            <v>185304</v>
          </cell>
          <cell r="DH229">
            <v>195892.8</v>
          </cell>
          <cell r="DI229">
            <v>206481.59999999998</v>
          </cell>
          <cell r="DJ229">
            <v>217070.39999999997</v>
          </cell>
          <cell r="DK229">
            <v>227659.19999999995</v>
          </cell>
          <cell r="DL229">
            <v>238247.99999999994</v>
          </cell>
          <cell r="DM229">
            <v>248836.79999999993</v>
          </cell>
          <cell r="DN229">
            <v>259425.59999999992</v>
          </cell>
          <cell r="DO229">
            <v>270014.39999999991</v>
          </cell>
          <cell r="DP229">
            <v>280603.1999999999</v>
          </cell>
          <cell r="DQ229">
            <v>291191.99999999988</v>
          </cell>
          <cell r="DR229">
            <v>301780.79999999987</v>
          </cell>
          <cell r="DS229">
            <v>312369.59999999986</v>
          </cell>
          <cell r="DT229">
            <v>322958.39999999985</v>
          </cell>
          <cell r="DU229">
            <v>333547.19999999984</v>
          </cell>
          <cell r="DV229">
            <v>344135.99999999983</v>
          </cell>
          <cell r="DW229">
            <v>354724.79999999981</v>
          </cell>
        </row>
        <row r="230">
          <cell r="B230">
            <v>56500</v>
          </cell>
          <cell r="C230">
            <v>14350</v>
          </cell>
          <cell r="D230">
            <v>18310</v>
          </cell>
          <cell r="E230">
            <v>23030</v>
          </cell>
          <cell r="F230">
            <v>27750</v>
          </cell>
          <cell r="G230">
            <v>32470</v>
          </cell>
          <cell r="H230">
            <v>37190</v>
          </cell>
          <cell r="I230">
            <v>41910</v>
          </cell>
          <cell r="J230">
            <v>44950</v>
          </cell>
          <cell r="K230">
            <v>47670</v>
          </cell>
          <cell r="L230">
            <v>50394</v>
          </cell>
          <cell r="M230">
            <v>53118</v>
          </cell>
          <cell r="N230">
            <v>55842</v>
          </cell>
          <cell r="O230">
            <v>58566</v>
          </cell>
          <cell r="P230">
            <v>61290</v>
          </cell>
          <cell r="Q230">
            <v>64014</v>
          </cell>
          <cell r="R230">
            <v>66738</v>
          </cell>
          <cell r="S230">
            <v>69462</v>
          </cell>
          <cell r="T230">
            <v>72186</v>
          </cell>
          <cell r="U230">
            <v>74910</v>
          </cell>
          <cell r="V230">
            <v>77634</v>
          </cell>
          <cell r="W230">
            <v>80358</v>
          </cell>
          <cell r="X230">
            <v>83082</v>
          </cell>
          <cell r="Y230">
            <v>85806</v>
          </cell>
          <cell r="Z230">
            <v>88530</v>
          </cell>
          <cell r="AA230">
            <v>91254</v>
          </cell>
          <cell r="AB230">
            <v>23850</v>
          </cell>
          <cell r="AC230">
            <v>27250</v>
          </cell>
          <cell r="AD230">
            <v>30650</v>
          </cell>
          <cell r="AE230">
            <v>34050</v>
          </cell>
          <cell r="AF230">
            <v>36800</v>
          </cell>
          <cell r="AG230">
            <v>39500</v>
          </cell>
          <cell r="AH230">
            <v>42250</v>
          </cell>
          <cell r="AI230">
            <v>44950</v>
          </cell>
          <cell r="AJ230">
            <v>47670</v>
          </cell>
          <cell r="AK230">
            <v>50394</v>
          </cell>
          <cell r="AL230">
            <v>53118</v>
          </cell>
          <cell r="AM230">
            <v>55842</v>
          </cell>
          <cell r="AN230">
            <v>58566</v>
          </cell>
          <cell r="AO230">
            <v>61290</v>
          </cell>
          <cell r="AP230">
            <v>64014</v>
          </cell>
          <cell r="AQ230">
            <v>66738</v>
          </cell>
          <cell r="AR230">
            <v>69462</v>
          </cell>
          <cell r="AS230">
            <v>72186</v>
          </cell>
          <cell r="AT230">
            <v>74910</v>
          </cell>
          <cell r="AU230">
            <v>77634</v>
          </cell>
          <cell r="AV230">
            <v>80358</v>
          </cell>
          <cell r="AW230">
            <v>83082</v>
          </cell>
          <cell r="AX230">
            <v>85806</v>
          </cell>
          <cell r="AY230">
            <v>88530</v>
          </cell>
          <cell r="AZ230">
            <v>91254</v>
          </cell>
          <cell r="BA230">
            <v>38150</v>
          </cell>
          <cell r="BB230">
            <v>43600</v>
          </cell>
          <cell r="BC230">
            <v>49050</v>
          </cell>
          <cell r="BD230">
            <v>54450</v>
          </cell>
          <cell r="BE230">
            <v>58850</v>
          </cell>
          <cell r="BF230">
            <v>63200</v>
          </cell>
          <cell r="BG230">
            <v>67550</v>
          </cell>
          <cell r="BH230">
            <v>71900</v>
          </cell>
          <cell r="BI230">
            <v>76230</v>
          </cell>
          <cell r="BJ230">
            <v>80586</v>
          </cell>
          <cell r="BK230">
            <v>84942</v>
          </cell>
          <cell r="BL230">
            <v>89298</v>
          </cell>
          <cell r="BM230">
            <v>93654</v>
          </cell>
          <cell r="BN230">
            <v>98010</v>
          </cell>
          <cell r="BO230">
            <v>102366</v>
          </cell>
          <cell r="BP230">
            <v>106722</v>
          </cell>
          <cell r="BQ230">
            <v>111078</v>
          </cell>
          <cell r="BR230">
            <v>115434</v>
          </cell>
          <cell r="BS230">
            <v>119790</v>
          </cell>
          <cell r="BT230">
            <v>124146</v>
          </cell>
          <cell r="BU230">
            <v>128502</v>
          </cell>
          <cell r="BV230">
            <v>132858</v>
          </cell>
          <cell r="BW230">
            <v>137214</v>
          </cell>
          <cell r="BX230">
            <v>141570</v>
          </cell>
          <cell r="BY230">
            <v>145926</v>
          </cell>
          <cell r="BZ230">
            <v>39550</v>
          </cell>
          <cell r="CA230">
            <v>45200</v>
          </cell>
          <cell r="CB230">
            <v>50850</v>
          </cell>
          <cell r="CC230">
            <v>56500</v>
          </cell>
          <cell r="CD230">
            <v>61020.000000000007</v>
          </cell>
          <cell r="CE230">
            <v>65540</v>
          </cell>
          <cell r="CF230">
            <v>70060</v>
          </cell>
          <cell r="CG230">
            <v>74580</v>
          </cell>
          <cell r="CH230">
            <v>79100</v>
          </cell>
          <cell r="CI230">
            <v>83620</v>
          </cell>
          <cell r="CJ230">
            <v>88140</v>
          </cell>
          <cell r="CK230">
            <v>92660</v>
          </cell>
          <cell r="CL230">
            <v>97180</v>
          </cell>
          <cell r="CM230">
            <v>101700</v>
          </cell>
          <cell r="CN230">
            <v>106220</v>
          </cell>
          <cell r="CO230">
            <v>110740</v>
          </cell>
          <cell r="CP230">
            <v>115260</v>
          </cell>
          <cell r="CQ230">
            <v>119780</v>
          </cell>
          <cell r="CR230">
            <v>124300</v>
          </cell>
          <cell r="CS230">
            <v>128820</v>
          </cell>
          <cell r="CT230">
            <v>133340</v>
          </cell>
          <cell r="CU230">
            <v>137860</v>
          </cell>
          <cell r="CV230">
            <v>142380</v>
          </cell>
          <cell r="CW230">
            <v>146900</v>
          </cell>
          <cell r="CX230">
            <v>151420</v>
          </cell>
          <cell r="CY230">
            <v>47460</v>
          </cell>
          <cell r="CZ230">
            <v>54240</v>
          </cell>
          <cell r="DA230">
            <v>61020</v>
          </cell>
          <cell r="DB230">
            <v>67800</v>
          </cell>
          <cell r="DC230">
            <v>73224</v>
          </cell>
          <cell r="DD230">
            <v>78648</v>
          </cell>
          <cell r="DE230">
            <v>84072</v>
          </cell>
          <cell r="DF230">
            <v>89496</v>
          </cell>
          <cell r="DG230">
            <v>94920</v>
          </cell>
          <cell r="DH230">
            <v>100344</v>
          </cell>
          <cell r="DI230">
            <v>105768</v>
          </cell>
          <cell r="DJ230">
            <v>111192</v>
          </cell>
          <cell r="DK230">
            <v>116616</v>
          </cell>
          <cell r="DL230">
            <v>122040</v>
          </cell>
          <cell r="DM230">
            <v>127464</v>
          </cell>
          <cell r="DN230">
            <v>132888</v>
          </cell>
          <cell r="DO230">
            <v>138312</v>
          </cell>
          <cell r="DP230">
            <v>143736</v>
          </cell>
          <cell r="DQ230">
            <v>149160</v>
          </cell>
          <cell r="DR230">
            <v>154584</v>
          </cell>
          <cell r="DS230">
            <v>160008</v>
          </cell>
          <cell r="DT230">
            <v>165432</v>
          </cell>
          <cell r="DU230">
            <v>170856</v>
          </cell>
          <cell r="DV230">
            <v>176280</v>
          </cell>
          <cell r="DW230">
            <v>181704</v>
          </cell>
        </row>
        <row r="231">
          <cell r="B231">
            <v>67300</v>
          </cell>
          <cell r="C231">
            <v>14450</v>
          </cell>
          <cell r="D231">
            <v>18310</v>
          </cell>
          <cell r="E231">
            <v>23030</v>
          </cell>
          <cell r="F231">
            <v>27750</v>
          </cell>
          <cell r="G231">
            <v>32470</v>
          </cell>
          <cell r="H231">
            <v>37190</v>
          </cell>
          <cell r="I231">
            <v>41910</v>
          </cell>
          <cell r="J231">
            <v>45350</v>
          </cell>
          <cell r="K231">
            <v>48090</v>
          </cell>
          <cell r="L231">
            <v>50838</v>
          </cell>
          <cell r="M231">
            <v>53586</v>
          </cell>
          <cell r="N231">
            <v>56334</v>
          </cell>
          <cell r="O231">
            <v>59082</v>
          </cell>
          <cell r="P231">
            <v>61830</v>
          </cell>
          <cell r="Q231">
            <v>64578</v>
          </cell>
          <cell r="R231">
            <v>67326</v>
          </cell>
          <cell r="S231">
            <v>70074</v>
          </cell>
          <cell r="T231">
            <v>72822</v>
          </cell>
          <cell r="U231">
            <v>75570</v>
          </cell>
          <cell r="V231">
            <v>78318</v>
          </cell>
          <cell r="W231">
            <v>81066</v>
          </cell>
          <cell r="X231">
            <v>83814</v>
          </cell>
          <cell r="Y231">
            <v>86562</v>
          </cell>
          <cell r="Z231">
            <v>89310</v>
          </cell>
          <cell r="AA231">
            <v>92058</v>
          </cell>
          <cell r="AB231">
            <v>24050</v>
          </cell>
          <cell r="AC231">
            <v>27500</v>
          </cell>
          <cell r="AD231">
            <v>30950</v>
          </cell>
          <cell r="AE231">
            <v>34350</v>
          </cell>
          <cell r="AF231">
            <v>37100</v>
          </cell>
          <cell r="AG231">
            <v>39850</v>
          </cell>
          <cell r="AH231">
            <v>42600</v>
          </cell>
          <cell r="AI231">
            <v>45350</v>
          </cell>
          <cell r="AJ231">
            <v>48090</v>
          </cell>
          <cell r="AK231">
            <v>50838</v>
          </cell>
          <cell r="AL231">
            <v>53586</v>
          </cell>
          <cell r="AM231">
            <v>56334</v>
          </cell>
          <cell r="AN231">
            <v>59082</v>
          </cell>
          <cell r="AO231">
            <v>61830</v>
          </cell>
          <cell r="AP231">
            <v>64578</v>
          </cell>
          <cell r="AQ231">
            <v>67326</v>
          </cell>
          <cell r="AR231">
            <v>70074</v>
          </cell>
          <cell r="AS231">
            <v>72822</v>
          </cell>
          <cell r="AT231">
            <v>75570</v>
          </cell>
          <cell r="AU231">
            <v>78318</v>
          </cell>
          <cell r="AV231">
            <v>81066</v>
          </cell>
          <cell r="AW231">
            <v>83814</v>
          </cell>
          <cell r="AX231">
            <v>86562</v>
          </cell>
          <cell r="AY231">
            <v>89310</v>
          </cell>
          <cell r="AZ231">
            <v>92058</v>
          </cell>
          <cell r="BA231">
            <v>38450</v>
          </cell>
          <cell r="BB231">
            <v>43950</v>
          </cell>
          <cell r="BC231">
            <v>49450</v>
          </cell>
          <cell r="BD231">
            <v>54900</v>
          </cell>
          <cell r="BE231">
            <v>59300</v>
          </cell>
          <cell r="BF231">
            <v>63700</v>
          </cell>
          <cell r="BG231">
            <v>68100</v>
          </cell>
          <cell r="BH231">
            <v>72500</v>
          </cell>
          <cell r="BI231">
            <v>76860</v>
          </cell>
          <cell r="BJ231">
            <v>81252</v>
          </cell>
          <cell r="BK231">
            <v>85644</v>
          </cell>
          <cell r="BL231">
            <v>90036</v>
          </cell>
          <cell r="BM231">
            <v>94428</v>
          </cell>
          <cell r="BN231">
            <v>98820</v>
          </cell>
          <cell r="BO231">
            <v>103212</v>
          </cell>
          <cell r="BP231">
            <v>107604</v>
          </cell>
          <cell r="BQ231">
            <v>111996</v>
          </cell>
          <cell r="BR231">
            <v>116388</v>
          </cell>
          <cell r="BS231">
            <v>120780</v>
          </cell>
          <cell r="BT231">
            <v>125172</v>
          </cell>
          <cell r="BU231">
            <v>129564</v>
          </cell>
          <cell r="BV231">
            <v>133956</v>
          </cell>
          <cell r="BW231">
            <v>138348</v>
          </cell>
          <cell r="BX231">
            <v>142740</v>
          </cell>
          <cell r="BY231">
            <v>147132</v>
          </cell>
          <cell r="BZ231">
            <v>47110</v>
          </cell>
          <cell r="CA231">
            <v>53840</v>
          </cell>
          <cell r="CB231">
            <v>60570</v>
          </cell>
          <cell r="CC231">
            <v>67300</v>
          </cell>
          <cell r="CD231">
            <v>72684</v>
          </cell>
          <cell r="CE231">
            <v>78068</v>
          </cell>
          <cell r="CF231">
            <v>83452</v>
          </cell>
          <cell r="CG231">
            <v>88836</v>
          </cell>
          <cell r="CH231">
            <v>94220</v>
          </cell>
          <cell r="CI231">
            <v>99604</v>
          </cell>
          <cell r="CJ231">
            <v>104988</v>
          </cell>
          <cell r="CK231">
            <v>110372</v>
          </cell>
          <cell r="CL231">
            <v>115756</v>
          </cell>
          <cell r="CM231">
            <v>121140</v>
          </cell>
          <cell r="CN231">
            <v>126524</v>
          </cell>
          <cell r="CO231">
            <v>131908</v>
          </cell>
          <cell r="CP231">
            <v>137292</v>
          </cell>
          <cell r="CQ231">
            <v>142676</v>
          </cell>
          <cell r="CR231">
            <v>148060</v>
          </cell>
          <cell r="CS231">
            <v>153444</v>
          </cell>
          <cell r="CT231">
            <v>158828</v>
          </cell>
          <cell r="CU231">
            <v>164212</v>
          </cell>
          <cell r="CV231">
            <v>169596</v>
          </cell>
          <cell r="CW231">
            <v>174980</v>
          </cell>
          <cell r="CX231">
            <v>180364</v>
          </cell>
          <cell r="CY231">
            <v>56532</v>
          </cell>
          <cell r="CZ231">
            <v>64608</v>
          </cell>
          <cell r="DA231">
            <v>72684</v>
          </cell>
          <cell r="DB231">
            <v>80760</v>
          </cell>
          <cell r="DC231">
            <v>87220.800000000003</v>
          </cell>
          <cell r="DD231">
            <v>93681.599999999991</v>
          </cell>
          <cell r="DE231">
            <v>100142.39999999999</v>
          </cell>
          <cell r="DF231">
            <v>106603.20000000001</v>
          </cell>
          <cell r="DG231">
            <v>113064</v>
          </cell>
          <cell r="DH231">
            <v>119524.8</v>
          </cell>
          <cell r="DI231">
            <v>125985.60000000001</v>
          </cell>
          <cell r="DJ231">
            <v>132446.40000000002</v>
          </cell>
          <cell r="DK231">
            <v>138907.20000000004</v>
          </cell>
          <cell r="DL231">
            <v>145368.00000000006</v>
          </cell>
          <cell r="DM231">
            <v>151828.80000000008</v>
          </cell>
          <cell r="DN231">
            <v>158289.60000000009</v>
          </cell>
          <cell r="DO231">
            <v>164750.40000000011</v>
          </cell>
          <cell r="DP231">
            <v>171211.20000000013</v>
          </cell>
          <cell r="DQ231">
            <v>177672.00000000015</v>
          </cell>
          <cell r="DR231">
            <v>184132.80000000016</v>
          </cell>
          <cell r="DS231">
            <v>190593.60000000018</v>
          </cell>
          <cell r="DT231">
            <v>197054.4000000002</v>
          </cell>
          <cell r="DU231">
            <v>203515.20000000022</v>
          </cell>
          <cell r="DV231">
            <v>209976.00000000023</v>
          </cell>
          <cell r="DW231">
            <v>216436.80000000025</v>
          </cell>
        </row>
        <row r="232">
          <cell r="B232">
            <v>69200</v>
          </cell>
          <cell r="C232">
            <v>14550</v>
          </cell>
          <cell r="D232">
            <v>18310</v>
          </cell>
          <cell r="E232">
            <v>23030</v>
          </cell>
          <cell r="F232">
            <v>27750</v>
          </cell>
          <cell r="G232">
            <v>32470</v>
          </cell>
          <cell r="H232">
            <v>37190</v>
          </cell>
          <cell r="I232">
            <v>41910</v>
          </cell>
          <cell r="J232">
            <v>45700</v>
          </cell>
          <cell r="K232">
            <v>48440</v>
          </cell>
          <cell r="L232">
            <v>51208</v>
          </cell>
          <cell r="M232">
            <v>53976</v>
          </cell>
          <cell r="N232">
            <v>56744</v>
          </cell>
          <cell r="O232">
            <v>59512</v>
          </cell>
          <cell r="P232">
            <v>62280</v>
          </cell>
          <cell r="Q232">
            <v>65048</v>
          </cell>
          <cell r="R232">
            <v>67816</v>
          </cell>
          <cell r="S232">
            <v>70584</v>
          </cell>
          <cell r="T232">
            <v>73352</v>
          </cell>
          <cell r="U232">
            <v>76120</v>
          </cell>
          <cell r="V232">
            <v>78888</v>
          </cell>
          <cell r="W232">
            <v>81656</v>
          </cell>
          <cell r="X232">
            <v>84424</v>
          </cell>
          <cell r="Y232">
            <v>87192</v>
          </cell>
          <cell r="Z232">
            <v>89960</v>
          </cell>
          <cell r="AA232">
            <v>92728</v>
          </cell>
          <cell r="AB232">
            <v>24250</v>
          </cell>
          <cell r="AC232">
            <v>27700</v>
          </cell>
          <cell r="AD232">
            <v>31150</v>
          </cell>
          <cell r="AE232">
            <v>34600</v>
          </cell>
          <cell r="AF232">
            <v>37400</v>
          </cell>
          <cell r="AG232">
            <v>40150</v>
          </cell>
          <cell r="AH232">
            <v>42950</v>
          </cell>
          <cell r="AI232">
            <v>45700</v>
          </cell>
          <cell r="AJ232">
            <v>48440</v>
          </cell>
          <cell r="AK232">
            <v>51208</v>
          </cell>
          <cell r="AL232">
            <v>53976</v>
          </cell>
          <cell r="AM232">
            <v>56744</v>
          </cell>
          <cell r="AN232">
            <v>59512</v>
          </cell>
          <cell r="AO232">
            <v>62280</v>
          </cell>
          <cell r="AP232">
            <v>65048</v>
          </cell>
          <cell r="AQ232">
            <v>67816</v>
          </cell>
          <cell r="AR232">
            <v>70584</v>
          </cell>
          <cell r="AS232">
            <v>73352</v>
          </cell>
          <cell r="AT232">
            <v>76120</v>
          </cell>
          <cell r="AU232">
            <v>78888</v>
          </cell>
          <cell r="AV232">
            <v>81656</v>
          </cell>
          <cell r="AW232">
            <v>84424</v>
          </cell>
          <cell r="AX232">
            <v>87192</v>
          </cell>
          <cell r="AY232">
            <v>89960</v>
          </cell>
          <cell r="AZ232">
            <v>92728</v>
          </cell>
          <cell r="BA232">
            <v>38750</v>
          </cell>
          <cell r="BB232">
            <v>44300</v>
          </cell>
          <cell r="BC232">
            <v>49850</v>
          </cell>
          <cell r="BD232">
            <v>55350</v>
          </cell>
          <cell r="BE232">
            <v>59800</v>
          </cell>
          <cell r="BF232">
            <v>64250</v>
          </cell>
          <cell r="BG232">
            <v>68650</v>
          </cell>
          <cell r="BH232">
            <v>73100</v>
          </cell>
          <cell r="BI232">
            <v>77490</v>
          </cell>
          <cell r="BJ232">
            <v>81918</v>
          </cell>
          <cell r="BK232">
            <v>86346</v>
          </cell>
          <cell r="BL232">
            <v>90774</v>
          </cell>
          <cell r="BM232">
            <v>95202</v>
          </cell>
          <cell r="BN232">
            <v>99630</v>
          </cell>
          <cell r="BO232">
            <v>104058</v>
          </cell>
          <cell r="BP232">
            <v>108486</v>
          </cell>
          <cell r="BQ232">
            <v>112914</v>
          </cell>
          <cell r="BR232">
            <v>117342</v>
          </cell>
          <cell r="BS232">
            <v>121770</v>
          </cell>
          <cell r="BT232">
            <v>126198</v>
          </cell>
          <cell r="BU232">
            <v>130626</v>
          </cell>
          <cell r="BV232">
            <v>135054</v>
          </cell>
          <cell r="BW232">
            <v>139482</v>
          </cell>
          <cell r="BX232">
            <v>143910</v>
          </cell>
          <cell r="BY232">
            <v>148338</v>
          </cell>
          <cell r="BZ232">
            <v>48440</v>
          </cell>
          <cell r="CA232">
            <v>55360</v>
          </cell>
          <cell r="CB232">
            <v>62280</v>
          </cell>
          <cell r="CC232">
            <v>69200</v>
          </cell>
          <cell r="CD232">
            <v>74736</v>
          </cell>
          <cell r="CE232">
            <v>80272</v>
          </cell>
          <cell r="CF232">
            <v>85808</v>
          </cell>
          <cell r="CG232">
            <v>91344</v>
          </cell>
          <cell r="CH232">
            <v>96880</v>
          </cell>
          <cell r="CI232">
            <v>102416</v>
          </cell>
          <cell r="CJ232">
            <v>107952</v>
          </cell>
          <cell r="CK232">
            <v>113488</v>
          </cell>
          <cell r="CL232">
            <v>119024</v>
          </cell>
          <cell r="CM232">
            <v>124560</v>
          </cell>
          <cell r="CN232">
            <v>130096</v>
          </cell>
          <cell r="CO232">
            <v>135632</v>
          </cell>
          <cell r="CP232">
            <v>141168</v>
          </cell>
          <cell r="CQ232">
            <v>146704</v>
          </cell>
          <cell r="CR232">
            <v>152240</v>
          </cell>
          <cell r="CS232">
            <v>157776</v>
          </cell>
          <cell r="CT232">
            <v>163312</v>
          </cell>
          <cell r="CU232">
            <v>168848</v>
          </cell>
          <cell r="CV232">
            <v>174384</v>
          </cell>
          <cell r="CW232">
            <v>179920</v>
          </cell>
          <cell r="CX232">
            <v>185456</v>
          </cell>
          <cell r="CY232">
            <v>58127.999999999993</v>
          </cell>
          <cell r="CZ232">
            <v>66432</v>
          </cell>
          <cell r="DA232">
            <v>74736</v>
          </cell>
          <cell r="DB232">
            <v>83040</v>
          </cell>
          <cell r="DC232">
            <v>89683.200000000012</v>
          </cell>
          <cell r="DD232">
            <v>96326.399999999994</v>
          </cell>
          <cell r="DE232">
            <v>102969.60000000001</v>
          </cell>
          <cell r="DF232">
            <v>109612.8</v>
          </cell>
          <cell r="DG232">
            <v>116255.99999999999</v>
          </cell>
          <cell r="DH232">
            <v>122899.2</v>
          </cell>
          <cell r="DI232">
            <v>129542.40000000001</v>
          </cell>
          <cell r="DJ232">
            <v>136185.60000000003</v>
          </cell>
          <cell r="DK232">
            <v>142828.80000000005</v>
          </cell>
          <cell r="DL232">
            <v>149472.00000000006</v>
          </cell>
          <cell r="DM232">
            <v>156115.20000000007</v>
          </cell>
          <cell r="DN232">
            <v>162758.40000000008</v>
          </cell>
          <cell r="DO232">
            <v>169401.60000000009</v>
          </cell>
          <cell r="DP232">
            <v>176044.8000000001</v>
          </cell>
          <cell r="DQ232">
            <v>182688.00000000012</v>
          </cell>
          <cell r="DR232">
            <v>189331.20000000013</v>
          </cell>
          <cell r="DS232">
            <v>195974.40000000014</v>
          </cell>
          <cell r="DT232">
            <v>202617.60000000015</v>
          </cell>
          <cell r="DU232">
            <v>209260.80000000016</v>
          </cell>
          <cell r="DV232">
            <v>215904.00000000017</v>
          </cell>
          <cell r="DW232">
            <v>222547.20000000019</v>
          </cell>
        </row>
        <row r="233">
          <cell r="B233">
            <v>79700</v>
          </cell>
          <cell r="C233">
            <v>16050</v>
          </cell>
          <cell r="D233">
            <v>18350</v>
          </cell>
          <cell r="E233">
            <v>23030</v>
          </cell>
          <cell r="F233">
            <v>27750</v>
          </cell>
          <cell r="G233">
            <v>32470</v>
          </cell>
          <cell r="H233">
            <v>37190</v>
          </cell>
          <cell r="I233">
            <v>41910</v>
          </cell>
          <cell r="J233">
            <v>46630</v>
          </cell>
          <cell r="K233">
            <v>53410</v>
          </cell>
          <cell r="L233">
            <v>56462</v>
          </cell>
          <cell r="M233">
            <v>59514</v>
          </cell>
          <cell r="N233">
            <v>62566</v>
          </cell>
          <cell r="O233">
            <v>65618</v>
          </cell>
          <cell r="P233">
            <v>68670</v>
          </cell>
          <cell r="Q233">
            <v>71722</v>
          </cell>
          <cell r="R233">
            <v>74774</v>
          </cell>
          <cell r="S233">
            <v>77826</v>
          </cell>
          <cell r="T233">
            <v>80878</v>
          </cell>
          <cell r="U233">
            <v>83930</v>
          </cell>
          <cell r="V233">
            <v>86982</v>
          </cell>
          <cell r="W233">
            <v>90034</v>
          </cell>
          <cell r="X233">
            <v>93086</v>
          </cell>
          <cell r="Y233">
            <v>96138</v>
          </cell>
          <cell r="Z233">
            <v>99190</v>
          </cell>
          <cell r="AA233">
            <v>102242</v>
          </cell>
          <cell r="AB233">
            <v>26750</v>
          </cell>
          <cell r="AC233">
            <v>30550</v>
          </cell>
          <cell r="AD233">
            <v>34350</v>
          </cell>
          <cell r="AE233">
            <v>38150</v>
          </cell>
          <cell r="AF233">
            <v>41250</v>
          </cell>
          <cell r="AG233">
            <v>44300</v>
          </cell>
          <cell r="AH233">
            <v>47350</v>
          </cell>
          <cell r="AI233">
            <v>50400</v>
          </cell>
          <cell r="AJ233">
            <v>53410</v>
          </cell>
          <cell r="AK233">
            <v>56462</v>
          </cell>
          <cell r="AL233">
            <v>59514</v>
          </cell>
          <cell r="AM233">
            <v>62566</v>
          </cell>
          <cell r="AN233">
            <v>65618</v>
          </cell>
          <cell r="AO233">
            <v>68670</v>
          </cell>
          <cell r="AP233">
            <v>71722</v>
          </cell>
          <cell r="AQ233">
            <v>74774</v>
          </cell>
          <cell r="AR233">
            <v>77826</v>
          </cell>
          <cell r="AS233">
            <v>80878</v>
          </cell>
          <cell r="AT233">
            <v>83930</v>
          </cell>
          <cell r="AU233">
            <v>86982</v>
          </cell>
          <cell r="AV233">
            <v>90034</v>
          </cell>
          <cell r="AW233">
            <v>93086</v>
          </cell>
          <cell r="AX233">
            <v>96138</v>
          </cell>
          <cell r="AY233">
            <v>99190</v>
          </cell>
          <cell r="AZ233">
            <v>102242</v>
          </cell>
          <cell r="BA233">
            <v>42700</v>
          </cell>
          <cell r="BB233">
            <v>48800</v>
          </cell>
          <cell r="BC233">
            <v>54900</v>
          </cell>
          <cell r="BD233">
            <v>61000</v>
          </cell>
          <cell r="BE233">
            <v>65900</v>
          </cell>
          <cell r="BF233">
            <v>70800</v>
          </cell>
          <cell r="BG233">
            <v>75650</v>
          </cell>
          <cell r="BH233">
            <v>80550</v>
          </cell>
          <cell r="BI233">
            <v>85400</v>
          </cell>
          <cell r="BJ233">
            <v>90280</v>
          </cell>
          <cell r="BK233">
            <v>95160</v>
          </cell>
          <cell r="BL233">
            <v>100040</v>
          </cell>
          <cell r="BM233">
            <v>104920</v>
          </cell>
          <cell r="BN233">
            <v>109800</v>
          </cell>
          <cell r="BO233">
            <v>114680</v>
          </cell>
          <cell r="BP233">
            <v>119560</v>
          </cell>
          <cell r="BQ233">
            <v>124440</v>
          </cell>
          <cell r="BR233">
            <v>129320</v>
          </cell>
          <cell r="BS233">
            <v>134200</v>
          </cell>
          <cell r="BT233">
            <v>139080</v>
          </cell>
          <cell r="BU233">
            <v>143960</v>
          </cell>
          <cell r="BV233">
            <v>148840</v>
          </cell>
          <cell r="BW233">
            <v>153720</v>
          </cell>
          <cell r="BX233">
            <v>158600</v>
          </cell>
          <cell r="BY233">
            <v>163480</v>
          </cell>
          <cell r="BZ233">
            <v>55790</v>
          </cell>
          <cell r="CA233">
            <v>63760</v>
          </cell>
          <cell r="CB233">
            <v>71730</v>
          </cell>
          <cell r="CC233">
            <v>79700</v>
          </cell>
          <cell r="CD233">
            <v>86076</v>
          </cell>
          <cell r="CE233">
            <v>92452</v>
          </cell>
          <cell r="CF233">
            <v>98828</v>
          </cell>
          <cell r="CG233">
            <v>105204</v>
          </cell>
          <cell r="CH233">
            <v>111580</v>
          </cell>
          <cell r="CI233">
            <v>117956</v>
          </cell>
          <cell r="CJ233">
            <v>124332</v>
          </cell>
          <cell r="CK233">
            <v>130708</v>
          </cell>
          <cell r="CL233">
            <v>137084</v>
          </cell>
          <cell r="CM233">
            <v>143460</v>
          </cell>
          <cell r="CN233">
            <v>149836</v>
          </cell>
          <cell r="CO233">
            <v>156212</v>
          </cell>
          <cell r="CP233">
            <v>162588</v>
          </cell>
          <cell r="CQ233">
            <v>168964</v>
          </cell>
          <cell r="CR233">
            <v>175340</v>
          </cell>
          <cell r="CS233">
            <v>181716</v>
          </cell>
          <cell r="CT233">
            <v>188092</v>
          </cell>
          <cell r="CU233">
            <v>194468</v>
          </cell>
          <cell r="CV233">
            <v>200844</v>
          </cell>
          <cell r="CW233">
            <v>207220</v>
          </cell>
          <cell r="CX233">
            <v>213596</v>
          </cell>
          <cell r="CY233">
            <v>66948</v>
          </cell>
          <cell r="CZ233">
            <v>76512</v>
          </cell>
          <cell r="DA233">
            <v>86076</v>
          </cell>
          <cell r="DB233">
            <v>95640</v>
          </cell>
          <cell r="DC233">
            <v>103291.20000000001</v>
          </cell>
          <cell r="DD233">
            <v>110942.39999999999</v>
          </cell>
          <cell r="DE233">
            <v>118593.60000000001</v>
          </cell>
          <cell r="DF233">
            <v>126244.8</v>
          </cell>
          <cell r="DG233">
            <v>133896</v>
          </cell>
          <cell r="DH233">
            <v>141547.20000000001</v>
          </cell>
          <cell r="DI233">
            <v>149198.40000000002</v>
          </cell>
          <cell r="DJ233">
            <v>156849.60000000003</v>
          </cell>
          <cell r="DK233">
            <v>164500.80000000005</v>
          </cell>
          <cell r="DL233">
            <v>172152.00000000006</v>
          </cell>
          <cell r="DM233">
            <v>179803.20000000007</v>
          </cell>
          <cell r="DN233">
            <v>187454.40000000008</v>
          </cell>
          <cell r="DO233">
            <v>195105.60000000009</v>
          </cell>
          <cell r="DP233">
            <v>202756.8000000001</v>
          </cell>
          <cell r="DQ233">
            <v>210408.00000000012</v>
          </cell>
          <cell r="DR233">
            <v>218059.20000000013</v>
          </cell>
          <cell r="DS233">
            <v>225710.40000000014</v>
          </cell>
          <cell r="DT233">
            <v>233361.60000000015</v>
          </cell>
          <cell r="DU233">
            <v>241012.80000000016</v>
          </cell>
          <cell r="DV233">
            <v>248664.00000000017</v>
          </cell>
          <cell r="DW233">
            <v>256315.20000000019</v>
          </cell>
        </row>
        <row r="234">
          <cell r="B234">
            <v>57400</v>
          </cell>
          <cell r="C234">
            <v>14350</v>
          </cell>
          <cell r="D234">
            <v>18310</v>
          </cell>
          <cell r="E234">
            <v>23030</v>
          </cell>
          <cell r="F234">
            <v>27750</v>
          </cell>
          <cell r="G234">
            <v>32470</v>
          </cell>
          <cell r="H234">
            <v>37190</v>
          </cell>
          <cell r="I234">
            <v>41910</v>
          </cell>
          <cell r="J234">
            <v>44950</v>
          </cell>
          <cell r="K234">
            <v>47670</v>
          </cell>
          <cell r="L234">
            <v>50394</v>
          </cell>
          <cell r="M234">
            <v>53118</v>
          </cell>
          <cell r="N234">
            <v>55842</v>
          </cell>
          <cell r="O234">
            <v>58566</v>
          </cell>
          <cell r="P234">
            <v>61290</v>
          </cell>
          <cell r="Q234">
            <v>64014</v>
          </cell>
          <cell r="R234">
            <v>66738</v>
          </cell>
          <cell r="S234">
            <v>69462</v>
          </cell>
          <cell r="T234">
            <v>72186</v>
          </cell>
          <cell r="U234">
            <v>74910</v>
          </cell>
          <cell r="V234">
            <v>77634</v>
          </cell>
          <cell r="W234">
            <v>80358</v>
          </cell>
          <cell r="X234">
            <v>83082</v>
          </cell>
          <cell r="Y234">
            <v>85806</v>
          </cell>
          <cell r="Z234">
            <v>88530</v>
          </cell>
          <cell r="AA234">
            <v>91254</v>
          </cell>
          <cell r="AB234">
            <v>23850</v>
          </cell>
          <cell r="AC234">
            <v>27250</v>
          </cell>
          <cell r="AD234">
            <v>30650</v>
          </cell>
          <cell r="AE234">
            <v>34050</v>
          </cell>
          <cell r="AF234">
            <v>36800</v>
          </cell>
          <cell r="AG234">
            <v>39500</v>
          </cell>
          <cell r="AH234">
            <v>42250</v>
          </cell>
          <cell r="AI234">
            <v>44950</v>
          </cell>
          <cell r="AJ234">
            <v>47670</v>
          </cell>
          <cell r="AK234">
            <v>50394</v>
          </cell>
          <cell r="AL234">
            <v>53118</v>
          </cell>
          <cell r="AM234">
            <v>55842</v>
          </cell>
          <cell r="AN234">
            <v>58566</v>
          </cell>
          <cell r="AO234">
            <v>61290</v>
          </cell>
          <cell r="AP234">
            <v>64014</v>
          </cell>
          <cell r="AQ234">
            <v>66738</v>
          </cell>
          <cell r="AR234">
            <v>69462</v>
          </cell>
          <cell r="AS234">
            <v>72186</v>
          </cell>
          <cell r="AT234">
            <v>74910</v>
          </cell>
          <cell r="AU234">
            <v>77634</v>
          </cell>
          <cell r="AV234">
            <v>80358</v>
          </cell>
          <cell r="AW234">
            <v>83082</v>
          </cell>
          <cell r="AX234">
            <v>85806</v>
          </cell>
          <cell r="AY234">
            <v>88530</v>
          </cell>
          <cell r="AZ234">
            <v>91254</v>
          </cell>
          <cell r="BA234">
            <v>38150</v>
          </cell>
          <cell r="BB234">
            <v>43600</v>
          </cell>
          <cell r="BC234">
            <v>49050</v>
          </cell>
          <cell r="BD234">
            <v>54450</v>
          </cell>
          <cell r="BE234">
            <v>58850</v>
          </cell>
          <cell r="BF234">
            <v>63200</v>
          </cell>
          <cell r="BG234">
            <v>67550</v>
          </cell>
          <cell r="BH234">
            <v>71900</v>
          </cell>
          <cell r="BI234">
            <v>76230</v>
          </cell>
          <cell r="BJ234">
            <v>80586</v>
          </cell>
          <cell r="BK234">
            <v>84942</v>
          </cell>
          <cell r="BL234">
            <v>89298</v>
          </cell>
          <cell r="BM234">
            <v>93654</v>
          </cell>
          <cell r="BN234">
            <v>98010</v>
          </cell>
          <cell r="BO234">
            <v>102366</v>
          </cell>
          <cell r="BP234">
            <v>106722</v>
          </cell>
          <cell r="BQ234">
            <v>111078</v>
          </cell>
          <cell r="BR234">
            <v>115434</v>
          </cell>
          <cell r="BS234">
            <v>119790</v>
          </cell>
          <cell r="BT234">
            <v>124146</v>
          </cell>
          <cell r="BU234">
            <v>128502</v>
          </cell>
          <cell r="BV234">
            <v>132858</v>
          </cell>
          <cell r="BW234">
            <v>137214</v>
          </cell>
          <cell r="BX234">
            <v>141570</v>
          </cell>
          <cell r="BY234">
            <v>145926</v>
          </cell>
          <cell r="BZ234">
            <v>40180</v>
          </cell>
          <cell r="CA234">
            <v>45920</v>
          </cell>
          <cell r="CB234">
            <v>51660</v>
          </cell>
          <cell r="CC234">
            <v>57400</v>
          </cell>
          <cell r="CD234">
            <v>61992.000000000007</v>
          </cell>
          <cell r="CE234">
            <v>66584</v>
          </cell>
          <cell r="CF234">
            <v>71176</v>
          </cell>
          <cell r="CG234">
            <v>75768</v>
          </cell>
          <cell r="CH234">
            <v>80360</v>
          </cell>
          <cell r="CI234">
            <v>84952</v>
          </cell>
          <cell r="CJ234">
            <v>89544</v>
          </cell>
          <cell r="CK234">
            <v>94136</v>
          </cell>
          <cell r="CL234">
            <v>98728</v>
          </cell>
          <cell r="CM234">
            <v>103320</v>
          </cell>
          <cell r="CN234">
            <v>107912</v>
          </cell>
          <cell r="CO234">
            <v>112504</v>
          </cell>
          <cell r="CP234">
            <v>117096</v>
          </cell>
          <cell r="CQ234">
            <v>121688</v>
          </cell>
          <cell r="CR234">
            <v>126280</v>
          </cell>
          <cell r="CS234">
            <v>130872</v>
          </cell>
          <cell r="CT234">
            <v>135464</v>
          </cell>
          <cell r="CU234">
            <v>140056</v>
          </cell>
          <cell r="CV234">
            <v>144648</v>
          </cell>
          <cell r="CW234">
            <v>149240</v>
          </cell>
          <cell r="CX234">
            <v>153832</v>
          </cell>
          <cell r="CY234">
            <v>48216</v>
          </cell>
          <cell r="CZ234">
            <v>55104</v>
          </cell>
          <cell r="DA234">
            <v>61992</v>
          </cell>
          <cell r="DB234">
            <v>68880</v>
          </cell>
          <cell r="DC234">
            <v>74390.400000000009</v>
          </cell>
          <cell r="DD234">
            <v>79900.799999999988</v>
          </cell>
          <cell r="DE234">
            <v>85411.199999999997</v>
          </cell>
          <cell r="DF234">
            <v>90921.600000000006</v>
          </cell>
          <cell r="DG234">
            <v>96432</v>
          </cell>
          <cell r="DH234">
            <v>101942.39999999999</v>
          </cell>
          <cell r="DI234">
            <v>107452.79999999999</v>
          </cell>
          <cell r="DJ234">
            <v>112963.19999999998</v>
          </cell>
          <cell r="DK234">
            <v>118473.59999999998</v>
          </cell>
          <cell r="DL234">
            <v>123983.99999999997</v>
          </cell>
          <cell r="DM234">
            <v>129494.39999999997</v>
          </cell>
          <cell r="DN234">
            <v>135004.79999999996</v>
          </cell>
          <cell r="DO234">
            <v>140515.19999999995</v>
          </cell>
          <cell r="DP234">
            <v>146025.59999999995</v>
          </cell>
          <cell r="DQ234">
            <v>151535.99999999994</v>
          </cell>
          <cell r="DR234">
            <v>157046.39999999994</v>
          </cell>
          <cell r="DS234">
            <v>162556.79999999993</v>
          </cell>
          <cell r="DT234">
            <v>168067.19999999992</v>
          </cell>
          <cell r="DU234">
            <v>173577.59999999992</v>
          </cell>
          <cell r="DV234">
            <v>179087.99999999991</v>
          </cell>
          <cell r="DW234">
            <v>184598.39999999991</v>
          </cell>
        </row>
        <row r="235">
          <cell r="B235">
            <v>56200</v>
          </cell>
          <cell r="C235">
            <v>14350</v>
          </cell>
          <cell r="D235">
            <v>18310</v>
          </cell>
          <cell r="E235">
            <v>23030</v>
          </cell>
          <cell r="F235">
            <v>27750</v>
          </cell>
          <cell r="G235">
            <v>32470</v>
          </cell>
          <cell r="H235">
            <v>37190</v>
          </cell>
          <cell r="I235">
            <v>41910</v>
          </cell>
          <cell r="J235">
            <v>44950</v>
          </cell>
          <cell r="K235">
            <v>47670</v>
          </cell>
          <cell r="L235">
            <v>50394</v>
          </cell>
          <cell r="M235">
            <v>53118</v>
          </cell>
          <cell r="N235">
            <v>55842</v>
          </cell>
          <cell r="O235">
            <v>58566</v>
          </cell>
          <cell r="P235">
            <v>61290</v>
          </cell>
          <cell r="Q235">
            <v>64014</v>
          </cell>
          <cell r="R235">
            <v>66738</v>
          </cell>
          <cell r="S235">
            <v>69462</v>
          </cell>
          <cell r="T235">
            <v>72186</v>
          </cell>
          <cell r="U235">
            <v>74910</v>
          </cell>
          <cell r="V235">
            <v>77634</v>
          </cell>
          <cell r="W235">
            <v>80358</v>
          </cell>
          <cell r="X235">
            <v>83082</v>
          </cell>
          <cell r="Y235">
            <v>85806</v>
          </cell>
          <cell r="Z235">
            <v>88530</v>
          </cell>
          <cell r="AA235">
            <v>91254</v>
          </cell>
          <cell r="AB235">
            <v>23850</v>
          </cell>
          <cell r="AC235">
            <v>27250</v>
          </cell>
          <cell r="AD235">
            <v>30650</v>
          </cell>
          <cell r="AE235">
            <v>34050</v>
          </cell>
          <cell r="AF235">
            <v>36800</v>
          </cell>
          <cell r="AG235">
            <v>39500</v>
          </cell>
          <cell r="AH235">
            <v>42250</v>
          </cell>
          <cell r="AI235">
            <v>44950</v>
          </cell>
          <cell r="AJ235">
            <v>47670</v>
          </cell>
          <cell r="AK235">
            <v>50394</v>
          </cell>
          <cell r="AL235">
            <v>53118</v>
          </cell>
          <cell r="AM235">
            <v>55842</v>
          </cell>
          <cell r="AN235">
            <v>58566</v>
          </cell>
          <cell r="AO235">
            <v>61290</v>
          </cell>
          <cell r="AP235">
            <v>64014</v>
          </cell>
          <cell r="AQ235">
            <v>66738</v>
          </cell>
          <cell r="AR235">
            <v>69462</v>
          </cell>
          <cell r="AS235">
            <v>72186</v>
          </cell>
          <cell r="AT235">
            <v>74910</v>
          </cell>
          <cell r="AU235">
            <v>77634</v>
          </cell>
          <cell r="AV235">
            <v>80358</v>
          </cell>
          <cell r="AW235">
            <v>83082</v>
          </cell>
          <cell r="AX235">
            <v>85806</v>
          </cell>
          <cell r="AY235">
            <v>88530</v>
          </cell>
          <cell r="AZ235">
            <v>91254</v>
          </cell>
          <cell r="BA235">
            <v>38150</v>
          </cell>
          <cell r="BB235">
            <v>43600</v>
          </cell>
          <cell r="BC235">
            <v>49050</v>
          </cell>
          <cell r="BD235">
            <v>54450</v>
          </cell>
          <cell r="BE235">
            <v>58850</v>
          </cell>
          <cell r="BF235">
            <v>63200</v>
          </cell>
          <cell r="BG235">
            <v>67550</v>
          </cell>
          <cell r="BH235">
            <v>71900</v>
          </cell>
          <cell r="BI235">
            <v>76230</v>
          </cell>
          <cell r="BJ235">
            <v>80586</v>
          </cell>
          <cell r="BK235">
            <v>84942</v>
          </cell>
          <cell r="BL235">
            <v>89298</v>
          </cell>
          <cell r="BM235">
            <v>93654</v>
          </cell>
          <cell r="BN235">
            <v>98010</v>
          </cell>
          <cell r="BO235">
            <v>102366</v>
          </cell>
          <cell r="BP235">
            <v>106722</v>
          </cell>
          <cell r="BQ235">
            <v>111078</v>
          </cell>
          <cell r="BR235">
            <v>115434</v>
          </cell>
          <cell r="BS235">
            <v>119790</v>
          </cell>
          <cell r="BT235">
            <v>124146</v>
          </cell>
          <cell r="BU235">
            <v>128502</v>
          </cell>
          <cell r="BV235">
            <v>132858</v>
          </cell>
          <cell r="BW235">
            <v>137214</v>
          </cell>
          <cell r="BX235">
            <v>141570</v>
          </cell>
          <cell r="BY235">
            <v>145926</v>
          </cell>
          <cell r="BZ235">
            <v>39340</v>
          </cell>
          <cell r="CA235">
            <v>44960</v>
          </cell>
          <cell r="CB235">
            <v>50580</v>
          </cell>
          <cell r="CC235">
            <v>56200</v>
          </cell>
          <cell r="CD235">
            <v>60696.000000000007</v>
          </cell>
          <cell r="CE235">
            <v>65191.999999999993</v>
          </cell>
          <cell r="CF235">
            <v>69688</v>
          </cell>
          <cell r="CG235">
            <v>74184</v>
          </cell>
          <cell r="CH235">
            <v>78680</v>
          </cell>
          <cell r="CI235">
            <v>83176</v>
          </cell>
          <cell r="CJ235">
            <v>87672</v>
          </cell>
          <cell r="CK235">
            <v>92168</v>
          </cell>
          <cell r="CL235">
            <v>96664</v>
          </cell>
          <cell r="CM235">
            <v>101160</v>
          </cell>
          <cell r="CN235">
            <v>105656</v>
          </cell>
          <cell r="CO235">
            <v>110152</v>
          </cell>
          <cell r="CP235">
            <v>114648</v>
          </cell>
          <cell r="CQ235">
            <v>119144</v>
          </cell>
          <cell r="CR235">
            <v>123640</v>
          </cell>
          <cell r="CS235">
            <v>128136</v>
          </cell>
          <cell r="CT235">
            <v>132632</v>
          </cell>
          <cell r="CU235">
            <v>137128</v>
          </cell>
          <cell r="CV235">
            <v>141624</v>
          </cell>
          <cell r="CW235">
            <v>146120</v>
          </cell>
          <cell r="CX235">
            <v>150616</v>
          </cell>
          <cell r="CY235">
            <v>47208</v>
          </cell>
          <cell r="CZ235">
            <v>53952</v>
          </cell>
          <cell r="DA235">
            <v>60696</v>
          </cell>
          <cell r="DB235">
            <v>67440</v>
          </cell>
          <cell r="DC235">
            <v>72835.200000000012</v>
          </cell>
          <cell r="DD235">
            <v>78230.399999999994</v>
          </cell>
          <cell r="DE235">
            <v>83625.600000000006</v>
          </cell>
          <cell r="DF235">
            <v>89020.800000000003</v>
          </cell>
          <cell r="DG235">
            <v>94416</v>
          </cell>
          <cell r="DH235">
            <v>99811.199999999997</v>
          </cell>
          <cell r="DI235">
            <v>105206.39999999999</v>
          </cell>
          <cell r="DJ235">
            <v>110601.59999999999</v>
          </cell>
          <cell r="DK235">
            <v>115996.79999999999</v>
          </cell>
          <cell r="DL235">
            <v>121391.99999999999</v>
          </cell>
          <cell r="DM235">
            <v>126787.19999999998</v>
          </cell>
          <cell r="DN235">
            <v>132182.39999999997</v>
          </cell>
          <cell r="DO235">
            <v>137577.59999999995</v>
          </cell>
          <cell r="DP235">
            <v>142972.79999999993</v>
          </cell>
          <cell r="DQ235">
            <v>148367.99999999991</v>
          </cell>
          <cell r="DR235">
            <v>153763.1999999999</v>
          </cell>
          <cell r="DS235">
            <v>159158.39999999988</v>
          </cell>
          <cell r="DT235">
            <v>164553.59999999986</v>
          </cell>
          <cell r="DU235">
            <v>169948.79999999984</v>
          </cell>
          <cell r="DV235">
            <v>175343.99999999983</v>
          </cell>
          <cell r="DW235">
            <v>180739.19999999981</v>
          </cell>
        </row>
        <row r="236">
          <cell r="B236">
            <v>71100</v>
          </cell>
          <cell r="C236">
            <v>14950</v>
          </cell>
          <cell r="D236">
            <v>18310</v>
          </cell>
          <cell r="E236">
            <v>23030</v>
          </cell>
          <cell r="F236">
            <v>27750</v>
          </cell>
          <cell r="G236">
            <v>32470</v>
          </cell>
          <cell r="H236">
            <v>37190</v>
          </cell>
          <cell r="I236">
            <v>41910</v>
          </cell>
          <cell r="J236">
            <v>46630</v>
          </cell>
          <cell r="K236">
            <v>49770</v>
          </cell>
          <cell r="L236">
            <v>52614</v>
          </cell>
          <cell r="M236">
            <v>55458</v>
          </cell>
          <cell r="N236">
            <v>58302</v>
          </cell>
          <cell r="O236">
            <v>61146</v>
          </cell>
          <cell r="P236">
            <v>63990</v>
          </cell>
          <cell r="Q236">
            <v>66834</v>
          </cell>
          <cell r="R236">
            <v>69678</v>
          </cell>
          <cell r="S236">
            <v>72522</v>
          </cell>
          <cell r="T236">
            <v>75366</v>
          </cell>
          <cell r="U236">
            <v>78210</v>
          </cell>
          <cell r="V236">
            <v>81054</v>
          </cell>
          <cell r="W236">
            <v>83898</v>
          </cell>
          <cell r="X236">
            <v>86742</v>
          </cell>
          <cell r="Y236">
            <v>89586</v>
          </cell>
          <cell r="Z236">
            <v>92430</v>
          </cell>
          <cell r="AA236">
            <v>95274</v>
          </cell>
          <cell r="AB236">
            <v>24900</v>
          </cell>
          <cell r="AC236">
            <v>28450</v>
          </cell>
          <cell r="AD236">
            <v>32000</v>
          </cell>
          <cell r="AE236">
            <v>35550</v>
          </cell>
          <cell r="AF236">
            <v>38400</v>
          </cell>
          <cell r="AG236">
            <v>41250</v>
          </cell>
          <cell r="AH236">
            <v>44100</v>
          </cell>
          <cell r="AI236">
            <v>46950</v>
          </cell>
          <cell r="AJ236">
            <v>49770</v>
          </cell>
          <cell r="AK236">
            <v>52614</v>
          </cell>
          <cell r="AL236">
            <v>55458</v>
          </cell>
          <cell r="AM236">
            <v>58302</v>
          </cell>
          <cell r="AN236">
            <v>61146</v>
          </cell>
          <cell r="AO236">
            <v>63990</v>
          </cell>
          <cell r="AP236">
            <v>66834</v>
          </cell>
          <cell r="AQ236">
            <v>69678</v>
          </cell>
          <cell r="AR236">
            <v>72522</v>
          </cell>
          <cell r="AS236">
            <v>75366</v>
          </cell>
          <cell r="AT236">
            <v>78210</v>
          </cell>
          <cell r="AU236">
            <v>81054</v>
          </cell>
          <cell r="AV236">
            <v>83898</v>
          </cell>
          <cell r="AW236">
            <v>86742</v>
          </cell>
          <cell r="AX236">
            <v>89586</v>
          </cell>
          <cell r="AY236">
            <v>92430</v>
          </cell>
          <cell r="AZ236">
            <v>95274</v>
          </cell>
          <cell r="BA236">
            <v>39850</v>
          </cell>
          <cell r="BB236">
            <v>45550</v>
          </cell>
          <cell r="BC236">
            <v>51250</v>
          </cell>
          <cell r="BD236">
            <v>56900</v>
          </cell>
          <cell r="BE236">
            <v>61500</v>
          </cell>
          <cell r="BF236">
            <v>66050</v>
          </cell>
          <cell r="BG236">
            <v>70600</v>
          </cell>
          <cell r="BH236">
            <v>75150</v>
          </cell>
          <cell r="BI236">
            <v>79660</v>
          </cell>
          <cell r="BJ236">
            <v>84212</v>
          </cell>
          <cell r="BK236">
            <v>88764</v>
          </cell>
          <cell r="BL236">
            <v>93316</v>
          </cell>
          <cell r="BM236">
            <v>97868</v>
          </cell>
          <cell r="BN236">
            <v>102420</v>
          </cell>
          <cell r="BO236">
            <v>106972</v>
          </cell>
          <cell r="BP236">
            <v>111524</v>
          </cell>
          <cell r="BQ236">
            <v>116076</v>
          </cell>
          <cell r="BR236">
            <v>120628</v>
          </cell>
          <cell r="BS236">
            <v>125180</v>
          </cell>
          <cell r="BT236">
            <v>129732</v>
          </cell>
          <cell r="BU236">
            <v>134284</v>
          </cell>
          <cell r="BV236">
            <v>138836</v>
          </cell>
          <cell r="BW236">
            <v>143388</v>
          </cell>
          <cell r="BX236">
            <v>147940</v>
          </cell>
          <cell r="BY236">
            <v>152492</v>
          </cell>
          <cell r="BZ236">
            <v>49770</v>
          </cell>
          <cell r="CA236">
            <v>56880</v>
          </cell>
          <cell r="CB236">
            <v>63990</v>
          </cell>
          <cell r="CC236">
            <v>71100</v>
          </cell>
          <cell r="CD236">
            <v>76788</v>
          </cell>
          <cell r="CE236">
            <v>82476</v>
          </cell>
          <cell r="CF236">
            <v>88164</v>
          </cell>
          <cell r="CG236">
            <v>93852</v>
          </cell>
          <cell r="CH236">
            <v>99540</v>
          </cell>
          <cell r="CI236">
            <v>105228</v>
          </cell>
          <cell r="CJ236">
            <v>110916</v>
          </cell>
          <cell r="CK236">
            <v>116604</v>
          </cell>
          <cell r="CL236">
            <v>122292</v>
          </cell>
          <cell r="CM236">
            <v>127980</v>
          </cell>
          <cell r="CN236">
            <v>133668</v>
          </cell>
          <cell r="CO236">
            <v>139356</v>
          </cell>
          <cell r="CP236">
            <v>145044</v>
          </cell>
          <cell r="CQ236">
            <v>150732</v>
          </cell>
          <cell r="CR236">
            <v>156420</v>
          </cell>
          <cell r="CS236">
            <v>162108</v>
          </cell>
          <cell r="CT236">
            <v>167796</v>
          </cell>
          <cell r="CU236">
            <v>173484</v>
          </cell>
          <cell r="CV236">
            <v>179172</v>
          </cell>
          <cell r="CW236">
            <v>184860</v>
          </cell>
          <cell r="CX236">
            <v>190548</v>
          </cell>
          <cell r="CY236">
            <v>59723.999999999993</v>
          </cell>
          <cell r="CZ236">
            <v>68256</v>
          </cell>
          <cell r="DA236">
            <v>76788</v>
          </cell>
          <cell r="DB236">
            <v>85320</v>
          </cell>
          <cell r="DC236">
            <v>92145.600000000006</v>
          </cell>
          <cell r="DD236">
            <v>98971.199999999997</v>
          </cell>
          <cell r="DE236">
            <v>105796.8</v>
          </cell>
          <cell r="DF236">
            <v>112622.40000000001</v>
          </cell>
          <cell r="DG236">
            <v>119447.99999999999</v>
          </cell>
          <cell r="DH236">
            <v>126273.59999999999</v>
          </cell>
          <cell r="DI236">
            <v>133099.20000000001</v>
          </cell>
          <cell r="DJ236">
            <v>139924.80000000005</v>
          </cell>
          <cell r="DK236">
            <v>146750.40000000008</v>
          </cell>
          <cell r="DL236">
            <v>153576.00000000012</v>
          </cell>
          <cell r="DM236">
            <v>160401.60000000015</v>
          </cell>
          <cell r="DN236">
            <v>167227.20000000019</v>
          </cell>
          <cell r="DO236">
            <v>174052.80000000022</v>
          </cell>
          <cell r="DP236">
            <v>180878.40000000026</v>
          </cell>
          <cell r="DQ236">
            <v>187704.00000000029</v>
          </cell>
          <cell r="DR236">
            <v>194529.60000000033</v>
          </cell>
          <cell r="DS236">
            <v>201355.20000000036</v>
          </cell>
          <cell r="DT236">
            <v>208180.8000000004</v>
          </cell>
          <cell r="DU236">
            <v>215006.40000000043</v>
          </cell>
          <cell r="DV236">
            <v>221832.00000000047</v>
          </cell>
          <cell r="DW236">
            <v>228657.6000000005</v>
          </cell>
        </row>
        <row r="237">
          <cell r="B237">
            <v>74700</v>
          </cell>
          <cell r="C237">
            <v>15700</v>
          </cell>
          <cell r="D237">
            <v>18310</v>
          </cell>
          <cell r="E237">
            <v>23030</v>
          </cell>
          <cell r="F237">
            <v>27750</v>
          </cell>
          <cell r="G237">
            <v>32470</v>
          </cell>
          <cell r="H237">
            <v>37190</v>
          </cell>
          <cell r="I237">
            <v>41910</v>
          </cell>
          <cell r="J237">
            <v>46630</v>
          </cell>
          <cell r="K237">
            <v>52290</v>
          </cell>
          <cell r="L237">
            <v>55278</v>
          </cell>
          <cell r="M237">
            <v>58266</v>
          </cell>
          <cell r="N237">
            <v>61254</v>
          </cell>
          <cell r="O237">
            <v>64242</v>
          </cell>
          <cell r="P237">
            <v>67230</v>
          </cell>
          <cell r="Q237">
            <v>70218</v>
          </cell>
          <cell r="R237">
            <v>73206</v>
          </cell>
          <cell r="S237">
            <v>76194</v>
          </cell>
          <cell r="T237">
            <v>79182</v>
          </cell>
          <cell r="U237">
            <v>82170</v>
          </cell>
          <cell r="V237">
            <v>85158</v>
          </cell>
          <cell r="W237">
            <v>88146</v>
          </cell>
          <cell r="X237">
            <v>91134</v>
          </cell>
          <cell r="Y237">
            <v>94122</v>
          </cell>
          <cell r="Z237">
            <v>97110</v>
          </cell>
          <cell r="AA237">
            <v>100098</v>
          </cell>
          <cell r="AB237">
            <v>26150</v>
          </cell>
          <cell r="AC237">
            <v>29900</v>
          </cell>
          <cell r="AD237">
            <v>33650</v>
          </cell>
          <cell r="AE237">
            <v>37350</v>
          </cell>
          <cell r="AF237">
            <v>40350</v>
          </cell>
          <cell r="AG237">
            <v>43350</v>
          </cell>
          <cell r="AH237">
            <v>46350</v>
          </cell>
          <cell r="AI237">
            <v>49350</v>
          </cell>
          <cell r="AJ237">
            <v>52290</v>
          </cell>
          <cell r="AK237">
            <v>55278</v>
          </cell>
          <cell r="AL237">
            <v>58266</v>
          </cell>
          <cell r="AM237">
            <v>61254</v>
          </cell>
          <cell r="AN237">
            <v>64242</v>
          </cell>
          <cell r="AO237">
            <v>67230</v>
          </cell>
          <cell r="AP237">
            <v>70218</v>
          </cell>
          <cell r="AQ237">
            <v>73206</v>
          </cell>
          <cell r="AR237">
            <v>76194</v>
          </cell>
          <cell r="AS237">
            <v>79182</v>
          </cell>
          <cell r="AT237">
            <v>82170</v>
          </cell>
          <cell r="AU237">
            <v>85158</v>
          </cell>
          <cell r="AV237">
            <v>88146</v>
          </cell>
          <cell r="AW237">
            <v>91134</v>
          </cell>
          <cell r="AX237">
            <v>94122</v>
          </cell>
          <cell r="AY237">
            <v>97110</v>
          </cell>
          <cell r="AZ237">
            <v>100098</v>
          </cell>
          <cell r="BA237">
            <v>41850</v>
          </cell>
          <cell r="BB237">
            <v>47800</v>
          </cell>
          <cell r="BC237">
            <v>53800</v>
          </cell>
          <cell r="BD237">
            <v>59750</v>
          </cell>
          <cell r="BE237">
            <v>64550</v>
          </cell>
          <cell r="BF237">
            <v>69350</v>
          </cell>
          <cell r="BG237">
            <v>74100</v>
          </cell>
          <cell r="BH237">
            <v>78900</v>
          </cell>
          <cell r="BI237">
            <v>83650</v>
          </cell>
          <cell r="BJ237">
            <v>88430</v>
          </cell>
          <cell r="BK237">
            <v>93210</v>
          </cell>
          <cell r="BL237">
            <v>97990</v>
          </cell>
          <cell r="BM237">
            <v>102770</v>
          </cell>
          <cell r="BN237">
            <v>107550</v>
          </cell>
          <cell r="BO237">
            <v>112330</v>
          </cell>
          <cell r="BP237">
            <v>117110</v>
          </cell>
          <cell r="BQ237">
            <v>121890</v>
          </cell>
          <cell r="BR237">
            <v>126670</v>
          </cell>
          <cell r="BS237">
            <v>131450</v>
          </cell>
          <cell r="BT237">
            <v>136230</v>
          </cell>
          <cell r="BU237">
            <v>141010</v>
          </cell>
          <cell r="BV237">
            <v>145790</v>
          </cell>
          <cell r="BW237">
            <v>150570</v>
          </cell>
          <cell r="BX237">
            <v>155350</v>
          </cell>
          <cell r="BY237">
            <v>160130</v>
          </cell>
          <cell r="BZ237">
            <v>52290</v>
          </cell>
          <cell r="CA237">
            <v>59760</v>
          </cell>
          <cell r="CB237">
            <v>67230</v>
          </cell>
          <cell r="CC237">
            <v>74700</v>
          </cell>
          <cell r="CD237">
            <v>80676</v>
          </cell>
          <cell r="CE237">
            <v>86652</v>
          </cell>
          <cell r="CF237">
            <v>92628</v>
          </cell>
          <cell r="CG237">
            <v>98604</v>
          </cell>
          <cell r="CH237">
            <v>104580</v>
          </cell>
          <cell r="CI237">
            <v>110556</v>
          </cell>
          <cell r="CJ237">
            <v>116532</v>
          </cell>
          <cell r="CK237">
            <v>122508</v>
          </cell>
          <cell r="CL237">
            <v>128484</v>
          </cell>
          <cell r="CM237">
            <v>134460</v>
          </cell>
          <cell r="CN237">
            <v>140436</v>
          </cell>
          <cell r="CO237">
            <v>146412</v>
          </cell>
          <cell r="CP237">
            <v>152388</v>
          </cell>
          <cell r="CQ237">
            <v>158364</v>
          </cell>
          <cell r="CR237">
            <v>164340</v>
          </cell>
          <cell r="CS237">
            <v>170316</v>
          </cell>
          <cell r="CT237">
            <v>176292</v>
          </cell>
          <cell r="CU237">
            <v>182268</v>
          </cell>
          <cell r="CV237">
            <v>188244</v>
          </cell>
          <cell r="CW237">
            <v>194220</v>
          </cell>
          <cell r="CX237">
            <v>200196</v>
          </cell>
          <cell r="CY237">
            <v>62747.999999999993</v>
          </cell>
          <cell r="CZ237">
            <v>71712</v>
          </cell>
          <cell r="DA237">
            <v>80676</v>
          </cell>
          <cell r="DB237">
            <v>89640</v>
          </cell>
          <cell r="DC237">
            <v>96811.200000000012</v>
          </cell>
          <cell r="DD237">
            <v>103982.39999999999</v>
          </cell>
          <cell r="DE237">
            <v>111153.60000000001</v>
          </cell>
          <cell r="DF237">
            <v>118324.8</v>
          </cell>
          <cell r="DG237">
            <v>125495.99999999999</v>
          </cell>
          <cell r="DH237">
            <v>132667.20000000001</v>
          </cell>
          <cell r="DI237">
            <v>139838.40000000002</v>
          </cell>
          <cell r="DJ237">
            <v>147009.60000000003</v>
          </cell>
          <cell r="DK237">
            <v>154180.80000000005</v>
          </cell>
          <cell r="DL237">
            <v>161352.00000000006</v>
          </cell>
          <cell r="DM237">
            <v>168523.20000000007</v>
          </cell>
          <cell r="DN237">
            <v>175694.40000000008</v>
          </cell>
          <cell r="DO237">
            <v>182865.60000000009</v>
          </cell>
          <cell r="DP237">
            <v>190036.8000000001</v>
          </cell>
          <cell r="DQ237">
            <v>197208.00000000012</v>
          </cell>
          <cell r="DR237">
            <v>204379.20000000013</v>
          </cell>
          <cell r="DS237">
            <v>211550.40000000014</v>
          </cell>
          <cell r="DT237">
            <v>218721.60000000015</v>
          </cell>
          <cell r="DU237">
            <v>225892.80000000016</v>
          </cell>
          <cell r="DV237">
            <v>233064.00000000017</v>
          </cell>
          <cell r="DW237">
            <v>240235.20000000019</v>
          </cell>
        </row>
        <row r="238">
          <cell r="B238">
            <v>76600</v>
          </cell>
          <cell r="C238">
            <v>15900</v>
          </cell>
          <cell r="D238">
            <v>18310</v>
          </cell>
          <cell r="E238">
            <v>23030</v>
          </cell>
          <cell r="F238">
            <v>27750</v>
          </cell>
          <cell r="G238">
            <v>32470</v>
          </cell>
          <cell r="H238">
            <v>37190</v>
          </cell>
          <cell r="I238">
            <v>41910</v>
          </cell>
          <cell r="J238">
            <v>46630</v>
          </cell>
          <cell r="K238">
            <v>52920</v>
          </cell>
          <cell r="L238">
            <v>55944</v>
          </cell>
          <cell r="M238">
            <v>58968</v>
          </cell>
          <cell r="N238">
            <v>61992</v>
          </cell>
          <cell r="O238">
            <v>65016</v>
          </cell>
          <cell r="P238">
            <v>68040</v>
          </cell>
          <cell r="Q238">
            <v>71064</v>
          </cell>
          <cell r="R238">
            <v>74088</v>
          </cell>
          <cell r="S238">
            <v>77112</v>
          </cell>
          <cell r="T238">
            <v>80136</v>
          </cell>
          <cell r="U238">
            <v>83160</v>
          </cell>
          <cell r="V238">
            <v>86184</v>
          </cell>
          <cell r="W238">
            <v>89208</v>
          </cell>
          <cell r="X238">
            <v>92232</v>
          </cell>
          <cell r="Y238">
            <v>95256</v>
          </cell>
          <cell r="Z238">
            <v>98280</v>
          </cell>
          <cell r="AA238">
            <v>101304</v>
          </cell>
          <cell r="AB238">
            <v>26500</v>
          </cell>
          <cell r="AC238">
            <v>30250</v>
          </cell>
          <cell r="AD238">
            <v>34050</v>
          </cell>
          <cell r="AE238">
            <v>37800</v>
          </cell>
          <cell r="AF238">
            <v>40850</v>
          </cell>
          <cell r="AG238">
            <v>43850</v>
          </cell>
          <cell r="AH238">
            <v>46900</v>
          </cell>
          <cell r="AI238">
            <v>49900</v>
          </cell>
          <cell r="AJ238">
            <v>52920</v>
          </cell>
          <cell r="AK238">
            <v>55944</v>
          </cell>
          <cell r="AL238">
            <v>58968</v>
          </cell>
          <cell r="AM238">
            <v>61992</v>
          </cell>
          <cell r="AN238">
            <v>65016</v>
          </cell>
          <cell r="AO238">
            <v>68040</v>
          </cell>
          <cell r="AP238">
            <v>71064</v>
          </cell>
          <cell r="AQ238">
            <v>74088</v>
          </cell>
          <cell r="AR238">
            <v>77112</v>
          </cell>
          <cell r="AS238">
            <v>80136</v>
          </cell>
          <cell r="AT238">
            <v>83160</v>
          </cell>
          <cell r="AU238">
            <v>86184</v>
          </cell>
          <cell r="AV238">
            <v>89208</v>
          </cell>
          <cell r="AW238">
            <v>92232</v>
          </cell>
          <cell r="AX238">
            <v>95256</v>
          </cell>
          <cell r="AY238">
            <v>98280</v>
          </cell>
          <cell r="AZ238">
            <v>101304</v>
          </cell>
          <cell r="BA238">
            <v>42350</v>
          </cell>
          <cell r="BB238">
            <v>48400</v>
          </cell>
          <cell r="BC238">
            <v>54450</v>
          </cell>
          <cell r="BD238">
            <v>60500</v>
          </cell>
          <cell r="BE238">
            <v>65350</v>
          </cell>
          <cell r="BF238">
            <v>70200</v>
          </cell>
          <cell r="BG238">
            <v>75050</v>
          </cell>
          <cell r="BH238">
            <v>79900</v>
          </cell>
          <cell r="BI238">
            <v>84700</v>
          </cell>
          <cell r="BJ238">
            <v>89540</v>
          </cell>
          <cell r="BK238">
            <v>94380</v>
          </cell>
          <cell r="BL238">
            <v>99220</v>
          </cell>
          <cell r="BM238">
            <v>104060</v>
          </cell>
          <cell r="BN238">
            <v>108900</v>
          </cell>
          <cell r="BO238">
            <v>113740</v>
          </cell>
          <cell r="BP238">
            <v>118580</v>
          </cell>
          <cell r="BQ238">
            <v>123420</v>
          </cell>
          <cell r="BR238">
            <v>128260</v>
          </cell>
          <cell r="BS238">
            <v>133100</v>
          </cell>
          <cell r="BT238">
            <v>137940</v>
          </cell>
          <cell r="BU238">
            <v>142780</v>
          </cell>
          <cell r="BV238">
            <v>147620</v>
          </cell>
          <cell r="BW238">
            <v>152460</v>
          </cell>
          <cell r="BX238">
            <v>157300</v>
          </cell>
          <cell r="BY238">
            <v>162140</v>
          </cell>
          <cell r="BZ238">
            <v>53620</v>
          </cell>
          <cell r="CA238">
            <v>61280</v>
          </cell>
          <cell r="CB238">
            <v>68940</v>
          </cell>
          <cell r="CC238">
            <v>76600</v>
          </cell>
          <cell r="CD238">
            <v>82728</v>
          </cell>
          <cell r="CE238">
            <v>88856</v>
          </cell>
          <cell r="CF238">
            <v>94984</v>
          </cell>
          <cell r="CG238">
            <v>101112</v>
          </cell>
          <cell r="CH238">
            <v>107240</v>
          </cell>
          <cell r="CI238">
            <v>113368</v>
          </cell>
          <cell r="CJ238">
            <v>119496</v>
          </cell>
          <cell r="CK238">
            <v>125624</v>
          </cell>
          <cell r="CL238">
            <v>131752</v>
          </cell>
          <cell r="CM238">
            <v>137880</v>
          </cell>
          <cell r="CN238">
            <v>144008</v>
          </cell>
          <cell r="CO238">
            <v>150136</v>
          </cell>
          <cell r="CP238">
            <v>156264</v>
          </cell>
          <cell r="CQ238">
            <v>162392</v>
          </cell>
          <cell r="CR238">
            <v>168520</v>
          </cell>
          <cell r="CS238">
            <v>174648</v>
          </cell>
          <cell r="CT238">
            <v>180776</v>
          </cell>
          <cell r="CU238">
            <v>186904</v>
          </cell>
          <cell r="CV238">
            <v>193032</v>
          </cell>
          <cell r="CW238">
            <v>199160</v>
          </cell>
          <cell r="CX238">
            <v>205288</v>
          </cell>
          <cell r="CY238">
            <v>64343.999999999993</v>
          </cell>
          <cell r="CZ238">
            <v>73536</v>
          </cell>
          <cell r="DA238">
            <v>82728</v>
          </cell>
          <cell r="DB238">
            <v>91920</v>
          </cell>
          <cell r="DC238">
            <v>99273.600000000006</v>
          </cell>
          <cell r="DD238">
            <v>106627.2</v>
          </cell>
          <cell r="DE238">
            <v>113980.8</v>
          </cell>
          <cell r="DF238">
            <v>121334.40000000001</v>
          </cell>
          <cell r="DG238">
            <v>128687.99999999999</v>
          </cell>
          <cell r="DH238">
            <v>136041.60000000001</v>
          </cell>
          <cell r="DI238">
            <v>143395.20000000001</v>
          </cell>
          <cell r="DJ238">
            <v>150748.80000000002</v>
          </cell>
          <cell r="DK238">
            <v>158102.40000000002</v>
          </cell>
          <cell r="DL238">
            <v>165456.00000000003</v>
          </cell>
          <cell r="DM238">
            <v>172809.60000000003</v>
          </cell>
          <cell r="DN238">
            <v>180163.20000000004</v>
          </cell>
          <cell r="DO238">
            <v>187516.80000000005</v>
          </cell>
          <cell r="DP238">
            <v>194870.40000000005</v>
          </cell>
          <cell r="DQ238">
            <v>202224.00000000006</v>
          </cell>
          <cell r="DR238">
            <v>209577.60000000006</v>
          </cell>
          <cell r="DS238">
            <v>216931.20000000007</v>
          </cell>
          <cell r="DT238">
            <v>224284.80000000008</v>
          </cell>
          <cell r="DU238">
            <v>231638.40000000008</v>
          </cell>
          <cell r="DV238">
            <v>238992.00000000009</v>
          </cell>
          <cell r="DW238">
            <v>246345.60000000009</v>
          </cell>
        </row>
        <row r="239">
          <cell r="B239">
            <v>90100</v>
          </cell>
          <cell r="C239">
            <v>18650</v>
          </cell>
          <cell r="D239">
            <v>21300</v>
          </cell>
          <cell r="E239">
            <v>23950</v>
          </cell>
          <cell r="F239">
            <v>27750</v>
          </cell>
          <cell r="G239">
            <v>32470</v>
          </cell>
          <cell r="H239">
            <v>37190</v>
          </cell>
          <cell r="I239">
            <v>41910</v>
          </cell>
          <cell r="J239">
            <v>46630</v>
          </cell>
          <cell r="K239">
            <v>62019.999999999993</v>
          </cell>
          <cell r="L239">
            <v>65564</v>
          </cell>
          <cell r="M239">
            <v>69108</v>
          </cell>
          <cell r="N239">
            <v>72652</v>
          </cell>
          <cell r="O239">
            <v>76196</v>
          </cell>
          <cell r="P239">
            <v>79740</v>
          </cell>
          <cell r="Q239">
            <v>83284</v>
          </cell>
          <cell r="R239">
            <v>86828</v>
          </cell>
          <cell r="S239">
            <v>90372</v>
          </cell>
          <cell r="T239">
            <v>93916</v>
          </cell>
          <cell r="U239">
            <v>97460</v>
          </cell>
          <cell r="V239">
            <v>101004</v>
          </cell>
          <cell r="W239">
            <v>104548</v>
          </cell>
          <cell r="X239">
            <v>108092</v>
          </cell>
          <cell r="Y239">
            <v>111636</v>
          </cell>
          <cell r="Z239">
            <v>115180</v>
          </cell>
          <cell r="AA239">
            <v>118724</v>
          </cell>
          <cell r="AB239">
            <v>31050</v>
          </cell>
          <cell r="AC239">
            <v>35450</v>
          </cell>
          <cell r="AD239">
            <v>39900</v>
          </cell>
          <cell r="AE239">
            <v>44300</v>
          </cell>
          <cell r="AF239">
            <v>47850</v>
          </cell>
          <cell r="AG239">
            <v>51400</v>
          </cell>
          <cell r="AH239">
            <v>54950</v>
          </cell>
          <cell r="AI239">
            <v>58500</v>
          </cell>
          <cell r="AJ239">
            <v>62019.999999999993</v>
          </cell>
          <cell r="AK239">
            <v>65564</v>
          </cell>
          <cell r="AL239">
            <v>69108</v>
          </cell>
          <cell r="AM239">
            <v>72652</v>
          </cell>
          <cell r="AN239">
            <v>76196</v>
          </cell>
          <cell r="AO239">
            <v>79740</v>
          </cell>
          <cell r="AP239">
            <v>83284</v>
          </cell>
          <cell r="AQ239">
            <v>86828</v>
          </cell>
          <cell r="AR239">
            <v>90372</v>
          </cell>
          <cell r="AS239">
            <v>93916</v>
          </cell>
          <cell r="AT239">
            <v>97460</v>
          </cell>
          <cell r="AU239">
            <v>101004</v>
          </cell>
          <cell r="AV239">
            <v>104548</v>
          </cell>
          <cell r="AW239">
            <v>108092</v>
          </cell>
          <cell r="AX239">
            <v>111636</v>
          </cell>
          <cell r="AY239">
            <v>115180</v>
          </cell>
          <cell r="AZ239">
            <v>118724</v>
          </cell>
          <cell r="BA239">
            <v>49600</v>
          </cell>
          <cell r="BB239">
            <v>56700</v>
          </cell>
          <cell r="BC239">
            <v>63800</v>
          </cell>
          <cell r="BD239">
            <v>70850</v>
          </cell>
          <cell r="BE239">
            <v>76550</v>
          </cell>
          <cell r="BF239">
            <v>82200</v>
          </cell>
          <cell r="BG239">
            <v>87900</v>
          </cell>
          <cell r="BH239">
            <v>93550</v>
          </cell>
          <cell r="BI239">
            <v>99190</v>
          </cell>
          <cell r="BJ239">
            <v>104858</v>
          </cell>
          <cell r="BK239">
            <v>110526</v>
          </cell>
          <cell r="BL239">
            <v>116194</v>
          </cell>
          <cell r="BM239">
            <v>121862</v>
          </cell>
          <cell r="BN239">
            <v>127530</v>
          </cell>
          <cell r="BO239">
            <v>133198</v>
          </cell>
          <cell r="BP239">
            <v>138866</v>
          </cell>
          <cell r="BQ239">
            <v>144534</v>
          </cell>
          <cell r="BR239">
            <v>150202</v>
          </cell>
          <cell r="BS239">
            <v>155870</v>
          </cell>
          <cell r="BT239">
            <v>161538</v>
          </cell>
          <cell r="BU239">
            <v>167206</v>
          </cell>
          <cell r="BV239">
            <v>172874</v>
          </cell>
          <cell r="BW239">
            <v>178542</v>
          </cell>
          <cell r="BX239">
            <v>184210</v>
          </cell>
          <cell r="BY239">
            <v>189878</v>
          </cell>
          <cell r="BZ239">
            <v>63069.999999999993</v>
          </cell>
          <cell r="CA239">
            <v>72080</v>
          </cell>
          <cell r="CB239">
            <v>81090</v>
          </cell>
          <cell r="CC239">
            <v>90100</v>
          </cell>
          <cell r="CD239">
            <v>97308</v>
          </cell>
          <cell r="CE239">
            <v>104516</v>
          </cell>
          <cell r="CF239">
            <v>111724</v>
          </cell>
          <cell r="CG239">
            <v>118932</v>
          </cell>
          <cell r="CH239">
            <v>126139.99999999999</v>
          </cell>
          <cell r="CI239">
            <v>133348</v>
          </cell>
          <cell r="CJ239">
            <v>140556</v>
          </cell>
          <cell r="CK239">
            <v>147764</v>
          </cell>
          <cell r="CL239">
            <v>154972</v>
          </cell>
          <cell r="CM239">
            <v>162180</v>
          </cell>
          <cell r="CN239">
            <v>169388</v>
          </cell>
          <cell r="CO239">
            <v>176596</v>
          </cell>
          <cell r="CP239">
            <v>183804</v>
          </cell>
          <cell r="CQ239">
            <v>191012</v>
          </cell>
          <cell r="CR239">
            <v>198220</v>
          </cell>
          <cell r="CS239">
            <v>205428</v>
          </cell>
          <cell r="CT239">
            <v>212636</v>
          </cell>
          <cell r="CU239">
            <v>219844</v>
          </cell>
          <cell r="CV239">
            <v>227052</v>
          </cell>
          <cell r="CW239">
            <v>234260</v>
          </cell>
          <cell r="CX239">
            <v>241468</v>
          </cell>
          <cell r="CY239">
            <v>75684</v>
          </cell>
          <cell r="CZ239">
            <v>86496</v>
          </cell>
          <cell r="DA239">
            <v>97308</v>
          </cell>
          <cell r="DB239">
            <v>108120</v>
          </cell>
          <cell r="DC239">
            <v>116769.60000000001</v>
          </cell>
          <cell r="DD239">
            <v>125419.2</v>
          </cell>
          <cell r="DE239">
            <v>134068.79999999999</v>
          </cell>
          <cell r="DF239">
            <v>142718.39999999999</v>
          </cell>
          <cell r="DG239">
            <v>151368</v>
          </cell>
          <cell r="DH239">
            <v>160017.60000000001</v>
          </cell>
          <cell r="DI239">
            <v>168667.2</v>
          </cell>
          <cell r="DJ239">
            <v>177316.80000000002</v>
          </cell>
          <cell r="DK239">
            <v>185966.40000000002</v>
          </cell>
          <cell r="DL239">
            <v>194616.00000000003</v>
          </cell>
          <cell r="DM239">
            <v>203265.60000000003</v>
          </cell>
          <cell r="DN239">
            <v>211915.20000000004</v>
          </cell>
          <cell r="DO239">
            <v>220564.80000000005</v>
          </cell>
          <cell r="DP239">
            <v>229214.40000000005</v>
          </cell>
          <cell r="DQ239">
            <v>237864.00000000006</v>
          </cell>
          <cell r="DR239">
            <v>246513.60000000006</v>
          </cell>
          <cell r="DS239">
            <v>255163.20000000007</v>
          </cell>
          <cell r="DT239">
            <v>263812.80000000005</v>
          </cell>
          <cell r="DU239">
            <v>272462.40000000002</v>
          </cell>
          <cell r="DV239">
            <v>281112</v>
          </cell>
          <cell r="DW239">
            <v>289761.59999999998</v>
          </cell>
        </row>
        <row r="240">
          <cell r="B240">
            <v>76100</v>
          </cell>
          <cell r="C240">
            <v>16000</v>
          </cell>
          <cell r="D240">
            <v>18310</v>
          </cell>
          <cell r="E240">
            <v>23030</v>
          </cell>
          <cell r="F240">
            <v>27750</v>
          </cell>
          <cell r="G240">
            <v>32470</v>
          </cell>
          <cell r="H240">
            <v>37190</v>
          </cell>
          <cell r="I240">
            <v>41910</v>
          </cell>
          <cell r="J240">
            <v>46630</v>
          </cell>
          <cell r="K240">
            <v>53270</v>
          </cell>
          <cell r="L240">
            <v>56314</v>
          </cell>
          <cell r="M240">
            <v>59358</v>
          </cell>
          <cell r="N240">
            <v>62402</v>
          </cell>
          <cell r="O240">
            <v>65446</v>
          </cell>
          <cell r="P240">
            <v>68490</v>
          </cell>
          <cell r="Q240">
            <v>71534</v>
          </cell>
          <cell r="R240">
            <v>74578</v>
          </cell>
          <cell r="S240">
            <v>77622</v>
          </cell>
          <cell r="T240">
            <v>80666</v>
          </cell>
          <cell r="U240">
            <v>83710</v>
          </cell>
          <cell r="V240">
            <v>86754</v>
          </cell>
          <cell r="W240">
            <v>89798</v>
          </cell>
          <cell r="X240">
            <v>92842</v>
          </cell>
          <cell r="Y240">
            <v>95886</v>
          </cell>
          <cell r="Z240">
            <v>98930</v>
          </cell>
          <cell r="AA240">
            <v>101974</v>
          </cell>
          <cell r="AB240">
            <v>26650</v>
          </cell>
          <cell r="AC240">
            <v>30450</v>
          </cell>
          <cell r="AD240">
            <v>34250</v>
          </cell>
          <cell r="AE240">
            <v>38050</v>
          </cell>
          <cell r="AF240">
            <v>41100</v>
          </cell>
          <cell r="AG240">
            <v>44150</v>
          </cell>
          <cell r="AH240">
            <v>47200</v>
          </cell>
          <cell r="AI240">
            <v>50250</v>
          </cell>
          <cell r="AJ240">
            <v>53270</v>
          </cell>
          <cell r="AK240">
            <v>56314</v>
          </cell>
          <cell r="AL240">
            <v>59358</v>
          </cell>
          <cell r="AM240">
            <v>62402</v>
          </cell>
          <cell r="AN240">
            <v>65446</v>
          </cell>
          <cell r="AO240">
            <v>68490</v>
          </cell>
          <cell r="AP240">
            <v>71534</v>
          </cell>
          <cell r="AQ240">
            <v>74578</v>
          </cell>
          <cell r="AR240">
            <v>77622</v>
          </cell>
          <cell r="AS240">
            <v>80666</v>
          </cell>
          <cell r="AT240">
            <v>83710</v>
          </cell>
          <cell r="AU240">
            <v>86754</v>
          </cell>
          <cell r="AV240">
            <v>89798</v>
          </cell>
          <cell r="AW240">
            <v>92842</v>
          </cell>
          <cell r="AX240">
            <v>95886</v>
          </cell>
          <cell r="AY240">
            <v>98930</v>
          </cell>
          <cell r="AZ240">
            <v>101974</v>
          </cell>
          <cell r="BA240">
            <v>42650</v>
          </cell>
          <cell r="BB240">
            <v>48750</v>
          </cell>
          <cell r="BC240">
            <v>54850</v>
          </cell>
          <cell r="BD240">
            <v>60900</v>
          </cell>
          <cell r="BE240">
            <v>65800</v>
          </cell>
          <cell r="BF240">
            <v>70650</v>
          </cell>
          <cell r="BG240">
            <v>75550</v>
          </cell>
          <cell r="BH240">
            <v>80400</v>
          </cell>
          <cell r="BI240">
            <v>85260</v>
          </cell>
          <cell r="BJ240">
            <v>90132</v>
          </cell>
          <cell r="BK240">
            <v>95004</v>
          </cell>
          <cell r="BL240">
            <v>99876</v>
          </cell>
          <cell r="BM240">
            <v>104748</v>
          </cell>
          <cell r="BN240">
            <v>109620</v>
          </cell>
          <cell r="BO240">
            <v>114492</v>
          </cell>
          <cell r="BP240">
            <v>119364</v>
          </cell>
          <cell r="BQ240">
            <v>124236</v>
          </cell>
          <cell r="BR240">
            <v>129108</v>
          </cell>
          <cell r="BS240">
            <v>133980</v>
          </cell>
          <cell r="BT240">
            <v>138852</v>
          </cell>
          <cell r="BU240">
            <v>143724</v>
          </cell>
          <cell r="BV240">
            <v>148596</v>
          </cell>
          <cell r="BW240">
            <v>153468</v>
          </cell>
          <cell r="BX240">
            <v>158340</v>
          </cell>
          <cell r="BY240">
            <v>163212</v>
          </cell>
          <cell r="BZ240">
            <v>53270</v>
          </cell>
          <cell r="CA240">
            <v>60880</v>
          </cell>
          <cell r="CB240">
            <v>68490</v>
          </cell>
          <cell r="CC240">
            <v>76100</v>
          </cell>
          <cell r="CD240">
            <v>82188</v>
          </cell>
          <cell r="CE240">
            <v>88276</v>
          </cell>
          <cell r="CF240">
            <v>94364</v>
          </cell>
          <cell r="CG240">
            <v>100452</v>
          </cell>
          <cell r="CH240">
            <v>106540</v>
          </cell>
          <cell r="CI240">
            <v>112628</v>
          </cell>
          <cell r="CJ240">
            <v>118716</v>
          </cell>
          <cell r="CK240">
            <v>124804</v>
          </cell>
          <cell r="CL240">
            <v>130892</v>
          </cell>
          <cell r="CM240">
            <v>136980</v>
          </cell>
          <cell r="CN240">
            <v>143068</v>
          </cell>
          <cell r="CO240">
            <v>149156</v>
          </cell>
          <cell r="CP240">
            <v>155244</v>
          </cell>
          <cell r="CQ240">
            <v>161332</v>
          </cell>
          <cell r="CR240">
            <v>167420</v>
          </cell>
          <cell r="CS240">
            <v>173508</v>
          </cell>
          <cell r="CT240">
            <v>179596</v>
          </cell>
          <cell r="CU240">
            <v>185684</v>
          </cell>
          <cell r="CV240">
            <v>191772</v>
          </cell>
          <cell r="CW240">
            <v>197860</v>
          </cell>
          <cell r="CX240">
            <v>203948</v>
          </cell>
          <cell r="CY240">
            <v>63923.999999999993</v>
          </cell>
          <cell r="CZ240">
            <v>73056</v>
          </cell>
          <cell r="DA240">
            <v>82188</v>
          </cell>
          <cell r="DB240">
            <v>91320</v>
          </cell>
          <cell r="DC240">
            <v>98625.600000000006</v>
          </cell>
          <cell r="DD240">
            <v>105931.2</v>
          </cell>
          <cell r="DE240">
            <v>113236.8</v>
          </cell>
          <cell r="DF240">
            <v>120542.40000000001</v>
          </cell>
          <cell r="DG240">
            <v>127847.99999999999</v>
          </cell>
          <cell r="DH240">
            <v>135153.60000000001</v>
          </cell>
          <cell r="DI240">
            <v>142459.20000000001</v>
          </cell>
          <cell r="DJ240">
            <v>149764.80000000002</v>
          </cell>
          <cell r="DK240">
            <v>157070.40000000002</v>
          </cell>
          <cell r="DL240">
            <v>164376.00000000003</v>
          </cell>
          <cell r="DM240">
            <v>171681.60000000003</v>
          </cell>
          <cell r="DN240">
            <v>178987.20000000004</v>
          </cell>
          <cell r="DO240">
            <v>186292.80000000005</v>
          </cell>
          <cell r="DP240">
            <v>193598.40000000005</v>
          </cell>
          <cell r="DQ240">
            <v>200904.00000000006</v>
          </cell>
          <cell r="DR240">
            <v>208209.60000000006</v>
          </cell>
          <cell r="DS240">
            <v>215515.20000000007</v>
          </cell>
          <cell r="DT240">
            <v>222820.80000000008</v>
          </cell>
          <cell r="DU240">
            <v>230126.40000000008</v>
          </cell>
          <cell r="DV240">
            <v>237432.00000000009</v>
          </cell>
          <cell r="DW240">
            <v>244737.60000000009</v>
          </cell>
        </row>
        <row r="241">
          <cell r="B241">
            <v>78400</v>
          </cell>
          <cell r="C241">
            <v>16450</v>
          </cell>
          <cell r="D241">
            <v>18800</v>
          </cell>
          <cell r="E241">
            <v>23030</v>
          </cell>
          <cell r="F241">
            <v>27750</v>
          </cell>
          <cell r="G241">
            <v>32470</v>
          </cell>
          <cell r="H241">
            <v>37190</v>
          </cell>
          <cell r="I241">
            <v>41910</v>
          </cell>
          <cell r="J241">
            <v>46630</v>
          </cell>
          <cell r="K241">
            <v>54880</v>
          </cell>
          <cell r="L241">
            <v>58016</v>
          </cell>
          <cell r="M241">
            <v>61152</v>
          </cell>
          <cell r="N241">
            <v>64288</v>
          </cell>
          <cell r="O241">
            <v>67424</v>
          </cell>
          <cell r="P241">
            <v>70560</v>
          </cell>
          <cell r="Q241">
            <v>73696</v>
          </cell>
          <cell r="R241">
            <v>76832</v>
          </cell>
          <cell r="S241">
            <v>79968</v>
          </cell>
          <cell r="T241">
            <v>83104</v>
          </cell>
          <cell r="U241">
            <v>86240</v>
          </cell>
          <cell r="V241">
            <v>89376</v>
          </cell>
          <cell r="W241">
            <v>92512</v>
          </cell>
          <cell r="X241">
            <v>95648</v>
          </cell>
          <cell r="Y241">
            <v>98784</v>
          </cell>
          <cell r="Z241">
            <v>101920</v>
          </cell>
          <cell r="AA241">
            <v>105056</v>
          </cell>
          <cell r="AB241">
            <v>27450</v>
          </cell>
          <cell r="AC241">
            <v>31400</v>
          </cell>
          <cell r="AD241">
            <v>35300</v>
          </cell>
          <cell r="AE241">
            <v>39200</v>
          </cell>
          <cell r="AF241">
            <v>42350</v>
          </cell>
          <cell r="AG241">
            <v>45500</v>
          </cell>
          <cell r="AH241">
            <v>48650</v>
          </cell>
          <cell r="AI241">
            <v>51750</v>
          </cell>
          <cell r="AJ241">
            <v>54880</v>
          </cell>
          <cell r="AK241">
            <v>58016</v>
          </cell>
          <cell r="AL241">
            <v>61152</v>
          </cell>
          <cell r="AM241">
            <v>64288</v>
          </cell>
          <cell r="AN241">
            <v>67424</v>
          </cell>
          <cell r="AO241">
            <v>70560</v>
          </cell>
          <cell r="AP241">
            <v>73696</v>
          </cell>
          <cell r="AQ241">
            <v>76832</v>
          </cell>
          <cell r="AR241">
            <v>79968</v>
          </cell>
          <cell r="AS241">
            <v>83104</v>
          </cell>
          <cell r="AT241">
            <v>86240</v>
          </cell>
          <cell r="AU241">
            <v>89376</v>
          </cell>
          <cell r="AV241">
            <v>92512</v>
          </cell>
          <cell r="AW241">
            <v>95648</v>
          </cell>
          <cell r="AX241">
            <v>98784</v>
          </cell>
          <cell r="AY241">
            <v>101920</v>
          </cell>
          <cell r="AZ241">
            <v>105056</v>
          </cell>
          <cell r="BA241">
            <v>43900</v>
          </cell>
          <cell r="BB241">
            <v>50200</v>
          </cell>
          <cell r="BC241">
            <v>56450</v>
          </cell>
          <cell r="BD241">
            <v>62700</v>
          </cell>
          <cell r="BE241">
            <v>67750</v>
          </cell>
          <cell r="BF241">
            <v>72750</v>
          </cell>
          <cell r="BG241">
            <v>77750</v>
          </cell>
          <cell r="BH241">
            <v>82800</v>
          </cell>
          <cell r="BI241">
            <v>87780</v>
          </cell>
          <cell r="BJ241">
            <v>92796</v>
          </cell>
          <cell r="BK241">
            <v>97812</v>
          </cell>
          <cell r="BL241">
            <v>102828</v>
          </cell>
          <cell r="BM241">
            <v>107844</v>
          </cell>
          <cell r="BN241">
            <v>112860</v>
          </cell>
          <cell r="BO241">
            <v>117876</v>
          </cell>
          <cell r="BP241">
            <v>122892</v>
          </cell>
          <cell r="BQ241">
            <v>127908</v>
          </cell>
          <cell r="BR241">
            <v>132924</v>
          </cell>
          <cell r="BS241">
            <v>137940</v>
          </cell>
          <cell r="BT241">
            <v>142956</v>
          </cell>
          <cell r="BU241">
            <v>147972</v>
          </cell>
          <cell r="BV241">
            <v>152988</v>
          </cell>
          <cell r="BW241">
            <v>158004</v>
          </cell>
          <cell r="BX241">
            <v>163020</v>
          </cell>
          <cell r="BY241">
            <v>168036</v>
          </cell>
          <cell r="BZ241">
            <v>54880</v>
          </cell>
          <cell r="CA241">
            <v>62720</v>
          </cell>
          <cell r="CB241">
            <v>70560</v>
          </cell>
          <cell r="CC241">
            <v>78400</v>
          </cell>
          <cell r="CD241">
            <v>84672</v>
          </cell>
          <cell r="CE241">
            <v>90944</v>
          </cell>
          <cell r="CF241">
            <v>97216</v>
          </cell>
          <cell r="CG241">
            <v>103488</v>
          </cell>
          <cell r="CH241">
            <v>109760</v>
          </cell>
          <cell r="CI241">
            <v>116032</v>
          </cell>
          <cell r="CJ241">
            <v>122304</v>
          </cell>
          <cell r="CK241">
            <v>128576</v>
          </cell>
          <cell r="CL241">
            <v>134848</v>
          </cell>
          <cell r="CM241">
            <v>141120</v>
          </cell>
          <cell r="CN241">
            <v>147392</v>
          </cell>
          <cell r="CO241">
            <v>153664</v>
          </cell>
          <cell r="CP241">
            <v>159936</v>
          </cell>
          <cell r="CQ241">
            <v>166208</v>
          </cell>
          <cell r="CR241">
            <v>172480</v>
          </cell>
          <cell r="CS241">
            <v>178752</v>
          </cell>
          <cell r="CT241">
            <v>185024</v>
          </cell>
          <cell r="CU241">
            <v>191296</v>
          </cell>
          <cell r="CV241">
            <v>197568</v>
          </cell>
          <cell r="CW241">
            <v>203840</v>
          </cell>
          <cell r="CX241">
            <v>210112</v>
          </cell>
          <cell r="CY241">
            <v>65856</v>
          </cell>
          <cell r="CZ241">
            <v>75264</v>
          </cell>
          <cell r="DA241">
            <v>84672</v>
          </cell>
          <cell r="DB241">
            <v>94080</v>
          </cell>
          <cell r="DC241">
            <v>101606.40000000001</v>
          </cell>
          <cell r="DD241">
            <v>109132.79999999999</v>
          </cell>
          <cell r="DE241">
            <v>116659.2</v>
          </cell>
          <cell r="DF241">
            <v>124185.60000000001</v>
          </cell>
          <cell r="DG241">
            <v>131712</v>
          </cell>
          <cell r="DH241">
            <v>139238.39999999999</v>
          </cell>
          <cell r="DI241">
            <v>146764.79999999999</v>
          </cell>
          <cell r="DJ241">
            <v>154291.19999999998</v>
          </cell>
          <cell r="DK241">
            <v>161817.59999999998</v>
          </cell>
          <cell r="DL241">
            <v>169343.99999999997</v>
          </cell>
          <cell r="DM241">
            <v>176870.39999999997</v>
          </cell>
          <cell r="DN241">
            <v>184396.79999999996</v>
          </cell>
          <cell r="DO241">
            <v>191923.19999999995</v>
          </cell>
          <cell r="DP241">
            <v>199449.59999999995</v>
          </cell>
          <cell r="DQ241">
            <v>206975.99999999994</v>
          </cell>
          <cell r="DR241">
            <v>214502.39999999994</v>
          </cell>
          <cell r="DS241">
            <v>222028.79999999993</v>
          </cell>
          <cell r="DT241">
            <v>229555.19999999992</v>
          </cell>
          <cell r="DU241">
            <v>237081.59999999992</v>
          </cell>
          <cell r="DV241">
            <v>244607.99999999991</v>
          </cell>
          <cell r="DW241">
            <v>252134.39999999991</v>
          </cell>
        </row>
        <row r="242">
          <cell r="B242">
            <v>66000</v>
          </cell>
          <cell r="C242">
            <v>14350</v>
          </cell>
          <cell r="D242">
            <v>18310</v>
          </cell>
          <cell r="E242">
            <v>23030</v>
          </cell>
          <cell r="F242">
            <v>27750</v>
          </cell>
          <cell r="G242">
            <v>32470</v>
          </cell>
          <cell r="H242">
            <v>37190</v>
          </cell>
          <cell r="I242">
            <v>41910</v>
          </cell>
          <cell r="J242">
            <v>44950</v>
          </cell>
          <cell r="K242">
            <v>47670</v>
          </cell>
          <cell r="L242">
            <v>50394</v>
          </cell>
          <cell r="M242">
            <v>53118</v>
          </cell>
          <cell r="N242">
            <v>55842</v>
          </cell>
          <cell r="O242">
            <v>58566</v>
          </cell>
          <cell r="P242">
            <v>61290</v>
          </cell>
          <cell r="Q242">
            <v>64014</v>
          </cell>
          <cell r="R242">
            <v>66738</v>
          </cell>
          <cell r="S242">
            <v>69462</v>
          </cell>
          <cell r="T242">
            <v>72186</v>
          </cell>
          <cell r="U242">
            <v>74910</v>
          </cell>
          <cell r="V242">
            <v>77634</v>
          </cell>
          <cell r="W242">
            <v>80358</v>
          </cell>
          <cell r="X242">
            <v>83082</v>
          </cell>
          <cell r="Y242">
            <v>85806</v>
          </cell>
          <cell r="Z242">
            <v>88530</v>
          </cell>
          <cell r="AA242">
            <v>91254</v>
          </cell>
          <cell r="AB242">
            <v>23850</v>
          </cell>
          <cell r="AC242">
            <v>27250</v>
          </cell>
          <cell r="AD242">
            <v>30650</v>
          </cell>
          <cell r="AE242">
            <v>34050</v>
          </cell>
          <cell r="AF242">
            <v>36800</v>
          </cell>
          <cell r="AG242">
            <v>39500</v>
          </cell>
          <cell r="AH242">
            <v>42250</v>
          </cell>
          <cell r="AI242">
            <v>44950</v>
          </cell>
          <cell r="AJ242">
            <v>47670</v>
          </cell>
          <cell r="AK242">
            <v>50394</v>
          </cell>
          <cell r="AL242">
            <v>53118</v>
          </cell>
          <cell r="AM242">
            <v>55842</v>
          </cell>
          <cell r="AN242">
            <v>58566</v>
          </cell>
          <cell r="AO242">
            <v>61290</v>
          </cell>
          <cell r="AP242">
            <v>64014</v>
          </cell>
          <cell r="AQ242">
            <v>66738</v>
          </cell>
          <cell r="AR242">
            <v>69462</v>
          </cell>
          <cell r="AS242">
            <v>72186</v>
          </cell>
          <cell r="AT242">
            <v>74910</v>
          </cell>
          <cell r="AU242">
            <v>77634</v>
          </cell>
          <cell r="AV242">
            <v>80358</v>
          </cell>
          <cell r="AW242">
            <v>83082</v>
          </cell>
          <cell r="AX242">
            <v>85806</v>
          </cell>
          <cell r="AY242">
            <v>88530</v>
          </cell>
          <cell r="AZ242">
            <v>91254</v>
          </cell>
          <cell r="BA242">
            <v>38150</v>
          </cell>
          <cell r="BB242">
            <v>43600</v>
          </cell>
          <cell r="BC242">
            <v>49050</v>
          </cell>
          <cell r="BD242">
            <v>54450</v>
          </cell>
          <cell r="BE242">
            <v>58850</v>
          </cell>
          <cell r="BF242">
            <v>63200</v>
          </cell>
          <cell r="BG242">
            <v>67550</v>
          </cell>
          <cell r="BH242">
            <v>71900</v>
          </cell>
          <cell r="BI242">
            <v>76230</v>
          </cell>
          <cell r="BJ242">
            <v>80586</v>
          </cell>
          <cell r="BK242">
            <v>84942</v>
          </cell>
          <cell r="BL242">
            <v>89298</v>
          </cell>
          <cell r="BM242">
            <v>93654</v>
          </cell>
          <cell r="BN242">
            <v>98010</v>
          </cell>
          <cell r="BO242">
            <v>102366</v>
          </cell>
          <cell r="BP242">
            <v>106722</v>
          </cell>
          <cell r="BQ242">
            <v>111078</v>
          </cell>
          <cell r="BR242">
            <v>115434</v>
          </cell>
          <cell r="BS242">
            <v>119790</v>
          </cell>
          <cell r="BT242">
            <v>124146</v>
          </cell>
          <cell r="BU242">
            <v>128502</v>
          </cell>
          <cell r="BV242">
            <v>132858</v>
          </cell>
          <cell r="BW242">
            <v>137214</v>
          </cell>
          <cell r="BX242">
            <v>141570</v>
          </cell>
          <cell r="BY242">
            <v>145926</v>
          </cell>
          <cell r="BZ242">
            <v>46200</v>
          </cell>
          <cell r="CA242">
            <v>52800</v>
          </cell>
          <cell r="CB242">
            <v>59400</v>
          </cell>
          <cell r="CC242">
            <v>66000</v>
          </cell>
          <cell r="CD242">
            <v>71280</v>
          </cell>
          <cell r="CE242">
            <v>76560</v>
          </cell>
          <cell r="CF242">
            <v>81840</v>
          </cell>
          <cell r="CG242">
            <v>87120</v>
          </cell>
          <cell r="CH242">
            <v>92400</v>
          </cell>
          <cell r="CI242">
            <v>97680</v>
          </cell>
          <cell r="CJ242">
            <v>102960</v>
          </cell>
          <cell r="CK242">
            <v>108240</v>
          </cell>
          <cell r="CL242">
            <v>113520</v>
          </cell>
          <cell r="CM242">
            <v>118800</v>
          </cell>
          <cell r="CN242">
            <v>124080</v>
          </cell>
          <cell r="CO242">
            <v>129360</v>
          </cell>
          <cell r="CP242">
            <v>134640</v>
          </cell>
          <cell r="CQ242">
            <v>139920</v>
          </cell>
          <cell r="CR242">
            <v>145200</v>
          </cell>
          <cell r="CS242">
            <v>150480</v>
          </cell>
          <cell r="CT242">
            <v>155760</v>
          </cell>
          <cell r="CU242">
            <v>161040</v>
          </cell>
          <cell r="CV242">
            <v>166320</v>
          </cell>
          <cell r="CW242">
            <v>171600</v>
          </cell>
          <cell r="CX242">
            <v>176880</v>
          </cell>
          <cell r="CY242">
            <v>55440</v>
          </cell>
          <cell r="CZ242">
            <v>63360</v>
          </cell>
          <cell r="DA242">
            <v>71280</v>
          </cell>
          <cell r="DB242">
            <v>79200</v>
          </cell>
          <cell r="DC242">
            <v>85536</v>
          </cell>
          <cell r="DD242">
            <v>91872</v>
          </cell>
          <cell r="DE242">
            <v>98208</v>
          </cell>
          <cell r="DF242">
            <v>104544</v>
          </cell>
          <cell r="DG242">
            <v>110880</v>
          </cell>
          <cell r="DH242">
            <v>117216</v>
          </cell>
          <cell r="DI242">
            <v>123552</v>
          </cell>
          <cell r="DJ242">
            <v>129888</v>
          </cell>
          <cell r="DK242">
            <v>136224</v>
          </cell>
          <cell r="DL242">
            <v>142560</v>
          </cell>
          <cell r="DM242">
            <v>148896</v>
          </cell>
          <cell r="DN242">
            <v>155232</v>
          </cell>
          <cell r="DO242">
            <v>161568</v>
          </cell>
          <cell r="DP242">
            <v>167904</v>
          </cell>
          <cell r="DQ242">
            <v>174240</v>
          </cell>
          <cell r="DR242">
            <v>180576</v>
          </cell>
          <cell r="DS242">
            <v>186912</v>
          </cell>
          <cell r="DT242">
            <v>193248</v>
          </cell>
          <cell r="DU242">
            <v>199584</v>
          </cell>
          <cell r="DV242">
            <v>205920</v>
          </cell>
          <cell r="DW242">
            <v>212256</v>
          </cell>
        </row>
        <row r="243">
          <cell r="B243">
            <v>68300</v>
          </cell>
          <cell r="C243">
            <v>14500</v>
          </cell>
          <cell r="D243">
            <v>18310</v>
          </cell>
          <cell r="E243">
            <v>23030</v>
          </cell>
          <cell r="F243">
            <v>27750</v>
          </cell>
          <cell r="G243">
            <v>32470</v>
          </cell>
          <cell r="H243">
            <v>37190</v>
          </cell>
          <cell r="I243">
            <v>41910</v>
          </cell>
          <cell r="J243">
            <v>45450</v>
          </cell>
          <cell r="K243">
            <v>48160</v>
          </cell>
          <cell r="L243">
            <v>50912</v>
          </cell>
          <cell r="M243">
            <v>53664</v>
          </cell>
          <cell r="N243">
            <v>56416</v>
          </cell>
          <cell r="O243">
            <v>59168</v>
          </cell>
          <cell r="P243">
            <v>61920</v>
          </cell>
          <cell r="Q243">
            <v>64672</v>
          </cell>
          <cell r="R243">
            <v>67424</v>
          </cell>
          <cell r="S243">
            <v>70176</v>
          </cell>
          <cell r="T243">
            <v>72928</v>
          </cell>
          <cell r="U243">
            <v>75680</v>
          </cell>
          <cell r="V243">
            <v>78432</v>
          </cell>
          <cell r="W243">
            <v>81184</v>
          </cell>
          <cell r="X243">
            <v>83936</v>
          </cell>
          <cell r="Y243">
            <v>86688</v>
          </cell>
          <cell r="Z243">
            <v>89440</v>
          </cell>
          <cell r="AA243">
            <v>92192</v>
          </cell>
          <cell r="AB243">
            <v>24100</v>
          </cell>
          <cell r="AC243">
            <v>27550</v>
          </cell>
          <cell r="AD243">
            <v>31000</v>
          </cell>
          <cell r="AE243">
            <v>34400</v>
          </cell>
          <cell r="AF243">
            <v>37200</v>
          </cell>
          <cell r="AG243">
            <v>39950</v>
          </cell>
          <cell r="AH243">
            <v>42700</v>
          </cell>
          <cell r="AI243">
            <v>45450</v>
          </cell>
          <cell r="AJ243">
            <v>48160</v>
          </cell>
          <cell r="AK243">
            <v>50912</v>
          </cell>
          <cell r="AL243">
            <v>53664</v>
          </cell>
          <cell r="AM243">
            <v>56416</v>
          </cell>
          <cell r="AN243">
            <v>59168</v>
          </cell>
          <cell r="AO243">
            <v>61920</v>
          </cell>
          <cell r="AP243">
            <v>64672</v>
          </cell>
          <cell r="AQ243">
            <v>67424</v>
          </cell>
          <cell r="AR243">
            <v>70176</v>
          </cell>
          <cell r="AS243">
            <v>72928</v>
          </cell>
          <cell r="AT243">
            <v>75680</v>
          </cell>
          <cell r="AU243">
            <v>78432</v>
          </cell>
          <cell r="AV243">
            <v>81184</v>
          </cell>
          <cell r="AW243">
            <v>83936</v>
          </cell>
          <cell r="AX243">
            <v>86688</v>
          </cell>
          <cell r="AY243">
            <v>89440</v>
          </cell>
          <cell r="AZ243">
            <v>92192</v>
          </cell>
          <cell r="BA243">
            <v>38550</v>
          </cell>
          <cell r="BB243">
            <v>44050</v>
          </cell>
          <cell r="BC243">
            <v>49550</v>
          </cell>
          <cell r="BD243">
            <v>55050</v>
          </cell>
          <cell r="BE243">
            <v>59500</v>
          </cell>
          <cell r="BF243">
            <v>63900</v>
          </cell>
          <cell r="BG243">
            <v>68300</v>
          </cell>
          <cell r="BH243">
            <v>72700</v>
          </cell>
          <cell r="BI243">
            <v>77070</v>
          </cell>
          <cell r="BJ243">
            <v>81474</v>
          </cell>
          <cell r="BK243">
            <v>85878</v>
          </cell>
          <cell r="BL243">
            <v>90282</v>
          </cell>
          <cell r="BM243">
            <v>94686</v>
          </cell>
          <cell r="BN243">
            <v>99090</v>
          </cell>
          <cell r="BO243">
            <v>103494</v>
          </cell>
          <cell r="BP243">
            <v>107898</v>
          </cell>
          <cell r="BQ243">
            <v>112302</v>
          </cell>
          <cell r="BR243">
            <v>116706</v>
          </cell>
          <cell r="BS243">
            <v>121110</v>
          </cell>
          <cell r="BT243">
            <v>125514</v>
          </cell>
          <cell r="BU243">
            <v>129918</v>
          </cell>
          <cell r="BV243">
            <v>134322</v>
          </cell>
          <cell r="BW243">
            <v>138726</v>
          </cell>
          <cell r="BX243">
            <v>143130</v>
          </cell>
          <cell r="BY243">
            <v>147534</v>
          </cell>
          <cell r="BZ243">
            <v>47810</v>
          </cell>
          <cell r="CA243">
            <v>54640</v>
          </cell>
          <cell r="CB243">
            <v>61470</v>
          </cell>
          <cell r="CC243">
            <v>68300</v>
          </cell>
          <cell r="CD243">
            <v>73764</v>
          </cell>
          <cell r="CE243">
            <v>79228</v>
          </cell>
          <cell r="CF243">
            <v>84692</v>
          </cell>
          <cell r="CG243">
            <v>90156</v>
          </cell>
          <cell r="CH243">
            <v>95620</v>
          </cell>
          <cell r="CI243">
            <v>101084</v>
          </cell>
          <cell r="CJ243">
            <v>106548</v>
          </cell>
          <cell r="CK243">
            <v>112012</v>
          </cell>
          <cell r="CL243">
            <v>117476</v>
          </cell>
          <cell r="CM243">
            <v>122940</v>
          </cell>
          <cell r="CN243">
            <v>128404</v>
          </cell>
          <cell r="CO243">
            <v>133868</v>
          </cell>
          <cell r="CP243">
            <v>139332</v>
          </cell>
          <cell r="CQ243">
            <v>144796</v>
          </cell>
          <cell r="CR243">
            <v>150260</v>
          </cell>
          <cell r="CS243">
            <v>155724</v>
          </cell>
          <cell r="CT243">
            <v>161188</v>
          </cell>
          <cell r="CU243">
            <v>166652</v>
          </cell>
          <cell r="CV243">
            <v>172116</v>
          </cell>
          <cell r="CW243">
            <v>177580</v>
          </cell>
          <cell r="CX243">
            <v>183044</v>
          </cell>
          <cell r="CY243">
            <v>57372</v>
          </cell>
          <cell r="CZ243">
            <v>65568</v>
          </cell>
          <cell r="DA243">
            <v>73764</v>
          </cell>
          <cell r="DB243">
            <v>81960</v>
          </cell>
          <cell r="DC243">
            <v>88516.800000000003</v>
          </cell>
          <cell r="DD243">
            <v>95073.599999999991</v>
          </cell>
          <cell r="DE243">
            <v>101630.39999999999</v>
          </cell>
          <cell r="DF243">
            <v>108187.20000000001</v>
          </cell>
          <cell r="DG243">
            <v>114744</v>
          </cell>
          <cell r="DH243">
            <v>121300.8</v>
          </cell>
          <cell r="DI243">
            <v>127857.60000000001</v>
          </cell>
          <cell r="DJ243">
            <v>134414.40000000002</v>
          </cell>
          <cell r="DK243">
            <v>140971.20000000004</v>
          </cell>
          <cell r="DL243">
            <v>147528.00000000006</v>
          </cell>
          <cell r="DM243">
            <v>154084.80000000008</v>
          </cell>
          <cell r="DN243">
            <v>160641.60000000009</v>
          </cell>
          <cell r="DO243">
            <v>167198.40000000011</v>
          </cell>
          <cell r="DP243">
            <v>173755.20000000013</v>
          </cell>
          <cell r="DQ243">
            <v>180312.00000000015</v>
          </cell>
          <cell r="DR243">
            <v>186868.80000000016</v>
          </cell>
          <cell r="DS243">
            <v>193425.60000000018</v>
          </cell>
          <cell r="DT243">
            <v>199982.4000000002</v>
          </cell>
          <cell r="DU243">
            <v>206539.20000000022</v>
          </cell>
          <cell r="DV243">
            <v>213096.00000000023</v>
          </cell>
          <cell r="DW243">
            <v>219652.80000000025</v>
          </cell>
        </row>
        <row r="244">
          <cell r="B244">
            <v>62000</v>
          </cell>
          <cell r="C244">
            <v>14350</v>
          </cell>
          <cell r="D244">
            <v>18310</v>
          </cell>
          <cell r="E244">
            <v>23030</v>
          </cell>
          <cell r="F244">
            <v>27750</v>
          </cell>
          <cell r="G244">
            <v>32470</v>
          </cell>
          <cell r="H244">
            <v>37190</v>
          </cell>
          <cell r="I244">
            <v>41910</v>
          </cell>
          <cell r="J244">
            <v>44950</v>
          </cell>
          <cell r="K244">
            <v>47670</v>
          </cell>
          <cell r="L244">
            <v>50394</v>
          </cell>
          <cell r="M244">
            <v>53118</v>
          </cell>
          <cell r="N244">
            <v>55842</v>
          </cell>
          <cell r="O244">
            <v>58566</v>
          </cell>
          <cell r="P244">
            <v>61290</v>
          </cell>
          <cell r="Q244">
            <v>64014</v>
          </cell>
          <cell r="R244">
            <v>66738</v>
          </cell>
          <cell r="S244">
            <v>69462</v>
          </cell>
          <cell r="T244">
            <v>72186</v>
          </cell>
          <cell r="U244">
            <v>74910</v>
          </cell>
          <cell r="V244">
            <v>77634</v>
          </cell>
          <cell r="W244">
            <v>80358</v>
          </cell>
          <cell r="X244">
            <v>83082</v>
          </cell>
          <cell r="Y244">
            <v>85806</v>
          </cell>
          <cell r="Z244">
            <v>88530</v>
          </cell>
          <cell r="AA244">
            <v>91254</v>
          </cell>
          <cell r="AB244">
            <v>23850</v>
          </cell>
          <cell r="AC244">
            <v>27250</v>
          </cell>
          <cell r="AD244">
            <v>30650</v>
          </cell>
          <cell r="AE244">
            <v>34050</v>
          </cell>
          <cell r="AF244">
            <v>36800</v>
          </cell>
          <cell r="AG244">
            <v>39500</v>
          </cell>
          <cell r="AH244">
            <v>42250</v>
          </cell>
          <cell r="AI244">
            <v>44950</v>
          </cell>
          <cell r="AJ244">
            <v>47670</v>
          </cell>
          <cell r="AK244">
            <v>50394</v>
          </cell>
          <cell r="AL244">
            <v>53118</v>
          </cell>
          <cell r="AM244">
            <v>55842</v>
          </cell>
          <cell r="AN244">
            <v>58566</v>
          </cell>
          <cell r="AO244">
            <v>61290</v>
          </cell>
          <cell r="AP244">
            <v>64014</v>
          </cell>
          <cell r="AQ244">
            <v>66738</v>
          </cell>
          <cell r="AR244">
            <v>69462</v>
          </cell>
          <cell r="AS244">
            <v>72186</v>
          </cell>
          <cell r="AT244">
            <v>74910</v>
          </cell>
          <cell r="AU244">
            <v>77634</v>
          </cell>
          <cell r="AV244">
            <v>80358</v>
          </cell>
          <cell r="AW244">
            <v>83082</v>
          </cell>
          <cell r="AX244">
            <v>85806</v>
          </cell>
          <cell r="AY244">
            <v>88530</v>
          </cell>
          <cell r="AZ244">
            <v>91254</v>
          </cell>
          <cell r="BA244">
            <v>38150</v>
          </cell>
          <cell r="BB244">
            <v>43600</v>
          </cell>
          <cell r="BC244">
            <v>49050</v>
          </cell>
          <cell r="BD244">
            <v>54450</v>
          </cell>
          <cell r="BE244">
            <v>58850</v>
          </cell>
          <cell r="BF244">
            <v>63200</v>
          </cell>
          <cell r="BG244">
            <v>67550</v>
          </cell>
          <cell r="BH244">
            <v>71900</v>
          </cell>
          <cell r="BI244">
            <v>76230</v>
          </cell>
          <cell r="BJ244">
            <v>80586</v>
          </cell>
          <cell r="BK244">
            <v>84942</v>
          </cell>
          <cell r="BL244">
            <v>89298</v>
          </cell>
          <cell r="BM244">
            <v>93654</v>
          </cell>
          <cell r="BN244">
            <v>98010</v>
          </cell>
          <cell r="BO244">
            <v>102366</v>
          </cell>
          <cell r="BP244">
            <v>106722</v>
          </cell>
          <cell r="BQ244">
            <v>111078</v>
          </cell>
          <cell r="BR244">
            <v>115434</v>
          </cell>
          <cell r="BS244">
            <v>119790</v>
          </cell>
          <cell r="BT244">
            <v>124146</v>
          </cell>
          <cell r="BU244">
            <v>128502</v>
          </cell>
          <cell r="BV244">
            <v>132858</v>
          </cell>
          <cell r="BW244">
            <v>137214</v>
          </cell>
          <cell r="BX244">
            <v>141570</v>
          </cell>
          <cell r="BY244">
            <v>145926</v>
          </cell>
          <cell r="BZ244">
            <v>43400</v>
          </cell>
          <cell r="CA244">
            <v>49600</v>
          </cell>
          <cell r="CB244">
            <v>55800</v>
          </cell>
          <cell r="CC244">
            <v>62000</v>
          </cell>
          <cell r="CD244">
            <v>66960</v>
          </cell>
          <cell r="CE244">
            <v>71920</v>
          </cell>
          <cell r="CF244">
            <v>76880</v>
          </cell>
          <cell r="CG244">
            <v>81840</v>
          </cell>
          <cell r="CH244">
            <v>86800</v>
          </cell>
          <cell r="CI244">
            <v>91760</v>
          </cell>
          <cell r="CJ244">
            <v>96720</v>
          </cell>
          <cell r="CK244">
            <v>101680</v>
          </cell>
          <cell r="CL244">
            <v>106640</v>
          </cell>
          <cell r="CM244">
            <v>111600</v>
          </cell>
          <cell r="CN244">
            <v>116560</v>
          </cell>
          <cell r="CO244">
            <v>121520</v>
          </cell>
          <cell r="CP244">
            <v>126480</v>
          </cell>
          <cell r="CQ244">
            <v>131440</v>
          </cell>
          <cell r="CR244">
            <v>136400</v>
          </cell>
          <cell r="CS244">
            <v>141360</v>
          </cell>
          <cell r="CT244">
            <v>146320</v>
          </cell>
          <cell r="CU244">
            <v>151280</v>
          </cell>
          <cell r="CV244">
            <v>156240</v>
          </cell>
          <cell r="CW244">
            <v>161200</v>
          </cell>
          <cell r="CX244">
            <v>166160</v>
          </cell>
          <cell r="CY244">
            <v>52080</v>
          </cell>
          <cell r="CZ244">
            <v>59520</v>
          </cell>
          <cell r="DA244">
            <v>66960</v>
          </cell>
          <cell r="DB244">
            <v>74400</v>
          </cell>
          <cell r="DC244">
            <v>80352</v>
          </cell>
          <cell r="DD244">
            <v>86304</v>
          </cell>
          <cell r="DE244">
            <v>92256</v>
          </cell>
          <cell r="DF244">
            <v>98208</v>
          </cell>
          <cell r="DG244">
            <v>104160</v>
          </cell>
          <cell r="DH244">
            <v>110112</v>
          </cell>
          <cell r="DI244">
            <v>116064</v>
          </cell>
          <cell r="DJ244">
            <v>122016</v>
          </cell>
          <cell r="DK244">
            <v>127968</v>
          </cell>
          <cell r="DL244">
            <v>133920</v>
          </cell>
          <cell r="DM244">
            <v>139872</v>
          </cell>
          <cell r="DN244">
            <v>145824</v>
          </cell>
          <cell r="DO244">
            <v>151776</v>
          </cell>
          <cell r="DP244">
            <v>157728</v>
          </cell>
          <cell r="DQ244">
            <v>163680</v>
          </cell>
          <cell r="DR244">
            <v>169632</v>
          </cell>
          <cell r="DS244">
            <v>175584</v>
          </cell>
          <cell r="DT244">
            <v>181536</v>
          </cell>
          <cell r="DU244">
            <v>187488</v>
          </cell>
          <cell r="DV244">
            <v>193440</v>
          </cell>
          <cell r="DW244">
            <v>199392</v>
          </cell>
        </row>
        <row r="245">
          <cell r="B245">
            <v>78500</v>
          </cell>
          <cell r="C245">
            <v>15900</v>
          </cell>
          <cell r="D245">
            <v>18310</v>
          </cell>
          <cell r="E245">
            <v>23030</v>
          </cell>
          <cell r="F245">
            <v>27750</v>
          </cell>
          <cell r="G245">
            <v>32470</v>
          </cell>
          <cell r="H245">
            <v>37190</v>
          </cell>
          <cell r="I245">
            <v>41910</v>
          </cell>
          <cell r="J245">
            <v>46630</v>
          </cell>
          <cell r="K245">
            <v>52990</v>
          </cell>
          <cell r="L245">
            <v>56018</v>
          </cell>
          <cell r="M245">
            <v>59046</v>
          </cell>
          <cell r="N245">
            <v>62074</v>
          </cell>
          <cell r="O245">
            <v>65102</v>
          </cell>
          <cell r="P245">
            <v>68130</v>
          </cell>
          <cell r="Q245">
            <v>71158</v>
          </cell>
          <cell r="R245">
            <v>74186</v>
          </cell>
          <cell r="S245">
            <v>77214</v>
          </cell>
          <cell r="T245">
            <v>80242</v>
          </cell>
          <cell r="U245">
            <v>83270</v>
          </cell>
          <cell r="V245">
            <v>86298</v>
          </cell>
          <cell r="W245">
            <v>89326</v>
          </cell>
          <cell r="X245">
            <v>92354</v>
          </cell>
          <cell r="Y245">
            <v>95382</v>
          </cell>
          <cell r="Z245">
            <v>98410</v>
          </cell>
          <cell r="AA245">
            <v>101438</v>
          </cell>
          <cell r="AB245">
            <v>26500</v>
          </cell>
          <cell r="AC245">
            <v>30300</v>
          </cell>
          <cell r="AD245">
            <v>34100</v>
          </cell>
          <cell r="AE245">
            <v>37850</v>
          </cell>
          <cell r="AF245">
            <v>40900</v>
          </cell>
          <cell r="AG245">
            <v>43950</v>
          </cell>
          <cell r="AH245">
            <v>46950</v>
          </cell>
          <cell r="AI245">
            <v>50000</v>
          </cell>
          <cell r="AJ245">
            <v>52990</v>
          </cell>
          <cell r="AK245">
            <v>56018</v>
          </cell>
          <cell r="AL245">
            <v>59046</v>
          </cell>
          <cell r="AM245">
            <v>62074</v>
          </cell>
          <cell r="AN245">
            <v>65102</v>
          </cell>
          <cell r="AO245">
            <v>68130</v>
          </cell>
          <cell r="AP245">
            <v>71158</v>
          </cell>
          <cell r="AQ245">
            <v>74186</v>
          </cell>
          <cell r="AR245">
            <v>77214</v>
          </cell>
          <cell r="AS245">
            <v>80242</v>
          </cell>
          <cell r="AT245">
            <v>83270</v>
          </cell>
          <cell r="AU245">
            <v>86298</v>
          </cell>
          <cell r="AV245">
            <v>89326</v>
          </cell>
          <cell r="AW245">
            <v>92354</v>
          </cell>
          <cell r="AX245">
            <v>95382</v>
          </cell>
          <cell r="AY245">
            <v>98410</v>
          </cell>
          <cell r="AZ245">
            <v>101438</v>
          </cell>
          <cell r="BA245">
            <v>42400</v>
          </cell>
          <cell r="BB245">
            <v>48450</v>
          </cell>
          <cell r="BC245">
            <v>54500</v>
          </cell>
          <cell r="BD245">
            <v>60550</v>
          </cell>
          <cell r="BE245">
            <v>65400</v>
          </cell>
          <cell r="BF245">
            <v>70250</v>
          </cell>
          <cell r="BG245">
            <v>75100</v>
          </cell>
          <cell r="BH245">
            <v>79950</v>
          </cell>
          <cell r="BI245">
            <v>84770</v>
          </cell>
          <cell r="BJ245">
            <v>89614</v>
          </cell>
          <cell r="BK245">
            <v>94458</v>
          </cell>
          <cell r="BL245">
            <v>99302</v>
          </cell>
          <cell r="BM245">
            <v>104146</v>
          </cell>
          <cell r="BN245">
            <v>108990</v>
          </cell>
          <cell r="BO245">
            <v>113834</v>
          </cell>
          <cell r="BP245">
            <v>118678</v>
          </cell>
          <cell r="BQ245">
            <v>123522</v>
          </cell>
          <cell r="BR245">
            <v>128366</v>
          </cell>
          <cell r="BS245">
            <v>133210</v>
          </cell>
          <cell r="BT245">
            <v>138054</v>
          </cell>
          <cell r="BU245">
            <v>142898</v>
          </cell>
          <cell r="BV245">
            <v>147742</v>
          </cell>
          <cell r="BW245">
            <v>152586</v>
          </cell>
          <cell r="BX245">
            <v>157430</v>
          </cell>
          <cell r="BY245">
            <v>162274</v>
          </cell>
          <cell r="BZ245">
            <v>54950</v>
          </cell>
          <cell r="CA245">
            <v>62800</v>
          </cell>
          <cell r="CB245">
            <v>70650</v>
          </cell>
          <cell r="CC245">
            <v>78500</v>
          </cell>
          <cell r="CD245">
            <v>84780</v>
          </cell>
          <cell r="CE245">
            <v>91060</v>
          </cell>
          <cell r="CF245">
            <v>97340</v>
          </cell>
          <cell r="CG245">
            <v>103620</v>
          </cell>
          <cell r="CH245">
            <v>109900</v>
          </cell>
          <cell r="CI245">
            <v>116180</v>
          </cell>
          <cell r="CJ245">
            <v>122460</v>
          </cell>
          <cell r="CK245">
            <v>128740</v>
          </cell>
          <cell r="CL245">
            <v>135020</v>
          </cell>
          <cell r="CM245">
            <v>141300</v>
          </cell>
          <cell r="CN245">
            <v>147580</v>
          </cell>
          <cell r="CO245">
            <v>153860</v>
          </cell>
          <cell r="CP245">
            <v>160140</v>
          </cell>
          <cell r="CQ245">
            <v>166420</v>
          </cell>
          <cell r="CR245">
            <v>172700</v>
          </cell>
          <cell r="CS245">
            <v>178980</v>
          </cell>
          <cell r="CT245">
            <v>185260</v>
          </cell>
          <cell r="CU245">
            <v>191540</v>
          </cell>
          <cell r="CV245">
            <v>197820</v>
          </cell>
          <cell r="CW245">
            <v>204100</v>
          </cell>
          <cell r="CX245">
            <v>210380</v>
          </cell>
          <cell r="CY245">
            <v>65940</v>
          </cell>
          <cell r="CZ245">
            <v>75360</v>
          </cell>
          <cell r="DA245">
            <v>84780</v>
          </cell>
          <cell r="DB245">
            <v>94200</v>
          </cell>
          <cell r="DC245">
            <v>101736</v>
          </cell>
          <cell r="DD245">
            <v>109271.99999999999</v>
          </cell>
          <cell r="DE245">
            <v>116808</v>
          </cell>
          <cell r="DF245">
            <v>124344</v>
          </cell>
          <cell r="DG245">
            <v>131880</v>
          </cell>
          <cell r="DH245">
            <v>139416</v>
          </cell>
          <cell r="DI245">
            <v>146952</v>
          </cell>
          <cell r="DJ245">
            <v>154488</v>
          </cell>
          <cell r="DK245">
            <v>162024</v>
          </cell>
          <cell r="DL245">
            <v>169560</v>
          </cell>
          <cell r="DM245">
            <v>177096</v>
          </cell>
          <cell r="DN245">
            <v>184632</v>
          </cell>
          <cell r="DO245">
            <v>192168</v>
          </cell>
          <cell r="DP245">
            <v>199704</v>
          </cell>
          <cell r="DQ245">
            <v>207240</v>
          </cell>
          <cell r="DR245">
            <v>214776</v>
          </cell>
          <cell r="DS245">
            <v>222312</v>
          </cell>
          <cell r="DT245">
            <v>229848</v>
          </cell>
          <cell r="DU245">
            <v>237384</v>
          </cell>
          <cell r="DV245">
            <v>244920</v>
          </cell>
          <cell r="DW245">
            <v>252456</v>
          </cell>
        </row>
        <row r="246">
          <cell r="B246">
            <v>61000</v>
          </cell>
          <cell r="C246">
            <v>14350</v>
          </cell>
          <cell r="D246">
            <v>18310</v>
          </cell>
          <cell r="E246">
            <v>23030</v>
          </cell>
          <cell r="F246">
            <v>27750</v>
          </cell>
          <cell r="G246">
            <v>32470</v>
          </cell>
          <cell r="H246">
            <v>37190</v>
          </cell>
          <cell r="I246">
            <v>41910</v>
          </cell>
          <cell r="J246">
            <v>44950</v>
          </cell>
          <cell r="K246">
            <v>47670</v>
          </cell>
          <cell r="L246">
            <v>50394</v>
          </cell>
          <cell r="M246">
            <v>53118</v>
          </cell>
          <cell r="N246">
            <v>55842</v>
          </cell>
          <cell r="O246">
            <v>58566</v>
          </cell>
          <cell r="P246">
            <v>61290</v>
          </cell>
          <cell r="Q246">
            <v>64014</v>
          </cell>
          <cell r="R246">
            <v>66738</v>
          </cell>
          <cell r="S246">
            <v>69462</v>
          </cell>
          <cell r="T246">
            <v>72186</v>
          </cell>
          <cell r="U246">
            <v>74910</v>
          </cell>
          <cell r="V246">
            <v>77634</v>
          </cell>
          <cell r="W246">
            <v>80358</v>
          </cell>
          <cell r="X246">
            <v>83082</v>
          </cell>
          <cell r="Y246">
            <v>85806</v>
          </cell>
          <cell r="Z246">
            <v>88530</v>
          </cell>
          <cell r="AA246">
            <v>91254</v>
          </cell>
          <cell r="AB246">
            <v>23850</v>
          </cell>
          <cell r="AC246">
            <v>27250</v>
          </cell>
          <cell r="AD246">
            <v>30650</v>
          </cell>
          <cell r="AE246">
            <v>34050</v>
          </cell>
          <cell r="AF246">
            <v>36800</v>
          </cell>
          <cell r="AG246">
            <v>39500</v>
          </cell>
          <cell r="AH246">
            <v>42250</v>
          </cell>
          <cell r="AI246">
            <v>44950</v>
          </cell>
          <cell r="AJ246">
            <v>47670</v>
          </cell>
          <cell r="AK246">
            <v>50394</v>
          </cell>
          <cell r="AL246">
            <v>53118</v>
          </cell>
          <cell r="AM246">
            <v>55842</v>
          </cell>
          <cell r="AN246">
            <v>58566</v>
          </cell>
          <cell r="AO246">
            <v>61290</v>
          </cell>
          <cell r="AP246">
            <v>64014</v>
          </cell>
          <cell r="AQ246">
            <v>66738</v>
          </cell>
          <cell r="AR246">
            <v>69462</v>
          </cell>
          <cell r="AS246">
            <v>72186</v>
          </cell>
          <cell r="AT246">
            <v>74910</v>
          </cell>
          <cell r="AU246">
            <v>77634</v>
          </cell>
          <cell r="AV246">
            <v>80358</v>
          </cell>
          <cell r="AW246">
            <v>83082</v>
          </cell>
          <cell r="AX246">
            <v>85806</v>
          </cell>
          <cell r="AY246">
            <v>88530</v>
          </cell>
          <cell r="AZ246">
            <v>91254</v>
          </cell>
          <cell r="BA246">
            <v>38150</v>
          </cell>
          <cell r="BB246">
            <v>43600</v>
          </cell>
          <cell r="BC246">
            <v>49050</v>
          </cell>
          <cell r="BD246">
            <v>54450</v>
          </cell>
          <cell r="BE246">
            <v>58850</v>
          </cell>
          <cell r="BF246">
            <v>63200</v>
          </cell>
          <cell r="BG246">
            <v>67550</v>
          </cell>
          <cell r="BH246">
            <v>71900</v>
          </cell>
          <cell r="BI246">
            <v>76230</v>
          </cell>
          <cell r="BJ246">
            <v>80586</v>
          </cell>
          <cell r="BK246">
            <v>84942</v>
          </cell>
          <cell r="BL246">
            <v>89298</v>
          </cell>
          <cell r="BM246">
            <v>93654</v>
          </cell>
          <cell r="BN246">
            <v>98010</v>
          </cell>
          <cell r="BO246">
            <v>102366</v>
          </cell>
          <cell r="BP246">
            <v>106722</v>
          </cell>
          <cell r="BQ246">
            <v>111078</v>
          </cell>
          <cell r="BR246">
            <v>115434</v>
          </cell>
          <cell r="BS246">
            <v>119790</v>
          </cell>
          <cell r="BT246">
            <v>124146</v>
          </cell>
          <cell r="BU246">
            <v>128502</v>
          </cell>
          <cell r="BV246">
            <v>132858</v>
          </cell>
          <cell r="BW246">
            <v>137214</v>
          </cell>
          <cell r="BX246">
            <v>141570</v>
          </cell>
          <cell r="BY246">
            <v>145926</v>
          </cell>
          <cell r="BZ246">
            <v>42700</v>
          </cell>
          <cell r="CA246">
            <v>48800</v>
          </cell>
          <cell r="CB246">
            <v>54900</v>
          </cell>
          <cell r="CC246">
            <v>61000</v>
          </cell>
          <cell r="CD246">
            <v>65880</v>
          </cell>
          <cell r="CE246">
            <v>70760</v>
          </cell>
          <cell r="CF246">
            <v>75640</v>
          </cell>
          <cell r="CG246">
            <v>80520</v>
          </cell>
          <cell r="CH246">
            <v>85400</v>
          </cell>
          <cell r="CI246">
            <v>90280</v>
          </cell>
          <cell r="CJ246">
            <v>95160</v>
          </cell>
          <cell r="CK246">
            <v>100040</v>
          </cell>
          <cell r="CL246">
            <v>104920</v>
          </cell>
          <cell r="CM246">
            <v>109800</v>
          </cell>
          <cell r="CN246">
            <v>114680</v>
          </cell>
          <cell r="CO246">
            <v>119560</v>
          </cell>
          <cell r="CP246">
            <v>124440</v>
          </cell>
          <cell r="CQ246">
            <v>129320</v>
          </cell>
          <cell r="CR246">
            <v>134200</v>
          </cell>
          <cell r="CS246">
            <v>139080</v>
          </cell>
          <cell r="CT246">
            <v>143960</v>
          </cell>
          <cell r="CU246">
            <v>148840</v>
          </cell>
          <cell r="CV246">
            <v>153720</v>
          </cell>
          <cell r="CW246">
            <v>158600</v>
          </cell>
          <cell r="CX246">
            <v>163480</v>
          </cell>
          <cell r="CY246">
            <v>51240</v>
          </cell>
          <cell r="CZ246">
            <v>58560</v>
          </cell>
          <cell r="DA246">
            <v>65880</v>
          </cell>
          <cell r="DB246">
            <v>73200</v>
          </cell>
          <cell r="DC246">
            <v>79056</v>
          </cell>
          <cell r="DD246">
            <v>84912</v>
          </cell>
          <cell r="DE246">
            <v>90768</v>
          </cell>
          <cell r="DF246">
            <v>96624</v>
          </cell>
          <cell r="DG246">
            <v>102480</v>
          </cell>
          <cell r="DH246">
            <v>108336</v>
          </cell>
          <cell r="DI246">
            <v>114192</v>
          </cell>
          <cell r="DJ246">
            <v>120048</v>
          </cell>
          <cell r="DK246">
            <v>125904</v>
          </cell>
          <cell r="DL246">
            <v>131760</v>
          </cell>
          <cell r="DM246">
            <v>137616</v>
          </cell>
          <cell r="DN246">
            <v>143472</v>
          </cell>
          <cell r="DO246">
            <v>149328</v>
          </cell>
          <cell r="DP246">
            <v>155184</v>
          </cell>
          <cell r="DQ246">
            <v>161040</v>
          </cell>
          <cell r="DR246">
            <v>166896</v>
          </cell>
          <cell r="DS246">
            <v>172752</v>
          </cell>
          <cell r="DT246">
            <v>178608</v>
          </cell>
          <cell r="DU246">
            <v>184464</v>
          </cell>
          <cell r="DV246">
            <v>190320</v>
          </cell>
          <cell r="DW246">
            <v>196176</v>
          </cell>
        </row>
        <row r="247">
          <cell r="B247">
            <v>44400</v>
          </cell>
          <cell r="C247">
            <v>14350</v>
          </cell>
          <cell r="D247">
            <v>18310</v>
          </cell>
          <cell r="E247">
            <v>23030</v>
          </cell>
          <cell r="F247">
            <v>27750</v>
          </cell>
          <cell r="G247">
            <v>32470</v>
          </cell>
          <cell r="H247">
            <v>37190</v>
          </cell>
          <cell r="I247">
            <v>41910</v>
          </cell>
          <cell r="J247">
            <v>44950</v>
          </cell>
          <cell r="K247">
            <v>47670</v>
          </cell>
          <cell r="L247">
            <v>50394</v>
          </cell>
          <cell r="M247">
            <v>53118</v>
          </cell>
          <cell r="N247">
            <v>55842</v>
          </cell>
          <cell r="O247">
            <v>58566</v>
          </cell>
          <cell r="P247">
            <v>61290</v>
          </cell>
          <cell r="Q247">
            <v>64014</v>
          </cell>
          <cell r="R247">
            <v>66738</v>
          </cell>
          <cell r="S247">
            <v>69462</v>
          </cell>
          <cell r="T247">
            <v>72186</v>
          </cell>
          <cell r="U247">
            <v>74910</v>
          </cell>
          <cell r="V247">
            <v>77634</v>
          </cell>
          <cell r="W247">
            <v>80358</v>
          </cell>
          <cell r="X247">
            <v>83082</v>
          </cell>
          <cell r="Y247">
            <v>85806</v>
          </cell>
          <cell r="Z247">
            <v>88530</v>
          </cell>
          <cell r="AA247">
            <v>91254</v>
          </cell>
          <cell r="AB247">
            <v>23850</v>
          </cell>
          <cell r="AC247">
            <v>27250</v>
          </cell>
          <cell r="AD247">
            <v>30650</v>
          </cell>
          <cell r="AE247">
            <v>34050</v>
          </cell>
          <cell r="AF247">
            <v>36800</v>
          </cell>
          <cell r="AG247">
            <v>39500</v>
          </cell>
          <cell r="AH247">
            <v>42250</v>
          </cell>
          <cell r="AI247">
            <v>44950</v>
          </cell>
          <cell r="AJ247">
            <v>47670</v>
          </cell>
          <cell r="AK247">
            <v>50394</v>
          </cell>
          <cell r="AL247">
            <v>53118</v>
          </cell>
          <cell r="AM247">
            <v>55842</v>
          </cell>
          <cell r="AN247">
            <v>58566</v>
          </cell>
          <cell r="AO247">
            <v>61290</v>
          </cell>
          <cell r="AP247">
            <v>64014</v>
          </cell>
          <cell r="AQ247">
            <v>66738</v>
          </cell>
          <cell r="AR247">
            <v>69462</v>
          </cell>
          <cell r="AS247">
            <v>72186</v>
          </cell>
          <cell r="AT247">
            <v>74910</v>
          </cell>
          <cell r="AU247">
            <v>77634</v>
          </cell>
          <cell r="AV247">
            <v>80358</v>
          </cell>
          <cell r="AW247">
            <v>83082</v>
          </cell>
          <cell r="AX247">
            <v>85806</v>
          </cell>
          <cell r="AY247">
            <v>88530</v>
          </cell>
          <cell r="AZ247">
            <v>91254</v>
          </cell>
          <cell r="BA247">
            <v>38150</v>
          </cell>
          <cell r="BB247">
            <v>43600</v>
          </cell>
          <cell r="BC247">
            <v>49050</v>
          </cell>
          <cell r="BD247">
            <v>54450</v>
          </cell>
          <cell r="BE247">
            <v>58850</v>
          </cell>
          <cell r="BF247">
            <v>63200</v>
          </cell>
          <cell r="BG247">
            <v>67550</v>
          </cell>
          <cell r="BH247">
            <v>71900</v>
          </cell>
          <cell r="BI247">
            <v>76230</v>
          </cell>
          <cell r="BJ247">
            <v>80586</v>
          </cell>
          <cell r="BK247">
            <v>84942</v>
          </cell>
          <cell r="BL247">
            <v>89298</v>
          </cell>
          <cell r="BM247">
            <v>93654</v>
          </cell>
          <cell r="BN247">
            <v>98010</v>
          </cell>
          <cell r="BO247">
            <v>102366</v>
          </cell>
          <cell r="BP247">
            <v>106722</v>
          </cell>
          <cell r="BQ247">
            <v>111078</v>
          </cell>
          <cell r="BR247">
            <v>115434</v>
          </cell>
          <cell r="BS247">
            <v>119790</v>
          </cell>
          <cell r="BT247">
            <v>124146</v>
          </cell>
          <cell r="BU247">
            <v>128502</v>
          </cell>
          <cell r="BV247">
            <v>132858</v>
          </cell>
          <cell r="BW247">
            <v>137214</v>
          </cell>
          <cell r="BX247">
            <v>141570</v>
          </cell>
          <cell r="BY247">
            <v>145926</v>
          </cell>
          <cell r="BZ247">
            <v>31079.999999999996</v>
          </cell>
          <cell r="CA247">
            <v>35520</v>
          </cell>
          <cell r="CB247">
            <v>39960</v>
          </cell>
          <cell r="CC247">
            <v>44400</v>
          </cell>
          <cell r="CD247">
            <v>47952</v>
          </cell>
          <cell r="CE247">
            <v>51504</v>
          </cell>
          <cell r="CF247">
            <v>55056</v>
          </cell>
          <cell r="CG247">
            <v>58608</v>
          </cell>
          <cell r="CH247">
            <v>62159.999999999993</v>
          </cell>
          <cell r="CI247">
            <v>65712</v>
          </cell>
          <cell r="CJ247">
            <v>69264</v>
          </cell>
          <cell r="CK247">
            <v>72816</v>
          </cell>
          <cell r="CL247">
            <v>76368</v>
          </cell>
          <cell r="CM247">
            <v>79920</v>
          </cell>
          <cell r="CN247">
            <v>83472</v>
          </cell>
          <cell r="CO247">
            <v>87024</v>
          </cell>
          <cell r="CP247">
            <v>90576</v>
          </cell>
          <cell r="CQ247">
            <v>94128</v>
          </cell>
          <cell r="CR247">
            <v>97680</v>
          </cell>
          <cell r="CS247">
            <v>101232</v>
          </cell>
          <cell r="CT247">
            <v>104784</v>
          </cell>
          <cell r="CU247">
            <v>108336</v>
          </cell>
          <cell r="CV247">
            <v>111888</v>
          </cell>
          <cell r="CW247">
            <v>115440</v>
          </cell>
          <cell r="CX247">
            <v>118992</v>
          </cell>
          <cell r="CY247">
            <v>37296</v>
          </cell>
          <cell r="CZ247">
            <v>42624</v>
          </cell>
          <cell r="DA247">
            <v>47952</v>
          </cell>
          <cell r="DB247">
            <v>53280</v>
          </cell>
          <cell r="DC247">
            <v>57542.400000000001</v>
          </cell>
          <cell r="DD247">
            <v>61804.799999999996</v>
          </cell>
          <cell r="DE247">
            <v>66067.199999999997</v>
          </cell>
          <cell r="DF247">
            <v>70329.600000000006</v>
          </cell>
          <cell r="DG247">
            <v>74592</v>
          </cell>
          <cell r="DH247">
            <v>78854.399999999994</v>
          </cell>
          <cell r="DI247">
            <v>83116.799999999988</v>
          </cell>
          <cell r="DJ247">
            <v>87379.199999999983</v>
          </cell>
          <cell r="DK247">
            <v>91641.599999999977</v>
          </cell>
          <cell r="DL247">
            <v>95903.999999999971</v>
          </cell>
          <cell r="DM247">
            <v>100166.39999999997</v>
          </cell>
          <cell r="DN247">
            <v>104428.79999999996</v>
          </cell>
          <cell r="DO247">
            <v>108691.19999999995</v>
          </cell>
          <cell r="DP247">
            <v>112953.59999999995</v>
          </cell>
          <cell r="DQ247">
            <v>117215.99999999994</v>
          </cell>
          <cell r="DR247">
            <v>121478.39999999994</v>
          </cell>
          <cell r="DS247">
            <v>125740.79999999993</v>
          </cell>
          <cell r="DT247">
            <v>130003.19999999992</v>
          </cell>
          <cell r="DU247">
            <v>134265.59999999992</v>
          </cell>
          <cell r="DV247">
            <v>138527.99999999991</v>
          </cell>
          <cell r="DW247">
            <v>142790.39999999991</v>
          </cell>
        </row>
        <row r="248">
          <cell r="B248">
            <v>110300</v>
          </cell>
          <cell r="C248">
            <v>23200</v>
          </cell>
          <cell r="D248">
            <v>26500</v>
          </cell>
          <cell r="E248">
            <v>29800</v>
          </cell>
          <cell r="F248">
            <v>33100</v>
          </cell>
          <cell r="G248">
            <v>35750</v>
          </cell>
          <cell r="H248">
            <v>38400</v>
          </cell>
          <cell r="I248">
            <v>41910</v>
          </cell>
          <cell r="J248">
            <v>46630</v>
          </cell>
          <cell r="K248">
            <v>77210</v>
          </cell>
          <cell r="L248">
            <v>81622</v>
          </cell>
          <cell r="M248">
            <v>86034</v>
          </cell>
          <cell r="N248">
            <v>90446</v>
          </cell>
          <cell r="O248">
            <v>94858</v>
          </cell>
          <cell r="P248">
            <v>99270</v>
          </cell>
          <cell r="Q248">
            <v>103682</v>
          </cell>
          <cell r="R248">
            <v>108094</v>
          </cell>
          <cell r="S248">
            <v>112506</v>
          </cell>
          <cell r="T248">
            <v>116918</v>
          </cell>
          <cell r="U248">
            <v>121330</v>
          </cell>
          <cell r="V248">
            <v>125742</v>
          </cell>
          <cell r="W248">
            <v>130154</v>
          </cell>
          <cell r="X248">
            <v>134566</v>
          </cell>
          <cell r="Y248">
            <v>138978</v>
          </cell>
          <cell r="Z248">
            <v>143390</v>
          </cell>
          <cell r="AA248">
            <v>147802</v>
          </cell>
          <cell r="AB248">
            <v>38650</v>
          </cell>
          <cell r="AC248">
            <v>44150</v>
          </cell>
          <cell r="AD248">
            <v>49650</v>
          </cell>
          <cell r="AE248">
            <v>55150</v>
          </cell>
          <cell r="AF248">
            <v>59600</v>
          </cell>
          <cell r="AG248">
            <v>64000</v>
          </cell>
          <cell r="AH248">
            <v>68400</v>
          </cell>
          <cell r="AI248">
            <v>72800</v>
          </cell>
          <cell r="AJ248">
            <v>77210</v>
          </cell>
          <cell r="AK248">
            <v>81622</v>
          </cell>
          <cell r="AL248">
            <v>86034</v>
          </cell>
          <cell r="AM248">
            <v>90446</v>
          </cell>
          <cell r="AN248">
            <v>94858</v>
          </cell>
          <cell r="AO248">
            <v>99270</v>
          </cell>
          <cell r="AP248">
            <v>103682</v>
          </cell>
          <cell r="AQ248">
            <v>108094</v>
          </cell>
          <cell r="AR248">
            <v>112506</v>
          </cell>
          <cell r="AS248">
            <v>116918</v>
          </cell>
          <cell r="AT248">
            <v>121330</v>
          </cell>
          <cell r="AU248">
            <v>125742</v>
          </cell>
          <cell r="AV248">
            <v>130154</v>
          </cell>
          <cell r="AW248">
            <v>134566</v>
          </cell>
          <cell r="AX248">
            <v>138978</v>
          </cell>
          <cell r="AY248">
            <v>143390</v>
          </cell>
          <cell r="AZ248">
            <v>147802</v>
          </cell>
          <cell r="BA248">
            <v>61800</v>
          </cell>
          <cell r="BB248">
            <v>70600</v>
          </cell>
          <cell r="BC248">
            <v>79450</v>
          </cell>
          <cell r="BD248">
            <v>88250</v>
          </cell>
          <cell r="BE248">
            <v>95350</v>
          </cell>
          <cell r="BF248">
            <v>102400</v>
          </cell>
          <cell r="BG248">
            <v>109450</v>
          </cell>
          <cell r="BH248">
            <v>116500</v>
          </cell>
          <cell r="BI248">
            <v>123549.99999999999</v>
          </cell>
          <cell r="BJ248">
            <v>130610</v>
          </cell>
          <cell r="BK248">
            <v>137670</v>
          </cell>
          <cell r="BL248">
            <v>144730</v>
          </cell>
          <cell r="BM248">
            <v>151790</v>
          </cell>
          <cell r="BN248">
            <v>158850</v>
          </cell>
          <cell r="BO248">
            <v>165910</v>
          </cell>
          <cell r="BP248">
            <v>172970</v>
          </cell>
          <cell r="BQ248">
            <v>180030</v>
          </cell>
          <cell r="BR248">
            <v>187090</v>
          </cell>
          <cell r="BS248">
            <v>194150</v>
          </cell>
          <cell r="BT248">
            <v>201210</v>
          </cell>
          <cell r="BU248">
            <v>208270</v>
          </cell>
          <cell r="BV248">
            <v>215330</v>
          </cell>
          <cell r="BW248">
            <v>222390</v>
          </cell>
          <cell r="BX248">
            <v>229450</v>
          </cell>
          <cell r="BY248">
            <v>236510</v>
          </cell>
          <cell r="BZ248">
            <v>77210</v>
          </cell>
          <cell r="CA248">
            <v>88240</v>
          </cell>
          <cell r="CB248">
            <v>99270</v>
          </cell>
          <cell r="CC248">
            <v>110300</v>
          </cell>
          <cell r="CD248">
            <v>119124.00000000001</v>
          </cell>
          <cell r="CE248">
            <v>127947.99999999999</v>
          </cell>
          <cell r="CF248">
            <v>136772</v>
          </cell>
          <cell r="CG248">
            <v>145596</v>
          </cell>
          <cell r="CH248">
            <v>154420</v>
          </cell>
          <cell r="CI248">
            <v>163244</v>
          </cell>
          <cell r="CJ248">
            <v>172068</v>
          </cell>
          <cell r="CK248">
            <v>180892</v>
          </cell>
          <cell r="CL248">
            <v>189716</v>
          </cell>
          <cell r="CM248">
            <v>198540</v>
          </cell>
          <cell r="CN248">
            <v>207364</v>
          </cell>
          <cell r="CO248">
            <v>216188</v>
          </cell>
          <cell r="CP248">
            <v>225012</v>
          </cell>
          <cell r="CQ248">
            <v>233836</v>
          </cell>
          <cell r="CR248">
            <v>242660</v>
          </cell>
          <cell r="CS248">
            <v>251484</v>
          </cell>
          <cell r="CT248">
            <v>260308</v>
          </cell>
          <cell r="CU248">
            <v>269132</v>
          </cell>
          <cell r="CV248">
            <v>277956</v>
          </cell>
          <cell r="CW248">
            <v>286780</v>
          </cell>
          <cell r="CX248">
            <v>295604</v>
          </cell>
          <cell r="CY248">
            <v>92652</v>
          </cell>
          <cell r="CZ248">
            <v>105888</v>
          </cell>
          <cell r="DA248">
            <v>119124</v>
          </cell>
          <cell r="DB248">
            <v>132360</v>
          </cell>
          <cell r="DC248">
            <v>142948.80000000002</v>
          </cell>
          <cell r="DD248">
            <v>153537.59999999998</v>
          </cell>
          <cell r="DE248">
            <v>164126.39999999999</v>
          </cell>
          <cell r="DF248">
            <v>174715.2</v>
          </cell>
          <cell r="DG248">
            <v>185304</v>
          </cell>
          <cell r="DH248">
            <v>195892.8</v>
          </cell>
          <cell r="DI248">
            <v>206481.59999999998</v>
          </cell>
          <cell r="DJ248">
            <v>217070.39999999997</v>
          </cell>
          <cell r="DK248">
            <v>227659.19999999995</v>
          </cell>
          <cell r="DL248">
            <v>238247.99999999994</v>
          </cell>
          <cell r="DM248">
            <v>248836.79999999993</v>
          </cell>
          <cell r="DN248">
            <v>259425.59999999992</v>
          </cell>
          <cell r="DO248">
            <v>270014.39999999991</v>
          </cell>
          <cell r="DP248">
            <v>280603.1999999999</v>
          </cell>
          <cell r="DQ248">
            <v>291191.99999999988</v>
          </cell>
          <cell r="DR248">
            <v>301780.79999999987</v>
          </cell>
          <cell r="DS248">
            <v>312369.59999999986</v>
          </cell>
          <cell r="DT248">
            <v>322958.39999999985</v>
          </cell>
          <cell r="DU248">
            <v>333547.19999999984</v>
          </cell>
          <cell r="DV248">
            <v>344135.99999999983</v>
          </cell>
          <cell r="DW248">
            <v>354724.79999999981</v>
          </cell>
        </row>
        <row r="249">
          <cell r="B249">
            <v>83500</v>
          </cell>
          <cell r="C249">
            <v>17400</v>
          </cell>
          <cell r="D249">
            <v>19900</v>
          </cell>
          <cell r="E249">
            <v>23030</v>
          </cell>
          <cell r="F249">
            <v>27750</v>
          </cell>
          <cell r="G249">
            <v>32470</v>
          </cell>
          <cell r="H249">
            <v>37190</v>
          </cell>
          <cell r="I249">
            <v>41910</v>
          </cell>
          <cell r="J249">
            <v>46630</v>
          </cell>
          <cell r="K249">
            <v>58029.999999999993</v>
          </cell>
          <cell r="L249">
            <v>61346</v>
          </cell>
          <cell r="M249">
            <v>64662.000000000007</v>
          </cell>
          <cell r="N249">
            <v>67978.000000000015</v>
          </cell>
          <cell r="O249">
            <v>71294.000000000029</v>
          </cell>
          <cell r="P249">
            <v>74610.000000000044</v>
          </cell>
          <cell r="Q249">
            <v>77926.000000000058</v>
          </cell>
          <cell r="R249">
            <v>81242.000000000073</v>
          </cell>
          <cell r="S249">
            <v>84558.000000000087</v>
          </cell>
          <cell r="T249">
            <v>87874.000000000102</v>
          </cell>
          <cell r="U249">
            <v>91190.000000000116</v>
          </cell>
          <cell r="V249">
            <v>94506.000000000131</v>
          </cell>
          <cell r="W249">
            <v>97822.000000000146</v>
          </cell>
          <cell r="X249">
            <v>101138.00000000016</v>
          </cell>
          <cell r="Y249">
            <v>104454.00000000017</v>
          </cell>
          <cell r="Z249">
            <v>107770.00000000019</v>
          </cell>
          <cell r="AA249">
            <v>111086.0000000002</v>
          </cell>
          <cell r="AB249">
            <v>29050</v>
          </cell>
          <cell r="AC249">
            <v>33200</v>
          </cell>
          <cell r="AD249">
            <v>37350</v>
          </cell>
          <cell r="AE249">
            <v>41450</v>
          </cell>
          <cell r="AF249">
            <v>44800</v>
          </cell>
          <cell r="AG249">
            <v>48100</v>
          </cell>
          <cell r="AH249">
            <v>51400</v>
          </cell>
          <cell r="AI249">
            <v>54750</v>
          </cell>
          <cell r="AJ249">
            <v>58029.999999999993</v>
          </cell>
          <cell r="AK249">
            <v>61346</v>
          </cell>
          <cell r="AL249">
            <v>64662.000000000007</v>
          </cell>
          <cell r="AM249">
            <v>67978.000000000015</v>
          </cell>
          <cell r="AN249">
            <v>71294.000000000029</v>
          </cell>
          <cell r="AO249">
            <v>74610.000000000044</v>
          </cell>
          <cell r="AP249">
            <v>77926.000000000058</v>
          </cell>
          <cell r="AQ249">
            <v>81242.000000000073</v>
          </cell>
          <cell r="AR249">
            <v>84558.000000000087</v>
          </cell>
          <cell r="AS249">
            <v>87874.000000000102</v>
          </cell>
          <cell r="AT249">
            <v>91190.000000000116</v>
          </cell>
          <cell r="AU249">
            <v>94506.000000000131</v>
          </cell>
          <cell r="AV249">
            <v>97822.000000000146</v>
          </cell>
          <cell r="AW249">
            <v>101138.00000000016</v>
          </cell>
          <cell r="AX249">
            <v>104454.00000000017</v>
          </cell>
          <cell r="AY249">
            <v>107770.00000000019</v>
          </cell>
          <cell r="AZ249">
            <v>111086.0000000002</v>
          </cell>
          <cell r="BA249">
            <v>46450</v>
          </cell>
          <cell r="BB249">
            <v>53050</v>
          </cell>
          <cell r="BC249">
            <v>59700</v>
          </cell>
          <cell r="BD249">
            <v>66300</v>
          </cell>
          <cell r="BE249">
            <v>71650</v>
          </cell>
          <cell r="BF249">
            <v>76950</v>
          </cell>
          <cell r="BG249">
            <v>82250</v>
          </cell>
          <cell r="BH249">
            <v>87550</v>
          </cell>
          <cell r="BI249">
            <v>92820</v>
          </cell>
          <cell r="BJ249">
            <v>98124</v>
          </cell>
          <cell r="BK249">
            <v>103428</v>
          </cell>
          <cell r="BL249">
            <v>108732</v>
          </cell>
          <cell r="BM249">
            <v>114036</v>
          </cell>
          <cell r="BN249">
            <v>119340</v>
          </cell>
          <cell r="BO249">
            <v>124644</v>
          </cell>
          <cell r="BP249">
            <v>129948</v>
          </cell>
          <cell r="BQ249">
            <v>135252</v>
          </cell>
          <cell r="BR249">
            <v>140556</v>
          </cell>
          <cell r="BS249">
            <v>145860</v>
          </cell>
          <cell r="BT249">
            <v>151164</v>
          </cell>
          <cell r="BU249">
            <v>156468</v>
          </cell>
          <cell r="BV249">
            <v>161772</v>
          </cell>
          <cell r="BW249">
            <v>167076</v>
          </cell>
          <cell r="BX249">
            <v>172380</v>
          </cell>
          <cell r="BY249">
            <v>177684</v>
          </cell>
          <cell r="BZ249">
            <v>58449.999999999993</v>
          </cell>
          <cell r="CA249">
            <v>66800</v>
          </cell>
          <cell r="CB249">
            <v>75150</v>
          </cell>
          <cell r="CC249">
            <v>83500</v>
          </cell>
          <cell r="CD249">
            <v>90180</v>
          </cell>
          <cell r="CE249">
            <v>96860</v>
          </cell>
          <cell r="CF249">
            <v>103540</v>
          </cell>
          <cell r="CG249">
            <v>110220</v>
          </cell>
          <cell r="CH249">
            <v>116899.99999999999</v>
          </cell>
          <cell r="CI249">
            <v>123580</v>
          </cell>
          <cell r="CJ249">
            <v>130260.00000000001</v>
          </cell>
          <cell r="CK249">
            <v>136940.00000000003</v>
          </cell>
          <cell r="CL249">
            <v>143620.00000000006</v>
          </cell>
          <cell r="CM249">
            <v>150300.00000000009</v>
          </cell>
          <cell r="CN249">
            <v>156980.00000000012</v>
          </cell>
          <cell r="CO249">
            <v>163660.00000000015</v>
          </cell>
          <cell r="CP249">
            <v>170340.00000000017</v>
          </cell>
          <cell r="CQ249">
            <v>177020.0000000002</v>
          </cell>
          <cell r="CR249">
            <v>183700.00000000023</v>
          </cell>
          <cell r="CS249">
            <v>190380.00000000026</v>
          </cell>
          <cell r="CT249">
            <v>197060.00000000029</v>
          </cell>
          <cell r="CU249">
            <v>203740.00000000032</v>
          </cell>
          <cell r="CV249">
            <v>210420.00000000035</v>
          </cell>
          <cell r="CW249">
            <v>217100.00000000038</v>
          </cell>
          <cell r="CX249">
            <v>223780.00000000041</v>
          </cell>
          <cell r="CY249">
            <v>70140</v>
          </cell>
          <cell r="CZ249">
            <v>80160</v>
          </cell>
          <cell r="DA249">
            <v>90180</v>
          </cell>
          <cell r="DB249">
            <v>100200</v>
          </cell>
          <cell r="DC249">
            <v>108216</v>
          </cell>
          <cell r="DD249">
            <v>116231.99999999999</v>
          </cell>
          <cell r="DE249">
            <v>124248</v>
          </cell>
          <cell r="DF249">
            <v>132264</v>
          </cell>
          <cell r="DG249">
            <v>140280</v>
          </cell>
          <cell r="DH249">
            <v>148296</v>
          </cell>
          <cell r="DI249">
            <v>156312</v>
          </cell>
          <cell r="DJ249">
            <v>164328</v>
          </cell>
          <cell r="DK249">
            <v>172344</v>
          </cell>
          <cell r="DL249">
            <v>180360</v>
          </cell>
          <cell r="DM249">
            <v>188376</v>
          </cell>
          <cell r="DN249">
            <v>196392</v>
          </cell>
          <cell r="DO249">
            <v>204408</v>
          </cell>
          <cell r="DP249">
            <v>212424</v>
          </cell>
          <cell r="DQ249">
            <v>220440</v>
          </cell>
          <cell r="DR249">
            <v>228456</v>
          </cell>
          <cell r="DS249">
            <v>236472</v>
          </cell>
          <cell r="DT249">
            <v>244488</v>
          </cell>
          <cell r="DU249">
            <v>252504</v>
          </cell>
          <cell r="DV249">
            <v>260520</v>
          </cell>
          <cell r="DW249">
            <v>268536</v>
          </cell>
        </row>
        <row r="250">
          <cell r="B250">
            <v>70000</v>
          </cell>
          <cell r="C250">
            <v>14700</v>
          </cell>
          <cell r="D250">
            <v>18310</v>
          </cell>
          <cell r="E250">
            <v>23030</v>
          </cell>
          <cell r="F250">
            <v>27750</v>
          </cell>
          <cell r="G250">
            <v>32470</v>
          </cell>
          <cell r="H250">
            <v>37190</v>
          </cell>
          <cell r="I250">
            <v>41910</v>
          </cell>
          <cell r="J250">
            <v>46200</v>
          </cell>
          <cell r="K250">
            <v>49000</v>
          </cell>
          <cell r="L250">
            <v>51800</v>
          </cell>
          <cell r="M250">
            <v>54600</v>
          </cell>
          <cell r="N250">
            <v>57400</v>
          </cell>
          <cell r="O250">
            <v>60200</v>
          </cell>
          <cell r="P250">
            <v>63000</v>
          </cell>
          <cell r="Q250">
            <v>65800</v>
          </cell>
          <cell r="R250">
            <v>68600</v>
          </cell>
          <cell r="S250">
            <v>71400</v>
          </cell>
          <cell r="T250">
            <v>74200</v>
          </cell>
          <cell r="U250">
            <v>77000</v>
          </cell>
          <cell r="V250">
            <v>79800</v>
          </cell>
          <cell r="W250">
            <v>82600</v>
          </cell>
          <cell r="X250">
            <v>85400</v>
          </cell>
          <cell r="Y250">
            <v>88200</v>
          </cell>
          <cell r="Z250">
            <v>91000</v>
          </cell>
          <cell r="AA250">
            <v>93800</v>
          </cell>
          <cell r="AB250">
            <v>24500</v>
          </cell>
          <cell r="AC250">
            <v>28000</v>
          </cell>
          <cell r="AD250">
            <v>31500</v>
          </cell>
          <cell r="AE250">
            <v>35000</v>
          </cell>
          <cell r="AF250">
            <v>37800</v>
          </cell>
          <cell r="AG250">
            <v>40600</v>
          </cell>
          <cell r="AH250">
            <v>43400</v>
          </cell>
          <cell r="AI250">
            <v>46200</v>
          </cell>
          <cell r="AJ250">
            <v>49000</v>
          </cell>
          <cell r="AK250">
            <v>51800</v>
          </cell>
          <cell r="AL250">
            <v>54600</v>
          </cell>
          <cell r="AM250">
            <v>57400</v>
          </cell>
          <cell r="AN250">
            <v>60200</v>
          </cell>
          <cell r="AO250">
            <v>63000</v>
          </cell>
          <cell r="AP250">
            <v>65800</v>
          </cell>
          <cell r="AQ250">
            <v>68600</v>
          </cell>
          <cell r="AR250">
            <v>71400</v>
          </cell>
          <cell r="AS250">
            <v>74200</v>
          </cell>
          <cell r="AT250">
            <v>77000</v>
          </cell>
          <cell r="AU250">
            <v>79800</v>
          </cell>
          <cell r="AV250">
            <v>82600</v>
          </cell>
          <cell r="AW250">
            <v>85400</v>
          </cell>
          <cell r="AX250">
            <v>88200</v>
          </cell>
          <cell r="AY250">
            <v>91000</v>
          </cell>
          <cell r="AZ250">
            <v>93800</v>
          </cell>
          <cell r="BA250">
            <v>39200</v>
          </cell>
          <cell r="BB250">
            <v>44800</v>
          </cell>
          <cell r="BC250">
            <v>50400</v>
          </cell>
          <cell r="BD250">
            <v>56000</v>
          </cell>
          <cell r="BE250">
            <v>60500</v>
          </cell>
          <cell r="BF250">
            <v>65000</v>
          </cell>
          <cell r="BG250">
            <v>69450</v>
          </cell>
          <cell r="BH250">
            <v>73950</v>
          </cell>
          <cell r="BI250">
            <v>78400</v>
          </cell>
          <cell r="BJ250">
            <v>82880</v>
          </cell>
          <cell r="BK250">
            <v>87360</v>
          </cell>
          <cell r="BL250">
            <v>91840</v>
          </cell>
          <cell r="BM250">
            <v>96320</v>
          </cell>
          <cell r="BN250">
            <v>100800</v>
          </cell>
          <cell r="BO250">
            <v>105280</v>
          </cell>
          <cell r="BP250">
            <v>109760</v>
          </cell>
          <cell r="BQ250">
            <v>114240</v>
          </cell>
          <cell r="BR250">
            <v>118720</v>
          </cell>
          <cell r="BS250">
            <v>123200</v>
          </cell>
          <cell r="BT250">
            <v>127680</v>
          </cell>
          <cell r="BU250">
            <v>132160</v>
          </cell>
          <cell r="BV250">
            <v>136640</v>
          </cell>
          <cell r="BW250">
            <v>141120</v>
          </cell>
          <cell r="BX250">
            <v>145600</v>
          </cell>
          <cell r="BY250">
            <v>150080</v>
          </cell>
          <cell r="BZ250">
            <v>49000</v>
          </cell>
          <cell r="CA250">
            <v>56000</v>
          </cell>
          <cell r="CB250">
            <v>63000</v>
          </cell>
          <cell r="CC250">
            <v>70000</v>
          </cell>
          <cell r="CD250">
            <v>75600</v>
          </cell>
          <cell r="CE250">
            <v>81200</v>
          </cell>
          <cell r="CF250">
            <v>86800</v>
          </cell>
          <cell r="CG250">
            <v>92400</v>
          </cell>
          <cell r="CH250">
            <v>98000</v>
          </cell>
          <cell r="CI250">
            <v>103600</v>
          </cell>
          <cell r="CJ250">
            <v>109200</v>
          </cell>
          <cell r="CK250">
            <v>114800</v>
          </cell>
          <cell r="CL250">
            <v>120400</v>
          </cell>
          <cell r="CM250">
            <v>126000</v>
          </cell>
          <cell r="CN250">
            <v>131600</v>
          </cell>
          <cell r="CO250">
            <v>137200</v>
          </cell>
          <cell r="CP250">
            <v>142800</v>
          </cell>
          <cell r="CQ250">
            <v>148400</v>
          </cell>
          <cell r="CR250">
            <v>154000</v>
          </cell>
          <cell r="CS250">
            <v>159600</v>
          </cell>
          <cell r="CT250">
            <v>165200</v>
          </cell>
          <cell r="CU250">
            <v>170800</v>
          </cell>
          <cell r="CV250">
            <v>176400</v>
          </cell>
          <cell r="CW250">
            <v>182000</v>
          </cell>
          <cell r="CX250">
            <v>187600</v>
          </cell>
          <cell r="CY250">
            <v>58799.999999999993</v>
          </cell>
          <cell r="CZ250">
            <v>67200</v>
          </cell>
          <cell r="DA250">
            <v>75600</v>
          </cell>
          <cell r="DB250">
            <v>84000</v>
          </cell>
          <cell r="DC250">
            <v>90720</v>
          </cell>
          <cell r="DD250">
            <v>97440</v>
          </cell>
          <cell r="DE250">
            <v>104160</v>
          </cell>
          <cell r="DF250">
            <v>110880</v>
          </cell>
          <cell r="DG250">
            <v>117599.99999999999</v>
          </cell>
          <cell r="DH250">
            <v>124320</v>
          </cell>
          <cell r="DI250">
            <v>131040.00000000001</v>
          </cell>
          <cell r="DJ250">
            <v>137760.00000000003</v>
          </cell>
          <cell r="DK250">
            <v>144480.00000000006</v>
          </cell>
          <cell r="DL250">
            <v>151200.00000000009</v>
          </cell>
          <cell r="DM250">
            <v>157920.00000000012</v>
          </cell>
          <cell r="DN250">
            <v>164640.00000000015</v>
          </cell>
          <cell r="DO250">
            <v>171360.00000000017</v>
          </cell>
          <cell r="DP250">
            <v>178080.0000000002</v>
          </cell>
          <cell r="DQ250">
            <v>184800.00000000023</v>
          </cell>
          <cell r="DR250">
            <v>191520.00000000026</v>
          </cell>
          <cell r="DS250">
            <v>198240.00000000029</v>
          </cell>
          <cell r="DT250">
            <v>204960.00000000032</v>
          </cell>
          <cell r="DU250">
            <v>211680.00000000035</v>
          </cell>
          <cell r="DV250">
            <v>218400.00000000038</v>
          </cell>
          <cell r="DW250">
            <v>225120.00000000041</v>
          </cell>
        </row>
        <row r="251">
          <cell r="B251">
            <v>95500</v>
          </cell>
          <cell r="C251">
            <v>17500</v>
          </cell>
          <cell r="D251">
            <v>20000</v>
          </cell>
          <cell r="E251">
            <v>23030</v>
          </cell>
          <cell r="F251">
            <v>27750</v>
          </cell>
          <cell r="G251">
            <v>32470</v>
          </cell>
          <cell r="H251">
            <v>37190</v>
          </cell>
          <cell r="I251">
            <v>41910</v>
          </cell>
          <cell r="J251">
            <v>46630</v>
          </cell>
          <cell r="K251">
            <v>58169.999999999993</v>
          </cell>
          <cell r="L251">
            <v>61494</v>
          </cell>
          <cell r="M251">
            <v>64818.000000000007</v>
          </cell>
          <cell r="N251">
            <v>68142.000000000015</v>
          </cell>
          <cell r="O251">
            <v>71466.000000000029</v>
          </cell>
          <cell r="P251">
            <v>74790.000000000044</v>
          </cell>
          <cell r="Q251">
            <v>78114.000000000058</v>
          </cell>
          <cell r="R251">
            <v>81438.000000000073</v>
          </cell>
          <cell r="S251">
            <v>84762.000000000087</v>
          </cell>
          <cell r="T251">
            <v>88086.000000000102</v>
          </cell>
          <cell r="U251">
            <v>91410.000000000116</v>
          </cell>
          <cell r="V251">
            <v>94734.000000000131</v>
          </cell>
          <cell r="W251">
            <v>98058.000000000146</v>
          </cell>
          <cell r="X251">
            <v>101382.00000000016</v>
          </cell>
          <cell r="Y251">
            <v>104706.00000000017</v>
          </cell>
          <cell r="Z251">
            <v>108030.00000000019</v>
          </cell>
          <cell r="AA251">
            <v>111354.0000000002</v>
          </cell>
          <cell r="AB251">
            <v>29100</v>
          </cell>
          <cell r="AC251">
            <v>33250</v>
          </cell>
          <cell r="AD251">
            <v>37400</v>
          </cell>
          <cell r="AE251">
            <v>41550</v>
          </cell>
          <cell r="AF251">
            <v>44900</v>
          </cell>
          <cell r="AG251">
            <v>48200</v>
          </cell>
          <cell r="AH251">
            <v>51550</v>
          </cell>
          <cell r="AI251">
            <v>54850</v>
          </cell>
          <cell r="AJ251">
            <v>58169.999999999993</v>
          </cell>
          <cell r="AK251">
            <v>61494</v>
          </cell>
          <cell r="AL251">
            <v>64818.000000000007</v>
          </cell>
          <cell r="AM251">
            <v>68142.000000000015</v>
          </cell>
          <cell r="AN251">
            <v>71466.000000000029</v>
          </cell>
          <cell r="AO251">
            <v>74790.000000000044</v>
          </cell>
          <cell r="AP251">
            <v>78114.000000000058</v>
          </cell>
          <cell r="AQ251">
            <v>81438.000000000073</v>
          </cell>
          <cell r="AR251">
            <v>84762.000000000087</v>
          </cell>
          <cell r="AS251">
            <v>88086.000000000102</v>
          </cell>
          <cell r="AT251">
            <v>91410.000000000116</v>
          </cell>
          <cell r="AU251">
            <v>94734.000000000131</v>
          </cell>
          <cell r="AV251">
            <v>98058.000000000146</v>
          </cell>
          <cell r="AW251">
            <v>101382.00000000016</v>
          </cell>
          <cell r="AX251">
            <v>104706.00000000017</v>
          </cell>
          <cell r="AY251">
            <v>108030.00000000019</v>
          </cell>
          <cell r="AZ251">
            <v>111354.0000000002</v>
          </cell>
          <cell r="BA251">
            <v>46550</v>
          </cell>
          <cell r="BB251">
            <v>53200</v>
          </cell>
          <cell r="BC251">
            <v>59850</v>
          </cell>
          <cell r="BD251">
            <v>66500</v>
          </cell>
          <cell r="BE251">
            <v>71850</v>
          </cell>
          <cell r="BF251">
            <v>77150</v>
          </cell>
          <cell r="BG251">
            <v>82500</v>
          </cell>
          <cell r="BH251">
            <v>87800</v>
          </cell>
          <cell r="BI251">
            <v>93100</v>
          </cell>
          <cell r="BJ251">
            <v>98420</v>
          </cell>
          <cell r="BK251">
            <v>103740</v>
          </cell>
          <cell r="BL251">
            <v>109060</v>
          </cell>
          <cell r="BM251">
            <v>114380</v>
          </cell>
          <cell r="BN251">
            <v>119700</v>
          </cell>
          <cell r="BO251">
            <v>125020</v>
          </cell>
          <cell r="BP251">
            <v>130340</v>
          </cell>
          <cell r="BQ251">
            <v>135660</v>
          </cell>
          <cell r="BR251">
            <v>140980</v>
          </cell>
          <cell r="BS251">
            <v>146300</v>
          </cell>
          <cell r="BT251">
            <v>151620</v>
          </cell>
          <cell r="BU251">
            <v>156940</v>
          </cell>
          <cell r="BV251">
            <v>162260</v>
          </cell>
          <cell r="BW251">
            <v>167580</v>
          </cell>
          <cell r="BX251">
            <v>172900</v>
          </cell>
          <cell r="BY251">
            <v>178220</v>
          </cell>
          <cell r="BZ251">
            <v>66850</v>
          </cell>
          <cell r="CA251">
            <v>76400</v>
          </cell>
          <cell r="CB251">
            <v>85950</v>
          </cell>
          <cell r="CC251">
            <v>95500</v>
          </cell>
          <cell r="CD251">
            <v>103140</v>
          </cell>
          <cell r="CE251">
            <v>110779.99999999999</v>
          </cell>
          <cell r="CF251">
            <v>118420</v>
          </cell>
          <cell r="CG251">
            <v>126060</v>
          </cell>
          <cell r="CH251">
            <v>133700</v>
          </cell>
          <cell r="CI251">
            <v>141340</v>
          </cell>
          <cell r="CJ251">
            <v>148980</v>
          </cell>
          <cell r="CK251">
            <v>156620</v>
          </cell>
          <cell r="CL251">
            <v>164260</v>
          </cell>
          <cell r="CM251">
            <v>171900</v>
          </cell>
          <cell r="CN251">
            <v>179540</v>
          </cell>
          <cell r="CO251">
            <v>187180</v>
          </cell>
          <cell r="CP251">
            <v>194820</v>
          </cell>
          <cell r="CQ251">
            <v>202460</v>
          </cell>
          <cell r="CR251">
            <v>210100</v>
          </cell>
          <cell r="CS251">
            <v>217740</v>
          </cell>
          <cell r="CT251">
            <v>225380</v>
          </cell>
          <cell r="CU251">
            <v>233020</v>
          </cell>
          <cell r="CV251">
            <v>240660</v>
          </cell>
          <cell r="CW251">
            <v>248300</v>
          </cell>
          <cell r="CX251">
            <v>255940</v>
          </cell>
          <cell r="CY251">
            <v>80220</v>
          </cell>
          <cell r="CZ251">
            <v>91680</v>
          </cell>
          <cell r="DA251">
            <v>103140</v>
          </cell>
          <cell r="DB251">
            <v>114600</v>
          </cell>
          <cell r="DC251">
            <v>123768.00000000001</v>
          </cell>
          <cell r="DD251">
            <v>132936</v>
          </cell>
          <cell r="DE251">
            <v>142104</v>
          </cell>
          <cell r="DF251">
            <v>151272</v>
          </cell>
          <cell r="DG251">
            <v>160440</v>
          </cell>
          <cell r="DH251">
            <v>169608</v>
          </cell>
          <cell r="DI251">
            <v>178776</v>
          </cell>
          <cell r="DJ251">
            <v>187944</v>
          </cell>
          <cell r="DK251">
            <v>197112</v>
          </cell>
          <cell r="DL251">
            <v>206280</v>
          </cell>
          <cell r="DM251">
            <v>215448</v>
          </cell>
          <cell r="DN251">
            <v>224616</v>
          </cell>
          <cell r="DO251">
            <v>233784</v>
          </cell>
          <cell r="DP251">
            <v>242952</v>
          </cell>
          <cell r="DQ251">
            <v>252120</v>
          </cell>
          <cell r="DR251">
            <v>261288</v>
          </cell>
          <cell r="DS251">
            <v>270456</v>
          </cell>
          <cell r="DT251">
            <v>279624</v>
          </cell>
          <cell r="DU251">
            <v>288792</v>
          </cell>
          <cell r="DV251">
            <v>297960</v>
          </cell>
          <cell r="DW251">
            <v>307128</v>
          </cell>
        </row>
        <row r="252">
          <cell r="B252">
            <v>71400</v>
          </cell>
          <cell r="C252">
            <v>14500</v>
          </cell>
          <cell r="D252">
            <v>18310</v>
          </cell>
          <cell r="E252">
            <v>23030</v>
          </cell>
          <cell r="F252">
            <v>27750</v>
          </cell>
          <cell r="G252">
            <v>32470</v>
          </cell>
          <cell r="H252">
            <v>37190</v>
          </cell>
          <cell r="I252">
            <v>41910</v>
          </cell>
          <cell r="J252">
            <v>45450</v>
          </cell>
          <cell r="K252">
            <v>48160</v>
          </cell>
          <cell r="L252">
            <v>50912</v>
          </cell>
          <cell r="M252">
            <v>53664</v>
          </cell>
          <cell r="N252">
            <v>56416</v>
          </cell>
          <cell r="O252">
            <v>59168</v>
          </cell>
          <cell r="P252">
            <v>61920</v>
          </cell>
          <cell r="Q252">
            <v>64672</v>
          </cell>
          <cell r="R252">
            <v>67424</v>
          </cell>
          <cell r="S252">
            <v>70176</v>
          </cell>
          <cell r="T252">
            <v>72928</v>
          </cell>
          <cell r="U252">
            <v>75680</v>
          </cell>
          <cell r="V252">
            <v>78432</v>
          </cell>
          <cell r="W252">
            <v>81184</v>
          </cell>
          <cell r="X252">
            <v>83936</v>
          </cell>
          <cell r="Y252">
            <v>86688</v>
          </cell>
          <cell r="Z252">
            <v>89440</v>
          </cell>
          <cell r="AA252">
            <v>92192</v>
          </cell>
          <cell r="AB252">
            <v>24100</v>
          </cell>
          <cell r="AC252">
            <v>27550</v>
          </cell>
          <cell r="AD252">
            <v>31000</v>
          </cell>
          <cell r="AE252">
            <v>34400</v>
          </cell>
          <cell r="AF252">
            <v>37200</v>
          </cell>
          <cell r="AG252">
            <v>39950</v>
          </cell>
          <cell r="AH252">
            <v>42700</v>
          </cell>
          <cell r="AI252">
            <v>45450</v>
          </cell>
          <cell r="AJ252">
            <v>48160</v>
          </cell>
          <cell r="AK252">
            <v>50912</v>
          </cell>
          <cell r="AL252">
            <v>53664</v>
          </cell>
          <cell r="AM252">
            <v>56416</v>
          </cell>
          <cell r="AN252">
            <v>59168</v>
          </cell>
          <cell r="AO252">
            <v>61920</v>
          </cell>
          <cell r="AP252">
            <v>64672</v>
          </cell>
          <cell r="AQ252">
            <v>67424</v>
          </cell>
          <cell r="AR252">
            <v>70176</v>
          </cell>
          <cell r="AS252">
            <v>72928</v>
          </cell>
          <cell r="AT252">
            <v>75680</v>
          </cell>
          <cell r="AU252">
            <v>78432</v>
          </cell>
          <cell r="AV252">
            <v>81184</v>
          </cell>
          <cell r="AW252">
            <v>83936</v>
          </cell>
          <cell r="AX252">
            <v>86688</v>
          </cell>
          <cell r="AY252">
            <v>89440</v>
          </cell>
          <cell r="AZ252">
            <v>92192</v>
          </cell>
          <cell r="BA252">
            <v>38550</v>
          </cell>
          <cell r="BB252">
            <v>44050</v>
          </cell>
          <cell r="BC252">
            <v>49550</v>
          </cell>
          <cell r="BD252">
            <v>55050</v>
          </cell>
          <cell r="BE252">
            <v>59500</v>
          </cell>
          <cell r="BF252">
            <v>63900</v>
          </cell>
          <cell r="BG252">
            <v>68300</v>
          </cell>
          <cell r="BH252">
            <v>72700</v>
          </cell>
          <cell r="BI252">
            <v>77070</v>
          </cell>
          <cell r="BJ252">
            <v>81474</v>
          </cell>
          <cell r="BK252">
            <v>85878</v>
          </cell>
          <cell r="BL252">
            <v>90282</v>
          </cell>
          <cell r="BM252">
            <v>94686</v>
          </cell>
          <cell r="BN252">
            <v>99090</v>
          </cell>
          <cell r="BO252">
            <v>103494</v>
          </cell>
          <cell r="BP252">
            <v>107898</v>
          </cell>
          <cell r="BQ252">
            <v>112302</v>
          </cell>
          <cell r="BR252">
            <v>116706</v>
          </cell>
          <cell r="BS252">
            <v>121110</v>
          </cell>
          <cell r="BT252">
            <v>125514</v>
          </cell>
          <cell r="BU252">
            <v>129918</v>
          </cell>
          <cell r="BV252">
            <v>134322</v>
          </cell>
          <cell r="BW252">
            <v>138726</v>
          </cell>
          <cell r="BX252">
            <v>143130</v>
          </cell>
          <cell r="BY252">
            <v>147534</v>
          </cell>
          <cell r="BZ252">
            <v>49980</v>
          </cell>
          <cell r="CA252">
            <v>57120</v>
          </cell>
          <cell r="CB252">
            <v>64260</v>
          </cell>
          <cell r="CC252">
            <v>71400</v>
          </cell>
          <cell r="CD252">
            <v>77112</v>
          </cell>
          <cell r="CE252">
            <v>82824</v>
          </cell>
          <cell r="CF252">
            <v>88536</v>
          </cell>
          <cell r="CG252">
            <v>94248</v>
          </cell>
          <cell r="CH252">
            <v>99960</v>
          </cell>
          <cell r="CI252">
            <v>105672</v>
          </cell>
          <cell r="CJ252">
            <v>111384</v>
          </cell>
          <cell r="CK252">
            <v>117096</v>
          </cell>
          <cell r="CL252">
            <v>122808</v>
          </cell>
          <cell r="CM252">
            <v>128520</v>
          </cell>
          <cell r="CN252">
            <v>134232</v>
          </cell>
          <cell r="CO252">
            <v>139944</v>
          </cell>
          <cell r="CP252">
            <v>145656</v>
          </cell>
          <cell r="CQ252">
            <v>151368</v>
          </cell>
          <cell r="CR252">
            <v>157080</v>
          </cell>
          <cell r="CS252">
            <v>162792</v>
          </cell>
          <cell r="CT252">
            <v>168504</v>
          </cell>
          <cell r="CU252">
            <v>174216</v>
          </cell>
          <cell r="CV252">
            <v>179928</v>
          </cell>
          <cell r="CW252">
            <v>185640</v>
          </cell>
          <cell r="CX252">
            <v>191352</v>
          </cell>
          <cell r="CY252">
            <v>59975.999999999993</v>
          </cell>
          <cell r="CZ252">
            <v>68544</v>
          </cell>
          <cell r="DA252">
            <v>77112</v>
          </cell>
          <cell r="DB252">
            <v>85680</v>
          </cell>
          <cell r="DC252">
            <v>92534.400000000009</v>
          </cell>
          <cell r="DD252">
            <v>99388.799999999988</v>
          </cell>
          <cell r="DE252">
            <v>106243.2</v>
          </cell>
          <cell r="DF252">
            <v>113097.60000000001</v>
          </cell>
          <cell r="DG252">
            <v>119951.99999999999</v>
          </cell>
          <cell r="DH252">
            <v>126806.39999999999</v>
          </cell>
          <cell r="DI252">
            <v>133660.79999999999</v>
          </cell>
          <cell r="DJ252">
            <v>140515.19999999998</v>
          </cell>
          <cell r="DK252">
            <v>147369.59999999998</v>
          </cell>
          <cell r="DL252">
            <v>154223.99999999997</v>
          </cell>
          <cell r="DM252">
            <v>161078.39999999997</v>
          </cell>
          <cell r="DN252">
            <v>167932.79999999996</v>
          </cell>
          <cell r="DO252">
            <v>174787.19999999995</v>
          </cell>
          <cell r="DP252">
            <v>181641.59999999995</v>
          </cell>
          <cell r="DQ252">
            <v>188495.99999999994</v>
          </cell>
          <cell r="DR252">
            <v>195350.39999999994</v>
          </cell>
          <cell r="DS252">
            <v>202204.79999999993</v>
          </cell>
          <cell r="DT252">
            <v>209059.19999999992</v>
          </cell>
          <cell r="DU252">
            <v>215913.59999999992</v>
          </cell>
          <cell r="DV252">
            <v>222767.99999999991</v>
          </cell>
          <cell r="DW252">
            <v>229622.39999999991</v>
          </cell>
        </row>
        <row r="253">
          <cell r="B253">
            <v>81800</v>
          </cell>
          <cell r="C253">
            <v>17200</v>
          </cell>
          <cell r="D253">
            <v>19650</v>
          </cell>
          <cell r="E253">
            <v>23030</v>
          </cell>
          <cell r="F253">
            <v>27750</v>
          </cell>
          <cell r="G253">
            <v>32470</v>
          </cell>
          <cell r="H253">
            <v>37190</v>
          </cell>
          <cell r="I253">
            <v>41910</v>
          </cell>
          <cell r="J253">
            <v>46630</v>
          </cell>
          <cell r="K253">
            <v>57260</v>
          </cell>
          <cell r="L253">
            <v>60532</v>
          </cell>
          <cell r="M253">
            <v>63804</v>
          </cell>
          <cell r="N253">
            <v>67076</v>
          </cell>
          <cell r="O253">
            <v>70348</v>
          </cell>
          <cell r="P253">
            <v>73620</v>
          </cell>
          <cell r="Q253">
            <v>76892</v>
          </cell>
          <cell r="R253">
            <v>80164</v>
          </cell>
          <cell r="S253">
            <v>83436</v>
          </cell>
          <cell r="T253">
            <v>86708</v>
          </cell>
          <cell r="U253">
            <v>89980</v>
          </cell>
          <cell r="V253">
            <v>93252</v>
          </cell>
          <cell r="W253">
            <v>96524</v>
          </cell>
          <cell r="X253">
            <v>99796</v>
          </cell>
          <cell r="Y253">
            <v>103068</v>
          </cell>
          <cell r="Z253">
            <v>106340</v>
          </cell>
          <cell r="AA253">
            <v>109612</v>
          </cell>
          <cell r="AB253">
            <v>28650</v>
          </cell>
          <cell r="AC253">
            <v>32750</v>
          </cell>
          <cell r="AD253">
            <v>36850</v>
          </cell>
          <cell r="AE253">
            <v>40900</v>
          </cell>
          <cell r="AF253">
            <v>44200</v>
          </cell>
          <cell r="AG253">
            <v>47450</v>
          </cell>
          <cell r="AH253">
            <v>50750</v>
          </cell>
          <cell r="AI253">
            <v>54000</v>
          </cell>
          <cell r="AJ253">
            <v>57260</v>
          </cell>
          <cell r="AK253">
            <v>60532</v>
          </cell>
          <cell r="AL253">
            <v>63804</v>
          </cell>
          <cell r="AM253">
            <v>67076</v>
          </cell>
          <cell r="AN253">
            <v>70348</v>
          </cell>
          <cell r="AO253">
            <v>73620</v>
          </cell>
          <cell r="AP253">
            <v>76892</v>
          </cell>
          <cell r="AQ253">
            <v>80164</v>
          </cell>
          <cell r="AR253">
            <v>83436</v>
          </cell>
          <cell r="AS253">
            <v>86708</v>
          </cell>
          <cell r="AT253">
            <v>89980</v>
          </cell>
          <cell r="AU253">
            <v>93252</v>
          </cell>
          <cell r="AV253">
            <v>96524</v>
          </cell>
          <cell r="AW253">
            <v>99796</v>
          </cell>
          <cell r="AX253">
            <v>103068</v>
          </cell>
          <cell r="AY253">
            <v>106340</v>
          </cell>
          <cell r="AZ253">
            <v>109612</v>
          </cell>
          <cell r="BA253">
            <v>45850</v>
          </cell>
          <cell r="BB253">
            <v>52400</v>
          </cell>
          <cell r="BC253">
            <v>58950</v>
          </cell>
          <cell r="BD253">
            <v>65450</v>
          </cell>
          <cell r="BE253">
            <v>70700</v>
          </cell>
          <cell r="BF253">
            <v>75950</v>
          </cell>
          <cell r="BG253">
            <v>81200</v>
          </cell>
          <cell r="BH253">
            <v>86400</v>
          </cell>
          <cell r="BI253">
            <v>91630</v>
          </cell>
          <cell r="BJ253">
            <v>96866</v>
          </cell>
          <cell r="BK253">
            <v>102102</v>
          </cell>
          <cell r="BL253">
            <v>107338</v>
          </cell>
          <cell r="BM253">
            <v>112574</v>
          </cell>
          <cell r="BN253">
            <v>117810</v>
          </cell>
          <cell r="BO253">
            <v>123046</v>
          </cell>
          <cell r="BP253">
            <v>128282</v>
          </cell>
          <cell r="BQ253">
            <v>133518</v>
          </cell>
          <cell r="BR253">
            <v>138754</v>
          </cell>
          <cell r="BS253">
            <v>143990</v>
          </cell>
          <cell r="BT253">
            <v>149226</v>
          </cell>
          <cell r="BU253">
            <v>154462</v>
          </cell>
          <cell r="BV253">
            <v>159698</v>
          </cell>
          <cell r="BW253">
            <v>164934</v>
          </cell>
          <cell r="BX253">
            <v>170170</v>
          </cell>
          <cell r="BY253">
            <v>175406</v>
          </cell>
          <cell r="BZ253">
            <v>57260</v>
          </cell>
          <cell r="CA253">
            <v>65440</v>
          </cell>
          <cell r="CB253">
            <v>73620</v>
          </cell>
          <cell r="CC253">
            <v>81800</v>
          </cell>
          <cell r="CD253">
            <v>88344</v>
          </cell>
          <cell r="CE253">
            <v>94888</v>
          </cell>
          <cell r="CF253">
            <v>101432</v>
          </cell>
          <cell r="CG253">
            <v>107976</v>
          </cell>
          <cell r="CH253">
            <v>114520</v>
          </cell>
          <cell r="CI253">
            <v>121064</v>
          </cell>
          <cell r="CJ253">
            <v>127608</v>
          </cell>
          <cell r="CK253">
            <v>134152</v>
          </cell>
          <cell r="CL253">
            <v>140696</v>
          </cell>
          <cell r="CM253">
            <v>147240</v>
          </cell>
          <cell r="CN253">
            <v>153784</v>
          </cell>
          <cell r="CO253">
            <v>160328</v>
          </cell>
          <cell r="CP253">
            <v>166872</v>
          </cell>
          <cell r="CQ253">
            <v>173416</v>
          </cell>
          <cell r="CR253">
            <v>179960</v>
          </cell>
          <cell r="CS253">
            <v>186504</v>
          </cell>
          <cell r="CT253">
            <v>193048</v>
          </cell>
          <cell r="CU253">
            <v>199592</v>
          </cell>
          <cell r="CV253">
            <v>206136</v>
          </cell>
          <cell r="CW253">
            <v>212680</v>
          </cell>
          <cell r="CX253">
            <v>219224</v>
          </cell>
          <cell r="CY253">
            <v>68712</v>
          </cell>
          <cell r="CZ253">
            <v>78528</v>
          </cell>
          <cell r="DA253">
            <v>88344</v>
          </cell>
          <cell r="DB253">
            <v>98160</v>
          </cell>
          <cell r="DC253">
            <v>106012.8</v>
          </cell>
          <cell r="DD253">
            <v>113865.59999999999</v>
          </cell>
          <cell r="DE253">
            <v>121718.39999999999</v>
          </cell>
          <cell r="DF253">
            <v>129571.20000000001</v>
          </cell>
          <cell r="DG253">
            <v>137424</v>
          </cell>
          <cell r="DH253">
            <v>145276.79999999999</v>
          </cell>
          <cell r="DI253">
            <v>153129.59999999998</v>
          </cell>
          <cell r="DJ253">
            <v>160982.39999999997</v>
          </cell>
          <cell r="DK253">
            <v>168835.19999999995</v>
          </cell>
          <cell r="DL253">
            <v>176687.99999999994</v>
          </cell>
          <cell r="DM253">
            <v>184540.79999999993</v>
          </cell>
          <cell r="DN253">
            <v>192393.59999999992</v>
          </cell>
          <cell r="DO253">
            <v>200246.39999999991</v>
          </cell>
          <cell r="DP253">
            <v>208099.1999999999</v>
          </cell>
          <cell r="DQ253">
            <v>215951.99999999988</v>
          </cell>
          <cell r="DR253">
            <v>223804.79999999987</v>
          </cell>
          <cell r="DS253">
            <v>231657.59999999986</v>
          </cell>
          <cell r="DT253">
            <v>239510.39999999985</v>
          </cell>
          <cell r="DU253">
            <v>247363.19999999984</v>
          </cell>
          <cell r="DV253">
            <v>255215.99999999983</v>
          </cell>
          <cell r="DW253">
            <v>263068.79999999981</v>
          </cell>
        </row>
        <row r="254">
          <cell r="B254">
            <v>73800</v>
          </cell>
          <cell r="C254">
            <v>14600</v>
          </cell>
          <cell r="D254">
            <v>18310</v>
          </cell>
          <cell r="E254">
            <v>23030</v>
          </cell>
          <cell r="F254">
            <v>27750</v>
          </cell>
          <cell r="G254">
            <v>32470</v>
          </cell>
          <cell r="H254">
            <v>37190</v>
          </cell>
          <cell r="I254">
            <v>41910</v>
          </cell>
          <cell r="J254">
            <v>45850</v>
          </cell>
          <cell r="K254">
            <v>48580</v>
          </cell>
          <cell r="L254">
            <v>51356</v>
          </cell>
          <cell r="M254">
            <v>54132</v>
          </cell>
          <cell r="N254">
            <v>56908</v>
          </cell>
          <cell r="O254">
            <v>59684</v>
          </cell>
          <cell r="P254">
            <v>62460</v>
          </cell>
          <cell r="Q254">
            <v>65236</v>
          </cell>
          <cell r="R254">
            <v>68012</v>
          </cell>
          <cell r="S254">
            <v>70788</v>
          </cell>
          <cell r="T254">
            <v>73564</v>
          </cell>
          <cell r="U254">
            <v>76340</v>
          </cell>
          <cell r="V254">
            <v>79116</v>
          </cell>
          <cell r="W254">
            <v>81892</v>
          </cell>
          <cell r="X254">
            <v>84668</v>
          </cell>
          <cell r="Y254">
            <v>87444</v>
          </cell>
          <cell r="Z254">
            <v>90220</v>
          </cell>
          <cell r="AA254">
            <v>92996</v>
          </cell>
          <cell r="AB254">
            <v>24300</v>
          </cell>
          <cell r="AC254">
            <v>27800</v>
          </cell>
          <cell r="AD254">
            <v>31250</v>
          </cell>
          <cell r="AE254">
            <v>34700</v>
          </cell>
          <cell r="AF254">
            <v>37500</v>
          </cell>
          <cell r="AG254">
            <v>40300</v>
          </cell>
          <cell r="AH254">
            <v>43050</v>
          </cell>
          <cell r="AI254">
            <v>45850</v>
          </cell>
          <cell r="AJ254">
            <v>48580</v>
          </cell>
          <cell r="AK254">
            <v>51356</v>
          </cell>
          <cell r="AL254">
            <v>54132</v>
          </cell>
          <cell r="AM254">
            <v>56908</v>
          </cell>
          <cell r="AN254">
            <v>59684</v>
          </cell>
          <cell r="AO254">
            <v>62460</v>
          </cell>
          <cell r="AP254">
            <v>65236</v>
          </cell>
          <cell r="AQ254">
            <v>68012</v>
          </cell>
          <cell r="AR254">
            <v>70788</v>
          </cell>
          <cell r="AS254">
            <v>73564</v>
          </cell>
          <cell r="AT254">
            <v>76340</v>
          </cell>
          <cell r="AU254">
            <v>79116</v>
          </cell>
          <cell r="AV254">
            <v>81892</v>
          </cell>
          <cell r="AW254">
            <v>84668</v>
          </cell>
          <cell r="AX254">
            <v>87444</v>
          </cell>
          <cell r="AY254">
            <v>90220</v>
          </cell>
          <cell r="AZ254">
            <v>92996</v>
          </cell>
          <cell r="BA254">
            <v>38850</v>
          </cell>
          <cell r="BB254">
            <v>44400</v>
          </cell>
          <cell r="BC254">
            <v>49950</v>
          </cell>
          <cell r="BD254">
            <v>55500</v>
          </cell>
          <cell r="BE254">
            <v>59950</v>
          </cell>
          <cell r="BF254">
            <v>64400</v>
          </cell>
          <cell r="BG254">
            <v>68850</v>
          </cell>
          <cell r="BH254">
            <v>73300</v>
          </cell>
          <cell r="BI254">
            <v>77700</v>
          </cell>
          <cell r="BJ254">
            <v>82140</v>
          </cell>
          <cell r="BK254">
            <v>86580</v>
          </cell>
          <cell r="BL254">
            <v>91020</v>
          </cell>
          <cell r="BM254">
            <v>95460</v>
          </cell>
          <cell r="BN254">
            <v>99900</v>
          </cell>
          <cell r="BO254">
            <v>104340</v>
          </cell>
          <cell r="BP254">
            <v>108780</v>
          </cell>
          <cell r="BQ254">
            <v>113220</v>
          </cell>
          <cell r="BR254">
            <v>117660</v>
          </cell>
          <cell r="BS254">
            <v>122100</v>
          </cell>
          <cell r="BT254">
            <v>126540</v>
          </cell>
          <cell r="BU254">
            <v>130980</v>
          </cell>
          <cell r="BV254">
            <v>135420</v>
          </cell>
          <cell r="BW254">
            <v>139860</v>
          </cell>
          <cell r="BX254">
            <v>144300</v>
          </cell>
          <cell r="BY254">
            <v>148740</v>
          </cell>
          <cell r="BZ254">
            <v>51660</v>
          </cell>
          <cell r="CA254">
            <v>59040</v>
          </cell>
          <cell r="CB254">
            <v>66420</v>
          </cell>
          <cell r="CC254">
            <v>73800</v>
          </cell>
          <cell r="CD254">
            <v>79704</v>
          </cell>
          <cell r="CE254">
            <v>85608</v>
          </cell>
          <cell r="CF254">
            <v>91512</v>
          </cell>
          <cell r="CG254">
            <v>97416</v>
          </cell>
          <cell r="CH254">
            <v>103320</v>
          </cell>
          <cell r="CI254">
            <v>109224</v>
          </cell>
          <cell r="CJ254">
            <v>115128</v>
          </cell>
          <cell r="CK254">
            <v>121032</v>
          </cell>
          <cell r="CL254">
            <v>126936</v>
          </cell>
          <cell r="CM254">
            <v>132840</v>
          </cell>
          <cell r="CN254">
            <v>138744</v>
          </cell>
          <cell r="CO254">
            <v>144648</v>
          </cell>
          <cell r="CP254">
            <v>150552</v>
          </cell>
          <cell r="CQ254">
            <v>156456</v>
          </cell>
          <cell r="CR254">
            <v>162360</v>
          </cell>
          <cell r="CS254">
            <v>168264</v>
          </cell>
          <cell r="CT254">
            <v>174168</v>
          </cell>
          <cell r="CU254">
            <v>180072</v>
          </cell>
          <cell r="CV254">
            <v>185976</v>
          </cell>
          <cell r="CW254">
            <v>191880</v>
          </cell>
          <cell r="CX254">
            <v>197784</v>
          </cell>
          <cell r="CY254">
            <v>61991.999999999993</v>
          </cell>
          <cell r="CZ254">
            <v>70848</v>
          </cell>
          <cell r="DA254">
            <v>79704</v>
          </cell>
          <cell r="DB254">
            <v>88560</v>
          </cell>
          <cell r="DC254">
            <v>95644.800000000003</v>
          </cell>
          <cell r="DD254">
            <v>102729.59999999999</v>
          </cell>
          <cell r="DE254">
            <v>109814.39999999999</v>
          </cell>
          <cell r="DF254">
            <v>116899.20000000001</v>
          </cell>
          <cell r="DG254">
            <v>123983.99999999999</v>
          </cell>
          <cell r="DH254">
            <v>131068.8</v>
          </cell>
          <cell r="DI254">
            <v>138153.60000000003</v>
          </cell>
          <cell r="DJ254">
            <v>145238.40000000008</v>
          </cell>
          <cell r="DK254">
            <v>152323.20000000013</v>
          </cell>
          <cell r="DL254">
            <v>159408.00000000017</v>
          </cell>
          <cell r="DM254">
            <v>166492.80000000022</v>
          </cell>
          <cell r="DN254">
            <v>173577.60000000027</v>
          </cell>
          <cell r="DO254">
            <v>180662.40000000031</v>
          </cell>
          <cell r="DP254">
            <v>187747.20000000036</v>
          </cell>
          <cell r="DQ254">
            <v>194832.00000000041</v>
          </cell>
          <cell r="DR254">
            <v>201916.80000000045</v>
          </cell>
          <cell r="DS254">
            <v>209001.6000000005</v>
          </cell>
          <cell r="DT254">
            <v>216086.40000000055</v>
          </cell>
          <cell r="DU254">
            <v>223171.20000000059</v>
          </cell>
          <cell r="DV254">
            <v>230256.00000000064</v>
          </cell>
          <cell r="DW254">
            <v>237340.80000000069</v>
          </cell>
        </row>
        <row r="255">
          <cell r="B255">
            <v>47100</v>
          </cell>
          <cell r="C255">
            <v>14350</v>
          </cell>
          <cell r="D255">
            <v>18310</v>
          </cell>
          <cell r="E255">
            <v>23030</v>
          </cell>
          <cell r="F255">
            <v>27750</v>
          </cell>
          <cell r="G255">
            <v>32470</v>
          </cell>
          <cell r="H255">
            <v>37190</v>
          </cell>
          <cell r="I255">
            <v>41910</v>
          </cell>
          <cell r="J255">
            <v>44950</v>
          </cell>
          <cell r="K255">
            <v>47670</v>
          </cell>
          <cell r="L255">
            <v>50394</v>
          </cell>
          <cell r="M255">
            <v>53118</v>
          </cell>
          <cell r="N255">
            <v>55842</v>
          </cell>
          <cell r="O255">
            <v>58566</v>
          </cell>
          <cell r="P255">
            <v>61290</v>
          </cell>
          <cell r="Q255">
            <v>64014</v>
          </cell>
          <cell r="R255">
            <v>66738</v>
          </cell>
          <cell r="S255">
            <v>69462</v>
          </cell>
          <cell r="T255">
            <v>72186</v>
          </cell>
          <cell r="U255">
            <v>74910</v>
          </cell>
          <cell r="V255">
            <v>77634</v>
          </cell>
          <cell r="W255">
            <v>80358</v>
          </cell>
          <cell r="X255">
            <v>83082</v>
          </cell>
          <cell r="Y255">
            <v>85806</v>
          </cell>
          <cell r="Z255">
            <v>88530</v>
          </cell>
          <cell r="AA255">
            <v>91254</v>
          </cell>
          <cell r="AB255">
            <v>23850</v>
          </cell>
          <cell r="AC255">
            <v>27250</v>
          </cell>
          <cell r="AD255">
            <v>30650</v>
          </cell>
          <cell r="AE255">
            <v>34050</v>
          </cell>
          <cell r="AF255">
            <v>36800</v>
          </cell>
          <cell r="AG255">
            <v>39500</v>
          </cell>
          <cell r="AH255">
            <v>42250</v>
          </cell>
          <cell r="AI255">
            <v>44950</v>
          </cell>
          <cell r="AJ255">
            <v>47670</v>
          </cell>
          <cell r="AK255">
            <v>50394</v>
          </cell>
          <cell r="AL255">
            <v>53118</v>
          </cell>
          <cell r="AM255">
            <v>55842</v>
          </cell>
          <cell r="AN255">
            <v>58566</v>
          </cell>
          <cell r="AO255">
            <v>61290</v>
          </cell>
          <cell r="AP255">
            <v>64014</v>
          </cell>
          <cell r="AQ255">
            <v>66738</v>
          </cell>
          <cell r="AR255">
            <v>69462</v>
          </cell>
          <cell r="AS255">
            <v>72186</v>
          </cell>
          <cell r="AT255">
            <v>74910</v>
          </cell>
          <cell r="AU255">
            <v>77634</v>
          </cell>
          <cell r="AV255">
            <v>80358</v>
          </cell>
          <cell r="AW255">
            <v>83082</v>
          </cell>
          <cell r="AX255">
            <v>85806</v>
          </cell>
          <cell r="AY255">
            <v>88530</v>
          </cell>
          <cell r="AZ255">
            <v>91254</v>
          </cell>
          <cell r="BA255">
            <v>38150</v>
          </cell>
          <cell r="BB255">
            <v>43600</v>
          </cell>
          <cell r="BC255">
            <v>49050</v>
          </cell>
          <cell r="BD255">
            <v>54450</v>
          </cell>
          <cell r="BE255">
            <v>58850</v>
          </cell>
          <cell r="BF255">
            <v>63200</v>
          </cell>
          <cell r="BG255">
            <v>67550</v>
          </cell>
          <cell r="BH255">
            <v>71900</v>
          </cell>
          <cell r="BI255">
            <v>76230</v>
          </cell>
          <cell r="BJ255">
            <v>80586</v>
          </cell>
          <cell r="BK255">
            <v>84942</v>
          </cell>
          <cell r="BL255">
            <v>89298</v>
          </cell>
          <cell r="BM255">
            <v>93654</v>
          </cell>
          <cell r="BN255">
            <v>98010</v>
          </cell>
          <cell r="BO255">
            <v>102366</v>
          </cell>
          <cell r="BP255">
            <v>106722</v>
          </cell>
          <cell r="BQ255">
            <v>111078</v>
          </cell>
          <cell r="BR255">
            <v>115434</v>
          </cell>
          <cell r="BS255">
            <v>119790</v>
          </cell>
          <cell r="BT255">
            <v>124146</v>
          </cell>
          <cell r="BU255">
            <v>128502</v>
          </cell>
          <cell r="BV255">
            <v>132858</v>
          </cell>
          <cell r="BW255">
            <v>137214</v>
          </cell>
          <cell r="BX255">
            <v>141570</v>
          </cell>
          <cell r="BY255">
            <v>145926</v>
          </cell>
          <cell r="BZ255">
            <v>32970</v>
          </cell>
          <cell r="CA255">
            <v>37680</v>
          </cell>
          <cell r="CB255">
            <v>42390</v>
          </cell>
          <cell r="CC255">
            <v>47100</v>
          </cell>
          <cell r="CD255">
            <v>50868</v>
          </cell>
          <cell r="CE255">
            <v>54635.999999999993</v>
          </cell>
          <cell r="CF255">
            <v>58404</v>
          </cell>
          <cell r="CG255">
            <v>62172</v>
          </cell>
          <cell r="CH255">
            <v>65940</v>
          </cell>
          <cell r="CI255">
            <v>69708</v>
          </cell>
          <cell r="CJ255">
            <v>73476</v>
          </cell>
          <cell r="CK255">
            <v>77244</v>
          </cell>
          <cell r="CL255">
            <v>81012</v>
          </cell>
          <cell r="CM255">
            <v>84780</v>
          </cell>
          <cell r="CN255">
            <v>88548</v>
          </cell>
          <cell r="CO255">
            <v>92316</v>
          </cell>
          <cell r="CP255">
            <v>96084</v>
          </cell>
          <cell r="CQ255">
            <v>99852</v>
          </cell>
          <cell r="CR255">
            <v>103620</v>
          </cell>
          <cell r="CS255">
            <v>107388</v>
          </cell>
          <cell r="CT255">
            <v>111156</v>
          </cell>
          <cell r="CU255">
            <v>114924</v>
          </cell>
          <cell r="CV255">
            <v>118692</v>
          </cell>
          <cell r="CW255">
            <v>122460</v>
          </cell>
          <cell r="CX255">
            <v>126228</v>
          </cell>
          <cell r="CY255">
            <v>39564</v>
          </cell>
          <cell r="CZ255">
            <v>45216</v>
          </cell>
          <cell r="DA255">
            <v>50868</v>
          </cell>
          <cell r="DB255">
            <v>56520</v>
          </cell>
          <cell r="DC255">
            <v>61041.600000000006</v>
          </cell>
          <cell r="DD255">
            <v>65563.199999999997</v>
          </cell>
          <cell r="DE255">
            <v>70084.800000000003</v>
          </cell>
          <cell r="DF255">
            <v>74606.400000000009</v>
          </cell>
          <cell r="DG255">
            <v>79128</v>
          </cell>
          <cell r="DH255">
            <v>83649.600000000006</v>
          </cell>
          <cell r="DI255">
            <v>88171.200000000012</v>
          </cell>
          <cell r="DJ255">
            <v>92692.800000000017</v>
          </cell>
          <cell r="DK255">
            <v>97214.400000000023</v>
          </cell>
          <cell r="DL255">
            <v>101736.00000000003</v>
          </cell>
          <cell r="DM255">
            <v>106257.60000000003</v>
          </cell>
          <cell r="DN255">
            <v>110779.20000000004</v>
          </cell>
          <cell r="DO255">
            <v>115300.80000000005</v>
          </cell>
          <cell r="DP255">
            <v>119822.40000000005</v>
          </cell>
          <cell r="DQ255">
            <v>124344.00000000006</v>
          </cell>
          <cell r="DR255">
            <v>128865.60000000006</v>
          </cell>
          <cell r="DS255">
            <v>133387.20000000007</v>
          </cell>
          <cell r="DT255">
            <v>137908.80000000008</v>
          </cell>
          <cell r="DU255">
            <v>142430.40000000008</v>
          </cell>
          <cell r="DV255">
            <v>146952.00000000009</v>
          </cell>
          <cell r="DW255">
            <v>151473.60000000009</v>
          </cell>
        </row>
        <row r="256">
          <cell r="B256">
            <v>40300</v>
          </cell>
          <cell r="C256">
            <v>14350</v>
          </cell>
          <cell r="D256">
            <v>18310</v>
          </cell>
          <cell r="E256">
            <v>23030</v>
          </cell>
          <cell r="F256">
            <v>27750</v>
          </cell>
          <cell r="G256">
            <v>32470</v>
          </cell>
          <cell r="H256">
            <v>37190</v>
          </cell>
          <cell r="I256">
            <v>41910</v>
          </cell>
          <cell r="J256">
            <v>44950</v>
          </cell>
          <cell r="K256">
            <v>47670</v>
          </cell>
          <cell r="L256">
            <v>50394</v>
          </cell>
          <cell r="M256">
            <v>53118</v>
          </cell>
          <cell r="N256">
            <v>55842</v>
          </cell>
          <cell r="O256">
            <v>58566</v>
          </cell>
          <cell r="P256">
            <v>61290</v>
          </cell>
          <cell r="Q256">
            <v>64014</v>
          </cell>
          <cell r="R256">
            <v>66738</v>
          </cell>
          <cell r="S256">
            <v>69462</v>
          </cell>
          <cell r="T256">
            <v>72186</v>
          </cell>
          <cell r="U256">
            <v>74910</v>
          </cell>
          <cell r="V256">
            <v>77634</v>
          </cell>
          <cell r="W256">
            <v>80358</v>
          </cell>
          <cell r="X256">
            <v>83082</v>
          </cell>
          <cell r="Y256">
            <v>85806</v>
          </cell>
          <cell r="Z256">
            <v>88530</v>
          </cell>
          <cell r="AA256">
            <v>91254</v>
          </cell>
          <cell r="AB256">
            <v>23850</v>
          </cell>
          <cell r="AC256">
            <v>27250</v>
          </cell>
          <cell r="AD256">
            <v>30650</v>
          </cell>
          <cell r="AE256">
            <v>34050</v>
          </cell>
          <cell r="AF256">
            <v>36800</v>
          </cell>
          <cell r="AG256">
            <v>39500</v>
          </cell>
          <cell r="AH256">
            <v>42250</v>
          </cell>
          <cell r="AI256">
            <v>44950</v>
          </cell>
          <cell r="AJ256">
            <v>47670</v>
          </cell>
          <cell r="AK256">
            <v>50394</v>
          </cell>
          <cell r="AL256">
            <v>53118</v>
          </cell>
          <cell r="AM256">
            <v>55842</v>
          </cell>
          <cell r="AN256">
            <v>58566</v>
          </cell>
          <cell r="AO256">
            <v>61290</v>
          </cell>
          <cell r="AP256">
            <v>64014</v>
          </cell>
          <cell r="AQ256">
            <v>66738</v>
          </cell>
          <cell r="AR256">
            <v>69462</v>
          </cell>
          <cell r="AS256">
            <v>72186</v>
          </cell>
          <cell r="AT256">
            <v>74910</v>
          </cell>
          <cell r="AU256">
            <v>77634</v>
          </cell>
          <cell r="AV256">
            <v>80358</v>
          </cell>
          <cell r="AW256">
            <v>83082</v>
          </cell>
          <cell r="AX256">
            <v>85806</v>
          </cell>
          <cell r="AY256">
            <v>88530</v>
          </cell>
          <cell r="AZ256">
            <v>91254</v>
          </cell>
          <cell r="BA256">
            <v>38150</v>
          </cell>
          <cell r="BB256">
            <v>43600</v>
          </cell>
          <cell r="BC256">
            <v>49050</v>
          </cell>
          <cell r="BD256">
            <v>54450</v>
          </cell>
          <cell r="BE256">
            <v>58850</v>
          </cell>
          <cell r="BF256">
            <v>63200</v>
          </cell>
          <cell r="BG256">
            <v>67550</v>
          </cell>
          <cell r="BH256">
            <v>71900</v>
          </cell>
          <cell r="BI256">
            <v>76230</v>
          </cell>
          <cell r="BJ256">
            <v>80586</v>
          </cell>
          <cell r="BK256">
            <v>84942</v>
          </cell>
          <cell r="BL256">
            <v>89298</v>
          </cell>
          <cell r="BM256">
            <v>93654</v>
          </cell>
          <cell r="BN256">
            <v>98010</v>
          </cell>
          <cell r="BO256">
            <v>102366</v>
          </cell>
          <cell r="BP256">
            <v>106722</v>
          </cell>
          <cell r="BQ256">
            <v>111078</v>
          </cell>
          <cell r="BR256">
            <v>115434</v>
          </cell>
          <cell r="BS256">
            <v>119790</v>
          </cell>
          <cell r="BT256">
            <v>124146</v>
          </cell>
          <cell r="BU256">
            <v>128502</v>
          </cell>
          <cell r="BV256">
            <v>132858</v>
          </cell>
          <cell r="BW256">
            <v>137214</v>
          </cell>
          <cell r="BX256">
            <v>141570</v>
          </cell>
          <cell r="BY256">
            <v>145926</v>
          </cell>
          <cell r="BZ256">
            <v>28210</v>
          </cell>
          <cell r="CA256">
            <v>32240</v>
          </cell>
          <cell r="CB256">
            <v>36270</v>
          </cell>
          <cell r="CC256">
            <v>40300</v>
          </cell>
          <cell r="CD256">
            <v>43524</v>
          </cell>
          <cell r="CE256">
            <v>46748</v>
          </cell>
          <cell r="CF256">
            <v>49972</v>
          </cell>
          <cell r="CG256">
            <v>53196</v>
          </cell>
          <cell r="CH256">
            <v>56420</v>
          </cell>
          <cell r="CI256">
            <v>59644</v>
          </cell>
          <cell r="CJ256">
            <v>62868</v>
          </cell>
          <cell r="CK256">
            <v>66092</v>
          </cell>
          <cell r="CL256">
            <v>69316</v>
          </cell>
          <cell r="CM256">
            <v>72540</v>
          </cell>
          <cell r="CN256">
            <v>75764</v>
          </cell>
          <cell r="CO256">
            <v>78988</v>
          </cell>
          <cell r="CP256">
            <v>82212</v>
          </cell>
          <cell r="CQ256">
            <v>85436</v>
          </cell>
          <cell r="CR256">
            <v>88660</v>
          </cell>
          <cell r="CS256">
            <v>91884</v>
          </cell>
          <cell r="CT256">
            <v>95108</v>
          </cell>
          <cell r="CU256">
            <v>98332</v>
          </cell>
          <cell r="CV256">
            <v>101556</v>
          </cell>
          <cell r="CW256">
            <v>104780</v>
          </cell>
          <cell r="CX256">
            <v>108004</v>
          </cell>
          <cell r="CY256">
            <v>33852</v>
          </cell>
          <cell r="CZ256">
            <v>38688</v>
          </cell>
          <cell r="DA256">
            <v>43524</v>
          </cell>
          <cell r="DB256">
            <v>48360</v>
          </cell>
          <cell r="DC256">
            <v>52228.800000000003</v>
          </cell>
          <cell r="DD256">
            <v>56097.599999999999</v>
          </cell>
          <cell r="DE256">
            <v>59966.400000000001</v>
          </cell>
          <cell r="DF256">
            <v>63835.200000000004</v>
          </cell>
          <cell r="DG256">
            <v>67704</v>
          </cell>
          <cell r="DH256">
            <v>71572.800000000003</v>
          </cell>
          <cell r="DI256">
            <v>75441.600000000006</v>
          </cell>
          <cell r="DJ256">
            <v>79310.400000000009</v>
          </cell>
          <cell r="DK256">
            <v>83179.200000000012</v>
          </cell>
          <cell r="DL256">
            <v>87048.000000000015</v>
          </cell>
          <cell r="DM256">
            <v>90916.800000000017</v>
          </cell>
          <cell r="DN256">
            <v>94785.60000000002</v>
          </cell>
          <cell r="DO256">
            <v>98654.400000000023</v>
          </cell>
          <cell r="DP256">
            <v>102523.20000000003</v>
          </cell>
          <cell r="DQ256">
            <v>106392.00000000003</v>
          </cell>
          <cell r="DR256">
            <v>110260.80000000003</v>
          </cell>
          <cell r="DS256">
            <v>114129.60000000003</v>
          </cell>
          <cell r="DT256">
            <v>117998.40000000004</v>
          </cell>
          <cell r="DU256">
            <v>121867.20000000004</v>
          </cell>
          <cell r="DV256">
            <v>125736.00000000004</v>
          </cell>
          <cell r="DW256">
            <v>129604.80000000005</v>
          </cell>
        </row>
      </sheetData>
      <sheetData sheetId="7"/>
      <sheetData sheetId="8">
        <row r="2">
          <cell r="D2">
            <v>17650</v>
          </cell>
          <cell r="E2">
            <v>20200</v>
          </cell>
          <cell r="F2">
            <v>22700</v>
          </cell>
          <cell r="G2">
            <v>25250</v>
          </cell>
          <cell r="H2">
            <v>27250</v>
          </cell>
          <cell r="I2">
            <v>29250</v>
          </cell>
          <cell r="J2">
            <v>31300</v>
          </cell>
          <cell r="K2">
            <v>33300</v>
          </cell>
          <cell r="L2">
            <v>58799.999999999993</v>
          </cell>
          <cell r="M2">
            <v>62160</v>
          </cell>
          <cell r="N2">
            <v>65520.000000000007</v>
          </cell>
          <cell r="O2">
            <v>68880.000000000015</v>
          </cell>
          <cell r="P2">
            <v>72240.000000000029</v>
          </cell>
          <cell r="Q2">
            <v>75600.000000000044</v>
          </cell>
          <cell r="R2">
            <v>78960.000000000058</v>
          </cell>
          <cell r="S2">
            <v>82320.000000000073</v>
          </cell>
          <cell r="T2">
            <v>85680.000000000087</v>
          </cell>
          <cell r="U2">
            <v>89040.000000000102</v>
          </cell>
          <cell r="V2">
            <v>92400.000000000116</v>
          </cell>
          <cell r="W2">
            <v>95760.000000000131</v>
          </cell>
          <cell r="X2">
            <v>99120.000000000146</v>
          </cell>
          <cell r="Y2">
            <v>102480.00000000016</v>
          </cell>
          <cell r="Z2">
            <v>105840.00000000017</v>
          </cell>
          <cell r="AA2">
            <v>109200.00000000019</v>
          </cell>
          <cell r="AB2">
            <v>112560.0000000002</v>
          </cell>
          <cell r="AC2">
            <v>29400</v>
          </cell>
          <cell r="AD2">
            <v>33600</v>
          </cell>
          <cell r="AE2">
            <v>37800</v>
          </cell>
          <cell r="AF2">
            <v>42000</v>
          </cell>
          <cell r="AG2">
            <v>45400</v>
          </cell>
          <cell r="AH2">
            <v>48750</v>
          </cell>
          <cell r="AI2">
            <v>52100</v>
          </cell>
          <cell r="AJ2">
            <v>55450</v>
          </cell>
          <cell r="AK2">
            <v>58799.999999999993</v>
          </cell>
          <cell r="AL2">
            <v>62160</v>
          </cell>
          <cell r="AM2">
            <v>65520.000000000007</v>
          </cell>
          <cell r="AN2">
            <v>68880.000000000015</v>
          </cell>
          <cell r="AO2">
            <v>72240.000000000029</v>
          </cell>
          <cell r="AP2">
            <v>75600.000000000044</v>
          </cell>
          <cell r="AQ2">
            <v>78960.000000000058</v>
          </cell>
          <cell r="AR2">
            <v>82320.000000000073</v>
          </cell>
          <cell r="AS2">
            <v>85680.000000000087</v>
          </cell>
          <cell r="AT2">
            <v>89040.000000000102</v>
          </cell>
          <cell r="AU2">
            <v>92400.000000000116</v>
          </cell>
          <cell r="AV2">
            <v>95760.000000000131</v>
          </cell>
          <cell r="AW2">
            <v>99120.000000000146</v>
          </cell>
          <cell r="AX2">
            <v>102480.00000000016</v>
          </cell>
          <cell r="AY2">
            <v>105840.00000000017</v>
          </cell>
          <cell r="AZ2">
            <v>109200.00000000019</v>
          </cell>
          <cell r="BA2">
            <v>112560.0000000002</v>
          </cell>
          <cell r="BB2">
            <v>47050</v>
          </cell>
          <cell r="BC2">
            <v>53800</v>
          </cell>
          <cell r="BD2">
            <v>60500</v>
          </cell>
          <cell r="BE2">
            <v>67250</v>
          </cell>
          <cell r="BF2">
            <v>72650</v>
          </cell>
          <cell r="BG2">
            <v>78000</v>
          </cell>
          <cell r="BH2">
            <v>83400</v>
          </cell>
          <cell r="BI2">
            <v>88750</v>
          </cell>
          <cell r="BJ2">
            <v>94150</v>
          </cell>
          <cell r="BK2">
            <v>99530</v>
          </cell>
          <cell r="BL2">
            <v>104910</v>
          </cell>
          <cell r="BM2">
            <v>110290</v>
          </cell>
          <cell r="BN2">
            <v>115670</v>
          </cell>
          <cell r="BO2">
            <v>121050</v>
          </cell>
          <cell r="BP2">
            <v>126430</v>
          </cell>
          <cell r="BQ2">
            <v>131810</v>
          </cell>
          <cell r="BR2">
            <v>137190</v>
          </cell>
          <cell r="BS2">
            <v>142570</v>
          </cell>
          <cell r="BT2">
            <v>147950</v>
          </cell>
          <cell r="BU2">
            <v>153330</v>
          </cell>
          <cell r="BV2">
            <v>158710</v>
          </cell>
          <cell r="BW2">
            <v>164090</v>
          </cell>
          <cell r="BX2">
            <v>169470</v>
          </cell>
          <cell r="BY2">
            <v>174850</v>
          </cell>
          <cell r="BZ2">
            <v>180230</v>
          </cell>
          <cell r="CA2">
            <v>59709.999999999993</v>
          </cell>
          <cell r="CB2">
            <v>68240</v>
          </cell>
          <cell r="CC2">
            <v>76770</v>
          </cell>
          <cell r="CD2">
            <v>85300</v>
          </cell>
          <cell r="CE2">
            <v>92124</v>
          </cell>
          <cell r="CF2">
            <v>98948</v>
          </cell>
          <cell r="CG2">
            <v>105772</v>
          </cell>
          <cell r="CH2">
            <v>112596</v>
          </cell>
          <cell r="CI2">
            <v>119419.99999999999</v>
          </cell>
          <cell r="CJ2">
            <v>126244</v>
          </cell>
          <cell r="CK2">
            <v>133068</v>
          </cell>
          <cell r="CL2">
            <v>139892</v>
          </cell>
          <cell r="CM2">
            <v>146716</v>
          </cell>
          <cell r="CN2">
            <v>153540</v>
          </cell>
          <cell r="CO2">
            <v>160364</v>
          </cell>
          <cell r="CP2">
            <v>167188</v>
          </cell>
          <cell r="CQ2">
            <v>174012</v>
          </cell>
          <cell r="CR2">
            <v>180836</v>
          </cell>
          <cell r="CS2">
            <v>187660</v>
          </cell>
          <cell r="CT2">
            <v>194484</v>
          </cell>
          <cell r="CU2">
            <v>201308</v>
          </cell>
          <cell r="CV2">
            <v>208132</v>
          </cell>
          <cell r="CW2">
            <v>214956</v>
          </cell>
          <cell r="CX2">
            <v>221780</v>
          </cell>
          <cell r="CY2">
            <v>228604</v>
          </cell>
          <cell r="CZ2">
            <v>71652</v>
          </cell>
          <cell r="DA2">
            <v>81888</v>
          </cell>
          <cell r="DB2">
            <v>92124</v>
          </cell>
          <cell r="DC2">
            <v>102360</v>
          </cell>
          <cell r="DD2">
            <v>110548.8</v>
          </cell>
          <cell r="DE2">
            <v>118737.59999999999</v>
          </cell>
          <cell r="DF2">
            <v>126926.39999999999</v>
          </cell>
          <cell r="DG2">
            <v>135115.20000000001</v>
          </cell>
          <cell r="DH2">
            <v>143304</v>
          </cell>
          <cell r="DI2">
            <v>151492.79999999999</v>
          </cell>
          <cell r="DJ2">
            <v>159681.59999999998</v>
          </cell>
          <cell r="DK2">
            <v>167870.39999999997</v>
          </cell>
          <cell r="DL2">
            <v>176059.19999999995</v>
          </cell>
          <cell r="DM2">
            <v>184247.99999999994</v>
          </cell>
          <cell r="DN2">
            <v>192436.79999999993</v>
          </cell>
          <cell r="DO2">
            <v>200625.59999999992</v>
          </cell>
          <cell r="DP2">
            <v>208814.39999999991</v>
          </cell>
          <cell r="DQ2">
            <v>217003.1999999999</v>
          </cell>
          <cell r="DR2">
            <v>225191.99999999988</v>
          </cell>
          <cell r="DS2">
            <v>233380.79999999987</v>
          </cell>
          <cell r="DT2">
            <v>241569.59999999986</v>
          </cell>
          <cell r="DU2">
            <v>249758.39999999985</v>
          </cell>
          <cell r="DV2">
            <v>257947.19999999984</v>
          </cell>
          <cell r="DW2">
            <v>266135.99999999983</v>
          </cell>
          <cell r="DX2">
            <v>274324.79999999981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DB24-3958-4B6A-B09E-014B0558B343}">
  <sheetPr>
    <pageSetUpPr fitToPage="1"/>
  </sheetPr>
  <dimension ref="A1:S64"/>
  <sheetViews>
    <sheetView tabSelected="1" zoomScale="87" zoomScaleNormal="130" workbookViewId="0">
      <selection activeCell="V61" sqref="V61"/>
    </sheetView>
  </sheetViews>
  <sheetFormatPr defaultColWidth="9.140625" defaultRowHeight="11.45"/>
  <cols>
    <col min="1" max="1" width="9.85546875" style="3" customWidth="1"/>
    <col min="2" max="11" width="7.5703125" style="3" customWidth="1"/>
    <col min="12" max="13" width="8.28515625" style="3" customWidth="1"/>
    <col min="14" max="14" width="6.5703125" style="3" customWidth="1"/>
    <col min="15" max="16384" width="9.140625" style="3"/>
  </cols>
  <sheetData>
    <row r="1" spans="1:19" ht="17.45" customHeight="1">
      <c r="A1" s="9"/>
      <c r="B1" s="10"/>
      <c r="C1" s="10"/>
      <c r="D1" s="10"/>
      <c r="E1" s="103"/>
      <c r="F1" s="103"/>
      <c r="G1" s="103"/>
      <c r="H1" s="103"/>
      <c r="I1" s="103"/>
      <c r="J1" s="103"/>
      <c r="K1" s="103"/>
      <c r="L1" s="103"/>
      <c r="M1" s="104"/>
    </row>
    <row r="2" spans="1:19" ht="14.45" customHeight="1">
      <c r="A2" s="11"/>
      <c r="B2" s="12"/>
      <c r="C2" s="12"/>
      <c r="D2" s="12"/>
      <c r="E2" s="105" t="s">
        <v>0</v>
      </c>
      <c r="F2" s="105"/>
      <c r="G2" s="105"/>
      <c r="H2" s="105"/>
      <c r="I2" s="105"/>
      <c r="J2" s="105"/>
      <c r="K2" s="105"/>
      <c r="L2" s="105"/>
      <c r="M2" s="106"/>
    </row>
    <row r="3" spans="1:19" ht="14.45" customHeight="1">
      <c r="A3" s="11"/>
      <c r="B3" s="12"/>
      <c r="C3" s="12"/>
      <c r="D3" s="12"/>
      <c r="E3" s="105" t="s">
        <v>1</v>
      </c>
      <c r="F3" s="105"/>
      <c r="G3" s="105"/>
      <c r="H3" s="105"/>
      <c r="I3" s="105"/>
      <c r="J3" s="105"/>
      <c r="K3" s="105"/>
      <c r="L3" s="105"/>
      <c r="M3" s="106"/>
    </row>
    <row r="4" spans="1:19" ht="14.45" customHeight="1">
      <c r="A4" s="11"/>
      <c r="B4" s="12"/>
      <c r="C4" s="12"/>
      <c r="D4" s="12"/>
      <c r="E4" s="105" t="s">
        <v>2</v>
      </c>
      <c r="F4" s="105"/>
      <c r="G4" s="105"/>
      <c r="H4" s="105"/>
      <c r="I4" s="105"/>
      <c r="J4" s="105"/>
      <c r="K4" s="105"/>
      <c r="L4" s="105"/>
      <c r="M4" s="106"/>
    </row>
    <row r="5" spans="1:19" ht="14.45" customHeight="1">
      <c r="A5" s="11"/>
      <c r="B5" s="12"/>
      <c r="C5" s="12"/>
      <c r="D5" s="12"/>
      <c r="E5" s="13"/>
      <c r="F5" s="13"/>
      <c r="G5" s="13"/>
      <c r="H5" s="13"/>
      <c r="I5" s="13"/>
      <c r="J5" s="13"/>
      <c r="K5" s="13"/>
      <c r="L5" s="13"/>
      <c r="M5" s="14"/>
    </row>
    <row r="6" spans="1:19" ht="15" customHeight="1" thickBot="1">
      <c r="A6" s="15"/>
      <c r="B6" s="16"/>
      <c r="C6" s="16"/>
      <c r="D6" s="16"/>
      <c r="E6" s="16"/>
      <c r="F6" s="16"/>
      <c r="G6" s="16"/>
      <c r="H6" s="16"/>
      <c r="I6" s="16"/>
      <c r="J6" s="16"/>
      <c r="K6" s="16"/>
      <c r="L6" s="16"/>
      <c r="M6" s="17"/>
    </row>
    <row r="7" spans="1:19" s="1" customFormat="1" ht="18.75" customHeight="1">
      <c r="A7" s="109"/>
      <c r="B7" s="110"/>
      <c r="C7" s="110"/>
      <c r="D7" s="110"/>
      <c r="E7" s="110"/>
      <c r="F7" s="110"/>
      <c r="G7" s="111" t="s">
        <v>3</v>
      </c>
      <c r="H7" s="111"/>
      <c r="I7" s="115"/>
      <c r="J7" s="115"/>
      <c r="K7" s="115"/>
      <c r="L7" s="115"/>
      <c r="M7" s="116"/>
      <c r="N7" s="72" t="s">
        <v>4</v>
      </c>
      <c r="O7" s="73"/>
      <c r="P7" s="73"/>
      <c r="Q7" s="73"/>
      <c r="R7" s="73"/>
      <c r="S7" s="73"/>
    </row>
    <row r="8" spans="1:19" s="2" customFormat="1" ht="18" customHeight="1">
      <c r="A8" s="127"/>
      <c r="B8" s="128"/>
      <c r="C8" s="128"/>
      <c r="D8" s="128"/>
      <c r="E8" s="128"/>
      <c r="F8" s="128"/>
      <c r="G8" s="129"/>
      <c r="H8" s="129"/>
      <c r="I8" s="130"/>
      <c r="J8" s="130"/>
      <c r="K8" s="130"/>
      <c r="L8" s="130"/>
      <c r="M8" s="18"/>
      <c r="N8" s="72"/>
      <c r="O8" s="73"/>
      <c r="P8" s="73"/>
      <c r="Q8" s="73"/>
      <c r="R8" s="73"/>
      <c r="S8" s="73"/>
    </row>
    <row r="9" spans="1:19" ht="18" customHeight="1">
      <c r="A9" s="19" t="s">
        <v>5</v>
      </c>
      <c r="B9" s="20"/>
      <c r="C9" s="20"/>
      <c r="D9" s="20"/>
      <c r="E9" s="20"/>
      <c r="F9" s="126" t="s">
        <v>6</v>
      </c>
      <c r="G9" s="126"/>
      <c r="H9" s="20"/>
      <c r="I9" s="126" t="s">
        <v>7</v>
      </c>
      <c r="J9" s="126"/>
      <c r="K9" s="20"/>
      <c r="L9" s="69"/>
      <c r="M9" s="21"/>
      <c r="N9" s="72"/>
      <c r="O9" s="73"/>
      <c r="P9" s="73"/>
      <c r="Q9" s="73"/>
      <c r="R9" s="73"/>
      <c r="S9" s="73"/>
    </row>
    <row r="10" spans="1:19" ht="12" customHeight="1">
      <c r="A10" s="118"/>
      <c r="B10" s="119"/>
      <c r="C10" s="119"/>
      <c r="D10" s="76"/>
      <c r="E10" s="20"/>
      <c r="F10" s="120"/>
      <c r="G10" s="121"/>
      <c r="H10" s="22"/>
      <c r="I10" s="122" t="e">
        <f>VLOOKUP($F$10,'Drop Down Options'!$A$2:$B$255,2,FALSE)</f>
        <v>#N/A</v>
      </c>
      <c r="J10" s="123"/>
      <c r="K10" s="20"/>
      <c r="L10" s="20"/>
      <c r="M10" s="18"/>
      <c r="N10" s="72"/>
      <c r="O10" s="73"/>
      <c r="P10" s="73"/>
      <c r="Q10" s="73"/>
      <c r="R10" s="73"/>
      <c r="S10" s="73"/>
    </row>
    <row r="11" spans="1:19" ht="12" customHeight="1">
      <c r="A11" s="19"/>
      <c r="B11" s="20"/>
      <c r="C11" s="20"/>
      <c r="D11" s="20"/>
      <c r="E11" s="20"/>
      <c r="F11" s="20"/>
      <c r="G11" s="20"/>
      <c r="H11" s="20"/>
      <c r="I11" s="20"/>
      <c r="J11" s="20"/>
      <c r="K11" s="20"/>
      <c r="L11" s="20"/>
      <c r="M11" s="18"/>
      <c r="N11" s="72"/>
      <c r="O11" s="73"/>
      <c r="P11" s="73"/>
      <c r="Q11" s="73"/>
      <c r="R11" s="73"/>
      <c r="S11" s="73"/>
    </row>
    <row r="12" spans="1:19" ht="12" customHeight="1">
      <c r="A12" s="23" t="s">
        <v>8</v>
      </c>
      <c r="B12" s="20"/>
      <c r="C12" s="20"/>
      <c r="D12" s="20"/>
      <c r="E12" s="20"/>
      <c r="F12" s="20"/>
      <c r="G12" s="20"/>
      <c r="H12" s="20"/>
      <c r="I12" s="20"/>
      <c r="J12" s="20"/>
      <c r="K12" s="20"/>
      <c r="L12" s="20"/>
      <c r="M12" s="18"/>
      <c r="N12" s="72"/>
      <c r="O12" s="73"/>
      <c r="P12" s="73"/>
      <c r="Q12" s="73"/>
      <c r="R12" s="73"/>
      <c r="S12" s="73"/>
    </row>
    <row r="13" spans="1:19" ht="12" customHeight="1">
      <c r="A13" s="23"/>
      <c r="B13" s="20"/>
      <c r="C13" s="20"/>
      <c r="D13" s="20"/>
      <c r="E13" s="20"/>
      <c r="F13" s="20"/>
      <c r="G13" s="20"/>
      <c r="H13" s="20"/>
      <c r="I13" s="20"/>
      <c r="J13" s="20"/>
      <c r="K13" s="20"/>
      <c r="L13" s="20"/>
      <c r="M13" s="18"/>
      <c r="N13" s="72"/>
      <c r="O13" s="73"/>
      <c r="P13" s="73"/>
      <c r="Q13" s="73"/>
      <c r="R13" s="73"/>
      <c r="S13" s="73"/>
    </row>
    <row r="14" spans="1:19" ht="12" customHeight="1">
      <c r="A14" s="107" t="s">
        <v>9</v>
      </c>
      <c r="B14" s="108"/>
      <c r="C14" s="74" t="s">
        <v>10</v>
      </c>
      <c r="D14" s="74"/>
      <c r="E14" s="74"/>
      <c r="F14" s="74"/>
      <c r="G14" s="20" t="s">
        <v>11</v>
      </c>
      <c r="H14" s="74" t="s">
        <v>12</v>
      </c>
      <c r="I14" s="74"/>
      <c r="J14" s="20" t="s">
        <v>13</v>
      </c>
      <c r="K14" s="74" t="s">
        <v>10</v>
      </c>
      <c r="L14" s="74"/>
      <c r="M14" s="117"/>
      <c r="N14" s="72"/>
      <c r="O14" s="73"/>
      <c r="P14" s="73"/>
      <c r="Q14" s="73"/>
      <c r="R14" s="73"/>
      <c r="S14" s="73"/>
    </row>
    <row r="15" spans="1:19" ht="12" customHeight="1">
      <c r="A15" s="19"/>
      <c r="B15" s="20"/>
      <c r="C15" s="20"/>
      <c r="D15" s="20"/>
      <c r="E15" s="20"/>
      <c r="F15" s="20"/>
      <c r="G15" s="20"/>
      <c r="H15" s="20"/>
      <c r="I15" s="20"/>
      <c r="J15" s="20"/>
      <c r="K15" s="20"/>
      <c r="L15" s="20"/>
      <c r="M15" s="18"/>
      <c r="N15" s="72"/>
      <c r="O15" s="73"/>
      <c r="P15" s="73"/>
      <c r="Q15" s="73"/>
      <c r="R15" s="73"/>
      <c r="S15" s="73"/>
    </row>
    <row r="16" spans="1:19" ht="15" customHeight="1">
      <c r="A16" s="23" t="s">
        <v>14</v>
      </c>
      <c r="B16" s="20"/>
      <c r="C16" s="20"/>
      <c r="D16" s="20"/>
      <c r="E16" s="20"/>
      <c r="F16" s="20"/>
      <c r="G16" s="124" t="s">
        <v>15</v>
      </c>
      <c r="H16" s="124"/>
      <c r="I16" s="20"/>
      <c r="J16" s="20"/>
      <c r="K16" s="20"/>
      <c r="L16" s="20"/>
      <c r="M16" s="18"/>
      <c r="N16" s="72"/>
      <c r="O16" s="73"/>
      <c r="P16" s="73"/>
      <c r="Q16" s="73"/>
      <c r="R16" s="73"/>
      <c r="S16" s="73"/>
    </row>
    <row r="17" spans="1:19" ht="15" customHeight="1">
      <c r="A17" s="24" t="s">
        <v>16</v>
      </c>
      <c r="B17" s="25"/>
      <c r="C17" s="26" t="s">
        <v>17</v>
      </c>
      <c r="D17" s="6"/>
      <c r="E17" s="26" t="s">
        <v>18</v>
      </c>
      <c r="F17" s="6"/>
      <c r="G17" s="69" t="s">
        <v>19</v>
      </c>
      <c r="H17" s="69" t="s">
        <v>20</v>
      </c>
      <c r="I17" s="25"/>
      <c r="J17" s="124" t="s">
        <v>21</v>
      </c>
      <c r="K17" s="124"/>
      <c r="L17" s="124"/>
      <c r="M17" s="125"/>
      <c r="N17" s="72"/>
      <c r="O17" s="73"/>
      <c r="P17" s="73"/>
      <c r="Q17" s="73"/>
      <c r="R17" s="73"/>
      <c r="S17" s="73"/>
    </row>
    <row r="18" spans="1:19" ht="12" customHeight="1">
      <c r="A18" s="24" t="s">
        <v>22</v>
      </c>
      <c r="B18" s="25"/>
      <c r="C18" s="26" t="s">
        <v>17</v>
      </c>
      <c r="D18" s="6"/>
      <c r="E18" s="26" t="s">
        <v>18</v>
      </c>
      <c r="F18" s="6"/>
      <c r="G18" s="69" t="s">
        <v>19</v>
      </c>
      <c r="H18" s="69" t="s">
        <v>20</v>
      </c>
      <c r="I18" s="20"/>
      <c r="J18" s="20" t="s">
        <v>23</v>
      </c>
      <c r="K18" s="56" t="s">
        <v>24</v>
      </c>
      <c r="L18" s="57"/>
      <c r="M18" s="58" t="s">
        <v>25</v>
      </c>
      <c r="N18" s="72"/>
      <c r="O18" s="73"/>
      <c r="P18" s="73"/>
      <c r="Q18" s="73"/>
      <c r="R18" s="73"/>
      <c r="S18" s="73"/>
    </row>
    <row r="19" spans="1:19" ht="7.5" customHeight="1">
      <c r="A19" s="24"/>
      <c r="B19" s="25"/>
      <c r="C19" s="26"/>
      <c r="D19" s="49"/>
      <c r="E19" s="26"/>
      <c r="F19" s="49"/>
      <c r="G19" s="69"/>
      <c r="H19" s="69"/>
      <c r="I19" s="20"/>
      <c r="J19" s="20"/>
      <c r="K19" s="27"/>
      <c r="L19" s="69"/>
      <c r="M19" s="28"/>
      <c r="N19" s="72"/>
      <c r="O19" s="73"/>
      <c r="P19" s="73"/>
      <c r="Q19" s="73"/>
      <c r="R19" s="73"/>
      <c r="S19" s="73"/>
    </row>
    <row r="20" spans="1:19" ht="12" customHeight="1">
      <c r="A20" s="50" t="s">
        <v>26</v>
      </c>
      <c r="B20" s="51"/>
      <c r="C20" s="52"/>
      <c r="D20" s="48"/>
      <c r="E20" s="52"/>
      <c r="F20" s="48"/>
      <c r="G20" s="53"/>
      <c r="H20" s="53"/>
      <c r="I20" s="20"/>
      <c r="J20" s="20"/>
      <c r="K20" s="27"/>
      <c r="L20" s="69"/>
      <c r="M20" s="28"/>
      <c r="N20" s="72"/>
      <c r="O20" s="73"/>
      <c r="P20" s="73"/>
      <c r="Q20" s="73"/>
      <c r="R20" s="73"/>
      <c r="S20" s="73"/>
    </row>
    <row r="21" spans="1:19" ht="12" customHeight="1">
      <c r="A21" s="54" t="s">
        <v>27</v>
      </c>
      <c r="B21" s="51"/>
      <c r="C21" s="52" t="s">
        <v>17</v>
      </c>
      <c r="D21" s="6"/>
      <c r="E21" s="52" t="s">
        <v>18</v>
      </c>
      <c r="F21" s="6"/>
      <c r="G21" s="53" t="s">
        <v>19</v>
      </c>
      <c r="H21" s="53" t="s">
        <v>20</v>
      </c>
      <c r="I21" s="20"/>
      <c r="J21" s="20"/>
      <c r="K21" s="27"/>
      <c r="L21" s="69"/>
      <c r="M21" s="28"/>
      <c r="N21" s="72"/>
      <c r="O21" s="73"/>
      <c r="P21" s="73"/>
      <c r="Q21" s="73"/>
      <c r="R21" s="73"/>
      <c r="S21" s="73"/>
    </row>
    <row r="22" spans="1:19" ht="12" customHeight="1">
      <c r="A22" s="54" t="s">
        <v>28</v>
      </c>
      <c r="B22" s="55"/>
      <c r="C22" s="52" t="s">
        <v>17</v>
      </c>
      <c r="D22" s="6"/>
      <c r="E22" s="52" t="s">
        <v>18</v>
      </c>
      <c r="F22" s="6"/>
      <c r="G22" s="53" t="s">
        <v>19</v>
      </c>
      <c r="H22" s="53" t="s">
        <v>20</v>
      </c>
      <c r="I22" s="20"/>
      <c r="J22" s="20"/>
      <c r="K22" s="27"/>
      <c r="L22" s="69"/>
      <c r="M22" s="28"/>
      <c r="N22" s="72"/>
      <c r="O22" s="73"/>
      <c r="P22" s="73"/>
      <c r="Q22" s="73"/>
      <c r="R22" s="73"/>
      <c r="S22" s="73"/>
    </row>
    <row r="23" spans="1:19" ht="12" hidden="1" customHeight="1">
      <c r="A23" s="24"/>
      <c r="B23" s="25"/>
      <c r="C23" s="26"/>
      <c r="D23" s="49"/>
      <c r="E23" s="26"/>
      <c r="F23" s="49"/>
      <c r="G23" s="69"/>
      <c r="H23" s="69"/>
      <c r="I23" s="20"/>
      <c r="J23" s="20"/>
      <c r="K23" s="27"/>
      <c r="L23" s="69"/>
      <c r="M23" s="28"/>
      <c r="N23" s="72"/>
      <c r="O23" s="73"/>
      <c r="P23" s="73"/>
      <c r="Q23" s="73"/>
      <c r="R23" s="73"/>
      <c r="S23" s="73"/>
    </row>
    <row r="24" spans="1:19" ht="12" hidden="1" customHeight="1">
      <c r="A24" s="24"/>
      <c r="B24" s="25"/>
      <c r="C24" s="26"/>
      <c r="D24" s="49"/>
      <c r="E24" s="26"/>
      <c r="F24" s="49"/>
      <c r="G24" s="69"/>
      <c r="H24" s="69"/>
      <c r="I24" s="20"/>
      <c r="J24" s="20"/>
      <c r="K24" s="27"/>
      <c r="L24" s="69"/>
      <c r="M24" s="28"/>
      <c r="N24" s="72"/>
      <c r="O24" s="73"/>
      <c r="P24" s="73"/>
      <c r="Q24" s="73"/>
      <c r="R24" s="73"/>
      <c r="S24" s="73"/>
    </row>
    <row r="25" spans="1:19" ht="12" customHeight="1">
      <c r="A25" s="19"/>
      <c r="B25" s="20"/>
      <c r="C25" s="20"/>
      <c r="D25" s="20"/>
      <c r="E25" s="20"/>
      <c r="F25" s="20"/>
      <c r="G25" s="20"/>
      <c r="H25" s="20"/>
      <c r="I25" s="20"/>
      <c r="J25" s="20"/>
      <c r="K25" s="20"/>
      <c r="L25" s="20"/>
      <c r="M25" s="18"/>
      <c r="N25" s="72"/>
      <c r="O25" s="73"/>
      <c r="P25" s="73"/>
      <c r="Q25" s="73"/>
      <c r="R25" s="73"/>
      <c r="S25" s="73"/>
    </row>
    <row r="26" spans="1:19" ht="12" customHeight="1">
      <c r="A26" s="19" t="s">
        <v>29</v>
      </c>
      <c r="B26" s="20"/>
      <c r="C26" s="20"/>
      <c r="D26" s="20"/>
      <c r="E26" s="20"/>
      <c r="F26" s="20"/>
      <c r="G26" s="20"/>
      <c r="H26" s="20"/>
      <c r="I26" s="20"/>
      <c r="J26" s="20"/>
      <c r="K26" s="74"/>
      <c r="L26" s="74"/>
      <c r="M26" s="117"/>
      <c r="N26" s="72"/>
      <c r="O26" s="73"/>
      <c r="P26" s="73"/>
      <c r="Q26" s="73"/>
      <c r="R26" s="73"/>
      <c r="S26" s="73"/>
    </row>
    <row r="27" spans="1:19" ht="12" customHeight="1">
      <c r="A27" s="19"/>
      <c r="B27" s="20"/>
      <c r="C27" s="20"/>
      <c r="D27" s="20"/>
      <c r="E27" s="20"/>
      <c r="F27" s="20"/>
      <c r="G27" s="20"/>
      <c r="H27" s="20"/>
      <c r="I27" s="20"/>
      <c r="J27" s="20"/>
      <c r="K27" s="69"/>
      <c r="L27" s="69"/>
      <c r="M27" s="18"/>
      <c r="N27" s="72"/>
      <c r="O27" s="73"/>
      <c r="P27" s="73"/>
      <c r="Q27" s="73"/>
      <c r="R27" s="73"/>
      <c r="S27" s="73"/>
    </row>
    <row r="28" spans="1:19" ht="12" customHeight="1">
      <c r="A28" s="19" t="s">
        <v>30</v>
      </c>
      <c r="B28" s="20"/>
      <c r="C28" s="20"/>
      <c r="D28" s="20"/>
      <c r="E28" s="20"/>
      <c r="F28" s="20"/>
      <c r="G28" s="25"/>
      <c r="H28" s="25"/>
      <c r="I28" s="20"/>
      <c r="J28" s="20"/>
      <c r="K28" s="74"/>
      <c r="L28" s="74"/>
      <c r="M28" s="117"/>
      <c r="N28" s="72"/>
      <c r="O28" s="73"/>
      <c r="P28" s="73"/>
      <c r="Q28" s="73"/>
      <c r="R28" s="73"/>
      <c r="S28" s="73"/>
    </row>
    <row r="29" spans="1:19" ht="12" customHeight="1">
      <c r="A29" s="19"/>
      <c r="B29" s="20"/>
      <c r="C29" s="20"/>
      <c r="D29" s="20"/>
      <c r="E29" s="20"/>
      <c r="F29" s="20"/>
      <c r="G29" s="25"/>
      <c r="H29" s="25"/>
      <c r="I29" s="20"/>
      <c r="J29" s="20"/>
      <c r="K29" s="69"/>
      <c r="L29" s="69"/>
      <c r="M29" s="18"/>
      <c r="N29" s="72"/>
      <c r="O29" s="73"/>
      <c r="P29" s="73"/>
      <c r="Q29" s="73"/>
      <c r="R29" s="73"/>
      <c r="S29" s="73"/>
    </row>
    <row r="30" spans="1:19" ht="12" customHeight="1">
      <c r="A30" s="19" t="s">
        <v>31</v>
      </c>
      <c r="B30" s="20"/>
      <c r="C30" s="20"/>
      <c r="D30" s="20"/>
      <c r="E30" s="20"/>
      <c r="F30" s="20"/>
      <c r="G30" s="20"/>
      <c r="H30" s="20"/>
      <c r="I30" s="20"/>
      <c r="J30" s="68" t="s">
        <v>15</v>
      </c>
      <c r="K30" s="57" t="s">
        <v>32</v>
      </c>
      <c r="L30" s="57" t="s">
        <v>33</v>
      </c>
      <c r="M30" s="18"/>
      <c r="N30" s="72"/>
      <c r="O30" s="73"/>
      <c r="P30" s="73"/>
      <c r="Q30" s="73"/>
      <c r="R30" s="73"/>
      <c r="S30" s="73"/>
    </row>
    <row r="31" spans="1:19" ht="12" customHeight="1">
      <c r="A31" s="112" t="s">
        <v>34</v>
      </c>
      <c r="B31" s="113"/>
      <c r="C31" s="113"/>
      <c r="D31" s="113"/>
      <c r="E31" s="113"/>
      <c r="F31" s="113"/>
      <c r="G31" s="113"/>
      <c r="H31" s="113"/>
      <c r="I31" s="113"/>
      <c r="J31" s="113"/>
      <c r="K31" s="113"/>
      <c r="L31" s="113"/>
      <c r="M31" s="114"/>
      <c r="N31" s="72"/>
      <c r="O31" s="73"/>
      <c r="P31" s="73"/>
      <c r="Q31" s="73"/>
      <c r="R31" s="73"/>
      <c r="S31" s="73"/>
    </row>
    <row r="32" spans="1:19" ht="12" customHeight="1">
      <c r="A32" s="112"/>
      <c r="B32" s="113"/>
      <c r="C32" s="113"/>
      <c r="D32" s="113"/>
      <c r="E32" s="113"/>
      <c r="F32" s="113"/>
      <c r="G32" s="113"/>
      <c r="H32" s="113"/>
      <c r="I32" s="113"/>
      <c r="J32" s="113"/>
      <c r="K32" s="113"/>
      <c r="L32" s="113"/>
      <c r="M32" s="114"/>
      <c r="N32" s="72"/>
      <c r="O32" s="73"/>
      <c r="P32" s="73"/>
      <c r="Q32" s="73"/>
      <c r="R32" s="73"/>
      <c r="S32" s="73"/>
    </row>
    <row r="33" spans="1:19" ht="12" customHeight="1">
      <c r="A33" s="112"/>
      <c r="B33" s="113"/>
      <c r="C33" s="113"/>
      <c r="D33" s="113"/>
      <c r="E33" s="113"/>
      <c r="F33" s="113"/>
      <c r="G33" s="113"/>
      <c r="H33" s="113"/>
      <c r="I33" s="113"/>
      <c r="J33" s="113"/>
      <c r="K33" s="113"/>
      <c r="L33" s="113"/>
      <c r="M33" s="114"/>
      <c r="N33" s="72"/>
      <c r="O33" s="73"/>
      <c r="P33" s="73"/>
      <c r="Q33" s="73"/>
      <c r="R33" s="73"/>
      <c r="S33" s="73"/>
    </row>
    <row r="34" spans="1:19" ht="12" customHeight="1">
      <c r="A34" s="29"/>
      <c r="B34" s="30"/>
      <c r="C34" s="30"/>
      <c r="D34" s="30"/>
      <c r="E34" s="30"/>
      <c r="F34" s="30"/>
      <c r="G34" s="30"/>
      <c r="H34" s="30"/>
      <c r="I34" s="30"/>
      <c r="J34" s="30"/>
      <c r="K34" s="30"/>
      <c r="L34" s="30"/>
      <c r="M34" s="18"/>
      <c r="N34" s="72"/>
      <c r="O34" s="73"/>
      <c r="P34" s="73"/>
      <c r="Q34" s="73"/>
      <c r="R34" s="73"/>
      <c r="S34" s="73"/>
    </row>
    <row r="35" spans="1:19" s="2" customFormat="1" ht="12" customHeight="1">
      <c r="A35" s="19" t="s">
        <v>35</v>
      </c>
      <c r="B35" s="20"/>
      <c r="C35" s="6"/>
      <c r="D35" s="20"/>
      <c r="E35" s="20"/>
      <c r="F35" s="20"/>
      <c r="G35" s="31"/>
      <c r="H35" s="20"/>
      <c r="I35" s="26"/>
      <c r="J35" s="26" t="s">
        <v>36</v>
      </c>
      <c r="K35" s="6"/>
      <c r="L35" s="26" t="s">
        <v>37</v>
      </c>
      <c r="M35" s="5"/>
      <c r="N35" s="72"/>
      <c r="O35" s="73"/>
      <c r="P35" s="73"/>
      <c r="Q35" s="73"/>
      <c r="R35" s="73"/>
      <c r="S35" s="73"/>
    </row>
    <row r="36" spans="1:19" s="2" customFormat="1" ht="12.95">
      <c r="A36" s="19"/>
      <c r="B36" s="20"/>
      <c r="C36" s="20"/>
      <c r="D36" s="20"/>
      <c r="E36" s="20"/>
      <c r="F36" s="20"/>
      <c r="G36" s="31"/>
      <c r="H36" s="20"/>
      <c r="I36" s="26"/>
      <c r="J36" s="20"/>
      <c r="K36" s="26"/>
      <c r="L36" s="20"/>
      <c r="M36" s="18"/>
    </row>
    <row r="37" spans="1:19" s="2" customFormat="1" ht="12" customHeight="1" thickBot="1">
      <c r="A37" s="85" t="s">
        <v>38</v>
      </c>
      <c r="B37" s="86"/>
      <c r="C37" s="86"/>
      <c r="D37" s="86"/>
      <c r="E37" s="86"/>
      <c r="F37" s="86"/>
      <c r="G37" s="86"/>
      <c r="H37" s="86"/>
      <c r="I37" s="86"/>
      <c r="J37" s="86"/>
      <c r="K37" s="86"/>
      <c r="L37" s="86"/>
      <c r="M37" s="32"/>
    </row>
    <row r="38" spans="1:19" s="4" customFormat="1" ht="13.5" thickBot="1">
      <c r="A38" s="33" t="s">
        <v>39</v>
      </c>
      <c r="B38" s="34">
        <v>1</v>
      </c>
      <c r="C38" s="34">
        <v>2</v>
      </c>
      <c r="D38" s="34">
        <v>3</v>
      </c>
      <c r="E38" s="34">
        <v>4</v>
      </c>
      <c r="F38" s="34">
        <v>5</v>
      </c>
      <c r="G38" s="34">
        <v>6</v>
      </c>
      <c r="H38" s="34">
        <v>7</v>
      </c>
      <c r="I38" s="34">
        <v>8</v>
      </c>
      <c r="J38" s="34">
        <v>9</v>
      </c>
      <c r="K38" s="34">
        <v>10</v>
      </c>
      <c r="L38" s="34">
        <v>11</v>
      </c>
      <c r="M38" s="34">
        <v>12</v>
      </c>
    </row>
    <row r="39" spans="1:19" s="2" customFormat="1" ht="12" customHeight="1">
      <c r="A39" s="87" t="s">
        <v>40</v>
      </c>
      <c r="B39" s="35" t="s">
        <v>41</v>
      </c>
      <c r="C39" s="35" t="s">
        <v>41</v>
      </c>
      <c r="D39" s="35" t="s">
        <v>41</v>
      </c>
      <c r="E39" s="35" t="s">
        <v>41</v>
      </c>
      <c r="F39" s="35" t="s">
        <v>41</v>
      </c>
      <c r="G39" s="35" t="s">
        <v>41</v>
      </c>
      <c r="H39" s="35" t="s">
        <v>41</v>
      </c>
      <c r="I39" s="35" t="s">
        <v>41</v>
      </c>
      <c r="J39" s="35" t="s">
        <v>41</v>
      </c>
      <c r="K39" s="35" t="s">
        <v>41</v>
      </c>
      <c r="L39" s="35" t="s">
        <v>41</v>
      </c>
      <c r="M39" s="35" t="s">
        <v>41</v>
      </c>
    </row>
    <row r="40" spans="1:19" s="2" customFormat="1" ht="13.5" thickBot="1">
      <c r="A40" s="88"/>
      <c r="B40" s="36" t="e">
        <f>VLOOKUP($F$10,'Updated Income'!$A$1:$DY$257,54,FALSE)</f>
        <v>#N/A</v>
      </c>
      <c r="C40" s="36" t="e">
        <f>VLOOKUP($F$10,'Updated Income'!$A$1:$DY$257,55,FALSE)</f>
        <v>#N/A</v>
      </c>
      <c r="D40" s="36" t="e">
        <f>VLOOKUP($F$10,'Updated Income'!$A$1:$DY$257,56,FALSE)</f>
        <v>#N/A</v>
      </c>
      <c r="E40" s="36" t="e">
        <f>VLOOKUP($F$10,'Updated Income'!$A$1:$DY$257,57,FALSE)</f>
        <v>#N/A</v>
      </c>
      <c r="F40" s="36" t="e">
        <f>VLOOKUP($F$10,'Updated Income'!$A$1:$DY$257,58,FALSE)</f>
        <v>#N/A</v>
      </c>
      <c r="G40" s="36" t="e">
        <f>VLOOKUP($F$10,'Updated Income'!$A$1:$DY$257,59,FALSE)</f>
        <v>#N/A</v>
      </c>
      <c r="H40" s="36" t="e">
        <f>VLOOKUP($F$10,'Updated Income'!$A$1:$DY$257,60,FALSE)</f>
        <v>#N/A</v>
      </c>
      <c r="I40" s="36" t="e">
        <f>VLOOKUP($F$10,'Updated Income'!$A$1:$DY$257,61,FALSE)</f>
        <v>#N/A</v>
      </c>
      <c r="J40" s="36" t="e">
        <f>VLOOKUP($F$10,'Updated Income'!$A$1:$DY$257,62,FALSE)</f>
        <v>#N/A</v>
      </c>
      <c r="K40" s="36" t="e">
        <f>VLOOKUP($F$10,'Updated Income'!$A$1:$DY$257,63,FALSE)</f>
        <v>#N/A</v>
      </c>
      <c r="L40" s="36" t="e">
        <f>VLOOKUP($F$10,'Updated Income'!$A$1:$DY$257,64,FALSE)</f>
        <v>#N/A</v>
      </c>
      <c r="M40" s="36" t="e">
        <f>VLOOKUP($F$10,'Updated Income'!$A$1:$DY$257,65,FALSE)</f>
        <v>#N/A</v>
      </c>
    </row>
    <row r="41" spans="1:19" s="2" customFormat="1" ht="12" customHeight="1" thickBot="1">
      <c r="A41" s="85" t="s">
        <v>42</v>
      </c>
      <c r="B41" s="86"/>
      <c r="C41" s="86"/>
      <c r="D41" s="86"/>
      <c r="E41" s="86"/>
      <c r="F41" s="86"/>
      <c r="G41" s="86"/>
      <c r="H41" s="86"/>
      <c r="I41" s="86"/>
      <c r="J41" s="86"/>
      <c r="K41" s="86"/>
      <c r="L41" s="86"/>
      <c r="M41" s="89"/>
    </row>
    <row r="42" spans="1:19" s="4" customFormat="1" ht="13.5" thickBot="1">
      <c r="A42" s="33" t="s">
        <v>39</v>
      </c>
      <c r="B42" s="34">
        <v>1</v>
      </c>
      <c r="C42" s="34">
        <v>2</v>
      </c>
      <c r="D42" s="34">
        <v>3</v>
      </c>
      <c r="E42" s="34">
        <v>4</v>
      </c>
      <c r="F42" s="34">
        <v>5</v>
      </c>
      <c r="G42" s="34">
        <v>6</v>
      </c>
      <c r="H42" s="34">
        <v>7</v>
      </c>
      <c r="I42" s="34">
        <v>8</v>
      </c>
      <c r="J42" s="34">
        <v>9</v>
      </c>
      <c r="K42" s="34">
        <v>10</v>
      </c>
      <c r="L42" s="34">
        <v>11</v>
      </c>
      <c r="M42" s="34">
        <v>12</v>
      </c>
    </row>
    <row r="43" spans="1:19" ht="12" customHeight="1">
      <c r="A43" s="90" t="s">
        <v>43</v>
      </c>
      <c r="B43" s="37" t="s">
        <v>44</v>
      </c>
      <c r="C43" s="37" t="s">
        <v>44</v>
      </c>
      <c r="D43" s="37" t="s">
        <v>44</v>
      </c>
      <c r="E43" s="37" t="s">
        <v>44</v>
      </c>
      <c r="F43" s="37" t="s">
        <v>44</v>
      </c>
      <c r="G43" s="37" t="s">
        <v>44</v>
      </c>
      <c r="H43" s="37" t="s">
        <v>44</v>
      </c>
      <c r="I43" s="37" t="s">
        <v>44</v>
      </c>
      <c r="J43" s="37" t="s">
        <v>44</v>
      </c>
      <c r="K43" s="37" t="s">
        <v>44</v>
      </c>
      <c r="L43" s="37" t="s">
        <v>44</v>
      </c>
      <c r="M43" s="37" t="s">
        <v>44</v>
      </c>
    </row>
    <row r="44" spans="1:19" ht="13.5" thickBot="1">
      <c r="A44" s="88"/>
      <c r="B44" s="36" t="e">
        <f>IF(B40=0,"",B40+1)</f>
        <v>#N/A</v>
      </c>
      <c r="C44" s="36" t="e">
        <f t="shared" ref="C44:M44" si="0">IF(C40=0,"",C40+1)</f>
        <v>#N/A</v>
      </c>
      <c r="D44" s="36" t="e">
        <f t="shared" si="0"/>
        <v>#N/A</v>
      </c>
      <c r="E44" s="36" t="e">
        <f t="shared" si="0"/>
        <v>#N/A</v>
      </c>
      <c r="F44" s="36" t="e">
        <f t="shared" si="0"/>
        <v>#N/A</v>
      </c>
      <c r="G44" s="36" t="e">
        <f t="shared" si="0"/>
        <v>#N/A</v>
      </c>
      <c r="H44" s="36" t="e">
        <f t="shared" si="0"/>
        <v>#N/A</v>
      </c>
      <c r="I44" s="36" t="e">
        <f t="shared" si="0"/>
        <v>#N/A</v>
      </c>
      <c r="J44" s="36" t="e">
        <f t="shared" si="0"/>
        <v>#N/A</v>
      </c>
      <c r="K44" s="36" t="e">
        <f t="shared" si="0"/>
        <v>#N/A</v>
      </c>
      <c r="L44" s="36" t="e">
        <f t="shared" si="0"/>
        <v>#N/A</v>
      </c>
      <c r="M44" s="36" t="e">
        <f t="shared" si="0"/>
        <v>#N/A</v>
      </c>
    </row>
    <row r="45" spans="1:19" ht="12" customHeight="1">
      <c r="A45" s="19"/>
      <c r="B45" s="20"/>
      <c r="C45" s="20"/>
      <c r="D45" s="20"/>
      <c r="E45" s="20"/>
      <c r="F45" s="20"/>
      <c r="G45" s="20"/>
      <c r="H45" s="20"/>
      <c r="I45" s="20"/>
      <c r="J45" s="20"/>
      <c r="K45" s="20"/>
      <c r="L45" s="20"/>
      <c r="M45" s="38"/>
    </row>
    <row r="46" spans="1:19" ht="12.95">
      <c r="A46" s="91" t="s">
        <v>45</v>
      </c>
      <c r="B46" s="92"/>
      <c r="C46" s="92"/>
      <c r="D46" s="92"/>
      <c r="E46" s="92"/>
      <c r="F46" s="92"/>
      <c r="G46" s="92"/>
      <c r="H46" s="93"/>
      <c r="I46" s="39"/>
      <c r="J46" s="94" t="s">
        <v>46</v>
      </c>
      <c r="K46" s="95"/>
      <c r="L46" s="94" t="s">
        <v>47</v>
      </c>
      <c r="M46" s="96"/>
    </row>
    <row r="47" spans="1:19" ht="12" customHeight="1">
      <c r="A47" s="97" t="s">
        <v>48</v>
      </c>
      <c r="B47" s="98"/>
      <c r="C47" s="98"/>
      <c r="D47" s="98"/>
      <c r="E47" s="98"/>
      <c r="F47" s="98"/>
      <c r="G47" s="98"/>
      <c r="H47" s="99"/>
      <c r="I47" s="40"/>
      <c r="J47" s="75"/>
      <c r="K47" s="76"/>
      <c r="L47" s="75"/>
      <c r="M47" s="78"/>
    </row>
    <row r="48" spans="1:19" ht="12.95">
      <c r="A48" s="97" t="s">
        <v>49</v>
      </c>
      <c r="B48" s="98"/>
      <c r="C48" s="98"/>
      <c r="D48" s="98"/>
      <c r="E48" s="98"/>
      <c r="F48" s="98"/>
      <c r="G48" s="98"/>
      <c r="H48" s="99"/>
      <c r="I48" s="40"/>
      <c r="J48" s="75"/>
      <c r="K48" s="76"/>
      <c r="L48" s="75"/>
      <c r="M48" s="78"/>
    </row>
    <row r="49" spans="1:13" ht="12" customHeight="1">
      <c r="A49" s="97" t="s">
        <v>50</v>
      </c>
      <c r="B49" s="98"/>
      <c r="C49" s="98"/>
      <c r="D49" s="98"/>
      <c r="E49" s="98"/>
      <c r="F49" s="98"/>
      <c r="G49" s="98"/>
      <c r="H49" s="99"/>
      <c r="I49" s="40"/>
      <c r="J49" s="75"/>
      <c r="K49" s="76"/>
      <c r="L49" s="75"/>
      <c r="M49" s="78"/>
    </row>
    <row r="50" spans="1:13" ht="12.95">
      <c r="A50" s="97" t="s">
        <v>51</v>
      </c>
      <c r="B50" s="98"/>
      <c r="C50" s="98"/>
      <c r="D50" s="98"/>
      <c r="E50" s="98"/>
      <c r="F50" s="98"/>
      <c r="G50" s="98"/>
      <c r="H50" s="99"/>
      <c r="I50" s="40"/>
      <c r="J50" s="75"/>
      <c r="K50" s="76"/>
      <c r="L50" s="75"/>
      <c r="M50" s="78"/>
    </row>
    <row r="51" spans="1:13" ht="12" customHeight="1">
      <c r="A51" s="97" t="s">
        <v>52</v>
      </c>
      <c r="B51" s="98"/>
      <c r="C51" s="98"/>
      <c r="D51" s="98"/>
      <c r="E51" s="98"/>
      <c r="F51" s="98"/>
      <c r="G51" s="98"/>
      <c r="H51" s="99"/>
      <c r="I51" s="40"/>
      <c r="J51" s="75"/>
      <c r="K51" s="76"/>
      <c r="L51" s="75"/>
      <c r="M51" s="78"/>
    </row>
    <row r="52" spans="1:13" ht="12.95">
      <c r="A52" s="97" t="s">
        <v>53</v>
      </c>
      <c r="B52" s="98"/>
      <c r="C52" s="98"/>
      <c r="D52" s="98"/>
      <c r="E52" s="98"/>
      <c r="F52" s="98"/>
      <c r="G52" s="98"/>
      <c r="H52" s="99"/>
      <c r="I52" s="40"/>
      <c r="J52" s="75"/>
      <c r="K52" s="76"/>
      <c r="L52" s="75"/>
      <c r="M52" s="78"/>
    </row>
    <row r="53" spans="1:13" ht="12.95">
      <c r="A53" s="97" t="s">
        <v>54</v>
      </c>
      <c r="B53" s="98"/>
      <c r="C53" s="98"/>
      <c r="D53" s="98"/>
      <c r="E53" s="98"/>
      <c r="F53" s="98"/>
      <c r="G53" s="98"/>
      <c r="H53" s="99"/>
      <c r="I53" s="40"/>
      <c r="J53" s="75"/>
      <c r="K53" s="76"/>
      <c r="L53" s="75"/>
      <c r="M53" s="78"/>
    </row>
    <row r="54" spans="1:13" ht="12.95">
      <c r="A54" s="97" t="s">
        <v>55</v>
      </c>
      <c r="B54" s="98"/>
      <c r="C54" s="98"/>
      <c r="D54" s="98"/>
      <c r="E54" s="98"/>
      <c r="F54" s="98"/>
      <c r="G54" s="98"/>
      <c r="H54" s="99"/>
      <c r="I54" s="40"/>
      <c r="J54" s="75"/>
      <c r="K54" s="76"/>
      <c r="L54" s="75"/>
      <c r="M54" s="78"/>
    </row>
    <row r="55" spans="1:13" ht="12.95">
      <c r="A55" s="97" t="s">
        <v>56</v>
      </c>
      <c r="B55" s="98"/>
      <c r="C55" s="98"/>
      <c r="D55" s="98"/>
      <c r="E55" s="98"/>
      <c r="F55" s="98"/>
      <c r="G55" s="98"/>
      <c r="H55" s="99"/>
      <c r="I55" s="40"/>
      <c r="J55" s="75"/>
      <c r="K55" s="76"/>
      <c r="L55" s="75"/>
      <c r="M55" s="78"/>
    </row>
    <row r="56" spans="1:13" ht="12.95">
      <c r="A56" s="97" t="s">
        <v>57</v>
      </c>
      <c r="B56" s="98"/>
      <c r="C56" s="98"/>
      <c r="D56" s="98"/>
      <c r="E56" s="98"/>
      <c r="F56" s="98"/>
      <c r="G56" s="98"/>
      <c r="H56" s="99"/>
      <c r="I56" s="40"/>
      <c r="J56" s="75"/>
      <c r="K56" s="76"/>
      <c r="L56" s="75"/>
      <c r="M56" s="78"/>
    </row>
    <row r="57" spans="1:13" ht="12.95">
      <c r="A57" s="70"/>
      <c r="B57" s="71"/>
      <c r="C57" s="71"/>
      <c r="D57" s="71"/>
      <c r="E57" s="71"/>
      <c r="F57" s="71"/>
      <c r="G57" s="71"/>
      <c r="H57" s="71"/>
      <c r="I57" s="20"/>
      <c r="J57" s="20"/>
      <c r="K57" s="20"/>
      <c r="L57" s="20"/>
      <c r="M57" s="18"/>
    </row>
    <row r="58" spans="1:13" ht="12.95">
      <c r="A58" s="100" t="s">
        <v>58</v>
      </c>
      <c r="B58" s="101"/>
      <c r="C58" s="101"/>
      <c r="D58" s="101"/>
      <c r="E58" s="101"/>
      <c r="F58" s="101"/>
      <c r="G58" s="101"/>
      <c r="H58" s="101"/>
      <c r="I58" s="101"/>
      <c r="J58" s="101"/>
      <c r="K58" s="101"/>
      <c r="L58" s="101"/>
      <c r="M58" s="102"/>
    </row>
    <row r="59" spans="1:13" ht="12.95">
      <c r="A59" s="41"/>
      <c r="B59" s="77" t="s">
        <v>59</v>
      </c>
      <c r="C59" s="77"/>
      <c r="D59" s="77"/>
      <c r="E59" s="42"/>
      <c r="F59" s="77" t="s">
        <v>60</v>
      </c>
      <c r="G59" s="77"/>
      <c r="H59" s="77"/>
      <c r="I59" s="20"/>
      <c r="J59" s="77" t="s">
        <v>61</v>
      </c>
      <c r="K59" s="77"/>
      <c r="L59" s="77"/>
      <c r="M59" s="18"/>
    </row>
    <row r="60" spans="1:13" ht="12.95">
      <c r="A60" s="19"/>
      <c r="B60" s="74"/>
      <c r="C60" s="74"/>
      <c r="D60" s="74"/>
      <c r="E60" s="20"/>
      <c r="F60" s="74"/>
      <c r="G60" s="74"/>
      <c r="H60" s="74"/>
      <c r="I60" s="20"/>
      <c r="J60" s="74"/>
      <c r="K60" s="74"/>
      <c r="L60" s="74"/>
      <c r="M60" s="18"/>
    </row>
    <row r="61" spans="1:13" ht="13.5" thickBot="1">
      <c r="A61" s="43"/>
      <c r="B61" s="44"/>
      <c r="C61" s="44"/>
      <c r="D61" s="44"/>
      <c r="E61" s="44"/>
      <c r="F61" s="44"/>
      <c r="G61" s="44"/>
      <c r="H61" s="44"/>
      <c r="I61" s="44"/>
      <c r="J61" s="44"/>
      <c r="K61" s="44"/>
      <c r="L61" s="44"/>
      <c r="M61" s="45"/>
    </row>
    <row r="62" spans="1:13">
      <c r="A62" s="79" t="s">
        <v>62</v>
      </c>
      <c r="B62" s="80"/>
      <c r="C62" s="80"/>
      <c r="D62" s="80"/>
      <c r="E62" s="80"/>
      <c r="F62" s="80"/>
      <c r="G62" s="80"/>
      <c r="H62" s="80"/>
      <c r="I62" s="80"/>
      <c r="J62" s="80"/>
      <c r="K62" s="80"/>
      <c r="L62" s="80"/>
      <c r="M62" s="81"/>
    </row>
    <row r="63" spans="1:13" ht="12" thickBot="1">
      <c r="A63" s="82"/>
      <c r="B63" s="83"/>
      <c r="C63" s="83"/>
      <c r="D63" s="83"/>
      <c r="E63" s="83"/>
      <c r="F63" s="83"/>
      <c r="G63" s="83"/>
      <c r="H63" s="83"/>
      <c r="I63" s="83"/>
      <c r="J63" s="83"/>
      <c r="K63" s="83"/>
      <c r="L63" s="83"/>
      <c r="M63" s="84"/>
    </row>
    <row r="64" spans="1:13" ht="12.95">
      <c r="A64" s="48" t="s">
        <v>63</v>
      </c>
      <c r="B64" s="47"/>
      <c r="C64" s="47"/>
      <c r="D64" s="47"/>
      <c r="E64" s="47"/>
      <c r="F64" s="47"/>
      <c r="G64" s="47"/>
      <c r="H64" s="47"/>
      <c r="I64" s="47"/>
      <c r="J64" s="47"/>
      <c r="K64" s="47"/>
      <c r="L64" s="47"/>
      <c r="M64" s="47"/>
    </row>
  </sheetData>
  <sheetProtection algorithmName="SHA-512" hashValue="25qs0W1BiUl28TLOXX6ZWCTwRjl2Afb1jeaZiJNfFs/POelrhE83JDIwq6oPkStBBt/x2B+aJAhnzNJivgVFsA==" saltValue="fGMEgt7x5A+Ffqr2HokZPQ==" spinCount="100000" sheet="1" objects="1" scenarios="1"/>
  <mergeCells count="70">
    <mergeCell ref="A31:M33"/>
    <mergeCell ref="I7:M7"/>
    <mergeCell ref="K14:M14"/>
    <mergeCell ref="K26:M26"/>
    <mergeCell ref="K28:M28"/>
    <mergeCell ref="A10:D10"/>
    <mergeCell ref="F10:G10"/>
    <mergeCell ref="I10:J10"/>
    <mergeCell ref="G16:H16"/>
    <mergeCell ref="J17:M17"/>
    <mergeCell ref="F9:G9"/>
    <mergeCell ref="I9:J9"/>
    <mergeCell ref="A8:F8"/>
    <mergeCell ref="G8:H8"/>
    <mergeCell ref="I8:L8"/>
    <mergeCell ref="E1:M1"/>
    <mergeCell ref="E2:M2"/>
    <mergeCell ref="E3:M3"/>
    <mergeCell ref="E4:M4"/>
    <mergeCell ref="A53:H53"/>
    <mergeCell ref="A52:H52"/>
    <mergeCell ref="A47:H47"/>
    <mergeCell ref="A48:H48"/>
    <mergeCell ref="A49:H49"/>
    <mergeCell ref="A50:H50"/>
    <mergeCell ref="A51:H51"/>
    <mergeCell ref="A14:B14"/>
    <mergeCell ref="C14:F14"/>
    <mergeCell ref="H14:I14"/>
    <mergeCell ref="A7:F7"/>
    <mergeCell ref="G7:H7"/>
    <mergeCell ref="A62:M63"/>
    <mergeCell ref="A37:L37"/>
    <mergeCell ref="A39:A40"/>
    <mergeCell ref="A41:M41"/>
    <mergeCell ref="A43:A44"/>
    <mergeCell ref="A46:H46"/>
    <mergeCell ref="J46:K46"/>
    <mergeCell ref="L46:M46"/>
    <mergeCell ref="A54:H54"/>
    <mergeCell ref="A55:H55"/>
    <mergeCell ref="A56:H56"/>
    <mergeCell ref="A58:M58"/>
    <mergeCell ref="J48:K48"/>
    <mergeCell ref="J47:K47"/>
    <mergeCell ref="J49:K49"/>
    <mergeCell ref="J50:K50"/>
    <mergeCell ref="L50:M50"/>
    <mergeCell ref="L51:M51"/>
    <mergeCell ref="J51:K51"/>
    <mergeCell ref="J52:K52"/>
    <mergeCell ref="J53:K53"/>
    <mergeCell ref="L52:M52"/>
    <mergeCell ref="L53:M53"/>
    <mergeCell ref="N7:S35"/>
    <mergeCell ref="B60:D60"/>
    <mergeCell ref="F60:H60"/>
    <mergeCell ref="J60:L60"/>
    <mergeCell ref="J54:K54"/>
    <mergeCell ref="J55:K55"/>
    <mergeCell ref="J56:K56"/>
    <mergeCell ref="B59:D59"/>
    <mergeCell ref="F59:H59"/>
    <mergeCell ref="J59:L59"/>
    <mergeCell ref="L54:M54"/>
    <mergeCell ref="L55:M55"/>
    <mergeCell ref="L56:M56"/>
    <mergeCell ref="L47:M47"/>
    <mergeCell ref="L48:M48"/>
    <mergeCell ref="L49:M49"/>
  </mergeCells>
  <conditionalFormatting sqref="I7:M7 A10:D10 F10:G10 C14:F14 H14:I14 K14:M14 D17:D18 F17:F18 D21:D22 F21:F22 K26:M26 K28:M28 K35 M35 C35 J47:M56 B60:D60 F60:H60 J60:L60">
    <cfRule type="cellIs" dxfId="1" priority="1" operator="equal">
      <formula>0</formula>
    </cfRule>
  </conditionalFormatting>
  <dataValidations disablePrompts="1" count="1">
    <dataValidation showInputMessage="1" showErrorMessage="1" sqref="H10" xr:uid="{FCB89949-3893-44C9-8421-443F18D184D1}"/>
  </dataValidations>
  <pageMargins left="0.7" right="0.7" top="0.75" bottom="0.75" header="0.3" footer="0.3"/>
  <pageSetup scale="88" orientation="portrait" horizontalDpi="1200" verticalDpi="120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CEC924-7002-4439-AB2D-04A24A714E5B}">
          <x14:formula1>
            <xm:f>'Drop Down Options'!$A$2:$A$255</xm:f>
          </x14:formula1>
          <xm:sqref>F10:G10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0187-3DE9-4EB7-B9CD-79D1C7670966}">
  <dimension ref="A1:DY257"/>
  <sheetViews>
    <sheetView topLeftCell="AV1" workbookViewId="0">
      <selection activeCell="AV1" sqref="A1:XFD1048576"/>
    </sheetView>
  </sheetViews>
  <sheetFormatPr defaultColWidth="0" defaultRowHeight="15" customHeight="1" zeroHeight="1"/>
  <cols>
    <col min="1" max="1" width="20.5703125" style="66" bestFit="1" customWidth="1"/>
    <col min="2" max="2" width="17.85546875" style="66" customWidth="1"/>
    <col min="3" max="3" width="15.42578125" style="67" customWidth="1"/>
    <col min="4" max="128" width="12.7109375" style="67" customWidth="1"/>
    <col min="129" max="129" width="8.7109375" style="63" customWidth="1"/>
    <col min="130" max="16384" width="9.140625" hidden="1"/>
  </cols>
  <sheetData>
    <row r="1" spans="1:129" ht="14.45">
      <c r="A1" s="61" t="s">
        <v>64</v>
      </c>
      <c r="B1" s="61" t="s">
        <v>65</v>
      </c>
      <c r="C1" s="62" t="str">
        <f>[1]TX_Counties_FY22_Income_Limits!B1</f>
        <v>median2022</v>
      </c>
      <c r="D1" s="62" t="s">
        <v>66</v>
      </c>
      <c r="E1" s="62" t="s">
        <v>67</v>
      </c>
      <c r="F1" s="62" t="s">
        <v>68</v>
      </c>
      <c r="G1" s="62" t="s">
        <v>69</v>
      </c>
      <c r="H1" s="62" t="s">
        <v>70</v>
      </c>
      <c r="I1" s="62" t="s">
        <v>71</v>
      </c>
      <c r="J1" s="62" t="s">
        <v>72</v>
      </c>
      <c r="K1" s="62" t="s">
        <v>73</v>
      </c>
      <c r="L1" s="62" t="s">
        <v>74</v>
      </c>
      <c r="M1" s="62" t="s">
        <v>75</v>
      </c>
      <c r="N1" s="62" t="s">
        <v>76</v>
      </c>
      <c r="O1" s="62" t="s">
        <v>77</v>
      </c>
      <c r="P1" s="62" t="s">
        <v>78</v>
      </c>
      <c r="Q1" s="62" t="s">
        <v>79</v>
      </c>
      <c r="R1" s="62" t="s">
        <v>80</v>
      </c>
      <c r="S1" s="62" t="s">
        <v>81</v>
      </c>
      <c r="T1" s="62" t="s">
        <v>82</v>
      </c>
      <c r="U1" s="62" t="s">
        <v>83</v>
      </c>
      <c r="V1" s="62" t="s">
        <v>84</v>
      </c>
      <c r="W1" s="62" t="s">
        <v>85</v>
      </c>
      <c r="X1" s="62" t="s">
        <v>86</v>
      </c>
      <c r="Y1" s="62" t="s">
        <v>87</v>
      </c>
      <c r="Z1" s="62" t="s">
        <v>88</v>
      </c>
      <c r="AA1" s="62" t="s">
        <v>89</v>
      </c>
      <c r="AB1" s="62" t="s">
        <v>90</v>
      </c>
      <c r="AC1" s="62" t="s">
        <v>91</v>
      </c>
      <c r="AD1" s="62" t="s">
        <v>92</v>
      </c>
      <c r="AE1" s="62" t="s">
        <v>93</v>
      </c>
      <c r="AF1" s="62" t="s">
        <v>94</v>
      </c>
      <c r="AG1" s="62" t="s">
        <v>95</v>
      </c>
      <c r="AH1" s="62" t="s">
        <v>96</v>
      </c>
      <c r="AI1" s="62" t="s">
        <v>97</v>
      </c>
      <c r="AJ1" s="62" t="s">
        <v>98</v>
      </c>
      <c r="AK1" s="62" t="s">
        <v>99</v>
      </c>
      <c r="AL1" s="62" t="s">
        <v>100</v>
      </c>
      <c r="AM1" s="62" t="s">
        <v>101</v>
      </c>
      <c r="AN1" s="62" t="s">
        <v>102</v>
      </c>
      <c r="AO1" s="62" t="s">
        <v>103</v>
      </c>
      <c r="AP1" s="62" t="s">
        <v>104</v>
      </c>
      <c r="AQ1" s="62" t="s">
        <v>105</v>
      </c>
      <c r="AR1" s="62" t="s">
        <v>106</v>
      </c>
      <c r="AS1" s="62" t="s">
        <v>107</v>
      </c>
      <c r="AT1" s="62" t="s">
        <v>108</v>
      </c>
      <c r="AU1" s="62" t="s">
        <v>109</v>
      </c>
      <c r="AV1" s="62" t="s">
        <v>110</v>
      </c>
      <c r="AW1" s="62" t="s">
        <v>111</v>
      </c>
      <c r="AX1" s="62" t="s">
        <v>112</v>
      </c>
      <c r="AY1" s="62" t="s">
        <v>113</v>
      </c>
      <c r="AZ1" s="62" t="s">
        <v>114</v>
      </c>
      <c r="BA1" s="62" t="s">
        <v>115</v>
      </c>
      <c r="BB1" s="62" t="s">
        <v>116</v>
      </c>
      <c r="BC1" s="62" t="s">
        <v>117</v>
      </c>
      <c r="BD1" s="62" t="s">
        <v>118</v>
      </c>
      <c r="BE1" s="62" t="s">
        <v>119</v>
      </c>
      <c r="BF1" s="62" t="s">
        <v>120</v>
      </c>
      <c r="BG1" s="62" t="s">
        <v>121</v>
      </c>
      <c r="BH1" s="62" t="s">
        <v>122</v>
      </c>
      <c r="BI1" s="62" t="s">
        <v>123</v>
      </c>
      <c r="BJ1" s="62" t="s">
        <v>124</v>
      </c>
      <c r="BK1" s="62" t="s">
        <v>125</v>
      </c>
      <c r="BL1" s="62" t="s">
        <v>126</v>
      </c>
      <c r="BM1" s="62" t="s">
        <v>127</v>
      </c>
      <c r="BN1" s="62" t="s">
        <v>128</v>
      </c>
      <c r="BO1" s="62" t="s">
        <v>129</v>
      </c>
      <c r="BP1" s="62" t="s">
        <v>130</v>
      </c>
      <c r="BQ1" s="62" t="s">
        <v>131</v>
      </c>
      <c r="BR1" s="62" t="s">
        <v>132</v>
      </c>
      <c r="BS1" s="62" t="s">
        <v>133</v>
      </c>
      <c r="BT1" s="62" t="s">
        <v>134</v>
      </c>
      <c r="BU1" s="62" t="s">
        <v>135</v>
      </c>
      <c r="BV1" s="62" t="s">
        <v>136</v>
      </c>
      <c r="BW1" s="62" t="s">
        <v>137</v>
      </c>
      <c r="BX1" s="62" t="s">
        <v>138</v>
      </c>
      <c r="BY1" s="62" t="s">
        <v>139</v>
      </c>
      <c r="BZ1" s="62" t="s">
        <v>140</v>
      </c>
      <c r="CA1" s="62" t="s">
        <v>141</v>
      </c>
      <c r="CB1" s="62" t="s">
        <v>142</v>
      </c>
      <c r="CC1" s="62" t="s">
        <v>143</v>
      </c>
      <c r="CD1" s="62" t="s">
        <v>144</v>
      </c>
      <c r="CE1" s="62" t="s">
        <v>145</v>
      </c>
      <c r="CF1" s="62" t="s">
        <v>146</v>
      </c>
      <c r="CG1" s="62" t="s">
        <v>147</v>
      </c>
      <c r="CH1" s="62" t="s">
        <v>148</v>
      </c>
      <c r="CI1" s="62" t="s">
        <v>149</v>
      </c>
      <c r="CJ1" s="62" t="s">
        <v>150</v>
      </c>
      <c r="CK1" s="62" t="s">
        <v>151</v>
      </c>
      <c r="CL1" s="62" t="s">
        <v>152</v>
      </c>
      <c r="CM1" s="62" t="s">
        <v>153</v>
      </c>
      <c r="CN1" s="62" t="s">
        <v>154</v>
      </c>
      <c r="CO1" s="62" t="s">
        <v>155</v>
      </c>
      <c r="CP1" s="62" t="s">
        <v>156</v>
      </c>
      <c r="CQ1" s="62" t="s">
        <v>157</v>
      </c>
      <c r="CR1" s="62" t="s">
        <v>158</v>
      </c>
      <c r="CS1" s="62" t="s">
        <v>159</v>
      </c>
      <c r="CT1" s="62" t="s">
        <v>160</v>
      </c>
      <c r="CU1" s="62" t="s">
        <v>161</v>
      </c>
      <c r="CV1" s="62" t="s">
        <v>162</v>
      </c>
      <c r="CW1" s="62" t="s">
        <v>163</v>
      </c>
      <c r="CX1" s="62" t="s">
        <v>164</v>
      </c>
      <c r="CY1" s="62" t="s">
        <v>165</v>
      </c>
      <c r="CZ1" s="62" t="s">
        <v>166</v>
      </c>
      <c r="DA1" s="62" t="s">
        <v>167</v>
      </c>
      <c r="DB1" s="62" t="s">
        <v>168</v>
      </c>
      <c r="DC1" s="62" t="s">
        <v>169</v>
      </c>
      <c r="DD1" s="62" t="s">
        <v>170</v>
      </c>
      <c r="DE1" s="62" t="s">
        <v>171</v>
      </c>
      <c r="DF1" s="62" t="s">
        <v>172</v>
      </c>
      <c r="DG1" s="62" t="s">
        <v>173</v>
      </c>
      <c r="DH1" s="62" t="s">
        <v>174</v>
      </c>
      <c r="DI1" s="62" t="s">
        <v>175</v>
      </c>
      <c r="DJ1" s="62" t="s">
        <v>176</v>
      </c>
      <c r="DK1" s="62" t="s">
        <v>177</v>
      </c>
      <c r="DL1" s="62" t="s">
        <v>178</v>
      </c>
      <c r="DM1" s="62" t="s">
        <v>179</v>
      </c>
      <c r="DN1" s="62" t="s">
        <v>180</v>
      </c>
      <c r="DO1" s="62" t="s">
        <v>181</v>
      </c>
      <c r="DP1" s="62" t="s">
        <v>182</v>
      </c>
      <c r="DQ1" s="62" t="s">
        <v>183</v>
      </c>
      <c r="DR1" s="62" t="s">
        <v>184</v>
      </c>
      <c r="DS1" s="62" t="s">
        <v>185</v>
      </c>
      <c r="DT1" s="62" t="s">
        <v>186</v>
      </c>
      <c r="DU1" s="62" t="s">
        <v>187</v>
      </c>
      <c r="DV1" s="62" t="s">
        <v>188</v>
      </c>
      <c r="DW1" s="62" t="s">
        <v>189</v>
      </c>
      <c r="DX1" s="62" t="s">
        <v>190</v>
      </c>
    </row>
    <row r="2" spans="1:129" ht="14.45">
      <c r="A2" s="61" t="s">
        <v>191</v>
      </c>
      <c r="B2" s="61"/>
      <c r="C2" s="64">
        <f>[1]TX_Counties_FY22_Income_Limits!B2</f>
        <v>85300</v>
      </c>
      <c r="D2" s="64">
        <f>[1]TX_Counties_FY22_Income_Limits!C2</f>
        <v>17650</v>
      </c>
      <c r="E2" s="64">
        <f>[1]TX_Counties_FY22_Income_Limits!D2</f>
        <v>20200</v>
      </c>
      <c r="F2" s="64">
        <f>[1]TX_Counties_FY22_Income_Limits!E2</f>
        <v>22700</v>
      </c>
      <c r="G2" s="64">
        <f>[1]TX_Counties_FY22_Income_Limits!F2</f>
        <v>25250</v>
      </c>
      <c r="H2" s="64">
        <f>[1]TX_Counties_FY22_Income_Limits!G2</f>
        <v>27250</v>
      </c>
      <c r="I2" s="64">
        <f>[1]TX_Counties_FY22_Income_Limits!H2</f>
        <v>29250</v>
      </c>
      <c r="J2" s="64">
        <f>[1]TX_Counties_FY22_Income_Limits!I2</f>
        <v>31300</v>
      </c>
      <c r="K2" s="64">
        <f>[1]TX_Counties_FY22_Income_Limits!J2</f>
        <v>33300</v>
      </c>
      <c r="L2" s="64">
        <f>$AF2*1.4</f>
        <v>58799.999999999993</v>
      </c>
      <c r="M2" s="64">
        <f>$AF2*1.48</f>
        <v>62160</v>
      </c>
      <c r="N2" s="64">
        <f>M2+(M2-L2)</f>
        <v>65520.000000000007</v>
      </c>
      <c r="O2" s="64">
        <f t="shared" ref="O2:AB2" si="0">N2+(N2-M2)</f>
        <v>68880.000000000015</v>
      </c>
      <c r="P2" s="64">
        <f t="shared" si="0"/>
        <v>72240.000000000029</v>
      </c>
      <c r="Q2" s="64">
        <f t="shared" si="0"/>
        <v>75600.000000000044</v>
      </c>
      <c r="R2" s="64">
        <f t="shared" si="0"/>
        <v>78960.000000000058</v>
      </c>
      <c r="S2" s="64">
        <f t="shared" si="0"/>
        <v>82320.000000000073</v>
      </c>
      <c r="T2" s="64">
        <f t="shared" si="0"/>
        <v>85680.000000000087</v>
      </c>
      <c r="U2" s="64">
        <f t="shared" si="0"/>
        <v>89040.000000000102</v>
      </c>
      <c r="V2" s="64">
        <f t="shared" si="0"/>
        <v>92400.000000000116</v>
      </c>
      <c r="W2" s="64">
        <f t="shared" si="0"/>
        <v>95760.000000000131</v>
      </c>
      <c r="X2" s="64">
        <f t="shared" si="0"/>
        <v>99120.000000000146</v>
      </c>
      <c r="Y2" s="64">
        <f t="shared" si="0"/>
        <v>102480.00000000016</v>
      </c>
      <c r="Z2" s="64">
        <f t="shared" si="0"/>
        <v>105840.00000000017</v>
      </c>
      <c r="AA2" s="64">
        <f t="shared" si="0"/>
        <v>109200.00000000019</v>
      </c>
      <c r="AB2" s="64">
        <f t="shared" si="0"/>
        <v>112560.0000000002</v>
      </c>
      <c r="AC2" s="64">
        <f>[1]TX_Counties_FY22_Income_Limits!AB2</f>
        <v>29400</v>
      </c>
      <c r="AD2" s="64">
        <f>[1]TX_Counties_FY22_Income_Limits!AC2</f>
        <v>33600</v>
      </c>
      <c r="AE2" s="64">
        <f>[1]TX_Counties_FY22_Income_Limits!AD2</f>
        <v>37800</v>
      </c>
      <c r="AF2" s="64">
        <f>[1]TX_Counties_FY22_Income_Limits!AE2</f>
        <v>42000</v>
      </c>
      <c r="AG2" s="64">
        <f>[1]TX_Counties_FY22_Income_Limits!AF2</f>
        <v>45400</v>
      </c>
      <c r="AH2" s="64">
        <f>[1]TX_Counties_FY22_Income_Limits!AG2</f>
        <v>48750</v>
      </c>
      <c r="AI2" s="64">
        <f>[1]TX_Counties_FY22_Income_Limits!AH2</f>
        <v>52100</v>
      </c>
      <c r="AJ2" s="64">
        <f>[1]TX_Counties_FY22_Income_Limits!AI2</f>
        <v>55450</v>
      </c>
      <c r="AK2" s="64">
        <f>$AF2*1.4</f>
        <v>58799.999999999993</v>
      </c>
      <c r="AL2" s="64">
        <f>$AF2*1.48</f>
        <v>62160</v>
      </c>
      <c r="AM2" s="64">
        <f>AL2+(AL2-AK2)</f>
        <v>65520.000000000007</v>
      </c>
      <c r="AN2" s="64">
        <f t="shared" ref="AN2:BA2" si="1">AM2+(AM2-AL2)</f>
        <v>68880.000000000015</v>
      </c>
      <c r="AO2" s="64">
        <f t="shared" si="1"/>
        <v>72240.000000000029</v>
      </c>
      <c r="AP2" s="64">
        <f t="shared" si="1"/>
        <v>75600.000000000044</v>
      </c>
      <c r="AQ2" s="64">
        <f t="shared" si="1"/>
        <v>78960.000000000058</v>
      </c>
      <c r="AR2" s="64">
        <f t="shared" si="1"/>
        <v>82320.000000000073</v>
      </c>
      <c r="AS2" s="64">
        <f t="shared" si="1"/>
        <v>85680.000000000087</v>
      </c>
      <c r="AT2" s="64">
        <f t="shared" si="1"/>
        <v>89040.000000000102</v>
      </c>
      <c r="AU2" s="64">
        <f t="shared" si="1"/>
        <v>92400.000000000116</v>
      </c>
      <c r="AV2" s="64">
        <f t="shared" si="1"/>
        <v>95760.000000000131</v>
      </c>
      <c r="AW2" s="64">
        <f t="shared" si="1"/>
        <v>99120.000000000146</v>
      </c>
      <c r="AX2" s="64">
        <f t="shared" si="1"/>
        <v>102480.00000000016</v>
      </c>
      <c r="AY2" s="64">
        <f t="shared" si="1"/>
        <v>105840.00000000017</v>
      </c>
      <c r="AZ2" s="64">
        <f t="shared" si="1"/>
        <v>109200.00000000019</v>
      </c>
      <c r="BA2" s="64">
        <f t="shared" si="1"/>
        <v>112560.0000000002</v>
      </c>
      <c r="BB2" s="64">
        <f>[1]TX_Counties_FY22_Income_Limits!BA2</f>
        <v>47050</v>
      </c>
      <c r="BC2" s="64">
        <f>[1]TX_Counties_FY22_Income_Limits!BB2</f>
        <v>53800</v>
      </c>
      <c r="BD2" s="64">
        <f>[1]TX_Counties_FY22_Income_Limits!BC2</f>
        <v>60500</v>
      </c>
      <c r="BE2" s="64">
        <f>[1]TX_Counties_FY22_Income_Limits!BD2</f>
        <v>67250</v>
      </c>
      <c r="BF2" s="64">
        <f>[1]TX_Counties_FY22_Income_Limits!BE2</f>
        <v>72650</v>
      </c>
      <c r="BG2" s="64">
        <f>[1]TX_Counties_FY22_Income_Limits!BF2</f>
        <v>78000</v>
      </c>
      <c r="BH2" s="64">
        <f>[1]TX_Counties_FY22_Income_Limits!BG2</f>
        <v>83400</v>
      </c>
      <c r="BI2" s="64">
        <f>[1]TX_Counties_FY22_Income_Limits!BH2</f>
        <v>88750</v>
      </c>
      <c r="BJ2" s="64">
        <f>BE2*1.4</f>
        <v>94150</v>
      </c>
      <c r="BK2" s="64">
        <f>BE2*1.48</f>
        <v>99530</v>
      </c>
      <c r="BL2" s="64">
        <f>BK2+(BK2-BJ2)</f>
        <v>104910</v>
      </c>
      <c r="BM2" s="64">
        <f t="shared" ref="BM2:BZ2" si="2">BL2+(BL2-BK2)</f>
        <v>110290</v>
      </c>
      <c r="BN2" s="64">
        <f t="shared" si="2"/>
        <v>115670</v>
      </c>
      <c r="BO2" s="64">
        <f t="shared" si="2"/>
        <v>121050</v>
      </c>
      <c r="BP2" s="64">
        <f t="shared" si="2"/>
        <v>126430</v>
      </c>
      <c r="BQ2" s="64">
        <f t="shared" si="2"/>
        <v>131810</v>
      </c>
      <c r="BR2" s="64">
        <f t="shared" si="2"/>
        <v>137190</v>
      </c>
      <c r="BS2" s="64">
        <f t="shared" si="2"/>
        <v>142570</v>
      </c>
      <c r="BT2" s="64">
        <f t="shared" si="2"/>
        <v>147950</v>
      </c>
      <c r="BU2" s="64">
        <f t="shared" si="2"/>
        <v>153330</v>
      </c>
      <c r="BV2" s="64">
        <f t="shared" si="2"/>
        <v>158710</v>
      </c>
      <c r="BW2" s="64">
        <f t="shared" si="2"/>
        <v>164090</v>
      </c>
      <c r="BX2" s="64">
        <f t="shared" si="2"/>
        <v>169470</v>
      </c>
      <c r="BY2" s="64">
        <f t="shared" si="2"/>
        <v>174850</v>
      </c>
      <c r="BZ2" s="64">
        <f t="shared" si="2"/>
        <v>180230</v>
      </c>
      <c r="CA2" s="64">
        <f>0.7*CD2</f>
        <v>59709.999999999993</v>
      </c>
      <c r="CB2" s="64">
        <f>0.8*CD2</f>
        <v>68240</v>
      </c>
      <c r="CC2" s="64">
        <f>0.9*CD2</f>
        <v>76770</v>
      </c>
      <c r="CD2" s="64">
        <f>C2</f>
        <v>85300</v>
      </c>
      <c r="CE2" s="64">
        <f>1.08*CD2</f>
        <v>92124</v>
      </c>
      <c r="CF2" s="64">
        <f>1.16*CD2</f>
        <v>98948</v>
      </c>
      <c r="CG2" s="64">
        <f>1.24*CD2</f>
        <v>105772</v>
      </c>
      <c r="CH2" s="64">
        <f>1.32*CD2</f>
        <v>112596</v>
      </c>
      <c r="CI2" s="64">
        <f>CD2*1.4</f>
        <v>119419.99999999999</v>
      </c>
      <c r="CJ2" s="64">
        <f>CD2*1.48</f>
        <v>126244</v>
      </c>
      <c r="CK2" s="64">
        <f>CJ2+(CJ2-CI2)</f>
        <v>133068</v>
      </c>
      <c r="CL2" s="64">
        <f>CK2+(CK2-CJ2)</f>
        <v>139892</v>
      </c>
      <c r="CM2" s="64">
        <f t="shared" ref="CM2:CY2" si="3">CL2+(CL2-CK2)</f>
        <v>146716</v>
      </c>
      <c r="CN2" s="64">
        <f t="shared" si="3"/>
        <v>153540</v>
      </c>
      <c r="CO2" s="64">
        <f t="shared" si="3"/>
        <v>160364</v>
      </c>
      <c r="CP2" s="64">
        <f t="shared" si="3"/>
        <v>167188</v>
      </c>
      <c r="CQ2" s="64">
        <f t="shared" si="3"/>
        <v>174012</v>
      </c>
      <c r="CR2" s="64">
        <f t="shared" si="3"/>
        <v>180836</v>
      </c>
      <c r="CS2" s="64">
        <f t="shared" si="3"/>
        <v>187660</v>
      </c>
      <c r="CT2" s="64">
        <f t="shared" si="3"/>
        <v>194484</v>
      </c>
      <c r="CU2" s="64">
        <f t="shared" si="3"/>
        <v>201308</v>
      </c>
      <c r="CV2" s="64">
        <f t="shared" si="3"/>
        <v>208132</v>
      </c>
      <c r="CW2" s="64">
        <f t="shared" si="3"/>
        <v>214956</v>
      </c>
      <c r="CX2" s="64">
        <f t="shared" si="3"/>
        <v>221780</v>
      </c>
      <c r="CY2" s="64">
        <f t="shared" si="3"/>
        <v>228604</v>
      </c>
      <c r="CZ2" s="64">
        <f>DC2*0.7</f>
        <v>71652</v>
      </c>
      <c r="DA2" s="64">
        <f>DC2*0.8</f>
        <v>81888</v>
      </c>
      <c r="DB2" s="64">
        <f>DC2*0.9</f>
        <v>92124</v>
      </c>
      <c r="DC2" s="64">
        <f>C2*1.2</f>
        <v>102360</v>
      </c>
      <c r="DD2" s="64">
        <f>DC2*1.08</f>
        <v>110548.8</v>
      </c>
      <c r="DE2" s="64">
        <f>DC2*1.16</f>
        <v>118737.59999999999</v>
      </c>
      <c r="DF2" s="64">
        <f>DC2*1.24</f>
        <v>126926.39999999999</v>
      </c>
      <c r="DG2" s="64">
        <f>DC2*1.32</f>
        <v>135115.20000000001</v>
      </c>
      <c r="DH2" s="64">
        <f>DC2*1.4</f>
        <v>143304</v>
      </c>
      <c r="DI2" s="64">
        <f>DC2*1.48</f>
        <v>151492.79999999999</v>
      </c>
      <c r="DJ2" s="64">
        <f>DI2+(DI2-DH2)</f>
        <v>159681.59999999998</v>
      </c>
      <c r="DK2" s="64">
        <f t="shared" ref="DK2:DX2" si="4">DJ2+(DJ2-DI2)</f>
        <v>167870.39999999997</v>
      </c>
      <c r="DL2" s="64">
        <f t="shared" si="4"/>
        <v>176059.19999999995</v>
      </c>
      <c r="DM2" s="64">
        <f t="shared" si="4"/>
        <v>184247.99999999994</v>
      </c>
      <c r="DN2" s="64">
        <f t="shared" si="4"/>
        <v>192436.79999999993</v>
      </c>
      <c r="DO2" s="64">
        <f t="shared" si="4"/>
        <v>200625.59999999992</v>
      </c>
      <c r="DP2" s="64">
        <f t="shared" si="4"/>
        <v>208814.39999999991</v>
      </c>
      <c r="DQ2" s="64">
        <f t="shared" si="4"/>
        <v>217003.1999999999</v>
      </c>
      <c r="DR2" s="64">
        <f t="shared" si="4"/>
        <v>225191.99999999988</v>
      </c>
      <c r="DS2" s="64">
        <f t="shared" si="4"/>
        <v>233380.79999999987</v>
      </c>
      <c r="DT2" s="64">
        <f t="shared" si="4"/>
        <v>241569.59999999986</v>
      </c>
      <c r="DU2" s="64">
        <f t="shared" si="4"/>
        <v>249758.39999999985</v>
      </c>
      <c r="DV2" s="64">
        <f t="shared" si="4"/>
        <v>257947.19999999984</v>
      </c>
      <c r="DW2" s="64">
        <f t="shared" si="4"/>
        <v>266135.99999999983</v>
      </c>
      <c r="DX2" s="64">
        <f t="shared" si="4"/>
        <v>274324.79999999981</v>
      </c>
    </row>
    <row r="3" spans="1:129" ht="14.45">
      <c r="A3" s="65" t="s">
        <v>192</v>
      </c>
      <c r="B3" s="65" t="str">
        <f>IF(D3=D$2,("YES"),IF(D3&gt;D$2,("NO")))</f>
        <v>YES</v>
      </c>
      <c r="C3" s="64">
        <f>[1]TX_Counties_FY22_Income_Limits!B3</f>
        <v>59500</v>
      </c>
      <c r="D3" s="64">
        <f>IF([1]TX_Counties_FY22_Income_Limits!C3&gt;[1]WAIVER_TX_Counties_FY22!D$2,[1]TX_Counties_FY22_Income_Limits!C3,IF([1]TX_Counties_FY22_Income_Limits!C3&lt;[1]WAIVER_TX_Counties_FY22!D$2,[1]WAIVER_TX_Counties_FY22!D$2,IF([1]TX_Counties_FY22_Income_Limits!C3=[1]WAIVER_TX_Counties_FY22!D$2,[1]TX_Counties_FY22_Income_Limits!C3)))</f>
        <v>17650</v>
      </c>
      <c r="E3" s="64">
        <f>IF([1]TX_Counties_FY22_Income_Limits!D3&gt;[1]WAIVER_TX_Counties_FY22!E$2,[1]TX_Counties_FY22_Income_Limits!D3,IF([1]TX_Counties_FY22_Income_Limits!D3&lt;[1]WAIVER_TX_Counties_FY22!E$2,[1]WAIVER_TX_Counties_FY22!E$2,IF([1]TX_Counties_FY22_Income_Limits!D3=[1]WAIVER_TX_Counties_FY22!E$2,[1]TX_Counties_FY22_Income_Limits!D3)))</f>
        <v>20200</v>
      </c>
      <c r="F3" s="64">
        <f>IF([1]TX_Counties_FY22_Income_Limits!E3&gt;[1]WAIVER_TX_Counties_FY22!F$2,[1]TX_Counties_FY22_Income_Limits!E3,IF([1]TX_Counties_FY22_Income_Limits!E3&lt;[1]WAIVER_TX_Counties_FY22!F$2,[1]WAIVER_TX_Counties_FY22!F$2,IF([1]TX_Counties_FY22_Income_Limits!E3=[1]WAIVER_TX_Counties_FY22!F$2,[1]TX_Counties_FY22_Income_Limits!E3)))</f>
        <v>23030</v>
      </c>
      <c r="G3" s="64">
        <f>IF([1]TX_Counties_FY22_Income_Limits!F3&gt;[1]WAIVER_TX_Counties_FY22!G$2,[1]TX_Counties_FY22_Income_Limits!F3,IF([1]TX_Counties_FY22_Income_Limits!F3&lt;[1]WAIVER_TX_Counties_FY22!G$2,[1]WAIVER_TX_Counties_FY22!G$2,IF([1]TX_Counties_FY22_Income_Limits!F3=[1]WAIVER_TX_Counties_FY22!G$2,[1]TX_Counties_FY22_Income_Limits!F3)))</f>
        <v>27750</v>
      </c>
      <c r="H3" s="64">
        <f>IF([1]TX_Counties_FY22_Income_Limits!G3&gt;[1]WAIVER_TX_Counties_FY22!H$2,[1]TX_Counties_FY22_Income_Limits!G3,IF([1]TX_Counties_FY22_Income_Limits!G3&lt;[1]WAIVER_TX_Counties_FY22!H$2,[1]WAIVER_TX_Counties_FY22!H$2,IF([1]TX_Counties_FY22_Income_Limits!G3=[1]WAIVER_TX_Counties_FY22!H$2,[1]TX_Counties_FY22_Income_Limits!G3)))</f>
        <v>32470</v>
      </c>
      <c r="I3" s="64">
        <f>IF([1]TX_Counties_FY22_Income_Limits!H3&gt;[1]WAIVER_TX_Counties_FY22!I$2,[1]TX_Counties_FY22_Income_Limits!H3,IF([1]TX_Counties_FY22_Income_Limits!H3&lt;[1]WAIVER_TX_Counties_FY22!I$2,[1]WAIVER_TX_Counties_FY22!I$2,IF([1]TX_Counties_FY22_Income_Limits!H3=[1]WAIVER_TX_Counties_FY22!I$2,[1]TX_Counties_FY22_Income_Limits!H3)))</f>
        <v>37190</v>
      </c>
      <c r="J3" s="64">
        <f>IF([1]TX_Counties_FY22_Income_Limits!I3&gt;[1]WAIVER_TX_Counties_FY22!J$2,[1]TX_Counties_FY22_Income_Limits!I3,IF([1]TX_Counties_FY22_Income_Limits!I3&lt;[1]WAIVER_TX_Counties_FY22!J$2,[1]WAIVER_TX_Counties_FY22!J$2,IF([1]TX_Counties_FY22_Income_Limits!I3=[1]WAIVER_TX_Counties_FY22!J$2,[1]TX_Counties_FY22_Income_Limits!I3)))</f>
        <v>41910</v>
      </c>
      <c r="K3" s="64">
        <f>IF([1]TX_Counties_FY22_Income_Limits!J3&gt;[1]WAIVER_TX_Counties_FY22!K$2,[1]TX_Counties_FY22_Income_Limits!J3,IF([1]TX_Counties_FY22_Income_Limits!J3&lt;[1]WAIVER_TX_Counties_FY22!K$2,[1]WAIVER_TX_Counties_FY22!K$2,IF([1]TX_Counties_FY22_Income_Limits!J3=[1]WAIVER_TX_Counties_FY22!K$2,[1]TX_Counties_FY22_Income_Limits!J3)))</f>
        <v>44950</v>
      </c>
      <c r="L3" s="64">
        <f>IF([1]TX_Counties_FY22_Income_Limits!K3&gt;[1]WAIVER_TX_Counties_FY22!L$2,[1]TX_Counties_FY22_Income_Limits!K3,IF([1]TX_Counties_FY22_Income_Limits!K3&lt;[1]WAIVER_TX_Counties_FY22!L$2,[1]WAIVER_TX_Counties_FY22!L$2,IF([1]TX_Counties_FY22_Income_Limits!K3=[1]WAIVER_TX_Counties_FY22!L$2,[1]TX_Counties_FY22_Income_Limits!K3)))</f>
        <v>58799.999999999993</v>
      </c>
      <c r="M3" s="64">
        <f>IF([1]TX_Counties_FY22_Income_Limits!L3&gt;[1]WAIVER_TX_Counties_FY22!M$2,[1]TX_Counties_FY22_Income_Limits!L3,IF([1]TX_Counties_FY22_Income_Limits!L3&lt;[1]WAIVER_TX_Counties_FY22!M$2,[1]WAIVER_TX_Counties_FY22!M$2,IF([1]TX_Counties_FY22_Income_Limits!L3=[1]WAIVER_TX_Counties_FY22!M$2,[1]TX_Counties_FY22_Income_Limits!L3)))</f>
        <v>62160</v>
      </c>
      <c r="N3" s="64">
        <f>IF([1]TX_Counties_FY22_Income_Limits!M3&gt;[1]WAIVER_TX_Counties_FY22!N$2,[1]TX_Counties_FY22_Income_Limits!M3,IF([1]TX_Counties_FY22_Income_Limits!M3&lt;[1]WAIVER_TX_Counties_FY22!N$2,[1]WAIVER_TX_Counties_FY22!N$2,IF([1]TX_Counties_FY22_Income_Limits!M3=[1]WAIVER_TX_Counties_FY22!N$2,[1]TX_Counties_FY22_Income_Limits!M3)))</f>
        <v>65520.000000000007</v>
      </c>
      <c r="O3" s="64">
        <f>IF([1]TX_Counties_FY22_Income_Limits!N3&gt;[1]WAIVER_TX_Counties_FY22!O$2,[1]TX_Counties_FY22_Income_Limits!N3,IF([1]TX_Counties_FY22_Income_Limits!N3&lt;[1]WAIVER_TX_Counties_FY22!O$2,[1]WAIVER_TX_Counties_FY22!O$2,IF([1]TX_Counties_FY22_Income_Limits!N3=[1]WAIVER_TX_Counties_FY22!O$2,[1]TX_Counties_FY22_Income_Limits!N3)))</f>
        <v>68880.000000000015</v>
      </c>
      <c r="P3" s="64">
        <f>IF([1]TX_Counties_FY22_Income_Limits!O3&gt;[1]WAIVER_TX_Counties_FY22!P$2,[1]TX_Counties_FY22_Income_Limits!O3,IF([1]TX_Counties_FY22_Income_Limits!O3&lt;[1]WAIVER_TX_Counties_FY22!P$2,[1]WAIVER_TX_Counties_FY22!P$2,IF([1]TX_Counties_FY22_Income_Limits!O3=[1]WAIVER_TX_Counties_FY22!P$2,[1]TX_Counties_FY22_Income_Limits!O3)))</f>
        <v>72240.000000000029</v>
      </c>
      <c r="Q3" s="64">
        <f>IF([1]TX_Counties_FY22_Income_Limits!P3&gt;[1]WAIVER_TX_Counties_FY22!Q$2,[1]TX_Counties_FY22_Income_Limits!P3,IF([1]TX_Counties_FY22_Income_Limits!P3&lt;[1]WAIVER_TX_Counties_FY22!Q$2,[1]WAIVER_TX_Counties_FY22!Q$2,IF([1]TX_Counties_FY22_Income_Limits!P3=[1]WAIVER_TX_Counties_FY22!Q$2,[1]TX_Counties_FY22_Income_Limits!P3)))</f>
        <v>75600.000000000044</v>
      </c>
      <c r="R3" s="64">
        <f>IF([1]TX_Counties_FY22_Income_Limits!Q3&gt;[1]WAIVER_TX_Counties_FY22!R$2,[1]TX_Counties_FY22_Income_Limits!Q3,IF([1]TX_Counties_FY22_Income_Limits!Q3&lt;[1]WAIVER_TX_Counties_FY22!R$2,[1]WAIVER_TX_Counties_FY22!R$2,IF([1]TX_Counties_FY22_Income_Limits!Q3=[1]WAIVER_TX_Counties_FY22!R$2,[1]TX_Counties_FY22_Income_Limits!Q3)))</f>
        <v>78960.000000000058</v>
      </c>
      <c r="S3" s="64">
        <f>IF([1]TX_Counties_FY22_Income_Limits!R3&gt;[1]WAIVER_TX_Counties_FY22!S$2,[1]TX_Counties_FY22_Income_Limits!R3,IF([1]TX_Counties_FY22_Income_Limits!R3&lt;[1]WAIVER_TX_Counties_FY22!S$2,[1]WAIVER_TX_Counties_FY22!S$2,IF([1]TX_Counties_FY22_Income_Limits!R3=[1]WAIVER_TX_Counties_FY22!S$2,[1]TX_Counties_FY22_Income_Limits!R3)))</f>
        <v>82320.000000000073</v>
      </c>
      <c r="T3" s="64">
        <f>IF([1]TX_Counties_FY22_Income_Limits!S3&gt;[1]WAIVER_TX_Counties_FY22!T$2,[1]TX_Counties_FY22_Income_Limits!S3,IF([1]TX_Counties_FY22_Income_Limits!S3&lt;[1]WAIVER_TX_Counties_FY22!T$2,[1]WAIVER_TX_Counties_FY22!T$2,IF([1]TX_Counties_FY22_Income_Limits!S3=[1]WAIVER_TX_Counties_FY22!T$2,[1]TX_Counties_FY22_Income_Limits!S3)))</f>
        <v>85680.000000000087</v>
      </c>
      <c r="U3" s="64">
        <f>IF([1]TX_Counties_FY22_Income_Limits!T3&gt;[1]WAIVER_TX_Counties_FY22!U$2,[1]TX_Counties_FY22_Income_Limits!T3,IF([1]TX_Counties_FY22_Income_Limits!T3&lt;[1]WAIVER_TX_Counties_FY22!U$2,[1]WAIVER_TX_Counties_FY22!U$2,IF([1]TX_Counties_FY22_Income_Limits!T3=[1]WAIVER_TX_Counties_FY22!U$2,[1]TX_Counties_FY22_Income_Limits!T3)))</f>
        <v>89040.000000000102</v>
      </c>
      <c r="V3" s="64">
        <f>IF([1]TX_Counties_FY22_Income_Limits!U3&gt;[1]WAIVER_TX_Counties_FY22!V$2,[1]TX_Counties_FY22_Income_Limits!U3,IF([1]TX_Counties_FY22_Income_Limits!U3&lt;[1]WAIVER_TX_Counties_FY22!V$2,[1]WAIVER_TX_Counties_FY22!V$2,IF([1]TX_Counties_FY22_Income_Limits!U3=[1]WAIVER_TX_Counties_FY22!V$2,[1]TX_Counties_FY22_Income_Limits!U3)))</f>
        <v>92400.000000000116</v>
      </c>
      <c r="W3" s="64">
        <f>IF([1]TX_Counties_FY22_Income_Limits!V3&gt;[1]WAIVER_TX_Counties_FY22!W$2,[1]TX_Counties_FY22_Income_Limits!V3,IF([1]TX_Counties_FY22_Income_Limits!V3&lt;[1]WAIVER_TX_Counties_FY22!W$2,[1]WAIVER_TX_Counties_FY22!W$2,IF([1]TX_Counties_FY22_Income_Limits!V3=[1]WAIVER_TX_Counties_FY22!W$2,[1]TX_Counties_FY22_Income_Limits!V3)))</f>
        <v>95760.000000000131</v>
      </c>
      <c r="X3" s="64">
        <f>IF([1]TX_Counties_FY22_Income_Limits!W3&gt;[1]WAIVER_TX_Counties_FY22!X$2,[1]TX_Counties_FY22_Income_Limits!W3,IF([1]TX_Counties_FY22_Income_Limits!W3&lt;[1]WAIVER_TX_Counties_FY22!X$2,[1]WAIVER_TX_Counties_FY22!X$2,IF([1]TX_Counties_FY22_Income_Limits!W3=[1]WAIVER_TX_Counties_FY22!X$2,[1]TX_Counties_FY22_Income_Limits!W3)))</f>
        <v>99120.000000000146</v>
      </c>
      <c r="Y3" s="64">
        <f>IF([1]TX_Counties_FY22_Income_Limits!X3&gt;[1]WAIVER_TX_Counties_FY22!Y$2,[1]TX_Counties_FY22_Income_Limits!X3,IF([1]TX_Counties_FY22_Income_Limits!X3&lt;[1]WAIVER_TX_Counties_FY22!Y$2,[1]WAIVER_TX_Counties_FY22!Y$2,IF([1]TX_Counties_FY22_Income_Limits!X3=[1]WAIVER_TX_Counties_FY22!Y$2,[1]TX_Counties_FY22_Income_Limits!X3)))</f>
        <v>102480.00000000016</v>
      </c>
      <c r="Z3" s="64">
        <f>IF([1]TX_Counties_FY22_Income_Limits!Y3&gt;[1]WAIVER_TX_Counties_FY22!Z$2,[1]TX_Counties_FY22_Income_Limits!Y3,IF([1]TX_Counties_FY22_Income_Limits!Y3&lt;[1]WAIVER_TX_Counties_FY22!Z$2,[1]WAIVER_TX_Counties_FY22!Z$2,IF([1]TX_Counties_FY22_Income_Limits!Y3=[1]WAIVER_TX_Counties_FY22!Z$2,[1]TX_Counties_FY22_Income_Limits!Y3)))</f>
        <v>105840.00000000017</v>
      </c>
      <c r="AA3" s="64">
        <f>IF([1]TX_Counties_FY22_Income_Limits!Z3&gt;[1]WAIVER_TX_Counties_FY22!AA$2,[1]TX_Counties_FY22_Income_Limits!Z3,IF([1]TX_Counties_FY22_Income_Limits!Z3&lt;[1]WAIVER_TX_Counties_FY22!AA$2,[1]WAIVER_TX_Counties_FY22!AA$2,IF([1]TX_Counties_FY22_Income_Limits!Z3=[1]WAIVER_TX_Counties_FY22!AA$2,[1]TX_Counties_FY22_Income_Limits!Z3)))</f>
        <v>109200.00000000019</v>
      </c>
      <c r="AB3" s="64">
        <f>IF([1]TX_Counties_FY22_Income_Limits!AA3&gt;[1]WAIVER_TX_Counties_FY22!AB$2,[1]TX_Counties_FY22_Income_Limits!AA3,IF([1]TX_Counties_FY22_Income_Limits!AA3&lt;[1]WAIVER_TX_Counties_FY22!AB$2,[1]WAIVER_TX_Counties_FY22!AB$2,IF([1]TX_Counties_FY22_Income_Limits!AA3=[1]WAIVER_TX_Counties_FY22!AB$2,[1]TX_Counties_FY22_Income_Limits!AA3)))</f>
        <v>112560.0000000002</v>
      </c>
      <c r="AC3" s="64">
        <f>IF([1]TX_Counties_FY22_Income_Limits!AB3&gt;[1]WAIVER_TX_Counties_FY22!AC$2,[1]TX_Counties_FY22_Income_Limits!AB3,IF([1]TX_Counties_FY22_Income_Limits!AB3&lt;[1]WAIVER_TX_Counties_FY22!AC$2,[1]WAIVER_TX_Counties_FY22!AC$2,IF([1]TX_Counties_FY22_Income_Limits!AB3=[1]WAIVER_TX_Counties_FY22!AC$2,[1]TX_Counties_FY22_Income_Limits!AB3)))</f>
        <v>29400</v>
      </c>
      <c r="AD3" s="64">
        <f>IF([1]TX_Counties_FY22_Income_Limits!AC3&gt;[1]WAIVER_TX_Counties_FY22!AD$2,[1]TX_Counties_FY22_Income_Limits!AC3,IF([1]TX_Counties_FY22_Income_Limits!AC3&lt;[1]WAIVER_TX_Counties_FY22!AD$2,[1]WAIVER_TX_Counties_FY22!AD$2,IF([1]TX_Counties_FY22_Income_Limits!AC3=[1]WAIVER_TX_Counties_FY22!AD$2,[1]TX_Counties_FY22_Income_Limits!AC3)))</f>
        <v>33600</v>
      </c>
      <c r="AE3" s="64">
        <f>IF([1]TX_Counties_FY22_Income_Limits!AD3&gt;[1]WAIVER_TX_Counties_FY22!AE$2,[1]TX_Counties_FY22_Income_Limits!AD3,IF([1]TX_Counties_FY22_Income_Limits!AD3&lt;[1]WAIVER_TX_Counties_FY22!AE$2,[1]WAIVER_TX_Counties_FY22!AE$2,IF([1]TX_Counties_FY22_Income_Limits!AD3=[1]WAIVER_TX_Counties_FY22!AE$2,[1]TX_Counties_FY22_Income_Limits!AD3)))</f>
        <v>37800</v>
      </c>
      <c r="AF3" s="64">
        <f>IF([1]TX_Counties_FY22_Income_Limits!AE3&gt;[1]WAIVER_TX_Counties_FY22!AF$2,[1]TX_Counties_FY22_Income_Limits!AE3,IF([1]TX_Counties_FY22_Income_Limits!AE3&lt;[1]WAIVER_TX_Counties_FY22!AF$2,[1]WAIVER_TX_Counties_FY22!AF$2,IF([1]TX_Counties_FY22_Income_Limits!AE3=[1]WAIVER_TX_Counties_FY22!AF$2,[1]TX_Counties_FY22_Income_Limits!AE3)))</f>
        <v>42000</v>
      </c>
      <c r="AG3" s="64">
        <f>IF([1]TX_Counties_FY22_Income_Limits!AF3&gt;[1]WAIVER_TX_Counties_FY22!AG$2,[1]TX_Counties_FY22_Income_Limits!AF3,IF([1]TX_Counties_FY22_Income_Limits!AF3&lt;[1]WAIVER_TX_Counties_FY22!AG$2,[1]WAIVER_TX_Counties_FY22!AG$2,IF([1]TX_Counties_FY22_Income_Limits!AF3=[1]WAIVER_TX_Counties_FY22!AG$2,[1]TX_Counties_FY22_Income_Limits!AF3)))</f>
        <v>45400</v>
      </c>
      <c r="AH3" s="64">
        <f>IF([1]TX_Counties_FY22_Income_Limits!AG3&gt;[1]WAIVER_TX_Counties_FY22!AH$2,[1]TX_Counties_FY22_Income_Limits!AG3,IF([1]TX_Counties_FY22_Income_Limits!AG3&lt;[1]WAIVER_TX_Counties_FY22!AH$2,[1]WAIVER_TX_Counties_FY22!AH$2,IF([1]TX_Counties_FY22_Income_Limits!AG3=[1]WAIVER_TX_Counties_FY22!AH$2,[1]TX_Counties_FY22_Income_Limits!AG3)))</f>
        <v>48750</v>
      </c>
      <c r="AI3" s="64">
        <f>IF([1]TX_Counties_FY22_Income_Limits!AH3&gt;[1]WAIVER_TX_Counties_FY22!AI$2,[1]TX_Counties_FY22_Income_Limits!AH3,IF([1]TX_Counties_FY22_Income_Limits!AH3&lt;[1]WAIVER_TX_Counties_FY22!AI$2,[1]WAIVER_TX_Counties_FY22!AI$2,IF([1]TX_Counties_FY22_Income_Limits!AH3=[1]WAIVER_TX_Counties_FY22!AI$2,[1]TX_Counties_FY22_Income_Limits!AH3)))</f>
        <v>52100</v>
      </c>
      <c r="AJ3" s="64">
        <f>IF([1]TX_Counties_FY22_Income_Limits!AI3&gt;[1]WAIVER_TX_Counties_FY22!AJ$2,[1]TX_Counties_FY22_Income_Limits!AI3,IF([1]TX_Counties_FY22_Income_Limits!AI3&lt;[1]WAIVER_TX_Counties_FY22!AJ$2,[1]WAIVER_TX_Counties_FY22!AJ$2,IF([1]TX_Counties_FY22_Income_Limits!AI3=[1]WAIVER_TX_Counties_FY22!AJ$2,[1]TX_Counties_FY22_Income_Limits!AI3)))</f>
        <v>55450</v>
      </c>
      <c r="AK3" s="64">
        <f>IF([1]TX_Counties_FY22_Income_Limits!AJ3&gt;[1]WAIVER_TX_Counties_FY22!AK$2,[1]TX_Counties_FY22_Income_Limits!AJ3,IF([1]TX_Counties_FY22_Income_Limits!AJ3&lt;[1]WAIVER_TX_Counties_FY22!AK$2,[1]WAIVER_TX_Counties_FY22!AK$2,IF([1]TX_Counties_FY22_Income_Limits!AJ3=[1]WAIVER_TX_Counties_FY22!AK$2,[1]TX_Counties_FY22_Income_Limits!AJ3)))</f>
        <v>58799.999999999993</v>
      </c>
      <c r="AL3" s="64">
        <f>IF([1]TX_Counties_FY22_Income_Limits!AK3&gt;[1]WAIVER_TX_Counties_FY22!AL$2,[1]TX_Counties_FY22_Income_Limits!AK3,IF([1]TX_Counties_FY22_Income_Limits!AK3&lt;[1]WAIVER_TX_Counties_FY22!AL$2,[1]WAIVER_TX_Counties_FY22!AL$2,IF([1]TX_Counties_FY22_Income_Limits!AK3=[1]WAIVER_TX_Counties_FY22!AL$2,[1]TX_Counties_FY22_Income_Limits!AK3)))</f>
        <v>62160</v>
      </c>
      <c r="AM3" s="64">
        <f>IF([1]TX_Counties_FY22_Income_Limits!AL3&gt;[1]WAIVER_TX_Counties_FY22!AM$2,[1]TX_Counties_FY22_Income_Limits!AL3,IF([1]TX_Counties_FY22_Income_Limits!AL3&lt;[1]WAIVER_TX_Counties_FY22!AM$2,[1]WAIVER_TX_Counties_FY22!AM$2,IF([1]TX_Counties_FY22_Income_Limits!AL3=[1]WAIVER_TX_Counties_FY22!AM$2,[1]TX_Counties_FY22_Income_Limits!AL3)))</f>
        <v>65520.000000000007</v>
      </c>
      <c r="AN3" s="64">
        <f>IF([1]TX_Counties_FY22_Income_Limits!AM3&gt;[1]WAIVER_TX_Counties_FY22!AN$2,[1]TX_Counties_FY22_Income_Limits!AM3,IF([1]TX_Counties_FY22_Income_Limits!AM3&lt;[1]WAIVER_TX_Counties_FY22!AN$2,[1]WAIVER_TX_Counties_FY22!AN$2,IF([1]TX_Counties_FY22_Income_Limits!AM3=[1]WAIVER_TX_Counties_FY22!AN$2,[1]TX_Counties_FY22_Income_Limits!AM3)))</f>
        <v>68880.000000000015</v>
      </c>
      <c r="AO3" s="64">
        <f>IF([1]TX_Counties_FY22_Income_Limits!AN3&gt;[1]WAIVER_TX_Counties_FY22!AO$2,[1]TX_Counties_FY22_Income_Limits!AN3,IF([1]TX_Counties_FY22_Income_Limits!AN3&lt;[1]WAIVER_TX_Counties_FY22!AO$2,[1]WAIVER_TX_Counties_FY22!AO$2,IF([1]TX_Counties_FY22_Income_Limits!AN3=[1]WAIVER_TX_Counties_FY22!AO$2,[1]TX_Counties_FY22_Income_Limits!AN3)))</f>
        <v>72240.000000000029</v>
      </c>
      <c r="AP3" s="64">
        <f>IF([1]TX_Counties_FY22_Income_Limits!AO3&gt;[1]WAIVER_TX_Counties_FY22!AP$2,[1]TX_Counties_FY22_Income_Limits!AO3,IF([1]TX_Counties_FY22_Income_Limits!AO3&lt;[1]WAIVER_TX_Counties_FY22!AP$2,[1]WAIVER_TX_Counties_FY22!AP$2,IF([1]TX_Counties_FY22_Income_Limits!AO3=[1]WAIVER_TX_Counties_FY22!AP$2,[1]TX_Counties_FY22_Income_Limits!AO3)))</f>
        <v>75600.000000000044</v>
      </c>
      <c r="AQ3" s="64">
        <f>IF([1]TX_Counties_FY22_Income_Limits!AP3&gt;[1]WAIVER_TX_Counties_FY22!AQ$2,[1]TX_Counties_FY22_Income_Limits!AP3,IF([1]TX_Counties_FY22_Income_Limits!AP3&lt;[1]WAIVER_TX_Counties_FY22!AQ$2,[1]WAIVER_TX_Counties_FY22!AQ$2,IF([1]TX_Counties_FY22_Income_Limits!AP3=[1]WAIVER_TX_Counties_FY22!AQ$2,[1]TX_Counties_FY22_Income_Limits!AP3)))</f>
        <v>78960.000000000058</v>
      </c>
      <c r="AR3" s="64">
        <f>IF([1]TX_Counties_FY22_Income_Limits!AQ3&gt;[1]WAIVER_TX_Counties_FY22!AR$2,[1]TX_Counties_FY22_Income_Limits!AQ3,IF([1]TX_Counties_FY22_Income_Limits!AQ3&lt;[1]WAIVER_TX_Counties_FY22!AR$2,[1]WAIVER_TX_Counties_FY22!AR$2,IF([1]TX_Counties_FY22_Income_Limits!AQ3=[1]WAIVER_TX_Counties_FY22!AR$2,[1]TX_Counties_FY22_Income_Limits!AQ3)))</f>
        <v>82320.000000000073</v>
      </c>
      <c r="AS3" s="64">
        <f>IF([1]TX_Counties_FY22_Income_Limits!AR3&gt;[1]WAIVER_TX_Counties_FY22!AS$2,[1]TX_Counties_FY22_Income_Limits!AR3,IF([1]TX_Counties_FY22_Income_Limits!AR3&lt;[1]WAIVER_TX_Counties_FY22!AS$2,[1]WAIVER_TX_Counties_FY22!AS$2,IF([1]TX_Counties_FY22_Income_Limits!AR3=[1]WAIVER_TX_Counties_FY22!AS$2,[1]TX_Counties_FY22_Income_Limits!AR3)))</f>
        <v>85680.000000000087</v>
      </c>
      <c r="AT3" s="64">
        <f>IF([1]TX_Counties_FY22_Income_Limits!AS3&gt;[1]WAIVER_TX_Counties_FY22!AT$2,[1]TX_Counties_FY22_Income_Limits!AS3,IF([1]TX_Counties_FY22_Income_Limits!AS3&lt;[1]WAIVER_TX_Counties_FY22!AT$2,[1]WAIVER_TX_Counties_FY22!AT$2,IF([1]TX_Counties_FY22_Income_Limits!AS3=[1]WAIVER_TX_Counties_FY22!AT$2,[1]TX_Counties_FY22_Income_Limits!AS3)))</f>
        <v>89040.000000000102</v>
      </c>
      <c r="AU3" s="64">
        <f>IF([1]TX_Counties_FY22_Income_Limits!AT3&gt;[1]WAIVER_TX_Counties_FY22!AU$2,[1]TX_Counties_FY22_Income_Limits!AT3,IF([1]TX_Counties_FY22_Income_Limits!AT3&lt;[1]WAIVER_TX_Counties_FY22!AU$2,[1]WAIVER_TX_Counties_FY22!AU$2,IF([1]TX_Counties_FY22_Income_Limits!AT3=[1]WAIVER_TX_Counties_FY22!AU$2,[1]TX_Counties_FY22_Income_Limits!AT3)))</f>
        <v>92400.000000000116</v>
      </c>
      <c r="AV3" s="64">
        <f>IF([1]TX_Counties_FY22_Income_Limits!AU3&gt;[1]WAIVER_TX_Counties_FY22!AV$2,[1]TX_Counties_FY22_Income_Limits!AU3,IF([1]TX_Counties_FY22_Income_Limits!AU3&lt;[1]WAIVER_TX_Counties_FY22!AV$2,[1]WAIVER_TX_Counties_FY22!AV$2,IF([1]TX_Counties_FY22_Income_Limits!AU3=[1]WAIVER_TX_Counties_FY22!AV$2,[1]TX_Counties_FY22_Income_Limits!AU3)))</f>
        <v>95760.000000000131</v>
      </c>
      <c r="AW3" s="64">
        <f>IF([1]TX_Counties_FY22_Income_Limits!AV3&gt;[1]WAIVER_TX_Counties_FY22!AW$2,[1]TX_Counties_FY22_Income_Limits!AV3,IF([1]TX_Counties_FY22_Income_Limits!AV3&lt;[1]WAIVER_TX_Counties_FY22!AW$2,[1]WAIVER_TX_Counties_FY22!AW$2,IF([1]TX_Counties_FY22_Income_Limits!AV3=[1]WAIVER_TX_Counties_FY22!AW$2,[1]TX_Counties_FY22_Income_Limits!AV3)))</f>
        <v>99120.000000000146</v>
      </c>
      <c r="AX3" s="64">
        <f>IF([1]TX_Counties_FY22_Income_Limits!AW3&gt;[1]WAIVER_TX_Counties_FY22!AX$2,[1]TX_Counties_FY22_Income_Limits!AW3,IF([1]TX_Counties_FY22_Income_Limits!AW3&lt;[1]WAIVER_TX_Counties_FY22!AX$2,[1]WAIVER_TX_Counties_FY22!AX$2,IF([1]TX_Counties_FY22_Income_Limits!AW3=[1]WAIVER_TX_Counties_FY22!AX$2,[1]TX_Counties_FY22_Income_Limits!AW3)))</f>
        <v>102480.00000000016</v>
      </c>
      <c r="AY3" s="64">
        <f>IF([1]TX_Counties_FY22_Income_Limits!AX3&gt;[1]WAIVER_TX_Counties_FY22!AY$2,[1]TX_Counties_FY22_Income_Limits!AX3,IF([1]TX_Counties_FY22_Income_Limits!AX3&lt;[1]WAIVER_TX_Counties_FY22!AY$2,[1]WAIVER_TX_Counties_FY22!AY$2,IF([1]TX_Counties_FY22_Income_Limits!AX3=[1]WAIVER_TX_Counties_FY22!AY$2,[1]TX_Counties_FY22_Income_Limits!AX3)))</f>
        <v>105840.00000000017</v>
      </c>
      <c r="AZ3" s="64">
        <f>IF([1]TX_Counties_FY22_Income_Limits!AY3&gt;[1]WAIVER_TX_Counties_FY22!AZ$2,[1]TX_Counties_FY22_Income_Limits!AY3,IF([1]TX_Counties_FY22_Income_Limits!AY3&lt;[1]WAIVER_TX_Counties_FY22!AZ$2,[1]WAIVER_TX_Counties_FY22!AZ$2,IF([1]TX_Counties_FY22_Income_Limits!AY3=[1]WAIVER_TX_Counties_FY22!AZ$2,[1]TX_Counties_FY22_Income_Limits!AY3)))</f>
        <v>109200.00000000019</v>
      </c>
      <c r="BA3" s="64">
        <f>IF([1]TX_Counties_FY22_Income_Limits!AZ3&gt;[1]WAIVER_TX_Counties_FY22!BA$2,[1]TX_Counties_FY22_Income_Limits!AZ3,IF([1]TX_Counties_FY22_Income_Limits!AZ3&lt;[1]WAIVER_TX_Counties_FY22!BA$2,[1]WAIVER_TX_Counties_FY22!BA$2,IF([1]TX_Counties_FY22_Income_Limits!AZ3=[1]WAIVER_TX_Counties_FY22!BA$2,[1]TX_Counties_FY22_Income_Limits!AZ3)))</f>
        <v>112560.0000000002</v>
      </c>
      <c r="BB3" s="64">
        <f>IF([1]TX_Counties_FY22_Income_Limits!BA3&gt;[1]WAIVER_TX_Counties_FY22!BB$2,[1]TX_Counties_FY22_Income_Limits!BA3,IF([1]TX_Counties_FY22_Income_Limits!BA3&lt;[1]WAIVER_TX_Counties_FY22!BB$2,[1]WAIVER_TX_Counties_FY22!BB$2,IF([1]TX_Counties_FY22_Income_Limits!BA3=[1]WAIVER_TX_Counties_FY22!BB$2,[1]TX_Counties_FY22_Income_Limits!BA3)))</f>
        <v>47050</v>
      </c>
      <c r="BC3" s="64">
        <f>IF([1]TX_Counties_FY22_Income_Limits!BB3&gt;[1]WAIVER_TX_Counties_FY22!BC$2,[1]TX_Counties_FY22_Income_Limits!BB3,IF([1]TX_Counties_FY22_Income_Limits!BB3&lt;[1]WAIVER_TX_Counties_FY22!BC$2,[1]WAIVER_TX_Counties_FY22!BC$2,IF([1]TX_Counties_FY22_Income_Limits!BB3=[1]WAIVER_TX_Counties_FY22!BC$2,[1]TX_Counties_FY22_Income_Limits!BB3)))</f>
        <v>53800</v>
      </c>
      <c r="BD3" s="64">
        <f>IF([1]TX_Counties_FY22_Income_Limits!BC3&gt;[1]WAIVER_TX_Counties_FY22!BD$2,[1]TX_Counties_FY22_Income_Limits!BC3,IF([1]TX_Counties_FY22_Income_Limits!BC3&lt;[1]WAIVER_TX_Counties_FY22!BD$2,[1]WAIVER_TX_Counties_FY22!BD$2,IF([1]TX_Counties_FY22_Income_Limits!BC3=[1]WAIVER_TX_Counties_FY22!BD$2,[1]TX_Counties_FY22_Income_Limits!BC3)))</f>
        <v>60500</v>
      </c>
      <c r="BE3" s="64">
        <f>IF([1]TX_Counties_FY22_Income_Limits!BD3&gt;[1]WAIVER_TX_Counties_FY22!BE$2,[1]TX_Counties_FY22_Income_Limits!BD3,IF([1]TX_Counties_FY22_Income_Limits!BD3&lt;[1]WAIVER_TX_Counties_FY22!BE$2,[1]WAIVER_TX_Counties_FY22!BE$2,IF([1]TX_Counties_FY22_Income_Limits!BD3=[1]WAIVER_TX_Counties_FY22!BE$2,[1]TX_Counties_FY22_Income_Limits!BD3)))</f>
        <v>67250</v>
      </c>
      <c r="BF3" s="64">
        <f>IF([1]TX_Counties_FY22_Income_Limits!BE3&gt;[1]WAIVER_TX_Counties_FY22!BF$2,[1]TX_Counties_FY22_Income_Limits!BE3,IF([1]TX_Counties_FY22_Income_Limits!BE3&lt;[1]WAIVER_TX_Counties_FY22!BF$2,[1]WAIVER_TX_Counties_FY22!BF$2,IF([1]TX_Counties_FY22_Income_Limits!BE3=[1]WAIVER_TX_Counties_FY22!BF$2,[1]TX_Counties_FY22_Income_Limits!BE3)))</f>
        <v>72650</v>
      </c>
      <c r="BG3" s="64">
        <f>IF([1]TX_Counties_FY22_Income_Limits!BF3&gt;[1]WAIVER_TX_Counties_FY22!BG$2,[1]TX_Counties_FY22_Income_Limits!BF3,IF([1]TX_Counties_FY22_Income_Limits!BF3&lt;[1]WAIVER_TX_Counties_FY22!BG$2,[1]WAIVER_TX_Counties_FY22!BG$2,IF([1]TX_Counties_FY22_Income_Limits!BF3=[1]WAIVER_TX_Counties_FY22!BG$2,[1]TX_Counties_FY22_Income_Limits!BF3)))</f>
        <v>78000</v>
      </c>
      <c r="BH3" s="64">
        <f>IF([1]TX_Counties_FY22_Income_Limits!BG3&gt;[1]WAIVER_TX_Counties_FY22!BH$2,[1]TX_Counties_FY22_Income_Limits!BG3,IF([1]TX_Counties_FY22_Income_Limits!BG3&lt;[1]WAIVER_TX_Counties_FY22!BH$2,[1]WAIVER_TX_Counties_FY22!BH$2,IF([1]TX_Counties_FY22_Income_Limits!BG3=[1]WAIVER_TX_Counties_FY22!BH$2,[1]TX_Counties_FY22_Income_Limits!BG3)))</f>
        <v>83400</v>
      </c>
      <c r="BI3" s="64">
        <f>IF([1]TX_Counties_FY22_Income_Limits!BH3&gt;[1]WAIVER_TX_Counties_FY22!BI$2,[1]TX_Counties_FY22_Income_Limits!BH3,IF([1]TX_Counties_FY22_Income_Limits!BH3&lt;[1]WAIVER_TX_Counties_FY22!BI$2,[1]WAIVER_TX_Counties_FY22!BI$2,IF([1]TX_Counties_FY22_Income_Limits!BH3=[1]WAIVER_TX_Counties_FY22!BI$2,[1]TX_Counties_FY22_Income_Limits!BH3)))</f>
        <v>88750</v>
      </c>
      <c r="BJ3" s="64">
        <f>IF([1]TX_Counties_FY22_Income_Limits!BI3&gt;[1]WAIVER_TX_Counties_FY22!BJ$2,[1]TX_Counties_FY22_Income_Limits!BI3,IF([1]TX_Counties_FY22_Income_Limits!BI3&lt;[1]WAIVER_TX_Counties_FY22!BJ$2,[1]WAIVER_TX_Counties_FY22!BJ$2,IF([1]TX_Counties_FY22_Income_Limits!BI3=[1]WAIVER_TX_Counties_FY22!BJ$2,[1]TX_Counties_FY22_Income_Limits!BI3)))</f>
        <v>94150</v>
      </c>
      <c r="BK3" s="64">
        <f>IF([1]TX_Counties_FY22_Income_Limits!BJ3&gt;[1]WAIVER_TX_Counties_FY22!BK$2,[1]TX_Counties_FY22_Income_Limits!BJ3,IF([1]TX_Counties_FY22_Income_Limits!BJ3&lt;[1]WAIVER_TX_Counties_FY22!BK$2,[1]WAIVER_TX_Counties_FY22!BK$2,IF([1]TX_Counties_FY22_Income_Limits!BJ3=[1]WAIVER_TX_Counties_FY22!BK$2,[1]TX_Counties_FY22_Income_Limits!BJ3)))</f>
        <v>99530</v>
      </c>
      <c r="BL3" s="64">
        <f>IF([1]TX_Counties_FY22_Income_Limits!BK3&gt;[1]WAIVER_TX_Counties_FY22!BL$2,[1]TX_Counties_FY22_Income_Limits!BK3,IF([1]TX_Counties_FY22_Income_Limits!BK3&lt;[1]WAIVER_TX_Counties_FY22!BL$2,[1]WAIVER_TX_Counties_FY22!BL$2,IF([1]TX_Counties_FY22_Income_Limits!BK3=[1]WAIVER_TX_Counties_FY22!BL$2,[1]TX_Counties_FY22_Income_Limits!BK3)))</f>
        <v>104910</v>
      </c>
      <c r="BM3" s="64">
        <f>IF([1]TX_Counties_FY22_Income_Limits!BL3&gt;[1]WAIVER_TX_Counties_FY22!BM$2,[1]TX_Counties_FY22_Income_Limits!BL3,IF([1]TX_Counties_FY22_Income_Limits!BL3&lt;[1]WAIVER_TX_Counties_FY22!BM$2,[1]WAIVER_TX_Counties_FY22!BM$2,IF([1]TX_Counties_FY22_Income_Limits!BL3=[1]WAIVER_TX_Counties_FY22!BM$2,[1]TX_Counties_FY22_Income_Limits!BL3)))</f>
        <v>110290</v>
      </c>
      <c r="BN3" s="64">
        <f>IF([1]TX_Counties_FY22_Income_Limits!BM3&gt;[1]WAIVER_TX_Counties_FY22!BN$2,[1]TX_Counties_FY22_Income_Limits!BM3,IF([1]TX_Counties_FY22_Income_Limits!BM3&lt;[1]WAIVER_TX_Counties_FY22!BN$2,[1]WAIVER_TX_Counties_FY22!BN$2,IF([1]TX_Counties_FY22_Income_Limits!BM3=[1]WAIVER_TX_Counties_FY22!BN$2,[1]TX_Counties_FY22_Income_Limits!BM3)))</f>
        <v>115670</v>
      </c>
      <c r="BO3" s="64">
        <f>IF([1]TX_Counties_FY22_Income_Limits!BN3&gt;[1]WAIVER_TX_Counties_FY22!BO$2,[1]TX_Counties_FY22_Income_Limits!BN3,IF([1]TX_Counties_FY22_Income_Limits!BN3&lt;[1]WAIVER_TX_Counties_FY22!BO$2,[1]WAIVER_TX_Counties_FY22!BO$2,IF([1]TX_Counties_FY22_Income_Limits!BN3=[1]WAIVER_TX_Counties_FY22!BO$2,[1]TX_Counties_FY22_Income_Limits!BN3)))</f>
        <v>121050</v>
      </c>
      <c r="BP3" s="64">
        <f>IF([1]TX_Counties_FY22_Income_Limits!BO3&gt;[1]WAIVER_TX_Counties_FY22!BP$2,[1]TX_Counties_FY22_Income_Limits!BO3,IF([1]TX_Counties_FY22_Income_Limits!BO3&lt;[1]WAIVER_TX_Counties_FY22!BP$2,[1]WAIVER_TX_Counties_FY22!BP$2,IF([1]TX_Counties_FY22_Income_Limits!BO3=[1]WAIVER_TX_Counties_FY22!BP$2,[1]TX_Counties_FY22_Income_Limits!BO3)))</f>
        <v>126430</v>
      </c>
      <c r="BQ3" s="64">
        <f>IF([1]TX_Counties_FY22_Income_Limits!BP3&gt;[1]WAIVER_TX_Counties_FY22!BQ$2,[1]TX_Counties_FY22_Income_Limits!BP3,IF([1]TX_Counties_FY22_Income_Limits!BP3&lt;[1]WAIVER_TX_Counties_FY22!BQ$2,[1]WAIVER_TX_Counties_FY22!BQ$2,IF([1]TX_Counties_FY22_Income_Limits!BP3=[1]WAIVER_TX_Counties_FY22!BQ$2,[1]TX_Counties_FY22_Income_Limits!BP3)))</f>
        <v>131810</v>
      </c>
      <c r="BR3" s="64">
        <f>IF([1]TX_Counties_FY22_Income_Limits!BQ3&gt;[1]WAIVER_TX_Counties_FY22!BR$2,[1]TX_Counties_FY22_Income_Limits!BQ3,IF([1]TX_Counties_FY22_Income_Limits!BQ3&lt;[1]WAIVER_TX_Counties_FY22!BR$2,[1]WAIVER_TX_Counties_FY22!BR$2,IF([1]TX_Counties_FY22_Income_Limits!BQ3=[1]WAIVER_TX_Counties_FY22!BR$2,[1]TX_Counties_FY22_Income_Limits!BQ3)))</f>
        <v>137190</v>
      </c>
      <c r="BS3" s="64">
        <f>IF([1]TX_Counties_FY22_Income_Limits!BR3&gt;[1]WAIVER_TX_Counties_FY22!BS$2,[1]TX_Counties_FY22_Income_Limits!BR3,IF([1]TX_Counties_FY22_Income_Limits!BR3&lt;[1]WAIVER_TX_Counties_FY22!BS$2,[1]WAIVER_TX_Counties_FY22!BS$2,IF([1]TX_Counties_FY22_Income_Limits!BR3=[1]WAIVER_TX_Counties_FY22!BS$2,[1]TX_Counties_FY22_Income_Limits!BR3)))</f>
        <v>142570</v>
      </c>
      <c r="BT3" s="64">
        <f>IF([1]TX_Counties_FY22_Income_Limits!BS3&gt;[1]WAIVER_TX_Counties_FY22!BT$2,[1]TX_Counties_FY22_Income_Limits!BS3,IF([1]TX_Counties_FY22_Income_Limits!BS3&lt;[1]WAIVER_TX_Counties_FY22!BT$2,[1]WAIVER_TX_Counties_FY22!BT$2,IF([1]TX_Counties_FY22_Income_Limits!BS3=[1]WAIVER_TX_Counties_FY22!BT$2,[1]TX_Counties_FY22_Income_Limits!BS3)))</f>
        <v>147950</v>
      </c>
      <c r="BU3" s="64">
        <f>IF([1]TX_Counties_FY22_Income_Limits!BT3&gt;[1]WAIVER_TX_Counties_FY22!BU$2,[1]TX_Counties_FY22_Income_Limits!BT3,IF([1]TX_Counties_FY22_Income_Limits!BT3&lt;[1]WAIVER_TX_Counties_FY22!BU$2,[1]WAIVER_TX_Counties_FY22!BU$2,IF([1]TX_Counties_FY22_Income_Limits!BT3=[1]WAIVER_TX_Counties_FY22!BU$2,[1]TX_Counties_FY22_Income_Limits!BT3)))</f>
        <v>153330</v>
      </c>
      <c r="BV3" s="64">
        <f>IF([1]TX_Counties_FY22_Income_Limits!BU3&gt;[1]WAIVER_TX_Counties_FY22!BV$2,[1]TX_Counties_FY22_Income_Limits!BU3,IF([1]TX_Counties_FY22_Income_Limits!BU3&lt;[1]WAIVER_TX_Counties_FY22!BV$2,[1]WAIVER_TX_Counties_FY22!BV$2,IF([1]TX_Counties_FY22_Income_Limits!BU3=[1]WAIVER_TX_Counties_FY22!BV$2,[1]TX_Counties_FY22_Income_Limits!BU3)))</f>
        <v>158710</v>
      </c>
      <c r="BW3" s="64">
        <f>IF([1]TX_Counties_FY22_Income_Limits!BV3&gt;[1]WAIVER_TX_Counties_FY22!BW$2,[1]TX_Counties_FY22_Income_Limits!BV3,IF([1]TX_Counties_FY22_Income_Limits!BV3&lt;[1]WAIVER_TX_Counties_FY22!BW$2,[1]WAIVER_TX_Counties_FY22!BW$2,IF([1]TX_Counties_FY22_Income_Limits!BV3=[1]WAIVER_TX_Counties_FY22!BW$2,[1]TX_Counties_FY22_Income_Limits!BV3)))</f>
        <v>164090</v>
      </c>
      <c r="BX3" s="64">
        <f>IF([1]TX_Counties_FY22_Income_Limits!BW3&gt;[1]WAIVER_TX_Counties_FY22!BX$2,[1]TX_Counties_FY22_Income_Limits!BW3,IF([1]TX_Counties_FY22_Income_Limits!BW3&lt;[1]WAIVER_TX_Counties_FY22!BX$2,[1]WAIVER_TX_Counties_FY22!BX$2,IF([1]TX_Counties_FY22_Income_Limits!BW3=[1]WAIVER_TX_Counties_FY22!BX$2,[1]TX_Counties_FY22_Income_Limits!BW3)))</f>
        <v>169470</v>
      </c>
      <c r="BY3" s="64">
        <f>IF([1]TX_Counties_FY22_Income_Limits!BX3&gt;[1]WAIVER_TX_Counties_FY22!BY$2,[1]TX_Counties_FY22_Income_Limits!BX3,IF([1]TX_Counties_FY22_Income_Limits!BX3&lt;[1]WAIVER_TX_Counties_FY22!BY$2,[1]WAIVER_TX_Counties_FY22!BY$2,IF([1]TX_Counties_FY22_Income_Limits!BX3=[1]WAIVER_TX_Counties_FY22!BY$2,[1]TX_Counties_FY22_Income_Limits!BX3)))</f>
        <v>174850</v>
      </c>
      <c r="BZ3" s="64">
        <f>IF([1]TX_Counties_FY22_Income_Limits!BY3&gt;[1]WAIVER_TX_Counties_FY22!BZ$2,[1]TX_Counties_FY22_Income_Limits!BY3,IF([1]TX_Counties_FY22_Income_Limits!BY3&lt;[1]WAIVER_TX_Counties_FY22!BZ$2,[1]WAIVER_TX_Counties_FY22!BZ$2,IF([1]TX_Counties_FY22_Income_Limits!BY3=[1]WAIVER_TX_Counties_FY22!BZ$2,[1]TX_Counties_FY22_Income_Limits!BY3)))</f>
        <v>180230</v>
      </c>
      <c r="CA3" s="64">
        <f>IF([1]TX_Counties_FY22_Income_Limits!BZ3&gt;[1]WAIVER_TX_Counties_FY22!CA$2,[1]TX_Counties_FY22_Income_Limits!BZ3,IF([1]TX_Counties_FY22_Income_Limits!BZ3&lt;[1]WAIVER_TX_Counties_FY22!CA$2,[1]WAIVER_TX_Counties_FY22!CA$2,IF([1]TX_Counties_FY22_Income_Limits!BZ3=[1]WAIVER_TX_Counties_FY22!CA$2,[1]TX_Counties_FY22_Income_Limits!BZ3)))</f>
        <v>59709.999999999993</v>
      </c>
      <c r="CB3" s="64">
        <f>IF([1]TX_Counties_FY22_Income_Limits!CA3&gt;[1]WAIVER_TX_Counties_FY22!CB$2,[1]TX_Counties_FY22_Income_Limits!CA3,IF([1]TX_Counties_FY22_Income_Limits!CA3&lt;[1]WAIVER_TX_Counties_FY22!CB$2,[1]WAIVER_TX_Counties_FY22!CB$2,IF([1]TX_Counties_FY22_Income_Limits!CA3=[1]WAIVER_TX_Counties_FY22!CB$2,[1]TX_Counties_FY22_Income_Limits!CA3)))</f>
        <v>68240</v>
      </c>
      <c r="CC3" s="64">
        <f>IF([1]TX_Counties_FY22_Income_Limits!CB3&gt;[1]WAIVER_TX_Counties_FY22!CC$2,[1]TX_Counties_FY22_Income_Limits!CB3,IF([1]TX_Counties_FY22_Income_Limits!CB3&lt;[1]WAIVER_TX_Counties_FY22!CC$2,[1]WAIVER_TX_Counties_FY22!CC$2,IF([1]TX_Counties_FY22_Income_Limits!CB3=[1]WAIVER_TX_Counties_FY22!CC$2,[1]TX_Counties_FY22_Income_Limits!CB3)))</f>
        <v>76770</v>
      </c>
      <c r="CD3" s="64">
        <f>IF([1]TX_Counties_FY22_Income_Limits!CC3&gt;[1]WAIVER_TX_Counties_FY22!CD$2,[1]TX_Counties_FY22_Income_Limits!CC3,IF([1]TX_Counties_FY22_Income_Limits!CC3&lt;[1]WAIVER_TX_Counties_FY22!CD$2,[1]WAIVER_TX_Counties_FY22!CD$2,IF([1]TX_Counties_FY22_Income_Limits!CC3=[1]WAIVER_TX_Counties_FY22!CD$2,[1]TX_Counties_FY22_Income_Limits!CC3)))</f>
        <v>85300</v>
      </c>
      <c r="CE3" s="64">
        <f>IF([1]TX_Counties_FY22_Income_Limits!CD3&gt;[1]WAIVER_TX_Counties_FY22!CE$2,[1]TX_Counties_FY22_Income_Limits!CD3,IF([1]TX_Counties_FY22_Income_Limits!CD3&lt;[1]WAIVER_TX_Counties_FY22!CE$2,[1]WAIVER_TX_Counties_FY22!CE$2,IF([1]TX_Counties_FY22_Income_Limits!CD3=[1]WAIVER_TX_Counties_FY22!CE$2,[1]TX_Counties_FY22_Income_Limits!CD3)))</f>
        <v>92124</v>
      </c>
      <c r="CF3" s="64">
        <f>IF([1]TX_Counties_FY22_Income_Limits!CE3&gt;[1]WAIVER_TX_Counties_FY22!CF$2,[1]TX_Counties_FY22_Income_Limits!CE3,IF([1]TX_Counties_FY22_Income_Limits!CE3&lt;[1]WAIVER_TX_Counties_FY22!CF$2,[1]WAIVER_TX_Counties_FY22!CF$2,IF([1]TX_Counties_FY22_Income_Limits!CE3=[1]WAIVER_TX_Counties_FY22!CF$2,[1]TX_Counties_FY22_Income_Limits!CE3)))</f>
        <v>98948</v>
      </c>
      <c r="CG3" s="64">
        <f>IF([1]TX_Counties_FY22_Income_Limits!CF3&gt;[1]WAIVER_TX_Counties_FY22!CG$2,[1]TX_Counties_FY22_Income_Limits!CF3,IF([1]TX_Counties_FY22_Income_Limits!CF3&lt;[1]WAIVER_TX_Counties_FY22!CG$2,[1]WAIVER_TX_Counties_FY22!CG$2,IF([1]TX_Counties_FY22_Income_Limits!CF3=[1]WAIVER_TX_Counties_FY22!CG$2,[1]TX_Counties_FY22_Income_Limits!CF3)))</f>
        <v>105772</v>
      </c>
      <c r="CH3" s="64">
        <f>IF([1]TX_Counties_FY22_Income_Limits!CG3&gt;[1]WAIVER_TX_Counties_FY22!CH$2,[1]TX_Counties_FY22_Income_Limits!CG3,IF([1]TX_Counties_FY22_Income_Limits!CG3&lt;[1]WAIVER_TX_Counties_FY22!CH$2,[1]WAIVER_TX_Counties_FY22!CH$2,IF([1]TX_Counties_FY22_Income_Limits!CG3=[1]WAIVER_TX_Counties_FY22!CH$2,[1]TX_Counties_FY22_Income_Limits!CG3)))</f>
        <v>112596</v>
      </c>
      <c r="CI3" s="64">
        <f>IF([1]TX_Counties_FY22_Income_Limits!CH3&gt;[1]WAIVER_TX_Counties_FY22!CI$2,[1]TX_Counties_FY22_Income_Limits!CH3,IF([1]TX_Counties_FY22_Income_Limits!CH3&lt;[1]WAIVER_TX_Counties_FY22!CI$2,[1]WAIVER_TX_Counties_FY22!CI$2,IF([1]TX_Counties_FY22_Income_Limits!CH3=[1]WAIVER_TX_Counties_FY22!CI$2,[1]TX_Counties_FY22_Income_Limits!CH3)))</f>
        <v>119419.99999999999</v>
      </c>
      <c r="CJ3" s="64">
        <f>IF([1]TX_Counties_FY22_Income_Limits!CI3&gt;[1]WAIVER_TX_Counties_FY22!CJ$2,[1]TX_Counties_FY22_Income_Limits!CI3,IF([1]TX_Counties_FY22_Income_Limits!CI3&lt;[1]WAIVER_TX_Counties_FY22!CJ$2,[1]WAIVER_TX_Counties_FY22!CJ$2,IF([1]TX_Counties_FY22_Income_Limits!CI3=[1]WAIVER_TX_Counties_FY22!CJ$2,[1]TX_Counties_FY22_Income_Limits!CI3)))</f>
        <v>126244</v>
      </c>
      <c r="CK3" s="64">
        <f>IF([1]TX_Counties_FY22_Income_Limits!CJ3&gt;[1]WAIVER_TX_Counties_FY22!CK$2,[1]TX_Counties_FY22_Income_Limits!CJ3,IF([1]TX_Counties_FY22_Income_Limits!CJ3&lt;[1]WAIVER_TX_Counties_FY22!CK$2,[1]WAIVER_TX_Counties_FY22!CK$2,IF([1]TX_Counties_FY22_Income_Limits!CJ3=[1]WAIVER_TX_Counties_FY22!CK$2,[1]TX_Counties_FY22_Income_Limits!CJ3)))</f>
        <v>133068</v>
      </c>
      <c r="CL3" s="64">
        <f>IF([1]TX_Counties_FY22_Income_Limits!CK3&gt;[1]WAIVER_TX_Counties_FY22!CL$2,[1]TX_Counties_FY22_Income_Limits!CK3,IF([1]TX_Counties_FY22_Income_Limits!CK3&lt;[1]WAIVER_TX_Counties_FY22!CL$2,[1]WAIVER_TX_Counties_FY22!CL$2,IF([1]TX_Counties_FY22_Income_Limits!CK3=[1]WAIVER_TX_Counties_FY22!CL$2,[1]TX_Counties_FY22_Income_Limits!CK3)))</f>
        <v>139892</v>
      </c>
      <c r="CM3" s="64">
        <f>IF([1]TX_Counties_FY22_Income_Limits!CL3&gt;[1]WAIVER_TX_Counties_FY22!CM$2,[1]TX_Counties_FY22_Income_Limits!CL3,IF([1]TX_Counties_FY22_Income_Limits!CL3&lt;[1]WAIVER_TX_Counties_FY22!CM$2,[1]WAIVER_TX_Counties_FY22!CM$2,IF([1]TX_Counties_FY22_Income_Limits!CL3=[1]WAIVER_TX_Counties_FY22!CM$2,[1]TX_Counties_FY22_Income_Limits!CL3)))</f>
        <v>146716</v>
      </c>
      <c r="CN3" s="64">
        <f>IF([1]TX_Counties_FY22_Income_Limits!CM3&gt;[1]WAIVER_TX_Counties_FY22!CN$2,[1]TX_Counties_FY22_Income_Limits!CM3,IF([1]TX_Counties_FY22_Income_Limits!CM3&lt;[1]WAIVER_TX_Counties_FY22!CN$2,[1]WAIVER_TX_Counties_FY22!CN$2,IF([1]TX_Counties_FY22_Income_Limits!CM3=[1]WAIVER_TX_Counties_FY22!CN$2,[1]TX_Counties_FY22_Income_Limits!CM3)))</f>
        <v>153540</v>
      </c>
      <c r="CO3" s="64">
        <f>IF([1]TX_Counties_FY22_Income_Limits!CN3&gt;[1]WAIVER_TX_Counties_FY22!CO$2,[1]TX_Counties_FY22_Income_Limits!CN3,IF([1]TX_Counties_FY22_Income_Limits!CN3&lt;[1]WAIVER_TX_Counties_FY22!CO$2,[1]WAIVER_TX_Counties_FY22!CO$2,IF([1]TX_Counties_FY22_Income_Limits!CN3=[1]WAIVER_TX_Counties_FY22!CO$2,[1]TX_Counties_FY22_Income_Limits!CN3)))</f>
        <v>160364</v>
      </c>
      <c r="CP3" s="64">
        <f>IF([1]TX_Counties_FY22_Income_Limits!CO3&gt;[1]WAIVER_TX_Counties_FY22!CP$2,[1]TX_Counties_FY22_Income_Limits!CO3,IF([1]TX_Counties_FY22_Income_Limits!CO3&lt;[1]WAIVER_TX_Counties_FY22!CP$2,[1]WAIVER_TX_Counties_FY22!CP$2,IF([1]TX_Counties_FY22_Income_Limits!CO3=[1]WAIVER_TX_Counties_FY22!CP$2,[1]TX_Counties_FY22_Income_Limits!CO3)))</f>
        <v>167188</v>
      </c>
      <c r="CQ3" s="64">
        <f>IF([1]TX_Counties_FY22_Income_Limits!CP3&gt;[1]WAIVER_TX_Counties_FY22!CQ$2,[1]TX_Counties_FY22_Income_Limits!CP3,IF([1]TX_Counties_FY22_Income_Limits!CP3&lt;[1]WAIVER_TX_Counties_FY22!CQ$2,[1]WAIVER_TX_Counties_FY22!CQ$2,IF([1]TX_Counties_FY22_Income_Limits!CP3=[1]WAIVER_TX_Counties_FY22!CQ$2,[1]TX_Counties_FY22_Income_Limits!CP3)))</f>
        <v>174012</v>
      </c>
      <c r="CR3" s="64">
        <f>IF([1]TX_Counties_FY22_Income_Limits!CQ3&gt;[1]WAIVER_TX_Counties_FY22!CR$2,[1]TX_Counties_FY22_Income_Limits!CQ3,IF([1]TX_Counties_FY22_Income_Limits!CQ3&lt;[1]WAIVER_TX_Counties_FY22!CR$2,[1]WAIVER_TX_Counties_FY22!CR$2,IF([1]TX_Counties_FY22_Income_Limits!CQ3=[1]WAIVER_TX_Counties_FY22!CR$2,[1]TX_Counties_FY22_Income_Limits!CQ3)))</f>
        <v>180836</v>
      </c>
      <c r="CS3" s="64">
        <f>IF([1]TX_Counties_FY22_Income_Limits!CR3&gt;[1]WAIVER_TX_Counties_FY22!CS$2,[1]TX_Counties_FY22_Income_Limits!CR3,IF([1]TX_Counties_FY22_Income_Limits!CR3&lt;[1]WAIVER_TX_Counties_FY22!CS$2,[1]WAIVER_TX_Counties_FY22!CS$2,IF([1]TX_Counties_FY22_Income_Limits!CR3=[1]WAIVER_TX_Counties_FY22!CS$2,[1]TX_Counties_FY22_Income_Limits!CR3)))</f>
        <v>187660</v>
      </c>
      <c r="CT3" s="64">
        <f>IF([1]TX_Counties_FY22_Income_Limits!CS3&gt;[1]WAIVER_TX_Counties_FY22!CT$2,[1]TX_Counties_FY22_Income_Limits!CS3,IF([1]TX_Counties_FY22_Income_Limits!CS3&lt;[1]WAIVER_TX_Counties_FY22!CT$2,[1]WAIVER_TX_Counties_FY22!CT$2,IF([1]TX_Counties_FY22_Income_Limits!CS3=[1]WAIVER_TX_Counties_FY22!CT$2,[1]TX_Counties_FY22_Income_Limits!CS3)))</f>
        <v>194484</v>
      </c>
      <c r="CU3" s="64">
        <f>IF([1]TX_Counties_FY22_Income_Limits!CT3&gt;[1]WAIVER_TX_Counties_FY22!CU$2,[1]TX_Counties_FY22_Income_Limits!CT3,IF([1]TX_Counties_FY22_Income_Limits!CT3&lt;[1]WAIVER_TX_Counties_FY22!CU$2,[1]WAIVER_TX_Counties_FY22!CU$2,IF([1]TX_Counties_FY22_Income_Limits!CT3=[1]WAIVER_TX_Counties_FY22!CU$2,[1]TX_Counties_FY22_Income_Limits!CT3)))</f>
        <v>201308</v>
      </c>
      <c r="CV3" s="64">
        <f>IF([1]TX_Counties_FY22_Income_Limits!CU3&gt;[1]WAIVER_TX_Counties_FY22!CV$2,[1]TX_Counties_FY22_Income_Limits!CU3,IF([1]TX_Counties_FY22_Income_Limits!CU3&lt;[1]WAIVER_TX_Counties_FY22!CV$2,[1]WAIVER_TX_Counties_FY22!CV$2,IF([1]TX_Counties_FY22_Income_Limits!CU3=[1]WAIVER_TX_Counties_FY22!CV$2,[1]TX_Counties_FY22_Income_Limits!CU3)))</f>
        <v>208132</v>
      </c>
      <c r="CW3" s="64">
        <f>IF([1]TX_Counties_FY22_Income_Limits!CV3&gt;[1]WAIVER_TX_Counties_FY22!CW$2,[1]TX_Counties_FY22_Income_Limits!CV3,IF([1]TX_Counties_FY22_Income_Limits!CV3&lt;[1]WAIVER_TX_Counties_FY22!CW$2,[1]WAIVER_TX_Counties_FY22!CW$2,IF([1]TX_Counties_FY22_Income_Limits!CV3=[1]WAIVER_TX_Counties_FY22!CW$2,[1]TX_Counties_FY22_Income_Limits!CV3)))</f>
        <v>214956</v>
      </c>
      <c r="CX3" s="64">
        <f>IF([1]TX_Counties_FY22_Income_Limits!CW3&gt;[1]WAIVER_TX_Counties_FY22!CX$2,[1]TX_Counties_FY22_Income_Limits!CW3,IF([1]TX_Counties_FY22_Income_Limits!CW3&lt;[1]WAIVER_TX_Counties_FY22!CX$2,[1]WAIVER_TX_Counties_FY22!CX$2,IF([1]TX_Counties_FY22_Income_Limits!CW3=[1]WAIVER_TX_Counties_FY22!CX$2,[1]TX_Counties_FY22_Income_Limits!CW3)))</f>
        <v>221780</v>
      </c>
      <c r="CY3" s="64">
        <f>IF([1]TX_Counties_FY22_Income_Limits!CX3&gt;[1]WAIVER_TX_Counties_FY22!CY$2,[1]TX_Counties_FY22_Income_Limits!CX3,IF([1]TX_Counties_FY22_Income_Limits!CX3&lt;[1]WAIVER_TX_Counties_FY22!CY$2,[1]WAIVER_TX_Counties_FY22!CY$2,IF([1]TX_Counties_FY22_Income_Limits!CX3=[1]WAIVER_TX_Counties_FY22!CY$2,[1]TX_Counties_FY22_Income_Limits!CX3)))</f>
        <v>228604</v>
      </c>
      <c r="CZ3" s="64">
        <f>IF([1]TX_Counties_FY22_Income_Limits!CY3&gt;[1]WAIVER_TX_Counties_FY22!CZ$2,[1]TX_Counties_FY22_Income_Limits!CY3,IF([1]TX_Counties_FY22_Income_Limits!CY3&lt;[1]WAIVER_TX_Counties_FY22!CZ$2,[1]WAIVER_TX_Counties_FY22!CZ$2,IF([1]TX_Counties_FY22_Income_Limits!CY3=[1]WAIVER_TX_Counties_FY22!CZ$2,[1]TX_Counties_FY22_Income_Limits!CY3)))</f>
        <v>71652</v>
      </c>
      <c r="DA3" s="64">
        <f>IF([1]TX_Counties_FY22_Income_Limits!CZ3&gt;[1]WAIVER_TX_Counties_FY22!DA$2,[1]TX_Counties_FY22_Income_Limits!CZ3,IF([1]TX_Counties_FY22_Income_Limits!CZ3&lt;[1]WAIVER_TX_Counties_FY22!DA$2,[1]WAIVER_TX_Counties_FY22!DA$2,IF([1]TX_Counties_FY22_Income_Limits!CZ3=[1]WAIVER_TX_Counties_FY22!DA$2,[1]TX_Counties_FY22_Income_Limits!CZ3)))</f>
        <v>81888</v>
      </c>
      <c r="DB3" s="64">
        <f>IF([1]TX_Counties_FY22_Income_Limits!DA3&gt;[1]WAIVER_TX_Counties_FY22!DB$2,[1]TX_Counties_FY22_Income_Limits!DA3,IF([1]TX_Counties_FY22_Income_Limits!DA3&lt;[1]WAIVER_TX_Counties_FY22!DB$2,[1]WAIVER_TX_Counties_FY22!DB$2,IF([1]TX_Counties_FY22_Income_Limits!DA3=[1]WAIVER_TX_Counties_FY22!DB$2,[1]TX_Counties_FY22_Income_Limits!DA3)))</f>
        <v>92124</v>
      </c>
      <c r="DC3" s="64">
        <f>IF([1]TX_Counties_FY22_Income_Limits!DB3&gt;[1]WAIVER_TX_Counties_FY22!DC$2,[1]TX_Counties_FY22_Income_Limits!DB3,IF([1]TX_Counties_FY22_Income_Limits!DB3&lt;[1]WAIVER_TX_Counties_FY22!DC$2,[1]WAIVER_TX_Counties_FY22!DC$2,IF([1]TX_Counties_FY22_Income_Limits!DB3=[1]WAIVER_TX_Counties_FY22!DC$2,[1]TX_Counties_FY22_Income_Limits!DB3)))</f>
        <v>102360</v>
      </c>
      <c r="DD3" s="64">
        <f>IF([1]TX_Counties_FY22_Income_Limits!DC3&gt;[1]WAIVER_TX_Counties_FY22!DD$2,[1]TX_Counties_FY22_Income_Limits!DC3,IF([1]TX_Counties_FY22_Income_Limits!DC3&lt;[1]WAIVER_TX_Counties_FY22!DD$2,[1]WAIVER_TX_Counties_FY22!DD$2,IF([1]TX_Counties_FY22_Income_Limits!DC3=[1]WAIVER_TX_Counties_FY22!DD$2,[1]TX_Counties_FY22_Income_Limits!DC3)))</f>
        <v>110548.8</v>
      </c>
      <c r="DE3" s="64">
        <f>IF([1]TX_Counties_FY22_Income_Limits!DD3&gt;[1]WAIVER_TX_Counties_FY22!DE$2,[1]TX_Counties_FY22_Income_Limits!DD3,IF([1]TX_Counties_FY22_Income_Limits!DD3&lt;[1]WAIVER_TX_Counties_FY22!DE$2,[1]WAIVER_TX_Counties_FY22!DE$2,IF([1]TX_Counties_FY22_Income_Limits!DD3=[1]WAIVER_TX_Counties_FY22!DE$2,[1]TX_Counties_FY22_Income_Limits!DD3)))</f>
        <v>118737.59999999999</v>
      </c>
      <c r="DF3" s="64">
        <f>IF([1]TX_Counties_FY22_Income_Limits!DE3&gt;[1]WAIVER_TX_Counties_FY22!DF$2,[1]TX_Counties_FY22_Income_Limits!DE3,IF([1]TX_Counties_FY22_Income_Limits!DE3&lt;[1]WAIVER_TX_Counties_FY22!DF$2,[1]WAIVER_TX_Counties_FY22!DF$2,IF([1]TX_Counties_FY22_Income_Limits!DE3=[1]WAIVER_TX_Counties_FY22!DF$2,[1]TX_Counties_FY22_Income_Limits!DE3)))</f>
        <v>126926.39999999999</v>
      </c>
      <c r="DG3" s="64">
        <f>IF([1]TX_Counties_FY22_Income_Limits!DF3&gt;[1]WAIVER_TX_Counties_FY22!DG$2,[1]TX_Counties_FY22_Income_Limits!DF3,IF([1]TX_Counties_FY22_Income_Limits!DF3&lt;[1]WAIVER_TX_Counties_FY22!DG$2,[1]WAIVER_TX_Counties_FY22!DG$2,IF([1]TX_Counties_FY22_Income_Limits!DF3=[1]WAIVER_TX_Counties_FY22!DG$2,[1]TX_Counties_FY22_Income_Limits!DF3)))</f>
        <v>135115.20000000001</v>
      </c>
      <c r="DH3" s="64">
        <f>IF([1]TX_Counties_FY22_Income_Limits!DG3&gt;[1]WAIVER_TX_Counties_FY22!DH$2,[1]TX_Counties_FY22_Income_Limits!DG3,IF([1]TX_Counties_FY22_Income_Limits!DG3&lt;[1]WAIVER_TX_Counties_FY22!DH$2,[1]WAIVER_TX_Counties_FY22!DH$2,IF([1]TX_Counties_FY22_Income_Limits!DG3=[1]WAIVER_TX_Counties_FY22!DH$2,[1]TX_Counties_FY22_Income_Limits!DG3)))</f>
        <v>143304</v>
      </c>
      <c r="DI3" s="64">
        <f>IF([1]TX_Counties_FY22_Income_Limits!DH3&gt;[1]WAIVER_TX_Counties_FY22!DI$2,[1]TX_Counties_FY22_Income_Limits!DH3,IF([1]TX_Counties_FY22_Income_Limits!DH3&lt;[1]WAIVER_TX_Counties_FY22!DI$2,[1]WAIVER_TX_Counties_FY22!DI$2,IF([1]TX_Counties_FY22_Income_Limits!DH3=[1]WAIVER_TX_Counties_FY22!DI$2,[1]TX_Counties_FY22_Income_Limits!DH3)))</f>
        <v>151492.79999999999</v>
      </c>
      <c r="DJ3" s="64">
        <f>IF([1]TX_Counties_FY22_Income_Limits!DI3&gt;[1]WAIVER_TX_Counties_FY22!DJ$2,[1]TX_Counties_FY22_Income_Limits!DI3,IF([1]TX_Counties_FY22_Income_Limits!DI3&lt;[1]WAIVER_TX_Counties_FY22!DJ$2,[1]WAIVER_TX_Counties_FY22!DJ$2,IF([1]TX_Counties_FY22_Income_Limits!DI3=[1]WAIVER_TX_Counties_FY22!DJ$2,[1]TX_Counties_FY22_Income_Limits!DI3)))</f>
        <v>159681.59999999998</v>
      </c>
      <c r="DK3" s="64">
        <f>IF([1]TX_Counties_FY22_Income_Limits!DJ3&gt;[1]WAIVER_TX_Counties_FY22!DK$2,[1]TX_Counties_FY22_Income_Limits!DJ3,IF([1]TX_Counties_FY22_Income_Limits!DJ3&lt;[1]WAIVER_TX_Counties_FY22!DK$2,[1]WAIVER_TX_Counties_FY22!DK$2,IF([1]TX_Counties_FY22_Income_Limits!DJ3=[1]WAIVER_TX_Counties_FY22!DK$2,[1]TX_Counties_FY22_Income_Limits!DJ3)))</f>
        <v>167870.39999999997</v>
      </c>
      <c r="DL3" s="64">
        <f>IF([1]TX_Counties_FY22_Income_Limits!DK3&gt;[1]WAIVER_TX_Counties_FY22!DL$2,[1]TX_Counties_FY22_Income_Limits!DK3,IF([1]TX_Counties_FY22_Income_Limits!DK3&lt;[1]WAIVER_TX_Counties_FY22!DL$2,[1]WAIVER_TX_Counties_FY22!DL$2,IF([1]TX_Counties_FY22_Income_Limits!DK3=[1]WAIVER_TX_Counties_FY22!DL$2,[1]TX_Counties_FY22_Income_Limits!DK3)))</f>
        <v>176059.19999999995</v>
      </c>
      <c r="DM3" s="64">
        <f>IF([1]TX_Counties_FY22_Income_Limits!DL3&gt;[1]WAIVER_TX_Counties_FY22!DM$2,[1]TX_Counties_FY22_Income_Limits!DL3,IF([1]TX_Counties_FY22_Income_Limits!DL3&lt;[1]WAIVER_TX_Counties_FY22!DM$2,[1]WAIVER_TX_Counties_FY22!DM$2,IF([1]TX_Counties_FY22_Income_Limits!DL3=[1]WAIVER_TX_Counties_FY22!DM$2,[1]TX_Counties_FY22_Income_Limits!DL3)))</f>
        <v>184247.99999999994</v>
      </c>
      <c r="DN3" s="64">
        <f>IF([1]TX_Counties_FY22_Income_Limits!DM3&gt;[1]WAIVER_TX_Counties_FY22!DN$2,[1]TX_Counties_FY22_Income_Limits!DM3,IF([1]TX_Counties_FY22_Income_Limits!DM3&lt;[1]WAIVER_TX_Counties_FY22!DN$2,[1]WAIVER_TX_Counties_FY22!DN$2,IF([1]TX_Counties_FY22_Income_Limits!DM3=[1]WAIVER_TX_Counties_FY22!DN$2,[1]TX_Counties_FY22_Income_Limits!DM3)))</f>
        <v>192436.79999999993</v>
      </c>
      <c r="DO3" s="64">
        <f>IF([1]TX_Counties_FY22_Income_Limits!DN3&gt;[1]WAIVER_TX_Counties_FY22!DO$2,[1]TX_Counties_FY22_Income_Limits!DN3,IF([1]TX_Counties_FY22_Income_Limits!DN3&lt;[1]WAIVER_TX_Counties_FY22!DO$2,[1]WAIVER_TX_Counties_FY22!DO$2,IF([1]TX_Counties_FY22_Income_Limits!DN3=[1]WAIVER_TX_Counties_FY22!DO$2,[1]TX_Counties_FY22_Income_Limits!DN3)))</f>
        <v>200625.59999999992</v>
      </c>
      <c r="DP3" s="64">
        <f>IF([1]TX_Counties_FY22_Income_Limits!DO3&gt;[1]WAIVER_TX_Counties_FY22!DP$2,[1]TX_Counties_FY22_Income_Limits!DO3,IF([1]TX_Counties_FY22_Income_Limits!DO3&lt;[1]WAIVER_TX_Counties_FY22!DP$2,[1]WAIVER_TX_Counties_FY22!DP$2,IF([1]TX_Counties_FY22_Income_Limits!DO3=[1]WAIVER_TX_Counties_FY22!DP$2,[1]TX_Counties_FY22_Income_Limits!DO3)))</f>
        <v>208814.39999999991</v>
      </c>
      <c r="DQ3" s="64">
        <f>IF([1]TX_Counties_FY22_Income_Limits!DP3&gt;[1]WAIVER_TX_Counties_FY22!DQ$2,[1]TX_Counties_FY22_Income_Limits!DP3,IF([1]TX_Counties_FY22_Income_Limits!DP3&lt;[1]WAIVER_TX_Counties_FY22!DQ$2,[1]WAIVER_TX_Counties_FY22!DQ$2,IF([1]TX_Counties_FY22_Income_Limits!DP3=[1]WAIVER_TX_Counties_FY22!DQ$2,[1]TX_Counties_FY22_Income_Limits!DP3)))</f>
        <v>217003.1999999999</v>
      </c>
      <c r="DR3" s="64">
        <f>IF([1]TX_Counties_FY22_Income_Limits!DQ3&gt;[1]WAIVER_TX_Counties_FY22!DR$2,[1]TX_Counties_FY22_Income_Limits!DQ3,IF([1]TX_Counties_FY22_Income_Limits!DQ3&lt;[1]WAIVER_TX_Counties_FY22!DR$2,[1]WAIVER_TX_Counties_FY22!DR$2,IF([1]TX_Counties_FY22_Income_Limits!DQ3=[1]WAIVER_TX_Counties_FY22!DR$2,[1]TX_Counties_FY22_Income_Limits!DQ3)))</f>
        <v>225191.99999999988</v>
      </c>
      <c r="DS3" s="64">
        <f>IF([1]TX_Counties_FY22_Income_Limits!DR3&gt;[1]WAIVER_TX_Counties_FY22!DS$2,[1]TX_Counties_FY22_Income_Limits!DR3,IF([1]TX_Counties_FY22_Income_Limits!DR3&lt;[1]WAIVER_TX_Counties_FY22!DS$2,[1]WAIVER_TX_Counties_FY22!DS$2,IF([1]TX_Counties_FY22_Income_Limits!DR3=[1]WAIVER_TX_Counties_FY22!DS$2,[1]TX_Counties_FY22_Income_Limits!DR3)))</f>
        <v>233380.79999999987</v>
      </c>
      <c r="DT3" s="64">
        <f>IF([1]TX_Counties_FY22_Income_Limits!DS3&gt;[1]WAIVER_TX_Counties_FY22!DT$2,[1]TX_Counties_FY22_Income_Limits!DS3,IF([1]TX_Counties_FY22_Income_Limits!DS3&lt;[1]WAIVER_TX_Counties_FY22!DT$2,[1]WAIVER_TX_Counties_FY22!DT$2,IF([1]TX_Counties_FY22_Income_Limits!DS3=[1]WAIVER_TX_Counties_FY22!DT$2,[1]TX_Counties_FY22_Income_Limits!DS3)))</f>
        <v>241569.59999999986</v>
      </c>
      <c r="DU3" s="64">
        <f>IF([1]TX_Counties_FY22_Income_Limits!DT3&gt;[1]WAIVER_TX_Counties_FY22!DU$2,[1]TX_Counties_FY22_Income_Limits!DT3,IF([1]TX_Counties_FY22_Income_Limits!DT3&lt;[1]WAIVER_TX_Counties_FY22!DU$2,[1]WAIVER_TX_Counties_FY22!DU$2,IF([1]TX_Counties_FY22_Income_Limits!DT3=[1]WAIVER_TX_Counties_FY22!DU$2,[1]TX_Counties_FY22_Income_Limits!DT3)))</f>
        <v>249758.39999999985</v>
      </c>
      <c r="DV3" s="64">
        <f>IF([1]TX_Counties_FY22_Income_Limits!DU3&gt;[1]WAIVER_TX_Counties_FY22!DV$2,[1]TX_Counties_FY22_Income_Limits!DU3,IF([1]TX_Counties_FY22_Income_Limits!DU3&lt;[1]WAIVER_TX_Counties_FY22!DV$2,[1]WAIVER_TX_Counties_FY22!DV$2,IF([1]TX_Counties_FY22_Income_Limits!DU3=[1]WAIVER_TX_Counties_FY22!DV$2,[1]TX_Counties_FY22_Income_Limits!DU3)))</f>
        <v>257947.19999999984</v>
      </c>
      <c r="DW3" s="64">
        <f>IF([1]TX_Counties_FY22_Income_Limits!DV3&gt;[1]WAIVER_TX_Counties_FY22!DW$2,[1]TX_Counties_FY22_Income_Limits!DV3,IF([1]TX_Counties_FY22_Income_Limits!DV3&lt;[1]WAIVER_TX_Counties_FY22!DW$2,[1]WAIVER_TX_Counties_FY22!DW$2,IF([1]TX_Counties_FY22_Income_Limits!DV3=[1]WAIVER_TX_Counties_FY22!DW$2,[1]TX_Counties_FY22_Income_Limits!DV3)))</f>
        <v>266135.99999999983</v>
      </c>
      <c r="DX3" s="64">
        <f>IF([1]TX_Counties_FY22_Income_Limits!DW3&gt;[1]WAIVER_TX_Counties_FY22!DX$2,[1]TX_Counties_FY22_Income_Limits!DW3,IF([1]TX_Counties_FY22_Income_Limits!DW3&lt;[1]WAIVER_TX_Counties_FY22!DX$2,[1]WAIVER_TX_Counties_FY22!DX$2,IF([1]TX_Counties_FY22_Income_Limits!DW3=[1]WAIVER_TX_Counties_FY22!DX$2,[1]TX_Counties_FY22_Income_Limits!DW3)))</f>
        <v>274324.79999999981</v>
      </c>
    </row>
    <row r="4" spans="1:129" ht="14.45">
      <c r="A4" s="61" t="s">
        <v>193</v>
      </c>
      <c r="B4" s="66" t="str">
        <f t="shared" ref="B4:B67" si="5">IF(D4=D$2,("YES"),IF(D4&gt;D$2,("NO")))</f>
        <v>NO</v>
      </c>
      <c r="C4" s="64">
        <f>[1]TX_Counties_FY22_Income_Limits!B4</f>
        <v>93200</v>
      </c>
      <c r="D4" s="64">
        <f>IF([1]TX_Counties_FY22_Income_Limits!C4&gt;[1]WAIVER_TX_Counties_FY22!D$2,[1]TX_Counties_FY22_Income_Limits!C4,IF([1]TX_Counties_FY22_Income_Limits!C4&lt;[1]WAIVER_TX_Counties_FY22!D$2,[1]WAIVER_TX_Counties_FY22!D$2,IF([1]TX_Counties_FY22_Income_Limits!C4=[1]WAIVER_TX_Counties_FY22!D$2,[1]TX_Counties_FY22_Income_Limits!C4)))</f>
        <v>19600</v>
      </c>
      <c r="E4" s="64">
        <f>IF([1]TX_Counties_FY22_Income_Limits!D4&gt;[1]WAIVER_TX_Counties_FY22!E$2,[1]TX_Counties_FY22_Income_Limits!D4,IF([1]TX_Counties_FY22_Income_Limits!D4&lt;[1]WAIVER_TX_Counties_FY22!E$2,[1]WAIVER_TX_Counties_FY22!E$2,IF([1]TX_Counties_FY22_Income_Limits!D4=[1]WAIVER_TX_Counties_FY22!E$2,[1]TX_Counties_FY22_Income_Limits!D4)))</f>
        <v>22400</v>
      </c>
      <c r="F4" s="64">
        <f>IF([1]TX_Counties_FY22_Income_Limits!E4&gt;[1]WAIVER_TX_Counties_FY22!F$2,[1]TX_Counties_FY22_Income_Limits!E4,IF([1]TX_Counties_FY22_Income_Limits!E4&lt;[1]WAIVER_TX_Counties_FY22!F$2,[1]WAIVER_TX_Counties_FY22!F$2,IF([1]TX_Counties_FY22_Income_Limits!E4=[1]WAIVER_TX_Counties_FY22!F$2,[1]TX_Counties_FY22_Income_Limits!E4)))</f>
        <v>25200</v>
      </c>
      <c r="G4" s="64">
        <f>IF([1]TX_Counties_FY22_Income_Limits!F4&gt;[1]WAIVER_TX_Counties_FY22!G$2,[1]TX_Counties_FY22_Income_Limits!F4,IF([1]TX_Counties_FY22_Income_Limits!F4&lt;[1]WAIVER_TX_Counties_FY22!G$2,[1]WAIVER_TX_Counties_FY22!G$2,IF([1]TX_Counties_FY22_Income_Limits!F4=[1]WAIVER_TX_Counties_FY22!G$2,[1]TX_Counties_FY22_Income_Limits!F4)))</f>
        <v>27950</v>
      </c>
      <c r="H4" s="64">
        <f>IF([1]TX_Counties_FY22_Income_Limits!G4&gt;[1]WAIVER_TX_Counties_FY22!H$2,[1]TX_Counties_FY22_Income_Limits!G4,IF([1]TX_Counties_FY22_Income_Limits!G4&lt;[1]WAIVER_TX_Counties_FY22!H$2,[1]WAIVER_TX_Counties_FY22!H$2,IF([1]TX_Counties_FY22_Income_Limits!G4=[1]WAIVER_TX_Counties_FY22!H$2,[1]TX_Counties_FY22_Income_Limits!G4)))</f>
        <v>32470</v>
      </c>
      <c r="I4" s="64">
        <f>IF([1]TX_Counties_FY22_Income_Limits!H4&gt;[1]WAIVER_TX_Counties_FY22!I$2,[1]TX_Counties_FY22_Income_Limits!H4,IF([1]TX_Counties_FY22_Income_Limits!H4&lt;[1]WAIVER_TX_Counties_FY22!I$2,[1]WAIVER_TX_Counties_FY22!I$2,IF([1]TX_Counties_FY22_Income_Limits!H4=[1]WAIVER_TX_Counties_FY22!I$2,[1]TX_Counties_FY22_Income_Limits!H4)))</f>
        <v>37190</v>
      </c>
      <c r="J4" s="64">
        <f>IF([1]TX_Counties_FY22_Income_Limits!I4&gt;[1]WAIVER_TX_Counties_FY22!J$2,[1]TX_Counties_FY22_Income_Limits!I4,IF([1]TX_Counties_FY22_Income_Limits!I4&lt;[1]WAIVER_TX_Counties_FY22!J$2,[1]WAIVER_TX_Counties_FY22!J$2,IF([1]TX_Counties_FY22_Income_Limits!I4=[1]WAIVER_TX_Counties_FY22!J$2,[1]TX_Counties_FY22_Income_Limits!I4)))</f>
        <v>41910</v>
      </c>
      <c r="K4" s="64">
        <f>IF([1]TX_Counties_FY22_Income_Limits!J4&gt;[1]WAIVER_TX_Counties_FY22!K$2,[1]TX_Counties_FY22_Income_Limits!J4,IF([1]TX_Counties_FY22_Income_Limits!J4&lt;[1]WAIVER_TX_Counties_FY22!K$2,[1]WAIVER_TX_Counties_FY22!K$2,IF([1]TX_Counties_FY22_Income_Limits!J4=[1]WAIVER_TX_Counties_FY22!K$2,[1]TX_Counties_FY22_Income_Limits!J4)))</f>
        <v>46630</v>
      </c>
      <c r="L4" s="64">
        <f>IF([1]TX_Counties_FY22_Income_Limits!K4&gt;[1]WAIVER_TX_Counties_FY22!L$2,[1]TX_Counties_FY22_Income_Limits!K4,IF([1]TX_Counties_FY22_Income_Limits!K4&lt;[1]WAIVER_TX_Counties_FY22!L$2,[1]WAIVER_TX_Counties_FY22!L$2,IF([1]TX_Counties_FY22_Income_Limits!K4=[1]WAIVER_TX_Counties_FY22!L$2,[1]TX_Counties_FY22_Income_Limits!K4)))</f>
        <v>65239.999999999993</v>
      </c>
      <c r="M4" s="64">
        <f>IF([1]TX_Counties_FY22_Income_Limits!L4&gt;[1]WAIVER_TX_Counties_FY22!M$2,[1]TX_Counties_FY22_Income_Limits!L4,IF([1]TX_Counties_FY22_Income_Limits!L4&lt;[1]WAIVER_TX_Counties_FY22!M$2,[1]WAIVER_TX_Counties_FY22!M$2,IF([1]TX_Counties_FY22_Income_Limits!L4=[1]WAIVER_TX_Counties_FY22!M$2,[1]TX_Counties_FY22_Income_Limits!L4)))</f>
        <v>68968</v>
      </c>
      <c r="N4" s="64">
        <f>IF([1]TX_Counties_FY22_Income_Limits!M4&gt;[1]WAIVER_TX_Counties_FY22!N$2,[1]TX_Counties_FY22_Income_Limits!M4,IF([1]TX_Counties_FY22_Income_Limits!M4&lt;[1]WAIVER_TX_Counties_FY22!N$2,[1]WAIVER_TX_Counties_FY22!N$2,IF([1]TX_Counties_FY22_Income_Limits!M4=[1]WAIVER_TX_Counties_FY22!N$2,[1]TX_Counties_FY22_Income_Limits!M4)))</f>
        <v>72696</v>
      </c>
      <c r="O4" s="64">
        <f>IF([1]TX_Counties_FY22_Income_Limits!N4&gt;[1]WAIVER_TX_Counties_FY22!O$2,[1]TX_Counties_FY22_Income_Limits!N4,IF([1]TX_Counties_FY22_Income_Limits!N4&lt;[1]WAIVER_TX_Counties_FY22!O$2,[1]WAIVER_TX_Counties_FY22!O$2,IF([1]TX_Counties_FY22_Income_Limits!N4=[1]WAIVER_TX_Counties_FY22!O$2,[1]TX_Counties_FY22_Income_Limits!N4)))</f>
        <v>76424</v>
      </c>
      <c r="P4" s="64">
        <f>IF([1]TX_Counties_FY22_Income_Limits!O4&gt;[1]WAIVER_TX_Counties_FY22!P$2,[1]TX_Counties_FY22_Income_Limits!O4,IF([1]TX_Counties_FY22_Income_Limits!O4&lt;[1]WAIVER_TX_Counties_FY22!P$2,[1]WAIVER_TX_Counties_FY22!P$2,IF([1]TX_Counties_FY22_Income_Limits!O4=[1]WAIVER_TX_Counties_FY22!P$2,[1]TX_Counties_FY22_Income_Limits!O4)))</f>
        <v>80152</v>
      </c>
      <c r="Q4" s="64">
        <f>IF([1]TX_Counties_FY22_Income_Limits!P4&gt;[1]WAIVER_TX_Counties_FY22!Q$2,[1]TX_Counties_FY22_Income_Limits!P4,IF([1]TX_Counties_FY22_Income_Limits!P4&lt;[1]WAIVER_TX_Counties_FY22!Q$2,[1]WAIVER_TX_Counties_FY22!Q$2,IF([1]TX_Counties_FY22_Income_Limits!P4=[1]WAIVER_TX_Counties_FY22!Q$2,[1]TX_Counties_FY22_Income_Limits!P4)))</f>
        <v>83880</v>
      </c>
      <c r="R4" s="64">
        <f>IF([1]TX_Counties_FY22_Income_Limits!Q4&gt;[1]WAIVER_TX_Counties_FY22!R$2,[1]TX_Counties_FY22_Income_Limits!Q4,IF([1]TX_Counties_FY22_Income_Limits!Q4&lt;[1]WAIVER_TX_Counties_FY22!R$2,[1]WAIVER_TX_Counties_FY22!R$2,IF([1]TX_Counties_FY22_Income_Limits!Q4=[1]WAIVER_TX_Counties_FY22!R$2,[1]TX_Counties_FY22_Income_Limits!Q4)))</f>
        <v>87608</v>
      </c>
      <c r="S4" s="64">
        <f>IF([1]TX_Counties_FY22_Income_Limits!R4&gt;[1]WAIVER_TX_Counties_FY22!S$2,[1]TX_Counties_FY22_Income_Limits!R4,IF([1]TX_Counties_FY22_Income_Limits!R4&lt;[1]WAIVER_TX_Counties_FY22!S$2,[1]WAIVER_TX_Counties_FY22!S$2,IF([1]TX_Counties_FY22_Income_Limits!R4=[1]WAIVER_TX_Counties_FY22!S$2,[1]TX_Counties_FY22_Income_Limits!R4)))</f>
        <v>91336</v>
      </c>
      <c r="T4" s="64">
        <f>IF([1]TX_Counties_FY22_Income_Limits!S4&gt;[1]WAIVER_TX_Counties_FY22!T$2,[1]TX_Counties_FY22_Income_Limits!S4,IF([1]TX_Counties_FY22_Income_Limits!S4&lt;[1]WAIVER_TX_Counties_FY22!T$2,[1]WAIVER_TX_Counties_FY22!T$2,IF([1]TX_Counties_FY22_Income_Limits!S4=[1]WAIVER_TX_Counties_FY22!T$2,[1]TX_Counties_FY22_Income_Limits!S4)))</f>
        <v>95064</v>
      </c>
      <c r="U4" s="64">
        <f>IF([1]TX_Counties_FY22_Income_Limits!T4&gt;[1]WAIVER_TX_Counties_FY22!U$2,[1]TX_Counties_FY22_Income_Limits!T4,IF([1]TX_Counties_FY22_Income_Limits!T4&lt;[1]WAIVER_TX_Counties_FY22!U$2,[1]WAIVER_TX_Counties_FY22!U$2,IF([1]TX_Counties_FY22_Income_Limits!T4=[1]WAIVER_TX_Counties_FY22!U$2,[1]TX_Counties_FY22_Income_Limits!T4)))</f>
        <v>98792</v>
      </c>
      <c r="V4" s="64">
        <f>IF([1]TX_Counties_FY22_Income_Limits!U4&gt;[1]WAIVER_TX_Counties_FY22!V$2,[1]TX_Counties_FY22_Income_Limits!U4,IF([1]TX_Counties_FY22_Income_Limits!U4&lt;[1]WAIVER_TX_Counties_FY22!V$2,[1]WAIVER_TX_Counties_FY22!V$2,IF([1]TX_Counties_FY22_Income_Limits!U4=[1]WAIVER_TX_Counties_FY22!V$2,[1]TX_Counties_FY22_Income_Limits!U4)))</f>
        <v>102520</v>
      </c>
      <c r="W4" s="64">
        <f>IF([1]TX_Counties_FY22_Income_Limits!V4&gt;[1]WAIVER_TX_Counties_FY22!W$2,[1]TX_Counties_FY22_Income_Limits!V4,IF([1]TX_Counties_FY22_Income_Limits!V4&lt;[1]WAIVER_TX_Counties_FY22!W$2,[1]WAIVER_TX_Counties_FY22!W$2,IF([1]TX_Counties_FY22_Income_Limits!V4=[1]WAIVER_TX_Counties_FY22!W$2,[1]TX_Counties_FY22_Income_Limits!V4)))</f>
        <v>106248</v>
      </c>
      <c r="X4" s="64">
        <f>IF([1]TX_Counties_FY22_Income_Limits!W4&gt;[1]WAIVER_TX_Counties_FY22!X$2,[1]TX_Counties_FY22_Income_Limits!W4,IF([1]TX_Counties_FY22_Income_Limits!W4&lt;[1]WAIVER_TX_Counties_FY22!X$2,[1]WAIVER_TX_Counties_FY22!X$2,IF([1]TX_Counties_FY22_Income_Limits!W4=[1]WAIVER_TX_Counties_FY22!X$2,[1]TX_Counties_FY22_Income_Limits!W4)))</f>
        <v>109976</v>
      </c>
      <c r="Y4" s="64">
        <f>IF([1]TX_Counties_FY22_Income_Limits!X4&gt;[1]WAIVER_TX_Counties_FY22!Y$2,[1]TX_Counties_FY22_Income_Limits!X4,IF([1]TX_Counties_FY22_Income_Limits!X4&lt;[1]WAIVER_TX_Counties_FY22!Y$2,[1]WAIVER_TX_Counties_FY22!Y$2,IF([1]TX_Counties_FY22_Income_Limits!X4=[1]WAIVER_TX_Counties_FY22!Y$2,[1]TX_Counties_FY22_Income_Limits!X4)))</f>
        <v>113704</v>
      </c>
      <c r="Z4" s="64">
        <f>IF([1]TX_Counties_FY22_Income_Limits!Y4&gt;[1]WAIVER_TX_Counties_FY22!Z$2,[1]TX_Counties_FY22_Income_Limits!Y4,IF([1]TX_Counties_FY22_Income_Limits!Y4&lt;[1]WAIVER_TX_Counties_FY22!Z$2,[1]WAIVER_TX_Counties_FY22!Z$2,IF([1]TX_Counties_FY22_Income_Limits!Y4=[1]WAIVER_TX_Counties_FY22!Z$2,[1]TX_Counties_FY22_Income_Limits!Y4)))</f>
        <v>117432</v>
      </c>
      <c r="AA4" s="64">
        <f>IF([1]TX_Counties_FY22_Income_Limits!Z4&gt;[1]WAIVER_TX_Counties_FY22!AA$2,[1]TX_Counties_FY22_Income_Limits!Z4,IF([1]TX_Counties_FY22_Income_Limits!Z4&lt;[1]WAIVER_TX_Counties_FY22!AA$2,[1]WAIVER_TX_Counties_FY22!AA$2,IF([1]TX_Counties_FY22_Income_Limits!Z4=[1]WAIVER_TX_Counties_FY22!AA$2,[1]TX_Counties_FY22_Income_Limits!Z4)))</f>
        <v>121160</v>
      </c>
      <c r="AB4" s="64">
        <f>IF([1]TX_Counties_FY22_Income_Limits!AA4&gt;[1]WAIVER_TX_Counties_FY22!AB$2,[1]TX_Counties_FY22_Income_Limits!AA4,IF([1]TX_Counties_FY22_Income_Limits!AA4&lt;[1]WAIVER_TX_Counties_FY22!AB$2,[1]WAIVER_TX_Counties_FY22!AB$2,IF([1]TX_Counties_FY22_Income_Limits!AA4=[1]WAIVER_TX_Counties_FY22!AB$2,[1]TX_Counties_FY22_Income_Limits!AA4)))</f>
        <v>124888</v>
      </c>
      <c r="AC4" s="64">
        <f>IF([1]TX_Counties_FY22_Income_Limits!AB4&gt;[1]WAIVER_TX_Counties_FY22!AC$2,[1]TX_Counties_FY22_Income_Limits!AB4,IF([1]TX_Counties_FY22_Income_Limits!AB4&lt;[1]WAIVER_TX_Counties_FY22!AC$2,[1]WAIVER_TX_Counties_FY22!AC$2,IF([1]TX_Counties_FY22_Income_Limits!AB4=[1]WAIVER_TX_Counties_FY22!AC$2,[1]TX_Counties_FY22_Income_Limits!AB4)))</f>
        <v>32650</v>
      </c>
      <c r="AD4" s="64">
        <f>IF([1]TX_Counties_FY22_Income_Limits!AC4&gt;[1]WAIVER_TX_Counties_FY22!AD$2,[1]TX_Counties_FY22_Income_Limits!AC4,IF([1]TX_Counties_FY22_Income_Limits!AC4&lt;[1]WAIVER_TX_Counties_FY22!AD$2,[1]WAIVER_TX_Counties_FY22!AD$2,IF([1]TX_Counties_FY22_Income_Limits!AC4=[1]WAIVER_TX_Counties_FY22!AD$2,[1]TX_Counties_FY22_Income_Limits!AC4)))</f>
        <v>37300</v>
      </c>
      <c r="AE4" s="64">
        <f>IF([1]TX_Counties_FY22_Income_Limits!AD4&gt;[1]WAIVER_TX_Counties_FY22!AE$2,[1]TX_Counties_FY22_Income_Limits!AD4,IF([1]TX_Counties_FY22_Income_Limits!AD4&lt;[1]WAIVER_TX_Counties_FY22!AE$2,[1]WAIVER_TX_Counties_FY22!AE$2,IF([1]TX_Counties_FY22_Income_Limits!AD4=[1]WAIVER_TX_Counties_FY22!AE$2,[1]TX_Counties_FY22_Income_Limits!AD4)))</f>
        <v>41950</v>
      </c>
      <c r="AF4" s="64">
        <f>IF([1]TX_Counties_FY22_Income_Limits!AE4&gt;[1]WAIVER_TX_Counties_FY22!AF$2,[1]TX_Counties_FY22_Income_Limits!AE4,IF([1]TX_Counties_FY22_Income_Limits!AE4&lt;[1]WAIVER_TX_Counties_FY22!AF$2,[1]WAIVER_TX_Counties_FY22!AF$2,IF([1]TX_Counties_FY22_Income_Limits!AE4=[1]WAIVER_TX_Counties_FY22!AF$2,[1]TX_Counties_FY22_Income_Limits!AE4)))</f>
        <v>46600</v>
      </c>
      <c r="AG4" s="64">
        <f>IF([1]TX_Counties_FY22_Income_Limits!AF4&gt;[1]WAIVER_TX_Counties_FY22!AG$2,[1]TX_Counties_FY22_Income_Limits!AF4,IF([1]TX_Counties_FY22_Income_Limits!AF4&lt;[1]WAIVER_TX_Counties_FY22!AG$2,[1]WAIVER_TX_Counties_FY22!AG$2,IF([1]TX_Counties_FY22_Income_Limits!AF4=[1]WAIVER_TX_Counties_FY22!AG$2,[1]TX_Counties_FY22_Income_Limits!AF4)))</f>
        <v>50350</v>
      </c>
      <c r="AH4" s="64">
        <f>IF([1]TX_Counties_FY22_Income_Limits!AG4&gt;[1]WAIVER_TX_Counties_FY22!AH$2,[1]TX_Counties_FY22_Income_Limits!AG4,IF([1]TX_Counties_FY22_Income_Limits!AG4&lt;[1]WAIVER_TX_Counties_FY22!AH$2,[1]WAIVER_TX_Counties_FY22!AH$2,IF([1]TX_Counties_FY22_Income_Limits!AG4=[1]WAIVER_TX_Counties_FY22!AH$2,[1]TX_Counties_FY22_Income_Limits!AG4)))</f>
        <v>54100</v>
      </c>
      <c r="AI4" s="64">
        <f>IF([1]TX_Counties_FY22_Income_Limits!AH4&gt;[1]WAIVER_TX_Counties_FY22!AI$2,[1]TX_Counties_FY22_Income_Limits!AH4,IF([1]TX_Counties_FY22_Income_Limits!AH4&lt;[1]WAIVER_TX_Counties_FY22!AI$2,[1]WAIVER_TX_Counties_FY22!AI$2,IF([1]TX_Counties_FY22_Income_Limits!AH4=[1]WAIVER_TX_Counties_FY22!AI$2,[1]TX_Counties_FY22_Income_Limits!AH4)))</f>
        <v>57800</v>
      </c>
      <c r="AJ4" s="64">
        <f>IF([1]TX_Counties_FY22_Income_Limits!AI4&gt;[1]WAIVER_TX_Counties_FY22!AJ$2,[1]TX_Counties_FY22_Income_Limits!AI4,IF([1]TX_Counties_FY22_Income_Limits!AI4&lt;[1]WAIVER_TX_Counties_FY22!AJ$2,[1]WAIVER_TX_Counties_FY22!AJ$2,IF([1]TX_Counties_FY22_Income_Limits!AI4=[1]WAIVER_TX_Counties_FY22!AJ$2,[1]TX_Counties_FY22_Income_Limits!AI4)))</f>
        <v>61550</v>
      </c>
      <c r="AK4" s="64">
        <f>IF([1]TX_Counties_FY22_Income_Limits!AJ4&gt;[1]WAIVER_TX_Counties_FY22!AK$2,[1]TX_Counties_FY22_Income_Limits!AJ4,IF([1]TX_Counties_FY22_Income_Limits!AJ4&lt;[1]WAIVER_TX_Counties_FY22!AK$2,[1]WAIVER_TX_Counties_FY22!AK$2,IF([1]TX_Counties_FY22_Income_Limits!AJ4=[1]WAIVER_TX_Counties_FY22!AK$2,[1]TX_Counties_FY22_Income_Limits!AJ4)))</f>
        <v>65239.999999999993</v>
      </c>
      <c r="AL4" s="64">
        <f>IF([1]TX_Counties_FY22_Income_Limits!AK4&gt;[1]WAIVER_TX_Counties_FY22!AL$2,[1]TX_Counties_FY22_Income_Limits!AK4,IF([1]TX_Counties_FY22_Income_Limits!AK4&lt;[1]WAIVER_TX_Counties_FY22!AL$2,[1]WAIVER_TX_Counties_FY22!AL$2,IF([1]TX_Counties_FY22_Income_Limits!AK4=[1]WAIVER_TX_Counties_FY22!AL$2,[1]TX_Counties_FY22_Income_Limits!AK4)))</f>
        <v>68968</v>
      </c>
      <c r="AM4" s="64">
        <f>IF([1]TX_Counties_FY22_Income_Limits!AL4&gt;[1]WAIVER_TX_Counties_FY22!AM$2,[1]TX_Counties_FY22_Income_Limits!AL4,IF([1]TX_Counties_FY22_Income_Limits!AL4&lt;[1]WAIVER_TX_Counties_FY22!AM$2,[1]WAIVER_TX_Counties_FY22!AM$2,IF([1]TX_Counties_FY22_Income_Limits!AL4=[1]WAIVER_TX_Counties_FY22!AM$2,[1]TX_Counties_FY22_Income_Limits!AL4)))</f>
        <v>72696</v>
      </c>
      <c r="AN4" s="64">
        <f>IF([1]TX_Counties_FY22_Income_Limits!AM4&gt;[1]WAIVER_TX_Counties_FY22!AN$2,[1]TX_Counties_FY22_Income_Limits!AM4,IF([1]TX_Counties_FY22_Income_Limits!AM4&lt;[1]WAIVER_TX_Counties_FY22!AN$2,[1]WAIVER_TX_Counties_FY22!AN$2,IF([1]TX_Counties_FY22_Income_Limits!AM4=[1]WAIVER_TX_Counties_FY22!AN$2,[1]TX_Counties_FY22_Income_Limits!AM4)))</f>
        <v>76424</v>
      </c>
      <c r="AO4" s="64">
        <f>IF([1]TX_Counties_FY22_Income_Limits!AN4&gt;[1]WAIVER_TX_Counties_FY22!AO$2,[1]TX_Counties_FY22_Income_Limits!AN4,IF([1]TX_Counties_FY22_Income_Limits!AN4&lt;[1]WAIVER_TX_Counties_FY22!AO$2,[1]WAIVER_TX_Counties_FY22!AO$2,IF([1]TX_Counties_FY22_Income_Limits!AN4=[1]WAIVER_TX_Counties_FY22!AO$2,[1]TX_Counties_FY22_Income_Limits!AN4)))</f>
        <v>80152</v>
      </c>
      <c r="AP4" s="64">
        <f>IF([1]TX_Counties_FY22_Income_Limits!AO4&gt;[1]WAIVER_TX_Counties_FY22!AP$2,[1]TX_Counties_FY22_Income_Limits!AO4,IF([1]TX_Counties_FY22_Income_Limits!AO4&lt;[1]WAIVER_TX_Counties_FY22!AP$2,[1]WAIVER_TX_Counties_FY22!AP$2,IF([1]TX_Counties_FY22_Income_Limits!AO4=[1]WAIVER_TX_Counties_FY22!AP$2,[1]TX_Counties_FY22_Income_Limits!AO4)))</f>
        <v>83880</v>
      </c>
      <c r="AQ4" s="64">
        <f>IF([1]TX_Counties_FY22_Income_Limits!AP4&gt;[1]WAIVER_TX_Counties_FY22!AQ$2,[1]TX_Counties_FY22_Income_Limits!AP4,IF([1]TX_Counties_FY22_Income_Limits!AP4&lt;[1]WAIVER_TX_Counties_FY22!AQ$2,[1]WAIVER_TX_Counties_FY22!AQ$2,IF([1]TX_Counties_FY22_Income_Limits!AP4=[1]WAIVER_TX_Counties_FY22!AQ$2,[1]TX_Counties_FY22_Income_Limits!AP4)))</f>
        <v>87608</v>
      </c>
      <c r="AR4" s="64">
        <f>IF([1]TX_Counties_FY22_Income_Limits!AQ4&gt;[1]WAIVER_TX_Counties_FY22!AR$2,[1]TX_Counties_FY22_Income_Limits!AQ4,IF([1]TX_Counties_FY22_Income_Limits!AQ4&lt;[1]WAIVER_TX_Counties_FY22!AR$2,[1]WAIVER_TX_Counties_FY22!AR$2,IF([1]TX_Counties_FY22_Income_Limits!AQ4=[1]WAIVER_TX_Counties_FY22!AR$2,[1]TX_Counties_FY22_Income_Limits!AQ4)))</f>
        <v>91336</v>
      </c>
      <c r="AS4" s="64">
        <f>IF([1]TX_Counties_FY22_Income_Limits!AR4&gt;[1]WAIVER_TX_Counties_FY22!AS$2,[1]TX_Counties_FY22_Income_Limits!AR4,IF([1]TX_Counties_FY22_Income_Limits!AR4&lt;[1]WAIVER_TX_Counties_FY22!AS$2,[1]WAIVER_TX_Counties_FY22!AS$2,IF([1]TX_Counties_FY22_Income_Limits!AR4=[1]WAIVER_TX_Counties_FY22!AS$2,[1]TX_Counties_FY22_Income_Limits!AR4)))</f>
        <v>95064</v>
      </c>
      <c r="AT4" s="64">
        <f>IF([1]TX_Counties_FY22_Income_Limits!AS4&gt;[1]WAIVER_TX_Counties_FY22!AT$2,[1]TX_Counties_FY22_Income_Limits!AS4,IF([1]TX_Counties_FY22_Income_Limits!AS4&lt;[1]WAIVER_TX_Counties_FY22!AT$2,[1]WAIVER_TX_Counties_FY22!AT$2,IF([1]TX_Counties_FY22_Income_Limits!AS4=[1]WAIVER_TX_Counties_FY22!AT$2,[1]TX_Counties_FY22_Income_Limits!AS4)))</f>
        <v>98792</v>
      </c>
      <c r="AU4" s="64">
        <f>IF([1]TX_Counties_FY22_Income_Limits!AT4&gt;[1]WAIVER_TX_Counties_FY22!AU$2,[1]TX_Counties_FY22_Income_Limits!AT4,IF([1]TX_Counties_FY22_Income_Limits!AT4&lt;[1]WAIVER_TX_Counties_FY22!AU$2,[1]WAIVER_TX_Counties_FY22!AU$2,IF([1]TX_Counties_FY22_Income_Limits!AT4=[1]WAIVER_TX_Counties_FY22!AU$2,[1]TX_Counties_FY22_Income_Limits!AT4)))</f>
        <v>102520</v>
      </c>
      <c r="AV4" s="64">
        <f>IF([1]TX_Counties_FY22_Income_Limits!AU4&gt;[1]WAIVER_TX_Counties_FY22!AV$2,[1]TX_Counties_FY22_Income_Limits!AU4,IF([1]TX_Counties_FY22_Income_Limits!AU4&lt;[1]WAIVER_TX_Counties_FY22!AV$2,[1]WAIVER_TX_Counties_FY22!AV$2,IF([1]TX_Counties_FY22_Income_Limits!AU4=[1]WAIVER_TX_Counties_FY22!AV$2,[1]TX_Counties_FY22_Income_Limits!AU4)))</f>
        <v>106248</v>
      </c>
      <c r="AW4" s="64">
        <f>IF([1]TX_Counties_FY22_Income_Limits!AV4&gt;[1]WAIVER_TX_Counties_FY22!AW$2,[1]TX_Counties_FY22_Income_Limits!AV4,IF([1]TX_Counties_FY22_Income_Limits!AV4&lt;[1]WAIVER_TX_Counties_FY22!AW$2,[1]WAIVER_TX_Counties_FY22!AW$2,IF([1]TX_Counties_FY22_Income_Limits!AV4=[1]WAIVER_TX_Counties_FY22!AW$2,[1]TX_Counties_FY22_Income_Limits!AV4)))</f>
        <v>109976</v>
      </c>
      <c r="AX4" s="64">
        <f>IF([1]TX_Counties_FY22_Income_Limits!AW4&gt;[1]WAIVER_TX_Counties_FY22!AX$2,[1]TX_Counties_FY22_Income_Limits!AW4,IF([1]TX_Counties_FY22_Income_Limits!AW4&lt;[1]WAIVER_TX_Counties_FY22!AX$2,[1]WAIVER_TX_Counties_FY22!AX$2,IF([1]TX_Counties_FY22_Income_Limits!AW4=[1]WAIVER_TX_Counties_FY22!AX$2,[1]TX_Counties_FY22_Income_Limits!AW4)))</f>
        <v>113704</v>
      </c>
      <c r="AY4" s="64">
        <f>IF([1]TX_Counties_FY22_Income_Limits!AX4&gt;[1]WAIVER_TX_Counties_FY22!AY$2,[1]TX_Counties_FY22_Income_Limits!AX4,IF([1]TX_Counties_FY22_Income_Limits!AX4&lt;[1]WAIVER_TX_Counties_FY22!AY$2,[1]WAIVER_TX_Counties_FY22!AY$2,IF([1]TX_Counties_FY22_Income_Limits!AX4=[1]WAIVER_TX_Counties_FY22!AY$2,[1]TX_Counties_FY22_Income_Limits!AX4)))</f>
        <v>117432</v>
      </c>
      <c r="AZ4" s="64">
        <f>IF([1]TX_Counties_FY22_Income_Limits!AY4&gt;[1]WAIVER_TX_Counties_FY22!AZ$2,[1]TX_Counties_FY22_Income_Limits!AY4,IF([1]TX_Counties_FY22_Income_Limits!AY4&lt;[1]WAIVER_TX_Counties_FY22!AZ$2,[1]WAIVER_TX_Counties_FY22!AZ$2,IF([1]TX_Counties_FY22_Income_Limits!AY4=[1]WAIVER_TX_Counties_FY22!AZ$2,[1]TX_Counties_FY22_Income_Limits!AY4)))</f>
        <v>121160</v>
      </c>
      <c r="BA4" s="64">
        <f>IF([1]TX_Counties_FY22_Income_Limits!AZ4&gt;[1]WAIVER_TX_Counties_FY22!BA$2,[1]TX_Counties_FY22_Income_Limits!AZ4,IF([1]TX_Counties_FY22_Income_Limits!AZ4&lt;[1]WAIVER_TX_Counties_FY22!BA$2,[1]WAIVER_TX_Counties_FY22!BA$2,IF([1]TX_Counties_FY22_Income_Limits!AZ4=[1]WAIVER_TX_Counties_FY22!BA$2,[1]TX_Counties_FY22_Income_Limits!AZ4)))</f>
        <v>124888</v>
      </c>
      <c r="BB4" s="64">
        <f>IF([1]TX_Counties_FY22_Income_Limits!BA4&gt;[1]WAIVER_TX_Counties_FY22!BB$2,[1]TX_Counties_FY22_Income_Limits!BA4,IF([1]TX_Counties_FY22_Income_Limits!BA4&lt;[1]WAIVER_TX_Counties_FY22!BB$2,[1]WAIVER_TX_Counties_FY22!BB$2,IF([1]TX_Counties_FY22_Income_Limits!BA4=[1]WAIVER_TX_Counties_FY22!BB$2,[1]TX_Counties_FY22_Income_Limits!BA4)))</f>
        <v>52200</v>
      </c>
      <c r="BC4" s="64">
        <f>IF([1]TX_Counties_FY22_Income_Limits!BB4&gt;[1]WAIVER_TX_Counties_FY22!BC$2,[1]TX_Counties_FY22_Income_Limits!BB4,IF([1]TX_Counties_FY22_Income_Limits!BB4&lt;[1]WAIVER_TX_Counties_FY22!BC$2,[1]WAIVER_TX_Counties_FY22!BC$2,IF([1]TX_Counties_FY22_Income_Limits!BB4=[1]WAIVER_TX_Counties_FY22!BC$2,[1]TX_Counties_FY22_Income_Limits!BB4)))</f>
        <v>59650</v>
      </c>
      <c r="BD4" s="64">
        <f>IF([1]TX_Counties_FY22_Income_Limits!BC4&gt;[1]WAIVER_TX_Counties_FY22!BD$2,[1]TX_Counties_FY22_Income_Limits!BC4,IF([1]TX_Counties_FY22_Income_Limits!BC4&lt;[1]WAIVER_TX_Counties_FY22!BD$2,[1]WAIVER_TX_Counties_FY22!BD$2,IF([1]TX_Counties_FY22_Income_Limits!BC4=[1]WAIVER_TX_Counties_FY22!BD$2,[1]TX_Counties_FY22_Income_Limits!BC4)))</f>
        <v>67100</v>
      </c>
      <c r="BE4" s="64">
        <f>IF([1]TX_Counties_FY22_Income_Limits!BD4&gt;[1]WAIVER_TX_Counties_FY22!BE$2,[1]TX_Counties_FY22_Income_Limits!BD4,IF([1]TX_Counties_FY22_Income_Limits!BD4&lt;[1]WAIVER_TX_Counties_FY22!BE$2,[1]WAIVER_TX_Counties_FY22!BE$2,IF([1]TX_Counties_FY22_Income_Limits!BD4=[1]WAIVER_TX_Counties_FY22!BE$2,[1]TX_Counties_FY22_Income_Limits!BD4)))</f>
        <v>74550</v>
      </c>
      <c r="BF4" s="64">
        <f>IF([1]TX_Counties_FY22_Income_Limits!BE4&gt;[1]WAIVER_TX_Counties_FY22!BF$2,[1]TX_Counties_FY22_Income_Limits!BE4,IF([1]TX_Counties_FY22_Income_Limits!BE4&lt;[1]WAIVER_TX_Counties_FY22!BF$2,[1]WAIVER_TX_Counties_FY22!BF$2,IF([1]TX_Counties_FY22_Income_Limits!BE4=[1]WAIVER_TX_Counties_FY22!BF$2,[1]TX_Counties_FY22_Income_Limits!BE4)))</f>
        <v>80550</v>
      </c>
      <c r="BG4" s="64">
        <f>IF([1]TX_Counties_FY22_Income_Limits!BF4&gt;[1]WAIVER_TX_Counties_FY22!BG$2,[1]TX_Counties_FY22_Income_Limits!BF4,IF([1]TX_Counties_FY22_Income_Limits!BF4&lt;[1]WAIVER_TX_Counties_FY22!BG$2,[1]WAIVER_TX_Counties_FY22!BG$2,IF([1]TX_Counties_FY22_Income_Limits!BF4=[1]WAIVER_TX_Counties_FY22!BG$2,[1]TX_Counties_FY22_Income_Limits!BF4)))</f>
        <v>86500</v>
      </c>
      <c r="BH4" s="64">
        <f>IF([1]TX_Counties_FY22_Income_Limits!BG4&gt;[1]WAIVER_TX_Counties_FY22!BH$2,[1]TX_Counties_FY22_Income_Limits!BG4,IF([1]TX_Counties_FY22_Income_Limits!BG4&lt;[1]WAIVER_TX_Counties_FY22!BH$2,[1]WAIVER_TX_Counties_FY22!BH$2,IF([1]TX_Counties_FY22_Income_Limits!BG4=[1]WAIVER_TX_Counties_FY22!BH$2,[1]TX_Counties_FY22_Income_Limits!BG4)))</f>
        <v>92450</v>
      </c>
      <c r="BI4" s="64">
        <f>IF([1]TX_Counties_FY22_Income_Limits!BH4&gt;[1]WAIVER_TX_Counties_FY22!BI$2,[1]TX_Counties_FY22_Income_Limits!BH4,IF([1]TX_Counties_FY22_Income_Limits!BH4&lt;[1]WAIVER_TX_Counties_FY22!BI$2,[1]WAIVER_TX_Counties_FY22!BI$2,IF([1]TX_Counties_FY22_Income_Limits!BH4=[1]WAIVER_TX_Counties_FY22!BI$2,[1]TX_Counties_FY22_Income_Limits!BH4)))</f>
        <v>98450</v>
      </c>
      <c r="BJ4" s="64">
        <f>IF([1]TX_Counties_FY22_Income_Limits!BI4&gt;[1]WAIVER_TX_Counties_FY22!BJ$2,[1]TX_Counties_FY22_Income_Limits!BI4,IF([1]TX_Counties_FY22_Income_Limits!BI4&lt;[1]WAIVER_TX_Counties_FY22!BJ$2,[1]WAIVER_TX_Counties_FY22!BJ$2,IF([1]TX_Counties_FY22_Income_Limits!BI4=[1]WAIVER_TX_Counties_FY22!BJ$2,[1]TX_Counties_FY22_Income_Limits!BI4)))</f>
        <v>104370</v>
      </c>
      <c r="BK4" s="64">
        <f>IF([1]TX_Counties_FY22_Income_Limits!BJ4&gt;[1]WAIVER_TX_Counties_FY22!BK$2,[1]TX_Counties_FY22_Income_Limits!BJ4,IF([1]TX_Counties_FY22_Income_Limits!BJ4&lt;[1]WAIVER_TX_Counties_FY22!BK$2,[1]WAIVER_TX_Counties_FY22!BK$2,IF([1]TX_Counties_FY22_Income_Limits!BJ4=[1]WAIVER_TX_Counties_FY22!BK$2,[1]TX_Counties_FY22_Income_Limits!BJ4)))</f>
        <v>110334</v>
      </c>
      <c r="BL4" s="64">
        <f>IF([1]TX_Counties_FY22_Income_Limits!BK4&gt;[1]WAIVER_TX_Counties_FY22!BL$2,[1]TX_Counties_FY22_Income_Limits!BK4,IF([1]TX_Counties_FY22_Income_Limits!BK4&lt;[1]WAIVER_TX_Counties_FY22!BL$2,[1]WAIVER_TX_Counties_FY22!BL$2,IF([1]TX_Counties_FY22_Income_Limits!BK4=[1]WAIVER_TX_Counties_FY22!BL$2,[1]TX_Counties_FY22_Income_Limits!BK4)))</f>
        <v>116298</v>
      </c>
      <c r="BM4" s="64">
        <f>IF([1]TX_Counties_FY22_Income_Limits!BL4&gt;[1]WAIVER_TX_Counties_FY22!BM$2,[1]TX_Counties_FY22_Income_Limits!BL4,IF([1]TX_Counties_FY22_Income_Limits!BL4&lt;[1]WAIVER_TX_Counties_FY22!BM$2,[1]WAIVER_TX_Counties_FY22!BM$2,IF([1]TX_Counties_FY22_Income_Limits!BL4=[1]WAIVER_TX_Counties_FY22!BM$2,[1]TX_Counties_FY22_Income_Limits!BL4)))</f>
        <v>122262</v>
      </c>
      <c r="BN4" s="64">
        <f>IF([1]TX_Counties_FY22_Income_Limits!BM4&gt;[1]WAIVER_TX_Counties_FY22!BN$2,[1]TX_Counties_FY22_Income_Limits!BM4,IF([1]TX_Counties_FY22_Income_Limits!BM4&lt;[1]WAIVER_TX_Counties_FY22!BN$2,[1]WAIVER_TX_Counties_FY22!BN$2,IF([1]TX_Counties_FY22_Income_Limits!BM4=[1]WAIVER_TX_Counties_FY22!BN$2,[1]TX_Counties_FY22_Income_Limits!BM4)))</f>
        <v>128226</v>
      </c>
      <c r="BO4" s="64">
        <f>IF([1]TX_Counties_FY22_Income_Limits!BN4&gt;[1]WAIVER_TX_Counties_FY22!BO$2,[1]TX_Counties_FY22_Income_Limits!BN4,IF([1]TX_Counties_FY22_Income_Limits!BN4&lt;[1]WAIVER_TX_Counties_FY22!BO$2,[1]WAIVER_TX_Counties_FY22!BO$2,IF([1]TX_Counties_FY22_Income_Limits!BN4=[1]WAIVER_TX_Counties_FY22!BO$2,[1]TX_Counties_FY22_Income_Limits!BN4)))</f>
        <v>134190</v>
      </c>
      <c r="BP4" s="64">
        <f>IF([1]TX_Counties_FY22_Income_Limits!BO4&gt;[1]WAIVER_TX_Counties_FY22!BP$2,[1]TX_Counties_FY22_Income_Limits!BO4,IF([1]TX_Counties_FY22_Income_Limits!BO4&lt;[1]WAIVER_TX_Counties_FY22!BP$2,[1]WAIVER_TX_Counties_FY22!BP$2,IF([1]TX_Counties_FY22_Income_Limits!BO4=[1]WAIVER_TX_Counties_FY22!BP$2,[1]TX_Counties_FY22_Income_Limits!BO4)))</f>
        <v>140154</v>
      </c>
      <c r="BQ4" s="64">
        <f>IF([1]TX_Counties_FY22_Income_Limits!BP4&gt;[1]WAIVER_TX_Counties_FY22!BQ$2,[1]TX_Counties_FY22_Income_Limits!BP4,IF([1]TX_Counties_FY22_Income_Limits!BP4&lt;[1]WAIVER_TX_Counties_FY22!BQ$2,[1]WAIVER_TX_Counties_FY22!BQ$2,IF([1]TX_Counties_FY22_Income_Limits!BP4=[1]WAIVER_TX_Counties_FY22!BQ$2,[1]TX_Counties_FY22_Income_Limits!BP4)))</f>
        <v>146118</v>
      </c>
      <c r="BR4" s="64">
        <f>IF([1]TX_Counties_FY22_Income_Limits!BQ4&gt;[1]WAIVER_TX_Counties_FY22!BR$2,[1]TX_Counties_FY22_Income_Limits!BQ4,IF([1]TX_Counties_FY22_Income_Limits!BQ4&lt;[1]WAIVER_TX_Counties_FY22!BR$2,[1]WAIVER_TX_Counties_FY22!BR$2,IF([1]TX_Counties_FY22_Income_Limits!BQ4=[1]WAIVER_TX_Counties_FY22!BR$2,[1]TX_Counties_FY22_Income_Limits!BQ4)))</f>
        <v>152082</v>
      </c>
      <c r="BS4" s="64">
        <f>IF([1]TX_Counties_FY22_Income_Limits!BR4&gt;[1]WAIVER_TX_Counties_FY22!BS$2,[1]TX_Counties_FY22_Income_Limits!BR4,IF([1]TX_Counties_FY22_Income_Limits!BR4&lt;[1]WAIVER_TX_Counties_FY22!BS$2,[1]WAIVER_TX_Counties_FY22!BS$2,IF([1]TX_Counties_FY22_Income_Limits!BR4=[1]WAIVER_TX_Counties_FY22!BS$2,[1]TX_Counties_FY22_Income_Limits!BR4)))</f>
        <v>158046</v>
      </c>
      <c r="BT4" s="64">
        <f>IF([1]TX_Counties_FY22_Income_Limits!BS4&gt;[1]WAIVER_TX_Counties_FY22!BT$2,[1]TX_Counties_FY22_Income_Limits!BS4,IF([1]TX_Counties_FY22_Income_Limits!BS4&lt;[1]WAIVER_TX_Counties_FY22!BT$2,[1]WAIVER_TX_Counties_FY22!BT$2,IF([1]TX_Counties_FY22_Income_Limits!BS4=[1]WAIVER_TX_Counties_FY22!BT$2,[1]TX_Counties_FY22_Income_Limits!BS4)))</f>
        <v>164010</v>
      </c>
      <c r="BU4" s="64">
        <f>IF([1]TX_Counties_FY22_Income_Limits!BT4&gt;[1]WAIVER_TX_Counties_FY22!BU$2,[1]TX_Counties_FY22_Income_Limits!BT4,IF([1]TX_Counties_FY22_Income_Limits!BT4&lt;[1]WAIVER_TX_Counties_FY22!BU$2,[1]WAIVER_TX_Counties_FY22!BU$2,IF([1]TX_Counties_FY22_Income_Limits!BT4=[1]WAIVER_TX_Counties_FY22!BU$2,[1]TX_Counties_FY22_Income_Limits!BT4)))</f>
        <v>169974</v>
      </c>
      <c r="BV4" s="64">
        <f>IF([1]TX_Counties_FY22_Income_Limits!BU4&gt;[1]WAIVER_TX_Counties_FY22!BV$2,[1]TX_Counties_FY22_Income_Limits!BU4,IF([1]TX_Counties_FY22_Income_Limits!BU4&lt;[1]WAIVER_TX_Counties_FY22!BV$2,[1]WAIVER_TX_Counties_FY22!BV$2,IF([1]TX_Counties_FY22_Income_Limits!BU4=[1]WAIVER_TX_Counties_FY22!BV$2,[1]TX_Counties_FY22_Income_Limits!BU4)))</f>
        <v>175938</v>
      </c>
      <c r="BW4" s="64">
        <f>IF([1]TX_Counties_FY22_Income_Limits!BV4&gt;[1]WAIVER_TX_Counties_FY22!BW$2,[1]TX_Counties_FY22_Income_Limits!BV4,IF([1]TX_Counties_FY22_Income_Limits!BV4&lt;[1]WAIVER_TX_Counties_FY22!BW$2,[1]WAIVER_TX_Counties_FY22!BW$2,IF([1]TX_Counties_FY22_Income_Limits!BV4=[1]WAIVER_TX_Counties_FY22!BW$2,[1]TX_Counties_FY22_Income_Limits!BV4)))</f>
        <v>181902</v>
      </c>
      <c r="BX4" s="64">
        <f>IF([1]TX_Counties_FY22_Income_Limits!BW4&gt;[1]WAIVER_TX_Counties_FY22!BX$2,[1]TX_Counties_FY22_Income_Limits!BW4,IF([1]TX_Counties_FY22_Income_Limits!BW4&lt;[1]WAIVER_TX_Counties_FY22!BX$2,[1]WAIVER_TX_Counties_FY22!BX$2,IF([1]TX_Counties_FY22_Income_Limits!BW4=[1]WAIVER_TX_Counties_FY22!BX$2,[1]TX_Counties_FY22_Income_Limits!BW4)))</f>
        <v>187866</v>
      </c>
      <c r="BY4" s="64">
        <f>IF([1]TX_Counties_FY22_Income_Limits!BX4&gt;[1]WAIVER_TX_Counties_FY22!BY$2,[1]TX_Counties_FY22_Income_Limits!BX4,IF([1]TX_Counties_FY22_Income_Limits!BX4&lt;[1]WAIVER_TX_Counties_FY22!BY$2,[1]WAIVER_TX_Counties_FY22!BY$2,IF([1]TX_Counties_FY22_Income_Limits!BX4=[1]WAIVER_TX_Counties_FY22!BY$2,[1]TX_Counties_FY22_Income_Limits!BX4)))</f>
        <v>193830</v>
      </c>
      <c r="BZ4" s="64">
        <f>IF([1]TX_Counties_FY22_Income_Limits!BY4&gt;[1]WAIVER_TX_Counties_FY22!BZ$2,[1]TX_Counties_FY22_Income_Limits!BY4,IF([1]TX_Counties_FY22_Income_Limits!BY4&lt;[1]WAIVER_TX_Counties_FY22!BZ$2,[1]WAIVER_TX_Counties_FY22!BZ$2,IF([1]TX_Counties_FY22_Income_Limits!BY4=[1]WAIVER_TX_Counties_FY22!BZ$2,[1]TX_Counties_FY22_Income_Limits!BY4)))</f>
        <v>199794</v>
      </c>
      <c r="CA4" s="64">
        <f>IF([1]TX_Counties_FY22_Income_Limits!BZ4&gt;[1]WAIVER_TX_Counties_FY22!CA$2,[1]TX_Counties_FY22_Income_Limits!BZ4,IF([1]TX_Counties_FY22_Income_Limits!BZ4&lt;[1]WAIVER_TX_Counties_FY22!CA$2,[1]WAIVER_TX_Counties_FY22!CA$2,IF([1]TX_Counties_FY22_Income_Limits!BZ4=[1]WAIVER_TX_Counties_FY22!CA$2,[1]TX_Counties_FY22_Income_Limits!BZ4)))</f>
        <v>65239.999999999993</v>
      </c>
      <c r="CB4" s="64">
        <f>IF([1]TX_Counties_FY22_Income_Limits!CA4&gt;[1]WAIVER_TX_Counties_FY22!CB$2,[1]TX_Counties_FY22_Income_Limits!CA4,IF([1]TX_Counties_FY22_Income_Limits!CA4&lt;[1]WAIVER_TX_Counties_FY22!CB$2,[1]WAIVER_TX_Counties_FY22!CB$2,IF([1]TX_Counties_FY22_Income_Limits!CA4=[1]WAIVER_TX_Counties_FY22!CB$2,[1]TX_Counties_FY22_Income_Limits!CA4)))</f>
        <v>74560</v>
      </c>
      <c r="CC4" s="64">
        <f>IF([1]TX_Counties_FY22_Income_Limits!CB4&gt;[1]WAIVER_TX_Counties_FY22!CC$2,[1]TX_Counties_FY22_Income_Limits!CB4,IF([1]TX_Counties_FY22_Income_Limits!CB4&lt;[1]WAIVER_TX_Counties_FY22!CC$2,[1]WAIVER_TX_Counties_FY22!CC$2,IF([1]TX_Counties_FY22_Income_Limits!CB4=[1]WAIVER_TX_Counties_FY22!CC$2,[1]TX_Counties_FY22_Income_Limits!CB4)))</f>
        <v>83880</v>
      </c>
      <c r="CD4" s="64">
        <f>IF([1]TX_Counties_FY22_Income_Limits!CC4&gt;[1]WAIVER_TX_Counties_FY22!CD$2,[1]TX_Counties_FY22_Income_Limits!CC4,IF([1]TX_Counties_FY22_Income_Limits!CC4&lt;[1]WAIVER_TX_Counties_FY22!CD$2,[1]WAIVER_TX_Counties_FY22!CD$2,IF([1]TX_Counties_FY22_Income_Limits!CC4=[1]WAIVER_TX_Counties_FY22!CD$2,[1]TX_Counties_FY22_Income_Limits!CC4)))</f>
        <v>93200</v>
      </c>
      <c r="CE4" s="64">
        <f>IF([1]TX_Counties_FY22_Income_Limits!CD4&gt;[1]WAIVER_TX_Counties_FY22!CE$2,[1]TX_Counties_FY22_Income_Limits!CD4,IF([1]TX_Counties_FY22_Income_Limits!CD4&lt;[1]WAIVER_TX_Counties_FY22!CE$2,[1]WAIVER_TX_Counties_FY22!CE$2,IF([1]TX_Counties_FY22_Income_Limits!CD4=[1]WAIVER_TX_Counties_FY22!CE$2,[1]TX_Counties_FY22_Income_Limits!CD4)))</f>
        <v>100656</v>
      </c>
      <c r="CF4" s="64">
        <f>IF([1]TX_Counties_FY22_Income_Limits!CE4&gt;[1]WAIVER_TX_Counties_FY22!CF$2,[1]TX_Counties_FY22_Income_Limits!CE4,IF([1]TX_Counties_FY22_Income_Limits!CE4&lt;[1]WAIVER_TX_Counties_FY22!CF$2,[1]WAIVER_TX_Counties_FY22!CF$2,IF([1]TX_Counties_FY22_Income_Limits!CE4=[1]WAIVER_TX_Counties_FY22!CF$2,[1]TX_Counties_FY22_Income_Limits!CE4)))</f>
        <v>108111.99999999999</v>
      </c>
      <c r="CG4" s="64">
        <f>IF([1]TX_Counties_FY22_Income_Limits!CF4&gt;[1]WAIVER_TX_Counties_FY22!CG$2,[1]TX_Counties_FY22_Income_Limits!CF4,IF([1]TX_Counties_FY22_Income_Limits!CF4&lt;[1]WAIVER_TX_Counties_FY22!CG$2,[1]WAIVER_TX_Counties_FY22!CG$2,IF([1]TX_Counties_FY22_Income_Limits!CF4=[1]WAIVER_TX_Counties_FY22!CG$2,[1]TX_Counties_FY22_Income_Limits!CF4)))</f>
        <v>115568</v>
      </c>
      <c r="CH4" s="64">
        <f>IF([1]TX_Counties_FY22_Income_Limits!CG4&gt;[1]WAIVER_TX_Counties_FY22!CH$2,[1]TX_Counties_FY22_Income_Limits!CG4,IF([1]TX_Counties_FY22_Income_Limits!CG4&lt;[1]WAIVER_TX_Counties_FY22!CH$2,[1]WAIVER_TX_Counties_FY22!CH$2,IF([1]TX_Counties_FY22_Income_Limits!CG4=[1]WAIVER_TX_Counties_FY22!CH$2,[1]TX_Counties_FY22_Income_Limits!CG4)))</f>
        <v>123024</v>
      </c>
      <c r="CI4" s="64">
        <f>IF([1]TX_Counties_FY22_Income_Limits!CH4&gt;[1]WAIVER_TX_Counties_FY22!CI$2,[1]TX_Counties_FY22_Income_Limits!CH4,IF([1]TX_Counties_FY22_Income_Limits!CH4&lt;[1]WAIVER_TX_Counties_FY22!CI$2,[1]WAIVER_TX_Counties_FY22!CI$2,IF([1]TX_Counties_FY22_Income_Limits!CH4=[1]WAIVER_TX_Counties_FY22!CI$2,[1]TX_Counties_FY22_Income_Limits!CH4)))</f>
        <v>130479.99999999999</v>
      </c>
      <c r="CJ4" s="64">
        <f>IF([1]TX_Counties_FY22_Income_Limits!CI4&gt;[1]WAIVER_TX_Counties_FY22!CJ$2,[1]TX_Counties_FY22_Income_Limits!CI4,IF([1]TX_Counties_FY22_Income_Limits!CI4&lt;[1]WAIVER_TX_Counties_FY22!CJ$2,[1]WAIVER_TX_Counties_FY22!CJ$2,IF([1]TX_Counties_FY22_Income_Limits!CI4=[1]WAIVER_TX_Counties_FY22!CJ$2,[1]TX_Counties_FY22_Income_Limits!CI4)))</f>
        <v>137936</v>
      </c>
      <c r="CK4" s="64">
        <f>IF([1]TX_Counties_FY22_Income_Limits!CJ4&gt;[1]WAIVER_TX_Counties_FY22!CK$2,[1]TX_Counties_FY22_Income_Limits!CJ4,IF([1]TX_Counties_FY22_Income_Limits!CJ4&lt;[1]WAIVER_TX_Counties_FY22!CK$2,[1]WAIVER_TX_Counties_FY22!CK$2,IF([1]TX_Counties_FY22_Income_Limits!CJ4=[1]WAIVER_TX_Counties_FY22!CK$2,[1]TX_Counties_FY22_Income_Limits!CJ4)))</f>
        <v>145392</v>
      </c>
      <c r="CL4" s="64">
        <f>IF([1]TX_Counties_FY22_Income_Limits!CK4&gt;[1]WAIVER_TX_Counties_FY22!CL$2,[1]TX_Counties_FY22_Income_Limits!CK4,IF([1]TX_Counties_FY22_Income_Limits!CK4&lt;[1]WAIVER_TX_Counties_FY22!CL$2,[1]WAIVER_TX_Counties_FY22!CL$2,IF([1]TX_Counties_FY22_Income_Limits!CK4=[1]WAIVER_TX_Counties_FY22!CL$2,[1]TX_Counties_FY22_Income_Limits!CK4)))</f>
        <v>152848</v>
      </c>
      <c r="CM4" s="64">
        <f>IF([1]TX_Counties_FY22_Income_Limits!CL4&gt;[1]WAIVER_TX_Counties_FY22!CM$2,[1]TX_Counties_FY22_Income_Limits!CL4,IF([1]TX_Counties_FY22_Income_Limits!CL4&lt;[1]WAIVER_TX_Counties_FY22!CM$2,[1]WAIVER_TX_Counties_FY22!CM$2,IF([1]TX_Counties_FY22_Income_Limits!CL4=[1]WAIVER_TX_Counties_FY22!CM$2,[1]TX_Counties_FY22_Income_Limits!CL4)))</f>
        <v>160304</v>
      </c>
      <c r="CN4" s="64">
        <f>IF([1]TX_Counties_FY22_Income_Limits!CM4&gt;[1]WAIVER_TX_Counties_FY22!CN$2,[1]TX_Counties_FY22_Income_Limits!CM4,IF([1]TX_Counties_FY22_Income_Limits!CM4&lt;[1]WAIVER_TX_Counties_FY22!CN$2,[1]WAIVER_TX_Counties_FY22!CN$2,IF([1]TX_Counties_FY22_Income_Limits!CM4=[1]WAIVER_TX_Counties_FY22!CN$2,[1]TX_Counties_FY22_Income_Limits!CM4)))</f>
        <v>167760</v>
      </c>
      <c r="CO4" s="64">
        <f>IF([1]TX_Counties_FY22_Income_Limits!CN4&gt;[1]WAIVER_TX_Counties_FY22!CO$2,[1]TX_Counties_FY22_Income_Limits!CN4,IF([1]TX_Counties_FY22_Income_Limits!CN4&lt;[1]WAIVER_TX_Counties_FY22!CO$2,[1]WAIVER_TX_Counties_FY22!CO$2,IF([1]TX_Counties_FY22_Income_Limits!CN4=[1]WAIVER_TX_Counties_FY22!CO$2,[1]TX_Counties_FY22_Income_Limits!CN4)))</f>
        <v>175216</v>
      </c>
      <c r="CP4" s="64">
        <f>IF([1]TX_Counties_FY22_Income_Limits!CO4&gt;[1]WAIVER_TX_Counties_FY22!CP$2,[1]TX_Counties_FY22_Income_Limits!CO4,IF([1]TX_Counties_FY22_Income_Limits!CO4&lt;[1]WAIVER_TX_Counties_FY22!CP$2,[1]WAIVER_TX_Counties_FY22!CP$2,IF([1]TX_Counties_FY22_Income_Limits!CO4=[1]WAIVER_TX_Counties_FY22!CP$2,[1]TX_Counties_FY22_Income_Limits!CO4)))</f>
        <v>182672</v>
      </c>
      <c r="CQ4" s="64">
        <f>IF([1]TX_Counties_FY22_Income_Limits!CP4&gt;[1]WAIVER_TX_Counties_FY22!CQ$2,[1]TX_Counties_FY22_Income_Limits!CP4,IF([1]TX_Counties_FY22_Income_Limits!CP4&lt;[1]WAIVER_TX_Counties_FY22!CQ$2,[1]WAIVER_TX_Counties_FY22!CQ$2,IF([1]TX_Counties_FY22_Income_Limits!CP4=[1]WAIVER_TX_Counties_FY22!CQ$2,[1]TX_Counties_FY22_Income_Limits!CP4)))</f>
        <v>190128</v>
      </c>
      <c r="CR4" s="64">
        <f>IF([1]TX_Counties_FY22_Income_Limits!CQ4&gt;[1]WAIVER_TX_Counties_FY22!CR$2,[1]TX_Counties_FY22_Income_Limits!CQ4,IF([1]TX_Counties_FY22_Income_Limits!CQ4&lt;[1]WAIVER_TX_Counties_FY22!CR$2,[1]WAIVER_TX_Counties_FY22!CR$2,IF([1]TX_Counties_FY22_Income_Limits!CQ4=[1]WAIVER_TX_Counties_FY22!CR$2,[1]TX_Counties_FY22_Income_Limits!CQ4)))</f>
        <v>197584</v>
      </c>
      <c r="CS4" s="64">
        <f>IF([1]TX_Counties_FY22_Income_Limits!CR4&gt;[1]WAIVER_TX_Counties_FY22!CS$2,[1]TX_Counties_FY22_Income_Limits!CR4,IF([1]TX_Counties_FY22_Income_Limits!CR4&lt;[1]WAIVER_TX_Counties_FY22!CS$2,[1]WAIVER_TX_Counties_FY22!CS$2,IF([1]TX_Counties_FY22_Income_Limits!CR4=[1]WAIVER_TX_Counties_FY22!CS$2,[1]TX_Counties_FY22_Income_Limits!CR4)))</f>
        <v>205040</v>
      </c>
      <c r="CT4" s="64">
        <f>IF([1]TX_Counties_FY22_Income_Limits!CS4&gt;[1]WAIVER_TX_Counties_FY22!CT$2,[1]TX_Counties_FY22_Income_Limits!CS4,IF([1]TX_Counties_FY22_Income_Limits!CS4&lt;[1]WAIVER_TX_Counties_FY22!CT$2,[1]WAIVER_TX_Counties_FY22!CT$2,IF([1]TX_Counties_FY22_Income_Limits!CS4=[1]WAIVER_TX_Counties_FY22!CT$2,[1]TX_Counties_FY22_Income_Limits!CS4)))</f>
        <v>212496</v>
      </c>
      <c r="CU4" s="64">
        <f>IF([1]TX_Counties_FY22_Income_Limits!CT4&gt;[1]WAIVER_TX_Counties_FY22!CU$2,[1]TX_Counties_FY22_Income_Limits!CT4,IF([1]TX_Counties_FY22_Income_Limits!CT4&lt;[1]WAIVER_TX_Counties_FY22!CU$2,[1]WAIVER_TX_Counties_FY22!CU$2,IF([1]TX_Counties_FY22_Income_Limits!CT4=[1]WAIVER_TX_Counties_FY22!CU$2,[1]TX_Counties_FY22_Income_Limits!CT4)))</f>
        <v>219952</v>
      </c>
      <c r="CV4" s="64">
        <f>IF([1]TX_Counties_FY22_Income_Limits!CU4&gt;[1]WAIVER_TX_Counties_FY22!CV$2,[1]TX_Counties_FY22_Income_Limits!CU4,IF([1]TX_Counties_FY22_Income_Limits!CU4&lt;[1]WAIVER_TX_Counties_FY22!CV$2,[1]WAIVER_TX_Counties_FY22!CV$2,IF([1]TX_Counties_FY22_Income_Limits!CU4=[1]WAIVER_TX_Counties_FY22!CV$2,[1]TX_Counties_FY22_Income_Limits!CU4)))</f>
        <v>227408</v>
      </c>
      <c r="CW4" s="64">
        <f>IF([1]TX_Counties_FY22_Income_Limits!CV4&gt;[1]WAIVER_TX_Counties_FY22!CW$2,[1]TX_Counties_FY22_Income_Limits!CV4,IF([1]TX_Counties_FY22_Income_Limits!CV4&lt;[1]WAIVER_TX_Counties_FY22!CW$2,[1]WAIVER_TX_Counties_FY22!CW$2,IF([1]TX_Counties_FY22_Income_Limits!CV4=[1]WAIVER_TX_Counties_FY22!CW$2,[1]TX_Counties_FY22_Income_Limits!CV4)))</f>
        <v>234864</v>
      </c>
      <c r="CX4" s="64">
        <f>IF([1]TX_Counties_FY22_Income_Limits!CW4&gt;[1]WAIVER_TX_Counties_FY22!CX$2,[1]TX_Counties_FY22_Income_Limits!CW4,IF([1]TX_Counties_FY22_Income_Limits!CW4&lt;[1]WAIVER_TX_Counties_FY22!CX$2,[1]WAIVER_TX_Counties_FY22!CX$2,IF([1]TX_Counties_FY22_Income_Limits!CW4=[1]WAIVER_TX_Counties_FY22!CX$2,[1]TX_Counties_FY22_Income_Limits!CW4)))</f>
        <v>242320</v>
      </c>
      <c r="CY4" s="64">
        <f>IF([1]TX_Counties_FY22_Income_Limits!CX4&gt;[1]WAIVER_TX_Counties_FY22!CY$2,[1]TX_Counties_FY22_Income_Limits!CX4,IF([1]TX_Counties_FY22_Income_Limits!CX4&lt;[1]WAIVER_TX_Counties_FY22!CY$2,[1]WAIVER_TX_Counties_FY22!CY$2,IF([1]TX_Counties_FY22_Income_Limits!CX4=[1]WAIVER_TX_Counties_FY22!CY$2,[1]TX_Counties_FY22_Income_Limits!CX4)))</f>
        <v>249776</v>
      </c>
      <c r="CZ4" s="64">
        <f>IF([1]TX_Counties_FY22_Income_Limits!CY4&gt;[1]WAIVER_TX_Counties_FY22!CZ$2,[1]TX_Counties_FY22_Income_Limits!CY4,IF([1]TX_Counties_FY22_Income_Limits!CY4&lt;[1]WAIVER_TX_Counties_FY22!CZ$2,[1]WAIVER_TX_Counties_FY22!CZ$2,IF([1]TX_Counties_FY22_Income_Limits!CY4=[1]WAIVER_TX_Counties_FY22!CZ$2,[1]TX_Counties_FY22_Income_Limits!CY4)))</f>
        <v>78288</v>
      </c>
      <c r="DA4" s="64">
        <f>IF([1]TX_Counties_FY22_Income_Limits!CZ4&gt;[1]WAIVER_TX_Counties_FY22!DA$2,[1]TX_Counties_FY22_Income_Limits!CZ4,IF([1]TX_Counties_FY22_Income_Limits!CZ4&lt;[1]WAIVER_TX_Counties_FY22!DA$2,[1]WAIVER_TX_Counties_FY22!DA$2,IF([1]TX_Counties_FY22_Income_Limits!CZ4=[1]WAIVER_TX_Counties_FY22!DA$2,[1]TX_Counties_FY22_Income_Limits!CZ4)))</f>
        <v>89472</v>
      </c>
      <c r="DB4" s="64">
        <f>IF([1]TX_Counties_FY22_Income_Limits!DA4&gt;[1]WAIVER_TX_Counties_FY22!DB$2,[1]TX_Counties_FY22_Income_Limits!DA4,IF([1]TX_Counties_FY22_Income_Limits!DA4&lt;[1]WAIVER_TX_Counties_FY22!DB$2,[1]WAIVER_TX_Counties_FY22!DB$2,IF([1]TX_Counties_FY22_Income_Limits!DA4=[1]WAIVER_TX_Counties_FY22!DB$2,[1]TX_Counties_FY22_Income_Limits!DA4)))</f>
        <v>100656</v>
      </c>
      <c r="DC4" s="64">
        <f>IF([1]TX_Counties_FY22_Income_Limits!DB4&gt;[1]WAIVER_TX_Counties_FY22!DC$2,[1]TX_Counties_FY22_Income_Limits!DB4,IF([1]TX_Counties_FY22_Income_Limits!DB4&lt;[1]WAIVER_TX_Counties_FY22!DC$2,[1]WAIVER_TX_Counties_FY22!DC$2,IF([1]TX_Counties_FY22_Income_Limits!DB4=[1]WAIVER_TX_Counties_FY22!DC$2,[1]TX_Counties_FY22_Income_Limits!DB4)))</f>
        <v>111840</v>
      </c>
      <c r="DD4" s="64">
        <f>IF([1]TX_Counties_FY22_Income_Limits!DC4&gt;[1]WAIVER_TX_Counties_FY22!DD$2,[1]TX_Counties_FY22_Income_Limits!DC4,IF([1]TX_Counties_FY22_Income_Limits!DC4&lt;[1]WAIVER_TX_Counties_FY22!DD$2,[1]WAIVER_TX_Counties_FY22!DD$2,IF([1]TX_Counties_FY22_Income_Limits!DC4=[1]WAIVER_TX_Counties_FY22!DD$2,[1]TX_Counties_FY22_Income_Limits!DC4)))</f>
        <v>120787.20000000001</v>
      </c>
      <c r="DE4" s="64">
        <f>IF([1]TX_Counties_FY22_Income_Limits!DD4&gt;[1]WAIVER_TX_Counties_FY22!DE$2,[1]TX_Counties_FY22_Income_Limits!DD4,IF([1]TX_Counties_FY22_Income_Limits!DD4&lt;[1]WAIVER_TX_Counties_FY22!DE$2,[1]WAIVER_TX_Counties_FY22!DE$2,IF([1]TX_Counties_FY22_Income_Limits!DD4=[1]WAIVER_TX_Counties_FY22!DE$2,[1]TX_Counties_FY22_Income_Limits!DD4)))</f>
        <v>129734.39999999999</v>
      </c>
      <c r="DF4" s="64">
        <f>IF([1]TX_Counties_FY22_Income_Limits!DE4&gt;[1]WAIVER_TX_Counties_FY22!DF$2,[1]TX_Counties_FY22_Income_Limits!DE4,IF([1]TX_Counties_FY22_Income_Limits!DE4&lt;[1]WAIVER_TX_Counties_FY22!DF$2,[1]WAIVER_TX_Counties_FY22!DF$2,IF([1]TX_Counties_FY22_Income_Limits!DE4=[1]WAIVER_TX_Counties_FY22!DF$2,[1]TX_Counties_FY22_Income_Limits!DE4)))</f>
        <v>138681.60000000001</v>
      </c>
      <c r="DG4" s="64">
        <f>IF([1]TX_Counties_FY22_Income_Limits!DF4&gt;[1]WAIVER_TX_Counties_FY22!DG$2,[1]TX_Counties_FY22_Income_Limits!DF4,IF([1]TX_Counties_FY22_Income_Limits!DF4&lt;[1]WAIVER_TX_Counties_FY22!DG$2,[1]WAIVER_TX_Counties_FY22!DG$2,IF([1]TX_Counties_FY22_Income_Limits!DF4=[1]WAIVER_TX_Counties_FY22!DG$2,[1]TX_Counties_FY22_Income_Limits!DF4)))</f>
        <v>147628.80000000002</v>
      </c>
      <c r="DH4" s="64">
        <f>IF([1]TX_Counties_FY22_Income_Limits!DG4&gt;[1]WAIVER_TX_Counties_FY22!DH$2,[1]TX_Counties_FY22_Income_Limits!DG4,IF([1]TX_Counties_FY22_Income_Limits!DG4&lt;[1]WAIVER_TX_Counties_FY22!DH$2,[1]WAIVER_TX_Counties_FY22!DH$2,IF([1]TX_Counties_FY22_Income_Limits!DG4=[1]WAIVER_TX_Counties_FY22!DH$2,[1]TX_Counties_FY22_Income_Limits!DG4)))</f>
        <v>156576</v>
      </c>
      <c r="DI4" s="64">
        <f>IF([1]TX_Counties_FY22_Income_Limits!DH4&gt;[1]WAIVER_TX_Counties_FY22!DI$2,[1]TX_Counties_FY22_Income_Limits!DH4,IF([1]TX_Counties_FY22_Income_Limits!DH4&lt;[1]WAIVER_TX_Counties_FY22!DI$2,[1]WAIVER_TX_Counties_FY22!DI$2,IF([1]TX_Counties_FY22_Income_Limits!DH4=[1]WAIVER_TX_Counties_FY22!DI$2,[1]TX_Counties_FY22_Income_Limits!DH4)))</f>
        <v>165523.20000000001</v>
      </c>
      <c r="DJ4" s="64">
        <f>IF([1]TX_Counties_FY22_Income_Limits!DI4&gt;[1]WAIVER_TX_Counties_FY22!DJ$2,[1]TX_Counties_FY22_Income_Limits!DI4,IF([1]TX_Counties_FY22_Income_Limits!DI4&lt;[1]WAIVER_TX_Counties_FY22!DJ$2,[1]WAIVER_TX_Counties_FY22!DJ$2,IF([1]TX_Counties_FY22_Income_Limits!DI4=[1]WAIVER_TX_Counties_FY22!DJ$2,[1]TX_Counties_FY22_Income_Limits!DI4)))</f>
        <v>174470.40000000002</v>
      </c>
      <c r="DK4" s="64">
        <f>IF([1]TX_Counties_FY22_Income_Limits!DJ4&gt;[1]WAIVER_TX_Counties_FY22!DK$2,[1]TX_Counties_FY22_Income_Limits!DJ4,IF([1]TX_Counties_FY22_Income_Limits!DJ4&lt;[1]WAIVER_TX_Counties_FY22!DK$2,[1]WAIVER_TX_Counties_FY22!DK$2,IF([1]TX_Counties_FY22_Income_Limits!DJ4=[1]WAIVER_TX_Counties_FY22!DK$2,[1]TX_Counties_FY22_Income_Limits!DJ4)))</f>
        <v>183417.60000000003</v>
      </c>
      <c r="DL4" s="64">
        <f>IF([1]TX_Counties_FY22_Income_Limits!DK4&gt;[1]WAIVER_TX_Counties_FY22!DL$2,[1]TX_Counties_FY22_Income_Limits!DK4,IF([1]TX_Counties_FY22_Income_Limits!DK4&lt;[1]WAIVER_TX_Counties_FY22!DL$2,[1]WAIVER_TX_Counties_FY22!DL$2,IF([1]TX_Counties_FY22_Income_Limits!DK4=[1]WAIVER_TX_Counties_FY22!DL$2,[1]TX_Counties_FY22_Income_Limits!DK4)))</f>
        <v>192364.80000000005</v>
      </c>
      <c r="DM4" s="64">
        <f>IF([1]TX_Counties_FY22_Income_Limits!DL4&gt;[1]WAIVER_TX_Counties_FY22!DM$2,[1]TX_Counties_FY22_Income_Limits!DL4,IF([1]TX_Counties_FY22_Income_Limits!DL4&lt;[1]WAIVER_TX_Counties_FY22!DM$2,[1]WAIVER_TX_Counties_FY22!DM$2,IF([1]TX_Counties_FY22_Income_Limits!DL4=[1]WAIVER_TX_Counties_FY22!DM$2,[1]TX_Counties_FY22_Income_Limits!DL4)))</f>
        <v>201312.00000000006</v>
      </c>
      <c r="DN4" s="64">
        <f>IF([1]TX_Counties_FY22_Income_Limits!DM4&gt;[1]WAIVER_TX_Counties_FY22!DN$2,[1]TX_Counties_FY22_Income_Limits!DM4,IF([1]TX_Counties_FY22_Income_Limits!DM4&lt;[1]WAIVER_TX_Counties_FY22!DN$2,[1]WAIVER_TX_Counties_FY22!DN$2,IF([1]TX_Counties_FY22_Income_Limits!DM4=[1]WAIVER_TX_Counties_FY22!DN$2,[1]TX_Counties_FY22_Income_Limits!DM4)))</f>
        <v>210259.20000000007</v>
      </c>
      <c r="DO4" s="64">
        <f>IF([1]TX_Counties_FY22_Income_Limits!DN4&gt;[1]WAIVER_TX_Counties_FY22!DO$2,[1]TX_Counties_FY22_Income_Limits!DN4,IF([1]TX_Counties_FY22_Income_Limits!DN4&lt;[1]WAIVER_TX_Counties_FY22!DO$2,[1]WAIVER_TX_Counties_FY22!DO$2,IF([1]TX_Counties_FY22_Income_Limits!DN4=[1]WAIVER_TX_Counties_FY22!DO$2,[1]TX_Counties_FY22_Income_Limits!DN4)))</f>
        <v>219206.40000000008</v>
      </c>
      <c r="DP4" s="64">
        <f>IF([1]TX_Counties_FY22_Income_Limits!DO4&gt;[1]WAIVER_TX_Counties_FY22!DP$2,[1]TX_Counties_FY22_Income_Limits!DO4,IF([1]TX_Counties_FY22_Income_Limits!DO4&lt;[1]WAIVER_TX_Counties_FY22!DP$2,[1]WAIVER_TX_Counties_FY22!DP$2,IF([1]TX_Counties_FY22_Income_Limits!DO4=[1]WAIVER_TX_Counties_FY22!DP$2,[1]TX_Counties_FY22_Income_Limits!DO4)))</f>
        <v>228153.60000000009</v>
      </c>
      <c r="DQ4" s="64">
        <f>IF([1]TX_Counties_FY22_Income_Limits!DP4&gt;[1]WAIVER_TX_Counties_FY22!DQ$2,[1]TX_Counties_FY22_Income_Limits!DP4,IF([1]TX_Counties_FY22_Income_Limits!DP4&lt;[1]WAIVER_TX_Counties_FY22!DQ$2,[1]WAIVER_TX_Counties_FY22!DQ$2,IF([1]TX_Counties_FY22_Income_Limits!DP4=[1]WAIVER_TX_Counties_FY22!DQ$2,[1]TX_Counties_FY22_Income_Limits!DP4)))</f>
        <v>237100.8000000001</v>
      </c>
      <c r="DR4" s="64">
        <f>IF([1]TX_Counties_FY22_Income_Limits!DQ4&gt;[1]WAIVER_TX_Counties_FY22!DR$2,[1]TX_Counties_FY22_Income_Limits!DQ4,IF([1]TX_Counties_FY22_Income_Limits!DQ4&lt;[1]WAIVER_TX_Counties_FY22!DR$2,[1]WAIVER_TX_Counties_FY22!DR$2,IF([1]TX_Counties_FY22_Income_Limits!DQ4=[1]WAIVER_TX_Counties_FY22!DR$2,[1]TX_Counties_FY22_Income_Limits!DQ4)))</f>
        <v>246048.00000000012</v>
      </c>
      <c r="DS4" s="64">
        <f>IF([1]TX_Counties_FY22_Income_Limits!DR4&gt;[1]WAIVER_TX_Counties_FY22!DS$2,[1]TX_Counties_FY22_Income_Limits!DR4,IF([1]TX_Counties_FY22_Income_Limits!DR4&lt;[1]WAIVER_TX_Counties_FY22!DS$2,[1]WAIVER_TX_Counties_FY22!DS$2,IF([1]TX_Counties_FY22_Income_Limits!DR4=[1]WAIVER_TX_Counties_FY22!DS$2,[1]TX_Counties_FY22_Income_Limits!DR4)))</f>
        <v>254995.20000000013</v>
      </c>
      <c r="DT4" s="64">
        <f>IF([1]TX_Counties_FY22_Income_Limits!DS4&gt;[1]WAIVER_TX_Counties_FY22!DT$2,[1]TX_Counties_FY22_Income_Limits!DS4,IF([1]TX_Counties_FY22_Income_Limits!DS4&lt;[1]WAIVER_TX_Counties_FY22!DT$2,[1]WAIVER_TX_Counties_FY22!DT$2,IF([1]TX_Counties_FY22_Income_Limits!DS4=[1]WAIVER_TX_Counties_FY22!DT$2,[1]TX_Counties_FY22_Income_Limits!DS4)))</f>
        <v>263942.40000000014</v>
      </c>
      <c r="DU4" s="64">
        <f>IF([1]TX_Counties_FY22_Income_Limits!DT4&gt;[1]WAIVER_TX_Counties_FY22!DU$2,[1]TX_Counties_FY22_Income_Limits!DT4,IF([1]TX_Counties_FY22_Income_Limits!DT4&lt;[1]WAIVER_TX_Counties_FY22!DU$2,[1]WAIVER_TX_Counties_FY22!DU$2,IF([1]TX_Counties_FY22_Income_Limits!DT4=[1]WAIVER_TX_Counties_FY22!DU$2,[1]TX_Counties_FY22_Income_Limits!DT4)))</f>
        <v>272889.60000000015</v>
      </c>
      <c r="DV4" s="64">
        <f>IF([1]TX_Counties_FY22_Income_Limits!DU4&gt;[1]WAIVER_TX_Counties_FY22!DV$2,[1]TX_Counties_FY22_Income_Limits!DU4,IF([1]TX_Counties_FY22_Income_Limits!DU4&lt;[1]WAIVER_TX_Counties_FY22!DV$2,[1]WAIVER_TX_Counties_FY22!DV$2,IF([1]TX_Counties_FY22_Income_Limits!DU4=[1]WAIVER_TX_Counties_FY22!DV$2,[1]TX_Counties_FY22_Income_Limits!DU4)))</f>
        <v>281836.80000000016</v>
      </c>
      <c r="DW4" s="64">
        <f>IF([1]TX_Counties_FY22_Income_Limits!DV4&gt;[1]WAIVER_TX_Counties_FY22!DW$2,[1]TX_Counties_FY22_Income_Limits!DV4,IF([1]TX_Counties_FY22_Income_Limits!DV4&lt;[1]WAIVER_TX_Counties_FY22!DW$2,[1]WAIVER_TX_Counties_FY22!DW$2,IF([1]TX_Counties_FY22_Income_Limits!DV4=[1]WAIVER_TX_Counties_FY22!DW$2,[1]TX_Counties_FY22_Income_Limits!DV4)))</f>
        <v>290784.00000000017</v>
      </c>
      <c r="DX4" s="64">
        <f>IF([1]TX_Counties_FY22_Income_Limits!DW4&gt;[1]WAIVER_TX_Counties_FY22!DX$2,[1]TX_Counties_FY22_Income_Limits!DW4,IF([1]TX_Counties_FY22_Income_Limits!DW4&lt;[1]WAIVER_TX_Counties_FY22!DX$2,[1]WAIVER_TX_Counties_FY22!DX$2,IF([1]TX_Counties_FY22_Income_Limits!DW4=[1]WAIVER_TX_Counties_FY22!DX$2,[1]TX_Counties_FY22_Income_Limits!DW4)))</f>
        <v>299731.20000000019</v>
      </c>
      <c r="DY4"/>
    </row>
    <row r="5" spans="1:129" ht="14.45">
      <c r="A5" s="65" t="s">
        <v>194</v>
      </c>
      <c r="B5" s="65" t="str">
        <f t="shared" si="5"/>
        <v>YES</v>
      </c>
      <c r="C5" s="64">
        <f>[1]TX_Counties_FY22_Income_Limits!B5</f>
        <v>63900</v>
      </c>
      <c r="D5" s="64">
        <f>IF([1]TX_Counties_FY22_Income_Limits!C5&gt;[1]WAIVER_TX_Counties_FY22!D$2,[1]TX_Counties_FY22_Income_Limits!C5,IF([1]TX_Counties_FY22_Income_Limits!C5&lt;[1]WAIVER_TX_Counties_FY22!D$2,[1]WAIVER_TX_Counties_FY22!D$2,IF([1]TX_Counties_FY22_Income_Limits!C5=[1]WAIVER_TX_Counties_FY22!D$2,[1]TX_Counties_FY22_Income_Limits!C5)))</f>
        <v>17650</v>
      </c>
      <c r="E5" s="64">
        <f>IF([1]TX_Counties_FY22_Income_Limits!D5&gt;[1]WAIVER_TX_Counties_FY22!E$2,[1]TX_Counties_FY22_Income_Limits!D5,IF([1]TX_Counties_FY22_Income_Limits!D5&lt;[1]WAIVER_TX_Counties_FY22!E$2,[1]WAIVER_TX_Counties_FY22!E$2,IF([1]TX_Counties_FY22_Income_Limits!D5=[1]WAIVER_TX_Counties_FY22!E$2,[1]TX_Counties_FY22_Income_Limits!D5)))</f>
        <v>20200</v>
      </c>
      <c r="F5" s="64">
        <f>IF([1]TX_Counties_FY22_Income_Limits!E5&gt;[1]WAIVER_TX_Counties_FY22!F$2,[1]TX_Counties_FY22_Income_Limits!E5,IF([1]TX_Counties_FY22_Income_Limits!E5&lt;[1]WAIVER_TX_Counties_FY22!F$2,[1]WAIVER_TX_Counties_FY22!F$2,IF([1]TX_Counties_FY22_Income_Limits!E5=[1]WAIVER_TX_Counties_FY22!F$2,[1]TX_Counties_FY22_Income_Limits!E5)))</f>
        <v>23030</v>
      </c>
      <c r="G5" s="64">
        <f>IF([1]TX_Counties_FY22_Income_Limits!F5&gt;[1]WAIVER_TX_Counties_FY22!G$2,[1]TX_Counties_FY22_Income_Limits!F5,IF([1]TX_Counties_FY22_Income_Limits!F5&lt;[1]WAIVER_TX_Counties_FY22!G$2,[1]WAIVER_TX_Counties_FY22!G$2,IF([1]TX_Counties_FY22_Income_Limits!F5=[1]WAIVER_TX_Counties_FY22!G$2,[1]TX_Counties_FY22_Income_Limits!F5)))</f>
        <v>27750</v>
      </c>
      <c r="H5" s="64">
        <f>IF([1]TX_Counties_FY22_Income_Limits!G5&gt;[1]WAIVER_TX_Counties_FY22!H$2,[1]TX_Counties_FY22_Income_Limits!G5,IF([1]TX_Counties_FY22_Income_Limits!G5&lt;[1]WAIVER_TX_Counties_FY22!H$2,[1]WAIVER_TX_Counties_FY22!H$2,IF([1]TX_Counties_FY22_Income_Limits!G5=[1]WAIVER_TX_Counties_FY22!H$2,[1]TX_Counties_FY22_Income_Limits!G5)))</f>
        <v>32470</v>
      </c>
      <c r="I5" s="64">
        <f>IF([1]TX_Counties_FY22_Income_Limits!H5&gt;[1]WAIVER_TX_Counties_FY22!I$2,[1]TX_Counties_FY22_Income_Limits!H5,IF([1]TX_Counties_FY22_Income_Limits!H5&lt;[1]WAIVER_TX_Counties_FY22!I$2,[1]WAIVER_TX_Counties_FY22!I$2,IF([1]TX_Counties_FY22_Income_Limits!H5=[1]WAIVER_TX_Counties_FY22!I$2,[1]TX_Counties_FY22_Income_Limits!H5)))</f>
        <v>37190</v>
      </c>
      <c r="J5" s="64">
        <f>IF([1]TX_Counties_FY22_Income_Limits!I5&gt;[1]WAIVER_TX_Counties_FY22!J$2,[1]TX_Counties_FY22_Income_Limits!I5,IF([1]TX_Counties_FY22_Income_Limits!I5&lt;[1]WAIVER_TX_Counties_FY22!J$2,[1]WAIVER_TX_Counties_FY22!J$2,IF([1]TX_Counties_FY22_Income_Limits!I5=[1]WAIVER_TX_Counties_FY22!J$2,[1]TX_Counties_FY22_Income_Limits!I5)))</f>
        <v>41910</v>
      </c>
      <c r="K5" s="64">
        <f>IF([1]TX_Counties_FY22_Income_Limits!J5&gt;[1]WAIVER_TX_Counties_FY22!K$2,[1]TX_Counties_FY22_Income_Limits!J5,IF([1]TX_Counties_FY22_Income_Limits!J5&lt;[1]WAIVER_TX_Counties_FY22!K$2,[1]WAIVER_TX_Counties_FY22!K$2,IF([1]TX_Counties_FY22_Income_Limits!J5=[1]WAIVER_TX_Counties_FY22!K$2,[1]TX_Counties_FY22_Income_Limits!J5)))</f>
        <v>44950</v>
      </c>
      <c r="L5" s="64">
        <f>IF([1]TX_Counties_FY22_Income_Limits!K5&gt;[1]WAIVER_TX_Counties_FY22!L$2,[1]TX_Counties_FY22_Income_Limits!K5,IF([1]TX_Counties_FY22_Income_Limits!K5&lt;[1]WAIVER_TX_Counties_FY22!L$2,[1]WAIVER_TX_Counties_FY22!L$2,IF([1]TX_Counties_FY22_Income_Limits!K5=[1]WAIVER_TX_Counties_FY22!L$2,[1]TX_Counties_FY22_Income_Limits!K5)))</f>
        <v>58799.999999999993</v>
      </c>
      <c r="M5" s="64">
        <f>IF([1]TX_Counties_FY22_Income_Limits!L5&gt;[1]WAIVER_TX_Counties_FY22!M$2,[1]TX_Counties_FY22_Income_Limits!L5,IF([1]TX_Counties_FY22_Income_Limits!L5&lt;[1]WAIVER_TX_Counties_FY22!M$2,[1]WAIVER_TX_Counties_FY22!M$2,IF([1]TX_Counties_FY22_Income_Limits!L5=[1]WAIVER_TX_Counties_FY22!M$2,[1]TX_Counties_FY22_Income_Limits!L5)))</f>
        <v>62160</v>
      </c>
      <c r="N5" s="64">
        <f>IF([1]TX_Counties_FY22_Income_Limits!M5&gt;[1]WAIVER_TX_Counties_FY22!N$2,[1]TX_Counties_FY22_Income_Limits!M5,IF([1]TX_Counties_FY22_Income_Limits!M5&lt;[1]WAIVER_TX_Counties_FY22!N$2,[1]WAIVER_TX_Counties_FY22!N$2,IF([1]TX_Counties_FY22_Income_Limits!M5=[1]WAIVER_TX_Counties_FY22!N$2,[1]TX_Counties_FY22_Income_Limits!M5)))</f>
        <v>65520.000000000007</v>
      </c>
      <c r="O5" s="64">
        <f>IF([1]TX_Counties_FY22_Income_Limits!N5&gt;[1]WAIVER_TX_Counties_FY22!O$2,[1]TX_Counties_FY22_Income_Limits!N5,IF([1]TX_Counties_FY22_Income_Limits!N5&lt;[1]WAIVER_TX_Counties_FY22!O$2,[1]WAIVER_TX_Counties_FY22!O$2,IF([1]TX_Counties_FY22_Income_Limits!N5=[1]WAIVER_TX_Counties_FY22!O$2,[1]TX_Counties_FY22_Income_Limits!N5)))</f>
        <v>68880.000000000015</v>
      </c>
      <c r="P5" s="64">
        <f>IF([1]TX_Counties_FY22_Income_Limits!O5&gt;[1]WAIVER_TX_Counties_FY22!P$2,[1]TX_Counties_FY22_Income_Limits!O5,IF([1]TX_Counties_FY22_Income_Limits!O5&lt;[1]WAIVER_TX_Counties_FY22!P$2,[1]WAIVER_TX_Counties_FY22!P$2,IF([1]TX_Counties_FY22_Income_Limits!O5=[1]WAIVER_TX_Counties_FY22!P$2,[1]TX_Counties_FY22_Income_Limits!O5)))</f>
        <v>72240.000000000029</v>
      </c>
      <c r="Q5" s="64">
        <f>IF([1]TX_Counties_FY22_Income_Limits!P5&gt;[1]WAIVER_TX_Counties_FY22!Q$2,[1]TX_Counties_FY22_Income_Limits!P5,IF([1]TX_Counties_FY22_Income_Limits!P5&lt;[1]WAIVER_TX_Counties_FY22!Q$2,[1]WAIVER_TX_Counties_FY22!Q$2,IF([1]TX_Counties_FY22_Income_Limits!P5=[1]WAIVER_TX_Counties_FY22!Q$2,[1]TX_Counties_FY22_Income_Limits!P5)))</f>
        <v>75600.000000000044</v>
      </c>
      <c r="R5" s="64">
        <f>IF([1]TX_Counties_FY22_Income_Limits!Q5&gt;[1]WAIVER_TX_Counties_FY22!R$2,[1]TX_Counties_FY22_Income_Limits!Q5,IF([1]TX_Counties_FY22_Income_Limits!Q5&lt;[1]WAIVER_TX_Counties_FY22!R$2,[1]WAIVER_TX_Counties_FY22!R$2,IF([1]TX_Counties_FY22_Income_Limits!Q5=[1]WAIVER_TX_Counties_FY22!R$2,[1]TX_Counties_FY22_Income_Limits!Q5)))</f>
        <v>78960.000000000058</v>
      </c>
      <c r="S5" s="64">
        <f>IF([1]TX_Counties_FY22_Income_Limits!R5&gt;[1]WAIVER_TX_Counties_FY22!S$2,[1]TX_Counties_FY22_Income_Limits!R5,IF([1]TX_Counties_FY22_Income_Limits!R5&lt;[1]WAIVER_TX_Counties_FY22!S$2,[1]WAIVER_TX_Counties_FY22!S$2,IF([1]TX_Counties_FY22_Income_Limits!R5=[1]WAIVER_TX_Counties_FY22!S$2,[1]TX_Counties_FY22_Income_Limits!R5)))</f>
        <v>82320.000000000073</v>
      </c>
      <c r="T5" s="64">
        <f>IF([1]TX_Counties_FY22_Income_Limits!S5&gt;[1]WAIVER_TX_Counties_FY22!T$2,[1]TX_Counties_FY22_Income_Limits!S5,IF([1]TX_Counties_FY22_Income_Limits!S5&lt;[1]WAIVER_TX_Counties_FY22!T$2,[1]WAIVER_TX_Counties_FY22!T$2,IF([1]TX_Counties_FY22_Income_Limits!S5=[1]WAIVER_TX_Counties_FY22!T$2,[1]TX_Counties_FY22_Income_Limits!S5)))</f>
        <v>85680.000000000087</v>
      </c>
      <c r="U5" s="64">
        <f>IF([1]TX_Counties_FY22_Income_Limits!T5&gt;[1]WAIVER_TX_Counties_FY22!U$2,[1]TX_Counties_FY22_Income_Limits!T5,IF([1]TX_Counties_FY22_Income_Limits!T5&lt;[1]WAIVER_TX_Counties_FY22!U$2,[1]WAIVER_TX_Counties_FY22!U$2,IF([1]TX_Counties_FY22_Income_Limits!T5=[1]WAIVER_TX_Counties_FY22!U$2,[1]TX_Counties_FY22_Income_Limits!T5)))</f>
        <v>89040.000000000102</v>
      </c>
      <c r="V5" s="64">
        <f>IF([1]TX_Counties_FY22_Income_Limits!U5&gt;[1]WAIVER_TX_Counties_FY22!V$2,[1]TX_Counties_FY22_Income_Limits!U5,IF([1]TX_Counties_FY22_Income_Limits!U5&lt;[1]WAIVER_TX_Counties_FY22!V$2,[1]WAIVER_TX_Counties_FY22!V$2,IF([1]TX_Counties_FY22_Income_Limits!U5=[1]WAIVER_TX_Counties_FY22!V$2,[1]TX_Counties_FY22_Income_Limits!U5)))</f>
        <v>92400.000000000116</v>
      </c>
      <c r="W5" s="64">
        <f>IF([1]TX_Counties_FY22_Income_Limits!V5&gt;[1]WAIVER_TX_Counties_FY22!W$2,[1]TX_Counties_FY22_Income_Limits!V5,IF([1]TX_Counties_FY22_Income_Limits!V5&lt;[1]WAIVER_TX_Counties_FY22!W$2,[1]WAIVER_TX_Counties_FY22!W$2,IF([1]TX_Counties_FY22_Income_Limits!V5=[1]WAIVER_TX_Counties_FY22!W$2,[1]TX_Counties_FY22_Income_Limits!V5)))</f>
        <v>95760.000000000131</v>
      </c>
      <c r="X5" s="64">
        <f>IF([1]TX_Counties_FY22_Income_Limits!W5&gt;[1]WAIVER_TX_Counties_FY22!X$2,[1]TX_Counties_FY22_Income_Limits!W5,IF([1]TX_Counties_FY22_Income_Limits!W5&lt;[1]WAIVER_TX_Counties_FY22!X$2,[1]WAIVER_TX_Counties_FY22!X$2,IF([1]TX_Counties_FY22_Income_Limits!W5=[1]WAIVER_TX_Counties_FY22!X$2,[1]TX_Counties_FY22_Income_Limits!W5)))</f>
        <v>99120.000000000146</v>
      </c>
      <c r="Y5" s="64">
        <f>IF([1]TX_Counties_FY22_Income_Limits!X5&gt;[1]WAIVER_TX_Counties_FY22!Y$2,[1]TX_Counties_FY22_Income_Limits!X5,IF([1]TX_Counties_FY22_Income_Limits!X5&lt;[1]WAIVER_TX_Counties_FY22!Y$2,[1]WAIVER_TX_Counties_FY22!Y$2,IF([1]TX_Counties_FY22_Income_Limits!X5=[1]WAIVER_TX_Counties_FY22!Y$2,[1]TX_Counties_FY22_Income_Limits!X5)))</f>
        <v>102480.00000000016</v>
      </c>
      <c r="Z5" s="64">
        <f>IF([1]TX_Counties_FY22_Income_Limits!Y5&gt;[1]WAIVER_TX_Counties_FY22!Z$2,[1]TX_Counties_FY22_Income_Limits!Y5,IF([1]TX_Counties_FY22_Income_Limits!Y5&lt;[1]WAIVER_TX_Counties_FY22!Z$2,[1]WAIVER_TX_Counties_FY22!Z$2,IF([1]TX_Counties_FY22_Income_Limits!Y5=[1]WAIVER_TX_Counties_FY22!Z$2,[1]TX_Counties_FY22_Income_Limits!Y5)))</f>
        <v>105840.00000000017</v>
      </c>
      <c r="AA5" s="64">
        <f>IF([1]TX_Counties_FY22_Income_Limits!Z5&gt;[1]WAIVER_TX_Counties_FY22!AA$2,[1]TX_Counties_FY22_Income_Limits!Z5,IF([1]TX_Counties_FY22_Income_Limits!Z5&lt;[1]WAIVER_TX_Counties_FY22!AA$2,[1]WAIVER_TX_Counties_FY22!AA$2,IF([1]TX_Counties_FY22_Income_Limits!Z5=[1]WAIVER_TX_Counties_FY22!AA$2,[1]TX_Counties_FY22_Income_Limits!Z5)))</f>
        <v>109200.00000000019</v>
      </c>
      <c r="AB5" s="64">
        <f>IF([1]TX_Counties_FY22_Income_Limits!AA5&gt;[1]WAIVER_TX_Counties_FY22!AB$2,[1]TX_Counties_FY22_Income_Limits!AA5,IF([1]TX_Counties_FY22_Income_Limits!AA5&lt;[1]WAIVER_TX_Counties_FY22!AB$2,[1]WAIVER_TX_Counties_FY22!AB$2,IF([1]TX_Counties_FY22_Income_Limits!AA5=[1]WAIVER_TX_Counties_FY22!AB$2,[1]TX_Counties_FY22_Income_Limits!AA5)))</f>
        <v>112560.0000000002</v>
      </c>
      <c r="AC5" s="64">
        <f>IF([1]TX_Counties_FY22_Income_Limits!AB5&gt;[1]WAIVER_TX_Counties_FY22!AC$2,[1]TX_Counties_FY22_Income_Limits!AB5,IF([1]TX_Counties_FY22_Income_Limits!AB5&lt;[1]WAIVER_TX_Counties_FY22!AC$2,[1]WAIVER_TX_Counties_FY22!AC$2,IF([1]TX_Counties_FY22_Income_Limits!AB5=[1]WAIVER_TX_Counties_FY22!AC$2,[1]TX_Counties_FY22_Income_Limits!AB5)))</f>
        <v>29400</v>
      </c>
      <c r="AD5" s="64">
        <f>IF([1]TX_Counties_FY22_Income_Limits!AC5&gt;[1]WAIVER_TX_Counties_FY22!AD$2,[1]TX_Counties_FY22_Income_Limits!AC5,IF([1]TX_Counties_FY22_Income_Limits!AC5&lt;[1]WAIVER_TX_Counties_FY22!AD$2,[1]WAIVER_TX_Counties_FY22!AD$2,IF([1]TX_Counties_FY22_Income_Limits!AC5=[1]WAIVER_TX_Counties_FY22!AD$2,[1]TX_Counties_FY22_Income_Limits!AC5)))</f>
        <v>33600</v>
      </c>
      <c r="AE5" s="64">
        <f>IF([1]TX_Counties_FY22_Income_Limits!AD5&gt;[1]WAIVER_TX_Counties_FY22!AE$2,[1]TX_Counties_FY22_Income_Limits!AD5,IF([1]TX_Counties_FY22_Income_Limits!AD5&lt;[1]WAIVER_TX_Counties_FY22!AE$2,[1]WAIVER_TX_Counties_FY22!AE$2,IF([1]TX_Counties_FY22_Income_Limits!AD5=[1]WAIVER_TX_Counties_FY22!AE$2,[1]TX_Counties_FY22_Income_Limits!AD5)))</f>
        <v>37800</v>
      </c>
      <c r="AF5" s="64">
        <f>IF([1]TX_Counties_FY22_Income_Limits!AE5&gt;[1]WAIVER_TX_Counties_FY22!AF$2,[1]TX_Counties_FY22_Income_Limits!AE5,IF([1]TX_Counties_FY22_Income_Limits!AE5&lt;[1]WAIVER_TX_Counties_FY22!AF$2,[1]WAIVER_TX_Counties_FY22!AF$2,IF([1]TX_Counties_FY22_Income_Limits!AE5=[1]WAIVER_TX_Counties_FY22!AF$2,[1]TX_Counties_FY22_Income_Limits!AE5)))</f>
        <v>42000</v>
      </c>
      <c r="AG5" s="64">
        <f>IF([1]TX_Counties_FY22_Income_Limits!AF5&gt;[1]WAIVER_TX_Counties_FY22!AG$2,[1]TX_Counties_FY22_Income_Limits!AF5,IF([1]TX_Counties_FY22_Income_Limits!AF5&lt;[1]WAIVER_TX_Counties_FY22!AG$2,[1]WAIVER_TX_Counties_FY22!AG$2,IF([1]TX_Counties_FY22_Income_Limits!AF5=[1]WAIVER_TX_Counties_FY22!AG$2,[1]TX_Counties_FY22_Income_Limits!AF5)))</f>
        <v>45400</v>
      </c>
      <c r="AH5" s="64">
        <f>IF([1]TX_Counties_FY22_Income_Limits!AG5&gt;[1]WAIVER_TX_Counties_FY22!AH$2,[1]TX_Counties_FY22_Income_Limits!AG5,IF([1]TX_Counties_FY22_Income_Limits!AG5&lt;[1]WAIVER_TX_Counties_FY22!AH$2,[1]WAIVER_TX_Counties_FY22!AH$2,IF([1]TX_Counties_FY22_Income_Limits!AG5=[1]WAIVER_TX_Counties_FY22!AH$2,[1]TX_Counties_FY22_Income_Limits!AG5)))</f>
        <v>48750</v>
      </c>
      <c r="AI5" s="64">
        <f>IF([1]TX_Counties_FY22_Income_Limits!AH5&gt;[1]WAIVER_TX_Counties_FY22!AI$2,[1]TX_Counties_FY22_Income_Limits!AH5,IF([1]TX_Counties_FY22_Income_Limits!AH5&lt;[1]WAIVER_TX_Counties_FY22!AI$2,[1]WAIVER_TX_Counties_FY22!AI$2,IF([1]TX_Counties_FY22_Income_Limits!AH5=[1]WAIVER_TX_Counties_FY22!AI$2,[1]TX_Counties_FY22_Income_Limits!AH5)))</f>
        <v>52100</v>
      </c>
      <c r="AJ5" s="64">
        <f>IF([1]TX_Counties_FY22_Income_Limits!AI5&gt;[1]WAIVER_TX_Counties_FY22!AJ$2,[1]TX_Counties_FY22_Income_Limits!AI5,IF([1]TX_Counties_FY22_Income_Limits!AI5&lt;[1]WAIVER_TX_Counties_FY22!AJ$2,[1]WAIVER_TX_Counties_FY22!AJ$2,IF([1]TX_Counties_FY22_Income_Limits!AI5=[1]WAIVER_TX_Counties_FY22!AJ$2,[1]TX_Counties_FY22_Income_Limits!AI5)))</f>
        <v>55450</v>
      </c>
      <c r="AK5" s="64">
        <f>IF([1]TX_Counties_FY22_Income_Limits!AJ5&gt;[1]WAIVER_TX_Counties_FY22!AK$2,[1]TX_Counties_FY22_Income_Limits!AJ5,IF([1]TX_Counties_FY22_Income_Limits!AJ5&lt;[1]WAIVER_TX_Counties_FY22!AK$2,[1]WAIVER_TX_Counties_FY22!AK$2,IF([1]TX_Counties_FY22_Income_Limits!AJ5=[1]WAIVER_TX_Counties_FY22!AK$2,[1]TX_Counties_FY22_Income_Limits!AJ5)))</f>
        <v>58799.999999999993</v>
      </c>
      <c r="AL5" s="64">
        <f>IF([1]TX_Counties_FY22_Income_Limits!AK5&gt;[1]WAIVER_TX_Counties_FY22!AL$2,[1]TX_Counties_FY22_Income_Limits!AK5,IF([1]TX_Counties_FY22_Income_Limits!AK5&lt;[1]WAIVER_TX_Counties_FY22!AL$2,[1]WAIVER_TX_Counties_FY22!AL$2,IF([1]TX_Counties_FY22_Income_Limits!AK5=[1]WAIVER_TX_Counties_FY22!AL$2,[1]TX_Counties_FY22_Income_Limits!AK5)))</f>
        <v>62160</v>
      </c>
      <c r="AM5" s="64">
        <f>IF([1]TX_Counties_FY22_Income_Limits!AL5&gt;[1]WAIVER_TX_Counties_FY22!AM$2,[1]TX_Counties_FY22_Income_Limits!AL5,IF([1]TX_Counties_FY22_Income_Limits!AL5&lt;[1]WAIVER_TX_Counties_FY22!AM$2,[1]WAIVER_TX_Counties_FY22!AM$2,IF([1]TX_Counties_FY22_Income_Limits!AL5=[1]WAIVER_TX_Counties_FY22!AM$2,[1]TX_Counties_FY22_Income_Limits!AL5)))</f>
        <v>65520.000000000007</v>
      </c>
      <c r="AN5" s="64">
        <f>IF([1]TX_Counties_FY22_Income_Limits!AM5&gt;[1]WAIVER_TX_Counties_FY22!AN$2,[1]TX_Counties_FY22_Income_Limits!AM5,IF([1]TX_Counties_FY22_Income_Limits!AM5&lt;[1]WAIVER_TX_Counties_FY22!AN$2,[1]WAIVER_TX_Counties_FY22!AN$2,IF([1]TX_Counties_FY22_Income_Limits!AM5=[1]WAIVER_TX_Counties_FY22!AN$2,[1]TX_Counties_FY22_Income_Limits!AM5)))</f>
        <v>68880.000000000015</v>
      </c>
      <c r="AO5" s="64">
        <f>IF([1]TX_Counties_FY22_Income_Limits!AN5&gt;[1]WAIVER_TX_Counties_FY22!AO$2,[1]TX_Counties_FY22_Income_Limits!AN5,IF([1]TX_Counties_FY22_Income_Limits!AN5&lt;[1]WAIVER_TX_Counties_FY22!AO$2,[1]WAIVER_TX_Counties_FY22!AO$2,IF([1]TX_Counties_FY22_Income_Limits!AN5=[1]WAIVER_TX_Counties_FY22!AO$2,[1]TX_Counties_FY22_Income_Limits!AN5)))</f>
        <v>72240.000000000029</v>
      </c>
      <c r="AP5" s="64">
        <f>IF([1]TX_Counties_FY22_Income_Limits!AO5&gt;[1]WAIVER_TX_Counties_FY22!AP$2,[1]TX_Counties_FY22_Income_Limits!AO5,IF([1]TX_Counties_FY22_Income_Limits!AO5&lt;[1]WAIVER_TX_Counties_FY22!AP$2,[1]WAIVER_TX_Counties_FY22!AP$2,IF([1]TX_Counties_FY22_Income_Limits!AO5=[1]WAIVER_TX_Counties_FY22!AP$2,[1]TX_Counties_FY22_Income_Limits!AO5)))</f>
        <v>75600.000000000044</v>
      </c>
      <c r="AQ5" s="64">
        <f>IF([1]TX_Counties_FY22_Income_Limits!AP5&gt;[1]WAIVER_TX_Counties_FY22!AQ$2,[1]TX_Counties_FY22_Income_Limits!AP5,IF([1]TX_Counties_FY22_Income_Limits!AP5&lt;[1]WAIVER_TX_Counties_FY22!AQ$2,[1]WAIVER_TX_Counties_FY22!AQ$2,IF([1]TX_Counties_FY22_Income_Limits!AP5=[1]WAIVER_TX_Counties_FY22!AQ$2,[1]TX_Counties_FY22_Income_Limits!AP5)))</f>
        <v>78960.000000000058</v>
      </c>
      <c r="AR5" s="64">
        <f>IF([1]TX_Counties_FY22_Income_Limits!AQ5&gt;[1]WAIVER_TX_Counties_FY22!AR$2,[1]TX_Counties_FY22_Income_Limits!AQ5,IF([1]TX_Counties_FY22_Income_Limits!AQ5&lt;[1]WAIVER_TX_Counties_FY22!AR$2,[1]WAIVER_TX_Counties_FY22!AR$2,IF([1]TX_Counties_FY22_Income_Limits!AQ5=[1]WAIVER_TX_Counties_FY22!AR$2,[1]TX_Counties_FY22_Income_Limits!AQ5)))</f>
        <v>82320.000000000073</v>
      </c>
      <c r="AS5" s="64">
        <f>IF([1]TX_Counties_FY22_Income_Limits!AR5&gt;[1]WAIVER_TX_Counties_FY22!AS$2,[1]TX_Counties_FY22_Income_Limits!AR5,IF([1]TX_Counties_FY22_Income_Limits!AR5&lt;[1]WAIVER_TX_Counties_FY22!AS$2,[1]WAIVER_TX_Counties_FY22!AS$2,IF([1]TX_Counties_FY22_Income_Limits!AR5=[1]WAIVER_TX_Counties_FY22!AS$2,[1]TX_Counties_FY22_Income_Limits!AR5)))</f>
        <v>85680.000000000087</v>
      </c>
      <c r="AT5" s="64">
        <f>IF([1]TX_Counties_FY22_Income_Limits!AS5&gt;[1]WAIVER_TX_Counties_FY22!AT$2,[1]TX_Counties_FY22_Income_Limits!AS5,IF([1]TX_Counties_FY22_Income_Limits!AS5&lt;[1]WAIVER_TX_Counties_FY22!AT$2,[1]WAIVER_TX_Counties_FY22!AT$2,IF([1]TX_Counties_FY22_Income_Limits!AS5=[1]WAIVER_TX_Counties_FY22!AT$2,[1]TX_Counties_FY22_Income_Limits!AS5)))</f>
        <v>89040.000000000102</v>
      </c>
      <c r="AU5" s="64">
        <f>IF([1]TX_Counties_FY22_Income_Limits!AT5&gt;[1]WAIVER_TX_Counties_FY22!AU$2,[1]TX_Counties_FY22_Income_Limits!AT5,IF([1]TX_Counties_FY22_Income_Limits!AT5&lt;[1]WAIVER_TX_Counties_FY22!AU$2,[1]WAIVER_TX_Counties_FY22!AU$2,IF([1]TX_Counties_FY22_Income_Limits!AT5=[1]WAIVER_TX_Counties_FY22!AU$2,[1]TX_Counties_FY22_Income_Limits!AT5)))</f>
        <v>92400.000000000116</v>
      </c>
      <c r="AV5" s="64">
        <f>IF([1]TX_Counties_FY22_Income_Limits!AU5&gt;[1]WAIVER_TX_Counties_FY22!AV$2,[1]TX_Counties_FY22_Income_Limits!AU5,IF([1]TX_Counties_FY22_Income_Limits!AU5&lt;[1]WAIVER_TX_Counties_FY22!AV$2,[1]WAIVER_TX_Counties_FY22!AV$2,IF([1]TX_Counties_FY22_Income_Limits!AU5=[1]WAIVER_TX_Counties_FY22!AV$2,[1]TX_Counties_FY22_Income_Limits!AU5)))</f>
        <v>95760.000000000131</v>
      </c>
      <c r="AW5" s="64">
        <f>IF([1]TX_Counties_FY22_Income_Limits!AV5&gt;[1]WAIVER_TX_Counties_FY22!AW$2,[1]TX_Counties_FY22_Income_Limits!AV5,IF([1]TX_Counties_FY22_Income_Limits!AV5&lt;[1]WAIVER_TX_Counties_FY22!AW$2,[1]WAIVER_TX_Counties_FY22!AW$2,IF([1]TX_Counties_FY22_Income_Limits!AV5=[1]WAIVER_TX_Counties_FY22!AW$2,[1]TX_Counties_FY22_Income_Limits!AV5)))</f>
        <v>99120.000000000146</v>
      </c>
      <c r="AX5" s="64">
        <f>IF([1]TX_Counties_FY22_Income_Limits!AW5&gt;[1]WAIVER_TX_Counties_FY22!AX$2,[1]TX_Counties_FY22_Income_Limits!AW5,IF([1]TX_Counties_FY22_Income_Limits!AW5&lt;[1]WAIVER_TX_Counties_FY22!AX$2,[1]WAIVER_TX_Counties_FY22!AX$2,IF([1]TX_Counties_FY22_Income_Limits!AW5=[1]WAIVER_TX_Counties_FY22!AX$2,[1]TX_Counties_FY22_Income_Limits!AW5)))</f>
        <v>102480.00000000016</v>
      </c>
      <c r="AY5" s="64">
        <f>IF([1]TX_Counties_FY22_Income_Limits!AX5&gt;[1]WAIVER_TX_Counties_FY22!AY$2,[1]TX_Counties_FY22_Income_Limits!AX5,IF([1]TX_Counties_FY22_Income_Limits!AX5&lt;[1]WAIVER_TX_Counties_FY22!AY$2,[1]WAIVER_TX_Counties_FY22!AY$2,IF([1]TX_Counties_FY22_Income_Limits!AX5=[1]WAIVER_TX_Counties_FY22!AY$2,[1]TX_Counties_FY22_Income_Limits!AX5)))</f>
        <v>105840.00000000017</v>
      </c>
      <c r="AZ5" s="64">
        <f>IF([1]TX_Counties_FY22_Income_Limits!AY5&gt;[1]WAIVER_TX_Counties_FY22!AZ$2,[1]TX_Counties_FY22_Income_Limits!AY5,IF([1]TX_Counties_FY22_Income_Limits!AY5&lt;[1]WAIVER_TX_Counties_FY22!AZ$2,[1]WAIVER_TX_Counties_FY22!AZ$2,IF([1]TX_Counties_FY22_Income_Limits!AY5=[1]WAIVER_TX_Counties_FY22!AZ$2,[1]TX_Counties_FY22_Income_Limits!AY5)))</f>
        <v>109200.00000000019</v>
      </c>
      <c r="BA5" s="64">
        <f>IF([1]TX_Counties_FY22_Income_Limits!AZ5&gt;[1]WAIVER_TX_Counties_FY22!BA$2,[1]TX_Counties_FY22_Income_Limits!AZ5,IF([1]TX_Counties_FY22_Income_Limits!AZ5&lt;[1]WAIVER_TX_Counties_FY22!BA$2,[1]WAIVER_TX_Counties_FY22!BA$2,IF([1]TX_Counties_FY22_Income_Limits!AZ5=[1]WAIVER_TX_Counties_FY22!BA$2,[1]TX_Counties_FY22_Income_Limits!AZ5)))</f>
        <v>112560.0000000002</v>
      </c>
      <c r="BB5" s="64">
        <f>IF([1]TX_Counties_FY22_Income_Limits!BA5&gt;[1]WAIVER_TX_Counties_FY22!BB$2,[1]TX_Counties_FY22_Income_Limits!BA5,IF([1]TX_Counties_FY22_Income_Limits!BA5&lt;[1]WAIVER_TX_Counties_FY22!BB$2,[1]WAIVER_TX_Counties_FY22!BB$2,IF([1]TX_Counties_FY22_Income_Limits!BA5=[1]WAIVER_TX_Counties_FY22!BB$2,[1]TX_Counties_FY22_Income_Limits!BA5)))</f>
        <v>47050</v>
      </c>
      <c r="BC5" s="64">
        <f>IF([1]TX_Counties_FY22_Income_Limits!BB5&gt;[1]WAIVER_TX_Counties_FY22!BC$2,[1]TX_Counties_FY22_Income_Limits!BB5,IF([1]TX_Counties_FY22_Income_Limits!BB5&lt;[1]WAIVER_TX_Counties_FY22!BC$2,[1]WAIVER_TX_Counties_FY22!BC$2,IF([1]TX_Counties_FY22_Income_Limits!BB5=[1]WAIVER_TX_Counties_FY22!BC$2,[1]TX_Counties_FY22_Income_Limits!BB5)))</f>
        <v>53800</v>
      </c>
      <c r="BD5" s="64">
        <f>IF([1]TX_Counties_FY22_Income_Limits!BC5&gt;[1]WAIVER_TX_Counties_FY22!BD$2,[1]TX_Counties_FY22_Income_Limits!BC5,IF([1]TX_Counties_FY22_Income_Limits!BC5&lt;[1]WAIVER_TX_Counties_FY22!BD$2,[1]WAIVER_TX_Counties_FY22!BD$2,IF([1]TX_Counties_FY22_Income_Limits!BC5=[1]WAIVER_TX_Counties_FY22!BD$2,[1]TX_Counties_FY22_Income_Limits!BC5)))</f>
        <v>60500</v>
      </c>
      <c r="BE5" s="64">
        <f>IF([1]TX_Counties_FY22_Income_Limits!BD5&gt;[1]WAIVER_TX_Counties_FY22!BE$2,[1]TX_Counties_FY22_Income_Limits!BD5,IF([1]TX_Counties_FY22_Income_Limits!BD5&lt;[1]WAIVER_TX_Counties_FY22!BE$2,[1]WAIVER_TX_Counties_FY22!BE$2,IF([1]TX_Counties_FY22_Income_Limits!BD5=[1]WAIVER_TX_Counties_FY22!BE$2,[1]TX_Counties_FY22_Income_Limits!BD5)))</f>
        <v>67250</v>
      </c>
      <c r="BF5" s="64">
        <f>IF([1]TX_Counties_FY22_Income_Limits!BE5&gt;[1]WAIVER_TX_Counties_FY22!BF$2,[1]TX_Counties_FY22_Income_Limits!BE5,IF([1]TX_Counties_FY22_Income_Limits!BE5&lt;[1]WAIVER_TX_Counties_FY22!BF$2,[1]WAIVER_TX_Counties_FY22!BF$2,IF([1]TX_Counties_FY22_Income_Limits!BE5=[1]WAIVER_TX_Counties_FY22!BF$2,[1]TX_Counties_FY22_Income_Limits!BE5)))</f>
        <v>72650</v>
      </c>
      <c r="BG5" s="64">
        <f>IF([1]TX_Counties_FY22_Income_Limits!BF5&gt;[1]WAIVER_TX_Counties_FY22!BG$2,[1]TX_Counties_FY22_Income_Limits!BF5,IF([1]TX_Counties_FY22_Income_Limits!BF5&lt;[1]WAIVER_TX_Counties_FY22!BG$2,[1]WAIVER_TX_Counties_FY22!BG$2,IF([1]TX_Counties_FY22_Income_Limits!BF5=[1]WAIVER_TX_Counties_FY22!BG$2,[1]TX_Counties_FY22_Income_Limits!BF5)))</f>
        <v>78000</v>
      </c>
      <c r="BH5" s="64">
        <f>IF([1]TX_Counties_FY22_Income_Limits!BG5&gt;[1]WAIVER_TX_Counties_FY22!BH$2,[1]TX_Counties_FY22_Income_Limits!BG5,IF([1]TX_Counties_FY22_Income_Limits!BG5&lt;[1]WAIVER_TX_Counties_FY22!BH$2,[1]WAIVER_TX_Counties_FY22!BH$2,IF([1]TX_Counties_FY22_Income_Limits!BG5=[1]WAIVER_TX_Counties_FY22!BH$2,[1]TX_Counties_FY22_Income_Limits!BG5)))</f>
        <v>83400</v>
      </c>
      <c r="BI5" s="64">
        <f>IF([1]TX_Counties_FY22_Income_Limits!BH5&gt;[1]WAIVER_TX_Counties_FY22!BI$2,[1]TX_Counties_FY22_Income_Limits!BH5,IF([1]TX_Counties_FY22_Income_Limits!BH5&lt;[1]WAIVER_TX_Counties_FY22!BI$2,[1]WAIVER_TX_Counties_FY22!BI$2,IF([1]TX_Counties_FY22_Income_Limits!BH5=[1]WAIVER_TX_Counties_FY22!BI$2,[1]TX_Counties_FY22_Income_Limits!BH5)))</f>
        <v>88750</v>
      </c>
      <c r="BJ5" s="64">
        <f>IF([1]TX_Counties_FY22_Income_Limits!BI5&gt;[1]WAIVER_TX_Counties_FY22!BJ$2,[1]TX_Counties_FY22_Income_Limits!BI5,IF([1]TX_Counties_FY22_Income_Limits!BI5&lt;[1]WAIVER_TX_Counties_FY22!BJ$2,[1]WAIVER_TX_Counties_FY22!BJ$2,IF([1]TX_Counties_FY22_Income_Limits!BI5=[1]WAIVER_TX_Counties_FY22!BJ$2,[1]TX_Counties_FY22_Income_Limits!BI5)))</f>
        <v>94150</v>
      </c>
      <c r="BK5" s="64">
        <f>IF([1]TX_Counties_FY22_Income_Limits!BJ5&gt;[1]WAIVER_TX_Counties_FY22!BK$2,[1]TX_Counties_FY22_Income_Limits!BJ5,IF([1]TX_Counties_FY22_Income_Limits!BJ5&lt;[1]WAIVER_TX_Counties_FY22!BK$2,[1]WAIVER_TX_Counties_FY22!BK$2,IF([1]TX_Counties_FY22_Income_Limits!BJ5=[1]WAIVER_TX_Counties_FY22!BK$2,[1]TX_Counties_FY22_Income_Limits!BJ5)))</f>
        <v>99530</v>
      </c>
      <c r="BL5" s="64">
        <f>IF([1]TX_Counties_FY22_Income_Limits!BK5&gt;[1]WAIVER_TX_Counties_FY22!BL$2,[1]TX_Counties_FY22_Income_Limits!BK5,IF([1]TX_Counties_FY22_Income_Limits!BK5&lt;[1]WAIVER_TX_Counties_FY22!BL$2,[1]WAIVER_TX_Counties_FY22!BL$2,IF([1]TX_Counties_FY22_Income_Limits!BK5=[1]WAIVER_TX_Counties_FY22!BL$2,[1]TX_Counties_FY22_Income_Limits!BK5)))</f>
        <v>104910</v>
      </c>
      <c r="BM5" s="64">
        <f>IF([1]TX_Counties_FY22_Income_Limits!BL5&gt;[1]WAIVER_TX_Counties_FY22!BM$2,[1]TX_Counties_FY22_Income_Limits!BL5,IF([1]TX_Counties_FY22_Income_Limits!BL5&lt;[1]WAIVER_TX_Counties_FY22!BM$2,[1]WAIVER_TX_Counties_FY22!BM$2,IF([1]TX_Counties_FY22_Income_Limits!BL5=[1]WAIVER_TX_Counties_FY22!BM$2,[1]TX_Counties_FY22_Income_Limits!BL5)))</f>
        <v>110290</v>
      </c>
      <c r="BN5" s="64">
        <f>IF([1]TX_Counties_FY22_Income_Limits!BM5&gt;[1]WAIVER_TX_Counties_FY22!BN$2,[1]TX_Counties_FY22_Income_Limits!BM5,IF([1]TX_Counties_FY22_Income_Limits!BM5&lt;[1]WAIVER_TX_Counties_FY22!BN$2,[1]WAIVER_TX_Counties_FY22!BN$2,IF([1]TX_Counties_FY22_Income_Limits!BM5=[1]WAIVER_TX_Counties_FY22!BN$2,[1]TX_Counties_FY22_Income_Limits!BM5)))</f>
        <v>115670</v>
      </c>
      <c r="BO5" s="64">
        <f>IF([1]TX_Counties_FY22_Income_Limits!BN5&gt;[1]WAIVER_TX_Counties_FY22!BO$2,[1]TX_Counties_FY22_Income_Limits!BN5,IF([1]TX_Counties_FY22_Income_Limits!BN5&lt;[1]WAIVER_TX_Counties_FY22!BO$2,[1]WAIVER_TX_Counties_FY22!BO$2,IF([1]TX_Counties_FY22_Income_Limits!BN5=[1]WAIVER_TX_Counties_FY22!BO$2,[1]TX_Counties_FY22_Income_Limits!BN5)))</f>
        <v>121050</v>
      </c>
      <c r="BP5" s="64">
        <f>IF([1]TX_Counties_FY22_Income_Limits!BO5&gt;[1]WAIVER_TX_Counties_FY22!BP$2,[1]TX_Counties_FY22_Income_Limits!BO5,IF([1]TX_Counties_FY22_Income_Limits!BO5&lt;[1]WAIVER_TX_Counties_FY22!BP$2,[1]WAIVER_TX_Counties_FY22!BP$2,IF([1]TX_Counties_FY22_Income_Limits!BO5=[1]WAIVER_TX_Counties_FY22!BP$2,[1]TX_Counties_FY22_Income_Limits!BO5)))</f>
        <v>126430</v>
      </c>
      <c r="BQ5" s="64">
        <f>IF([1]TX_Counties_FY22_Income_Limits!BP5&gt;[1]WAIVER_TX_Counties_FY22!BQ$2,[1]TX_Counties_FY22_Income_Limits!BP5,IF([1]TX_Counties_FY22_Income_Limits!BP5&lt;[1]WAIVER_TX_Counties_FY22!BQ$2,[1]WAIVER_TX_Counties_FY22!BQ$2,IF([1]TX_Counties_FY22_Income_Limits!BP5=[1]WAIVER_TX_Counties_FY22!BQ$2,[1]TX_Counties_FY22_Income_Limits!BP5)))</f>
        <v>131810</v>
      </c>
      <c r="BR5" s="64">
        <f>IF([1]TX_Counties_FY22_Income_Limits!BQ5&gt;[1]WAIVER_TX_Counties_FY22!BR$2,[1]TX_Counties_FY22_Income_Limits!BQ5,IF([1]TX_Counties_FY22_Income_Limits!BQ5&lt;[1]WAIVER_TX_Counties_FY22!BR$2,[1]WAIVER_TX_Counties_FY22!BR$2,IF([1]TX_Counties_FY22_Income_Limits!BQ5=[1]WAIVER_TX_Counties_FY22!BR$2,[1]TX_Counties_FY22_Income_Limits!BQ5)))</f>
        <v>137190</v>
      </c>
      <c r="BS5" s="64">
        <f>IF([1]TX_Counties_FY22_Income_Limits!BR5&gt;[1]WAIVER_TX_Counties_FY22!BS$2,[1]TX_Counties_FY22_Income_Limits!BR5,IF([1]TX_Counties_FY22_Income_Limits!BR5&lt;[1]WAIVER_TX_Counties_FY22!BS$2,[1]WAIVER_TX_Counties_FY22!BS$2,IF([1]TX_Counties_FY22_Income_Limits!BR5=[1]WAIVER_TX_Counties_FY22!BS$2,[1]TX_Counties_FY22_Income_Limits!BR5)))</f>
        <v>142570</v>
      </c>
      <c r="BT5" s="64">
        <f>IF([1]TX_Counties_FY22_Income_Limits!BS5&gt;[1]WAIVER_TX_Counties_FY22!BT$2,[1]TX_Counties_FY22_Income_Limits!BS5,IF([1]TX_Counties_FY22_Income_Limits!BS5&lt;[1]WAIVER_TX_Counties_FY22!BT$2,[1]WAIVER_TX_Counties_FY22!BT$2,IF([1]TX_Counties_FY22_Income_Limits!BS5=[1]WAIVER_TX_Counties_FY22!BT$2,[1]TX_Counties_FY22_Income_Limits!BS5)))</f>
        <v>147950</v>
      </c>
      <c r="BU5" s="64">
        <f>IF([1]TX_Counties_FY22_Income_Limits!BT5&gt;[1]WAIVER_TX_Counties_FY22!BU$2,[1]TX_Counties_FY22_Income_Limits!BT5,IF([1]TX_Counties_FY22_Income_Limits!BT5&lt;[1]WAIVER_TX_Counties_FY22!BU$2,[1]WAIVER_TX_Counties_FY22!BU$2,IF([1]TX_Counties_FY22_Income_Limits!BT5=[1]WAIVER_TX_Counties_FY22!BU$2,[1]TX_Counties_FY22_Income_Limits!BT5)))</f>
        <v>153330</v>
      </c>
      <c r="BV5" s="64">
        <f>IF([1]TX_Counties_FY22_Income_Limits!BU5&gt;[1]WAIVER_TX_Counties_FY22!BV$2,[1]TX_Counties_FY22_Income_Limits!BU5,IF([1]TX_Counties_FY22_Income_Limits!BU5&lt;[1]WAIVER_TX_Counties_FY22!BV$2,[1]WAIVER_TX_Counties_FY22!BV$2,IF([1]TX_Counties_FY22_Income_Limits!BU5=[1]WAIVER_TX_Counties_FY22!BV$2,[1]TX_Counties_FY22_Income_Limits!BU5)))</f>
        <v>158710</v>
      </c>
      <c r="BW5" s="64">
        <f>IF([1]TX_Counties_FY22_Income_Limits!BV5&gt;[1]WAIVER_TX_Counties_FY22!BW$2,[1]TX_Counties_FY22_Income_Limits!BV5,IF([1]TX_Counties_FY22_Income_Limits!BV5&lt;[1]WAIVER_TX_Counties_FY22!BW$2,[1]WAIVER_TX_Counties_FY22!BW$2,IF([1]TX_Counties_FY22_Income_Limits!BV5=[1]WAIVER_TX_Counties_FY22!BW$2,[1]TX_Counties_FY22_Income_Limits!BV5)))</f>
        <v>164090</v>
      </c>
      <c r="BX5" s="64">
        <f>IF([1]TX_Counties_FY22_Income_Limits!BW5&gt;[1]WAIVER_TX_Counties_FY22!BX$2,[1]TX_Counties_FY22_Income_Limits!BW5,IF([1]TX_Counties_FY22_Income_Limits!BW5&lt;[1]WAIVER_TX_Counties_FY22!BX$2,[1]WAIVER_TX_Counties_FY22!BX$2,IF([1]TX_Counties_FY22_Income_Limits!BW5=[1]WAIVER_TX_Counties_FY22!BX$2,[1]TX_Counties_FY22_Income_Limits!BW5)))</f>
        <v>169470</v>
      </c>
      <c r="BY5" s="64">
        <f>IF([1]TX_Counties_FY22_Income_Limits!BX5&gt;[1]WAIVER_TX_Counties_FY22!BY$2,[1]TX_Counties_FY22_Income_Limits!BX5,IF([1]TX_Counties_FY22_Income_Limits!BX5&lt;[1]WAIVER_TX_Counties_FY22!BY$2,[1]WAIVER_TX_Counties_FY22!BY$2,IF([1]TX_Counties_FY22_Income_Limits!BX5=[1]WAIVER_TX_Counties_FY22!BY$2,[1]TX_Counties_FY22_Income_Limits!BX5)))</f>
        <v>174850</v>
      </c>
      <c r="BZ5" s="64">
        <f>IF([1]TX_Counties_FY22_Income_Limits!BY5&gt;[1]WAIVER_TX_Counties_FY22!BZ$2,[1]TX_Counties_FY22_Income_Limits!BY5,IF([1]TX_Counties_FY22_Income_Limits!BY5&lt;[1]WAIVER_TX_Counties_FY22!BZ$2,[1]WAIVER_TX_Counties_FY22!BZ$2,IF([1]TX_Counties_FY22_Income_Limits!BY5=[1]WAIVER_TX_Counties_FY22!BZ$2,[1]TX_Counties_FY22_Income_Limits!BY5)))</f>
        <v>180230</v>
      </c>
      <c r="CA5" s="64">
        <f>IF([1]TX_Counties_FY22_Income_Limits!BZ5&gt;[1]WAIVER_TX_Counties_FY22!CA$2,[1]TX_Counties_FY22_Income_Limits!BZ5,IF([1]TX_Counties_FY22_Income_Limits!BZ5&lt;[1]WAIVER_TX_Counties_FY22!CA$2,[1]WAIVER_TX_Counties_FY22!CA$2,IF([1]TX_Counties_FY22_Income_Limits!BZ5=[1]WAIVER_TX_Counties_FY22!CA$2,[1]TX_Counties_FY22_Income_Limits!BZ5)))</f>
        <v>59709.999999999993</v>
      </c>
      <c r="CB5" s="64">
        <f>IF([1]TX_Counties_FY22_Income_Limits!CA5&gt;[1]WAIVER_TX_Counties_FY22!CB$2,[1]TX_Counties_FY22_Income_Limits!CA5,IF([1]TX_Counties_FY22_Income_Limits!CA5&lt;[1]WAIVER_TX_Counties_FY22!CB$2,[1]WAIVER_TX_Counties_FY22!CB$2,IF([1]TX_Counties_FY22_Income_Limits!CA5=[1]WAIVER_TX_Counties_FY22!CB$2,[1]TX_Counties_FY22_Income_Limits!CA5)))</f>
        <v>68240</v>
      </c>
      <c r="CC5" s="64">
        <f>IF([1]TX_Counties_FY22_Income_Limits!CB5&gt;[1]WAIVER_TX_Counties_FY22!CC$2,[1]TX_Counties_FY22_Income_Limits!CB5,IF([1]TX_Counties_FY22_Income_Limits!CB5&lt;[1]WAIVER_TX_Counties_FY22!CC$2,[1]WAIVER_TX_Counties_FY22!CC$2,IF([1]TX_Counties_FY22_Income_Limits!CB5=[1]WAIVER_TX_Counties_FY22!CC$2,[1]TX_Counties_FY22_Income_Limits!CB5)))</f>
        <v>76770</v>
      </c>
      <c r="CD5" s="64">
        <f>IF([1]TX_Counties_FY22_Income_Limits!CC5&gt;[1]WAIVER_TX_Counties_FY22!CD$2,[1]TX_Counties_FY22_Income_Limits!CC5,IF([1]TX_Counties_FY22_Income_Limits!CC5&lt;[1]WAIVER_TX_Counties_FY22!CD$2,[1]WAIVER_TX_Counties_FY22!CD$2,IF([1]TX_Counties_FY22_Income_Limits!CC5=[1]WAIVER_TX_Counties_FY22!CD$2,[1]TX_Counties_FY22_Income_Limits!CC5)))</f>
        <v>85300</v>
      </c>
      <c r="CE5" s="64">
        <f>IF([1]TX_Counties_FY22_Income_Limits!CD5&gt;[1]WAIVER_TX_Counties_FY22!CE$2,[1]TX_Counties_FY22_Income_Limits!CD5,IF([1]TX_Counties_FY22_Income_Limits!CD5&lt;[1]WAIVER_TX_Counties_FY22!CE$2,[1]WAIVER_TX_Counties_FY22!CE$2,IF([1]TX_Counties_FY22_Income_Limits!CD5=[1]WAIVER_TX_Counties_FY22!CE$2,[1]TX_Counties_FY22_Income_Limits!CD5)))</f>
        <v>92124</v>
      </c>
      <c r="CF5" s="64">
        <f>IF([1]TX_Counties_FY22_Income_Limits!CE5&gt;[1]WAIVER_TX_Counties_FY22!CF$2,[1]TX_Counties_FY22_Income_Limits!CE5,IF([1]TX_Counties_FY22_Income_Limits!CE5&lt;[1]WAIVER_TX_Counties_FY22!CF$2,[1]WAIVER_TX_Counties_FY22!CF$2,IF([1]TX_Counties_FY22_Income_Limits!CE5=[1]WAIVER_TX_Counties_FY22!CF$2,[1]TX_Counties_FY22_Income_Limits!CE5)))</f>
        <v>98948</v>
      </c>
      <c r="CG5" s="64">
        <f>IF([1]TX_Counties_FY22_Income_Limits!CF5&gt;[1]WAIVER_TX_Counties_FY22!CG$2,[1]TX_Counties_FY22_Income_Limits!CF5,IF([1]TX_Counties_FY22_Income_Limits!CF5&lt;[1]WAIVER_TX_Counties_FY22!CG$2,[1]WAIVER_TX_Counties_FY22!CG$2,IF([1]TX_Counties_FY22_Income_Limits!CF5=[1]WAIVER_TX_Counties_FY22!CG$2,[1]TX_Counties_FY22_Income_Limits!CF5)))</f>
        <v>105772</v>
      </c>
      <c r="CH5" s="64">
        <f>IF([1]TX_Counties_FY22_Income_Limits!CG5&gt;[1]WAIVER_TX_Counties_FY22!CH$2,[1]TX_Counties_FY22_Income_Limits!CG5,IF([1]TX_Counties_FY22_Income_Limits!CG5&lt;[1]WAIVER_TX_Counties_FY22!CH$2,[1]WAIVER_TX_Counties_FY22!CH$2,IF([1]TX_Counties_FY22_Income_Limits!CG5=[1]WAIVER_TX_Counties_FY22!CH$2,[1]TX_Counties_FY22_Income_Limits!CG5)))</f>
        <v>112596</v>
      </c>
      <c r="CI5" s="64">
        <f>IF([1]TX_Counties_FY22_Income_Limits!CH5&gt;[1]WAIVER_TX_Counties_FY22!CI$2,[1]TX_Counties_FY22_Income_Limits!CH5,IF([1]TX_Counties_FY22_Income_Limits!CH5&lt;[1]WAIVER_TX_Counties_FY22!CI$2,[1]WAIVER_TX_Counties_FY22!CI$2,IF([1]TX_Counties_FY22_Income_Limits!CH5=[1]WAIVER_TX_Counties_FY22!CI$2,[1]TX_Counties_FY22_Income_Limits!CH5)))</f>
        <v>119419.99999999999</v>
      </c>
      <c r="CJ5" s="64">
        <f>IF([1]TX_Counties_FY22_Income_Limits!CI5&gt;[1]WAIVER_TX_Counties_FY22!CJ$2,[1]TX_Counties_FY22_Income_Limits!CI5,IF([1]TX_Counties_FY22_Income_Limits!CI5&lt;[1]WAIVER_TX_Counties_FY22!CJ$2,[1]WAIVER_TX_Counties_FY22!CJ$2,IF([1]TX_Counties_FY22_Income_Limits!CI5=[1]WAIVER_TX_Counties_FY22!CJ$2,[1]TX_Counties_FY22_Income_Limits!CI5)))</f>
        <v>126244</v>
      </c>
      <c r="CK5" s="64">
        <f>IF([1]TX_Counties_FY22_Income_Limits!CJ5&gt;[1]WAIVER_TX_Counties_FY22!CK$2,[1]TX_Counties_FY22_Income_Limits!CJ5,IF([1]TX_Counties_FY22_Income_Limits!CJ5&lt;[1]WAIVER_TX_Counties_FY22!CK$2,[1]WAIVER_TX_Counties_FY22!CK$2,IF([1]TX_Counties_FY22_Income_Limits!CJ5=[1]WAIVER_TX_Counties_FY22!CK$2,[1]TX_Counties_FY22_Income_Limits!CJ5)))</f>
        <v>133068</v>
      </c>
      <c r="CL5" s="64">
        <f>IF([1]TX_Counties_FY22_Income_Limits!CK5&gt;[1]WAIVER_TX_Counties_FY22!CL$2,[1]TX_Counties_FY22_Income_Limits!CK5,IF([1]TX_Counties_FY22_Income_Limits!CK5&lt;[1]WAIVER_TX_Counties_FY22!CL$2,[1]WAIVER_TX_Counties_FY22!CL$2,IF([1]TX_Counties_FY22_Income_Limits!CK5=[1]WAIVER_TX_Counties_FY22!CL$2,[1]TX_Counties_FY22_Income_Limits!CK5)))</f>
        <v>139892</v>
      </c>
      <c r="CM5" s="64">
        <f>IF([1]TX_Counties_FY22_Income_Limits!CL5&gt;[1]WAIVER_TX_Counties_FY22!CM$2,[1]TX_Counties_FY22_Income_Limits!CL5,IF([1]TX_Counties_FY22_Income_Limits!CL5&lt;[1]WAIVER_TX_Counties_FY22!CM$2,[1]WAIVER_TX_Counties_FY22!CM$2,IF([1]TX_Counties_FY22_Income_Limits!CL5=[1]WAIVER_TX_Counties_FY22!CM$2,[1]TX_Counties_FY22_Income_Limits!CL5)))</f>
        <v>146716</v>
      </c>
      <c r="CN5" s="64">
        <f>IF([1]TX_Counties_FY22_Income_Limits!CM5&gt;[1]WAIVER_TX_Counties_FY22!CN$2,[1]TX_Counties_FY22_Income_Limits!CM5,IF([1]TX_Counties_FY22_Income_Limits!CM5&lt;[1]WAIVER_TX_Counties_FY22!CN$2,[1]WAIVER_TX_Counties_FY22!CN$2,IF([1]TX_Counties_FY22_Income_Limits!CM5=[1]WAIVER_TX_Counties_FY22!CN$2,[1]TX_Counties_FY22_Income_Limits!CM5)))</f>
        <v>153540</v>
      </c>
      <c r="CO5" s="64">
        <f>IF([1]TX_Counties_FY22_Income_Limits!CN5&gt;[1]WAIVER_TX_Counties_FY22!CO$2,[1]TX_Counties_FY22_Income_Limits!CN5,IF([1]TX_Counties_FY22_Income_Limits!CN5&lt;[1]WAIVER_TX_Counties_FY22!CO$2,[1]WAIVER_TX_Counties_FY22!CO$2,IF([1]TX_Counties_FY22_Income_Limits!CN5=[1]WAIVER_TX_Counties_FY22!CO$2,[1]TX_Counties_FY22_Income_Limits!CN5)))</f>
        <v>160364</v>
      </c>
      <c r="CP5" s="64">
        <f>IF([1]TX_Counties_FY22_Income_Limits!CO5&gt;[1]WAIVER_TX_Counties_FY22!CP$2,[1]TX_Counties_FY22_Income_Limits!CO5,IF([1]TX_Counties_FY22_Income_Limits!CO5&lt;[1]WAIVER_TX_Counties_FY22!CP$2,[1]WAIVER_TX_Counties_FY22!CP$2,IF([1]TX_Counties_FY22_Income_Limits!CO5=[1]WAIVER_TX_Counties_FY22!CP$2,[1]TX_Counties_FY22_Income_Limits!CO5)))</f>
        <v>167188</v>
      </c>
      <c r="CQ5" s="64">
        <f>IF([1]TX_Counties_FY22_Income_Limits!CP5&gt;[1]WAIVER_TX_Counties_FY22!CQ$2,[1]TX_Counties_FY22_Income_Limits!CP5,IF([1]TX_Counties_FY22_Income_Limits!CP5&lt;[1]WAIVER_TX_Counties_FY22!CQ$2,[1]WAIVER_TX_Counties_FY22!CQ$2,IF([1]TX_Counties_FY22_Income_Limits!CP5=[1]WAIVER_TX_Counties_FY22!CQ$2,[1]TX_Counties_FY22_Income_Limits!CP5)))</f>
        <v>174012</v>
      </c>
      <c r="CR5" s="64">
        <f>IF([1]TX_Counties_FY22_Income_Limits!CQ5&gt;[1]WAIVER_TX_Counties_FY22!CR$2,[1]TX_Counties_FY22_Income_Limits!CQ5,IF([1]TX_Counties_FY22_Income_Limits!CQ5&lt;[1]WAIVER_TX_Counties_FY22!CR$2,[1]WAIVER_TX_Counties_FY22!CR$2,IF([1]TX_Counties_FY22_Income_Limits!CQ5=[1]WAIVER_TX_Counties_FY22!CR$2,[1]TX_Counties_FY22_Income_Limits!CQ5)))</f>
        <v>180836</v>
      </c>
      <c r="CS5" s="64">
        <f>IF([1]TX_Counties_FY22_Income_Limits!CR5&gt;[1]WAIVER_TX_Counties_FY22!CS$2,[1]TX_Counties_FY22_Income_Limits!CR5,IF([1]TX_Counties_FY22_Income_Limits!CR5&lt;[1]WAIVER_TX_Counties_FY22!CS$2,[1]WAIVER_TX_Counties_FY22!CS$2,IF([1]TX_Counties_FY22_Income_Limits!CR5=[1]WAIVER_TX_Counties_FY22!CS$2,[1]TX_Counties_FY22_Income_Limits!CR5)))</f>
        <v>187660</v>
      </c>
      <c r="CT5" s="64">
        <f>IF([1]TX_Counties_FY22_Income_Limits!CS5&gt;[1]WAIVER_TX_Counties_FY22!CT$2,[1]TX_Counties_FY22_Income_Limits!CS5,IF([1]TX_Counties_FY22_Income_Limits!CS5&lt;[1]WAIVER_TX_Counties_FY22!CT$2,[1]WAIVER_TX_Counties_FY22!CT$2,IF([1]TX_Counties_FY22_Income_Limits!CS5=[1]WAIVER_TX_Counties_FY22!CT$2,[1]TX_Counties_FY22_Income_Limits!CS5)))</f>
        <v>194484</v>
      </c>
      <c r="CU5" s="64">
        <f>IF([1]TX_Counties_FY22_Income_Limits!CT5&gt;[1]WAIVER_TX_Counties_FY22!CU$2,[1]TX_Counties_FY22_Income_Limits!CT5,IF([1]TX_Counties_FY22_Income_Limits!CT5&lt;[1]WAIVER_TX_Counties_FY22!CU$2,[1]WAIVER_TX_Counties_FY22!CU$2,IF([1]TX_Counties_FY22_Income_Limits!CT5=[1]WAIVER_TX_Counties_FY22!CU$2,[1]TX_Counties_FY22_Income_Limits!CT5)))</f>
        <v>201308</v>
      </c>
      <c r="CV5" s="64">
        <f>IF([1]TX_Counties_FY22_Income_Limits!CU5&gt;[1]WAIVER_TX_Counties_FY22!CV$2,[1]TX_Counties_FY22_Income_Limits!CU5,IF([1]TX_Counties_FY22_Income_Limits!CU5&lt;[1]WAIVER_TX_Counties_FY22!CV$2,[1]WAIVER_TX_Counties_FY22!CV$2,IF([1]TX_Counties_FY22_Income_Limits!CU5=[1]WAIVER_TX_Counties_FY22!CV$2,[1]TX_Counties_FY22_Income_Limits!CU5)))</f>
        <v>208132</v>
      </c>
      <c r="CW5" s="64">
        <f>IF([1]TX_Counties_FY22_Income_Limits!CV5&gt;[1]WAIVER_TX_Counties_FY22!CW$2,[1]TX_Counties_FY22_Income_Limits!CV5,IF([1]TX_Counties_FY22_Income_Limits!CV5&lt;[1]WAIVER_TX_Counties_FY22!CW$2,[1]WAIVER_TX_Counties_FY22!CW$2,IF([1]TX_Counties_FY22_Income_Limits!CV5=[1]WAIVER_TX_Counties_FY22!CW$2,[1]TX_Counties_FY22_Income_Limits!CV5)))</f>
        <v>214956</v>
      </c>
      <c r="CX5" s="64">
        <f>IF([1]TX_Counties_FY22_Income_Limits!CW5&gt;[1]WAIVER_TX_Counties_FY22!CX$2,[1]TX_Counties_FY22_Income_Limits!CW5,IF([1]TX_Counties_FY22_Income_Limits!CW5&lt;[1]WAIVER_TX_Counties_FY22!CX$2,[1]WAIVER_TX_Counties_FY22!CX$2,IF([1]TX_Counties_FY22_Income_Limits!CW5=[1]WAIVER_TX_Counties_FY22!CX$2,[1]TX_Counties_FY22_Income_Limits!CW5)))</f>
        <v>221780</v>
      </c>
      <c r="CY5" s="64">
        <f>IF([1]TX_Counties_FY22_Income_Limits!CX5&gt;[1]WAIVER_TX_Counties_FY22!CY$2,[1]TX_Counties_FY22_Income_Limits!CX5,IF([1]TX_Counties_FY22_Income_Limits!CX5&lt;[1]WAIVER_TX_Counties_FY22!CY$2,[1]WAIVER_TX_Counties_FY22!CY$2,IF([1]TX_Counties_FY22_Income_Limits!CX5=[1]WAIVER_TX_Counties_FY22!CY$2,[1]TX_Counties_FY22_Income_Limits!CX5)))</f>
        <v>228604</v>
      </c>
      <c r="CZ5" s="64">
        <f>IF([1]TX_Counties_FY22_Income_Limits!CY5&gt;[1]WAIVER_TX_Counties_FY22!CZ$2,[1]TX_Counties_FY22_Income_Limits!CY5,IF([1]TX_Counties_FY22_Income_Limits!CY5&lt;[1]WAIVER_TX_Counties_FY22!CZ$2,[1]WAIVER_TX_Counties_FY22!CZ$2,IF([1]TX_Counties_FY22_Income_Limits!CY5=[1]WAIVER_TX_Counties_FY22!CZ$2,[1]TX_Counties_FY22_Income_Limits!CY5)))</f>
        <v>71652</v>
      </c>
      <c r="DA5" s="64">
        <f>IF([1]TX_Counties_FY22_Income_Limits!CZ5&gt;[1]WAIVER_TX_Counties_FY22!DA$2,[1]TX_Counties_FY22_Income_Limits!CZ5,IF([1]TX_Counties_FY22_Income_Limits!CZ5&lt;[1]WAIVER_TX_Counties_FY22!DA$2,[1]WAIVER_TX_Counties_FY22!DA$2,IF([1]TX_Counties_FY22_Income_Limits!CZ5=[1]WAIVER_TX_Counties_FY22!DA$2,[1]TX_Counties_FY22_Income_Limits!CZ5)))</f>
        <v>81888</v>
      </c>
      <c r="DB5" s="64">
        <f>IF([1]TX_Counties_FY22_Income_Limits!DA5&gt;[1]WAIVER_TX_Counties_FY22!DB$2,[1]TX_Counties_FY22_Income_Limits!DA5,IF([1]TX_Counties_FY22_Income_Limits!DA5&lt;[1]WAIVER_TX_Counties_FY22!DB$2,[1]WAIVER_TX_Counties_FY22!DB$2,IF([1]TX_Counties_FY22_Income_Limits!DA5=[1]WAIVER_TX_Counties_FY22!DB$2,[1]TX_Counties_FY22_Income_Limits!DA5)))</f>
        <v>92124</v>
      </c>
      <c r="DC5" s="64">
        <f>IF([1]TX_Counties_FY22_Income_Limits!DB5&gt;[1]WAIVER_TX_Counties_FY22!DC$2,[1]TX_Counties_FY22_Income_Limits!DB5,IF([1]TX_Counties_FY22_Income_Limits!DB5&lt;[1]WAIVER_TX_Counties_FY22!DC$2,[1]WAIVER_TX_Counties_FY22!DC$2,IF([1]TX_Counties_FY22_Income_Limits!DB5=[1]WAIVER_TX_Counties_FY22!DC$2,[1]TX_Counties_FY22_Income_Limits!DB5)))</f>
        <v>102360</v>
      </c>
      <c r="DD5" s="64">
        <f>IF([1]TX_Counties_FY22_Income_Limits!DC5&gt;[1]WAIVER_TX_Counties_FY22!DD$2,[1]TX_Counties_FY22_Income_Limits!DC5,IF([1]TX_Counties_FY22_Income_Limits!DC5&lt;[1]WAIVER_TX_Counties_FY22!DD$2,[1]WAIVER_TX_Counties_FY22!DD$2,IF([1]TX_Counties_FY22_Income_Limits!DC5=[1]WAIVER_TX_Counties_FY22!DD$2,[1]TX_Counties_FY22_Income_Limits!DC5)))</f>
        <v>110548.8</v>
      </c>
      <c r="DE5" s="64">
        <f>IF([1]TX_Counties_FY22_Income_Limits!DD5&gt;[1]WAIVER_TX_Counties_FY22!DE$2,[1]TX_Counties_FY22_Income_Limits!DD5,IF([1]TX_Counties_FY22_Income_Limits!DD5&lt;[1]WAIVER_TX_Counties_FY22!DE$2,[1]WAIVER_TX_Counties_FY22!DE$2,IF([1]TX_Counties_FY22_Income_Limits!DD5=[1]WAIVER_TX_Counties_FY22!DE$2,[1]TX_Counties_FY22_Income_Limits!DD5)))</f>
        <v>118737.59999999999</v>
      </c>
      <c r="DF5" s="64">
        <f>IF([1]TX_Counties_FY22_Income_Limits!DE5&gt;[1]WAIVER_TX_Counties_FY22!DF$2,[1]TX_Counties_FY22_Income_Limits!DE5,IF([1]TX_Counties_FY22_Income_Limits!DE5&lt;[1]WAIVER_TX_Counties_FY22!DF$2,[1]WAIVER_TX_Counties_FY22!DF$2,IF([1]TX_Counties_FY22_Income_Limits!DE5=[1]WAIVER_TX_Counties_FY22!DF$2,[1]TX_Counties_FY22_Income_Limits!DE5)))</f>
        <v>126926.39999999999</v>
      </c>
      <c r="DG5" s="64">
        <f>IF([1]TX_Counties_FY22_Income_Limits!DF5&gt;[1]WAIVER_TX_Counties_FY22!DG$2,[1]TX_Counties_FY22_Income_Limits!DF5,IF([1]TX_Counties_FY22_Income_Limits!DF5&lt;[1]WAIVER_TX_Counties_FY22!DG$2,[1]WAIVER_TX_Counties_FY22!DG$2,IF([1]TX_Counties_FY22_Income_Limits!DF5=[1]WAIVER_TX_Counties_FY22!DG$2,[1]TX_Counties_FY22_Income_Limits!DF5)))</f>
        <v>135115.20000000001</v>
      </c>
      <c r="DH5" s="64">
        <f>IF([1]TX_Counties_FY22_Income_Limits!DG5&gt;[1]WAIVER_TX_Counties_FY22!DH$2,[1]TX_Counties_FY22_Income_Limits!DG5,IF([1]TX_Counties_FY22_Income_Limits!DG5&lt;[1]WAIVER_TX_Counties_FY22!DH$2,[1]WAIVER_TX_Counties_FY22!DH$2,IF([1]TX_Counties_FY22_Income_Limits!DG5=[1]WAIVER_TX_Counties_FY22!DH$2,[1]TX_Counties_FY22_Income_Limits!DG5)))</f>
        <v>143304</v>
      </c>
      <c r="DI5" s="64">
        <f>IF([1]TX_Counties_FY22_Income_Limits!DH5&gt;[1]WAIVER_TX_Counties_FY22!DI$2,[1]TX_Counties_FY22_Income_Limits!DH5,IF([1]TX_Counties_FY22_Income_Limits!DH5&lt;[1]WAIVER_TX_Counties_FY22!DI$2,[1]WAIVER_TX_Counties_FY22!DI$2,IF([1]TX_Counties_FY22_Income_Limits!DH5=[1]WAIVER_TX_Counties_FY22!DI$2,[1]TX_Counties_FY22_Income_Limits!DH5)))</f>
        <v>151492.79999999999</v>
      </c>
      <c r="DJ5" s="64">
        <f>IF([1]TX_Counties_FY22_Income_Limits!DI5&gt;[1]WAIVER_TX_Counties_FY22!DJ$2,[1]TX_Counties_FY22_Income_Limits!DI5,IF([1]TX_Counties_FY22_Income_Limits!DI5&lt;[1]WAIVER_TX_Counties_FY22!DJ$2,[1]WAIVER_TX_Counties_FY22!DJ$2,IF([1]TX_Counties_FY22_Income_Limits!DI5=[1]WAIVER_TX_Counties_FY22!DJ$2,[1]TX_Counties_FY22_Income_Limits!DI5)))</f>
        <v>159681.59999999998</v>
      </c>
      <c r="DK5" s="64">
        <f>IF([1]TX_Counties_FY22_Income_Limits!DJ5&gt;[1]WAIVER_TX_Counties_FY22!DK$2,[1]TX_Counties_FY22_Income_Limits!DJ5,IF([1]TX_Counties_FY22_Income_Limits!DJ5&lt;[1]WAIVER_TX_Counties_FY22!DK$2,[1]WAIVER_TX_Counties_FY22!DK$2,IF([1]TX_Counties_FY22_Income_Limits!DJ5=[1]WAIVER_TX_Counties_FY22!DK$2,[1]TX_Counties_FY22_Income_Limits!DJ5)))</f>
        <v>167870.39999999997</v>
      </c>
      <c r="DL5" s="64">
        <f>IF([1]TX_Counties_FY22_Income_Limits!DK5&gt;[1]WAIVER_TX_Counties_FY22!DL$2,[1]TX_Counties_FY22_Income_Limits!DK5,IF([1]TX_Counties_FY22_Income_Limits!DK5&lt;[1]WAIVER_TX_Counties_FY22!DL$2,[1]WAIVER_TX_Counties_FY22!DL$2,IF([1]TX_Counties_FY22_Income_Limits!DK5=[1]WAIVER_TX_Counties_FY22!DL$2,[1]TX_Counties_FY22_Income_Limits!DK5)))</f>
        <v>176059.19999999995</v>
      </c>
      <c r="DM5" s="64">
        <f>IF([1]TX_Counties_FY22_Income_Limits!DL5&gt;[1]WAIVER_TX_Counties_FY22!DM$2,[1]TX_Counties_FY22_Income_Limits!DL5,IF([1]TX_Counties_FY22_Income_Limits!DL5&lt;[1]WAIVER_TX_Counties_FY22!DM$2,[1]WAIVER_TX_Counties_FY22!DM$2,IF([1]TX_Counties_FY22_Income_Limits!DL5=[1]WAIVER_TX_Counties_FY22!DM$2,[1]TX_Counties_FY22_Income_Limits!DL5)))</f>
        <v>184247.99999999994</v>
      </c>
      <c r="DN5" s="64">
        <f>IF([1]TX_Counties_FY22_Income_Limits!DM5&gt;[1]WAIVER_TX_Counties_FY22!DN$2,[1]TX_Counties_FY22_Income_Limits!DM5,IF([1]TX_Counties_FY22_Income_Limits!DM5&lt;[1]WAIVER_TX_Counties_FY22!DN$2,[1]WAIVER_TX_Counties_FY22!DN$2,IF([1]TX_Counties_FY22_Income_Limits!DM5=[1]WAIVER_TX_Counties_FY22!DN$2,[1]TX_Counties_FY22_Income_Limits!DM5)))</f>
        <v>192436.79999999993</v>
      </c>
      <c r="DO5" s="64">
        <f>IF([1]TX_Counties_FY22_Income_Limits!DN5&gt;[1]WAIVER_TX_Counties_FY22!DO$2,[1]TX_Counties_FY22_Income_Limits!DN5,IF([1]TX_Counties_FY22_Income_Limits!DN5&lt;[1]WAIVER_TX_Counties_FY22!DO$2,[1]WAIVER_TX_Counties_FY22!DO$2,IF([1]TX_Counties_FY22_Income_Limits!DN5=[1]WAIVER_TX_Counties_FY22!DO$2,[1]TX_Counties_FY22_Income_Limits!DN5)))</f>
        <v>200625.59999999992</v>
      </c>
      <c r="DP5" s="64">
        <f>IF([1]TX_Counties_FY22_Income_Limits!DO5&gt;[1]WAIVER_TX_Counties_FY22!DP$2,[1]TX_Counties_FY22_Income_Limits!DO5,IF([1]TX_Counties_FY22_Income_Limits!DO5&lt;[1]WAIVER_TX_Counties_FY22!DP$2,[1]WAIVER_TX_Counties_FY22!DP$2,IF([1]TX_Counties_FY22_Income_Limits!DO5=[1]WAIVER_TX_Counties_FY22!DP$2,[1]TX_Counties_FY22_Income_Limits!DO5)))</f>
        <v>208814.39999999991</v>
      </c>
      <c r="DQ5" s="64">
        <f>IF([1]TX_Counties_FY22_Income_Limits!DP5&gt;[1]WAIVER_TX_Counties_FY22!DQ$2,[1]TX_Counties_FY22_Income_Limits!DP5,IF([1]TX_Counties_FY22_Income_Limits!DP5&lt;[1]WAIVER_TX_Counties_FY22!DQ$2,[1]WAIVER_TX_Counties_FY22!DQ$2,IF([1]TX_Counties_FY22_Income_Limits!DP5=[1]WAIVER_TX_Counties_FY22!DQ$2,[1]TX_Counties_FY22_Income_Limits!DP5)))</f>
        <v>217003.1999999999</v>
      </c>
      <c r="DR5" s="64">
        <f>IF([1]TX_Counties_FY22_Income_Limits!DQ5&gt;[1]WAIVER_TX_Counties_FY22!DR$2,[1]TX_Counties_FY22_Income_Limits!DQ5,IF([1]TX_Counties_FY22_Income_Limits!DQ5&lt;[1]WAIVER_TX_Counties_FY22!DR$2,[1]WAIVER_TX_Counties_FY22!DR$2,IF([1]TX_Counties_FY22_Income_Limits!DQ5=[1]WAIVER_TX_Counties_FY22!DR$2,[1]TX_Counties_FY22_Income_Limits!DQ5)))</f>
        <v>225191.99999999988</v>
      </c>
      <c r="DS5" s="64">
        <f>IF([1]TX_Counties_FY22_Income_Limits!DR5&gt;[1]WAIVER_TX_Counties_FY22!DS$2,[1]TX_Counties_FY22_Income_Limits!DR5,IF([1]TX_Counties_FY22_Income_Limits!DR5&lt;[1]WAIVER_TX_Counties_FY22!DS$2,[1]WAIVER_TX_Counties_FY22!DS$2,IF([1]TX_Counties_FY22_Income_Limits!DR5=[1]WAIVER_TX_Counties_FY22!DS$2,[1]TX_Counties_FY22_Income_Limits!DR5)))</f>
        <v>233380.79999999987</v>
      </c>
      <c r="DT5" s="64">
        <f>IF([1]TX_Counties_FY22_Income_Limits!DS5&gt;[1]WAIVER_TX_Counties_FY22!DT$2,[1]TX_Counties_FY22_Income_Limits!DS5,IF([1]TX_Counties_FY22_Income_Limits!DS5&lt;[1]WAIVER_TX_Counties_FY22!DT$2,[1]WAIVER_TX_Counties_FY22!DT$2,IF([1]TX_Counties_FY22_Income_Limits!DS5=[1]WAIVER_TX_Counties_FY22!DT$2,[1]TX_Counties_FY22_Income_Limits!DS5)))</f>
        <v>241569.59999999986</v>
      </c>
      <c r="DU5" s="64">
        <f>IF([1]TX_Counties_FY22_Income_Limits!DT5&gt;[1]WAIVER_TX_Counties_FY22!DU$2,[1]TX_Counties_FY22_Income_Limits!DT5,IF([1]TX_Counties_FY22_Income_Limits!DT5&lt;[1]WAIVER_TX_Counties_FY22!DU$2,[1]WAIVER_TX_Counties_FY22!DU$2,IF([1]TX_Counties_FY22_Income_Limits!DT5=[1]WAIVER_TX_Counties_FY22!DU$2,[1]TX_Counties_FY22_Income_Limits!DT5)))</f>
        <v>249758.39999999985</v>
      </c>
      <c r="DV5" s="64">
        <f>IF([1]TX_Counties_FY22_Income_Limits!DU5&gt;[1]WAIVER_TX_Counties_FY22!DV$2,[1]TX_Counties_FY22_Income_Limits!DU5,IF([1]TX_Counties_FY22_Income_Limits!DU5&lt;[1]WAIVER_TX_Counties_FY22!DV$2,[1]WAIVER_TX_Counties_FY22!DV$2,IF([1]TX_Counties_FY22_Income_Limits!DU5=[1]WAIVER_TX_Counties_FY22!DV$2,[1]TX_Counties_FY22_Income_Limits!DU5)))</f>
        <v>257947.19999999984</v>
      </c>
      <c r="DW5" s="64">
        <f>IF([1]TX_Counties_FY22_Income_Limits!DV5&gt;[1]WAIVER_TX_Counties_FY22!DW$2,[1]TX_Counties_FY22_Income_Limits!DV5,IF([1]TX_Counties_FY22_Income_Limits!DV5&lt;[1]WAIVER_TX_Counties_FY22!DW$2,[1]WAIVER_TX_Counties_FY22!DW$2,IF([1]TX_Counties_FY22_Income_Limits!DV5=[1]WAIVER_TX_Counties_FY22!DW$2,[1]TX_Counties_FY22_Income_Limits!DV5)))</f>
        <v>266135.99999999983</v>
      </c>
      <c r="DX5" s="64">
        <f>IF([1]TX_Counties_FY22_Income_Limits!DW5&gt;[1]WAIVER_TX_Counties_FY22!DX$2,[1]TX_Counties_FY22_Income_Limits!DW5,IF([1]TX_Counties_FY22_Income_Limits!DW5&lt;[1]WAIVER_TX_Counties_FY22!DX$2,[1]WAIVER_TX_Counties_FY22!DX$2,IF([1]TX_Counties_FY22_Income_Limits!DW5=[1]WAIVER_TX_Counties_FY22!DX$2,[1]TX_Counties_FY22_Income_Limits!DW5)))</f>
        <v>274324.79999999981</v>
      </c>
    </row>
    <row r="6" spans="1:129" ht="14.45">
      <c r="A6" s="65" t="s">
        <v>195</v>
      </c>
      <c r="B6" s="65" t="str">
        <f t="shared" si="5"/>
        <v>YES</v>
      </c>
      <c r="C6" s="64">
        <f>[1]TX_Counties_FY22_Income_Limits!B6</f>
        <v>64800</v>
      </c>
      <c r="D6" s="64">
        <f>IF([1]TX_Counties_FY22_Income_Limits!C6&gt;[1]WAIVER_TX_Counties_FY22!D$2,[1]TX_Counties_FY22_Income_Limits!C6,IF([1]TX_Counties_FY22_Income_Limits!C6&lt;[1]WAIVER_TX_Counties_FY22!D$2,[1]WAIVER_TX_Counties_FY22!D$2,IF([1]TX_Counties_FY22_Income_Limits!C6=[1]WAIVER_TX_Counties_FY22!D$2,[1]TX_Counties_FY22_Income_Limits!C6)))</f>
        <v>17650</v>
      </c>
      <c r="E6" s="64">
        <f>IF([1]TX_Counties_FY22_Income_Limits!D6&gt;[1]WAIVER_TX_Counties_FY22!E$2,[1]TX_Counties_FY22_Income_Limits!D6,IF([1]TX_Counties_FY22_Income_Limits!D6&lt;[1]WAIVER_TX_Counties_FY22!E$2,[1]WAIVER_TX_Counties_FY22!E$2,IF([1]TX_Counties_FY22_Income_Limits!D6=[1]WAIVER_TX_Counties_FY22!E$2,[1]TX_Counties_FY22_Income_Limits!D6)))</f>
        <v>20200</v>
      </c>
      <c r="F6" s="64">
        <f>IF([1]TX_Counties_FY22_Income_Limits!E6&gt;[1]WAIVER_TX_Counties_FY22!F$2,[1]TX_Counties_FY22_Income_Limits!E6,IF([1]TX_Counties_FY22_Income_Limits!E6&lt;[1]WAIVER_TX_Counties_FY22!F$2,[1]WAIVER_TX_Counties_FY22!F$2,IF([1]TX_Counties_FY22_Income_Limits!E6=[1]WAIVER_TX_Counties_FY22!F$2,[1]TX_Counties_FY22_Income_Limits!E6)))</f>
        <v>23030</v>
      </c>
      <c r="G6" s="64">
        <f>IF([1]TX_Counties_FY22_Income_Limits!F6&gt;[1]WAIVER_TX_Counties_FY22!G$2,[1]TX_Counties_FY22_Income_Limits!F6,IF([1]TX_Counties_FY22_Income_Limits!F6&lt;[1]WAIVER_TX_Counties_FY22!G$2,[1]WAIVER_TX_Counties_FY22!G$2,IF([1]TX_Counties_FY22_Income_Limits!F6=[1]WAIVER_TX_Counties_FY22!G$2,[1]TX_Counties_FY22_Income_Limits!F6)))</f>
        <v>27750</v>
      </c>
      <c r="H6" s="64">
        <f>IF([1]TX_Counties_FY22_Income_Limits!G6&gt;[1]WAIVER_TX_Counties_FY22!H$2,[1]TX_Counties_FY22_Income_Limits!G6,IF([1]TX_Counties_FY22_Income_Limits!G6&lt;[1]WAIVER_TX_Counties_FY22!H$2,[1]WAIVER_TX_Counties_FY22!H$2,IF([1]TX_Counties_FY22_Income_Limits!G6=[1]WAIVER_TX_Counties_FY22!H$2,[1]TX_Counties_FY22_Income_Limits!G6)))</f>
        <v>32470</v>
      </c>
      <c r="I6" s="64">
        <f>IF([1]TX_Counties_FY22_Income_Limits!H6&gt;[1]WAIVER_TX_Counties_FY22!I$2,[1]TX_Counties_FY22_Income_Limits!H6,IF([1]TX_Counties_FY22_Income_Limits!H6&lt;[1]WAIVER_TX_Counties_FY22!I$2,[1]WAIVER_TX_Counties_FY22!I$2,IF([1]TX_Counties_FY22_Income_Limits!H6=[1]WAIVER_TX_Counties_FY22!I$2,[1]TX_Counties_FY22_Income_Limits!H6)))</f>
        <v>37190</v>
      </c>
      <c r="J6" s="64">
        <f>IF([1]TX_Counties_FY22_Income_Limits!I6&gt;[1]WAIVER_TX_Counties_FY22!J$2,[1]TX_Counties_FY22_Income_Limits!I6,IF([1]TX_Counties_FY22_Income_Limits!I6&lt;[1]WAIVER_TX_Counties_FY22!J$2,[1]WAIVER_TX_Counties_FY22!J$2,IF([1]TX_Counties_FY22_Income_Limits!I6=[1]WAIVER_TX_Counties_FY22!J$2,[1]TX_Counties_FY22_Income_Limits!I6)))</f>
        <v>41910</v>
      </c>
      <c r="K6" s="64">
        <f>IF([1]TX_Counties_FY22_Income_Limits!J6&gt;[1]WAIVER_TX_Counties_FY22!K$2,[1]TX_Counties_FY22_Income_Limits!J6,IF([1]TX_Counties_FY22_Income_Limits!J6&lt;[1]WAIVER_TX_Counties_FY22!K$2,[1]WAIVER_TX_Counties_FY22!K$2,IF([1]TX_Counties_FY22_Income_Limits!J6=[1]WAIVER_TX_Counties_FY22!K$2,[1]TX_Counties_FY22_Income_Limits!J6)))</f>
        <v>45450</v>
      </c>
      <c r="L6" s="64">
        <f>IF([1]TX_Counties_FY22_Income_Limits!K6&gt;[1]WAIVER_TX_Counties_FY22!L$2,[1]TX_Counties_FY22_Income_Limits!K6,IF([1]TX_Counties_FY22_Income_Limits!K6&lt;[1]WAIVER_TX_Counties_FY22!L$2,[1]WAIVER_TX_Counties_FY22!L$2,IF([1]TX_Counties_FY22_Income_Limits!K6=[1]WAIVER_TX_Counties_FY22!L$2,[1]TX_Counties_FY22_Income_Limits!K6)))</f>
        <v>58799.999999999993</v>
      </c>
      <c r="M6" s="64">
        <f>IF([1]TX_Counties_FY22_Income_Limits!L6&gt;[1]WAIVER_TX_Counties_FY22!M$2,[1]TX_Counties_FY22_Income_Limits!L6,IF([1]TX_Counties_FY22_Income_Limits!L6&lt;[1]WAIVER_TX_Counties_FY22!M$2,[1]WAIVER_TX_Counties_FY22!M$2,IF([1]TX_Counties_FY22_Income_Limits!L6=[1]WAIVER_TX_Counties_FY22!M$2,[1]TX_Counties_FY22_Income_Limits!L6)))</f>
        <v>62160</v>
      </c>
      <c r="N6" s="64">
        <f>IF([1]TX_Counties_FY22_Income_Limits!M6&gt;[1]WAIVER_TX_Counties_FY22!N$2,[1]TX_Counties_FY22_Income_Limits!M6,IF([1]TX_Counties_FY22_Income_Limits!M6&lt;[1]WAIVER_TX_Counties_FY22!N$2,[1]WAIVER_TX_Counties_FY22!N$2,IF([1]TX_Counties_FY22_Income_Limits!M6=[1]WAIVER_TX_Counties_FY22!N$2,[1]TX_Counties_FY22_Income_Limits!M6)))</f>
        <v>65520.000000000007</v>
      </c>
      <c r="O6" s="64">
        <f>IF([1]TX_Counties_FY22_Income_Limits!N6&gt;[1]WAIVER_TX_Counties_FY22!O$2,[1]TX_Counties_FY22_Income_Limits!N6,IF([1]TX_Counties_FY22_Income_Limits!N6&lt;[1]WAIVER_TX_Counties_FY22!O$2,[1]WAIVER_TX_Counties_FY22!O$2,IF([1]TX_Counties_FY22_Income_Limits!N6=[1]WAIVER_TX_Counties_FY22!O$2,[1]TX_Counties_FY22_Income_Limits!N6)))</f>
        <v>68880.000000000015</v>
      </c>
      <c r="P6" s="64">
        <f>IF([1]TX_Counties_FY22_Income_Limits!O6&gt;[1]WAIVER_TX_Counties_FY22!P$2,[1]TX_Counties_FY22_Income_Limits!O6,IF([1]TX_Counties_FY22_Income_Limits!O6&lt;[1]WAIVER_TX_Counties_FY22!P$2,[1]WAIVER_TX_Counties_FY22!P$2,IF([1]TX_Counties_FY22_Income_Limits!O6=[1]WAIVER_TX_Counties_FY22!P$2,[1]TX_Counties_FY22_Income_Limits!O6)))</f>
        <v>72240.000000000029</v>
      </c>
      <c r="Q6" s="64">
        <f>IF([1]TX_Counties_FY22_Income_Limits!P6&gt;[1]WAIVER_TX_Counties_FY22!Q$2,[1]TX_Counties_FY22_Income_Limits!P6,IF([1]TX_Counties_FY22_Income_Limits!P6&lt;[1]WAIVER_TX_Counties_FY22!Q$2,[1]WAIVER_TX_Counties_FY22!Q$2,IF([1]TX_Counties_FY22_Income_Limits!P6=[1]WAIVER_TX_Counties_FY22!Q$2,[1]TX_Counties_FY22_Income_Limits!P6)))</f>
        <v>75600.000000000044</v>
      </c>
      <c r="R6" s="64">
        <f>IF([1]TX_Counties_FY22_Income_Limits!Q6&gt;[1]WAIVER_TX_Counties_FY22!R$2,[1]TX_Counties_FY22_Income_Limits!Q6,IF([1]TX_Counties_FY22_Income_Limits!Q6&lt;[1]WAIVER_TX_Counties_FY22!R$2,[1]WAIVER_TX_Counties_FY22!R$2,IF([1]TX_Counties_FY22_Income_Limits!Q6=[1]WAIVER_TX_Counties_FY22!R$2,[1]TX_Counties_FY22_Income_Limits!Q6)))</f>
        <v>78960.000000000058</v>
      </c>
      <c r="S6" s="64">
        <f>IF([1]TX_Counties_FY22_Income_Limits!R6&gt;[1]WAIVER_TX_Counties_FY22!S$2,[1]TX_Counties_FY22_Income_Limits!R6,IF([1]TX_Counties_FY22_Income_Limits!R6&lt;[1]WAIVER_TX_Counties_FY22!S$2,[1]WAIVER_TX_Counties_FY22!S$2,IF([1]TX_Counties_FY22_Income_Limits!R6=[1]WAIVER_TX_Counties_FY22!S$2,[1]TX_Counties_FY22_Income_Limits!R6)))</f>
        <v>82320.000000000073</v>
      </c>
      <c r="T6" s="64">
        <f>IF([1]TX_Counties_FY22_Income_Limits!S6&gt;[1]WAIVER_TX_Counties_FY22!T$2,[1]TX_Counties_FY22_Income_Limits!S6,IF([1]TX_Counties_FY22_Income_Limits!S6&lt;[1]WAIVER_TX_Counties_FY22!T$2,[1]WAIVER_TX_Counties_FY22!T$2,IF([1]TX_Counties_FY22_Income_Limits!S6=[1]WAIVER_TX_Counties_FY22!T$2,[1]TX_Counties_FY22_Income_Limits!S6)))</f>
        <v>85680.000000000087</v>
      </c>
      <c r="U6" s="64">
        <f>IF([1]TX_Counties_FY22_Income_Limits!T6&gt;[1]WAIVER_TX_Counties_FY22!U$2,[1]TX_Counties_FY22_Income_Limits!T6,IF([1]TX_Counties_FY22_Income_Limits!T6&lt;[1]WAIVER_TX_Counties_FY22!U$2,[1]WAIVER_TX_Counties_FY22!U$2,IF([1]TX_Counties_FY22_Income_Limits!T6=[1]WAIVER_TX_Counties_FY22!U$2,[1]TX_Counties_FY22_Income_Limits!T6)))</f>
        <v>89040.000000000102</v>
      </c>
      <c r="V6" s="64">
        <f>IF([1]TX_Counties_FY22_Income_Limits!U6&gt;[1]WAIVER_TX_Counties_FY22!V$2,[1]TX_Counties_FY22_Income_Limits!U6,IF([1]TX_Counties_FY22_Income_Limits!U6&lt;[1]WAIVER_TX_Counties_FY22!V$2,[1]WAIVER_TX_Counties_FY22!V$2,IF([1]TX_Counties_FY22_Income_Limits!U6=[1]WAIVER_TX_Counties_FY22!V$2,[1]TX_Counties_FY22_Income_Limits!U6)))</f>
        <v>92400.000000000116</v>
      </c>
      <c r="W6" s="64">
        <f>IF([1]TX_Counties_FY22_Income_Limits!V6&gt;[1]WAIVER_TX_Counties_FY22!W$2,[1]TX_Counties_FY22_Income_Limits!V6,IF([1]TX_Counties_FY22_Income_Limits!V6&lt;[1]WAIVER_TX_Counties_FY22!W$2,[1]WAIVER_TX_Counties_FY22!W$2,IF([1]TX_Counties_FY22_Income_Limits!V6=[1]WAIVER_TX_Counties_FY22!W$2,[1]TX_Counties_FY22_Income_Limits!V6)))</f>
        <v>95760.000000000131</v>
      </c>
      <c r="X6" s="64">
        <f>IF([1]TX_Counties_FY22_Income_Limits!W6&gt;[1]WAIVER_TX_Counties_FY22!X$2,[1]TX_Counties_FY22_Income_Limits!W6,IF([1]TX_Counties_FY22_Income_Limits!W6&lt;[1]WAIVER_TX_Counties_FY22!X$2,[1]WAIVER_TX_Counties_FY22!X$2,IF([1]TX_Counties_FY22_Income_Limits!W6=[1]WAIVER_TX_Counties_FY22!X$2,[1]TX_Counties_FY22_Income_Limits!W6)))</f>
        <v>99120.000000000146</v>
      </c>
      <c r="Y6" s="64">
        <f>IF([1]TX_Counties_FY22_Income_Limits!X6&gt;[1]WAIVER_TX_Counties_FY22!Y$2,[1]TX_Counties_FY22_Income_Limits!X6,IF([1]TX_Counties_FY22_Income_Limits!X6&lt;[1]WAIVER_TX_Counties_FY22!Y$2,[1]WAIVER_TX_Counties_FY22!Y$2,IF([1]TX_Counties_FY22_Income_Limits!X6=[1]WAIVER_TX_Counties_FY22!Y$2,[1]TX_Counties_FY22_Income_Limits!X6)))</f>
        <v>102480.00000000016</v>
      </c>
      <c r="Z6" s="64">
        <f>IF([1]TX_Counties_FY22_Income_Limits!Y6&gt;[1]WAIVER_TX_Counties_FY22!Z$2,[1]TX_Counties_FY22_Income_Limits!Y6,IF([1]TX_Counties_FY22_Income_Limits!Y6&lt;[1]WAIVER_TX_Counties_FY22!Z$2,[1]WAIVER_TX_Counties_FY22!Z$2,IF([1]TX_Counties_FY22_Income_Limits!Y6=[1]WAIVER_TX_Counties_FY22!Z$2,[1]TX_Counties_FY22_Income_Limits!Y6)))</f>
        <v>105840.00000000017</v>
      </c>
      <c r="AA6" s="64">
        <f>IF([1]TX_Counties_FY22_Income_Limits!Z6&gt;[1]WAIVER_TX_Counties_FY22!AA$2,[1]TX_Counties_FY22_Income_Limits!Z6,IF([1]TX_Counties_FY22_Income_Limits!Z6&lt;[1]WAIVER_TX_Counties_FY22!AA$2,[1]WAIVER_TX_Counties_FY22!AA$2,IF([1]TX_Counties_FY22_Income_Limits!Z6=[1]WAIVER_TX_Counties_FY22!AA$2,[1]TX_Counties_FY22_Income_Limits!Z6)))</f>
        <v>109200.00000000019</v>
      </c>
      <c r="AB6" s="64">
        <f>IF([1]TX_Counties_FY22_Income_Limits!AA6&gt;[1]WAIVER_TX_Counties_FY22!AB$2,[1]TX_Counties_FY22_Income_Limits!AA6,IF([1]TX_Counties_FY22_Income_Limits!AA6&lt;[1]WAIVER_TX_Counties_FY22!AB$2,[1]WAIVER_TX_Counties_FY22!AB$2,IF([1]TX_Counties_FY22_Income_Limits!AA6=[1]WAIVER_TX_Counties_FY22!AB$2,[1]TX_Counties_FY22_Income_Limits!AA6)))</f>
        <v>112560.0000000002</v>
      </c>
      <c r="AC6" s="64">
        <f>IF([1]TX_Counties_FY22_Income_Limits!AB6&gt;[1]WAIVER_TX_Counties_FY22!AC$2,[1]TX_Counties_FY22_Income_Limits!AB6,IF([1]TX_Counties_FY22_Income_Limits!AB6&lt;[1]WAIVER_TX_Counties_FY22!AC$2,[1]WAIVER_TX_Counties_FY22!AC$2,IF([1]TX_Counties_FY22_Income_Limits!AB6=[1]WAIVER_TX_Counties_FY22!AC$2,[1]TX_Counties_FY22_Income_Limits!AB6)))</f>
        <v>29400</v>
      </c>
      <c r="AD6" s="64">
        <f>IF([1]TX_Counties_FY22_Income_Limits!AC6&gt;[1]WAIVER_TX_Counties_FY22!AD$2,[1]TX_Counties_FY22_Income_Limits!AC6,IF([1]TX_Counties_FY22_Income_Limits!AC6&lt;[1]WAIVER_TX_Counties_FY22!AD$2,[1]WAIVER_TX_Counties_FY22!AD$2,IF([1]TX_Counties_FY22_Income_Limits!AC6=[1]WAIVER_TX_Counties_FY22!AD$2,[1]TX_Counties_FY22_Income_Limits!AC6)))</f>
        <v>33600</v>
      </c>
      <c r="AE6" s="64">
        <f>IF([1]TX_Counties_FY22_Income_Limits!AD6&gt;[1]WAIVER_TX_Counties_FY22!AE$2,[1]TX_Counties_FY22_Income_Limits!AD6,IF([1]TX_Counties_FY22_Income_Limits!AD6&lt;[1]WAIVER_TX_Counties_FY22!AE$2,[1]WAIVER_TX_Counties_FY22!AE$2,IF([1]TX_Counties_FY22_Income_Limits!AD6=[1]WAIVER_TX_Counties_FY22!AE$2,[1]TX_Counties_FY22_Income_Limits!AD6)))</f>
        <v>37800</v>
      </c>
      <c r="AF6" s="64">
        <f>IF([1]TX_Counties_FY22_Income_Limits!AE6&gt;[1]WAIVER_TX_Counties_FY22!AF$2,[1]TX_Counties_FY22_Income_Limits!AE6,IF([1]TX_Counties_FY22_Income_Limits!AE6&lt;[1]WAIVER_TX_Counties_FY22!AF$2,[1]WAIVER_TX_Counties_FY22!AF$2,IF([1]TX_Counties_FY22_Income_Limits!AE6=[1]WAIVER_TX_Counties_FY22!AF$2,[1]TX_Counties_FY22_Income_Limits!AE6)))</f>
        <v>42000</v>
      </c>
      <c r="AG6" s="64">
        <f>IF([1]TX_Counties_FY22_Income_Limits!AF6&gt;[1]WAIVER_TX_Counties_FY22!AG$2,[1]TX_Counties_FY22_Income_Limits!AF6,IF([1]TX_Counties_FY22_Income_Limits!AF6&lt;[1]WAIVER_TX_Counties_FY22!AG$2,[1]WAIVER_TX_Counties_FY22!AG$2,IF([1]TX_Counties_FY22_Income_Limits!AF6=[1]WAIVER_TX_Counties_FY22!AG$2,[1]TX_Counties_FY22_Income_Limits!AF6)))</f>
        <v>45400</v>
      </c>
      <c r="AH6" s="64">
        <f>IF([1]TX_Counties_FY22_Income_Limits!AG6&gt;[1]WAIVER_TX_Counties_FY22!AH$2,[1]TX_Counties_FY22_Income_Limits!AG6,IF([1]TX_Counties_FY22_Income_Limits!AG6&lt;[1]WAIVER_TX_Counties_FY22!AH$2,[1]WAIVER_TX_Counties_FY22!AH$2,IF([1]TX_Counties_FY22_Income_Limits!AG6=[1]WAIVER_TX_Counties_FY22!AH$2,[1]TX_Counties_FY22_Income_Limits!AG6)))</f>
        <v>48750</v>
      </c>
      <c r="AI6" s="64">
        <f>IF([1]TX_Counties_FY22_Income_Limits!AH6&gt;[1]WAIVER_TX_Counties_FY22!AI$2,[1]TX_Counties_FY22_Income_Limits!AH6,IF([1]TX_Counties_FY22_Income_Limits!AH6&lt;[1]WAIVER_TX_Counties_FY22!AI$2,[1]WAIVER_TX_Counties_FY22!AI$2,IF([1]TX_Counties_FY22_Income_Limits!AH6=[1]WAIVER_TX_Counties_FY22!AI$2,[1]TX_Counties_FY22_Income_Limits!AH6)))</f>
        <v>52100</v>
      </c>
      <c r="AJ6" s="64">
        <f>IF([1]TX_Counties_FY22_Income_Limits!AI6&gt;[1]WAIVER_TX_Counties_FY22!AJ$2,[1]TX_Counties_FY22_Income_Limits!AI6,IF([1]TX_Counties_FY22_Income_Limits!AI6&lt;[1]WAIVER_TX_Counties_FY22!AJ$2,[1]WAIVER_TX_Counties_FY22!AJ$2,IF([1]TX_Counties_FY22_Income_Limits!AI6=[1]WAIVER_TX_Counties_FY22!AJ$2,[1]TX_Counties_FY22_Income_Limits!AI6)))</f>
        <v>55450</v>
      </c>
      <c r="AK6" s="64">
        <f>IF([1]TX_Counties_FY22_Income_Limits!AJ6&gt;[1]WAIVER_TX_Counties_FY22!AK$2,[1]TX_Counties_FY22_Income_Limits!AJ6,IF([1]TX_Counties_FY22_Income_Limits!AJ6&lt;[1]WAIVER_TX_Counties_FY22!AK$2,[1]WAIVER_TX_Counties_FY22!AK$2,IF([1]TX_Counties_FY22_Income_Limits!AJ6=[1]WAIVER_TX_Counties_FY22!AK$2,[1]TX_Counties_FY22_Income_Limits!AJ6)))</f>
        <v>58799.999999999993</v>
      </c>
      <c r="AL6" s="64">
        <f>IF([1]TX_Counties_FY22_Income_Limits!AK6&gt;[1]WAIVER_TX_Counties_FY22!AL$2,[1]TX_Counties_FY22_Income_Limits!AK6,IF([1]TX_Counties_FY22_Income_Limits!AK6&lt;[1]WAIVER_TX_Counties_FY22!AL$2,[1]WAIVER_TX_Counties_FY22!AL$2,IF([1]TX_Counties_FY22_Income_Limits!AK6=[1]WAIVER_TX_Counties_FY22!AL$2,[1]TX_Counties_FY22_Income_Limits!AK6)))</f>
        <v>62160</v>
      </c>
      <c r="AM6" s="64">
        <f>IF([1]TX_Counties_FY22_Income_Limits!AL6&gt;[1]WAIVER_TX_Counties_FY22!AM$2,[1]TX_Counties_FY22_Income_Limits!AL6,IF([1]TX_Counties_FY22_Income_Limits!AL6&lt;[1]WAIVER_TX_Counties_FY22!AM$2,[1]WAIVER_TX_Counties_FY22!AM$2,IF([1]TX_Counties_FY22_Income_Limits!AL6=[1]WAIVER_TX_Counties_FY22!AM$2,[1]TX_Counties_FY22_Income_Limits!AL6)))</f>
        <v>65520.000000000007</v>
      </c>
      <c r="AN6" s="64">
        <f>IF([1]TX_Counties_FY22_Income_Limits!AM6&gt;[1]WAIVER_TX_Counties_FY22!AN$2,[1]TX_Counties_FY22_Income_Limits!AM6,IF([1]TX_Counties_FY22_Income_Limits!AM6&lt;[1]WAIVER_TX_Counties_FY22!AN$2,[1]WAIVER_TX_Counties_FY22!AN$2,IF([1]TX_Counties_FY22_Income_Limits!AM6=[1]WAIVER_TX_Counties_FY22!AN$2,[1]TX_Counties_FY22_Income_Limits!AM6)))</f>
        <v>68880.000000000015</v>
      </c>
      <c r="AO6" s="64">
        <f>IF([1]TX_Counties_FY22_Income_Limits!AN6&gt;[1]WAIVER_TX_Counties_FY22!AO$2,[1]TX_Counties_FY22_Income_Limits!AN6,IF([1]TX_Counties_FY22_Income_Limits!AN6&lt;[1]WAIVER_TX_Counties_FY22!AO$2,[1]WAIVER_TX_Counties_FY22!AO$2,IF([1]TX_Counties_FY22_Income_Limits!AN6=[1]WAIVER_TX_Counties_FY22!AO$2,[1]TX_Counties_FY22_Income_Limits!AN6)))</f>
        <v>72240.000000000029</v>
      </c>
      <c r="AP6" s="64">
        <f>IF([1]TX_Counties_FY22_Income_Limits!AO6&gt;[1]WAIVER_TX_Counties_FY22!AP$2,[1]TX_Counties_FY22_Income_Limits!AO6,IF([1]TX_Counties_FY22_Income_Limits!AO6&lt;[1]WAIVER_TX_Counties_FY22!AP$2,[1]WAIVER_TX_Counties_FY22!AP$2,IF([1]TX_Counties_FY22_Income_Limits!AO6=[1]WAIVER_TX_Counties_FY22!AP$2,[1]TX_Counties_FY22_Income_Limits!AO6)))</f>
        <v>75600.000000000044</v>
      </c>
      <c r="AQ6" s="64">
        <f>IF([1]TX_Counties_FY22_Income_Limits!AP6&gt;[1]WAIVER_TX_Counties_FY22!AQ$2,[1]TX_Counties_FY22_Income_Limits!AP6,IF([1]TX_Counties_FY22_Income_Limits!AP6&lt;[1]WAIVER_TX_Counties_FY22!AQ$2,[1]WAIVER_TX_Counties_FY22!AQ$2,IF([1]TX_Counties_FY22_Income_Limits!AP6=[1]WAIVER_TX_Counties_FY22!AQ$2,[1]TX_Counties_FY22_Income_Limits!AP6)))</f>
        <v>78960.000000000058</v>
      </c>
      <c r="AR6" s="64">
        <f>IF([1]TX_Counties_FY22_Income_Limits!AQ6&gt;[1]WAIVER_TX_Counties_FY22!AR$2,[1]TX_Counties_FY22_Income_Limits!AQ6,IF([1]TX_Counties_FY22_Income_Limits!AQ6&lt;[1]WAIVER_TX_Counties_FY22!AR$2,[1]WAIVER_TX_Counties_FY22!AR$2,IF([1]TX_Counties_FY22_Income_Limits!AQ6=[1]WAIVER_TX_Counties_FY22!AR$2,[1]TX_Counties_FY22_Income_Limits!AQ6)))</f>
        <v>82320.000000000073</v>
      </c>
      <c r="AS6" s="64">
        <f>IF([1]TX_Counties_FY22_Income_Limits!AR6&gt;[1]WAIVER_TX_Counties_FY22!AS$2,[1]TX_Counties_FY22_Income_Limits!AR6,IF([1]TX_Counties_FY22_Income_Limits!AR6&lt;[1]WAIVER_TX_Counties_FY22!AS$2,[1]WAIVER_TX_Counties_FY22!AS$2,IF([1]TX_Counties_FY22_Income_Limits!AR6=[1]WAIVER_TX_Counties_FY22!AS$2,[1]TX_Counties_FY22_Income_Limits!AR6)))</f>
        <v>85680.000000000087</v>
      </c>
      <c r="AT6" s="64">
        <f>IF([1]TX_Counties_FY22_Income_Limits!AS6&gt;[1]WAIVER_TX_Counties_FY22!AT$2,[1]TX_Counties_FY22_Income_Limits!AS6,IF([1]TX_Counties_FY22_Income_Limits!AS6&lt;[1]WAIVER_TX_Counties_FY22!AT$2,[1]WAIVER_TX_Counties_FY22!AT$2,IF([1]TX_Counties_FY22_Income_Limits!AS6=[1]WAIVER_TX_Counties_FY22!AT$2,[1]TX_Counties_FY22_Income_Limits!AS6)))</f>
        <v>89040.000000000102</v>
      </c>
      <c r="AU6" s="64">
        <f>IF([1]TX_Counties_FY22_Income_Limits!AT6&gt;[1]WAIVER_TX_Counties_FY22!AU$2,[1]TX_Counties_FY22_Income_Limits!AT6,IF([1]TX_Counties_FY22_Income_Limits!AT6&lt;[1]WAIVER_TX_Counties_FY22!AU$2,[1]WAIVER_TX_Counties_FY22!AU$2,IF([1]TX_Counties_FY22_Income_Limits!AT6=[1]WAIVER_TX_Counties_FY22!AU$2,[1]TX_Counties_FY22_Income_Limits!AT6)))</f>
        <v>92400.000000000116</v>
      </c>
      <c r="AV6" s="64">
        <f>IF([1]TX_Counties_FY22_Income_Limits!AU6&gt;[1]WAIVER_TX_Counties_FY22!AV$2,[1]TX_Counties_FY22_Income_Limits!AU6,IF([1]TX_Counties_FY22_Income_Limits!AU6&lt;[1]WAIVER_TX_Counties_FY22!AV$2,[1]WAIVER_TX_Counties_FY22!AV$2,IF([1]TX_Counties_FY22_Income_Limits!AU6=[1]WAIVER_TX_Counties_FY22!AV$2,[1]TX_Counties_FY22_Income_Limits!AU6)))</f>
        <v>95760.000000000131</v>
      </c>
      <c r="AW6" s="64">
        <f>IF([1]TX_Counties_FY22_Income_Limits!AV6&gt;[1]WAIVER_TX_Counties_FY22!AW$2,[1]TX_Counties_FY22_Income_Limits!AV6,IF([1]TX_Counties_FY22_Income_Limits!AV6&lt;[1]WAIVER_TX_Counties_FY22!AW$2,[1]WAIVER_TX_Counties_FY22!AW$2,IF([1]TX_Counties_FY22_Income_Limits!AV6=[1]WAIVER_TX_Counties_FY22!AW$2,[1]TX_Counties_FY22_Income_Limits!AV6)))</f>
        <v>99120.000000000146</v>
      </c>
      <c r="AX6" s="64">
        <f>IF([1]TX_Counties_FY22_Income_Limits!AW6&gt;[1]WAIVER_TX_Counties_FY22!AX$2,[1]TX_Counties_FY22_Income_Limits!AW6,IF([1]TX_Counties_FY22_Income_Limits!AW6&lt;[1]WAIVER_TX_Counties_FY22!AX$2,[1]WAIVER_TX_Counties_FY22!AX$2,IF([1]TX_Counties_FY22_Income_Limits!AW6=[1]WAIVER_TX_Counties_FY22!AX$2,[1]TX_Counties_FY22_Income_Limits!AW6)))</f>
        <v>102480.00000000016</v>
      </c>
      <c r="AY6" s="64">
        <f>IF([1]TX_Counties_FY22_Income_Limits!AX6&gt;[1]WAIVER_TX_Counties_FY22!AY$2,[1]TX_Counties_FY22_Income_Limits!AX6,IF([1]TX_Counties_FY22_Income_Limits!AX6&lt;[1]WAIVER_TX_Counties_FY22!AY$2,[1]WAIVER_TX_Counties_FY22!AY$2,IF([1]TX_Counties_FY22_Income_Limits!AX6=[1]WAIVER_TX_Counties_FY22!AY$2,[1]TX_Counties_FY22_Income_Limits!AX6)))</f>
        <v>105840.00000000017</v>
      </c>
      <c r="AZ6" s="64">
        <f>IF([1]TX_Counties_FY22_Income_Limits!AY6&gt;[1]WAIVER_TX_Counties_FY22!AZ$2,[1]TX_Counties_FY22_Income_Limits!AY6,IF([1]TX_Counties_FY22_Income_Limits!AY6&lt;[1]WAIVER_TX_Counties_FY22!AZ$2,[1]WAIVER_TX_Counties_FY22!AZ$2,IF([1]TX_Counties_FY22_Income_Limits!AY6=[1]WAIVER_TX_Counties_FY22!AZ$2,[1]TX_Counties_FY22_Income_Limits!AY6)))</f>
        <v>109200.00000000019</v>
      </c>
      <c r="BA6" s="64">
        <f>IF([1]TX_Counties_FY22_Income_Limits!AZ6&gt;[1]WAIVER_TX_Counties_FY22!BA$2,[1]TX_Counties_FY22_Income_Limits!AZ6,IF([1]TX_Counties_FY22_Income_Limits!AZ6&lt;[1]WAIVER_TX_Counties_FY22!BA$2,[1]WAIVER_TX_Counties_FY22!BA$2,IF([1]TX_Counties_FY22_Income_Limits!AZ6=[1]WAIVER_TX_Counties_FY22!BA$2,[1]TX_Counties_FY22_Income_Limits!AZ6)))</f>
        <v>112560.0000000002</v>
      </c>
      <c r="BB6" s="64">
        <f>IF([1]TX_Counties_FY22_Income_Limits!BA6&gt;[1]WAIVER_TX_Counties_FY22!BB$2,[1]TX_Counties_FY22_Income_Limits!BA6,IF([1]TX_Counties_FY22_Income_Limits!BA6&lt;[1]WAIVER_TX_Counties_FY22!BB$2,[1]WAIVER_TX_Counties_FY22!BB$2,IF([1]TX_Counties_FY22_Income_Limits!BA6=[1]WAIVER_TX_Counties_FY22!BB$2,[1]TX_Counties_FY22_Income_Limits!BA6)))</f>
        <v>47050</v>
      </c>
      <c r="BC6" s="64">
        <f>IF([1]TX_Counties_FY22_Income_Limits!BB6&gt;[1]WAIVER_TX_Counties_FY22!BC$2,[1]TX_Counties_FY22_Income_Limits!BB6,IF([1]TX_Counties_FY22_Income_Limits!BB6&lt;[1]WAIVER_TX_Counties_FY22!BC$2,[1]WAIVER_TX_Counties_FY22!BC$2,IF([1]TX_Counties_FY22_Income_Limits!BB6=[1]WAIVER_TX_Counties_FY22!BC$2,[1]TX_Counties_FY22_Income_Limits!BB6)))</f>
        <v>53800</v>
      </c>
      <c r="BD6" s="64">
        <f>IF([1]TX_Counties_FY22_Income_Limits!BC6&gt;[1]WAIVER_TX_Counties_FY22!BD$2,[1]TX_Counties_FY22_Income_Limits!BC6,IF([1]TX_Counties_FY22_Income_Limits!BC6&lt;[1]WAIVER_TX_Counties_FY22!BD$2,[1]WAIVER_TX_Counties_FY22!BD$2,IF([1]TX_Counties_FY22_Income_Limits!BC6=[1]WAIVER_TX_Counties_FY22!BD$2,[1]TX_Counties_FY22_Income_Limits!BC6)))</f>
        <v>60500</v>
      </c>
      <c r="BE6" s="64">
        <f>IF([1]TX_Counties_FY22_Income_Limits!BD6&gt;[1]WAIVER_TX_Counties_FY22!BE$2,[1]TX_Counties_FY22_Income_Limits!BD6,IF([1]TX_Counties_FY22_Income_Limits!BD6&lt;[1]WAIVER_TX_Counties_FY22!BE$2,[1]WAIVER_TX_Counties_FY22!BE$2,IF([1]TX_Counties_FY22_Income_Limits!BD6=[1]WAIVER_TX_Counties_FY22!BE$2,[1]TX_Counties_FY22_Income_Limits!BD6)))</f>
        <v>67250</v>
      </c>
      <c r="BF6" s="64">
        <f>IF([1]TX_Counties_FY22_Income_Limits!BE6&gt;[1]WAIVER_TX_Counties_FY22!BF$2,[1]TX_Counties_FY22_Income_Limits!BE6,IF([1]TX_Counties_FY22_Income_Limits!BE6&lt;[1]WAIVER_TX_Counties_FY22!BF$2,[1]WAIVER_TX_Counties_FY22!BF$2,IF([1]TX_Counties_FY22_Income_Limits!BE6=[1]WAIVER_TX_Counties_FY22!BF$2,[1]TX_Counties_FY22_Income_Limits!BE6)))</f>
        <v>72650</v>
      </c>
      <c r="BG6" s="64">
        <f>IF([1]TX_Counties_FY22_Income_Limits!BF6&gt;[1]WAIVER_TX_Counties_FY22!BG$2,[1]TX_Counties_FY22_Income_Limits!BF6,IF([1]TX_Counties_FY22_Income_Limits!BF6&lt;[1]WAIVER_TX_Counties_FY22!BG$2,[1]WAIVER_TX_Counties_FY22!BG$2,IF([1]TX_Counties_FY22_Income_Limits!BF6=[1]WAIVER_TX_Counties_FY22!BG$2,[1]TX_Counties_FY22_Income_Limits!BF6)))</f>
        <v>78000</v>
      </c>
      <c r="BH6" s="64">
        <f>IF([1]TX_Counties_FY22_Income_Limits!BG6&gt;[1]WAIVER_TX_Counties_FY22!BH$2,[1]TX_Counties_FY22_Income_Limits!BG6,IF([1]TX_Counties_FY22_Income_Limits!BG6&lt;[1]WAIVER_TX_Counties_FY22!BH$2,[1]WAIVER_TX_Counties_FY22!BH$2,IF([1]TX_Counties_FY22_Income_Limits!BG6=[1]WAIVER_TX_Counties_FY22!BH$2,[1]TX_Counties_FY22_Income_Limits!BG6)))</f>
        <v>83400</v>
      </c>
      <c r="BI6" s="64">
        <f>IF([1]TX_Counties_FY22_Income_Limits!BH6&gt;[1]WAIVER_TX_Counties_FY22!BI$2,[1]TX_Counties_FY22_Income_Limits!BH6,IF([1]TX_Counties_FY22_Income_Limits!BH6&lt;[1]WAIVER_TX_Counties_FY22!BI$2,[1]WAIVER_TX_Counties_FY22!BI$2,IF([1]TX_Counties_FY22_Income_Limits!BH6=[1]WAIVER_TX_Counties_FY22!BI$2,[1]TX_Counties_FY22_Income_Limits!BH6)))</f>
        <v>88750</v>
      </c>
      <c r="BJ6" s="64">
        <f>IF([1]TX_Counties_FY22_Income_Limits!BI6&gt;[1]WAIVER_TX_Counties_FY22!BJ$2,[1]TX_Counties_FY22_Income_Limits!BI6,IF([1]TX_Counties_FY22_Income_Limits!BI6&lt;[1]WAIVER_TX_Counties_FY22!BJ$2,[1]WAIVER_TX_Counties_FY22!BJ$2,IF([1]TX_Counties_FY22_Income_Limits!BI6=[1]WAIVER_TX_Counties_FY22!BJ$2,[1]TX_Counties_FY22_Income_Limits!BI6)))</f>
        <v>94150</v>
      </c>
      <c r="BK6" s="64">
        <f>IF([1]TX_Counties_FY22_Income_Limits!BJ6&gt;[1]WAIVER_TX_Counties_FY22!BK$2,[1]TX_Counties_FY22_Income_Limits!BJ6,IF([1]TX_Counties_FY22_Income_Limits!BJ6&lt;[1]WAIVER_TX_Counties_FY22!BK$2,[1]WAIVER_TX_Counties_FY22!BK$2,IF([1]TX_Counties_FY22_Income_Limits!BJ6=[1]WAIVER_TX_Counties_FY22!BK$2,[1]TX_Counties_FY22_Income_Limits!BJ6)))</f>
        <v>99530</v>
      </c>
      <c r="BL6" s="64">
        <f>IF([1]TX_Counties_FY22_Income_Limits!BK6&gt;[1]WAIVER_TX_Counties_FY22!BL$2,[1]TX_Counties_FY22_Income_Limits!BK6,IF([1]TX_Counties_FY22_Income_Limits!BK6&lt;[1]WAIVER_TX_Counties_FY22!BL$2,[1]WAIVER_TX_Counties_FY22!BL$2,IF([1]TX_Counties_FY22_Income_Limits!BK6=[1]WAIVER_TX_Counties_FY22!BL$2,[1]TX_Counties_FY22_Income_Limits!BK6)))</f>
        <v>104910</v>
      </c>
      <c r="BM6" s="64">
        <f>IF([1]TX_Counties_FY22_Income_Limits!BL6&gt;[1]WAIVER_TX_Counties_FY22!BM$2,[1]TX_Counties_FY22_Income_Limits!BL6,IF([1]TX_Counties_FY22_Income_Limits!BL6&lt;[1]WAIVER_TX_Counties_FY22!BM$2,[1]WAIVER_TX_Counties_FY22!BM$2,IF([1]TX_Counties_FY22_Income_Limits!BL6=[1]WAIVER_TX_Counties_FY22!BM$2,[1]TX_Counties_FY22_Income_Limits!BL6)))</f>
        <v>110290</v>
      </c>
      <c r="BN6" s="64">
        <f>IF([1]TX_Counties_FY22_Income_Limits!BM6&gt;[1]WAIVER_TX_Counties_FY22!BN$2,[1]TX_Counties_FY22_Income_Limits!BM6,IF([1]TX_Counties_FY22_Income_Limits!BM6&lt;[1]WAIVER_TX_Counties_FY22!BN$2,[1]WAIVER_TX_Counties_FY22!BN$2,IF([1]TX_Counties_FY22_Income_Limits!BM6=[1]WAIVER_TX_Counties_FY22!BN$2,[1]TX_Counties_FY22_Income_Limits!BM6)))</f>
        <v>115670</v>
      </c>
      <c r="BO6" s="64">
        <f>IF([1]TX_Counties_FY22_Income_Limits!BN6&gt;[1]WAIVER_TX_Counties_FY22!BO$2,[1]TX_Counties_FY22_Income_Limits!BN6,IF([1]TX_Counties_FY22_Income_Limits!BN6&lt;[1]WAIVER_TX_Counties_FY22!BO$2,[1]WAIVER_TX_Counties_FY22!BO$2,IF([1]TX_Counties_FY22_Income_Limits!BN6=[1]WAIVER_TX_Counties_FY22!BO$2,[1]TX_Counties_FY22_Income_Limits!BN6)))</f>
        <v>121050</v>
      </c>
      <c r="BP6" s="64">
        <f>IF([1]TX_Counties_FY22_Income_Limits!BO6&gt;[1]WAIVER_TX_Counties_FY22!BP$2,[1]TX_Counties_FY22_Income_Limits!BO6,IF([1]TX_Counties_FY22_Income_Limits!BO6&lt;[1]WAIVER_TX_Counties_FY22!BP$2,[1]WAIVER_TX_Counties_FY22!BP$2,IF([1]TX_Counties_FY22_Income_Limits!BO6=[1]WAIVER_TX_Counties_FY22!BP$2,[1]TX_Counties_FY22_Income_Limits!BO6)))</f>
        <v>126430</v>
      </c>
      <c r="BQ6" s="64">
        <f>IF([1]TX_Counties_FY22_Income_Limits!BP6&gt;[1]WAIVER_TX_Counties_FY22!BQ$2,[1]TX_Counties_FY22_Income_Limits!BP6,IF([1]TX_Counties_FY22_Income_Limits!BP6&lt;[1]WAIVER_TX_Counties_FY22!BQ$2,[1]WAIVER_TX_Counties_FY22!BQ$2,IF([1]TX_Counties_FY22_Income_Limits!BP6=[1]WAIVER_TX_Counties_FY22!BQ$2,[1]TX_Counties_FY22_Income_Limits!BP6)))</f>
        <v>131810</v>
      </c>
      <c r="BR6" s="64">
        <f>IF([1]TX_Counties_FY22_Income_Limits!BQ6&gt;[1]WAIVER_TX_Counties_FY22!BR$2,[1]TX_Counties_FY22_Income_Limits!BQ6,IF([1]TX_Counties_FY22_Income_Limits!BQ6&lt;[1]WAIVER_TX_Counties_FY22!BR$2,[1]WAIVER_TX_Counties_FY22!BR$2,IF([1]TX_Counties_FY22_Income_Limits!BQ6=[1]WAIVER_TX_Counties_FY22!BR$2,[1]TX_Counties_FY22_Income_Limits!BQ6)))</f>
        <v>137190</v>
      </c>
      <c r="BS6" s="64">
        <f>IF([1]TX_Counties_FY22_Income_Limits!BR6&gt;[1]WAIVER_TX_Counties_FY22!BS$2,[1]TX_Counties_FY22_Income_Limits!BR6,IF([1]TX_Counties_FY22_Income_Limits!BR6&lt;[1]WAIVER_TX_Counties_FY22!BS$2,[1]WAIVER_TX_Counties_FY22!BS$2,IF([1]TX_Counties_FY22_Income_Limits!BR6=[1]WAIVER_TX_Counties_FY22!BS$2,[1]TX_Counties_FY22_Income_Limits!BR6)))</f>
        <v>142570</v>
      </c>
      <c r="BT6" s="64">
        <f>IF([1]TX_Counties_FY22_Income_Limits!BS6&gt;[1]WAIVER_TX_Counties_FY22!BT$2,[1]TX_Counties_FY22_Income_Limits!BS6,IF([1]TX_Counties_FY22_Income_Limits!BS6&lt;[1]WAIVER_TX_Counties_FY22!BT$2,[1]WAIVER_TX_Counties_FY22!BT$2,IF([1]TX_Counties_FY22_Income_Limits!BS6=[1]WAIVER_TX_Counties_FY22!BT$2,[1]TX_Counties_FY22_Income_Limits!BS6)))</f>
        <v>147950</v>
      </c>
      <c r="BU6" s="64">
        <f>IF([1]TX_Counties_FY22_Income_Limits!BT6&gt;[1]WAIVER_TX_Counties_FY22!BU$2,[1]TX_Counties_FY22_Income_Limits!BT6,IF([1]TX_Counties_FY22_Income_Limits!BT6&lt;[1]WAIVER_TX_Counties_FY22!BU$2,[1]WAIVER_TX_Counties_FY22!BU$2,IF([1]TX_Counties_FY22_Income_Limits!BT6=[1]WAIVER_TX_Counties_FY22!BU$2,[1]TX_Counties_FY22_Income_Limits!BT6)))</f>
        <v>153330</v>
      </c>
      <c r="BV6" s="64">
        <f>IF([1]TX_Counties_FY22_Income_Limits!BU6&gt;[1]WAIVER_TX_Counties_FY22!BV$2,[1]TX_Counties_FY22_Income_Limits!BU6,IF([1]TX_Counties_FY22_Income_Limits!BU6&lt;[1]WAIVER_TX_Counties_FY22!BV$2,[1]WAIVER_TX_Counties_FY22!BV$2,IF([1]TX_Counties_FY22_Income_Limits!BU6=[1]WAIVER_TX_Counties_FY22!BV$2,[1]TX_Counties_FY22_Income_Limits!BU6)))</f>
        <v>158710</v>
      </c>
      <c r="BW6" s="64">
        <f>IF([1]TX_Counties_FY22_Income_Limits!BV6&gt;[1]WAIVER_TX_Counties_FY22!BW$2,[1]TX_Counties_FY22_Income_Limits!BV6,IF([1]TX_Counties_FY22_Income_Limits!BV6&lt;[1]WAIVER_TX_Counties_FY22!BW$2,[1]WAIVER_TX_Counties_FY22!BW$2,IF([1]TX_Counties_FY22_Income_Limits!BV6=[1]WAIVER_TX_Counties_FY22!BW$2,[1]TX_Counties_FY22_Income_Limits!BV6)))</f>
        <v>164090</v>
      </c>
      <c r="BX6" s="64">
        <f>IF([1]TX_Counties_FY22_Income_Limits!BW6&gt;[1]WAIVER_TX_Counties_FY22!BX$2,[1]TX_Counties_FY22_Income_Limits!BW6,IF([1]TX_Counties_FY22_Income_Limits!BW6&lt;[1]WAIVER_TX_Counties_FY22!BX$2,[1]WAIVER_TX_Counties_FY22!BX$2,IF([1]TX_Counties_FY22_Income_Limits!BW6=[1]WAIVER_TX_Counties_FY22!BX$2,[1]TX_Counties_FY22_Income_Limits!BW6)))</f>
        <v>169470</v>
      </c>
      <c r="BY6" s="64">
        <f>IF([1]TX_Counties_FY22_Income_Limits!BX6&gt;[1]WAIVER_TX_Counties_FY22!BY$2,[1]TX_Counties_FY22_Income_Limits!BX6,IF([1]TX_Counties_FY22_Income_Limits!BX6&lt;[1]WAIVER_TX_Counties_FY22!BY$2,[1]WAIVER_TX_Counties_FY22!BY$2,IF([1]TX_Counties_FY22_Income_Limits!BX6=[1]WAIVER_TX_Counties_FY22!BY$2,[1]TX_Counties_FY22_Income_Limits!BX6)))</f>
        <v>174850</v>
      </c>
      <c r="BZ6" s="64">
        <f>IF([1]TX_Counties_FY22_Income_Limits!BY6&gt;[1]WAIVER_TX_Counties_FY22!BZ$2,[1]TX_Counties_FY22_Income_Limits!BY6,IF([1]TX_Counties_FY22_Income_Limits!BY6&lt;[1]WAIVER_TX_Counties_FY22!BZ$2,[1]WAIVER_TX_Counties_FY22!BZ$2,IF([1]TX_Counties_FY22_Income_Limits!BY6=[1]WAIVER_TX_Counties_FY22!BZ$2,[1]TX_Counties_FY22_Income_Limits!BY6)))</f>
        <v>180230</v>
      </c>
      <c r="CA6" s="64">
        <f>IF([1]TX_Counties_FY22_Income_Limits!BZ6&gt;[1]WAIVER_TX_Counties_FY22!CA$2,[1]TX_Counties_FY22_Income_Limits!BZ6,IF([1]TX_Counties_FY22_Income_Limits!BZ6&lt;[1]WAIVER_TX_Counties_FY22!CA$2,[1]WAIVER_TX_Counties_FY22!CA$2,IF([1]TX_Counties_FY22_Income_Limits!BZ6=[1]WAIVER_TX_Counties_FY22!CA$2,[1]TX_Counties_FY22_Income_Limits!BZ6)))</f>
        <v>59709.999999999993</v>
      </c>
      <c r="CB6" s="64">
        <f>IF([1]TX_Counties_FY22_Income_Limits!CA6&gt;[1]WAIVER_TX_Counties_FY22!CB$2,[1]TX_Counties_FY22_Income_Limits!CA6,IF([1]TX_Counties_FY22_Income_Limits!CA6&lt;[1]WAIVER_TX_Counties_FY22!CB$2,[1]WAIVER_TX_Counties_FY22!CB$2,IF([1]TX_Counties_FY22_Income_Limits!CA6=[1]WAIVER_TX_Counties_FY22!CB$2,[1]TX_Counties_FY22_Income_Limits!CA6)))</f>
        <v>68240</v>
      </c>
      <c r="CC6" s="64">
        <f>IF([1]TX_Counties_FY22_Income_Limits!CB6&gt;[1]WAIVER_TX_Counties_FY22!CC$2,[1]TX_Counties_FY22_Income_Limits!CB6,IF([1]TX_Counties_FY22_Income_Limits!CB6&lt;[1]WAIVER_TX_Counties_FY22!CC$2,[1]WAIVER_TX_Counties_FY22!CC$2,IF([1]TX_Counties_FY22_Income_Limits!CB6=[1]WAIVER_TX_Counties_FY22!CC$2,[1]TX_Counties_FY22_Income_Limits!CB6)))</f>
        <v>76770</v>
      </c>
      <c r="CD6" s="64">
        <f>IF([1]TX_Counties_FY22_Income_Limits!CC6&gt;[1]WAIVER_TX_Counties_FY22!CD$2,[1]TX_Counties_FY22_Income_Limits!CC6,IF([1]TX_Counties_FY22_Income_Limits!CC6&lt;[1]WAIVER_TX_Counties_FY22!CD$2,[1]WAIVER_TX_Counties_FY22!CD$2,IF([1]TX_Counties_FY22_Income_Limits!CC6=[1]WAIVER_TX_Counties_FY22!CD$2,[1]TX_Counties_FY22_Income_Limits!CC6)))</f>
        <v>85300</v>
      </c>
      <c r="CE6" s="64">
        <f>IF([1]TX_Counties_FY22_Income_Limits!CD6&gt;[1]WAIVER_TX_Counties_FY22!CE$2,[1]TX_Counties_FY22_Income_Limits!CD6,IF([1]TX_Counties_FY22_Income_Limits!CD6&lt;[1]WAIVER_TX_Counties_FY22!CE$2,[1]WAIVER_TX_Counties_FY22!CE$2,IF([1]TX_Counties_FY22_Income_Limits!CD6=[1]WAIVER_TX_Counties_FY22!CE$2,[1]TX_Counties_FY22_Income_Limits!CD6)))</f>
        <v>92124</v>
      </c>
      <c r="CF6" s="64">
        <f>IF([1]TX_Counties_FY22_Income_Limits!CE6&gt;[1]WAIVER_TX_Counties_FY22!CF$2,[1]TX_Counties_FY22_Income_Limits!CE6,IF([1]TX_Counties_FY22_Income_Limits!CE6&lt;[1]WAIVER_TX_Counties_FY22!CF$2,[1]WAIVER_TX_Counties_FY22!CF$2,IF([1]TX_Counties_FY22_Income_Limits!CE6=[1]WAIVER_TX_Counties_FY22!CF$2,[1]TX_Counties_FY22_Income_Limits!CE6)))</f>
        <v>98948</v>
      </c>
      <c r="CG6" s="64">
        <f>IF([1]TX_Counties_FY22_Income_Limits!CF6&gt;[1]WAIVER_TX_Counties_FY22!CG$2,[1]TX_Counties_FY22_Income_Limits!CF6,IF([1]TX_Counties_FY22_Income_Limits!CF6&lt;[1]WAIVER_TX_Counties_FY22!CG$2,[1]WAIVER_TX_Counties_FY22!CG$2,IF([1]TX_Counties_FY22_Income_Limits!CF6=[1]WAIVER_TX_Counties_FY22!CG$2,[1]TX_Counties_FY22_Income_Limits!CF6)))</f>
        <v>105772</v>
      </c>
      <c r="CH6" s="64">
        <f>IF([1]TX_Counties_FY22_Income_Limits!CG6&gt;[1]WAIVER_TX_Counties_FY22!CH$2,[1]TX_Counties_FY22_Income_Limits!CG6,IF([1]TX_Counties_FY22_Income_Limits!CG6&lt;[1]WAIVER_TX_Counties_FY22!CH$2,[1]WAIVER_TX_Counties_FY22!CH$2,IF([1]TX_Counties_FY22_Income_Limits!CG6=[1]WAIVER_TX_Counties_FY22!CH$2,[1]TX_Counties_FY22_Income_Limits!CG6)))</f>
        <v>112596</v>
      </c>
      <c r="CI6" s="64">
        <f>IF([1]TX_Counties_FY22_Income_Limits!CH6&gt;[1]WAIVER_TX_Counties_FY22!CI$2,[1]TX_Counties_FY22_Income_Limits!CH6,IF([1]TX_Counties_FY22_Income_Limits!CH6&lt;[1]WAIVER_TX_Counties_FY22!CI$2,[1]WAIVER_TX_Counties_FY22!CI$2,IF([1]TX_Counties_FY22_Income_Limits!CH6=[1]WAIVER_TX_Counties_FY22!CI$2,[1]TX_Counties_FY22_Income_Limits!CH6)))</f>
        <v>119419.99999999999</v>
      </c>
      <c r="CJ6" s="64">
        <f>IF([1]TX_Counties_FY22_Income_Limits!CI6&gt;[1]WAIVER_TX_Counties_FY22!CJ$2,[1]TX_Counties_FY22_Income_Limits!CI6,IF([1]TX_Counties_FY22_Income_Limits!CI6&lt;[1]WAIVER_TX_Counties_FY22!CJ$2,[1]WAIVER_TX_Counties_FY22!CJ$2,IF([1]TX_Counties_FY22_Income_Limits!CI6=[1]WAIVER_TX_Counties_FY22!CJ$2,[1]TX_Counties_FY22_Income_Limits!CI6)))</f>
        <v>126244</v>
      </c>
      <c r="CK6" s="64">
        <f>IF([1]TX_Counties_FY22_Income_Limits!CJ6&gt;[1]WAIVER_TX_Counties_FY22!CK$2,[1]TX_Counties_FY22_Income_Limits!CJ6,IF([1]TX_Counties_FY22_Income_Limits!CJ6&lt;[1]WAIVER_TX_Counties_FY22!CK$2,[1]WAIVER_TX_Counties_FY22!CK$2,IF([1]TX_Counties_FY22_Income_Limits!CJ6=[1]WAIVER_TX_Counties_FY22!CK$2,[1]TX_Counties_FY22_Income_Limits!CJ6)))</f>
        <v>133068</v>
      </c>
      <c r="CL6" s="64">
        <f>IF([1]TX_Counties_FY22_Income_Limits!CK6&gt;[1]WAIVER_TX_Counties_FY22!CL$2,[1]TX_Counties_FY22_Income_Limits!CK6,IF([1]TX_Counties_FY22_Income_Limits!CK6&lt;[1]WAIVER_TX_Counties_FY22!CL$2,[1]WAIVER_TX_Counties_FY22!CL$2,IF([1]TX_Counties_FY22_Income_Limits!CK6=[1]WAIVER_TX_Counties_FY22!CL$2,[1]TX_Counties_FY22_Income_Limits!CK6)))</f>
        <v>139892</v>
      </c>
      <c r="CM6" s="64">
        <f>IF([1]TX_Counties_FY22_Income_Limits!CL6&gt;[1]WAIVER_TX_Counties_FY22!CM$2,[1]TX_Counties_FY22_Income_Limits!CL6,IF([1]TX_Counties_FY22_Income_Limits!CL6&lt;[1]WAIVER_TX_Counties_FY22!CM$2,[1]WAIVER_TX_Counties_FY22!CM$2,IF([1]TX_Counties_FY22_Income_Limits!CL6=[1]WAIVER_TX_Counties_FY22!CM$2,[1]TX_Counties_FY22_Income_Limits!CL6)))</f>
        <v>146716</v>
      </c>
      <c r="CN6" s="64">
        <f>IF([1]TX_Counties_FY22_Income_Limits!CM6&gt;[1]WAIVER_TX_Counties_FY22!CN$2,[1]TX_Counties_FY22_Income_Limits!CM6,IF([1]TX_Counties_FY22_Income_Limits!CM6&lt;[1]WAIVER_TX_Counties_FY22!CN$2,[1]WAIVER_TX_Counties_FY22!CN$2,IF([1]TX_Counties_FY22_Income_Limits!CM6=[1]WAIVER_TX_Counties_FY22!CN$2,[1]TX_Counties_FY22_Income_Limits!CM6)))</f>
        <v>153540</v>
      </c>
      <c r="CO6" s="64">
        <f>IF([1]TX_Counties_FY22_Income_Limits!CN6&gt;[1]WAIVER_TX_Counties_FY22!CO$2,[1]TX_Counties_FY22_Income_Limits!CN6,IF([1]TX_Counties_FY22_Income_Limits!CN6&lt;[1]WAIVER_TX_Counties_FY22!CO$2,[1]WAIVER_TX_Counties_FY22!CO$2,IF([1]TX_Counties_FY22_Income_Limits!CN6=[1]WAIVER_TX_Counties_FY22!CO$2,[1]TX_Counties_FY22_Income_Limits!CN6)))</f>
        <v>160364</v>
      </c>
      <c r="CP6" s="64">
        <f>IF([1]TX_Counties_FY22_Income_Limits!CO6&gt;[1]WAIVER_TX_Counties_FY22!CP$2,[1]TX_Counties_FY22_Income_Limits!CO6,IF([1]TX_Counties_FY22_Income_Limits!CO6&lt;[1]WAIVER_TX_Counties_FY22!CP$2,[1]WAIVER_TX_Counties_FY22!CP$2,IF([1]TX_Counties_FY22_Income_Limits!CO6=[1]WAIVER_TX_Counties_FY22!CP$2,[1]TX_Counties_FY22_Income_Limits!CO6)))</f>
        <v>167188</v>
      </c>
      <c r="CQ6" s="64">
        <f>IF([1]TX_Counties_FY22_Income_Limits!CP6&gt;[1]WAIVER_TX_Counties_FY22!CQ$2,[1]TX_Counties_FY22_Income_Limits!CP6,IF([1]TX_Counties_FY22_Income_Limits!CP6&lt;[1]WAIVER_TX_Counties_FY22!CQ$2,[1]WAIVER_TX_Counties_FY22!CQ$2,IF([1]TX_Counties_FY22_Income_Limits!CP6=[1]WAIVER_TX_Counties_FY22!CQ$2,[1]TX_Counties_FY22_Income_Limits!CP6)))</f>
        <v>174012</v>
      </c>
      <c r="CR6" s="64">
        <f>IF([1]TX_Counties_FY22_Income_Limits!CQ6&gt;[1]WAIVER_TX_Counties_FY22!CR$2,[1]TX_Counties_FY22_Income_Limits!CQ6,IF([1]TX_Counties_FY22_Income_Limits!CQ6&lt;[1]WAIVER_TX_Counties_FY22!CR$2,[1]WAIVER_TX_Counties_FY22!CR$2,IF([1]TX_Counties_FY22_Income_Limits!CQ6=[1]WAIVER_TX_Counties_FY22!CR$2,[1]TX_Counties_FY22_Income_Limits!CQ6)))</f>
        <v>180836</v>
      </c>
      <c r="CS6" s="64">
        <f>IF([1]TX_Counties_FY22_Income_Limits!CR6&gt;[1]WAIVER_TX_Counties_FY22!CS$2,[1]TX_Counties_FY22_Income_Limits!CR6,IF([1]TX_Counties_FY22_Income_Limits!CR6&lt;[1]WAIVER_TX_Counties_FY22!CS$2,[1]WAIVER_TX_Counties_FY22!CS$2,IF([1]TX_Counties_FY22_Income_Limits!CR6=[1]WAIVER_TX_Counties_FY22!CS$2,[1]TX_Counties_FY22_Income_Limits!CR6)))</f>
        <v>187660</v>
      </c>
      <c r="CT6" s="64">
        <f>IF([1]TX_Counties_FY22_Income_Limits!CS6&gt;[1]WAIVER_TX_Counties_FY22!CT$2,[1]TX_Counties_FY22_Income_Limits!CS6,IF([1]TX_Counties_FY22_Income_Limits!CS6&lt;[1]WAIVER_TX_Counties_FY22!CT$2,[1]WAIVER_TX_Counties_FY22!CT$2,IF([1]TX_Counties_FY22_Income_Limits!CS6=[1]WAIVER_TX_Counties_FY22!CT$2,[1]TX_Counties_FY22_Income_Limits!CS6)))</f>
        <v>194484</v>
      </c>
      <c r="CU6" s="64">
        <f>IF([1]TX_Counties_FY22_Income_Limits!CT6&gt;[1]WAIVER_TX_Counties_FY22!CU$2,[1]TX_Counties_FY22_Income_Limits!CT6,IF([1]TX_Counties_FY22_Income_Limits!CT6&lt;[1]WAIVER_TX_Counties_FY22!CU$2,[1]WAIVER_TX_Counties_FY22!CU$2,IF([1]TX_Counties_FY22_Income_Limits!CT6=[1]WAIVER_TX_Counties_FY22!CU$2,[1]TX_Counties_FY22_Income_Limits!CT6)))</f>
        <v>201308</v>
      </c>
      <c r="CV6" s="64">
        <f>IF([1]TX_Counties_FY22_Income_Limits!CU6&gt;[1]WAIVER_TX_Counties_FY22!CV$2,[1]TX_Counties_FY22_Income_Limits!CU6,IF([1]TX_Counties_FY22_Income_Limits!CU6&lt;[1]WAIVER_TX_Counties_FY22!CV$2,[1]WAIVER_TX_Counties_FY22!CV$2,IF([1]TX_Counties_FY22_Income_Limits!CU6=[1]WAIVER_TX_Counties_FY22!CV$2,[1]TX_Counties_FY22_Income_Limits!CU6)))</f>
        <v>208132</v>
      </c>
      <c r="CW6" s="64">
        <f>IF([1]TX_Counties_FY22_Income_Limits!CV6&gt;[1]WAIVER_TX_Counties_FY22!CW$2,[1]TX_Counties_FY22_Income_Limits!CV6,IF([1]TX_Counties_FY22_Income_Limits!CV6&lt;[1]WAIVER_TX_Counties_FY22!CW$2,[1]WAIVER_TX_Counties_FY22!CW$2,IF([1]TX_Counties_FY22_Income_Limits!CV6=[1]WAIVER_TX_Counties_FY22!CW$2,[1]TX_Counties_FY22_Income_Limits!CV6)))</f>
        <v>214956</v>
      </c>
      <c r="CX6" s="64">
        <f>IF([1]TX_Counties_FY22_Income_Limits!CW6&gt;[1]WAIVER_TX_Counties_FY22!CX$2,[1]TX_Counties_FY22_Income_Limits!CW6,IF([1]TX_Counties_FY22_Income_Limits!CW6&lt;[1]WAIVER_TX_Counties_FY22!CX$2,[1]WAIVER_TX_Counties_FY22!CX$2,IF([1]TX_Counties_FY22_Income_Limits!CW6=[1]WAIVER_TX_Counties_FY22!CX$2,[1]TX_Counties_FY22_Income_Limits!CW6)))</f>
        <v>221780</v>
      </c>
      <c r="CY6" s="64">
        <f>IF([1]TX_Counties_FY22_Income_Limits!CX6&gt;[1]WAIVER_TX_Counties_FY22!CY$2,[1]TX_Counties_FY22_Income_Limits!CX6,IF([1]TX_Counties_FY22_Income_Limits!CX6&lt;[1]WAIVER_TX_Counties_FY22!CY$2,[1]WAIVER_TX_Counties_FY22!CY$2,IF([1]TX_Counties_FY22_Income_Limits!CX6=[1]WAIVER_TX_Counties_FY22!CY$2,[1]TX_Counties_FY22_Income_Limits!CX6)))</f>
        <v>228604</v>
      </c>
      <c r="CZ6" s="64">
        <f>IF([1]TX_Counties_FY22_Income_Limits!CY6&gt;[1]WAIVER_TX_Counties_FY22!CZ$2,[1]TX_Counties_FY22_Income_Limits!CY6,IF([1]TX_Counties_FY22_Income_Limits!CY6&lt;[1]WAIVER_TX_Counties_FY22!CZ$2,[1]WAIVER_TX_Counties_FY22!CZ$2,IF([1]TX_Counties_FY22_Income_Limits!CY6=[1]WAIVER_TX_Counties_FY22!CZ$2,[1]TX_Counties_FY22_Income_Limits!CY6)))</f>
        <v>71652</v>
      </c>
      <c r="DA6" s="64">
        <f>IF([1]TX_Counties_FY22_Income_Limits!CZ6&gt;[1]WAIVER_TX_Counties_FY22!DA$2,[1]TX_Counties_FY22_Income_Limits!CZ6,IF([1]TX_Counties_FY22_Income_Limits!CZ6&lt;[1]WAIVER_TX_Counties_FY22!DA$2,[1]WAIVER_TX_Counties_FY22!DA$2,IF([1]TX_Counties_FY22_Income_Limits!CZ6=[1]WAIVER_TX_Counties_FY22!DA$2,[1]TX_Counties_FY22_Income_Limits!CZ6)))</f>
        <v>81888</v>
      </c>
      <c r="DB6" s="64">
        <f>IF([1]TX_Counties_FY22_Income_Limits!DA6&gt;[1]WAIVER_TX_Counties_FY22!DB$2,[1]TX_Counties_FY22_Income_Limits!DA6,IF([1]TX_Counties_FY22_Income_Limits!DA6&lt;[1]WAIVER_TX_Counties_FY22!DB$2,[1]WAIVER_TX_Counties_FY22!DB$2,IF([1]TX_Counties_FY22_Income_Limits!DA6=[1]WAIVER_TX_Counties_FY22!DB$2,[1]TX_Counties_FY22_Income_Limits!DA6)))</f>
        <v>92124</v>
      </c>
      <c r="DC6" s="64">
        <f>IF([1]TX_Counties_FY22_Income_Limits!DB6&gt;[1]WAIVER_TX_Counties_FY22!DC$2,[1]TX_Counties_FY22_Income_Limits!DB6,IF([1]TX_Counties_FY22_Income_Limits!DB6&lt;[1]WAIVER_TX_Counties_FY22!DC$2,[1]WAIVER_TX_Counties_FY22!DC$2,IF([1]TX_Counties_FY22_Income_Limits!DB6=[1]WAIVER_TX_Counties_FY22!DC$2,[1]TX_Counties_FY22_Income_Limits!DB6)))</f>
        <v>102360</v>
      </c>
      <c r="DD6" s="64">
        <f>IF([1]TX_Counties_FY22_Income_Limits!DC6&gt;[1]WAIVER_TX_Counties_FY22!DD$2,[1]TX_Counties_FY22_Income_Limits!DC6,IF([1]TX_Counties_FY22_Income_Limits!DC6&lt;[1]WAIVER_TX_Counties_FY22!DD$2,[1]WAIVER_TX_Counties_FY22!DD$2,IF([1]TX_Counties_FY22_Income_Limits!DC6=[1]WAIVER_TX_Counties_FY22!DD$2,[1]TX_Counties_FY22_Income_Limits!DC6)))</f>
        <v>110548.8</v>
      </c>
      <c r="DE6" s="64">
        <f>IF([1]TX_Counties_FY22_Income_Limits!DD6&gt;[1]WAIVER_TX_Counties_FY22!DE$2,[1]TX_Counties_FY22_Income_Limits!DD6,IF([1]TX_Counties_FY22_Income_Limits!DD6&lt;[1]WAIVER_TX_Counties_FY22!DE$2,[1]WAIVER_TX_Counties_FY22!DE$2,IF([1]TX_Counties_FY22_Income_Limits!DD6=[1]WAIVER_TX_Counties_FY22!DE$2,[1]TX_Counties_FY22_Income_Limits!DD6)))</f>
        <v>118737.59999999999</v>
      </c>
      <c r="DF6" s="64">
        <f>IF([1]TX_Counties_FY22_Income_Limits!DE6&gt;[1]WAIVER_TX_Counties_FY22!DF$2,[1]TX_Counties_FY22_Income_Limits!DE6,IF([1]TX_Counties_FY22_Income_Limits!DE6&lt;[1]WAIVER_TX_Counties_FY22!DF$2,[1]WAIVER_TX_Counties_FY22!DF$2,IF([1]TX_Counties_FY22_Income_Limits!DE6=[1]WAIVER_TX_Counties_FY22!DF$2,[1]TX_Counties_FY22_Income_Limits!DE6)))</f>
        <v>126926.39999999999</v>
      </c>
      <c r="DG6" s="64">
        <f>IF([1]TX_Counties_FY22_Income_Limits!DF6&gt;[1]WAIVER_TX_Counties_FY22!DG$2,[1]TX_Counties_FY22_Income_Limits!DF6,IF([1]TX_Counties_FY22_Income_Limits!DF6&lt;[1]WAIVER_TX_Counties_FY22!DG$2,[1]WAIVER_TX_Counties_FY22!DG$2,IF([1]TX_Counties_FY22_Income_Limits!DF6=[1]WAIVER_TX_Counties_FY22!DG$2,[1]TX_Counties_FY22_Income_Limits!DF6)))</f>
        <v>135115.20000000001</v>
      </c>
      <c r="DH6" s="64">
        <f>IF([1]TX_Counties_FY22_Income_Limits!DG6&gt;[1]WAIVER_TX_Counties_FY22!DH$2,[1]TX_Counties_FY22_Income_Limits!DG6,IF([1]TX_Counties_FY22_Income_Limits!DG6&lt;[1]WAIVER_TX_Counties_FY22!DH$2,[1]WAIVER_TX_Counties_FY22!DH$2,IF([1]TX_Counties_FY22_Income_Limits!DG6=[1]WAIVER_TX_Counties_FY22!DH$2,[1]TX_Counties_FY22_Income_Limits!DG6)))</f>
        <v>143304</v>
      </c>
      <c r="DI6" s="64">
        <f>IF([1]TX_Counties_FY22_Income_Limits!DH6&gt;[1]WAIVER_TX_Counties_FY22!DI$2,[1]TX_Counties_FY22_Income_Limits!DH6,IF([1]TX_Counties_FY22_Income_Limits!DH6&lt;[1]WAIVER_TX_Counties_FY22!DI$2,[1]WAIVER_TX_Counties_FY22!DI$2,IF([1]TX_Counties_FY22_Income_Limits!DH6=[1]WAIVER_TX_Counties_FY22!DI$2,[1]TX_Counties_FY22_Income_Limits!DH6)))</f>
        <v>151492.79999999999</v>
      </c>
      <c r="DJ6" s="64">
        <f>IF([1]TX_Counties_FY22_Income_Limits!DI6&gt;[1]WAIVER_TX_Counties_FY22!DJ$2,[1]TX_Counties_FY22_Income_Limits!DI6,IF([1]TX_Counties_FY22_Income_Limits!DI6&lt;[1]WAIVER_TX_Counties_FY22!DJ$2,[1]WAIVER_TX_Counties_FY22!DJ$2,IF([1]TX_Counties_FY22_Income_Limits!DI6=[1]WAIVER_TX_Counties_FY22!DJ$2,[1]TX_Counties_FY22_Income_Limits!DI6)))</f>
        <v>159681.59999999998</v>
      </c>
      <c r="DK6" s="64">
        <f>IF([1]TX_Counties_FY22_Income_Limits!DJ6&gt;[1]WAIVER_TX_Counties_FY22!DK$2,[1]TX_Counties_FY22_Income_Limits!DJ6,IF([1]TX_Counties_FY22_Income_Limits!DJ6&lt;[1]WAIVER_TX_Counties_FY22!DK$2,[1]WAIVER_TX_Counties_FY22!DK$2,IF([1]TX_Counties_FY22_Income_Limits!DJ6=[1]WAIVER_TX_Counties_FY22!DK$2,[1]TX_Counties_FY22_Income_Limits!DJ6)))</f>
        <v>167870.39999999997</v>
      </c>
      <c r="DL6" s="64">
        <f>IF([1]TX_Counties_FY22_Income_Limits!DK6&gt;[1]WAIVER_TX_Counties_FY22!DL$2,[1]TX_Counties_FY22_Income_Limits!DK6,IF([1]TX_Counties_FY22_Income_Limits!DK6&lt;[1]WAIVER_TX_Counties_FY22!DL$2,[1]WAIVER_TX_Counties_FY22!DL$2,IF([1]TX_Counties_FY22_Income_Limits!DK6=[1]WAIVER_TX_Counties_FY22!DL$2,[1]TX_Counties_FY22_Income_Limits!DK6)))</f>
        <v>176059.19999999995</v>
      </c>
      <c r="DM6" s="64">
        <f>IF([1]TX_Counties_FY22_Income_Limits!DL6&gt;[1]WAIVER_TX_Counties_FY22!DM$2,[1]TX_Counties_FY22_Income_Limits!DL6,IF([1]TX_Counties_FY22_Income_Limits!DL6&lt;[1]WAIVER_TX_Counties_FY22!DM$2,[1]WAIVER_TX_Counties_FY22!DM$2,IF([1]TX_Counties_FY22_Income_Limits!DL6=[1]WAIVER_TX_Counties_FY22!DM$2,[1]TX_Counties_FY22_Income_Limits!DL6)))</f>
        <v>184247.99999999994</v>
      </c>
      <c r="DN6" s="64">
        <f>IF([1]TX_Counties_FY22_Income_Limits!DM6&gt;[1]WAIVER_TX_Counties_FY22!DN$2,[1]TX_Counties_FY22_Income_Limits!DM6,IF([1]TX_Counties_FY22_Income_Limits!DM6&lt;[1]WAIVER_TX_Counties_FY22!DN$2,[1]WAIVER_TX_Counties_FY22!DN$2,IF([1]TX_Counties_FY22_Income_Limits!DM6=[1]WAIVER_TX_Counties_FY22!DN$2,[1]TX_Counties_FY22_Income_Limits!DM6)))</f>
        <v>192436.79999999993</v>
      </c>
      <c r="DO6" s="64">
        <f>IF([1]TX_Counties_FY22_Income_Limits!DN6&gt;[1]WAIVER_TX_Counties_FY22!DO$2,[1]TX_Counties_FY22_Income_Limits!DN6,IF([1]TX_Counties_FY22_Income_Limits!DN6&lt;[1]WAIVER_TX_Counties_FY22!DO$2,[1]WAIVER_TX_Counties_FY22!DO$2,IF([1]TX_Counties_FY22_Income_Limits!DN6=[1]WAIVER_TX_Counties_FY22!DO$2,[1]TX_Counties_FY22_Income_Limits!DN6)))</f>
        <v>200625.59999999992</v>
      </c>
      <c r="DP6" s="64">
        <f>IF([1]TX_Counties_FY22_Income_Limits!DO6&gt;[1]WAIVER_TX_Counties_FY22!DP$2,[1]TX_Counties_FY22_Income_Limits!DO6,IF([1]TX_Counties_FY22_Income_Limits!DO6&lt;[1]WAIVER_TX_Counties_FY22!DP$2,[1]WAIVER_TX_Counties_FY22!DP$2,IF([1]TX_Counties_FY22_Income_Limits!DO6=[1]WAIVER_TX_Counties_FY22!DP$2,[1]TX_Counties_FY22_Income_Limits!DO6)))</f>
        <v>208814.39999999991</v>
      </c>
      <c r="DQ6" s="64">
        <f>IF([1]TX_Counties_FY22_Income_Limits!DP6&gt;[1]WAIVER_TX_Counties_FY22!DQ$2,[1]TX_Counties_FY22_Income_Limits!DP6,IF([1]TX_Counties_FY22_Income_Limits!DP6&lt;[1]WAIVER_TX_Counties_FY22!DQ$2,[1]WAIVER_TX_Counties_FY22!DQ$2,IF([1]TX_Counties_FY22_Income_Limits!DP6=[1]WAIVER_TX_Counties_FY22!DQ$2,[1]TX_Counties_FY22_Income_Limits!DP6)))</f>
        <v>217003.1999999999</v>
      </c>
      <c r="DR6" s="64">
        <f>IF([1]TX_Counties_FY22_Income_Limits!DQ6&gt;[1]WAIVER_TX_Counties_FY22!DR$2,[1]TX_Counties_FY22_Income_Limits!DQ6,IF([1]TX_Counties_FY22_Income_Limits!DQ6&lt;[1]WAIVER_TX_Counties_FY22!DR$2,[1]WAIVER_TX_Counties_FY22!DR$2,IF([1]TX_Counties_FY22_Income_Limits!DQ6=[1]WAIVER_TX_Counties_FY22!DR$2,[1]TX_Counties_FY22_Income_Limits!DQ6)))</f>
        <v>225191.99999999988</v>
      </c>
      <c r="DS6" s="64">
        <f>IF([1]TX_Counties_FY22_Income_Limits!DR6&gt;[1]WAIVER_TX_Counties_FY22!DS$2,[1]TX_Counties_FY22_Income_Limits!DR6,IF([1]TX_Counties_FY22_Income_Limits!DR6&lt;[1]WAIVER_TX_Counties_FY22!DS$2,[1]WAIVER_TX_Counties_FY22!DS$2,IF([1]TX_Counties_FY22_Income_Limits!DR6=[1]WAIVER_TX_Counties_FY22!DS$2,[1]TX_Counties_FY22_Income_Limits!DR6)))</f>
        <v>233380.79999999987</v>
      </c>
      <c r="DT6" s="64">
        <f>IF([1]TX_Counties_FY22_Income_Limits!DS6&gt;[1]WAIVER_TX_Counties_FY22!DT$2,[1]TX_Counties_FY22_Income_Limits!DS6,IF([1]TX_Counties_FY22_Income_Limits!DS6&lt;[1]WAIVER_TX_Counties_FY22!DT$2,[1]WAIVER_TX_Counties_FY22!DT$2,IF([1]TX_Counties_FY22_Income_Limits!DS6=[1]WAIVER_TX_Counties_FY22!DT$2,[1]TX_Counties_FY22_Income_Limits!DS6)))</f>
        <v>241569.59999999986</v>
      </c>
      <c r="DU6" s="64">
        <f>IF([1]TX_Counties_FY22_Income_Limits!DT6&gt;[1]WAIVER_TX_Counties_FY22!DU$2,[1]TX_Counties_FY22_Income_Limits!DT6,IF([1]TX_Counties_FY22_Income_Limits!DT6&lt;[1]WAIVER_TX_Counties_FY22!DU$2,[1]WAIVER_TX_Counties_FY22!DU$2,IF([1]TX_Counties_FY22_Income_Limits!DT6=[1]WAIVER_TX_Counties_FY22!DU$2,[1]TX_Counties_FY22_Income_Limits!DT6)))</f>
        <v>249758.39999999985</v>
      </c>
      <c r="DV6" s="64">
        <f>IF([1]TX_Counties_FY22_Income_Limits!DU6&gt;[1]WAIVER_TX_Counties_FY22!DV$2,[1]TX_Counties_FY22_Income_Limits!DU6,IF([1]TX_Counties_FY22_Income_Limits!DU6&lt;[1]WAIVER_TX_Counties_FY22!DV$2,[1]WAIVER_TX_Counties_FY22!DV$2,IF([1]TX_Counties_FY22_Income_Limits!DU6=[1]WAIVER_TX_Counties_FY22!DV$2,[1]TX_Counties_FY22_Income_Limits!DU6)))</f>
        <v>257947.19999999984</v>
      </c>
      <c r="DW6" s="64">
        <f>IF([1]TX_Counties_FY22_Income_Limits!DV6&gt;[1]WAIVER_TX_Counties_FY22!DW$2,[1]TX_Counties_FY22_Income_Limits!DV6,IF([1]TX_Counties_FY22_Income_Limits!DV6&lt;[1]WAIVER_TX_Counties_FY22!DW$2,[1]WAIVER_TX_Counties_FY22!DW$2,IF([1]TX_Counties_FY22_Income_Limits!DV6=[1]WAIVER_TX_Counties_FY22!DW$2,[1]TX_Counties_FY22_Income_Limits!DV6)))</f>
        <v>266135.99999999983</v>
      </c>
      <c r="DX6" s="64">
        <f>IF([1]TX_Counties_FY22_Income_Limits!DW6&gt;[1]WAIVER_TX_Counties_FY22!DX$2,[1]TX_Counties_FY22_Income_Limits!DW6,IF([1]TX_Counties_FY22_Income_Limits!DW6&lt;[1]WAIVER_TX_Counties_FY22!DX$2,[1]WAIVER_TX_Counties_FY22!DX$2,IF([1]TX_Counties_FY22_Income_Limits!DW6=[1]WAIVER_TX_Counties_FY22!DX$2,[1]TX_Counties_FY22_Income_Limits!DW6)))</f>
        <v>274324.79999999981</v>
      </c>
    </row>
    <row r="7" spans="1:129" ht="14.45">
      <c r="A7" s="65" t="s">
        <v>196</v>
      </c>
      <c r="B7" s="65" t="str">
        <f t="shared" si="5"/>
        <v>YES</v>
      </c>
      <c r="C7" s="64">
        <f>[1]TX_Counties_FY22_Income_Limits!B7</f>
        <v>78500</v>
      </c>
      <c r="D7" s="64">
        <f>IF([1]TX_Counties_FY22_Income_Limits!C7&gt;[1]WAIVER_TX_Counties_FY22!D$2,[1]TX_Counties_FY22_Income_Limits!C7,IF([1]TX_Counties_FY22_Income_Limits!C7&lt;[1]WAIVER_TX_Counties_FY22!D$2,[1]WAIVER_TX_Counties_FY22!D$2,IF([1]TX_Counties_FY22_Income_Limits!C7=[1]WAIVER_TX_Counties_FY22!D$2,[1]TX_Counties_FY22_Income_Limits!C7)))</f>
        <v>17650</v>
      </c>
      <c r="E7" s="64">
        <f>IF([1]TX_Counties_FY22_Income_Limits!D7&gt;[1]WAIVER_TX_Counties_FY22!E$2,[1]TX_Counties_FY22_Income_Limits!D7,IF([1]TX_Counties_FY22_Income_Limits!D7&lt;[1]WAIVER_TX_Counties_FY22!E$2,[1]WAIVER_TX_Counties_FY22!E$2,IF([1]TX_Counties_FY22_Income_Limits!D7=[1]WAIVER_TX_Counties_FY22!E$2,[1]TX_Counties_FY22_Income_Limits!D7)))</f>
        <v>20200</v>
      </c>
      <c r="F7" s="64">
        <f>IF([1]TX_Counties_FY22_Income_Limits!E7&gt;[1]WAIVER_TX_Counties_FY22!F$2,[1]TX_Counties_FY22_Income_Limits!E7,IF([1]TX_Counties_FY22_Income_Limits!E7&lt;[1]WAIVER_TX_Counties_FY22!F$2,[1]WAIVER_TX_Counties_FY22!F$2,IF([1]TX_Counties_FY22_Income_Limits!E7=[1]WAIVER_TX_Counties_FY22!F$2,[1]TX_Counties_FY22_Income_Limits!E7)))</f>
        <v>23030</v>
      </c>
      <c r="G7" s="64">
        <f>IF([1]TX_Counties_FY22_Income_Limits!F7&gt;[1]WAIVER_TX_Counties_FY22!G$2,[1]TX_Counties_FY22_Income_Limits!F7,IF([1]TX_Counties_FY22_Income_Limits!F7&lt;[1]WAIVER_TX_Counties_FY22!G$2,[1]WAIVER_TX_Counties_FY22!G$2,IF([1]TX_Counties_FY22_Income_Limits!F7=[1]WAIVER_TX_Counties_FY22!G$2,[1]TX_Counties_FY22_Income_Limits!F7)))</f>
        <v>27750</v>
      </c>
      <c r="H7" s="64">
        <f>IF([1]TX_Counties_FY22_Income_Limits!G7&gt;[1]WAIVER_TX_Counties_FY22!H$2,[1]TX_Counties_FY22_Income_Limits!G7,IF([1]TX_Counties_FY22_Income_Limits!G7&lt;[1]WAIVER_TX_Counties_FY22!H$2,[1]WAIVER_TX_Counties_FY22!H$2,IF([1]TX_Counties_FY22_Income_Limits!G7=[1]WAIVER_TX_Counties_FY22!H$2,[1]TX_Counties_FY22_Income_Limits!G7)))</f>
        <v>32470</v>
      </c>
      <c r="I7" s="64">
        <f>IF([1]TX_Counties_FY22_Income_Limits!H7&gt;[1]WAIVER_TX_Counties_FY22!I$2,[1]TX_Counties_FY22_Income_Limits!H7,IF([1]TX_Counties_FY22_Income_Limits!H7&lt;[1]WAIVER_TX_Counties_FY22!I$2,[1]WAIVER_TX_Counties_FY22!I$2,IF([1]TX_Counties_FY22_Income_Limits!H7=[1]WAIVER_TX_Counties_FY22!I$2,[1]TX_Counties_FY22_Income_Limits!H7)))</f>
        <v>37190</v>
      </c>
      <c r="J7" s="64">
        <f>IF([1]TX_Counties_FY22_Income_Limits!I7&gt;[1]WAIVER_TX_Counties_FY22!J$2,[1]TX_Counties_FY22_Income_Limits!I7,IF([1]TX_Counties_FY22_Income_Limits!I7&lt;[1]WAIVER_TX_Counties_FY22!J$2,[1]WAIVER_TX_Counties_FY22!J$2,IF([1]TX_Counties_FY22_Income_Limits!I7=[1]WAIVER_TX_Counties_FY22!J$2,[1]TX_Counties_FY22_Income_Limits!I7)))</f>
        <v>41910</v>
      </c>
      <c r="K7" s="64">
        <f>IF([1]TX_Counties_FY22_Income_Limits!J7&gt;[1]WAIVER_TX_Counties_FY22!K$2,[1]TX_Counties_FY22_Income_Limits!J7,IF([1]TX_Counties_FY22_Income_Limits!J7&lt;[1]WAIVER_TX_Counties_FY22!K$2,[1]WAIVER_TX_Counties_FY22!K$2,IF([1]TX_Counties_FY22_Income_Limits!J7=[1]WAIVER_TX_Counties_FY22!K$2,[1]TX_Counties_FY22_Income_Limits!J7)))</f>
        <v>46630</v>
      </c>
      <c r="L7" s="64">
        <f>IF([1]TX_Counties_FY22_Income_Limits!K7&gt;[1]WAIVER_TX_Counties_FY22!L$2,[1]TX_Counties_FY22_Income_Limits!K7,IF([1]TX_Counties_FY22_Income_Limits!K7&lt;[1]WAIVER_TX_Counties_FY22!L$2,[1]WAIVER_TX_Counties_FY22!L$2,IF([1]TX_Counties_FY22_Income_Limits!K7=[1]WAIVER_TX_Counties_FY22!L$2,[1]TX_Counties_FY22_Income_Limits!K7)))</f>
        <v>58799.999999999993</v>
      </c>
      <c r="M7" s="64">
        <f>IF([1]TX_Counties_FY22_Income_Limits!L7&gt;[1]WAIVER_TX_Counties_FY22!M$2,[1]TX_Counties_FY22_Income_Limits!L7,IF([1]TX_Counties_FY22_Income_Limits!L7&lt;[1]WAIVER_TX_Counties_FY22!M$2,[1]WAIVER_TX_Counties_FY22!M$2,IF([1]TX_Counties_FY22_Income_Limits!L7=[1]WAIVER_TX_Counties_FY22!M$2,[1]TX_Counties_FY22_Income_Limits!L7)))</f>
        <v>62160</v>
      </c>
      <c r="N7" s="64">
        <f>IF([1]TX_Counties_FY22_Income_Limits!M7&gt;[1]WAIVER_TX_Counties_FY22!N$2,[1]TX_Counties_FY22_Income_Limits!M7,IF([1]TX_Counties_FY22_Income_Limits!M7&lt;[1]WAIVER_TX_Counties_FY22!N$2,[1]WAIVER_TX_Counties_FY22!N$2,IF([1]TX_Counties_FY22_Income_Limits!M7=[1]WAIVER_TX_Counties_FY22!N$2,[1]TX_Counties_FY22_Income_Limits!M7)))</f>
        <v>65520.000000000007</v>
      </c>
      <c r="O7" s="64">
        <f>IF([1]TX_Counties_FY22_Income_Limits!N7&gt;[1]WAIVER_TX_Counties_FY22!O$2,[1]TX_Counties_FY22_Income_Limits!N7,IF([1]TX_Counties_FY22_Income_Limits!N7&lt;[1]WAIVER_TX_Counties_FY22!O$2,[1]WAIVER_TX_Counties_FY22!O$2,IF([1]TX_Counties_FY22_Income_Limits!N7=[1]WAIVER_TX_Counties_FY22!O$2,[1]TX_Counties_FY22_Income_Limits!N7)))</f>
        <v>68880.000000000015</v>
      </c>
      <c r="P7" s="64">
        <f>IF([1]TX_Counties_FY22_Income_Limits!O7&gt;[1]WAIVER_TX_Counties_FY22!P$2,[1]TX_Counties_FY22_Income_Limits!O7,IF([1]TX_Counties_FY22_Income_Limits!O7&lt;[1]WAIVER_TX_Counties_FY22!P$2,[1]WAIVER_TX_Counties_FY22!P$2,IF([1]TX_Counties_FY22_Income_Limits!O7=[1]WAIVER_TX_Counties_FY22!P$2,[1]TX_Counties_FY22_Income_Limits!O7)))</f>
        <v>72240.000000000029</v>
      </c>
      <c r="Q7" s="64">
        <f>IF([1]TX_Counties_FY22_Income_Limits!P7&gt;[1]WAIVER_TX_Counties_FY22!Q$2,[1]TX_Counties_FY22_Income_Limits!P7,IF([1]TX_Counties_FY22_Income_Limits!P7&lt;[1]WAIVER_TX_Counties_FY22!Q$2,[1]WAIVER_TX_Counties_FY22!Q$2,IF([1]TX_Counties_FY22_Income_Limits!P7=[1]WAIVER_TX_Counties_FY22!Q$2,[1]TX_Counties_FY22_Income_Limits!P7)))</f>
        <v>75600.000000000044</v>
      </c>
      <c r="R7" s="64">
        <f>IF([1]TX_Counties_FY22_Income_Limits!Q7&gt;[1]WAIVER_TX_Counties_FY22!R$2,[1]TX_Counties_FY22_Income_Limits!Q7,IF([1]TX_Counties_FY22_Income_Limits!Q7&lt;[1]WAIVER_TX_Counties_FY22!R$2,[1]WAIVER_TX_Counties_FY22!R$2,IF([1]TX_Counties_FY22_Income_Limits!Q7=[1]WAIVER_TX_Counties_FY22!R$2,[1]TX_Counties_FY22_Income_Limits!Q7)))</f>
        <v>78960.000000000058</v>
      </c>
      <c r="S7" s="64">
        <f>IF([1]TX_Counties_FY22_Income_Limits!R7&gt;[1]WAIVER_TX_Counties_FY22!S$2,[1]TX_Counties_FY22_Income_Limits!R7,IF([1]TX_Counties_FY22_Income_Limits!R7&lt;[1]WAIVER_TX_Counties_FY22!S$2,[1]WAIVER_TX_Counties_FY22!S$2,IF([1]TX_Counties_FY22_Income_Limits!R7=[1]WAIVER_TX_Counties_FY22!S$2,[1]TX_Counties_FY22_Income_Limits!R7)))</f>
        <v>82320.000000000073</v>
      </c>
      <c r="T7" s="64">
        <f>IF([1]TX_Counties_FY22_Income_Limits!S7&gt;[1]WAIVER_TX_Counties_FY22!T$2,[1]TX_Counties_FY22_Income_Limits!S7,IF([1]TX_Counties_FY22_Income_Limits!S7&lt;[1]WAIVER_TX_Counties_FY22!T$2,[1]WAIVER_TX_Counties_FY22!T$2,IF([1]TX_Counties_FY22_Income_Limits!S7=[1]WAIVER_TX_Counties_FY22!T$2,[1]TX_Counties_FY22_Income_Limits!S7)))</f>
        <v>85680.000000000087</v>
      </c>
      <c r="U7" s="64">
        <f>IF([1]TX_Counties_FY22_Income_Limits!T7&gt;[1]WAIVER_TX_Counties_FY22!U$2,[1]TX_Counties_FY22_Income_Limits!T7,IF([1]TX_Counties_FY22_Income_Limits!T7&lt;[1]WAIVER_TX_Counties_FY22!U$2,[1]WAIVER_TX_Counties_FY22!U$2,IF([1]TX_Counties_FY22_Income_Limits!T7=[1]WAIVER_TX_Counties_FY22!U$2,[1]TX_Counties_FY22_Income_Limits!T7)))</f>
        <v>89040.000000000102</v>
      </c>
      <c r="V7" s="64">
        <f>IF([1]TX_Counties_FY22_Income_Limits!U7&gt;[1]WAIVER_TX_Counties_FY22!V$2,[1]TX_Counties_FY22_Income_Limits!U7,IF([1]TX_Counties_FY22_Income_Limits!U7&lt;[1]WAIVER_TX_Counties_FY22!V$2,[1]WAIVER_TX_Counties_FY22!V$2,IF([1]TX_Counties_FY22_Income_Limits!U7=[1]WAIVER_TX_Counties_FY22!V$2,[1]TX_Counties_FY22_Income_Limits!U7)))</f>
        <v>92400.000000000116</v>
      </c>
      <c r="W7" s="64">
        <f>IF([1]TX_Counties_FY22_Income_Limits!V7&gt;[1]WAIVER_TX_Counties_FY22!W$2,[1]TX_Counties_FY22_Income_Limits!V7,IF([1]TX_Counties_FY22_Income_Limits!V7&lt;[1]WAIVER_TX_Counties_FY22!W$2,[1]WAIVER_TX_Counties_FY22!W$2,IF([1]TX_Counties_FY22_Income_Limits!V7=[1]WAIVER_TX_Counties_FY22!W$2,[1]TX_Counties_FY22_Income_Limits!V7)))</f>
        <v>95760.000000000131</v>
      </c>
      <c r="X7" s="64">
        <f>IF([1]TX_Counties_FY22_Income_Limits!W7&gt;[1]WAIVER_TX_Counties_FY22!X$2,[1]TX_Counties_FY22_Income_Limits!W7,IF([1]TX_Counties_FY22_Income_Limits!W7&lt;[1]WAIVER_TX_Counties_FY22!X$2,[1]WAIVER_TX_Counties_FY22!X$2,IF([1]TX_Counties_FY22_Income_Limits!W7=[1]WAIVER_TX_Counties_FY22!X$2,[1]TX_Counties_FY22_Income_Limits!W7)))</f>
        <v>99120.000000000146</v>
      </c>
      <c r="Y7" s="64">
        <f>IF([1]TX_Counties_FY22_Income_Limits!X7&gt;[1]WAIVER_TX_Counties_FY22!Y$2,[1]TX_Counties_FY22_Income_Limits!X7,IF([1]TX_Counties_FY22_Income_Limits!X7&lt;[1]WAIVER_TX_Counties_FY22!Y$2,[1]WAIVER_TX_Counties_FY22!Y$2,IF([1]TX_Counties_FY22_Income_Limits!X7=[1]WAIVER_TX_Counties_FY22!Y$2,[1]TX_Counties_FY22_Income_Limits!X7)))</f>
        <v>102480.00000000016</v>
      </c>
      <c r="Z7" s="64">
        <f>IF([1]TX_Counties_FY22_Income_Limits!Y7&gt;[1]WAIVER_TX_Counties_FY22!Z$2,[1]TX_Counties_FY22_Income_Limits!Y7,IF([1]TX_Counties_FY22_Income_Limits!Y7&lt;[1]WAIVER_TX_Counties_FY22!Z$2,[1]WAIVER_TX_Counties_FY22!Z$2,IF([1]TX_Counties_FY22_Income_Limits!Y7=[1]WAIVER_TX_Counties_FY22!Z$2,[1]TX_Counties_FY22_Income_Limits!Y7)))</f>
        <v>105840.00000000017</v>
      </c>
      <c r="AA7" s="64">
        <f>IF([1]TX_Counties_FY22_Income_Limits!Z7&gt;[1]WAIVER_TX_Counties_FY22!AA$2,[1]TX_Counties_FY22_Income_Limits!Z7,IF([1]TX_Counties_FY22_Income_Limits!Z7&lt;[1]WAIVER_TX_Counties_FY22!AA$2,[1]WAIVER_TX_Counties_FY22!AA$2,IF([1]TX_Counties_FY22_Income_Limits!Z7=[1]WAIVER_TX_Counties_FY22!AA$2,[1]TX_Counties_FY22_Income_Limits!Z7)))</f>
        <v>109200.00000000019</v>
      </c>
      <c r="AB7" s="64">
        <f>IF([1]TX_Counties_FY22_Income_Limits!AA7&gt;[1]WAIVER_TX_Counties_FY22!AB$2,[1]TX_Counties_FY22_Income_Limits!AA7,IF([1]TX_Counties_FY22_Income_Limits!AA7&lt;[1]WAIVER_TX_Counties_FY22!AB$2,[1]WAIVER_TX_Counties_FY22!AB$2,IF([1]TX_Counties_FY22_Income_Limits!AA7=[1]WAIVER_TX_Counties_FY22!AB$2,[1]TX_Counties_FY22_Income_Limits!AA7)))</f>
        <v>112560.0000000002</v>
      </c>
      <c r="AC7" s="64">
        <f>IF([1]TX_Counties_FY22_Income_Limits!AB7&gt;[1]WAIVER_TX_Counties_FY22!AC$2,[1]TX_Counties_FY22_Income_Limits!AB7,IF([1]TX_Counties_FY22_Income_Limits!AB7&lt;[1]WAIVER_TX_Counties_FY22!AC$2,[1]WAIVER_TX_Counties_FY22!AC$2,IF([1]TX_Counties_FY22_Income_Limits!AB7=[1]WAIVER_TX_Counties_FY22!AC$2,[1]TX_Counties_FY22_Income_Limits!AB7)))</f>
        <v>29400</v>
      </c>
      <c r="AD7" s="64">
        <f>IF([1]TX_Counties_FY22_Income_Limits!AC7&gt;[1]WAIVER_TX_Counties_FY22!AD$2,[1]TX_Counties_FY22_Income_Limits!AC7,IF([1]TX_Counties_FY22_Income_Limits!AC7&lt;[1]WAIVER_TX_Counties_FY22!AD$2,[1]WAIVER_TX_Counties_FY22!AD$2,IF([1]TX_Counties_FY22_Income_Limits!AC7=[1]WAIVER_TX_Counties_FY22!AD$2,[1]TX_Counties_FY22_Income_Limits!AC7)))</f>
        <v>33600</v>
      </c>
      <c r="AE7" s="64">
        <f>IF([1]TX_Counties_FY22_Income_Limits!AD7&gt;[1]WAIVER_TX_Counties_FY22!AE$2,[1]TX_Counties_FY22_Income_Limits!AD7,IF([1]TX_Counties_FY22_Income_Limits!AD7&lt;[1]WAIVER_TX_Counties_FY22!AE$2,[1]WAIVER_TX_Counties_FY22!AE$2,IF([1]TX_Counties_FY22_Income_Limits!AD7=[1]WAIVER_TX_Counties_FY22!AE$2,[1]TX_Counties_FY22_Income_Limits!AD7)))</f>
        <v>37800</v>
      </c>
      <c r="AF7" s="64">
        <f>IF([1]TX_Counties_FY22_Income_Limits!AE7&gt;[1]WAIVER_TX_Counties_FY22!AF$2,[1]TX_Counties_FY22_Income_Limits!AE7,IF([1]TX_Counties_FY22_Income_Limits!AE7&lt;[1]WAIVER_TX_Counties_FY22!AF$2,[1]WAIVER_TX_Counties_FY22!AF$2,IF([1]TX_Counties_FY22_Income_Limits!AE7=[1]WAIVER_TX_Counties_FY22!AF$2,[1]TX_Counties_FY22_Income_Limits!AE7)))</f>
        <v>42000</v>
      </c>
      <c r="AG7" s="64">
        <f>IF([1]TX_Counties_FY22_Income_Limits!AF7&gt;[1]WAIVER_TX_Counties_FY22!AG$2,[1]TX_Counties_FY22_Income_Limits!AF7,IF([1]TX_Counties_FY22_Income_Limits!AF7&lt;[1]WAIVER_TX_Counties_FY22!AG$2,[1]WAIVER_TX_Counties_FY22!AG$2,IF([1]TX_Counties_FY22_Income_Limits!AF7=[1]WAIVER_TX_Counties_FY22!AG$2,[1]TX_Counties_FY22_Income_Limits!AF7)))</f>
        <v>45400</v>
      </c>
      <c r="AH7" s="64">
        <f>IF([1]TX_Counties_FY22_Income_Limits!AG7&gt;[1]WAIVER_TX_Counties_FY22!AH$2,[1]TX_Counties_FY22_Income_Limits!AG7,IF([1]TX_Counties_FY22_Income_Limits!AG7&lt;[1]WAIVER_TX_Counties_FY22!AH$2,[1]WAIVER_TX_Counties_FY22!AH$2,IF([1]TX_Counties_FY22_Income_Limits!AG7=[1]WAIVER_TX_Counties_FY22!AH$2,[1]TX_Counties_FY22_Income_Limits!AG7)))</f>
        <v>48750</v>
      </c>
      <c r="AI7" s="64">
        <f>IF([1]TX_Counties_FY22_Income_Limits!AH7&gt;[1]WAIVER_TX_Counties_FY22!AI$2,[1]TX_Counties_FY22_Income_Limits!AH7,IF([1]TX_Counties_FY22_Income_Limits!AH7&lt;[1]WAIVER_TX_Counties_FY22!AI$2,[1]WAIVER_TX_Counties_FY22!AI$2,IF([1]TX_Counties_FY22_Income_Limits!AH7=[1]WAIVER_TX_Counties_FY22!AI$2,[1]TX_Counties_FY22_Income_Limits!AH7)))</f>
        <v>52100</v>
      </c>
      <c r="AJ7" s="64">
        <f>IF([1]TX_Counties_FY22_Income_Limits!AI7&gt;[1]WAIVER_TX_Counties_FY22!AJ$2,[1]TX_Counties_FY22_Income_Limits!AI7,IF([1]TX_Counties_FY22_Income_Limits!AI7&lt;[1]WAIVER_TX_Counties_FY22!AJ$2,[1]WAIVER_TX_Counties_FY22!AJ$2,IF([1]TX_Counties_FY22_Income_Limits!AI7=[1]WAIVER_TX_Counties_FY22!AJ$2,[1]TX_Counties_FY22_Income_Limits!AI7)))</f>
        <v>55450</v>
      </c>
      <c r="AK7" s="64">
        <f>IF([1]TX_Counties_FY22_Income_Limits!AJ7&gt;[1]WAIVER_TX_Counties_FY22!AK$2,[1]TX_Counties_FY22_Income_Limits!AJ7,IF([1]TX_Counties_FY22_Income_Limits!AJ7&lt;[1]WAIVER_TX_Counties_FY22!AK$2,[1]WAIVER_TX_Counties_FY22!AK$2,IF([1]TX_Counties_FY22_Income_Limits!AJ7=[1]WAIVER_TX_Counties_FY22!AK$2,[1]TX_Counties_FY22_Income_Limits!AJ7)))</f>
        <v>58799.999999999993</v>
      </c>
      <c r="AL7" s="64">
        <f>IF([1]TX_Counties_FY22_Income_Limits!AK7&gt;[1]WAIVER_TX_Counties_FY22!AL$2,[1]TX_Counties_FY22_Income_Limits!AK7,IF([1]TX_Counties_FY22_Income_Limits!AK7&lt;[1]WAIVER_TX_Counties_FY22!AL$2,[1]WAIVER_TX_Counties_FY22!AL$2,IF([1]TX_Counties_FY22_Income_Limits!AK7=[1]WAIVER_TX_Counties_FY22!AL$2,[1]TX_Counties_FY22_Income_Limits!AK7)))</f>
        <v>62160</v>
      </c>
      <c r="AM7" s="64">
        <f>IF([1]TX_Counties_FY22_Income_Limits!AL7&gt;[1]WAIVER_TX_Counties_FY22!AM$2,[1]TX_Counties_FY22_Income_Limits!AL7,IF([1]TX_Counties_FY22_Income_Limits!AL7&lt;[1]WAIVER_TX_Counties_FY22!AM$2,[1]WAIVER_TX_Counties_FY22!AM$2,IF([1]TX_Counties_FY22_Income_Limits!AL7=[1]WAIVER_TX_Counties_FY22!AM$2,[1]TX_Counties_FY22_Income_Limits!AL7)))</f>
        <v>65520.000000000007</v>
      </c>
      <c r="AN7" s="64">
        <f>IF([1]TX_Counties_FY22_Income_Limits!AM7&gt;[1]WAIVER_TX_Counties_FY22!AN$2,[1]TX_Counties_FY22_Income_Limits!AM7,IF([1]TX_Counties_FY22_Income_Limits!AM7&lt;[1]WAIVER_TX_Counties_FY22!AN$2,[1]WAIVER_TX_Counties_FY22!AN$2,IF([1]TX_Counties_FY22_Income_Limits!AM7=[1]WAIVER_TX_Counties_FY22!AN$2,[1]TX_Counties_FY22_Income_Limits!AM7)))</f>
        <v>68880.000000000015</v>
      </c>
      <c r="AO7" s="64">
        <f>IF([1]TX_Counties_FY22_Income_Limits!AN7&gt;[1]WAIVER_TX_Counties_FY22!AO$2,[1]TX_Counties_FY22_Income_Limits!AN7,IF([1]TX_Counties_FY22_Income_Limits!AN7&lt;[1]WAIVER_TX_Counties_FY22!AO$2,[1]WAIVER_TX_Counties_FY22!AO$2,IF([1]TX_Counties_FY22_Income_Limits!AN7=[1]WAIVER_TX_Counties_FY22!AO$2,[1]TX_Counties_FY22_Income_Limits!AN7)))</f>
        <v>72240.000000000029</v>
      </c>
      <c r="AP7" s="64">
        <f>IF([1]TX_Counties_FY22_Income_Limits!AO7&gt;[1]WAIVER_TX_Counties_FY22!AP$2,[1]TX_Counties_FY22_Income_Limits!AO7,IF([1]TX_Counties_FY22_Income_Limits!AO7&lt;[1]WAIVER_TX_Counties_FY22!AP$2,[1]WAIVER_TX_Counties_FY22!AP$2,IF([1]TX_Counties_FY22_Income_Limits!AO7=[1]WAIVER_TX_Counties_FY22!AP$2,[1]TX_Counties_FY22_Income_Limits!AO7)))</f>
        <v>75600.000000000044</v>
      </c>
      <c r="AQ7" s="64">
        <f>IF([1]TX_Counties_FY22_Income_Limits!AP7&gt;[1]WAIVER_TX_Counties_FY22!AQ$2,[1]TX_Counties_FY22_Income_Limits!AP7,IF([1]TX_Counties_FY22_Income_Limits!AP7&lt;[1]WAIVER_TX_Counties_FY22!AQ$2,[1]WAIVER_TX_Counties_FY22!AQ$2,IF([1]TX_Counties_FY22_Income_Limits!AP7=[1]WAIVER_TX_Counties_FY22!AQ$2,[1]TX_Counties_FY22_Income_Limits!AP7)))</f>
        <v>78960.000000000058</v>
      </c>
      <c r="AR7" s="64">
        <f>IF([1]TX_Counties_FY22_Income_Limits!AQ7&gt;[1]WAIVER_TX_Counties_FY22!AR$2,[1]TX_Counties_FY22_Income_Limits!AQ7,IF([1]TX_Counties_FY22_Income_Limits!AQ7&lt;[1]WAIVER_TX_Counties_FY22!AR$2,[1]WAIVER_TX_Counties_FY22!AR$2,IF([1]TX_Counties_FY22_Income_Limits!AQ7=[1]WAIVER_TX_Counties_FY22!AR$2,[1]TX_Counties_FY22_Income_Limits!AQ7)))</f>
        <v>82320.000000000073</v>
      </c>
      <c r="AS7" s="64">
        <f>IF([1]TX_Counties_FY22_Income_Limits!AR7&gt;[1]WAIVER_TX_Counties_FY22!AS$2,[1]TX_Counties_FY22_Income_Limits!AR7,IF([1]TX_Counties_FY22_Income_Limits!AR7&lt;[1]WAIVER_TX_Counties_FY22!AS$2,[1]WAIVER_TX_Counties_FY22!AS$2,IF([1]TX_Counties_FY22_Income_Limits!AR7=[1]WAIVER_TX_Counties_FY22!AS$2,[1]TX_Counties_FY22_Income_Limits!AR7)))</f>
        <v>85680.000000000087</v>
      </c>
      <c r="AT7" s="64">
        <f>IF([1]TX_Counties_FY22_Income_Limits!AS7&gt;[1]WAIVER_TX_Counties_FY22!AT$2,[1]TX_Counties_FY22_Income_Limits!AS7,IF([1]TX_Counties_FY22_Income_Limits!AS7&lt;[1]WAIVER_TX_Counties_FY22!AT$2,[1]WAIVER_TX_Counties_FY22!AT$2,IF([1]TX_Counties_FY22_Income_Limits!AS7=[1]WAIVER_TX_Counties_FY22!AT$2,[1]TX_Counties_FY22_Income_Limits!AS7)))</f>
        <v>89040.000000000102</v>
      </c>
      <c r="AU7" s="64">
        <f>IF([1]TX_Counties_FY22_Income_Limits!AT7&gt;[1]WAIVER_TX_Counties_FY22!AU$2,[1]TX_Counties_FY22_Income_Limits!AT7,IF([1]TX_Counties_FY22_Income_Limits!AT7&lt;[1]WAIVER_TX_Counties_FY22!AU$2,[1]WAIVER_TX_Counties_FY22!AU$2,IF([1]TX_Counties_FY22_Income_Limits!AT7=[1]WAIVER_TX_Counties_FY22!AU$2,[1]TX_Counties_FY22_Income_Limits!AT7)))</f>
        <v>92400.000000000116</v>
      </c>
      <c r="AV7" s="64">
        <f>IF([1]TX_Counties_FY22_Income_Limits!AU7&gt;[1]WAIVER_TX_Counties_FY22!AV$2,[1]TX_Counties_FY22_Income_Limits!AU7,IF([1]TX_Counties_FY22_Income_Limits!AU7&lt;[1]WAIVER_TX_Counties_FY22!AV$2,[1]WAIVER_TX_Counties_FY22!AV$2,IF([1]TX_Counties_FY22_Income_Limits!AU7=[1]WAIVER_TX_Counties_FY22!AV$2,[1]TX_Counties_FY22_Income_Limits!AU7)))</f>
        <v>95760.000000000131</v>
      </c>
      <c r="AW7" s="64">
        <f>IF([1]TX_Counties_FY22_Income_Limits!AV7&gt;[1]WAIVER_TX_Counties_FY22!AW$2,[1]TX_Counties_FY22_Income_Limits!AV7,IF([1]TX_Counties_FY22_Income_Limits!AV7&lt;[1]WAIVER_TX_Counties_FY22!AW$2,[1]WAIVER_TX_Counties_FY22!AW$2,IF([1]TX_Counties_FY22_Income_Limits!AV7=[1]WAIVER_TX_Counties_FY22!AW$2,[1]TX_Counties_FY22_Income_Limits!AV7)))</f>
        <v>99120.000000000146</v>
      </c>
      <c r="AX7" s="64">
        <f>IF([1]TX_Counties_FY22_Income_Limits!AW7&gt;[1]WAIVER_TX_Counties_FY22!AX$2,[1]TX_Counties_FY22_Income_Limits!AW7,IF([1]TX_Counties_FY22_Income_Limits!AW7&lt;[1]WAIVER_TX_Counties_FY22!AX$2,[1]WAIVER_TX_Counties_FY22!AX$2,IF([1]TX_Counties_FY22_Income_Limits!AW7=[1]WAIVER_TX_Counties_FY22!AX$2,[1]TX_Counties_FY22_Income_Limits!AW7)))</f>
        <v>102480.00000000016</v>
      </c>
      <c r="AY7" s="64">
        <f>IF([1]TX_Counties_FY22_Income_Limits!AX7&gt;[1]WAIVER_TX_Counties_FY22!AY$2,[1]TX_Counties_FY22_Income_Limits!AX7,IF([1]TX_Counties_FY22_Income_Limits!AX7&lt;[1]WAIVER_TX_Counties_FY22!AY$2,[1]WAIVER_TX_Counties_FY22!AY$2,IF([1]TX_Counties_FY22_Income_Limits!AX7=[1]WAIVER_TX_Counties_FY22!AY$2,[1]TX_Counties_FY22_Income_Limits!AX7)))</f>
        <v>105840.00000000017</v>
      </c>
      <c r="AZ7" s="64">
        <f>IF([1]TX_Counties_FY22_Income_Limits!AY7&gt;[1]WAIVER_TX_Counties_FY22!AZ$2,[1]TX_Counties_FY22_Income_Limits!AY7,IF([1]TX_Counties_FY22_Income_Limits!AY7&lt;[1]WAIVER_TX_Counties_FY22!AZ$2,[1]WAIVER_TX_Counties_FY22!AZ$2,IF([1]TX_Counties_FY22_Income_Limits!AY7=[1]WAIVER_TX_Counties_FY22!AZ$2,[1]TX_Counties_FY22_Income_Limits!AY7)))</f>
        <v>109200.00000000019</v>
      </c>
      <c r="BA7" s="64">
        <f>IF([1]TX_Counties_FY22_Income_Limits!AZ7&gt;[1]WAIVER_TX_Counties_FY22!BA$2,[1]TX_Counties_FY22_Income_Limits!AZ7,IF([1]TX_Counties_FY22_Income_Limits!AZ7&lt;[1]WAIVER_TX_Counties_FY22!BA$2,[1]WAIVER_TX_Counties_FY22!BA$2,IF([1]TX_Counties_FY22_Income_Limits!AZ7=[1]WAIVER_TX_Counties_FY22!BA$2,[1]TX_Counties_FY22_Income_Limits!AZ7)))</f>
        <v>112560.0000000002</v>
      </c>
      <c r="BB7" s="64">
        <f>IF([1]TX_Counties_FY22_Income_Limits!BA7&gt;[1]WAIVER_TX_Counties_FY22!BB$2,[1]TX_Counties_FY22_Income_Limits!BA7,IF([1]TX_Counties_FY22_Income_Limits!BA7&lt;[1]WAIVER_TX_Counties_FY22!BB$2,[1]WAIVER_TX_Counties_FY22!BB$2,IF([1]TX_Counties_FY22_Income_Limits!BA7=[1]WAIVER_TX_Counties_FY22!BB$2,[1]TX_Counties_FY22_Income_Limits!BA7)))</f>
        <v>47050</v>
      </c>
      <c r="BC7" s="64">
        <f>IF([1]TX_Counties_FY22_Income_Limits!BB7&gt;[1]WAIVER_TX_Counties_FY22!BC$2,[1]TX_Counties_FY22_Income_Limits!BB7,IF([1]TX_Counties_FY22_Income_Limits!BB7&lt;[1]WAIVER_TX_Counties_FY22!BC$2,[1]WAIVER_TX_Counties_FY22!BC$2,IF([1]TX_Counties_FY22_Income_Limits!BB7=[1]WAIVER_TX_Counties_FY22!BC$2,[1]TX_Counties_FY22_Income_Limits!BB7)))</f>
        <v>53800</v>
      </c>
      <c r="BD7" s="64">
        <f>IF([1]TX_Counties_FY22_Income_Limits!BC7&gt;[1]WAIVER_TX_Counties_FY22!BD$2,[1]TX_Counties_FY22_Income_Limits!BC7,IF([1]TX_Counties_FY22_Income_Limits!BC7&lt;[1]WAIVER_TX_Counties_FY22!BD$2,[1]WAIVER_TX_Counties_FY22!BD$2,IF([1]TX_Counties_FY22_Income_Limits!BC7=[1]WAIVER_TX_Counties_FY22!BD$2,[1]TX_Counties_FY22_Income_Limits!BC7)))</f>
        <v>60500</v>
      </c>
      <c r="BE7" s="64">
        <f>IF([1]TX_Counties_FY22_Income_Limits!BD7&gt;[1]WAIVER_TX_Counties_FY22!BE$2,[1]TX_Counties_FY22_Income_Limits!BD7,IF([1]TX_Counties_FY22_Income_Limits!BD7&lt;[1]WAIVER_TX_Counties_FY22!BE$2,[1]WAIVER_TX_Counties_FY22!BE$2,IF([1]TX_Counties_FY22_Income_Limits!BD7=[1]WAIVER_TX_Counties_FY22!BE$2,[1]TX_Counties_FY22_Income_Limits!BD7)))</f>
        <v>67250</v>
      </c>
      <c r="BF7" s="64">
        <f>IF([1]TX_Counties_FY22_Income_Limits!BE7&gt;[1]WAIVER_TX_Counties_FY22!BF$2,[1]TX_Counties_FY22_Income_Limits!BE7,IF([1]TX_Counties_FY22_Income_Limits!BE7&lt;[1]WAIVER_TX_Counties_FY22!BF$2,[1]WAIVER_TX_Counties_FY22!BF$2,IF([1]TX_Counties_FY22_Income_Limits!BE7=[1]WAIVER_TX_Counties_FY22!BF$2,[1]TX_Counties_FY22_Income_Limits!BE7)))</f>
        <v>72650</v>
      </c>
      <c r="BG7" s="64">
        <f>IF([1]TX_Counties_FY22_Income_Limits!BF7&gt;[1]WAIVER_TX_Counties_FY22!BG$2,[1]TX_Counties_FY22_Income_Limits!BF7,IF([1]TX_Counties_FY22_Income_Limits!BF7&lt;[1]WAIVER_TX_Counties_FY22!BG$2,[1]WAIVER_TX_Counties_FY22!BG$2,IF([1]TX_Counties_FY22_Income_Limits!BF7=[1]WAIVER_TX_Counties_FY22!BG$2,[1]TX_Counties_FY22_Income_Limits!BF7)))</f>
        <v>78000</v>
      </c>
      <c r="BH7" s="64">
        <f>IF([1]TX_Counties_FY22_Income_Limits!BG7&gt;[1]WAIVER_TX_Counties_FY22!BH$2,[1]TX_Counties_FY22_Income_Limits!BG7,IF([1]TX_Counties_FY22_Income_Limits!BG7&lt;[1]WAIVER_TX_Counties_FY22!BH$2,[1]WAIVER_TX_Counties_FY22!BH$2,IF([1]TX_Counties_FY22_Income_Limits!BG7=[1]WAIVER_TX_Counties_FY22!BH$2,[1]TX_Counties_FY22_Income_Limits!BG7)))</f>
        <v>83400</v>
      </c>
      <c r="BI7" s="64">
        <f>IF([1]TX_Counties_FY22_Income_Limits!BH7&gt;[1]WAIVER_TX_Counties_FY22!BI$2,[1]TX_Counties_FY22_Income_Limits!BH7,IF([1]TX_Counties_FY22_Income_Limits!BH7&lt;[1]WAIVER_TX_Counties_FY22!BI$2,[1]WAIVER_TX_Counties_FY22!BI$2,IF([1]TX_Counties_FY22_Income_Limits!BH7=[1]WAIVER_TX_Counties_FY22!BI$2,[1]TX_Counties_FY22_Income_Limits!BH7)))</f>
        <v>88750</v>
      </c>
      <c r="BJ7" s="64">
        <f>IF([1]TX_Counties_FY22_Income_Limits!BI7&gt;[1]WAIVER_TX_Counties_FY22!BJ$2,[1]TX_Counties_FY22_Income_Limits!BI7,IF([1]TX_Counties_FY22_Income_Limits!BI7&lt;[1]WAIVER_TX_Counties_FY22!BJ$2,[1]WAIVER_TX_Counties_FY22!BJ$2,IF([1]TX_Counties_FY22_Income_Limits!BI7=[1]WAIVER_TX_Counties_FY22!BJ$2,[1]TX_Counties_FY22_Income_Limits!BI7)))</f>
        <v>94150</v>
      </c>
      <c r="BK7" s="64">
        <f>IF([1]TX_Counties_FY22_Income_Limits!BJ7&gt;[1]WAIVER_TX_Counties_FY22!BK$2,[1]TX_Counties_FY22_Income_Limits!BJ7,IF([1]TX_Counties_FY22_Income_Limits!BJ7&lt;[1]WAIVER_TX_Counties_FY22!BK$2,[1]WAIVER_TX_Counties_FY22!BK$2,IF([1]TX_Counties_FY22_Income_Limits!BJ7=[1]WAIVER_TX_Counties_FY22!BK$2,[1]TX_Counties_FY22_Income_Limits!BJ7)))</f>
        <v>99530</v>
      </c>
      <c r="BL7" s="64">
        <f>IF([1]TX_Counties_FY22_Income_Limits!BK7&gt;[1]WAIVER_TX_Counties_FY22!BL$2,[1]TX_Counties_FY22_Income_Limits!BK7,IF([1]TX_Counties_FY22_Income_Limits!BK7&lt;[1]WAIVER_TX_Counties_FY22!BL$2,[1]WAIVER_TX_Counties_FY22!BL$2,IF([1]TX_Counties_FY22_Income_Limits!BK7=[1]WAIVER_TX_Counties_FY22!BL$2,[1]TX_Counties_FY22_Income_Limits!BK7)))</f>
        <v>104910</v>
      </c>
      <c r="BM7" s="64">
        <f>IF([1]TX_Counties_FY22_Income_Limits!BL7&gt;[1]WAIVER_TX_Counties_FY22!BM$2,[1]TX_Counties_FY22_Income_Limits!BL7,IF([1]TX_Counties_FY22_Income_Limits!BL7&lt;[1]WAIVER_TX_Counties_FY22!BM$2,[1]WAIVER_TX_Counties_FY22!BM$2,IF([1]TX_Counties_FY22_Income_Limits!BL7=[1]WAIVER_TX_Counties_FY22!BM$2,[1]TX_Counties_FY22_Income_Limits!BL7)))</f>
        <v>110290</v>
      </c>
      <c r="BN7" s="64">
        <f>IF([1]TX_Counties_FY22_Income_Limits!BM7&gt;[1]WAIVER_TX_Counties_FY22!BN$2,[1]TX_Counties_FY22_Income_Limits!BM7,IF([1]TX_Counties_FY22_Income_Limits!BM7&lt;[1]WAIVER_TX_Counties_FY22!BN$2,[1]WAIVER_TX_Counties_FY22!BN$2,IF([1]TX_Counties_FY22_Income_Limits!BM7=[1]WAIVER_TX_Counties_FY22!BN$2,[1]TX_Counties_FY22_Income_Limits!BM7)))</f>
        <v>115670</v>
      </c>
      <c r="BO7" s="64">
        <f>IF([1]TX_Counties_FY22_Income_Limits!BN7&gt;[1]WAIVER_TX_Counties_FY22!BO$2,[1]TX_Counties_FY22_Income_Limits!BN7,IF([1]TX_Counties_FY22_Income_Limits!BN7&lt;[1]WAIVER_TX_Counties_FY22!BO$2,[1]WAIVER_TX_Counties_FY22!BO$2,IF([1]TX_Counties_FY22_Income_Limits!BN7=[1]WAIVER_TX_Counties_FY22!BO$2,[1]TX_Counties_FY22_Income_Limits!BN7)))</f>
        <v>121050</v>
      </c>
      <c r="BP7" s="64">
        <f>IF([1]TX_Counties_FY22_Income_Limits!BO7&gt;[1]WAIVER_TX_Counties_FY22!BP$2,[1]TX_Counties_FY22_Income_Limits!BO7,IF([1]TX_Counties_FY22_Income_Limits!BO7&lt;[1]WAIVER_TX_Counties_FY22!BP$2,[1]WAIVER_TX_Counties_FY22!BP$2,IF([1]TX_Counties_FY22_Income_Limits!BO7=[1]WAIVER_TX_Counties_FY22!BP$2,[1]TX_Counties_FY22_Income_Limits!BO7)))</f>
        <v>126430</v>
      </c>
      <c r="BQ7" s="64">
        <f>IF([1]TX_Counties_FY22_Income_Limits!BP7&gt;[1]WAIVER_TX_Counties_FY22!BQ$2,[1]TX_Counties_FY22_Income_Limits!BP7,IF([1]TX_Counties_FY22_Income_Limits!BP7&lt;[1]WAIVER_TX_Counties_FY22!BQ$2,[1]WAIVER_TX_Counties_FY22!BQ$2,IF([1]TX_Counties_FY22_Income_Limits!BP7=[1]WAIVER_TX_Counties_FY22!BQ$2,[1]TX_Counties_FY22_Income_Limits!BP7)))</f>
        <v>131810</v>
      </c>
      <c r="BR7" s="64">
        <f>IF([1]TX_Counties_FY22_Income_Limits!BQ7&gt;[1]WAIVER_TX_Counties_FY22!BR$2,[1]TX_Counties_FY22_Income_Limits!BQ7,IF([1]TX_Counties_FY22_Income_Limits!BQ7&lt;[1]WAIVER_TX_Counties_FY22!BR$2,[1]WAIVER_TX_Counties_FY22!BR$2,IF([1]TX_Counties_FY22_Income_Limits!BQ7=[1]WAIVER_TX_Counties_FY22!BR$2,[1]TX_Counties_FY22_Income_Limits!BQ7)))</f>
        <v>137190</v>
      </c>
      <c r="BS7" s="64">
        <f>IF([1]TX_Counties_FY22_Income_Limits!BR7&gt;[1]WAIVER_TX_Counties_FY22!BS$2,[1]TX_Counties_FY22_Income_Limits!BR7,IF([1]TX_Counties_FY22_Income_Limits!BR7&lt;[1]WAIVER_TX_Counties_FY22!BS$2,[1]WAIVER_TX_Counties_FY22!BS$2,IF([1]TX_Counties_FY22_Income_Limits!BR7=[1]WAIVER_TX_Counties_FY22!BS$2,[1]TX_Counties_FY22_Income_Limits!BR7)))</f>
        <v>142570</v>
      </c>
      <c r="BT7" s="64">
        <f>IF([1]TX_Counties_FY22_Income_Limits!BS7&gt;[1]WAIVER_TX_Counties_FY22!BT$2,[1]TX_Counties_FY22_Income_Limits!BS7,IF([1]TX_Counties_FY22_Income_Limits!BS7&lt;[1]WAIVER_TX_Counties_FY22!BT$2,[1]WAIVER_TX_Counties_FY22!BT$2,IF([1]TX_Counties_FY22_Income_Limits!BS7=[1]WAIVER_TX_Counties_FY22!BT$2,[1]TX_Counties_FY22_Income_Limits!BS7)))</f>
        <v>147950</v>
      </c>
      <c r="BU7" s="64">
        <f>IF([1]TX_Counties_FY22_Income_Limits!BT7&gt;[1]WAIVER_TX_Counties_FY22!BU$2,[1]TX_Counties_FY22_Income_Limits!BT7,IF([1]TX_Counties_FY22_Income_Limits!BT7&lt;[1]WAIVER_TX_Counties_FY22!BU$2,[1]WAIVER_TX_Counties_FY22!BU$2,IF([1]TX_Counties_FY22_Income_Limits!BT7=[1]WAIVER_TX_Counties_FY22!BU$2,[1]TX_Counties_FY22_Income_Limits!BT7)))</f>
        <v>153330</v>
      </c>
      <c r="BV7" s="64">
        <f>IF([1]TX_Counties_FY22_Income_Limits!BU7&gt;[1]WAIVER_TX_Counties_FY22!BV$2,[1]TX_Counties_FY22_Income_Limits!BU7,IF([1]TX_Counties_FY22_Income_Limits!BU7&lt;[1]WAIVER_TX_Counties_FY22!BV$2,[1]WAIVER_TX_Counties_FY22!BV$2,IF([1]TX_Counties_FY22_Income_Limits!BU7=[1]WAIVER_TX_Counties_FY22!BV$2,[1]TX_Counties_FY22_Income_Limits!BU7)))</f>
        <v>158710</v>
      </c>
      <c r="BW7" s="64">
        <f>IF([1]TX_Counties_FY22_Income_Limits!BV7&gt;[1]WAIVER_TX_Counties_FY22!BW$2,[1]TX_Counties_FY22_Income_Limits!BV7,IF([1]TX_Counties_FY22_Income_Limits!BV7&lt;[1]WAIVER_TX_Counties_FY22!BW$2,[1]WAIVER_TX_Counties_FY22!BW$2,IF([1]TX_Counties_FY22_Income_Limits!BV7=[1]WAIVER_TX_Counties_FY22!BW$2,[1]TX_Counties_FY22_Income_Limits!BV7)))</f>
        <v>164090</v>
      </c>
      <c r="BX7" s="64">
        <f>IF([1]TX_Counties_FY22_Income_Limits!BW7&gt;[1]WAIVER_TX_Counties_FY22!BX$2,[1]TX_Counties_FY22_Income_Limits!BW7,IF([1]TX_Counties_FY22_Income_Limits!BW7&lt;[1]WAIVER_TX_Counties_FY22!BX$2,[1]WAIVER_TX_Counties_FY22!BX$2,IF([1]TX_Counties_FY22_Income_Limits!BW7=[1]WAIVER_TX_Counties_FY22!BX$2,[1]TX_Counties_FY22_Income_Limits!BW7)))</f>
        <v>169470</v>
      </c>
      <c r="BY7" s="64">
        <f>IF([1]TX_Counties_FY22_Income_Limits!BX7&gt;[1]WAIVER_TX_Counties_FY22!BY$2,[1]TX_Counties_FY22_Income_Limits!BX7,IF([1]TX_Counties_FY22_Income_Limits!BX7&lt;[1]WAIVER_TX_Counties_FY22!BY$2,[1]WAIVER_TX_Counties_FY22!BY$2,IF([1]TX_Counties_FY22_Income_Limits!BX7=[1]WAIVER_TX_Counties_FY22!BY$2,[1]TX_Counties_FY22_Income_Limits!BX7)))</f>
        <v>174850</v>
      </c>
      <c r="BZ7" s="64">
        <f>IF([1]TX_Counties_FY22_Income_Limits!BY7&gt;[1]WAIVER_TX_Counties_FY22!BZ$2,[1]TX_Counties_FY22_Income_Limits!BY7,IF([1]TX_Counties_FY22_Income_Limits!BY7&lt;[1]WAIVER_TX_Counties_FY22!BZ$2,[1]WAIVER_TX_Counties_FY22!BZ$2,IF([1]TX_Counties_FY22_Income_Limits!BY7=[1]WAIVER_TX_Counties_FY22!BZ$2,[1]TX_Counties_FY22_Income_Limits!BY7)))</f>
        <v>180230</v>
      </c>
      <c r="CA7" s="64">
        <f>IF([1]TX_Counties_FY22_Income_Limits!BZ7&gt;[1]WAIVER_TX_Counties_FY22!CA$2,[1]TX_Counties_FY22_Income_Limits!BZ7,IF([1]TX_Counties_FY22_Income_Limits!BZ7&lt;[1]WAIVER_TX_Counties_FY22!CA$2,[1]WAIVER_TX_Counties_FY22!CA$2,IF([1]TX_Counties_FY22_Income_Limits!BZ7=[1]WAIVER_TX_Counties_FY22!CA$2,[1]TX_Counties_FY22_Income_Limits!BZ7)))</f>
        <v>59709.999999999993</v>
      </c>
      <c r="CB7" s="64">
        <f>IF([1]TX_Counties_FY22_Income_Limits!CA7&gt;[1]WAIVER_TX_Counties_FY22!CB$2,[1]TX_Counties_FY22_Income_Limits!CA7,IF([1]TX_Counties_FY22_Income_Limits!CA7&lt;[1]WAIVER_TX_Counties_FY22!CB$2,[1]WAIVER_TX_Counties_FY22!CB$2,IF([1]TX_Counties_FY22_Income_Limits!CA7=[1]WAIVER_TX_Counties_FY22!CB$2,[1]TX_Counties_FY22_Income_Limits!CA7)))</f>
        <v>68240</v>
      </c>
      <c r="CC7" s="64">
        <f>IF([1]TX_Counties_FY22_Income_Limits!CB7&gt;[1]WAIVER_TX_Counties_FY22!CC$2,[1]TX_Counties_FY22_Income_Limits!CB7,IF([1]TX_Counties_FY22_Income_Limits!CB7&lt;[1]WAIVER_TX_Counties_FY22!CC$2,[1]WAIVER_TX_Counties_FY22!CC$2,IF([1]TX_Counties_FY22_Income_Limits!CB7=[1]WAIVER_TX_Counties_FY22!CC$2,[1]TX_Counties_FY22_Income_Limits!CB7)))</f>
        <v>76770</v>
      </c>
      <c r="CD7" s="64">
        <f>IF([1]TX_Counties_FY22_Income_Limits!CC7&gt;[1]WAIVER_TX_Counties_FY22!CD$2,[1]TX_Counties_FY22_Income_Limits!CC7,IF([1]TX_Counties_FY22_Income_Limits!CC7&lt;[1]WAIVER_TX_Counties_FY22!CD$2,[1]WAIVER_TX_Counties_FY22!CD$2,IF([1]TX_Counties_FY22_Income_Limits!CC7=[1]WAIVER_TX_Counties_FY22!CD$2,[1]TX_Counties_FY22_Income_Limits!CC7)))</f>
        <v>85300</v>
      </c>
      <c r="CE7" s="64">
        <f>IF([1]TX_Counties_FY22_Income_Limits!CD7&gt;[1]WAIVER_TX_Counties_FY22!CE$2,[1]TX_Counties_FY22_Income_Limits!CD7,IF([1]TX_Counties_FY22_Income_Limits!CD7&lt;[1]WAIVER_TX_Counties_FY22!CE$2,[1]WAIVER_TX_Counties_FY22!CE$2,IF([1]TX_Counties_FY22_Income_Limits!CD7=[1]WAIVER_TX_Counties_FY22!CE$2,[1]TX_Counties_FY22_Income_Limits!CD7)))</f>
        <v>92124</v>
      </c>
      <c r="CF7" s="64">
        <f>IF([1]TX_Counties_FY22_Income_Limits!CE7&gt;[1]WAIVER_TX_Counties_FY22!CF$2,[1]TX_Counties_FY22_Income_Limits!CE7,IF([1]TX_Counties_FY22_Income_Limits!CE7&lt;[1]WAIVER_TX_Counties_FY22!CF$2,[1]WAIVER_TX_Counties_FY22!CF$2,IF([1]TX_Counties_FY22_Income_Limits!CE7=[1]WAIVER_TX_Counties_FY22!CF$2,[1]TX_Counties_FY22_Income_Limits!CE7)))</f>
        <v>98948</v>
      </c>
      <c r="CG7" s="64">
        <f>IF([1]TX_Counties_FY22_Income_Limits!CF7&gt;[1]WAIVER_TX_Counties_FY22!CG$2,[1]TX_Counties_FY22_Income_Limits!CF7,IF([1]TX_Counties_FY22_Income_Limits!CF7&lt;[1]WAIVER_TX_Counties_FY22!CG$2,[1]WAIVER_TX_Counties_FY22!CG$2,IF([1]TX_Counties_FY22_Income_Limits!CF7=[1]WAIVER_TX_Counties_FY22!CG$2,[1]TX_Counties_FY22_Income_Limits!CF7)))</f>
        <v>105772</v>
      </c>
      <c r="CH7" s="64">
        <f>IF([1]TX_Counties_FY22_Income_Limits!CG7&gt;[1]WAIVER_TX_Counties_FY22!CH$2,[1]TX_Counties_FY22_Income_Limits!CG7,IF([1]TX_Counties_FY22_Income_Limits!CG7&lt;[1]WAIVER_TX_Counties_FY22!CH$2,[1]WAIVER_TX_Counties_FY22!CH$2,IF([1]TX_Counties_FY22_Income_Limits!CG7=[1]WAIVER_TX_Counties_FY22!CH$2,[1]TX_Counties_FY22_Income_Limits!CG7)))</f>
        <v>112596</v>
      </c>
      <c r="CI7" s="64">
        <f>IF([1]TX_Counties_FY22_Income_Limits!CH7&gt;[1]WAIVER_TX_Counties_FY22!CI$2,[1]TX_Counties_FY22_Income_Limits!CH7,IF([1]TX_Counties_FY22_Income_Limits!CH7&lt;[1]WAIVER_TX_Counties_FY22!CI$2,[1]WAIVER_TX_Counties_FY22!CI$2,IF([1]TX_Counties_FY22_Income_Limits!CH7=[1]WAIVER_TX_Counties_FY22!CI$2,[1]TX_Counties_FY22_Income_Limits!CH7)))</f>
        <v>119419.99999999999</v>
      </c>
      <c r="CJ7" s="64">
        <f>IF([1]TX_Counties_FY22_Income_Limits!CI7&gt;[1]WAIVER_TX_Counties_FY22!CJ$2,[1]TX_Counties_FY22_Income_Limits!CI7,IF([1]TX_Counties_FY22_Income_Limits!CI7&lt;[1]WAIVER_TX_Counties_FY22!CJ$2,[1]WAIVER_TX_Counties_FY22!CJ$2,IF([1]TX_Counties_FY22_Income_Limits!CI7=[1]WAIVER_TX_Counties_FY22!CJ$2,[1]TX_Counties_FY22_Income_Limits!CI7)))</f>
        <v>126244</v>
      </c>
      <c r="CK7" s="64">
        <f>IF([1]TX_Counties_FY22_Income_Limits!CJ7&gt;[1]WAIVER_TX_Counties_FY22!CK$2,[1]TX_Counties_FY22_Income_Limits!CJ7,IF([1]TX_Counties_FY22_Income_Limits!CJ7&lt;[1]WAIVER_TX_Counties_FY22!CK$2,[1]WAIVER_TX_Counties_FY22!CK$2,IF([1]TX_Counties_FY22_Income_Limits!CJ7=[1]WAIVER_TX_Counties_FY22!CK$2,[1]TX_Counties_FY22_Income_Limits!CJ7)))</f>
        <v>133068</v>
      </c>
      <c r="CL7" s="64">
        <f>IF([1]TX_Counties_FY22_Income_Limits!CK7&gt;[1]WAIVER_TX_Counties_FY22!CL$2,[1]TX_Counties_FY22_Income_Limits!CK7,IF([1]TX_Counties_FY22_Income_Limits!CK7&lt;[1]WAIVER_TX_Counties_FY22!CL$2,[1]WAIVER_TX_Counties_FY22!CL$2,IF([1]TX_Counties_FY22_Income_Limits!CK7=[1]WAIVER_TX_Counties_FY22!CL$2,[1]TX_Counties_FY22_Income_Limits!CK7)))</f>
        <v>139892</v>
      </c>
      <c r="CM7" s="64">
        <f>IF([1]TX_Counties_FY22_Income_Limits!CL7&gt;[1]WAIVER_TX_Counties_FY22!CM$2,[1]TX_Counties_FY22_Income_Limits!CL7,IF([1]TX_Counties_FY22_Income_Limits!CL7&lt;[1]WAIVER_TX_Counties_FY22!CM$2,[1]WAIVER_TX_Counties_FY22!CM$2,IF([1]TX_Counties_FY22_Income_Limits!CL7=[1]WAIVER_TX_Counties_FY22!CM$2,[1]TX_Counties_FY22_Income_Limits!CL7)))</f>
        <v>146716</v>
      </c>
      <c r="CN7" s="64">
        <f>IF([1]TX_Counties_FY22_Income_Limits!CM7&gt;[1]WAIVER_TX_Counties_FY22!CN$2,[1]TX_Counties_FY22_Income_Limits!CM7,IF([1]TX_Counties_FY22_Income_Limits!CM7&lt;[1]WAIVER_TX_Counties_FY22!CN$2,[1]WAIVER_TX_Counties_FY22!CN$2,IF([1]TX_Counties_FY22_Income_Limits!CM7=[1]WAIVER_TX_Counties_FY22!CN$2,[1]TX_Counties_FY22_Income_Limits!CM7)))</f>
        <v>153540</v>
      </c>
      <c r="CO7" s="64">
        <f>IF([1]TX_Counties_FY22_Income_Limits!CN7&gt;[1]WAIVER_TX_Counties_FY22!CO$2,[1]TX_Counties_FY22_Income_Limits!CN7,IF([1]TX_Counties_FY22_Income_Limits!CN7&lt;[1]WAIVER_TX_Counties_FY22!CO$2,[1]WAIVER_TX_Counties_FY22!CO$2,IF([1]TX_Counties_FY22_Income_Limits!CN7=[1]WAIVER_TX_Counties_FY22!CO$2,[1]TX_Counties_FY22_Income_Limits!CN7)))</f>
        <v>160364</v>
      </c>
      <c r="CP7" s="64">
        <f>IF([1]TX_Counties_FY22_Income_Limits!CO7&gt;[1]WAIVER_TX_Counties_FY22!CP$2,[1]TX_Counties_FY22_Income_Limits!CO7,IF([1]TX_Counties_FY22_Income_Limits!CO7&lt;[1]WAIVER_TX_Counties_FY22!CP$2,[1]WAIVER_TX_Counties_FY22!CP$2,IF([1]TX_Counties_FY22_Income_Limits!CO7=[1]WAIVER_TX_Counties_FY22!CP$2,[1]TX_Counties_FY22_Income_Limits!CO7)))</f>
        <v>167188</v>
      </c>
      <c r="CQ7" s="64">
        <f>IF([1]TX_Counties_FY22_Income_Limits!CP7&gt;[1]WAIVER_TX_Counties_FY22!CQ$2,[1]TX_Counties_FY22_Income_Limits!CP7,IF([1]TX_Counties_FY22_Income_Limits!CP7&lt;[1]WAIVER_TX_Counties_FY22!CQ$2,[1]WAIVER_TX_Counties_FY22!CQ$2,IF([1]TX_Counties_FY22_Income_Limits!CP7=[1]WAIVER_TX_Counties_FY22!CQ$2,[1]TX_Counties_FY22_Income_Limits!CP7)))</f>
        <v>174012</v>
      </c>
      <c r="CR7" s="64">
        <f>IF([1]TX_Counties_FY22_Income_Limits!CQ7&gt;[1]WAIVER_TX_Counties_FY22!CR$2,[1]TX_Counties_FY22_Income_Limits!CQ7,IF([1]TX_Counties_FY22_Income_Limits!CQ7&lt;[1]WAIVER_TX_Counties_FY22!CR$2,[1]WAIVER_TX_Counties_FY22!CR$2,IF([1]TX_Counties_FY22_Income_Limits!CQ7=[1]WAIVER_TX_Counties_FY22!CR$2,[1]TX_Counties_FY22_Income_Limits!CQ7)))</f>
        <v>180836</v>
      </c>
      <c r="CS7" s="64">
        <f>IF([1]TX_Counties_FY22_Income_Limits!CR7&gt;[1]WAIVER_TX_Counties_FY22!CS$2,[1]TX_Counties_FY22_Income_Limits!CR7,IF([1]TX_Counties_FY22_Income_Limits!CR7&lt;[1]WAIVER_TX_Counties_FY22!CS$2,[1]WAIVER_TX_Counties_FY22!CS$2,IF([1]TX_Counties_FY22_Income_Limits!CR7=[1]WAIVER_TX_Counties_FY22!CS$2,[1]TX_Counties_FY22_Income_Limits!CR7)))</f>
        <v>187660</v>
      </c>
      <c r="CT7" s="64">
        <f>IF([1]TX_Counties_FY22_Income_Limits!CS7&gt;[1]WAIVER_TX_Counties_FY22!CT$2,[1]TX_Counties_FY22_Income_Limits!CS7,IF([1]TX_Counties_FY22_Income_Limits!CS7&lt;[1]WAIVER_TX_Counties_FY22!CT$2,[1]WAIVER_TX_Counties_FY22!CT$2,IF([1]TX_Counties_FY22_Income_Limits!CS7=[1]WAIVER_TX_Counties_FY22!CT$2,[1]TX_Counties_FY22_Income_Limits!CS7)))</f>
        <v>194484</v>
      </c>
      <c r="CU7" s="64">
        <f>IF([1]TX_Counties_FY22_Income_Limits!CT7&gt;[1]WAIVER_TX_Counties_FY22!CU$2,[1]TX_Counties_FY22_Income_Limits!CT7,IF([1]TX_Counties_FY22_Income_Limits!CT7&lt;[1]WAIVER_TX_Counties_FY22!CU$2,[1]WAIVER_TX_Counties_FY22!CU$2,IF([1]TX_Counties_FY22_Income_Limits!CT7=[1]WAIVER_TX_Counties_FY22!CU$2,[1]TX_Counties_FY22_Income_Limits!CT7)))</f>
        <v>201308</v>
      </c>
      <c r="CV7" s="64">
        <f>IF([1]TX_Counties_FY22_Income_Limits!CU7&gt;[1]WAIVER_TX_Counties_FY22!CV$2,[1]TX_Counties_FY22_Income_Limits!CU7,IF([1]TX_Counties_FY22_Income_Limits!CU7&lt;[1]WAIVER_TX_Counties_FY22!CV$2,[1]WAIVER_TX_Counties_FY22!CV$2,IF([1]TX_Counties_FY22_Income_Limits!CU7=[1]WAIVER_TX_Counties_FY22!CV$2,[1]TX_Counties_FY22_Income_Limits!CU7)))</f>
        <v>208132</v>
      </c>
      <c r="CW7" s="64">
        <f>IF([1]TX_Counties_FY22_Income_Limits!CV7&gt;[1]WAIVER_TX_Counties_FY22!CW$2,[1]TX_Counties_FY22_Income_Limits!CV7,IF([1]TX_Counties_FY22_Income_Limits!CV7&lt;[1]WAIVER_TX_Counties_FY22!CW$2,[1]WAIVER_TX_Counties_FY22!CW$2,IF([1]TX_Counties_FY22_Income_Limits!CV7=[1]WAIVER_TX_Counties_FY22!CW$2,[1]TX_Counties_FY22_Income_Limits!CV7)))</f>
        <v>214956</v>
      </c>
      <c r="CX7" s="64">
        <f>IF([1]TX_Counties_FY22_Income_Limits!CW7&gt;[1]WAIVER_TX_Counties_FY22!CX$2,[1]TX_Counties_FY22_Income_Limits!CW7,IF([1]TX_Counties_FY22_Income_Limits!CW7&lt;[1]WAIVER_TX_Counties_FY22!CX$2,[1]WAIVER_TX_Counties_FY22!CX$2,IF([1]TX_Counties_FY22_Income_Limits!CW7=[1]WAIVER_TX_Counties_FY22!CX$2,[1]TX_Counties_FY22_Income_Limits!CW7)))</f>
        <v>221780</v>
      </c>
      <c r="CY7" s="64">
        <f>IF([1]TX_Counties_FY22_Income_Limits!CX7&gt;[1]WAIVER_TX_Counties_FY22!CY$2,[1]TX_Counties_FY22_Income_Limits!CX7,IF([1]TX_Counties_FY22_Income_Limits!CX7&lt;[1]WAIVER_TX_Counties_FY22!CY$2,[1]WAIVER_TX_Counties_FY22!CY$2,IF([1]TX_Counties_FY22_Income_Limits!CX7=[1]WAIVER_TX_Counties_FY22!CY$2,[1]TX_Counties_FY22_Income_Limits!CX7)))</f>
        <v>228604</v>
      </c>
      <c r="CZ7" s="64">
        <f>IF([1]TX_Counties_FY22_Income_Limits!CY7&gt;[1]WAIVER_TX_Counties_FY22!CZ$2,[1]TX_Counties_FY22_Income_Limits!CY7,IF([1]TX_Counties_FY22_Income_Limits!CY7&lt;[1]WAIVER_TX_Counties_FY22!CZ$2,[1]WAIVER_TX_Counties_FY22!CZ$2,IF([1]TX_Counties_FY22_Income_Limits!CY7=[1]WAIVER_TX_Counties_FY22!CZ$2,[1]TX_Counties_FY22_Income_Limits!CY7)))</f>
        <v>71652</v>
      </c>
      <c r="DA7" s="64">
        <f>IF([1]TX_Counties_FY22_Income_Limits!CZ7&gt;[1]WAIVER_TX_Counties_FY22!DA$2,[1]TX_Counties_FY22_Income_Limits!CZ7,IF([1]TX_Counties_FY22_Income_Limits!CZ7&lt;[1]WAIVER_TX_Counties_FY22!DA$2,[1]WAIVER_TX_Counties_FY22!DA$2,IF([1]TX_Counties_FY22_Income_Limits!CZ7=[1]WAIVER_TX_Counties_FY22!DA$2,[1]TX_Counties_FY22_Income_Limits!CZ7)))</f>
        <v>81888</v>
      </c>
      <c r="DB7" s="64">
        <f>IF([1]TX_Counties_FY22_Income_Limits!DA7&gt;[1]WAIVER_TX_Counties_FY22!DB$2,[1]TX_Counties_FY22_Income_Limits!DA7,IF([1]TX_Counties_FY22_Income_Limits!DA7&lt;[1]WAIVER_TX_Counties_FY22!DB$2,[1]WAIVER_TX_Counties_FY22!DB$2,IF([1]TX_Counties_FY22_Income_Limits!DA7=[1]WAIVER_TX_Counties_FY22!DB$2,[1]TX_Counties_FY22_Income_Limits!DA7)))</f>
        <v>92124</v>
      </c>
      <c r="DC7" s="64">
        <f>IF([1]TX_Counties_FY22_Income_Limits!DB7&gt;[1]WAIVER_TX_Counties_FY22!DC$2,[1]TX_Counties_FY22_Income_Limits!DB7,IF([1]TX_Counties_FY22_Income_Limits!DB7&lt;[1]WAIVER_TX_Counties_FY22!DC$2,[1]WAIVER_TX_Counties_FY22!DC$2,IF([1]TX_Counties_FY22_Income_Limits!DB7=[1]WAIVER_TX_Counties_FY22!DC$2,[1]TX_Counties_FY22_Income_Limits!DB7)))</f>
        <v>102360</v>
      </c>
      <c r="DD7" s="64">
        <f>IF([1]TX_Counties_FY22_Income_Limits!DC7&gt;[1]WAIVER_TX_Counties_FY22!DD$2,[1]TX_Counties_FY22_Income_Limits!DC7,IF([1]TX_Counties_FY22_Income_Limits!DC7&lt;[1]WAIVER_TX_Counties_FY22!DD$2,[1]WAIVER_TX_Counties_FY22!DD$2,IF([1]TX_Counties_FY22_Income_Limits!DC7=[1]WAIVER_TX_Counties_FY22!DD$2,[1]TX_Counties_FY22_Income_Limits!DC7)))</f>
        <v>110548.8</v>
      </c>
      <c r="DE7" s="64">
        <f>IF([1]TX_Counties_FY22_Income_Limits!DD7&gt;[1]WAIVER_TX_Counties_FY22!DE$2,[1]TX_Counties_FY22_Income_Limits!DD7,IF([1]TX_Counties_FY22_Income_Limits!DD7&lt;[1]WAIVER_TX_Counties_FY22!DE$2,[1]WAIVER_TX_Counties_FY22!DE$2,IF([1]TX_Counties_FY22_Income_Limits!DD7=[1]WAIVER_TX_Counties_FY22!DE$2,[1]TX_Counties_FY22_Income_Limits!DD7)))</f>
        <v>118737.59999999999</v>
      </c>
      <c r="DF7" s="64">
        <f>IF([1]TX_Counties_FY22_Income_Limits!DE7&gt;[1]WAIVER_TX_Counties_FY22!DF$2,[1]TX_Counties_FY22_Income_Limits!DE7,IF([1]TX_Counties_FY22_Income_Limits!DE7&lt;[1]WAIVER_TX_Counties_FY22!DF$2,[1]WAIVER_TX_Counties_FY22!DF$2,IF([1]TX_Counties_FY22_Income_Limits!DE7=[1]WAIVER_TX_Counties_FY22!DF$2,[1]TX_Counties_FY22_Income_Limits!DE7)))</f>
        <v>126926.39999999999</v>
      </c>
      <c r="DG7" s="64">
        <f>IF([1]TX_Counties_FY22_Income_Limits!DF7&gt;[1]WAIVER_TX_Counties_FY22!DG$2,[1]TX_Counties_FY22_Income_Limits!DF7,IF([1]TX_Counties_FY22_Income_Limits!DF7&lt;[1]WAIVER_TX_Counties_FY22!DG$2,[1]WAIVER_TX_Counties_FY22!DG$2,IF([1]TX_Counties_FY22_Income_Limits!DF7=[1]WAIVER_TX_Counties_FY22!DG$2,[1]TX_Counties_FY22_Income_Limits!DF7)))</f>
        <v>135115.20000000001</v>
      </c>
      <c r="DH7" s="64">
        <f>IF([1]TX_Counties_FY22_Income_Limits!DG7&gt;[1]WAIVER_TX_Counties_FY22!DH$2,[1]TX_Counties_FY22_Income_Limits!DG7,IF([1]TX_Counties_FY22_Income_Limits!DG7&lt;[1]WAIVER_TX_Counties_FY22!DH$2,[1]WAIVER_TX_Counties_FY22!DH$2,IF([1]TX_Counties_FY22_Income_Limits!DG7=[1]WAIVER_TX_Counties_FY22!DH$2,[1]TX_Counties_FY22_Income_Limits!DG7)))</f>
        <v>143304</v>
      </c>
      <c r="DI7" s="64">
        <f>IF([1]TX_Counties_FY22_Income_Limits!DH7&gt;[1]WAIVER_TX_Counties_FY22!DI$2,[1]TX_Counties_FY22_Income_Limits!DH7,IF([1]TX_Counties_FY22_Income_Limits!DH7&lt;[1]WAIVER_TX_Counties_FY22!DI$2,[1]WAIVER_TX_Counties_FY22!DI$2,IF([1]TX_Counties_FY22_Income_Limits!DH7=[1]WAIVER_TX_Counties_FY22!DI$2,[1]TX_Counties_FY22_Income_Limits!DH7)))</f>
        <v>151492.79999999999</v>
      </c>
      <c r="DJ7" s="64">
        <f>IF([1]TX_Counties_FY22_Income_Limits!DI7&gt;[1]WAIVER_TX_Counties_FY22!DJ$2,[1]TX_Counties_FY22_Income_Limits!DI7,IF([1]TX_Counties_FY22_Income_Limits!DI7&lt;[1]WAIVER_TX_Counties_FY22!DJ$2,[1]WAIVER_TX_Counties_FY22!DJ$2,IF([1]TX_Counties_FY22_Income_Limits!DI7=[1]WAIVER_TX_Counties_FY22!DJ$2,[1]TX_Counties_FY22_Income_Limits!DI7)))</f>
        <v>159681.59999999998</v>
      </c>
      <c r="DK7" s="64">
        <f>IF([1]TX_Counties_FY22_Income_Limits!DJ7&gt;[1]WAIVER_TX_Counties_FY22!DK$2,[1]TX_Counties_FY22_Income_Limits!DJ7,IF([1]TX_Counties_FY22_Income_Limits!DJ7&lt;[1]WAIVER_TX_Counties_FY22!DK$2,[1]WAIVER_TX_Counties_FY22!DK$2,IF([1]TX_Counties_FY22_Income_Limits!DJ7=[1]WAIVER_TX_Counties_FY22!DK$2,[1]TX_Counties_FY22_Income_Limits!DJ7)))</f>
        <v>167870.39999999997</v>
      </c>
      <c r="DL7" s="64">
        <f>IF([1]TX_Counties_FY22_Income_Limits!DK7&gt;[1]WAIVER_TX_Counties_FY22!DL$2,[1]TX_Counties_FY22_Income_Limits!DK7,IF([1]TX_Counties_FY22_Income_Limits!DK7&lt;[1]WAIVER_TX_Counties_FY22!DL$2,[1]WAIVER_TX_Counties_FY22!DL$2,IF([1]TX_Counties_FY22_Income_Limits!DK7=[1]WAIVER_TX_Counties_FY22!DL$2,[1]TX_Counties_FY22_Income_Limits!DK7)))</f>
        <v>176059.19999999995</v>
      </c>
      <c r="DM7" s="64">
        <f>IF([1]TX_Counties_FY22_Income_Limits!DL7&gt;[1]WAIVER_TX_Counties_FY22!DM$2,[1]TX_Counties_FY22_Income_Limits!DL7,IF([1]TX_Counties_FY22_Income_Limits!DL7&lt;[1]WAIVER_TX_Counties_FY22!DM$2,[1]WAIVER_TX_Counties_FY22!DM$2,IF([1]TX_Counties_FY22_Income_Limits!DL7=[1]WAIVER_TX_Counties_FY22!DM$2,[1]TX_Counties_FY22_Income_Limits!DL7)))</f>
        <v>184247.99999999994</v>
      </c>
      <c r="DN7" s="64">
        <f>IF([1]TX_Counties_FY22_Income_Limits!DM7&gt;[1]WAIVER_TX_Counties_FY22!DN$2,[1]TX_Counties_FY22_Income_Limits!DM7,IF([1]TX_Counties_FY22_Income_Limits!DM7&lt;[1]WAIVER_TX_Counties_FY22!DN$2,[1]WAIVER_TX_Counties_FY22!DN$2,IF([1]TX_Counties_FY22_Income_Limits!DM7=[1]WAIVER_TX_Counties_FY22!DN$2,[1]TX_Counties_FY22_Income_Limits!DM7)))</f>
        <v>192436.79999999993</v>
      </c>
      <c r="DO7" s="64">
        <f>IF([1]TX_Counties_FY22_Income_Limits!DN7&gt;[1]WAIVER_TX_Counties_FY22!DO$2,[1]TX_Counties_FY22_Income_Limits!DN7,IF([1]TX_Counties_FY22_Income_Limits!DN7&lt;[1]WAIVER_TX_Counties_FY22!DO$2,[1]WAIVER_TX_Counties_FY22!DO$2,IF([1]TX_Counties_FY22_Income_Limits!DN7=[1]WAIVER_TX_Counties_FY22!DO$2,[1]TX_Counties_FY22_Income_Limits!DN7)))</f>
        <v>200625.59999999992</v>
      </c>
      <c r="DP7" s="64">
        <f>IF([1]TX_Counties_FY22_Income_Limits!DO7&gt;[1]WAIVER_TX_Counties_FY22!DP$2,[1]TX_Counties_FY22_Income_Limits!DO7,IF([1]TX_Counties_FY22_Income_Limits!DO7&lt;[1]WAIVER_TX_Counties_FY22!DP$2,[1]WAIVER_TX_Counties_FY22!DP$2,IF([1]TX_Counties_FY22_Income_Limits!DO7=[1]WAIVER_TX_Counties_FY22!DP$2,[1]TX_Counties_FY22_Income_Limits!DO7)))</f>
        <v>208814.39999999991</v>
      </c>
      <c r="DQ7" s="64">
        <f>IF([1]TX_Counties_FY22_Income_Limits!DP7&gt;[1]WAIVER_TX_Counties_FY22!DQ$2,[1]TX_Counties_FY22_Income_Limits!DP7,IF([1]TX_Counties_FY22_Income_Limits!DP7&lt;[1]WAIVER_TX_Counties_FY22!DQ$2,[1]WAIVER_TX_Counties_FY22!DQ$2,IF([1]TX_Counties_FY22_Income_Limits!DP7=[1]WAIVER_TX_Counties_FY22!DQ$2,[1]TX_Counties_FY22_Income_Limits!DP7)))</f>
        <v>217003.1999999999</v>
      </c>
      <c r="DR7" s="64">
        <f>IF([1]TX_Counties_FY22_Income_Limits!DQ7&gt;[1]WAIVER_TX_Counties_FY22!DR$2,[1]TX_Counties_FY22_Income_Limits!DQ7,IF([1]TX_Counties_FY22_Income_Limits!DQ7&lt;[1]WAIVER_TX_Counties_FY22!DR$2,[1]WAIVER_TX_Counties_FY22!DR$2,IF([1]TX_Counties_FY22_Income_Limits!DQ7=[1]WAIVER_TX_Counties_FY22!DR$2,[1]TX_Counties_FY22_Income_Limits!DQ7)))</f>
        <v>225191.99999999988</v>
      </c>
      <c r="DS7" s="64">
        <f>IF([1]TX_Counties_FY22_Income_Limits!DR7&gt;[1]WAIVER_TX_Counties_FY22!DS$2,[1]TX_Counties_FY22_Income_Limits!DR7,IF([1]TX_Counties_FY22_Income_Limits!DR7&lt;[1]WAIVER_TX_Counties_FY22!DS$2,[1]WAIVER_TX_Counties_FY22!DS$2,IF([1]TX_Counties_FY22_Income_Limits!DR7=[1]WAIVER_TX_Counties_FY22!DS$2,[1]TX_Counties_FY22_Income_Limits!DR7)))</f>
        <v>233380.79999999987</v>
      </c>
      <c r="DT7" s="64">
        <f>IF([1]TX_Counties_FY22_Income_Limits!DS7&gt;[1]WAIVER_TX_Counties_FY22!DT$2,[1]TX_Counties_FY22_Income_Limits!DS7,IF([1]TX_Counties_FY22_Income_Limits!DS7&lt;[1]WAIVER_TX_Counties_FY22!DT$2,[1]WAIVER_TX_Counties_FY22!DT$2,IF([1]TX_Counties_FY22_Income_Limits!DS7=[1]WAIVER_TX_Counties_FY22!DT$2,[1]TX_Counties_FY22_Income_Limits!DS7)))</f>
        <v>241569.59999999986</v>
      </c>
      <c r="DU7" s="64">
        <f>IF([1]TX_Counties_FY22_Income_Limits!DT7&gt;[1]WAIVER_TX_Counties_FY22!DU$2,[1]TX_Counties_FY22_Income_Limits!DT7,IF([1]TX_Counties_FY22_Income_Limits!DT7&lt;[1]WAIVER_TX_Counties_FY22!DU$2,[1]WAIVER_TX_Counties_FY22!DU$2,IF([1]TX_Counties_FY22_Income_Limits!DT7=[1]WAIVER_TX_Counties_FY22!DU$2,[1]TX_Counties_FY22_Income_Limits!DT7)))</f>
        <v>249758.39999999985</v>
      </c>
      <c r="DV7" s="64">
        <f>IF([1]TX_Counties_FY22_Income_Limits!DU7&gt;[1]WAIVER_TX_Counties_FY22!DV$2,[1]TX_Counties_FY22_Income_Limits!DU7,IF([1]TX_Counties_FY22_Income_Limits!DU7&lt;[1]WAIVER_TX_Counties_FY22!DV$2,[1]WAIVER_TX_Counties_FY22!DV$2,IF([1]TX_Counties_FY22_Income_Limits!DU7=[1]WAIVER_TX_Counties_FY22!DV$2,[1]TX_Counties_FY22_Income_Limits!DU7)))</f>
        <v>257947.19999999984</v>
      </c>
      <c r="DW7" s="64">
        <f>IF([1]TX_Counties_FY22_Income_Limits!DV7&gt;[1]WAIVER_TX_Counties_FY22!DW$2,[1]TX_Counties_FY22_Income_Limits!DV7,IF([1]TX_Counties_FY22_Income_Limits!DV7&lt;[1]WAIVER_TX_Counties_FY22!DW$2,[1]WAIVER_TX_Counties_FY22!DW$2,IF([1]TX_Counties_FY22_Income_Limits!DV7=[1]WAIVER_TX_Counties_FY22!DW$2,[1]TX_Counties_FY22_Income_Limits!DV7)))</f>
        <v>266135.99999999983</v>
      </c>
      <c r="DX7" s="64">
        <f>IF([1]TX_Counties_FY22_Income_Limits!DW7&gt;[1]WAIVER_TX_Counties_FY22!DX$2,[1]TX_Counties_FY22_Income_Limits!DW7,IF([1]TX_Counties_FY22_Income_Limits!DW7&lt;[1]WAIVER_TX_Counties_FY22!DX$2,[1]WAIVER_TX_Counties_FY22!DX$2,IF([1]TX_Counties_FY22_Income_Limits!DW7=[1]WAIVER_TX_Counties_FY22!DX$2,[1]TX_Counties_FY22_Income_Limits!DW7)))</f>
        <v>274324.79999999981</v>
      </c>
    </row>
    <row r="8" spans="1:129" ht="14.45">
      <c r="A8" s="65" t="s">
        <v>197</v>
      </c>
      <c r="B8" s="65" t="str">
        <f t="shared" si="5"/>
        <v>YES</v>
      </c>
      <c r="C8" s="64">
        <f>[1]TX_Counties_FY22_Income_Limits!B8</f>
        <v>77200</v>
      </c>
      <c r="D8" s="64">
        <f>IF([1]TX_Counties_FY22_Income_Limits!C8&gt;[1]WAIVER_TX_Counties_FY22!D$2,[1]TX_Counties_FY22_Income_Limits!C8,IF([1]TX_Counties_FY22_Income_Limits!C8&lt;[1]WAIVER_TX_Counties_FY22!D$2,[1]WAIVER_TX_Counties_FY22!D$2,IF([1]TX_Counties_FY22_Income_Limits!C8=[1]WAIVER_TX_Counties_FY22!D$2,[1]TX_Counties_FY22_Income_Limits!C8)))</f>
        <v>17650</v>
      </c>
      <c r="E8" s="64">
        <f>IF([1]TX_Counties_FY22_Income_Limits!D8&gt;[1]WAIVER_TX_Counties_FY22!E$2,[1]TX_Counties_FY22_Income_Limits!D8,IF([1]TX_Counties_FY22_Income_Limits!D8&lt;[1]WAIVER_TX_Counties_FY22!E$2,[1]WAIVER_TX_Counties_FY22!E$2,IF([1]TX_Counties_FY22_Income_Limits!D8=[1]WAIVER_TX_Counties_FY22!E$2,[1]TX_Counties_FY22_Income_Limits!D8)))</f>
        <v>20200</v>
      </c>
      <c r="F8" s="64">
        <f>IF([1]TX_Counties_FY22_Income_Limits!E8&gt;[1]WAIVER_TX_Counties_FY22!F$2,[1]TX_Counties_FY22_Income_Limits!E8,IF([1]TX_Counties_FY22_Income_Limits!E8&lt;[1]WAIVER_TX_Counties_FY22!F$2,[1]WAIVER_TX_Counties_FY22!F$2,IF([1]TX_Counties_FY22_Income_Limits!E8=[1]WAIVER_TX_Counties_FY22!F$2,[1]TX_Counties_FY22_Income_Limits!E8)))</f>
        <v>23030</v>
      </c>
      <c r="G8" s="64">
        <f>IF([1]TX_Counties_FY22_Income_Limits!F8&gt;[1]WAIVER_TX_Counties_FY22!G$2,[1]TX_Counties_FY22_Income_Limits!F8,IF([1]TX_Counties_FY22_Income_Limits!F8&lt;[1]WAIVER_TX_Counties_FY22!G$2,[1]WAIVER_TX_Counties_FY22!G$2,IF([1]TX_Counties_FY22_Income_Limits!F8=[1]WAIVER_TX_Counties_FY22!G$2,[1]TX_Counties_FY22_Income_Limits!F8)))</f>
        <v>27750</v>
      </c>
      <c r="H8" s="64">
        <f>IF([1]TX_Counties_FY22_Income_Limits!G8&gt;[1]WAIVER_TX_Counties_FY22!H$2,[1]TX_Counties_FY22_Income_Limits!G8,IF([1]TX_Counties_FY22_Income_Limits!G8&lt;[1]WAIVER_TX_Counties_FY22!H$2,[1]WAIVER_TX_Counties_FY22!H$2,IF([1]TX_Counties_FY22_Income_Limits!G8=[1]WAIVER_TX_Counties_FY22!H$2,[1]TX_Counties_FY22_Income_Limits!G8)))</f>
        <v>32470</v>
      </c>
      <c r="I8" s="64">
        <f>IF([1]TX_Counties_FY22_Income_Limits!H8&gt;[1]WAIVER_TX_Counties_FY22!I$2,[1]TX_Counties_FY22_Income_Limits!H8,IF([1]TX_Counties_FY22_Income_Limits!H8&lt;[1]WAIVER_TX_Counties_FY22!I$2,[1]WAIVER_TX_Counties_FY22!I$2,IF([1]TX_Counties_FY22_Income_Limits!H8=[1]WAIVER_TX_Counties_FY22!I$2,[1]TX_Counties_FY22_Income_Limits!H8)))</f>
        <v>37190</v>
      </c>
      <c r="J8" s="64">
        <f>IF([1]TX_Counties_FY22_Income_Limits!I8&gt;[1]WAIVER_TX_Counties_FY22!J$2,[1]TX_Counties_FY22_Income_Limits!I8,IF([1]TX_Counties_FY22_Income_Limits!I8&lt;[1]WAIVER_TX_Counties_FY22!J$2,[1]WAIVER_TX_Counties_FY22!J$2,IF([1]TX_Counties_FY22_Income_Limits!I8=[1]WAIVER_TX_Counties_FY22!J$2,[1]TX_Counties_FY22_Income_Limits!I8)))</f>
        <v>41910</v>
      </c>
      <c r="K8" s="64">
        <f>IF([1]TX_Counties_FY22_Income_Limits!J8&gt;[1]WAIVER_TX_Counties_FY22!K$2,[1]TX_Counties_FY22_Income_Limits!J8,IF([1]TX_Counties_FY22_Income_Limits!J8&lt;[1]WAIVER_TX_Counties_FY22!K$2,[1]WAIVER_TX_Counties_FY22!K$2,IF([1]TX_Counties_FY22_Income_Limits!J8=[1]WAIVER_TX_Counties_FY22!K$2,[1]TX_Counties_FY22_Income_Limits!J8)))</f>
        <v>46630</v>
      </c>
      <c r="L8" s="64">
        <f>IF([1]TX_Counties_FY22_Income_Limits!K8&gt;[1]WAIVER_TX_Counties_FY22!L$2,[1]TX_Counties_FY22_Income_Limits!K8,IF([1]TX_Counties_FY22_Income_Limits!K8&lt;[1]WAIVER_TX_Counties_FY22!L$2,[1]WAIVER_TX_Counties_FY22!L$2,IF([1]TX_Counties_FY22_Income_Limits!K8=[1]WAIVER_TX_Counties_FY22!L$2,[1]TX_Counties_FY22_Income_Limits!K8)))</f>
        <v>58799.999999999993</v>
      </c>
      <c r="M8" s="64">
        <f>IF([1]TX_Counties_FY22_Income_Limits!L8&gt;[1]WAIVER_TX_Counties_FY22!M$2,[1]TX_Counties_FY22_Income_Limits!L8,IF([1]TX_Counties_FY22_Income_Limits!L8&lt;[1]WAIVER_TX_Counties_FY22!M$2,[1]WAIVER_TX_Counties_FY22!M$2,IF([1]TX_Counties_FY22_Income_Limits!L8=[1]WAIVER_TX_Counties_FY22!M$2,[1]TX_Counties_FY22_Income_Limits!L8)))</f>
        <v>62160</v>
      </c>
      <c r="N8" s="64">
        <f>IF([1]TX_Counties_FY22_Income_Limits!M8&gt;[1]WAIVER_TX_Counties_FY22!N$2,[1]TX_Counties_FY22_Income_Limits!M8,IF([1]TX_Counties_FY22_Income_Limits!M8&lt;[1]WAIVER_TX_Counties_FY22!N$2,[1]WAIVER_TX_Counties_FY22!N$2,IF([1]TX_Counties_FY22_Income_Limits!M8=[1]WAIVER_TX_Counties_FY22!N$2,[1]TX_Counties_FY22_Income_Limits!M8)))</f>
        <v>65520.000000000007</v>
      </c>
      <c r="O8" s="64">
        <f>IF([1]TX_Counties_FY22_Income_Limits!N8&gt;[1]WAIVER_TX_Counties_FY22!O$2,[1]TX_Counties_FY22_Income_Limits!N8,IF([1]TX_Counties_FY22_Income_Limits!N8&lt;[1]WAIVER_TX_Counties_FY22!O$2,[1]WAIVER_TX_Counties_FY22!O$2,IF([1]TX_Counties_FY22_Income_Limits!N8=[1]WAIVER_TX_Counties_FY22!O$2,[1]TX_Counties_FY22_Income_Limits!N8)))</f>
        <v>68880.000000000015</v>
      </c>
      <c r="P8" s="64">
        <f>IF([1]TX_Counties_FY22_Income_Limits!O8&gt;[1]WAIVER_TX_Counties_FY22!P$2,[1]TX_Counties_FY22_Income_Limits!O8,IF([1]TX_Counties_FY22_Income_Limits!O8&lt;[1]WAIVER_TX_Counties_FY22!P$2,[1]WAIVER_TX_Counties_FY22!P$2,IF([1]TX_Counties_FY22_Income_Limits!O8=[1]WAIVER_TX_Counties_FY22!P$2,[1]TX_Counties_FY22_Income_Limits!O8)))</f>
        <v>72240.000000000029</v>
      </c>
      <c r="Q8" s="64">
        <f>IF([1]TX_Counties_FY22_Income_Limits!P8&gt;[1]WAIVER_TX_Counties_FY22!Q$2,[1]TX_Counties_FY22_Income_Limits!P8,IF([1]TX_Counties_FY22_Income_Limits!P8&lt;[1]WAIVER_TX_Counties_FY22!Q$2,[1]WAIVER_TX_Counties_FY22!Q$2,IF([1]TX_Counties_FY22_Income_Limits!P8=[1]WAIVER_TX_Counties_FY22!Q$2,[1]TX_Counties_FY22_Income_Limits!P8)))</f>
        <v>75600.000000000044</v>
      </c>
      <c r="R8" s="64">
        <f>IF([1]TX_Counties_FY22_Income_Limits!Q8&gt;[1]WAIVER_TX_Counties_FY22!R$2,[1]TX_Counties_FY22_Income_Limits!Q8,IF([1]TX_Counties_FY22_Income_Limits!Q8&lt;[1]WAIVER_TX_Counties_FY22!R$2,[1]WAIVER_TX_Counties_FY22!R$2,IF([1]TX_Counties_FY22_Income_Limits!Q8=[1]WAIVER_TX_Counties_FY22!R$2,[1]TX_Counties_FY22_Income_Limits!Q8)))</f>
        <v>78960.000000000058</v>
      </c>
      <c r="S8" s="64">
        <f>IF([1]TX_Counties_FY22_Income_Limits!R8&gt;[1]WAIVER_TX_Counties_FY22!S$2,[1]TX_Counties_FY22_Income_Limits!R8,IF([1]TX_Counties_FY22_Income_Limits!R8&lt;[1]WAIVER_TX_Counties_FY22!S$2,[1]WAIVER_TX_Counties_FY22!S$2,IF([1]TX_Counties_FY22_Income_Limits!R8=[1]WAIVER_TX_Counties_FY22!S$2,[1]TX_Counties_FY22_Income_Limits!R8)))</f>
        <v>82320.000000000073</v>
      </c>
      <c r="T8" s="64">
        <f>IF([1]TX_Counties_FY22_Income_Limits!S8&gt;[1]WAIVER_TX_Counties_FY22!T$2,[1]TX_Counties_FY22_Income_Limits!S8,IF([1]TX_Counties_FY22_Income_Limits!S8&lt;[1]WAIVER_TX_Counties_FY22!T$2,[1]WAIVER_TX_Counties_FY22!T$2,IF([1]TX_Counties_FY22_Income_Limits!S8=[1]WAIVER_TX_Counties_FY22!T$2,[1]TX_Counties_FY22_Income_Limits!S8)))</f>
        <v>85680.000000000087</v>
      </c>
      <c r="U8" s="64">
        <f>IF([1]TX_Counties_FY22_Income_Limits!T8&gt;[1]WAIVER_TX_Counties_FY22!U$2,[1]TX_Counties_FY22_Income_Limits!T8,IF([1]TX_Counties_FY22_Income_Limits!T8&lt;[1]WAIVER_TX_Counties_FY22!U$2,[1]WAIVER_TX_Counties_FY22!U$2,IF([1]TX_Counties_FY22_Income_Limits!T8=[1]WAIVER_TX_Counties_FY22!U$2,[1]TX_Counties_FY22_Income_Limits!T8)))</f>
        <v>89040.000000000102</v>
      </c>
      <c r="V8" s="64">
        <f>IF([1]TX_Counties_FY22_Income_Limits!U8&gt;[1]WAIVER_TX_Counties_FY22!V$2,[1]TX_Counties_FY22_Income_Limits!U8,IF([1]TX_Counties_FY22_Income_Limits!U8&lt;[1]WAIVER_TX_Counties_FY22!V$2,[1]WAIVER_TX_Counties_FY22!V$2,IF([1]TX_Counties_FY22_Income_Limits!U8=[1]WAIVER_TX_Counties_FY22!V$2,[1]TX_Counties_FY22_Income_Limits!U8)))</f>
        <v>92400.000000000116</v>
      </c>
      <c r="W8" s="64">
        <f>IF([1]TX_Counties_FY22_Income_Limits!V8&gt;[1]WAIVER_TX_Counties_FY22!W$2,[1]TX_Counties_FY22_Income_Limits!V8,IF([1]TX_Counties_FY22_Income_Limits!V8&lt;[1]WAIVER_TX_Counties_FY22!W$2,[1]WAIVER_TX_Counties_FY22!W$2,IF([1]TX_Counties_FY22_Income_Limits!V8=[1]WAIVER_TX_Counties_FY22!W$2,[1]TX_Counties_FY22_Income_Limits!V8)))</f>
        <v>95760.000000000131</v>
      </c>
      <c r="X8" s="64">
        <f>IF([1]TX_Counties_FY22_Income_Limits!W8&gt;[1]WAIVER_TX_Counties_FY22!X$2,[1]TX_Counties_FY22_Income_Limits!W8,IF([1]TX_Counties_FY22_Income_Limits!W8&lt;[1]WAIVER_TX_Counties_FY22!X$2,[1]WAIVER_TX_Counties_FY22!X$2,IF([1]TX_Counties_FY22_Income_Limits!W8=[1]WAIVER_TX_Counties_FY22!X$2,[1]TX_Counties_FY22_Income_Limits!W8)))</f>
        <v>99120.000000000146</v>
      </c>
      <c r="Y8" s="64">
        <f>IF([1]TX_Counties_FY22_Income_Limits!X8&gt;[1]WAIVER_TX_Counties_FY22!Y$2,[1]TX_Counties_FY22_Income_Limits!X8,IF([1]TX_Counties_FY22_Income_Limits!X8&lt;[1]WAIVER_TX_Counties_FY22!Y$2,[1]WAIVER_TX_Counties_FY22!Y$2,IF([1]TX_Counties_FY22_Income_Limits!X8=[1]WAIVER_TX_Counties_FY22!Y$2,[1]TX_Counties_FY22_Income_Limits!X8)))</f>
        <v>102480.00000000016</v>
      </c>
      <c r="Z8" s="64">
        <f>IF([1]TX_Counties_FY22_Income_Limits!Y8&gt;[1]WAIVER_TX_Counties_FY22!Z$2,[1]TX_Counties_FY22_Income_Limits!Y8,IF([1]TX_Counties_FY22_Income_Limits!Y8&lt;[1]WAIVER_TX_Counties_FY22!Z$2,[1]WAIVER_TX_Counties_FY22!Z$2,IF([1]TX_Counties_FY22_Income_Limits!Y8=[1]WAIVER_TX_Counties_FY22!Z$2,[1]TX_Counties_FY22_Income_Limits!Y8)))</f>
        <v>105840.00000000017</v>
      </c>
      <c r="AA8" s="64">
        <f>IF([1]TX_Counties_FY22_Income_Limits!Z8&gt;[1]WAIVER_TX_Counties_FY22!AA$2,[1]TX_Counties_FY22_Income_Limits!Z8,IF([1]TX_Counties_FY22_Income_Limits!Z8&lt;[1]WAIVER_TX_Counties_FY22!AA$2,[1]WAIVER_TX_Counties_FY22!AA$2,IF([1]TX_Counties_FY22_Income_Limits!Z8=[1]WAIVER_TX_Counties_FY22!AA$2,[1]TX_Counties_FY22_Income_Limits!Z8)))</f>
        <v>109200.00000000019</v>
      </c>
      <c r="AB8" s="64">
        <f>IF([1]TX_Counties_FY22_Income_Limits!AA8&gt;[1]WAIVER_TX_Counties_FY22!AB$2,[1]TX_Counties_FY22_Income_Limits!AA8,IF([1]TX_Counties_FY22_Income_Limits!AA8&lt;[1]WAIVER_TX_Counties_FY22!AB$2,[1]WAIVER_TX_Counties_FY22!AB$2,IF([1]TX_Counties_FY22_Income_Limits!AA8=[1]WAIVER_TX_Counties_FY22!AB$2,[1]TX_Counties_FY22_Income_Limits!AA8)))</f>
        <v>112560.0000000002</v>
      </c>
      <c r="AC8" s="64">
        <f>IF([1]TX_Counties_FY22_Income_Limits!AB8&gt;[1]WAIVER_TX_Counties_FY22!AC$2,[1]TX_Counties_FY22_Income_Limits!AB8,IF([1]TX_Counties_FY22_Income_Limits!AB8&lt;[1]WAIVER_TX_Counties_FY22!AC$2,[1]WAIVER_TX_Counties_FY22!AC$2,IF([1]TX_Counties_FY22_Income_Limits!AB8=[1]WAIVER_TX_Counties_FY22!AC$2,[1]TX_Counties_FY22_Income_Limits!AB8)))</f>
        <v>29400</v>
      </c>
      <c r="AD8" s="64">
        <f>IF([1]TX_Counties_FY22_Income_Limits!AC8&gt;[1]WAIVER_TX_Counties_FY22!AD$2,[1]TX_Counties_FY22_Income_Limits!AC8,IF([1]TX_Counties_FY22_Income_Limits!AC8&lt;[1]WAIVER_TX_Counties_FY22!AD$2,[1]WAIVER_TX_Counties_FY22!AD$2,IF([1]TX_Counties_FY22_Income_Limits!AC8=[1]WAIVER_TX_Counties_FY22!AD$2,[1]TX_Counties_FY22_Income_Limits!AC8)))</f>
        <v>33600</v>
      </c>
      <c r="AE8" s="64">
        <f>IF([1]TX_Counties_FY22_Income_Limits!AD8&gt;[1]WAIVER_TX_Counties_FY22!AE$2,[1]TX_Counties_FY22_Income_Limits!AD8,IF([1]TX_Counties_FY22_Income_Limits!AD8&lt;[1]WAIVER_TX_Counties_FY22!AE$2,[1]WAIVER_TX_Counties_FY22!AE$2,IF([1]TX_Counties_FY22_Income_Limits!AD8=[1]WAIVER_TX_Counties_FY22!AE$2,[1]TX_Counties_FY22_Income_Limits!AD8)))</f>
        <v>37800</v>
      </c>
      <c r="AF8" s="64">
        <f>IF([1]TX_Counties_FY22_Income_Limits!AE8&gt;[1]WAIVER_TX_Counties_FY22!AF$2,[1]TX_Counties_FY22_Income_Limits!AE8,IF([1]TX_Counties_FY22_Income_Limits!AE8&lt;[1]WAIVER_TX_Counties_FY22!AF$2,[1]WAIVER_TX_Counties_FY22!AF$2,IF([1]TX_Counties_FY22_Income_Limits!AE8=[1]WAIVER_TX_Counties_FY22!AF$2,[1]TX_Counties_FY22_Income_Limits!AE8)))</f>
        <v>42000</v>
      </c>
      <c r="AG8" s="64">
        <f>IF([1]TX_Counties_FY22_Income_Limits!AF8&gt;[1]WAIVER_TX_Counties_FY22!AG$2,[1]TX_Counties_FY22_Income_Limits!AF8,IF([1]TX_Counties_FY22_Income_Limits!AF8&lt;[1]WAIVER_TX_Counties_FY22!AG$2,[1]WAIVER_TX_Counties_FY22!AG$2,IF([1]TX_Counties_FY22_Income_Limits!AF8=[1]WAIVER_TX_Counties_FY22!AG$2,[1]TX_Counties_FY22_Income_Limits!AF8)))</f>
        <v>45400</v>
      </c>
      <c r="AH8" s="64">
        <f>IF([1]TX_Counties_FY22_Income_Limits!AG8&gt;[1]WAIVER_TX_Counties_FY22!AH$2,[1]TX_Counties_FY22_Income_Limits!AG8,IF([1]TX_Counties_FY22_Income_Limits!AG8&lt;[1]WAIVER_TX_Counties_FY22!AH$2,[1]WAIVER_TX_Counties_FY22!AH$2,IF([1]TX_Counties_FY22_Income_Limits!AG8=[1]WAIVER_TX_Counties_FY22!AH$2,[1]TX_Counties_FY22_Income_Limits!AG8)))</f>
        <v>48750</v>
      </c>
      <c r="AI8" s="64">
        <f>IF([1]TX_Counties_FY22_Income_Limits!AH8&gt;[1]WAIVER_TX_Counties_FY22!AI$2,[1]TX_Counties_FY22_Income_Limits!AH8,IF([1]TX_Counties_FY22_Income_Limits!AH8&lt;[1]WAIVER_TX_Counties_FY22!AI$2,[1]WAIVER_TX_Counties_FY22!AI$2,IF([1]TX_Counties_FY22_Income_Limits!AH8=[1]WAIVER_TX_Counties_FY22!AI$2,[1]TX_Counties_FY22_Income_Limits!AH8)))</f>
        <v>52100</v>
      </c>
      <c r="AJ8" s="64">
        <f>IF([1]TX_Counties_FY22_Income_Limits!AI8&gt;[1]WAIVER_TX_Counties_FY22!AJ$2,[1]TX_Counties_FY22_Income_Limits!AI8,IF([1]TX_Counties_FY22_Income_Limits!AI8&lt;[1]WAIVER_TX_Counties_FY22!AJ$2,[1]WAIVER_TX_Counties_FY22!AJ$2,IF([1]TX_Counties_FY22_Income_Limits!AI8=[1]WAIVER_TX_Counties_FY22!AJ$2,[1]TX_Counties_FY22_Income_Limits!AI8)))</f>
        <v>55450</v>
      </c>
      <c r="AK8" s="64">
        <f>IF([1]TX_Counties_FY22_Income_Limits!AJ8&gt;[1]WAIVER_TX_Counties_FY22!AK$2,[1]TX_Counties_FY22_Income_Limits!AJ8,IF([1]TX_Counties_FY22_Income_Limits!AJ8&lt;[1]WAIVER_TX_Counties_FY22!AK$2,[1]WAIVER_TX_Counties_FY22!AK$2,IF([1]TX_Counties_FY22_Income_Limits!AJ8=[1]WAIVER_TX_Counties_FY22!AK$2,[1]TX_Counties_FY22_Income_Limits!AJ8)))</f>
        <v>58799.999999999993</v>
      </c>
      <c r="AL8" s="64">
        <f>IF([1]TX_Counties_FY22_Income_Limits!AK8&gt;[1]WAIVER_TX_Counties_FY22!AL$2,[1]TX_Counties_FY22_Income_Limits!AK8,IF([1]TX_Counties_FY22_Income_Limits!AK8&lt;[1]WAIVER_TX_Counties_FY22!AL$2,[1]WAIVER_TX_Counties_FY22!AL$2,IF([1]TX_Counties_FY22_Income_Limits!AK8=[1]WAIVER_TX_Counties_FY22!AL$2,[1]TX_Counties_FY22_Income_Limits!AK8)))</f>
        <v>62160</v>
      </c>
      <c r="AM8" s="64">
        <f>IF([1]TX_Counties_FY22_Income_Limits!AL8&gt;[1]WAIVER_TX_Counties_FY22!AM$2,[1]TX_Counties_FY22_Income_Limits!AL8,IF([1]TX_Counties_FY22_Income_Limits!AL8&lt;[1]WAIVER_TX_Counties_FY22!AM$2,[1]WAIVER_TX_Counties_FY22!AM$2,IF([1]TX_Counties_FY22_Income_Limits!AL8=[1]WAIVER_TX_Counties_FY22!AM$2,[1]TX_Counties_FY22_Income_Limits!AL8)))</f>
        <v>65520.000000000007</v>
      </c>
      <c r="AN8" s="64">
        <f>IF([1]TX_Counties_FY22_Income_Limits!AM8&gt;[1]WAIVER_TX_Counties_FY22!AN$2,[1]TX_Counties_FY22_Income_Limits!AM8,IF([1]TX_Counties_FY22_Income_Limits!AM8&lt;[1]WAIVER_TX_Counties_FY22!AN$2,[1]WAIVER_TX_Counties_FY22!AN$2,IF([1]TX_Counties_FY22_Income_Limits!AM8=[1]WAIVER_TX_Counties_FY22!AN$2,[1]TX_Counties_FY22_Income_Limits!AM8)))</f>
        <v>68880.000000000015</v>
      </c>
      <c r="AO8" s="64">
        <f>IF([1]TX_Counties_FY22_Income_Limits!AN8&gt;[1]WAIVER_TX_Counties_FY22!AO$2,[1]TX_Counties_FY22_Income_Limits!AN8,IF([1]TX_Counties_FY22_Income_Limits!AN8&lt;[1]WAIVER_TX_Counties_FY22!AO$2,[1]WAIVER_TX_Counties_FY22!AO$2,IF([1]TX_Counties_FY22_Income_Limits!AN8=[1]WAIVER_TX_Counties_FY22!AO$2,[1]TX_Counties_FY22_Income_Limits!AN8)))</f>
        <v>72240.000000000029</v>
      </c>
      <c r="AP8" s="64">
        <f>IF([1]TX_Counties_FY22_Income_Limits!AO8&gt;[1]WAIVER_TX_Counties_FY22!AP$2,[1]TX_Counties_FY22_Income_Limits!AO8,IF([1]TX_Counties_FY22_Income_Limits!AO8&lt;[1]WAIVER_TX_Counties_FY22!AP$2,[1]WAIVER_TX_Counties_FY22!AP$2,IF([1]TX_Counties_FY22_Income_Limits!AO8=[1]WAIVER_TX_Counties_FY22!AP$2,[1]TX_Counties_FY22_Income_Limits!AO8)))</f>
        <v>75600.000000000044</v>
      </c>
      <c r="AQ8" s="64">
        <f>IF([1]TX_Counties_FY22_Income_Limits!AP8&gt;[1]WAIVER_TX_Counties_FY22!AQ$2,[1]TX_Counties_FY22_Income_Limits!AP8,IF([1]TX_Counties_FY22_Income_Limits!AP8&lt;[1]WAIVER_TX_Counties_FY22!AQ$2,[1]WAIVER_TX_Counties_FY22!AQ$2,IF([1]TX_Counties_FY22_Income_Limits!AP8=[1]WAIVER_TX_Counties_FY22!AQ$2,[1]TX_Counties_FY22_Income_Limits!AP8)))</f>
        <v>78960.000000000058</v>
      </c>
      <c r="AR8" s="64">
        <f>IF([1]TX_Counties_FY22_Income_Limits!AQ8&gt;[1]WAIVER_TX_Counties_FY22!AR$2,[1]TX_Counties_FY22_Income_Limits!AQ8,IF([1]TX_Counties_FY22_Income_Limits!AQ8&lt;[1]WAIVER_TX_Counties_FY22!AR$2,[1]WAIVER_TX_Counties_FY22!AR$2,IF([1]TX_Counties_FY22_Income_Limits!AQ8=[1]WAIVER_TX_Counties_FY22!AR$2,[1]TX_Counties_FY22_Income_Limits!AQ8)))</f>
        <v>82320.000000000073</v>
      </c>
      <c r="AS8" s="64">
        <f>IF([1]TX_Counties_FY22_Income_Limits!AR8&gt;[1]WAIVER_TX_Counties_FY22!AS$2,[1]TX_Counties_FY22_Income_Limits!AR8,IF([1]TX_Counties_FY22_Income_Limits!AR8&lt;[1]WAIVER_TX_Counties_FY22!AS$2,[1]WAIVER_TX_Counties_FY22!AS$2,IF([1]TX_Counties_FY22_Income_Limits!AR8=[1]WAIVER_TX_Counties_FY22!AS$2,[1]TX_Counties_FY22_Income_Limits!AR8)))</f>
        <v>85680.000000000087</v>
      </c>
      <c r="AT8" s="64">
        <f>IF([1]TX_Counties_FY22_Income_Limits!AS8&gt;[1]WAIVER_TX_Counties_FY22!AT$2,[1]TX_Counties_FY22_Income_Limits!AS8,IF([1]TX_Counties_FY22_Income_Limits!AS8&lt;[1]WAIVER_TX_Counties_FY22!AT$2,[1]WAIVER_TX_Counties_FY22!AT$2,IF([1]TX_Counties_FY22_Income_Limits!AS8=[1]WAIVER_TX_Counties_FY22!AT$2,[1]TX_Counties_FY22_Income_Limits!AS8)))</f>
        <v>89040.000000000102</v>
      </c>
      <c r="AU8" s="64">
        <f>IF([1]TX_Counties_FY22_Income_Limits!AT8&gt;[1]WAIVER_TX_Counties_FY22!AU$2,[1]TX_Counties_FY22_Income_Limits!AT8,IF([1]TX_Counties_FY22_Income_Limits!AT8&lt;[1]WAIVER_TX_Counties_FY22!AU$2,[1]WAIVER_TX_Counties_FY22!AU$2,IF([1]TX_Counties_FY22_Income_Limits!AT8=[1]WAIVER_TX_Counties_FY22!AU$2,[1]TX_Counties_FY22_Income_Limits!AT8)))</f>
        <v>92400.000000000116</v>
      </c>
      <c r="AV8" s="64">
        <f>IF([1]TX_Counties_FY22_Income_Limits!AU8&gt;[1]WAIVER_TX_Counties_FY22!AV$2,[1]TX_Counties_FY22_Income_Limits!AU8,IF([1]TX_Counties_FY22_Income_Limits!AU8&lt;[1]WAIVER_TX_Counties_FY22!AV$2,[1]WAIVER_TX_Counties_FY22!AV$2,IF([1]TX_Counties_FY22_Income_Limits!AU8=[1]WAIVER_TX_Counties_FY22!AV$2,[1]TX_Counties_FY22_Income_Limits!AU8)))</f>
        <v>95760.000000000131</v>
      </c>
      <c r="AW8" s="64">
        <f>IF([1]TX_Counties_FY22_Income_Limits!AV8&gt;[1]WAIVER_TX_Counties_FY22!AW$2,[1]TX_Counties_FY22_Income_Limits!AV8,IF([1]TX_Counties_FY22_Income_Limits!AV8&lt;[1]WAIVER_TX_Counties_FY22!AW$2,[1]WAIVER_TX_Counties_FY22!AW$2,IF([1]TX_Counties_FY22_Income_Limits!AV8=[1]WAIVER_TX_Counties_FY22!AW$2,[1]TX_Counties_FY22_Income_Limits!AV8)))</f>
        <v>99120.000000000146</v>
      </c>
      <c r="AX8" s="64">
        <f>IF([1]TX_Counties_FY22_Income_Limits!AW8&gt;[1]WAIVER_TX_Counties_FY22!AX$2,[1]TX_Counties_FY22_Income_Limits!AW8,IF([1]TX_Counties_FY22_Income_Limits!AW8&lt;[1]WAIVER_TX_Counties_FY22!AX$2,[1]WAIVER_TX_Counties_FY22!AX$2,IF([1]TX_Counties_FY22_Income_Limits!AW8=[1]WAIVER_TX_Counties_FY22!AX$2,[1]TX_Counties_FY22_Income_Limits!AW8)))</f>
        <v>102480.00000000016</v>
      </c>
      <c r="AY8" s="64">
        <f>IF([1]TX_Counties_FY22_Income_Limits!AX8&gt;[1]WAIVER_TX_Counties_FY22!AY$2,[1]TX_Counties_FY22_Income_Limits!AX8,IF([1]TX_Counties_FY22_Income_Limits!AX8&lt;[1]WAIVER_TX_Counties_FY22!AY$2,[1]WAIVER_TX_Counties_FY22!AY$2,IF([1]TX_Counties_FY22_Income_Limits!AX8=[1]WAIVER_TX_Counties_FY22!AY$2,[1]TX_Counties_FY22_Income_Limits!AX8)))</f>
        <v>105840.00000000017</v>
      </c>
      <c r="AZ8" s="64">
        <f>IF([1]TX_Counties_FY22_Income_Limits!AY8&gt;[1]WAIVER_TX_Counties_FY22!AZ$2,[1]TX_Counties_FY22_Income_Limits!AY8,IF([1]TX_Counties_FY22_Income_Limits!AY8&lt;[1]WAIVER_TX_Counties_FY22!AZ$2,[1]WAIVER_TX_Counties_FY22!AZ$2,IF([1]TX_Counties_FY22_Income_Limits!AY8=[1]WAIVER_TX_Counties_FY22!AZ$2,[1]TX_Counties_FY22_Income_Limits!AY8)))</f>
        <v>109200.00000000019</v>
      </c>
      <c r="BA8" s="64">
        <f>IF([1]TX_Counties_FY22_Income_Limits!AZ8&gt;[1]WAIVER_TX_Counties_FY22!BA$2,[1]TX_Counties_FY22_Income_Limits!AZ8,IF([1]TX_Counties_FY22_Income_Limits!AZ8&lt;[1]WAIVER_TX_Counties_FY22!BA$2,[1]WAIVER_TX_Counties_FY22!BA$2,IF([1]TX_Counties_FY22_Income_Limits!AZ8=[1]WAIVER_TX_Counties_FY22!BA$2,[1]TX_Counties_FY22_Income_Limits!AZ8)))</f>
        <v>112560.0000000002</v>
      </c>
      <c r="BB8" s="64">
        <f>IF([1]TX_Counties_FY22_Income_Limits!BA8&gt;[1]WAIVER_TX_Counties_FY22!BB$2,[1]TX_Counties_FY22_Income_Limits!BA8,IF([1]TX_Counties_FY22_Income_Limits!BA8&lt;[1]WAIVER_TX_Counties_FY22!BB$2,[1]WAIVER_TX_Counties_FY22!BB$2,IF([1]TX_Counties_FY22_Income_Limits!BA8=[1]WAIVER_TX_Counties_FY22!BB$2,[1]TX_Counties_FY22_Income_Limits!BA8)))</f>
        <v>47050</v>
      </c>
      <c r="BC8" s="64">
        <f>IF([1]TX_Counties_FY22_Income_Limits!BB8&gt;[1]WAIVER_TX_Counties_FY22!BC$2,[1]TX_Counties_FY22_Income_Limits!BB8,IF([1]TX_Counties_FY22_Income_Limits!BB8&lt;[1]WAIVER_TX_Counties_FY22!BC$2,[1]WAIVER_TX_Counties_FY22!BC$2,IF([1]TX_Counties_FY22_Income_Limits!BB8=[1]WAIVER_TX_Counties_FY22!BC$2,[1]TX_Counties_FY22_Income_Limits!BB8)))</f>
        <v>53800</v>
      </c>
      <c r="BD8" s="64">
        <f>IF([1]TX_Counties_FY22_Income_Limits!BC8&gt;[1]WAIVER_TX_Counties_FY22!BD$2,[1]TX_Counties_FY22_Income_Limits!BC8,IF([1]TX_Counties_FY22_Income_Limits!BC8&lt;[1]WAIVER_TX_Counties_FY22!BD$2,[1]WAIVER_TX_Counties_FY22!BD$2,IF([1]TX_Counties_FY22_Income_Limits!BC8=[1]WAIVER_TX_Counties_FY22!BD$2,[1]TX_Counties_FY22_Income_Limits!BC8)))</f>
        <v>60500</v>
      </c>
      <c r="BE8" s="64">
        <f>IF([1]TX_Counties_FY22_Income_Limits!BD8&gt;[1]WAIVER_TX_Counties_FY22!BE$2,[1]TX_Counties_FY22_Income_Limits!BD8,IF([1]TX_Counties_FY22_Income_Limits!BD8&lt;[1]WAIVER_TX_Counties_FY22!BE$2,[1]WAIVER_TX_Counties_FY22!BE$2,IF([1]TX_Counties_FY22_Income_Limits!BD8=[1]WAIVER_TX_Counties_FY22!BE$2,[1]TX_Counties_FY22_Income_Limits!BD8)))</f>
        <v>67250</v>
      </c>
      <c r="BF8" s="64">
        <f>IF([1]TX_Counties_FY22_Income_Limits!BE8&gt;[1]WAIVER_TX_Counties_FY22!BF$2,[1]TX_Counties_FY22_Income_Limits!BE8,IF([1]TX_Counties_FY22_Income_Limits!BE8&lt;[1]WAIVER_TX_Counties_FY22!BF$2,[1]WAIVER_TX_Counties_FY22!BF$2,IF([1]TX_Counties_FY22_Income_Limits!BE8=[1]WAIVER_TX_Counties_FY22!BF$2,[1]TX_Counties_FY22_Income_Limits!BE8)))</f>
        <v>72650</v>
      </c>
      <c r="BG8" s="64">
        <f>IF([1]TX_Counties_FY22_Income_Limits!BF8&gt;[1]WAIVER_TX_Counties_FY22!BG$2,[1]TX_Counties_FY22_Income_Limits!BF8,IF([1]TX_Counties_FY22_Income_Limits!BF8&lt;[1]WAIVER_TX_Counties_FY22!BG$2,[1]WAIVER_TX_Counties_FY22!BG$2,IF([1]TX_Counties_FY22_Income_Limits!BF8=[1]WAIVER_TX_Counties_FY22!BG$2,[1]TX_Counties_FY22_Income_Limits!BF8)))</f>
        <v>78000</v>
      </c>
      <c r="BH8" s="64">
        <f>IF([1]TX_Counties_FY22_Income_Limits!BG8&gt;[1]WAIVER_TX_Counties_FY22!BH$2,[1]TX_Counties_FY22_Income_Limits!BG8,IF([1]TX_Counties_FY22_Income_Limits!BG8&lt;[1]WAIVER_TX_Counties_FY22!BH$2,[1]WAIVER_TX_Counties_FY22!BH$2,IF([1]TX_Counties_FY22_Income_Limits!BG8=[1]WAIVER_TX_Counties_FY22!BH$2,[1]TX_Counties_FY22_Income_Limits!BG8)))</f>
        <v>83400</v>
      </c>
      <c r="BI8" s="64">
        <f>IF([1]TX_Counties_FY22_Income_Limits!BH8&gt;[1]WAIVER_TX_Counties_FY22!BI$2,[1]TX_Counties_FY22_Income_Limits!BH8,IF([1]TX_Counties_FY22_Income_Limits!BH8&lt;[1]WAIVER_TX_Counties_FY22!BI$2,[1]WAIVER_TX_Counties_FY22!BI$2,IF([1]TX_Counties_FY22_Income_Limits!BH8=[1]WAIVER_TX_Counties_FY22!BI$2,[1]TX_Counties_FY22_Income_Limits!BH8)))</f>
        <v>88750</v>
      </c>
      <c r="BJ8" s="64">
        <f>IF([1]TX_Counties_FY22_Income_Limits!BI8&gt;[1]WAIVER_TX_Counties_FY22!BJ$2,[1]TX_Counties_FY22_Income_Limits!BI8,IF([1]TX_Counties_FY22_Income_Limits!BI8&lt;[1]WAIVER_TX_Counties_FY22!BJ$2,[1]WAIVER_TX_Counties_FY22!BJ$2,IF([1]TX_Counties_FY22_Income_Limits!BI8=[1]WAIVER_TX_Counties_FY22!BJ$2,[1]TX_Counties_FY22_Income_Limits!BI8)))</f>
        <v>94150</v>
      </c>
      <c r="BK8" s="64">
        <f>IF([1]TX_Counties_FY22_Income_Limits!BJ8&gt;[1]WAIVER_TX_Counties_FY22!BK$2,[1]TX_Counties_FY22_Income_Limits!BJ8,IF([1]TX_Counties_FY22_Income_Limits!BJ8&lt;[1]WAIVER_TX_Counties_FY22!BK$2,[1]WAIVER_TX_Counties_FY22!BK$2,IF([1]TX_Counties_FY22_Income_Limits!BJ8=[1]WAIVER_TX_Counties_FY22!BK$2,[1]TX_Counties_FY22_Income_Limits!BJ8)))</f>
        <v>99530</v>
      </c>
      <c r="BL8" s="64">
        <f>IF([1]TX_Counties_FY22_Income_Limits!BK8&gt;[1]WAIVER_TX_Counties_FY22!BL$2,[1]TX_Counties_FY22_Income_Limits!BK8,IF([1]TX_Counties_FY22_Income_Limits!BK8&lt;[1]WAIVER_TX_Counties_FY22!BL$2,[1]WAIVER_TX_Counties_FY22!BL$2,IF([1]TX_Counties_FY22_Income_Limits!BK8=[1]WAIVER_TX_Counties_FY22!BL$2,[1]TX_Counties_FY22_Income_Limits!BK8)))</f>
        <v>104910</v>
      </c>
      <c r="BM8" s="64">
        <f>IF([1]TX_Counties_FY22_Income_Limits!BL8&gt;[1]WAIVER_TX_Counties_FY22!BM$2,[1]TX_Counties_FY22_Income_Limits!BL8,IF([1]TX_Counties_FY22_Income_Limits!BL8&lt;[1]WAIVER_TX_Counties_FY22!BM$2,[1]WAIVER_TX_Counties_FY22!BM$2,IF([1]TX_Counties_FY22_Income_Limits!BL8=[1]WAIVER_TX_Counties_FY22!BM$2,[1]TX_Counties_FY22_Income_Limits!BL8)))</f>
        <v>110290</v>
      </c>
      <c r="BN8" s="64">
        <f>IF([1]TX_Counties_FY22_Income_Limits!BM8&gt;[1]WAIVER_TX_Counties_FY22!BN$2,[1]TX_Counties_FY22_Income_Limits!BM8,IF([1]TX_Counties_FY22_Income_Limits!BM8&lt;[1]WAIVER_TX_Counties_FY22!BN$2,[1]WAIVER_TX_Counties_FY22!BN$2,IF([1]TX_Counties_FY22_Income_Limits!BM8=[1]WAIVER_TX_Counties_FY22!BN$2,[1]TX_Counties_FY22_Income_Limits!BM8)))</f>
        <v>115670</v>
      </c>
      <c r="BO8" s="64">
        <f>IF([1]TX_Counties_FY22_Income_Limits!BN8&gt;[1]WAIVER_TX_Counties_FY22!BO$2,[1]TX_Counties_FY22_Income_Limits!BN8,IF([1]TX_Counties_FY22_Income_Limits!BN8&lt;[1]WAIVER_TX_Counties_FY22!BO$2,[1]WAIVER_TX_Counties_FY22!BO$2,IF([1]TX_Counties_FY22_Income_Limits!BN8=[1]WAIVER_TX_Counties_FY22!BO$2,[1]TX_Counties_FY22_Income_Limits!BN8)))</f>
        <v>121050</v>
      </c>
      <c r="BP8" s="64">
        <f>IF([1]TX_Counties_FY22_Income_Limits!BO8&gt;[1]WAIVER_TX_Counties_FY22!BP$2,[1]TX_Counties_FY22_Income_Limits!BO8,IF([1]TX_Counties_FY22_Income_Limits!BO8&lt;[1]WAIVER_TX_Counties_FY22!BP$2,[1]WAIVER_TX_Counties_FY22!BP$2,IF([1]TX_Counties_FY22_Income_Limits!BO8=[1]WAIVER_TX_Counties_FY22!BP$2,[1]TX_Counties_FY22_Income_Limits!BO8)))</f>
        <v>126430</v>
      </c>
      <c r="BQ8" s="64">
        <f>IF([1]TX_Counties_FY22_Income_Limits!BP8&gt;[1]WAIVER_TX_Counties_FY22!BQ$2,[1]TX_Counties_FY22_Income_Limits!BP8,IF([1]TX_Counties_FY22_Income_Limits!BP8&lt;[1]WAIVER_TX_Counties_FY22!BQ$2,[1]WAIVER_TX_Counties_FY22!BQ$2,IF([1]TX_Counties_FY22_Income_Limits!BP8=[1]WAIVER_TX_Counties_FY22!BQ$2,[1]TX_Counties_FY22_Income_Limits!BP8)))</f>
        <v>131810</v>
      </c>
      <c r="BR8" s="64">
        <f>IF([1]TX_Counties_FY22_Income_Limits!BQ8&gt;[1]WAIVER_TX_Counties_FY22!BR$2,[1]TX_Counties_FY22_Income_Limits!BQ8,IF([1]TX_Counties_FY22_Income_Limits!BQ8&lt;[1]WAIVER_TX_Counties_FY22!BR$2,[1]WAIVER_TX_Counties_FY22!BR$2,IF([1]TX_Counties_FY22_Income_Limits!BQ8=[1]WAIVER_TX_Counties_FY22!BR$2,[1]TX_Counties_FY22_Income_Limits!BQ8)))</f>
        <v>137190</v>
      </c>
      <c r="BS8" s="64">
        <f>IF([1]TX_Counties_FY22_Income_Limits!BR8&gt;[1]WAIVER_TX_Counties_FY22!BS$2,[1]TX_Counties_FY22_Income_Limits!BR8,IF([1]TX_Counties_FY22_Income_Limits!BR8&lt;[1]WAIVER_TX_Counties_FY22!BS$2,[1]WAIVER_TX_Counties_FY22!BS$2,IF([1]TX_Counties_FY22_Income_Limits!BR8=[1]WAIVER_TX_Counties_FY22!BS$2,[1]TX_Counties_FY22_Income_Limits!BR8)))</f>
        <v>142570</v>
      </c>
      <c r="BT8" s="64">
        <f>IF([1]TX_Counties_FY22_Income_Limits!BS8&gt;[1]WAIVER_TX_Counties_FY22!BT$2,[1]TX_Counties_FY22_Income_Limits!BS8,IF([1]TX_Counties_FY22_Income_Limits!BS8&lt;[1]WAIVER_TX_Counties_FY22!BT$2,[1]WAIVER_TX_Counties_FY22!BT$2,IF([1]TX_Counties_FY22_Income_Limits!BS8=[1]WAIVER_TX_Counties_FY22!BT$2,[1]TX_Counties_FY22_Income_Limits!BS8)))</f>
        <v>147950</v>
      </c>
      <c r="BU8" s="64">
        <f>IF([1]TX_Counties_FY22_Income_Limits!BT8&gt;[1]WAIVER_TX_Counties_FY22!BU$2,[1]TX_Counties_FY22_Income_Limits!BT8,IF([1]TX_Counties_FY22_Income_Limits!BT8&lt;[1]WAIVER_TX_Counties_FY22!BU$2,[1]WAIVER_TX_Counties_FY22!BU$2,IF([1]TX_Counties_FY22_Income_Limits!BT8=[1]WAIVER_TX_Counties_FY22!BU$2,[1]TX_Counties_FY22_Income_Limits!BT8)))</f>
        <v>153330</v>
      </c>
      <c r="BV8" s="64">
        <f>IF([1]TX_Counties_FY22_Income_Limits!BU8&gt;[1]WAIVER_TX_Counties_FY22!BV$2,[1]TX_Counties_FY22_Income_Limits!BU8,IF([1]TX_Counties_FY22_Income_Limits!BU8&lt;[1]WAIVER_TX_Counties_FY22!BV$2,[1]WAIVER_TX_Counties_FY22!BV$2,IF([1]TX_Counties_FY22_Income_Limits!BU8=[1]WAIVER_TX_Counties_FY22!BV$2,[1]TX_Counties_FY22_Income_Limits!BU8)))</f>
        <v>158710</v>
      </c>
      <c r="BW8" s="64">
        <f>IF([1]TX_Counties_FY22_Income_Limits!BV8&gt;[1]WAIVER_TX_Counties_FY22!BW$2,[1]TX_Counties_FY22_Income_Limits!BV8,IF([1]TX_Counties_FY22_Income_Limits!BV8&lt;[1]WAIVER_TX_Counties_FY22!BW$2,[1]WAIVER_TX_Counties_FY22!BW$2,IF([1]TX_Counties_FY22_Income_Limits!BV8=[1]WAIVER_TX_Counties_FY22!BW$2,[1]TX_Counties_FY22_Income_Limits!BV8)))</f>
        <v>164090</v>
      </c>
      <c r="BX8" s="64">
        <f>IF([1]TX_Counties_FY22_Income_Limits!BW8&gt;[1]WAIVER_TX_Counties_FY22!BX$2,[1]TX_Counties_FY22_Income_Limits!BW8,IF([1]TX_Counties_FY22_Income_Limits!BW8&lt;[1]WAIVER_TX_Counties_FY22!BX$2,[1]WAIVER_TX_Counties_FY22!BX$2,IF([1]TX_Counties_FY22_Income_Limits!BW8=[1]WAIVER_TX_Counties_FY22!BX$2,[1]TX_Counties_FY22_Income_Limits!BW8)))</f>
        <v>169470</v>
      </c>
      <c r="BY8" s="64">
        <f>IF([1]TX_Counties_FY22_Income_Limits!BX8&gt;[1]WAIVER_TX_Counties_FY22!BY$2,[1]TX_Counties_FY22_Income_Limits!BX8,IF([1]TX_Counties_FY22_Income_Limits!BX8&lt;[1]WAIVER_TX_Counties_FY22!BY$2,[1]WAIVER_TX_Counties_FY22!BY$2,IF([1]TX_Counties_FY22_Income_Limits!BX8=[1]WAIVER_TX_Counties_FY22!BY$2,[1]TX_Counties_FY22_Income_Limits!BX8)))</f>
        <v>174850</v>
      </c>
      <c r="BZ8" s="64">
        <f>IF([1]TX_Counties_FY22_Income_Limits!BY8&gt;[1]WAIVER_TX_Counties_FY22!BZ$2,[1]TX_Counties_FY22_Income_Limits!BY8,IF([1]TX_Counties_FY22_Income_Limits!BY8&lt;[1]WAIVER_TX_Counties_FY22!BZ$2,[1]WAIVER_TX_Counties_FY22!BZ$2,IF([1]TX_Counties_FY22_Income_Limits!BY8=[1]WAIVER_TX_Counties_FY22!BZ$2,[1]TX_Counties_FY22_Income_Limits!BY8)))</f>
        <v>180230</v>
      </c>
      <c r="CA8" s="64">
        <f>IF([1]TX_Counties_FY22_Income_Limits!BZ8&gt;[1]WAIVER_TX_Counties_FY22!CA$2,[1]TX_Counties_FY22_Income_Limits!BZ8,IF([1]TX_Counties_FY22_Income_Limits!BZ8&lt;[1]WAIVER_TX_Counties_FY22!CA$2,[1]WAIVER_TX_Counties_FY22!CA$2,IF([1]TX_Counties_FY22_Income_Limits!BZ8=[1]WAIVER_TX_Counties_FY22!CA$2,[1]TX_Counties_FY22_Income_Limits!BZ8)))</f>
        <v>59709.999999999993</v>
      </c>
      <c r="CB8" s="64">
        <f>IF([1]TX_Counties_FY22_Income_Limits!CA8&gt;[1]WAIVER_TX_Counties_FY22!CB$2,[1]TX_Counties_FY22_Income_Limits!CA8,IF([1]TX_Counties_FY22_Income_Limits!CA8&lt;[1]WAIVER_TX_Counties_FY22!CB$2,[1]WAIVER_TX_Counties_FY22!CB$2,IF([1]TX_Counties_FY22_Income_Limits!CA8=[1]WAIVER_TX_Counties_FY22!CB$2,[1]TX_Counties_FY22_Income_Limits!CA8)))</f>
        <v>68240</v>
      </c>
      <c r="CC8" s="64">
        <f>IF([1]TX_Counties_FY22_Income_Limits!CB8&gt;[1]WAIVER_TX_Counties_FY22!CC$2,[1]TX_Counties_FY22_Income_Limits!CB8,IF([1]TX_Counties_FY22_Income_Limits!CB8&lt;[1]WAIVER_TX_Counties_FY22!CC$2,[1]WAIVER_TX_Counties_FY22!CC$2,IF([1]TX_Counties_FY22_Income_Limits!CB8=[1]WAIVER_TX_Counties_FY22!CC$2,[1]TX_Counties_FY22_Income_Limits!CB8)))</f>
        <v>76770</v>
      </c>
      <c r="CD8" s="64">
        <f>IF([1]TX_Counties_FY22_Income_Limits!CC8&gt;[1]WAIVER_TX_Counties_FY22!CD$2,[1]TX_Counties_FY22_Income_Limits!CC8,IF([1]TX_Counties_FY22_Income_Limits!CC8&lt;[1]WAIVER_TX_Counties_FY22!CD$2,[1]WAIVER_TX_Counties_FY22!CD$2,IF([1]TX_Counties_FY22_Income_Limits!CC8=[1]WAIVER_TX_Counties_FY22!CD$2,[1]TX_Counties_FY22_Income_Limits!CC8)))</f>
        <v>85300</v>
      </c>
      <c r="CE8" s="64">
        <f>IF([1]TX_Counties_FY22_Income_Limits!CD8&gt;[1]WAIVER_TX_Counties_FY22!CE$2,[1]TX_Counties_FY22_Income_Limits!CD8,IF([1]TX_Counties_FY22_Income_Limits!CD8&lt;[1]WAIVER_TX_Counties_FY22!CE$2,[1]WAIVER_TX_Counties_FY22!CE$2,IF([1]TX_Counties_FY22_Income_Limits!CD8=[1]WAIVER_TX_Counties_FY22!CE$2,[1]TX_Counties_FY22_Income_Limits!CD8)))</f>
        <v>92124</v>
      </c>
      <c r="CF8" s="64">
        <f>IF([1]TX_Counties_FY22_Income_Limits!CE8&gt;[1]WAIVER_TX_Counties_FY22!CF$2,[1]TX_Counties_FY22_Income_Limits!CE8,IF([1]TX_Counties_FY22_Income_Limits!CE8&lt;[1]WAIVER_TX_Counties_FY22!CF$2,[1]WAIVER_TX_Counties_FY22!CF$2,IF([1]TX_Counties_FY22_Income_Limits!CE8=[1]WAIVER_TX_Counties_FY22!CF$2,[1]TX_Counties_FY22_Income_Limits!CE8)))</f>
        <v>98948</v>
      </c>
      <c r="CG8" s="64">
        <f>IF([1]TX_Counties_FY22_Income_Limits!CF8&gt;[1]WAIVER_TX_Counties_FY22!CG$2,[1]TX_Counties_FY22_Income_Limits!CF8,IF([1]TX_Counties_FY22_Income_Limits!CF8&lt;[1]WAIVER_TX_Counties_FY22!CG$2,[1]WAIVER_TX_Counties_FY22!CG$2,IF([1]TX_Counties_FY22_Income_Limits!CF8=[1]WAIVER_TX_Counties_FY22!CG$2,[1]TX_Counties_FY22_Income_Limits!CF8)))</f>
        <v>105772</v>
      </c>
      <c r="CH8" s="64">
        <f>IF([1]TX_Counties_FY22_Income_Limits!CG8&gt;[1]WAIVER_TX_Counties_FY22!CH$2,[1]TX_Counties_FY22_Income_Limits!CG8,IF([1]TX_Counties_FY22_Income_Limits!CG8&lt;[1]WAIVER_TX_Counties_FY22!CH$2,[1]WAIVER_TX_Counties_FY22!CH$2,IF([1]TX_Counties_FY22_Income_Limits!CG8=[1]WAIVER_TX_Counties_FY22!CH$2,[1]TX_Counties_FY22_Income_Limits!CG8)))</f>
        <v>112596</v>
      </c>
      <c r="CI8" s="64">
        <f>IF([1]TX_Counties_FY22_Income_Limits!CH8&gt;[1]WAIVER_TX_Counties_FY22!CI$2,[1]TX_Counties_FY22_Income_Limits!CH8,IF([1]TX_Counties_FY22_Income_Limits!CH8&lt;[1]WAIVER_TX_Counties_FY22!CI$2,[1]WAIVER_TX_Counties_FY22!CI$2,IF([1]TX_Counties_FY22_Income_Limits!CH8=[1]WAIVER_TX_Counties_FY22!CI$2,[1]TX_Counties_FY22_Income_Limits!CH8)))</f>
        <v>119419.99999999999</v>
      </c>
      <c r="CJ8" s="64">
        <f>IF([1]TX_Counties_FY22_Income_Limits!CI8&gt;[1]WAIVER_TX_Counties_FY22!CJ$2,[1]TX_Counties_FY22_Income_Limits!CI8,IF([1]TX_Counties_FY22_Income_Limits!CI8&lt;[1]WAIVER_TX_Counties_FY22!CJ$2,[1]WAIVER_TX_Counties_FY22!CJ$2,IF([1]TX_Counties_FY22_Income_Limits!CI8=[1]WAIVER_TX_Counties_FY22!CJ$2,[1]TX_Counties_FY22_Income_Limits!CI8)))</f>
        <v>126244</v>
      </c>
      <c r="CK8" s="64">
        <f>IF([1]TX_Counties_FY22_Income_Limits!CJ8&gt;[1]WAIVER_TX_Counties_FY22!CK$2,[1]TX_Counties_FY22_Income_Limits!CJ8,IF([1]TX_Counties_FY22_Income_Limits!CJ8&lt;[1]WAIVER_TX_Counties_FY22!CK$2,[1]WAIVER_TX_Counties_FY22!CK$2,IF([1]TX_Counties_FY22_Income_Limits!CJ8=[1]WAIVER_TX_Counties_FY22!CK$2,[1]TX_Counties_FY22_Income_Limits!CJ8)))</f>
        <v>133068</v>
      </c>
      <c r="CL8" s="64">
        <f>IF([1]TX_Counties_FY22_Income_Limits!CK8&gt;[1]WAIVER_TX_Counties_FY22!CL$2,[1]TX_Counties_FY22_Income_Limits!CK8,IF([1]TX_Counties_FY22_Income_Limits!CK8&lt;[1]WAIVER_TX_Counties_FY22!CL$2,[1]WAIVER_TX_Counties_FY22!CL$2,IF([1]TX_Counties_FY22_Income_Limits!CK8=[1]WAIVER_TX_Counties_FY22!CL$2,[1]TX_Counties_FY22_Income_Limits!CK8)))</f>
        <v>139892</v>
      </c>
      <c r="CM8" s="64">
        <f>IF([1]TX_Counties_FY22_Income_Limits!CL8&gt;[1]WAIVER_TX_Counties_FY22!CM$2,[1]TX_Counties_FY22_Income_Limits!CL8,IF([1]TX_Counties_FY22_Income_Limits!CL8&lt;[1]WAIVER_TX_Counties_FY22!CM$2,[1]WAIVER_TX_Counties_FY22!CM$2,IF([1]TX_Counties_FY22_Income_Limits!CL8=[1]WAIVER_TX_Counties_FY22!CM$2,[1]TX_Counties_FY22_Income_Limits!CL8)))</f>
        <v>146716</v>
      </c>
      <c r="CN8" s="64">
        <f>IF([1]TX_Counties_FY22_Income_Limits!CM8&gt;[1]WAIVER_TX_Counties_FY22!CN$2,[1]TX_Counties_FY22_Income_Limits!CM8,IF([1]TX_Counties_FY22_Income_Limits!CM8&lt;[1]WAIVER_TX_Counties_FY22!CN$2,[1]WAIVER_TX_Counties_FY22!CN$2,IF([1]TX_Counties_FY22_Income_Limits!CM8=[1]WAIVER_TX_Counties_FY22!CN$2,[1]TX_Counties_FY22_Income_Limits!CM8)))</f>
        <v>153540</v>
      </c>
      <c r="CO8" s="64">
        <f>IF([1]TX_Counties_FY22_Income_Limits!CN8&gt;[1]WAIVER_TX_Counties_FY22!CO$2,[1]TX_Counties_FY22_Income_Limits!CN8,IF([1]TX_Counties_FY22_Income_Limits!CN8&lt;[1]WAIVER_TX_Counties_FY22!CO$2,[1]WAIVER_TX_Counties_FY22!CO$2,IF([1]TX_Counties_FY22_Income_Limits!CN8=[1]WAIVER_TX_Counties_FY22!CO$2,[1]TX_Counties_FY22_Income_Limits!CN8)))</f>
        <v>160364</v>
      </c>
      <c r="CP8" s="64">
        <f>IF([1]TX_Counties_FY22_Income_Limits!CO8&gt;[1]WAIVER_TX_Counties_FY22!CP$2,[1]TX_Counties_FY22_Income_Limits!CO8,IF([1]TX_Counties_FY22_Income_Limits!CO8&lt;[1]WAIVER_TX_Counties_FY22!CP$2,[1]WAIVER_TX_Counties_FY22!CP$2,IF([1]TX_Counties_FY22_Income_Limits!CO8=[1]WAIVER_TX_Counties_FY22!CP$2,[1]TX_Counties_FY22_Income_Limits!CO8)))</f>
        <v>167188</v>
      </c>
      <c r="CQ8" s="64">
        <f>IF([1]TX_Counties_FY22_Income_Limits!CP8&gt;[1]WAIVER_TX_Counties_FY22!CQ$2,[1]TX_Counties_FY22_Income_Limits!CP8,IF([1]TX_Counties_FY22_Income_Limits!CP8&lt;[1]WAIVER_TX_Counties_FY22!CQ$2,[1]WAIVER_TX_Counties_FY22!CQ$2,IF([1]TX_Counties_FY22_Income_Limits!CP8=[1]WAIVER_TX_Counties_FY22!CQ$2,[1]TX_Counties_FY22_Income_Limits!CP8)))</f>
        <v>174012</v>
      </c>
      <c r="CR8" s="64">
        <f>IF([1]TX_Counties_FY22_Income_Limits!CQ8&gt;[1]WAIVER_TX_Counties_FY22!CR$2,[1]TX_Counties_FY22_Income_Limits!CQ8,IF([1]TX_Counties_FY22_Income_Limits!CQ8&lt;[1]WAIVER_TX_Counties_FY22!CR$2,[1]WAIVER_TX_Counties_FY22!CR$2,IF([1]TX_Counties_FY22_Income_Limits!CQ8=[1]WAIVER_TX_Counties_FY22!CR$2,[1]TX_Counties_FY22_Income_Limits!CQ8)))</f>
        <v>180836</v>
      </c>
      <c r="CS8" s="64">
        <f>IF([1]TX_Counties_FY22_Income_Limits!CR8&gt;[1]WAIVER_TX_Counties_FY22!CS$2,[1]TX_Counties_FY22_Income_Limits!CR8,IF([1]TX_Counties_FY22_Income_Limits!CR8&lt;[1]WAIVER_TX_Counties_FY22!CS$2,[1]WAIVER_TX_Counties_FY22!CS$2,IF([1]TX_Counties_FY22_Income_Limits!CR8=[1]WAIVER_TX_Counties_FY22!CS$2,[1]TX_Counties_FY22_Income_Limits!CR8)))</f>
        <v>187660</v>
      </c>
      <c r="CT8" s="64">
        <f>IF([1]TX_Counties_FY22_Income_Limits!CS8&gt;[1]WAIVER_TX_Counties_FY22!CT$2,[1]TX_Counties_FY22_Income_Limits!CS8,IF([1]TX_Counties_FY22_Income_Limits!CS8&lt;[1]WAIVER_TX_Counties_FY22!CT$2,[1]WAIVER_TX_Counties_FY22!CT$2,IF([1]TX_Counties_FY22_Income_Limits!CS8=[1]WAIVER_TX_Counties_FY22!CT$2,[1]TX_Counties_FY22_Income_Limits!CS8)))</f>
        <v>194484</v>
      </c>
      <c r="CU8" s="64">
        <f>IF([1]TX_Counties_FY22_Income_Limits!CT8&gt;[1]WAIVER_TX_Counties_FY22!CU$2,[1]TX_Counties_FY22_Income_Limits!CT8,IF([1]TX_Counties_FY22_Income_Limits!CT8&lt;[1]WAIVER_TX_Counties_FY22!CU$2,[1]WAIVER_TX_Counties_FY22!CU$2,IF([1]TX_Counties_FY22_Income_Limits!CT8=[1]WAIVER_TX_Counties_FY22!CU$2,[1]TX_Counties_FY22_Income_Limits!CT8)))</f>
        <v>201308</v>
      </c>
      <c r="CV8" s="64">
        <f>IF([1]TX_Counties_FY22_Income_Limits!CU8&gt;[1]WAIVER_TX_Counties_FY22!CV$2,[1]TX_Counties_FY22_Income_Limits!CU8,IF([1]TX_Counties_FY22_Income_Limits!CU8&lt;[1]WAIVER_TX_Counties_FY22!CV$2,[1]WAIVER_TX_Counties_FY22!CV$2,IF([1]TX_Counties_FY22_Income_Limits!CU8=[1]WAIVER_TX_Counties_FY22!CV$2,[1]TX_Counties_FY22_Income_Limits!CU8)))</f>
        <v>208132</v>
      </c>
      <c r="CW8" s="64">
        <f>IF([1]TX_Counties_FY22_Income_Limits!CV8&gt;[1]WAIVER_TX_Counties_FY22!CW$2,[1]TX_Counties_FY22_Income_Limits!CV8,IF([1]TX_Counties_FY22_Income_Limits!CV8&lt;[1]WAIVER_TX_Counties_FY22!CW$2,[1]WAIVER_TX_Counties_FY22!CW$2,IF([1]TX_Counties_FY22_Income_Limits!CV8=[1]WAIVER_TX_Counties_FY22!CW$2,[1]TX_Counties_FY22_Income_Limits!CV8)))</f>
        <v>214956</v>
      </c>
      <c r="CX8" s="64">
        <f>IF([1]TX_Counties_FY22_Income_Limits!CW8&gt;[1]WAIVER_TX_Counties_FY22!CX$2,[1]TX_Counties_FY22_Income_Limits!CW8,IF([1]TX_Counties_FY22_Income_Limits!CW8&lt;[1]WAIVER_TX_Counties_FY22!CX$2,[1]WAIVER_TX_Counties_FY22!CX$2,IF([1]TX_Counties_FY22_Income_Limits!CW8=[1]WAIVER_TX_Counties_FY22!CX$2,[1]TX_Counties_FY22_Income_Limits!CW8)))</f>
        <v>221780</v>
      </c>
      <c r="CY8" s="64">
        <f>IF([1]TX_Counties_FY22_Income_Limits!CX8&gt;[1]WAIVER_TX_Counties_FY22!CY$2,[1]TX_Counties_FY22_Income_Limits!CX8,IF([1]TX_Counties_FY22_Income_Limits!CX8&lt;[1]WAIVER_TX_Counties_FY22!CY$2,[1]WAIVER_TX_Counties_FY22!CY$2,IF([1]TX_Counties_FY22_Income_Limits!CX8=[1]WAIVER_TX_Counties_FY22!CY$2,[1]TX_Counties_FY22_Income_Limits!CX8)))</f>
        <v>228604</v>
      </c>
      <c r="CZ8" s="64">
        <f>IF([1]TX_Counties_FY22_Income_Limits!CY8&gt;[1]WAIVER_TX_Counties_FY22!CZ$2,[1]TX_Counties_FY22_Income_Limits!CY8,IF([1]TX_Counties_FY22_Income_Limits!CY8&lt;[1]WAIVER_TX_Counties_FY22!CZ$2,[1]WAIVER_TX_Counties_FY22!CZ$2,IF([1]TX_Counties_FY22_Income_Limits!CY8=[1]WAIVER_TX_Counties_FY22!CZ$2,[1]TX_Counties_FY22_Income_Limits!CY8)))</f>
        <v>71652</v>
      </c>
      <c r="DA8" s="64">
        <f>IF([1]TX_Counties_FY22_Income_Limits!CZ8&gt;[1]WAIVER_TX_Counties_FY22!DA$2,[1]TX_Counties_FY22_Income_Limits!CZ8,IF([1]TX_Counties_FY22_Income_Limits!CZ8&lt;[1]WAIVER_TX_Counties_FY22!DA$2,[1]WAIVER_TX_Counties_FY22!DA$2,IF([1]TX_Counties_FY22_Income_Limits!CZ8=[1]WAIVER_TX_Counties_FY22!DA$2,[1]TX_Counties_FY22_Income_Limits!CZ8)))</f>
        <v>81888</v>
      </c>
      <c r="DB8" s="64">
        <f>IF([1]TX_Counties_FY22_Income_Limits!DA8&gt;[1]WAIVER_TX_Counties_FY22!DB$2,[1]TX_Counties_FY22_Income_Limits!DA8,IF([1]TX_Counties_FY22_Income_Limits!DA8&lt;[1]WAIVER_TX_Counties_FY22!DB$2,[1]WAIVER_TX_Counties_FY22!DB$2,IF([1]TX_Counties_FY22_Income_Limits!DA8=[1]WAIVER_TX_Counties_FY22!DB$2,[1]TX_Counties_FY22_Income_Limits!DA8)))</f>
        <v>92124</v>
      </c>
      <c r="DC8" s="64">
        <f>IF([1]TX_Counties_FY22_Income_Limits!DB8&gt;[1]WAIVER_TX_Counties_FY22!DC$2,[1]TX_Counties_FY22_Income_Limits!DB8,IF([1]TX_Counties_FY22_Income_Limits!DB8&lt;[1]WAIVER_TX_Counties_FY22!DC$2,[1]WAIVER_TX_Counties_FY22!DC$2,IF([1]TX_Counties_FY22_Income_Limits!DB8=[1]WAIVER_TX_Counties_FY22!DC$2,[1]TX_Counties_FY22_Income_Limits!DB8)))</f>
        <v>102360</v>
      </c>
      <c r="DD8" s="64">
        <f>IF([1]TX_Counties_FY22_Income_Limits!DC8&gt;[1]WAIVER_TX_Counties_FY22!DD$2,[1]TX_Counties_FY22_Income_Limits!DC8,IF([1]TX_Counties_FY22_Income_Limits!DC8&lt;[1]WAIVER_TX_Counties_FY22!DD$2,[1]WAIVER_TX_Counties_FY22!DD$2,IF([1]TX_Counties_FY22_Income_Limits!DC8=[1]WAIVER_TX_Counties_FY22!DD$2,[1]TX_Counties_FY22_Income_Limits!DC8)))</f>
        <v>110548.8</v>
      </c>
      <c r="DE8" s="64">
        <f>IF([1]TX_Counties_FY22_Income_Limits!DD8&gt;[1]WAIVER_TX_Counties_FY22!DE$2,[1]TX_Counties_FY22_Income_Limits!DD8,IF([1]TX_Counties_FY22_Income_Limits!DD8&lt;[1]WAIVER_TX_Counties_FY22!DE$2,[1]WAIVER_TX_Counties_FY22!DE$2,IF([1]TX_Counties_FY22_Income_Limits!DD8=[1]WAIVER_TX_Counties_FY22!DE$2,[1]TX_Counties_FY22_Income_Limits!DD8)))</f>
        <v>118737.59999999999</v>
      </c>
      <c r="DF8" s="64">
        <f>IF([1]TX_Counties_FY22_Income_Limits!DE8&gt;[1]WAIVER_TX_Counties_FY22!DF$2,[1]TX_Counties_FY22_Income_Limits!DE8,IF([1]TX_Counties_FY22_Income_Limits!DE8&lt;[1]WAIVER_TX_Counties_FY22!DF$2,[1]WAIVER_TX_Counties_FY22!DF$2,IF([1]TX_Counties_FY22_Income_Limits!DE8=[1]WAIVER_TX_Counties_FY22!DF$2,[1]TX_Counties_FY22_Income_Limits!DE8)))</f>
        <v>126926.39999999999</v>
      </c>
      <c r="DG8" s="64">
        <f>IF([1]TX_Counties_FY22_Income_Limits!DF8&gt;[1]WAIVER_TX_Counties_FY22!DG$2,[1]TX_Counties_FY22_Income_Limits!DF8,IF([1]TX_Counties_FY22_Income_Limits!DF8&lt;[1]WAIVER_TX_Counties_FY22!DG$2,[1]WAIVER_TX_Counties_FY22!DG$2,IF([1]TX_Counties_FY22_Income_Limits!DF8=[1]WAIVER_TX_Counties_FY22!DG$2,[1]TX_Counties_FY22_Income_Limits!DF8)))</f>
        <v>135115.20000000001</v>
      </c>
      <c r="DH8" s="64">
        <f>IF([1]TX_Counties_FY22_Income_Limits!DG8&gt;[1]WAIVER_TX_Counties_FY22!DH$2,[1]TX_Counties_FY22_Income_Limits!DG8,IF([1]TX_Counties_FY22_Income_Limits!DG8&lt;[1]WAIVER_TX_Counties_FY22!DH$2,[1]WAIVER_TX_Counties_FY22!DH$2,IF([1]TX_Counties_FY22_Income_Limits!DG8=[1]WAIVER_TX_Counties_FY22!DH$2,[1]TX_Counties_FY22_Income_Limits!DG8)))</f>
        <v>143304</v>
      </c>
      <c r="DI8" s="64">
        <f>IF([1]TX_Counties_FY22_Income_Limits!DH8&gt;[1]WAIVER_TX_Counties_FY22!DI$2,[1]TX_Counties_FY22_Income_Limits!DH8,IF([1]TX_Counties_FY22_Income_Limits!DH8&lt;[1]WAIVER_TX_Counties_FY22!DI$2,[1]WAIVER_TX_Counties_FY22!DI$2,IF([1]TX_Counties_FY22_Income_Limits!DH8=[1]WAIVER_TX_Counties_FY22!DI$2,[1]TX_Counties_FY22_Income_Limits!DH8)))</f>
        <v>151492.79999999999</v>
      </c>
      <c r="DJ8" s="64">
        <f>IF([1]TX_Counties_FY22_Income_Limits!DI8&gt;[1]WAIVER_TX_Counties_FY22!DJ$2,[1]TX_Counties_FY22_Income_Limits!DI8,IF([1]TX_Counties_FY22_Income_Limits!DI8&lt;[1]WAIVER_TX_Counties_FY22!DJ$2,[1]WAIVER_TX_Counties_FY22!DJ$2,IF([1]TX_Counties_FY22_Income_Limits!DI8=[1]WAIVER_TX_Counties_FY22!DJ$2,[1]TX_Counties_FY22_Income_Limits!DI8)))</f>
        <v>159681.59999999998</v>
      </c>
      <c r="DK8" s="64">
        <f>IF([1]TX_Counties_FY22_Income_Limits!DJ8&gt;[1]WAIVER_TX_Counties_FY22!DK$2,[1]TX_Counties_FY22_Income_Limits!DJ8,IF([1]TX_Counties_FY22_Income_Limits!DJ8&lt;[1]WAIVER_TX_Counties_FY22!DK$2,[1]WAIVER_TX_Counties_FY22!DK$2,IF([1]TX_Counties_FY22_Income_Limits!DJ8=[1]WAIVER_TX_Counties_FY22!DK$2,[1]TX_Counties_FY22_Income_Limits!DJ8)))</f>
        <v>167870.39999999997</v>
      </c>
      <c r="DL8" s="64">
        <f>IF([1]TX_Counties_FY22_Income_Limits!DK8&gt;[1]WAIVER_TX_Counties_FY22!DL$2,[1]TX_Counties_FY22_Income_Limits!DK8,IF([1]TX_Counties_FY22_Income_Limits!DK8&lt;[1]WAIVER_TX_Counties_FY22!DL$2,[1]WAIVER_TX_Counties_FY22!DL$2,IF([1]TX_Counties_FY22_Income_Limits!DK8=[1]WAIVER_TX_Counties_FY22!DL$2,[1]TX_Counties_FY22_Income_Limits!DK8)))</f>
        <v>176059.19999999995</v>
      </c>
      <c r="DM8" s="64">
        <f>IF([1]TX_Counties_FY22_Income_Limits!DL8&gt;[1]WAIVER_TX_Counties_FY22!DM$2,[1]TX_Counties_FY22_Income_Limits!DL8,IF([1]TX_Counties_FY22_Income_Limits!DL8&lt;[1]WAIVER_TX_Counties_FY22!DM$2,[1]WAIVER_TX_Counties_FY22!DM$2,IF([1]TX_Counties_FY22_Income_Limits!DL8=[1]WAIVER_TX_Counties_FY22!DM$2,[1]TX_Counties_FY22_Income_Limits!DL8)))</f>
        <v>184247.99999999994</v>
      </c>
      <c r="DN8" s="64">
        <f>IF([1]TX_Counties_FY22_Income_Limits!DM8&gt;[1]WAIVER_TX_Counties_FY22!DN$2,[1]TX_Counties_FY22_Income_Limits!DM8,IF([1]TX_Counties_FY22_Income_Limits!DM8&lt;[1]WAIVER_TX_Counties_FY22!DN$2,[1]WAIVER_TX_Counties_FY22!DN$2,IF([1]TX_Counties_FY22_Income_Limits!DM8=[1]WAIVER_TX_Counties_FY22!DN$2,[1]TX_Counties_FY22_Income_Limits!DM8)))</f>
        <v>192436.79999999993</v>
      </c>
      <c r="DO8" s="64">
        <f>IF([1]TX_Counties_FY22_Income_Limits!DN8&gt;[1]WAIVER_TX_Counties_FY22!DO$2,[1]TX_Counties_FY22_Income_Limits!DN8,IF([1]TX_Counties_FY22_Income_Limits!DN8&lt;[1]WAIVER_TX_Counties_FY22!DO$2,[1]WAIVER_TX_Counties_FY22!DO$2,IF([1]TX_Counties_FY22_Income_Limits!DN8=[1]WAIVER_TX_Counties_FY22!DO$2,[1]TX_Counties_FY22_Income_Limits!DN8)))</f>
        <v>200625.59999999992</v>
      </c>
      <c r="DP8" s="64">
        <f>IF([1]TX_Counties_FY22_Income_Limits!DO8&gt;[1]WAIVER_TX_Counties_FY22!DP$2,[1]TX_Counties_FY22_Income_Limits!DO8,IF([1]TX_Counties_FY22_Income_Limits!DO8&lt;[1]WAIVER_TX_Counties_FY22!DP$2,[1]WAIVER_TX_Counties_FY22!DP$2,IF([1]TX_Counties_FY22_Income_Limits!DO8=[1]WAIVER_TX_Counties_FY22!DP$2,[1]TX_Counties_FY22_Income_Limits!DO8)))</f>
        <v>208814.39999999991</v>
      </c>
      <c r="DQ8" s="64">
        <f>IF([1]TX_Counties_FY22_Income_Limits!DP8&gt;[1]WAIVER_TX_Counties_FY22!DQ$2,[1]TX_Counties_FY22_Income_Limits!DP8,IF([1]TX_Counties_FY22_Income_Limits!DP8&lt;[1]WAIVER_TX_Counties_FY22!DQ$2,[1]WAIVER_TX_Counties_FY22!DQ$2,IF([1]TX_Counties_FY22_Income_Limits!DP8=[1]WAIVER_TX_Counties_FY22!DQ$2,[1]TX_Counties_FY22_Income_Limits!DP8)))</f>
        <v>217003.1999999999</v>
      </c>
      <c r="DR8" s="64">
        <f>IF([1]TX_Counties_FY22_Income_Limits!DQ8&gt;[1]WAIVER_TX_Counties_FY22!DR$2,[1]TX_Counties_FY22_Income_Limits!DQ8,IF([1]TX_Counties_FY22_Income_Limits!DQ8&lt;[1]WAIVER_TX_Counties_FY22!DR$2,[1]WAIVER_TX_Counties_FY22!DR$2,IF([1]TX_Counties_FY22_Income_Limits!DQ8=[1]WAIVER_TX_Counties_FY22!DR$2,[1]TX_Counties_FY22_Income_Limits!DQ8)))</f>
        <v>225191.99999999988</v>
      </c>
      <c r="DS8" s="64">
        <f>IF([1]TX_Counties_FY22_Income_Limits!DR8&gt;[1]WAIVER_TX_Counties_FY22!DS$2,[1]TX_Counties_FY22_Income_Limits!DR8,IF([1]TX_Counties_FY22_Income_Limits!DR8&lt;[1]WAIVER_TX_Counties_FY22!DS$2,[1]WAIVER_TX_Counties_FY22!DS$2,IF([1]TX_Counties_FY22_Income_Limits!DR8=[1]WAIVER_TX_Counties_FY22!DS$2,[1]TX_Counties_FY22_Income_Limits!DR8)))</f>
        <v>233380.79999999987</v>
      </c>
      <c r="DT8" s="64">
        <f>IF([1]TX_Counties_FY22_Income_Limits!DS8&gt;[1]WAIVER_TX_Counties_FY22!DT$2,[1]TX_Counties_FY22_Income_Limits!DS8,IF([1]TX_Counties_FY22_Income_Limits!DS8&lt;[1]WAIVER_TX_Counties_FY22!DT$2,[1]WAIVER_TX_Counties_FY22!DT$2,IF([1]TX_Counties_FY22_Income_Limits!DS8=[1]WAIVER_TX_Counties_FY22!DT$2,[1]TX_Counties_FY22_Income_Limits!DS8)))</f>
        <v>241569.59999999986</v>
      </c>
      <c r="DU8" s="64">
        <f>IF([1]TX_Counties_FY22_Income_Limits!DT8&gt;[1]WAIVER_TX_Counties_FY22!DU$2,[1]TX_Counties_FY22_Income_Limits!DT8,IF([1]TX_Counties_FY22_Income_Limits!DT8&lt;[1]WAIVER_TX_Counties_FY22!DU$2,[1]WAIVER_TX_Counties_FY22!DU$2,IF([1]TX_Counties_FY22_Income_Limits!DT8=[1]WAIVER_TX_Counties_FY22!DU$2,[1]TX_Counties_FY22_Income_Limits!DT8)))</f>
        <v>249758.39999999985</v>
      </c>
      <c r="DV8" s="64">
        <f>IF([1]TX_Counties_FY22_Income_Limits!DU8&gt;[1]WAIVER_TX_Counties_FY22!DV$2,[1]TX_Counties_FY22_Income_Limits!DU8,IF([1]TX_Counties_FY22_Income_Limits!DU8&lt;[1]WAIVER_TX_Counties_FY22!DV$2,[1]WAIVER_TX_Counties_FY22!DV$2,IF([1]TX_Counties_FY22_Income_Limits!DU8=[1]WAIVER_TX_Counties_FY22!DV$2,[1]TX_Counties_FY22_Income_Limits!DU8)))</f>
        <v>257947.19999999984</v>
      </c>
      <c r="DW8" s="64">
        <f>IF([1]TX_Counties_FY22_Income_Limits!DV8&gt;[1]WAIVER_TX_Counties_FY22!DW$2,[1]TX_Counties_FY22_Income_Limits!DV8,IF([1]TX_Counties_FY22_Income_Limits!DV8&lt;[1]WAIVER_TX_Counties_FY22!DW$2,[1]WAIVER_TX_Counties_FY22!DW$2,IF([1]TX_Counties_FY22_Income_Limits!DV8=[1]WAIVER_TX_Counties_FY22!DW$2,[1]TX_Counties_FY22_Income_Limits!DV8)))</f>
        <v>266135.99999999983</v>
      </c>
      <c r="DX8" s="64">
        <f>IF([1]TX_Counties_FY22_Income_Limits!DW8&gt;[1]WAIVER_TX_Counties_FY22!DX$2,[1]TX_Counties_FY22_Income_Limits!DW8,IF([1]TX_Counties_FY22_Income_Limits!DW8&lt;[1]WAIVER_TX_Counties_FY22!DX$2,[1]WAIVER_TX_Counties_FY22!DX$2,IF([1]TX_Counties_FY22_Income_Limits!DW8=[1]WAIVER_TX_Counties_FY22!DX$2,[1]TX_Counties_FY22_Income_Limits!DW8)))</f>
        <v>274324.79999999981</v>
      </c>
    </row>
    <row r="9" spans="1:129" ht="14.45">
      <c r="A9" s="65" t="s">
        <v>198</v>
      </c>
      <c r="B9" s="65" t="str">
        <f t="shared" si="5"/>
        <v>YES</v>
      </c>
      <c r="C9" s="64">
        <f>[1]TX_Counties_FY22_Income_Limits!B9</f>
        <v>67800</v>
      </c>
      <c r="D9" s="64">
        <f>IF([1]TX_Counties_FY22_Income_Limits!C9&gt;[1]WAIVER_TX_Counties_FY22!D$2,[1]TX_Counties_FY22_Income_Limits!C9,IF([1]TX_Counties_FY22_Income_Limits!C9&lt;[1]WAIVER_TX_Counties_FY22!D$2,[1]WAIVER_TX_Counties_FY22!D$2,IF([1]TX_Counties_FY22_Income_Limits!C9=[1]WAIVER_TX_Counties_FY22!D$2,[1]TX_Counties_FY22_Income_Limits!C9)))</f>
        <v>17650</v>
      </c>
      <c r="E9" s="64">
        <f>IF([1]TX_Counties_FY22_Income_Limits!D9&gt;[1]WAIVER_TX_Counties_FY22!E$2,[1]TX_Counties_FY22_Income_Limits!D9,IF([1]TX_Counties_FY22_Income_Limits!D9&lt;[1]WAIVER_TX_Counties_FY22!E$2,[1]WAIVER_TX_Counties_FY22!E$2,IF([1]TX_Counties_FY22_Income_Limits!D9=[1]WAIVER_TX_Counties_FY22!E$2,[1]TX_Counties_FY22_Income_Limits!D9)))</f>
        <v>20200</v>
      </c>
      <c r="F9" s="64">
        <f>IF([1]TX_Counties_FY22_Income_Limits!E9&gt;[1]WAIVER_TX_Counties_FY22!F$2,[1]TX_Counties_FY22_Income_Limits!E9,IF([1]TX_Counties_FY22_Income_Limits!E9&lt;[1]WAIVER_TX_Counties_FY22!F$2,[1]WAIVER_TX_Counties_FY22!F$2,IF([1]TX_Counties_FY22_Income_Limits!E9=[1]WAIVER_TX_Counties_FY22!F$2,[1]TX_Counties_FY22_Income_Limits!E9)))</f>
        <v>23030</v>
      </c>
      <c r="G9" s="64">
        <f>IF([1]TX_Counties_FY22_Income_Limits!F9&gt;[1]WAIVER_TX_Counties_FY22!G$2,[1]TX_Counties_FY22_Income_Limits!F9,IF([1]TX_Counties_FY22_Income_Limits!F9&lt;[1]WAIVER_TX_Counties_FY22!G$2,[1]WAIVER_TX_Counties_FY22!G$2,IF([1]TX_Counties_FY22_Income_Limits!F9=[1]WAIVER_TX_Counties_FY22!G$2,[1]TX_Counties_FY22_Income_Limits!F9)))</f>
        <v>27750</v>
      </c>
      <c r="H9" s="64">
        <f>IF([1]TX_Counties_FY22_Income_Limits!G9&gt;[1]WAIVER_TX_Counties_FY22!H$2,[1]TX_Counties_FY22_Income_Limits!G9,IF([1]TX_Counties_FY22_Income_Limits!G9&lt;[1]WAIVER_TX_Counties_FY22!H$2,[1]WAIVER_TX_Counties_FY22!H$2,IF([1]TX_Counties_FY22_Income_Limits!G9=[1]WAIVER_TX_Counties_FY22!H$2,[1]TX_Counties_FY22_Income_Limits!G9)))</f>
        <v>32470</v>
      </c>
      <c r="I9" s="64">
        <f>IF([1]TX_Counties_FY22_Income_Limits!H9&gt;[1]WAIVER_TX_Counties_FY22!I$2,[1]TX_Counties_FY22_Income_Limits!H9,IF([1]TX_Counties_FY22_Income_Limits!H9&lt;[1]WAIVER_TX_Counties_FY22!I$2,[1]WAIVER_TX_Counties_FY22!I$2,IF([1]TX_Counties_FY22_Income_Limits!H9=[1]WAIVER_TX_Counties_FY22!I$2,[1]TX_Counties_FY22_Income_Limits!H9)))</f>
        <v>37190</v>
      </c>
      <c r="J9" s="64">
        <f>IF([1]TX_Counties_FY22_Income_Limits!I9&gt;[1]WAIVER_TX_Counties_FY22!J$2,[1]TX_Counties_FY22_Income_Limits!I9,IF([1]TX_Counties_FY22_Income_Limits!I9&lt;[1]WAIVER_TX_Counties_FY22!J$2,[1]WAIVER_TX_Counties_FY22!J$2,IF([1]TX_Counties_FY22_Income_Limits!I9=[1]WAIVER_TX_Counties_FY22!J$2,[1]TX_Counties_FY22_Income_Limits!I9)))</f>
        <v>41910</v>
      </c>
      <c r="K9" s="64">
        <f>IF([1]TX_Counties_FY22_Income_Limits!J9&gt;[1]WAIVER_TX_Counties_FY22!K$2,[1]TX_Counties_FY22_Income_Limits!J9,IF([1]TX_Counties_FY22_Income_Limits!J9&lt;[1]WAIVER_TX_Counties_FY22!K$2,[1]WAIVER_TX_Counties_FY22!K$2,IF([1]TX_Counties_FY22_Income_Limits!J9=[1]WAIVER_TX_Counties_FY22!K$2,[1]TX_Counties_FY22_Income_Limits!J9)))</f>
        <v>45450</v>
      </c>
      <c r="L9" s="64">
        <f>IF([1]TX_Counties_FY22_Income_Limits!K9&gt;[1]WAIVER_TX_Counties_FY22!L$2,[1]TX_Counties_FY22_Income_Limits!K9,IF([1]TX_Counties_FY22_Income_Limits!K9&lt;[1]WAIVER_TX_Counties_FY22!L$2,[1]WAIVER_TX_Counties_FY22!L$2,IF([1]TX_Counties_FY22_Income_Limits!K9=[1]WAIVER_TX_Counties_FY22!L$2,[1]TX_Counties_FY22_Income_Limits!K9)))</f>
        <v>58799.999999999993</v>
      </c>
      <c r="M9" s="64">
        <f>IF([1]TX_Counties_FY22_Income_Limits!L9&gt;[1]WAIVER_TX_Counties_FY22!M$2,[1]TX_Counties_FY22_Income_Limits!L9,IF([1]TX_Counties_FY22_Income_Limits!L9&lt;[1]WAIVER_TX_Counties_FY22!M$2,[1]WAIVER_TX_Counties_FY22!M$2,IF([1]TX_Counties_FY22_Income_Limits!L9=[1]WAIVER_TX_Counties_FY22!M$2,[1]TX_Counties_FY22_Income_Limits!L9)))</f>
        <v>62160</v>
      </c>
      <c r="N9" s="64">
        <f>IF([1]TX_Counties_FY22_Income_Limits!M9&gt;[1]WAIVER_TX_Counties_FY22!N$2,[1]TX_Counties_FY22_Income_Limits!M9,IF([1]TX_Counties_FY22_Income_Limits!M9&lt;[1]WAIVER_TX_Counties_FY22!N$2,[1]WAIVER_TX_Counties_FY22!N$2,IF([1]TX_Counties_FY22_Income_Limits!M9=[1]WAIVER_TX_Counties_FY22!N$2,[1]TX_Counties_FY22_Income_Limits!M9)))</f>
        <v>65520.000000000007</v>
      </c>
      <c r="O9" s="64">
        <f>IF([1]TX_Counties_FY22_Income_Limits!N9&gt;[1]WAIVER_TX_Counties_FY22!O$2,[1]TX_Counties_FY22_Income_Limits!N9,IF([1]TX_Counties_FY22_Income_Limits!N9&lt;[1]WAIVER_TX_Counties_FY22!O$2,[1]WAIVER_TX_Counties_FY22!O$2,IF([1]TX_Counties_FY22_Income_Limits!N9=[1]WAIVER_TX_Counties_FY22!O$2,[1]TX_Counties_FY22_Income_Limits!N9)))</f>
        <v>68880.000000000015</v>
      </c>
      <c r="P9" s="64">
        <f>IF([1]TX_Counties_FY22_Income_Limits!O9&gt;[1]WAIVER_TX_Counties_FY22!P$2,[1]TX_Counties_FY22_Income_Limits!O9,IF([1]TX_Counties_FY22_Income_Limits!O9&lt;[1]WAIVER_TX_Counties_FY22!P$2,[1]WAIVER_TX_Counties_FY22!P$2,IF([1]TX_Counties_FY22_Income_Limits!O9=[1]WAIVER_TX_Counties_FY22!P$2,[1]TX_Counties_FY22_Income_Limits!O9)))</f>
        <v>72240.000000000029</v>
      </c>
      <c r="Q9" s="64">
        <f>IF([1]TX_Counties_FY22_Income_Limits!P9&gt;[1]WAIVER_TX_Counties_FY22!Q$2,[1]TX_Counties_FY22_Income_Limits!P9,IF([1]TX_Counties_FY22_Income_Limits!P9&lt;[1]WAIVER_TX_Counties_FY22!Q$2,[1]WAIVER_TX_Counties_FY22!Q$2,IF([1]TX_Counties_FY22_Income_Limits!P9=[1]WAIVER_TX_Counties_FY22!Q$2,[1]TX_Counties_FY22_Income_Limits!P9)))</f>
        <v>75600.000000000044</v>
      </c>
      <c r="R9" s="64">
        <f>IF([1]TX_Counties_FY22_Income_Limits!Q9&gt;[1]WAIVER_TX_Counties_FY22!R$2,[1]TX_Counties_FY22_Income_Limits!Q9,IF([1]TX_Counties_FY22_Income_Limits!Q9&lt;[1]WAIVER_TX_Counties_FY22!R$2,[1]WAIVER_TX_Counties_FY22!R$2,IF([1]TX_Counties_FY22_Income_Limits!Q9=[1]WAIVER_TX_Counties_FY22!R$2,[1]TX_Counties_FY22_Income_Limits!Q9)))</f>
        <v>78960.000000000058</v>
      </c>
      <c r="S9" s="64">
        <f>IF([1]TX_Counties_FY22_Income_Limits!R9&gt;[1]WAIVER_TX_Counties_FY22!S$2,[1]TX_Counties_FY22_Income_Limits!R9,IF([1]TX_Counties_FY22_Income_Limits!R9&lt;[1]WAIVER_TX_Counties_FY22!S$2,[1]WAIVER_TX_Counties_FY22!S$2,IF([1]TX_Counties_FY22_Income_Limits!R9=[1]WAIVER_TX_Counties_FY22!S$2,[1]TX_Counties_FY22_Income_Limits!R9)))</f>
        <v>82320.000000000073</v>
      </c>
      <c r="T9" s="64">
        <f>IF([1]TX_Counties_FY22_Income_Limits!S9&gt;[1]WAIVER_TX_Counties_FY22!T$2,[1]TX_Counties_FY22_Income_Limits!S9,IF([1]TX_Counties_FY22_Income_Limits!S9&lt;[1]WAIVER_TX_Counties_FY22!T$2,[1]WAIVER_TX_Counties_FY22!T$2,IF([1]TX_Counties_FY22_Income_Limits!S9=[1]WAIVER_TX_Counties_FY22!T$2,[1]TX_Counties_FY22_Income_Limits!S9)))</f>
        <v>85680.000000000087</v>
      </c>
      <c r="U9" s="64">
        <f>IF([1]TX_Counties_FY22_Income_Limits!T9&gt;[1]WAIVER_TX_Counties_FY22!U$2,[1]TX_Counties_FY22_Income_Limits!T9,IF([1]TX_Counties_FY22_Income_Limits!T9&lt;[1]WAIVER_TX_Counties_FY22!U$2,[1]WAIVER_TX_Counties_FY22!U$2,IF([1]TX_Counties_FY22_Income_Limits!T9=[1]WAIVER_TX_Counties_FY22!U$2,[1]TX_Counties_FY22_Income_Limits!T9)))</f>
        <v>89040.000000000102</v>
      </c>
      <c r="V9" s="64">
        <f>IF([1]TX_Counties_FY22_Income_Limits!U9&gt;[1]WAIVER_TX_Counties_FY22!V$2,[1]TX_Counties_FY22_Income_Limits!U9,IF([1]TX_Counties_FY22_Income_Limits!U9&lt;[1]WAIVER_TX_Counties_FY22!V$2,[1]WAIVER_TX_Counties_FY22!V$2,IF([1]TX_Counties_FY22_Income_Limits!U9=[1]WAIVER_TX_Counties_FY22!V$2,[1]TX_Counties_FY22_Income_Limits!U9)))</f>
        <v>92400.000000000116</v>
      </c>
      <c r="W9" s="64">
        <f>IF([1]TX_Counties_FY22_Income_Limits!V9&gt;[1]WAIVER_TX_Counties_FY22!W$2,[1]TX_Counties_FY22_Income_Limits!V9,IF([1]TX_Counties_FY22_Income_Limits!V9&lt;[1]WAIVER_TX_Counties_FY22!W$2,[1]WAIVER_TX_Counties_FY22!W$2,IF([1]TX_Counties_FY22_Income_Limits!V9=[1]WAIVER_TX_Counties_FY22!W$2,[1]TX_Counties_FY22_Income_Limits!V9)))</f>
        <v>95760.000000000131</v>
      </c>
      <c r="X9" s="64">
        <f>IF([1]TX_Counties_FY22_Income_Limits!W9&gt;[1]WAIVER_TX_Counties_FY22!X$2,[1]TX_Counties_FY22_Income_Limits!W9,IF([1]TX_Counties_FY22_Income_Limits!W9&lt;[1]WAIVER_TX_Counties_FY22!X$2,[1]WAIVER_TX_Counties_FY22!X$2,IF([1]TX_Counties_FY22_Income_Limits!W9=[1]WAIVER_TX_Counties_FY22!X$2,[1]TX_Counties_FY22_Income_Limits!W9)))</f>
        <v>99120.000000000146</v>
      </c>
      <c r="Y9" s="64">
        <f>IF([1]TX_Counties_FY22_Income_Limits!X9&gt;[1]WAIVER_TX_Counties_FY22!Y$2,[1]TX_Counties_FY22_Income_Limits!X9,IF([1]TX_Counties_FY22_Income_Limits!X9&lt;[1]WAIVER_TX_Counties_FY22!Y$2,[1]WAIVER_TX_Counties_FY22!Y$2,IF([1]TX_Counties_FY22_Income_Limits!X9=[1]WAIVER_TX_Counties_FY22!Y$2,[1]TX_Counties_FY22_Income_Limits!X9)))</f>
        <v>102480.00000000016</v>
      </c>
      <c r="Z9" s="64">
        <f>IF([1]TX_Counties_FY22_Income_Limits!Y9&gt;[1]WAIVER_TX_Counties_FY22!Z$2,[1]TX_Counties_FY22_Income_Limits!Y9,IF([1]TX_Counties_FY22_Income_Limits!Y9&lt;[1]WAIVER_TX_Counties_FY22!Z$2,[1]WAIVER_TX_Counties_FY22!Z$2,IF([1]TX_Counties_FY22_Income_Limits!Y9=[1]WAIVER_TX_Counties_FY22!Z$2,[1]TX_Counties_FY22_Income_Limits!Y9)))</f>
        <v>105840.00000000017</v>
      </c>
      <c r="AA9" s="64">
        <f>IF([1]TX_Counties_FY22_Income_Limits!Z9&gt;[1]WAIVER_TX_Counties_FY22!AA$2,[1]TX_Counties_FY22_Income_Limits!Z9,IF([1]TX_Counties_FY22_Income_Limits!Z9&lt;[1]WAIVER_TX_Counties_FY22!AA$2,[1]WAIVER_TX_Counties_FY22!AA$2,IF([1]TX_Counties_FY22_Income_Limits!Z9=[1]WAIVER_TX_Counties_FY22!AA$2,[1]TX_Counties_FY22_Income_Limits!Z9)))</f>
        <v>109200.00000000019</v>
      </c>
      <c r="AB9" s="64">
        <f>IF([1]TX_Counties_FY22_Income_Limits!AA9&gt;[1]WAIVER_TX_Counties_FY22!AB$2,[1]TX_Counties_FY22_Income_Limits!AA9,IF([1]TX_Counties_FY22_Income_Limits!AA9&lt;[1]WAIVER_TX_Counties_FY22!AB$2,[1]WAIVER_TX_Counties_FY22!AB$2,IF([1]TX_Counties_FY22_Income_Limits!AA9=[1]WAIVER_TX_Counties_FY22!AB$2,[1]TX_Counties_FY22_Income_Limits!AA9)))</f>
        <v>112560.0000000002</v>
      </c>
      <c r="AC9" s="64">
        <f>IF([1]TX_Counties_FY22_Income_Limits!AB9&gt;[1]WAIVER_TX_Counties_FY22!AC$2,[1]TX_Counties_FY22_Income_Limits!AB9,IF([1]TX_Counties_FY22_Income_Limits!AB9&lt;[1]WAIVER_TX_Counties_FY22!AC$2,[1]WAIVER_TX_Counties_FY22!AC$2,IF([1]TX_Counties_FY22_Income_Limits!AB9=[1]WAIVER_TX_Counties_FY22!AC$2,[1]TX_Counties_FY22_Income_Limits!AB9)))</f>
        <v>29400</v>
      </c>
      <c r="AD9" s="64">
        <f>IF([1]TX_Counties_FY22_Income_Limits!AC9&gt;[1]WAIVER_TX_Counties_FY22!AD$2,[1]TX_Counties_FY22_Income_Limits!AC9,IF([1]TX_Counties_FY22_Income_Limits!AC9&lt;[1]WAIVER_TX_Counties_FY22!AD$2,[1]WAIVER_TX_Counties_FY22!AD$2,IF([1]TX_Counties_FY22_Income_Limits!AC9=[1]WAIVER_TX_Counties_FY22!AD$2,[1]TX_Counties_FY22_Income_Limits!AC9)))</f>
        <v>33600</v>
      </c>
      <c r="AE9" s="64">
        <f>IF([1]TX_Counties_FY22_Income_Limits!AD9&gt;[1]WAIVER_TX_Counties_FY22!AE$2,[1]TX_Counties_FY22_Income_Limits!AD9,IF([1]TX_Counties_FY22_Income_Limits!AD9&lt;[1]WAIVER_TX_Counties_FY22!AE$2,[1]WAIVER_TX_Counties_FY22!AE$2,IF([1]TX_Counties_FY22_Income_Limits!AD9=[1]WAIVER_TX_Counties_FY22!AE$2,[1]TX_Counties_FY22_Income_Limits!AD9)))</f>
        <v>37800</v>
      </c>
      <c r="AF9" s="64">
        <f>IF([1]TX_Counties_FY22_Income_Limits!AE9&gt;[1]WAIVER_TX_Counties_FY22!AF$2,[1]TX_Counties_FY22_Income_Limits!AE9,IF([1]TX_Counties_FY22_Income_Limits!AE9&lt;[1]WAIVER_TX_Counties_FY22!AF$2,[1]WAIVER_TX_Counties_FY22!AF$2,IF([1]TX_Counties_FY22_Income_Limits!AE9=[1]WAIVER_TX_Counties_FY22!AF$2,[1]TX_Counties_FY22_Income_Limits!AE9)))</f>
        <v>42000</v>
      </c>
      <c r="AG9" s="64">
        <f>IF([1]TX_Counties_FY22_Income_Limits!AF9&gt;[1]WAIVER_TX_Counties_FY22!AG$2,[1]TX_Counties_FY22_Income_Limits!AF9,IF([1]TX_Counties_FY22_Income_Limits!AF9&lt;[1]WAIVER_TX_Counties_FY22!AG$2,[1]WAIVER_TX_Counties_FY22!AG$2,IF([1]TX_Counties_FY22_Income_Limits!AF9=[1]WAIVER_TX_Counties_FY22!AG$2,[1]TX_Counties_FY22_Income_Limits!AF9)))</f>
        <v>45400</v>
      </c>
      <c r="AH9" s="64">
        <f>IF([1]TX_Counties_FY22_Income_Limits!AG9&gt;[1]WAIVER_TX_Counties_FY22!AH$2,[1]TX_Counties_FY22_Income_Limits!AG9,IF([1]TX_Counties_FY22_Income_Limits!AG9&lt;[1]WAIVER_TX_Counties_FY22!AH$2,[1]WAIVER_TX_Counties_FY22!AH$2,IF([1]TX_Counties_FY22_Income_Limits!AG9=[1]WAIVER_TX_Counties_FY22!AH$2,[1]TX_Counties_FY22_Income_Limits!AG9)))</f>
        <v>48750</v>
      </c>
      <c r="AI9" s="64">
        <f>IF([1]TX_Counties_FY22_Income_Limits!AH9&gt;[1]WAIVER_TX_Counties_FY22!AI$2,[1]TX_Counties_FY22_Income_Limits!AH9,IF([1]TX_Counties_FY22_Income_Limits!AH9&lt;[1]WAIVER_TX_Counties_FY22!AI$2,[1]WAIVER_TX_Counties_FY22!AI$2,IF([1]TX_Counties_FY22_Income_Limits!AH9=[1]WAIVER_TX_Counties_FY22!AI$2,[1]TX_Counties_FY22_Income_Limits!AH9)))</f>
        <v>52100</v>
      </c>
      <c r="AJ9" s="64">
        <f>IF([1]TX_Counties_FY22_Income_Limits!AI9&gt;[1]WAIVER_TX_Counties_FY22!AJ$2,[1]TX_Counties_FY22_Income_Limits!AI9,IF([1]TX_Counties_FY22_Income_Limits!AI9&lt;[1]WAIVER_TX_Counties_FY22!AJ$2,[1]WAIVER_TX_Counties_FY22!AJ$2,IF([1]TX_Counties_FY22_Income_Limits!AI9=[1]WAIVER_TX_Counties_FY22!AJ$2,[1]TX_Counties_FY22_Income_Limits!AI9)))</f>
        <v>55450</v>
      </c>
      <c r="AK9" s="64">
        <f>IF([1]TX_Counties_FY22_Income_Limits!AJ9&gt;[1]WAIVER_TX_Counties_FY22!AK$2,[1]TX_Counties_FY22_Income_Limits!AJ9,IF([1]TX_Counties_FY22_Income_Limits!AJ9&lt;[1]WAIVER_TX_Counties_FY22!AK$2,[1]WAIVER_TX_Counties_FY22!AK$2,IF([1]TX_Counties_FY22_Income_Limits!AJ9=[1]WAIVER_TX_Counties_FY22!AK$2,[1]TX_Counties_FY22_Income_Limits!AJ9)))</f>
        <v>58799.999999999993</v>
      </c>
      <c r="AL9" s="64">
        <f>IF([1]TX_Counties_FY22_Income_Limits!AK9&gt;[1]WAIVER_TX_Counties_FY22!AL$2,[1]TX_Counties_FY22_Income_Limits!AK9,IF([1]TX_Counties_FY22_Income_Limits!AK9&lt;[1]WAIVER_TX_Counties_FY22!AL$2,[1]WAIVER_TX_Counties_FY22!AL$2,IF([1]TX_Counties_FY22_Income_Limits!AK9=[1]WAIVER_TX_Counties_FY22!AL$2,[1]TX_Counties_FY22_Income_Limits!AK9)))</f>
        <v>62160</v>
      </c>
      <c r="AM9" s="64">
        <f>IF([1]TX_Counties_FY22_Income_Limits!AL9&gt;[1]WAIVER_TX_Counties_FY22!AM$2,[1]TX_Counties_FY22_Income_Limits!AL9,IF([1]TX_Counties_FY22_Income_Limits!AL9&lt;[1]WAIVER_TX_Counties_FY22!AM$2,[1]WAIVER_TX_Counties_FY22!AM$2,IF([1]TX_Counties_FY22_Income_Limits!AL9=[1]WAIVER_TX_Counties_FY22!AM$2,[1]TX_Counties_FY22_Income_Limits!AL9)))</f>
        <v>65520.000000000007</v>
      </c>
      <c r="AN9" s="64">
        <f>IF([1]TX_Counties_FY22_Income_Limits!AM9&gt;[1]WAIVER_TX_Counties_FY22!AN$2,[1]TX_Counties_FY22_Income_Limits!AM9,IF([1]TX_Counties_FY22_Income_Limits!AM9&lt;[1]WAIVER_TX_Counties_FY22!AN$2,[1]WAIVER_TX_Counties_FY22!AN$2,IF([1]TX_Counties_FY22_Income_Limits!AM9=[1]WAIVER_TX_Counties_FY22!AN$2,[1]TX_Counties_FY22_Income_Limits!AM9)))</f>
        <v>68880.000000000015</v>
      </c>
      <c r="AO9" s="64">
        <f>IF([1]TX_Counties_FY22_Income_Limits!AN9&gt;[1]WAIVER_TX_Counties_FY22!AO$2,[1]TX_Counties_FY22_Income_Limits!AN9,IF([1]TX_Counties_FY22_Income_Limits!AN9&lt;[1]WAIVER_TX_Counties_FY22!AO$2,[1]WAIVER_TX_Counties_FY22!AO$2,IF([1]TX_Counties_FY22_Income_Limits!AN9=[1]WAIVER_TX_Counties_FY22!AO$2,[1]TX_Counties_FY22_Income_Limits!AN9)))</f>
        <v>72240.000000000029</v>
      </c>
      <c r="AP9" s="64">
        <f>IF([1]TX_Counties_FY22_Income_Limits!AO9&gt;[1]WAIVER_TX_Counties_FY22!AP$2,[1]TX_Counties_FY22_Income_Limits!AO9,IF([1]TX_Counties_FY22_Income_Limits!AO9&lt;[1]WAIVER_TX_Counties_FY22!AP$2,[1]WAIVER_TX_Counties_FY22!AP$2,IF([1]TX_Counties_FY22_Income_Limits!AO9=[1]WAIVER_TX_Counties_FY22!AP$2,[1]TX_Counties_FY22_Income_Limits!AO9)))</f>
        <v>75600.000000000044</v>
      </c>
      <c r="AQ9" s="64">
        <f>IF([1]TX_Counties_FY22_Income_Limits!AP9&gt;[1]WAIVER_TX_Counties_FY22!AQ$2,[1]TX_Counties_FY22_Income_Limits!AP9,IF([1]TX_Counties_FY22_Income_Limits!AP9&lt;[1]WAIVER_TX_Counties_FY22!AQ$2,[1]WAIVER_TX_Counties_FY22!AQ$2,IF([1]TX_Counties_FY22_Income_Limits!AP9=[1]WAIVER_TX_Counties_FY22!AQ$2,[1]TX_Counties_FY22_Income_Limits!AP9)))</f>
        <v>78960.000000000058</v>
      </c>
      <c r="AR9" s="64">
        <f>IF([1]TX_Counties_FY22_Income_Limits!AQ9&gt;[1]WAIVER_TX_Counties_FY22!AR$2,[1]TX_Counties_FY22_Income_Limits!AQ9,IF([1]TX_Counties_FY22_Income_Limits!AQ9&lt;[1]WAIVER_TX_Counties_FY22!AR$2,[1]WAIVER_TX_Counties_FY22!AR$2,IF([1]TX_Counties_FY22_Income_Limits!AQ9=[1]WAIVER_TX_Counties_FY22!AR$2,[1]TX_Counties_FY22_Income_Limits!AQ9)))</f>
        <v>82320.000000000073</v>
      </c>
      <c r="AS9" s="64">
        <f>IF([1]TX_Counties_FY22_Income_Limits!AR9&gt;[1]WAIVER_TX_Counties_FY22!AS$2,[1]TX_Counties_FY22_Income_Limits!AR9,IF([1]TX_Counties_FY22_Income_Limits!AR9&lt;[1]WAIVER_TX_Counties_FY22!AS$2,[1]WAIVER_TX_Counties_FY22!AS$2,IF([1]TX_Counties_FY22_Income_Limits!AR9=[1]WAIVER_TX_Counties_FY22!AS$2,[1]TX_Counties_FY22_Income_Limits!AR9)))</f>
        <v>85680.000000000087</v>
      </c>
      <c r="AT9" s="64">
        <f>IF([1]TX_Counties_FY22_Income_Limits!AS9&gt;[1]WAIVER_TX_Counties_FY22!AT$2,[1]TX_Counties_FY22_Income_Limits!AS9,IF([1]TX_Counties_FY22_Income_Limits!AS9&lt;[1]WAIVER_TX_Counties_FY22!AT$2,[1]WAIVER_TX_Counties_FY22!AT$2,IF([1]TX_Counties_FY22_Income_Limits!AS9=[1]WAIVER_TX_Counties_FY22!AT$2,[1]TX_Counties_FY22_Income_Limits!AS9)))</f>
        <v>89040.000000000102</v>
      </c>
      <c r="AU9" s="64">
        <f>IF([1]TX_Counties_FY22_Income_Limits!AT9&gt;[1]WAIVER_TX_Counties_FY22!AU$2,[1]TX_Counties_FY22_Income_Limits!AT9,IF([1]TX_Counties_FY22_Income_Limits!AT9&lt;[1]WAIVER_TX_Counties_FY22!AU$2,[1]WAIVER_TX_Counties_FY22!AU$2,IF([1]TX_Counties_FY22_Income_Limits!AT9=[1]WAIVER_TX_Counties_FY22!AU$2,[1]TX_Counties_FY22_Income_Limits!AT9)))</f>
        <v>92400.000000000116</v>
      </c>
      <c r="AV9" s="64">
        <f>IF([1]TX_Counties_FY22_Income_Limits!AU9&gt;[1]WAIVER_TX_Counties_FY22!AV$2,[1]TX_Counties_FY22_Income_Limits!AU9,IF([1]TX_Counties_FY22_Income_Limits!AU9&lt;[1]WAIVER_TX_Counties_FY22!AV$2,[1]WAIVER_TX_Counties_FY22!AV$2,IF([1]TX_Counties_FY22_Income_Limits!AU9=[1]WAIVER_TX_Counties_FY22!AV$2,[1]TX_Counties_FY22_Income_Limits!AU9)))</f>
        <v>95760.000000000131</v>
      </c>
      <c r="AW9" s="64">
        <f>IF([1]TX_Counties_FY22_Income_Limits!AV9&gt;[1]WAIVER_TX_Counties_FY22!AW$2,[1]TX_Counties_FY22_Income_Limits!AV9,IF([1]TX_Counties_FY22_Income_Limits!AV9&lt;[1]WAIVER_TX_Counties_FY22!AW$2,[1]WAIVER_TX_Counties_FY22!AW$2,IF([1]TX_Counties_FY22_Income_Limits!AV9=[1]WAIVER_TX_Counties_FY22!AW$2,[1]TX_Counties_FY22_Income_Limits!AV9)))</f>
        <v>99120.000000000146</v>
      </c>
      <c r="AX9" s="64">
        <f>IF([1]TX_Counties_FY22_Income_Limits!AW9&gt;[1]WAIVER_TX_Counties_FY22!AX$2,[1]TX_Counties_FY22_Income_Limits!AW9,IF([1]TX_Counties_FY22_Income_Limits!AW9&lt;[1]WAIVER_TX_Counties_FY22!AX$2,[1]WAIVER_TX_Counties_FY22!AX$2,IF([1]TX_Counties_FY22_Income_Limits!AW9=[1]WAIVER_TX_Counties_FY22!AX$2,[1]TX_Counties_FY22_Income_Limits!AW9)))</f>
        <v>102480.00000000016</v>
      </c>
      <c r="AY9" s="64">
        <f>IF([1]TX_Counties_FY22_Income_Limits!AX9&gt;[1]WAIVER_TX_Counties_FY22!AY$2,[1]TX_Counties_FY22_Income_Limits!AX9,IF([1]TX_Counties_FY22_Income_Limits!AX9&lt;[1]WAIVER_TX_Counties_FY22!AY$2,[1]WAIVER_TX_Counties_FY22!AY$2,IF([1]TX_Counties_FY22_Income_Limits!AX9=[1]WAIVER_TX_Counties_FY22!AY$2,[1]TX_Counties_FY22_Income_Limits!AX9)))</f>
        <v>105840.00000000017</v>
      </c>
      <c r="AZ9" s="64">
        <f>IF([1]TX_Counties_FY22_Income_Limits!AY9&gt;[1]WAIVER_TX_Counties_FY22!AZ$2,[1]TX_Counties_FY22_Income_Limits!AY9,IF([1]TX_Counties_FY22_Income_Limits!AY9&lt;[1]WAIVER_TX_Counties_FY22!AZ$2,[1]WAIVER_TX_Counties_FY22!AZ$2,IF([1]TX_Counties_FY22_Income_Limits!AY9=[1]WAIVER_TX_Counties_FY22!AZ$2,[1]TX_Counties_FY22_Income_Limits!AY9)))</f>
        <v>109200.00000000019</v>
      </c>
      <c r="BA9" s="64">
        <f>IF([1]TX_Counties_FY22_Income_Limits!AZ9&gt;[1]WAIVER_TX_Counties_FY22!BA$2,[1]TX_Counties_FY22_Income_Limits!AZ9,IF([1]TX_Counties_FY22_Income_Limits!AZ9&lt;[1]WAIVER_TX_Counties_FY22!BA$2,[1]WAIVER_TX_Counties_FY22!BA$2,IF([1]TX_Counties_FY22_Income_Limits!AZ9=[1]WAIVER_TX_Counties_FY22!BA$2,[1]TX_Counties_FY22_Income_Limits!AZ9)))</f>
        <v>112560.0000000002</v>
      </c>
      <c r="BB9" s="64">
        <f>IF([1]TX_Counties_FY22_Income_Limits!BA9&gt;[1]WAIVER_TX_Counties_FY22!BB$2,[1]TX_Counties_FY22_Income_Limits!BA9,IF([1]TX_Counties_FY22_Income_Limits!BA9&lt;[1]WAIVER_TX_Counties_FY22!BB$2,[1]WAIVER_TX_Counties_FY22!BB$2,IF([1]TX_Counties_FY22_Income_Limits!BA9=[1]WAIVER_TX_Counties_FY22!BB$2,[1]TX_Counties_FY22_Income_Limits!BA9)))</f>
        <v>47050</v>
      </c>
      <c r="BC9" s="64">
        <f>IF([1]TX_Counties_FY22_Income_Limits!BB9&gt;[1]WAIVER_TX_Counties_FY22!BC$2,[1]TX_Counties_FY22_Income_Limits!BB9,IF([1]TX_Counties_FY22_Income_Limits!BB9&lt;[1]WAIVER_TX_Counties_FY22!BC$2,[1]WAIVER_TX_Counties_FY22!BC$2,IF([1]TX_Counties_FY22_Income_Limits!BB9=[1]WAIVER_TX_Counties_FY22!BC$2,[1]TX_Counties_FY22_Income_Limits!BB9)))</f>
        <v>53800</v>
      </c>
      <c r="BD9" s="64">
        <f>IF([1]TX_Counties_FY22_Income_Limits!BC9&gt;[1]WAIVER_TX_Counties_FY22!BD$2,[1]TX_Counties_FY22_Income_Limits!BC9,IF([1]TX_Counties_FY22_Income_Limits!BC9&lt;[1]WAIVER_TX_Counties_FY22!BD$2,[1]WAIVER_TX_Counties_FY22!BD$2,IF([1]TX_Counties_FY22_Income_Limits!BC9=[1]WAIVER_TX_Counties_FY22!BD$2,[1]TX_Counties_FY22_Income_Limits!BC9)))</f>
        <v>60500</v>
      </c>
      <c r="BE9" s="64">
        <f>IF([1]TX_Counties_FY22_Income_Limits!BD9&gt;[1]WAIVER_TX_Counties_FY22!BE$2,[1]TX_Counties_FY22_Income_Limits!BD9,IF([1]TX_Counties_FY22_Income_Limits!BD9&lt;[1]WAIVER_TX_Counties_FY22!BE$2,[1]WAIVER_TX_Counties_FY22!BE$2,IF([1]TX_Counties_FY22_Income_Limits!BD9=[1]WAIVER_TX_Counties_FY22!BE$2,[1]TX_Counties_FY22_Income_Limits!BD9)))</f>
        <v>67250</v>
      </c>
      <c r="BF9" s="64">
        <f>IF([1]TX_Counties_FY22_Income_Limits!BE9&gt;[1]WAIVER_TX_Counties_FY22!BF$2,[1]TX_Counties_FY22_Income_Limits!BE9,IF([1]TX_Counties_FY22_Income_Limits!BE9&lt;[1]WAIVER_TX_Counties_FY22!BF$2,[1]WAIVER_TX_Counties_FY22!BF$2,IF([1]TX_Counties_FY22_Income_Limits!BE9=[1]WAIVER_TX_Counties_FY22!BF$2,[1]TX_Counties_FY22_Income_Limits!BE9)))</f>
        <v>72650</v>
      </c>
      <c r="BG9" s="64">
        <f>IF([1]TX_Counties_FY22_Income_Limits!BF9&gt;[1]WAIVER_TX_Counties_FY22!BG$2,[1]TX_Counties_FY22_Income_Limits!BF9,IF([1]TX_Counties_FY22_Income_Limits!BF9&lt;[1]WAIVER_TX_Counties_FY22!BG$2,[1]WAIVER_TX_Counties_FY22!BG$2,IF([1]TX_Counties_FY22_Income_Limits!BF9=[1]WAIVER_TX_Counties_FY22!BG$2,[1]TX_Counties_FY22_Income_Limits!BF9)))</f>
        <v>78000</v>
      </c>
      <c r="BH9" s="64">
        <f>IF([1]TX_Counties_FY22_Income_Limits!BG9&gt;[1]WAIVER_TX_Counties_FY22!BH$2,[1]TX_Counties_FY22_Income_Limits!BG9,IF([1]TX_Counties_FY22_Income_Limits!BG9&lt;[1]WAIVER_TX_Counties_FY22!BH$2,[1]WAIVER_TX_Counties_FY22!BH$2,IF([1]TX_Counties_FY22_Income_Limits!BG9=[1]WAIVER_TX_Counties_FY22!BH$2,[1]TX_Counties_FY22_Income_Limits!BG9)))</f>
        <v>83400</v>
      </c>
      <c r="BI9" s="64">
        <f>IF([1]TX_Counties_FY22_Income_Limits!BH9&gt;[1]WAIVER_TX_Counties_FY22!BI$2,[1]TX_Counties_FY22_Income_Limits!BH9,IF([1]TX_Counties_FY22_Income_Limits!BH9&lt;[1]WAIVER_TX_Counties_FY22!BI$2,[1]WAIVER_TX_Counties_FY22!BI$2,IF([1]TX_Counties_FY22_Income_Limits!BH9=[1]WAIVER_TX_Counties_FY22!BI$2,[1]TX_Counties_FY22_Income_Limits!BH9)))</f>
        <v>88750</v>
      </c>
      <c r="BJ9" s="64">
        <f>IF([1]TX_Counties_FY22_Income_Limits!BI9&gt;[1]WAIVER_TX_Counties_FY22!BJ$2,[1]TX_Counties_FY22_Income_Limits!BI9,IF([1]TX_Counties_FY22_Income_Limits!BI9&lt;[1]WAIVER_TX_Counties_FY22!BJ$2,[1]WAIVER_TX_Counties_FY22!BJ$2,IF([1]TX_Counties_FY22_Income_Limits!BI9=[1]WAIVER_TX_Counties_FY22!BJ$2,[1]TX_Counties_FY22_Income_Limits!BI9)))</f>
        <v>94150</v>
      </c>
      <c r="BK9" s="64">
        <f>IF([1]TX_Counties_FY22_Income_Limits!BJ9&gt;[1]WAIVER_TX_Counties_FY22!BK$2,[1]TX_Counties_FY22_Income_Limits!BJ9,IF([1]TX_Counties_FY22_Income_Limits!BJ9&lt;[1]WAIVER_TX_Counties_FY22!BK$2,[1]WAIVER_TX_Counties_FY22!BK$2,IF([1]TX_Counties_FY22_Income_Limits!BJ9=[1]WAIVER_TX_Counties_FY22!BK$2,[1]TX_Counties_FY22_Income_Limits!BJ9)))</f>
        <v>99530</v>
      </c>
      <c r="BL9" s="64">
        <f>IF([1]TX_Counties_FY22_Income_Limits!BK9&gt;[1]WAIVER_TX_Counties_FY22!BL$2,[1]TX_Counties_FY22_Income_Limits!BK9,IF([1]TX_Counties_FY22_Income_Limits!BK9&lt;[1]WAIVER_TX_Counties_FY22!BL$2,[1]WAIVER_TX_Counties_FY22!BL$2,IF([1]TX_Counties_FY22_Income_Limits!BK9=[1]WAIVER_TX_Counties_FY22!BL$2,[1]TX_Counties_FY22_Income_Limits!BK9)))</f>
        <v>104910</v>
      </c>
      <c r="BM9" s="64">
        <f>IF([1]TX_Counties_FY22_Income_Limits!BL9&gt;[1]WAIVER_TX_Counties_FY22!BM$2,[1]TX_Counties_FY22_Income_Limits!BL9,IF([1]TX_Counties_FY22_Income_Limits!BL9&lt;[1]WAIVER_TX_Counties_FY22!BM$2,[1]WAIVER_TX_Counties_FY22!BM$2,IF([1]TX_Counties_FY22_Income_Limits!BL9=[1]WAIVER_TX_Counties_FY22!BM$2,[1]TX_Counties_FY22_Income_Limits!BL9)))</f>
        <v>110290</v>
      </c>
      <c r="BN9" s="64">
        <f>IF([1]TX_Counties_FY22_Income_Limits!BM9&gt;[1]WAIVER_TX_Counties_FY22!BN$2,[1]TX_Counties_FY22_Income_Limits!BM9,IF([1]TX_Counties_FY22_Income_Limits!BM9&lt;[1]WAIVER_TX_Counties_FY22!BN$2,[1]WAIVER_TX_Counties_FY22!BN$2,IF([1]TX_Counties_FY22_Income_Limits!BM9=[1]WAIVER_TX_Counties_FY22!BN$2,[1]TX_Counties_FY22_Income_Limits!BM9)))</f>
        <v>115670</v>
      </c>
      <c r="BO9" s="64">
        <f>IF([1]TX_Counties_FY22_Income_Limits!BN9&gt;[1]WAIVER_TX_Counties_FY22!BO$2,[1]TX_Counties_FY22_Income_Limits!BN9,IF([1]TX_Counties_FY22_Income_Limits!BN9&lt;[1]WAIVER_TX_Counties_FY22!BO$2,[1]WAIVER_TX_Counties_FY22!BO$2,IF([1]TX_Counties_FY22_Income_Limits!BN9=[1]WAIVER_TX_Counties_FY22!BO$2,[1]TX_Counties_FY22_Income_Limits!BN9)))</f>
        <v>121050</v>
      </c>
      <c r="BP9" s="64">
        <f>IF([1]TX_Counties_FY22_Income_Limits!BO9&gt;[1]WAIVER_TX_Counties_FY22!BP$2,[1]TX_Counties_FY22_Income_Limits!BO9,IF([1]TX_Counties_FY22_Income_Limits!BO9&lt;[1]WAIVER_TX_Counties_FY22!BP$2,[1]WAIVER_TX_Counties_FY22!BP$2,IF([1]TX_Counties_FY22_Income_Limits!BO9=[1]WAIVER_TX_Counties_FY22!BP$2,[1]TX_Counties_FY22_Income_Limits!BO9)))</f>
        <v>126430</v>
      </c>
      <c r="BQ9" s="64">
        <f>IF([1]TX_Counties_FY22_Income_Limits!BP9&gt;[1]WAIVER_TX_Counties_FY22!BQ$2,[1]TX_Counties_FY22_Income_Limits!BP9,IF([1]TX_Counties_FY22_Income_Limits!BP9&lt;[1]WAIVER_TX_Counties_FY22!BQ$2,[1]WAIVER_TX_Counties_FY22!BQ$2,IF([1]TX_Counties_FY22_Income_Limits!BP9=[1]WAIVER_TX_Counties_FY22!BQ$2,[1]TX_Counties_FY22_Income_Limits!BP9)))</f>
        <v>131810</v>
      </c>
      <c r="BR9" s="64">
        <f>IF([1]TX_Counties_FY22_Income_Limits!BQ9&gt;[1]WAIVER_TX_Counties_FY22!BR$2,[1]TX_Counties_FY22_Income_Limits!BQ9,IF([1]TX_Counties_FY22_Income_Limits!BQ9&lt;[1]WAIVER_TX_Counties_FY22!BR$2,[1]WAIVER_TX_Counties_FY22!BR$2,IF([1]TX_Counties_FY22_Income_Limits!BQ9=[1]WAIVER_TX_Counties_FY22!BR$2,[1]TX_Counties_FY22_Income_Limits!BQ9)))</f>
        <v>137190</v>
      </c>
      <c r="BS9" s="64">
        <f>IF([1]TX_Counties_FY22_Income_Limits!BR9&gt;[1]WAIVER_TX_Counties_FY22!BS$2,[1]TX_Counties_FY22_Income_Limits!BR9,IF([1]TX_Counties_FY22_Income_Limits!BR9&lt;[1]WAIVER_TX_Counties_FY22!BS$2,[1]WAIVER_TX_Counties_FY22!BS$2,IF([1]TX_Counties_FY22_Income_Limits!BR9=[1]WAIVER_TX_Counties_FY22!BS$2,[1]TX_Counties_FY22_Income_Limits!BR9)))</f>
        <v>142570</v>
      </c>
      <c r="BT9" s="64">
        <f>IF([1]TX_Counties_FY22_Income_Limits!BS9&gt;[1]WAIVER_TX_Counties_FY22!BT$2,[1]TX_Counties_FY22_Income_Limits!BS9,IF([1]TX_Counties_FY22_Income_Limits!BS9&lt;[1]WAIVER_TX_Counties_FY22!BT$2,[1]WAIVER_TX_Counties_FY22!BT$2,IF([1]TX_Counties_FY22_Income_Limits!BS9=[1]WAIVER_TX_Counties_FY22!BT$2,[1]TX_Counties_FY22_Income_Limits!BS9)))</f>
        <v>147950</v>
      </c>
      <c r="BU9" s="64">
        <f>IF([1]TX_Counties_FY22_Income_Limits!BT9&gt;[1]WAIVER_TX_Counties_FY22!BU$2,[1]TX_Counties_FY22_Income_Limits!BT9,IF([1]TX_Counties_FY22_Income_Limits!BT9&lt;[1]WAIVER_TX_Counties_FY22!BU$2,[1]WAIVER_TX_Counties_FY22!BU$2,IF([1]TX_Counties_FY22_Income_Limits!BT9=[1]WAIVER_TX_Counties_FY22!BU$2,[1]TX_Counties_FY22_Income_Limits!BT9)))</f>
        <v>153330</v>
      </c>
      <c r="BV9" s="64">
        <f>IF([1]TX_Counties_FY22_Income_Limits!BU9&gt;[1]WAIVER_TX_Counties_FY22!BV$2,[1]TX_Counties_FY22_Income_Limits!BU9,IF([1]TX_Counties_FY22_Income_Limits!BU9&lt;[1]WAIVER_TX_Counties_FY22!BV$2,[1]WAIVER_TX_Counties_FY22!BV$2,IF([1]TX_Counties_FY22_Income_Limits!BU9=[1]WAIVER_TX_Counties_FY22!BV$2,[1]TX_Counties_FY22_Income_Limits!BU9)))</f>
        <v>158710</v>
      </c>
      <c r="BW9" s="64">
        <f>IF([1]TX_Counties_FY22_Income_Limits!BV9&gt;[1]WAIVER_TX_Counties_FY22!BW$2,[1]TX_Counties_FY22_Income_Limits!BV9,IF([1]TX_Counties_FY22_Income_Limits!BV9&lt;[1]WAIVER_TX_Counties_FY22!BW$2,[1]WAIVER_TX_Counties_FY22!BW$2,IF([1]TX_Counties_FY22_Income_Limits!BV9=[1]WAIVER_TX_Counties_FY22!BW$2,[1]TX_Counties_FY22_Income_Limits!BV9)))</f>
        <v>164090</v>
      </c>
      <c r="BX9" s="64">
        <f>IF([1]TX_Counties_FY22_Income_Limits!BW9&gt;[1]WAIVER_TX_Counties_FY22!BX$2,[1]TX_Counties_FY22_Income_Limits!BW9,IF([1]TX_Counties_FY22_Income_Limits!BW9&lt;[1]WAIVER_TX_Counties_FY22!BX$2,[1]WAIVER_TX_Counties_FY22!BX$2,IF([1]TX_Counties_FY22_Income_Limits!BW9=[1]WAIVER_TX_Counties_FY22!BX$2,[1]TX_Counties_FY22_Income_Limits!BW9)))</f>
        <v>169470</v>
      </c>
      <c r="BY9" s="64">
        <f>IF([1]TX_Counties_FY22_Income_Limits!BX9&gt;[1]WAIVER_TX_Counties_FY22!BY$2,[1]TX_Counties_FY22_Income_Limits!BX9,IF([1]TX_Counties_FY22_Income_Limits!BX9&lt;[1]WAIVER_TX_Counties_FY22!BY$2,[1]WAIVER_TX_Counties_FY22!BY$2,IF([1]TX_Counties_FY22_Income_Limits!BX9=[1]WAIVER_TX_Counties_FY22!BY$2,[1]TX_Counties_FY22_Income_Limits!BX9)))</f>
        <v>174850</v>
      </c>
      <c r="BZ9" s="64">
        <f>IF([1]TX_Counties_FY22_Income_Limits!BY9&gt;[1]WAIVER_TX_Counties_FY22!BZ$2,[1]TX_Counties_FY22_Income_Limits!BY9,IF([1]TX_Counties_FY22_Income_Limits!BY9&lt;[1]WAIVER_TX_Counties_FY22!BZ$2,[1]WAIVER_TX_Counties_FY22!BZ$2,IF([1]TX_Counties_FY22_Income_Limits!BY9=[1]WAIVER_TX_Counties_FY22!BZ$2,[1]TX_Counties_FY22_Income_Limits!BY9)))</f>
        <v>180230</v>
      </c>
      <c r="CA9" s="64">
        <f>IF([1]TX_Counties_FY22_Income_Limits!BZ9&gt;[1]WAIVER_TX_Counties_FY22!CA$2,[1]TX_Counties_FY22_Income_Limits!BZ9,IF([1]TX_Counties_FY22_Income_Limits!BZ9&lt;[1]WAIVER_TX_Counties_FY22!CA$2,[1]WAIVER_TX_Counties_FY22!CA$2,IF([1]TX_Counties_FY22_Income_Limits!BZ9=[1]WAIVER_TX_Counties_FY22!CA$2,[1]TX_Counties_FY22_Income_Limits!BZ9)))</f>
        <v>59709.999999999993</v>
      </c>
      <c r="CB9" s="64">
        <f>IF([1]TX_Counties_FY22_Income_Limits!CA9&gt;[1]WAIVER_TX_Counties_FY22!CB$2,[1]TX_Counties_FY22_Income_Limits!CA9,IF([1]TX_Counties_FY22_Income_Limits!CA9&lt;[1]WAIVER_TX_Counties_FY22!CB$2,[1]WAIVER_TX_Counties_FY22!CB$2,IF([1]TX_Counties_FY22_Income_Limits!CA9=[1]WAIVER_TX_Counties_FY22!CB$2,[1]TX_Counties_FY22_Income_Limits!CA9)))</f>
        <v>68240</v>
      </c>
      <c r="CC9" s="64">
        <f>IF([1]TX_Counties_FY22_Income_Limits!CB9&gt;[1]WAIVER_TX_Counties_FY22!CC$2,[1]TX_Counties_FY22_Income_Limits!CB9,IF([1]TX_Counties_FY22_Income_Limits!CB9&lt;[1]WAIVER_TX_Counties_FY22!CC$2,[1]WAIVER_TX_Counties_FY22!CC$2,IF([1]TX_Counties_FY22_Income_Limits!CB9=[1]WAIVER_TX_Counties_FY22!CC$2,[1]TX_Counties_FY22_Income_Limits!CB9)))</f>
        <v>76770</v>
      </c>
      <c r="CD9" s="64">
        <f>IF([1]TX_Counties_FY22_Income_Limits!CC9&gt;[1]WAIVER_TX_Counties_FY22!CD$2,[1]TX_Counties_FY22_Income_Limits!CC9,IF([1]TX_Counties_FY22_Income_Limits!CC9&lt;[1]WAIVER_TX_Counties_FY22!CD$2,[1]WAIVER_TX_Counties_FY22!CD$2,IF([1]TX_Counties_FY22_Income_Limits!CC9=[1]WAIVER_TX_Counties_FY22!CD$2,[1]TX_Counties_FY22_Income_Limits!CC9)))</f>
        <v>85300</v>
      </c>
      <c r="CE9" s="64">
        <f>IF([1]TX_Counties_FY22_Income_Limits!CD9&gt;[1]WAIVER_TX_Counties_FY22!CE$2,[1]TX_Counties_FY22_Income_Limits!CD9,IF([1]TX_Counties_FY22_Income_Limits!CD9&lt;[1]WAIVER_TX_Counties_FY22!CE$2,[1]WAIVER_TX_Counties_FY22!CE$2,IF([1]TX_Counties_FY22_Income_Limits!CD9=[1]WAIVER_TX_Counties_FY22!CE$2,[1]TX_Counties_FY22_Income_Limits!CD9)))</f>
        <v>92124</v>
      </c>
      <c r="CF9" s="64">
        <f>IF([1]TX_Counties_FY22_Income_Limits!CE9&gt;[1]WAIVER_TX_Counties_FY22!CF$2,[1]TX_Counties_FY22_Income_Limits!CE9,IF([1]TX_Counties_FY22_Income_Limits!CE9&lt;[1]WAIVER_TX_Counties_FY22!CF$2,[1]WAIVER_TX_Counties_FY22!CF$2,IF([1]TX_Counties_FY22_Income_Limits!CE9=[1]WAIVER_TX_Counties_FY22!CF$2,[1]TX_Counties_FY22_Income_Limits!CE9)))</f>
        <v>98948</v>
      </c>
      <c r="CG9" s="64">
        <f>IF([1]TX_Counties_FY22_Income_Limits!CF9&gt;[1]WAIVER_TX_Counties_FY22!CG$2,[1]TX_Counties_FY22_Income_Limits!CF9,IF([1]TX_Counties_FY22_Income_Limits!CF9&lt;[1]WAIVER_TX_Counties_FY22!CG$2,[1]WAIVER_TX_Counties_FY22!CG$2,IF([1]TX_Counties_FY22_Income_Limits!CF9=[1]WAIVER_TX_Counties_FY22!CG$2,[1]TX_Counties_FY22_Income_Limits!CF9)))</f>
        <v>105772</v>
      </c>
      <c r="CH9" s="64">
        <f>IF([1]TX_Counties_FY22_Income_Limits!CG9&gt;[1]WAIVER_TX_Counties_FY22!CH$2,[1]TX_Counties_FY22_Income_Limits!CG9,IF([1]TX_Counties_FY22_Income_Limits!CG9&lt;[1]WAIVER_TX_Counties_FY22!CH$2,[1]WAIVER_TX_Counties_FY22!CH$2,IF([1]TX_Counties_FY22_Income_Limits!CG9=[1]WAIVER_TX_Counties_FY22!CH$2,[1]TX_Counties_FY22_Income_Limits!CG9)))</f>
        <v>112596</v>
      </c>
      <c r="CI9" s="64">
        <f>IF([1]TX_Counties_FY22_Income_Limits!CH9&gt;[1]WAIVER_TX_Counties_FY22!CI$2,[1]TX_Counties_FY22_Income_Limits!CH9,IF([1]TX_Counties_FY22_Income_Limits!CH9&lt;[1]WAIVER_TX_Counties_FY22!CI$2,[1]WAIVER_TX_Counties_FY22!CI$2,IF([1]TX_Counties_FY22_Income_Limits!CH9=[1]WAIVER_TX_Counties_FY22!CI$2,[1]TX_Counties_FY22_Income_Limits!CH9)))</f>
        <v>119419.99999999999</v>
      </c>
      <c r="CJ9" s="64">
        <f>IF([1]TX_Counties_FY22_Income_Limits!CI9&gt;[1]WAIVER_TX_Counties_FY22!CJ$2,[1]TX_Counties_FY22_Income_Limits!CI9,IF([1]TX_Counties_FY22_Income_Limits!CI9&lt;[1]WAIVER_TX_Counties_FY22!CJ$2,[1]WAIVER_TX_Counties_FY22!CJ$2,IF([1]TX_Counties_FY22_Income_Limits!CI9=[1]WAIVER_TX_Counties_FY22!CJ$2,[1]TX_Counties_FY22_Income_Limits!CI9)))</f>
        <v>126244</v>
      </c>
      <c r="CK9" s="64">
        <f>IF([1]TX_Counties_FY22_Income_Limits!CJ9&gt;[1]WAIVER_TX_Counties_FY22!CK$2,[1]TX_Counties_FY22_Income_Limits!CJ9,IF([1]TX_Counties_FY22_Income_Limits!CJ9&lt;[1]WAIVER_TX_Counties_FY22!CK$2,[1]WAIVER_TX_Counties_FY22!CK$2,IF([1]TX_Counties_FY22_Income_Limits!CJ9=[1]WAIVER_TX_Counties_FY22!CK$2,[1]TX_Counties_FY22_Income_Limits!CJ9)))</f>
        <v>133068</v>
      </c>
      <c r="CL9" s="64">
        <f>IF([1]TX_Counties_FY22_Income_Limits!CK9&gt;[1]WAIVER_TX_Counties_FY22!CL$2,[1]TX_Counties_FY22_Income_Limits!CK9,IF([1]TX_Counties_FY22_Income_Limits!CK9&lt;[1]WAIVER_TX_Counties_FY22!CL$2,[1]WAIVER_TX_Counties_FY22!CL$2,IF([1]TX_Counties_FY22_Income_Limits!CK9=[1]WAIVER_TX_Counties_FY22!CL$2,[1]TX_Counties_FY22_Income_Limits!CK9)))</f>
        <v>139892</v>
      </c>
      <c r="CM9" s="64">
        <f>IF([1]TX_Counties_FY22_Income_Limits!CL9&gt;[1]WAIVER_TX_Counties_FY22!CM$2,[1]TX_Counties_FY22_Income_Limits!CL9,IF([1]TX_Counties_FY22_Income_Limits!CL9&lt;[1]WAIVER_TX_Counties_FY22!CM$2,[1]WAIVER_TX_Counties_FY22!CM$2,IF([1]TX_Counties_FY22_Income_Limits!CL9=[1]WAIVER_TX_Counties_FY22!CM$2,[1]TX_Counties_FY22_Income_Limits!CL9)))</f>
        <v>146716</v>
      </c>
      <c r="CN9" s="64">
        <f>IF([1]TX_Counties_FY22_Income_Limits!CM9&gt;[1]WAIVER_TX_Counties_FY22!CN$2,[1]TX_Counties_FY22_Income_Limits!CM9,IF([1]TX_Counties_FY22_Income_Limits!CM9&lt;[1]WAIVER_TX_Counties_FY22!CN$2,[1]WAIVER_TX_Counties_FY22!CN$2,IF([1]TX_Counties_FY22_Income_Limits!CM9=[1]WAIVER_TX_Counties_FY22!CN$2,[1]TX_Counties_FY22_Income_Limits!CM9)))</f>
        <v>153540</v>
      </c>
      <c r="CO9" s="64">
        <f>IF([1]TX_Counties_FY22_Income_Limits!CN9&gt;[1]WAIVER_TX_Counties_FY22!CO$2,[1]TX_Counties_FY22_Income_Limits!CN9,IF([1]TX_Counties_FY22_Income_Limits!CN9&lt;[1]WAIVER_TX_Counties_FY22!CO$2,[1]WAIVER_TX_Counties_FY22!CO$2,IF([1]TX_Counties_FY22_Income_Limits!CN9=[1]WAIVER_TX_Counties_FY22!CO$2,[1]TX_Counties_FY22_Income_Limits!CN9)))</f>
        <v>160364</v>
      </c>
      <c r="CP9" s="64">
        <f>IF([1]TX_Counties_FY22_Income_Limits!CO9&gt;[1]WAIVER_TX_Counties_FY22!CP$2,[1]TX_Counties_FY22_Income_Limits!CO9,IF([1]TX_Counties_FY22_Income_Limits!CO9&lt;[1]WAIVER_TX_Counties_FY22!CP$2,[1]WAIVER_TX_Counties_FY22!CP$2,IF([1]TX_Counties_FY22_Income_Limits!CO9=[1]WAIVER_TX_Counties_FY22!CP$2,[1]TX_Counties_FY22_Income_Limits!CO9)))</f>
        <v>167188</v>
      </c>
      <c r="CQ9" s="64">
        <f>IF([1]TX_Counties_FY22_Income_Limits!CP9&gt;[1]WAIVER_TX_Counties_FY22!CQ$2,[1]TX_Counties_FY22_Income_Limits!CP9,IF([1]TX_Counties_FY22_Income_Limits!CP9&lt;[1]WAIVER_TX_Counties_FY22!CQ$2,[1]WAIVER_TX_Counties_FY22!CQ$2,IF([1]TX_Counties_FY22_Income_Limits!CP9=[1]WAIVER_TX_Counties_FY22!CQ$2,[1]TX_Counties_FY22_Income_Limits!CP9)))</f>
        <v>174012</v>
      </c>
      <c r="CR9" s="64">
        <f>IF([1]TX_Counties_FY22_Income_Limits!CQ9&gt;[1]WAIVER_TX_Counties_FY22!CR$2,[1]TX_Counties_FY22_Income_Limits!CQ9,IF([1]TX_Counties_FY22_Income_Limits!CQ9&lt;[1]WAIVER_TX_Counties_FY22!CR$2,[1]WAIVER_TX_Counties_FY22!CR$2,IF([1]TX_Counties_FY22_Income_Limits!CQ9=[1]WAIVER_TX_Counties_FY22!CR$2,[1]TX_Counties_FY22_Income_Limits!CQ9)))</f>
        <v>180836</v>
      </c>
      <c r="CS9" s="64">
        <f>IF([1]TX_Counties_FY22_Income_Limits!CR9&gt;[1]WAIVER_TX_Counties_FY22!CS$2,[1]TX_Counties_FY22_Income_Limits!CR9,IF([1]TX_Counties_FY22_Income_Limits!CR9&lt;[1]WAIVER_TX_Counties_FY22!CS$2,[1]WAIVER_TX_Counties_FY22!CS$2,IF([1]TX_Counties_FY22_Income_Limits!CR9=[1]WAIVER_TX_Counties_FY22!CS$2,[1]TX_Counties_FY22_Income_Limits!CR9)))</f>
        <v>187660</v>
      </c>
      <c r="CT9" s="64">
        <f>IF([1]TX_Counties_FY22_Income_Limits!CS9&gt;[1]WAIVER_TX_Counties_FY22!CT$2,[1]TX_Counties_FY22_Income_Limits!CS9,IF([1]TX_Counties_FY22_Income_Limits!CS9&lt;[1]WAIVER_TX_Counties_FY22!CT$2,[1]WAIVER_TX_Counties_FY22!CT$2,IF([1]TX_Counties_FY22_Income_Limits!CS9=[1]WAIVER_TX_Counties_FY22!CT$2,[1]TX_Counties_FY22_Income_Limits!CS9)))</f>
        <v>194484</v>
      </c>
      <c r="CU9" s="64">
        <f>IF([1]TX_Counties_FY22_Income_Limits!CT9&gt;[1]WAIVER_TX_Counties_FY22!CU$2,[1]TX_Counties_FY22_Income_Limits!CT9,IF([1]TX_Counties_FY22_Income_Limits!CT9&lt;[1]WAIVER_TX_Counties_FY22!CU$2,[1]WAIVER_TX_Counties_FY22!CU$2,IF([1]TX_Counties_FY22_Income_Limits!CT9=[1]WAIVER_TX_Counties_FY22!CU$2,[1]TX_Counties_FY22_Income_Limits!CT9)))</f>
        <v>201308</v>
      </c>
      <c r="CV9" s="64">
        <f>IF([1]TX_Counties_FY22_Income_Limits!CU9&gt;[1]WAIVER_TX_Counties_FY22!CV$2,[1]TX_Counties_FY22_Income_Limits!CU9,IF([1]TX_Counties_FY22_Income_Limits!CU9&lt;[1]WAIVER_TX_Counties_FY22!CV$2,[1]WAIVER_TX_Counties_FY22!CV$2,IF([1]TX_Counties_FY22_Income_Limits!CU9=[1]WAIVER_TX_Counties_FY22!CV$2,[1]TX_Counties_FY22_Income_Limits!CU9)))</f>
        <v>208132</v>
      </c>
      <c r="CW9" s="64">
        <f>IF([1]TX_Counties_FY22_Income_Limits!CV9&gt;[1]WAIVER_TX_Counties_FY22!CW$2,[1]TX_Counties_FY22_Income_Limits!CV9,IF([1]TX_Counties_FY22_Income_Limits!CV9&lt;[1]WAIVER_TX_Counties_FY22!CW$2,[1]WAIVER_TX_Counties_FY22!CW$2,IF([1]TX_Counties_FY22_Income_Limits!CV9=[1]WAIVER_TX_Counties_FY22!CW$2,[1]TX_Counties_FY22_Income_Limits!CV9)))</f>
        <v>214956</v>
      </c>
      <c r="CX9" s="64">
        <f>IF([1]TX_Counties_FY22_Income_Limits!CW9&gt;[1]WAIVER_TX_Counties_FY22!CX$2,[1]TX_Counties_FY22_Income_Limits!CW9,IF([1]TX_Counties_FY22_Income_Limits!CW9&lt;[1]WAIVER_TX_Counties_FY22!CX$2,[1]WAIVER_TX_Counties_FY22!CX$2,IF([1]TX_Counties_FY22_Income_Limits!CW9=[1]WAIVER_TX_Counties_FY22!CX$2,[1]TX_Counties_FY22_Income_Limits!CW9)))</f>
        <v>221780</v>
      </c>
      <c r="CY9" s="64">
        <f>IF([1]TX_Counties_FY22_Income_Limits!CX9&gt;[1]WAIVER_TX_Counties_FY22!CY$2,[1]TX_Counties_FY22_Income_Limits!CX9,IF([1]TX_Counties_FY22_Income_Limits!CX9&lt;[1]WAIVER_TX_Counties_FY22!CY$2,[1]WAIVER_TX_Counties_FY22!CY$2,IF([1]TX_Counties_FY22_Income_Limits!CX9=[1]WAIVER_TX_Counties_FY22!CY$2,[1]TX_Counties_FY22_Income_Limits!CX9)))</f>
        <v>228604</v>
      </c>
      <c r="CZ9" s="64">
        <f>IF([1]TX_Counties_FY22_Income_Limits!CY9&gt;[1]WAIVER_TX_Counties_FY22!CZ$2,[1]TX_Counties_FY22_Income_Limits!CY9,IF([1]TX_Counties_FY22_Income_Limits!CY9&lt;[1]WAIVER_TX_Counties_FY22!CZ$2,[1]WAIVER_TX_Counties_FY22!CZ$2,IF([1]TX_Counties_FY22_Income_Limits!CY9=[1]WAIVER_TX_Counties_FY22!CZ$2,[1]TX_Counties_FY22_Income_Limits!CY9)))</f>
        <v>71652</v>
      </c>
      <c r="DA9" s="64">
        <f>IF([1]TX_Counties_FY22_Income_Limits!CZ9&gt;[1]WAIVER_TX_Counties_FY22!DA$2,[1]TX_Counties_FY22_Income_Limits!CZ9,IF([1]TX_Counties_FY22_Income_Limits!CZ9&lt;[1]WAIVER_TX_Counties_FY22!DA$2,[1]WAIVER_TX_Counties_FY22!DA$2,IF([1]TX_Counties_FY22_Income_Limits!CZ9=[1]WAIVER_TX_Counties_FY22!DA$2,[1]TX_Counties_FY22_Income_Limits!CZ9)))</f>
        <v>81888</v>
      </c>
      <c r="DB9" s="64">
        <f>IF([1]TX_Counties_FY22_Income_Limits!DA9&gt;[1]WAIVER_TX_Counties_FY22!DB$2,[1]TX_Counties_FY22_Income_Limits!DA9,IF([1]TX_Counties_FY22_Income_Limits!DA9&lt;[1]WAIVER_TX_Counties_FY22!DB$2,[1]WAIVER_TX_Counties_FY22!DB$2,IF([1]TX_Counties_FY22_Income_Limits!DA9=[1]WAIVER_TX_Counties_FY22!DB$2,[1]TX_Counties_FY22_Income_Limits!DA9)))</f>
        <v>92124</v>
      </c>
      <c r="DC9" s="64">
        <f>IF([1]TX_Counties_FY22_Income_Limits!DB9&gt;[1]WAIVER_TX_Counties_FY22!DC$2,[1]TX_Counties_FY22_Income_Limits!DB9,IF([1]TX_Counties_FY22_Income_Limits!DB9&lt;[1]WAIVER_TX_Counties_FY22!DC$2,[1]WAIVER_TX_Counties_FY22!DC$2,IF([1]TX_Counties_FY22_Income_Limits!DB9=[1]WAIVER_TX_Counties_FY22!DC$2,[1]TX_Counties_FY22_Income_Limits!DB9)))</f>
        <v>102360</v>
      </c>
      <c r="DD9" s="64">
        <f>IF([1]TX_Counties_FY22_Income_Limits!DC9&gt;[1]WAIVER_TX_Counties_FY22!DD$2,[1]TX_Counties_FY22_Income_Limits!DC9,IF([1]TX_Counties_FY22_Income_Limits!DC9&lt;[1]WAIVER_TX_Counties_FY22!DD$2,[1]WAIVER_TX_Counties_FY22!DD$2,IF([1]TX_Counties_FY22_Income_Limits!DC9=[1]WAIVER_TX_Counties_FY22!DD$2,[1]TX_Counties_FY22_Income_Limits!DC9)))</f>
        <v>110548.8</v>
      </c>
      <c r="DE9" s="64">
        <f>IF([1]TX_Counties_FY22_Income_Limits!DD9&gt;[1]WAIVER_TX_Counties_FY22!DE$2,[1]TX_Counties_FY22_Income_Limits!DD9,IF([1]TX_Counties_FY22_Income_Limits!DD9&lt;[1]WAIVER_TX_Counties_FY22!DE$2,[1]WAIVER_TX_Counties_FY22!DE$2,IF([1]TX_Counties_FY22_Income_Limits!DD9=[1]WAIVER_TX_Counties_FY22!DE$2,[1]TX_Counties_FY22_Income_Limits!DD9)))</f>
        <v>118737.59999999999</v>
      </c>
      <c r="DF9" s="64">
        <f>IF([1]TX_Counties_FY22_Income_Limits!DE9&gt;[1]WAIVER_TX_Counties_FY22!DF$2,[1]TX_Counties_FY22_Income_Limits!DE9,IF([1]TX_Counties_FY22_Income_Limits!DE9&lt;[1]WAIVER_TX_Counties_FY22!DF$2,[1]WAIVER_TX_Counties_FY22!DF$2,IF([1]TX_Counties_FY22_Income_Limits!DE9=[1]WAIVER_TX_Counties_FY22!DF$2,[1]TX_Counties_FY22_Income_Limits!DE9)))</f>
        <v>126926.39999999999</v>
      </c>
      <c r="DG9" s="64">
        <f>IF([1]TX_Counties_FY22_Income_Limits!DF9&gt;[1]WAIVER_TX_Counties_FY22!DG$2,[1]TX_Counties_FY22_Income_Limits!DF9,IF([1]TX_Counties_FY22_Income_Limits!DF9&lt;[1]WAIVER_TX_Counties_FY22!DG$2,[1]WAIVER_TX_Counties_FY22!DG$2,IF([1]TX_Counties_FY22_Income_Limits!DF9=[1]WAIVER_TX_Counties_FY22!DG$2,[1]TX_Counties_FY22_Income_Limits!DF9)))</f>
        <v>135115.20000000001</v>
      </c>
      <c r="DH9" s="64">
        <f>IF([1]TX_Counties_FY22_Income_Limits!DG9&gt;[1]WAIVER_TX_Counties_FY22!DH$2,[1]TX_Counties_FY22_Income_Limits!DG9,IF([1]TX_Counties_FY22_Income_Limits!DG9&lt;[1]WAIVER_TX_Counties_FY22!DH$2,[1]WAIVER_TX_Counties_FY22!DH$2,IF([1]TX_Counties_FY22_Income_Limits!DG9=[1]WAIVER_TX_Counties_FY22!DH$2,[1]TX_Counties_FY22_Income_Limits!DG9)))</f>
        <v>143304</v>
      </c>
      <c r="DI9" s="64">
        <f>IF([1]TX_Counties_FY22_Income_Limits!DH9&gt;[1]WAIVER_TX_Counties_FY22!DI$2,[1]TX_Counties_FY22_Income_Limits!DH9,IF([1]TX_Counties_FY22_Income_Limits!DH9&lt;[1]WAIVER_TX_Counties_FY22!DI$2,[1]WAIVER_TX_Counties_FY22!DI$2,IF([1]TX_Counties_FY22_Income_Limits!DH9=[1]WAIVER_TX_Counties_FY22!DI$2,[1]TX_Counties_FY22_Income_Limits!DH9)))</f>
        <v>151492.79999999999</v>
      </c>
      <c r="DJ9" s="64">
        <f>IF([1]TX_Counties_FY22_Income_Limits!DI9&gt;[1]WAIVER_TX_Counties_FY22!DJ$2,[1]TX_Counties_FY22_Income_Limits!DI9,IF([1]TX_Counties_FY22_Income_Limits!DI9&lt;[1]WAIVER_TX_Counties_FY22!DJ$2,[1]WAIVER_TX_Counties_FY22!DJ$2,IF([1]TX_Counties_FY22_Income_Limits!DI9=[1]WAIVER_TX_Counties_FY22!DJ$2,[1]TX_Counties_FY22_Income_Limits!DI9)))</f>
        <v>159681.59999999998</v>
      </c>
      <c r="DK9" s="64">
        <f>IF([1]TX_Counties_FY22_Income_Limits!DJ9&gt;[1]WAIVER_TX_Counties_FY22!DK$2,[1]TX_Counties_FY22_Income_Limits!DJ9,IF([1]TX_Counties_FY22_Income_Limits!DJ9&lt;[1]WAIVER_TX_Counties_FY22!DK$2,[1]WAIVER_TX_Counties_FY22!DK$2,IF([1]TX_Counties_FY22_Income_Limits!DJ9=[1]WAIVER_TX_Counties_FY22!DK$2,[1]TX_Counties_FY22_Income_Limits!DJ9)))</f>
        <v>167870.39999999997</v>
      </c>
      <c r="DL9" s="64">
        <f>IF([1]TX_Counties_FY22_Income_Limits!DK9&gt;[1]WAIVER_TX_Counties_FY22!DL$2,[1]TX_Counties_FY22_Income_Limits!DK9,IF([1]TX_Counties_FY22_Income_Limits!DK9&lt;[1]WAIVER_TX_Counties_FY22!DL$2,[1]WAIVER_TX_Counties_FY22!DL$2,IF([1]TX_Counties_FY22_Income_Limits!DK9=[1]WAIVER_TX_Counties_FY22!DL$2,[1]TX_Counties_FY22_Income_Limits!DK9)))</f>
        <v>176059.19999999995</v>
      </c>
      <c r="DM9" s="64">
        <f>IF([1]TX_Counties_FY22_Income_Limits!DL9&gt;[1]WAIVER_TX_Counties_FY22!DM$2,[1]TX_Counties_FY22_Income_Limits!DL9,IF([1]TX_Counties_FY22_Income_Limits!DL9&lt;[1]WAIVER_TX_Counties_FY22!DM$2,[1]WAIVER_TX_Counties_FY22!DM$2,IF([1]TX_Counties_FY22_Income_Limits!DL9=[1]WAIVER_TX_Counties_FY22!DM$2,[1]TX_Counties_FY22_Income_Limits!DL9)))</f>
        <v>184247.99999999994</v>
      </c>
      <c r="DN9" s="64">
        <f>IF([1]TX_Counties_FY22_Income_Limits!DM9&gt;[1]WAIVER_TX_Counties_FY22!DN$2,[1]TX_Counties_FY22_Income_Limits!DM9,IF([1]TX_Counties_FY22_Income_Limits!DM9&lt;[1]WAIVER_TX_Counties_FY22!DN$2,[1]WAIVER_TX_Counties_FY22!DN$2,IF([1]TX_Counties_FY22_Income_Limits!DM9=[1]WAIVER_TX_Counties_FY22!DN$2,[1]TX_Counties_FY22_Income_Limits!DM9)))</f>
        <v>192436.79999999993</v>
      </c>
      <c r="DO9" s="64">
        <f>IF([1]TX_Counties_FY22_Income_Limits!DN9&gt;[1]WAIVER_TX_Counties_FY22!DO$2,[1]TX_Counties_FY22_Income_Limits!DN9,IF([1]TX_Counties_FY22_Income_Limits!DN9&lt;[1]WAIVER_TX_Counties_FY22!DO$2,[1]WAIVER_TX_Counties_FY22!DO$2,IF([1]TX_Counties_FY22_Income_Limits!DN9=[1]WAIVER_TX_Counties_FY22!DO$2,[1]TX_Counties_FY22_Income_Limits!DN9)))</f>
        <v>200625.59999999992</v>
      </c>
      <c r="DP9" s="64">
        <f>IF([1]TX_Counties_FY22_Income_Limits!DO9&gt;[1]WAIVER_TX_Counties_FY22!DP$2,[1]TX_Counties_FY22_Income_Limits!DO9,IF([1]TX_Counties_FY22_Income_Limits!DO9&lt;[1]WAIVER_TX_Counties_FY22!DP$2,[1]WAIVER_TX_Counties_FY22!DP$2,IF([1]TX_Counties_FY22_Income_Limits!DO9=[1]WAIVER_TX_Counties_FY22!DP$2,[1]TX_Counties_FY22_Income_Limits!DO9)))</f>
        <v>208814.39999999991</v>
      </c>
      <c r="DQ9" s="64">
        <f>IF([1]TX_Counties_FY22_Income_Limits!DP9&gt;[1]WAIVER_TX_Counties_FY22!DQ$2,[1]TX_Counties_FY22_Income_Limits!DP9,IF([1]TX_Counties_FY22_Income_Limits!DP9&lt;[1]WAIVER_TX_Counties_FY22!DQ$2,[1]WAIVER_TX_Counties_FY22!DQ$2,IF([1]TX_Counties_FY22_Income_Limits!DP9=[1]WAIVER_TX_Counties_FY22!DQ$2,[1]TX_Counties_FY22_Income_Limits!DP9)))</f>
        <v>217003.1999999999</v>
      </c>
      <c r="DR9" s="64">
        <f>IF([1]TX_Counties_FY22_Income_Limits!DQ9&gt;[1]WAIVER_TX_Counties_FY22!DR$2,[1]TX_Counties_FY22_Income_Limits!DQ9,IF([1]TX_Counties_FY22_Income_Limits!DQ9&lt;[1]WAIVER_TX_Counties_FY22!DR$2,[1]WAIVER_TX_Counties_FY22!DR$2,IF([1]TX_Counties_FY22_Income_Limits!DQ9=[1]WAIVER_TX_Counties_FY22!DR$2,[1]TX_Counties_FY22_Income_Limits!DQ9)))</f>
        <v>225191.99999999988</v>
      </c>
      <c r="DS9" s="64">
        <f>IF([1]TX_Counties_FY22_Income_Limits!DR9&gt;[1]WAIVER_TX_Counties_FY22!DS$2,[1]TX_Counties_FY22_Income_Limits!DR9,IF([1]TX_Counties_FY22_Income_Limits!DR9&lt;[1]WAIVER_TX_Counties_FY22!DS$2,[1]WAIVER_TX_Counties_FY22!DS$2,IF([1]TX_Counties_FY22_Income_Limits!DR9=[1]WAIVER_TX_Counties_FY22!DS$2,[1]TX_Counties_FY22_Income_Limits!DR9)))</f>
        <v>233380.79999999987</v>
      </c>
      <c r="DT9" s="64">
        <f>IF([1]TX_Counties_FY22_Income_Limits!DS9&gt;[1]WAIVER_TX_Counties_FY22!DT$2,[1]TX_Counties_FY22_Income_Limits!DS9,IF([1]TX_Counties_FY22_Income_Limits!DS9&lt;[1]WAIVER_TX_Counties_FY22!DT$2,[1]WAIVER_TX_Counties_FY22!DT$2,IF([1]TX_Counties_FY22_Income_Limits!DS9=[1]WAIVER_TX_Counties_FY22!DT$2,[1]TX_Counties_FY22_Income_Limits!DS9)))</f>
        <v>241569.59999999986</v>
      </c>
      <c r="DU9" s="64">
        <f>IF([1]TX_Counties_FY22_Income_Limits!DT9&gt;[1]WAIVER_TX_Counties_FY22!DU$2,[1]TX_Counties_FY22_Income_Limits!DT9,IF([1]TX_Counties_FY22_Income_Limits!DT9&lt;[1]WAIVER_TX_Counties_FY22!DU$2,[1]WAIVER_TX_Counties_FY22!DU$2,IF([1]TX_Counties_FY22_Income_Limits!DT9=[1]WAIVER_TX_Counties_FY22!DU$2,[1]TX_Counties_FY22_Income_Limits!DT9)))</f>
        <v>249758.39999999985</v>
      </c>
      <c r="DV9" s="64">
        <f>IF([1]TX_Counties_FY22_Income_Limits!DU9&gt;[1]WAIVER_TX_Counties_FY22!DV$2,[1]TX_Counties_FY22_Income_Limits!DU9,IF([1]TX_Counties_FY22_Income_Limits!DU9&lt;[1]WAIVER_TX_Counties_FY22!DV$2,[1]WAIVER_TX_Counties_FY22!DV$2,IF([1]TX_Counties_FY22_Income_Limits!DU9=[1]WAIVER_TX_Counties_FY22!DV$2,[1]TX_Counties_FY22_Income_Limits!DU9)))</f>
        <v>257947.19999999984</v>
      </c>
      <c r="DW9" s="64">
        <f>IF([1]TX_Counties_FY22_Income_Limits!DV9&gt;[1]WAIVER_TX_Counties_FY22!DW$2,[1]TX_Counties_FY22_Income_Limits!DV9,IF([1]TX_Counties_FY22_Income_Limits!DV9&lt;[1]WAIVER_TX_Counties_FY22!DW$2,[1]WAIVER_TX_Counties_FY22!DW$2,IF([1]TX_Counties_FY22_Income_Limits!DV9=[1]WAIVER_TX_Counties_FY22!DW$2,[1]TX_Counties_FY22_Income_Limits!DV9)))</f>
        <v>266135.99999999983</v>
      </c>
      <c r="DX9" s="64">
        <f>IF([1]TX_Counties_FY22_Income_Limits!DW9&gt;[1]WAIVER_TX_Counties_FY22!DX$2,[1]TX_Counties_FY22_Income_Limits!DW9,IF([1]TX_Counties_FY22_Income_Limits!DW9&lt;[1]WAIVER_TX_Counties_FY22!DX$2,[1]WAIVER_TX_Counties_FY22!DX$2,IF([1]TX_Counties_FY22_Income_Limits!DW9=[1]WAIVER_TX_Counties_FY22!DX$2,[1]TX_Counties_FY22_Income_Limits!DW9)))</f>
        <v>274324.79999999981</v>
      </c>
    </row>
    <row r="10" spans="1:129" ht="14.45">
      <c r="A10" s="61" t="s">
        <v>199</v>
      </c>
      <c r="B10" s="66" t="str">
        <f t="shared" si="5"/>
        <v>NO</v>
      </c>
      <c r="C10" s="64">
        <f>[1]TX_Counties_FY22_Income_Limits!B10</f>
        <v>86900</v>
      </c>
      <c r="D10" s="64">
        <f>IF([1]TX_Counties_FY22_Income_Limits!C10&gt;[1]WAIVER_TX_Counties_FY22!D$2,[1]TX_Counties_FY22_Income_Limits!C10,IF([1]TX_Counties_FY22_Income_Limits!C10&lt;[1]WAIVER_TX_Counties_FY22!D$2,[1]WAIVER_TX_Counties_FY22!D$2,IF([1]TX_Counties_FY22_Income_Limits!C10=[1]WAIVER_TX_Counties_FY22!D$2,[1]TX_Counties_FY22_Income_Limits!C10)))</f>
        <v>18250</v>
      </c>
      <c r="E10" s="64">
        <f>IF([1]TX_Counties_FY22_Income_Limits!D10&gt;[1]WAIVER_TX_Counties_FY22!E$2,[1]TX_Counties_FY22_Income_Limits!D10,IF([1]TX_Counties_FY22_Income_Limits!D10&lt;[1]WAIVER_TX_Counties_FY22!E$2,[1]WAIVER_TX_Counties_FY22!E$2,IF([1]TX_Counties_FY22_Income_Limits!D10=[1]WAIVER_TX_Counties_FY22!E$2,[1]TX_Counties_FY22_Income_Limits!D10)))</f>
        <v>20850</v>
      </c>
      <c r="F10" s="64">
        <f>IF([1]TX_Counties_FY22_Income_Limits!E10&gt;[1]WAIVER_TX_Counties_FY22!F$2,[1]TX_Counties_FY22_Income_Limits!E10,IF([1]TX_Counties_FY22_Income_Limits!E10&lt;[1]WAIVER_TX_Counties_FY22!F$2,[1]WAIVER_TX_Counties_FY22!F$2,IF([1]TX_Counties_FY22_Income_Limits!E10=[1]WAIVER_TX_Counties_FY22!F$2,[1]TX_Counties_FY22_Income_Limits!E10)))</f>
        <v>23450</v>
      </c>
      <c r="G10" s="64">
        <f>IF([1]TX_Counties_FY22_Income_Limits!F10&gt;[1]WAIVER_TX_Counties_FY22!G$2,[1]TX_Counties_FY22_Income_Limits!F10,IF([1]TX_Counties_FY22_Income_Limits!F10&lt;[1]WAIVER_TX_Counties_FY22!G$2,[1]WAIVER_TX_Counties_FY22!G$2,IF([1]TX_Counties_FY22_Income_Limits!F10=[1]WAIVER_TX_Counties_FY22!G$2,[1]TX_Counties_FY22_Income_Limits!F10)))</f>
        <v>27750</v>
      </c>
      <c r="H10" s="64">
        <f>IF([1]TX_Counties_FY22_Income_Limits!G10&gt;[1]WAIVER_TX_Counties_FY22!H$2,[1]TX_Counties_FY22_Income_Limits!G10,IF([1]TX_Counties_FY22_Income_Limits!G10&lt;[1]WAIVER_TX_Counties_FY22!H$2,[1]WAIVER_TX_Counties_FY22!H$2,IF([1]TX_Counties_FY22_Income_Limits!G10=[1]WAIVER_TX_Counties_FY22!H$2,[1]TX_Counties_FY22_Income_Limits!G10)))</f>
        <v>32470</v>
      </c>
      <c r="I10" s="64">
        <f>IF([1]TX_Counties_FY22_Income_Limits!H10&gt;[1]WAIVER_TX_Counties_FY22!I$2,[1]TX_Counties_FY22_Income_Limits!H10,IF([1]TX_Counties_FY22_Income_Limits!H10&lt;[1]WAIVER_TX_Counties_FY22!I$2,[1]WAIVER_TX_Counties_FY22!I$2,IF([1]TX_Counties_FY22_Income_Limits!H10=[1]WAIVER_TX_Counties_FY22!I$2,[1]TX_Counties_FY22_Income_Limits!H10)))</f>
        <v>37190</v>
      </c>
      <c r="J10" s="64">
        <f>IF([1]TX_Counties_FY22_Income_Limits!I10&gt;[1]WAIVER_TX_Counties_FY22!J$2,[1]TX_Counties_FY22_Income_Limits!I10,IF([1]TX_Counties_FY22_Income_Limits!I10&lt;[1]WAIVER_TX_Counties_FY22!J$2,[1]WAIVER_TX_Counties_FY22!J$2,IF([1]TX_Counties_FY22_Income_Limits!I10=[1]WAIVER_TX_Counties_FY22!J$2,[1]TX_Counties_FY22_Income_Limits!I10)))</f>
        <v>41910</v>
      </c>
      <c r="K10" s="64">
        <f>IF([1]TX_Counties_FY22_Income_Limits!J10&gt;[1]WAIVER_TX_Counties_FY22!K$2,[1]TX_Counties_FY22_Income_Limits!J10,IF([1]TX_Counties_FY22_Income_Limits!J10&lt;[1]WAIVER_TX_Counties_FY22!K$2,[1]WAIVER_TX_Counties_FY22!K$2,IF([1]TX_Counties_FY22_Income_Limits!J10=[1]WAIVER_TX_Counties_FY22!K$2,[1]TX_Counties_FY22_Income_Limits!J10)))</f>
        <v>46630</v>
      </c>
      <c r="L10" s="64">
        <f>IF([1]TX_Counties_FY22_Income_Limits!K10&gt;[1]WAIVER_TX_Counties_FY22!L$2,[1]TX_Counties_FY22_Income_Limits!K10,IF([1]TX_Counties_FY22_Income_Limits!K10&lt;[1]WAIVER_TX_Counties_FY22!L$2,[1]WAIVER_TX_Counties_FY22!L$2,IF([1]TX_Counties_FY22_Income_Limits!K10=[1]WAIVER_TX_Counties_FY22!L$2,[1]TX_Counties_FY22_Income_Limits!K10)))</f>
        <v>60829.999999999993</v>
      </c>
      <c r="M10" s="64">
        <f>IF([1]TX_Counties_FY22_Income_Limits!L10&gt;[1]WAIVER_TX_Counties_FY22!M$2,[1]TX_Counties_FY22_Income_Limits!L10,IF([1]TX_Counties_FY22_Income_Limits!L10&lt;[1]WAIVER_TX_Counties_FY22!M$2,[1]WAIVER_TX_Counties_FY22!M$2,IF([1]TX_Counties_FY22_Income_Limits!L10=[1]WAIVER_TX_Counties_FY22!M$2,[1]TX_Counties_FY22_Income_Limits!L10)))</f>
        <v>64306</v>
      </c>
      <c r="N10" s="64">
        <f>IF([1]TX_Counties_FY22_Income_Limits!M10&gt;[1]WAIVER_TX_Counties_FY22!N$2,[1]TX_Counties_FY22_Income_Limits!M10,IF([1]TX_Counties_FY22_Income_Limits!M10&lt;[1]WAIVER_TX_Counties_FY22!N$2,[1]WAIVER_TX_Counties_FY22!N$2,IF([1]TX_Counties_FY22_Income_Limits!M10=[1]WAIVER_TX_Counties_FY22!N$2,[1]TX_Counties_FY22_Income_Limits!M10)))</f>
        <v>67782</v>
      </c>
      <c r="O10" s="64">
        <f>IF([1]TX_Counties_FY22_Income_Limits!N10&gt;[1]WAIVER_TX_Counties_FY22!O$2,[1]TX_Counties_FY22_Income_Limits!N10,IF([1]TX_Counties_FY22_Income_Limits!N10&lt;[1]WAIVER_TX_Counties_FY22!O$2,[1]WAIVER_TX_Counties_FY22!O$2,IF([1]TX_Counties_FY22_Income_Limits!N10=[1]WAIVER_TX_Counties_FY22!O$2,[1]TX_Counties_FY22_Income_Limits!N10)))</f>
        <v>71258</v>
      </c>
      <c r="P10" s="64">
        <f>IF([1]TX_Counties_FY22_Income_Limits!O10&gt;[1]WAIVER_TX_Counties_FY22!P$2,[1]TX_Counties_FY22_Income_Limits!O10,IF([1]TX_Counties_FY22_Income_Limits!O10&lt;[1]WAIVER_TX_Counties_FY22!P$2,[1]WAIVER_TX_Counties_FY22!P$2,IF([1]TX_Counties_FY22_Income_Limits!O10=[1]WAIVER_TX_Counties_FY22!P$2,[1]TX_Counties_FY22_Income_Limits!O10)))</f>
        <v>74734</v>
      </c>
      <c r="Q10" s="64">
        <f>IF([1]TX_Counties_FY22_Income_Limits!P10&gt;[1]WAIVER_TX_Counties_FY22!Q$2,[1]TX_Counties_FY22_Income_Limits!P10,IF([1]TX_Counties_FY22_Income_Limits!P10&lt;[1]WAIVER_TX_Counties_FY22!Q$2,[1]WAIVER_TX_Counties_FY22!Q$2,IF([1]TX_Counties_FY22_Income_Limits!P10=[1]WAIVER_TX_Counties_FY22!Q$2,[1]TX_Counties_FY22_Income_Limits!P10)))</f>
        <v>78210</v>
      </c>
      <c r="R10" s="64">
        <f>IF([1]TX_Counties_FY22_Income_Limits!Q10&gt;[1]WAIVER_TX_Counties_FY22!R$2,[1]TX_Counties_FY22_Income_Limits!Q10,IF([1]TX_Counties_FY22_Income_Limits!Q10&lt;[1]WAIVER_TX_Counties_FY22!R$2,[1]WAIVER_TX_Counties_FY22!R$2,IF([1]TX_Counties_FY22_Income_Limits!Q10=[1]WAIVER_TX_Counties_FY22!R$2,[1]TX_Counties_FY22_Income_Limits!Q10)))</f>
        <v>81686</v>
      </c>
      <c r="S10" s="64">
        <f>IF([1]TX_Counties_FY22_Income_Limits!R10&gt;[1]WAIVER_TX_Counties_FY22!S$2,[1]TX_Counties_FY22_Income_Limits!R10,IF([1]TX_Counties_FY22_Income_Limits!R10&lt;[1]WAIVER_TX_Counties_FY22!S$2,[1]WAIVER_TX_Counties_FY22!S$2,IF([1]TX_Counties_FY22_Income_Limits!R10=[1]WAIVER_TX_Counties_FY22!S$2,[1]TX_Counties_FY22_Income_Limits!R10)))</f>
        <v>85162</v>
      </c>
      <c r="T10" s="64">
        <f>IF([1]TX_Counties_FY22_Income_Limits!S10&gt;[1]WAIVER_TX_Counties_FY22!T$2,[1]TX_Counties_FY22_Income_Limits!S10,IF([1]TX_Counties_FY22_Income_Limits!S10&lt;[1]WAIVER_TX_Counties_FY22!T$2,[1]WAIVER_TX_Counties_FY22!T$2,IF([1]TX_Counties_FY22_Income_Limits!S10=[1]WAIVER_TX_Counties_FY22!T$2,[1]TX_Counties_FY22_Income_Limits!S10)))</f>
        <v>88638</v>
      </c>
      <c r="U10" s="64">
        <f>IF([1]TX_Counties_FY22_Income_Limits!T10&gt;[1]WAIVER_TX_Counties_FY22!U$2,[1]TX_Counties_FY22_Income_Limits!T10,IF([1]TX_Counties_FY22_Income_Limits!T10&lt;[1]WAIVER_TX_Counties_FY22!U$2,[1]WAIVER_TX_Counties_FY22!U$2,IF([1]TX_Counties_FY22_Income_Limits!T10=[1]WAIVER_TX_Counties_FY22!U$2,[1]TX_Counties_FY22_Income_Limits!T10)))</f>
        <v>92114</v>
      </c>
      <c r="V10" s="64">
        <f>IF([1]TX_Counties_FY22_Income_Limits!U10&gt;[1]WAIVER_TX_Counties_FY22!V$2,[1]TX_Counties_FY22_Income_Limits!U10,IF([1]TX_Counties_FY22_Income_Limits!U10&lt;[1]WAIVER_TX_Counties_FY22!V$2,[1]WAIVER_TX_Counties_FY22!V$2,IF([1]TX_Counties_FY22_Income_Limits!U10=[1]WAIVER_TX_Counties_FY22!V$2,[1]TX_Counties_FY22_Income_Limits!U10)))</f>
        <v>95590</v>
      </c>
      <c r="W10" s="64">
        <f>IF([1]TX_Counties_FY22_Income_Limits!V10&gt;[1]WAIVER_TX_Counties_FY22!W$2,[1]TX_Counties_FY22_Income_Limits!V10,IF([1]TX_Counties_FY22_Income_Limits!V10&lt;[1]WAIVER_TX_Counties_FY22!W$2,[1]WAIVER_TX_Counties_FY22!W$2,IF([1]TX_Counties_FY22_Income_Limits!V10=[1]WAIVER_TX_Counties_FY22!W$2,[1]TX_Counties_FY22_Income_Limits!V10)))</f>
        <v>99066</v>
      </c>
      <c r="X10" s="64">
        <f>IF([1]TX_Counties_FY22_Income_Limits!W10&gt;[1]WAIVER_TX_Counties_FY22!X$2,[1]TX_Counties_FY22_Income_Limits!W10,IF([1]TX_Counties_FY22_Income_Limits!W10&lt;[1]WAIVER_TX_Counties_FY22!X$2,[1]WAIVER_TX_Counties_FY22!X$2,IF([1]TX_Counties_FY22_Income_Limits!W10=[1]WAIVER_TX_Counties_FY22!X$2,[1]TX_Counties_FY22_Income_Limits!W10)))</f>
        <v>102542</v>
      </c>
      <c r="Y10" s="64">
        <f>IF([1]TX_Counties_FY22_Income_Limits!X10&gt;[1]WAIVER_TX_Counties_FY22!Y$2,[1]TX_Counties_FY22_Income_Limits!X10,IF([1]TX_Counties_FY22_Income_Limits!X10&lt;[1]WAIVER_TX_Counties_FY22!Y$2,[1]WAIVER_TX_Counties_FY22!Y$2,IF([1]TX_Counties_FY22_Income_Limits!X10=[1]WAIVER_TX_Counties_FY22!Y$2,[1]TX_Counties_FY22_Income_Limits!X10)))</f>
        <v>106018</v>
      </c>
      <c r="Z10" s="64">
        <f>IF([1]TX_Counties_FY22_Income_Limits!Y10&gt;[1]WAIVER_TX_Counties_FY22!Z$2,[1]TX_Counties_FY22_Income_Limits!Y10,IF([1]TX_Counties_FY22_Income_Limits!Y10&lt;[1]WAIVER_TX_Counties_FY22!Z$2,[1]WAIVER_TX_Counties_FY22!Z$2,IF([1]TX_Counties_FY22_Income_Limits!Y10=[1]WAIVER_TX_Counties_FY22!Z$2,[1]TX_Counties_FY22_Income_Limits!Y10)))</f>
        <v>109494</v>
      </c>
      <c r="AA10" s="64">
        <f>IF([1]TX_Counties_FY22_Income_Limits!Z10&gt;[1]WAIVER_TX_Counties_FY22!AA$2,[1]TX_Counties_FY22_Income_Limits!Z10,IF([1]TX_Counties_FY22_Income_Limits!Z10&lt;[1]WAIVER_TX_Counties_FY22!AA$2,[1]WAIVER_TX_Counties_FY22!AA$2,IF([1]TX_Counties_FY22_Income_Limits!Z10=[1]WAIVER_TX_Counties_FY22!AA$2,[1]TX_Counties_FY22_Income_Limits!Z10)))</f>
        <v>112970</v>
      </c>
      <c r="AB10" s="64">
        <f>IF([1]TX_Counties_FY22_Income_Limits!AA10&gt;[1]WAIVER_TX_Counties_FY22!AB$2,[1]TX_Counties_FY22_Income_Limits!AA10,IF([1]TX_Counties_FY22_Income_Limits!AA10&lt;[1]WAIVER_TX_Counties_FY22!AB$2,[1]WAIVER_TX_Counties_FY22!AB$2,IF([1]TX_Counties_FY22_Income_Limits!AA10=[1]WAIVER_TX_Counties_FY22!AB$2,[1]TX_Counties_FY22_Income_Limits!AA10)))</f>
        <v>116446</v>
      </c>
      <c r="AC10" s="64">
        <f>IF([1]TX_Counties_FY22_Income_Limits!AB10&gt;[1]WAIVER_TX_Counties_FY22!AC$2,[1]TX_Counties_FY22_Income_Limits!AB10,IF([1]TX_Counties_FY22_Income_Limits!AB10&lt;[1]WAIVER_TX_Counties_FY22!AC$2,[1]WAIVER_TX_Counties_FY22!AC$2,IF([1]TX_Counties_FY22_Income_Limits!AB10=[1]WAIVER_TX_Counties_FY22!AC$2,[1]TX_Counties_FY22_Income_Limits!AB10)))</f>
        <v>30450</v>
      </c>
      <c r="AD10" s="64">
        <f>IF([1]TX_Counties_FY22_Income_Limits!AC10&gt;[1]WAIVER_TX_Counties_FY22!AD$2,[1]TX_Counties_FY22_Income_Limits!AC10,IF([1]TX_Counties_FY22_Income_Limits!AC10&lt;[1]WAIVER_TX_Counties_FY22!AD$2,[1]WAIVER_TX_Counties_FY22!AD$2,IF([1]TX_Counties_FY22_Income_Limits!AC10=[1]WAIVER_TX_Counties_FY22!AD$2,[1]TX_Counties_FY22_Income_Limits!AC10)))</f>
        <v>34800</v>
      </c>
      <c r="AE10" s="64">
        <f>IF([1]TX_Counties_FY22_Income_Limits!AD10&gt;[1]WAIVER_TX_Counties_FY22!AE$2,[1]TX_Counties_FY22_Income_Limits!AD10,IF([1]TX_Counties_FY22_Income_Limits!AD10&lt;[1]WAIVER_TX_Counties_FY22!AE$2,[1]WAIVER_TX_Counties_FY22!AE$2,IF([1]TX_Counties_FY22_Income_Limits!AD10=[1]WAIVER_TX_Counties_FY22!AE$2,[1]TX_Counties_FY22_Income_Limits!AD10)))</f>
        <v>39150</v>
      </c>
      <c r="AF10" s="64">
        <f>IF([1]TX_Counties_FY22_Income_Limits!AE10&gt;[1]WAIVER_TX_Counties_FY22!AF$2,[1]TX_Counties_FY22_Income_Limits!AE10,IF([1]TX_Counties_FY22_Income_Limits!AE10&lt;[1]WAIVER_TX_Counties_FY22!AF$2,[1]WAIVER_TX_Counties_FY22!AF$2,IF([1]TX_Counties_FY22_Income_Limits!AE10=[1]WAIVER_TX_Counties_FY22!AF$2,[1]TX_Counties_FY22_Income_Limits!AE10)))</f>
        <v>43450</v>
      </c>
      <c r="AG10" s="64">
        <f>IF([1]TX_Counties_FY22_Income_Limits!AF10&gt;[1]WAIVER_TX_Counties_FY22!AG$2,[1]TX_Counties_FY22_Income_Limits!AF10,IF([1]TX_Counties_FY22_Income_Limits!AF10&lt;[1]WAIVER_TX_Counties_FY22!AG$2,[1]WAIVER_TX_Counties_FY22!AG$2,IF([1]TX_Counties_FY22_Income_Limits!AF10=[1]WAIVER_TX_Counties_FY22!AG$2,[1]TX_Counties_FY22_Income_Limits!AF10)))</f>
        <v>46950</v>
      </c>
      <c r="AH10" s="64">
        <f>IF([1]TX_Counties_FY22_Income_Limits!AG10&gt;[1]WAIVER_TX_Counties_FY22!AH$2,[1]TX_Counties_FY22_Income_Limits!AG10,IF([1]TX_Counties_FY22_Income_Limits!AG10&lt;[1]WAIVER_TX_Counties_FY22!AH$2,[1]WAIVER_TX_Counties_FY22!AH$2,IF([1]TX_Counties_FY22_Income_Limits!AG10=[1]WAIVER_TX_Counties_FY22!AH$2,[1]TX_Counties_FY22_Income_Limits!AG10)))</f>
        <v>50450</v>
      </c>
      <c r="AI10" s="64">
        <f>IF([1]TX_Counties_FY22_Income_Limits!AH10&gt;[1]WAIVER_TX_Counties_FY22!AI$2,[1]TX_Counties_FY22_Income_Limits!AH10,IF([1]TX_Counties_FY22_Income_Limits!AH10&lt;[1]WAIVER_TX_Counties_FY22!AI$2,[1]WAIVER_TX_Counties_FY22!AI$2,IF([1]TX_Counties_FY22_Income_Limits!AH10=[1]WAIVER_TX_Counties_FY22!AI$2,[1]TX_Counties_FY22_Income_Limits!AH10)))</f>
        <v>53900</v>
      </c>
      <c r="AJ10" s="64">
        <f>IF([1]TX_Counties_FY22_Income_Limits!AI10&gt;[1]WAIVER_TX_Counties_FY22!AJ$2,[1]TX_Counties_FY22_Income_Limits!AI10,IF([1]TX_Counties_FY22_Income_Limits!AI10&lt;[1]WAIVER_TX_Counties_FY22!AJ$2,[1]WAIVER_TX_Counties_FY22!AJ$2,IF([1]TX_Counties_FY22_Income_Limits!AI10=[1]WAIVER_TX_Counties_FY22!AJ$2,[1]TX_Counties_FY22_Income_Limits!AI10)))</f>
        <v>57400</v>
      </c>
      <c r="AK10" s="64">
        <f>IF([1]TX_Counties_FY22_Income_Limits!AJ10&gt;[1]WAIVER_TX_Counties_FY22!AK$2,[1]TX_Counties_FY22_Income_Limits!AJ10,IF([1]TX_Counties_FY22_Income_Limits!AJ10&lt;[1]WAIVER_TX_Counties_FY22!AK$2,[1]WAIVER_TX_Counties_FY22!AK$2,IF([1]TX_Counties_FY22_Income_Limits!AJ10=[1]WAIVER_TX_Counties_FY22!AK$2,[1]TX_Counties_FY22_Income_Limits!AJ10)))</f>
        <v>60829.999999999993</v>
      </c>
      <c r="AL10" s="64">
        <f>IF([1]TX_Counties_FY22_Income_Limits!AK10&gt;[1]WAIVER_TX_Counties_FY22!AL$2,[1]TX_Counties_FY22_Income_Limits!AK10,IF([1]TX_Counties_FY22_Income_Limits!AK10&lt;[1]WAIVER_TX_Counties_FY22!AL$2,[1]WAIVER_TX_Counties_FY22!AL$2,IF([1]TX_Counties_FY22_Income_Limits!AK10=[1]WAIVER_TX_Counties_FY22!AL$2,[1]TX_Counties_FY22_Income_Limits!AK10)))</f>
        <v>64306</v>
      </c>
      <c r="AM10" s="64">
        <f>IF([1]TX_Counties_FY22_Income_Limits!AL10&gt;[1]WAIVER_TX_Counties_FY22!AM$2,[1]TX_Counties_FY22_Income_Limits!AL10,IF([1]TX_Counties_FY22_Income_Limits!AL10&lt;[1]WAIVER_TX_Counties_FY22!AM$2,[1]WAIVER_TX_Counties_FY22!AM$2,IF([1]TX_Counties_FY22_Income_Limits!AL10=[1]WAIVER_TX_Counties_FY22!AM$2,[1]TX_Counties_FY22_Income_Limits!AL10)))</f>
        <v>67782</v>
      </c>
      <c r="AN10" s="64">
        <f>IF([1]TX_Counties_FY22_Income_Limits!AM10&gt;[1]WAIVER_TX_Counties_FY22!AN$2,[1]TX_Counties_FY22_Income_Limits!AM10,IF([1]TX_Counties_FY22_Income_Limits!AM10&lt;[1]WAIVER_TX_Counties_FY22!AN$2,[1]WAIVER_TX_Counties_FY22!AN$2,IF([1]TX_Counties_FY22_Income_Limits!AM10=[1]WAIVER_TX_Counties_FY22!AN$2,[1]TX_Counties_FY22_Income_Limits!AM10)))</f>
        <v>71258</v>
      </c>
      <c r="AO10" s="64">
        <f>IF([1]TX_Counties_FY22_Income_Limits!AN10&gt;[1]WAIVER_TX_Counties_FY22!AO$2,[1]TX_Counties_FY22_Income_Limits!AN10,IF([1]TX_Counties_FY22_Income_Limits!AN10&lt;[1]WAIVER_TX_Counties_FY22!AO$2,[1]WAIVER_TX_Counties_FY22!AO$2,IF([1]TX_Counties_FY22_Income_Limits!AN10=[1]WAIVER_TX_Counties_FY22!AO$2,[1]TX_Counties_FY22_Income_Limits!AN10)))</f>
        <v>74734</v>
      </c>
      <c r="AP10" s="64">
        <f>IF([1]TX_Counties_FY22_Income_Limits!AO10&gt;[1]WAIVER_TX_Counties_FY22!AP$2,[1]TX_Counties_FY22_Income_Limits!AO10,IF([1]TX_Counties_FY22_Income_Limits!AO10&lt;[1]WAIVER_TX_Counties_FY22!AP$2,[1]WAIVER_TX_Counties_FY22!AP$2,IF([1]TX_Counties_FY22_Income_Limits!AO10=[1]WAIVER_TX_Counties_FY22!AP$2,[1]TX_Counties_FY22_Income_Limits!AO10)))</f>
        <v>78210</v>
      </c>
      <c r="AQ10" s="64">
        <f>IF([1]TX_Counties_FY22_Income_Limits!AP10&gt;[1]WAIVER_TX_Counties_FY22!AQ$2,[1]TX_Counties_FY22_Income_Limits!AP10,IF([1]TX_Counties_FY22_Income_Limits!AP10&lt;[1]WAIVER_TX_Counties_FY22!AQ$2,[1]WAIVER_TX_Counties_FY22!AQ$2,IF([1]TX_Counties_FY22_Income_Limits!AP10=[1]WAIVER_TX_Counties_FY22!AQ$2,[1]TX_Counties_FY22_Income_Limits!AP10)))</f>
        <v>81686</v>
      </c>
      <c r="AR10" s="64">
        <f>IF([1]TX_Counties_FY22_Income_Limits!AQ10&gt;[1]WAIVER_TX_Counties_FY22!AR$2,[1]TX_Counties_FY22_Income_Limits!AQ10,IF([1]TX_Counties_FY22_Income_Limits!AQ10&lt;[1]WAIVER_TX_Counties_FY22!AR$2,[1]WAIVER_TX_Counties_FY22!AR$2,IF([1]TX_Counties_FY22_Income_Limits!AQ10=[1]WAIVER_TX_Counties_FY22!AR$2,[1]TX_Counties_FY22_Income_Limits!AQ10)))</f>
        <v>85162</v>
      </c>
      <c r="AS10" s="64">
        <f>IF([1]TX_Counties_FY22_Income_Limits!AR10&gt;[1]WAIVER_TX_Counties_FY22!AS$2,[1]TX_Counties_FY22_Income_Limits!AR10,IF([1]TX_Counties_FY22_Income_Limits!AR10&lt;[1]WAIVER_TX_Counties_FY22!AS$2,[1]WAIVER_TX_Counties_FY22!AS$2,IF([1]TX_Counties_FY22_Income_Limits!AR10=[1]WAIVER_TX_Counties_FY22!AS$2,[1]TX_Counties_FY22_Income_Limits!AR10)))</f>
        <v>88638</v>
      </c>
      <c r="AT10" s="64">
        <f>IF([1]TX_Counties_FY22_Income_Limits!AS10&gt;[1]WAIVER_TX_Counties_FY22!AT$2,[1]TX_Counties_FY22_Income_Limits!AS10,IF([1]TX_Counties_FY22_Income_Limits!AS10&lt;[1]WAIVER_TX_Counties_FY22!AT$2,[1]WAIVER_TX_Counties_FY22!AT$2,IF([1]TX_Counties_FY22_Income_Limits!AS10=[1]WAIVER_TX_Counties_FY22!AT$2,[1]TX_Counties_FY22_Income_Limits!AS10)))</f>
        <v>92114</v>
      </c>
      <c r="AU10" s="64">
        <f>IF([1]TX_Counties_FY22_Income_Limits!AT10&gt;[1]WAIVER_TX_Counties_FY22!AU$2,[1]TX_Counties_FY22_Income_Limits!AT10,IF([1]TX_Counties_FY22_Income_Limits!AT10&lt;[1]WAIVER_TX_Counties_FY22!AU$2,[1]WAIVER_TX_Counties_FY22!AU$2,IF([1]TX_Counties_FY22_Income_Limits!AT10=[1]WAIVER_TX_Counties_FY22!AU$2,[1]TX_Counties_FY22_Income_Limits!AT10)))</f>
        <v>95590</v>
      </c>
      <c r="AV10" s="64">
        <f>IF([1]TX_Counties_FY22_Income_Limits!AU10&gt;[1]WAIVER_TX_Counties_FY22!AV$2,[1]TX_Counties_FY22_Income_Limits!AU10,IF([1]TX_Counties_FY22_Income_Limits!AU10&lt;[1]WAIVER_TX_Counties_FY22!AV$2,[1]WAIVER_TX_Counties_FY22!AV$2,IF([1]TX_Counties_FY22_Income_Limits!AU10=[1]WAIVER_TX_Counties_FY22!AV$2,[1]TX_Counties_FY22_Income_Limits!AU10)))</f>
        <v>99066</v>
      </c>
      <c r="AW10" s="64">
        <f>IF([1]TX_Counties_FY22_Income_Limits!AV10&gt;[1]WAIVER_TX_Counties_FY22!AW$2,[1]TX_Counties_FY22_Income_Limits!AV10,IF([1]TX_Counties_FY22_Income_Limits!AV10&lt;[1]WAIVER_TX_Counties_FY22!AW$2,[1]WAIVER_TX_Counties_FY22!AW$2,IF([1]TX_Counties_FY22_Income_Limits!AV10=[1]WAIVER_TX_Counties_FY22!AW$2,[1]TX_Counties_FY22_Income_Limits!AV10)))</f>
        <v>102542</v>
      </c>
      <c r="AX10" s="64">
        <f>IF([1]TX_Counties_FY22_Income_Limits!AW10&gt;[1]WAIVER_TX_Counties_FY22!AX$2,[1]TX_Counties_FY22_Income_Limits!AW10,IF([1]TX_Counties_FY22_Income_Limits!AW10&lt;[1]WAIVER_TX_Counties_FY22!AX$2,[1]WAIVER_TX_Counties_FY22!AX$2,IF([1]TX_Counties_FY22_Income_Limits!AW10=[1]WAIVER_TX_Counties_FY22!AX$2,[1]TX_Counties_FY22_Income_Limits!AW10)))</f>
        <v>106018</v>
      </c>
      <c r="AY10" s="64">
        <f>IF([1]TX_Counties_FY22_Income_Limits!AX10&gt;[1]WAIVER_TX_Counties_FY22!AY$2,[1]TX_Counties_FY22_Income_Limits!AX10,IF([1]TX_Counties_FY22_Income_Limits!AX10&lt;[1]WAIVER_TX_Counties_FY22!AY$2,[1]WAIVER_TX_Counties_FY22!AY$2,IF([1]TX_Counties_FY22_Income_Limits!AX10=[1]WAIVER_TX_Counties_FY22!AY$2,[1]TX_Counties_FY22_Income_Limits!AX10)))</f>
        <v>109494</v>
      </c>
      <c r="AZ10" s="64">
        <f>IF([1]TX_Counties_FY22_Income_Limits!AY10&gt;[1]WAIVER_TX_Counties_FY22!AZ$2,[1]TX_Counties_FY22_Income_Limits!AY10,IF([1]TX_Counties_FY22_Income_Limits!AY10&lt;[1]WAIVER_TX_Counties_FY22!AZ$2,[1]WAIVER_TX_Counties_FY22!AZ$2,IF([1]TX_Counties_FY22_Income_Limits!AY10=[1]WAIVER_TX_Counties_FY22!AZ$2,[1]TX_Counties_FY22_Income_Limits!AY10)))</f>
        <v>112970</v>
      </c>
      <c r="BA10" s="64">
        <f>IF([1]TX_Counties_FY22_Income_Limits!AZ10&gt;[1]WAIVER_TX_Counties_FY22!BA$2,[1]TX_Counties_FY22_Income_Limits!AZ10,IF([1]TX_Counties_FY22_Income_Limits!AZ10&lt;[1]WAIVER_TX_Counties_FY22!BA$2,[1]WAIVER_TX_Counties_FY22!BA$2,IF([1]TX_Counties_FY22_Income_Limits!AZ10=[1]WAIVER_TX_Counties_FY22!BA$2,[1]TX_Counties_FY22_Income_Limits!AZ10)))</f>
        <v>116446</v>
      </c>
      <c r="BB10" s="64">
        <f>IF([1]TX_Counties_FY22_Income_Limits!BA10&gt;[1]WAIVER_TX_Counties_FY22!BB$2,[1]TX_Counties_FY22_Income_Limits!BA10,IF([1]TX_Counties_FY22_Income_Limits!BA10&lt;[1]WAIVER_TX_Counties_FY22!BB$2,[1]WAIVER_TX_Counties_FY22!BB$2,IF([1]TX_Counties_FY22_Income_Limits!BA10=[1]WAIVER_TX_Counties_FY22!BB$2,[1]TX_Counties_FY22_Income_Limits!BA10)))</f>
        <v>48650</v>
      </c>
      <c r="BC10" s="64">
        <f>IF([1]TX_Counties_FY22_Income_Limits!BB10&gt;[1]WAIVER_TX_Counties_FY22!BC$2,[1]TX_Counties_FY22_Income_Limits!BB10,IF([1]TX_Counties_FY22_Income_Limits!BB10&lt;[1]WAIVER_TX_Counties_FY22!BC$2,[1]WAIVER_TX_Counties_FY22!BC$2,IF([1]TX_Counties_FY22_Income_Limits!BB10=[1]WAIVER_TX_Counties_FY22!BC$2,[1]TX_Counties_FY22_Income_Limits!BB10)))</f>
        <v>55600</v>
      </c>
      <c r="BD10" s="64">
        <f>IF([1]TX_Counties_FY22_Income_Limits!BC10&gt;[1]WAIVER_TX_Counties_FY22!BD$2,[1]TX_Counties_FY22_Income_Limits!BC10,IF([1]TX_Counties_FY22_Income_Limits!BC10&lt;[1]WAIVER_TX_Counties_FY22!BD$2,[1]WAIVER_TX_Counties_FY22!BD$2,IF([1]TX_Counties_FY22_Income_Limits!BC10=[1]WAIVER_TX_Counties_FY22!BD$2,[1]TX_Counties_FY22_Income_Limits!BC10)))</f>
        <v>62550</v>
      </c>
      <c r="BE10" s="64">
        <f>IF([1]TX_Counties_FY22_Income_Limits!BD10&gt;[1]WAIVER_TX_Counties_FY22!BE$2,[1]TX_Counties_FY22_Income_Limits!BD10,IF([1]TX_Counties_FY22_Income_Limits!BD10&lt;[1]WAIVER_TX_Counties_FY22!BE$2,[1]WAIVER_TX_Counties_FY22!BE$2,IF([1]TX_Counties_FY22_Income_Limits!BD10=[1]WAIVER_TX_Counties_FY22!BE$2,[1]TX_Counties_FY22_Income_Limits!BD10)))</f>
        <v>69500</v>
      </c>
      <c r="BF10" s="64">
        <f>IF([1]TX_Counties_FY22_Income_Limits!BE10&gt;[1]WAIVER_TX_Counties_FY22!BF$2,[1]TX_Counties_FY22_Income_Limits!BE10,IF([1]TX_Counties_FY22_Income_Limits!BE10&lt;[1]WAIVER_TX_Counties_FY22!BF$2,[1]WAIVER_TX_Counties_FY22!BF$2,IF([1]TX_Counties_FY22_Income_Limits!BE10=[1]WAIVER_TX_Counties_FY22!BF$2,[1]TX_Counties_FY22_Income_Limits!BE10)))</f>
        <v>75100</v>
      </c>
      <c r="BG10" s="64">
        <f>IF([1]TX_Counties_FY22_Income_Limits!BF10&gt;[1]WAIVER_TX_Counties_FY22!BG$2,[1]TX_Counties_FY22_Income_Limits!BF10,IF([1]TX_Counties_FY22_Income_Limits!BF10&lt;[1]WAIVER_TX_Counties_FY22!BG$2,[1]WAIVER_TX_Counties_FY22!BG$2,IF([1]TX_Counties_FY22_Income_Limits!BF10=[1]WAIVER_TX_Counties_FY22!BG$2,[1]TX_Counties_FY22_Income_Limits!BF10)))</f>
        <v>80650</v>
      </c>
      <c r="BH10" s="64">
        <f>IF([1]TX_Counties_FY22_Income_Limits!BG10&gt;[1]WAIVER_TX_Counties_FY22!BH$2,[1]TX_Counties_FY22_Income_Limits!BG10,IF([1]TX_Counties_FY22_Income_Limits!BG10&lt;[1]WAIVER_TX_Counties_FY22!BH$2,[1]WAIVER_TX_Counties_FY22!BH$2,IF([1]TX_Counties_FY22_Income_Limits!BG10=[1]WAIVER_TX_Counties_FY22!BH$2,[1]TX_Counties_FY22_Income_Limits!BG10)))</f>
        <v>86200</v>
      </c>
      <c r="BI10" s="64">
        <f>IF([1]TX_Counties_FY22_Income_Limits!BH10&gt;[1]WAIVER_TX_Counties_FY22!BI$2,[1]TX_Counties_FY22_Income_Limits!BH10,IF([1]TX_Counties_FY22_Income_Limits!BH10&lt;[1]WAIVER_TX_Counties_FY22!BI$2,[1]WAIVER_TX_Counties_FY22!BI$2,IF([1]TX_Counties_FY22_Income_Limits!BH10=[1]WAIVER_TX_Counties_FY22!BI$2,[1]TX_Counties_FY22_Income_Limits!BH10)))</f>
        <v>91750</v>
      </c>
      <c r="BJ10" s="64">
        <f>IF([1]TX_Counties_FY22_Income_Limits!BI10&gt;[1]WAIVER_TX_Counties_FY22!BJ$2,[1]TX_Counties_FY22_Income_Limits!BI10,IF([1]TX_Counties_FY22_Income_Limits!BI10&lt;[1]WAIVER_TX_Counties_FY22!BJ$2,[1]WAIVER_TX_Counties_FY22!BJ$2,IF([1]TX_Counties_FY22_Income_Limits!BI10=[1]WAIVER_TX_Counties_FY22!BJ$2,[1]TX_Counties_FY22_Income_Limits!BI10)))</f>
        <v>97300</v>
      </c>
      <c r="BK10" s="64">
        <f>IF([1]TX_Counties_FY22_Income_Limits!BJ10&gt;[1]WAIVER_TX_Counties_FY22!BK$2,[1]TX_Counties_FY22_Income_Limits!BJ10,IF([1]TX_Counties_FY22_Income_Limits!BJ10&lt;[1]WAIVER_TX_Counties_FY22!BK$2,[1]WAIVER_TX_Counties_FY22!BK$2,IF([1]TX_Counties_FY22_Income_Limits!BJ10=[1]WAIVER_TX_Counties_FY22!BK$2,[1]TX_Counties_FY22_Income_Limits!BJ10)))</f>
        <v>102860</v>
      </c>
      <c r="BL10" s="64">
        <f>IF([1]TX_Counties_FY22_Income_Limits!BK10&gt;[1]WAIVER_TX_Counties_FY22!BL$2,[1]TX_Counties_FY22_Income_Limits!BK10,IF([1]TX_Counties_FY22_Income_Limits!BK10&lt;[1]WAIVER_TX_Counties_FY22!BL$2,[1]WAIVER_TX_Counties_FY22!BL$2,IF([1]TX_Counties_FY22_Income_Limits!BK10=[1]WAIVER_TX_Counties_FY22!BL$2,[1]TX_Counties_FY22_Income_Limits!BK10)))</f>
        <v>108420</v>
      </c>
      <c r="BM10" s="64">
        <f>IF([1]TX_Counties_FY22_Income_Limits!BL10&gt;[1]WAIVER_TX_Counties_FY22!BM$2,[1]TX_Counties_FY22_Income_Limits!BL10,IF([1]TX_Counties_FY22_Income_Limits!BL10&lt;[1]WAIVER_TX_Counties_FY22!BM$2,[1]WAIVER_TX_Counties_FY22!BM$2,IF([1]TX_Counties_FY22_Income_Limits!BL10=[1]WAIVER_TX_Counties_FY22!BM$2,[1]TX_Counties_FY22_Income_Limits!BL10)))</f>
        <v>113980</v>
      </c>
      <c r="BN10" s="64">
        <f>IF([1]TX_Counties_FY22_Income_Limits!BM10&gt;[1]WAIVER_TX_Counties_FY22!BN$2,[1]TX_Counties_FY22_Income_Limits!BM10,IF([1]TX_Counties_FY22_Income_Limits!BM10&lt;[1]WAIVER_TX_Counties_FY22!BN$2,[1]WAIVER_TX_Counties_FY22!BN$2,IF([1]TX_Counties_FY22_Income_Limits!BM10=[1]WAIVER_TX_Counties_FY22!BN$2,[1]TX_Counties_FY22_Income_Limits!BM10)))</f>
        <v>119540</v>
      </c>
      <c r="BO10" s="64">
        <f>IF([1]TX_Counties_FY22_Income_Limits!BN10&gt;[1]WAIVER_TX_Counties_FY22!BO$2,[1]TX_Counties_FY22_Income_Limits!BN10,IF([1]TX_Counties_FY22_Income_Limits!BN10&lt;[1]WAIVER_TX_Counties_FY22!BO$2,[1]WAIVER_TX_Counties_FY22!BO$2,IF([1]TX_Counties_FY22_Income_Limits!BN10=[1]WAIVER_TX_Counties_FY22!BO$2,[1]TX_Counties_FY22_Income_Limits!BN10)))</f>
        <v>125100</v>
      </c>
      <c r="BP10" s="64">
        <f>IF([1]TX_Counties_FY22_Income_Limits!BO10&gt;[1]WAIVER_TX_Counties_FY22!BP$2,[1]TX_Counties_FY22_Income_Limits!BO10,IF([1]TX_Counties_FY22_Income_Limits!BO10&lt;[1]WAIVER_TX_Counties_FY22!BP$2,[1]WAIVER_TX_Counties_FY22!BP$2,IF([1]TX_Counties_FY22_Income_Limits!BO10=[1]WAIVER_TX_Counties_FY22!BP$2,[1]TX_Counties_FY22_Income_Limits!BO10)))</f>
        <v>130660</v>
      </c>
      <c r="BQ10" s="64">
        <f>IF([1]TX_Counties_FY22_Income_Limits!BP10&gt;[1]WAIVER_TX_Counties_FY22!BQ$2,[1]TX_Counties_FY22_Income_Limits!BP10,IF([1]TX_Counties_FY22_Income_Limits!BP10&lt;[1]WAIVER_TX_Counties_FY22!BQ$2,[1]WAIVER_TX_Counties_FY22!BQ$2,IF([1]TX_Counties_FY22_Income_Limits!BP10=[1]WAIVER_TX_Counties_FY22!BQ$2,[1]TX_Counties_FY22_Income_Limits!BP10)))</f>
        <v>136220</v>
      </c>
      <c r="BR10" s="64">
        <f>IF([1]TX_Counties_FY22_Income_Limits!BQ10&gt;[1]WAIVER_TX_Counties_FY22!BR$2,[1]TX_Counties_FY22_Income_Limits!BQ10,IF([1]TX_Counties_FY22_Income_Limits!BQ10&lt;[1]WAIVER_TX_Counties_FY22!BR$2,[1]WAIVER_TX_Counties_FY22!BR$2,IF([1]TX_Counties_FY22_Income_Limits!BQ10=[1]WAIVER_TX_Counties_FY22!BR$2,[1]TX_Counties_FY22_Income_Limits!BQ10)))</f>
        <v>141780</v>
      </c>
      <c r="BS10" s="64">
        <f>IF([1]TX_Counties_FY22_Income_Limits!BR10&gt;[1]WAIVER_TX_Counties_FY22!BS$2,[1]TX_Counties_FY22_Income_Limits!BR10,IF([1]TX_Counties_FY22_Income_Limits!BR10&lt;[1]WAIVER_TX_Counties_FY22!BS$2,[1]WAIVER_TX_Counties_FY22!BS$2,IF([1]TX_Counties_FY22_Income_Limits!BR10=[1]WAIVER_TX_Counties_FY22!BS$2,[1]TX_Counties_FY22_Income_Limits!BR10)))</f>
        <v>147340</v>
      </c>
      <c r="BT10" s="64">
        <f>IF([1]TX_Counties_FY22_Income_Limits!BS10&gt;[1]WAIVER_TX_Counties_FY22!BT$2,[1]TX_Counties_FY22_Income_Limits!BS10,IF([1]TX_Counties_FY22_Income_Limits!BS10&lt;[1]WAIVER_TX_Counties_FY22!BT$2,[1]WAIVER_TX_Counties_FY22!BT$2,IF([1]TX_Counties_FY22_Income_Limits!BS10=[1]WAIVER_TX_Counties_FY22!BT$2,[1]TX_Counties_FY22_Income_Limits!BS10)))</f>
        <v>152900</v>
      </c>
      <c r="BU10" s="64">
        <f>IF([1]TX_Counties_FY22_Income_Limits!BT10&gt;[1]WAIVER_TX_Counties_FY22!BU$2,[1]TX_Counties_FY22_Income_Limits!BT10,IF([1]TX_Counties_FY22_Income_Limits!BT10&lt;[1]WAIVER_TX_Counties_FY22!BU$2,[1]WAIVER_TX_Counties_FY22!BU$2,IF([1]TX_Counties_FY22_Income_Limits!BT10=[1]WAIVER_TX_Counties_FY22!BU$2,[1]TX_Counties_FY22_Income_Limits!BT10)))</f>
        <v>158460</v>
      </c>
      <c r="BV10" s="64">
        <f>IF([1]TX_Counties_FY22_Income_Limits!BU10&gt;[1]WAIVER_TX_Counties_FY22!BV$2,[1]TX_Counties_FY22_Income_Limits!BU10,IF([1]TX_Counties_FY22_Income_Limits!BU10&lt;[1]WAIVER_TX_Counties_FY22!BV$2,[1]WAIVER_TX_Counties_FY22!BV$2,IF([1]TX_Counties_FY22_Income_Limits!BU10=[1]WAIVER_TX_Counties_FY22!BV$2,[1]TX_Counties_FY22_Income_Limits!BU10)))</f>
        <v>164020</v>
      </c>
      <c r="BW10" s="64">
        <f>IF([1]TX_Counties_FY22_Income_Limits!BV10&gt;[1]WAIVER_TX_Counties_FY22!BW$2,[1]TX_Counties_FY22_Income_Limits!BV10,IF([1]TX_Counties_FY22_Income_Limits!BV10&lt;[1]WAIVER_TX_Counties_FY22!BW$2,[1]WAIVER_TX_Counties_FY22!BW$2,IF([1]TX_Counties_FY22_Income_Limits!BV10=[1]WAIVER_TX_Counties_FY22!BW$2,[1]TX_Counties_FY22_Income_Limits!BV10)))</f>
        <v>169580</v>
      </c>
      <c r="BX10" s="64">
        <f>IF([1]TX_Counties_FY22_Income_Limits!BW10&gt;[1]WAIVER_TX_Counties_FY22!BX$2,[1]TX_Counties_FY22_Income_Limits!BW10,IF([1]TX_Counties_FY22_Income_Limits!BW10&lt;[1]WAIVER_TX_Counties_FY22!BX$2,[1]WAIVER_TX_Counties_FY22!BX$2,IF([1]TX_Counties_FY22_Income_Limits!BW10=[1]WAIVER_TX_Counties_FY22!BX$2,[1]TX_Counties_FY22_Income_Limits!BW10)))</f>
        <v>175140</v>
      </c>
      <c r="BY10" s="64">
        <f>IF([1]TX_Counties_FY22_Income_Limits!BX10&gt;[1]WAIVER_TX_Counties_FY22!BY$2,[1]TX_Counties_FY22_Income_Limits!BX10,IF([1]TX_Counties_FY22_Income_Limits!BX10&lt;[1]WAIVER_TX_Counties_FY22!BY$2,[1]WAIVER_TX_Counties_FY22!BY$2,IF([1]TX_Counties_FY22_Income_Limits!BX10=[1]WAIVER_TX_Counties_FY22!BY$2,[1]TX_Counties_FY22_Income_Limits!BX10)))</f>
        <v>180700</v>
      </c>
      <c r="BZ10" s="64">
        <f>IF([1]TX_Counties_FY22_Income_Limits!BY10&gt;[1]WAIVER_TX_Counties_FY22!BZ$2,[1]TX_Counties_FY22_Income_Limits!BY10,IF([1]TX_Counties_FY22_Income_Limits!BY10&lt;[1]WAIVER_TX_Counties_FY22!BZ$2,[1]WAIVER_TX_Counties_FY22!BZ$2,IF([1]TX_Counties_FY22_Income_Limits!BY10=[1]WAIVER_TX_Counties_FY22!BZ$2,[1]TX_Counties_FY22_Income_Limits!BY10)))</f>
        <v>186260</v>
      </c>
      <c r="CA10" s="64">
        <f>IF([1]TX_Counties_FY22_Income_Limits!BZ10&gt;[1]WAIVER_TX_Counties_FY22!CA$2,[1]TX_Counties_FY22_Income_Limits!BZ10,IF([1]TX_Counties_FY22_Income_Limits!BZ10&lt;[1]WAIVER_TX_Counties_FY22!CA$2,[1]WAIVER_TX_Counties_FY22!CA$2,IF([1]TX_Counties_FY22_Income_Limits!BZ10=[1]WAIVER_TX_Counties_FY22!CA$2,[1]TX_Counties_FY22_Income_Limits!BZ10)))</f>
        <v>60829.999999999993</v>
      </c>
      <c r="CB10" s="64">
        <f>IF([1]TX_Counties_FY22_Income_Limits!CA10&gt;[1]WAIVER_TX_Counties_FY22!CB$2,[1]TX_Counties_FY22_Income_Limits!CA10,IF([1]TX_Counties_FY22_Income_Limits!CA10&lt;[1]WAIVER_TX_Counties_FY22!CB$2,[1]WAIVER_TX_Counties_FY22!CB$2,IF([1]TX_Counties_FY22_Income_Limits!CA10=[1]WAIVER_TX_Counties_FY22!CB$2,[1]TX_Counties_FY22_Income_Limits!CA10)))</f>
        <v>69520</v>
      </c>
      <c r="CC10" s="64">
        <f>IF([1]TX_Counties_FY22_Income_Limits!CB10&gt;[1]WAIVER_TX_Counties_FY22!CC$2,[1]TX_Counties_FY22_Income_Limits!CB10,IF([1]TX_Counties_FY22_Income_Limits!CB10&lt;[1]WAIVER_TX_Counties_FY22!CC$2,[1]WAIVER_TX_Counties_FY22!CC$2,IF([1]TX_Counties_FY22_Income_Limits!CB10=[1]WAIVER_TX_Counties_FY22!CC$2,[1]TX_Counties_FY22_Income_Limits!CB10)))</f>
        <v>78210</v>
      </c>
      <c r="CD10" s="64">
        <f>IF([1]TX_Counties_FY22_Income_Limits!CC10&gt;[1]WAIVER_TX_Counties_FY22!CD$2,[1]TX_Counties_FY22_Income_Limits!CC10,IF([1]TX_Counties_FY22_Income_Limits!CC10&lt;[1]WAIVER_TX_Counties_FY22!CD$2,[1]WAIVER_TX_Counties_FY22!CD$2,IF([1]TX_Counties_FY22_Income_Limits!CC10=[1]WAIVER_TX_Counties_FY22!CD$2,[1]TX_Counties_FY22_Income_Limits!CC10)))</f>
        <v>86900</v>
      </c>
      <c r="CE10" s="64">
        <f>IF([1]TX_Counties_FY22_Income_Limits!CD10&gt;[1]WAIVER_TX_Counties_FY22!CE$2,[1]TX_Counties_FY22_Income_Limits!CD10,IF([1]TX_Counties_FY22_Income_Limits!CD10&lt;[1]WAIVER_TX_Counties_FY22!CE$2,[1]WAIVER_TX_Counties_FY22!CE$2,IF([1]TX_Counties_FY22_Income_Limits!CD10=[1]WAIVER_TX_Counties_FY22!CE$2,[1]TX_Counties_FY22_Income_Limits!CD10)))</f>
        <v>93852</v>
      </c>
      <c r="CF10" s="64">
        <f>IF([1]TX_Counties_FY22_Income_Limits!CE10&gt;[1]WAIVER_TX_Counties_FY22!CF$2,[1]TX_Counties_FY22_Income_Limits!CE10,IF([1]TX_Counties_FY22_Income_Limits!CE10&lt;[1]WAIVER_TX_Counties_FY22!CF$2,[1]WAIVER_TX_Counties_FY22!CF$2,IF([1]TX_Counties_FY22_Income_Limits!CE10=[1]WAIVER_TX_Counties_FY22!CF$2,[1]TX_Counties_FY22_Income_Limits!CE10)))</f>
        <v>100804</v>
      </c>
      <c r="CG10" s="64">
        <f>IF([1]TX_Counties_FY22_Income_Limits!CF10&gt;[1]WAIVER_TX_Counties_FY22!CG$2,[1]TX_Counties_FY22_Income_Limits!CF10,IF([1]TX_Counties_FY22_Income_Limits!CF10&lt;[1]WAIVER_TX_Counties_FY22!CG$2,[1]WAIVER_TX_Counties_FY22!CG$2,IF([1]TX_Counties_FY22_Income_Limits!CF10=[1]WAIVER_TX_Counties_FY22!CG$2,[1]TX_Counties_FY22_Income_Limits!CF10)))</f>
        <v>107756</v>
      </c>
      <c r="CH10" s="64">
        <f>IF([1]TX_Counties_FY22_Income_Limits!CG10&gt;[1]WAIVER_TX_Counties_FY22!CH$2,[1]TX_Counties_FY22_Income_Limits!CG10,IF([1]TX_Counties_FY22_Income_Limits!CG10&lt;[1]WAIVER_TX_Counties_FY22!CH$2,[1]WAIVER_TX_Counties_FY22!CH$2,IF([1]TX_Counties_FY22_Income_Limits!CG10=[1]WAIVER_TX_Counties_FY22!CH$2,[1]TX_Counties_FY22_Income_Limits!CG10)))</f>
        <v>114708</v>
      </c>
      <c r="CI10" s="64">
        <f>IF([1]TX_Counties_FY22_Income_Limits!CH10&gt;[1]WAIVER_TX_Counties_FY22!CI$2,[1]TX_Counties_FY22_Income_Limits!CH10,IF([1]TX_Counties_FY22_Income_Limits!CH10&lt;[1]WAIVER_TX_Counties_FY22!CI$2,[1]WAIVER_TX_Counties_FY22!CI$2,IF([1]TX_Counties_FY22_Income_Limits!CH10=[1]WAIVER_TX_Counties_FY22!CI$2,[1]TX_Counties_FY22_Income_Limits!CH10)))</f>
        <v>121659.99999999999</v>
      </c>
      <c r="CJ10" s="64">
        <f>IF([1]TX_Counties_FY22_Income_Limits!CI10&gt;[1]WAIVER_TX_Counties_FY22!CJ$2,[1]TX_Counties_FY22_Income_Limits!CI10,IF([1]TX_Counties_FY22_Income_Limits!CI10&lt;[1]WAIVER_TX_Counties_FY22!CJ$2,[1]WAIVER_TX_Counties_FY22!CJ$2,IF([1]TX_Counties_FY22_Income_Limits!CI10=[1]WAIVER_TX_Counties_FY22!CJ$2,[1]TX_Counties_FY22_Income_Limits!CI10)))</f>
        <v>128612</v>
      </c>
      <c r="CK10" s="64">
        <f>IF([1]TX_Counties_FY22_Income_Limits!CJ10&gt;[1]WAIVER_TX_Counties_FY22!CK$2,[1]TX_Counties_FY22_Income_Limits!CJ10,IF([1]TX_Counties_FY22_Income_Limits!CJ10&lt;[1]WAIVER_TX_Counties_FY22!CK$2,[1]WAIVER_TX_Counties_FY22!CK$2,IF([1]TX_Counties_FY22_Income_Limits!CJ10=[1]WAIVER_TX_Counties_FY22!CK$2,[1]TX_Counties_FY22_Income_Limits!CJ10)))</f>
        <v>135564</v>
      </c>
      <c r="CL10" s="64">
        <f>IF([1]TX_Counties_FY22_Income_Limits!CK10&gt;[1]WAIVER_TX_Counties_FY22!CL$2,[1]TX_Counties_FY22_Income_Limits!CK10,IF([1]TX_Counties_FY22_Income_Limits!CK10&lt;[1]WAIVER_TX_Counties_FY22!CL$2,[1]WAIVER_TX_Counties_FY22!CL$2,IF([1]TX_Counties_FY22_Income_Limits!CK10=[1]WAIVER_TX_Counties_FY22!CL$2,[1]TX_Counties_FY22_Income_Limits!CK10)))</f>
        <v>142516</v>
      </c>
      <c r="CM10" s="64">
        <f>IF([1]TX_Counties_FY22_Income_Limits!CL10&gt;[1]WAIVER_TX_Counties_FY22!CM$2,[1]TX_Counties_FY22_Income_Limits!CL10,IF([1]TX_Counties_FY22_Income_Limits!CL10&lt;[1]WAIVER_TX_Counties_FY22!CM$2,[1]WAIVER_TX_Counties_FY22!CM$2,IF([1]TX_Counties_FY22_Income_Limits!CL10=[1]WAIVER_TX_Counties_FY22!CM$2,[1]TX_Counties_FY22_Income_Limits!CL10)))</f>
        <v>149468</v>
      </c>
      <c r="CN10" s="64">
        <f>IF([1]TX_Counties_FY22_Income_Limits!CM10&gt;[1]WAIVER_TX_Counties_FY22!CN$2,[1]TX_Counties_FY22_Income_Limits!CM10,IF([1]TX_Counties_FY22_Income_Limits!CM10&lt;[1]WAIVER_TX_Counties_FY22!CN$2,[1]WAIVER_TX_Counties_FY22!CN$2,IF([1]TX_Counties_FY22_Income_Limits!CM10=[1]WAIVER_TX_Counties_FY22!CN$2,[1]TX_Counties_FY22_Income_Limits!CM10)))</f>
        <v>156420</v>
      </c>
      <c r="CO10" s="64">
        <f>IF([1]TX_Counties_FY22_Income_Limits!CN10&gt;[1]WAIVER_TX_Counties_FY22!CO$2,[1]TX_Counties_FY22_Income_Limits!CN10,IF([1]TX_Counties_FY22_Income_Limits!CN10&lt;[1]WAIVER_TX_Counties_FY22!CO$2,[1]WAIVER_TX_Counties_FY22!CO$2,IF([1]TX_Counties_FY22_Income_Limits!CN10=[1]WAIVER_TX_Counties_FY22!CO$2,[1]TX_Counties_FY22_Income_Limits!CN10)))</f>
        <v>163372</v>
      </c>
      <c r="CP10" s="64">
        <f>IF([1]TX_Counties_FY22_Income_Limits!CO10&gt;[1]WAIVER_TX_Counties_FY22!CP$2,[1]TX_Counties_FY22_Income_Limits!CO10,IF([1]TX_Counties_FY22_Income_Limits!CO10&lt;[1]WAIVER_TX_Counties_FY22!CP$2,[1]WAIVER_TX_Counties_FY22!CP$2,IF([1]TX_Counties_FY22_Income_Limits!CO10=[1]WAIVER_TX_Counties_FY22!CP$2,[1]TX_Counties_FY22_Income_Limits!CO10)))</f>
        <v>170324</v>
      </c>
      <c r="CQ10" s="64">
        <f>IF([1]TX_Counties_FY22_Income_Limits!CP10&gt;[1]WAIVER_TX_Counties_FY22!CQ$2,[1]TX_Counties_FY22_Income_Limits!CP10,IF([1]TX_Counties_FY22_Income_Limits!CP10&lt;[1]WAIVER_TX_Counties_FY22!CQ$2,[1]WAIVER_TX_Counties_FY22!CQ$2,IF([1]TX_Counties_FY22_Income_Limits!CP10=[1]WAIVER_TX_Counties_FY22!CQ$2,[1]TX_Counties_FY22_Income_Limits!CP10)))</f>
        <v>177276</v>
      </c>
      <c r="CR10" s="64">
        <f>IF([1]TX_Counties_FY22_Income_Limits!CQ10&gt;[1]WAIVER_TX_Counties_FY22!CR$2,[1]TX_Counties_FY22_Income_Limits!CQ10,IF([1]TX_Counties_FY22_Income_Limits!CQ10&lt;[1]WAIVER_TX_Counties_FY22!CR$2,[1]WAIVER_TX_Counties_FY22!CR$2,IF([1]TX_Counties_FY22_Income_Limits!CQ10=[1]WAIVER_TX_Counties_FY22!CR$2,[1]TX_Counties_FY22_Income_Limits!CQ10)))</f>
        <v>184228</v>
      </c>
      <c r="CS10" s="64">
        <f>IF([1]TX_Counties_FY22_Income_Limits!CR10&gt;[1]WAIVER_TX_Counties_FY22!CS$2,[1]TX_Counties_FY22_Income_Limits!CR10,IF([1]TX_Counties_FY22_Income_Limits!CR10&lt;[1]WAIVER_TX_Counties_FY22!CS$2,[1]WAIVER_TX_Counties_FY22!CS$2,IF([1]TX_Counties_FY22_Income_Limits!CR10=[1]WAIVER_TX_Counties_FY22!CS$2,[1]TX_Counties_FY22_Income_Limits!CR10)))</f>
        <v>191180</v>
      </c>
      <c r="CT10" s="64">
        <f>IF([1]TX_Counties_FY22_Income_Limits!CS10&gt;[1]WAIVER_TX_Counties_FY22!CT$2,[1]TX_Counties_FY22_Income_Limits!CS10,IF([1]TX_Counties_FY22_Income_Limits!CS10&lt;[1]WAIVER_TX_Counties_FY22!CT$2,[1]WAIVER_TX_Counties_FY22!CT$2,IF([1]TX_Counties_FY22_Income_Limits!CS10=[1]WAIVER_TX_Counties_FY22!CT$2,[1]TX_Counties_FY22_Income_Limits!CS10)))</f>
        <v>198132</v>
      </c>
      <c r="CU10" s="64">
        <f>IF([1]TX_Counties_FY22_Income_Limits!CT10&gt;[1]WAIVER_TX_Counties_FY22!CU$2,[1]TX_Counties_FY22_Income_Limits!CT10,IF([1]TX_Counties_FY22_Income_Limits!CT10&lt;[1]WAIVER_TX_Counties_FY22!CU$2,[1]WAIVER_TX_Counties_FY22!CU$2,IF([1]TX_Counties_FY22_Income_Limits!CT10=[1]WAIVER_TX_Counties_FY22!CU$2,[1]TX_Counties_FY22_Income_Limits!CT10)))</f>
        <v>205084</v>
      </c>
      <c r="CV10" s="64">
        <f>IF([1]TX_Counties_FY22_Income_Limits!CU10&gt;[1]WAIVER_TX_Counties_FY22!CV$2,[1]TX_Counties_FY22_Income_Limits!CU10,IF([1]TX_Counties_FY22_Income_Limits!CU10&lt;[1]WAIVER_TX_Counties_FY22!CV$2,[1]WAIVER_TX_Counties_FY22!CV$2,IF([1]TX_Counties_FY22_Income_Limits!CU10=[1]WAIVER_TX_Counties_FY22!CV$2,[1]TX_Counties_FY22_Income_Limits!CU10)))</f>
        <v>212036</v>
      </c>
      <c r="CW10" s="64">
        <f>IF([1]TX_Counties_FY22_Income_Limits!CV10&gt;[1]WAIVER_TX_Counties_FY22!CW$2,[1]TX_Counties_FY22_Income_Limits!CV10,IF([1]TX_Counties_FY22_Income_Limits!CV10&lt;[1]WAIVER_TX_Counties_FY22!CW$2,[1]WAIVER_TX_Counties_FY22!CW$2,IF([1]TX_Counties_FY22_Income_Limits!CV10=[1]WAIVER_TX_Counties_FY22!CW$2,[1]TX_Counties_FY22_Income_Limits!CV10)))</f>
        <v>218988</v>
      </c>
      <c r="CX10" s="64">
        <f>IF([1]TX_Counties_FY22_Income_Limits!CW10&gt;[1]WAIVER_TX_Counties_FY22!CX$2,[1]TX_Counties_FY22_Income_Limits!CW10,IF([1]TX_Counties_FY22_Income_Limits!CW10&lt;[1]WAIVER_TX_Counties_FY22!CX$2,[1]WAIVER_TX_Counties_FY22!CX$2,IF([1]TX_Counties_FY22_Income_Limits!CW10=[1]WAIVER_TX_Counties_FY22!CX$2,[1]TX_Counties_FY22_Income_Limits!CW10)))</f>
        <v>225940</v>
      </c>
      <c r="CY10" s="64">
        <f>IF([1]TX_Counties_FY22_Income_Limits!CX10&gt;[1]WAIVER_TX_Counties_FY22!CY$2,[1]TX_Counties_FY22_Income_Limits!CX10,IF([1]TX_Counties_FY22_Income_Limits!CX10&lt;[1]WAIVER_TX_Counties_FY22!CY$2,[1]WAIVER_TX_Counties_FY22!CY$2,IF([1]TX_Counties_FY22_Income_Limits!CX10=[1]WAIVER_TX_Counties_FY22!CY$2,[1]TX_Counties_FY22_Income_Limits!CX10)))</f>
        <v>232892</v>
      </c>
      <c r="CZ10" s="64">
        <f>IF([1]TX_Counties_FY22_Income_Limits!CY10&gt;[1]WAIVER_TX_Counties_FY22!CZ$2,[1]TX_Counties_FY22_Income_Limits!CY10,IF([1]TX_Counties_FY22_Income_Limits!CY10&lt;[1]WAIVER_TX_Counties_FY22!CZ$2,[1]WAIVER_TX_Counties_FY22!CZ$2,IF([1]TX_Counties_FY22_Income_Limits!CY10=[1]WAIVER_TX_Counties_FY22!CZ$2,[1]TX_Counties_FY22_Income_Limits!CY10)))</f>
        <v>72996</v>
      </c>
      <c r="DA10" s="64">
        <f>IF([1]TX_Counties_FY22_Income_Limits!CZ10&gt;[1]WAIVER_TX_Counties_FY22!DA$2,[1]TX_Counties_FY22_Income_Limits!CZ10,IF([1]TX_Counties_FY22_Income_Limits!CZ10&lt;[1]WAIVER_TX_Counties_FY22!DA$2,[1]WAIVER_TX_Counties_FY22!DA$2,IF([1]TX_Counties_FY22_Income_Limits!CZ10=[1]WAIVER_TX_Counties_FY22!DA$2,[1]TX_Counties_FY22_Income_Limits!CZ10)))</f>
        <v>83424</v>
      </c>
      <c r="DB10" s="64">
        <f>IF([1]TX_Counties_FY22_Income_Limits!DA10&gt;[1]WAIVER_TX_Counties_FY22!DB$2,[1]TX_Counties_FY22_Income_Limits!DA10,IF([1]TX_Counties_FY22_Income_Limits!DA10&lt;[1]WAIVER_TX_Counties_FY22!DB$2,[1]WAIVER_TX_Counties_FY22!DB$2,IF([1]TX_Counties_FY22_Income_Limits!DA10=[1]WAIVER_TX_Counties_FY22!DB$2,[1]TX_Counties_FY22_Income_Limits!DA10)))</f>
        <v>93852</v>
      </c>
      <c r="DC10" s="64">
        <f>IF([1]TX_Counties_FY22_Income_Limits!DB10&gt;[1]WAIVER_TX_Counties_FY22!DC$2,[1]TX_Counties_FY22_Income_Limits!DB10,IF([1]TX_Counties_FY22_Income_Limits!DB10&lt;[1]WAIVER_TX_Counties_FY22!DC$2,[1]WAIVER_TX_Counties_FY22!DC$2,IF([1]TX_Counties_FY22_Income_Limits!DB10=[1]WAIVER_TX_Counties_FY22!DC$2,[1]TX_Counties_FY22_Income_Limits!DB10)))</f>
        <v>104280</v>
      </c>
      <c r="DD10" s="64">
        <f>IF([1]TX_Counties_FY22_Income_Limits!DC10&gt;[1]WAIVER_TX_Counties_FY22!DD$2,[1]TX_Counties_FY22_Income_Limits!DC10,IF([1]TX_Counties_FY22_Income_Limits!DC10&lt;[1]WAIVER_TX_Counties_FY22!DD$2,[1]WAIVER_TX_Counties_FY22!DD$2,IF([1]TX_Counties_FY22_Income_Limits!DC10=[1]WAIVER_TX_Counties_FY22!DD$2,[1]TX_Counties_FY22_Income_Limits!DC10)))</f>
        <v>112622.40000000001</v>
      </c>
      <c r="DE10" s="64">
        <f>IF([1]TX_Counties_FY22_Income_Limits!DD10&gt;[1]WAIVER_TX_Counties_FY22!DE$2,[1]TX_Counties_FY22_Income_Limits!DD10,IF([1]TX_Counties_FY22_Income_Limits!DD10&lt;[1]WAIVER_TX_Counties_FY22!DE$2,[1]WAIVER_TX_Counties_FY22!DE$2,IF([1]TX_Counties_FY22_Income_Limits!DD10=[1]WAIVER_TX_Counties_FY22!DE$2,[1]TX_Counties_FY22_Income_Limits!DD10)))</f>
        <v>120964.79999999999</v>
      </c>
      <c r="DF10" s="64">
        <f>IF([1]TX_Counties_FY22_Income_Limits!DE10&gt;[1]WAIVER_TX_Counties_FY22!DF$2,[1]TX_Counties_FY22_Income_Limits!DE10,IF([1]TX_Counties_FY22_Income_Limits!DE10&lt;[1]WAIVER_TX_Counties_FY22!DF$2,[1]WAIVER_TX_Counties_FY22!DF$2,IF([1]TX_Counties_FY22_Income_Limits!DE10=[1]WAIVER_TX_Counties_FY22!DF$2,[1]TX_Counties_FY22_Income_Limits!DE10)))</f>
        <v>129307.2</v>
      </c>
      <c r="DG10" s="64">
        <f>IF([1]TX_Counties_FY22_Income_Limits!DF10&gt;[1]WAIVER_TX_Counties_FY22!DG$2,[1]TX_Counties_FY22_Income_Limits!DF10,IF([1]TX_Counties_FY22_Income_Limits!DF10&lt;[1]WAIVER_TX_Counties_FY22!DG$2,[1]WAIVER_TX_Counties_FY22!DG$2,IF([1]TX_Counties_FY22_Income_Limits!DF10=[1]WAIVER_TX_Counties_FY22!DG$2,[1]TX_Counties_FY22_Income_Limits!DF10)))</f>
        <v>137649.60000000001</v>
      </c>
      <c r="DH10" s="64">
        <f>IF([1]TX_Counties_FY22_Income_Limits!DG10&gt;[1]WAIVER_TX_Counties_FY22!DH$2,[1]TX_Counties_FY22_Income_Limits!DG10,IF([1]TX_Counties_FY22_Income_Limits!DG10&lt;[1]WAIVER_TX_Counties_FY22!DH$2,[1]WAIVER_TX_Counties_FY22!DH$2,IF([1]TX_Counties_FY22_Income_Limits!DG10=[1]WAIVER_TX_Counties_FY22!DH$2,[1]TX_Counties_FY22_Income_Limits!DG10)))</f>
        <v>145992</v>
      </c>
      <c r="DI10" s="64">
        <f>IF([1]TX_Counties_FY22_Income_Limits!DH10&gt;[1]WAIVER_TX_Counties_FY22!DI$2,[1]TX_Counties_FY22_Income_Limits!DH10,IF([1]TX_Counties_FY22_Income_Limits!DH10&lt;[1]WAIVER_TX_Counties_FY22!DI$2,[1]WAIVER_TX_Counties_FY22!DI$2,IF([1]TX_Counties_FY22_Income_Limits!DH10=[1]WAIVER_TX_Counties_FY22!DI$2,[1]TX_Counties_FY22_Income_Limits!DH10)))</f>
        <v>154334.39999999999</v>
      </c>
      <c r="DJ10" s="64">
        <f>IF([1]TX_Counties_FY22_Income_Limits!DI10&gt;[1]WAIVER_TX_Counties_FY22!DJ$2,[1]TX_Counties_FY22_Income_Limits!DI10,IF([1]TX_Counties_FY22_Income_Limits!DI10&lt;[1]WAIVER_TX_Counties_FY22!DJ$2,[1]WAIVER_TX_Counties_FY22!DJ$2,IF([1]TX_Counties_FY22_Income_Limits!DI10=[1]WAIVER_TX_Counties_FY22!DJ$2,[1]TX_Counties_FY22_Income_Limits!DI10)))</f>
        <v>162676.79999999999</v>
      </c>
      <c r="DK10" s="64">
        <f>IF([1]TX_Counties_FY22_Income_Limits!DJ10&gt;[1]WAIVER_TX_Counties_FY22!DK$2,[1]TX_Counties_FY22_Income_Limits!DJ10,IF([1]TX_Counties_FY22_Income_Limits!DJ10&lt;[1]WAIVER_TX_Counties_FY22!DK$2,[1]WAIVER_TX_Counties_FY22!DK$2,IF([1]TX_Counties_FY22_Income_Limits!DJ10=[1]WAIVER_TX_Counties_FY22!DK$2,[1]TX_Counties_FY22_Income_Limits!DJ10)))</f>
        <v>171019.19999999998</v>
      </c>
      <c r="DL10" s="64">
        <f>IF([1]TX_Counties_FY22_Income_Limits!DK10&gt;[1]WAIVER_TX_Counties_FY22!DL$2,[1]TX_Counties_FY22_Income_Limits!DK10,IF([1]TX_Counties_FY22_Income_Limits!DK10&lt;[1]WAIVER_TX_Counties_FY22!DL$2,[1]WAIVER_TX_Counties_FY22!DL$2,IF([1]TX_Counties_FY22_Income_Limits!DK10=[1]WAIVER_TX_Counties_FY22!DL$2,[1]TX_Counties_FY22_Income_Limits!DK10)))</f>
        <v>179361.59999999998</v>
      </c>
      <c r="DM10" s="64">
        <f>IF([1]TX_Counties_FY22_Income_Limits!DL10&gt;[1]WAIVER_TX_Counties_FY22!DM$2,[1]TX_Counties_FY22_Income_Limits!DL10,IF([1]TX_Counties_FY22_Income_Limits!DL10&lt;[1]WAIVER_TX_Counties_FY22!DM$2,[1]WAIVER_TX_Counties_FY22!DM$2,IF([1]TX_Counties_FY22_Income_Limits!DL10=[1]WAIVER_TX_Counties_FY22!DM$2,[1]TX_Counties_FY22_Income_Limits!DL10)))</f>
        <v>187703.99999999997</v>
      </c>
      <c r="DN10" s="64">
        <f>IF([1]TX_Counties_FY22_Income_Limits!DM10&gt;[1]WAIVER_TX_Counties_FY22!DN$2,[1]TX_Counties_FY22_Income_Limits!DM10,IF([1]TX_Counties_FY22_Income_Limits!DM10&lt;[1]WAIVER_TX_Counties_FY22!DN$2,[1]WAIVER_TX_Counties_FY22!DN$2,IF([1]TX_Counties_FY22_Income_Limits!DM10=[1]WAIVER_TX_Counties_FY22!DN$2,[1]TX_Counties_FY22_Income_Limits!DM10)))</f>
        <v>196046.39999999997</v>
      </c>
      <c r="DO10" s="64">
        <f>IF([1]TX_Counties_FY22_Income_Limits!DN10&gt;[1]WAIVER_TX_Counties_FY22!DO$2,[1]TX_Counties_FY22_Income_Limits!DN10,IF([1]TX_Counties_FY22_Income_Limits!DN10&lt;[1]WAIVER_TX_Counties_FY22!DO$2,[1]WAIVER_TX_Counties_FY22!DO$2,IF([1]TX_Counties_FY22_Income_Limits!DN10=[1]WAIVER_TX_Counties_FY22!DO$2,[1]TX_Counties_FY22_Income_Limits!DN10)))</f>
        <v>204388.79999999996</v>
      </c>
      <c r="DP10" s="64">
        <f>IF([1]TX_Counties_FY22_Income_Limits!DO10&gt;[1]WAIVER_TX_Counties_FY22!DP$2,[1]TX_Counties_FY22_Income_Limits!DO10,IF([1]TX_Counties_FY22_Income_Limits!DO10&lt;[1]WAIVER_TX_Counties_FY22!DP$2,[1]WAIVER_TX_Counties_FY22!DP$2,IF([1]TX_Counties_FY22_Income_Limits!DO10=[1]WAIVER_TX_Counties_FY22!DP$2,[1]TX_Counties_FY22_Income_Limits!DO10)))</f>
        <v>212731.19999999995</v>
      </c>
      <c r="DQ10" s="64">
        <f>IF([1]TX_Counties_FY22_Income_Limits!DP10&gt;[1]WAIVER_TX_Counties_FY22!DQ$2,[1]TX_Counties_FY22_Income_Limits!DP10,IF([1]TX_Counties_FY22_Income_Limits!DP10&lt;[1]WAIVER_TX_Counties_FY22!DQ$2,[1]WAIVER_TX_Counties_FY22!DQ$2,IF([1]TX_Counties_FY22_Income_Limits!DP10=[1]WAIVER_TX_Counties_FY22!DQ$2,[1]TX_Counties_FY22_Income_Limits!DP10)))</f>
        <v>221073.59999999995</v>
      </c>
      <c r="DR10" s="64">
        <f>IF([1]TX_Counties_FY22_Income_Limits!DQ10&gt;[1]WAIVER_TX_Counties_FY22!DR$2,[1]TX_Counties_FY22_Income_Limits!DQ10,IF([1]TX_Counties_FY22_Income_Limits!DQ10&lt;[1]WAIVER_TX_Counties_FY22!DR$2,[1]WAIVER_TX_Counties_FY22!DR$2,IF([1]TX_Counties_FY22_Income_Limits!DQ10=[1]WAIVER_TX_Counties_FY22!DR$2,[1]TX_Counties_FY22_Income_Limits!DQ10)))</f>
        <v>229415.99999999994</v>
      </c>
      <c r="DS10" s="64">
        <f>IF([1]TX_Counties_FY22_Income_Limits!DR10&gt;[1]WAIVER_TX_Counties_FY22!DS$2,[1]TX_Counties_FY22_Income_Limits!DR10,IF([1]TX_Counties_FY22_Income_Limits!DR10&lt;[1]WAIVER_TX_Counties_FY22!DS$2,[1]WAIVER_TX_Counties_FY22!DS$2,IF([1]TX_Counties_FY22_Income_Limits!DR10=[1]WAIVER_TX_Counties_FY22!DS$2,[1]TX_Counties_FY22_Income_Limits!DR10)))</f>
        <v>237758.39999999994</v>
      </c>
      <c r="DT10" s="64">
        <f>IF([1]TX_Counties_FY22_Income_Limits!DS10&gt;[1]WAIVER_TX_Counties_FY22!DT$2,[1]TX_Counties_FY22_Income_Limits!DS10,IF([1]TX_Counties_FY22_Income_Limits!DS10&lt;[1]WAIVER_TX_Counties_FY22!DT$2,[1]WAIVER_TX_Counties_FY22!DT$2,IF([1]TX_Counties_FY22_Income_Limits!DS10=[1]WAIVER_TX_Counties_FY22!DT$2,[1]TX_Counties_FY22_Income_Limits!DS10)))</f>
        <v>246100.79999999993</v>
      </c>
      <c r="DU10" s="64">
        <f>IF([1]TX_Counties_FY22_Income_Limits!DT10&gt;[1]WAIVER_TX_Counties_FY22!DU$2,[1]TX_Counties_FY22_Income_Limits!DT10,IF([1]TX_Counties_FY22_Income_Limits!DT10&lt;[1]WAIVER_TX_Counties_FY22!DU$2,[1]WAIVER_TX_Counties_FY22!DU$2,IF([1]TX_Counties_FY22_Income_Limits!DT10=[1]WAIVER_TX_Counties_FY22!DU$2,[1]TX_Counties_FY22_Income_Limits!DT10)))</f>
        <v>254443.19999999992</v>
      </c>
      <c r="DV10" s="64">
        <f>IF([1]TX_Counties_FY22_Income_Limits!DU10&gt;[1]WAIVER_TX_Counties_FY22!DV$2,[1]TX_Counties_FY22_Income_Limits!DU10,IF([1]TX_Counties_FY22_Income_Limits!DU10&lt;[1]WAIVER_TX_Counties_FY22!DV$2,[1]WAIVER_TX_Counties_FY22!DV$2,IF([1]TX_Counties_FY22_Income_Limits!DU10=[1]WAIVER_TX_Counties_FY22!DV$2,[1]TX_Counties_FY22_Income_Limits!DU10)))</f>
        <v>262785.59999999992</v>
      </c>
      <c r="DW10" s="64">
        <f>IF([1]TX_Counties_FY22_Income_Limits!DV10&gt;[1]WAIVER_TX_Counties_FY22!DW$2,[1]TX_Counties_FY22_Income_Limits!DV10,IF([1]TX_Counties_FY22_Income_Limits!DV10&lt;[1]WAIVER_TX_Counties_FY22!DW$2,[1]WAIVER_TX_Counties_FY22!DW$2,IF([1]TX_Counties_FY22_Income_Limits!DV10=[1]WAIVER_TX_Counties_FY22!DW$2,[1]TX_Counties_FY22_Income_Limits!DV10)))</f>
        <v>271127.99999999988</v>
      </c>
      <c r="DX10" s="64">
        <f>IF([1]TX_Counties_FY22_Income_Limits!DW10&gt;[1]WAIVER_TX_Counties_FY22!DX$2,[1]TX_Counties_FY22_Income_Limits!DW10,IF([1]TX_Counties_FY22_Income_Limits!DW10&lt;[1]WAIVER_TX_Counties_FY22!DX$2,[1]WAIVER_TX_Counties_FY22!DX$2,IF([1]TX_Counties_FY22_Income_Limits!DW10=[1]WAIVER_TX_Counties_FY22!DX$2,[1]TX_Counties_FY22_Income_Limits!DW10)))</f>
        <v>279470.39999999985</v>
      </c>
      <c r="DY10"/>
    </row>
    <row r="11" spans="1:129" ht="14.45">
      <c r="A11" s="65" t="s">
        <v>200</v>
      </c>
      <c r="B11" s="65" t="str">
        <f t="shared" si="5"/>
        <v>YES</v>
      </c>
      <c r="C11" s="64">
        <f>[1]TX_Counties_FY22_Income_Limits!B11</f>
        <v>61700</v>
      </c>
      <c r="D11" s="64">
        <f>IF([1]TX_Counties_FY22_Income_Limits!C11&gt;[1]WAIVER_TX_Counties_FY22!D$2,[1]TX_Counties_FY22_Income_Limits!C11,IF([1]TX_Counties_FY22_Income_Limits!C11&lt;[1]WAIVER_TX_Counties_FY22!D$2,[1]WAIVER_TX_Counties_FY22!D$2,IF([1]TX_Counties_FY22_Income_Limits!C11=[1]WAIVER_TX_Counties_FY22!D$2,[1]TX_Counties_FY22_Income_Limits!C11)))</f>
        <v>17650</v>
      </c>
      <c r="E11" s="64">
        <f>IF([1]TX_Counties_FY22_Income_Limits!D11&gt;[1]WAIVER_TX_Counties_FY22!E$2,[1]TX_Counties_FY22_Income_Limits!D11,IF([1]TX_Counties_FY22_Income_Limits!D11&lt;[1]WAIVER_TX_Counties_FY22!E$2,[1]WAIVER_TX_Counties_FY22!E$2,IF([1]TX_Counties_FY22_Income_Limits!D11=[1]WAIVER_TX_Counties_FY22!E$2,[1]TX_Counties_FY22_Income_Limits!D11)))</f>
        <v>20200</v>
      </c>
      <c r="F11" s="64">
        <f>IF([1]TX_Counties_FY22_Income_Limits!E11&gt;[1]WAIVER_TX_Counties_FY22!F$2,[1]TX_Counties_FY22_Income_Limits!E11,IF([1]TX_Counties_FY22_Income_Limits!E11&lt;[1]WAIVER_TX_Counties_FY22!F$2,[1]WAIVER_TX_Counties_FY22!F$2,IF([1]TX_Counties_FY22_Income_Limits!E11=[1]WAIVER_TX_Counties_FY22!F$2,[1]TX_Counties_FY22_Income_Limits!E11)))</f>
        <v>23030</v>
      </c>
      <c r="G11" s="64">
        <f>IF([1]TX_Counties_FY22_Income_Limits!F11&gt;[1]WAIVER_TX_Counties_FY22!G$2,[1]TX_Counties_FY22_Income_Limits!F11,IF([1]TX_Counties_FY22_Income_Limits!F11&lt;[1]WAIVER_TX_Counties_FY22!G$2,[1]WAIVER_TX_Counties_FY22!G$2,IF([1]TX_Counties_FY22_Income_Limits!F11=[1]WAIVER_TX_Counties_FY22!G$2,[1]TX_Counties_FY22_Income_Limits!F11)))</f>
        <v>27750</v>
      </c>
      <c r="H11" s="64">
        <f>IF([1]TX_Counties_FY22_Income_Limits!G11&gt;[1]WAIVER_TX_Counties_FY22!H$2,[1]TX_Counties_FY22_Income_Limits!G11,IF([1]TX_Counties_FY22_Income_Limits!G11&lt;[1]WAIVER_TX_Counties_FY22!H$2,[1]WAIVER_TX_Counties_FY22!H$2,IF([1]TX_Counties_FY22_Income_Limits!G11=[1]WAIVER_TX_Counties_FY22!H$2,[1]TX_Counties_FY22_Income_Limits!G11)))</f>
        <v>32470</v>
      </c>
      <c r="I11" s="64">
        <f>IF([1]TX_Counties_FY22_Income_Limits!H11&gt;[1]WAIVER_TX_Counties_FY22!I$2,[1]TX_Counties_FY22_Income_Limits!H11,IF([1]TX_Counties_FY22_Income_Limits!H11&lt;[1]WAIVER_TX_Counties_FY22!I$2,[1]WAIVER_TX_Counties_FY22!I$2,IF([1]TX_Counties_FY22_Income_Limits!H11=[1]WAIVER_TX_Counties_FY22!I$2,[1]TX_Counties_FY22_Income_Limits!H11)))</f>
        <v>37190</v>
      </c>
      <c r="J11" s="64">
        <f>IF([1]TX_Counties_FY22_Income_Limits!I11&gt;[1]WAIVER_TX_Counties_FY22!J$2,[1]TX_Counties_FY22_Income_Limits!I11,IF([1]TX_Counties_FY22_Income_Limits!I11&lt;[1]WAIVER_TX_Counties_FY22!J$2,[1]WAIVER_TX_Counties_FY22!J$2,IF([1]TX_Counties_FY22_Income_Limits!I11=[1]WAIVER_TX_Counties_FY22!J$2,[1]TX_Counties_FY22_Income_Limits!I11)))</f>
        <v>41910</v>
      </c>
      <c r="K11" s="64">
        <f>IF([1]TX_Counties_FY22_Income_Limits!J11&gt;[1]WAIVER_TX_Counties_FY22!K$2,[1]TX_Counties_FY22_Income_Limits!J11,IF([1]TX_Counties_FY22_Income_Limits!J11&lt;[1]WAIVER_TX_Counties_FY22!K$2,[1]WAIVER_TX_Counties_FY22!K$2,IF([1]TX_Counties_FY22_Income_Limits!J11=[1]WAIVER_TX_Counties_FY22!K$2,[1]TX_Counties_FY22_Income_Limits!J11)))</f>
        <v>44950</v>
      </c>
      <c r="L11" s="64">
        <f>IF([1]TX_Counties_FY22_Income_Limits!K11&gt;[1]WAIVER_TX_Counties_FY22!L$2,[1]TX_Counties_FY22_Income_Limits!K11,IF([1]TX_Counties_FY22_Income_Limits!K11&lt;[1]WAIVER_TX_Counties_FY22!L$2,[1]WAIVER_TX_Counties_FY22!L$2,IF([1]TX_Counties_FY22_Income_Limits!K11=[1]WAIVER_TX_Counties_FY22!L$2,[1]TX_Counties_FY22_Income_Limits!K11)))</f>
        <v>58799.999999999993</v>
      </c>
      <c r="M11" s="64">
        <f>IF([1]TX_Counties_FY22_Income_Limits!L11&gt;[1]WAIVER_TX_Counties_FY22!M$2,[1]TX_Counties_FY22_Income_Limits!L11,IF([1]TX_Counties_FY22_Income_Limits!L11&lt;[1]WAIVER_TX_Counties_FY22!M$2,[1]WAIVER_TX_Counties_FY22!M$2,IF([1]TX_Counties_FY22_Income_Limits!L11=[1]WAIVER_TX_Counties_FY22!M$2,[1]TX_Counties_FY22_Income_Limits!L11)))</f>
        <v>62160</v>
      </c>
      <c r="N11" s="64">
        <f>IF([1]TX_Counties_FY22_Income_Limits!M11&gt;[1]WAIVER_TX_Counties_FY22!N$2,[1]TX_Counties_FY22_Income_Limits!M11,IF([1]TX_Counties_FY22_Income_Limits!M11&lt;[1]WAIVER_TX_Counties_FY22!N$2,[1]WAIVER_TX_Counties_FY22!N$2,IF([1]TX_Counties_FY22_Income_Limits!M11=[1]WAIVER_TX_Counties_FY22!N$2,[1]TX_Counties_FY22_Income_Limits!M11)))</f>
        <v>65520.000000000007</v>
      </c>
      <c r="O11" s="64">
        <f>IF([1]TX_Counties_FY22_Income_Limits!N11&gt;[1]WAIVER_TX_Counties_FY22!O$2,[1]TX_Counties_FY22_Income_Limits!N11,IF([1]TX_Counties_FY22_Income_Limits!N11&lt;[1]WAIVER_TX_Counties_FY22!O$2,[1]WAIVER_TX_Counties_FY22!O$2,IF([1]TX_Counties_FY22_Income_Limits!N11=[1]WAIVER_TX_Counties_FY22!O$2,[1]TX_Counties_FY22_Income_Limits!N11)))</f>
        <v>68880.000000000015</v>
      </c>
      <c r="P11" s="64">
        <f>IF([1]TX_Counties_FY22_Income_Limits!O11&gt;[1]WAIVER_TX_Counties_FY22!P$2,[1]TX_Counties_FY22_Income_Limits!O11,IF([1]TX_Counties_FY22_Income_Limits!O11&lt;[1]WAIVER_TX_Counties_FY22!P$2,[1]WAIVER_TX_Counties_FY22!P$2,IF([1]TX_Counties_FY22_Income_Limits!O11=[1]WAIVER_TX_Counties_FY22!P$2,[1]TX_Counties_FY22_Income_Limits!O11)))</f>
        <v>72240.000000000029</v>
      </c>
      <c r="Q11" s="64">
        <f>IF([1]TX_Counties_FY22_Income_Limits!P11&gt;[1]WAIVER_TX_Counties_FY22!Q$2,[1]TX_Counties_FY22_Income_Limits!P11,IF([1]TX_Counties_FY22_Income_Limits!P11&lt;[1]WAIVER_TX_Counties_FY22!Q$2,[1]WAIVER_TX_Counties_FY22!Q$2,IF([1]TX_Counties_FY22_Income_Limits!P11=[1]WAIVER_TX_Counties_FY22!Q$2,[1]TX_Counties_FY22_Income_Limits!P11)))</f>
        <v>75600.000000000044</v>
      </c>
      <c r="R11" s="64">
        <f>IF([1]TX_Counties_FY22_Income_Limits!Q11&gt;[1]WAIVER_TX_Counties_FY22!R$2,[1]TX_Counties_FY22_Income_Limits!Q11,IF([1]TX_Counties_FY22_Income_Limits!Q11&lt;[1]WAIVER_TX_Counties_FY22!R$2,[1]WAIVER_TX_Counties_FY22!R$2,IF([1]TX_Counties_FY22_Income_Limits!Q11=[1]WAIVER_TX_Counties_FY22!R$2,[1]TX_Counties_FY22_Income_Limits!Q11)))</f>
        <v>78960.000000000058</v>
      </c>
      <c r="S11" s="64">
        <f>IF([1]TX_Counties_FY22_Income_Limits!R11&gt;[1]WAIVER_TX_Counties_FY22!S$2,[1]TX_Counties_FY22_Income_Limits!R11,IF([1]TX_Counties_FY22_Income_Limits!R11&lt;[1]WAIVER_TX_Counties_FY22!S$2,[1]WAIVER_TX_Counties_FY22!S$2,IF([1]TX_Counties_FY22_Income_Limits!R11=[1]WAIVER_TX_Counties_FY22!S$2,[1]TX_Counties_FY22_Income_Limits!R11)))</f>
        <v>82320.000000000073</v>
      </c>
      <c r="T11" s="64">
        <f>IF([1]TX_Counties_FY22_Income_Limits!S11&gt;[1]WAIVER_TX_Counties_FY22!T$2,[1]TX_Counties_FY22_Income_Limits!S11,IF([1]TX_Counties_FY22_Income_Limits!S11&lt;[1]WAIVER_TX_Counties_FY22!T$2,[1]WAIVER_TX_Counties_FY22!T$2,IF([1]TX_Counties_FY22_Income_Limits!S11=[1]WAIVER_TX_Counties_FY22!T$2,[1]TX_Counties_FY22_Income_Limits!S11)))</f>
        <v>85680.000000000087</v>
      </c>
      <c r="U11" s="64">
        <f>IF([1]TX_Counties_FY22_Income_Limits!T11&gt;[1]WAIVER_TX_Counties_FY22!U$2,[1]TX_Counties_FY22_Income_Limits!T11,IF([1]TX_Counties_FY22_Income_Limits!T11&lt;[1]WAIVER_TX_Counties_FY22!U$2,[1]WAIVER_TX_Counties_FY22!U$2,IF([1]TX_Counties_FY22_Income_Limits!T11=[1]WAIVER_TX_Counties_FY22!U$2,[1]TX_Counties_FY22_Income_Limits!T11)))</f>
        <v>89040.000000000102</v>
      </c>
      <c r="V11" s="64">
        <f>IF([1]TX_Counties_FY22_Income_Limits!U11&gt;[1]WAIVER_TX_Counties_FY22!V$2,[1]TX_Counties_FY22_Income_Limits!U11,IF([1]TX_Counties_FY22_Income_Limits!U11&lt;[1]WAIVER_TX_Counties_FY22!V$2,[1]WAIVER_TX_Counties_FY22!V$2,IF([1]TX_Counties_FY22_Income_Limits!U11=[1]WAIVER_TX_Counties_FY22!V$2,[1]TX_Counties_FY22_Income_Limits!U11)))</f>
        <v>92400.000000000116</v>
      </c>
      <c r="W11" s="64">
        <f>IF([1]TX_Counties_FY22_Income_Limits!V11&gt;[1]WAIVER_TX_Counties_FY22!W$2,[1]TX_Counties_FY22_Income_Limits!V11,IF([1]TX_Counties_FY22_Income_Limits!V11&lt;[1]WAIVER_TX_Counties_FY22!W$2,[1]WAIVER_TX_Counties_FY22!W$2,IF([1]TX_Counties_FY22_Income_Limits!V11=[1]WAIVER_TX_Counties_FY22!W$2,[1]TX_Counties_FY22_Income_Limits!V11)))</f>
        <v>95760.000000000131</v>
      </c>
      <c r="X11" s="64">
        <f>IF([1]TX_Counties_FY22_Income_Limits!W11&gt;[1]WAIVER_TX_Counties_FY22!X$2,[1]TX_Counties_FY22_Income_Limits!W11,IF([1]TX_Counties_FY22_Income_Limits!W11&lt;[1]WAIVER_TX_Counties_FY22!X$2,[1]WAIVER_TX_Counties_FY22!X$2,IF([1]TX_Counties_FY22_Income_Limits!W11=[1]WAIVER_TX_Counties_FY22!X$2,[1]TX_Counties_FY22_Income_Limits!W11)))</f>
        <v>99120.000000000146</v>
      </c>
      <c r="Y11" s="64">
        <f>IF([1]TX_Counties_FY22_Income_Limits!X11&gt;[1]WAIVER_TX_Counties_FY22!Y$2,[1]TX_Counties_FY22_Income_Limits!X11,IF([1]TX_Counties_FY22_Income_Limits!X11&lt;[1]WAIVER_TX_Counties_FY22!Y$2,[1]WAIVER_TX_Counties_FY22!Y$2,IF([1]TX_Counties_FY22_Income_Limits!X11=[1]WAIVER_TX_Counties_FY22!Y$2,[1]TX_Counties_FY22_Income_Limits!X11)))</f>
        <v>102480.00000000016</v>
      </c>
      <c r="Z11" s="64">
        <f>IF([1]TX_Counties_FY22_Income_Limits!Y11&gt;[1]WAIVER_TX_Counties_FY22!Z$2,[1]TX_Counties_FY22_Income_Limits!Y11,IF([1]TX_Counties_FY22_Income_Limits!Y11&lt;[1]WAIVER_TX_Counties_FY22!Z$2,[1]WAIVER_TX_Counties_FY22!Z$2,IF([1]TX_Counties_FY22_Income_Limits!Y11=[1]WAIVER_TX_Counties_FY22!Z$2,[1]TX_Counties_FY22_Income_Limits!Y11)))</f>
        <v>105840.00000000017</v>
      </c>
      <c r="AA11" s="64">
        <f>IF([1]TX_Counties_FY22_Income_Limits!Z11&gt;[1]WAIVER_TX_Counties_FY22!AA$2,[1]TX_Counties_FY22_Income_Limits!Z11,IF([1]TX_Counties_FY22_Income_Limits!Z11&lt;[1]WAIVER_TX_Counties_FY22!AA$2,[1]WAIVER_TX_Counties_FY22!AA$2,IF([1]TX_Counties_FY22_Income_Limits!Z11=[1]WAIVER_TX_Counties_FY22!AA$2,[1]TX_Counties_FY22_Income_Limits!Z11)))</f>
        <v>109200.00000000019</v>
      </c>
      <c r="AB11" s="64">
        <f>IF([1]TX_Counties_FY22_Income_Limits!AA11&gt;[1]WAIVER_TX_Counties_FY22!AB$2,[1]TX_Counties_FY22_Income_Limits!AA11,IF([1]TX_Counties_FY22_Income_Limits!AA11&lt;[1]WAIVER_TX_Counties_FY22!AB$2,[1]WAIVER_TX_Counties_FY22!AB$2,IF([1]TX_Counties_FY22_Income_Limits!AA11=[1]WAIVER_TX_Counties_FY22!AB$2,[1]TX_Counties_FY22_Income_Limits!AA11)))</f>
        <v>112560.0000000002</v>
      </c>
      <c r="AC11" s="64">
        <f>IF([1]TX_Counties_FY22_Income_Limits!AB11&gt;[1]WAIVER_TX_Counties_FY22!AC$2,[1]TX_Counties_FY22_Income_Limits!AB11,IF([1]TX_Counties_FY22_Income_Limits!AB11&lt;[1]WAIVER_TX_Counties_FY22!AC$2,[1]WAIVER_TX_Counties_FY22!AC$2,IF([1]TX_Counties_FY22_Income_Limits!AB11=[1]WAIVER_TX_Counties_FY22!AC$2,[1]TX_Counties_FY22_Income_Limits!AB11)))</f>
        <v>29400</v>
      </c>
      <c r="AD11" s="64">
        <f>IF([1]TX_Counties_FY22_Income_Limits!AC11&gt;[1]WAIVER_TX_Counties_FY22!AD$2,[1]TX_Counties_FY22_Income_Limits!AC11,IF([1]TX_Counties_FY22_Income_Limits!AC11&lt;[1]WAIVER_TX_Counties_FY22!AD$2,[1]WAIVER_TX_Counties_FY22!AD$2,IF([1]TX_Counties_FY22_Income_Limits!AC11=[1]WAIVER_TX_Counties_FY22!AD$2,[1]TX_Counties_FY22_Income_Limits!AC11)))</f>
        <v>33600</v>
      </c>
      <c r="AE11" s="64">
        <f>IF([1]TX_Counties_FY22_Income_Limits!AD11&gt;[1]WAIVER_TX_Counties_FY22!AE$2,[1]TX_Counties_FY22_Income_Limits!AD11,IF([1]TX_Counties_FY22_Income_Limits!AD11&lt;[1]WAIVER_TX_Counties_FY22!AE$2,[1]WAIVER_TX_Counties_FY22!AE$2,IF([1]TX_Counties_FY22_Income_Limits!AD11=[1]WAIVER_TX_Counties_FY22!AE$2,[1]TX_Counties_FY22_Income_Limits!AD11)))</f>
        <v>37800</v>
      </c>
      <c r="AF11" s="64">
        <f>IF([1]TX_Counties_FY22_Income_Limits!AE11&gt;[1]WAIVER_TX_Counties_FY22!AF$2,[1]TX_Counties_FY22_Income_Limits!AE11,IF([1]TX_Counties_FY22_Income_Limits!AE11&lt;[1]WAIVER_TX_Counties_FY22!AF$2,[1]WAIVER_TX_Counties_FY22!AF$2,IF([1]TX_Counties_FY22_Income_Limits!AE11=[1]WAIVER_TX_Counties_FY22!AF$2,[1]TX_Counties_FY22_Income_Limits!AE11)))</f>
        <v>42000</v>
      </c>
      <c r="AG11" s="64">
        <f>IF([1]TX_Counties_FY22_Income_Limits!AF11&gt;[1]WAIVER_TX_Counties_FY22!AG$2,[1]TX_Counties_FY22_Income_Limits!AF11,IF([1]TX_Counties_FY22_Income_Limits!AF11&lt;[1]WAIVER_TX_Counties_FY22!AG$2,[1]WAIVER_TX_Counties_FY22!AG$2,IF([1]TX_Counties_FY22_Income_Limits!AF11=[1]WAIVER_TX_Counties_FY22!AG$2,[1]TX_Counties_FY22_Income_Limits!AF11)))</f>
        <v>45400</v>
      </c>
      <c r="AH11" s="64">
        <f>IF([1]TX_Counties_FY22_Income_Limits!AG11&gt;[1]WAIVER_TX_Counties_FY22!AH$2,[1]TX_Counties_FY22_Income_Limits!AG11,IF([1]TX_Counties_FY22_Income_Limits!AG11&lt;[1]WAIVER_TX_Counties_FY22!AH$2,[1]WAIVER_TX_Counties_FY22!AH$2,IF([1]TX_Counties_FY22_Income_Limits!AG11=[1]WAIVER_TX_Counties_FY22!AH$2,[1]TX_Counties_FY22_Income_Limits!AG11)))</f>
        <v>48750</v>
      </c>
      <c r="AI11" s="64">
        <f>IF([1]TX_Counties_FY22_Income_Limits!AH11&gt;[1]WAIVER_TX_Counties_FY22!AI$2,[1]TX_Counties_FY22_Income_Limits!AH11,IF([1]TX_Counties_FY22_Income_Limits!AH11&lt;[1]WAIVER_TX_Counties_FY22!AI$2,[1]WAIVER_TX_Counties_FY22!AI$2,IF([1]TX_Counties_FY22_Income_Limits!AH11=[1]WAIVER_TX_Counties_FY22!AI$2,[1]TX_Counties_FY22_Income_Limits!AH11)))</f>
        <v>52100</v>
      </c>
      <c r="AJ11" s="64">
        <f>IF([1]TX_Counties_FY22_Income_Limits!AI11&gt;[1]WAIVER_TX_Counties_FY22!AJ$2,[1]TX_Counties_FY22_Income_Limits!AI11,IF([1]TX_Counties_FY22_Income_Limits!AI11&lt;[1]WAIVER_TX_Counties_FY22!AJ$2,[1]WAIVER_TX_Counties_FY22!AJ$2,IF([1]TX_Counties_FY22_Income_Limits!AI11=[1]WAIVER_TX_Counties_FY22!AJ$2,[1]TX_Counties_FY22_Income_Limits!AI11)))</f>
        <v>55450</v>
      </c>
      <c r="AK11" s="64">
        <f>IF([1]TX_Counties_FY22_Income_Limits!AJ11&gt;[1]WAIVER_TX_Counties_FY22!AK$2,[1]TX_Counties_FY22_Income_Limits!AJ11,IF([1]TX_Counties_FY22_Income_Limits!AJ11&lt;[1]WAIVER_TX_Counties_FY22!AK$2,[1]WAIVER_TX_Counties_FY22!AK$2,IF([1]TX_Counties_FY22_Income_Limits!AJ11=[1]WAIVER_TX_Counties_FY22!AK$2,[1]TX_Counties_FY22_Income_Limits!AJ11)))</f>
        <v>58799.999999999993</v>
      </c>
      <c r="AL11" s="64">
        <f>IF([1]TX_Counties_FY22_Income_Limits!AK11&gt;[1]WAIVER_TX_Counties_FY22!AL$2,[1]TX_Counties_FY22_Income_Limits!AK11,IF([1]TX_Counties_FY22_Income_Limits!AK11&lt;[1]WAIVER_TX_Counties_FY22!AL$2,[1]WAIVER_TX_Counties_FY22!AL$2,IF([1]TX_Counties_FY22_Income_Limits!AK11=[1]WAIVER_TX_Counties_FY22!AL$2,[1]TX_Counties_FY22_Income_Limits!AK11)))</f>
        <v>62160</v>
      </c>
      <c r="AM11" s="64">
        <f>IF([1]TX_Counties_FY22_Income_Limits!AL11&gt;[1]WAIVER_TX_Counties_FY22!AM$2,[1]TX_Counties_FY22_Income_Limits!AL11,IF([1]TX_Counties_FY22_Income_Limits!AL11&lt;[1]WAIVER_TX_Counties_FY22!AM$2,[1]WAIVER_TX_Counties_FY22!AM$2,IF([1]TX_Counties_FY22_Income_Limits!AL11=[1]WAIVER_TX_Counties_FY22!AM$2,[1]TX_Counties_FY22_Income_Limits!AL11)))</f>
        <v>65520.000000000007</v>
      </c>
      <c r="AN11" s="64">
        <f>IF([1]TX_Counties_FY22_Income_Limits!AM11&gt;[1]WAIVER_TX_Counties_FY22!AN$2,[1]TX_Counties_FY22_Income_Limits!AM11,IF([1]TX_Counties_FY22_Income_Limits!AM11&lt;[1]WAIVER_TX_Counties_FY22!AN$2,[1]WAIVER_TX_Counties_FY22!AN$2,IF([1]TX_Counties_FY22_Income_Limits!AM11=[1]WAIVER_TX_Counties_FY22!AN$2,[1]TX_Counties_FY22_Income_Limits!AM11)))</f>
        <v>68880.000000000015</v>
      </c>
      <c r="AO11" s="64">
        <f>IF([1]TX_Counties_FY22_Income_Limits!AN11&gt;[1]WAIVER_TX_Counties_FY22!AO$2,[1]TX_Counties_FY22_Income_Limits!AN11,IF([1]TX_Counties_FY22_Income_Limits!AN11&lt;[1]WAIVER_TX_Counties_FY22!AO$2,[1]WAIVER_TX_Counties_FY22!AO$2,IF([1]TX_Counties_FY22_Income_Limits!AN11=[1]WAIVER_TX_Counties_FY22!AO$2,[1]TX_Counties_FY22_Income_Limits!AN11)))</f>
        <v>72240.000000000029</v>
      </c>
      <c r="AP11" s="64">
        <f>IF([1]TX_Counties_FY22_Income_Limits!AO11&gt;[1]WAIVER_TX_Counties_FY22!AP$2,[1]TX_Counties_FY22_Income_Limits!AO11,IF([1]TX_Counties_FY22_Income_Limits!AO11&lt;[1]WAIVER_TX_Counties_FY22!AP$2,[1]WAIVER_TX_Counties_FY22!AP$2,IF([1]TX_Counties_FY22_Income_Limits!AO11=[1]WAIVER_TX_Counties_FY22!AP$2,[1]TX_Counties_FY22_Income_Limits!AO11)))</f>
        <v>75600.000000000044</v>
      </c>
      <c r="AQ11" s="64">
        <f>IF([1]TX_Counties_FY22_Income_Limits!AP11&gt;[1]WAIVER_TX_Counties_FY22!AQ$2,[1]TX_Counties_FY22_Income_Limits!AP11,IF([1]TX_Counties_FY22_Income_Limits!AP11&lt;[1]WAIVER_TX_Counties_FY22!AQ$2,[1]WAIVER_TX_Counties_FY22!AQ$2,IF([1]TX_Counties_FY22_Income_Limits!AP11=[1]WAIVER_TX_Counties_FY22!AQ$2,[1]TX_Counties_FY22_Income_Limits!AP11)))</f>
        <v>78960.000000000058</v>
      </c>
      <c r="AR11" s="64">
        <f>IF([1]TX_Counties_FY22_Income_Limits!AQ11&gt;[1]WAIVER_TX_Counties_FY22!AR$2,[1]TX_Counties_FY22_Income_Limits!AQ11,IF([1]TX_Counties_FY22_Income_Limits!AQ11&lt;[1]WAIVER_TX_Counties_FY22!AR$2,[1]WAIVER_TX_Counties_FY22!AR$2,IF([1]TX_Counties_FY22_Income_Limits!AQ11=[1]WAIVER_TX_Counties_FY22!AR$2,[1]TX_Counties_FY22_Income_Limits!AQ11)))</f>
        <v>82320.000000000073</v>
      </c>
      <c r="AS11" s="64">
        <f>IF([1]TX_Counties_FY22_Income_Limits!AR11&gt;[1]WAIVER_TX_Counties_FY22!AS$2,[1]TX_Counties_FY22_Income_Limits!AR11,IF([1]TX_Counties_FY22_Income_Limits!AR11&lt;[1]WAIVER_TX_Counties_FY22!AS$2,[1]WAIVER_TX_Counties_FY22!AS$2,IF([1]TX_Counties_FY22_Income_Limits!AR11=[1]WAIVER_TX_Counties_FY22!AS$2,[1]TX_Counties_FY22_Income_Limits!AR11)))</f>
        <v>85680.000000000087</v>
      </c>
      <c r="AT11" s="64">
        <f>IF([1]TX_Counties_FY22_Income_Limits!AS11&gt;[1]WAIVER_TX_Counties_FY22!AT$2,[1]TX_Counties_FY22_Income_Limits!AS11,IF([1]TX_Counties_FY22_Income_Limits!AS11&lt;[1]WAIVER_TX_Counties_FY22!AT$2,[1]WAIVER_TX_Counties_FY22!AT$2,IF([1]TX_Counties_FY22_Income_Limits!AS11=[1]WAIVER_TX_Counties_FY22!AT$2,[1]TX_Counties_FY22_Income_Limits!AS11)))</f>
        <v>89040.000000000102</v>
      </c>
      <c r="AU11" s="64">
        <f>IF([1]TX_Counties_FY22_Income_Limits!AT11&gt;[1]WAIVER_TX_Counties_FY22!AU$2,[1]TX_Counties_FY22_Income_Limits!AT11,IF([1]TX_Counties_FY22_Income_Limits!AT11&lt;[1]WAIVER_TX_Counties_FY22!AU$2,[1]WAIVER_TX_Counties_FY22!AU$2,IF([1]TX_Counties_FY22_Income_Limits!AT11=[1]WAIVER_TX_Counties_FY22!AU$2,[1]TX_Counties_FY22_Income_Limits!AT11)))</f>
        <v>92400.000000000116</v>
      </c>
      <c r="AV11" s="64">
        <f>IF([1]TX_Counties_FY22_Income_Limits!AU11&gt;[1]WAIVER_TX_Counties_FY22!AV$2,[1]TX_Counties_FY22_Income_Limits!AU11,IF([1]TX_Counties_FY22_Income_Limits!AU11&lt;[1]WAIVER_TX_Counties_FY22!AV$2,[1]WAIVER_TX_Counties_FY22!AV$2,IF([1]TX_Counties_FY22_Income_Limits!AU11=[1]WAIVER_TX_Counties_FY22!AV$2,[1]TX_Counties_FY22_Income_Limits!AU11)))</f>
        <v>95760.000000000131</v>
      </c>
      <c r="AW11" s="64">
        <f>IF([1]TX_Counties_FY22_Income_Limits!AV11&gt;[1]WAIVER_TX_Counties_FY22!AW$2,[1]TX_Counties_FY22_Income_Limits!AV11,IF([1]TX_Counties_FY22_Income_Limits!AV11&lt;[1]WAIVER_TX_Counties_FY22!AW$2,[1]WAIVER_TX_Counties_FY22!AW$2,IF([1]TX_Counties_FY22_Income_Limits!AV11=[1]WAIVER_TX_Counties_FY22!AW$2,[1]TX_Counties_FY22_Income_Limits!AV11)))</f>
        <v>99120.000000000146</v>
      </c>
      <c r="AX11" s="64">
        <f>IF([1]TX_Counties_FY22_Income_Limits!AW11&gt;[1]WAIVER_TX_Counties_FY22!AX$2,[1]TX_Counties_FY22_Income_Limits!AW11,IF([1]TX_Counties_FY22_Income_Limits!AW11&lt;[1]WAIVER_TX_Counties_FY22!AX$2,[1]WAIVER_TX_Counties_FY22!AX$2,IF([1]TX_Counties_FY22_Income_Limits!AW11=[1]WAIVER_TX_Counties_FY22!AX$2,[1]TX_Counties_FY22_Income_Limits!AW11)))</f>
        <v>102480.00000000016</v>
      </c>
      <c r="AY11" s="64">
        <f>IF([1]TX_Counties_FY22_Income_Limits!AX11&gt;[1]WAIVER_TX_Counties_FY22!AY$2,[1]TX_Counties_FY22_Income_Limits!AX11,IF([1]TX_Counties_FY22_Income_Limits!AX11&lt;[1]WAIVER_TX_Counties_FY22!AY$2,[1]WAIVER_TX_Counties_FY22!AY$2,IF([1]TX_Counties_FY22_Income_Limits!AX11=[1]WAIVER_TX_Counties_FY22!AY$2,[1]TX_Counties_FY22_Income_Limits!AX11)))</f>
        <v>105840.00000000017</v>
      </c>
      <c r="AZ11" s="64">
        <f>IF([1]TX_Counties_FY22_Income_Limits!AY11&gt;[1]WAIVER_TX_Counties_FY22!AZ$2,[1]TX_Counties_FY22_Income_Limits!AY11,IF([1]TX_Counties_FY22_Income_Limits!AY11&lt;[1]WAIVER_TX_Counties_FY22!AZ$2,[1]WAIVER_TX_Counties_FY22!AZ$2,IF([1]TX_Counties_FY22_Income_Limits!AY11=[1]WAIVER_TX_Counties_FY22!AZ$2,[1]TX_Counties_FY22_Income_Limits!AY11)))</f>
        <v>109200.00000000019</v>
      </c>
      <c r="BA11" s="64">
        <f>IF([1]TX_Counties_FY22_Income_Limits!AZ11&gt;[1]WAIVER_TX_Counties_FY22!BA$2,[1]TX_Counties_FY22_Income_Limits!AZ11,IF([1]TX_Counties_FY22_Income_Limits!AZ11&lt;[1]WAIVER_TX_Counties_FY22!BA$2,[1]WAIVER_TX_Counties_FY22!BA$2,IF([1]TX_Counties_FY22_Income_Limits!AZ11=[1]WAIVER_TX_Counties_FY22!BA$2,[1]TX_Counties_FY22_Income_Limits!AZ11)))</f>
        <v>112560.0000000002</v>
      </c>
      <c r="BB11" s="64">
        <f>IF([1]TX_Counties_FY22_Income_Limits!BA11&gt;[1]WAIVER_TX_Counties_FY22!BB$2,[1]TX_Counties_FY22_Income_Limits!BA11,IF([1]TX_Counties_FY22_Income_Limits!BA11&lt;[1]WAIVER_TX_Counties_FY22!BB$2,[1]WAIVER_TX_Counties_FY22!BB$2,IF([1]TX_Counties_FY22_Income_Limits!BA11=[1]WAIVER_TX_Counties_FY22!BB$2,[1]TX_Counties_FY22_Income_Limits!BA11)))</f>
        <v>47050</v>
      </c>
      <c r="BC11" s="64">
        <f>IF([1]TX_Counties_FY22_Income_Limits!BB11&gt;[1]WAIVER_TX_Counties_FY22!BC$2,[1]TX_Counties_FY22_Income_Limits!BB11,IF([1]TX_Counties_FY22_Income_Limits!BB11&lt;[1]WAIVER_TX_Counties_FY22!BC$2,[1]WAIVER_TX_Counties_FY22!BC$2,IF([1]TX_Counties_FY22_Income_Limits!BB11=[1]WAIVER_TX_Counties_FY22!BC$2,[1]TX_Counties_FY22_Income_Limits!BB11)))</f>
        <v>53800</v>
      </c>
      <c r="BD11" s="64">
        <f>IF([1]TX_Counties_FY22_Income_Limits!BC11&gt;[1]WAIVER_TX_Counties_FY22!BD$2,[1]TX_Counties_FY22_Income_Limits!BC11,IF([1]TX_Counties_FY22_Income_Limits!BC11&lt;[1]WAIVER_TX_Counties_FY22!BD$2,[1]WAIVER_TX_Counties_FY22!BD$2,IF([1]TX_Counties_FY22_Income_Limits!BC11=[1]WAIVER_TX_Counties_FY22!BD$2,[1]TX_Counties_FY22_Income_Limits!BC11)))</f>
        <v>60500</v>
      </c>
      <c r="BE11" s="64">
        <f>IF([1]TX_Counties_FY22_Income_Limits!BD11&gt;[1]WAIVER_TX_Counties_FY22!BE$2,[1]TX_Counties_FY22_Income_Limits!BD11,IF([1]TX_Counties_FY22_Income_Limits!BD11&lt;[1]WAIVER_TX_Counties_FY22!BE$2,[1]WAIVER_TX_Counties_FY22!BE$2,IF([1]TX_Counties_FY22_Income_Limits!BD11=[1]WAIVER_TX_Counties_FY22!BE$2,[1]TX_Counties_FY22_Income_Limits!BD11)))</f>
        <v>67250</v>
      </c>
      <c r="BF11" s="64">
        <f>IF([1]TX_Counties_FY22_Income_Limits!BE11&gt;[1]WAIVER_TX_Counties_FY22!BF$2,[1]TX_Counties_FY22_Income_Limits!BE11,IF([1]TX_Counties_FY22_Income_Limits!BE11&lt;[1]WAIVER_TX_Counties_FY22!BF$2,[1]WAIVER_TX_Counties_FY22!BF$2,IF([1]TX_Counties_FY22_Income_Limits!BE11=[1]WAIVER_TX_Counties_FY22!BF$2,[1]TX_Counties_FY22_Income_Limits!BE11)))</f>
        <v>72650</v>
      </c>
      <c r="BG11" s="64">
        <f>IF([1]TX_Counties_FY22_Income_Limits!BF11&gt;[1]WAIVER_TX_Counties_FY22!BG$2,[1]TX_Counties_FY22_Income_Limits!BF11,IF([1]TX_Counties_FY22_Income_Limits!BF11&lt;[1]WAIVER_TX_Counties_FY22!BG$2,[1]WAIVER_TX_Counties_FY22!BG$2,IF([1]TX_Counties_FY22_Income_Limits!BF11=[1]WAIVER_TX_Counties_FY22!BG$2,[1]TX_Counties_FY22_Income_Limits!BF11)))</f>
        <v>78000</v>
      </c>
      <c r="BH11" s="64">
        <f>IF([1]TX_Counties_FY22_Income_Limits!BG11&gt;[1]WAIVER_TX_Counties_FY22!BH$2,[1]TX_Counties_FY22_Income_Limits!BG11,IF([1]TX_Counties_FY22_Income_Limits!BG11&lt;[1]WAIVER_TX_Counties_FY22!BH$2,[1]WAIVER_TX_Counties_FY22!BH$2,IF([1]TX_Counties_FY22_Income_Limits!BG11=[1]WAIVER_TX_Counties_FY22!BH$2,[1]TX_Counties_FY22_Income_Limits!BG11)))</f>
        <v>83400</v>
      </c>
      <c r="BI11" s="64">
        <f>IF([1]TX_Counties_FY22_Income_Limits!BH11&gt;[1]WAIVER_TX_Counties_FY22!BI$2,[1]TX_Counties_FY22_Income_Limits!BH11,IF([1]TX_Counties_FY22_Income_Limits!BH11&lt;[1]WAIVER_TX_Counties_FY22!BI$2,[1]WAIVER_TX_Counties_FY22!BI$2,IF([1]TX_Counties_FY22_Income_Limits!BH11=[1]WAIVER_TX_Counties_FY22!BI$2,[1]TX_Counties_FY22_Income_Limits!BH11)))</f>
        <v>88750</v>
      </c>
      <c r="BJ11" s="64">
        <f>IF([1]TX_Counties_FY22_Income_Limits!BI11&gt;[1]WAIVER_TX_Counties_FY22!BJ$2,[1]TX_Counties_FY22_Income_Limits!BI11,IF([1]TX_Counties_FY22_Income_Limits!BI11&lt;[1]WAIVER_TX_Counties_FY22!BJ$2,[1]WAIVER_TX_Counties_FY22!BJ$2,IF([1]TX_Counties_FY22_Income_Limits!BI11=[1]WAIVER_TX_Counties_FY22!BJ$2,[1]TX_Counties_FY22_Income_Limits!BI11)))</f>
        <v>94150</v>
      </c>
      <c r="BK11" s="64">
        <f>IF([1]TX_Counties_FY22_Income_Limits!BJ11&gt;[1]WAIVER_TX_Counties_FY22!BK$2,[1]TX_Counties_FY22_Income_Limits!BJ11,IF([1]TX_Counties_FY22_Income_Limits!BJ11&lt;[1]WAIVER_TX_Counties_FY22!BK$2,[1]WAIVER_TX_Counties_FY22!BK$2,IF([1]TX_Counties_FY22_Income_Limits!BJ11=[1]WAIVER_TX_Counties_FY22!BK$2,[1]TX_Counties_FY22_Income_Limits!BJ11)))</f>
        <v>99530</v>
      </c>
      <c r="BL11" s="64">
        <f>IF([1]TX_Counties_FY22_Income_Limits!BK11&gt;[1]WAIVER_TX_Counties_FY22!BL$2,[1]TX_Counties_FY22_Income_Limits!BK11,IF([1]TX_Counties_FY22_Income_Limits!BK11&lt;[1]WAIVER_TX_Counties_FY22!BL$2,[1]WAIVER_TX_Counties_FY22!BL$2,IF([1]TX_Counties_FY22_Income_Limits!BK11=[1]WAIVER_TX_Counties_FY22!BL$2,[1]TX_Counties_FY22_Income_Limits!BK11)))</f>
        <v>104910</v>
      </c>
      <c r="BM11" s="64">
        <f>IF([1]TX_Counties_FY22_Income_Limits!BL11&gt;[1]WAIVER_TX_Counties_FY22!BM$2,[1]TX_Counties_FY22_Income_Limits!BL11,IF([1]TX_Counties_FY22_Income_Limits!BL11&lt;[1]WAIVER_TX_Counties_FY22!BM$2,[1]WAIVER_TX_Counties_FY22!BM$2,IF([1]TX_Counties_FY22_Income_Limits!BL11=[1]WAIVER_TX_Counties_FY22!BM$2,[1]TX_Counties_FY22_Income_Limits!BL11)))</f>
        <v>110290</v>
      </c>
      <c r="BN11" s="64">
        <f>IF([1]TX_Counties_FY22_Income_Limits!BM11&gt;[1]WAIVER_TX_Counties_FY22!BN$2,[1]TX_Counties_FY22_Income_Limits!BM11,IF([1]TX_Counties_FY22_Income_Limits!BM11&lt;[1]WAIVER_TX_Counties_FY22!BN$2,[1]WAIVER_TX_Counties_FY22!BN$2,IF([1]TX_Counties_FY22_Income_Limits!BM11=[1]WAIVER_TX_Counties_FY22!BN$2,[1]TX_Counties_FY22_Income_Limits!BM11)))</f>
        <v>115670</v>
      </c>
      <c r="BO11" s="64">
        <f>IF([1]TX_Counties_FY22_Income_Limits!BN11&gt;[1]WAIVER_TX_Counties_FY22!BO$2,[1]TX_Counties_FY22_Income_Limits!BN11,IF([1]TX_Counties_FY22_Income_Limits!BN11&lt;[1]WAIVER_TX_Counties_FY22!BO$2,[1]WAIVER_TX_Counties_FY22!BO$2,IF([1]TX_Counties_FY22_Income_Limits!BN11=[1]WAIVER_TX_Counties_FY22!BO$2,[1]TX_Counties_FY22_Income_Limits!BN11)))</f>
        <v>121050</v>
      </c>
      <c r="BP11" s="64">
        <f>IF([1]TX_Counties_FY22_Income_Limits!BO11&gt;[1]WAIVER_TX_Counties_FY22!BP$2,[1]TX_Counties_FY22_Income_Limits!BO11,IF([1]TX_Counties_FY22_Income_Limits!BO11&lt;[1]WAIVER_TX_Counties_FY22!BP$2,[1]WAIVER_TX_Counties_FY22!BP$2,IF([1]TX_Counties_FY22_Income_Limits!BO11=[1]WAIVER_TX_Counties_FY22!BP$2,[1]TX_Counties_FY22_Income_Limits!BO11)))</f>
        <v>126430</v>
      </c>
      <c r="BQ11" s="64">
        <f>IF([1]TX_Counties_FY22_Income_Limits!BP11&gt;[1]WAIVER_TX_Counties_FY22!BQ$2,[1]TX_Counties_FY22_Income_Limits!BP11,IF([1]TX_Counties_FY22_Income_Limits!BP11&lt;[1]WAIVER_TX_Counties_FY22!BQ$2,[1]WAIVER_TX_Counties_FY22!BQ$2,IF([1]TX_Counties_FY22_Income_Limits!BP11=[1]WAIVER_TX_Counties_FY22!BQ$2,[1]TX_Counties_FY22_Income_Limits!BP11)))</f>
        <v>131810</v>
      </c>
      <c r="BR11" s="64">
        <f>IF([1]TX_Counties_FY22_Income_Limits!BQ11&gt;[1]WAIVER_TX_Counties_FY22!BR$2,[1]TX_Counties_FY22_Income_Limits!BQ11,IF([1]TX_Counties_FY22_Income_Limits!BQ11&lt;[1]WAIVER_TX_Counties_FY22!BR$2,[1]WAIVER_TX_Counties_FY22!BR$2,IF([1]TX_Counties_FY22_Income_Limits!BQ11=[1]WAIVER_TX_Counties_FY22!BR$2,[1]TX_Counties_FY22_Income_Limits!BQ11)))</f>
        <v>137190</v>
      </c>
      <c r="BS11" s="64">
        <f>IF([1]TX_Counties_FY22_Income_Limits!BR11&gt;[1]WAIVER_TX_Counties_FY22!BS$2,[1]TX_Counties_FY22_Income_Limits!BR11,IF([1]TX_Counties_FY22_Income_Limits!BR11&lt;[1]WAIVER_TX_Counties_FY22!BS$2,[1]WAIVER_TX_Counties_FY22!BS$2,IF([1]TX_Counties_FY22_Income_Limits!BR11=[1]WAIVER_TX_Counties_FY22!BS$2,[1]TX_Counties_FY22_Income_Limits!BR11)))</f>
        <v>142570</v>
      </c>
      <c r="BT11" s="64">
        <f>IF([1]TX_Counties_FY22_Income_Limits!BS11&gt;[1]WAIVER_TX_Counties_FY22!BT$2,[1]TX_Counties_FY22_Income_Limits!BS11,IF([1]TX_Counties_FY22_Income_Limits!BS11&lt;[1]WAIVER_TX_Counties_FY22!BT$2,[1]WAIVER_TX_Counties_FY22!BT$2,IF([1]TX_Counties_FY22_Income_Limits!BS11=[1]WAIVER_TX_Counties_FY22!BT$2,[1]TX_Counties_FY22_Income_Limits!BS11)))</f>
        <v>147950</v>
      </c>
      <c r="BU11" s="64">
        <f>IF([1]TX_Counties_FY22_Income_Limits!BT11&gt;[1]WAIVER_TX_Counties_FY22!BU$2,[1]TX_Counties_FY22_Income_Limits!BT11,IF([1]TX_Counties_FY22_Income_Limits!BT11&lt;[1]WAIVER_TX_Counties_FY22!BU$2,[1]WAIVER_TX_Counties_FY22!BU$2,IF([1]TX_Counties_FY22_Income_Limits!BT11=[1]WAIVER_TX_Counties_FY22!BU$2,[1]TX_Counties_FY22_Income_Limits!BT11)))</f>
        <v>153330</v>
      </c>
      <c r="BV11" s="64">
        <f>IF([1]TX_Counties_FY22_Income_Limits!BU11&gt;[1]WAIVER_TX_Counties_FY22!BV$2,[1]TX_Counties_FY22_Income_Limits!BU11,IF([1]TX_Counties_FY22_Income_Limits!BU11&lt;[1]WAIVER_TX_Counties_FY22!BV$2,[1]WAIVER_TX_Counties_FY22!BV$2,IF([1]TX_Counties_FY22_Income_Limits!BU11=[1]WAIVER_TX_Counties_FY22!BV$2,[1]TX_Counties_FY22_Income_Limits!BU11)))</f>
        <v>158710</v>
      </c>
      <c r="BW11" s="64">
        <f>IF([1]TX_Counties_FY22_Income_Limits!BV11&gt;[1]WAIVER_TX_Counties_FY22!BW$2,[1]TX_Counties_FY22_Income_Limits!BV11,IF([1]TX_Counties_FY22_Income_Limits!BV11&lt;[1]WAIVER_TX_Counties_FY22!BW$2,[1]WAIVER_TX_Counties_FY22!BW$2,IF([1]TX_Counties_FY22_Income_Limits!BV11=[1]WAIVER_TX_Counties_FY22!BW$2,[1]TX_Counties_FY22_Income_Limits!BV11)))</f>
        <v>164090</v>
      </c>
      <c r="BX11" s="64">
        <f>IF([1]TX_Counties_FY22_Income_Limits!BW11&gt;[1]WAIVER_TX_Counties_FY22!BX$2,[1]TX_Counties_FY22_Income_Limits!BW11,IF([1]TX_Counties_FY22_Income_Limits!BW11&lt;[1]WAIVER_TX_Counties_FY22!BX$2,[1]WAIVER_TX_Counties_FY22!BX$2,IF([1]TX_Counties_FY22_Income_Limits!BW11=[1]WAIVER_TX_Counties_FY22!BX$2,[1]TX_Counties_FY22_Income_Limits!BW11)))</f>
        <v>169470</v>
      </c>
      <c r="BY11" s="64">
        <f>IF([1]TX_Counties_FY22_Income_Limits!BX11&gt;[1]WAIVER_TX_Counties_FY22!BY$2,[1]TX_Counties_FY22_Income_Limits!BX11,IF([1]TX_Counties_FY22_Income_Limits!BX11&lt;[1]WAIVER_TX_Counties_FY22!BY$2,[1]WAIVER_TX_Counties_FY22!BY$2,IF([1]TX_Counties_FY22_Income_Limits!BX11=[1]WAIVER_TX_Counties_FY22!BY$2,[1]TX_Counties_FY22_Income_Limits!BX11)))</f>
        <v>174850</v>
      </c>
      <c r="BZ11" s="64">
        <f>IF([1]TX_Counties_FY22_Income_Limits!BY11&gt;[1]WAIVER_TX_Counties_FY22!BZ$2,[1]TX_Counties_FY22_Income_Limits!BY11,IF([1]TX_Counties_FY22_Income_Limits!BY11&lt;[1]WAIVER_TX_Counties_FY22!BZ$2,[1]WAIVER_TX_Counties_FY22!BZ$2,IF([1]TX_Counties_FY22_Income_Limits!BY11=[1]WAIVER_TX_Counties_FY22!BZ$2,[1]TX_Counties_FY22_Income_Limits!BY11)))</f>
        <v>180230</v>
      </c>
      <c r="CA11" s="64">
        <f>IF([1]TX_Counties_FY22_Income_Limits!BZ11&gt;[1]WAIVER_TX_Counties_FY22!CA$2,[1]TX_Counties_FY22_Income_Limits!BZ11,IF([1]TX_Counties_FY22_Income_Limits!BZ11&lt;[1]WAIVER_TX_Counties_FY22!CA$2,[1]WAIVER_TX_Counties_FY22!CA$2,IF([1]TX_Counties_FY22_Income_Limits!BZ11=[1]WAIVER_TX_Counties_FY22!CA$2,[1]TX_Counties_FY22_Income_Limits!BZ11)))</f>
        <v>59709.999999999993</v>
      </c>
      <c r="CB11" s="64">
        <f>IF([1]TX_Counties_FY22_Income_Limits!CA11&gt;[1]WAIVER_TX_Counties_FY22!CB$2,[1]TX_Counties_FY22_Income_Limits!CA11,IF([1]TX_Counties_FY22_Income_Limits!CA11&lt;[1]WAIVER_TX_Counties_FY22!CB$2,[1]WAIVER_TX_Counties_FY22!CB$2,IF([1]TX_Counties_FY22_Income_Limits!CA11=[1]WAIVER_TX_Counties_FY22!CB$2,[1]TX_Counties_FY22_Income_Limits!CA11)))</f>
        <v>68240</v>
      </c>
      <c r="CC11" s="64">
        <f>IF([1]TX_Counties_FY22_Income_Limits!CB11&gt;[1]WAIVER_TX_Counties_FY22!CC$2,[1]TX_Counties_FY22_Income_Limits!CB11,IF([1]TX_Counties_FY22_Income_Limits!CB11&lt;[1]WAIVER_TX_Counties_FY22!CC$2,[1]WAIVER_TX_Counties_FY22!CC$2,IF([1]TX_Counties_FY22_Income_Limits!CB11=[1]WAIVER_TX_Counties_FY22!CC$2,[1]TX_Counties_FY22_Income_Limits!CB11)))</f>
        <v>76770</v>
      </c>
      <c r="CD11" s="64">
        <f>IF([1]TX_Counties_FY22_Income_Limits!CC11&gt;[1]WAIVER_TX_Counties_FY22!CD$2,[1]TX_Counties_FY22_Income_Limits!CC11,IF([1]TX_Counties_FY22_Income_Limits!CC11&lt;[1]WAIVER_TX_Counties_FY22!CD$2,[1]WAIVER_TX_Counties_FY22!CD$2,IF([1]TX_Counties_FY22_Income_Limits!CC11=[1]WAIVER_TX_Counties_FY22!CD$2,[1]TX_Counties_FY22_Income_Limits!CC11)))</f>
        <v>85300</v>
      </c>
      <c r="CE11" s="64">
        <f>IF([1]TX_Counties_FY22_Income_Limits!CD11&gt;[1]WAIVER_TX_Counties_FY22!CE$2,[1]TX_Counties_FY22_Income_Limits!CD11,IF([1]TX_Counties_FY22_Income_Limits!CD11&lt;[1]WAIVER_TX_Counties_FY22!CE$2,[1]WAIVER_TX_Counties_FY22!CE$2,IF([1]TX_Counties_FY22_Income_Limits!CD11=[1]WAIVER_TX_Counties_FY22!CE$2,[1]TX_Counties_FY22_Income_Limits!CD11)))</f>
        <v>92124</v>
      </c>
      <c r="CF11" s="64">
        <f>IF([1]TX_Counties_FY22_Income_Limits!CE11&gt;[1]WAIVER_TX_Counties_FY22!CF$2,[1]TX_Counties_FY22_Income_Limits!CE11,IF([1]TX_Counties_FY22_Income_Limits!CE11&lt;[1]WAIVER_TX_Counties_FY22!CF$2,[1]WAIVER_TX_Counties_FY22!CF$2,IF([1]TX_Counties_FY22_Income_Limits!CE11=[1]WAIVER_TX_Counties_FY22!CF$2,[1]TX_Counties_FY22_Income_Limits!CE11)))</f>
        <v>98948</v>
      </c>
      <c r="CG11" s="64">
        <f>IF([1]TX_Counties_FY22_Income_Limits!CF11&gt;[1]WAIVER_TX_Counties_FY22!CG$2,[1]TX_Counties_FY22_Income_Limits!CF11,IF([1]TX_Counties_FY22_Income_Limits!CF11&lt;[1]WAIVER_TX_Counties_FY22!CG$2,[1]WAIVER_TX_Counties_FY22!CG$2,IF([1]TX_Counties_FY22_Income_Limits!CF11=[1]WAIVER_TX_Counties_FY22!CG$2,[1]TX_Counties_FY22_Income_Limits!CF11)))</f>
        <v>105772</v>
      </c>
      <c r="CH11" s="64">
        <f>IF([1]TX_Counties_FY22_Income_Limits!CG11&gt;[1]WAIVER_TX_Counties_FY22!CH$2,[1]TX_Counties_FY22_Income_Limits!CG11,IF([1]TX_Counties_FY22_Income_Limits!CG11&lt;[1]WAIVER_TX_Counties_FY22!CH$2,[1]WAIVER_TX_Counties_FY22!CH$2,IF([1]TX_Counties_FY22_Income_Limits!CG11=[1]WAIVER_TX_Counties_FY22!CH$2,[1]TX_Counties_FY22_Income_Limits!CG11)))</f>
        <v>112596</v>
      </c>
      <c r="CI11" s="64">
        <f>IF([1]TX_Counties_FY22_Income_Limits!CH11&gt;[1]WAIVER_TX_Counties_FY22!CI$2,[1]TX_Counties_FY22_Income_Limits!CH11,IF([1]TX_Counties_FY22_Income_Limits!CH11&lt;[1]WAIVER_TX_Counties_FY22!CI$2,[1]WAIVER_TX_Counties_FY22!CI$2,IF([1]TX_Counties_FY22_Income_Limits!CH11=[1]WAIVER_TX_Counties_FY22!CI$2,[1]TX_Counties_FY22_Income_Limits!CH11)))</f>
        <v>119419.99999999999</v>
      </c>
      <c r="CJ11" s="64">
        <f>IF([1]TX_Counties_FY22_Income_Limits!CI11&gt;[1]WAIVER_TX_Counties_FY22!CJ$2,[1]TX_Counties_FY22_Income_Limits!CI11,IF([1]TX_Counties_FY22_Income_Limits!CI11&lt;[1]WAIVER_TX_Counties_FY22!CJ$2,[1]WAIVER_TX_Counties_FY22!CJ$2,IF([1]TX_Counties_FY22_Income_Limits!CI11=[1]WAIVER_TX_Counties_FY22!CJ$2,[1]TX_Counties_FY22_Income_Limits!CI11)))</f>
        <v>126244</v>
      </c>
      <c r="CK11" s="64">
        <f>IF([1]TX_Counties_FY22_Income_Limits!CJ11&gt;[1]WAIVER_TX_Counties_FY22!CK$2,[1]TX_Counties_FY22_Income_Limits!CJ11,IF([1]TX_Counties_FY22_Income_Limits!CJ11&lt;[1]WAIVER_TX_Counties_FY22!CK$2,[1]WAIVER_TX_Counties_FY22!CK$2,IF([1]TX_Counties_FY22_Income_Limits!CJ11=[1]WAIVER_TX_Counties_FY22!CK$2,[1]TX_Counties_FY22_Income_Limits!CJ11)))</f>
        <v>133068</v>
      </c>
      <c r="CL11" s="64">
        <f>IF([1]TX_Counties_FY22_Income_Limits!CK11&gt;[1]WAIVER_TX_Counties_FY22!CL$2,[1]TX_Counties_FY22_Income_Limits!CK11,IF([1]TX_Counties_FY22_Income_Limits!CK11&lt;[1]WAIVER_TX_Counties_FY22!CL$2,[1]WAIVER_TX_Counties_FY22!CL$2,IF([1]TX_Counties_FY22_Income_Limits!CK11=[1]WAIVER_TX_Counties_FY22!CL$2,[1]TX_Counties_FY22_Income_Limits!CK11)))</f>
        <v>139892</v>
      </c>
      <c r="CM11" s="64">
        <f>IF([1]TX_Counties_FY22_Income_Limits!CL11&gt;[1]WAIVER_TX_Counties_FY22!CM$2,[1]TX_Counties_FY22_Income_Limits!CL11,IF([1]TX_Counties_FY22_Income_Limits!CL11&lt;[1]WAIVER_TX_Counties_FY22!CM$2,[1]WAIVER_TX_Counties_FY22!CM$2,IF([1]TX_Counties_FY22_Income_Limits!CL11=[1]WAIVER_TX_Counties_FY22!CM$2,[1]TX_Counties_FY22_Income_Limits!CL11)))</f>
        <v>146716</v>
      </c>
      <c r="CN11" s="64">
        <f>IF([1]TX_Counties_FY22_Income_Limits!CM11&gt;[1]WAIVER_TX_Counties_FY22!CN$2,[1]TX_Counties_FY22_Income_Limits!CM11,IF([1]TX_Counties_FY22_Income_Limits!CM11&lt;[1]WAIVER_TX_Counties_FY22!CN$2,[1]WAIVER_TX_Counties_FY22!CN$2,IF([1]TX_Counties_FY22_Income_Limits!CM11=[1]WAIVER_TX_Counties_FY22!CN$2,[1]TX_Counties_FY22_Income_Limits!CM11)))</f>
        <v>153540</v>
      </c>
      <c r="CO11" s="64">
        <f>IF([1]TX_Counties_FY22_Income_Limits!CN11&gt;[1]WAIVER_TX_Counties_FY22!CO$2,[1]TX_Counties_FY22_Income_Limits!CN11,IF([1]TX_Counties_FY22_Income_Limits!CN11&lt;[1]WAIVER_TX_Counties_FY22!CO$2,[1]WAIVER_TX_Counties_FY22!CO$2,IF([1]TX_Counties_FY22_Income_Limits!CN11=[1]WAIVER_TX_Counties_FY22!CO$2,[1]TX_Counties_FY22_Income_Limits!CN11)))</f>
        <v>160364</v>
      </c>
      <c r="CP11" s="64">
        <f>IF([1]TX_Counties_FY22_Income_Limits!CO11&gt;[1]WAIVER_TX_Counties_FY22!CP$2,[1]TX_Counties_FY22_Income_Limits!CO11,IF([1]TX_Counties_FY22_Income_Limits!CO11&lt;[1]WAIVER_TX_Counties_FY22!CP$2,[1]WAIVER_TX_Counties_FY22!CP$2,IF([1]TX_Counties_FY22_Income_Limits!CO11=[1]WAIVER_TX_Counties_FY22!CP$2,[1]TX_Counties_FY22_Income_Limits!CO11)))</f>
        <v>167188</v>
      </c>
      <c r="CQ11" s="64">
        <f>IF([1]TX_Counties_FY22_Income_Limits!CP11&gt;[1]WAIVER_TX_Counties_FY22!CQ$2,[1]TX_Counties_FY22_Income_Limits!CP11,IF([1]TX_Counties_FY22_Income_Limits!CP11&lt;[1]WAIVER_TX_Counties_FY22!CQ$2,[1]WAIVER_TX_Counties_FY22!CQ$2,IF([1]TX_Counties_FY22_Income_Limits!CP11=[1]WAIVER_TX_Counties_FY22!CQ$2,[1]TX_Counties_FY22_Income_Limits!CP11)))</f>
        <v>174012</v>
      </c>
      <c r="CR11" s="64">
        <f>IF([1]TX_Counties_FY22_Income_Limits!CQ11&gt;[1]WAIVER_TX_Counties_FY22!CR$2,[1]TX_Counties_FY22_Income_Limits!CQ11,IF([1]TX_Counties_FY22_Income_Limits!CQ11&lt;[1]WAIVER_TX_Counties_FY22!CR$2,[1]WAIVER_TX_Counties_FY22!CR$2,IF([1]TX_Counties_FY22_Income_Limits!CQ11=[1]WAIVER_TX_Counties_FY22!CR$2,[1]TX_Counties_FY22_Income_Limits!CQ11)))</f>
        <v>180836</v>
      </c>
      <c r="CS11" s="64">
        <f>IF([1]TX_Counties_FY22_Income_Limits!CR11&gt;[1]WAIVER_TX_Counties_FY22!CS$2,[1]TX_Counties_FY22_Income_Limits!CR11,IF([1]TX_Counties_FY22_Income_Limits!CR11&lt;[1]WAIVER_TX_Counties_FY22!CS$2,[1]WAIVER_TX_Counties_FY22!CS$2,IF([1]TX_Counties_FY22_Income_Limits!CR11=[1]WAIVER_TX_Counties_FY22!CS$2,[1]TX_Counties_FY22_Income_Limits!CR11)))</f>
        <v>187660</v>
      </c>
      <c r="CT11" s="64">
        <f>IF([1]TX_Counties_FY22_Income_Limits!CS11&gt;[1]WAIVER_TX_Counties_FY22!CT$2,[1]TX_Counties_FY22_Income_Limits!CS11,IF([1]TX_Counties_FY22_Income_Limits!CS11&lt;[1]WAIVER_TX_Counties_FY22!CT$2,[1]WAIVER_TX_Counties_FY22!CT$2,IF([1]TX_Counties_FY22_Income_Limits!CS11=[1]WAIVER_TX_Counties_FY22!CT$2,[1]TX_Counties_FY22_Income_Limits!CS11)))</f>
        <v>194484</v>
      </c>
      <c r="CU11" s="64">
        <f>IF([1]TX_Counties_FY22_Income_Limits!CT11&gt;[1]WAIVER_TX_Counties_FY22!CU$2,[1]TX_Counties_FY22_Income_Limits!CT11,IF([1]TX_Counties_FY22_Income_Limits!CT11&lt;[1]WAIVER_TX_Counties_FY22!CU$2,[1]WAIVER_TX_Counties_FY22!CU$2,IF([1]TX_Counties_FY22_Income_Limits!CT11=[1]WAIVER_TX_Counties_FY22!CU$2,[1]TX_Counties_FY22_Income_Limits!CT11)))</f>
        <v>201308</v>
      </c>
      <c r="CV11" s="64">
        <f>IF([1]TX_Counties_FY22_Income_Limits!CU11&gt;[1]WAIVER_TX_Counties_FY22!CV$2,[1]TX_Counties_FY22_Income_Limits!CU11,IF([1]TX_Counties_FY22_Income_Limits!CU11&lt;[1]WAIVER_TX_Counties_FY22!CV$2,[1]WAIVER_TX_Counties_FY22!CV$2,IF([1]TX_Counties_FY22_Income_Limits!CU11=[1]WAIVER_TX_Counties_FY22!CV$2,[1]TX_Counties_FY22_Income_Limits!CU11)))</f>
        <v>208132</v>
      </c>
      <c r="CW11" s="64">
        <f>IF([1]TX_Counties_FY22_Income_Limits!CV11&gt;[1]WAIVER_TX_Counties_FY22!CW$2,[1]TX_Counties_FY22_Income_Limits!CV11,IF([1]TX_Counties_FY22_Income_Limits!CV11&lt;[1]WAIVER_TX_Counties_FY22!CW$2,[1]WAIVER_TX_Counties_FY22!CW$2,IF([1]TX_Counties_FY22_Income_Limits!CV11=[1]WAIVER_TX_Counties_FY22!CW$2,[1]TX_Counties_FY22_Income_Limits!CV11)))</f>
        <v>214956</v>
      </c>
      <c r="CX11" s="64">
        <f>IF([1]TX_Counties_FY22_Income_Limits!CW11&gt;[1]WAIVER_TX_Counties_FY22!CX$2,[1]TX_Counties_FY22_Income_Limits!CW11,IF([1]TX_Counties_FY22_Income_Limits!CW11&lt;[1]WAIVER_TX_Counties_FY22!CX$2,[1]WAIVER_TX_Counties_FY22!CX$2,IF([1]TX_Counties_FY22_Income_Limits!CW11=[1]WAIVER_TX_Counties_FY22!CX$2,[1]TX_Counties_FY22_Income_Limits!CW11)))</f>
        <v>221780</v>
      </c>
      <c r="CY11" s="64">
        <f>IF([1]TX_Counties_FY22_Income_Limits!CX11&gt;[1]WAIVER_TX_Counties_FY22!CY$2,[1]TX_Counties_FY22_Income_Limits!CX11,IF([1]TX_Counties_FY22_Income_Limits!CX11&lt;[1]WAIVER_TX_Counties_FY22!CY$2,[1]WAIVER_TX_Counties_FY22!CY$2,IF([1]TX_Counties_FY22_Income_Limits!CX11=[1]WAIVER_TX_Counties_FY22!CY$2,[1]TX_Counties_FY22_Income_Limits!CX11)))</f>
        <v>228604</v>
      </c>
      <c r="CZ11" s="64">
        <f>IF([1]TX_Counties_FY22_Income_Limits!CY11&gt;[1]WAIVER_TX_Counties_FY22!CZ$2,[1]TX_Counties_FY22_Income_Limits!CY11,IF([1]TX_Counties_FY22_Income_Limits!CY11&lt;[1]WAIVER_TX_Counties_FY22!CZ$2,[1]WAIVER_TX_Counties_FY22!CZ$2,IF([1]TX_Counties_FY22_Income_Limits!CY11=[1]WAIVER_TX_Counties_FY22!CZ$2,[1]TX_Counties_FY22_Income_Limits!CY11)))</f>
        <v>71652</v>
      </c>
      <c r="DA11" s="64">
        <f>IF([1]TX_Counties_FY22_Income_Limits!CZ11&gt;[1]WAIVER_TX_Counties_FY22!DA$2,[1]TX_Counties_FY22_Income_Limits!CZ11,IF([1]TX_Counties_FY22_Income_Limits!CZ11&lt;[1]WAIVER_TX_Counties_FY22!DA$2,[1]WAIVER_TX_Counties_FY22!DA$2,IF([1]TX_Counties_FY22_Income_Limits!CZ11=[1]WAIVER_TX_Counties_FY22!DA$2,[1]TX_Counties_FY22_Income_Limits!CZ11)))</f>
        <v>81888</v>
      </c>
      <c r="DB11" s="64">
        <f>IF([1]TX_Counties_FY22_Income_Limits!DA11&gt;[1]WAIVER_TX_Counties_FY22!DB$2,[1]TX_Counties_FY22_Income_Limits!DA11,IF([1]TX_Counties_FY22_Income_Limits!DA11&lt;[1]WAIVER_TX_Counties_FY22!DB$2,[1]WAIVER_TX_Counties_FY22!DB$2,IF([1]TX_Counties_FY22_Income_Limits!DA11=[1]WAIVER_TX_Counties_FY22!DB$2,[1]TX_Counties_FY22_Income_Limits!DA11)))</f>
        <v>92124</v>
      </c>
      <c r="DC11" s="64">
        <f>IF([1]TX_Counties_FY22_Income_Limits!DB11&gt;[1]WAIVER_TX_Counties_FY22!DC$2,[1]TX_Counties_FY22_Income_Limits!DB11,IF([1]TX_Counties_FY22_Income_Limits!DB11&lt;[1]WAIVER_TX_Counties_FY22!DC$2,[1]WAIVER_TX_Counties_FY22!DC$2,IF([1]TX_Counties_FY22_Income_Limits!DB11=[1]WAIVER_TX_Counties_FY22!DC$2,[1]TX_Counties_FY22_Income_Limits!DB11)))</f>
        <v>102360</v>
      </c>
      <c r="DD11" s="64">
        <f>IF([1]TX_Counties_FY22_Income_Limits!DC11&gt;[1]WAIVER_TX_Counties_FY22!DD$2,[1]TX_Counties_FY22_Income_Limits!DC11,IF([1]TX_Counties_FY22_Income_Limits!DC11&lt;[1]WAIVER_TX_Counties_FY22!DD$2,[1]WAIVER_TX_Counties_FY22!DD$2,IF([1]TX_Counties_FY22_Income_Limits!DC11=[1]WAIVER_TX_Counties_FY22!DD$2,[1]TX_Counties_FY22_Income_Limits!DC11)))</f>
        <v>110548.8</v>
      </c>
      <c r="DE11" s="64">
        <f>IF([1]TX_Counties_FY22_Income_Limits!DD11&gt;[1]WAIVER_TX_Counties_FY22!DE$2,[1]TX_Counties_FY22_Income_Limits!DD11,IF([1]TX_Counties_FY22_Income_Limits!DD11&lt;[1]WAIVER_TX_Counties_FY22!DE$2,[1]WAIVER_TX_Counties_FY22!DE$2,IF([1]TX_Counties_FY22_Income_Limits!DD11=[1]WAIVER_TX_Counties_FY22!DE$2,[1]TX_Counties_FY22_Income_Limits!DD11)))</f>
        <v>118737.59999999999</v>
      </c>
      <c r="DF11" s="64">
        <f>IF([1]TX_Counties_FY22_Income_Limits!DE11&gt;[1]WAIVER_TX_Counties_FY22!DF$2,[1]TX_Counties_FY22_Income_Limits!DE11,IF([1]TX_Counties_FY22_Income_Limits!DE11&lt;[1]WAIVER_TX_Counties_FY22!DF$2,[1]WAIVER_TX_Counties_FY22!DF$2,IF([1]TX_Counties_FY22_Income_Limits!DE11=[1]WAIVER_TX_Counties_FY22!DF$2,[1]TX_Counties_FY22_Income_Limits!DE11)))</f>
        <v>126926.39999999999</v>
      </c>
      <c r="DG11" s="64">
        <f>IF([1]TX_Counties_FY22_Income_Limits!DF11&gt;[1]WAIVER_TX_Counties_FY22!DG$2,[1]TX_Counties_FY22_Income_Limits!DF11,IF([1]TX_Counties_FY22_Income_Limits!DF11&lt;[1]WAIVER_TX_Counties_FY22!DG$2,[1]WAIVER_TX_Counties_FY22!DG$2,IF([1]TX_Counties_FY22_Income_Limits!DF11=[1]WAIVER_TX_Counties_FY22!DG$2,[1]TX_Counties_FY22_Income_Limits!DF11)))</f>
        <v>135115.20000000001</v>
      </c>
      <c r="DH11" s="64">
        <f>IF([1]TX_Counties_FY22_Income_Limits!DG11&gt;[1]WAIVER_TX_Counties_FY22!DH$2,[1]TX_Counties_FY22_Income_Limits!DG11,IF([1]TX_Counties_FY22_Income_Limits!DG11&lt;[1]WAIVER_TX_Counties_FY22!DH$2,[1]WAIVER_TX_Counties_FY22!DH$2,IF([1]TX_Counties_FY22_Income_Limits!DG11=[1]WAIVER_TX_Counties_FY22!DH$2,[1]TX_Counties_FY22_Income_Limits!DG11)))</f>
        <v>143304</v>
      </c>
      <c r="DI11" s="64">
        <f>IF([1]TX_Counties_FY22_Income_Limits!DH11&gt;[1]WAIVER_TX_Counties_FY22!DI$2,[1]TX_Counties_FY22_Income_Limits!DH11,IF([1]TX_Counties_FY22_Income_Limits!DH11&lt;[1]WAIVER_TX_Counties_FY22!DI$2,[1]WAIVER_TX_Counties_FY22!DI$2,IF([1]TX_Counties_FY22_Income_Limits!DH11=[1]WAIVER_TX_Counties_FY22!DI$2,[1]TX_Counties_FY22_Income_Limits!DH11)))</f>
        <v>151492.79999999999</v>
      </c>
      <c r="DJ11" s="64">
        <f>IF([1]TX_Counties_FY22_Income_Limits!DI11&gt;[1]WAIVER_TX_Counties_FY22!DJ$2,[1]TX_Counties_FY22_Income_Limits!DI11,IF([1]TX_Counties_FY22_Income_Limits!DI11&lt;[1]WAIVER_TX_Counties_FY22!DJ$2,[1]WAIVER_TX_Counties_FY22!DJ$2,IF([1]TX_Counties_FY22_Income_Limits!DI11=[1]WAIVER_TX_Counties_FY22!DJ$2,[1]TX_Counties_FY22_Income_Limits!DI11)))</f>
        <v>159681.59999999998</v>
      </c>
      <c r="DK11" s="64">
        <f>IF([1]TX_Counties_FY22_Income_Limits!DJ11&gt;[1]WAIVER_TX_Counties_FY22!DK$2,[1]TX_Counties_FY22_Income_Limits!DJ11,IF([1]TX_Counties_FY22_Income_Limits!DJ11&lt;[1]WAIVER_TX_Counties_FY22!DK$2,[1]WAIVER_TX_Counties_FY22!DK$2,IF([1]TX_Counties_FY22_Income_Limits!DJ11=[1]WAIVER_TX_Counties_FY22!DK$2,[1]TX_Counties_FY22_Income_Limits!DJ11)))</f>
        <v>167870.39999999997</v>
      </c>
      <c r="DL11" s="64">
        <f>IF([1]TX_Counties_FY22_Income_Limits!DK11&gt;[1]WAIVER_TX_Counties_FY22!DL$2,[1]TX_Counties_FY22_Income_Limits!DK11,IF([1]TX_Counties_FY22_Income_Limits!DK11&lt;[1]WAIVER_TX_Counties_FY22!DL$2,[1]WAIVER_TX_Counties_FY22!DL$2,IF([1]TX_Counties_FY22_Income_Limits!DK11=[1]WAIVER_TX_Counties_FY22!DL$2,[1]TX_Counties_FY22_Income_Limits!DK11)))</f>
        <v>176059.19999999995</v>
      </c>
      <c r="DM11" s="64">
        <f>IF([1]TX_Counties_FY22_Income_Limits!DL11&gt;[1]WAIVER_TX_Counties_FY22!DM$2,[1]TX_Counties_FY22_Income_Limits!DL11,IF([1]TX_Counties_FY22_Income_Limits!DL11&lt;[1]WAIVER_TX_Counties_FY22!DM$2,[1]WAIVER_TX_Counties_FY22!DM$2,IF([1]TX_Counties_FY22_Income_Limits!DL11=[1]WAIVER_TX_Counties_FY22!DM$2,[1]TX_Counties_FY22_Income_Limits!DL11)))</f>
        <v>184247.99999999994</v>
      </c>
      <c r="DN11" s="64">
        <f>IF([1]TX_Counties_FY22_Income_Limits!DM11&gt;[1]WAIVER_TX_Counties_FY22!DN$2,[1]TX_Counties_FY22_Income_Limits!DM11,IF([1]TX_Counties_FY22_Income_Limits!DM11&lt;[1]WAIVER_TX_Counties_FY22!DN$2,[1]WAIVER_TX_Counties_FY22!DN$2,IF([1]TX_Counties_FY22_Income_Limits!DM11=[1]WAIVER_TX_Counties_FY22!DN$2,[1]TX_Counties_FY22_Income_Limits!DM11)))</f>
        <v>192436.79999999993</v>
      </c>
      <c r="DO11" s="64">
        <f>IF([1]TX_Counties_FY22_Income_Limits!DN11&gt;[1]WAIVER_TX_Counties_FY22!DO$2,[1]TX_Counties_FY22_Income_Limits!DN11,IF([1]TX_Counties_FY22_Income_Limits!DN11&lt;[1]WAIVER_TX_Counties_FY22!DO$2,[1]WAIVER_TX_Counties_FY22!DO$2,IF([1]TX_Counties_FY22_Income_Limits!DN11=[1]WAIVER_TX_Counties_FY22!DO$2,[1]TX_Counties_FY22_Income_Limits!DN11)))</f>
        <v>200625.59999999992</v>
      </c>
      <c r="DP11" s="64">
        <f>IF([1]TX_Counties_FY22_Income_Limits!DO11&gt;[1]WAIVER_TX_Counties_FY22!DP$2,[1]TX_Counties_FY22_Income_Limits!DO11,IF([1]TX_Counties_FY22_Income_Limits!DO11&lt;[1]WAIVER_TX_Counties_FY22!DP$2,[1]WAIVER_TX_Counties_FY22!DP$2,IF([1]TX_Counties_FY22_Income_Limits!DO11=[1]WAIVER_TX_Counties_FY22!DP$2,[1]TX_Counties_FY22_Income_Limits!DO11)))</f>
        <v>208814.39999999991</v>
      </c>
      <c r="DQ11" s="64">
        <f>IF([1]TX_Counties_FY22_Income_Limits!DP11&gt;[1]WAIVER_TX_Counties_FY22!DQ$2,[1]TX_Counties_FY22_Income_Limits!DP11,IF([1]TX_Counties_FY22_Income_Limits!DP11&lt;[1]WAIVER_TX_Counties_FY22!DQ$2,[1]WAIVER_TX_Counties_FY22!DQ$2,IF([1]TX_Counties_FY22_Income_Limits!DP11=[1]WAIVER_TX_Counties_FY22!DQ$2,[1]TX_Counties_FY22_Income_Limits!DP11)))</f>
        <v>217003.1999999999</v>
      </c>
      <c r="DR11" s="64">
        <f>IF([1]TX_Counties_FY22_Income_Limits!DQ11&gt;[1]WAIVER_TX_Counties_FY22!DR$2,[1]TX_Counties_FY22_Income_Limits!DQ11,IF([1]TX_Counties_FY22_Income_Limits!DQ11&lt;[1]WAIVER_TX_Counties_FY22!DR$2,[1]WAIVER_TX_Counties_FY22!DR$2,IF([1]TX_Counties_FY22_Income_Limits!DQ11=[1]WAIVER_TX_Counties_FY22!DR$2,[1]TX_Counties_FY22_Income_Limits!DQ11)))</f>
        <v>225191.99999999988</v>
      </c>
      <c r="DS11" s="64">
        <f>IF([1]TX_Counties_FY22_Income_Limits!DR11&gt;[1]WAIVER_TX_Counties_FY22!DS$2,[1]TX_Counties_FY22_Income_Limits!DR11,IF([1]TX_Counties_FY22_Income_Limits!DR11&lt;[1]WAIVER_TX_Counties_FY22!DS$2,[1]WAIVER_TX_Counties_FY22!DS$2,IF([1]TX_Counties_FY22_Income_Limits!DR11=[1]WAIVER_TX_Counties_FY22!DS$2,[1]TX_Counties_FY22_Income_Limits!DR11)))</f>
        <v>233380.79999999987</v>
      </c>
      <c r="DT11" s="64">
        <f>IF([1]TX_Counties_FY22_Income_Limits!DS11&gt;[1]WAIVER_TX_Counties_FY22!DT$2,[1]TX_Counties_FY22_Income_Limits!DS11,IF([1]TX_Counties_FY22_Income_Limits!DS11&lt;[1]WAIVER_TX_Counties_FY22!DT$2,[1]WAIVER_TX_Counties_FY22!DT$2,IF([1]TX_Counties_FY22_Income_Limits!DS11=[1]WAIVER_TX_Counties_FY22!DT$2,[1]TX_Counties_FY22_Income_Limits!DS11)))</f>
        <v>241569.59999999986</v>
      </c>
      <c r="DU11" s="64">
        <f>IF([1]TX_Counties_FY22_Income_Limits!DT11&gt;[1]WAIVER_TX_Counties_FY22!DU$2,[1]TX_Counties_FY22_Income_Limits!DT11,IF([1]TX_Counties_FY22_Income_Limits!DT11&lt;[1]WAIVER_TX_Counties_FY22!DU$2,[1]WAIVER_TX_Counties_FY22!DU$2,IF([1]TX_Counties_FY22_Income_Limits!DT11=[1]WAIVER_TX_Counties_FY22!DU$2,[1]TX_Counties_FY22_Income_Limits!DT11)))</f>
        <v>249758.39999999985</v>
      </c>
      <c r="DV11" s="64">
        <f>IF([1]TX_Counties_FY22_Income_Limits!DU11&gt;[1]WAIVER_TX_Counties_FY22!DV$2,[1]TX_Counties_FY22_Income_Limits!DU11,IF([1]TX_Counties_FY22_Income_Limits!DU11&lt;[1]WAIVER_TX_Counties_FY22!DV$2,[1]WAIVER_TX_Counties_FY22!DV$2,IF([1]TX_Counties_FY22_Income_Limits!DU11=[1]WAIVER_TX_Counties_FY22!DV$2,[1]TX_Counties_FY22_Income_Limits!DU11)))</f>
        <v>257947.19999999984</v>
      </c>
      <c r="DW11" s="64">
        <f>IF([1]TX_Counties_FY22_Income_Limits!DV11&gt;[1]WAIVER_TX_Counties_FY22!DW$2,[1]TX_Counties_FY22_Income_Limits!DV11,IF([1]TX_Counties_FY22_Income_Limits!DV11&lt;[1]WAIVER_TX_Counties_FY22!DW$2,[1]WAIVER_TX_Counties_FY22!DW$2,IF([1]TX_Counties_FY22_Income_Limits!DV11=[1]WAIVER_TX_Counties_FY22!DW$2,[1]TX_Counties_FY22_Income_Limits!DV11)))</f>
        <v>266135.99999999983</v>
      </c>
      <c r="DX11" s="64">
        <f>IF([1]TX_Counties_FY22_Income_Limits!DW11&gt;[1]WAIVER_TX_Counties_FY22!DX$2,[1]TX_Counties_FY22_Income_Limits!DW11,IF([1]TX_Counties_FY22_Income_Limits!DW11&lt;[1]WAIVER_TX_Counties_FY22!DX$2,[1]WAIVER_TX_Counties_FY22!DX$2,IF([1]TX_Counties_FY22_Income_Limits!DW11=[1]WAIVER_TX_Counties_FY22!DX$2,[1]TX_Counties_FY22_Income_Limits!DW11)))</f>
        <v>274324.79999999981</v>
      </c>
    </row>
    <row r="12" spans="1:129" ht="14.45">
      <c r="A12" s="65" t="s">
        <v>201</v>
      </c>
      <c r="B12" s="65" t="str">
        <f t="shared" si="5"/>
        <v>YES</v>
      </c>
      <c r="C12" s="64">
        <f>[1]TX_Counties_FY22_Income_Limits!B12</f>
        <v>83500</v>
      </c>
      <c r="D12" s="64">
        <f>IF([1]TX_Counties_FY22_Income_Limits!C12&gt;[1]WAIVER_TX_Counties_FY22!D$2,[1]TX_Counties_FY22_Income_Limits!C12,IF([1]TX_Counties_FY22_Income_Limits!C12&lt;[1]WAIVER_TX_Counties_FY22!D$2,[1]WAIVER_TX_Counties_FY22!D$2,IF([1]TX_Counties_FY22_Income_Limits!C12=[1]WAIVER_TX_Counties_FY22!D$2,[1]TX_Counties_FY22_Income_Limits!C12)))</f>
        <v>17650</v>
      </c>
      <c r="E12" s="64">
        <f>IF([1]TX_Counties_FY22_Income_Limits!D12&gt;[1]WAIVER_TX_Counties_FY22!E$2,[1]TX_Counties_FY22_Income_Limits!D12,IF([1]TX_Counties_FY22_Income_Limits!D12&lt;[1]WAIVER_TX_Counties_FY22!E$2,[1]WAIVER_TX_Counties_FY22!E$2,IF([1]TX_Counties_FY22_Income_Limits!D12=[1]WAIVER_TX_Counties_FY22!E$2,[1]TX_Counties_FY22_Income_Limits!D12)))</f>
        <v>20200</v>
      </c>
      <c r="F12" s="64">
        <f>IF([1]TX_Counties_FY22_Income_Limits!E12&gt;[1]WAIVER_TX_Counties_FY22!F$2,[1]TX_Counties_FY22_Income_Limits!E12,IF([1]TX_Counties_FY22_Income_Limits!E12&lt;[1]WAIVER_TX_Counties_FY22!F$2,[1]WAIVER_TX_Counties_FY22!F$2,IF([1]TX_Counties_FY22_Income_Limits!E12=[1]WAIVER_TX_Counties_FY22!F$2,[1]TX_Counties_FY22_Income_Limits!E12)))</f>
        <v>23030</v>
      </c>
      <c r="G12" s="64">
        <f>IF([1]TX_Counties_FY22_Income_Limits!F12&gt;[1]WAIVER_TX_Counties_FY22!G$2,[1]TX_Counties_FY22_Income_Limits!F12,IF([1]TX_Counties_FY22_Income_Limits!F12&lt;[1]WAIVER_TX_Counties_FY22!G$2,[1]WAIVER_TX_Counties_FY22!G$2,IF([1]TX_Counties_FY22_Income_Limits!F12=[1]WAIVER_TX_Counties_FY22!G$2,[1]TX_Counties_FY22_Income_Limits!F12)))</f>
        <v>27750</v>
      </c>
      <c r="H12" s="64">
        <f>IF([1]TX_Counties_FY22_Income_Limits!G12&gt;[1]WAIVER_TX_Counties_FY22!H$2,[1]TX_Counties_FY22_Income_Limits!G12,IF([1]TX_Counties_FY22_Income_Limits!G12&lt;[1]WAIVER_TX_Counties_FY22!H$2,[1]WAIVER_TX_Counties_FY22!H$2,IF([1]TX_Counties_FY22_Income_Limits!G12=[1]WAIVER_TX_Counties_FY22!H$2,[1]TX_Counties_FY22_Income_Limits!G12)))</f>
        <v>32470</v>
      </c>
      <c r="I12" s="64">
        <f>IF([1]TX_Counties_FY22_Income_Limits!H12&gt;[1]WAIVER_TX_Counties_FY22!I$2,[1]TX_Counties_FY22_Income_Limits!H12,IF([1]TX_Counties_FY22_Income_Limits!H12&lt;[1]WAIVER_TX_Counties_FY22!I$2,[1]WAIVER_TX_Counties_FY22!I$2,IF([1]TX_Counties_FY22_Income_Limits!H12=[1]WAIVER_TX_Counties_FY22!I$2,[1]TX_Counties_FY22_Income_Limits!H12)))</f>
        <v>37190</v>
      </c>
      <c r="J12" s="64">
        <f>IF([1]TX_Counties_FY22_Income_Limits!I12&gt;[1]WAIVER_TX_Counties_FY22!J$2,[1]TX_Counties_FY22_Income_Limits!I12,IF([1]TX_Counties_FY22_Income_Limits!I12&lt;[1]WAIVER_TX_Counties_FY22!J$2,[1]WAIVER_TX_Counties_FY22!J$2,IF([1]TX_Counties_FY22_Income_Limits!I12=[1]WAIVER_TX_Counties_FY22!J$2,[1]TX_Counties_FY22_Income_Limits!I12)))</f>
        <v>41910</v>
      </c>
      <c r="K12" s="64">
        <f>IF([1]TX_Counties_FY22_Income_Limits!J12&gt;[1]WAIVER_TX_Counties_FY22!K$2,[1]TX_Counties_FY22_Income_Limits!J12,IF([1]TX_Counties_FY22_Income_Limits!J12&lt;[1]WAIVER_TX_Counties_FY22!K$2,[1]WAIVER_TX_Counties_FY22!K$2,IF([1]TX_Counties_FY22_Income_Limits!J12=[1]WAIVER_TX_Counties_FY22!K$2,[1]TX_Counties_FY22_Income_Limits!J12)))</f>
        <v>46630</v>
      </c>
      <c r="L12" s="64">
        <f>IF([1]TX_Counties_FY22_Income_Limits!K12&gt;[1]WAIVER_TX_Counties_FY22!L$2,[1]TX_Counties_FY22_Income_Limits!K12,IF([1]TX_Counties_FY22_Income_Limits!K12&lt;[1]WAIVER_TX_Counties_FY22!L$2,[1]WAIVER_TX_Counties_FY22!L$2,IF([1]TX_Counties_FY22_Income_Limits!K12=[1]WAIVER_TX_Counties_FY22!L$2,[1]TX_Counties_FY22_Income_Limits!K12)))</f>
        <v>58799.999999999993</v>
      </c>
      <c r="M12" s="64">
        <f>IF([1]TX_Counties_FY22_Income_Limits!L12&gt;[1]WAIVER_TX_Counties_FY22!M$2,[1]TX_Counties_FY22_Income_Limits!L12,IF([1]TX_Counties_FY22_Income_Limits!L12&lt;[1]WAIVER_TX_Counties_FY22!M$2,[1]WAIVER_TX_Counties_FY22!M$2,IF([1]TX_Counties_FY22_Income_Limits!L12=[1]WAIVER_TX_Counties_FY22!M$2,[1]TX_Counties_FY22_Income_Limits!L12)))</f>
        <v>62160</v>
      </c>
      <c r="N12" s="64">
        <f>IF([1]TX_Counties_FY22_Income_Limits!M12&gt;[1]WAIVER_TX_Counties_FY22!N$2,[1]TX_Counties_FY22_Income_Limits!M12,IF([1]TX_Counties_FY22_Income_Limits!M12&lt;[1]WAIVER_TX_Counties_FY22!N$2,[1]WAIVER_TX_Counties_FY22!N$2,IF([1]TX_Counties_FY22_Income_Limits!M12=[1]WAIVER_TX_Counties_FY22!N$2,[1]TX_Counties_FY22_Income_Limits!M12)))</f>
        <v>65520.000000000007</v>
      </c>
      <c r="O12" s="64">
        <f>IF([1]TX_Counties_FY22_Income_Limits!N12&gt;[1]WAIVER_TX_Counties_FY22!O$2,[1]TX_Counties_FY22_Income_Limits!N12,IF([1]TX_Counties_FY22_Income_Limits!N12&lt;[1]WAIVER_TX_Counties_FY22!O$2,[1]WAIVER_TX_Counties_FY22!O$2,IF([1]TX_Counties_FY22_Income_Limits!N12=[1]WAIVER_TX_Counties_FY22!O$2,[1]TX_Counties_FY22_Income_Limits!N12)))</f>
        <v>68880.000000000015</v>
      </c>
      <c r="P12" s="64">
        <f>IF([1]TX_Counties_FY22_Income_Limits!O12&gt;[1]WAIVER_TX_Counties_FY22!P$2,[1]TX_Counties_FY22_Income_Limits!O12,IF([1]TX_Counties_FY22_Income_Limits!O12&lt;[1]WAIVER_TX_Counties_FY22!P$2,[1]WAIVER_TX_Counties_FY22!P$2,IF([1]TX_Counties_FY22_Income_Limits!O12=[1]WAIVER_TX_Counties_FY22!P$2,[1]TX_Counties_FY22_Income_Limits!O12)))</f>
        <v>72240.000000000029</v>
      </c>
      <c r="Q12" s="64">
        <f>IF([1]TX_Counties_FY22_Income_Limits!P12&gt;[1]WAIVER_TX_Counties_FY22!Q$2,[1]TX_Counties_FY22_Income_Limits!P12,IF([1]TX_Counties_FY22_Income_Limits!P12&lt;[1]WAIVER_TX_Counties_FY22!Q$2,[1]WAIVER_TX_Counties_FY22!Q$2,IF([1]TX_Counties_FY22_Income_Limits!P12=[1]WAIVER_TX_Counties_FY22!Q$2,[1]TX_Counties_FY22_Income_Limits!P12)))</f>
        <v>75600.000000000044</v>
      </c>
      <c r="R12" s="64">
        <f>IF([1]TX_Counties_FY22_Income_Limits!Q12&gt;[1]WAIVER_TX_Counties_FY22!R$2,[1]TX_Counties_FY22_Income_Limits!Q12,IF([1]TX_Counties_FY22_Income_Limits!Q12&lt;[1]WAIVER_TX_Counties_FY22!R$2,[1]WAIVER_TX_Counties_FY22!R$2,IF([1]TX_Counties_FY22_Income_Limits!Q12=[1]WAIVER_TX_Counties_FY22!R$2,[1]TX_Counties_FY22_Income_Limits!Q12)))</f>
        <v>78960.000000000058</v>
      </c>
      <c r="S12" s="64">
        <f>IF([1]TX_Counties_FY22_Income_Limits!R12&gt;[1]WAIVER_TX_Counties_FY22!S$2,[1]TX_Counties_FY22_Income_Limits!R12,IF([1]TX_Counties_FY22_Income_Limits!R12&lt;[1]WAIVER_TX_Counties_FY22!S$2,[1]WAIVER_TX_Counties_FY22!S$2,IF([1]TX_Counties_FY22_Income_Limits!R12=[1]WAIVER_TX_Counties_FY22!S$2,[1]TX_Counties_FY22_Income_Limits!R12)))</f>
        <v>82320.000000000073</v>
      </c>
      <c r="T12" s="64">
        <f>IF([1]TX_Counties_FY22_Income_Limits!S12&gt;[1]WAIVER_TX_Counties_FY22!T$2,[1]TX_Counties_FY22_Income_Limits!S12,IF([1]TX_Counties_FY22_Income_Limits!S12&lt;[1]WAIVER_TX_Counties_FY22!T$2,[1]WAIVER_TX_Counties_FY22!T$2,IF([1]TX_Counties_FY22_Income_Limits!S12=[1]WAIVER_TX_Counties_FY22!T$2,[1]TX_Counties_FY22_Income_Limits!S12)))</f>
        <v>85680.000000000087</v>
      </c>
      <c r="U12" s="64">
        <f>IF([1]TX_Counties_FY22_Income_Limits!T12&gt;[1]WAIVER_TX_Counties_FY22!U$2,[1]TX_Counties_FY22_Income_Limits!T12,IF([1]TX_Counties_FY22_Income_Limits!T12&lt;[1]WAIVER_TX_Counties_FY22!U$2,[1]WAIVER_TX_Counties_FY22!U$2,IF([1]TX_Counties_FY22_Income_Limits!T12=[1]WAIVER_TX_Counties_FY22!U$2,[1]TX_Counties_FY22_Income_Limits!T12)))</f>
        <v>89040.000000000102</v>
      </c>
      <c r="V12" s="64">
        <f>IF([1]TX_Counties_FY22_Income_Limits!U12&gt;[1]WAIVER_TX_Counties_FY22!V$2,[1]TX_Counties_FY22_Income_Limits!U12,IF([1]TX_Counties_FY22_Income_Limits!U12&lt;[1]WAIVER_TX_Counties_FY22!V$2,[1]WAIVER_TX_Counties_FY22!V$2,IF([1]TX_Counties_FY22_Income_Limits!U12=[1]WAIVER_TX_Counties_FY22!V$2,[1]TX_Counties_FY22_Income_Limits!U12)))</f>
        <v>92400.000000000116</v>
      </c>
      <c r="W12" s="64">
        <f>IF([1]TX_Counties_FY22_Income_Limits!V12&gt;[1]WAIVER_TX_Counties_FY22!W$2,[1]TX_Counties_FY22_Income_Limits!V12,IF([1]TX_Counties_FY22_Income_Limits!V12&lt;[1]WAIVER_TX_Counties_FY22!W$2,[1]WAIVER_TX_Counties_FY22!W$2,IF([1]TX_Counties_FY22_Income_Limits!V12=[1]WAIVER_TX_Counties_FY22!W$2,[1]TX_Counties_FY22_Income_Limits!V12)))</f>
        <v>95760.000000000131</v>
      </c>
      <c r="X12" s="64">
        <f>IF([1]TX_Counties_FY22_Income_Limits!W12&gt;[1]WAIVER_TX_Counties_FY22!X$2,[1]TX_Counties_FY22_Income_Limits!W12,IF([1]TX_Counties_FY22_Income_Limits!W12&lt;[1]WAIVER_TX_Counties_FY22!X$2,[1]WAIVER_TX_Counties_FY22!X$2,IF([1]TX_Counties_FY22_Income_Limits!W12=[1]WAIVER_TX_Counties_FY22!X$2,[1]TX_Counties_FY22_Income_Limits!W12)))</f>
        <v>99120.000000000146</v>
      </c>
      <c r="Y12" s="64">
        <f>IF([1]TX_Counties_FY22_Income_Limits!X12&gt;[1]WAIVER_TX_Counties_FY22!Y$2,[1]TX_Counties_FY22_Income_Limits!X12,IF([1]TX_Counties_FY22_Income_Limits!X12&lt;[1]WAIVER_TX_Counties_FY22!Y$2,[1]WAIVER_TX_Counties_FY22!Y$2,IF([1]TX_Counties_FY22_Income_Limits!X12=[1]WAIVER_TX_Counties_FY22!Y$2,[1]TX_Counties_FY22_Income_Limits!X12)))</f>
        <v>102480.00000000016</v>
      </c>
      <c r="Z12" s="64">
        <f>IF([1]TX_Counties_FY22_Income_Limits!Y12&gt;[1]WAIVER_TX_Counties_FY22!Z$2,[1]TX_Counties_FY22_Income_Limits!Y12,IF([1]TX_Counties_FY22_Income_Limits!Y12&lt;[1]WAIVER_TX_Counties_FY22!Z$2,[1]WAIVER_TX_Counties_FY22!Z$2,IF([1]TX_Counties_FY22_Income_Limits!Y12=[1]WAIVER_TX_Counties_FY22!Z$2,[1]TX_Counties_FY22_Income_Limits!Y12)))</f>
        <v>105840.00000000017</v>
      </c>
      <c r="AA12" s="64">
        <f>IF([1]TX_Counties_FY22_Income_Limits!Z12&gt;[1]WAIVER_TX_Counties_FY22!AA$2,[1]TX_Counties_FY22_Income_Limits!Z12,IF([1]TX_Counties_FY22_Income_Limits!Z12&lt;[1]WAIVER_TX_Counties_FY22!AA$2,[1]WAIVER_TX_Counties_FY22!AA$2,IF([1]TX_Counties_FY22_Income_Limits!Z12=[1]WAIVER_TX_Counties_FY22!AA$2,[1]TX_Counties_FY22_Income_Limits!Z12)))</f>
        <v>109200.00000000019</v>
      </c>
      <c r="AB12" s="64">
        <f>IF([1]TX_Counties_FY22_Income_Limits!AA12&gt;[1]WAIVER_TX_Counties_FY22!AB$2,[1]TX_Counties_FY22_Income_Limits!AA12,IF([1]TX_Counties_FY22_Income_Limits!AA12&lt;[1]WAIVER_TX_Counties_FY22!AB$2,[1]WAIVER_TX_Counties_FY22!AB$2,IF([1]TX_Counties_FY22_Income_Limits!AA12=[1]WAIVER_TX_Counties_FY22!AB$2,[1]TX_Counties_FY22_Income_Limits!AA12)))</f>
        <v>112560.0000000002</v>
      </c>
      <c r="AC12" s="64">
        <f>IF([1]TX_Counties_FY22_Income_Limits!AB12&gt;[1]WAIVER_TX_Counties_FY22!AC$2,[1]TX_Counties_FY22_Income_Limits!AB12,IF([1]TX_Counties_FY22_Income_Limits!AB12&lt;[1]WAIVER_TX_Counties_FY22!AC$2,[1]WAIVER_TX_Counties_FY22!AC$2,IF([1]TX_Counties_FY22_Income_Limits!AB12=[1]WAIVER_TX_Counties_FY22!AC$2,[1]TX_Counties_FY22_Income_Limits!AB12)))</f>
        <v>29400</v>
      </c>
      <c r="AD12" s="64">
        <f>IF([1]TX_Counties_FY22_Income_Limits!AC12&gt;[1]WAIVER_TX_Counties_FY22!AD$2,[1]TX_Counties_FY22_Income_Limits!AC12,IF([1]TX_Counties_FY22_Income_Limits!AC12&lt;[1]WAIVER_TX_Counties_FY22!AD$2,[1]WAIVER_TX_Counties_FY22!AD$2,IF([1]TX_Counties_FY22_Income_Limits!AC12=[1]WAIVER_TX_Counties_FY22!AD$2,[1]TX_Counties_FY22_Income_Limits!AC12)))</f>
        <v>33600</v>
      </c>
      <c r="AE12" s="64">
        <f>IF([1]TX_Counties_FY22_Income_Limits!AD12&gt;[1]WAIVER_TX_Counties_FY22!AE$2,[1]TX_Counties_FY22_Income_Limits!AD12,IF([1]TX_Counties_FY22_Income_Limits!AD12&lt;[1]WAIVER_TX_Counties_FY22!AE$2,[1]WAIVER_TX_Counties_FY22!AE$2,IF([1]TX_Counties_FY22_Income_Limits!AD12=[1]WAIVER_TX_Counties_FY22!AE$2,[1]TX_Counties_FY22_Income_Limits!AD12)))</f>
        <v>37800</v>
      </c>
      <c r="AF12" s="64">
        <f>IF([1]TX_Counties_FY22_Income_Limits!AE12&gt;[1]WAIVER_TX_Counties_FY22!AF$2,[1]TX_Counties_FY22_Income_Limits!AE12,IF([1]TX_Counties_FY22_Income_Limits!AE12&lt;[1]WAIVER_TX_Counties_FY22!AF$2,[1]WAIVER_TX_Counties_FY22!AF$2,IF([1]TX_Counties_FY22_Income_Limits!AE12=[1]WAIVER_TX_Counties_FY22!AF$2,[1]TX_Counties_FY22_Income_Limits!AE12)))</f>
        <v>42000</v>
      </c>
      <c r="AG12" s="64">
        <f>IF([1]TX_Counties_FY22_Income_Limits!AF12&gt;[1]WAIVER_TX_Counties_FY22!AG$2,[1]TX_Counties_FY22_Income_Limits!AF12,IF([1]TX_Counties_FY22_Income_Limits!AF12&lt;[1]WAIVER_TX_Counties_FY22!AG$2,[1]WAIVER_TX_Counties_FY22!AG$2,IF([1]TX_Counties_FY22_Income_Limits!AF12=[1]WAIVER_TX_Counties_FY22!AG$2,[1]TX_Counties_FY22_Income_Limits!AF12)))</f>
        <v>45400</v>
      </c>
      <c r="AH12" s="64">
        <f>IF([1]TX_Counties_FY22_Income_Limits!AG12&gt;[1]WAIVER_TX_Counties_FY22!AH$2,[1]TX_Counties_FY22_Income_Limits!AG12,IF([1]TX_Counties_FY22_Income_Limits!AG12&lt;[1]WAIVER_TX_Counties_FY22!AH$2,[1]WAIVER_TX_Counties_FY22!AH$2,IF([1]TX_Counties_FY22_Income_Limits!AG12=[1]WAIVER_TX_Counties_FY22!AH$2,[1]TX_Counties_FY22_Income_Limits!AG12)))</f>
        <v>48750</v>
      </c>
      <c r="AI12" s="64">
        <f>IF([1]TX_Counties_FY22_Income_Limits!AH12&gt;[1]WAIVER_TX_Counties_FY22!AI$2,[1]TX_Counties_FY22_Income_Limits!AH12,IF([1]TX_Counties_FY22_Income_Limits!AH12&lt;[1]WAIVER_TX_Counties_FY22!AI$2,[1]WAIVER_TX_Counties_FY22!AI$2,IF([1]TX_Counties_FY22_Income_Limits!AH12=[1]WAIVER_TX_Counties_FY22!AI$2,[1]TX_Counties_FY22_Income_Limits!AH12)))</f>
        <v>52100</v>
      </c>
      <c r="AJ12" s="64">
        <f>IF([1]TX_Counties_FY22_Income_Limits!AI12&gt;[1]WAIVER_TX_Counties_FY22!AJ$2,[1]TX_Counties_FY22_Income_Limits!AI12,IF([1]TX_Counties_FY22_Income_Limits!AI12&lt;[1]WAIVER_TX_Counties_FY22!AJ$2,[1]WAIVER_TX_Counties_FY22!AJ$2,IF([1]TX_Counties_FY22_Income_Limits!AI12=[1]WAIVER_TX_Counties_FY22!AJ$2,[1]TX_Counties_FY22_Income_Limits!AI12)))</f>
        <v>55450</v>
      </c>
      <c r="AK12" s="64">
        <f>IF([1]TX_Counties_FY22_Income_Limits!AJ12&gt;[1]WAIVER_TX_Counties_FY22!AK$2,[1]TX_Counties_FY22_Income_Limits!AJ12,IF([1]TX_Counties_FY22_Income_Limits!AJ12&lt;[1]WAIVER_TX_Counties_FY22!AK$2,[1]WAIVER_TX_Counties_FY22!AK$2,IF([1]TX_Counties_FY22_Income_Limits!AJ12=[1]WAIVER_TX_Counties_FY22!AK$2,[1]TX_Counties_FY22_Income_Limits!AJ12)))</f>
        <v>58799.999999999993</v>
      </c>
      <c r="AL12" s="64">
        <f>IF([1]TX_Counties_FY22_Income_Limits!AK12&gt;[1]WAIVER_TX_Counties_FY22!AL$2,[1]TX_Counties_FY22_Income_Limits!AK12,IF([1]TX_Counties_FY22_Income_Limits!AK12&lt;[1]WAIVER_TX_Counties_FY22!AL$2,[1]WAIVER_TX_Counties_FY22!AL$2,IF([1]TX_Counties_FY22_Income_Limits!AK12=[1]WAIVER_TX_Counties_FY22!AL$2,[1]TX_Counties_FY22_Income_Limits!AK12)))</f>
        <v>62160</v>
      </c>
      <c r="AM12" s="64">
        <f>IF([1]TX_Counties_FY22_Income_Limits!AL12&gt;[1]WAIVER_TX_Counties_FY22!AM$2,[1]TX_Counties_FY22_Income_Limits!AL12,IF([1]TX_Counties_FY22_Income_Limits!AL12&lt;[1]WAIVER_TX_Counties_FY22!AM$2,[1]WAIVER_TX_Counties_FY22!AM$2,IF([1]TX_Counties_FY22_Income_Limits!AL12=[1]WAIVER_TX_Counties_FY22!AM$2,[1]TX_Counties_FY22_Income_Limits!AL12)))</f>
        <v>65520.000000000007</v>
      </c>
      <c r="AN12" s="64">
        <f>IF([1]TX_Counties_FY22_Income_Limits!AM12&gt;[1]WAIVER_TX_Counties_FY22!AN$2,[1]TX_Counties_FY22_Income_Limits!AM12,IF([1]TX_Counties_FY22_Income_Limits!AM12&lt;[1]WAIVER_TX_Counties_FY22!AN$2,[1]WAIVER_TX_Counties_FY22!AN$2,IF([1]TX_Counties_FY22_Income_Limits!AM12=[1]WAIVER_TX_Counties_FY22!AN$2,[1]TX_Counties_FY22_Income_Limits!AM12)))</f>
        <v>68880.000000000015</v>
      </c>
      <c r="AO12" s="64">
        <f>IF([1]TX_Counties_FY22_Income_Limits!AN12&gt;[1]WAIVER_TX_Counties_FY22!AO$2,[1]TX_Counties_FY22_Income_Limits!AN12,IF([1]TX_Counties_FY22_Income_Limits!AN12&lt;[1]WAIVER_TX_Counties_FY22!AO$2,[1]WAIVER_TX_Counties_FY22!AO$2,IF([1]TX_Counties_FY22_Income_Limits!AN12=[1]WAIVER_TX_Counties_FY22!AO$2,[1]TX_Counties_FY22_Income_Limits!AN12)))</f>
        <v>72240.000000000029</v>
      </c>
      <c r="AP12" s="64">
        <f>IF([1]TX_Counties_FY22_Income_Limits!AO12&gt;[1]WAIVER_TX_Counties_FY22!AP$2,[1]TX_Counties_FY22_Income_Limits!AO12,IF([1]TX_Counties_FY22_Income_Limits!AO12&lt;[1]WAIVER_TX_Counties_FY22!AP$2,[1]WAIVER_TX_Counties_FY22!AP$2,IF([1]TX_Counties_FY22_Income_Limits!AO12=[1]WAIVER_TX_Counties_FY22!AP$2,[1]TX_Counties_FY22_Income_Limits!AO12)))</f>
        <v>75600.000000000044</v>
      </c>
      <c r="AQ12" s="64">
        <f>IF([1]TX_Counties_FY22_Income_Limits!AP12&gt;[1]WAIVER_TX_Counties_FY22!AQ$2,[1]TX_Counties_FY22_Income_Limits!AP12,IF([1]TX_Counties_FY22_Income_Limits!AP12&lt;[1]WAIVER_TX_Counties_FY22!AQ$2,[1]WAIVER_TX_Counties_FY22!AQ$2,IF([1]TX_Counties_FY22_Income_Limits!AP12=[1]WAIVER_TX_Counties_FY22!AQ$2,[1]TX_Counties_FY22_Income_Limits!AP12)))</f>
        <v>78960.000000000058</v>
      </c>
      <c r="AR12" s="64">
        <f>IF([1]TX_Counties_FY22_Income_Limits!AQ12&gt;[1]WAIVER_TX_Counties_FY22!AR$2,[1]TX_Counties_FY22_Income_Limits!AQ12,IF([1]TX_Counties_FY22_Income_Limits!AQ12&lt;[1]WAIVER_TX_Counties_FY22!AR$2,[1]WAIVER_TX_Counties_FY22!AR$2,IF([1]TX_Counties_FY22_Income_Limits!AQ12=[1]WAIVER_TX_Counties_FY22!AR$2,[1]TX_Counties_FY22_Income_Limits!AQ12)))</f>
        <v>82320.000000000073</v>
      </c>
      <c r="AS12" s="64">
        <f>IF([1]TX_Counties_FY22_Income_Limits!AR12&gt;[1]WAIVER_TX_Counties_FY22!AS$2,[1]TX_Counties_FY22_Income_Limits!AR12,IF([1]TX_Counties_FY22_Income_Limits!AR12&lt;[1]WAIVER_TX_Counties_FY22!AS$2,[1]WAIVER_TX_Counties_FY22!AS$2,IF([1]TX_Counties_FY22_Income_Limits!AR12=[1]WAIVER_TX_Counties_FY22!AS$2,[1]TX_Counties_FY22_Income_Limits!AR12)))</f>
        <v>85680.000000000087</v>
      </c>
      <c r="AT12" s="64">
        <f>IF([1]TX_Counties_FY22_Income_Limits!AS12&gt;[1]WAIVER_TX_Counties_FY22!AT$2,[1]TX_Counties_FY22_Income_Limits!AS12,IF([1]TX_Counties_FY22_Income_Limits!AS12&lt;[1]WAIVER_TX_Counties_FY22!AT$2,[1]WAIVER_TX_Counties_FY22!AT$2,IF([1]TX_Counties_FY22_Income_Limits!AS12=[1]WAIVER_TX_Counties_FY22!AT$2,[1]TX_Counties_FY22_Income_Limits!AS12)))</f>
        <v>89040.000000000102</v>
      </c>
      <c r="AU12" s="64">
        <f>IF([1]TX_Counties_FY22_Income_Limits!AT12&gt;[1]WAIVER_TX_Counties_FY22!AU$2,[1]TX_Counties_FY22_Income_Limits!AT12,IF([1]TX_Counties_FY22_Income_Limits!AT12&lt;[1]WAIVER_TX_Counties_FY22!AU$2,[1]WAIVER_TX_Counties_FY22!AU$2,IF([1]TX_Counties_FY22_Income_Limits!AT12=[1]WAIVER_TX_Counties_FY22!AU$2,[1]TX_Counties_FY22_Income_Limits!AT12)))</f>
        <v>92400.000000000116</v>
      </c>
      <c r="AV12" s="64">
        <f>IF([1]TX_Counties_FY22_Income_Limits!AU12&gt;[1]WAIVER_TX_Counties_FY22!AV$2,[1]TX_Counties_FY22_Income_Limits!AU12,IF([1]TX_Counties_FY22_Income_Limits!AU12&lt;[1]WAIVER_TX_Counties_FY22!AV$2,[1]WAIVER_TX_Counties_FY22!AV$2,IF([1]TX_Counties_FY22_Income_Limits!AU12=[1]WAIVER_TX_Counties_FY22!AV$2,[1]TX_Counties_FY22_Income_Limits!AU12)))</f>
        <v>95760.000000000131</v>
      </c>
      <c r="AW12" s="64">
        <f>IF([1]TX_Counties_FY22_Income_Limits!AV12&gt;[1]WAIVER_TX_Counties_FY22!AW$2,[1]TX_Counties_FY22_Income_Limits!AV12,IF([1]TX_Counties_FY22_Income_Limits!AV12&lt;[1]WAIVER_TX_Counties_FY22!AW$2,[1]WAIVER_TX_Counties_FY22!AW$2,IF([1]TX_Counties_FY22_Income_Limits!AV12=[1]WAIVER_TX_Counties_FY22!AW$2,[1]TX_Counties_FY22_Income_Limits!AV12)))</f>
        <v>99120.000000000146</v>
      </c>
      <c r="AX12" s="64">
        <f>IF([1]TX_Counties_FY22_Income_Limits!AW12&gt;[1]WAIVER_TX_Counties_FY22!AX$2,[1]TX_Counties_FY22_Income_Limits!AW12,IF([1]TX_Counties_FY22_Income_Limits!AW12&lt;[1]WAIVER_TX_Counties_FY22!AX$2,[1]WAIVER_TX_Counties_FY22!AX$2,IF([1]TX_Counties_FY22_Income_Limits!AW12=[1]WAIVER_TX_Counties_FY22!AX$2,[1]TX_Counties_FY22_Income_Limits!AW12)))</f>
        <v>102480.00000000016</v>
      </c>
      <c r="AY12" s="64">
        <f>IF([1]TX_Counties_FY22_Income_Limits!AX12&gt;[1]WAIVER_TX_Counties_FY22!AY$2,[1]TX_Counties_FY22_Income_Limits!AX12,IF([1]TX_Counties_FY22_Income_Limits!AX12&lt;[1]WAIVER_TX_Counties_FY22!AY$2,[1]WAIVER_TX_Counties_FY22!AY$2,IF([1]TX_Counties_FY22_Income_Limits!AX12=[1]WAIVER_TX_Counties_FY22!AY$2,[1]TX_Counties_FY22_Income_Limits!AX12)))</f>
        <v>105840.00000000017</v>
      </c>
      <c r="AZ12" s="64">
        <f>IF([1]TX_Counties_FY22_Income_Limits!AY12&gt;[1]WAIVER_TX_Counties_FY22!AZ$2,[1]TX_Counties_FY22_Income_Limits!AY12,IF([1]TX_Counties_FY22_Income_Limits!AY12&lt;[1]WAIVER_TX_Counties_FY22!AZ$2,[1]WAIVER_TX_Counties_FY22!AZ$2,IF([1]TX_Counties_FY22_Income_Limits!AY12=[1]WAIVER_TX_Counties_FY22!AZ$2,[1]TX_Counties_FY22_Income_Limits!AY12)))</f>
        <v>109200.00000000019</v>
      </c>
      <c r="BA12" s="64">
        <f>IF([1]TX_Counties_FY22_Income_Limits!AZ12&gt;[1]WAIVER_TX_Counties_FY22!BA$2,[1]TX_Counties_FY22_Income_Limits!AZ12,IF([1]TX_Counties_FY22_Income_Limits!AZ12&lt;[1]WAIVER_TX_Counties_FY22!BA$2,[1]WAIVER_TX_Counties_FY22!BA$2,IF([1]TX_Counties_FY22_Income_Limits!AZ12=[1]WAIVER_TX_Counties_FY22!BA$2,[1]TX_Counties_FY22_Income_Limits!AZ12)))</f>
        <v>112560.0000000002</v>
      </c>
      <c r="BB12" s="64">
        <f>IF([1]TX_Counties_FY22_Income_Limits!BA12&gt;[1]WAIVER_TX_Counties_FY22!BB$2,[1]TX_Counties_FY22_Income_Limits!BA12,IF([1]TX_Counties_FY22_Income_Limits!BA12&lt;[1]WAIVER_TX_Counties_FY22!BB$2,[1]WAIVER_TX_Counties_FY22!BB$2,IF([1]TX_Counties_FY22_Income_Limits!BA12=[1]WAIVER_TX_Counties_FY22!BB$2,[1]TX_Counties_FY22_Income_Limits!BA12)))</f>
        <v>47050</v>
      </c>
      <c r="BC12" s="64">
        <f>IF([1]TX_Counties_FY22_Income_Limits!BB12&gt;[1]WAIVER_TX_Counties_FY22!BC$2,[1]TX_Counties_FY22_Income_Limits!BB12,IF([1]TX_Counties_FY22_Income_Limits!BB12&lt;[1]WAIVER_TX_Counties_FY22!BC$2,[1]WAIVER_TX_Counties_FY22!BC$2,IF([1]TX_Counties_FY22_Income_Limits!BB12=[1]WAIVER_TX_Counties_FY22!BC$2,[1]TX_Counties_FY22_Income_Limits!BB12)))</f>
        <v>53800</v>
      </c>
      <c r="BD12" s="64">
        <f>IF([1]TX_Counties_FY22_Income_Limits!BC12&gt;[1]WAIVER_TX_Counties_FY22!BD$2,[1]TX_Counties_FY22_Income_Limits!BC12,IF([1]TX_Counties_FY22_Income_Limits!BC12&lt;[1]WAIVER_TX_Counties_FY22!BD$2,[1]WAIVER_TX_Counties_FY22!BD$2,IF([1]TX_Counties_FY22_Income_Limits!BC12=[1]WAIVER_TX_Counties_FY22!BD$2,[1]TX_Counties_FY22_Income_Limits!BC12)))</f>
        <v>60500</v>
      </c>
      <c r="BE12" s="64">
        <f>IF([1]TX_Counties_FY22_Income_Limits!BD12&gt;[1]WAIVER_TX_Counties_FY22!BE$2,[1]TX_Counties_FY22_Income_Limits!BD12,IF([1]TX_Counties_FY22_Income_Limits!BD12&lt;[1]WAIVER_TX_Counties_FY22!BE$2,[1]WAIVER_TX_Counties_FY22!BE$2,IF([1]TX_Counties_FY22_Income_Limits!BD12=[1]WAIVER_TX_Counties_FY22!BE$2,[1]TX_Counties_FY22_Income_Limits!BD12)))</f>
        <v>67250</v>
      </c>
      <c r="BF12" s="64">
        <f>IF([1]TX_Counties_FY22_Income_Limits!BE12&gt;[1]WAIVER_TX_Counties_FY22!BF$2,[1]TX_Counties_FY22_Income_Limits!BE12,IF([1]TX_Counties_FY22_Income_Limits!BE12&lt;[1]WAIVER_TX_Counties_FY22!BF$2,[1]WAIVER_TX_Counties_FY22!BF$2,IF([1]TX_Counties_FY22_Income_Limits!BE12=[1]WAIVER_TX_Counties_FY22!BF$2,[1]TX_Counties_FY22_Income_Limits!BE12)))</f>
        <v>72650</v>
      </c>
      <c r="BG12" s="64">
        <f>IF([1]TX_Counties_FY22_Income_Limits!BF12&gt;[1]WAIVER_TX_Counties_FY22!BG$2,[1]TX_Counties_FY22_Income_Limits!BF12,IF([1]TX_Counties_FY22_Income_Limits!BF12&lt;[1]WAIVER_TX_Counties_FY22!BG$2,[1]WAIVER_TX_Counties_FY22!BG$2,IF([1]TX_Counties_FY22_Income_Limits!BF12=[1]WAIVER_TX_Counties_FY22!BG$2,[1]TX_Counties_FY22_Income_Limits!BF12)))</f>
        <v>78000</v>
      </c>
      <c r="BH12" s="64">
        <f>IF([1]TX_Counties_FY22_Income_Limits!BG12&gt;[1]WAIVER_TX_Counties_FY22!BH$2,[1]TX_Counties_FY22_Income_Limits!BG12,IF([1]TX_Counties_FY22_Income_Limits!BG12&lt;[1]WAIVER_TX_Counties_FY22!BH$2,[1]WAIVER_TX_Counties_FY22!BH$2,IF([1]TX_Counties_FY22_Income_Limits!BG12=[1]WAIVER_TX_Counties_FY22!BH$2,[1]TX_Counties_FY22_Income_Limits!BG12)))</f>
        <v>83400</v>
      </c>
      <c r="BI12" s="64">
        <f>IF([1]TX_Counties_FY22_Income_Limits!BH12&gt;[1]WAIVER_TX_Counties_FY22!BI$2,[1]TX_Counties_FY22_Income_Limits!BH12,IF([1]TX_Counties_FY22_Income_Limits!BH12&lt;[1]WAIVER_TX_Counties_FY22!BI$2,[1]WAIVER_TX_Counties_FY22!BI$2,IF([1]TX_Counties_FY22_Income_Limits!BH12=[1]WAIVER_TX_Counties_FY22!BI$2,[1]TX_Counties_FY22_Income_Limits!BH12)))</f>
        <v>88750</v>
      </c>
      <c r="BJ12" s="64">
        <f>IF([1]TX_Counties_FY22_Income_Limits!BI12&gt;[1]WAIVER_TX_Counties_FY22!BJ$2,[1]TX_Counties_FY22_Income_Limits!BI12,IF([1]TX_Counties_FY22_Income_Limits!BI12&lt;[1]WAIVER_TX_Counties_FY22!BJ$2,[1]WAIVER_TX_Counties_FY22!BJ$2,IF([1]TX_Counties_FY22_Income_Limits!BI12=[1]WAIVER_TX_Counties_FY22!BJ$2,[1]TX_Counties_FY22_Income_Limits!BI12)))</f>
        <v>94150</v>
      </c>
      <c r="BK12" s="64">
        <f>IF([1]TX_Counties_FY22_Income_Limits!BJ12&gt;[1]WAIVER_TX_Counties_FY22!BK$2,[1]TX_Counties_FY22_Income_Limits!BJ12,IF([1]TX_Counties_FY22_Income_Limits!BJ12&lt;[1]WAIVER_TX_Counties_FY22!BK$2,[1]WAIVER_TX_Counties_FY22!BK$2,IF([1]TX_Counties_FY22_Income_Limits!BJ12=[1]WAIVER_TX_Counties_FY22!BK$2,[1]TX_Counties_FY22_Income_Limits!BJ12)))</f>
        <v>99530</v>
      </c>
      <c r="BL12" s="64">
        <f>IF([1]TX_Counties_FY22_Income_Limits!BK12&gt;[1]WAIVER_TX_Counties_FY22!BL$2,[1]TX_Counties_FY22_Income_Limits!BK12,IF([1]TX_Counties_FY22_Income_Limits!BK12&lt;[1]WAIVER_TX_Counties_FY22!BL$2,[1]WAIVER_TX_Counties_FY22!BL$2,IF([1]TX_Counties_FY22_Income_Limits!BK12=[1]WAIVER_TX_Counties_FY22!BL$2,[1]TX_Counties_FY22_Income_Limits!BK12)))</f>
        <v>104910</v>
      </c>
      <c r="BM12" s="64">
        <f>IF([1]TX_Counties_FY22_Income_Limits!BL12&gt;[1]WAIVER_TX_Counties_FY22!BM$2,[1]TX_Counties_FY22_Income_Limits!BL12,IF([1]TX_Counties_FY22_Income_Limits!BL12&lt;[1]WAIVER_TX_Counties_FY22!BM$2,[1]WAIVER_TX_Counties_FY22!BM$2,IF([1]TX_Counties_FY22_Income_Limits!BL12=[1]WAIVER_TX_Counties_FY22!BM$2,[1]TX_Counties_FY22_Income_Limits!BL12)))</f>
        <v>110290</v>
      </c>
      <c r="BN12" s="64">
        <f>IF([1]TX_Counties_FY22_Income_Limits!BM12&gt;[1]WAIVER_TX_Counties_FY22!BN$2,[1]TX_Counties_FY22_Income_Limits!BM12,IF([1]TX_Counties_FY22_Income_Limits!BM12&lt;[1]WAIVER_TX_Counties_FY22!BN$2,[1]WAIVER_TX_Counties_FY22!BN$2,IF([1]TX_Counties_FY22_Income_Limits!BM12=[1]WAIVER_TX_Counties_FY22!BN$2,[1]TX_Counties_FY22_Income_Limits!BM12)))</f>
        <v>115670</v>
      </c>
      <c r="BO12" s="64">
        <f>IF([1]TX_Counties_FY22_Income_Limits!BN12&gt;[1]WAIVER_TX_Counties_FY22!BO$2,[1]TX_Counties_FY22_Income_Limits!BN12,IF([1]TX_Counties_FY22_Income_Limits!BN12&lt;[1]WAIVER_TX_Counties_FY22!BO$2,[1]WAIVER_TX_Counties_FY22!BO$2,IF([1]TX_Counties_FY22_Income_Limits!BN12=[1]WAIVER_TX_Counties_FY22!BO$2,[1]TX_Counties_FY22_Income_Limits!BN12)))</f>
        <v>121050</v>
      </c>
      <c r="BP12" s="64">
        <f>IF([1]TX_Counties_FY22_Income_Limits!BO12&gt;[1]WAIVER_TX_Counties_FY22!BP$2,[1]TX_Counties_FY22_Income_Limits!BO12,IF([1]TX_Counties_FY22_Income_Limits!BO12&lt;[1]WAIVER_TX_Counties_FY22!BP$2,[1]WAIVER_TX_Counties_FY22!BP$2,IF([1]TX_Counties_FY22_Income_Limits!BO12=[1]WAIVER_TX_Counties_FY22!BP$2,[1]TX_Counties_FY22_Income_Limits!BO12)))</f>
        <v>126430</v>
      </c>
      <c r="BQ12" s="64">
        <f>IF([1]TX_Counties_FY22_Income_Limits!BP12&gt;[1]WAIVER_TX_Counties_FY22!BQ$2,[1]TX_Counties_FY22_Income_Limits!BP12,IF([1]TX_Counties_FY22_Income_Limits!BP12&lt;[1]WAIVER_TX_Counties_FY22!BQ$2,[1]WAIVER_TX_Counties_FY22!BQ$2,IF([1]TX_Counties_FY22_Income_Limits!BP12=[1]WAIVER_TX_Counties_FY22!BQ$2,[1]TX_Counties_FY22_Income_Limits!BP12)))</f>
        <v>131810</v>
      </c>
      <c r="BR12" s="64">
        <f>IF([1]TX_Counties_FY22_Income_Limits!BQ12&gt;[1]WAIVER_TX_Counties_FY22!BR$2,[1]TX_Counties_FY22_Income_Limits!BQ12,IF([1]TX_Counties_FY22_Income_Limits!BQ12&lt;[1]WAIVER_TX_Counties_FY22!BR$2,[1]WAIVER_TX_Counties_FY22!BR$2,IF([1]TX_Counties_FY22_Income_Limits!BQ12=[1]WAIVER_TX_Counties_FY22!BR$2,[1]TX_Counties_FY22_Income_Limits!BQ12)))</f>
        <v>137190</v>
      </c>
      <c r="BS12" s="64">
        <f>IF([1]TX_Counties_FY22_Income_Limits!BR12&gt;[1]WAIVER_TX_Counties_FY22!BS$2,[1]TX_Counties_FY22_Income_Limits!BR12,IF([1]TX_Counties_FY22_Income_Limits!BR12&lt;[1]WAIVER_TX_Counties_FY22!BS$2,[1]WAIVER_TX_Counties_FY22!BS$2,IF([1]TX_Counties_FY22_Income_Limits!BR12=[1]WAIVER_TX_Counties_FY22!BS$2,[1]TX_Counties_FY22_Income_Limits!BR12)))</f>
        <v>142570</v>
      </c>
      <c r="BT12" s="64">
        <f>IF([1]TX_Counties_FY22_Income_Limits!BS12&gt;[1]WAIVER_TX_Counties_FY22!BT$2,[1]TX_Counties_FY22_Income_Limits!BS12,IF([1]TX_Counties_FY22_Income_Limits!BS12&lt;[1]WAIVER_TX_Counties_FY22!BT$2,[1]WAIVER_TX_Counties_FY22!BT$2,IF([1]TX_Counties_FY22_Income_Limits!BS12=[1]WAIVER_TX_Counties_FY22!BT$2,[1]TX_Counties_FY22_Income_Limits!BS12)))</f>
        <v>147950</v>
      </c>
      <c r="BU12" s="64">
        <f>IF([1]TX_Counties_FY22_Income_Limits!BT12&gt;[1]WAIVER_TX_Counties_FY22!BU$2,[1]TX_Counties_FY22_Income_Limits!BT12,IF([1]TX_Counties_FY22_Income_Limits!BT12&lt;[1]WAIVER_TX_Counties_FY22!BU$2,[1]WAIVER_TX_Counties_FY22!BU$2,IF([1]TX_Counties_FY22_Income_Limits!BT12=[1]WAIVER_TX_Counties_FY22!BU$2,[1]TX_Counties_FY22_Income_Limits!BT12)))</f>
        <v>153330</v>
      </c>
      <c r="BV12" s="64">
        <f>IF([1]TX_Counties_FY22_Income_Limits!BU12&gt;[1]WAIVER_TX_Counties_FY22!BV$2,[1]TX_Counties_FY22_Income_Limits!BU12,IF([1]TX_Counties_FY22_Income_Limits!BU12&lt;[1]WAIVER_TX_Counties_FY22!BV$2,[1]WAIVER_TX_Counties_FY22!BV$2,IF([1]TX_Counties_FY22_Income_Limits!BU12=[1]WAIVER_TX_Counties_FY22!BV$2,[1]TX_Counties_FY22_Income_Limits!BU12)))</f>
        <v>158710</v>
      </c>
      <c r="BW12" s="64">
        <f>IF([1]TX_Counties_FY22_Income_Limits!BV12&gt;[1]WAIVER_TX_Counties_FY22!BW$2,[1]TX_Counties_FY22_Income_Limits!BV12,IF([1]TX_Counties_FY22_Income_Limits!BV12&lt;[1]WAIVER_TX_Counties_FY22!BW$2,[1]WAIVER_TX_Counties_FY22!BW$2,IF([1]TX_Counties_FY22_Income_Limits!BV12=[1]WAIVER_TX_Counties_FY22!BW$2,[1]TX_Counties_FY22_Income_Limits!BV12)))</f>
        <v>164090</v>
      </c>
      <c r="BX12" s="64">
        <f>IF([1]TX_Counties_FY22_Income_Limits!BW12&gt;[1]WAIVER_TX_Counties_FY22!BX$2,[1]TX_Counties_FY22_Income_Limits!BW12,IF([1]TX_Counties_FY22_Income_Limits!BW12&lt;[1]WAIVER_TX_Counties_FY22!BX$2,[1]WAIVER_TX_Counties_FY22!BX$2,IF([1]TX_Counties_FY22_Income_Limits!BW12=[1]WAIVER_TX_Counties_FY22!BX$2,[1]TX_Counties_FY22_Income_Limits!BW12)))</f>
        <v>169470</v>
      </c>
      <c r="BY12" s="64">
        <f>IF([1]TX_Counties_FY22_Income_Limits!BX12&gt;[1]WAIVER_TX_Counties_FY22!BY$2,[1]TX_Counties_FY22_Income_Limits!BX12,IF([1]TX_Counties_FY22_Income_Limits!BX12&lt;[1]WAIVER_TX_Counties_FY22!BY$2,[1]WAIVER_TX_Counties_FY22!BY$2,IF([1]TX_Counties_FY22_Income_Limits!BX12=[1]WAIVER_TX_Counties_FY22!BY$2,[1]TX_Counties_FY22_Income_Limits!BX12)))</f>
        <v>174850</v>
      </c>
      <c r="BZ12" s="64">
        <f>IF([1]TX_Counties_FY22_Income_Limits!BY12&gt;[1]WAIVER_TX_Counties_FY22!BZ$2,[1]TX_Counties_FY22_Income_Limits!BY12,IF([1]TX_Counties_FY22_Income_Limits!BY12&lt;[1]WAIVER_TX_Counties_FY22!BZ$2,[1]WAIVER_TX_Counties_FY22!BZ$2,IF([1]TX_Counties_FY22_Income_Limits!BY12=[1]WAIVER_TX_Counties_FY22!BZ$2,[1]TX_Counties_FY22_Income_Limits!BY12)))</f>
        <v>180230</v>
      </c>
      <c r="CA12" s="64">
        <f>IF([1]TX_Counties_FY22_Income_Limits!BZ12&gt;[1]WAIVER_TX_Counties_FY22!CA$2,[1]TX_Counties_FY22_Income_Limits!BZ12,IF([1]TX_Counties_FY22_Income_Limits!BZ12&lt;[1]WAIVER_TX_Counties_FY22!CA$2,[1]WAIVER_TX_Counties_FY22!CA$2,IF([1]TX_Counties_FY22_Income_Limits!BZ12=[1]WAIVER_TX_Counties_FY22!CA$2,[1]TX_Counties_FY22_Income_Limits!BZ12)))</f>
        <v>59709.999999999993</v>
      </c>
      <c r="CB12" s="64">
        <f>IF([1]TX_Counties_FY22_Income_Limits!CA12&gt;[1]WAIVER_TX_Counties_FY22!CB$2,[1]TX_Counties_FY22_Income_Limits!CA12,IF([1]TX_Counties_FY22_Income_Limits!CA12&lt;[1]WAIVER_TX_Counties_FY22!CB$2,[1]WAIVER_TX_Counties_FY22!CB$2,IF([1]TX_Counties_FY22_Income_Limits!CA12=[1]WAIVER_TX_Counties_FY22!CB$2,[1]TX_Counties_FY22_Income_Limits!CA12)))</f>
        <v>68240</v>
      </c>
      <c r="CC12" s="64">
        <f>IF([1]TX_Counties_FY22_Income_Limits!CB12&gt;[1]WAIVER_TX_Counties_FY22!CC$2,[1]TX_Counties_FY22_Income_Limits!CB12,IF([1]TX_Counties_FY22_Income_Limits!CB12&lt;[1]WAIVER_TX_Counties_FY22!CC$2,[1]WAIVER_TX_Counties_FY22!CC$2,IF([1]TX_Counties_FY22_Income_Limits!CB12=[1]WAIVER_TX_Counties_FY22!CC$2,[1]TX_Counties_FY22_Income_Limits!CB12)))</f>
        <v>76770</v>
      </c>
      <c r="CD12" s="64">
        <f>IF([1]TX_Counties_FY22_Income_Limits!CC12&gt;[1]WAIVER_TX_Counties_FY22!CD$2,[1]TX_Counties_FY22_Income_Limits!CC12,IF([1]TX_Counties_FY22_Income_Limits!CC12&lt;[1]WAIVER_TX_Counties_FY22!CD$2,[1]WAIVER_TX_Counties_FY22!CD$2,IF([1]TX_Counties_FY22_Income_Limits!CC12=[1]WAIVER_TX_Counties_FY22!CD$2,[1]TX_Counties_FY22_Income_Limits!CC12)))</f>
        <v>85300</v>
      </c>
      <c r="CE12" s="64">
        <f>IF([1]TX_Counties_FY22_Income_Limits!CD12&gt;[1]WAIVER_TX_Counties_FY22!CE$2,[1]TX_Counties_FY22_Income_Limits!CD12,IF([1]TX_Counties_FY22_Income_Limits!CD12&lt;[1]WAIVER_TX_Counties_FY22!CE$2,[1]WAIVER_TX_Counties_FY22!CE$2,IF([1]TX_Counties_FY22_Income_Limits!CD12=[1]WAIVER_TX_Counties_FY22!CE$2,[1]TX_Counties_FY22_Income_Limits!CD12)))</f>
        <v>92124</v>
      </c>
      <c r="CF12" s="64">
        <f>IF([1]TX_Counties_FY22_Income_Limits!CE12&gt;[1]WAIVER_TX_Counties_FY22!CF$2,[1]TX_Counties_FY22_Income_Limits!CE12,IF([1]TX_Counties_FY22_Income_Limits!CE12&lt;[1]WAIVER_TX_Counties_FY22!CF$2,[1]WAIVER_TX_Counties_FY22!CF$2,IF([1]TX_Counties_FY22_Income_Limits!CE12=[1]WAIVER_TX_Counties_FY22!CF$2,[1]TX_Counties_FY22_Income_Limits!CE12)))</f>
        <v>98948</v>
      </c>
      <c r="CG12" s="64">
        <f>IF([1]TX_Counties_FY22_Income_Limits!CF12&gt;[1]WAIVER_TX_Counties_FY22!CG$2,[1]TX_Counties_FY22_Income_Limits!CF12,IF([1]TX_Counties_FY22_Income_Limits!CF12&lt;[1]WAIVER_TX_Counties_FY22!CG$2,[1]WAIVER_TX_Counties_FY22!CG$2,IF([1]TX_Counties_FY22_Income_Limits!CF12=[1]WAIVER_TX_Counties_FY22!CG$2,[1]TX_Counties_FY22_Income_Limits!CF12)))</f>
        <v>105772</v>
      </c>
      <c r="CH12" s="64">
        <f>IF([1]TX_Counties_FY22_Income_Limits!CG12&gt;[1]WAIVER_TX_Counties_FY22!CH$2,[1]TX_Counties_FY22_Income_Limits!CG12,IF([1]TX_Counties_FY22_Income_Limits!CG12&lt;[1]WAIVER_TX_Counties_FY22!CH$2,[1]WAIVER_TX_Counties_FY22!CH$2,IF([1]TX_Counties_FY22_Income_Limits!CG12=[1]WAIVER_TX_Counties_FY22!CH$2,[1]TX_Counties_FY22_Income_Limits!CG12)))</f>
        <v>112596</v>
      </c>
      <c r="CI12" s="64">
        <f>IF([1]TX_Counties_FY22_Income_Limits!CH12&gt;[1]WAIVER_TX_Counties_FY22!CI$2,[1]TX_Counties_FY22_Income_Limits!CH12,IF([1]TX_Counties_FY22_Income_Limits!CH12&lt;[1]WAIVER_TX_Counties_FY22!CI$2,[1]WAIVER_TX_Counties_FY22!CI$2,IF([1]TX_Counties_FY22_Income_Limits!CH12=[1]WAIVER_TX_Counties_FY22!CI$2,[1]TX_Counties_FY22_Income_Limits!CH12)))</f>
        <v>119419.99999999999</v>
      </c>
      <c r="CJ12" s="64">
        <f>IF([1]TX_Counties_FY22_Income_Limits!CI12&gt;[1]WAIVER_TX_Counties_FY22!CJ$2,[1]TX_Counties_FY22_Income_Limits!CI12,IF([1]TX_Counties_FY22_Income_Limits!CI12&lt;[1]WAIVER_TX_Counties_FY22!CJ$2,[1]WAIVER_TX_Counties_FY22!CJ$2,IF([1]TX_Counties_FY22_Income_Limits!CI12=[1]WAIVER_TX_Counties_FY22!CJ$2,[1]TX_Counties_FY22_Income_Limits!CI12)))</f>
        <v>126244</v>
      </c>
      <c r="CK12" s="64">
        <f>IF([1]TX_Counties_FY22_Income_Limits!CJ12&gt;[1]WAIVER_TX_Counties_FY22!CK$2,[1]TX_Counties_FY22_Income_Limits!CJ12,IF([1]TX_Counties_FY22_Income_Limits!CJ12&lt;[1]WAIVER_TX_Counties_FY22!CK$2,[1]WAIVER_TX_Counties_FY22!CK$2,IF([1]TX_Counties_FY22_Income_Limits!CJ12=[1]WAIVER_TX_Counties_FY22!CK$2,[1]TX_Counties_FY22_Income_Limits!CJ12)))</f>
        <v>133068</v>
      </c>
      <c r="CL12" s="64">
        <f>IF([1]TX_Counties_FY22_Income_Limits!CK12&gt;[1]WAIVER_TX_Counties_FY22!CL$2,[1]TX_Counties_FY22_Income_Limits!CK12,IF([1]TX_Counties_FY22_Income_Limits!CK12&lt;[1]WAIVER_TX_Counties_FY22!CL$2,[1]WAIVER_TX_Counties_FY22!CL$2,IF([1]TX_Counties_FY22_Income_Limits!CK12=[1]WAIVER_TX_Counties_FY22!CL$2,[1]TX_Counties_FY22_Income_Limits!CK12)))</f>
        <v>139892</v>
      </c>
      <c r="CM12" s="64">
        <f>IF([1]TX_Counties_FY22_Income_Limits!CL12&gt;[1]WAIVER_TX_Counties_FY22!CM$2,[1]TX_Counties_FY22_Income_Limits!CL12,IF([1]TX_Counties_FY22_Income_Limits!CL12&lt;[1]WAIVER_TX_Counties_FY22!CM$2,[1]WAIVER_TX_Counties_FY22!CM$2,IF([1]TX_Counties_FY22_Income_Limits!CL12=[1]WAIVER_TX_Counties_FY22!CM$2,[1]TX_Counties_FY22_Income_Limits!CL12)))</f>
        <v>146716</v>
      </c>
      <c r="CN12" s="64">
        <f>IF([1]TX_Counties_FY22_Income_Limits!CM12&gt;[1]WAIVER_TX_Counties_FY22!CN$2,[1]TX_Counties_FY22_Income_Limits!CM12,IF([1]TX_Counties_FY22_Income_Limits!CM12&lt;[1]WAIVER_TX_Counties_FY22!CN$2,[1]WAIVER_TX_Counties_FY22!CN$2,IF([1]TX_Counties_FY22_Income_Limits!CM12=[1]WAIVER_TX_Counties_FY22!CN$2,[1]TX_Counties_FY22_Income_Limits!CM12)))</f>
        <v>153540</v>
      </c>
      <c r="CO12" s="64">
        <f>IF([1]TX_Counties_FY22_Income_Limits!CN12&gt;[1]WAIVER_TX_Counties_FY22!CO$2,[1]TX_Counties_FY22_Income_Limits!CN12,IF([1]TX_Counties_FY22_Income_Limits!CN12&lt;[1]WAIVER_TX_Counties_FY22!CO$2,[1]WAIVER_TX_Counties_FY22!CO$2,IF([1]TX_Counties_FY22_Income_Limits!CN12=[1]WAIVER_TX_Counties_FY22!CO$2,[1]TX_Counties_FY22_Income_Limits!CN12)))</f>
        <v>160364</v>
      </c>
      <c r="CP12" s="64">
        <f>IF([1]TX_Counties_FY22_Income_Limits!CO12&gt;[1]WAIVER_TX_Counties_FY22!CP$2,[1]TX_Counties_FY22_Income_Limits!CO12,IF([1]TX_Counties_FY22_Income_Limits!CO12&lt;[1]WAIVER_TX_Counties_FY22!CP$2,[1]WAIVER_TX_Counties_FY22!CP$2,IF([1]TX_Counties_FY22_Income_Limits!CO12=[1]WAIVER_TX_Counties_FY22!CP$2,[1]TX_Counties_FY22_Income_Limits!CO12)))</f>
        <v>167188</v>
      </c>
      <c r="CQ12" s="64">
        <f>IF([1]TX_Counties_FY22_Income_Limits!CP12&gt;[1]WAIVER_TX_Counties_FY22!CQ$2,[1]TX_Counties_FY22_Income_Limits!CP12,IF([1]TX_Counties_FY22_Income_Limits!CP12&lt;[1]WAIVER_TX_Counties_FY22!CQ$2,[1]WAIVER_TX_Counties_FY22!CQ$2,IF([1]TX_Counties_FY22_Income_Limits!CP12=[1]WAIVER_TX_Counties_FY22!CQ$2,[1]TX_Counties_FY22_Income_Limits!CP12)))</f>
        <v>174012</v>
      </c>
      <c r="CR12" s="64">
        <f>IF([1]TX_Counties_FY22_Income_Limits!CQ12&gt;[1]WAIVER_TX_Counties_FY22!CR$2,[1]TX_Counties_FY22_Income_Limits!CQ12,IF([1]TX_Counties_FY22_Income_Limits!CQ12&lt;[1]WAIVER_TX_Counties_FY22!CR$2,[1]WAIVER_TX_Counties_FY22!CR$2,IF([1]TX_Counties_FY22_Income_Limits!CQ12=[1]WAIVER_TX_Counties_FY22!CR$2,[1]TX_Counties_FY22_Income_Limits!CQ12)))</f>
        <v>180836</v>
      </c>
      <c r="CS12" s="64">
        <f>IF([1]TX_Counties_FY22_Income_Limits!CR12&gt;[1]WAIVER_TX_Counties_FY22!CS$2,[1]TX_Counties_FY22_Income_Limits!CR12,IF([1]TX_Counties_FY22_Income_Limits!CR12&lt;[1]WAIVER_TX_Counties_FY22!CS$2,[1]WAIVER_TX_Counties_FY22!CS$2,IF([1]TX_Counties_FY22_Income_Limits!CR12=[1]WAIVER_TX_Counties_FY22!CS$2,[1]TX_Counties_FY22_Income_Limits!CR12)))</f>
        <v>187660</v>
      </c>
      <c r="CT12" s="64">
        <f>IF([1]TX_Counties_FY22_Income_Limits!CS12&gt;[1]WAIVER_TX_Counties_FY22!CT$2,[1]TX_Counties_FY22_Income_Limits!CS12,IF([1]TX_Counties_FY22_Income_Limits!CS12&lt;[1]WAIVER_TX_Counties_FY22!CT$2,[1]WAIVER_TX_Counties_FY22!CT$2,IF([1]TX_Counties_FY22_Income_Limits!CS12=[1]WAIVER_TX_Counties_FY22!CT$2,[1]TX_Counties_FY22_Income_Limits!CS12)))</f>
        <v>194484</v>
      </c>
      <c r="CU12" s="64">
        <f>IF([1]TX_Counties_FY22_Income_Limits!CT12&gt;[1]WAIVER_TX_Counties_FY22!CU$2,[1]TX_Counties_FY22_Income_Limits!CT12,IF([1]TX_Counties_FY22_Income_Limits!CT12&lt;[1]WAIVER_TX_Counties_FY22!CU$2,[1]WAIVER_TX_Counties_FY22!CU$2,IF([1]TX_Counties_FY22_Income_Limits!CT12=[1]WAIVER_TX_Counties_FY22!CU$2,[1]TX_Counties_FY22_Income_Limits!CT12)))</f>
        <v>201308</v>
      </c>
      <c r="CV12" s="64">
        <f>IF([1]TX_Counties_FY22_Income_Limits!CU12&gt;[1]WAIVER_TX_Counties_FY22!CV$2,[1]TX_Counties_FY22_Income_Limits!CU12,IF([1]TX_Counties_FY22_Income_Limits!CU12&lt;[1]WAIVER_TX_Counties_FY22!CV$2,[1]WAIVER_TX_Counties_FY22!CV$2,IF([1]TX_Counties_FY22_Income_Limits!CU12=[1]WAIVER_TX_Counties_FY22!CV$2,[1]TX_Counties_FY22_Income_Limits!CU12)))</f>
        <v>208132</v>
      </c>
      <c r="CW12" s="64">
        <f>IF([1]TX_Counties_FY22_Income_Limits!CV12&gt;[1]WAIVER_TX_Counties_FY22!CW$2,[1]TX_Counties_FY22_Income_Limits!CV12,IF([1]TX_Counties_FY22_Income_Limits!CV12&lt;[1]WAIVER_TX_Counties_FY22!CW$2,[1]WAIVER_TX_Counties_FY22!CW$2,IF([1]TX_Counties_FY22_Income_Limits!CV12=[1]WAIVER_TX_Counties_FY22!CW$2,[1]TX_Counties_FY22_Income_Limits!CV12)))</f>
        <v>214956</v>
      </c>
      <c r="CX12" s="64">
        <f>IF([1]TX_Counties_FY22_Income_Limits!CW12&gt;[1]WAIVER_TX_Counties_FY22!CX$2,[1]TX_Counties_FY22_Income_Limits!CW12,IF([1]TX_Counties_FY22_Income_Limits!CW12&lt;[1]WAIVER_TX_Counties_FY22!CX$2,[1]WAIVER_TX_Counties_FY22!CX$2,IF([1]TX_Counties_FY22_Income_Limits!CW12=[1]WAIVER_TX_Counties_FY22!CX$2,[1]TX_Counties_FY22_Income_Limits!CW12)))</f>
        <v>221780</v>
      </c>
      <c r="CY12" s="64">
        <f>IF([1]TX_Counties_FY22_Income_Limits!CX12&gt;[1]WAIVER_TX_Counties_FY22!CY$2,[1]TX_Counties_FY22_Income_Limits!CX12,IF([1]TX_Counties_FY22_Income_Limits!CX12&lt;[1]WAIVER_TX_Counties_FY22!CY$2,[1]WAIVER_TX_Counties_FY22!CY$2,IF([1]TX_Counties_FY22_Income_Limits!CX12=[1]WAIVER_TX_Counties_FY22!CY$2,[1]TX_Counties_FY22_Income_Limits!CX12)))</f>
        <v>228604</v>
      </c>
      <c r="CZ12" s="64">
        <f>IF([1]TX_Counties_FY22_Income_Limits!CY12&gt;[1]WAIVER_TX_Counties_FY22!CZ$2,[1]TX_Counties_FY22_Income_Limits!CY12,IF([1]TX_Counties_FY22_Income_Limits!CY12&lt;[1]WAIVER_TX_Counties_FY22!CZ$2,[1]WAIVER_TX_Counties_FY22!CZ$2,IF([1]TX_Counties_FY22_Income_Limits!CY12=[1]WAIVER_TX_Counties_FY22!CZ$2,[1]TX_Counties_FY22_Income_Limits!CY12)))</f>
        <v>71652</v>
      </c>
      <c r="DA12" s="64">
        <f>IF([1]TX_Counties_FY22_Income_Limits!CZ12&gt;[1]WAIVER_TX_Counties_FY22!DA$2,[1]TX_Counties_FY22_Income_Limits!CZ12,IF([1]TX_Counties_FY22_Income_Limits!CZ12&lt;[1]WAIVER_TX_Counties_FY22!DA$2,[1]WAIVER_TX_Counties_FY22!DA$2,IF([1]TX_Counties_FY22_Income_Limits!CZ12=[1]WAIVER_TX_Counties_FY22!DA$2,[1]TX_Counties_FY22_Income_Limits!CZ12)))</f>
        <v>81888</v>
      </c>
      <c r="DB12" s="64">
        <f>IF([1]TX_Counties_FY22_Income_Limits!DA12&gt;[1]WAIVER_TX_Counties_FY22!DB$2,[1]TX_Counties_FY22_Income_Limits!DA12,IF([1]TX_Counties_FY22_Income_Limits!DA12&lt;[1]WAIVER_TX_Counties_FY22!DB$2,[1]WAIVER_TX_Counties_FY22!DB$2,IF([1]TX_Counties_FY22_Income_Limits!DA12=[1]WAIVER_TX_Counties_FY22!DB$2,[1]TX_Counties_FY22_Income_Limits!DA12)))</f>
        <v>92124</v>
      </c>
      <c r="DC12" s="64">
        <f>IF([1]TX_Counties_FY22_Income_Limits!DB12&gt;[1]WAIVER_TX_Counties_FY22!DC$2,[1]TX_Counties_FY22_Income_Limits!DB12,IF([1]TX_Counties_FY22_Income_Limits!DB12&lt;[1]WAIVER_TX_Counties_FY22!DC$2,[1]WAIVER_TX_Counties_FY22!DC$2,IF([1]TX_Counties_FY22_Income_Limits!DB12=[1]WAIVER_TX_Counties_FY22!DC$2,[1]TX_Counties_FY22_Income_Limits!DB12)))</f>
        <v>102360</v>
      </c>
      <c r="DD12" s="64">
        <f>IF([1]TX_Counties_FY22_Income_Limits!DC12&gt;[1]WAIVER_TX_Counties_FY22!DD$2,[1]TX_Counties_FY22_Income_Limits!DC12,IF([1]TX_Counties_FY22_Income_Limits!DC12&lt;[1]WAIVER_TX_Counties_FY22!DD$2,[1]WAIVER_TX_Counties_FY22!DD$2,IF([1]TX_Counties_FY22_Income_Limits!DC12=[1]WAIVER_TX_Counties_FY22!DD$2,[1]TX_Counties_FY22_Income_Limits!DC12)))</f>
        <v>110548.8</v>
      </c>
      <c r="DE12" s="64">
        <f>IF([1]TX_Counties_FY22_Income_Limits!DD12&gt;[1]WAIVER_TX_Counties_FY22!DE$2,[1]TX_Counties_FY22_Income_Limits!DD12,IF([1]TX_Counties_FY22_Income_Limits!DD12&lt;[1]WAIVER_TX_Counties_FY22!DE$2,[1]WAIVER_TX_Counties_FY22!DE$2,IF([1]TX_Counties_FY22_Income_Limits!DD12=[1]WAIVER_TX_Counties_FY22!DE$2,[1]TX_Counties_FY22_Income_Limits!DD12)))</f>
        <v>118737.59999999999</v>
      </c>
      <c r="DF12" s="64">
        <f>IF([1]TX_Counties_FY22_Income_Limits!DE12&gt;[1]WAIVER_TX_Counties_FY22!DF$2,[1]TX_Counties_FY22_Income_Limits!DE12,IF([1]TX_Counties_FY22_Income_Limits!DE12&lt;[1]WAIVER_TX_Counties_FY22!DF$2,[1]WAIVER_TX_Counties_FY22!DF$2,IF([1]TX_Counties_FY22_Income_Limits!DE12=[1]WAIVER_TX_Counties_FY22!DF$2,[1]TX_Counties_FY22_Income_Limits!DE12)))</f>
        <v>126926.39999999999</v>
      </c>
      <c r="DG12" s="64">
        <f>IF([1]TX_Counties_FY22_Income_Limits!DF12&gt;[1]WAIVER_TX_Counties_FY22!DG$2,[1]TX_Counties_FY22_Income_Limits!DF12,IF([1]TX_Counties_FY22_Income_Limits!DF12&lt;[1]WAIVER_TX_Counties_FY22!DG$2,[1]WAIVER_TX_Counties_FY22!DG$2,IF([1]TX_Counties_FY22_Income_Limits!DF12=[1]WAIVER_TX_Counties_FY22!DG$2,[1]TX_Counties_FY22_Income_Limits!DF12)))</f>
        <v>135115.20000000001</v>
      </c>
      <c r="DH12" s="64">
        <f>IF([1]TX_Counties_FY22_Income_Limits!DG12&gt;[1]WAIVER_TX_Counties_FY22!DH$2,[1]TX_Counties_FY22_Income_Limits!DG12,IF([1]TX_Counties_FY22_Income_Limits!DG12&lt;[1]WAIVER_TX_Counties_FY22!DH$2,[1]WAIVER_TX_Counties_FY22!DH$2,IF([1]TX_Counties_FY22_Income_Limits!DG12=[1]WAIVER_TX_Counties_FY22!DH$2,[1]TX_Counties_FY22_Income_Limits!DG12)))</f>
        <v>143304</v>
      </c>
      <c r="DI12" s="64">
        <f>IF([1]TX_Counties_FY22_Income_Limits!DH12&gt;[1]WAIVER_TX_Counties_FY22!DI$2,[1]TX_Counties_FY22_Income_Limits!DH12,IF([1]TX_Counties_FY22_Income_Limits!DH12&lt;[1]WAIVER_TX_Counties_FY22!DI$2,[1]WAIVER_TX_Counties_FY22!DI$2,IF([1]TX_Counties_FY22_Income_Limits!DH12=[1]WAIVER_TX_Counties_FY22!DI$2,[1]TX_Counties_FY22_Income_Limits!DH12)))</f>
        <v>151492.79999999999</v>
      </c>
      <c r="DJ12" s="64">
        <f>IF([1]TX_Counties_FY22_Income_Limits!DI12&gt;[1]WAIVER_TX_Counties_FY22!DJ$2,[1]TX_Counties_FY22_Income_Limits!DI12,IF([1]TX_Counties_FY22_Income_Limits!DI12&lt;[1]WAIVER_TX_Counties_FY22!DJ$2,[1]WAIVER_TX_Counties_FY22!DJ$2,IF([1]TX_Counties_FY22_Income_Limits!DI12=[1]WAIVER_TX_Counties_FY22!DJ$2,[1]TX_Counties_FY22_Income_Limits!DI12)))</f>
        <v>159681.59999999998</v>
      </c>
      <c r="DK12" s="64">
        <f>IF([1]TX_Counties_FY22_Income_Limits!DJ12&gt;[1]WAIVER_TX_Counties_FY22!DK$2,[1]TX_Counties_FY22_Income_Limits!DJ12,IF([1]TX_Counties_FY22_Income_Limits!DJ12&lt;[1]WAIVER_TX_Counties_FY22!DK$2,[1]WAIVER_TX_Counties_FY22!DK$2,IF([1]TX_Counties_FY22_Income_Limits!DJ12=[1]WAIVER_TX_Counties_FY22!DK$2,[1]TX_Counties_FY22_Income_Limits!DJ12)))</f>
        <v>167870.39999999997</v>
      </c>
      <c r="DL12" s="64">
        <f>IF([1]TX_Counties_FY22_Income_Limits!DK12&gt;[1]WAIVER_TX_Counties_FY22!DL$2,[1]TX_Counties_FY22_Income_Limits!DK12,IF([1]TX_Counties_FY22_Income_Limits!DK12&lt;[1]WAIVER_TX_Counties_FY22!DL$2,[1]WAIVER_TX_Counties_FY22!DL$2,IF([1]TX_Counties_FY22_Income_Limits!DK12=[1]WAIVER_TX_Counties_FY22!DL$2,[1]TX_Counties_FY22_Income_Limits!DK12)))</f>
        <v>176059.19999999995</v>
      </c>
      <c r="DM12" s="64">
        <f>IF([1]TX_Counties_FY22_Income_Limits!DL12&gt;[1]WAIVER_TX_Counties_FY22!DM$2,[1]TX_Counties_FY22_Income_Limits!DL12,IF([1]TX_Counties_FY22_Income_Limits!DL12&lt;[1]WAIVER_TX_Counties_FY22!DM$2,[1]WAIVER_TX_Counties_FY22!DM$2,IF([1]TX_Counties_FY22_Income_Limits!DL12=[1]WAIVER_TX_Counties_FY22!DM$2,[1]TX_Counties_FY22_Income_Limits!DL12)))</f>
        <v>184247.99999999994</v>
      </c>
      <c r="DN12" s="64">
        <f>IF([1]TX_Counties_FY22_Income_Limits!DM12&gt;[1]WAIVER_TX_Counties_FY22!DN$2,[1]TX_Counties_FY22_Income_Limits!DM12,IF([1]TX_Counties_FY22_Income_Limits!DM12&lt;[1]WAIVER_TX_Counties_FY22!DN$2,[1]WAIVER_TX_Counties_FY22!DN$2,IF([1]TX_Counties_FY22_Income_Limits!DM12=[1]WAIVER_TX_Counties_FY22!DN$2,[1]TX_Counties_FY22_Income_Limits!DM12)))</f>
        <v>192436.79999999993</v>
      </c>
      <c r="DO12" s="64">
        <f>IF([1]TX_Counties_FY22_Income_Limits!DN12&gt;[1]WAIVER_TX_Counties_FY22!DO$2,[1]TX_Counties_FY22_Income_Limits!DN12,IF([1]TX_Counties_FY22_Income_Limits!DN12&lt;[1]WAIVER_TX_Counties_FY22!DO$2,[1]WAIVER_TX_Counties_FY22!DO$2,IF([1]TX_Counties_FY22_Income_Limits!DN12=[1]WAIVER_TX_Counties_FY22!DO$2,[1]TX_Counties_FY22_Income_Limits!DN12)))</f>
        <v>200625.59999999992</v>
      </c>
      <c r="DP12" s="64">
        <f>IF([1]TX_Counties_FY22_Income_Limits!DO12&gt;[1]WAIVER_TX_Counties_FY22!DP$2,[1]TX_Counties_FY22_Income_Limits!DO12,IF([1]TX_Counties_FY22_Income_Limits!DO12&lt;[1]WAIVER_TX_Counties_FY22!DP$2,[1]WAIVER_TX_Counties_FY22!DP$2,IF([1]TX_Counties_FY22_Income_Limits!DO12=[1]WAIVER_TX_Counties_FY22!DP$2,[1]TX_Counties_FY22_Income_Limits!DO12)))</f>
        <v>208814.39999999991</v>
      </c>
      <c r="DQ12" s="64">
        <f>IF([1]TX_Counties_FY22_Income_Limits!DP12&gt;[1]WAIVER_TX_Counties_FY22!DQ$2,[1]TX_Counties_FY22_Income_Limits!DP12,IF([1]TX_Counties_FY22_Income_Limits!DP12&lt;[1]WAIVER_TX_Counties_FY22!DQ$2,[1]WAIVER_TX_Counties_FY22!DQ$2,IF([1]TX_Counties_FY22_Income_Limits!DP12=[1]WAIVER_TX_Counties_FY22!DQ$2,[1]TX_Counties_FY22_Income_Limits!DP12)))</f>
        <v>217003.1999999999</v>
      </c>
      <c r="DR12" s="64">
        <f>IF([1]TX_Counties_FY22_Income_Limits!DQ12&gt;[1]WAIVER_TX_Counties_FY22!DR$2,[1]TX_Counties_FY22_Income_Limits!DQ12,IF([1]TX_Counties_FY22_Income_Limits!DQ12&lt;[1]WAIVER_TX_Counties_FY22!DR$2,[1]WAIVER_TX_Counties_FY22!DR$2,IF([1]TX_Counties_FY22_Income_Limits!DQ12=[1]WAIVER_TX_Counties_FY22!DR$2,[1]TX_Counties_FY22_Income_Limits!DQ12)))</f>
        <v>225191.99999999988</v>
      </c>
      <c r="DS12" s="64">
        <f>IF([1]TX_Counties_FY22_Income_Limits!DR12&gt;[1]WAIVER_TX_Counties_FY22!DS$2,[1]TX_Counties_FY22_Income_Limits!DR12,IF([1]TX_Counties_FY22_Income_Limits!DR12&lt;[1]WAIVER_TX_Counties_FY22!DS$2,[1]WAIVER_TX_Counties_FY22!DS$2,IF([1]TX_Counties_FY22_Income_Limits!DR12=[1]WAIVER_TX_Counties_FY22!DS$2,[1]TX_Counties_FY22_Income_Limits!DR12)))</f>
        <v>233380.79999999987</v>
      </c>
      <c r="DT12" s="64">
        <f>IF([1]TX_Counties_FY22_Income_Limits!DS12&gt;[1]WAIVER_TX_Counties_FY22!DT$2,[1]TX_Counties_FY22_Income_Limits!DS12,IF([1]TX_Counties_FY22_Income_Limits!DS12&lt;[1]WAIVER_TX_Counties_FY22!DT$2,[1]WAIVER_TX_Counties_FY22!DT$2,IF([1]TX_Counties_FY22_Income_Limits!DS12=[1]WAIVER_TX_Counties_FY22!DT$2,[1]TX_Counties_FY22_Income_Limits!DS12)))</f>
        <v>241569.59999999986</v>
      </c>
      <c r="DU12" s="64">
        <f>IF([1]TX_Counties_FY22_Income_Limits!DT12&gt;[1]WAIVER_TX_Counties_FY22!DU$2,[1]TX_Counties_FY22_Income_Limits!DT12,IF([1]TX_Counties_FY22_Income_Limits!DT12&lt;[1]WAIVER_TX_Counties_FY22!DU$2,[1]WAIVER_TX_Counties_FY22!DU$2,IF([1]TX_Counties_FY22_Income_Limits!DT12=[1]WAIVER_TX_Counties_FY22!DU$2,[1]TX_Counties_FY22_Income_Limits!DT12)))</f>
        <v>249758.39999999985</v>
      </c>
      <c r="DV12" s="64">
        <f>IF([1]TX_Counties_FY22_Income_Limits!DU12&gt;[1]WAIVER_TX_Counties_FY22!DV$2,[1]TX_Counties_FY22_Income_Limits!DU12,IF([1]TX_Counties_FY22_Income_Limits!DU12&lt;[1]WAIVER_TX_Counties_FY22!DV$2,[1]WAIVER_TX_Counties_FY22!DV$2,IF([1]TX_Counties_FY22_Income_Limits!DU12=[1]WAIVER_TX_Counties_FY22!DV$2,[1]TX_Counties_FY22_Income_Limits!DU12)))</f>
        <v>257947.19999999984</v>
      </c>
      <c r="DW12" s="64">
        <f>IF([1]TX_Counties_FY22_Income_Limits!DV12&gt;[1]WAIVER_TX_Counties_FY22!DW$2,[1]TX_Counties_FY22_Income_Limits!DV12,IF([1]TX_Counties_FY22_Income_Limits!DV12&lt;[1]WAIVER_TX_Counties_FY22!DW$2,[1]WAIVER_TX_Counties_FY22!DW$2,IF([1]TX_Counties_FY22_Income_Limits!DV12=[1]WAIVER_TX_Counties_FY22!DW$2,[1]TX_Counties_FY22_Income_Limits!DV12)))</f>
        <v>266135.99999999983</v>
      </c>
      <c r="DX12" s="64">
        <f>IF([1]TX_Counties_FY22_Income_Limits!DW12&gt;[1]WAIVER_TX_Counties_FY22!DX$2,[1]TX_Counties_FY22_Income_Limits!DW12,IF([1]TX_Counties_FY22_Income_Limits!DW12&lt;[1]WAIVER_TX_Counties_FY22!DX$2,[1]WAIVER_TX_Counties_FY22!DX$2,IF([1]TX_Counties_FY22_Income_Limits!DW12=[1]WAIVER_TX_Counties_FY22!DX$2,[1]TX_Counties_FY22_Income_Limits!DW12)))</f>
        <v>274324.79999999981</v>
      </c>
    </row>
    <row r="13" spans="1:129" ht="14.45">
      <c r="A13" s="61" t="s">
        <v>202</v>
      </c>
      <c r="B13" s="66" t="str">
        <f t="shared" si="5"/>
        <v>NO</v>
      </c>
      <c r="C13" s="64">
        <f>[1]TX_Counties_FY22_Income_Limits!B13</f>
        <v>110300</v>
      </c>
      <c r="D13" s="64">
        <f>IF([1]TX_Counties_FY22_Income_Limits!C13&gt;[1]WAIVER_TX_Counties_FY22!D$2,[1]TX_Counties_FY22_Income_Limits!C13,IF([1]TX_Counties_FY22_Income_Limits!C13&lt;[1]WAIVER_TX_Counties_FY22!D$2,[1]WAIVER_TX_Counties_FY22!D$2,IF([1]TX_Counties_FY22_Income_Limits!C13=[1]WAIVER_TX_Counties_FY22!D$2,[1]TX_Counties_FY22_Income_Limits!C13)))</f>
        <v>23200</v>
      </c>
      <c r="E13" s="64">
        <f>IF([1]TX_Counties_FY22_Income_Limits!D13&gt;[1]WAIVER_TX_Counties_FY22!E$2,[1]TX_Counties_FY22_Income_Limits!D13,IF([1]TX_Counties_FY22_Income_Limits!D13&lt;[1]WAIVER_TX_Counties_FY22!E$2,[1]WAIVER_TX_Counties_FY22!E$2,IF([1]TX_Counties_FY22_Income_Limits!D13=[1]WAIVER_TX_Counties_FY22!E$2,[1]TX_Counties_FY22_Income_Limits!D13)))</f>
        <v>26500</v>
      </c>
      <c r="F13" s="64">
        <f>IF([1]TX_Counties_FY22_Income_Limits!E13&gt;[1]WAIVER_TX_Counties_FY22!F$2,[1]TX_Counties_FY22_Income_Limits!E13,IF([1]TX_Counties_FY22_Income_Limits!E13&lt;[1]WAIVER_TX_Counties_FY22!F$2,[1]WAIVER_TX_Counties_FY22!F$2,IF([1]TX_Counties_FY22_Income_Limits!E13=[1]WAIVER_TX_Counties_FY22!F$2,[1]TX_Counties_FY22_Income_Limits!E13)))</f>
        <v>29800</v>
      </c>
      <c r="G13" s="64">
        <f>IF([1]TX_Counties_FY22_Income_Limits!F13&gt;[1]WAIVER_TX_Counties_FY22!G$2,[1]TX_Counties_FY22_Income_Limits!F13,IF([1]TX_Counties_FY22_Income_Limits!F13&lt;[1]WAIVER_TX_Counties_FY22!G$2,[1]WAIVER_TX_Counties_FY22!G$2,IF([1]TX_Counties_FY22_Income_Limits!F13=[1]WAIVER_TX_Counties_FY22!G$2,[1]TX_Counties_FY22_Income_Limits!F13)))</f>
        <v>33100</v>
      </c>
      <c r="H13" s="64">
        <f>IF([1]TX_Counties_FY22_Income_Limits!G13&gt;[1]WAIVER_TX_Counties_FY22!H$2,[1]TX_Counties_FY22_Income_Limits!G13,IF([1]TX_Counties_FY22_Income_Limits!G13&lt;[1]WAIVER_TX_Counties_FY22!H$2,[1]WAIVER_TX_Counties_FY22!H$2,IF([1]TX_Counties_FY22_Income_Limits!G13=[1]WAIVER_TX_Counties_FY22!H$2,[1]TX_Counties_FY22_Income_Limits!G13)))</f>
        <v>35750</v>
      </c>
      <c r="I13" s="64">
        <f>IF([1]TX_Counties_FY22_Income_Limits!H13&gt;[1]WAIVER_TX_Counties_FY22!I$2,[1]TX_Counties_FY22_Income_Limits!H13,IF([1]TX_Counties_FY22_Income_Limits!H13&lt;[1]WAIVER_TX_Counties_FY22!I$2,[1]WAIVER_TX_Counties_FY22!I$2,IF([1]TX_Counties_FY22_Income_Limits!H13=[1]WAIVER_TX_Counties_FY22!I$2,[1]TX_Counties_FY22_Income_Limits!H13)))</f>
        <v>38400</v>
      </c>
      <c r="J13" s="64">
        <f>IF([1]TX_Counties_FY22_Income_Limits!I13&gt;[1]WAIVER_TX_Counties_FY22!J$2,[1]TX_Counties_FY22_Income_Limits!I13,IF([1]TX_Counties_FY22_Income_Limits!I13&lt;[1]WAIVER_TX_Counties_FY22!J$2,[1]WAIVER_TX_Counties_FY22!J$2,IF([1]TX_Counties_FY22_Income_Limits!I13=[1]WAIVER_TX_Counties_FY22!J$2,[1]TX_Counties_FY22_Income_Limits!I13)))</f>
        <v>41910</v>
      </c>
      <c r="K13" s="64">
        <f>IF([1]TX_Counties_FY22_Income_Limits!J13&gt;[1]WAIVER_TX_Counties_FY22!K$2,[1]TX_Counties_FY22_Income_Limits!J13,IF([1]TX_Counties_FY22_Income_Limits!J13&lt;[1]WAIVER_TX_Counties_FY22!K$2,[1]WAIVER_TX_Counties_FY22!K$2,IF([1]TX_Counties_FY22_Income_Limits!J13=[1]WAIVER_TX_Counties_FY22!K$2,[1]TX_Counties_FY22_Income_Limits!J13)))</f>
        <v>46630</v>
      </c>
      <c r="L13" s="64">
        <f>IF([1]TX_Counties_FY22_Income_Limits!K13&gt;[1]WAIVER_TX_Counties_FY22!L$2,[1]TX_Counties_FY22_Income_Limits!K13,IF([1]TX_Counties_FY22_Income_Limits!K13&lt;[1]WAIVER_TX_Counties_FY22!L$2,[1]WAIVER_TX_Counties_FY22!L$2,IF([1]TX_Counties_FY22_Income_Limits!K13=[1]WAIVER_TX_Counties_FY22!L$2,[1]TX_Counties_FY22_Income_Limits!K13)))</f>
        <v>77210</v>
      </c>
      <c r="M13" s="64">
        <f>IF([1]TX_Counties_FY22_Income_Limits!L13&gt;[1]WAIVER_TX_Counties_FY22!M$2,[1]TX_Counties_FY22_Income_Limits!L13,IF([1]TX_Counties_FY22_Income_Limits!L13&lt;[1]WAIVER_TX_Counties_FY22!M$2,[1]WAIVER_TX_Counties_FY22!M$2,IF([1]TX_Counties_FY22_Income_Limits!L13=[1]WAIVER_TX_Counties_FY22!M$2,[1]TX_Counties_FY22_Income_Limits!L13)))</f>
        <v>81622</v>
      </c>
      <c r="N13" s="64">
        <f>IF([1]TX_Counties_FY22_Income_Limits!M13&gt;[1]WAIVER_TX_Counties_FY22!N$2,[1]TX_Counties_FY22_Income_Limits!M13,IF([1]TX_Counties_FY22_Income_Limits!M13&lt;[1]WAIVER_TX_Counties_FY22!N$2,[1]WAIVER_TX_Counties_FY22!N$2,IF([1]TX_Counties_FY22_Income_Limits!M13=[1]WAIVER_TX_Counties_FY22!N$2,[1]TX_Counties_FY22_Income_Limits!M13)))</f>
        <v>86034</v>
      </c>
      <c r="O13" s="64">
        <f>IF([1]TX_Counties_FY22_Income_Limits!N13&gt;[1]WAIVER_TX_Counties_FY22!O$2,[1]TX_Counties_FY22_Income_Limits!N13,IF([1]TX_Counties_FY22_Income_Limits!N13&lt;[1]WAIVER_TX_Counties_FY22!O$2,[1]WAIVER_TX_Counties_FY22!O$2,IF([1]TX_Counties_FY22_Income_Limits!N13=[1]WAIVER_TX_Counties_FY22!O$2,[1]TX_Counties_FY22_Income_Limits!N13)))</f>
        <v>90446</v>
      </c>
      <c r="P13" s="64">
        <f>IF([1]TX_Counties_FY22_Income_Limits!O13&gt;[1]WAIVER_TX_Counties_FY22!P$2,[1]TX_Counties_FY22_Income_Limits!O13,IF([1]TX_Counties_FY22_Income_Limits!O13&lt;[1]WAIVER_TX_Counties_FY22!P$2,[1]WAIVER_TX_Counties_FY22!P$2,IF([1]TX_Counties_FY22_Income_Limits!O13=[1]WAIVER_TX_Counties_FY22!P$2,[1]TX_Counties_FY22_Income_Limits!O13)))</f>
        <v>94858</v>
      </c>
      <c r="Q13" s="64">
        <f>IF([1]TX_Counties_FY22_Income_Limits!P13&gt;[1]WAIVER_TX_Counties_FY22!Q$2,[1]TX_Counties_FY22_Income_Limits!P13,IF([1]TX_Counties_FY22_Income_Limits!P13&lt;[1]WAIVER_TX_Counties_FY22!Q$2,[1]WAIVER_TX_Counties_FY22!Q$2,IF([1]TX_Counties_FY22_Income_Limits!P13=[1]WAIVER_TX_Counties_FY22!Q$2,[1]TX_Counties_FY22_Income_Limits!P13)))</f>
        <v>99270</v>
      </c>
      <c r="R13" s="64">
        <f>IF([1]TX_Counties_FY22_Income_Limits!Q13&gt;[1]WAIVER_TX_Counties_FY22!R$2,[1]TX_Counties_FY22_Income_Limits!Q13,IF([1]TX_Counties_FY22_Income_Limits!Q13&lt;[1]WAIVER_TX_Counties_FY22!R$2,[1]WAIVER_TX_Counties_FY22!R$2,IF([1]TX_Counties_FY22_Income_Limits!Q13=[1]WAIVER_TX_Counties_FY22!R$2,[1]TX_Counties_FY22_Income_Limits!Q13)))</f>
        <v>103682</v>
      </c>
      <c r="S13" s="64">
        <f>IF([1]TX_Counties_FY22_Income_Limits!R13&gt;[1]WAIVER_TX_Counties_FY22!S$2,[1]TX_Counties_FY22_Income_Limits!R13,IF([1]TX_Counties_FY22_Income_Limits!R13&lt;[1]WAIVER_TX_Counties_FY22!S$2,[1]WAIVER_TX_Counties_FY22!S$2,IF([1]TX_Counties_FY22_Income_Limits!R13=[1]WAIVER_TX_Counties_FY22!S$2,[1]TX_Counties_FY22_Income_Limits!R13)))</f>
        <v>108094</v>
      </c>
      <c r="T13" s="64">
        <f>IF([1]TX_Counties_FY22_Income_Limits!S13&gt;[1]WAIVER_TX_Counties_FY22!T$2,[1]TX_Counties_FY22_Income_Limits!S13,IF([1]TX_Counties_FY22_Income_Limits!S13&lt;[1]WAIVER_TX_Counties_FY22!T$2,[1]WAIVER_TX_Counties_FY22!T$2,IF([1]TX_Counties_FY22_Income_Limits!S13=[1]WAIVER_TX_Counties_FY22!T$2,[1]TX_Counties_FY22_Income_Limits!S13)))</f>
        <v>112506</v>
      </c>
      <c r="U13" s="64">
        <f>IF([1]TX_Counties_FY22_Income_Limits!T13&gt;[1]WAIVER_TX_Counties_FY22!U$2,[1]TX_Counties_FY22_Income_Limits!T13,IF([1]TX_Counties_FY22_Income_Limits!T13&lt;[1]WAIVER_TX_Counties_FY22!U$2,[1]WAIVER_TX_Counties_FY22!U$2,IF([1]TX_Counties_FY22_Income_Limits!T13=[1]WAIVER_TX_Counties_FY22!U$2,[1]TX_Counties_FY22_Income_Limits!T13)))</f>
        <v>116918</v>
      </c>
      <c r="V13" s="64">
        <f>IF([1]TX_Counties_FY22_Income_Limits!U13&gt;[1]WAIVER_TX_Counties_FY22!V$2,[1]TX_Counties_FY22_Income_Limits!U13,IF([1]TX_Counties_FY22_Income_Limits!U13&lt;[1]WAIVER_TX_Counties_FY22!V$2,[1]WAIVER_TX_Counties_FY22!V$2,IF([1]TX_Counties_FY22_Income_Limits!U13=[1]WAIVER_TX_Counties_FY22!V$2,[1]TX_Counties_FY22_Income_Limits!U13)))</f>
        <v>121330</v>
      </c>
      <c r="W13" s="64">
        <f>IF([1]TX_Counties_FY22_Income_Limits!V13&gt;[1]WAIVER_TX_Counties_FY22!W$2,[1]TX_Counties_FY22_Income_Limits!V13,IF([1]TX_Counties_FY22_Income_Limits!V13&lt;[1]WAIVER_TX_Counties_FY22!W$2,[1]WAIVER_TX_Counties_FY22!W$2,IF([1]TX_Counties_FY22_Income_Limits!V13=[1]WAIVER_TX_Counties_FY22!W$2,[1]TX_Counties_FY22_Income_Limits!V13)))</f>
        <v>125742</v>
      </c>
      <c r="X13" s="64">
        <f>IF([1]TX_Counties_FY22_Income_Limits!W13&gt;[1]WAIVER_TX_Counties_FY22!X$2,[1]TX_Counties_FY22_Income_Limits!W13,IF([1]TX_Counties_FY22_Income_Limits!W13&lt;[1]WAIVER_TX_Counties_FY22!X$2,[1]WAIVER_TX_Counties_FY22!X$2,IF([1]TX_Counties_FY22_Income_Limits!W13=[1]WAIVER_TX_Counties_FY22!X$2,[1]TX_Counties_FY22_Income_Limits!W13)))</f>
        <v>130154</v>
      </c>
      <c r="Y13" s="64">
        <f>IF([1]TX_Counties_FY22_Income_Limits!X13&gt;[1]WAIVER_TX_Counties_FY22!Y$2,[1]TX_Counties_FY22_Income_Limits!X13,IF([1]TX_Counties_FY22_Income_Limits!X13&lt;[1]WAIVER_TX_Counties_FY22!Y$2,[1]WAIVER_TX_Counties_FY22!Y$2,IF([1]TX_Counties_FY22_Income_Limits!X13=[1]WAIVER_TX_Counties_FY22!Y$2,[1]TX_Counties_FY22_Income_Limits!X13)))</f>
        <v>134566</v>
      </c>
      <c r="Z13" s="64">
        <f>IF([1]TX_Counties_FY22_Income_Limits!Y13&gt;[1]WAIVER_TX_Counties_FY22!Z$2,[1]TX_Counties_FY22_Income_Limits!Y13,IF([1]TX_Counties_FY22_Income_Limits!Y13&lt;[1]WAIVER_TX_Counties_FY22!Z$2,[1]WAIVER_TX_Counties_FY22!Z$2,IF([1]TX_Counties_FY22_Income_Limits!Y13=[1]WAIVER_TX_Counties_FY22!Z$2,[1]TX_Counties_FY22_Income_Limits!Y13)))</f>
        <v>138978</v>
      </c>
      <c r="AA13" s="64">
        <f>IF([1]TX_Counties_FY22_Income_Limits!Z13&gt;[1]WAIVER_TX_Counties_FY22!AA$2,[1]TX_Counties_FY22_Income_Limits!Z13,IF([1]TX_Counties_FY22_Income_Limits!Z13&lt;[1]WAIVER_TX_Counties_FY22!AA$2,[1]WAIVER_TX_Counties_FY22!AA$2,IF([1]TX_Counties_FY22_Income_Limits!Z13=[1]WAIVER_TX_Counties_FY22!AA$2,[1]TX_Counties_FY22_Income_Limits!Z13)))</f>
        <v>143390</v>
      </c>
      <c r="AB13" s="64">
        <f>IF([1]TX_Counties_FY22_Income_Limits!AA13&gt;[1]WAIVER_TX_Counties_FY22!AB$2,[1]TX_Counties_FY22_Income_Limits!AA13,IF([1]TX_Counties_FY22_Income_Limits!AA13&lt;[1]WAIVER_TX_Counties_FY22!AB$2,[1]WAIVER_TX_Counties_FY22!AB$2,IF([1]TX_Counties_FY22_Income_Limits!AA13=[1]WAIVER_TX_Counties_FY22!AB$2,[1]TX_Counties_FY22_Income_Limits!AA13)))</f>
        <v>147802</v>
      </c>
      <c r="AC13" s="64">
        <f>IF([1]TX_Counties_FY22_Income_Limits!AB13&gt;[1]WAIVER_TX_Counties_FY22!AC$2,[1]TX_Counties_FY22_Income_Limits!AB13,IF([1]TX_Counties_FY22_Income_Limits!AB13&lt;[1]WAIVER_TX_Counties_FY22!AC$2,[1]WAIVER_TX_Counties_FY22!AC$2,IF([1]TX_Counties_FY22_Income_Limits!AB13=[1]WAIVER_TX_Counties_FY22!AC$2,[1]TX_Counties_FY22_Income_Limits!AB13)))</f>
        <v>38650</v>
      </c>
      <c r="AD13" s="64">
        <f>IF([1]TX_Counties_FY22_Income_Limits!AC13&gt;[1]WAIVER_TX_Counties_FY22!AD$2,[1]TX_Counties_FY22_Income_Limits!AC13,IF([1]TX_Counties_FY22_Income_Limits!AC13&lt;[1]WAIVER_TX_Counties_FY22!AD$2,[1]WAIVER_TX_Counties_FY22!AD$2,IF([1]TX_Counties_FY22_Income_Limits!AC13=[1]WAIVER_TX_Counties_FY22!AD$2,[1]TX_Counties_FY22_Income_Limits!AC13)))</f>
        <v>44150</v>
      </c>
      <c r="AE13" s="64">
        <f>IF([1]TX_Counties_FY22_Income_Limits!AD13&gt;[1]WAIVER_TX_Counties_FY22!AE$2,[1]TX_Counties_FY22_Income_Limits!AD13,IF([1]TX_Counties_FY22_Income_Limits!AD13&lt;[1]WAIVER_TX_Counties_FY22!AE$2,[1]WAIVER_TX_Counties_FY22!AE$2,IF([1]TX_Counties_FY22_Income_Limits!AD13=[1]WAIVER_TX_Counties_FY22!AE$2,[1]TX_Counties_FY22_Income_Limits!AD13)))</f>
        <v>49650</v>
      </c>
      <c r="AF13" s="64">
        <f>IF([1]TX_Counties_FY22_Income_Limits!AE13&gt;[1]WAIVER_TX_Counties_FY22!AF$2,[1]TX_Counties_FY22_Income_Limits!AE13,IF([1]TX_Counties_FY22_Income_Limits!AE13&lt;[1]WAIVER_TX_Counties_FY22!AF$2,[1]WAIVER_TX_Counties_FY22!AF$2,IF([1]TX_Counties_FY22_Income_Limits!AE13=[1]WAIVER_TX_Counties_FY22!AF$2,[1]TX_Counties_FY22_Income_Limits!AE13)))</f>
        <v>55150</v>
      </c>
      <c r="AG13" s="64">
        <f>IF([1]TX_Counties_FY22_Income_Limits!AF13&gt;[1]WAIVER_TX_Counties_FY22!AG$2,[1]TX_Counties_FY22_Income_Limits!AF13,IF([1]TX_Counties_FY22_Income_Limits!AF13&lt;[1]WAIVER_TX_Counties_FY22!AG$2,[1]WAIVER_TX_Counties_FY22!AG$2,IF([1]TX_Counties_FY22_Income_Limits!AF13=[1]WAIVER_TX_Counties_FY22!AG$2,[1]TX_Counties_FY22_Income_Limits!AF13)))</f>
        <v>59600</v>
      </c>
      <c r="AH13" s="64">
        <f>IF([1]TX_Counties_FY22_Income_Limits!AG13&gt;[1]WAIVER_TX_Counties_FY22!AH$2,[1]TX_Counties_FY22_Income_Limits!AG13,IF([1]TX_Counties_FY22_Income_Limits!AG13&lt;[1]WAIVER_TX_Counties_FY22!AH$2,[1]WAIVER_TX_Counties_FY22!AH$2,IF([1]TX_Counties_FY22_Income_Limits!AG13=[1]WAIVER_TX_Counties_FY22!AH$2,[1]TX_Counties_FY22_Income_Limits!AG13)))</f>
        <v>64000</v>
      </c>
      <c r="AI13" s="64">
        <f>IF([1]TX_Counties_FY22_Income_Limits!AH13&gt;[1]WAIVER_TX_Counties_FY22!AI$2,[1]TX_Counties_FY22_Income_Limits!AH13,IF([1]TX_Counties_FY22_Income_Limits!AH13&lt;[1]WAIVER_TX_Counties_FY22!AI$2,[1]WAIVER_TX_Counties_FY22!AI$2,IF([1]TX_Counties_FY22_Income_Limits!AH13=[1]WAIVER_TX_Counties_FY22!AI$2,[1]TX_Counties_FY22_Income_Limits!AH13)))</f>
        <v>68400</v>
      </c>
      <c r="AJ13" s="64">
        <f>IF([1]TX_Counties_FY22_Income_Limits!AI13&gt;[1]WAIVER_TX_Counties_FY22!AJ$2,[1]TX_Counties_FY22_Income_Limits!AI13,IF([1]TX_Counties_FY22_Income_Limits!AI13&lt;[1]WAIVER_TX_Counties_FY22!AJ$2,[1]WAIVER_TX_Counties_FY22!AJ$2,IF([1]TX_Counties_FY22_Income_Limits!AI13=[1]WAIVER_TX_Counties_FY22!AJ$2,[1]TX_Counties_FY22_Income_Limits!AI13)))</f>
        <v>72800</v>
      </c>
      <c r="AK13" s="64">
        <f>IF([1]TX_Counties_FY22_Income_Limits!AJ13&gt;[1]WAIVER_TX_Counties_FY22!AK$2,[1]TX_Counties_FY22_Income_Limits!AJ13,IF([1]TX_Counties_FY22_Income_Limits!AJ13&lt;[1]WAIVER_TX_Counties_FY22!AK$2,[1]WAIVER_TX_Counties_FY22!AK$2,IF([1]TX_Counties_FY22_Income_Limits!AJ13=[1]WAIVER_TX_Counties_FY22!AK$2,[1]TX_Counties_FY22_Income_Limits!AJ13)))</f>
        <v>77210</v>
      </c>
      <c r="AL13" s="64">
        <f>IF([1]TX_Counties_FY22_Income_Limits!AK13&gt;[1]WAIVER_TX_Counties_FY22!AL$2,[1]TX_Counties_FY22_Income_Limits!AK13,IF([1]TX_Counties_FY22_Income_Limits!AK13&lt;[1]WAIVER_TX_Counties_FY22!AL$2,[1]WAIVER_TX_Counties_FY22!AL$2,IF([1]TX_Counties_FY22_Income_Limits!AK13=[1]WAIVER_TX_Counties_FY22!AL$2,[1]TX_Counties_FY22_Income_Limits!AK13)))</f>
        <v>81622</v>
      </c>
      <c r="AM13" s="64">
        <f>IF([1]TX_Counties_FY22_Income_Limits!AL13&gt;[1]WAIVER_TX_Counties_FY22!AM$2,[1]TX_Counties_FY22_Income_Limits!AL13,IF([1]TX_Counties_FY22_Income_Limits!AL13&lt;[1]WAIVER_TX_Counties_FY22!AM$2,[1]WAIVER_TX_Counties_FY22!AM$2,IF([1]TX_Counties_FY22_Income_Limits!AL13=[1]WAIVER_TX_Counties_FY22!AM$2,[1]TX_Counties_FY22_Income_Limits!AL13)))</f>
        <v>86034</v>
      </c>
      <c r="AN13" s="64">
        <f>IF([1]TX_Counties_FY22_Income_Limits!AM13&gt;[1]WAIVER_TX_Counties_FY22!AN$2,[1]TX_Counties_FY22_Income_Limits!AM13,IF([1]TX_Counties_FY22_Income_Limits!AM13&lt;[1]WAIVER_TX_Counties_FY22!AN$2,[1]WAIVER_TX_Counties_FY22!AN$2,IF([1]TX_Counties_FY22_Income_Limits!AM13=[1]WAIVER_TX_Counties_FY22!AN$2,[1]TX_Counties_FY22_Income_Limits!AM13)))</f>
        <v>90446</v>
      </c>
      <c r="AO13" s="64">
        <f>IF([1]TX_Counties_FY22_Income_Limits!AN13&gt;[1]WAIVER_TX_Counties_FY22!AO$2,[1]TX_Counties_FY22_Income_Limits!AN13,IF([1]TX_Counties_FY22_Income_Limits!AN13&lt;[1]WAIVER_TX_Counties_FY22!AO$2,[1]WAIVER_TX_Counties_FY22!AO$2,IF([1]TX_Counties_FY22_Income_Limits!AN13=[1]WAIVER_TX_Counties_FY22!AO$2,[1]TX_Counties_FY22_Income_Limits!AN13)))</f>
        <v>94858</v>
      </c>
      <c r="AP13" s="64">
        <f>IF([1]TX_Counties_FY22_Income_Limits!AO13&gt;[1]WAIVER_TX_Counties_FY22!AP$2,[1]TX_Counties_FY22_Income_Limits!AO13,IF([1]TX_Counties_FY22_Income_Limits!AO13&lt;[1]WAIVER_TX_Counties_FY22!AP$2,[1]WAIVER_TX_Counties_FY22!AP$2,IF([1]TX_Counties_FY22_Income_Limits!AO13=[1]WAIVER_TX_Counties_FY22!AP$2,[1]TX_Counties_FY22_Income_Limits!AO13)))</f>
        <v>99270</v>
      </c>
      <c r="AQ13" s="64">
        <f>IF([1]TX_Counties_FY22_Income_Limits!AP13&gt;[1]WAIVER_TX_Counties_FY22!AQ$2,[1]TX_Counties_FY22_Income_Limits!AP13,IF([1]TX_Counties_FY22_Income_Limits!AP13&lt;[1]WAIVER_TX_Counties_FY22!AQ$2,[1]WAIVER_TX_Counties_FY22!AQ$2,IF([1]TX_Counties_FY22_Income_Limits!AP13=[1]WAIVER_TX_Counties_FY22!AQ$2,[1]TX_Counties_FY22_Income_Limits!AP13)))</f>
        <v>103682</v>
      </c>
      <c r="AR13" s="64">
        <f>IF([1]TX_Counties_FY22_Income_Limits!AQ13&gt;[1]WAIVER_TX_Counties_FY22!AR$2,[1]TX_Counties_FY22_Income_Limits!AQ13,IF([1]TX_Counties_FY22_Income_Limits!AQ13&lt;[1]WAIVER_TX_Counties_FY22!AR$2,[1]WAIVER_TX_Counties_FY22!AR$2,IF([1]TX_Counties_FY22_Income_Limits!AQ13=[1]WAIVER_TX_Counties_FY22!AR$2,[1]TX_Counties_FY22_Income_Limits!AQ13)))</f>
        <v>108094</v>
      </c>
      <c r="AS13" s="64">
        <f>IF([1]TX_Counties_FY22_Income_Limits!AR13&gt;[1]WAIVER_TX_Counties_FY22!AS$2,[1]TX_Counties_FY22_Income_Limits!AR13,IF([1]TX_Counties_FY22_Income_Limits!AR13&lt;[1]WAIVER_TX_Counties_FY22!AS$2,[1]WAIVER_TX_Counties_FY22!AS$2,IF([1]TX_Counties_FY22_Income_Limits!AR13=[1]WAIVER_TX_Counties_FY22!AS$2,[1]TX_Counties_FY22_Income_Limits!AR13)))</f>
        <v>112506</v>
      </c>
      <c r="AT13" s="64">
        <f>IF([1]TX_Counties_FY22_Income_Limits!AS13&gt;[1]WAIVER_TX_Counties_FY22!AT$2,[1]TX_Counties_FY22_Income_Limits!AS13,IF([1]TX_Counties_FY22_Income_Limits!AS13&lt;[1]WAIVER_TX_Counties_FY22!AT$2,[1]WAIVER_TX_Counties_FY22!AT$2,IF([1]TX_Counties_FY22_Income_Limits!AS13=[1]WAIVER_TX_Counties_FY22!AT$2,[1]TX_Counties_FY22_Income_Limits!AS13)))</f>
        <v>116918</v>
      </c>
      <c r="AU13" s="64">
        <f>IF([1]TX_Counties_FY22_Income_Limits!AT13&gt;[1]WAIVER_TX_Counties_FY22!AU$2,[1]TX_Counties_FY22_Income_Limits!AT13,IF([1]TX_Counties_FY22_Income_Limits!AT13&lt;[1]WAIVER_TX_Counties_FY22!AU$2,[1]WAIVER_TX_Counties_FY22!AU$2,IF([1]TX_Counties_FY22_Income_Limits!AT13=[1]WAIVER_TX_Counties_FY22!AU$2,[1]TX_Counties_FY22_Income_Limits!AT13)))</f>
        <v>121330</v>
      </c>
      <c r="AV13" s="64">
        <f>IF([1]TX_Counties_FY22_Income_Limits!AU13&gt;[1]WAIVER_TX_Counties_FY22!AV$2,[1]TX_Counties_FY22_Income_Limits!AU13,IF([1]TX_Counties_FY22_Income_Limits!AU13&lt;[1]WAIVER_TX_Counties_FY22!AV$2,[1]WAIVER_TX_Counties_FY22!AV$2,IF([1]TX_Counties_FY22_Income_Limits!AU13=[1]WAIVER_TX_Counties_FY22!AV$2,[1]TX_Counties_FY22_Income_Limits!AU13)))</f>
        <v>125742</v>
      </c>
      <c r="AW13" s="64">
        <f>IF([1]TX_Counties_FY22_Income_Limits!AV13&gt;[1]WAIVER_TX_Counties_FY22!AW$2,[1]TX_Counties_FY22_Income_Limits!AV13,IF([1]TX_Counties_FY22_Income_Limits!AV13&lt;[1]WAIVER_TX_Counties_FY22!AW$2,[1]WAIVER_TX_Counties_FY22!AW$2,IF([1]TX_Counties_FY22_Income_Limits!AV13=[1]WAIVER_TX_Counties_FY22!AW$2,[1]TX_Counties_FY22_Income_Limits!AV13)))</f>
        <v>130154</v>
      </c>
      <c r="AX13" s="64">
        <f>IF([1]TX_Counties_FY22_Income_Limits!AW13&gt;[1]WAIVER_TX_Counties_FY22!AX$2,[1]TX_Counties_FY22_Income_Limits!AW13,IF([1]TX_Counties_FY22_Income_Limits!AW13&lt;[1]WAIVER_TX_Counties_FY22!AX$2,[1]WAIVER_TX_Counties_FY22!AX$2,IF([1]TX_Counties_FY22_Income_Limits!AW13=[1]WAIVER_TX_Counties_FY22!AX$2,[1]TX_Counties_FY22_Income_Limits!AW13)))</f>
        <v>134566</v>
      </c>
      <c r="AY13" s="64">
        <f>IF([1]TX_Counties_FY22_Income_Limits!AX13&gt;[1]WAIVER_TX_Counties_FY22!AY$2,[1]TX_Counties_FY22_Income_Limits!AX13,IF([1]TX_Counties_FY22_Income_Limits!AX13&lt;[1]WAIVER_TX_Counties_FY22!AY$2,[1]WAIVER_TX_Counties_FY22!AY$2,IF([1]TX_Counties_FY22_Income_Limits!AX13=[1]WAIVER_TX_Counties_FY22!AY$2,[1]TX_Counties_FY22_Income_Limits!AX13)))</f>
        <v>138978</v>
      </c>
      <c r="AZ13" s="64">
        <f>IF([1]TX_Counties_FY22_Income_Limits!AY13&gt;[1]WAIVER_TX_Counties_FY22!AZ$2,[1]TX_Counties_FY22_Income_Limits!AY13,IF([1]TX_Counties_FY22_Income_Limits!AY13&lt;[1]WAIVER_TX_Counties_FY22!AZ$2,[1]WAIVER_TX_Counties_FY22!AZ$2,IF([1]TX_Counties_FY22_Income_Limits!AY13=[1]WAIVER_TX_Counties_FY22!AZ$2,[1]TX_Counties_FY22_Income_Limits!AY13)))</f>
        <v>143390</v>
      </c>
      <c r="BA13" s="64">
        <f>IF([1]TX_Counties_FY22_Income_Limits!AZ13&gt;[1]WAIVER_TX_Counties_FY22!BA$2,[1]TX_Counties_FY22_Income_Limits!AZ13,IF([1]TX_Counties_FY22_Income_Limits!AZ13&lt;[1]WAIVER_TX_Counties_FY22!BA$2,[1]WAIVER_TX_Counties_FY22!BA$2,IF([1]TX_Counties_FY22_Income_Limits!AZ13=[1]WAIVER_TX_Counties_FY22!BA$2,[1]TX_Counties_FY22_Income_Limits!AZ13)))</f>
        <v>147802</v>
      </c>
      <c r="BB13" s="64">
        <f>IF([1]TX_Counties_FY22_Income_Limits!BA13&gt;[1]WAIVER_TX_Counties_FY22!BB$2,[1]TX_Counties_FY22_Income_Limits!BA13,IF([1]TX_Counties_FY22_Income_Limits!BA13&lt;[1]WAIVER_TX_Counties_FY22!BB$2,[1]WAIVER_TX_Counties_FY22!BB$2,IF([1]TX_Counties_FY22_Income_Limits!BA13=[1]WAIVER_TX_Counties_FY22!BB$2,[1]TX_Counties_FY22_Income_Limits!BA13)))</f>
        <v>61800</v>
      </c>
      <c r="BC13" s="64">
        <f>IF([1]TX_Counties_FY22_Income_Limits!BB13&gt;[1]WAIVER_TX_Counties_FY22!BC$2,[1]TX_Counties_FY22_Income_Limits!BB13,IF([1]TX_Counties_FY22_Income_Limits!BB13&lt;[1]WAIVER_TX_Counties_FY22!BC$2,[1]WAIVER_TX_Counties_FY22!BC$2,IF([1]TX_Counties_FY22_Income_Limits!BB13=[1]WAIVER_TX_Counties_FY22!BC$2,[1]TX_Counties_FY22_Income_Limits!BB13)))</f>
        <v>70600</v>
      </c>
      <c r="BD13" s="64">
        <f>IF([1]TX_Counties_FY22_Income_Limits!BC13&gt;[1]WAIVER_TX_Counties_FY22!BD$2,[1]TX_Counties_FY22_Income_Limits!BC13,IF([1]TX_Counties_FY22_Income_Limits!BC13&lt;[1]WAIVER_TX_Counties_FY22!BD$2,[1]WAIVER_TX_Counties_FY22!BD$2,IF([1]TX_Counties_FY22_Income_Limits!BC13=[1]WAIVER_TX_Counties_FY22!BD$2,[1]TX_Counties_FY22_Income_Limits!BC13)))</f>
        <v>79450</v>
      </c>
      <c r="BE13" s="64">
        <f>IF([1]TX_Counties_FY22_Income_Limits!BD13&gt;[1]WAIVER_TX_Counties_FY22!BE$2,[1]TX_Counties_FY22_Income_Limits!BD13,IF([1]TX_Counties_FY22_Income_Limits!BD13&lt;[1]WAIVER_TX_Counties_FY22!BE$2,[1]WAIVER_TX_Counties_FY22!BE$2,IF([1]TX_Counties_FY22_Income_Limits!BD13=[1]WAIVER_TX_Counties_FY22!BE$2,[1]TX_Counties_FY22_Income_Limits!BD13)))</f>
        <v>88250</v>
      </c>
      <c r="BF13" s="64">
        <f>IF([1]TX_Counties_FY22_Income_Limits!BE13&gt;[1]WAIVER_TX_Counties_FY22!BF$2,[1]TX_Counties_FY22_Income_Limits!BE13,IF([1]TX_Counties_FY22_Income_Limits!BE13&lt;[1]WAIVER_TX_Counties_FY22!BF$2,[1]WAIVER_TX_Counties_FY22!BF$2,IF([1]TX_Counties_FY22_Income_Limits!BE13=[1]WAIVER_TX_Counties_FY22!BF$2,[1]TX_Counties_FY22_Income_Limits!BE13)))</f>
        <v>95350</v>
      </c>
      <c r="BG13" s="64">
        <f>IF([1]TX_Counties_FY22_Income_Limits!BF13&gt;[1]WAIVER_TX_Counties_FY22!BG$2,[1]TX_Counties_FY22_Income_Limits!BF13,IF([1]TX_Counties_FY22_Income_Limits!BF13&lt;[1]WAIVER_TX_Counties_FY22!BG$2,[1]WAIVER_TX_Counties_FY22!BG$2,IF([1]TX_Counties_FY22_Income_Limits!BF13=[1]WAIVER_TX_Counties_FY22!BG$2,[1]TX_Counties_FY22_Income_Limits!BF13)))</f>
        <v>102400</v>
      </c>
      <c r="BH13" s="64">
        <f>IF([1]TX_Counties_FY22_Income_Limits!BG13&gt;[1]WAIVER_TX_Counties_FY22!BH$2,[1]TX_Counties_FY22_Income_Limits!BG13,IF([1]TX_Counties_FY22_Income_Limits!BG13&lt;[1]WAIVER_TX_Counties_FY22!BH$2,[1]WAIVER_TX_Counties_FY22!BH$2,IF([1]TX_Counties_FY22_Income_Limits!BG13=[1]WAIVER_TX_Counties_FY22!BH$2,[1]TX_Counties_FY22_Income_Limits!BG13)))</f>
        <v>109450</v>
      </c>
      <c r="BI13" s="64">
        <f>IF([1]TX_Counties_FY22_Income_Limits!BH13&gt;[1]WAIVER_TX_Counties_FY22!BI$2,[1]TX_Counties_FY22_Income_Limits!BH13,IF([1]TX_Counties_FY22_Income_Limits!BH13&lt;[1]WAIVER_TX_Counties_FY22!BI$2,[1]WAIVER_TX_Counties_FY22!BI$2,IF([1]TX_Counties_FY22_Income_Limits!BH13=[1]WAIVER_TX_Counties_FY22!BI$2,[1]TX_Counties_FY22_Income_Limits!BH13)))</f>
        <v>116500</v>
      </c>
      <c r="BJ13" s="64">
        <f>IF([1]TX_Counties_FY22_Income_Limits!BI13&gt;[1]WAIVER_TX_Counties_FY22!BJ$2,[1]TX_Counties_FY22_Income_Limits!BI13,IF([1]TX_Counties_FY22_Income_Limits!BI13&lt;[1]WAIVER_TX_Counties_FY22!BJ$2,[1]WAIVER_TX_Counties_FY22!BJ$2,IF([1]TX_Counties_FY22_Income_Limits!BI13=[1]WAIVER_TX_Counties_FY22!BJ$2,[1]TX_Counties_FY22_Income_Limits!BI13)))</f>
        <v>123549.99999999999</v>
      </c>
      <c r="BK13" s="64">
        <f>IF([1]TX_Counties_FY22_Income_Limits!BJ13&gt;[1]WAIVER_TX_Counties_FY22!BK$2,[1]TX_Counties_FY22_Income_Limits!BJ13,IF([1]TX_Counties_FY22_Income_Limits!BJ13&lt;[1]WAIVER_TX_Counties_FY22!BK$2,[1]WAIVER_TX_Counties_FY22!BK$2,IF([1]TX_Counties_FY22_Income_Limits!BJ13=[1]WAIVER_TX_Counties_FY22!BK$2,[1]TX_Counties_FY22_Income_Limits!BJ13)))</f>
        <v>130610</v>
      </c>
      <c r="BL13" s="64">
        <f>IF([1]TX_Counties_FY22_Income_Limits!BK13&gt;[1]WAIVER_TX_Counties_FY22!BL$2,[1]TX_Counties_FY22_Income_Limits!BK13,IF([1]TX_Counties_FY22_Income_Limits!BK13&lt;[1]WAIVER_TX_Counties_FY22!BL$2,[1]WAIVER_TX_Counties_FY22!BL$2,IF([1]TX_Counties_FY22_Income_Limits!BK13=[1]WAIVER_TX_Counties_FY22!BL$2,[1]TX_Counties_FY22_Income_Limits!BK13)))</f>
        <v>137670</v>
      </c>
      <c r="BM13" s="64">
        <f>IF([1]TX_Counties_FY22_Income_Limits!BL13&gt;[1]WAIVER_TX_Counties_FY22!BM$2,[1]TX_Counties_FY22_Income_Limits!BL13,IF([1]TX_Counties_FY22_Income_Limits!BL13&lt;[1]WAIVER_TX_Counties_FY22!BM$2,[1]WAIVER_TX_Counties_FY22!BM$2,IF([1]TX_Counties_FY22_Income_Limits!BL13=[1]WAIVER_TX_Counties_FY22!BM$2,[1]TX_Counties_FY22_Income_Limits!BL13)))</f>
        <v>144730</v>
      </c>
      <c r="BN13" s="64">
        <f>IF([1]TX_Counties_FY22_Income_Limits!BM13&gt;[1]WAIVER_TX_Counties_FY22!BN$2,[1]TX_Counties_FY22_Income_Limits!BM13,IF([1]TX_Counties_FY22_Income_Limits!BM13&lt;[1]WAIVER_TX_Counties_FY22!BN$2,[1]WAIVER_TX_Counties_FY22!BN$2,IF([1]TX_Counties_FY22_Income_Limits!BM13=[1]WAIVER_TX_Counties_FY22!BN$2,[1]TX_Counties_FY22_Income_Limits!BM13)))</f>
        <v>151790</v>
      </c>
      <c r="BO13" s="64">
        <f>IF([1]TX_Counties_FY22_Income_Limits!BN13&gt;[1]WAIVER_TX_Counties_FY22!BO$2,[1]TX_Counties_FY22_Income_Limits!BN13,IF([1]TX_Counties_FY22_Income_Limits!BN13&lt;[1]WAIVER_TX_Counties_FY22!BO$2,[1]WAIVER_TX_Counties_FY22!BO$2,IF([1]TX_Counties_FY22_Income_Limits!BN13=[1]WAIVER_TX_Counties_FY22!BO$2,[1]TX_Counties_FY22_Income_Limits!BN13)))</f>
        <v>158850</v>
      </c>
      <c r="BP13" s="64">
        <f>IF([1]TX_Counties_FY22_Income_Limits!BO13&gt;[1]WAIVER_TX_Counties_FY22!BP$2,[1]TX_Counties_FY22_Income_Limits!BO13,IF([1]TX_Counties_FY22_Income_Limits!BO13&lt;[1]WAIVER_TX_Counties_FY22!BP$2,[1]WAIVER_TX_Counties_FY22!BP$2,IF([1]TX_Counties_FY22_Income_Limits!BO13=[1]WAIVER_TX_Counties_FY22!BP$2,[1]TX_Counties_FY22_Income_Limits!BO13)))</f>
        <v>165910</v>
      </c>
      <c r="BQ13" s="64">
        <f>IF([1]TX_Counties_FY22_Income_Limits!BP13&gt;[1]WAIVER_TX_Counties_FY22!BQ$2,[1]TX_Counties_FY22_Income_Limits!BP13,IF([1]TX_Counties_FY22_Income_Limits!BP13&lt;[1]WAIVER_TX_Counties_FY22!BQ$2,[1]WAIVER_TX_Counties_FY22!BQ$2,IF([1]TX_Counties_FY22_Income_Limits!BP13=[1]WAIVER_TX_Counties_FY22!BQ$2,[1]TX_Counties_FY22_Income_Limits!BP13)))</f>
        <v>172970</v>
      </c>
      <c r="BR13" s="64">
        <f>IF([1]TX_Counties_FY22_Income_Limits!BQ13&gt;[1]WAIVER_TX_Counties_FY22!BR$2,[1]TX_Counties_FY22_Income_Limits!BQ13,IF([1]TX_Counties_FY22_Income_Limits!BQ13&lt;[1]WAIVER_TX_Counties_FY22!BR$2,[1]WAIVER_TX_Counties_FY22!BR$2,IF([1]TX_Counties_FY22_Income_Limits!BQ13=[1]WAIVER_TX_Counties_FY22!BR$2,[1]TX_Counties_FY22_Income_Limits!BQ13)))</f>
        <v>180030</v>
      </c>
      <c r="BS13" s="64">
        <f>IF([1]TX_Counties_FY22_Income_Limits!BR13&gt;[1]WAIVER_TX_Counties_FY22!BS$2,[1]TX_Counties_FY22_Income_Limits!BR13,IF([1]TX_Counties_FY22_Income_Limits!BR13&lt;[1]WAIVER_TX_Counties_FY22!BS$2,[1]WAIVER_TX_Counties_FY22!BS$2,IF([1]TX_Counties_FY22_Income_Limits!BR13=[1]WAIVER_TX_Counties_FY22!BS$2,[1]TX_Counties_FY22_Income_Limits!BR13)))</f>
        <v>187090</v>
      </c>
      <c r="BT13" s="64">
        <f>IF([1]TX_Counties_FY22_Income_Limits!BS13&gt;[1]WAIVER_TX_Counties_FY22!BT$2,[1]TX_Counties_FY22_Income_Limits!BS13,IF([1]TX_Counties_FY22_Income_Limits!BS13&lt;[1]WAIVER_TX_Counties_FY22!BT$2,[1]WAIVER_TX_Counties_FY22!BT$2,IF([1]TX_Counties_FY22_Income_Limits!BS13=[1]WAIVER_TX_Counties_FY22!BT$2,[1]TX_Counties_FY22_Income_Limits!BS13)))</f>
        <v>194150</v>
      </c>
      <c r="BU13" s="64">
        <f>IF([1]TX_Counties_FY22_Income_Limits!BT13&gt;[1]WAIVER_TX_Counties_FY22!BU$2,[1]TX_Counties_FY22_Income_Limits!BT13,IF([1]TX_Counties_FY22_Income_Limits!BT13&lt;[1]WAIVER_TX_Counties_FY22!BU$2,[1]WAIVER_TX_Counties_FY22!BU$2,IF([1]TX_Counties_FY22_Income_Limits!BT13=[1]WAIVER_TX_Counties_FY22!BU$2,[1]TX_Counties_FY22_Income_Limits!BT13)))</f>
        <v>201210</v>
      </c>
      <c r="BV13" s="64">
        <f>IF([1]TX_Counties_FY22_Income_Limits!BU13&gt;[1]WAIVER_TX_Counties_FY22!BV$2,[1]TX_Counties_FY22_Income_Limits!BU13,IF([1]TX_Counties_FY22_Income_Limits!BU13&lt;[1]WAIVER_TX_Counties_FY22!BV$2,[1]WAIVER_TX_Counties_FY22!BV$2,IF([1]TX_Counties_FY22_Income_Limits!BU13=[1]WAIVER_TX_Counties_FY22!BV$2,[1]TX_Counties_FY22_Income_Limits!BU13)))</f>
        <v>208270</v>
      </c>
      <c r="BW13" s="64">
        <f>IF([1]TX_Counties_FY22_Income_Limits!BV13&gt;[1]WAIVER_TX_Counties_FY22!BW$2,[1]TX_Counties_FY22_Income_Limits!BV13,IF([1]TX_Counties_FY22_Income_Limits!BV13&lt;[1]WAIVER_TX_Counties_FY22!BW$2,[1]WAIVER_TX_Counties_FY22!BW$2,IF([1]TX_Counties_FY22_Income_Limits!BV13=[1]WAIVER_TX_Counties_FY22!BW$2,[1]TX_Counties_FY22_Income_Limits!BV13)))</f>
        <v>215330</v>
      </c>
      <c r="BX13" s="64">
        <f>IF([1]TX_Counties_FY22_Income_Limits!BW13&gt;[1]WAIVER_TX_Counties_FY22!BX$2,[1]TX_Counties_FY22_Income_Limits!BW13,IF([1]TX_Counties_FY22_Income_Limits!BW13&lt;[1]WAIVER_TX_Counties_FY22!BX$2,[1]WAIVER_TX_Counties_FY22!BX$2,IF([1]TX_Counties_FY22_Income_Limits!BW13=[1]WAIVER_TX_Counties_FY22!BX$2,[1]TX_Counties_FY22_Income_Limits!BW13)))</f>
        <v>222390</v>
      </c>
      <c r="BY13" s="64">
        <f>IF([1]TX_Counties_FY22_Income_Limits!BX13&gt;[1]WAIVER_TX_Counties_FY22!BY$2,[1]TX_Counties_FY22_Income_Limits!BX13,IF([1]TX_Counties_FY22_Income_Limits!BX13&lt;[1]WAIVER_TX_Counties_FY22!BY$2,[1]WAIVER_TX_Counties_FY22!BY$2,IF([1]TX_Counties_FY22_Income_Limits!BX13=[1]WAIVER_TX_Counties_FY22!BY$2,[1]TX_Counties_FY22_Income_Limits!BX13)))</f>
        <v>229450</v>
      </c>
      <c r="BZ13" s="64">
        <f>IF([1]TX_Counties_FY22_Income_Limits!BY13&gt;[1]WAIVER_TX_Counties_FY22!BZ$2,[1]TX_Counties_FY22_Income_Limits!BY13,IF([1]TX_Counties_FY22_Income_Limits!BY13&lt;[1]WAIVER_TX_Counties_FY22!BZ$2,[1]WAIVER_TX_Counties_FY22!BZ$2,IF([1]TX_Counties_FY22_Income_Limits!BY13=[1]WAIVER_TX_Counties_FY22!BZ$2,[1]TX_Counties_FY22_Income_Limits!BY13)))</f>
        <v>236510</v>
      </c>
      <c r="CA13" s="64">
        <f>IF([1]TX_Counties_FY22_Income_Limits!BZ13&gt;[1]WAIVER_TX_Counties_FY22!CA$2,[1]TX_Counties_FY22_Income_Limits!BZ13,IF([1]TX_Counties_FY22_Income_Limits!BZ13&lt;[1]WAIVER_TX_Counties_FY22!CA$2,[1]WAIVER_TX_Counties_FY22!CA$2,IF([1]TX_Counties_FY22_Income_Limits!BZ13=[1]WAIVER_TX_Counties_FY22!CA$2,[1]TX_Counties_FY22_Income_Limits!BZ13)))</f>
        <v>77210</v>
      </c>
      <c r="CB13" s="64">
        <f>IF([1]TX_Counties_FY22_Income_Limits!CA13&gt;[1]WAIVER_TX_Counties_FY22!CB$2,[1]TX_Counties_FY22_Income_Limits!CA13,IF([1]TX_Counties_FY22_Income_Limits!CA13&lt;[1]WAIVER_TX_Counties_FY22!CB$2,[1]WAIVER_TX_Counties_FY22!CB$2,IF([1]TX_Counties_FY22_Income_Limits!CA13=[1]WAIVER_TX_Counties_FY22!CB$2,[1]TX_Counties_FY22_Income_Limits!CA13)))</f>
        <v>88240</v>
      </c>
      <c r="CC13" s="64">
        <f>IF([1]TX_Counties_FY22_Income_Limits!CB13&gt;[1]WAIVER_TX_Counties_FY22!CC$2,[1]TX_Counties_FY22_Income_Limits!CB13,IF([1]TX_Counties_FY22_Income_Limits!CB13&lt;[1]WAIVER_TX_Counties_FY22!CC$2,[1]WAIVER_TX_Counties_FY22!CC$2,IF([1]TX_Counties_FY22_Income_Limits!CB13=[1]WAIVER_TX_Counties_FY22!CC$2,[1]TX_Counties_FY22_Income_Limits!CB13)))</f>
        <v>99270</v>
      </c>
      <c r="CD13" s="64">
        <f>IF([1]TX_Counties_FY22_Income_Limits!CC13&gt;[1]WAIVER_TX_Counties_FY22!CD$2,[1]TX_Counties_FY22_Income_Limits!CC13,IF([1]TX_Counties_FY22_Income_Limits!CC13&lt;[1]WAIVER_TX_Counties_FY22!CD$2,[1]WAIVER_TX_Counties_FY22!CD$2,IF([1]TX_Counties_FY22_Income_Limits!CC13=[1]WAIVER_TX_Counties_FY22!CD$2,[1]TX_Counties_FY22_Income_Limits!CC13)))</f>
        <v>110300</v>
      </c>
      <c r="CE13" s="64">
        <f>IF([1]TX_Counties_FY22_Income_Limits!CD13&gt;[1]WAIVER_TX_Counties_FY22!CE$2,[1]TX_Counties_FY22_Income_Limits!CD13,IF([1]TX_Counties_FY22_Income_Limits!CD13&lt;[1]WAIVER_TX_Counties_FY22!CE$2,[1]WAIVER_TX_Counties_FY22!CE$2,IF([1]TX_Counties_FY22_Income_Limits!CD13=[1]WAIVER_TX_Counties_FY22!CE$2,[1]TX_Counties_FY22_Income_Limits!CD13)))</f>
        <v>119124.00000000001</v>
      </c>
      <c r="CF13" s="64">
        <f>IF([1]TX_Counties_FY22_Income_Limits!CE13&gt;[1]WAIVER_TX_Counties_FY22!CF$2,[1]TX_Counties_FY22_Income_Limits!CE13,IF([1]TX_Counties_FY22_Income_Limits!CE13&lt;[1]WAIVER_TX_Counties_FY22!CF$2,[1]WAIVER_TX_Counties_FY22!CF$2,IF([1]TX_Counties_FY22_Income_Limits!CE13=[1]WAIVER_TX_Counties_FY22!CF$2,[1]TX_Counties_FY22_Income_Limits!CE13)))</f>
        <v>127947.99999999999</v>
      </c>
      <c r="CG13" s="64">
        <f>IF([1]TX_Counties_FY22_Income_Limits!CF13&gt;[1]WAIVER_TX_Counties_FY22!CG$2,[1]TX_Counties_FY22_Income_Limits!CF13,IF([1]TX_Counties_FY22_Income_Limits!CF13&lt;[1]WAIVER_TX_Counties_FY22!CG$2,[1]WAIVER_TX_Counties_FY22!CG$2,IF([1]TX_Counties_FY22_Income_Limits!CF13=[1]WAIVER_TX_Counties_FY22!CG$2,[1]TX_Counties_FY22_Income_Limits!CF13)))</f>
        <v>136772</v>
      </c>
      <c r="CH13" s="64">
        <f>IF([1]TX_Counties_FY22_Income_Limits!CG13&gt;[1]WAIVER_TX_Counties_FY22!CH$2,[1]TX_Counties_FY22_Income_Limits!CG13,IF([1]TX_Counties_FY22_Income_Limits!CG13&lt;[1]WAIVER_TX_Counties_FY22!CH$2,[1]WAIVER_TX_Counties_FY22!CH$2,IF([1]TX_Counties_FY22_Income_Limits!CG13=[1]WAIVER_TX_Counties_FY22!CH$2,[1]TX_Counties_FY22_Income_Limits!CG13)))</f>
        <v>145596</v>
      </c>
      <c r="CI13" s="64">
        <f>IF([1]TX_Counties_FY22_Income_Limits!CH13&gt;[1]WAIVER_TX_Counties_FY22!CI$2,[1]TX_Counties_FY22_Income_Limits!CH13,IF([1]TX_Counties_FY22_Income_Limits!CH13&lt;[1]WAIVER_TX_Counties_FY22!CI$2,[1]WAIVER_TX_Counties_FY22!CI$2,IF([1]TX_Counties_FY22_Income_Limits!CH13=[1]WAIVER_TX_Counties_FY22!CI$2,[1]TX_Counties_FY22_Income_Limits!CH13)))</f>
        <v>154420</v>
      </c>
      <c r="CJ13" s="64">
        <f>IF([1]TX_Counties_FY22_Income_Limits!CI13&gt;[1]WAIVER_TX_Counties_FY22!CJ$2,[1]TX_Counties_FY22_Income_Limits!CI13,IF([1]TX_Counties_FY22_Income_Limits!CI13&lt;[1]WAIVER_TX_Counties_FY22!CJ$2,[1]WAIVER_TX_Counties_FY22!CJ$2,IF([1]TX_Counties_FY22_Income_Limits!CI13=[1]WAIVER_TX_Counties_FY22!CJ$2,[1]TX_Counties_FY22_Income_Limits!CI13)))</f>
        <v>163244</v>
      </c>
      <c r="CK13" s="64">
        <f>IF([1]TX_Counties_FY22_Income_Limits!CJ13&gt;[1]WAIVER_TX_Counties_FY22!CK$2,[1]TX_Counties_FY22_Income_Limits!CJ13,IF([1]TX_Counties_FY22_Income_Limits!CJ13&lt;[1]WAIVER_TX_Counties_FY22!CK$2,[1]WAIVER_TX_Counties_FY22!CK$2,IF([1]TX_Counties_FY22_Income_Limits!CJ13=[1]WAIVER_TX_Counties_FY22!CK$2,[1]TX_Counties_FY22_Income_Limits!CJ13)))</f>
        <v>172068</v>
      </c>
      <c r="CL13" s="64">
        <f>IF([1]TX_Counties_FY22_Income_Limits!CK13&gt;[1]WAIVER_TX_Counties_FY22!CL$2,[1]TX_Counties_FY22_Income_Limits!CK13,IF([1]TX_Counties_FY22_Income_Limits!CK13&lt;[1]WAIVER_TX_Counties_FY22!CL$2,[1]WAIVER_TX_Counties_FY22!CL$2,IF([1]TX_Counties_FY22_Income_Limits!CK13=[1]WAIVER_TX_Counties_FY22!CL$2,[1]TX_Counties_FY22_Income_Limits!CK13)))</f>
        <v>180892</v>
      </c>
      <c r="CM13" s="64">
        <f>IF([1]TX_Counties_FY22_Income_Limits!CL13&gt;[1]WAIVER_TX_Counties_FY22!CM$2,[1]TX_Counties_FY22_Income_Limits!CL13,IF([1]TX_Counties_FY22_Income_Limits!CL13&lt;[1]WAIVER_TX_Counties_FY22!CM$2,[1]WAIVER_TX_Counties_FY22!CM$2,IF([1]TX_Counties_FY22_Income_Limits!CL13=[1]WAIVER_TX_Counties_FY22!CM$2,[1]TX_Counties_FY22_Income_Limits!CL13)))</f>
        <v>189716</v>
      </c>
      <c r="CN13" s="64">
        <f>IF([1]TX_Counties_FY22_Income_Limits!CM13&gt;[1]WAIVER_TX_Counties_FY22!CN$2,[1]TX_Counties_FY22_Income_Limits!CM13,IF([1]TX_Counties_FY22_Income_Limits!CM13&lt;[1]WAIVER_TX_Counties_FY22!CN$2,[1]WAIVER_TX_Counties_FY22!CN$2,IF([1]TX_Counties_FY22_Income_Limits!CM13=[1]WAIVER_TX_Counties_FY22!CN$2,[1]TX_Counties_FY22_Income_Limits!CM13)))</f>
        <v>198540</v>
      </c>
      <c r="CO13" s="64">
        <f>IF([1]TX_Counties_FY22_Income_Limits!CN13&gt;[1]WAIVER_TX_Counties_FY22!CO$2,[1]TX_Counties_FY22_Income_Limits!CN13,IF([1]TX_Counties_FY22_Income_Limits!CN13&lt;[1]WAIVER_TX_Counties_FY22!CO$2,[1]WAIVER_TX_Counties_FY22!CO$2,IF([1]TX_Counties_FY22_Income_Limits!CN13=[1]WAIVER_TX_Counties_FY22!CO$2,[1]TX_Counties_FY22_Income_Limits!CN13)))</f>
        <v>207364</v>
      </c>
      <c r="CP13" s="64">
        <f>IF([1]TX_Counties_FY22_Income_Limits!CO13&gt;[1]WAIVER_TX_Counties_FY22!CP$2,[1]TX_Counties_FY22_Income_Limits!CO13,IF([1]TX_Counties_FY22_Income_Limits!CO13&lt;[1]WAIVER_TX_Counties_FY22!CP$2,[1]WAIVER_TX_Counties_FY22!CP$2,IF([1]TX_Counties_FY22_Income_Limits!CO13=[1]WAIVER_TX_Counties_FY22!CP$2,[1]TX_Counties_FY22_Income_Limits!CO13)))</f>
        <v>216188</v>
      </c>
      <c r="CQ13" s="64">
        <f>IF([1]TX_Counties_FY22_Income_Limits!CP13&gt;[1]WAIVER_TX_Counties_FY22!CQ$2,[1]TX_Counties_FY22_Income_Limits!CP13,IF([1]TX_Counties_FY22_Income_Limits!CP13&lt;[1]WAIVER_TX_Counties_FY22!CQ$2,[1]WAIVER_TX_Counties_FY22!CQ$2,IF([1]TX_Counties_FY22_Income_Limits!CP13=[1]WAIVER_TX_Counties_FY22!CQ$2,[1]TX_Counties_FY22_Income_Limits!CP13)))</f>
        <v>225012</v>
      </c>
      <c r="CR13" s="64">
        <f>IF([1]TX_Counties_FY22_Income_Limits!CQ13&gt;[1]WAIVER_TX_Counties_FY22!CR$2,[1]TX_Counties_FY22_Income_Limits!CQ13,IF([1]TX_Counties_FY22_Income_Limits!CQ13&lt;[1]WAIVER_TX_Counties_FY22!CR$2,[1]WAIVER_TX_Counties_FY22!CR$2,IF([1]TX_Counties_FY22_Income_Limits!CQ13=[1]WAIVER_TX_Counties_FY22!CR$2,[1]TX_Counties_FY22_Income_Limits!CQ13)))</f>
        <v>233836</v>
      </c>
      <c r="CS13" s="64">
        <f>IF([1]TX_Counties_FY22_Income_Limits!CR13&gt;[1]WAIVER_TX_Counties_FY22!CS$2,[1]TX_Counties_FY22_Income_Limits!CR13,IF([1]TX_Counties_FY22_Income_Limits!CR13&lt;[1]WAIVER_TX_Counties_FY22!CS$2,[1]WAIVER_TX_Counties_FY22!CS$2,IF([1]TX_Counties_FY22_Income_Limits!CR13=[1]WAIVER_TX_Counties_FY22!CS$2,[1]TX_Counties_FY22_Income_Limits!CR13)))</f>
        <v>242660</v>
      </c>
      <c r="CT13" s="64">
        <f>IF([1]TX_Counties_FY22_Income_Limits!CS13&gt;[1]WAIVER_TX_Counties_FY22!CT$2,[1]TX_Counties_FY22_Income_Limits!CS13,IF([1]TX_Counties_FY22_Income_Limits!CS13&lt;[1]WAIVER_TX_Counties_FY22!CT$2,[1]WAIVER_TX_Counties_FY22!CT$2,IF([1]TX_Counties_FY22_Income_Limits!CS13=[1]WAIVER_TX_Counties_FY22!CT$2,[1]TX_Counties_FY22_Income_Limits!CS13)))</f>
        <v>251484</v>
      </c>
      <c r="CU13" s="64">
        <f>IF([1]TX_Counties_FY22_Income_Limits!CT13&gt;[1]WAIVER_TX_Counties_FY22!CU$2,[1]TX_Counties_FY22_Income_Limits!CT13,IF([1]TX_Counties_FY22_Income_Limits!CT13&lt;[1]WAIVER_TX_Counties_FY22!CU$2,[1]WAIVER_TX_Counties_FY22!CU$2,IF([1]TX_Counties_FY22_Income_Limits!CT13=[1]WAIVER_TX_Counties_FY22!CU$2,[1]TX_Counties_FY22_Income_Limits!CT13)))</f>
        <v>260308</v>
      </c>
      <c r="CV13" s="64">
        <f>IF([1]TX_Counties_FY22_Income_Limits!CU13&gt;[1]WAIVER_TX_Counties_FY22!CV$2,[1]TX_Counties_FY22_Income_Limits!CU13,IF([1]TX_Counties_FY22_Income_Limits!CU13&lt;[1]WAIVER_TX_Counties_FY22!CV$2,[1]WAIVER_TX_Counties_FY22!CV$2,IF([1]TX_Counties_FY22_Income_Limits!CU13=[1]WAIVER_TX_Counties_FY22!CV$2,[1]TX_Counties_FY22_Income_Limits!CU13)))</f>
        <v>269132</v>
      </c>
      <c r="CW13" s="64">
        <f>IF([1]TX_Counties_FY22_Income_Limits!CV13&gt;[1]WAIVER_TX_Counties_FY22!CW$2,[1]TX_Counties_FY22_Income_Limits!CV13,IF([1]TX_Counties_FY22_Income_Limits!CV13&lt;[1]WAIVER_TX_Counties_FY22!CW$2,[1]WAIVER_TX_Counties_FY22!CW$2,IF([1]TX_Counties_FY22_Income_Limits!CV13=[1]WAIVER_TX_Counties_FY22!CW$2,[1]TX_Counties_FY22_Income_Limits!CV13)))</f>
        <v>277956</v>
      </c>
      <c r="CX13" s="64">
        <f>IF([1]TX_Counties_FY22_Income_Limits!CW13&gt;[1]WAIVER_TX_Counties_FY22!CX$2,[1]TX_Counties_FY22_Income_Limits!CW13,IF([1]TX_Counties_FY22_Income_Limits!CW13&lt;[1]WAIVER_TX_Counties_FY22!CX$2,[1]WAIVER_TX_Counties_FY22!CX$2,IF([1]TX_Counties_FY22_Income_Limits!CW13=[1]WAIVER_TX_Counties_FY22!CX$2,[1]TX_Counties_FY22_Income_Limits!CW13)))</f>
        <v>286780</v>
      </c>
      <c r="CY13" s="64">
        <f>IF([1]TX_Counties_FY22_Income_Limits!CX13&gt;[1]WAIVER_TX_Counties_FY22!CY$2,[1]TX_Counties_FY22_Income_Limits!CX13,IF([1]TX_Counties_FY22_Income_Limits!CX13&lt;[1]WAIVER_TX_Counties_FY22!CY$2,[1]WAIVER_TX_Counties_FY22!CY$2,IF([1]TX_Counties_FY22_Income_Limits!CX13=[1]WAIVER_TX_Counties_FY22!CY$2,[1]TX_Counties_FY22_Income_Limits!CX13)))</f>
        <v>295604</v>
      </c>
      <c r="CZ13" s="64">
        <f>IF([1]TX_Counties_FY22_Income_Limits!CY13&gt;[1]WAIVER_TX_Counties_FY22!CZ$2,[1]TX_Counties_FY22_Income_Limits!CY13,IF([1]TX_Counties_FY22_Income_Limits!CY13&lt;[1]WAIVER_TX_Counties_FY22!CZ$2,[1]WAIVER_TX_Counties_FY22!CZ$2,IF([1]TX_Counties_FY22_Income_Limits!CY13=[1]WAIVER_TX_Counties_FY22!CZ$2,[1]TX_Counties_FY22_Income_Limits!CY13)))</f>
        <v>92652</v>
      </c>
      <c r="DA13" s="64">
        <f>IF([1]TX_Counties_FY22_Income_Limits!CZ13&gt;[1]WAIVER_TX_Counties_FY22!DA$2,[1]TX_Counties_FY22_Income_Limits!CZ13,IF([1]TX_Counties_FY22_Income_Limits!CZ13&lt;[1]WAIVER_TX_Counties_FY22!DA$2,[1]WAIVER_TX_Counties_FY22!DA$2,IF([1]TX_Counties_FY22_Income_Limits!CZ13=[1]WAIVER_TX_Counties_FY22!DA$2,[1]TX_Counties_FY22_Income_Limits!CZ13)))</f>
        <v>105888</v>
      </c>
      <c r="DB13" s="64">
        <f>IF([1]TX_Counties_FY22_Income_Limits!DA13&gt;[1]WAIVER_TX_Counties_FY22!DB$2,[1]TX_Counties_FY22_Income_Limits!DA13,IF([1]TX_Counties_FY22_Income_Limits!DA13&lt;[1]WAIVER_TX_Counties_FY22!DB$2,[1]WAIVER_TX_Counties_FY22!DB$2,IF([1]TX_Counties_FY22_Income_Limits!DA13=[1]WAIVER_TX_Counties_FY22!DB$2,[1]TX_Counties_FY22_Income_Limits!DA13)))</f>
        <v>119124</v>
      </c>
      <c r="DC13" s="64">
        <f>IF([1]TX_Counties_FY22_Income_Limits!DB13&gt;[1]WAIVER_TX_Counties_FY22!DC$2,[1]TX_Counties_FY22_Income_Limits!DB13,IF([1]TX_Counties_FY22_Income_Limits!DB13&lt;[1]WAIVER_TX_Counties_FY22!DC$2,[1]WAIVER_TX_Counties_FY22!DC$2,IF([1]TX_Counties_FY22_Income_Limits!DB13=[1]WAIVER_TX_Counties_FY22!DC$2,[1]TX_Counties_FY22_Income_Limits!DB13)))</f>
        <v>132360</v>
      </c>
      <c r="DD13" s="64">
        <f>IF([1]TX_Counties_FY22_Income_Limits!DC13&gt;[1]WAIVER_TX_Counties_FY22!DD$2,[1]TX_Counties_FY22_Income_Limits!DC13,IF([1]TX_Counties_FY22_Income_Limits!DC13&lt;[1]WAIVER_TX_Counties_FY22!DD$2,[1]WAIVER_TX_Counties_FY22!DD$2,IF([1]TX_Counties_FY22_Income_Limits!DC13=[1]WAIVER_TX_Counties_FY22!DD$2,[1]TX_Counties_FY22_Income_Limits!DC13)))</f>
        <v>142948.80000000002</v>
      </c>
      <c r="DE13" s="64">
        <f>IF([1]TX_Counties_FY22_Income_Limits!DD13&gt;[1]WAIVER_TX_Counties_FY22!DE$2,[1]TX_Counties_FY22_Income_Limits!DD13,IF([1]TX_Counties_FY22_Income_Limits!DD13&lt;[1]WAIVER_TX_Counties_FY22!DE$2,[1]WAIVER_TX_Counties_FY22!DE$2,IF([1]TX_Counties_FY22_Income_Limits!DD13=[1]WAIVER_TX_Counties_FY22!DE$2,[1]TX_Counties_FY22_Income_Limits!DD13)))</f>
        <v>153537.59999999998</v>
      </c>
      <c r="DF13" s="64">
        <f>IF([1]TX_Counties_FY22_Income_Limits!DE13&gt;[1]WAIVER_TX_Counties_FY22!DF$2,[1]TX_Counties_FY22_Income_Limits!DE13,IF([1]TX_Counties_FY22_Income_Limits!DE13&lt;[1]WAIVER_TX_Counties_FY22!DF$2,[1]WAIVER_TX_Counties_FY22!DF$2,IF([1]TX_Counties_FY22_Income_Limits!DE13=[1]WAIVER_TX_Counties_FY22!DF$2,[1]TX_Counties_FY22_Income_Limits!DE13)))</f>
        <v>164126.39999999999</v>
      </c>
      <c r="DG13" s="64">
        <f>IF([1]TX_Counties_FY22_Income_Limits!DF13&gt;[1]WAIVER_TX_Counties_FY22!DG$2,[1]TX_Counties_FY22_Income_Limits!DF13,IF([1]TX_Counties_FY22_Income_Limits!DF13&lt;[1]WAIVER_TX_Counties_FY22!DG$2,[1]WAIVER_TX_Counties_FY22!DG$2,IF([1]TX_Counties_FY22_Income_Limits!DF13=[1]WAIVER_TX_Counties_FY22!DG$2,[1]TX_Counties_FY22_Income_Limits!DF13)))</f>
        <v>174715.2</v>
      </c>
      <c r="DH13" s="64">
        <f>IF([1]TX_Counties_FY22_Income_Limits!DG13&gt;[1]WAIVER_TX_Counties_FY22!DH$2,[1]TX_Counties_FY22_Income_Limits!DG13,IF([1]TX_Counties_FY22_Income_Limits!DG13&lt;[1]WAIVER_TX_Counties_FY22!DH$2,[1]WAIVER_TX_Counties_FY22!DH$2,IF([1]TX_Counties_FY22_Income_Limits!DG13=[1]WAIVER_TX_Counties_FY22!DH$2,[1]TX_Counties_FY22_Income_Limits!DG13)))</f>
        <v>185304</v>
      </c>
      <c r="DI13" s="64">
        <f>IF([1]TX_Counties_FY22_Income_Limits!DH13&gt;[1]WAIVER_TX_Counties_FY22!DI$2,[1]TX_Counties_FY22_Income_Limits!DH13,IF([1]TX_Counties_FY22_Income_Limits!DH13&lt;[1]WAIVER_TX_Counties_FY22!DI$2,[1]WAIVER_TX_Counties_FY22!DI$2,IF([1]TX_Counties_FY22_Income_Limits!DH13=[1]WAIVER_TX_Counties_FY22!DI$2,[1]TX_Counties_FY22_Income_Limits!DH13)))</f>
        <v>195892.8</v>
      </c>
      <c r="DJ13" s="64">
        <f>IF([1]TX_Counties_FY22_Income_Limits!DI13&gt;[1]WAIVER_TX_Counties_FY22!DJ$2,[1]TX_Counties_FY22_Income_Limits!DI13,IF([1]TX_Counties_FY22_Income_Limits!DI13&lt;[1]WAIVER_TX_Counties_FY22!DJ$2,[1]WAIVER_TX_Counties_FY22!DJ$2,IF([1]TX_Counties_FY22_Income_Limits!DI13=[1]WAIVER_TX_Counties_FY22!DJ$2,[1]TX_Counties_FY22_Income_Limits!DI13)))</f>
        <v>206481.59999999998</v>
      </c>
      <c r="DK13" s="64">
        <f>IF([1]TX_Counties_FY22_Income_Limits!DJ13&gt;[1]WAIVER_TX_Counties_FY22!DK$2,[1]TX_Counties_FY22_Income_Limits!DJ13,IF([1]TX_Counties_FY22_Income_Limits!DJ13&lt;[1]WAIVER_TX_Counties_FY22!DK$2,[1]WAIVER_TX_Counties_FY22!DK$2,IF([1]TX_Counties_FY22_Income_Limits!DJ13=[1]WAIVER_TX_Counties_FY22!DK$2,[1]TX_Counties_FY22_Income_Limits!DJ13)))</f>
        <v>217070.39999999997</v>
      </c>
      <c r="DL13" s="64">
        <f>IF([1]TX_Counties_FY22_Income_Limits!DK13&gt;[1]WAIVER_TX_Counties_FY22!DL$2,[1]TX_Counties_FY22_Income_Limits!DK13,IF([1]TX_Counties_FY22_Income_Limits!DK13&lt;[1]WAIVER_TX_Counties_FY22!DL$2,[1]WAIVER_TX_Counties_FY22!DL$2,IF([1]TX_Counties_FY22_Income_Limits!DK13=[1]WAIVER_TX_Counties_FY22!DL$2,[1]TX_Counties_FY22_Income_Limits!DK13)))</f>
        <v>227659.19999999995</v>
      </c>
      <c r="DM13" s="64">
        <f>IF([1]TX_Counties_FY22_Income_Limits!DL13&gt;[1]WAIVER_TX_Counties_FY22!DM$2,[1]TX_Counties_FY22_Income_Limits!DL13,IF([1]TX_Counties_FY22_Income_Limits!DL13&lt;[1]WAIVER_TX_Counties_FY22!DM$2,[1]WAIVER_TX_Counties_FY22!DM$2,IF([1]TX_Counties_FY22_Income_Limits!DL13=[1]WAIVER_TX_Counties_FY22!DM$2,[1]TX_Counties_FY22_Income_Limits!DL13)))</f>
        <v>238247.99999999994</v>
      </c>
      <c r="DN13" s="64">
        <f>IF([1]TX_Counties_FY22_Income_Limits!DM13&gt;[1]WAIVER_TX_Counties_FY22!DN$2,[1]TX_Counties_FY22_Income_Limits!DM13,IF([1]TX_Counties_FY22_Income_Limits!DM13&lt;[1]WAIVER_TX_Counties_FY22!DN$2,[1]WAIVER_TX_Counties_FY22!DN$2,IF([1]TX_Counties_FY22_Income_Limits!DM13=[1]WAIVER_TX_Counties_FY22!DN$2,[1]TX_Counties_FY22_Income_Limits!DM13)))</f>
        <v>248836.79999999993</v>
      </c>
      <c r="DO13" s="64">
        <f>IF([1]TX_Counties_FY22_Income_Limits!DN13&gt;[1]WAIVER_TX_Counties_FY22!DO$2,[1]TX_Counties_FY22_Income_Limits!DN13,IF([1]TX_Counties_FY22_Income_Limits!DN13&lt;[1]WAIVER_TX_Counties_FY22!DO$2,[1]WAIVER_TX_Counties_FY22!DO$2,IF([1]TX_Counties_FY22_Income_Limits!DN13=[1]WAIVER_TX_Counties_FY22!DO$2,[1]TX_Counties_FY22_Income_Limits!DN13)))</f>
        <v>259425.59999999992</v>
      </c>
      <c r="DP13" s="64">
        <f>IF([1]TX_Counties_FY22_Income_Limits!DO13&gt;[1]WAIVER_TX_Counties_FY22!DP$2,[1]TX_Counties_FY22_Income_Limits!DO13,IF([1]TX_Counties_FY22_Income_Limits!DO13&lt;[1]WAIVER_TX_Counties_FY22!DP$2,[1]WAIVER_TX_Counties_FY22!DP$2,IF([1]TX_Counties_FY22_Income_Limits!DO13=[1]WAIVER_TX_Counties_FY22!DP$2,[1]TX_Counties_FY22_Income_Limits!DO13)))</f>
        <v>270014.39999999991</v>
      </c>
      <c r="DQ13" s="64">
        <f>IF([1]TX_Counties_FY22_Income_Limits!DP13&gt;[1]WAIVER_TX_Counties_FY22!DQ$2,[1]TX_Counties_FY22_Income_Limits!DP13,IF([1]TX_Counties_FY22_Income_Limits!DP13&lt;[1]WAIVER_TX_Counties_FY22!DQ$2,[1]WAIVER_TX_Counties_FY22!DQ$2,IF([1]TX_Counties_FY22_Income_Limits!DP13=[1]WAIVER_TX_Counties_FY22!DQ$2,[1]TX_Counties_FY22_Income_Limits!DP13)))</f>
        <v>280603.1999999999</v>
      </c>
      <c r="DR13" s="64">
        <f>IF([1]TX_Counties_FY22_Income_Limits!DQ13&gt;[1]WAIVER_TX_Counties_FY22!DR$2,[1]TX_Counties_FY22_Income_Limits!DQ13,IF([1]TX_Counties_FY22_Income_Limits!DQ13&lt;[1]WAIVER_TX_Counties_FY22!DR$2,[1]WAIVER_TX_Counties_FY22!DR$2,IF([1]TX_Counties_FY22_Income_Limits!DQ13=[1]WAIVER_TX_Counties_FY22!DR$2,[1]TX_Counties_FY22_Income_Limits!DQ13)))</f>
        <v>291191.99999999988</v>
      </c>
      <c r="DS13" s="64">
        <f>IF([1]TX_Counties_FY22_Income_Limits!DR13&gt;[1]WAIVER_TX_Counties_FY22!DS$2,[1]TX_Counties_FY22_Income_Limits!DR13,IF([1]TX_Counties_FY22_Income_Limits!DR13&lt;[1]WAIVER_TX_Counties_FY22!DS$2,[1]WAIVER_TX_Counties_FY22!DS$2,IF([1]TX_Counties_FY22_Income_Limits!DR13=[1]WAIVER_TX_Counties_FY22!DS$2,[1]TX_Counties_FY22_Income_Limits!DR13)))</f>
        <v>301780.79999999987</v>
      </c>
      <c r="DT13" s="64">
        <f>IF([1]TX_Counties_FY22_Income_Limits!DS13&gt;[1]WAIVER_TX_Counties_FY22!DT$2,[1]TX_Counties_FY22_Income_Limits!DS13,IF([1]TX_Counties_FY22_Income_Limits!DS13&lt;[1]WAIVER_TX_Counties_FY22!DT$2,[1]WAIVER_TX_Counties_FY22!DT$2,IF([1]TX_Counties_FY22_Income_Limits!DS13=[1]WAIVER_TX_Counties_FY22!DT$2,[1]TX_Counties_FY22_Income_Limits!DS13)))</f>
        <v>312369.59999999986</v>
      </c>
      <c r="DU13" s="64">
        <f>IF([1]TX_Counties_FY22_Income_Limits!DT13&gt;[1]WAIVER_TX_Counties_FY22!DU$2,[1]TX_Counties_FY22_Income_Limits!DT13,IF([1]TX_Counties_FY22_Income_Limits!DT13&lt;[1]WAIVER_TX_Counties_FY22!DU$2,[1]WAIVER_TX_Counties_FY22!DU$2,IF([1]TX_Counties_FY22_Income_Limits!DT13=[1]WAIVER_TX_Counties_FY22!DU$2,[1]TX_Counties_FY22_Income_Limits!DT13)))</f>
        <v>322958.39999999985</v>
      </c>
      <c r="DV13" s="64">
        <f>IF([1]TX_Counties_FY22_Income_Limits!DU13&gt;[1]WAIVER_TX_Counties_FY22!DV$2,[1]TX_Counties_FY22_Income_Limits!DU13,IF([1]TX_Counties_FY22_Income_Limits!DU13&lt;[1]WAIVER_TX_Counties_FY22!DV$2,[1]WAIVER_TX_Counties_FY22!DV$2,IF([1]TX_Counties_FY22_Income_Limits!DU13=[1]WAIVER_TX_Counties_FY22!DV$2,[1]TX_Counties_FY22_Income_Limits!DU13)))</f>
        <v>333547.19999999984</v>
      </c>
      <c r="DW13" s="64">
        <f>IF([1]TX_Counties_FY22_Income_Limits!DV13&gt;[1]WAIVER_TX_Counties_FY22!DW$2,[1]TX_Counties_FY22_Income_Limits!DV13,IF([1]TX_Counties_FY22_Income_Limits!DV13&lt;[1]WAIVER_TX_Counties_FY22!DW$2,[1]WAIVER_TX_Counties_FY22!DW$2,IF([1]TX_Counties_FY22_Income_Limits!DV13=[1]WAIVER_TX_Counties_FY22!DW$2,[1]TX_Counties_FY22_Income_Limits!DV13)))</f>
        <v>344135.99999999983</v>
      </c>
      <c r="DX13" s="64">
        <f>IF([1]TX_Counties_FY22_Income_Limits!DW13&gt;[1]WAIVER_TX_Counties_FY22!DX$2,[1]TX_Counties_FY22_Income_Limits!DW13,IF([1]TX_Counties_FY22_Income_Limits!DW13&lt;[1]WAIVER_TX_Counties_FY22!DX$2,[1]WAIVER_TX_Counties_FY22!DX$2,IF([1]TX_Counties_FY22_Income_Limits!DW13=[1]WAIVER_TX_Counties_FY22!DX$2,[1]TX_Counties_FY22_Income_Limits!DW13)))</f>
        <v>354724.79999999981</v>
      </c>
      <c r="DY13"/>
    </row>
    <row r="14" spans="1:129" ht="14.45">
      <c r="A14" s="65" t="s">
        <v>203</v>
      </c>
      <c r="B14" s="65" t="str">
        <f t="shared" si="5"/>
        <v>YES</v>
      </c>
      <c r="C14" s="64">
        <f>[1]TX_Counties_FY22_Income_Limits!B14</f>
        <v>62100</v>
      </c>
      <c r="D14" s="64">
        <f>IF([1]TX_Counties_FY22_Income_Limits!C14&gt;[1]WAIVER_TX_Counties_FY22!D$2,[1]TX_Counties_FY22_Income_Limits!C14,IF([1]TX_Counties_FY22_Income_Limits!C14&lt;[1]WAIVER_TX_Counties_FY22!D$2,[1]WAIVER_TX_Counties_FY22!D$2,IF([1]TX_Counties_FY22_Income_Limits!C14=[1]WAIVER_TX_Counties_FY22!D$2,[1]TX_Counties_FY22_Income_Limits!C14)))</f>
        <v>17650</v>
      </c>
      <c r="E14" s="64">
        <f>IF([1]TX_Counties_FY22_Income_Limits!D14&gt;[1]WAIVER_TX_Counties_FY22!E$2,[1]TX_Counties_FY22_Income_Limits!D14,IF([1]TX_Counties_FY22_Income_Limits!D14&lt;[1]WAIVER_TX_Counties_FY22!E$2,[1]WAIVER_TX_Counties_FY22!E$2,IF([1]TX_Counties_FY22_Income_Limits!D14=[1]WAIVER_TX_Counties_FY22!E$2,[1]TX_Counties_FY22_Income_Limits!D14)))</f>
        <v>20200</v>
      </c>
      <c r="F14" s="64">
        <f>IF([1]TX_Counties_FY22_Income_Limits!E14&gt;[1]WAIVER_TX_Counties_FY22!F$2,[1]TX_Counties_FY22_Income_Limits!E14,IF([1]TX_Counties_FY22_Income_Limits!E14&lt;[1]WAIVER_TX_Counties_FY22!F$2,[1]WAIVER_TX_Counties_FY22!F$2,IF([1]TX_Counties_FY22_Income_Limits!E14=[1]WAIVER_TX_Counties_FY22!F$2,[1]TX_Counties_FY22_Income_Limits!E14)))</f>
        <v>23030</v>
      </c>
      <c r="G14" s="64">
        <f>IF([1]TX_Counties_FY22_Income_Limits!F14&gt;[1]WAIVER_TX_Counties_FY22!G$2,[1]TX_Counties_FY22_Income_Limits!F14,IF([1]TX_Counties_FY22_Income_Limits!F14&lt;[1]WAIVER_TX_Counties_FY22!G$2,[1]WAIVER_TX_Counties_FY22!G$2,IF([1]TX_Counties_FY22_Income_Limits!F14=[1]WAIVER_TX_Counties_FY22!G$2,[1]TX_Counties_FY22_Income_Limits!F14)))</f>
        <v>27750</v>
      </c>
      <c r="H14" s="64">
        <f>IF([1]TX_Counties_FY22_Income_Limits!G14&gt;[1]WAIVER_TX_Counties_FY22!H$2,[1]TX_Counties_FY22_Income_Limits!G14,IF([1]TX_Counties_FY22_Income_Limits!G14&lt;[1]WAIVER_TX_Counties_FY22!H$2,[1]WAIVER_TX_Counties_FY22!H$2,IF([1]TX_Counties_FY22_Income_Limits!G14=[1]WAIVER_TX_Counties_FY22!H$2,[1]TX_Counties_FY22_Income_Limits!G14)))</f>
        <v>32470</v>
      </c>
      <c r="I14" s="64">
        <f>IF([1]TX_Counties_FY22_Income_Limits!H14&gt;[1]WAIVER_TX_Counties_FY22!I$2,[1]TX_Counties_FY22_Income_Limits!H14,IF([1]TX_Counties_FY22_Income_Limits!H14&lt;[1]WAIVER_TX_Counties_FY22!I$2,[1]WAIVER_TX_Counties_FY22!I$2,IF([1]TX_Counties_FY22_Income_Limits!H14=[1]WAIVER_TX_Counties_FY22!I$2,[1]TX_Counties_FY22_Income_Limits!H14)))</f>
        <v>37190</v>
      </c>
      <c r="J14" s="64">
        <f>IF([1]TX_Counties_FY22_Income_Limits!I14&gt;[1]WAIVER_TX_Counties_FY22!J$2,[1]TX_Counties_FY22_Income_Limits!I14,IF([1]TX_Counties_FY22_Income_Limits!I14&lt;[1]WAIVER_TX_Counties_FY22!J$2,[1]WAIVER_TX_Counties_FY22!J$2,IF([1]TX_Counties_FY22_Income_Limits!I14=[1]WAIVER_TX_Counties_FY22!J$2,[1]TX_Counties_FY22_Income_Limits!I14)))</f>
        <v>41910</v>
      </c>
      <c r="K14" s="64">
        <f>IF([1]TX_Counties_FY22_Income_Limits!J14&gt;[1]WAIVER_TX_Counties_FY22!K$2,[1]TX_Counties_FY22_Income_Limits!J14,IF([1]TX_Counties_FY22_Income_Limits!J14&lt;[1]WAIVER_TX_Counties_FY22!K$2,[1]WAIVER_TX_Counties_FY22!K$2,IF([1]TX_Counties_FY22_Income_Limits!J14=[1]WAIVER_TX_Counties_FY22!K$2,[1]TX_Counties_FY22_Income_Limits!J14)))</f>
        <v>44950</v>
      </c>
      <c r="L14" s="64">
        <f>IF([1]TX_Counties_FY22_Income_Limits!K14&gt;[1]WAIVER_TX_Counties_FY22!L$2,[1]TX_Counties_FY22_Income_Limits!K14,IF([1]TX_Counties_FY22_Income_Limits!K14&lt;[1]WAIVER_TX_Counties_FY22!L$2,[1]WAIVER_TX_Counties_FY22!L$2,IF([1]TX_Counties_FY22_Income_Limits!K14=[1]WAIVER_TX_Counties_FY22!L$2,[1]TX_Counties_FY22_Income_Limits!K14)))</f>
        <v>58799.999999999993</v>
      </c>
      <c r="M14" s="64">
        <f>IF([1]TX_Counties_FY22_Income_Limits!L14&gt;[1]WAIVER_TX_Counties_FY22!M$2,[1]TX_Counties_FY22_Income_Limits!L14,IF([1]TX_Counties_FY22_Income_Limits!L14&lt;[1]WAIVER_TX_Counties_FY22!M$2,[1]WAIVER_TX_Counties_FY22!M$2,IF([1]TX_Counties_FY22_Income_Limits!L14=[1]WAIVER_TX_Counties_FY22!M$2,[1]TX_Counties_FY22_Income_Limits!L14)))</f>
        <v>62160</v>
      </c>
      <c r="N14" s="64">
        <f>IF([1]TX_Counties_FY22_Income_Limits!M14&gt;[1]WAIVER_TX_Counties_FY22!N$2,[1]TX_Counties_FY22_Income_Limits!M14,IF([1]TX_Counties_FY22_Income_Limits!M14&lt;[1]WAIVER_TX_Counties_FY22!N$2,[1]WAIVER_TX_Counties_FY22!N$2,IF([1]TX_Counties_FY22_Income_Limits!M14=[1]WAIVER_TX_Counties_FY22!N$2,[1]TX_Counties_FY22_Income_Limits!M14)))</f>
        <v>65520.000000000007</v>
      </c>
      <c r="O14" s="64">
        <f>IF([1]TX_Counties_FY22_Income_Limits!N14&gt;[1]WAIVER_TX_Counties_FY22!O$2,[1]TX_Counties_FY22_Income_Limits!N14,IF([1]TX_Counties_FY22_Income_Limits!N14&lt;[1]WAIVER_TX_Counties_FY22!O$2,[1]WAIVER_TX_Counties_FY22!O$2,IF([1]TX_Counties_FY22_Income_Limits!N14=[1]WAIVER_TX_Counties_FY22!O$2,[1]TX_Counties_FY22_Income_Limits!N14)))</f>
        <v>68880.000000000015</v>
      </c>
      <c r="P14" s="64">
        <f>IF([1]TX_Counties_FY22_Income_Limits!O14&gt;[1]WAIVER_TX_Counties_FY22!P$2,[1]TX_Counties_FY22_Income_Limits!O14,IF([1]TX_Counties_FY22_Income_Limits!O14&lt;[1]WAIVER_TX_Counties_FY22!P$2,[1]WAIVER_TX_Counties_FY22!P$2,IF([1]TX_Counties_FY22_Income_Limits!O14=[1]WAIVER_TX_Counties_FY22!P$2,[1]TX_Counties_FY22_Income_Limits!O14)))</f>
        <v>72240.000000000029</v>
      </c>
      <c r="Q14" s="64">
        <f>IF([1]TX_Counties_FY22_Income_Limits!P14&gt;[1]WAIVER_TX_Counties_FY22!Q$2,[1]TX_Counties_FY22_Income_Limits!P14,IF([1]TX_Counties_FY22_Income_Limits!P14&lt;[1]WAIVER_TX_Counties_FY22!Q$2,[1]WAIVER_TX_Counties_FY22!Q$2,IF([1]TX_Counties_FY22_Income_Limits!P14=[1]WAIVER_TX_Counties_FY22!Q$2,[1]TX_Counties_FY22_Income_Limits!P14)))</f>
        <v>75600.000000000044</v>
      </c>
      <c r="R14" s="64">
        <f>IF([1]TX_Counties_FY22_Income_Limits!Q14&gt;[1]WAIVER_TX_Counties_FY22!R$2,[1]TX_Counties_FY22_Income_Limits!Q14,IF([1]TX_Counties_FY22_Income_Limits!Q14&lt;[1]WAIVER_TX_Counties_FY22!R$2,[1]WAIVER_TX_Counties_FY22!R$2,IF([1]TX_Counties_FY22_Income_Limits!Q14=[1]WAIVER_TX_Counties_FY22!R$2,[1]TX_Counties_FY22_Income_Limits!Q14)))</f>
        <v>78960.000000000058</v>
      </c>
      <c r="S14" s="64">
        <f>IF([1]TX_Counties_FY22_Income_Limits!R14&gt;[1]WAIVER_TX_Counties_FY22!S$2,[1]TX_Counties_FY22_Income_Limits!R14,IF([1]TX_Counties_FY22_Income_Limits!R14&lt;[1]WAIVER_TX_Counties_FY22!S$2,[1]WAIVER_TX_Counties_FY22!S$2,IF([1]TX_Counties_FY22_Income_Limits!R14=[1]WAIVER_TX_Counties_FY22!S$2,[1]TX_Counties_FY22_Income_Limits!R14)))</f>
        <v>82320.000000000073</v>
      </c>
      <c r="T14" s="64">
        <f>IF([1]TX_Counties_FY22_Income_Limits!S14&gt;[1]WAIVER_TX_Counties_FY22!T$2,[1]TX_Counties_FY22_Income_Limits!S14,IF([1]TX_Counties_FY22_Income_Limits!S14&lt;[1]WAIVER_TX_Counties_FY22!T$2,[1]WAIVER_TX_Counties_FY22!T$2,IF([1]TX_Counties_FY22_Income_Limits!S14=[1]WAIVER_TX_Counties_FY22!T$2,[1]TX_Counties_FY22_Income_Limits!S14)))</f>
        <v>85680.000000000087</v>
      </c>
      <c r="U14" s="64">
        <f>IF([1]TX_Counties_FY22_Income_Limits!T14&gt;[1]WAIVER_TX_Counties_FY22!U$2,[1]TX_Counties_FY22_Income_Limits!T14,IF([1]TX_Counties_FY22_Income_Limits!T14&lt;[1]WAIVER_TX_Counties_FY22!U$2,[1]WAIVER_TX_Counties_FY22!U$2,IF([1]TX_Counties_FY22_Income_Limits!T14=[1]WAIVER_TX_Counties_FY22!U$2,[1]TX_Counties_FY22_Income_Limits!T14)))</f>
        <v>89040.000000000102</v>
      </c>
      <c r="V14" s="64">
        <f>IF([1]TX_Counties_FY22_Income_Limits!U14&gt;[1]WAIVER_TX_Counties_FY22!V$2,[1]TX_Counties_FY22_Income_Limits!U14,IF([1]TX_Counties_FY22_Income_Limits!U14&lt;[1]WAIVER_TX_Counties_FY22!V$2,[1]WAIVER_TX_Counties_FY22!V$2,IF([1]TX_Counties_FY22_Income_Limits!U14=[1]WAIVER_TX_Counties_FY22!V$2,[1]TX_Counties_FY22_Income_Limits!U14)))</f>
        <v>92400.000000000116</v>
      </c>
      <c r="W14" s="64">
        <f>IF([1]TX_Counties_FY22_Income_Limits!V14&gt;[1]WAIVER_TX_Counties_FY22!W$2,[1]TX_Counties_FY22_Income_Limits!V14,IF([1]TX_Counties_FY22_Income_Limits!V14&lt;[1]WAIVER_TX_Counties_FY22!W$2,[1]WAIVER_TX_Counties_FY22!W$2,IF([1]TX_Counties_FY22_Income_Limits!V14=[1]WAIVER_TX_Counties_FY22!W$2,[1]TX_Counties_FY22_Income_Limits!V14)))</f>
        <v>95760.000000000131</v>
      </c>
      <c r="X14" s="64">
        <f>IF([1]TX_Counties_FY22_Income_Limits!W14&gt;[1]WAIVER_TX_Counties_FY22!X$2,[1]TX_Counties_FY22_Income_Limits!W14,IF([1]TX_Counties_FY22_Income_Limits!W14&lt;[1]WAIVER_TX_Counties_FY22!X$2,[1]WAIVER_TX_Counties_FY22!X$2,IF([1]TX_Counties_FY22_Income_Limits!W14=[1]WAIVER_TX_Counties_FY22!X$2,[1]TX_Counties_FY22_Income_Limits!W14)))</f>
        <v>99120.000000000146</v>
      </c>
      <c r="Y14" s="64">
        <f>IF([1]TX_Counties_FY22_Income_Limits!X14&gt;[1]WAIVER_TX_Counties_FY22!Y$2,[1]TX_Counties_FY22_Income_Limits!X14,IF([1]TX_Counties_FY22_Income_Limits!X14&lt;[1]WAIVER_TX_Counties_FY22!Y$2,[1]WAIVER_TX_Counties_FY22!Y$2,IF([1]TX_Counties_FY22_Income_Limits!X14=[1]WAIVER_TX_Counties_FY22!Y$2,[1]TX_Counties_FY22_Income_Limits!X14)))</f>
        <v>102480.00000000016</v>
      </c>
      <c r="Z14" s="64">
        <f>IF([1]TX_Counties_FY22_Income_Limits!Y14&gt;[1]WAIVER_TX_Counties_FY22!Z$2,[1]TX_Counties_FY22_Income_Limits!Y14,IF([1]TX_Counties_FY22_Income_Limits!Y14&lt;[1]WAIVER_TX_Counties_FY22!Z$2,[1]WAIVER_TX_Counties_FY22!Z$2,IF([1]TX_Counties_FY22_Income_Limits!Y14=[1]WAIVER_TX_Counties_FY22!Z$2,[1]TX_Counties_FY22_Income_Limits!Y14)))</f>
        <v>105840.00000000017</v>
      </c>
      <c r="AA14" s="64">
        <f>IF([1]TX_Counties_FY22_Income_Limits!Z14&gt;[1]WAIVER_TX_Counties_FY22!AA$2,[1]TX_Counties_FY22_Income_Limits!Z14,IF([1]TX_Counties_FY22_Income_Limits!Z14&lt;[1]WAIVER_TX_Counties_FY22!AA$2,[1]WAIVER_TX_Counties_FY22!AA$2,IF([1]TX_Counties_FY22_Income_Limits!Z14=[1]WAIVER_TX_Counties_FY22!AA$2,[1]TX_Counties_FY22_Income_Limits!Z14)))</f>
        <v>109200.00000000019</v>
      </c>
      <c r="AB14" s="64">
        <f>IF([1]TX_Counties_FY22_Income_Limits!AA14&gt;[1]WAIVER_TX_Counties_FY22!AB$2,[1]TX_Counties_FY22_Income_Limits!AA14,IF([1]TX_Counties_FY22_Income_Limits!AA14&lt;[1]WAIVER_TX_Counties_FY22!AB$2,[1]WAIVER_TX_Counties_FY22!AB$2,IF([1]TX_Counties_FY22_Income_Limits!AA14=[1]WAIVER_TX_Counties_FY22!AB$2,[1]TX_Counties_FY22_Income_Limits!AA14)))</f>
        <v>112560.0000000002</v>
      </c>
      <c r="AC14" s="64">
        <f>IF([1]TX_Counties_FY22_Income_Limits!AB14&gt;[1]WAIVER_TX_Counties_FY22!AC$2,[1]TX_Counties_FY22_Income_Limits!AB14,IF([1]TX_Counties_FY22_Income_Limits!AB14&lt;[1]WAIVER_TX_Counties_FY22!AC$2,[1]WAIVER_TX_Counties_FY22!AC$2,IF([1]TX_Counties_FY22_Income_Limits!AB14=[1]WAIVER_TX_Counties_FY22!AC$2,[1]TX_Counties_FY22_Income_Limits!AB14)))</f>
        <v>29400</v>
      </c>
      <c r="AD14" s="64">
        <f>IF([1]TX_Counties_FY22_Income_Limits!AC14&gt;[1]WAIVER_TX_Counties_FY22!AD$2,[1]TX_Counties_FY22_Income_Limits!AC14,IF([1]TX_Counties_FY22_Income_Limits!AC14&lt;[1]WAIVER_TX_Counties_FY22!AD$2,[1]WAIVER_TX_Counties_FY22!AD$2,IF([1]TX_Counties_FY22_Income_Limits!AC14=[1]WAIVER_TX_Counties_FY22!AD$2,[1]TX_Counties_FY22_Income_Limits!AC14)))</f>
        <v>33600</v>
      </c>
      <c r="AE14" s="64">
        <f>IF([1]TX_Counties_FY22_Income_Limits!AD14&gt;[1]WAIVER_TX_Counties_FY22!AE$2,[1]TX_Counties_FY22_Income_Limits!AD14,IF([1]TX_Counties_FY22_Income_Limits!AD14&lt;[1]WAIVER_TX_Counties_FY22!AE$2,[1]WAIVER_TX_Counties_FY22!AE$2,IF([1]TX_Counties_FY22_Income_Limits!AD14=[1]WAIVER_TX_Counties_FY22!AE$2,[1]TX_Counties_FY22_Income_Limits!AD14)))</f>
        <v>37800</v>
      </c>
      <c r="AF14" s="64">
        <f>IF([1]TX_Counties_FY22_Income_Limits!AE14&gt;[1]WAIVER_TX_Counties_FY22!AF$2,[1]TX_Counties_FY22_Income_Limits!AE14,IF([1]TX_Counties_FY22_Income_Limits!AE14&lt;[1]WAIVER_TX_Counties_FY22!AF$2,[1]WAIVER_TX_Counties_FY22!AF$2,IF([1]TX_Counties_FY22_Income_Limits!AE14=[1]WAIVER_TX_Counties_FY22!AF$2,[1]TX_Counties_FY22_Income_Limits!AE14)))</f>
        <v>42000</v>
      </c>
      <c r="AG14" s="64">
        <f>IF([1]TX_Counties_FY22_Income_Limits!AF14&gt;[1]WAIVER_TX_Counties_FY22!AG$2,[1]TX_Counties_FY22_Income_Limits!AF14,IF([1]TX_Counties_FY22_Income_Limits!AF14&lt;[1]WAIVER_TX_Counties_FY22!AG$2,[1]WAIVER_TX_Counties_FY22!AG$2,IF([1]TX_Counties_FY22_Income_Limits!AF14=[1]WAIVER_TX_Counties_FY22!AG$2,[1]TX_Counties_FY22_Income_Limits!AF14)))</f>
        <v>45400</v>
      </c>
      <c r="AH14" s="64">
        <f>IF([1]TX_Counties_FY22_Income_Limits!AG14&gt;[1]WAIVER_TX_Counties_FY22!AH$2,[1]TX_Counties_FY22_Income_Limits!AG14,IF([1]TX_Counties_FY22_Income_Limits!AG14&lt;[1]WAIVER_TX_Counties_FY22!AH$2,[1]WAIVER_TX_Counties_FY22!AH$2,IF([1]TX_Counties_FY22_Income_Limits!AG14=[1]WAIVER_TX_Counties_FY22!AH$2,[1]TX_Counties_FY22_Income_Limits!AG14)))</f>
        <v>48750</v>
      </c>
      <c r="AI14" s="64">
        <f>IF([1]TX_Counties_FY22_Income_Limits!AH14&gt;[1]WAIVER_TX_Counties_FY22!AI$2,[1]TX_Counties_FY22_Income_Limits!AH14,IF([1]TX_Counties_FY22_Income_Limits!AH14&lt;[1]WAIVER_TX_Counties_FY22!AI$2,[1]WAIVER_TX_Counties_FY22!AI$2,IF([1]TX_Counties_FY22_Income_Limits!AH14=[1]WAIVER_TX_Counties_FY22!AI$2,[1]TX_Counties_FY22_Income_Limits!AH14)))</f>
        <v>52100</v>
      </c>
      <c r="AJ14" s="64">
        <f>IF([1]TX_Counties_FY22_Income_Limits!AI14&gt;[1]WAIVER_TX_Counties_FY22!AJ$2,[1]TX_Counties_FY22_Income_Limits!AI14,IF([1]TX_Counties_FY22_Income_Limits!AI14&lt;[1]WAIVER_TX_Counties_FY22!AJ$2,[1]WAIVER_TX_Counties_FY22!AJ$2,IF([1]TX_Counties_FY22_Income_Limits!AI14=[1]WAIVER_TX_Counties_FY22!AJ$2,[1]TX_Counties_FY22_Income_Limits!AI14)))</f>
        <v>55450</v>
      </c>
      <c r="AK14" s="64">
        <f>IF([1]TX_Counties_FY22_Income_Limits!AJ14&gt;[1]WAIVER_TX_Counties_FY22!AK$2,[1]TX_Counties_FY22_Income_Limits!AJ14,IF([1]TX_Counties_FY22_Income_Limits!AJ14&lt;[1]WAIVER_TX_Counties_FY22!AK$2,[1]WAIVER_TX_Counties_FY22!AK$2,IF([1]TX_Counties_FY22_Income_Limits!AJ14=[1]WAIVER_TX_Counties_FY22!AK$2,[1]TX_Counties_FY22_Income_Limits!AJ14)))</f>
        <v>58799.999999999993</v>
      </c>
      <c r="AL14" s="64">
        <f>IF([1]TX_Counties_FY22_Income_Limits!AK14&gt;[1]WAIVER_TX_Counties_FY22!AL$2,[1]TX_Counties_FY22_Income_Limits!AK14,IF([1]TX_Counties_FY22_Income_Limits!AK14&lt;[1]WAIVER_TX_Counties_FY22!AL$2,[1]WAIVER_TX_Counties_FY22!AL$2,IF([1]TX_Counties_FY22_Income_Limits!AK14=[1]WAIVER_TX_Counties_FY22!AL$2,[1]TX_Counties_FY22_Income_Limits!AK14)))</f>
        <v>62160</v>
      </c>
      <c r="AM14" s="64">
        <f>IF([1]TX_Counties_FY22_Income_Limits!AL14&gt;[1]WAIVER_TX_Counties_FY22!AM$2,[1]TX_Counties_FY22_Income_Limits!AL14,IF([1]TX_Counties_FY22_Income_Limits!AL14&lt;[1]WAIVER_TX_Counties_FY22!AM$2,[1]WAIVER_TX_Counties_FY22!AM$2,IF([1]TX_Counties_FY22_Income_Limits!AL14=[1]WAIVER_TX_Counties_FY22!AM$2,[1]TX_Counties_FY22_Income_Limits!AL14)))</f>
        <v>65520.000000000007</v>
      </c>
      <c r="AN14" s="64">
        <f>IF([1]TX_Counties_FY22_Income_Limits!AM14&gt;[1]WAIVER_TX_Counties_FY22!AN$2,[1]TX_Counties_FY22_Income_Limits!AM14,IF([1]TX_Counties_FY22_Income_Limits!AM14&lt;[1]WAIVER_TX_Counties_FY22!AN$2,[1]WAIVER_TX_Counties_FY22!AN$2,IF([1]TX_Counties_FY22_Income_Limits!AM14=[1]WAIVER_TX_Counties_FY22!AN$2,[1]TX_Counties_FY22_Income_Limits!AM14)))</f>
        <v>68880.000000000015</v>
      </c>
      <c r="AO14" s="64">
        <f>IF([1]TX_Counties_FY22_Income_Limits!AN14&gt;[1]WAIVER_TX_Counties_FY22!AO$2,[1]TX_Counties_FY22_Income_Limits!AN14,IF([1]TX_Counties_FY22_Income_Limits!AN14&lt;[1]WAIVER_TX_Counties_FY22!AO$2,[1]WAIVER_TX_Counties_FY22!AO$2,IF([1]TX_Counties_FY22_Income_Limits!AN14=[1]WAIVER_TX_Counties_FY22!AO$2,[1]TX_Counties_FY22_Income_Limits!AN14)))</f>
        <v>72240.000000000029</v>
      </c>
      <c r="AP14" s="64">
        <f>IF([1]TX_Counties_FY22_Income_Limits!AO14&gt;[1]WAIVER_TX_Counties_FY22!AP$2,[1]TX_Counties_FY22_Income_Limits!AO14,IF([1]TX_Counties_FY22_Income_Limits!AO14&lt;[1]WAIVER_TX_Counties_FY22!AP$2,[1]WAIVER_TX_Counties_FY22!AP$2,IF([1]TX_Counties_FY22_Income_Limits!AO14=[1]WAIVER_TX_Counties_FY22!AP$2,[1]TX_Counties_FY22_Income_Limits!AO14)))</f>
        <v>75600.000000000044</v>
      </c>
      <c r="AQ14" s="64">
        <f>IF([1]TX_Counties_FY22_Income_Limits!AP14&gt;[1]WAIVER_TX_Counties_FY22!AQ$2,[1]TX_Counties_FY22_Income_Limits!AP14,IF([1]TX_Counties_FY22_Income_Limits!AP14&lt;[1]WAIVER_TX_Counties_FY22!AQ$2,[1]WAIVER_TX_Counties_FY22!AQ$2,IF([1]TX_Counties_FY22_Income_Limits!AP14=[1]WAIVER_TX_Counties_FY22!AQ$2,[1]TX_Counties_FY22_Income_Limits!AP14)))</f>
        <v>78960.000000000058</v>
      </c>
      <c r="AR14" s="64">
        <f>IF([1]TX_Counties_FY22_Income_Limits!AQ14&gt;[1]WAIVER_TX_Counties_FY22!AR$2,[1]TX_Counties_FY22_Income_Limits!AQ14,IF([1]TX_Counties_FY22_Income_Limits!AQ14&lt;[1]WAIVER_TX_Counties_FY22!AR$2,[1]WAIVER_TX_Counties_FY22!AR$2,IF([1]TX_Counties_FY22_Income_Limits!AQ14=[1]WAIVER_TX_Counties_FY22!AR$2,[1]TX_Counties_FY22_Income_Limits!AQ14)))</f>
        <v>82320.000000000073</v>
      </c>
      <c r="AS14" s="64">
        <f>IF([1]TX_Counties_FY22_Income_Limits!AR14&gt;[1]WAIVER_TX_Counties_FY22!AS$2,[1]TX_Counties_FY22_Income_Limits!AR14,IF([1]TX_Counties_FY22_Income_Limits!AR14&lt;[1]WAIVER_TX_Counties_FY22!AS$2,[1]WAIVER_TX_Counties_FY22!AS$2,IF([1]TX_Counties_FY22_Income_Limits!AR14=[1]WAIVER_TX_Counties_FY22!AS$2,[1]TX_Counties_FY22_Income_Limits!AR14)))</f>
        <v>85680.000000000087</v>
      </c>
      <c r="AT14" s="64">
        <f>IF([1]TX_Counties_FY22_Income_Limits!AS14&gt;[1]WAIVER_TX_Counties_FY22!AT$2,[1]TX_Counties_FY22_Income_Limits!AS14,IF([1]TX_Counties_FY22_Income_Limits!AS14&lt;[1]WAIVER_TX_Counties_FY22!AT$2,[1]WAIVER_TX_Counties_FY22!AT$2,IF([1]TX_Counties_FY22_Income_Limits!AS14=[1]WAIVER_TX_Counties_FY22!AT$2,[1]TX_Counties_FY22_Income_Limits!AS14)))</f>
        <v>89040.000000000102</v>
      </c>
      <c r="AU14" s="64">
        <f>IF([1]TX_Counties_FY22_Income_Limits!AT14&gt;[1]WAIVER_TX_Counties_FY22!AU$2,[1]TX_Counties_FY22_Income_Limits!AT14,IF([1]TX_Counties_FY22_Income_Limits!AT14&lt;[1]WAIVER_TX_Counties_FY22!AU$2,[1]WAIVER_TX_Counties_FY22!AU$2,IF([1]TX_Counties_FY22_Income_Limits!AT14=[1]WAIVER_TX_Counties_FY22!AU$2,[1]TX_Counties_FY22_Income_Limits!AT14)))</f>
        <v>92400.000000000116</v>
      </c>
      <c r="AV14" s="64">
        <f>IF([1]TX_Counties_FY22_Income_Limits!AU14&gt;[1]WAIVER_TX_Counties_FY22!AV$2,[1]TX_Counties_FY22_Income_Limits!AU14,IF([1]TX_Counties_FY22_Income_Limits!AU14&lt;[1]WAIVER_TX_Counties_FY22!AV$2,[1]WAIVER_TX_Counties_FY22!AV$2,IF([1]TX_Counties_FY22_Income_Limits!AU14=[1]WAIVER_TX_Counties_FY22!AV$2,[1]TX_Counties_FY22_Income_Limits!AU14)))</f>
        <v>95760.000000000131</v>
      </c>
      <c r="AW14" s="64">
        <f>IF([1]TX_Counties_FY22_Income_Limits!AV14&gt;[1]WAIVER_TX_Counties_FY22!AW$2,[1]TX_Counties_FY22_Income_Limits!AV14,IF([1]TX_Counties_FY22_Income_Limits!AV14&lt;[1]WAIVER_TX_Counties_FY22!AW$2,[1]WAIVER_TX_Counties_FY22!AW$2,IF([1]TX_Counties_FY22_Income_Limits!AV14=[1]WAIVER_TX_Counties_FY22!AW$2,[1]TX_Counties_FY22_Income_Limits!AV14)))</f>
        <v>99120.000000000146</v>
      </c>
      <c r="AX14" s="64">
        <f>IF([1]TX_Counties_FY22_Income_Limits!AW14&gt;[1]WAIVER_TX_Counties_FY22!AX$2,[1]TX_Counties_FY22_Income_Limits!AW14,IF([1]TX_Counties_FY22_Income_Limits!AW14&lt;[1]WAIVER_TX_Counties_FY22!AX$2,[1]WAIVER_TX_Counties_FY22!AX$2,IF([1]TX_Counties_FY22_Income_Limits!AW14=[1]WAIVER_TX_Counties_FY22!AX$2,[1]TX_Counties_FY22_Income_Limits!AW14)))</f>
        <v>102480.00000000016</v>
      </c>
      <c r="AY14" s="64">
        <f>IF([1]TX_Counties_FY22_Income_Limits!AX14&gt;[1]WAIVER_TX_Counties_FY22!AY$2,[1]TX_Counties_FY22_Income_Limits!AX14,IF([1]TX_Counties_FY22_Income_Limits!AX14&lt;[1]WAIVER_TX_Counties_FY22!AY$2,[1]WAIVER_TX_Counties_FY22!AY$2,IF([1]TX_Counties_FY22_Income_Limits!AX14=[1]WAIVER_TX_Counties_FY22!AY$2,[1]TX_Counties_FY22_Income_Limits!AX14)))</f>
        <v>105840.00000000017</v>
      </c>
      <c r="AZ14" s="64">
        <f>IF([1]TX_Counties_FY22_Income_Limits!AY14&gt;[1]WAIVER_TX_Counties_FY22!AZ$2,[1]TX_Counties_FY22_Income_Limits!AY14,IF([1]TX_Counties_FY22_Income_Limits!AY14&lt;[1]WAIVER_TX_Counties_FY22!AZ$2,[1]WAIVER_TX_Counties_FY22!AZ$2,IF([1]TX_Counties_FY22_Income_Limits!AY14=[1]WAIVER_TX_Counties_FY22!AZ$2,[1]TX_Counties_FY22_Income_Limits!AY14)))</f>
        <v>109200.00000000019</v>
      </c>
      <c r="BA14" s="64">
        <f>IF([1]TX_Counties_FY22_Income_Limits!AZ14&gt;[1]WAIVER_TX_Counties_FY22!BA$2,[1]TX_Counties_FY22_Income_Limits!AZ14,IF([1]TX_Counties_FY22_Income_Limits!AZ14&lt;[1]WAIVER_TX_Counties_FY22!BA$2,[1]WAIVER_TX_Counties_FY22!BA$2,IF([1]TX_Counties_FY22_Income_Limits!AZ14=[1]WAIVER_TX_Counties_FY22!BA$2,[1]TX_Counties_FY22_Income_Limits!AZ14)))</f>
        <v>112560.0000000002</v>
      </c>
      <c r="BB14" s="64">
        <f>IF([1]TX_Counties_FY22_Income_Limits!BA14&gt;[1]WAIVER_TX_Counties_FY22!BB$2,[1]TX_Counties_FY22_Income_Limits!BA14,IF([1]TX_Counties_FY22_Income_Limits!BA14&lt;[1]WAIVER_TX_Counties_FY22!BB$2,[1]WAIVER_TX_Counties_FY22!BB$2,IF([1]TX_Counties_FY22_Income_Limits!BA14=[1]WAIVER_TX_Counties_FY22!BB$2,[1]TX_Counties_FY22_Income_Limits!BA14)))</f>
        <v>47050</v>
      </c>
      <c r="BC14" s="64">
        <f>IF([1]TX_Counties_FY22_Income_Limits!BB14&gt;[1]WAIVER_TX_Counties_FY22!BC$2,[1]TX_Counties_FY22_Income_Limits!BB14,IF([1]TX_Counties_FY22_Income_Limits!BB14&lt;[1]WAIVER_TX_Counties_FY22!BC$2,[1]WAIVER_TX_Counties_FY22!BC$2,IF([1]TX_Counties_FY22_Income_Limits!BB14=[1]WAIVER_TX_Counties_FY22!BC$2,[1]TX_Counties_FY22_Income_Limits!BB14)))</f>
        <v>53800</v>
      </c>
      <c r="BD14" s="64">
        <f>IF([1]TX_Counties_FY22_Income_Limits!BC14&gt;[1]WAIVER_TX_Counties_FY22!BD$2,[1]TX_Counties_FY22_Income_Limits!BC14,IF([1]TX_Counties_FY22_Income_Limits!BC14&lt;[1]WAIVER_TX_Counties_FY22!BD$2,[1]WAIVER_TX_Counties_FY22!BD$2,IF([1]TX_Counties_FY22_Income_Limits!BC14=[1]WAIVER_TX_Counties_FY22!BD$2,[1]TX_Counties_FY22_Income_Limits!BC14)))</f>
        <v>60500</v>
      </c>
      <c r="BE14" s="64">
        <f>IF([1]TX_Counties_FY22_Income_Limits!BD14&gt;[1]WAIVER_TX_Counties_FY22!BE$2,[1]TX_Counties_FY22_Income_Limits!BD14,IF([1]TX_Counties_FY22_Income_Limits!BD14&lt;[1]WAIVER_TX_Counties_FY22!BE$2,[1]WAIVER_TX_Counties_FY22!BE$2,IF([1]TX_Counties_FY22_Income_Limits!BD14=[1]WAIVER_TX_Counties_FY22!BE$2,[1]TX_Counties_FY22_Income_Limits!BD14)))</f>
        <v>67250</v>
      </c>
      <c r="BF14" s="64">
        <f>IF([1]TX_Counties_FY22_Income_Limits!BE14&gt;[1]WAIVER_TX_Counties_FY22!BF$2,[1]TX_Counties_FY22_Income_Limits!BE14,IF([1]TX_Counties_FY22_Income_Limits!BE14&lt;[1]WAIVER_TX_Counties_FY22!BF$2,[1]WAIVER_TX_Counties_FY22!BF$2,IF([1]TX_Counties_FY22_Income_Limits!BE14=[1]WAIVER_TX_Counties_FY22!BF$2,[1]TX_Counties_FY22_Income_Limits!BE14)))</f>
        <v>72650</v>
      </c>
      <c r="BG14" s="64">
        <f>IF([1]TX_Counties_FY22_Income_Limits!BF14&gt;[1]WAIVER_TX_Counties_FY22!BG$2,[1]TX_Counties_FY22_Income_Limits!BF14,IF([1]TX_Counties_FY22_Income_Limits!BF14&lt;[1]WAIVER_TX_Counties_FY22!BG$2,[1]WAIVER_TX_Counties_FY22!BG$2,IF([1]TX_Counties_FY22_Income_Limits!BF14=[1]WAIVER_TX_Counties_FY22!BG$2,[1]TX_Counties_FY22_Income_Limits!BF14)))</f>
        <v>78000</v>
      </c>
      <c r="BH14" s="64">
        <f>IF([1]TX_Counties_FY22_Income_Limits!BG14&gt;[1]WAIVER_TX_Counties_FY22!BH$2,[1]TX_Counties_FY22_Income_Limits!BG14,IF([1]TX_Counties_FY22_Income_Limits!BG14&lt;[1]WAIVER_TX_Counties_FY22!BH$2,[1]WAIVER_TX_Counties_FY22!BH$2,IF([1]TX_Counties_FY22_Income_Limits!BG14=[1]WAIVER_TX_Counties_FY22!BH$2,[1]TX_Counties_FY22_Income_Limits!BG14)))</f>
        <v>83400</v>
      </c>
      <c r="BI14" s="64">
        <f>IF([1]TX_Counties_FY22_Income_Limits!BH14&gt;[1]WAIVER_TX_Counties_FY22!BI$2,[1]TX_Counties_FY22_Income_Limits!BH14,IF([1]TX_Counties_FY22_Income_Limits!BH14&lt;[1]WAIVER_TX_Counties_FY22!BI$2,[1]WAIVER_TX_Counties_FY22!BI$2,IF([1]TX_Counties_FY22_Income_Limits!BH14=[1]WAIVER_TX_Counties_FY22!BI$2,[1]TX_Counties_FY22_Income_Limits!BH14)))</f>
        <v>88750</v>
      </c>
      <c r="BJ14" s="64">
        <f>IF([1]TX_Counties_FY22_Income_Limits!BI14&gt;[1]WAIVER_TX_Counties_FY22!BJ$2,[1]TX_Counties_FY22_Income_Limits!BI14,IF([1]TX_Counties_FY22_Income_Limits!BI14&lt;[1]WAIVER_TX_Counties_FY22!BJ$2,[1]WAIVER_TX_Counties_FY22!BJ$2,IF([1]TX_Counties_FY22_Income_Limits!BI14=[1]WAIVER_TX_Counties_FY22!BJ$2,[1]TX_Counties_FY22_Income_Limits!BI14)))</f>
        <v>94150</v>
      </c>
      <c r="BK14" s="64">
        <f>IF([1]TX_Counties_FY22_Income_Limits!BJ14&gt;[1]WAIVER_TX_Counties_FY22!BK$2,[1]TX_Counties_FY22_Income_Limits!BJ14,IF([1]TX_Counties_FY22_Income_Limits!BJ14&lt;[1]WAIVER_TX_Counties_FY22!BK$2,[1]WAIVER_TX_Counties_FY22!BK$2,IF([1]TX_Counties_FY22_Income_Limits!BJ14=[1]WAIVER_TX_Counties_FY22!BK$2,[1]TX_Counties_FY22_Income_Limits!BJ14)))</f>
        <v>99530</v>
      </c>
      <c r="BL14" s="64">
        <f>IF([1]TX_Counties_FY22_Income_Limits!BK14&gt;[1]WAIVER_TX_Counties_FY22!BL$2,[1]TX_Counties_FY22_Income_Limits!BK14,IF([1]TX_Counties_FY22_Income_Limits!BK14&lt;[1]WAIVER_TX_Counties_FY22!BL$2,[1]WAIVER_TX_Counties_FY22!BL$2,IF([1]TX_Counties_FY22_Income_Limits!BK14=[1]WAIVER_TX_Counties_FY22!BL$2,[1]TX_Counties_FY22_Income_Limits!BK14)))</f>
        <v>104910</v>
      </c>
      <c r="BM14" s="64">
        <f>IF([1]TX_Counties_FY22_Income_Limits!BL14&gt;[1]WAIVER_TX_Counties_FY22!BM$2,[1]TX_Counties_FY22_Income_Limits!BL14,IF([1]TX_Counties_FY22_Income_Limits!BL14&lt;[1]WAIVER_TX_Counties_FY22!BM$2,[1]WAIVER_TX_Counties_FY22!BM$2,IF([1]TX_Counties_FY22_Income_Limits!BL14=[1]WAIVER_TX_Counties_FY22!BM$2,[1]TX_Counties_FY22_Income_Limits!BL14)))</f>
        <v>110290</v>
      </c>
      <c r="BN14" s="64">
        <f>IF([1]TX_Counties_FY22_Income_Limits!BM14&gt;[1]WAIVER_TX_Counties_FY22!BN$2,[1]TX_Counties_FY22_Income_Limits!BM14,IF([1]TX_Counties_FY22_Income_Limits!BM14&lt;[1]WAIVER_TX_Counties_FY22!BN$2,[1]WAIVER_TX_Counties_FY22!BN$2,IF([1]TX_Counties_FY22_Income_Limits!BM14=[1]WAIVER_TX_Counties_FY22!BN$2,[1]TX_Counties_FY22_Income_Limits!BM14)))</f>
        <v>115670</v>
      </c>
      <c r="BO14" s="64">
        <f>IF([1]TX_Counties_FY22_Income_Limits!BN14&gt;[1]WAIVER_TX_Counties_FY22!BO$2,[1]TX_Counties_FY22_Income_Limits!BN14,IF([1]TX_Counties_FY22_Income_Limits!BN14&lt;[1]WAIVER_TX_Counties_FY22!BO$2,[1]WAIVER_TX_Counties_FY22!BO$2,IF([1]TX_Counties_FY22_Income_Limits!BN14=[1]WAIVER_TX_Counties_FY22!BO$2,[1]TX_Counties_FY22_Income_Limits!BN14)))</f>
        <v>121050</v>
      </c>
      <c r="BP14" s="64">
        <f>IF([1]TX_Counties_FY22_Income_Limits!BO14&gt;[1]WAIVER_TX_Counties_FY22!BP$2,[1]TX_Counties_FY22_Income_Limits!BO14,IF([1]TX_Counties_FY22_Income_Limits!BO14&lt;[1]WAIVER_TX_Counties_FY22!BP$2,[1]WAIVER_TX_Counties_FY22!BP$2,IF([1]TX_Counties_FY22_Income_Limits!BO14=[1]WAIVER_TX_Counties_FY22!BP$2,[1]TX_Counties_FY22_Income_Limits!BO14)))</f>
        <v>126430</v>
      </c>
      <c r="BQ14" s="64">
        <f>IF([1]TX_Counties_FY22_Income_Limits!BP14&gt;[1]WAIVER_TX_Counties_FY22!BQ$2,[1]TX_Counties_FY22_Income_Limits!BP14,IF([1]TX_Counties_FY22_Income_Limits!BP14&lt;[1]WAIVER_TX_Counties_FY22!BQ$2,[1]WAIVER_TX_Counties_FY22!BQ$2,IF([1]TX_Counties_FY22_Income_Limits!BP14=[1]WAIVER_TX_Counties_FY22!BQ$2,[1]TX_Counties_FY22_Income_Limits!BP14)))</f>
        <v>131810</v>
      </c>
      <c r="BR14" s="64">
        <f>IF([1]TX_Counties_FY22_Income_Limits!BQ14&gt;[1]WAIVER_TX_Counties_FY22!BR$2,[1]TX_Counties_FY22_Income_Limits!BQ14,IF([1]TX_Counties_FY22_Income_Limits!BQ14&lt;[1]WAIVER_TX_Counties_FY22!BR$2,[1]WAIVER_TX_Counties_FY22!BR$2,IF([1]TX_Counties_FY22_Income_Limits!BQ14=[1]WAIVER_TX_Counties_FY22!BR$2,[1]TX_Counties_FY22_Income_Limits!BQ14)))</f>
        <v>137190</v>
      </c>
      <c r="BS14" s="64">
        <f>IF([1]TX_Counties_FY22_Income_Limits!BR14&gt;[1]WAIVER_TX_Counties_FY22!BS$2,[1]TX_Counties_FY22_Income_Limits!BR14,IF([1]TX_Counties_FY22_Income_Limits!BR14&lt;[1]WAIVER_TX_Counties_FY22!BS$2,[1]WAIVER_TX_Counties_FY22!BS$2,IF([1]TX_Counties_FY22_Income_Limits!BR14=[1]WAIVER_TX_Counties_FY22!BS$2,[1]TX_Counties_FY22_Income_Limits!BR14)))</f>
        <v>142570</v>
      </c>
      <c r="BT14" s="64">
        <f>IF([1]TX_Counties_FY22_Income_Limits!BS14&gt;[1]WAIVER_TX_Counties_FY22!BT$2,[1]TX_Counties_FY22_Income_Limits!BS14,IF([1]TX_Counties_FY22_Income_Limits!BS14&lt;[1]WAIVER_TX_Counties_FY22!BT$2,[1]WAIVER_TX_Counties_FY22!BT$2,IF([1]TX_Counties_FY22_Income_Limits!BS14=[1]WAIVER_TX_Counties_FY22!BT$2,[1]TX_Counties_FY22_Income_Limits!BS14)))</f>
        <v>147950</v>
      </c>
      <c r="BU14" s="64">
        <f>IF([1]TX_Counties_FY22_Income_Limits!BT14&gt;[1]WAIVER_TX_Counties_FY22!BU$2,[1]TX_Counties_FY22_Income_Limits!BT14,IF([1]TX_Counties_FY22_Income_Limits!BT14&lt;[1]WAIVER_TX_Counties_FY22!BU$2,[1]WAIVER_TX_Counties_FY22!BU$2,IF([1]TX_Counties_FY22_Income_Limits!BT14=[1]WAIVER_TX_Counties_FY22!BU$2,[1]TX_Counties_FY22_Income_Limits!BT14)))</f>
        <v>153330</v>
      </c>
      <c r="BV14" s="64">
        <f>IF([1]TX_Counties_FY22_Income_Limits!BU14&gt;[1]WAIVER_TX_Counties_FY22!BV$2,[1]TX_Counties_FY22_Income_Limits!BU14,IF([1]TX_Counties_FY22_Income_Limits!BU14&lt;[1]WAIVER_TX_Counties_FY22!BV$2,[1]WAIVER_TX_Counties_FY22!BV$2,IF([1]TX_Counties_FY22_Income_Limits!BU14=[1]WAIVER_TX_Counties_FY22!BV$2,[1]TX_Counties_FY22_Income_Limits!BU14)))</f>
        <v>158710</v>
      </c>
      <c r="BW14" s="64">
        <f>IF([1]TX_Counties_FY22_Income_Limits!BV14&gt;[1]WAIVER_TX_Counties_FY22!BW$2,[1]TX_Counties_FY22_Income_Limits!BV14,IF([1]TX_Counties_FY22_Income_Limits!BV14&lt;[1]WAIVER_TX_Counties_FY22!BW$2,[1]WAIVER_TX_Counties_FY22!BW$2,IF([1]TX_Counties_FY22_Income_Limits!BV14=[1]WAIVER_TX_Counties_FY22!BW$2,[1]TX_Counties_FY22_Income_Limits!BV14)))</f>
        <v>164090</v>
      </c>
      <c r="BX14" s="64">
        <f>IF([1]TX_Counties_FY22_Income_Limits!BW14&gt;[1]WAIVER_TX_Counties_FY22!BX$2,[1]TX_Counties_FY22_Income_Limits!BW14,IF([1]TX_Counties_FY22_Income_Limits!BW14&lt;[1]WAIVER_TX_Counties_FY22!BX$2,[1]WAIVER_TX_Counties_FY22!BX$2,IF([1]TX_Counties_FY22_Income_Limits!BW14=[1]WAIVER_TX_Counties_FY22!BX$2,[1]TX_Counties_FY22_Income_Limits!BW14)))</f>
        <v>169470</v>
      </c>
      <c r="BY14" s="64">
        <f>IF([1]TX_Counties_FY22_Income_Limits!BX14&gt;[1]WAIVER_TX_Counties_FY22!BY$2,[1]TX_Counties_FY22_Income_Limits!BX14,IF([1]TX_Counties_FY22_Income_Limits!BX14&lt;[1]WAIVER_TX_Counties_FY22!BY$2,[1]WAIVER_TX_Counties_FY22!BY$2,IF([1]TX_Counties_FY22_Income_Limits!BX14=[1]WAIVER_TX_Counties_FY22!BY$2,[1]TX_Counties_FY22_Income_Limits!BX14)))</f>
        <v>174850</v>
      </c>
      <c r="BZ14" s="64">
        <f>IF([1]TX_Counties_FY22_Income_Limits!BY14&gt;[1]WAIVER_TX_Counties_FY22!BZ$2,[1]TX_Counties_FY22_Income_Limits!BY14,IF([1]TX_Counties_FY22_Income_Limits!BY14&lt;[1]WAIVER_TX_Counties_FY22!BZ$2,[1]WAIVER_TX_Counties_FY22!BZ$2,IF([1]TX_Counties_FY22_Income_Limits!BY14=[1]WAIVER_TX_Counties_FY22!BZ$2,[1]TX_Counties_FY22_Income_Limits!BY14)))</f>
        <v>180230</v>
      </c>
      <c r="CA14" s="64">
        <f>IF([1]TX_Counties_FY22_Income_Limits!BZ14&gt;[1]WAIVER_TX_Counties_FY22!CA$2,[1]TX_Counties_FY22_Income_Limits!BZ14,IF([1]TX_Counties_FY22_Income_Limits!BZ14&lt;[1]WAIVER_TX_Counties_FY22!CA$2,[1]WAIVER_TX_Counties_FY22!CA$2,IF([1]TX_Counties_FY22_Income_Limits!BZ14=[1]WAIVER_TX_Counties_FY22!CA$2,[1]TX_Counties_FY22_Income_Limits!BZ14)))</f>
        <v>59709.999999999993</v>
      </c>
      <c r="CB14" s="64">
        <f>IF([1]TX_Counties_FY22_Income_Limits!CA14&gt;[1]WAIVER_TX_Counties_FY22!CB$2,[1]TX_Counties_FY22_Income_Limits!CA14,IF([1]TX_Counties_FY22_Income_Limits!CA14&lt;[1]WAIVER_TX_Counties_FY22!CB$2,[1]WAIVER_TX_Counties_FY22!CB$2,IF([1]TX_Counties_FY22_Income_Limits!CA14=[1]WAIVER_TX_Counties_FY22!CB$2,[1]TX_Counties_FY22_Income_Limits!CA14)))</f>
        <v>68240</v>
      </c>
      <c r="CC14" s="64">
        <f>IF([1]TX_Counties_FY22_Income_Limits!CB14&gt;[1]WAIVER_TX_Counties_FY22!CC$2,[1]TX_Counties_FY22_Income_Limits!CB14,IF([1]TX_Counties_FY22_Income_Limits!CB14&lt;[1]WAIVER_TX_Counties_FY22!CC$2,[1]WAIVER_TX_Counties_FY22!CC$2,IF([1]TX_Counties_FY22_Income_Limits!CB14=[1]WAIVER_TX_Counties_FY22!CC$2,[1]TX_Counties_FY22_Income_Limits!CB14)))</f>
        <v>76770</v>
      </c>
      <c r="CD14" s="64">
        <f>IF([1]TX_Counties_FY22_Income_Limits!CC14&gt;[1]WAIVER_TX_Counties_FY22!CD$2,[1]TX_Counties_FY22_Income_Limits!CC14,IF([1]TX_Counties_FY22_Income_Limits!CC14&lt;[1]WAIVER_TX_Counties_FY22!CD$2,[1]WAIVER_TX_Counties_FY22!CD$2,IF([1]TX_Counties_FY22_Income_Limits!CC14=[1]WAIVER_TX_Counties_FY22!CD$2,[1]TX_Counties_FY22_Income_Limits!CC14)))</f>
        <v>85300</v>
      </c>
      <c r="CE14" s="64">
        <f>IF([1]TX_Counties_FY22_Income_Limits!CD14&gt;[1]WAIVER_TX_Counties_FY22!CE$2,[1]TX_Counties_FY22_Income_Limits!CD14,IF([1]TX_Counties_FY22_Income_Limits!CD14&lt;[1]WAIVER_TX_Counties_FY22!CE$2,[1]WAIVER_TX_Counties_FY22!CE$2,IF([1]TX_Counties_FY22_Income_Limits!CD14=[1]WAIVER_TX_Counties_FY22!CE$2,[1]TX_Counties_FY22_Income_Limits!CD14)))</f>
        <v>92124</v>
      </c>
      <c r="CF14" s="64">
        <f>IF([1]TX_Counties_FY22_Income_Limits!CE14&gt;[1]WAIVER_TX_Counties_FY22!CF$2,[1]TX_Counties_FY22_Income_Limits!CE14,IF([1]TX_Counties_FY22_Income_Limits!CE14&lt;[1]WAIVER_TX_Counties_FY22!CF$2,[1]WAIVER_TX_Counties_FY22!CF$2,IF([1]TX_Counties_FY22_Income_Limits!CE14=[1]WAIVER_TX_Counties_FY22!CF$2,[1]TX_Counties_FY22_Income_Limits!CE14)))</f>
        <v>98948</v>
      </c>
      <c r="CG14" s="64">
        <f>IF([1]TX_Counties_FY22_Income_Limits!CF14&gt;[1]WAIVER_TX_Counties_FY22!CG$2,[1]TX_Counties_FY22_Income_Limits!CF14,IF([1]TX_Counties_FY22_Income_Limits!CF14&lt;[1]WAIVER_TX_Counties_FY22!CG$2,[1]WAIVER_TX_Counties_FY22!CG$2,IF([1]TX_Counties_FY22_Income_Limits!CF14=[1]WAIVER_TX_Counties_FY22!CG$2,[1]TX_Counties_FY22_Income_Limits!CF14)))</f>
        <v>105772</v>
      </c>
      <c r="CH14" s="64">
        <f>IF([1]TX_Counties_FY22_Income_Limits!CG14&gt;[1]WAIVER_TX_Counties_FY22!CH$2,[1]TX_Counties_FY22_Income_Limits!CG14,IF([1]TX_Counties_FY22_Income_Limits!CG14&lt;[1]WAIVER_TX_Counties_FY22!CH$2,[1]WAIVER_TX_Counties_FY22!CH$2,IF([1]TX_Counties_FY22_Income_Limits!CG14=[1]WAIVER_TX_Counties_FY22!CH$2,[1]TX_Counties_FY22_Income_Limits!CG14)))</f>
        <v>112596</v>
      </c>
      <c r="CI14" s="64">
        <f>IF([1]TX_Counties_FY22_Income_Limits!CH14&gt;[1]WAIVER_TX_Counties_FY22!CI$2,[1]TX_Counties_FY22_Income_Limits!CH14,IF([1]TX_Counties_FY22_Income_Limits!CH14&lt;[1]WAIVER_TX_Counties_FY22!CI$2,[1]WAIVER_TX_Counties_FY22!CI$2,IF([1]TX_Counties_FY22_Income_Limits!CH14=[1]WAIVER_TX_Counties_FY22!CI$2,[1]TX_Counties_FY22_Income_Limits!CH14)))</f>
        <v>119419.99999999999</v>
      </c>
      <c r="CJ14" s="64">
        <f>IF([1]TX_Counties_FY22_Income_Limits!CI14&gt;[1]WAIVER_TX_Counties_FY22!CJ$2,[1]TX_Counties_FY22_Income_Limits!CI14,IF([1]TX_Counties_FY22_Income_Limits!CI14&lt;[1]WAIVER_TX_Counties_FY22!CJ$2,[1]WAIVER_TX_Counties_FY22!CJ$2,IF([1]TX_Counties_FY22_Income_Limits!CI14=[1]WAIVER_TX_Counties_FY22!CJ$2,[1]TX_Counties_FY22_Income_Limits!CI14)))</f>
        <v>126244</v>
      </c>
      <c r="CK14" s="64">
        <f>IF([1]TX_Counties_FY22_Income_Limits!CJ14&gt;[1]WAIVER_TX_Counties_FY22!CK$2,[1]TX_Counties_FY22_Income_Limits!CJ14,IF([1]TX_Counties_FY22_Income_Limits!CJ14&lt;[1]WAIVER_TX_Counties_FY22!CK$2,[1]WAIVER_TX_Counties_FY22!CK$2,IF([1]TX_Counties_FY22_Income_Limits!CJ14=[1]WAIVER_TX_Counties_FY22!CK$2,[1]TX_Counties_FY22_Income_Limits!CJ14)))</f>
        <v>133068</v>
      </c>
      <c r="CL14" s="64">
        <f>IF([1]TX_Counties_FY22_Income_Limits!CK14&gt;[1]WAIVER_TX_Counties_FY22!CL$2,[1]TX_Counties_FY22_Income_Limits!CK14,IF([1]TX_Counties_FY22_Income_Limits!CK14&lt;[1]WAIVER_TX_Counties_FY22!CL$2,[1]WAIVER_TX_Counties_FY22!CL$2,IF([1]TX_Counties_FY22_Income_Limits!CK14=[1]WAIVER_TX_Counties_FY22!CL$2,[1]TX_Counties_FY22_Income_Limits!CK14)))</f>
        <v>139892</v>
      </c>
      <c r="CM14" s="64">
        <f>IF([1]TX_Counties_FY22_Income_Limits!CL14&gt;[1]WAIVER_TX_Counties_FY22!CM$2,[1]TX_Counties_FY22_Income_Limits!CL14,IF([1]TX_Counties_FY22_Income_Limits!CL14&lt;[1]WAIVER_TX_Counties_FY22!CM$2,[1]WAIVER_TX_Counties_FY22!CM$2,IF([1]TX_Counties_FY22_Income_Limits!CL14=[1]WAIVER_TX_Counties_FY22!CM$2,[1]TX_Counties_FY22_Income_Limits!CL14)))</f>
        <v>146716</v>
      </c>
      <c r="CN14" s="64">
        <f>IF([1]TX_Counties_FY22_Income_Limits!CM14&gt;[1]WAIVER_TX_Counties_FY22!CN$2,[1]TX_Counties_FY22_Income_Limits!CM14,IF([1]TX_Counties_FY22_Income_Limits!CM14&lt;[1]WAIVER_TX_Counties_FY22!CN$2,[1]WAIVER_TX_Counties_FY22!CN$2,IF([1]TX_Counties_FY22_Income_Limits!CM14=[1]WAIVER_TX_Counties_FY22!CN$2,[1]TX_Counties_FY22_Income_Limits!CM14)))</f>
        <v>153540</v>
      </c>
      <c r="CO14" s="64">
        <f>IF([1]TX_Counties_FY22_Income_Limits!CN14&gt;[1]WAIVER_TX_Counties_FY22!CO$2,[1]TX_Counties_FY22_Income_Limits!CN14,IF([1]TX_Counties_FY22_Income_Limits!CN14&lt;[1]WAIVER_TX_Counties_FY22!CO$2,[1]WAIVER_TX_Counties_FY22!CO$2,IF([1]TX_Counties_FY22_Income_Limits!CN14=[1]WAIVER_TX_Counties_FY22!CO$2,[1]TX_Counties_FY22_Income_Limits!CN14)))</f>
        <v>160364</v>
      </c>
      <c r="CP14" s="64">
        <f>IF([1]TX_Counties_FY22_Income_Limits!CO14&gt;[1]WAIVER_TX_Counties_FY22!CP$2,[1]TX_Counties_FY22_Income_Limits!CO14,IF([1]TX_Counties_FY22_Income_Limits!CO14&lt;[1]WAIVER_TX_Counties_FY22!CP$2,[1]WAIVER_TX_Counties_FY22!CP$2,IF([1]TX_Counties_FY22_Income_Limits!CO14=[1]WAIVER_TX_Counties_FY22!CP$2,[1]TX_Counties_FY22_Income_Limits!CO14)))</f>
        <v>167188</v>
      </c>
      <c r="CQ14" s="64">
        <f>IF([1]TX_Counties_FY22_Income_Limits!CP14&gt;[1]WAIVER_TX_Counties_FY22!CQ$2,[1]TX_Counties_FY22_Income_Limits!CP14,IF([1]TX_Counties_FY22_Income_Limits!CP14&lt;[1]WAIVER_TX_Counties_FY22!CQ$2,[1]WAIVER_TX_Counties_FY22!CQ$2,IF([1]TX_Counties_FY22_Income_Limits!CP14=[1]WAIVER_TX_Counties_FY22!CQ$2,[1]TX_Counties_FY22_Income_Limits!CP14)))</f>
        <v>174012</v>
      </c>
      <c r="CR14" s="64">
        <f>IF([1]TX_Counties_FY22_Income_Limits!CQ14&gt;[1]WAIVER_TX_Counties_FY22!CR$2,[1]TX_Counties_FY22_Income_Limits!CQ14,IF([1]TX_Counties_FY22_Income_Limits!CQ14&lt;[1]WAIVER_TX_Counties_FY22!CR$2,[1]WAIVER_TX_Counties_FY22!CR$2,IF([1]TX_Counties_FY22_Income_Limits!CQ14=[1]WAIVER_TX_Counties_FY22!CR$2,[1]TX_Counties_FY22_Income_Limits!CQ14)))</f>
        <v>180836</v>
      </c>
      <c r="CS14" s="64">
        <f>IF([1]TX_Counties_FY22_Income_Limits!CR14&gt;[1]WAIVER_TX_Counties_FY22!CS$2,[1]TX_Counties_FY22_Income_Limits!CR14,IF([1]TX_Counties_FY22_Income_Limits!CR14&lt;[1]WAIVER_TX_Counties_FY22!CS$2,[1]WAIVER_TX_Counties_FY22!CS$2,IF([1]TX_Counties_FY22_Income_Limits!CR14=[1]WAIVER_TX_Counties_FY22!CS$2,[1]TX_Counties_FY22_Income_Limits!CR14)))</f>
        <v>187660</v>
      </c>
      <c r="CT14" s="64">
        <f>IF([1]TX_Counties_FY22_Income_Limits!CS14&gt;[1]WAIVER_TX_Counties_FY22!CT$2,[1]TX_Counties_FY22_Income_Limits!CS14,IF([1]TX_Counties_FY22_Income_Limits!CS14&lt;[1]WAIVER_TX_Counties_FY22!CT$2,[1]WAIVER_TX_Counties_FY22!CT$2,IF([1]TX_Counties_FY22_Income_Limits!CS14=[1]WAIVER_TX_Counties_FY22!CT$2,[1]TX_Counties_FY22_Income_Limits!CS14)))</f>
        <v>194484</v>
      </c>
      <c r="CU14" s="64">
        <f>IF([1]TX_Counties_FY22_Income_Limits!CT14&gt;[1]WAIVER_TX_Counties_FY22!CU$2,[1]TX_Counties_FY22_Income_Limits!CT14,IF([1]TX_Counties_FY22_Income_Limits!CT14&lt;[1]WAIVER_TX_Counties_FY22!CU$2,[1]WAIVER_TX_Counties_FY22!CU$2,IF([1]TX_Counties_FY22_Income_Limits!CT14=[1]WAIVER_TX_Counties_FY22!CU$2,[1]TX_Counties_FY22_Income_Limits!CT14)))</f>
        <v>201308</v>
      </c>
      <c r="CV14" s="64">
        <f>IF([1]TX_Counties_FY22_Income_Limits!CU14&gt;[1]WAIVER_TX_Counties_FY22!CV$2,[1]TX_Counties_FY22_Income_Limits!CU14,IF([1]TX_Counties_FY22_Income_Limits!CU14&lt;[1]WAIVER_TX_Counties_FY22!CV$2,[1]WAIVER_TX_Counties_FY22!CV$2,IF([1]TX_Counties_FY22_Income_Limits!CU14=[1]WAIVER_TX_Counties_FY22!CV$2,[1]TX_Counties_FY22_Income_Limits!CU14)))</f>
        <v>208132</v>
      </c>
      <c r="CW14" s="64">
        <f>IF([1]TX_Counties_FY22_Income_Limits!CV14&gt;[1]WAIVER_TX_Counties_FY22!CW$2,[1]TX_Counties_FY22_Income_Limits!CV14,IF([1]TX_Counties_FY22_Income_Limits!CV14&lt;[1]WAIVER_TX_Counties_FY22!CW$2,[1]WAIVER_TX_Counties_FY22!CW$2,IF([1]TX_Counties_FY22_Income_Limits!CV14=[1]WAIVER_TX_Counties_FY22!CW$2,[1]TX_Counties_FY22_Income_Limits!CV14)))</f>
        <v>214956</v>
      </c>
      <c r="CX14" s="64">
        <f>IF([1]TX_Counties_FY22_Income_Limits!CW14&gt;[1]WAIVER_TX_Counties_FY22!CX$2,[1]TX_Counties_FY22_Income_Limits!CW14,IF([1]TX_Counties_FY22_Income_Limits!CW14&lt;[1]WAIVER_TX_Counties_FY22!CX$2,[1]WAIVER_TX_Counties_FY22!CX$2,IF([1]TX_Counties_FY22_Income_Limits!CW14=[1]WAIVER_TX_Counties_FY22!CX$2,[1]TX_Counties_FY22_Income_Limits!CW14)))</f>
        <v>221780</v>
      </c>
      <c r="CY14" s="64">
        <f>IF([1]TX_Counties_FY22_Income_Limits!CX14&gt;[1]WAIVER_TX_Counties_FY22!CY$2,[1]TX_Counties_FY22_Income_Limits!CX14,IF([1]TX_Counties_FY22_Income_Limits!CX14&lt;[1]WAIVER_TX_Counties_FY22!CY$2,[1]WAIVER_TX_Counties_FY22!CY$2,IF([1]TX_Counties_FY22_Income_Limits!CX14=[1]WAIVER_TX_Counties_FY22!CY$2,[1]TX_Counties_FY22_Income_Limits!CX14)))</f>
        <v>228604</v>
      </c>
      <c r="CZ14" s="64">
        <f>IF([1]TX_Counties_FY22_Income_Limits!CY14&gt;[1]WAIVER_TX_Counties_FY22!CZ$2,[1]TX_Counties_FY22_Income_Limits!CY14,IF([1]TX_Counties_FY22_Income_Limits!CY14&lt;[1]WAIVER_TX_Counties_FY22!CZ$2,[1]WAIVER_TX_Counties_FY22!CZ$2,IF([1]TX_Counties_FY22_Income_Limits!CY14=[1]WAIVER_TX_Counties_FY22!CZ$2,[1]TX_Counties_FY22_Income_Limits!CY14)))</f>
        <v>71652</v>
      </c>
      <c r="DA14" s="64">
        <f>IF([1]TX_Counties_FY22_Income_Limits!CZ14&gt;[1]WAIVER_TX_Counties_FY22!DA$2,[1]TX_Counties_FY22_Income_Limits!CZ14,IF([1]TX_Counties_FY22_Income_Limits!CZ14&lt;[1]WAIVER_TX_Counties_FY22!DA$2,[1]WAIVER_TX_Counties_FY22!DA$2,IF([1]TX_Counties_FY22_Income_Limits!CZ14=[1]WAIVER_TX_Counties_FY22!DA$2,[1]TX_Counties_FY22_Income_Limits!CZ14)))</f>
        <v>81888</v>
      </c>
      <c r="DB14" s="64">
        <f>IF([1]TX_Counties_FY22_Income_Limits!DA14&gt;[1]WAIVER_TX_Counties_FY22!DB$2,[1]TX_Counties_FY22_Income_Limits!DA14,IF([1]TX_Counties_FY22_Income_Limits!DA14&lt;[1]WAIVER_TX_Counties_FY22!DB$2,[1]WAIVER_TX_Counties_FY22!DB$2,IF([1]TX_Counties_FY22_Income_Limits!DA14=[1]WAIVER_TX_Counties_FY22!DB$2,[1]TX_Counties_FY22_Income_Limits!DA14)))</f>
        <v>92124</v>
      </c>
      <c r="DC14" s="64">
        <f>IF([1]TX_Counties_FY22_Income_Limits!DB14&gt;[1]WAIVER_TX_Counties_FY22!DC$2,[1]TX_Counties_FY22_Income_Limits!DB14,IF([1]TX_Counties_FY22_Income_Limits!DB14&lt;[1]WAIVER_TX_Counties_FY22!DC$2,[1]WAIVER_TX_Counties_FY22!DC$2,IF([1]TX_Counties_FY22_Income_Limits!DB14=[1]WAIVER_TX_Counties_FY22!DC$2,[1]TX_Counties_FY22_Income_Limits!DB14)))</f>
        <v>102360</v>
      </c>
      <c r="DD14" s="64">
        <f>IF([1]TX_Counties_FY22_Income_Limits!DC14&gt;[1]WAIVER_TX_Counties_FY22!DD$2,[1]TX_Counties_FY22_Income_Limits!DC14,IF([1]TX_Counties_FY22_Income_Limits!DC14&lt;[1]WAIVER_TX_Counties_FY22!DD$2,[1]WAIVER_TX_Counties_FY22!DD$2,IF([1]TX_Counties_FY22_Income_Limits!DC14=[1]WAIVER_TX_Counties_FY22!DD$2,[1]TX_Counties_FY22_Income_Limits!DC14)))</f>
        <v>110548.8</v>
      </c>
      <c r="DE14" s="64">
        <f>IF([1]TX_Counties_FY22_Income_Limits!DD14&gt;[1]WAIVER_TX_Counties_FY22!DE$2,[1]TX_Counties_FY22_Income_Limits!DD14,IF([1]TX_Counties_FY22_Income_Limits!DD14&lt;[1]WAIVER_TX_Counties_FY22!DE$2,[1]WAIVER_TX_Counties_FY22!DE$2,IF([1]TX_Counties_FY22_Income_Limits!DD14=[1]WAIVER_TX_Counties_FY22!DE$2,[1]TX_Counties_FY22_Income_Limits!DD14)))</f>
        <v>118737.59999999999</v>
      </c>
      <c r="DF14" s="64">
        <f>IF([1]TX_Counties_FY22_Income_Limits!DE14&gt;[1]WAIVER_TX_Counties_FY22!DF$2,[1]TX_Counties_FY22_Income_Limits!DE14,IF([1]TX_Counties_FY22_Income_Limits!DE14&lt;[1]WAIVER_TX_Counties_FY22!DF$2,[1]WAIVER_TX_Counties_FY22!DF$2,IF([1]TX_Counties_FY22_Income_Limits!DE14=[1]WAIVER_TX_Counties_FY22!DF$2,[1]TX_Counties_FY22_Income_Limits!DE14)))</f>
        <v>126926.39999999999</v>
      </c>
      <c r="DG14" s="64">
        <f>IF([1]TX_Counties_FY22_Income_Limits!DF14&gt;[1]WAIVER_TX_Counties_FY22!DG$2,[1]TX_Counties_FY22_Income_Limits!DF14,IF([1]TX_Counties_FY22_Income_Limits!DF14&lt;[1]WAIVER_TX_Counties_FY22!DG$2,[1]WAIVER_TX_Counties_FY22!DG$2,IF([1]TX_Counties_FY22_Income_Limits!DF14=[1]WAIVER_TX_Counties_FY22!DG$2,[1]TX_Counties_FY22_Income_Limits!DF14)))</f>
        <v>135115.20000000001</v>
      </c>
      <c r="DH14" s="64">
        <f>IF([1]TX_Counties_FY22_Income_Limits!DG14&gt;[1]WAIVER_TX_Counties_FY22!DH$2,[1]TX_Counties_FY22_Income_Limits!DG14,IF([1]TX_Counties_FY22_Income_Limits!DG14&lt;[1]WAIVER_TX_Counties_FY22!DH$2,[1]WAIVER_TX_Counties_FY22!DH$2,IF([1]TX_Counties_FY22_Income_Limits!DG14=[1]WAIVER_TX_Counties_FY22!DH$2,[1]TX_Counties_FY22_Income_Limits!DG14)))</f>
        <v>143304</v>
      </c>
      <c r="DI14" s="64">
        <f>IF([1]TX_Counties_FY22_Income_Limits!DH14&gt;[1]WAIVER_TX_Counties_FY22!DI$2,[1]TX_Counties_FY22_Income_Limits!DH14,IF([1]TX_Counties_FY22_Income_Limits!DH14&lt;[1]WAIVER_TX_Counties_FY22!DI$2,[1]WAIVER_TX_Counties_FY22!DI$2,IF([1]TX_Counties_FY22_Income_Limits!DH14=[1]WAIVER_TX_Counties_FY22!DI$2,[1]TX_Counties_FY22_Income_Limits!DH14)))</f>
        <v>151492.79999999999</v>
      </c>
      <c r="DJ14" s="64">
        <f>IF([1]TX_Counties_FY22_Income_Limits!DI14&gt;[1]WAIVER_TX_Counties_FY22!DJ$2,[1]TX_Counties_FY22_Income_Limits!DI14,IF([1]TX_Counties_FY22_Income_Limits!DI14&lt;[1]WAIVER_TX_Counties_FY22!DJ$2,[1]WAIVER_TX_Counties_FY22!DJ$2,IF([1]TX_Counties_FY22_Income_Limits!DI14=[1]WAIVER_TX_Counties_FY22!DJ$2,[1]TX_Counties_FY22_Income_Limits!DI14)))</f>
        <v>159681.59999999998</v>
      </c>
      <c r="DK14" s="64">
        <f>IF([1]TX_Counties_FY22_Income_Limits!DJ14&gt;[1]WAIVER_TX_Counties_FY22!DK$2,[1]TX_Counties_FY22_Income_Limits!DJ14,IF([1]TX_Counties_FY22_Income_Limits!DJ14&lt;[1]WAIVER_TX_Counties_FY22!DK$2,[1]WAIVER_TX_Counties_FY22!DK$2,IF([1]TX_Counties_FY22_Income_Limits!DJ14=[1]WAIVER_TX_Counties_FY22!DK$2,[1]TX_Counties_FY22_Income_Limits!DJ14)))</f>
        <v>167870.39999999997</v>
      </c>
      <c r="DL14" s="64">
        <f>IF([1]TX_Counties_FY22_Income_Limits!DK14&gt;[1]WAIVER_TX_Counties_FY22!DL$2,[1]TX_Counties_FY22_Income_Limits!DK14,IF([1]TX_Counties_FY22_Income_Limits!DK14&lt;[1]WAIVER_TX_Counties_FY22!DL$2,[1]WAIVER_TX_Counties_FY22!DL$2,IF([1]TX_Counties_FY22_Income_Limits!DK14=[1]WAIVER_TX_Counties_FY22!DL$2,[1]TX_Counties_FY22_Income_Limits!DK14)))</f>
        <v>176059.19999999995</v>
      </c>
      <c r="DM14" s="64">
        <f>IF([1]TX_Counties_FY22_Income_Limits!DL14&gt;[1]WAIVER_TX_Counties_FY22!DM$2,[1]TX_Counties_FY22_Income_Limits!DL14,IF([1]TX_Counties_FY22_Income_Limits!DL14&lt;[1]WAIVER_TX_Counties_FY22!DM$2,[1]WAIVER_TX_Counties_FY22!DM$2,IF([1]TX_Counties_FY22_Income_Limits!DL14=[1]WAIVER_TX_Counties_FY22!DM$2,[1]TX_Counties_FY22_Income_Limits!DL14)))</f>
        <v>184247.99999999994</v>
      </c>
      <c r="DN14" s="64">
        <f>IF([1]TX_Counties_FY22_Income_Limits!DM14&gt;[1]WAIVER_TX_Counties_FY22!DN$2,[1]TX_Counties_FY22_Income_Limits!DM14,IF([1]TX_Counties_FY22_Income_Limits!DM14&lt;[1]WAIVER_TX_Counties_FY22!DN$2,[1]WAIVER_TX_Counties_FY22!DN$2,IF([1]TX_Counties_FY22_Income_Limits!DM14=[1]WAIVER_TX_Counties_FY22!DN$2,[1]TX_Counties_FY22_Income_Limits!DM14)))</f>
        <v>192436.79999999993</v>
      </c>
      <c r="DO14" s="64">
        <f>IF([1]TX_Counties_FY22_Income_Limits!DN14&gt;[1]WAIVER_TX_Counties_FY22!DO$2,[1]TX_Counties_FY22_Income_Limits!DN14,IF([1]TX_Counties_FY22_Income_Limits!DN14&lt;[1]WAIVER_TX_Counties_FY22!DO$2,[1]WAIVER_TX_Counties_FY22!DO$2,IF([1]TX_Counties_FY22_Income_Limits!DN14=[1]WAIVER_TX_Counties_FY22!DO$2,[1]TX_Counties_FY22_Income_Limits!DN14)))</f>
        <v>200625.59999999992</v>
      </c>
      <c r="DP14" s="64">
        <f>IF([1]TX_Counties_FY22_Income_Limits!DO14&gt;[1]WAIVER_TX_Counties_FY22!DP$2,[1]TX_Counties_FY22_Income_Limits!DO14,IF([1]TX_Counties_FY22_Income_Limits!DO14&lt;[1]WAIVER_TX_Counties_FY22!DP$2,[1]WAIVER_TX_Counties_FY22!DP$2,IF([1]TX_Counties_FY22_Income_Limits!DO14=[1]WAIVER_TX_Counties_FY22!DP$2,[1]TX_Counties_FY22_Income_Limits!DO14)))</f>
        <v>208814.39999999991</v>
      </c>
      <c r="DQ14" s="64">
        <f>IF([1]TX_Counties_FY22_Income_Limits!DP14&gt;[1]WAIVER_TX_Counties_FY22!DQ$2,[1]TX_Counties_FY22_Income_Limits!DP14,IF([1]TX_Counties_FY22_Income_Limits!DP14&lt;[1]WAIVER_TX_Counties_FY22!DQ$2,[1]WAIVER_TX_Counties_FY22!DQ$2,IF([1]TX_Counties_FY22_Income_Limits!DP14=[1]WAIVER_TX_Counties_FY22!DQ$2,[1]TX_Counties_FY22_Income_Limits!DP14)))</f>
        <v>217003.1999999999</v>
      </c>
      <c r="DR14" s="64">
        <f>IF([1]TX_Counties_FY22_Income_Limits!DQ14&gt;[1]WAIVER_TX_Counties_FY22!DR$2,[1]TX_Counties_FY22_Income_Limits!DQ14,IF([1]TX_Counties_FY22_Income_Limits!DQ14&lt;[1]WAIVER_TX_Counties_FY22!DR$2,[1]WAIVER_TX_Counties_FY22!DR$2,IF([1]TX_Counties_FY22_Income_Limits!DQ14=[1]WAIVER_TX_Counties_FY22!DR$2,[1]TX_Counties_FY22_Income_Limits!DQ14)))</f>
        <v>225191.99999999988</v>
      </c>
      <c r="DS14" s="64">
        <f>IF([1]TX_Counties_FY22_Income_Limits!DR14&gt;[1]WAIVER_TX_Counties_FY22!DS$2,[1]TX_Counties_FY22_Income_Limits!DR14,IF([1]TX_Counties_FY22_Income_Limits!DR14&lt;[1]WAIVER_TX_Counties_FY22!DS$2,[1]WAIVER_TX_Counties_FY22!DS$2,IF([1]TX_Counties_FY22_Income_Limits!DR14=[1]WAIVER_TX_Counties_FY22!DS$2,[1]TX_Counties_FY22_Income_Limits!DR14)))</f>
        <v>233380.79999999987</v>
      </c>
      <c r="DT14" s="64">
        <f>IF([1]TX_Counties_FY22_Income_Limits!DS14&gt;[1]WAIVER_TX_Counties_FY22!DT$2,[1]TX_Counties_FY22_Income_Limits!DS14,IF([1]TX_Counties_FY22_Income_Limits!DS14&lt;[1]WAIVER_TX_Counties_FY22!DT$2,[1]WAIVER_TX_Counties_FY22!DT$2,IF([1]TX_Counties_FY22_Income_Limits!DS14=[1]WAIVER_TX_Counties_FY22!DT$2,[1]TX_Counties_FY22_Income_Limits!DS14)))</f>
        <v>241569.59999999986</v>
      </c>
      <c r="DU14" s="64">
        <f>IF([1]TX_Counties_FY22_Income_Limits!DT14&gt;[1]WAIVER_TX_Counties_FY22!DU$2,[1]TX_Counties_FY22_Income_Limits!DT14,IF([1]TX_Counties_FY22_Income_Limits!DT14&lt;[1]WAIVER_TX_Counties_FY22!DU$2,[1]WAIVER_TX_Counties_FY22!DU$2,IF([1]TX_Counties_FY22_Income_Limits!DT14=[1]WAIVER_TX_Counties_FY22!DU$2,[1]TX_Counties_FY22_Income_Limits!DT14)))</f>
        <v>249758.39999999985</v>
      </c>
      <c r="DV14" s="64">
        <f>IF([1]TX_Counties_FY22_Income_Limits!DU14&gt;[1]WAIVER_TX_Counties_FY22!DV$2,[1]TX_Counties_FY22_Income_Limits!DU14,IF([1]TX_Counties_FY22_Income_Limits!DU14&lt;[1]WAIVER_TX_Counties_FY22!DV$2,[1]WAIVER_TX_Counties_FY22!DV$2,IF([1]TX_Counties_FY22_Income_Limits!DU14=[1]WAIVER_TX_Counties_FY22!DV$2,[1]TX_Counties_FY22_Income_Limits!DU14)))</f>
        <v>257947.19999999984</v>
      </c>
      <c r="DW14" s="64">
        <f>IF([1]TX_Counties_FY22_Income_Limits!DV14&gt;[1]WAIVER_TX_Counties_FY22!DW$2,[1]TX_Counties_FY22_Income_Limits!DV14,IF([1]TX_Counties_FY22_Income_Limits!DV14&lt;[1]WAIVER_TX_Counties_FY22!DW$2,[1]WAIVER_TX_Counties_FY22!DW$2,IF([1]TX_Counties_FY22_Income_Limits!DV14=[1]WAIVER_TX_Counties_FY22!DW$2,[1]TX_Counties_FY22_Income_Limits!DV14)))</f>
        <v>266135.99999999983</v>
      </c>
      <c r="DX14" s="64">
        <f>IF([1]TX_Counties_FY22_Income_Limits!DW14&gt;[1]WAIVER_TX_Counties_FY22!DX$2,[1]TX_Counties_FY22_Income_Limits!DW14,IF([1]TX_Counties_FY22_Income_Limits!DW14&lt;[1]WAIVER_TX_Counties_FY22!DX$2,[1]WAIVER_TX_Counties_FY22!DX$2,IF([1]TX_Counties_FY22_Income_Limits!DW14=[1]WAIVER_TX_Counties_FY22!DX$2,[1]TX_Counties_FY22_Income_Limits!DW14)))</f>
        <v>274324.79999999981</v>
      </c>
    </row>
    <row r="15" spans="1:129" ht="14.45">
      <c r="A15" s="65" t="s">
        <v>204</v>
      </c>
      <c r="B15" s="65" t="str">
        <f t="shared" si="5"/>
        <v>YES</v>
      </c>
      <c r="C15" s="64">
        <f>[1]TX_Counties_FY22_Income_Limits!B15</f>
        <v>55500</v>
      </c>
      <c r="D15" s="64">
        <f>IF([1]TX_Counties_FY22_Income_Limits!C15&gt;[1]WAIVER_TX_Counties_FY22!D$2,[1]TX_Counties_FY22_Income_Limits!C15,IF([1]TX_Counties_FY22_Income_Limits!C15&lt;[1]WAIVER_TX_Counties_FY22!D$2,[1]WAIVER_TX_Counties_FY22!D$2,IF([1]TX_Counties_FY22_Income_Limits!C15=[1]WAIVER_TX_Counties_FY22!D$2,[1]TX_Counties_FY22_Income_Limits!C15)))</f>
        <v>17650</v>
      </c>
      <c r="E15" s="64">
        <f>IF([1]TX_Counties_FY22_Income_Limits!D15&gt;[1]WAIVER_TX_Counties_FY22!E$2,[1]TX_Counties_FY22_Income_Limits!D15,IF([1]TX_Counties_FY22_Income_Limits!D15&lt;[1]WAIVER_TX_Counties_FY22!E$2,[1]WAIVER_TX_Counties_FY22!E$2,IF([1]TX_Counties_FY22_Income_Limits!D15=[1]WAIVER_TX_Counties_FY22!E$2,[1]TX_Counties_FY22_Income_Limits!D15)))</f>
        <v>20200</v>
      </c>
      <c r="F15" s="64">
        <f>IF([1]TX_Counties_FY22_Income_Limits!E15&gt;[1]WAIVER_TX_Counties_FY22!F$2,[1]TX_Counties_FY22_Income_Limits!E15,IF([1]TX_Counties_FY22_Income_Limits!E15&lt;[1]WAIVER_TX_Counties_FY22!F$2,[1]WAIVER_TX_Counties_FY22!F$2,IF([1]TX_Counties_FY22_Income_Limits!E15=[1]WAIVER_TX_Counties_FY22!F$2,[1]TX_Counties_FY22_Income_Limits!E15)))</f>
        <v>23030</v>
      </c>
      <c r="G15" s="64">
        <f>IF([1]TX_Counties_FY22_Income_Limits!F15&gt;[1]WAIVER_TX_Counties_FY22!G$2,[1]TX_Counties_FY22_Income_Limits!F15,IF([1]TX_Counties_FY22_Income_Limits!F15&lt;[1]WAIVER_TX_Counties_FY22!G$2,[1]WAIVER_TX_Counties_FY22!G$2,IF([1]TX_Counties_FY22_Income_Limits!F15=[1]WAIVER_TX_Counties_FY22!G$2,[1]TX_Counties_FY22_Income_Limits!F15)))</f>
        <v>27750</v>
      </c>
      <c r="H15" s="64">
        <f>IF([1]TX_Counties_FY22_Income_Limits!G15&gt;[1]WAIVER_TX_Counties_FY22!H$2,[1]TX_Counties_FY22_Income_Limits!G15,IF([1]TX_Counties_FY22_Income_Limits!G15&lt;[1]WAIVER_TX_Counties_FY22!H$2,[1]WAIVER_TX_Counties_FY22!H$2,IF([1]TX_Counties_FY22_Income_Limits!G15=[1]WAIVER_TX_Counties_FY22!H$2,[1]TX_Counties_FY22_Income_Limits!G15)))</f>
        <v>32470</v>
      </c>
      <c r="I15" s="64">
        <f>IF([1]TX_Counties_FY22_Income_Limits!H15&gt;[1]WAIVER_TX_Counties_FY22!I$2,[1]TX_Counties_FY22_Income_Limits!H15,IF([1]TX_Counties_FY22_Income_Limits!H15&lt;[1]WAIVER_TX_Counties_FY22!I$2,[1]WAIVER_TX_Counties_FY22!I$2,IF([1]TX_Counties_FY22_Income_Limits!H15=[1]WAIVER_TX_Counties_FY22!I$2,[1]TX_Counties_FY22_Income_Limits!H15)))</f>
        <v>37190</v>
      </c>
      <c r="J15" s="64">
        <f>IF([1]TX_Counties_FY22_Income_Limits!I15&gt;[1]WAIVER_TX_Counties_FY22!J$2,[1]TX_Counties_FY22_Income_Limits!I15,IF([1]TX_Counties_FY22_Income_Limits!I15&lt;[1]WAIVER_TX_Counties_FY22!J$2,[1]WAIVER_TX_Counties_FY22!J$2,IF([1]TX_Counties_FY22_Income_Limits!I15=[1]WAIVER_TX_Counties_FY22!J$2,[1]TX_Counties_FY22_Income_Limits!I15)))</f>
        <v>41910</v>
      </c>
      <c r="K15" s="64">
        <f>IF([1]TX_Counties_FY22_Income_Limits!J15&gt;[1]WAIVER_TX_Counties_FY22!K$2,[1]TX_Counties_FY22_Income_Limits!J15,IF([1]TX_Counties_FY22_Income_Limits!J15&lt;[1]WAIVER_TX_Counties_FY22!K$2,[1]WAIVER_TX_Counties_FY22!K$2,IF([1]TX_Counties_FY22_Income_Limits!J15=[1]WAIVER_TX_Counties_FY22!K$2,[1]TX_Counties_FY22_Income_Limits!J15)))</f>
        <v>44950</v>
      </c>
      <c r="L15" s="64">
        <f>IF([1]TX_Counties_FY22_Income_Limits!K15&gt;[1]WAIVER_TX_Counties_FY22!L$2,[1]TX_Counties_FY22_Income_Limits!K15,IF([1]TX_Counties_FY22_Income_Limits!K15&lt;[1]WAIVER_TX_Counties_FY22!L$2,[1]WAIVER_TX_Counties_FY22!L$2,IF([1]TX_Counties_FY22_Income_Limits!K15=[1]WAIVER_TX_Counties_FY22!L$2,[1]TX_Counties_FY22_Income_Limits!K15)))</f>
        <v>58799.999999999993</v>
      </c>
      <c r="M15" s="64">
        <f>IF([1]TX_Counties_FY22_Income_Limits!L15&gt;[1]WAIVER_TX_Counties_FY22!M$2,[1]TX_Counties_FY22_Income_Limits!L15,IF([1]TX_Counties_FY22_Income_Limits!L15&lt;[1]WAIVER_TX_Counties_FY22!M$2,[1]WAIVER_TX_Counties_FY22!M$2,IF([1]TX_Counties_FY22_Income_Limits!L15=[1]WAIVER_TX_Counties_FY22!M$2,[1]TX_Counties_FY22_Income_Limits!L15)))</f>
        <v>62160</v>
      </c>
      <c r="N15" s="64">
        <f>IF([1]TX_Counties_FY22_Income_Limits!M15&gt;[1]WAIVER_TX_Counties_FY22!N$2,[1]TX_Counties_FY22_Income_Limits!M15,IF([1]TX_Counties_FY22_Income_Limits!M15&lt;[1]WAIVER_TX_Counties_FY22!N$2,[1]WAIVER_TX_Counties_FY22!N$2,IF([1]TX_Counties_FY22_Income_Limits!M15=[1]WAIVER_TX_Counties_FY22!N$2,[1]TX_Counties_FY22_Income_Limits!M15)))</f>
        <v>65520.000000000007</v>
      </c>
      <c r="O15" s="64">
        <f>IF([1]TX_Counties_FY22_Income_Limits!N15&gt;[1]WAIVER_TX_Counties_FY22!O$2,[1]TX_Counties_FY22_Income_Limits!N15,IF([1]TX_Counties_FY22_Income_Limits!N15&lt;[1]WAIVER_TX_Counties_FY22!O$2,[1]WAIVER_TX_Counties_FY22!O$2,IF([1]TX_Counties_FY22_Income_Limits!N15=[1]WAIVER_TX_Counties_FY22!O$2,[1]TX_Counties_FY22_Income_Limits!N15)))</f>
        <v>68880.000000000015</v>
      </c>
      <c r="P15" s="64">
        <f>IF([1]TX_Counties_FY22_Income_Limits!O15&gt;[1]WAIVER_TX_Counties_FY22!P$2,[1]TX_Counties_FY22_Income_Limits!O15,IF([1]TX_Counties_FY22_Income_Limits!O15&lt;[1]WAIVER_TX_Counties_FY22!P$2,[1]WAIVER_TX_Counties_FY22!P$2,IF([1]TX_Counties_FY22_Income_Limits!O15=[1]WAIVER_TX_Counties_FY22!P$2,[1]TX_Counties_FY22_Income_Limits!O15)))</f>
        <v>72240.000000000029</v>
      </c>
      <c r="Q15" s="64">
        <f>IF([1]TX_Counties_FY22_Income_Limits!P15&gt;[1]WAIVER_TX_Counties_FY22!Q$2,[1]TX_Counties_FY22_Income_Limits!P15,IF([1]TX_Counties_FY22_Income_Limits!P15&lt;[1]WAIVER_TX_Counties_FY22!Q$2,[1]WAIVER_TX_Counties_FY22!Q$2,IF([1]TX_Counties_FY22_Income_Limits!P15=[1]WAIVER_TX_Counties_FY22!Q$2,[1]TX_Counties_FY22_Income_Limits!P15)))</f>
        <v>75600.000000000044</v>
      </c>
      <c r="R15" s="64">
        <f>IF([1]TX_Counties_FY22_Income_Limits!Q15&gt;[1]WAIVER_TX_Counties_FY22!R$2,[1]TX_Counties_FY22_Income_Limits!Q15,IF([1]TX_Counties_FY22_Income_Limits!Q15&lt;[1]WAIVER_TX_Counties_FY22!R$2,[1]WAIVER_TX_Counties_FY22!R$2,IF([1]TX_Counties_FY22_Income_Limits!Q15=[1]WAIVER_TX_Counties_FY22!R$2,[1]TX_Counties_FY22_Income_Limits!Q15)))</f>
        <v>78960.000000000058</v>
      </c>
      <c r="S15" s="64">
        <f>IF([1]TX_Counties_FY22_Income_Limits!R15&gt;[1]WAIVER_TX_Counties_FY22!S$2,[1]TX_Counties_FY22_Income_Limits!R15,IF([1]TX_Counties_FY22_Income_Limits!R15&lt;[1]WAIVER_TX_Counties_FY22!S$2,[1]WAIVER_TX_Counties_FY22!S$2,IF([1]TX_Counties_FY22_Income_Limits!R15=[1]WAIVER_TX_Counties_FY22!S$2,[1]TX_Counties_FY22_Income_Limits!R15)))</f>
        <v>82320.000000000073</v>
      </c>
      <c r="T15" s="64">
        <f>IF([1]TX_Counties_FY22_Income_Limits!S15&gt;[1]WAIVER_TX_Counties_FY22!T$2,[1]TX_Counties_FY22_Income_Limits!S15,IF([1]TX_Counties_FY22_Income_Limits!S15&lt;[1]WAIVER_TX_Counties_FY22!T$2,[1]WAIVER_TX_Counties_FY22!T$2,IF([1]TX_Counties_FY22_Income_Limits!S15=[1]WAIVER_TX_Counties_FY22!T$2,[1]TX_Counties_FY22_Income_Limits!S15)))</f>
        <v>85680.000000000087</v>
      </c>
      <c r="U15" s="64">
        <f>IF([1]TX_Counties_FY22_Income_Limits!T15&gt;[1]WAIVER_TX_Counties_FY22!U$2,[1]TX_Counties_FY22_Income_Limits!T15,IF([1]TX_Counties_FY22_Income_Limits!T15&lt;[1]WAIVER_TX_Counties_FY22!U$2,[1]WAIVER_TX_Counties_FY22!U$2,IF([1]TX_Counties_FY22_Income_Limits!T15=[1]WAIVER_TX_Counties_FY22!U$2,[1]TX_Counties_FY22_Income_Limits!T15)))</f>
        <v>89040.000000000102</v>
      </c>
      <c r="V15" s="64">
        <f>IF([1]TX_Counties_FY22_Income_Limits!U15&gt;[1]WAIVER_TX_Counties_FY22!V$2,[1]TX_Counties_FY22_Income_Limits!U15,IF([1]TX_Counties_FY22_Income_Limits!U15&lt;[1]WAIVER_TX_Counties_FY22!V$2,[1]WAIVER_TX_Counties_FY22!V$2,IF([1]TX_Counties_FY22_Income_Limits!U15=[1]WAIVER_TX_Counties_FY22!V$2,[1]TX_Counties_FY22_Income_Limits!U15)))</f>
        <v>92400.000000000116</v>
      </c>
      <c r="W15" s="64">
        <f>IF([1]TX_Counties_FY22_Income_Limits!V15&gt;[1]WAIVER_TX_Counties_FY22!W$2,[1]TX_Counties_FY22_Income_Limits!V15,IF([1]TX_Counties_FY22_Income_Limits!V15&lt;[1]WAIVER_TX_Counties_FY22!W$2,[1]WAIVER_TX_Counties_FY22!W$2,IF([1]TX_Counties_FY22_Income_Limits!V15=[1]WAIVER_TX_Counties_FY22!W$2,[1]TX_Counties_FY22_Income_Limits!V15)))</f>
        <v>95760.000000000131</v>
      </c>
      <c r="X15" s="64">
        <f>IF([1]TX_Counties_FY22_Income_Limits!W15&gt;[1]WAIVER_TX_Counties_FY22!X$2,[1]TX_Counties_FY22_Income_Limits!W15,IF([1]TX_Counties_FY22_Income_Limits!W15&lt;[1]WAIVER_TX_Counties_FY22!X$2,[1]WAIVER_TX_Counties_FY22!X$2,IF([1]TX_Counties_FY22_Income_Limits!W15=[1]WAIVER_TX_Counties_FY22!X$2,[1]TX_Counties_FY22_Income_Limits!W15)))</f>
        <v>99120.000000000146</v>
      </c>
      <c r="Y15" s="64">
        <f>IF([1]TX_Counties_FY22_Income_Limits!X15&gt;[1]WAIVER_TX_Counties_FY22!Y$2,[1]TX_Counties_FY22_Income_Limits!X15,IF([1]TX_Counties_FY22_Income_Limits!X15&lt;[1]WAIVER_TX_Counties_FY22!Y$2,[1]WAIVER_TX_Counties_FY22!Y$2,IF([1]TX_Counties_FY22_Income_Limits!X15=[1]WAIVER_TX_Counties_FY22!Y$2,[1]TX_Counties_FY22_Income_Limits!X15)))</f>
        <v>102480.00000000016</v>
      </c>
      <c r="Z15" s="64">
        <f>IF([1]TX_Counties_FY22_Income_Limits!Y15&gt;[1]WAIVER_TX_Counties_FY22!Z$2,[1]TX_Counties_FY22_Income_Limits!Y15,IF([1]TX_Counties_FY22_Income_Limits!Y15&lt;[1]WAIVER_TX_Counties_FY22!Z$2,[1]WAIVER_TX_Counties_FY22!Z$2,IF([1]TX_Counties_FY22_Income_Limits!Y15=[1]WAIVER_TX_Counties_FY22!Z$2,[1]TX_Counties_FY22_Income_Limits!Y15)))</f>
        <v>105840.00000000017</v>
      </c>
      <c r="AA15" s="64">
        <f>IF([1]TX_Counties_FY22_Income_Limits!Z15&gt;[1]WAIVER_TX_Counties_FY22!AA$2,[1]TX_Counties_FY22_Income_Limits!Z15,IF([1]TX_Counties_FY22_Income_Limits!Z15&lt;[1]WAIVER_TX_Counties_FY22!AA$2,[1]WAIVER_TX_Counties_FY22!AA$2,IF([1]TX_Counties_FY22_Income_Limits!Z15=[1]WAIVER_TX_Counties_FY22!AA$2,[1]TX_Counties_FY22_Income_Limits!Z15)))</f>
        <v>109200.00000000019</v>
      </c>
      <c r="AB15" s="64">
        <f>IF([1]TX_Counties_FY22_Income_Limits!AA15&gt;[1]WAIVER_TX_Counties_FY22!AB$2,[1]TX_Counties_FY22_Income_Limits!AA15,IF([1]TX_Counties_FY22_Income_Limits!AA15&lt;[1]WAIVER_TX_Counties_FY22!AB$2,[1]WAIVER_TX_Counties_FY22!AB$2,IF([1]TX_Counties_FY22_Income_Limits!AA15=[1]WAIVER_TX_Counties_FY22!AB$2,[1]TX_Counties_FY22_Income_Limits!AA15)))</f>
        <v>112560.0000000002</v>
      </c>
      <c r="AC15" s="64">
        <f>IF([1]TX_Counties_FY22_Income_Limits!AB15&gt;[1]WAIVER_TX_Counties_FY22!AC$2,[1]TX_Counties_FY22_Income_Limits!AB15,IF([1]TX_Counties_FY22_Income_Limits!AB15&lt;[1]WAIVER_TX_Counties_FY22!AC$2,[1]WAIVER_TX_Counties_FY22!AC$2,IF([1]TX_Counties_FY22_Income_Limits!AB15=[1]WAIVER_TX_Counties_FY22!AC$2,[1]TX_Counties_FY22_Income_Limits!AB15)))</f>
        <v>29400</v>
      </c>
      <c r="AD15" s="64">
        <f>IF([1]TX_Counties_FY22_Income_Limits!AC15&gt;[1]WAIVER_TX_Counties_FY22!AD$2,[1]TX_Counties_FY22_Income_Limits!AC15,IF([1]TX_Counties_FY22_Income_Limits!AC15&lt;[1]WAIVER_TX_Counties_FY22!AD$2,[1]WAIVER_TX_Counties_FY22!AD$2,IF([1]TX_Counties_FY22_Income_Limits!AC15=[1]WAIVER_TX_Counties_FY22!AD$2,[1]TX_Counties_FY22_Income_Limits!AC15)))</f>
        <v>33600</v>
      </c>
      <c r="AE15" s="64">
        <f>IF([1]TX_Counties_FY22_Income_Limits!AD15&gt;[1]WAIVER_TX_Counties_FY22!AE$2,[1]TX_Counties_FY22_Income_Limits!AD15,IF([1]TX_Counties_FY22_Income_Limits!AD15&lt;[1]WAIVER_TX_Counties_FY22!AE$2,[1]WAIVER_TX_Counties_FY22!AE$2,IF([1]TX_Counties_FY22_Income_Limits!AD15=[1]WAIVER_TX_Counties_FY22!AE$2,[1]TX_Counties_FY22_Income_Limits!AD15)))</f>
        <v>37800</v>
      </c>
      <c r="AF15" s="64">
        <f>IF([1]TX_Counties_FY22_Income_Limits!AE15&gt;[1]WAIVER_TX_Counties_FY22!AF$2,[1]TX_Counties_FY22_Income_Limits!AE15,IF([1]TX_Counties_FY22_Income_Limits!AE15&lt;[1]WAIVER_TX_Counties_FY22!AF$2,[1]WAIVER_TX_Counties_FY22!AF$2,IF([1]TX_Counties_FY22_Income_Limits!AE15=[1]WAIVER_TX_Counties_FY22!AF$2,[1]TX_Counties_FY22_Income_Limits!AE15)))</f>
        <v>42000</v>
      </c>
      <c r="AG15" s="64">
        <f>IF([1]TX_Counties_FY22_Income_Limits!AF15&gt;[1]WAIVER_TX_Counties_FY22!AG$2,[1]TX_Counties_FY22_Income_Limits!AF15,IF([1]TX_Counties_FY22_Income_Limits!AF15&lt;[1]WAIVER_TX_Counties_FY22!AG$2,[1]WAIVER_TX_Counties_FY22!AG$2,IF([1]TX_Counties_FY22_Income_Limits!AF15=[1]WAIVER_TX_Counties_FY22!AG$2,[1]TX_Counties_FY22_Income_Limits!AF15)))</f>
        <v>45400</v>
      </c>
      <c r="AH15" s="64">
        <f>IF([1]TX_Counties_FY22_Income_Limits!AG15&gt;[1]WAIVER_TX_Counties_FY22!AH$2,[1]TX_Counties_FY22_Income_Limits!AG15,IF([1]TX_Counties_FY22_Income_Limits!AG15&lt;[1]WAIVER_TX_Counties_FY22!AH$2,[1]WAIVER_TX_Counties_FY22!AH$2,IF([1]TX_Counties_FY22_Income_Limits!AG15=[1]WAIVER_TX_Counties_FY22!AH$2,[1]TX_Counties_FY22_Income_Limits!AG15)))</f>
        <v>48750</v>
      </c>
      <c r="AI15" s="64">
        <f>IF([1]TX_Counties_FY22_Income_Limits!AH15&gt;[1]WAIVER_TX_Counties_FY22!AI$2,[1]TX_Counties_FY22_Income_Limits!AH15,IF([1]TX_Counties_FY22_Income_Limits!AH15&lt;[1]WAIVER_TX_Counties_FY22!AI$2,[1]WAIVER_TX_Counties_FY22!AI$2,IF([1]TX_Counties_FY22_Income_Limits!AH15=[1]WAIVER_TX_Counties_FY22!AI$2,[1]TX_Counties_FY22_Income_Limits!AH15)))</f>
        <v>52100</v>
      </c>
      <c r="AJ15" s="64">
        <f>IF([1]TX_Counties_FY22_Income_Limits!AI15&gt;[1]WAIVER_TX_Counties_FY22!AJ$2,[1]TX_Counties_FY22_Income_Limits!AI15,IF([1]TX_Counties_FY22_Income_Limits!AI15&lt;[1]WAIVER_TX_Counties_FY22!AJ$2,[1]WAIVER_TX_Counties_FY22!AJ$2,IF([1]TX_Counties_FY22_Income_Limits!AI15=[1]WAIVER_TX_Counties_FY22!AJ$2,[1]TX_Counties_FY22_Income_Limits!AI15)))</f>
        <v>55450</v>
      </c>
      <c r="AK15" s="64">
        <f>IF([1]TX_Counties_FY22_Income_Limits!AJ15&gt;[1]WAIVER_TX_Counties_FY22!AK$2,[1]TX_Counties_FY22_Income_Limits!AJ15,IF([1]TX_Counties_FY22_Income_Limits!AJ15&lt;[1]WAIVER_TX_Counties_FY22!AK$2,[1]WAIVER_TX_Counties_FY22!AK$2,IF([1]TX_Counties_FY22_Income_Limits!AJ15=[1]WAIVER_TX_Counties_FY22!AK$2,[1]TX_Counties_FY22_Income_Limits!AJ15)))</f>
        <v>58799.999999999993</v>
      </c>
      <c r="AL15" s="64">
        <f>IF([1]TX_Counties_FY22_Income_Limits!AK15&gt;[1]WAIVER_TX_Counties_FY22!AL$2,[1]TX_Counties_FY22_Income_Limits!AK15,IF([1]TX_Counties_FY22_Income_Limits!AK15&lt;[1]WAIVER_TX_Counties_FY22!AL$2,[1]WAIVER_TX_Counties_FY22!AL$2,IF([1]TX_Counties_FY22_Income_Limits!AK15=[1]WAIVER_TX_Counties_FY22!AL$2,[1]TX_Counties_FY22_Income_Limits!AK15)))</f>
        <v>62160</v>
      </c>
      <c r="AM15" s="64">
        <f>IF([1]TX_Counties_FY22_Income_Limits!AL15&gt;[1]WAIVER_TX_Counties_FY22!AM$2,[1]TX_Counties_FY22_Income_Limits!AL15,IF([1]TX_Counties_FY22_Income_Limits!AL15&lt;[1]WAIVER_TX_Counties_FY22!AM$2,[1]WAIVER_TX_Counties_FY22!AM$2,IF([1]TX_Counties_FY22_Income_Limits!AL15=[1]WAIVER_TX_Counties_FY22!AM$2,[1]TX_Counties_FY22_Income_Limits!AL15)))</f>
        <v>65520.000000000007</v>
      </c>
      <c r="AN15" s="64">
        <f>IF([1]TX_Counties_FY22_Income_Limits!AM15&gt;[1]WAIVER_TX_Counties_FY22!AN$2,[1]TX_Counties_FY22_Income_Limits!AM15,IF([1]TX_Counties_FY22_Income_Limits!AM15&lt;[1]WAIVER_TX_Counties_FY22!AN$2,[1]WAIVER_TX_Counties_FY22!AN$2,IF([1]TX_Counties_FY22_Income_Limits!AM15=[1]WAIVER_TX_Counties_FY22!AN$2,[1]TX_Counties_FY22_Income_Limits!AM15)))</f>
        <v>68880.000000000015</v>
      </c>
      <c r="AO15" s="64">
        <f>IF([1]TX_Counties_FY22_Income_Limits!AN15&gt;[1]WAIVER_TX_Counties_FY22!AO$2,[1]TX_Counties_FY22_Income_Limits!AN15,IF([1]TX_Counties_FY22_Income_Limits!AN15&lt;[1]WAIVER_TX_Counties_FY22!AO$2,[1]WAIVER_TX_Counties_FY22!AO$2,IF([1]TX_Counties_FY22_Income_Limits!AN15=[1]WAIVER_TX_Counties_FY22!AO$2,[1]TX_Counties_FY22_Income_Limits!AN15)))</f>
        <v>72240.000000000029</v>
      </c>
      <c r="AP15" s="64">
        <f>IF([1]TX_Counties_FY22_Income_Limits!AO15&gt;[1]WAIVER_TX_Counties_FY22!AP$2,[1]TX_Counties_FY22_Income_Limits!AO15,IF([1]TX_Counties_FY22_Income_Limits!AO15&lt;[1]WAIVER_TX_Counties_FY22!AP$2,[1]WAIVER_TX_Counties_FY22!AP$2,IF([1]TX_Counties_FY22_Income_Limits!AO15=[1]WAIVER_TX_Counties_FY22!AP$2,[1]TX_Counties_FY22_Income_Limits!AO15)))</f>
        <v>75600.000000000044</v>
      </c>
      <c r="AQ15" s="64">
        <f>IF([1]TX_Counties_FY22_Income_Limits!AP15&gt;[1]WAIVER_TX_Counties_FY22!AQ$2,[1]TX_Counties_FY22_Income_Limits!AP15,IF([1]TX_Counties_FY22_Income_Limits!AP15&lt;[1]WAIVER_TX_Counties_FY22!AQ$2,[1]WAIVER_TX_Counties_FY22!AQ$2,IF([1]TX_Counties_FY22_Income_Limits!AP15=[1]WAIVER_TX_Counties_FY22!AQ$2,[1]TX_Counties_FY22_Income_Limits!AP15)))</f>
        <v>78960.000000000058</v>
      </c>
      <c r="AR15" s="64">
        <f>IF([1]TX_Counties_FY22_Income_Limits!AQ15&gt;[1]WAIVER_TX_Counties_FY22!AR$2,[1]TX_Counties_FY22_Income_Limits!AQ15,IF([1]TX_Counties_FY22_Income_Limits!AQ15&lt;[1]WAIVER_TX_Counties_FY22!AR$2,[1]WAIVER_TX_Counties_FY22!AR$2,IF([1]TX_Counties_FY22_Income_Limits!AQ15=[1]WAIVER_TX_Counties_FY22!AR$2,[1]TX_Counties_FY22_Income_Limits!AQ15)))</f>
        <v>82320.000000000073</v>
      </c>
      <c r="AS15" s="64">
        <f>IF([1]TX_Counties_FY22_Income_Limits!AR15&gt;[1]WAIVER_TX_Counties_FY22!AS$2,[1]TX_Counties_FY22_Income_Limits!AR15,IF([1]TX_Counties_FY22_Income_Limits!AR15&lt;[1]WAIVER_TX_Counties_FY22!AS$2,[1]WAIVER_TX_Counties_FY22!AS$2,IF([1]TX_Counties_FY22_Income_Limits!AR15=[1]WAIVER_TX_Counties_FY22!AS$2,[1]TX_Counties_FY22_Income_Limits!AR15)))</f>
        <v>85680.000000000087</v>
      </c>
      <c r="AT15" s="64">
        <f>IF([1]TX_Counties_FY22_Income_Limits!AS15&gt;[1]WAIVER_TX_Counties_FY22!AT$2,[1]TX_Counties_FY22_Income_Limits!AS15,IF([1]TX_Counties_FY22_Income_Limits!AS15&lt;[1]WAIVER_TX_Counties_FY22!AT$2,[1]WAIVER_TX_Counties_FY22!AT$2,IF([1]TX_Counties_FY22_Income_Limits!AS15=[1]WAIVER_TX_Counties_FY22!AT$2,[1]TX_Counties_FY22_Income_Limits!AS15)))</f>
        <v>89040.000000000102</v>
      </c>
      <c r="AU15" s="64">
        <f>IF([1]TX_Counties_FY22_Income_Limits!AT15&gt;[1]WAIVER_TX_Counties_FY22!AU$2,[1]TX_Counties_FY22_Income_Limits!AT15,IF([1]TX_Counties_FY22_Income_Limits!AT15&lt;[1]WAIVER_TX_Counties_FY22!AU$2,[1]WAIVER_TX_Counties_FY22!AU$2,IF([1]TX_Counties_FY22_Income_Limits!AT15=[1]WAIVER_TX_Counties_FY22!AU$2,[1]TX_Counties_FY22_Income_Limits!AT15)))</f>
        <v>92400.000000000116</v>
      </c>
      <c r="AV15" s="64">
        <f>IF([1]TX_Counties_FY22_Income_Limits!AU15&gt;[1]WAIVER_TX_Counties_FY22!AV$2,[1]TX_Counties_FY22_Income_Limits!AU15,IF([1]TX_Counties_FY22_Income_Limits!AU15&lt;[1]WAIVER_TX_Counties_FY22!AV$2,[1]WAIVER_TX_Counties_FY22!AV$2,IF([1]TX_Counties_FY22_Income_Limits!AU15=[1]WAIVER_TX_Counties_FY22!AV$2,[1]TX_Counties_FY22_Income_Limits!AU15)))</f>
        <v>95760.000000000131</v>
      </c>
      <c r="AW15" s="64">
        <f>IF([1]TX_Counties_FY22_Income_Limits!AV15&gt;[1]WAIVER_TX_Counties_FY22!AW$2,[1]TX_Counties_FY22_Income_Limits!AV15,IF([1]TX_Counties_FY22_Income_Limits!AV15&lt;[1]WAIVER_TX_Counties_FY22!AW$2,[1]WAIVER_TX_Counties_FY22!AW$2,IF([1]TX_Counties_FY22_Income_Limits!AV15=[1]WAIVER_TX_Counties_FY22!AW$2,[1]TX_Counties_FY22_Income_Limits!AV15)))</f>
        <v>99120.000000000146</v>
      </c>
      <c r="AX15" s="64">
        <f>IF([1]TX_Counties_FY22_Income_Limits!AW15&gt;[1]WAIVER_TX_Counties_FY22!AX$2,[1]TX_Counties_FY22_Income_Limits!AW15,IF([1]TX_Counties_FY22_Income_Limits!AW15&lt;[1]WAIVER_TX_Counties_FY22!AX$2,[1]WAIVER_TX_Counties_FY22!AX$2,IF([1]TX_Counties_FY22_Income_Limits!AW15=[1]WAIVER_TX_Counties_FY22!AX$2,[1]TX_Counties_FY22_Income_Limits!AW15)))</f>
        <v>102480.00000000016</v>
      </c>
      <c r="AY15" s="64">
        <f>IF([1]TX_Counties_FY22_Income_Limits!AX15&gt;[1]WAIVER_TX_Counties_FY22!AY$2,[1]TX_Counties_FY22_Income_Limits!AX15,IF([1]TX_Counties_FY22_Income_Limits!AX15&lt;[1]WAIVER_TX_Counties_FY22!AY$2,[1]WAIVER_TX_Counties_FY22!AY$2,IF([1]TX_Counties_FY22_Income_Limits!AX15=[1]WAIVER_TX_Counties_FY22!AY$2,[1]TX_Counties_FY22_Income_Limits!AX15)))</f>
        <v>105840.00000000017</v>
      </c>
      <c r="AZ15" s="64">
        <f>IF([1]TX_Counties_FY22_Income_Limits!AY15&gt;[1]WAIVER_TX_Counties_FY22!AZ$2,[1]TX_Counties_FY22_Income_Limits!AY15,IF([1]TX_Counties_FY22_Income_Limits!AY15&lt;[1]WAIVER_TX_Counties_FY22!AZ$2,[1]WAIVER_TX_Counties_FY22!AZ$2,IF([1]TX_Counties_FY22_Income_Limits!AY15=[1]WAIVER_TX_Counties_FY22!AZ$2,[1]TX_Counties_FY22_Income_Limits!AY15)))</f>
        <v>109200.00000000019</v>
      </c>
      <c r="BA15" s="64">
        <f>IF([1]TX_Counties_FY22_Income_Limits!AZ15&gt;[1]WAIVER_TX_Counties_FY22!BA$2,[1]TX_Counties_FY22_Income_Limits!AZ15,IF([1]TX_Counties_FY22_Income_Limits!AZ15&lt;[1]WAIVER_TX_Counties_FY22!BA$2,[1]WAIVER_TX_Counties_FY22!BA$2,IF([1]TX_Counties_FY22_Income_Limits!AZ15=[1]WAIVER_TX_Counties_FY22!BA$2,[1]TX_Counties_FY22_Income_Limits!AZ15)))</f>
        <v>112560.0000000002</v>
      </c>
      <c r="BB15" s="64">
        <f>IF([1]TX_Counties_FY22_Income_Limits!BA15&gt;[1]WAIVER_TX_Counties_FY22!BB$2,[1]TX_Counties_FY22_Income_Limits!BA15,IF([1]TX_Counties_FY22_Income_Limits!BA15&lt;[1]WAIVER_TX_Counties_FY22!BB$2,[1]WAIVER_TX_Counties_FY22!BB$2,IF([1]TX_Counties_FY22_Income_Limits!BA15=[1]WAIVER_TX_Counties_FY22!BB$2,[1]TX_Counties_FY22_Income_Limits!BA15)))</f>
        <v>47050</v>
      </c>
      <c r="BC15" s="64">
        <f>IF([1]TX_Counties_FY22_Income_Limits!BB15&gt;[1]WAIVER_TX_Counties_FY22!BC$2,[1]TX_Counties_FY22_Income_Limits!BB15,IF([1]TX_Counties_FY22_Income_Limits!BB15&lt;[1]WAIVER_TX_Counties_FY22!BC$2,[1]WAIVER_TX_Counties_FY22!BC$2,IF([1]TX_Counties_FY22_Income_Limits!BB15=[1]WAIVER_TX_Counties_FY22!BC$2,[1]TX_Counties_FY22_Income_Limits!BB15)))</f>
        <v>53800</v>
      </c>
      <c r="BD15" s="64">
        <f>IF([1]TX_Counties_FY22_Income_Limits!BC15&gt;[1]WAIVER_TX_Counties_FY22!BD$2,[1]TX_Counties_FY22_Income_Limits!BC15,IF([1]TX_Counties_FY22_Income_Limits!BC15&lt;[1]WAIVER_TX_Counties_FY22!BD$2,[1]WAIVER_TX_Counties_FY22!BD$2,IF([1]TX_Counties_FY22_Income_Limits!BC15=[1]WAIVER_TX_Counties_FY22!BD$2,[1]TX_Counties_FY22_Income_Limits!BC15)))</f>
        <v>60500</v>
      </c>
      <c r="BE15" s="64">
        <f>IF([1]TX_Counties_FY22_Income_Limits!BD15&gt;[1]WAIVER_TX_Counties_FY22!BE$2,[1]TX_Counties_FY22_Income_Limits!BD15,IF([1]TX_Counties_FY22_Income_Limits!BD15&lt;[1]WAIVER_TX_Counties_FY22!BE$2,[1]WAIVER_TX_Counties_FY22!BE$2,IF([1]TX_Counties_FY22_Income_Limits!BD15=[1]WAIVER_TX_Counties_FY22!BE$2,[1]TX_Counties_FY22_Income_Limits!BD15)))</f>
        <v>67250</v>
      </c>
      <c r="BF15" s="64">
        <f>IF([1]TX_Counties_FY22_Income_Limits!BE15&gt;[1]WAIVER_TX_Counties_FY22!BF$2,[1]TX_Counties_FY22_Income_Limits!BE15,IF([1]TX_Counties_FY22_Income_Limits!BE15&lt;[1]WAIVER_TX_Counties_FY22!BF$2,[1]WAIVER_TX_Counties_FY22!BF$2,IF([1]TX_Counties_FY22_Income_Limits!BE15=[1]WAIVER_TX_Counties_FY22!BF$2,[1]TX_Counties_FY22_Income_Limits!BE15)))</f>
        <v>72650</v>
      </c>
      <c r="BG15" s="64">
        <f>IF([1]TX_Counties_FY22_Income_Limits!BF15&gt;[1]WAIVER_TX_Counties_FY22!BG$2,[1]TX_Counties_FY22_Income_Limits!BF15,IF([1]TX_Counties_FY22_Income_Limits!BF15&lt;[1]WAIVER_TX_Counties_FY22!BG$2,[1]WAIVER_TX_Counties_FY22!BG$2,IF([1]TX_Counties_FY22_Income_Limits!BF15=[1]WAIVER_TX_Counties_FY22!BG$2,[1]TX_Counties_FY22_Income_Limits!BF15)))</f>
        <v>78000</v>
      </c>
      <c r="BH15" s="64">
        <f>IF([1]TX_Counties_FY22_Income_Limits!BG15&gt;[1]WAIVER_TX_Counties_FY22!BH$2,[1]TX_Counties_FY22_Income_Limits!BG15,IF([1]TX_Counties_FY22_Income_Limits!BG15&lt;[1]WAIVER_TX_Counties_FY22!BH$2,[1]WAIVER_TX_Counties_FY22!BH$2,IF([1]TX_Counties_FY22_Income_Limits!BG15=[1]WAIVER_TX_Counties_FY22!BH$2,[1]TX_Counties_FY22_Income_Limits!BG15)))</f>
        <v>83400</v>
      </c>
      <c r="BI15" s="64">
        <f>IF([1]TX_Counties_FY22_Income_Limits!BH15&gt;[1]WAIVER_TX_Counties_FY22!BI$2,[1]TX_Counties_FY22_Income_Limits!BH15,IF([1]TX_Counties_FY22_Income_Limits!BH15&lt;[1]WAIVER_TX_Counties_FY22!BI$2,[1]WAIVER_TX_Counties_FY22!BI$2,IF([1]TX_Counties_FY22_Income_Limits!BH15=[1]WAIVER_TX_Counties_FY22!BI$2,[1]TX_Counties_FY22_Income_Limits!BH15)))</f>
        <v>88750</v>
      </c>
      <c r="BJ15" s="64">
        <f>IF([1]TX_Counties_FY22_Income_Limits!BI15&gt;[1]WAIVER_TX_Counties_FY22!BJ$2,[1]TX_Counties_FY22_Income_Limits!BI15,IF([1]TX_Counties_FY22_Income_Limits!BI15&lt;[1]WAIVER_TX_Counties_FY22!BJ$2,[1]WAIVER_TX_Counties_FY22!BJ$2,IF([1]TX_Counties_FY22_Income_Limits!BI15=[1]WAIVER_TX_Counties_FY22!BJ$2,[1]TX_Counties_FY22_Income_Limits!BI15)))</f>
        <v>94150</v>
      </c>
      <c r="BK15" s="64">
        <f>IF([1]TX_Counties_FY22_Income_Limits!BJ15&gt;[1]WAIVER_TX_Counties_FY22!BK$2,[1]TX_Counties_FY22_Income_Limits!BJ15,IF([1]TX_Counties_FY22_Income_Limits!BJ15&lt;[1]WAIVER_TX_Counties_FY22!BK$2,[1]WAIVER_TX_Counties_FY22!BK$2,IF([1]TX_Counties_FY22_Income_Limits!BJ15=[1]WAIVER_TX_Counties_FY22!BK$2,[1]TX_Counties_FY22_Income_Limits!BJ15)))</f>
        <v>99530</v>
      </c>
      <c r="BL15" s="64">
        <f>IF([1]TX_Counties_FY22_Income_Limits!BK15&gt;[1]WAIVER_TX_Counties_FY22!BL$2,[1]TX_Counties_FY22_Income_Limits!BK15,IF([1]TX_Counties_FY22_Income_Limits!BK15&lt;[1]WAIVER_TX_Counties_FY22!BL$2,[1]WAIVER_TX_Counties_FY22!BL$2,IF([1]TX_Counties_FY22_Income_Limits!BK15=[1]WAIVER_TX_Counties_FY22!BL$2,[1]TX_Counties_FY22_Income_Limits!BK15)))</f>
        <v>104910</v>
      </c>
      <c r="BM15" s="64">
        <f>IF([1]TX_Counties_FY22_Income_Limits!BL15&gt;[1]WAIVER_TX_Counties_FY22!BM$2,[1]TX_Counties_FY22_Income_Limits!BL15,IF([1]TX_Counties_FY22_Income_Limits!BL15&lt;[1]WAIVER_TX_Counties_FY22!BM$2,[1]WAIVER_TX_Counties_FY22!BM$2,IF([1]TX_Counties_FY22_Income_Limits!BL15=[1]WAIVER_TX_Counties_FY22!BM$2,[1]TX_Counties_FY22_Income_Limits!BL15)))</f>
        <v>110290</v>
      </c>
      <c r="BN15" s="64">
        <f>IF([1]TX_Counties_FY22_Income_Limits!BM15&gt;[1]WAIVER_TX_Counties_FY22!BN$2,[1]TX_Counties_FY22_Income_Limits!BM15,IF([1]TX_Counties_FY22_Income_Limits!BM15&lt;[1]WAIVER_TX_Counties_FY22!BN$2,[1]WAIVER_TX_Counties_FY22!BN$2,IF([1]TX_Counties_FY22_Income_Limits!BM15=[1]WAIVER_TX_Counties_FY22!BN$2,[1]TX_Counties_FY22_Income_Limits!BM15)))</f>
        <v>115670</v>
      </c>
      <c r="BO15" s="64">
        <f>IF([1]TX_Counties_FY22_Income_Limits!BN15&gt;[1]WAIVER_TX_Counties_FY22!BO$2,[1]TX_Counties_FY22_Income_Limits!BN15,IF([1]TX_Counties_FY22_Income_Limits!BN15&lt;[1]WAIVER_TX_Counties_FY22!BO$2,[1]WAIVER_TX_Counties_FY22!BO$2,IF([1]TX_Counties_FY22_Income_Limits!BN15=[1]WAIVER_TX_Counties_FY22!BO$2,[1]TX_Counties_FY22_Income_Limits!BN15)))</f>
        <v>121050</v>
      </c>
      <c r="BP15" s="64">
        <f>IF([1]TX_Counties_FY22_Income_Limits!BO15&gt;[1]WAIVER_TX_Counties_FY22!BP$2,[1]TX_Counties_FY22_Income_Limits!BO15,IF([1]TX_Counties_FY22_Income_Limits!BO15&lt;[1]WAIVER_TX_Counties_FY22!BP$2,[1]WAIVER_TX_Counties_FY22!BP$2,IF([1]TX_Counties_FY22_Income_Limits!BO15=[1]WAIVER_TX_Counties_FY22!BP$2,[1]TX_Counties_FY22_Income_Limits!BO15)))</f>
        <v>126430</v>
      </c>
      <c r="BQ15" s="64">
        <f>IF([1]TX_Counties_FY22_Income_Limits!BP15&gt;[1]WAIVER_TX_Counties_FY22!BQ$2,[1]TX_Counties_FY22_Income_Limits!BP15,IF([1]TX_Counties_FY22_Income_Limits!BP15&lt;[1]WAIVER_TX_Counties_FY22!BQ$2,[1]WAIVER_TX_Counties_FY22!BQ$2,IF([1]TX_Counties_FY22_Income_Limits!BP15=[1]WAIVER_TX_Counties_FY22!BQ$2,[1]TX_Counties_FY22_Income_Limits!BP15)))</f>
        <v>131810</v>
      </c>
      <c r="BR15" s="64">
        <f>IF([1]TX_Counties_FY22_Income_Limits!BQ15&gt;[1]WAIVER_TX_Counties_FY22!BR$2,[1]TX_Counties_FY22_Income_Limits!BQ15,IF([1]TX_Counties_FY22_Income_Limits!BQ15&lt;[1]WAIVER_TX_Counties_FY22!BR$2,[1]WAIVER_TX_Counties_FY22!BR$2,IF([1]TX_Counties_FY22_Income_Limits!BQ15=[1]WAIVER_TX_Counties_FY22!BR$2,[1]TX_Counties_FY22_Income_Limits!BQ15)))</f>
        <v>137190</v>
      </c>
      <c r="BS15" s="64">
        <f>IF([1]TX_Counties_FY22_Income_Limits!BR15&gt;[1]WAIVER_TX_Counties_FY22!BS$2,[1]TX_Counties_FY22_Income_Limits!BR15,IF([1]TX_Counties_FY22_Income_Limits!BR15&lt;[1]WAIVER_TX_Counties_FY22!BS$2,[1]WAIVER_TX_Counties_FY22!BS$2,IF([1]TX_Counties_FY22_Income_Limits!BR15=[1]WAIVER_TX_Counties_FY22!BS$2,[1]TX_Counties_FY22_Income_Limits!BR15)))</f>
        <v>142570</v>
      </c>
      <c r="BT15" s="64">
        <f>IF([1]TX_Counties_FY22_Income_Limits!BS15&gt;[1]WAIVER_TX_Counties_FY22!BT$2,[1]TX_Counties_FY22_Income_Limits!BS15,IF([1]TX_Counties_FY22_Income_Limits!BS15&lt;[1]WAIVER_TX_Counties_FY22!BT$2,[1]WAIVER_TX_Counties_FY22!BT$2,IF([1]TX_Counties_FY22_Income_Limits!BS15=[1]WAIVER_TX_Counties_FY22!BT$2,[1]TX_Counties_FY22_Income_Limits!BS15)))</f>
        <v>147950</v>
      </c>
      <c r="BU15" s="64">
        <f>IF([1]TX_Counties_FY22_Income_Limits!BT15&gt;[1]WAIVER_TX_Counties_FY22!BU$2,[1]TX_Counties_FY22_Income_Limits!BT15,IF([1]TX_Counties_FY22_Income_Limits!BT15&lt;[1]WAIVER_TX_Counties_FY22!BU$2,[1]WAIVER_TX_Counties_FY22!BU$2,IF([1]TX_Counties_FY22_Income_Limits!BT15=[1]WAIVER_TX_Counties_FY22!BU$2,[1]TX_Counties_FY22_Income_Limits!BT15)))</f>
        <v>153330</v>
      </c>
      <c r="BV15" s="64">
        <f>IF([1]TX_Counties_FY22_Income_Limits!BU15&gt;[1]WAIVER_TX_Counties_FY22!BV$2,[1]TX_Counties_FY22_Income_Limits!BU15,IF([1]TX_Counties_FY22_Income_Limits!BU15&lt;[1]WAIVER_TX_Counties_FY22!BV$2,[1]WAIVER_TX_Counties_FY22!BV$2,IF([1]TX_Counties_FY22_Income_Limits!BU15=[1]WAIVER_TX_Counties_FY22!BV$2,[1]TX_Counties_FY22_Income_Limits!BU15)))</f>
        <v>158710</v>
      </c>
      <c r="BW15" s="64">
        <f>IF([1]TX_Counties_FY22_Income_Limits!BV15&gt;[1]WAIVER_TX_Counties_FY22!BW$2,[1]TX_Counties_FY22_Income_Limits!BV15,IF([1]TX_Counties_FY22_Income_Limits!BV15&lt;[1]WAIVER_TX_Counties_FY22!BW$2,[1]WAIVER_TX_Counties_FY22!BW$2,IF([1]TX_Counties_FY22_Income_Limits!BV15=[1]WAIVER_TX_Counties_FY22!BW$2,[1]TX_Counties_FY22_Income_Limits!BV15)))</f>
        <v>164090</v>
      </c>
      <c r="BX15" s="64">
        <f>IF([1]TX_Counties_FY22_Income_Limits!BW15&gt;[1]WAIVER_TX_Counties_FY22!BX$2,[1]TX_Counties_FY22_Income_Limits!BW15,IF([1]TX_Counties_FY22_Income_Limits!BW15&lt;[1]WAIVER_TX_Counties_FY22!BX$2,[1]WAIVER_TX_Counties_FY22!BX$2,IF([1]TX_Counties_FY22_Income_Limits!BW15=[1]WAIVER_TX_Counties_FY22!BX$2,[1]TX_Counties_FY22_Income_Limits!BW15)))</f>
        <v>169470</v>
      </c>
      <c r="BY15" s="64">
        <f>IF([1]TX_Counties_FY22_Income_Limits!BX15&gt;[1]WAIVER_TX_Counties_FY22!BY$2,[1]TX_Counties_FY22_Income_Limits!BX15,IF([1]TX_Counties_FY22_Income_Limits!BX15&lt;[1]WAIVER_TX_Counties_FY22!BY$2,[1]WAIVER_TX_Counties_FY22!BY$2,IF([1]TX_Counties_FY22_Income_Limits!BX15=[1]WAIVER_TX_Counties_FY22!BY$2,[1]TX_Counties_FY22_Income_Limits!BX15)))</f>
        <v>174850</v>
      </c>
      <c r="BZ15" s="64">
        <f>IF([1]TX_Counties_FY22_Income_Limits!BY15&gt;[1]WAIVER_TX_Counties_FY22!BZ$2,[1]TX_Counties_FY22_Income_Limits!BY15,IF([1]TX_Counties_FY22_Income_Limits!BY15&lt;[1]WAIVER_TX_Counties_FY22!BZ$2,[1]WAIVER_TX_Counties_FY22!BZ$2,IF([1]TX_Counties_FY22_Income_Limits!BY15=[1]WAIVER_TX_Counties_FY22!BZ$2,[1]TX_Counties_FY22_Income_Limits!BY15)))</f>
        <v>180230</v>
      </c>
      <c r="CA15" s="64">
        <f>IF([1]TX_Counties_FY22_Income_Limits!BZ15&gt;[1]WAIVER_TX_Counties_FY22!CA$2,[1]TX_Counties_FY22_Income_Limits!BZ15,IF([1]TX_Counties_FY22_Income_Limits!BZ15&lt;[1]WAIVER_TX_Counties_FY22!CA$2,[1]WAIVER_TX_Counties_FY22!CA$2,IF([1]TX_Counties_FY22_Income_Limits!BZ15=[1]WAIVER_TX_Counties_FY22!CA$2,[1]TX_Counties_FY22_Income_Limits!BZ15)))</f>
        <v>59709.999999999993</v>
      </c>
      <c r="CB15" s="64">
        <f>IF([1]TX_Counties_FY22_Income_Limits!CA15&gt;[1]WAIVER_TX_Counties_FY22!CB$2,[1]TX_Counties_FY22_Income_Limits!CA15,IF([1]TX_Counties_FY22_Income_Limits!CA15&lt;[1]WAIVER_TX_Counties_FY22!CB$2,[1]WAIVER_TX_Counties_FY22!CB$2,IF([1]TX_Counties_FY22_Income_Limits!CA15=[1]WAIVER_TX_Counties_FY22!CB$2,[1]TX_Counties_FY22_Income_Limits!CA15)))</f>
        <v>68240</v>
      </c>
      <c r="CC15" s="64">
        <f>IF([1]TX_Counties_FY22_Income_Limits!CB15&gt;[1]WAIVER_TX_Counties_FY22!CC$2,[1]TX_Counties_FY22_Income_Limits!CB15,IF([1]TX_Counties_FY22_Income_Limits!CB15&lt;[1]WAIVER_TX_Counties_FY22!CC$2,[1]WAIVER_TX_Counties_FY22!CC$2,IF([1]TX_Counties_FY22_Income_Limits!CB15=[1]WAIVER_TX_Counties_FY22!CC$2,[1]TX_Counties_FY22_Income_Limits!CB15)))</f>
        <v>76770</v>
      </c>
      <c r="CD15" s="64">
        <f>IF([1]TX_Counties_FY22_Income_Limits!CC15&gt;[1]WAIVER_TX_Counties_FY22!CD$2,[1]TX_Counties_FY22_Income_Limits!CC15,IF([1]TX_Counties_FY22_Income_Limits!CC15&lt;[1]WAIVER_TX_Counties_FY22!CD$2,[1]WAIVER_TX_Counties_FY22!CD$2,IF([1]TX_Counties_FY22_Income_Limits!CC15=[1]WAIVER_TX_Counties_FY22!CD$2,[1]TX_Counties_FY22_Income_Limits!CC15)))</f>
        <v>85300</v>
      </c>
      <c r="CE15" s="64">
        <f>IF([1]TX_Counties_FY22_Income_Limits!CD15&gt;[1]WAIVER_TX_Counties_FY22!CE$2,[1]TX_Counties_FY22_Income_Limits!CD15,IF([1]TX_Counties_FY22_Income_Limits!CD15&lt;[1]WAIVER_TX_Counties_FY22!CE$2,[1]WAIVER_TX_Counties_FY22!CE$2,IF([1]TX_Counties_FY22_Income_Limits!CD15=[1]WAIVER_TX_Counties_FY22!CE$2,[1]TX_Counties_FY22_Income_Limits!CD15)))</f>
        <v>92124</v>
      </c>
      <c r="CF15" s="64">
        <f>IF([1]TX_Counties_FY22_Income_Limits!CE15&gt;[1]WAIVER_TX_Counties_FY22!CF$2,[1]TX_Counties_FY22_Income_Limits!CE15,IF([1]TX_Counties_FY22_Income_Limits!CE15&lt;[1]WAIVER_TX_Counties_FY22!CF$2,[1]WAIVER_TX_Counties_FY22!CF$2,IF([1]TX_Counties_FY22_Income_Limits!CE15=[1]WAIVER_TX_Counties_FY22!CF$2,[1]TX_Counties_FY22_Income_Limits!CE15)))</f>
        <v>98948</v>
      </c>
      <c r="CG15" s="64">
        <f>IF([1]TX_Counties_FY22_Income_Limits!CF15&gt;[1]WAIVER_TX_Counties_FY22!CG$2,[1]TX_Counties_FY22_Income_Limits!CF15,IF([1]TX_Counties_FY22_Income_Limits!CF15&lt;[1]WAIVER_TX_Counties_FY22!CG$2,[1]WAIVER_TX_Counties_FY22!CG$2,IF([1]TX_Counties_FY22_Income_Limits!CF15=[1]WAIVER_TX_Counties_FY22!CG$2,[1]TX_Counties_FY22_Income_Limits!CF15)))</f>
        <v>105772</v>
      </c>
      <c r="CH15" s="64">
        <f>IF([1]TX_Counties_FY22_Income_Limits!CG15&gt;[1]WAIVER_TX_Counties_FY22!CH$2,[1]TX_Counties_FY22_Income_Limits!CG15,IF([1]TX_Counties_FY22_Income_Limits!CG15&lt;[1]WAIVER_TX_Counties_FY22!CH$2,[1]WAIVER_TX_Counties_FY22!CH$2,IF([1]TX_Counties_FY22_Income_Limits!CG15=[1]WAIVER_TX_Counties_FY22!CH$2,[1]TX_Counties_FY22_Income_Limits!CG15)))</f>
        <v>112596</v>
      </c>
      <c r="CI15" s="64">
        <f>IF([1]TX_Counties_FY22_Income_Limits!CH15&gt;[1]WAIVER_TX_Counties_FY22!CI$2,[1]TX_Counties_FY22_Income_Limits!CH15,IF([1]TX_Counties_FY22_Income_Limits!CH15&lt;[1]WAIVER_TX_Counties_FY22!CI$2,[1]WAIVER_TX_Counties_FY22!CI$2,IF([1]TX_Counties_FY22_Income_Limits!CH15=[1]WAIVER_TX_Counties_FY22!CI$2,[1]TX_Counties_FY22_Income_Limits!CH15)))</f>
        <v>119419.99999999999</v>
      </c>
      <c r="CJ15" s="64">
        <f>IF([1]TX_Counties_FY22_Income_Limits!CI15&gt;[1]WAIVER_TX_Counties_FY22!CJ$2,[1]TX_Counties_FY22_Income_Limits!CI15,IF([1]TX_Counties_FY22_Income_Limits!CI15&lt;[1]WAIVER_TX_Counties_FY22!CJ$2,[1]WAIVER_TX_Counties_FY22!CJ$2,IF([1]TX_Counties_FY22_Income_Limits!CI15=[1]WAIVER_TX_Counties_FY22!CJ$2,[1]TX_Counties_FY22_Income_Limits!CI15)))</f>
        <v>126244</v>
      </c>
      <c r="CK15" s="64">
        <f>IF([1]TX_Counties_FY22_Income_Limits!CJ15&gt;[1]WAIVER_TX_Counties_FY22!CK$2,[1]TX_Counties_FY22_Income_Limits!CJ15,IF([1]TX_Counties_FY22_Income_Limits!CJ15&lt;[1]WAIVER_TX_Counties_FY22!CK$2,[1]WAIVER_TX_Counties_FY22!CK$2,IF([1]TX_Counties_FY22_Income_Limits!CJ15=[1]WAIVER_TX_Counties_FY22!CK$2,[1]TX_Counties_FY22_Income_Limits!CJ15)))</f>
        <v>133068</v>
      </c>
      <c r="CL15" s="64">
        <f>IF([1]TX_Counties_FY22_Income_Limits!CK15&gt;[1]WAIVER_TX_Counties_FY22!CL$2,[1]TX_Counties_FY22_Income_Limits!CK15,IF([1]TX_Counties_FY22_Income_Limits!CK15&lt;[1]WAIVER_TX_Counties_FY22!CL$2,[1]WAIVER_TX_Counties_FY22!CL$2,IF([1]TX_Counties_FY22_Income_Limits!CK15=[1]WAIVER_TX_Counties_FY22!CL$2,[1]TX_Counties_FY22_Income_Limits!CK15)))</f>
        <v>139892</v>
      </c>
      <c r="CM15" s="64">
        <f>IF([1]TX_Counties_FY22_Income_Limits!CL15&gt;[1]WAIVER_TX_Counties_FY22!CM$2,[1]TX_Counties_FY22_Income_Limits!CL15,IF([1]TX_Counties_FY22_Income_Limits!CL15&lt;[1]WAIVER_TX_Counties_FY22!CM$2,[1]WAIVER_TX_Counties_FY22!CM$2,IF([1]TX_Counties_FY22_Income_Limits!CL15=[1]WAIVER_TX_Counties_FY22!CM$2,[1]TX_Counties_FY22_Income_Limits!CL15)))</f>
        <v>146716</v>
      </c>
      <c r="CN15" s="64">
        <f>IF([1]TX_Counties_FY22_Income_Limits!CM15&gt;[1]WAIVER_TX_Counties_FY22!CN$2,[1]TX_Counties_FY22_Income_Limits!CM15,IF([1]TX_Counties_FY22_Income_Limits!CM15&lt;[1]WAIVER_TX_Counties_FY22!CN$2,[1]WAIVER_TX_Counties_FY22!CN$2,IF([1]TX_Counties_FY22_Income_Limits!CM15=[1]WAIVER_TX_Counties_FY22!CN$2,[1]TX_Counties_FY22_Income_Limits!CM15)))</f>
        <v>153540</v>
      </c>
      <c r="CO15" s="64">
        <f>IF([1]TX_Counties_FY22_Income_Limits!CN15&gt;[1]WAIVER_TX_Counties_FY22!CO$2,[1]TX_Counties_FY22_Income_Limits!CN15,IF([1]TX_Counties_FY22_Income_Limits!CN15&lt;[1]WAIVER_TX_Counties_FY22!CO$2,[1]WAIVER_TX_Counties_FY22!CO$2,IF([1]TX_Counties_FY22_Income_Limits!CN15=[1]WAIVER_TX_Counties_FY22!CO$2,[1]TX_Counties_FY22_Income_Limits!CN15)))</f>
        <v>160364</v>
      </c>
      <c r="CP15" s="64">
        <f>IF([1]TX_Counties_FY22_Income_Limits!CO15&gt;[1]WAIVER_TX_Counties_FY22!CP$2,[1]TX_Counties_FY22_Income_Limits!CO15,IF([1]TX_Counties_FY22_Income_Limits!CO15&lt;[1]WAIVER_TX_Counties_FY22!CP$2,[1]WAIVER_TX_Counties_FY22!CP$2,IF([1]TX_Counties_FY22_Income_Limits!CO15=[1]WAIVER_TX_Counties_FY22!CP$2,[1]TX_Counties_FY22_Income_Limits!CO15)))</f>
        <v>167188</v>
      </c>
      <c r="CQ15" s="64">
        <f>IF([1]TX_Counties_FY22_Income_Limits!CP15&gt;[1]WAIVER_TX_Counties_FY22!CQ$2,[1]TX_Counties_FY22_Income_Limits!CP15,IF([1]TX_Counties_FY22_Income_Limits!CP15&lt;[1]WAIVER_TX_Counties_FY22!CQ$2,[1]WAIVER_TX_Counties_FY22!CQ$2,IF([1]TX_Counties_FY22_Income_Limits!CP15=[1]WAIVER_TX_Counties_FY22!CQ$2,[1]TX_Counties_FY22_Income_Limits!CP15)))</f>
        <v>174012</v>
      </c>
      <c r="CR15" s="64">
        <f>IF([1]TX_Counties_FY22_Income_Limits!CQ15&gt;[1]WAIVER_TX_Counties_FY22!CR$2,[1]TX_Counties_FY22_Income_Limits!CQ15,IF([1]TX_Counties_FY22_Income_Limits!CQ15&lt;[1]WAIVER_TX_Counties_FY22!CR$2,[1]WAIVER_TX_Counties_FY22!CR$2,IF([1]TX_Counties_FY22_Income_Limits!CQ15=[1]WAIVER_TX_Counties_FY22!CR$2,[1]TX_Counties_FY22_Income_Limits!CQ15)))</f>
        <v>180836</v>
      </c>
      <c r="CS15" s="64">
        <f>IF([1]TX_Counties_FY22_Income_Limits!CR15&gt;[1]WAIVER_TX_Counties_FY22!CS$2,[1]TX_Counties_FY22_Income_Limits!CR15,IF([1]TX_Counties_FY22_Income_Limits!CR15&lt;[1]WAIVER_TX_Counties_FY22!CS$2,[1]WAIVER_TX_Counties_FY22!CS$2,IF([1]TX_Counties_FY22_Income_Limits!CR15=[1]WAIVER_TX_Counties_FY22!CS$2,[1]TX_Counties_FY22_Income_Limits!CR15)))</f>
        <v>187660</v>
      </c>
      <c r="CT15" s="64">
        <f>IF([1]TX_Counties_FY22_Income_Limits!CS15&gt;[1]WAIVER_TX_Counties_FY22!CT$2,[1]TX_Counties_FY22_Income_Limits!CS15,IF([1]TX_Counties_FY22_Income_Limits!CS15&lt;[1]WAIVER_TX_Counties_FY22!CT$2,[1]WAIVER_TX_Counties_FY22!CT$2,IF([1]TX_Counties_FY22_Income_Limits!CS15=[1]WAIVER_TX_Counties_FY22!CT$2,[1]TX_Counties_FY22_Income_Limits!CS15)))</f>
        <v>194484</v>
      </c>
      <c r="CU15" s="64">
        <f>IF([1]TX_Counties_FY22_Income_Limits!CT15&gt;[1]WAIVER_TX_Counties_FY22!CU$2,[1]TX_Counties_FY22_Income_Limits!CT15,IF([1]TX_Counties_FY22_Income_Limits!CT15&lt;[1]WAIVER_TX_Counties_FY22!CU$2,[1]WAIVER_TX_Counties_FY22!CU$2,IF([1]TX_Counties_FY22_Income_Limits!CT15=[1]WAIVER_TX_Counties_FY22!CU$2,[1]TX_Counties_FY22_Income_Limits!CT15)))</f>
        <v>201308</v>
      </c>
      <c r="CV15" s="64">
        <f>IF([1]TX_Counties_FY22_Income_Limits!CU15&gt;[1]WAIVER_TX_Counties_FY22!CV$2,[1]TX_Counties_FY22_Income_Limits!CU15,IF([1]TX_Counties_FY22_Income_Limits!CU15&lt;[1]WAIVER_TX_Counties_FY22!CV$2,[1]WAIVER_TX_Counties_FY22!CV$2,IF([1]TX_Counties_FY22_Income_Limits!CU15=[1]WAIVER_TX_Counties_FY22!CV$2,[1]TX_Counties_FY22_Income_Limits!CU15)))</f>
        <v>208132</v>
      </c>
      <c r="CW15" s="64">
        <f>IF([1]TX_Counties_FY22_Income_Limits!CV15&gt;[1]WAIVER_TX_Counties_FY22!CW$2,[1]TX_Counties_FY22_Income_Limits!CV15,IF([1]TX_Counties_FY22_Income_Limits!CV15&lt;[1]WAIVER_TX_Counties_FY22!CW$2,[1]WAIVER_TX_Counties_FY22!CW$2,IF([1]TX_Counties_FY22_Income_Limits!CV15=[1]WAIVER_TX_Counties_FY22!CW$2,[1]TX_Counties_FY22_Income_Limits!CV15)))</f>
        <v>214956</v>
      </c>
      <c r="CX15" s="64">
        <f>IF([1]TX_Counties_FY22_Income_Limits!CW15&gt;[1]WAIVER_TX_Counties_FY22!CX$2,[1]TX_Counties_FY22_Income_Limits!CW15,IF([1]TX_Counties_FY22_Income_Limits!CW15&lt;[1]WAIVER_TX_Counties_FY22!CX$2,[1]WAIVER_TX_Counties_FY22!CX$2,IF([1]TX_Counties_FY22_Income_Limits!CW15=[1]WAIVER_TX_Counties_FY22!CX$2,[1]TX_Counties_FY22_Income_Limits!CW15)))</f>
        <v>221780</v>
      </c>
      <c r="CY15" s="64">
        <f>IF([1]TX_Counties_FY22_Income_Limits!CX15&gt;[1]WAIVER_TX_Counties_FY22!CY$2,[1]TX_Counties_FY22_Income_Limits!CX15,IF([1]TX_Counties_FY22_Income_Limits!CX15&lt;[1]WAIVER_TX_Counties_FY22!CY$2,[1]WAIVER_TX_Counties_FY22!CY$2,IF([1]TX_Counties_FY22_Income_Limits!CX15=[1]WAIVER_TX_Counties_FY22!CY$2,[1]TX_Counties_FY22_Income_Limits!CX15)))</f>
        <v>228604</v>
      </c>
      <c r="CZ15" s="64">
        <f>IF([1]TX_Counties_FY22_Income_Limits!CY15&gt;[1]WAIVER_TX_Counties_FY22!CZ$2,[1]TX_Counties_FY22_Income_Limits!CY15,IF([1]TX_Counties_FY22_Income_Limits!CY15&lt;[1]WAIVER_TX_Counties_FY22!CZ$2,[1]WAIVER_TX_Counties_FY22!CZ$2,IF([1]TX_Counties_FY22_Income_Limits!CY15=[1]WAIVER_TX_Counties_FY22!CZ$2,[1]TX_Counties_FY22_Income_Limits!CY15)))</f>
        <v>71652</v>
      </c>
      <c r="DA15" s="64">
        <f>IF([1]TX_Counties_FY22_Income_Limits!CZ15&gt;[1]WAIVER_TX_Counties_FY22!DA$2,[1]TX_Counties_FY22_Income_Limits!CZ15,IF([1]TX_Counties_FY22_Income_Limits!CZ15&lt;[1]WAIVER_TX_Counties_FY22!DA$2,[1]WAIVER_TX_Counties_FY22!DA$2,IF([1]TX_Counties_FY22_Income_Limits!CZ15=[1]WAIVER_TX_Counties_FY22!DA$2,[1]TX_Counties_FY22_Income_Limits!CZ15)))</f>
        <v>81888</v>
      </c>
      <c r="DB15" s="64">
        <f>IF([1]TX_Counties_FY22_Income_Limits!DA15&gt;[1]WAIVER_TX_Counties_FY22!DB$2,[1]TX_Counties_FY22_Income_Limits!DA15,IF([1]TX_Counties_FY22_Income_Limits!DA15&lt;[1]WAIVER_TX_Counties_FY22!DB$2,[1]WAIVER_TX_Counties_FY22!DB$2,IF([1]TX_Counties_FY22_Income_Limits!DA15=[1]WAIVER_TX_Counties_FY22!DB$2,[1]TX_Counties_FY22_Income_Limits!DA15)))</f>
        <v>92124</v>
      </c>
      <c r="DC15" s="64">
        <f>IF([1]TX_Counties_FY22_Income_Limits!DB15&gt;[1]WAIVER_TX_Counties_FY22!DC$2,[1]TX_Counties_FY22_Income_Limits!DB15,IF([1]TX_Counties_FY22_Income_Limits!DB15&lt;[1]WAIVER_TX_Counties_FY22!DC$2,[1]WAIVER_TX_Counties_FY22!DC$2,IF([1]TX_Counties_FY22_Income_Limits!DB15=[1]WAIVER_TX_Counties_FY22!DC$2,[1]TX_Counties_FY22_Income_Limits!DB15)))</f>
        <v>102360</v>
      </c>
      <c r="DD15" s="64">
        <f>IF([1]TX_Counties_FY22_Income_Limits!DC15&gt;[1]WAIVER_TX_Counties_FY22!DD$2,[1]TX_Counties_FY22_Income_Limits!DC15,IF([1]TX_Counties_FY22_Income_Limits!DC15&lt;[1]WAIVER_TX_Counties_FY22!DD$2,[1]WAIVER_TX_Counties_FY22!DD$2,IF([1]TX_Counties_FY22_Income_Limits!DC15=[1]WAIVER_TX_Counties_FY22!DD$2,[1]TX_Counties_FY22_Income_Limits!DC15)))</f>
        <v>110548.8</v>
      </c>
      <c r="DE15" s="64">
        <f>IF([1]TX_Counties_FY22_Income_Limits!DD15&gt;[1]WAIVER_TX_Counties_FY22!DE$2,[1]TX_Counties_FY22_Income_Limits!DD15,IF([1]TX_Counties_FY22_Income_Limits!DD15&lt;[1]WAIVER_TX_Counties_FY22!DE$2,[1]WAIVER_TX_Counties_FY22!DE$2,IF([1]TX_Counties_FY22_Income_Limits!DD15=[1]WAIVER_TX_Counties_FY22!DE$2,[1]TX_Counties_FY22_Income_Limits!DD15)))</f>
        <v>118737.59999999999</v>
      </c>
      <c r="DF15" s="64">
        <f>IF([1]TX_Counties_FY22_Income_Limits!DE15&gt;[1]WAIVER_TX_Counties_FY22!DF$2,[1]TX_Counties_FY22_Income_Limits!DE15,IF([1]TX_Counties_FY22_Income_Limits!DE15&lt;[1]WAIVER_TX_Counties_FY22!DF$2,[1]WAIVER_TX_Counties_FY22!DF$2,IF([1]TX_Counties_FY22_Income_Limits!DE15=[1]WAIVER_TX_Counties_FY22!DF$2,[1]TX_Counties_FY22_Income_Limits!DE15)))</f>
        <v>126926.39999999999</v>
      </c>
      <c r="DG15" s="64">
        <f>IF([1]TX_Counties_FY22_Income_Limits!DF15&gt;[1]WAIVER_TX_Counties_FY22!DG$2,[1]TX_Counties_FY22_Income_Limits!DF15,IF([1]TX_Counties_FY22_Income_Limits!DF15&lt;[1]WAIVER_TX_Counties_FY22!DG$2,[1]WAIVER_TX_Counties_FY22!DG$2,IF([1]TX_Counties_FY22_Income_Limits!DF15=[1]WAIVER_TX_Counties_FY22!DG$2,[1]TX_Counties_FY22_Income_Limits!DF15)))</f>
        <v>135115.20000000001</v>
      </c>
      <c r="DH15" s="64">
        <f>IF([1]TX_Counties_FY22_Income_Limits!DG15&gt;[1]WAIVER_TX_Counties_FY22!DH$2,[1]TX_Counties_FY22_Income_Limits!DG15,IF([1]TX_Counties_FY22_Income_Limits!DG15&lt;[1]WAIVER_TX_Counties_FY22!DH$2,[1]WAIVER_TX_Counties_FY22!DH$2,IF([1]TX_Counties_FY22_Income_Limits!DG15=[1]WAIVER_TX_Counties_FY22!DH$2,[1]TX_Counties_FY22_Income_Limits!DG15)))</f>
        <v>143304</v>
      </c>
      <c r="DI15" s="64">
        <f>IF([1]TX_Counties_FY22_Income_Limits!DH15&gt;[1]WAIVER_TX_Counties_FY22!DI$2,[1]TX_Counties_FY22_Income_Limits!DH15,IF([1]TX_Counties_FY22_Income_Limits!DH15&lt;[1]WAIVER_TX_Counties_FY22!DI$2,[1]WAIVER_TX_Counties_FY22!DI$2,IF([1]TX_Counties_FY22_Income_Limits!DH15=[1]WAIVER_TX_Counties_FY22!DI$2,[1]TX_Counties_FY22_Income_Limits!DH15)))</f>
        <v>151492.79999999999</v>
      </c>
      <c r="DJ15" s="64">
        <f>IF([1]TX_Counties_FY22_Income_Limits!DI15&gt;[1]WAIVER_TX_Counties_FY22!DJ$2,[1]TX_Counties_FY22_Income_Limits!DI15,IF([1]TX_Counties_FY22_Income_Limits!DI15&lt;[1]WAIVER_TX_Counties_FY22!DJ$2,[1]WAIVER_TX_Counties_FY22!DJ$2,IF([1]TX_Counties_FY22_Income_Limits!DI15=[1]WAIVER_TX_Counties_FY22!DJ$2,[1]TX_Counties_FY22_Income_Limits!DI15)))</f>
        <v>159681.59999999998</v>
      </c>
      <c r="DK15" s="64">
        <f>IF([1]TX_Counties_FY22_Income_Limits!DJ15&gt;[1]WAIVER_TX_Counties_FY22!DK$2,[1]TX_Counties_FY22_Income_Limits!DJ15,IF([1]TX_Counties_FY22_Income_Limits!DJ15&lt;[1]WAIVER_TX_Counties_FY22!DK$2,[1]WAIVER_TX_Counties_FY22!DK$2,IF([1]TX_Counties_FY22_Income_Limits!DJ15=[1]WAIVER_TX_Counties_FY22!DK$2,[1]TX_Counties_FY22_Income_Limits!DJ15)))</f>
        <v>167870.39999999997</v>
      </c>
      <c r="DL15" s="64">
        <f>IF([1]TX_Counties_FY22_Income_Limits!DK15&gt;[1]WAIVER_TX_Counties_FY22!DL$2,[1]TX_Counties_FY22_Income_Limits!DK15,IF([1]TX_Counties_FY22_Income_Limits!DK15&lt;[1]WAIVER_TX_Counties_FY22!DL$2,[1]WAIVER_TX_Counties_FY22!DL$2,IF([1]TX_Counties_FY22_Income_Limits!DK15=[1]WAIVER_TX_Counties_FY22!DL$2,[1]TX_Counties_FY22_Income_Limits!DK15)))</f>
        <v>176059.19999999995</v>
      </c>
      <c r="DM15" s="64">
        <f>IF([1]TX_Counties_FY22_Income_Limits!DL15&gt;[1]WAIVER_TX_Counties_FY22!DM$2,[1]TX_Counties_FY22_Income_Limits!DL15,IF([1]TX_Counties_FY22_Income_Limits!DL15&lt;[1]WAIVER_TX_Counties_FY22!DM$2,[1]WAIVER_TX_Counties_FY22!DM$2,IF([1]TX_Counties_FY22_Income_Limits!DL15=[1]WAIVER_TX_Counties_FY22!DM$2,[1]TX_Counties_FY22_Income_Limits!DL15)))</f>
        <v>184247.99999999994</v>
      </c>
      <c r="DN15" s="64">
        <f>IF([1]TX_Counties_FY22_Income_Limits!DM15&gt;[1]WAIVER_TX_Counties_FY22!DN$2,[1]TX_Counties_FY22_Income_Limits!DM15,IF([1]TX_Counties_FY22_Income_Limits!DM15&lt;[1]WAIVER_TX_Counties_FY22!DN$2,[1]WAIVER_TX_Counties_FY22!DN$2,IF([1]TX_Counties_FY22_Income_Limits!DM15=[1]WAIVER_TX_Counties_FY22!DN$2,[1]TX_Counties_FY22_Income_Limits!DM15)))</f>
        <v>192436.79999999993</v>
      </c>
      <c r="DO15" s="64">
        <f>IF([1]TX_Counties_FY22_Income_Limits!DN15&gt;[1]WAIVER_TX_Counties_FY22!DO$2,[1]TX_Counties_FY22_Income_Limits!DN15,IF([1]TX_Counties_FY22_Income_Limits!DN15&lt;[1]WAIVER_TX_Counties_FY22!DO$2,[1]WAIVER_TX_Counties_FY22!DO$2,IF([1]TX_Counties_FY22_Income_Limits!DN15=[1]WAIVER_TX_Counties_FY22!DO$2,[1]TX_Counties_FY22_Income_Limits!DN15)))</f>
        <v>200625.59999999992</v>
      </c>
      <c r="DP15" s="64">
        <f>IF([1]TX_Counties_FY22_Income_Limits!DO15&gt;[1]WAIVER_TX_Counties_FY22!DP$2,[1]TX_Counties_FY22_Income_Limits!DO15,IF([1]TX_Counties_FY22_Income_Limits!DO15&lt;[1]WAIVER_TX_Counties_FY22!DP$2,[1]WAIVER_TX_Counties_FY22!DP$2,IF([1]TX_Counties_FY22_Income_Limits!DO15=[1]WAIVER_TX_Counties_FY22!DP$2,[1]TX_Counties_FY22_Income_Limits!DO15)))</f>
        <v>208814.39999999991</v>
      </c>
      <c r="DQ15" s="64">
        <f>IF([1]TX_Counties_FY22_Income_Limits!DP15&gt;[1]WAIVER_TX_Counties_FY22!DQ$2,[1]TX_Counties_FY22_Income_Limits!DP15,IF([1]TX_Counties_FY22_Income_Limits!DP15&lt;[1]WAIVER_TX_Counties_FY22!DQ$2,[1]WAIVER_TX_Counties_FY22!DQ$2,IF([1]TX_Counties_FY22_Income_Limits!DP15=[1]WAIVER_TX_Counties_FY22!DQ$2,[1]TX_Counties_FY22_Income_Limits!DP15)))</f>
        <v>217003.1999999999</v>
      </c>
      <c r="DR15" s="64">
        <f>IF([1]TX_Counties_FY22_Income_Limits!DQ15&gt;[1]WAIVER_TX_Counties_FY22!DR$2,[1]TX_Counties_FY22_Income_Limits!DQ15,IF([1]TX_Counties_FY22_Income_Limits!DQ15&lt;[1]WAIVER_TX_Counties_FY22!DR$2,[1]WAIVER_TX_Counties_FY22!DR$2,IF([1]TX_Counties_FY22_Income_Limits!DQ15=[1]WAIVER_TX_Counties_FY22!DR$2,[1]TX_Counties_FY22_Income_Limits!DQ15)))</f>
        <v>225191.99999999988</v>
      </c>
      <c r="DS15" s="64">
        <f>IF([1]TX_Counties_FY22_Income_Limits!DR15&gt;[1]WAIVER_TX_Counties_FY22!DS$2,[1]TX_Counties_FY22_Income_Limits!DR15,IF([1]TX_Counties_FY22_Income_Limits!DR15&lt;[1]WAIVER_TX_Counties_FY22!DS$2,[1]WAIVER_TX_Counties_FY22!DS$2,IF([1]TX_Counties_FY22_Income_Limits!DR15=[1]WAIVER_TX_Counties_FY22!DS$2,[1]TX_Counties_FY22_Income_Limits!DR15)))</f>
        <v>233380.79999999987</v>
      </c>
      <c r="DT15" s="64">
        <f>IF([1]TX_Counties_FY22_Income_Limits!DS15&gt;[1]WAIVER_TX_Counties_FY22!DT$2,[1]TX_Counties_FY22_Income_Limits!DS15,IF([1]TX_Counties_FY22_Income_Limits!DS15&lt;[1]WAIVER_TX_Counties_FY22!DT$2,[1]WAIVER_TX_Counties_FY22!DT$2,IF([1]TX_Counties_FY22_Income_Limits!DS15=[1]WAIVER_TX_Counties_FY22!DT$2,[1]TX_Counties_FY22_Income_Limits!DS15)))</f>
        <v>241569.59999999986</v>
      </c>
      <c r="DU15" s="64">
        <f>IF([1]TX_Counties_FY22_Income_Limits!DT15&gt;[1]WAIVER_TX_Counties_FY22!DU$2,[1]TX_Counties_FY22_Income_Limits!DT15,IF([1]TX_Counties_FY22_Income_Limits!DT15&lt;[1]WAIVER_TX_Counties_FY22!DU$2,[1]WAIVER_TX_Counties_FY22!DU$2,IF([1]TX_Counties_FY22_Income_Limits!DT15=[1]WAIVER_TX_Counties_FY22!DU$2,[1]TX_Counties_FY22_Income_Limits!DT15)))</f>
        <v>249758.39999999985</v>
      </c>
      <c r="DV15" s="64">
        <f>IF([1]TX_Counties_FY22_Income_Limits!DU15&gt;[1]WAIVER_TX_Counties_FY22!DV$2,[1]TX_Counties_FY22_Income_Limits!DU15,IF([1]TX_Counties_FY22_Income_Limits!DU15&lt;[1]WAIVER_TX_Counties_FY22!DV$2,[1]WAIVER_TX_Counties_FY22!DV$2,IF([1]TX_Counties_FY22_Income_Limits!DU15=[1]WAIVER_TX_Counties_FY22!DV$2,[1]TX_Counties_FY22_Income_Limits!DU15)))</f>
        <v>257947.19999999984</v>
      </c>
      <c r="DW15" s="64">
        <f>IF([1]TX_Counties_FY22_Income_Limits!DV15&gt;[1]WAIVER_TX_Counties_FY22!DW$2,[1]TX_Counties_FY22_Income_Limits!DV15,IF([1]TX_Counties_FY22_Income_Limits!DV15&lt;[1]WAIVER_TX_Counties_FY22!DW$2,[1]WAIVER_TX_Counties_FY22!DW$2,IF([1]TX_Counties_FY22_Income_Limits!DV15=[1]WAIVER_TX_Counties_FY22!DW$2,[1]TX_Counties_FY22_Income_Limits!DV15)))</f>
        <v>266135.99999999983</v>
      </c>
      <c r="DX15" s="64">
        <f>IF([1]TX_Counties_FY22_Income_Limits!DW15&gt;[1]WAIVER_TX_Counties_FY22!DX$2,[1]TX_Counties_FY22_Income_Limits!DW15,IF([1]TX_Counties_FY22_Income_Limits!DW15&lt;[1]WAIVER_TX_Counties_FY22!DX$2,[1]WAIVER_TX_Counties_FY22!DX$2,IF([1]TX_Counties_FY22_Income_Limits!DW15=[1]WAIVER_TX_Counties_FY22!DX$2,[1]TX_Counties_FY22_Income_Limits!DW15)))</f>
        <v>274324.79999999981</v>
      </c>
    </row>
    <row r="16" spans="1:129" ht="14.45">
      <c r="A16" s="65" t="s">
        <v>205</v>
      </c>
      <c r="B16" s="65" t="str">
        <f t="shared" si="5"/>
        <v>YES</v>
      </c>
      <c r="C16" s="64">
        <f>[1]TX_Counties_FY22_Income_Limits!B16</f>
        <v>73900</v>
      </c>
      <c r="D16" s="64">
        <f>IF([1]TX_Counties_FY22_Income_Limits!C16&gt;[1]WAIVER_TX_Counties_FY22!D$2,[1]TX_Counties_FY22_Income_Limits!C16,IF([1]TX_Counties_FY22_Income_Limits!C16&lt;[1]WAIVER_TX_Counties_FY22!D$2,[1]WAIVER_TX_Counties_FY22!D$2,IF([1]TX_Counties_FY22_Income_Limits!C16=[1]WAIVER_TX_Counties_FY22!D$2,[1]TX_Counties_FY22_Income_Limits!C16)))</f>
        <v>17650</v>
      </c>
      <c r="E16" s="64">
        <f>IF([1]TX_Counties_FY22_Income_Limits!D16&gt;[1]WAIVER_TX_Counties_FY22!E$2,[1]TX_Counties_FY22_Income_Limits!D16,IF([1]TX_Counties_FY22_Income_Limits!D16&lt;[1]WAIVER_TX_Counties_FY22!E$2,[1]WAIVER_TX_Counties_FY22!E$2,IF([1]TX_Counties_FY22_Income_Limits!D16=[1]WAIVER_TX_Counties_FY22!E$2,[1]TX_Counties_FY22_Income_Limits!D16)))</f>
        <v>20200</v>
      </c>
      <c r="F16" s="64">
        <f>IF([1]TX_Counties_FY22_Income_Limits!E16&gt;[1]WAIVER_TX_Counties_FY22!F$2,[1]TX_Counties_FY22_Income_Limits!E16,IF([1]TX_Counties_FY22_Income_Limits!E16&lt;[1]WAIVER_TX_Counties_FY22!F$2,[1]WAIVER_TX_Counties_FY22!F$2,IF([1]TX_Counties_FY22_Income_Limits!E16=[1]WAIVER_TX_Counties_FY22!F$2,[1]TX_Counties_FY22_Income_Limits!E16)))</f>
        <v>23030</v>
      </c>
      <c r="G16" s="64">
        <f>IF([1]TX_Counties_FY22_Income_Limits!F16&gt;[1]WAIVER_TX_Counties_FY22!G$2,[1]TX_Counties_FY22_Income_Limits!F16,IF([1]TX_Counties_FY22_Income_Limits!F16&lt;[1]WAIVER_TX_Counties_FY22!G$2,[1]WAIVER_TX_Counties_FY22!G$2,IF([1]TX_Counties_FY22_Income_Limits!F16=[1]WAIVER_TX_Counties_FY22!G$2,[1]TX_Counties_FY22_Income_Limits!F16)))</f>
        <v>27750</v>
      </c>
      <c r="H16" s="64">
        <f>IF([1]TX_Counties_FY22_Income_Limits!G16&gt;[1]WAIVER_TX_Counties_FY22!H$2,[1]TX_Counties_FY22_Income_Limits!G16,IF([1]TX_Counties_FY22_Income_Limits!G16&lt;[1]WAIVER_TX_Counties_FY22!H$2,[1]WAIVER_TX_Counties_FY22!H$2,IF([1]TX_Counties_FY22_Income_Limits!G16=[1]WAIVER_TX_Counties_FY22!H$2,[1]TX_Counties_FY22_Income_Limits!G16)))</f>
        <v>32470</v>
      </c>
      <c r="I16" s="64">
        <f>IF([1]TX_Counties_FY22_Income_Limits!H16&gt;[1]WAIVER_TX_Counties_FY22!I$2,[1]TX_Counties_FY22_Income_Limits!H16,IF([1]TX_Counties_FY22_Income_Limits!H16&lt;[1]WAIVER_TX_Counties_FY22!I$2,[1]WAIVER_TX_Counties_FY22!I$2,IF([1]TX_Counties_FY22_Income_Limits!H16=[1]WAIVER_TX_Counties_FY22!I$2,[1]TX_Counties_FY22_Income_Limits!H16)))</f>
        <v>37190</v>
      </c>
      <c r="J16" s="64">
        <f>IF([1]TX_Counties_FY22_Income_Limits!I16&gt;[1]WAIVER_TX_Counties_FY22!J$2,[1]TX_Counties_FY22_Income_Limits!I16,IF([1]TX_Counties_FY22_Income_Limits!I16&lt;[1]WAIVER_TX_Counties_FY22!J$2,[1]WAIVER_TX_Counties_FY22!J$2,IF([1]TX_Counties_FY22_Income_Limits!I16=[1]WAIVER_TX_Counties_FY22!J$2,[1]TX_Counties_FY22_Income_Limits!I16)))</f>
        <v>41910</v>
      </c>
      <c r="K16" s="64">
        <f>IF([1]TX_Counties_FY22_Income_Limits!J16&gt;[1]WAIVER_TX_Counties_FY22!K$2,[1]TX_Counties_FY22_Income_Limits!J16,IF([1]TX_Counties_FY22_Income_Limits!J16&lt;[1]WAIVER_TX_Counties_FY22!K$2,[1]WAIVER_TX_Counties_FY22!K$2,IF([1]TX_Counties_FY22_Income_Limits!J16=[1]WAIVER_TX_Counties_FY22!K$2,[1]TX_Counties_FY22_Income_Limits!J16)))</f>
        <v>46630</v>
      </c>
      <c r="L16" s="64">
        <f>IF([1]TX_Counties_FY22_Income_Limits!K16&gt;[1]WAIVER_TX_Counties_FY22!L$2,[1]TX_Counties_FY22_Income_Limits!K16,IF([1]TX_Counties_FY22_Income_Limits!K16&lt;[1]WAIVER_TX_Counties_FY22!L$2,[1]WAIVER_TX_Counties_FY22!L$2,IF([1]TX_Counties_FY22_Income_Limits!K16=[1]WAIVER_TX_Counties_FY22!L$2,[1]TX_Counties_FY22_Income_Limits!K16)))</f>
        <v>58799.999999999993</v>
      </c>
      <c r="M16" s="64">
        <f>IF([1]TX_Counties_FY22_Income_Limits!L16&gt;[1]WAIVER_TX_Counties_FY22!M$2,[1]TX_Counties_FY22_Income_Limits!L16,IF([1]TX_Counties_FY22_Income_Limits!L16&lt;[1]WAIVER_TX_Counties_FY22!M$2,[1]WAIVER_TX_Counties_FY22!M$2,IF([1]TX_Counties_FY22_Income_Limits!L16=[1]WAIVER_TX_Counties_FY22!M$2,[1]TX_Counties_FY22_Income_Limits!L16)))</f>
        <v>62160</v>
      </c>
      <c r="N16" s="64">
        <f>IF([1]TX_Counties_FY22_Income_Limits!M16&gt;[1]WAIVER_TX_Counties_FY22!N$2,[1]TX_Counties_FY22_Income_Limits!M16,IF([1]TX_Counties_FY22_Income_Limits!M16&lt;[1]WAIVER_TX_Counties_FY22!N$2,[1]WAIVER_TX_Counties_FY22!N$2,IF([1]TX_Counties_FY22_Income_Limits!M16=[1]WAIVER_TX_Counties_FY22!N$2,[1]TX_Counties_FY22_Income_Limits!M16)))</f>
        <v>65520.000000000007</v>
      </c>
      <c r="O16" s="64">
        <f>IF([1]TX_Counties_FY22_Income_Limits!N16&gt;[1]WAIVER_TX_Counties_FY22!O$2,[1]TX_Counties_FY22_Income_Limits!N16,IF([1]TX_Counties_FY22_Income_Limits!N16&lt;[1]WAIVER_TX_Counties_FY22!O$2,[1]WAIVER_TX_Counties_FY22!O$2,IF([1]TX_Counties_FY22_Income_Limits!N16=[1]WAIVER_TX_Counties_FY22!O$2,[1]TX_Counties_FY22_Income_Limits!N16)))</f>
        <v>68880.000000000015</v>
      </c>
      <c r="P16" s="64">
        <f>IF([1]TX_Counties_FY22_Income_Limits!O16&gt;[1]WAIVER_TX_Counties_FY22!P$2,[1]TX_Counties_FY22_Income_Limits!O16,IF([1]TX_Counties_FY22_Income_Limits!O16&lt;[1]WAIVER_TX_Counties_FY22!P$2,[1]WAIVER_TX_Counties_FY22!P$2,IF([1]TX_Counties_FY22_Income_Limits!O16=[1]WAIVER_TX_Counties_FY22!P$2,[1]TX_Counties_FY22_Income_Limits!O16)))</f>
        <v>72240.000000000029</v>
      </c>
      <c r="Q16" s="64">
        <f>IF([1]TX_Counties_FY22_Income_Limits!P16&gt;[1]WAIVER_TX_Counties_FY22!Q$2,[1]TX_Counties_FY22_Income_Limits!P16,IF([1]TX_Counties_FY22_Income_Limits!P16&lt;[1]WAIVER_TX_Counties_FY22!Q$2,[1]WAIVER_TX_Counties_FY22!Q$2,IF([1]TX_Counties_FY22_Income_Limits!P16=[1]WAIVER_TX_Counties_FY22!Q$2,[1]TX_Counties_FY22_Income_Limits!P16)))</f>
        <v>75600.000000000044</v>
      </c>
      <c r="R16" s="64">
        <f>IF([1]TX_Counties_FY22_Income_Limits!Q16&gt;[1]WAIVER_TX_Counties_FY22!R$2,[1]TX_Counties_FY22_Income_Limits!Q16,IF([1]TX_Counties_FY22_Income_Limits!Q16&lt;[1]WAIVER_TX_Counties_FY22!R$2,[1]WAIVER_TX_Counties_FY22!R$2,IF([1]TX_Counties_FY22_Income_Limits!Q16=[1]WAIVER_TX_Counties_FY22!R$2,[1]TX_Counties_FY22_Income_Limits!Q16)))</f>
        <v>78960.000000000058</v>
      </c>
      <c r="S16" s="64">
        <f>IF([1]TX_Counties_FY22_Income_Limits!R16&gt;[1]WAIVER_TX_Counties_FY22!S$2,[1]TX_Counties_FY22_Income_Limits!R16,IF([1]TX_Counties_FY22_Income_Limits!R16&lt;[1]WAIVER_TX_Counties_FY22!S$2,[1]WAIVER_TX_Counties_FY22!S$2,IF([1]TX_Counties_FY22_Income_Limits!R16=[1]WAIVER_TX_Counties_FY22!S$2,[1]TX_Counties_FY22_Income_Limits!R16)))</f>
        <v>82320.000000000073</v>
      </c>
      <c r="T16" s="64">
        <f>IF([1]TX_Counties_FY22_Income_Limits!S16&gt;[1]WAIVER_TX_Counties_FY22!T$2,[1]TX_Counties_FY22_Income_Limits!S16,IF([1]TX_Counties_FY22_Income_Limits!S16&lt;[1]WAIVER_TX_Counties_FY22!T$2,[1]WAIVER_TX_Counties_FY22!T$2,IF([1]TX_Counties_FY22_Income_Limits!S16=[1]WAIVER_TX_Counties_FY22!T$2,[1]TX_Counties_FY22_Income_Limits!S16)))</f>
        <v>85680.000000000087</v>
      </c>
      <c r="U16" s="64">
        <f>IF([1]TX_Counties_FY22_Income_Limits!T16&gt;[1]WAIVER_TX_Counties_FY22!U$2,[1]TX_Counties_FY22_Income_Limits!T16,IF([1]TX_Counties_FY22_Income_Limits!T16&lt;[1]WAIVER_TX_Counties_FY22!U$2,[1]WAIVER_TX_Counties_FY22!U$2,IF([1]TX_Counties_FY22_Income_Limits!T16=[1]WAIVER_TX_Counties_FY22!U$2,[1]TX_Counties_FY22_Income_Limits!T16)))</f>
        <v>89040.000000000102</v>
      </c>
      <c r="V16" s="64">
        <f>IF([1]TX_Counties_FY22_Income_Limits!U16&gt;[1]WAIVER_TX_Counties_FY22!V$2,[1]TX_Counties_FY22_Income_Limits!U16,IF([1]TX_Counties_FY22_Income_Limits!U16&lt;[1]WAIVER_TX_Counties_FY22!V$2,[1]WAIVER_TX_Counties_FY22!V$2,IF([1]TX_Counties_FY22_Income_Limits!U16=[1]WAIVER_TX_Counties_FY22!V$2,[1]TX_Counties_FY22_Income_Limits!U16)))</f>
        <v>92400.000000000116</v>
      </c>
      <c r="W16" s="64">
        <f>IF([1]TX_Counties_FY22_Income_Limits!V16&gt;[1]WAIVER_TX_Counties_FY22!W$2,[1]TX_Counties_FY22_Income_Limits!V16,IF([1]TX_Counties_FY22_Income_Limits!V16&lt;[1]WAIVER_TX_Counties_FY22!W$2,[1]WAIVER_TX_Counties_FY22!W$2,IF([1]TX_Counties_FY22_Income_Limits!V16=[1]WAIVER_TX_Counties_FY22!W$2,[1]TX_Counties_FY22_Income_Limits!V16)))</f>
        <v>95760.000000000131</v>
      </c>
      <c r="X16" s="64">
        <f>IF([1]TX_Counties_FY22_Income_Limits!W16&gt;[1]WAIVER_TX_Counties_FY22!X$2,[1]TX_Counties_FY22_Income_Limits!W16,IF([1]TX_Counties_FY22_Income_Limits!W16&lt;[1]WAIVER_TX_Counties_FY22!X$2,[1]WAIVER_TX_Counties_FY22!X$2,IF([1]TX_Counties_FY22_Income_Limits!W16=[1]WAIVER_TX_Counties_FY22!X$2,[1]TX_Counties_FY22_Income_Limits!W16)))</f>
        <v>99120.000000000146</v>
      </c>
      <c r="Y16" s="64">
        <f>IF([1]TX_Counties_FY22_Income_Limits!X16&gt;[1]WAIVER_TX_Counties_FY22!Y$2,[1]TX_Counties_FY22_Income_Limits!X16,IF([1]TX_Counties_FY22_Income_Limits!X16&lt;[1]WAIVER_TX_Counties_FY22!Y$2,[1]WAIVER_TX_Counties_FY22!Y$2,IF([1]TX_Counties_FY22_Income_Limits!X16=[1]WAIVER_TX_Counties_FY22!Y$2,[1]TX_Counties_FY22_Income_Limits!X16)))</f>
        <v>102480.00000000016</v>
      </c>
      <c r="Z16" s="64">
        <f>IF([1]TX_Counties_FY22_Income_Limits!Y16&gt;[1]WAIVER_TX_Counties_FY22!Z$2,[1]TX_Counties_FY22_Income_Limits!Y16,IF([1]TX_Counties_FY22_Income_Limits!Y16&lt;[1]WAIVER_TX_Counties_FY22!Z$2,[1]WAIVER_TX_Counties_FY22!Z$2,IF([1]TX_Counties_FY22_Income_Limits!Y16=[1]WAIVER_TX_Counties_FY22!Z$2,[1]TX_Counties_FY22_Income_Limits!Y16)))</f>
        <v>105840.00000000017</v>
      </c>
      <c r="AA16" s="64">
        <f>IF([1]TX_Counties_FY22_Income_Limits!Z16&gt;[1]WAIVER_TX_Counties_FY22!AA$2,[1]TX_Counties_FY22_Income_Limits!Z16,IF([1]TX_Counties_FY22_Income_Limits!Z16&lt;[1]WAIVER_TX_Counties_FY22!AA$2,[1]WAIVER_TX_Counties_FY22!AA$2,IF([1]TX_Counties_FY22_Income_Limits!Z16=[1]WAIVER_TX_Counties_FY22!AA$2,[1]TX_Counties_FY22_Income_Limits!Z16)))</f>
        <v>109200.00000000019</v>
      </c>
      <c r="AB16" s="64">
        <f>IF([1]TX_Counties_FY22_Income_Limits!AA16&gt;[1]WAIVER_TX_Counties_FY22!AB$2,[1]TX_Counties_FY22_Income_Limits!AA16,IF([1]TX_Counties_FY22_Income_Limits!AA16&lt;[1]WAIVER_TX_Counties_FY22!AB$2,[1]WAIVER_TX_Counties_FY22!AB$2,IF([1]TX_Counties_FY22_Income_Limits!AA16=[1]WAIVER_TX_Counties_FY22!AB$2,[1]TX_Counties_FY22_Income_Limits!AA16)))</f>
        <v>112560.0000000002</v>
      </c>
      <c r="AC16" s="64">
        <f>IF([1]TX_Counties_FY22_Income_Limits!AB16&gt;[1]WAIVER_TX_Counties_FY22!AC$2,[1]TX_Counties_FY22_Income_Limits!AB16,IF([1]TX_Counties_FY22_Income_Limits!AB16&lt;[1]WAIVER_TX_Counties_FY22!AC$2,[1]WAIVER_TX_Counties_FY22!AC$2,IF([1]TX_Counties_FY22_Income_Limits!AB16=[1]WAIVER_TX_Counties_FY22!AC$2,[1]TX_Counties_FY22_Income_Limits!AB16)))</f>
        <v>29400</v>
      </c>
      <c r="AD16" s="64">
        <f>IF([1]TX_Counties_FY22_Income_Limits!AC16&gt;[1]WAIVER_TX_Counties_FY22!AD$2,[1]TX_Counties_FY22_Income_Limits!AC16,IF([1]TX_Counties_FY22_Income_Limits!AC16&lt;[1]WAIVER_TX_Counties_FY22!AD$2,[1]WAIVER_TX_Counties_FY22!AD$2,IF([1]TX_Counties_FY22_Income_Limits!AC16=[1]WAIVER_TX_Counties_FY22!AD$2,[1]TX_Counties_FY22_Income_Limits!AC16)))</f>
        <v>33600</v>
      </c>
      <c r="AE16" s="64">
        <f>IF([1]TX_Counties_FY22_Income_Limits!AD16&gt;[1]WAIVER_TX_Counties_FY22!AE$2,[1]TX_Counties_FY22_Income_Limits!AD16,IF([1]TX_Counties_FY22_Income_Limits!AD16&lt;[1]WAIVER_TX_Counties_FY22!AE$2,[1]WAIVER_TX_Counties_FY22!AE$2,IF([1]TX_Counties_FY22_Income_Limits!AD16=[1]WAIVER_TX_Counties_FY22!AE$2,[1]TX_Counties_FY22_Income_Limits!AD16)))</f>
        <v>37800</v>
      </c>
      <c r="AF16" s="64">
        <f>IF([1]TX_Counties_FY22_Income_Limits!AE16&gt;[1]WAIVER_TX_Counties_FY22!AF$2,[1]TX_Counties_FY22_Income_Limits!AE16,IF([1]TX_Counties_FY22_Income_Limits!AE16&lt;[1]WAIVER_TX_Counties_FY22!AF$2,[1]WAIVER_TX_Counties_FY22!AF$2,IF([1]TX_Counties_FY22_Income_Limits!AE16=[1]WAIVER_TX_Counties_FY22!AF$2,[1]TX_Counties_FY22_Income_Limits!AE16)))</f>
        <v>42000</v>
      </c>
      <c r="AG16" s="64">
        <f>IF([1]TX_Counties_FY22_Income_Limits!AF16&gt;[1]WAIVER_TX_Counties_FY22!AG$2,[1]TX_Counties_FY22_Income_Limits!AF16,IF([1]TX_Counties_FY22_Income_Limits!AF16&lt;[1]WAIVER_TX_Counties_FY22!AG$2,[1]WAIVER_TX_Counties_FY22!AG$2,IF([1]TX_Counties_FY22_Income_Limits!AF16=[1]WAIVER_TX_Counties_FY22!AG$2,[1]TX_Counties_FY22_Income_Limits!AF16)))</f>
        <v>45400</v>
      </c>
      <c r="AH16" s="64">
        <f>IF([1]TX_Counties_FY22_Income_Limits!AG16&gt;[1]WAIVER_TX_Counties_FY22!AH$2,[1]TX_Counties_FY22_Income_Limits!AG16,IF([1]TX_Counties_FY22_Income_Limits!AG16&lt;[1]WAIVER_TX_Counties_FY22!AH$2,[1]WAIVER_TX_Counties_FY22!AH$2,IF([1]TX_Counties_FY22_Income_Limits!AG16=[1]WAIVER_TX_Counties_FY22!AH$2,[1]TX_Counties_FY22_Income_Limits!AG16)))</f>
        <v>48750</v>
      </c>
      <c r="AI16" s="64">
        <f>IF([1]TX_Counties_FY22_Income_Limits!AH16&gt;[1]WAIVER_TX_Counties_FY22!AI$2,[1]TX_Counties_FY22_Income_Limits!AH16,IF([1]TX_Counties_FY22_Income_Limits!AH16&lt;[1]WAIVER_TX_Counties_FY22!AI$2,[1]WAIVER_TX_Counties_FY22!AI$2,IF([1]TX_Counties_FY22_Income_Limits!AH16=[1]WAIVER_TX_Counties_FY22!AI$2,[1]TX_Counties_FY22_Income_Limits!AH16)))</f>
        <v>52100</v>
      </c>
      <c r="AJ16" s="64">
        <f>IF([1]TX_Counties_FY22_Income_Limits!AI16&gt;[1]WAIVER_TX_Counties_FY22!AJ$2,[1]TX_Counties_FY22_Income_Limits!AI16,IF([1]TX_Counties_FY22_Income_Limits!AI16&lt;[1]WAIVER_TX_Counties_FY22!AJ$2,[1]WAIVER_TX_Counties_FY22!AJ$2,IF([1]TX_Counties_FY22_Income_Limits!AI16=[1]WAIVER_TX_Counties_FY22!AJ$2,[1]TX_Counties_FY22_Income_Limits!AI16)))</f>
        <v>55450</v>
      </c>
      <c r="AK16" s="64">
        <f>IF([1]TX_Counties_FY22_Income_Limits!AJ16&gt;[1]WAIVER_TX_Counties_FY22!AK$2,[1]TX_Counties_FY22_Income_Limits!AJ16,IF([1]TX_Counties_FY22_Income_Limits!AJ16&lt;[1]WAIVER_TX_Counties_FY22!AK$2,[1]WAIVER_TX_Counties_FY22!AK$2,IF([1]TX_Counties_FY22_Income_Limits!AJ16=[1]WAIVER_TX_Counties_FY22!AK$2,[1]TX_Counties_FY22_Income_Limits!AJ16)))</f>
        <v>58799.999999999993</v>
      </c>
      <c r="AL16" s="64">
        <f>IF([1]TX_Counties_FY22_Income_Limits!AK16&gt;[1]WAIVER_TX_Counties_FY22!AL$2,[1]TX_Counties_FY22_Income_Limits!AK16,IF([1]TX_Counties_FY22_Income_Limits!AK16&lt;[1]WAIVER_TX_Counties_FY22!AL$2,[1]WAIVER_TX_Counties_FY22!AL$2,IF([1]TX_Counties_FY22_Income_Limits!AK16=[1]WAIVER_TX_Counties_FY22!AL$2,[1]TX_Counties_FY22_Income_Limits!AK16)))</f>
        <v>62160</v>
      </c>
      <c r="AM16" s="64">
        <f>IF([1]TX_Counties_FY22_Income_Limits!AL16&gt;[1]WAIVER_TX_Counties_FY22!AM$2,[1]TX_Counties_FY22_Income_Limits!AL16,IF([1]TX_Counties_FY22_Income_Limits!AL16&lt;[1]WAIVER_TX_Counties_FY22!AM$2,[1]WAIVER_TX_Counties_FY22!AM$2,IF([1]TX_Counties_FY22_Income_Limits!AL16=[1]WAIVER_TX_Counties_FY22!AM$2,[1]TX_Counties_FY22_Income_Limits!AL16)))</f>
        <v>65520.000000000007</v>
      </c>
      <c r="AN16" s="64">
        <f>IF([1]TX_Counties_FY22_Income_Limits!AM16&gt;[1]WAIVER_TX_Counties_FY22!AN$2,[1]TX_Counties_FY22_Income_Limits!AM16,IF([1]TX_Counties_FY22_Income_Limits!AM16&lt;[1]WAIVER_TX_Counties_FY22!AN$2,[1]WAIVER_TX_Counties_FY22!AN$2,IF([1]TX_Counties_FY22_Income_Limits!AM16=[1]WAIVER_TX_Counties_FY22!AN$2,[1]TX_Counties_FY22_Income_Limits!AM16)))</f>
        <v>68880.000000000015</v>
      </c>
      <c r="AO16" s="64">
        <f>IF([1]TX_Counties_FY22_Income_Limits!AN16&gt;[1]WAIVER_TX_Counties_FY22!AO$2,[1]TX_Counties_FY22_Income_Limits!AN16,IF([1]TX_Counties_FY22_Income_Limits!AN16&lt;[1]WAIVER_TX_Counties_FY22!AO$2,[1]WAIVER_TX_Counties_FY22!AO$2,IF([1]TX_Counties_FY22_Income_Limits!AN16=[1]WAIVER_TX_Counties_FY22!AO$2,[1]TX_Counties_FY22_Income_Limits!AN16)))</f>
        <v>72240.000000000029</v>
      </c>
      <c r="AP16" s="64">
        <f>IF([1]TX_Counties_FY22_Income_Limits!AO16&gt;[1]WAIVER_TX_Counties_FY22!AP$2,[1]TX_Counties_FY22_Income_Limits!AO16,IF([1]TX_Counties_FY22_Income_Limits!AO16&lt;[1]WAIVER_TX_Counties_FY22!AP$2,[1]WAIVER_TX_Counties_FY22!AP$2,IF([1]TX_Counties_FY22_Income_Limits!AO16=[1]WAIVER_TX_Counties_FY22!AP$2,[1]TX_Counties_FY22_Income_Limits!AO16)))</f>
        <v>75600.000000000044</v>
      </c>
      <c r="AQ16" s="64">
        <f>IF([1]TX_Counties_FY22_Income_Limits!AP16&gt;[1]WAIVER_TX_Counties_FY22!AQ$2,[1]TX_Counties_FY22_Income_Limits!AP16,IF([1]TX_Counties_FY22_Income_Limits!AP16&lt;[1]WAIVER_TX_Counties_FY22!AQ$2,[1]WAIVER_TX_Counties_FY22!AQ$2,IF([1]TX_Counties_FY22_Income_Limits!AP16=[1]WAIVER_TX_Counties_FY22!AQ$2,[1]TX_Counties_FY22_Income_Limits!AP16)))</f>
        <v>78960.000000000058</v>
      </c>
      <c r="AR16" s="64">
        <f>IF([1]TX_Counties_FY22_Income_Limits!AQ16&gt;[1]WAIVER_TX_Counties_FY22!AR$2,[1]TX_Counties_FY22_Income_Limits!AQ16,IF([1]TX_Counties_FY22_Income_Limits!AQ16&lt;[1]WAIVER_TX_Counties_FY22!AR$2,[1]WAIVER_TX_Counties_FY22!AR$2,IF([1]TX_Counties_FY22_Income_Limits!AQ16=[1]WAIVER_TX_Counties_FY22!AR$2,[1]TX_Counties_FY22_Income_Limits!AQ16)))</f>
        <v>82320.000000000073</v>
      </c>
      <c r="AS16" s="64">
        <f>IF([1]TX_Counties_FY22_Income_Limits!AR16&gt;[1]WAIVER_TX_Counties_FY22!AS$2,[1]TX_Counties_FY22_Income_Limits!AR16,IF([1]TX_Counties_FY22_Income_Limits!AR16&lt;[1]WAIVER_TX_Counties_FY22!AS$2,[1]WAIVER_TX_Counties_FY22!AS$2,IF([1]TX_Counties_FY22_Income_Limits!AR16=[1]WAIVER_TX_Counties_FY22!AS$2,[1]TX_Counties_FY22_Income_Limits!AR16)))</f>
        <v>85680.000000000087</v>
      </c>
      <c r="AT16" s="64">
        <f>IF([1]TX_Counties_FY22_Income_Limits!AS16&gt;[1]WAIVER_TX_Counties_FY22!AT$2,[1]TX_Counties_FY22_Income_Limits!AS16,IF([1]TX_Counties_FY22_Income_Limits!AS16&lt;[1]WAIVER_TX_Counties_FY22!AT$2,[1]WAIVER_TX_Counties_FY22!AT$2,IF([1]TX_Counties_FY22_Income_Limits!AS16=[1]WAIVER_TX_Counties_FY22!AT$2,[1]TX_Counties_FY22_Income_Limits!AS16)))</f>
        <v>89040.000000000102</v>
      </c>
      <c r="AU16" s="64">
        <f>IF([1]TX_Counties_FY22_Income_Limits!AT16&gt;[1]WAIVER_TX_Counties_FY22!AU$2,[1]TX_Counties_FY22_Income_Limits!AT16,IF([1]TX_Counties_FY22_Income_Limits!AT16&lt;[1]WAIVER_TX_Counties_FY22!AU$2,[1]WAIVER_TX_Counties_FY22!AU$2,IF([1]TX_Counties_FY22_Income_Limits!AT16=[1]WAIVER_TX_Counties_FY22!AU$2,[1]TX_Counties_FY22_Income_Limits!AT16)))</f>
        <v>92400.000000000116</v>
      </c>
      <c r="AV16" s="64">
        <f>IF([1]TX_Counties_FY22_Income_Limits!AU16&gt;[1]WAIVER_TX_Counties_FY22!AV$2,[1]TX_Counties_FY22_Income_Limits!AU16,IF([1]TX_Counties_FY22_Income_Limits!AU16&lt;[1]WAIVER_TX_Counties_FY22!AV$2,[1]WAIVER_TX_Counties_FY22!AV$2,IF([1]TX_Counties_FY22_Income_Limits!AU16=[1]WAIVER_TX_Counties_FY22!AV$2,[1]TX_Counties_FY22_Income_Limits!AU16)))</f>
        <v>95760.000000000131</v>
      </c>
      <c r="AW16" s="64">
        <f>IF([1]TX_Counties_FY22_Income_Limits!AV16&gt;[1]WAIVER_TX_Counties_FY22!AW$2,[1]TX_Counties_FY22_Income_Limits!AV16,IF([1]TX_Counties_FY22_Income_Limits!AV16&lt;[1]WAIVER_TX_Counties_FY22!AW$2,[1]WAIVER_TX_Counties_FY22!AW$2,IF([1]TX_Counties_FY22_Income_Limits!AV16=[1]WAIVER_TX_Counties_FY22!AW$2,[1]TX_Counties_FY22_Income_Limits!AV16)))</f>
        <v>99120.000000000146</v>
      </c>
      <c r="AX16" s="64">
        <f>IF([1]TX_Counties_FY22_Income_Limits!AW16&gt;[1]WAIVER_TX_Counties_FY22!AX$2,[1]TX_Counties_FY22_Income_Limits!AW16,IF([1]TX_Counties_FY22_Income_Limits!AW16&lt;[1]WAIVER_TX_Counties_FY22!AX$2,[1]WAIVER_TX_Counties_FY22!AX$2,IF([1]TX_Counties_FY22_Income_Limits!AW16=[1]WAIVER_TX_Counties_FY22!AX$2,[1]TX_Counties_FY22_Income_Limits!AW16)))</f>
        <v>102480.00000000016</v>
      </c>
      <c r="AY16" s="64">
        <f>IF([1]TX_Counties_FY22_Income_Limits!AX16&gt;[1]WAIVER_TX_Counties_FY22!AY$2,[1]TX_Counties_FY22_Income_Limits!AX16,IF([1]TX_Counties_FY22_Income_Limits!AX16&lt;[1]WAIVER_TX_Counties_FY22!AY$2,[1]WAIVER_TX_Counties_FY22!AY$2,IF([1]TX_Counties_FY22_Income_Limits!AX16=[1]WAIVER_TX_Counties_FY22!AY$2,[1]TX_Counties_FY22_Income_Limits!AX16)))</f>
        <v>105840.00000000017</v>
      </c>
      <c r="AZ16" s="64">
        <f>IF([1]TX_Counties_FY22_Income_Limits!AY16&gt;[1]WAIVER_TX_Counties_FY22!AZ$2,[1]TX_Counties_FY22_Income_Limits!AY16,IF([1]TX_Counties_FY22_Income_Limits!AY16&lt;[1]WAIVER_TX_Counties_FY22!AZ$2,[1]WAIVER_TX_Counties_FY22!AZ$2,IF([1]TX_Counties_FY22_Income_Limits!AY16=[1]WAIVER_TX_Counties_FY22!AZ$2,[1]TX_Counties_FY22_Income_Limits!AY16)))</f>
        <v>109200.00000000019</v>
      </c>
      <c r="BA16" s="64">
        <f>IF([1]TX_Counties_FY22_Income_Limits!AZ16&gt;[1]WAIVER_TX_Counties_FY22!BA$2,[1]TX_Counties_FY22_Income_Limits!AZ16,IF([1]TX_Counties_FY22_Income_Limits!AZ16&lt;[1]WAIVER_TX_Counties_FY22!BA$2,[1]WAIVER_TX_Counties_FY22!BA$2,IF([1]TX_Counties_FY22_Income_Limits!AZ16=[1]WAIVER_TX_Counties_FY22!BA$2,[1]TX_Counties_FY22_Income_Limits!AZ16)))</f>
        <v>112560.0000000002</v>
      </c>
      <c r="BB16" s="64">
        <f>IF([1]TX_Counties_FY22_Income_Limits!BA16&gt;[1]WAIVER_TX_Counties_FY22!BB$2,[1]TX_Counties_FY22_Income_Limits!BA16,IF([1]TX_Counties_FY22_Income_Limits!BA16&lt;[1]WAIVER_TX_Counties_FY22!BB$2,[1]WAIVER_TX_Counties_FY22!BB$2,IF([1]TX_Counties_FY22_Income_Limits!BA16=[1]WAIVER_TX_Counties_FY22!BB$2,[1]TX_Counties_FY22_Income_Limits!BA16)))</f>
        <v>47050</v>
      </c>
      <c r="BC16" s="64">
        <f>IF([1]TX_Counties_FY22_Income_Limits!BB16&gt;[1]WAIVER_TX_Counties_FY22!BC$2,[1]TX_Counties_FY22_Income_Limits!BB16,IF([1]TX_Counties_FY22_Income_Limits!BB16&lt;[1]WAIVER_TX_Counties_FY22!BC$2,[1]WAIVER_TX_Counties_FY22!BC$2,IF([1]TX_Counties_FY22_Income_Limits!BB16=[1]WAIVER_TX_Counties_FY22!BC$2,[1]TX_Counties_FY22_Income_Limits!BB16)))</f>
        <v>53800</v>
      </c>
      <c r="BD16" s="64">
        <f>IF([1]TX_Counties_FY22_Income_Limits!BC16&gt;[1]WAIVER_TX_Counties_FY22!BD$2,[1]TX_Counties_FY22_Income_Limits!BC16,IF([1]TX_Counties_FY22_Income_Limits!BC16&lt;[1]WAIVER_TX_Counties_FY22!BD$2,[1]WAIVER_TX_Counties_FY22!BD$2,IF([1]TX_Counties_FY22_Income_Limits!BC16=[1]WAIVER_TX_Counties_FY22!BD$2,[1]TX_Counties_FY22_Income_Limits!BC16)))</f>
        <v>60500</v>
      </c>
      <c r="BE16" s="64">
        <f>IF([1]TX_Counties_FY22_Income_Limits!BD16&gt;[1]WAIVER_TX_Counties_FY22!BE$2,[1]TX_Counties_FY22_Income_Limits!BD16,IF([1]TX_Counties_FY22_Income_Limits!BD16&lt;[1]WAIVER_TX_Counties_FY22!BE$2,[1]WAIVER_TX_Counties_FY22!BE$2,IF([1]TX_Counties_FY22_Income_Limits!BD16=[1]WAIVER_TX_Counties_FY22!BE$2,[1]TX_Counties_FY22_Income_Limits!BD16)))</f>
        <v>67250</v>
      </c>
      <c r="BF16" s="64">
        <f>IF([1]TX_Counties_FY22_Income_Limits!BE16&gt;[1]WAIVER_TX_Counties_FY22!BF$2,[1]TX_Counties_FY22_Income_Limits!BE16,IF([1]TX_Counties_FY22_Income_Limits!BE16&lt;[1]WAIVER_TX_Counties_FY22!BF$2,[1]WAIVER_TX_Counties_FY22!BF$2,IF([1]TX_Counties_FY22_Income_Limits!BE16=[1]WAIVER_TX_Counties_FY22!BF$2,[1]TX_Counties_FY22_Income_Limits!BE16)))</f>
        <v>72650</v>
      </c>
      <c r="BG16" s="64">
        <f>IF([1]TX_Counties_FY22_Income_Limits!BF16&gt;[1]WAIVER_TX_Counties_FY22!BG$2,[1]TX_Counties_FY22_Income_Limits!BF16,IF([1]TX_Counties_FY22_Income_Limits!BF16&lt;[1]WAIVER_TX_Counties_FY22!BG$2,[1]WAIVER_TX_Counties_FY22!BG$2,IF([1]TX_Counties_FY22_Income_Limits!BF16=[1]WAIVER_TX_Counties_FY22!BG$2,[1]TX_Counties_FY22_Income_Limits!BF16)))</f>
        <v>78000</v>
      </c>
      <c r="BH16" s="64">
        <f>IF([1]TX_Counties_FY22_Income_Limits!BG16&gt;[1]WAIVER_TX_Counties_FY22!BH$2,[1]TX_Counties_FY22_Income_Limits!BG16,IF([1]TX_Counties_FY22_Income_Limits!BG16&lt;[1]WAIVER_TX_Counties_FY22!BH$2,[1]WAIVER_TX_Counties_FY22!BH$2,IF([1]TX_Counties_FY22_Income_Limits!BG16=[1]WAIVER_TX_Counties_FY22!BH$2,[1]TX_Counties_FY22_Income_Limits!BG16)))</f>
        <v>83400</v>
      </c>
      <c r="BI16" s="64">
        <f>IF([1]TX_Counties_FY22_Income_Limits!BH16&gt;[1]WAIVER_TX_Counties_FY22!BI$2,[1]TX_Counties_FY22_Income_Limits!BH16,IF([1]TX_Counties_FY22_Income_Limits!BH16&lt;[1]WAIVER_TX_Counties_FY22!BI$2,[1]WAIVER_TX_Counties_FY22!BI$2,IF([1]TX_Counties_FY22_Income_Limits!BH16=[1]WAIVER_TX_Counties_FY22!BI$2,[1]TX_Counties_FY22_Income_Limits!BH16)))</f>
        <v>88750</v>
      </c>
      <c r="BJ16" s="64">
        <f>IF([1]TX_Counties_FY22_Income_Limits!BI16&gt;[1]WAIVER_TX_Counties_FY22!BJ$2,[1]TX_Counties_FY22_Income_Limits!BI16,IF([1]TX_Counties_FY22_Income_Limits!BI16&lt;[1]WAIVER_TX_Counties_FY22!BJ$2,[1]WAIVER_TX_Counties_FY22!BJ$2,IF([1]TX_Counties_FY22_Income_Limits!BI16=[1]WAIVER_TX_Counties_FY22!BJ$2,[1]TX_Counties_FY22_Income_Limits!BI16)))</f>
        <v>94150</v>
      </c>
      <c r="BK16" s="64">
        <f>IF([1]TX_Counties_FY22_Income_Limits!BJ16&gt;[1]WAIVER_TX_Counties_FY22!BK$2,[1]TX_Counties_FY22_Income_Limits!BJ16,IF([1]TX_Counties_FY22_Income_Limits!BJ16&lt;[1]WAIVER_TX_Counties_FY22!BK$2,[1]WAIVER_TX_Counties_FY22!BK$2,IF([1]TX_Counties_FY22_Income_Limits!BJ16=[1]WAIVER_TX_Counties_FY22!BK$2,[1]TX_Counties_FY22_Income_Limits!BJ16)))</f>
        <v>99530</v>
      </c>
      <c r="BL16" s="64">
        <f>IF([1]TX_Counties_FY22_Income_Limits!BK16&gt;[1]WAIVER_TX_Counties_FY22!BL$2,[1]TX_Counties_FY22_Income_Limits!BK16,IF([1]TX_Counties_FY22_Income_Limits!BK16&lt;[1]WAIVER_TX_Counties_FY22!BL$2,[1]WAIVER_TX_Counties_FY22!BL$2,IF([1]TX_Counties_FY22_Income_Limits!BK16=[1]WAIVER_TX_Counties_FY22!BL$2,[1]TX_Counties_FY22_Income_Limits!BK16)))</f>
        <v>104910</v>
      </c>
      <c r="BM16" s="64">
        <f>IF([1]TX_Counties_FY22_Income_Limits!BL16&gt;[1]WAIVER_TX_Counties_FY22!BM$2,[1]TX_Counties_FY22_Income_Limits!BL16,IF([1]TX_Counties_FY22_Income_Limits!BL16&lt;[1]WAIVER_TX_Counties_FY22!BM$2,[1]WAIVER_TX_Counties_FY22!BM$2,IF([1]TX_Counties_FY22_Income_Limits!BL16=[1]WAIVER_TX_Counties_FY22!BM$2,[1]TX_Counties_FY22_Income_Limits!BL16)))</f>
        <v>110290</v>
      </c>
      <c r="BN16" s="64">
        <f>IF([1]TX_Counties_FY22_Income_Limits!BM16&gt;[1]WAIVER_TX_Counties_FY22!BN$2,[1]TX_Counties_FY22_Income_Limits!BM16,IF([1]TX_Counties_FY22_Income_Limits!BM16&lt;[1]WAIVER_TX_Counties_FY22!BN$2,[1]WAIVER_TX_Counties_FY22!BN$2,IF([1]TX_Counties_FY22_Income_Limits!BM16=[1]WAIVER_TX_Counties_FY22!BN$2,[1]TX_Counties_FY22_Income_Limits!BM16)))</f>
        <v>115670</v>
      </c>
      <c r="BO16" s="64">
        <f>IF([1]TX_Counties_FY22_Income_Limits!BN16&gt;[1]WAIVER_TX_Counties_FY22!BO$2,[1]TX_Counties_FY22_Income_Limits!BN16,IF([1]TX_Counties_FY22_Income_Limits!BN16&lt;[1]WAIVER_TX_Counties_FY22!BO$2,[1]WAIVER_TX_Counties_FY22!BO$2,IF([1]TX_Counties_FY22_Income_Limits!BN16=[1]WAIVER_TX_Counties_FY22!BO$2,[1]TX_Counties_FY22_Income_Limits!BN16)))</f>
        <v>121050</v>
      </c>
      <c r="BP16" s="64">
        <f>IF([1]TX_Counties_FY22_Income_Limits!BO16&gt;[1]WAIVER_TX_Counties_FY22!BP$2,[1]TX_Counties_FY22_Income_Limits!BO16,IF([1]TX_Counties_FY22_Income_Limits!BO16&lt;[1]WAIVER_TX_Counties_FY22!BP$2,[1]WAIVER_TX_Counties_FY22!BP$2,IF([1]TX_Counties_FY22_Income_Limits!BO16=[1]WAIVER_TX_Counties_FY22!BP$2,[1]TX_Counties_FY22_Income_Limits!BO16)))</f>
        <v>126430</v>
      </c>
      <c r="BQ16" s="64">
        <f>IF([1]TX_Counties_FY22_Income_Limits!BP16&gt;[1]WAIVER_TX_Counties_FY22!BQ$2,[1]TX_Counties_FY22_Income_Limits!BP16,IF([1]TX_Counties_FY22_Income_Limits!BP16&lt;[1]WAIVER_TX_Counties_FY22!BQ$2,[1]WAIVER_TX_Counties_FY22!BQ$2,IF([1]TX_Counties_FY22_Income_Limits!BP16=[1]WAIVER_TX_Counties_FY22!BQ$2,[1]TX_Counties_FY22_Income_Limits!BP16)))</f>
        <v>131810</v>
      </c>
      <c r="BR16" s="64">
        <f>IF([1]TX_Counties_FY22_Income_Limits!BQ16&gt;[1]WAIVER_TX_Counties_FY22!BR$2,[1]TX_Counties_FY22_Income_Limits!BQ16,IF([1]TX_Counties_FY22_Income_Limits!BQ16&lt;[1]WAIVER_TX_Counties_FY22!BR$2,[1]WAIVER_TX_Counties_FY22!BR$2,IF([1]TX_Counties_FY22_Income_Limits!BQ16=[1]WAIVER_TX_Counties_FY22!BR$2,[1]TX_Counties_FY22_Income_Limits!BQ16)))</f>
        <v>137190</v>
      </c>
      <c r="BS16" s="64">
        <f>IF([1]TX_Counties_FY22_Income_Limits!BR16&gt;[1]WAIVER_TX_Counties_FY22!BS$2,[1]TX_Counties_FY22_Income_Limits!BR16,IF([1]TX_Counties_FY22_Income_Limits!BR16&lt;[1]WAIVER_TX_Counties_FY22!BS$2,[1]WAIVER_TX_Counties_FY22!BS$2,IF([1]TX_Counties_FY22_Income_Limits!BR16=[1]WAIVER_TX_Counties_FY22!BS$2,[1]TX_Counties_FY22_Income_Limits!BR16)))</f>
        <v>142570</v>
      </c>
      <c r="BT16" s="64">
        <f>IF([1]TX_Counties_FY22_Income_Limits!BS16&gt;[1]WAIVER_TX_Counties_FY22!BT$2,[1]TX_Counties_FY22_Income_Limits!BS16,IF([1]TX_Counties_FY22_Income_Limits!BS16&lt;[1]WAIVER_TX_Counties_FY22!BT$2,[1]WAIVER_TX_Counties_FY22!BT$2,IF([1]TX_Counties_FY22_Income_Limits!BS16=[1]WAIVER_TX_Counties_FY22!BT$2,[1]TX_Counties_FY22_Income_Limits!BS16)))</f>
        <v>147950</v>
      </c>
      <c r="BU16" s="64">
        <f>IF([1]TX_Counties_FY22_Income_Limits!BT16&gt;[1]WAIVER_TX_Counties_FY22!BU$2,[1]TX_Counties_FY22_Income_Limits!BT16,IF([1]TX_Counties_FY22_Income_Limits!BT16&lt;[1]WAIVER_TX_Counties_FY22!BU$2,[1]WAIVER_TX_Counties_FY22!BU$2,IF([1]TX_Counties_FY22_Income_Limits!BT16=[1]WAIVER_TX_Counties_FY22!BU$2,[1]TX_Counties_FY22_Income_Limits!BT16)))</f>
        <v>153330</v>
      </c>
      <c r="BV16" s="64">
        <f>IF([1]TX_Counties_FY22_Income_Limits!BU16&gt;[1]WAIVER_TX_Counties_FY22!BV$2,[1]TX_Counties_FY22_Income_Limits!BU16,IF([1]TX_Counties_FY22_Income_Limits!BU16&lt;[1]WAIVER_TX_Counties_FY22!BV$2,[1]WAIVER_TX_Counties_FY22!BV$2,IF([1]TX_Counties_FY22_Income_Limits!BU16=[1]WAIVER_TX_Counties_FY22!BV$2,[1]TX_Counties_FY22_Income_Limits!BU16)))</f>
        <v>158710</v>
      </c>
      <c r="BW16" s="64">
        <f>IF([1]TX_Counties_FY22_Income_Limits!BV16&gt;[1]WAIVER_TX_Counties_FY22!BW$2,[1]TX_Counties_FY22_Income_Limits!BV16,IF([1]TX_Counties_FY22_Income_Limits!BV16&lt;[1]WAIVER_TX_Counties_FY22!BW$2,[1]WAIVER_TX_Counties_FY22!BW$2,IF([1]TX_Counties_FY22_Income_Limits!BV16=[1]WAIVER_TX_Counties_FY22!BW$2,[1]TX_Counties_FY22_Income_Limits!BV16)))</f>
        <v>164090</v>
      </c>
      <c r="BX16" s="64">
        <f>IF([1]TX_Counties_FY22_Income_Limits!BW16&gt;[1]WAIVER_TX_Counties_FY22!BX$2,[1]TX_Counties_FY22_Income_Limits!BW16,IF([1]TX_Counties_FY22_Income_Limits!BW16&lt;[1]WAIVER_TX_Counties_FY22!BX$2,[1]WAIVER_TX_Counties_FY22!BX$2,IF([1]TX_Counties_FY22_Income_Limits!BW16=[1]WAIVER_TX_Counties_FY22!BX$2,[1]TX_Counties_FY22_Income_Limits!BW16)))</f>
        <v>169470</v>
      </c>
      <c r="BY16" s="64">
        <f>IF([1]TX_Counties_FY22_Income_Limits!BX16&gt;[1]WAIVER_TX_Counties_FY22!BY$2,[1]TX_Counties_FY22_Income_Limits!BX16,IF([1]TX_Counties_FY22_Income_Limits!BX16&lt;[1]WAIVER_TX_Counties_FY22!BY$2,[1]WAIVER_TX_Counties_FY22!BY$2,IF([1]TX_Counties_FY22_Income_Limits!BX16=[1]WAIVER_TX_Counties_FY22!BY$2,[1]TX_Counties_FY22_Income_Limits!BX16)))</f>
        <v>174850</v>
      </c>
      <c r="BZ16" s="64">
        <f>IF([1]TX_Counties_FY22_Income_Limits!BY16&gt;[1]WAIVER_TX_Counties_FY22!BZ$2,[1]TX_Counties_FY22_Income_Limits!BY16,IF([1]TX_Counties_FY22_Income_Limits!BY16&lt;[1]WAIVER_TX_Counties_FY22!BZ$2,[1]WAIVER_TX_Counties_FY22!BZ$2,IF([1]TX_Counties_FY22_Income_Limits!BY16=[1]WAIVER_TX_Counties_FY22!BZ$2,[1]TX_Counties_FY22_Income_Limits!BY16)))</f>
        <v>180230</v>
      </c>
      <c r="CA16" s="64">
        <f>IF([1]TX_Counties_FY22_Income_Limits!BZ16&gt;[1]WAIVER_TX_Counties_FY22!CA$2,[1]TX_Counties_FY22_Income_Limits!BZ16,IF([1]TX_Counties_FY22_Income_Limits!BZ16&lt;[1]WAIVER_TX_Counties_FY22!CA$2,[1]WAIVER_TX_Counties_FY22!CA$2,IF([1]TX_Counties_FY22_Income_Limits!BZ16=[1]WAIVER_TX_Counties_FY22!CA$2,[1]TX_Counties_FY22_Income_Limits!BZ16)))</f>
        <v>59709.999999999993</v>
      </c>
      <c r="CB16" s="64">
        <f>IF([1]TX_Counties_FY22_Income_Limits!CA16&gt;[1]WAIVER_TX_Counties_FY22!CB$2,[1]TX_Counties_FY22_Income_Limits!CA16,IF([1]TX_Counties_FY22_Income_Limits!CA16&lt;[1]WAIVER_TX_Counties_FY22!CB$2,[1]WAIVER_TX_Counties_FY22!CB$2,IF([1]TX_Counties_FY22_Income_Limits!CA16=[1]WAIVER_TX_Counties_FY22!CB$2,[1]TX_Counties_FY22_Income_Limits!CA16)))</f>
        <v>68240</v>
      </c>
      <c r="CC16" s="64">
        <f>IF([1]TX_Counties_FY22_Income_Limits!CB16&gt;[1]WAIVER_TX_Counties_FY22!CC$2,[1]TX_Counties_FY22_Income_Limits!CB16,IF([1]TX_Counties_FY22_Income_Limits!CB16&lt;[1]WAIVER_TX_Counties_FY22!CC$2,[1]WAIVER_TX_Counties_FY22!CC$2,IF([1]TX_Counties_FY22_Income_Limits!CB16=[1]WAIVER_TX_Counties_FY22!CC$2,[1]TX_Counties_FY22_Income_Limits!CB16)))</f>
        <v>76770</v>
      </c>
      <c r="CD16" s="64">
        <f>IF([1]TX_Counties_FY22_Income_Limits!CC16&gt;[1]WAIVER_TX_Counties_FY22!CD$2,[1]TX_Counties_FY22_Income_Limits!CC16,IF([1]TX_Counties_FY22_Income_Limits!CC16&lt;[1]WAIVER_TX_Counties_FY22!CD$2,[1]WAIVER_TX_Counties_FY22!CD$2,IF([1]TX_Counties_FY22_Income_Limits!CC16=[1]WAIVER_TX_Counties_FY22!CD$2,[1]TX_Counties_FY22_Income_Limits!CC16)))</f>
        <v>85300</v>
      </c>
      <c r="CE16" s="64">
        <f>IF([1]TX_Counties_FY22_Income_Limits!CD16&gt;[1]WAIVER_TX_Counties_FY22!CE$2,[1]TX_Counties_FY22_Income_Limits!CD16,IF([1]TX_Counties_FY22_Income_Limits!CD16&lt;[1]WAIVER_TX_Counties_FY22!CE$2,[1]WAIVER_TX_Counties_FY22!CE$2,IF([1]TX_Counties_FY22_Income_Limits!CD16=[1]WAIVER_TX_Counties_FY22!CE$2,[1]TX_Counties_FY22_Income_Limits!CD16)))</f>
        <v>92124</v>
      </c>
      <c r="CF16" s="64">
        <f>IF([1]TX_Counties_FY22_Income_Limits!CE16&gt;[1]WAIVER_TX_Counties_FY22!CF$2,[1]TX_Counties_FY22_Income_Limits!CE16,IF([1]TX_Counties_FY22_Income_Limits!CE16&lt;[1]WAIVER_TX_Counties_FY22!CF$2,[1]WAIVER_TX_Counties_FY22!CF$2,IF([1]TX_Counties_FY22_Income_Limits!CE16=[1]WAIVER_TX_Counties_FY22!CF$2,[1]TX_Counties_FY22_Income_Limits!CE16)))</f>
        <v>98948</v>
      </c>
      <c r="CG16" s="64">
        <f>IF([1]TX_Counties_FY22_Income_Limits!CF16&gt;[1]WAIVER_TX_Counties_FY22!CG$2,[1]TX_Counties_FY22_Income_Limits!CF16,IF([1]TX_Counties_FY22_Income_Limits!CF16&lt;[1]WAIVER_TX_Counties_FY22!CG$2,[1]WAIVER_TX_Counties_FY22!CG$2,IF([1]TX_Counties_FY22_Income_Limits!CF16=[1]WAIVER_TX_Counties_FY22!CG$2,[1]TX_Counties_FY22_Income_Limits!CF16)))</f>
        <v>105772</v>
      </c>
      <c r="CH16" s="64">
        <f>IF([1]TX_Counties_FY22_Income_Limits!CG16&gt;[1]WAIVER_TX_Counties_FY22!CH$2,[1]TX_Counties_FY22_Income_Limits!CG16,IF([1]TX_Counties_FY22_Income_Limits!CG16&lt;[1]WAIVER_TX_Counties_FY22!CH$2,[1]WAIVER_TX_Counties_FY22!CH$2,IF([1]TX_Counties_FY22_Income_Limits!CG16=[1]WAIVER_TX_Counties_FY22!CH$2,[1]TX_Counties_FY22_Income_Limits!CG16)))</f>
        <v>112596</v>
      </c>
      <c r="CI16" s="64">
        <f>IF([1]TX_Counties_FY22_Income_Limits!CH16&gt;[1]WAIVER_TX_Counties_FY22!CI$2,[1]TX_Counties_FY22_Income_Limits!CH16,IF([1]TX_Counties_FY22_Income_Limits!CH16&lt;[1]WAIVER_TX_Counties_FY22!CI$2,[1]WAIVER_TX_Counties_FY22!CI$2,IF([1]TX_Counties_FY22_Income_Limits!CH16=[1]WAIVER_TX_Counties_FY22!CI$2,[1]TX_Counties_FY22_Income_Limits!CH16)))</f>
        <v>119419.99999999999</v>
      </c>
      <c r="CJ16" s="64">
        <f>IF([1]TX_Counties_FY22_Income_Limits!CI16&gt;[1]WAIVER_TX_Counties_FY22!CJ$2,[1]TX_Counties_FY22_Income_Limits!CI16,IF([1]TX_Counties_FY22_Income_Limits!CI16&lt;[1]WAIVER_TX_Counties_FY22!CJ$2,[1]WAIVER_TX_Counties_FY22!CJ$2,IF([1]TX_Counties_FY22_Income_Limits!CI16=[1]WAIVER_TX_Counties_FY22!CJ$2,[1]TX_Counties_FY22_Income_Limits!CI16)))</f>
        <v>126244</v>
      </c>
      <c r="CK16" s="64">
        <f>IF([1]TX_Counties_FY22_Income_Limits!CJ16&gt;[1]WAIVER_TX_Counties_FY22!CK$2,[1]TX_Counties_FY22_Income_Limits!CJ16,IF([1]TX_Counties_FY22_Income_Limits!CJ16&lt;[1]WAIVER_TX_Counties_FY22!CK$2,[1]WAIVER_TX_Counties_FY22!CK$2,IF([1]TX_Counties_FY22_Income_Limits!CJ16=[1]WAIVER_TX_Counties_FY22!CK$2,[1]TX_Counties_FY22_Income_Limits!CJ16)))</f>
        <v>133068</v>
      </c>
      <c r="CL16" s="64">
        <f>IF([1]TX_Counties_FY22_Income_Limits!CK16&gt;[1]WAIVER_TX_Counties_FY22!CL$2,[1]TX_Counties_FY22_Income_Limits!CK16,IF([1]TX_Counties_FY22_Income_Limits!CK16&lt;[1]WAIVER_TX_Counties_FY22!CL$2,[1]WAIVER_TX_Counties_FY22!CL$2,IF([1]TX_Counties_FY22_Income_Limits!CK16=[1]WAIVER_TX_Counties_FY22!CL$2,[1]TX_Counties_FY22_Income_Limits!CK16)))</f>
        <v>139892</v>
      </c>
      <c r="CM16" s="64">
        <f>IF([1]TX_Counties_FY22_Income_Limits!CL16&gt;[1]WAIVER_TX_Counties_FY22!CM$2,[1]TX_Counties_FY22_Income_Limits!CL16,IF([1]TX_Counties_FY22_Income_Limits!CL16&lt;[1]WAIVER_TX_Counties_FY22!CM$2,[1]WAIVER_TX_Counties_FY22!CM$2,IF([1]TX_Counties_FY22_Income_Limits!CL16=[1]WAIVER_TX_Counties_FY22!CM$2,[1]TX_Counties_FY22_Income_Limits!CL16)))</f>
        <v>146716</v>
      </c>
      <c r="CN16" s="64">
        <f>IF([1]TX_Counties_FY22_Income_Limits!CM16&gt;[1]WAIVER_TX_Counties_FY22!CN$2,[1]TX_Counties_FY22_Income_Limits!CM16,IF([1]TX_Counties_FY22_Income_Limits!CM16&lt;[1]WAIVER_TX_Counties_FY22!CN$2,[1]WAIVER_TX_Counties_FY22!CN$2,IF([1]TX_Counties_FY22_Income_Limits!CM16=[1]WAIVER_TX_Counties_FY22!CN$2,[1]TX_Counties_FY22_Income_Limits!CM16)))</f>
        <v>153540</v>
      </c>
      <c r="CO16" s="64">
        <f>IF([1]TX_Counties_FY22_Income_Limits!CN16&gt;[1]WAIVER_TX_Counties_FY22!CO$2,[1]TX_Counties_FY22_Income_Limits!CN16,IF([1]TX_Counties_FY22_Income_Limits!CN16&lt;[1]WAIVER_TX_Counties_FY22!CO$2,[1]WAIVER_TX_Counties_FY22!CO$2,IF([1]TX_Counties_FY22_Income_Limits!CN16=[1]WAIVER_TX_Counties_FY22!CO$2,[1]TX_Counties_FY22_Income_Limits!CN16)))</f>
        <v>160364</v>
      </c>
      <c r="CP16" s="64">
        <f>IF([1]TX_Counties_FY22_Income_Limits!CO16&gt;[1]WAIVER_TX_Counties_FY22!CP$2,[1]TX_Counties_FY22_Income_Limits!CO16,IF([1]TX_Counties_FY22_Income_Limits!CO16&lt;[1]WAIVER_TX_Counties_FY22!CP$2,[1]WAIVER_TX_Counties_FY22!CP$2,IF([1]TX_Counties_FY22_Income_Limits!CO16=[1]WAIVER_TX_Counties_FY22!CP$2,[1]TX_Counties_FY22_Income_Limits!CO16)))</f>
        <v>167188</v>
      </c>
      <c r="CQ16" s="64">
        <f>IF([1]TX_Counties_FY22_Income_Limits!CP16&gt;[1]WAIVER_TX_Counties_FY22!CQ$2,[1]TX_Counties_FY22_Income_Limits!CP16,IF([1]TX_Counties_FY22_Income_Limits!CP16&lt;[1]WAIVER_TX_Counties_FY22!CQ$2,[1]WAIVER_TX_Counties_FY22!CQ$2,IF([1]TX_Counties_FY22_Income_Limits!CP16=[1]WAIVER_TX_Counties_FY22!CQ$2,[1]TX_Counties_FY22_Income_Limits!CP16)))</f>
        <v>174012</v>
      </c>
      <c r="CR16" s="64">
        <f>IF([1]TX_Counties_FY22_Income_Limits!CQ16&gt;[1]WAIVER_TX_Counties_FY22!CR$2,[1]TX_Counties_FY22_Income_Limits!CQ16,IF([1]TX_Counties_FY22_Income_Limits!CQ16&lt;[1]WAIVER_TX_Counties_FY22!CR$2,[1]WAIVER_TX_Counties_FY22!CR$2,IF([1]TX_Counties_FY22_Income_Limits!CQ16=[1]WAIVER_TX_Counties_FY22!CR$2,[1]TX_Counties_FY22_Income_Limits!CQ16)))</f>
        <v>180836</v>
      </c>
      <c r="CS16" s="64">
        <f>IF([1]TX_Counties_FY22_Income_Limits!CR16&gt;[1]WAIVER_TX_Counties_FY22!CS$2,[1]TX_Counties_FY22_Income_Limits!CR16,IF([1]TX_Counties_FY22_Income_Limits!CR16&lt;[1]WAIVER_TX_Counties_FY22!CS$2,[1]WAIVER_TX_Counties_FY22!CS$2,IF([1]TX_Counties_FY22_Income_Limits!CR16=[1]WAIVER_TX_Counties_FY22!CS$2,[1]TX_Counties_FY22_Income_Limits!CR16)))</f>
        <v>187660</v>
      </c>
      <c r="CT16" s="64">
        <f>IF([1]TX_Counties_FY22_Income_Limits!CS16&gt;[1]WAIVER_TX_Counties_FY22!CT$2,[1]TX_Counties_FY22_Income_Limits!CS16,IF([1]TX_Counties_FY22_Income_Limits!CS16&lt;[1]WAIVER_TX_Counties_FY22!CT$2,[1]WAIVER_TX_Counties_FY22!CT$2,IF([1]TX_Counties_FY22_Income_Limits!CS16=[1]WAIVER_TX_Counties_FY22!CT$2,[1]TX_Counties_FY22_Income_Limits!CS16)))</f>
        <v>194484</v>
      </c>
      <c r="CU16" s="64">
        <f>IF([1]TX_Counties_FY22_Income_Limits!CT16&gt;[1]WAIVER_TX_Counties_FY22!CU$2,[1]TX_Counties_FY22_Income_Limits!CT16,IF([1]TX_Counties_FY22_Income_Limits!CT16&lt;[1]WAIVER_TX_Counties_FY22!CU$2,[1]WAIVER_TX_Counties_FY22!CU$2,IF([1]TX_Counties_FY22_Income_Limits!CT16=[1]WAIVER_TX_Counties_FY22!CU$2,[1]TX_Counties_FY22_Income_Limits!CT16)))</f>
        <v>201308</v>
      </c>
      <c r="CV16" s="64">
        <f>IF([1]TX_Counties_FY22_Income_Limits!CU16&gt;[1]WAIVER_TX_Counties_FY22!CV$2,[1]TX_Counties_FY22_Income_Limits!CU16,IF([1]TX_Counties_FY22_Income_Limits!CU16&lt;[1]WAIVER_TX_Counties_FY22!CV$2,[1]WAIVER_TX_Counties_FY22!CV$2,IF([1]TX_Counties_FY22_Income_Limits!CU16=[1]WAIVER_TX_Counties_FY22!CV$2,[1]TX_Counties_FY22_Income_Limits!CU16)))</f>
        <v>208132</v>
      </c>
      <c r="CW16" s="64">
        <f>IF([1]TX_Counties_FY22_Income_Limits!CV16&gt;[1]WAIVER_TX_Counties_FY22!CW$2,[1]TX_Counties_FY22_Income_Limits!CV16,IF([1]TX_Counties_FY22_Income_Limits!CV16&lt;[1]WAIVER_TX_Counties_FY22!CW$2,[1]WAIVER_TX_Counties_FY22!CW$2,IF([1]TX_Counties_FY22_Income_Limits!CV16=[1]WAIVER_TX_Counties_FY22!CW$2,[1]TX_Counties_FY22_Income_Limits!CV16)))</f>
        <v>214956</v>
      </c>
      <c r="CX16" s="64">
        <f>IF([1]TX_Counties_FY22_Income_Limits!CW16&gt;[1]WAIVER_TX_Counties_FY22!CX$2,[1]TX_Counties_FY22_Income_Limits!CW16,IF([1]TX_Counties_FY22_Income_Limits!CW16&lt;[1]WAIVER_TX_Counties_FY22!CX$2,[1]WAIVER_TX_Counties_FY22!CX$2,IF([1]TX_Counties_FY22_Income_Limits!CW16=[1]WAIVER_TX_Counties_FY22!CX$2,[1]TX_Counties_FY22_Income_Limits!CW16)))</f>
        <v>221780</v>
      </c>
      <c r="CY16" s="64">
        <f>IF([1]TX_Counties_FY22_Income_Limits!CX16&gt;[1]WAIVER_TX_Counties_FY22!CY$2,[1]TX_Counties_FY22_Income_Limits!CX16,IF([1]TX_Counties_FY22_Income_Limits!CX16&lt;[1]WAIVER_TX_Counties_FY22!CY$2,[1]WAIVER_TX_Counties_FY22!CY$2,IF([1]TX_Counties_FY22_Income_Limits!CX16=[1]WAIVER_TX_Counties_FY22!CY$2,[1]TX_Counties_FY22_Income_Limits!CX16)))</f>
        <v>228604</v>
      </c>
      <c r="CZ16" s="64">
        <f>IF([1]TX_Counties_FY22_Income_Limits!CY16&gt;[1]WAIVER_TX_Counties_FY22!CZ$2,[1]TX_Counties_FY22_Income_Limits!CY16,IF([1]TX_Counties_FY22_Income_Limits!CY16&lt;[1]WAIVER_TX_Counties_FY22!CZ$2,[1]WAIVER_TX_Counties_FY22!CZ$2,IF([1]TX_Counties_FY22_Income_Limits!CY16=[1]WAIVER_TX_Counties_FY22!CZ$2,[1]TX_Counties_FY22_Income_Limits!CY16)))</f>
        <v>71652</v>
      </c>
      <c r="DA16" s="64">
        <f>IF([1]TX_Counties_FY22_Income_Limits!CZ16&gt;[1]WAIVER_TX_Counties_FY22!DA$2,[1]TX_Counties_FY22_Income_Limits!CZ16,IF([1]TX_Counties_FY22_Income_Limits!CZ16&lt;[1]WAIVER_TX_Counties_FY22!DA$2,[1]WAIVER_TX_Counties_FY22!DA$2,IF([1]TX_Counties_FY22_Income_Limits!CZ16=[1]WAIVER_TX_Counties_FY22!DA$2,[1]TX_Counties_FY22_Income_Limits!CZ16)))</f>
        <v>81888</v>
      </c>
      <c r="DB16" s="64">
        <f>IF([1]TX_Counties_FY22_Income_Limits!DA16&gt;[1]WAIVER_TX_Counties_FY22!DB$2,[1]TX_Counties_FY22_Income_Limits!DA16,IF([1]TX_Counties_FY22_Income_Limits!DA16&lt;[1]WAIVER_TX_Counties_FY22!DB$2,[1]WAIVER_TX_Counties_FY22!DB$2,IF([1]TX_Counties_FY22_Income_Limits!DA16=[1]WAIVER_TX_Counties_FY22!DB$2,[1]TX_Counties_FY22_Income_Limits!DA16)))</f>
        <v>92124</v>
      </c>
      <c r="DC16" s="64">
        <f>IF([1]TX_Counties_FY22_Income_Limits!DB16&gt;[1]WAIVER_TX_Counties_FY22!DC$2,[1]TX_Counties_FY22_Income_Limits!DB16,IF([1]TX_Counties_FY22_Income_Limits!DB16&lt;[1]WAIVER_TX_Counties_FY22!DC$2,[1]WAIVER_TX_Counties_FY22!DC$2,IF([1]TX_Counties_FY22_Income_Limits!DB16=[1]WAIVER_TX_Counties_FY22!DC$2,[1]TX_Counties_FY22_Income_Limits!DB16)))</f>
        <v>102360</v>
      </c>
      <c r="DD16" s="64">
        <f>IF([1]TX_Counties_FY22_Income_Limits!DC16&gt;[1]WAIVER_TX_Counties_FY22!DD$2,[1]TX_Counties_FY22_Income_Limits!DC16,IF([1]TX_Counties_FY22_Income_Limits!DC16&lt;[1]WAIVER_TX_Counties_FY22!DD$2,[1]WAIVER_TX_Counties_FY22!DD$2,IF([1]TX_Counties_FY22_Income_Limits!DC16=[1]WAIVER_TX_Counties_FY22!DD$2,[1]TX_Counties_FY22_Income_Limits!DC16)))</f>
        <v>110548.8</v>
      </c>
      <c r="DE16" s="64">
        <f>IF([1]TX_Counties_FY22_Income_Limits!DD16&gt;[1]WAIVER_TX_Counties_FY22!DE$2,[1]TX_Counties_FY22_Income_Limits!DD16,IF([1]TX_Counties_FY22_Income_Limits!DD16&lt;[1]WAIVER_TX_Counties_FY22!DE$2,[1]WAIVER_TX_Counties_FY22!DE$2,IF([1]TX_Counties_FY22_Income_Limits!DD16=[1]WAIVER_TX_Counties_FY22!DE$2,[1]TX_Counties_FY22_Income_Limits!DD16)))</f>
        <v>118737.59999999999</v>
      </c>
      <c r="DF16" s="64">
        <f>IF([1]TX_Counties_FY22_Income_Limits!DE16&gt;[1]WAIVER_TX_Counties_FY22!DF$2,[1]TX_Counties_FY22_Income_Limits!DE16,IF([1]TX_Counties_FY22_Income_Limits!DE16&lt;[1]WAIVER_TX_Counties_FY22!DF$2,[1]WAIVER_TX_Counties_FY22!DF$2,IF([1]TX_Counties_FY22_Income_Limits!DE16=[1]WAIVER_TX_Counties_FY22!DF$2,[1]TX_Counties_FY22_Income_Limits!DE16)))</f>
        <v>126926.39999999999</v>
      </c>
      <c r="DG16" s="64">
        <f>IF([1]TX_Counties_FY22_Income_Limits!DF16&gt;[1]WAIVER_TX_Counties_FY22!DG$2,[1]TX_Counties_FY22_Income_Limits!DF16,IF([1]TX_Counties_FY22_Income_Limits!DF16&lt;[1]WAIVER_TX_Counties_FY22!DG$2,[1]WAIVER_TX_Counties_FY22!DG$2,IF([1]TX_Counties_FY22_Income_Limits!DF16=[1]WAIVER_TX_Counties_FY22!DG$2,[1]TX_Counties_FY22_Income_Limits!DF16)))</f>
        <v>135115.20000000001</v>
      </c>
      <c r="DH16" s="64">
        <f>IF([1]TX_Counties_FY22_Income_Limits!DG16&gt;[1]WAIVER_TX_Counties_FY22!DH$2,[1]TX_Counties_FY22_Income_Limits!DG16,IF([1]TX_Counties_FY22_Income_Limits!DG16&lt;[1]WAIVER_TX_Counties_FY22!DH$2,[1]WAIVER_TX_Counties_FY22!DH$2,IF([1]TX_Counties_FY22_Income_Limits!DG16=[1]WAIVER_TX_Counties_FY22!DH$2,[1]TX_Counties_FY22_Income_Limits!DG16)))</f>
        <v>143304</v>
      </c>
      <c r="DI16" s="64">
        <f>IF([1]TX_Counties_FY22_Income_Limits!DH16&gt;[1]WAIVER_TX_Counties_FY22!DI$2,[1]TX_Counties_FY22_Income_Limits!DH16,IF([1]TX_Counties_FY22_Income_Limits!DH16&lt;[1]WAIVER_TX_Counties_FY22!DI$2,[1]WAIVER_TX_Counties_FY22!DI$2,IF([1]TX_Counties_FY22_Income_Limits!DH16=[1]WAIVER_TX_Counties_FY22!DI$2,[1]TX_Counties_FY22_Income_Limits!DH16)))</f>
        <v>151492.79999999999</v>
      </c>
      <c r="DJ16" s="64">
        <f>IF([1]TX_Counties_FY22_Income_Limits!DI16&gt;[1]WAIVER_TX_Counties_FY22!DJ$2,[1]TX_Counties_FY22_Income_Limits!DI16,IF([1]TX_Counties_FY22_Income_Limits!DI16&lt;[1]WAIVER_TX_Counties_FY22!DJ$2,[1]WAIVER_TX_Counties_FY22!DJ$2,IF([1]TX_Counties_FY22_Income_Limits!DI16=[1]WAIVER_TX_Counties_FY22!DJ$2,[1]TX_Counties_FY22_Income_Limits!DI16)))</f>
        <v>159681.59999999998</v>
      </c>
      <c r="DK16" s="64">
        <f>IF([1]TX_Counties_FY22_Income_Limits!DJ16&gt;[1]WAIVER_TX_Counties_FY22!DK$2,[1]TX_Counties_FY22_Income_Limits!DJ16,IF([1]TX_Counties_FY22_Income_Limits!DJ16&lt;[1]WAIVER_TX_Counties_FY22!DK$2,[1]WAIVER_TX_Counties_FY22!DK$2,IF([1]TX_Counties_FY22_Income_Limits!DJ16=[1]WAIVER_TX_Counties_FY22!DK$2,[1]TX_Counties_FY22_Income_Limits!DJ16)))</f>
        <v>167870.39999999997</v>
      </c>
      <c r="DL16" s="64">
        <f>IF([1]TX_Counties_FY22_Income_Limits!DK16&gt;[1]WAIVER_TX_Counties_FY22!DL$2,[1]TX_Counties_FY22_Income_Limits!DK16,IF([1]TX_Counties_FY22_Income_Limits!DK16&lt;[1]WAIVER_TX_Counties_FY22!DL$2,[1]WAIVER_TX_Counties_FY22!DL$2,IF([1]TX_Counties_FY22_Income_Limits!DK16=[1]WAIVER_TX_Counties_FY22!DL$2,[1]TX_Counties_FY22_Income_Limits!DK16)))</f>
        <v>176059.19999999995</v>
      </c>
      <c r="DM16" s="64">
        <f>IF([1]TX_Counties_FY22_Income_Limits!DL16&gt;[1]WAIVER_TX_Counties_FY22!DM$2,[1]TX_Counties_FY22_Income_Limits!DL16,IF([1]TX_Counties_FY22_Income_Limits!DL16&lt;[1]WAIVER_TX_Counties_FY22!DM$2,[1]WAIVER_TX_Counties_FY22!DM$2,IF([1]TX_Counties_FY22_Income_Limits!DL16=[1]WAIVER_TX_Counties_FY22!DM$2,[1]TX_Counties_FY22_Income_Limits!DL16)))</f>
        <v>184247.99999999994</v>
      </c>
      <c r="DN16" s="64">
        <f>IF([1]TX_Counties_FY22_Income_Limits!DM16&gt;[1]WAIVER_TX_Counties_FY22!DN$2,[1]TX_Counties_FY22_Income_Limits!DM16,IF([1]TX_Counties_FY22_Income_Limits!DM16&lt;[1]WAIVER_TX_Counties_FY22!DN$2,[1]WAIVER_TX_Counties_FY22!DN$2,IF([1]TX_Counties_FY22_Income_Limits!DM16=[1]WAIVER_TX_Counties_FY22!DN$2,[1]TX_Counties_FY22_Income_Limits!DM16)))</f>
        <v>192436.79999999993</v>
      </c>
      <c r="DO16" s="64">
        <f>IF([1]TX_Counties_FY22_Income_Limits!DN16&gt;[1]WAIVER_TX_Counties_FY22!DO$2,[1]TX_Counties_FY22_Income_Limits!DN16,IF([1]TX_Counties_FY22_Income_Limits!DN16&lt;[1]WAIVER_TX_Counties_FY22!DO$2,[1]WAIVER_TX_Counties_FY22!DO$2,IF([1]TX_Counties_FY22_Income_Limits!DN16=[1]WAIVER_TX_Counties_FY22!DO$2,[1]TX_Counties_FY22_Income_Limits!DN16)))</f>
        <v>200625.59999999992</v>
      </c>
      <c r="DP16" s="64">
        <f>IF([1]TX_Counties_FY22_Income_Limits!DO16&gt;[1]WAIVER_TX_Counties_FY22!DP$2,[1]TX_Counties_FY22_Income_Limits!DO16,IF([1]TX_Counties_FY22_Income_Limits!DO16&lt;[1]WAIVER_TX_Counties_FY22!DP$2,[1]WAIVER_TX_Counties_FY22!DP$2,IF([1]TX_Counties_FY22_Income_Limits!DO16=[1]WAIVER_TX_Counties_FY22!DP$2,[1]TX_Counties_FY22_Income_Limits!DO16)))</f>
        <v>208814.39999999991</v>
      </c>
      <c r="DQ16" s="64">
        <f>IF([1]TX_Counties_FY22_Income_Limits!DP16&gt;[1]WAIVER_TX_Counties_FY22!DQ$2,[1]TX_Counties_FY22_Income_Limits!DP16,IF([1]TX_Counties_FY22_Income_Limits!DP16&lt;[1]WAIVER_TX_Counties_FY22!DQ$2,[1]WAIVER_TX_Counties_FY22!DQ$2,IF([1]TX_Counties_FY22_Income_Limits!DP16=[1]WAIVER_TX_Counties_FY22!DQ$2,[1]TX_Counties_FY22_Income_Limits!DP16)))</f>
        <v>217003.1999999999</v>
      </c>
      <c r="DR16" s="64">
        <f>IF([1]TX_Counties_FY22_Income_Limits!DQ16&gt;[1]WAIVER_TX_Counties_FY22!DR$2,[1]TX_Counties_FY22_Income_Limits!DQ16,IF([1]TX_Counties_FY22_Income_Limits!DQ16&lt;[1]WAIVER_TX_Counties_FY22!DR$2,[1]WAIVER_TX_Counties_FY22!DR$2,IF([1]TX_Counties_FY22_Income_Limits!DQ16=[1]WAIVER_TX_Counties_FY22!DR$2,[1]TX_Counties_FY22_Income_Limits!DQ16)))</f>
        <v>225191.99999999988</v>
      </c>
      <c r="DS16" s="64">
        <f>IF([1]TX_Counties_FY22_Income_Limits!DR16&gt;[1]WAIVER_TX_Counties_FY22!DS$2,[1]TX_Counties_FY22_Income_Limits!DR16,IF([1]TX_Counties_FY22_Income_Limits!DR16&lt;[1]WAIVER_TX_Counties_FY22!DS$2,[1]WAIVER_TX_Counties_FY22!DS$2,IF([1]TX_Counties_FY22_Income_Limits!DR16=[1]WAIVER_TX_Counties_FY22!DS$2,[1]TX_Counties_FY22_Income_Limits!DR16)))</f>
        <v>233380.79999999987</v>
      </c>
      <c r="DT16" s="64">
        <f>IF([1]TX_Counties_FY22_Income_Limits!DS16&gt;[1]WAIVER_TX_Counties_FY22!DT$2,[1]TX_Counties_FY22_Income_Limits!DS16,IF([1]TX_Counties_FY22_Income_Limits!DS16&lt;[1]WAIVER_TX_Counties_FY22!DT$2,[1]WAIVER_TX_Counties_FY22!DT$2,IF([1]TX_Counties_FY22_Income_Limits!DS16=[1]WAIVER_TX_Counties_FY22!DT$2,[1]TX_Counties_FY22_Income_Limits!DS16)))</f>
        <v>241569.59999999986</v>
      </c>
      <c r="DU16" s="64">
        <f>IF([1]TX_Counties_FY22_Income_Limits!DT16&gt;[1]WAIVER_TX_Counties_FY22!DU$2,[1]TX_Counties_FY22_Income_Limits!DT16,IF([1]TX_Counties_FY22_Income_Limits!DT16&lt;[1]WAIVER_TX_Counties_FY22!DU$2,[1]WAIVER_TX_Counties_FY22!DU$2,IF([1]TX_Counties_FY22_Income_Limits!DT16=[1]WAIVER_TX_Counties_FY22!DU$2,[1]TX_Counties_FY22_Income_Limits!DT16)))</f>
        <v>249758.39999999985</v>
      </c>
      <c r="DV16" s="64">
        <f>IF([1]TX_Counties_FY22_Income_Limits!DU16&gt;[1]WAIVER_TX_Counties_FY22!DV$2,[1]TX_Counties_FY22_Income_Limits!DU16,IF([1]TX_Counties_FY22_Income_Limits!DU16&lt;[1]WAIVER_TX_Counties_FY22!DV$2,[1]WAIVER_TX_Counties_FY22!DV$2,IF([1]TX_Counties_FY22_Income_Limits!DU16=[1]WAIVER_TX_Counties_FY22!DV$2,[1]TX_Counties_FY22_Income_Limits!DU16)))</f>
        <v>257947.19999999984</v>
      </c>
      <c r="DW16" s="64">
        <f>IF([1]TX_Counties_FY22_Income_Limits!DV16&gt;[1]WAIVER_TX_Counties_FY22!DW$2,[1]TX_Counties_FY22_Income_Limits!DV16,IF([1]TX_Counties_FY22_Income_Limits!DV16&lt;[1]WAIVER_TX_Counties_FY22!DW$2,[1]WAIVER_TX_Counties_FY22!DW$2,IF([1]TX_Counties_FY22_Income_Limits!DV16=[1]WAIVER_TX_Counties_FY22!DW$2,[1]TX_Counties_FY22_Income_Limits!DV16)))</f>
        <v>266135.99999999983</v>
      </c>
      <c r="DX16" s="64">
        <f>IF([1]TX_Counties_FY22_Income_Limits!DW16&gt;[1]WAIVER_TX_Counties_FY22!DX$2,[1]TX_Counties_FY22_Income_Limits!DW16,IF([1]TX_Counties_FY22_Income_Limits!DW16&lt;[1]WAIVER_TX_Counties_FY22!DX$2,[1]WAIVER_TX_Counties_FY22!DX$2,IF([1]TX_Counties_FY22_Income_Limits!DW16=[1]WAIVER_TX_Counties_FY22!DX$2,[1]TX_Counties_FY22_Income_Limits!DW16)))</f>
        <v>274324.79999999981</v>
      </c>
    </row>
    <row r="17" spans="1:129" ht="14.45">
      <c r="A17" s="65" t="s">
        <v>206</v>
      </c>
      <c r="B17" s="65" t="str">
        <f t="shared" si="5"/>
        <v>YES</v>
      </c>
      <c r="C17" s="64">
        <f>[1]TX_Counties_FY22_Income_Limits!B17</f>
        <v>83500</v>
      </c>
      <c r="D17" s="64">
        <f>IF([1]TX_Counties_FY22_Income_Limits!C17&gt;[1]WAIVER_TX_Counties_FY22!D$2,[1]TX_Counties_FY22_Income_Limits!C17,IF([1]TX_Counties_FY22_Income_Limits!C17&lt;[1]WAIVER_TX_Counties_FY22!D$2,[1]WAIVER_TX_Counties_FY22!D$2,IF([1]TX_Counties_FY22_Income_Limits!C17=[1]WAIVER_TX_Counties_FY22!D$2,[1]TX_Counties_FY22_Income_Limits!C17)))</f>
        <v>17650</v>
      </c>
      <c r="E17" s="64">
        <f>IF([1]TX_Counties_FY22_Income_Limits!D17&gt;[1]WAIVER_TX_Counties_FY22!E$2,[1]TX_Counties_FY22_Income_Limits!D17,IF([1]TX_Counties_FY22_Income_Limits!D17&lt;[1]WAIVER_TX_Counties_FY22!E$2,[1]WAIVER_TX_Counties_FY22!E$2,IF([1]TX_Counties_FY22_Income_Limits!D17=[1]WAIVER_TX_Counties_FY22!E$2,[1]TX_Counties_FY22_Income_Limits!D17)))</f>
        <v>20200</v>
      </c>
      <c r="F17" s="64">
        <f>IF([1]TX_Counties_FY22_Income_Limits!E17&gt;[1]WAIVER_TX_Counties_FY22!F$2,[1]TX_Counties_FY22_Income_Limits!E17,IF([1]TX_Counties_FY22_Income_Limits!E17&lt;[1]WAIVER_TX_Counties_FY22!F$2,[1]WAIVER_TX_Counties_FY22!F$2,IF([1]TX_Counties_FY22_Income_Limits!E17=[1]WAIVER_TX_Counties_FY22!F$2,[1]TX_Counties_FY22_Income_Limits!E17)))</f>
        <v>23030</v>
      </c>
      <c r="G17" s="64">
        <f>IF([1]TX_Counties_FY22_Income_Limits!F17&gt;[1]WAIVER_TX_Counties_FY22!G$2,[1]TX_Counties_FY22_Income_Limits!F17,IF([1]TX_Counties_FY22_Income_Limits!F17&lt;[1]WAIVER_TX_Counties_FY22!G$2,[1]WAIVER_TX_Counties_FY22!G$2,IF([1]TX_Counties_FY22_Income_Limits!F17=[1]WAIVER_TX_Counties_FY22!G$2,[1]TX_Counties_FY22_Income_Limits!F17)))</f>
        <v>27750</v>
      </c>
      <c r="H17" s="64">
        <f>IF([1]TX_Counties_FY22_Income_Limits!G17&gt;[1]WAIVER_TX_Counties_FY22!H$2,[1]TX_Counties_FY22_Income_Limits!G17,IF([1]TX_Counties_FY22_Income_Limits!G17&lt;[1]WAIVER_TX_Counties_FY22!H$2,[1]WAIVER_TX_Counties_FY22!H$2,IF([1]TX_Counties_FY22_Income_Limits!G17=[1]WAIVER_TX_Counties_FY22!H$2,[1]TX_Counties_FY22_Income_Limits!G17)))</f>
        <v>32470</v>
      </c>
      <c r="I17" s="64">
        <f>IF([1]TX_Counties_FY22_Income_Limits!H17&gt;[1]WAIVER_TX_Counties_FY22!I$2,[1]TX_Counties_FY22_Income_Limits!H17,IF([1]TX_Counties_FY22_Income_Limits!H17&lt;[1]WAIVER_TX_Counties_FY22!I$2,[1]WAIVER_TX_Counties_FY22!I$2,IF([1]TX_Counties_FY22_Income_Limits!H17=[1]WAIVER_TX_Counties_FY22!I$2,[1]TX_Counties_FY22_Income_Limits!H17)))</f>
        <v>37190</v>
      </c>
      <c r="J17" s="64">
        <f>IF([1]TX_Counties_FY22_Income_Limits!I17&gt;[1]WAIVER_TX_Counties_FY22!J$2,[1]TX_Counties_FY22_Income_Limits!I17,IF([1]TX_Counties_FY22_Income_Limits!I17&lt;[1]WAIVER_TX_Counties_FY22!J$2,[1]WAIVER_TX_Counties_FY22!J$2,IF([1]TX_Counties_FY22_Income_Limits!I17=[1]WAIVER_TX_Counties_FY22!J$2,[1]TX_Counties_FY22_Income_Limits!I17)))</f>
        <v>41910</v>
      </c>
      <c r="K17" s="64">
        <f>IF([1]TX_Counties_FY22_Income_Limits!J17&gt;[1]WAIVER_TX_Counties_FY22!K$2,[1]TX_Counties_FY22_Income_Limits!J17,IF([1]TX_Counties_FY22_Income_Limits!J17&lt;[1]WAIVER_TX_Counties_FY22!K$2,[1]WAIVER_TX_Counties_FY22!K$2,IF([1]TX_Counties_FY22_Income_Limits!J17=[1]WAIVER_TX_Counties_FY22!K$2,[1]TX_Counties_FY22_Income_Limits!J17)))</f>
        <v>46630</v>
      </c>
      <c r="L17" s="64">
        <f>IF([1]TX_Counties_FY22_Income_Limits!K17&gt;[1]WAIVER_TX_Counties_FY22!L$2,[1]TX_Counties_FY22_Income_Limits!K17,IF([1]TX_Counties_FY22_Income_Limits!K17&lt;[1]WAIVER_TX_Counties_FY22!L$2,[1]WAIVER_TX_Counties_FY22!L$2,IF([1]TX_Counties_FY22_Income_Limits!K17=[1]WAIVER_TX_Counties_FY22!L$2,[1]TX_Counties_FY22_Income_Limits!K17)))</f>
        <v>58799.999999999993</v>
      </c>
      <c r="M17" s="64">
        <f>IF([1]TX_Counties_FY22_Income_Limits!L17&gt;[1]WAIVER_TX_Counties_FY22!M$2,[1]TX_Counties_FY22_Income_Limits!L17,IF([1]TX_Counties_FY22_Income_Limits!L17&lt;[1]WAIVER_TX_Counties_FY22!M$2,[1]WAIVER_TX_Counties_FY22!M$2,IF([1]TX_Counties_FY22_Income_Limits!L17=[1]WAIVER_TX_Counties_FY22!M$2,[1]TX_Counties_FY22_Income_Limits!L17)))</f>
        <v>62160</v>
      </c>
      <c r="N17" s="64">
        <f>IF([1]TX_Counties_FY22_Income_Limits!M17&gt;[1]WAIVER_TX_Counties_FY22!N$2,[1]TX_Counties_FY22_Income_Limits!M17,IF([1]TX_Counties_FY22_Income_Limits!M17&lt;[1]WAIVER_TX_Counties_FY22!N$2,[1]WAIVER_TX_Counties_FY22!N$2,IF([1]TX_Counties_FY22_Income_Limits!M17=[1]WAIVER_TX_Counties_FY22!N$2,[1]TX_Counties_FY22_Income_Limits!M17)))</f>
        <v>65520.000000000007</v>
      </c>
      <c r="O17" s="64">
        <f>IF([1]TX_Counties_FY22_Income_Limits!N17&gt;[1]WAIVER_TX_Counties_FY22!O$2,[1]TX_Counties_FY22_Income_Limits!N17,IF([1]TX_Counties_FY22_Income_Limits!N17&lt;[1]WAIVER_TX_Counties_FY22!O$2,[1]WAIVER_TX_Counties_FY22!O$2,IF([1]TX_Counties_FY22_Income_Limits!N17=[1]WAIVER_TX_Counties_FY22!O$2,[1]TX_Counties_FY22_Income_Limits!N17)))</f>
        <v>68880.000000000015</v>
      </c>
      <c r="P17" s="64">
        <f>IF([1]TX_Counties_FY22_Income_Limits!O17&gt;[1]WAIVER_TX_Counties_FY22!P$2,[1]TX_Counties_FY22_Income_Limits!O17,IF([1]TX_Counties_FY22_Income_Limits!O17&lt;[1]WAIVER_TX_Counties_FY22!P$2,[1]WAIVER_TX_Counties_FY22!P$2,IF([1]TX_Counties_FY22_Income_Limits!O17=[1]WAIVER_TX_Counties_FY22!P$2,[1]TX_Counties_FY22_Income_Limits!O17)))</f>
        <v>72240.000000000029</v>
      </c>
      <c r="Q17" s="64">
        <f>IF([1]TX_Counties_FY22_Income_Limits!P17&gt;[1]WAIVER_TX_Counties_FY22!Q$2,[1]TX_Counties_FY22_Income_Limits!P17,IF([1]TX_Counties_FY22_Income_Limits!P17&lt;[1]WAIVER_TX_Counties_FY22!Q$2,[1]WAIVER_TX_Counties_FY22!Q$2,IF([1]TX_Counties_FY22_Income_Limits!P17=[1]WAIVER_TX_Counties_FY22!Q$2,[1]TX_Counties_FY22_Income_Limits!P17)))</f>
        <v>75600.000000000044</v>
      </c>
      <c r="R17" s="64">
        <f>IF([1]TX_Counties_FY22_Income_Limits!Q17&gt;[1]WAIVER_TX_Counties_FY22!R$2,[1]TX_Counties_FY22_Income_Limits!Q17,IF([1]TX_Counties_FY22_Income_Limits!Q17&lt;[1]WAIVER_TX_Counties_FY22!R$2,[1]WAIVER_TX_Counties_FY22!R$2,IF([1]TX_Counties_FY22_Income_Limits!Q17=[1]WAIVER_TX_Counties_FY22!R$2,[1]TX_Counties_FY22_Income_Limits!Q17)))</f>
        <v>78960.000000000058</v>
      </c>
      <c r="S17" s="64">
        <f>IF([1]TX_Counties_FY22_Income_Limits!R17&gt;[1]WAIVER_TX_Counties_FY22!S$2,[1]TX_Counties_FY22_Income_Limits!R17,IF([1]TX_Counties_FY22_Income_Limits!R17&lt;[1]WAIVER_TX_Counties_FY22!S$2,[1]WAIVER_TX_Counties_FY22!S$2,IF([1]TX_Counties_FY22_Income_Limits!R17=[1]WAIVER_TX_Counties_FY22!S$2,[1]TX_Counties_FY22_Income_Limits!R17)))</f>
        <v>82320.000000000073</v>
      </c>
      <c r="T17" s="64">
        <f>IF([1]TX_Counties_FY22_Income_Limits!S17&gt;[1]WAIVER_TX_Counties_FY22!T$2,[1]TX_Counties_FY22_Income_Limits!S17,IF([1]TX_Counties_FY22_Income_Limits!S17&lt;[1]WAIVER_TX_Counties_FY22!T$2,[1]WAIVER_TX_Counties_FY22!T$2,IF([1]TX_Counties_FY22_Income_Limits!S17=[1]WAIVER_TX_Counties_FY22!T$2,[1]TX_Counties_FY22_Income_Limits!S17)))</f>
        <v>85680.000000000087</v>
      </c>
      <c r="U17" s="64">
        <f>IF([1]TX_Counties_FY22_Income_Limits!T17&gt;[1]WAIVER_TX_Counties_FY22!U$2,[1]TX_Counties_FY22_Income_Limits!T17,IF([1]TX_Counties_FY22_Income_Limits!T17&lt;[1]WAIVER_TX_Counties_FY22!U$2,[1]WAIVER_TX_Counties_FY22!U$2,IF([1]TX_Counties_FY22_Income_Limits!T17=[1]WAIVER_TX_Counties_FY22!U$2,[1]TX_Counties_FY22_Income_Limits!T17)))</f>
        <v>89040.000000000102</v>
      </c>
      <c r="V17" s="64">
        <f>IF([1]TX_Counties_FY22_Income_Limits!U17&gt;[1]WAIVER_TX_Counties_FY22!V$2,[1]TX_Counties_FY22_Income_Limits!U17,IF([1]TX_Counties_FY22_Income_Limits!U17&lt;[1]WAIVER_TX_Counties_FY22!V$2,[1]WAIVER_TX_Counties_FY22!V$2,IF([1]TX_Counties_FY22_Income_Limits!U17=[1]WAIVER_TX_Counties_FY22!V$2,[1]TX_Counties_FY22_Income_Limits!U17)))</f>
        <v>92400.000000000116</v>
      </c>
      <c r="W17" s="64">
        <f>IF([1]TX_Counties_FY22_Income_Limits!V17&gt;[1]WAIVER_TX_Counties_FY22!W$2,[1]TX_Counties_FY22_Income_Limits!V17,IF([1]TX_Counties_FY22_Income_Limits!V17&lt;[1]WAIVER_TX_Counties_FY22!W$2,[1]WAIVER_TX_Counties_FY22!W$2,IF([1]TX_Counties_FY22_Income_Limits!V17=[1]WAIVER_TX_Counties_FY22!W$2,[1]TX_Counties_FY22_Income_Limits!V17)))</f>
        <v>95760.000000000131</v>
      </c>
      <c r="X17" s="64">
        <f>IF([1]TX_Counties_FY22_Income_Limits!W17&gt;[1]WAIVER_TX_Counties_FY22!X$2,[1]TX_Counties_FY22_Income_Limits!W17,IF([1]TX_Counties_FY22_Income_Limits!W17&lt;[1]WAIVER_TX_Counties_FY22!X$2,[1]WAIVER_TX_Counties_FY22!X$2,IF([1]TX_Counties_FY22_Income_Limits!W17=[1]WAIVER_TX_Counties_FY22!X$2,[1]TX_Counties_FY22_Income_Limits!W17)))</f>
        <v>99120.000000000146</v>
      </c>
      <c r="Y17" s="64">
        <f>IF([1]TX_Counties_FY22_Income_Limits!X17&gt;[1]WAIVER_TX_Counties_FY22!Y$2,[1]TX_Counties_FY22_Income_Limits!X17,IF([1]TX_Counties_FY22_Income_Limits!X17&lt;[1]WAIVER_TX_Counties_FY22!Y$2,[1]WAIVER_TX_Counties_FY22!Y$2,IF([1]TX_Counties_FY22_Income_Limits!X17=[1]WAIVER_TX_Counties_FY22!Y$2,[1]TX_Counties_FY22_Income_Limits!X17)))</f>
        <v>102480.00000000016</v>
      </c>
      <c r="Z17" s="64">
        <f>IF([1]TX_Counties_FY22_Income_Limits!Y17&gt;[1]WAIVER_TX_Counties_FY22!Z$2,[1]TX_Counties_FY22_Income_Limits!Y17,IF([1]TX_Counties_FY22_Income_Limits!Y17&lt;[1]WAIVER_TX_Counties_FY22!Z$2,[1]WAIVER_TX_Counties_FY22!Z$2,IF([1]TX_Counties_FY22_Income_Limits!Y17=[1]WAIVER_TX_Counties_FY22!Z$2,[1]TX_Counties_FY22_Income_Limits!Y17)))</f>
        <v>105840.00000000017</v>
      </c>
      <c r="AA17" s="64">
        <f>IF([1]TX_Counties_FY22_Income_Limits!Z17&gt;[1]WAIVER_TX_Counties_FY22!AA$2,[1]TX_Counties_FY22_Income_Limits!Z17,IF([1]TX_Counties_FY22_Income_Limits!Z17&lt;[1]WAIVER_TX_Counties_FY22!AA$2,[1]WAIVER_TX_Counties_FY22!AA$2,IF([1]TX_Counties_FY22_Income_Limits!Z17=[1]WAIVER_TX_Counties_FY22!AA$2,[1]TX_Counties_FY22_Income_Limits!Z17)))</f>
        <v>109200.00000000019</v>
      </c>
      <c r="AB17" s="64">
        <f>IF([1]TX_Counties_FY22_Income_Limits!AA17&gt;[1]WAIVER_TX_Counties_FY22!AB$2,[1]TX_Counties_FY22_Income_Limits!AA17,IF([1]TX_Counties_FY22_Income_Limits!AA17&lt;[1]WAIVER_TX_Counties_FY22!AB$2,[1]WAIVER_TX_Counties_FY22!AB$2,IF([1]TX_Counties_FY22_Income_Limits!AA17=[1]WAIVER_TX_Counties_FY22!AB$2,[1]TX_Counties_FY22_Income_Limits!AA17)))</f>
        <v>112560.0000000002</v>
      </c>
      <c r="AC17" s="64">
        <f>IF([1]TX_Counties_FY22_Income_Limits!AB17&gt;[1]WAIVER_TX_Counties_FY22!AC$2,[1]TX_Counties_FY22_Income_Limits!AB17,IF([1]TX_Counties_FY22_Income_Limits!AB17&lt;[1]WAIVER_TX_Counties_FY22!AC$2,[1]WAIVER_TX_Counties_FY22!AC$2,IF([1]TX_Counties_FY22_Income_Limits!AB17=[1]WAIVER_TX_Counties_FY22!AC$2,[1]TX_Counties_FY22_Income_Limits!AB17)))</f>
        <v>29400</v>
      </c>
      <c r="AD17" s="64">
        <f>IF([1]TX_Counties_FY22_Income_Limits!AC17&gt;[1]WAIVER_TX_Counties_FY22!AD$2,[1]TX_Counties_FY22_Income_Limits!AC17,IF([1]TX_Counties_FY22_Income_Limits!AC17&lt;[1]WAIVER_TX_Counties_FY22!AD$2,[1]WAIVER_TX_Counties_FY22!AD$2,IF([1]TX_Counties_FY22_Income_Limits!AC17=[1]WAIVER_TX_Counties_FY22!AD$2,[1]TX_Counties_FY22_Income_Limits!AC17)))</f>
        <v>33600</v>
      </c>
      <c r="AE17" s="64">
        <f>IF([1]TX_Counties_FY22_Income_Limits!AD17&gt;[1]WAIVER_TX_Counties_FY22!AE$2,[1]TX_Counties_FY22_Income_Limits!AD17,IF([1]TX_Counties_FY22_Income_Limits!AD17&lt;[1]WAIVER_TX_Counties_FY22!AE$2,[1]WAIVER_TX_Counties_FY22!AE$2,IF([1]TX_Counties_FY22_Income_Limits!AD17=[1]WAIVER_TX_Counties_FY22!AE$2,[1]TX_Counties_FY22_Income_Limits!AD17)))</f>
        <v>37800</v>
      </c>
      <c r="AF17" s="64">
        <f>IF([1]TX_Counties_FY22_Income_Limits!AE17&gt;[1]WAIVER_TX_Counties_FY22!AF$2,[1]TX_Counties_FY22_Income_Limits!AE17,IF([1]TX_Counties_FY22_Income_Limits!AE17&lt;[1]WAIVER_TX_Counties_FY22!AF$2,[1]WAIVER_TX_Counties_FY22!AF$2,IF([1]TX_Counties_FY22_Income_Limits!AE17=[1]WAIVER_TX_Counties_FY22!AF$2,[1]TX_Counties_FY22_Income_Limits!AE17)))</f>
        <v>42000</v>
      </c>
      <c r="AG17" s="64">
        <f>IF([1]TX_Counties_FY22_Income_Limits!AF17&gt;[1]WAIVER_TX_Counties_FY22!AG$2,[1]TX_Counties_FY22_Income_Limits!AF17,IF([1]TX_Counties_FY22_Income_Limits!AF17&lt;[1]WAIVER_TX_Counties_FY22!AG$2,[1]WAIVER_TX_Counties_FY22!AG$2,IF([1]TX_Counties_FY22_Income_Limits!AF17=[1]WAIVER_TX_Counties_FY22!AG$2,[1]TX_Counties_FY22_Income_Limits!AF17)))</f>
        <v>45400</v>
      </c>
      <c r="AH17" s="64">
        <f>IF([1]TX_Counties_FY22_Income_Limits!AG17&gt;[1]WAIVER_TX_Counties_FY22!AH$2,[1]TX_Counties_FY22_Income_Limits!AG17,IF([1]TX_Counties_FY22_Income_Limits!AG17&lt;[1]WAIVER_TX_Counties_FY22!AH$2,[1]WAIVER_TX_Counties_FY22!AH$2,IF([1]TX_Counties_FY22_Income_Limits!AG17=[1]WAIVER_TX_Counties_FY22!AH$2,[1]TX_Counties_FY22_Income_Limits!AG17)))</f>
        <v>48750</v>
      </c>
      <c r="AI17" s="64">
        <f>IF([1]TX_Counties_FY22_Income_Limits!AH17&gt;[1]WAIVER_TX_Counties_FY22!AI$2,[1]TX_Counties_FY22_Income_Limits!AH17,IF([1]TX_Counties_FY22_Income_Limits!AH17&lt;[1]WAIVER_TX_Counties_FY22!AI$2,[1]WAIVER_TX_Counties_FY22!AI$2,IF([1]TX_Counties_FY22_Income_Limits!AH17=[1]WAIVER_TX_Counties_FY22!AI$2,[1]TX_Counties_FY22_Income_Limits!AH17)))</f>
        <v>52100</v>
      </c>
      <c r="AJ17" s="64">
        <f>IF([1]TX_Counties_FY22_Income_Limits!AI17&gt;[1]WAIVER_TX_Counties_FY22!AJ$2,[1]TX_Counties_FY22_Income_Limits!AI17,IF([1]TX_Counties_FY22_Income_Limits!AI17&lt;[1]WAIVER_TX_Counties_FY22!AJ$2,[1]WAIVER_TX_Counties_FY22!AJ$2,IF([1]TX_Counties_FY22_Income_Limits!AI17=[1]WAIVER_TX_Counties_FY22!AJ$2,[1]TX_Counties_FY22_Income_Limits!AI17)))</f>
        <v>55450</v>
      </c>
      <c r="AK17" s="64">
        <f>IF([1]TX_Counties_FY22_Income_Limits!AJ17&gt;[1]WAIVER_TX_Counties_FY22!AK$2,[1]TX_Counties_FY22_Income_Limits!AJ17,IF([1]TX_Counties_FY22_Income_Limits!AJ17&lt;[1]WAIVER_TX_Counties_FY22!AK$2,[1]WAIVER_TX_Counties_FY22!AK$2,IF([1]TX_Counties_FY22_Income_Limits!AJ17=[1]WAIVER_TX_Counties_FY22!AK$2,[1]TX_Counties_FY22_Income_Limits!AJ17)))</f>
        <v>58799.999999999993</v>
      </c>
      <c r="AL17" s="64">
        <f>IF([1]TX_Counties_FY22_Income_Limits!AK17&gt;[1]WAIVER_TX_Counties_FY22!AL$2,[1]TX_Counties_FY22_Income_Limits!AK17,IF([1]TX_Counties_FY22_Income_Limits!AK17&lt;[1]WAIVER_TX_Counties_FY22!AL$2,[1]WAIVER_TX_Counties_FY22!AL$2,IF([1]TX_Counties_FY22_Income_Limits!AK17=[1]WAIVER_TX_Counties_FY22!AL$2,[1]TX_Counties_FY22_Income_Limits!AK17)))</f>
        <v>62160</v>
      </c>
      <c r="AM17" s="64">
        <f>IF([1]TX_Counties_FY22_Income_Limits!AL17&gt;[1]WAIVER_TX_Counties_FY22!AM$2,[1]TX_Counties_FY22_Income_Limits!AL17,IF([1]TX_Counties_FY22_Income_Limits!AL17&lt;[1]WAIVER_TX_Counties_FY22!AM$2,[1]WAIVER_TX_Counties_FY22!AM$2,IF([1]TX_Counties_FY22_Income_Limits!AL17=[1]WAIVER_TX_Counties_FY22!AM$2,[1]TX_Counties_FY22_Income_Limits!AL17)))</f>
        <v>65520.000000000007</v>
      </c>
      <c r="AN17" s="64">
        <f>IF([1]TX_Counties_FY22_Income_Limits!AM17&gt;[1]WAIVER_TX_Counties_FY22!AN$2,[1]TX_Counties_FY22_Income_Limits!AM17,IF([1]TX_Counties_FY22_Income_Limits!AM17&lt;[1]WAIVER_TX_Counties_FY22!AN$2,[1]WAIVER_TX_Counties_FY22!AN$2,IF([1]TX_Counties_FY22_Income_Limits!AM17=[1]WAIVER_TX_Counties_FY22!AN$2,[1]TX_Counties_FY22_Income_Limits!AM17)))</f>
        <v>68880.000000000015</v>
      </c>
      <c r="AO17" s="64">
        <f>IF([1]TX_Counties_FY22_Income_Limits!AN17&gt;[1]WAIVER_TX_Counties_FY22!AO$2,[1]TX_Counties_FY22_Income_Limits!AN17,IF([1]TX_Counties_FY22_Income_Limits!AN17&lt;[1]WAIVER_TX_Counties_FY22!AO$2,[1]WAIVER_TX_Counties_FY22!AO$2,IF([1]TX_Counties_FY22_Income_Limits!AN17=[1]WAIVER_TX_Counties_FY22!AO$2,[1]TX_Counties_FY22_Income_Limits!AN17)))</f>
        <v>72240.000000000029</v>
      </c>
      <c r="AP17" s="64">
        <f>IF([1]TX_Counties_FY22_Income_Limits!AO17&gt;[1]WAIVER_TX_Counties_FY22!AP$2,[1]TX_Counties_FY22_Income_Limits!AO17,IF([1]TX_Counties_FY22_Income_Limits!AO17&lt;[1]WAIVER_TX_Counties_FY22!AP$2,[1]WAIVER_TX_Counties_FY22!AP$2,IF([1]TX_Counties_FY22_Income_Limits!AO17=[1]WAIVER_TX_Counties_FY22!AP$2,[1]TX_Counties_FY22_Income_Limits!AO17)))</f>
        <v>75600.000000000044</v>
      </c>
      <c r="AQ17" s="64">
        <f>IF([1]TX_Counties_FY22_Income_Limits!AP17&gt;[1]WAIVER_TX_Counties_FY22!AQ$2,[1]TX_Counties_FY22_Income_Limits!AP17,IF([1]TX_Counties_FY22_Income_Limits!AP17&lt;[1]WAIVER_TX_Counties_FY22!AQ$2,[1]WAIVER_TX_Counties_FY22!AQ$2,IF([1]TX_Counties_FY22_Income_Limits!AP17=[1]WAIVER_TX_Counties_FY22!AQ$2,[1]TX_Counties_FY22_Income_Limits!AP17)))</f>
        <v>78960.000000000058</v>
      </c>
      <c r="AR17" s="64">
        <f>IF([1]TX_Counties_FY22_Income_Limits!AQ17&gt;[1]WAIVER_TX_Counties_FY22!AR$2,[1]TX_Counties_FY22_Income_Limits!AQ17,IF([1]TX_Counties_FY22_Income_Limits!AQ17&lt;[1]WAIVER_TX_Counties_FY22!AR$2,[1]WAIVER_TX_Counties_FY22!AR$2,IF([1]TX_Counties_FY22_Income_Limits!AQ17=[1]WAIVER_TX_Counties_FY22!AR$2,[1]TX_Counties_FY22_Income_Limits!AQ17)))</f>
        <v>82320.000000000073</v>
      </c>
      <c r="AS17" s="64">
        <f>IF([1]TX_Counties_FY22_Income_Limits!AR17&gt;[1]WAIVER_TX_Counties_FY22!AS$2,[1]TX_Counties_FY22_Income_Limits!AR17,IF([1]TX_Counties_FY22_Income_Limits!AR17&lt;[1]WAIVER_TX_Counties_FY22!AS$2,[1]WAIVER_TX_Counties_FY22!AS$2,IF([1]TX_Counties_FY22_Income_Limits!AR17=[1]WAIVER_TX_Counties_FY22!AS$2,[1]TX_Counties_FY22_Income_Limits!AR17)))</f>
        <v>85680.000000000087</v>
      </c>
      <c r="AT17" s="64">
        <f>IF([1]TX_Counties_FY22_Income_Limits!AS17&gt;[1]WAIVER_TX_Counties_FY22!AT$2,[1]TX_Counties_FY22_Income_Limits!AS17,IF([1]TX_Counties_FY22_Income_Limits!AS17&lt;[1]WAIVER_TX_Counties_FY22!AT$2,[1]WAIVER_TX_Counties_FY22!AT$2,IF([1]TX_Counties_FY22_Income_Limits!AS17=[1]WAIVER_TX_Counties_FY22!AT$2,[1]TX_Counties_FY22_Income_Limits!AS17)))</f>
        <v>89040.000000000102</v>
      </c>
      <c r="AU17" s="64">
        <f>IF([1]TX_Counties_FY22_Income_Limits!AT17&gt;[1]WAIVER_TX_Counties_FY22!AU$2,[1]TX_Counties_FY22_Income_Limits!AT17,IF([1]TX_Counties_FY22_Income_Limits!AT17&lt;[1]WAIVER_TX_Counties_FY22!AU$2,[1]WAIVER_TX_Counties_FY22!AU$2,IF([1]TX_Counties_FY22_Income_Limits!AT17=[1]WAIVER_TX_Counties_FY22!AU$2,[1]TX_Counties_FY22_Income_Limits!AT17)))</f>
        <v>92400.000000000116</v>
      </c>
      <c r="AV17" s="64">
        <f>IF([1]TX_Counties_FY22_Income_Limits!AU17&gt;[1]WAIVER_TX_Counties_FY22!AV$2,[1]TX_Counties_FY22_Income_Limits!AU17,IF([1]TX_Counties_FY22_Income_Limits!AU17&lt;[1]WAIVER_TX_Counties_FY22!AV$2,[1]WAIVER_TX_Counties_FY22!AV$2,IF([1]TX_Counties_FY22_Income_Limits!AU17=[1]WAIVER_TX_Counties_FY22!AV$2,[1]TX_Counties_FY22_Income_Limits!AU17)))</f>
        <v>95760.000000000131</v>
      </c>
      <c r="AW17" s="64">
        <f>IF([1]TX_Counties_FY22_Income_Limits!AV17&gt;[1]WAIVER_TX_Counties_FY22!AW$2,[1]TX_Counties_FY22_Income_Limits!AV17,IF([1]TX_Counties_FY22_Income_Limits!AV17&lt;[1]WAIVER_TX_Counties_FY22!AW$2,[1]WAIVER_TX_Counties_FY22!AW$2,IF([1]TX_Counties_FY22_Income_Limits!AV17=[1]WAIVER_TX_Counties_FY22!AW$2,[1]TX_Counties_FY22_Income_Limits!AV17)))</f>
        <v>99120.000000000146</v>
      </c>
      <c r="AX17" s="64">
        <f>IF([1]TX_Counties_FY22_Income_Limits!AW17&gt;[1]WAIVER_TX_Counties_FY22!AX$2,[1]TX_Counties_FY22_Income_Limits!AW17,IF([1]TX_Counties_FY22_Income_Limits!AW17&lt;[1]WAIVER_TX_Counties_FY22!AX$2,[1]WAIVER_TX_Counties_FY22!AX$2,IF([1]TX_Counties_FY22_Income_Limits!AW17=[1]WAIVER_TX_Counties_FY22!AX$2,[1]TX_Counties_FY22_Income_Limits!AW17)))</f>
        <v>102480.00000000016</v>
      </c>
      <c r="AY17" s="64">
        <f>IF([1]TX_Counties_FY22_Income_Limits!AX17&gt;[1]WAIVER_TX_Counties_FY22!AY$2,[1]TX_Counties_FY22_Income_Limits!AX17,IF([1]TX_Counties_FY22_Income_Limits!AX17&lt;[1]WAIVER_TX_Counties_FY22!AY$2,[1]WAIVER_TX_Counties_FY22!AY$2,IF([1]TX_Counties_FY22_Income_Limits!AX17=[1]WAIVER_TX_Counties_FY22!AY$2,[1]TX_Counties_FY22_Income_Limits!AX17)))</f>
        <v>105840.00000000017</v>
      </c>
      <c r="AZ17" s="64">
        <f>IF([1]TX_Counties_FY22_Income_Limits!AY17&gt;[1]WAIVER_TX_Counties_FY22!AZ$2,[1]TX_Counties_FY22_Income_Limits!AY17,IF([1]TX_Counties_FY22_Income_Limits!AY17&lt;[1]WAIVER_TX_Counties_FY22!AZ$2,[1]WAIVER_TX_Counties_FY22!AZ$2,IF([1]TX_Counties_FY22_Income_Limits!AY17=[1]WAIVER_TX_Counties_FY22!AZ$2,[1]TX_Counties_FY22_Income_Limits!AY17)))</f>
        <v>109200.00000000019</v>
      </c>
      <c r="BA17" s="64">
        <f>IF([1]TX_Counties_FY22_Income_Limits!AZ17&gt;[1]WAIVER_TX_Counties_FY22!BA$2,[1]TX_Counties_FY22_Income_Limits!AZ17,IF([1]TX_Counties_FY22_Income_Limits!AZ17&lt;[1]WAIVER_TX_Counties_FY22!BA$2,[1]WAIVER_TX_Counties_FY22!BA$2,IF([1]TX_Counties_FY22_Income_Limits!AZ17=[1]WAIVER_TX_Counties_FY22!BA$2,[1]TX_Counties_FY22_Income_Limits!AZ17)))</f>
        <v>112560.0000000002</v>
      </c>
      <c r="BB17" s="64">
        <f>IF([1]TX_Counties_FY22_Income_Limits!BA17&gt;[1]WAIVER_TX_Counties_FY22!BB$2,[1]TX_Counties_FY22_Income_Limits!BA17,IF([1]TX_Counties_FY22_Income_Limits!BA17&lt;[1]WAIVER_TX_Counties_FY22!BB$2,[1]WAIVER_TX_Counties_FY22!BB$2,IF([1]TX_Counties_FY22_Income_Limits!BA17=[1]WAIVER_TX_Counties_FY22!BB$2,[1]TX_Counties_FY22_Income_Limits!BA17)))</f>
        <v>47050</v>
      </c>
      <c r="BC17" s="64">
        <f>IF([1]TX_Counties_FY22_Income_Limits!BB17&gt;[1]WAIVER_TX_Counties_FY22!BC$2,[1]TX_Counties_FY22_Income_Limits!BB17,IF([1]TX_Counties_FY22_Income_Limits!BB17&lt;[1]WAIVER_TX_Counties_FY22!BC$2,[1]WAIVER_TX_Counties_FY22!BC$2,IF([1]TX_Counties_FY22_Income_Limits!BB17=[1]WAIVER_TX_Counties_FY22!BC$2,[1]TX_Counties_FY22_Income_Limits!BB17)))</f>
        <v>53800</v>
      </c>
      <c r="BD17" s="64">
        <f>IF([1]TX_Counties_FY22_Income_Limits!BC17&gt;[1]WAIVER_TX_Counties_FY22!BD$2,[1]TX_Counties_FY22_Income_Limits!BC17,IF([1]TX_Counties_FY22_Income_Limits!BC17&lt;[1]WAIVER_TX_Counties_FY22!BD$2,[1]WAIVER_TX_Counties_FY22!BD$2,IF([1]TX_Counties_FY22_Income_Limits!BC17=[1]WAIVER_TX_Counties_FY22!BD$2,[1]TX_Counties_FY22_Income_Limits!BC17)))</f>
        <v>60500</v>
      </c>
      <c r="BE17" s="64">
        <f>IF([1]TX_Counties_FY22_Income_Limits!BD17&gt;[1]WAIVER_TX_Counties_FY22!BE$2,[1]TX_Counties_FY22_Income_Limits!BD17,IF([1]TX_Counties_FY22_Income_Limits!BD17&lt;[1]WAIVER_TX_Counties_FY22!BE$2,[1]WAIVER_TX_Counties_FY22!BE$2,IF([1]TX_Counties_FY22_Income_Limits!BD17=[1]WAIVER_TX_Counties_FY22!BE$2,[1]TX_Counties_FY22_Income_Limits!BD17)))</f>
        <v>67250</v>
      </c>
      <c r="BF17" s="64">
        <f>IF([1]TX_Counties_FY22_Income_Limits!BE17&gt;[1]WAIVER_TX_Counties_FY22!BF$2,[1]TX_Counties_FY22_Income_Limits!BE17,IF([1]TX_Counties_FY22_Income_Limits!BE17&lt;[1]WAIVER_TX_Counties_FY22!BF$2,[1]WAIVER_TX_Counties_FY22!BF$2,IF([1]TX_Counties_FY22_Income_Limits!BE17=[1]WAIVER_TX_Counties_FY22!BF$2,[1]TX_Counties_FY22_Income_Limits!BE17)))</f>
        <v>72650</v>
      </c>
      <c r="BG17" s="64">
        <f>IF([1]TX_Counties_FY22_Income_Limits!BF17&gt;[1]WAIVER_TX_Counties_FY22!BG$2,[1]TX_Counties_FY22_Income_Limits!BF17,IF([1]TX_Counties_FY22_Income_Limits!BF17&lt;[1]WAIVER_TX_Counties_FY22!BG$2,[1]WAIVER_TX_Counties_FY22!BG$2,IF([1]TX_Counties_FY22_Income_Limits!BF17=[1]WAIVER_TX_Counties_FY22!BG$2,[1]TX_Counties_FY22_Income_Limits!BF17)))</f>
        <v>78000</v>
      </c>
      <c r="BH17" s="64">
        <f>IF([1]TX_Counties_FY22_Income_Limits!BG17&gt;[1]WAIVER_TX_Counties_FY22!BH$2,[1]TX_Counties_FY22_Income_Limits!BG17,IF([1]TX_Counties_FY22_Income_Limits!BG17&lt;[1]WAIVER_TX_Counties_FY22!BH$2,[1]WAIVER_TX_Counties_FY22!BH$2,IF([1]TX_Counties_FY22_Income_Limits!BG17=[1]WAIVER_TX_Counties_FY22!BH$2,[1]TX_Counties_FY22_Income_Limits!BG17)))</f>
        <v>83400</v>
      </c>
      <c r="BI17" s="64">
        <f>IF([1]TX_Counties_FY22_Income_Limits!BH17&gt;[1]WAIVER_TX_Counties_FY22!BI$2,[1]TX_Counties_FY22_Income_Limits!BH17,IF([1]TX_Counties_FY22_Income_Limits!BH17&lt;[1]WAIVER_TX_Counties_FY22!BI$2,[1]WAIVER_TX_Counties_FY22!BI$2,IF([1]TX_Counties_FY22_Income_Limits!BH17=[1]WAIVER_TX_Counties_FY22!BI$2,[1]TX_Counties_FY22_Income_Limits!BH17)))</f>
        <v>88750</v>
      </c>
      <c r="BJ17" s="64">
        <f>IF([1]TX_Counties_FY22_Income_Limits!BI17&gt;[1]WAIVER_TX_Counties_FY22!BJ$2,[1]TX_Counties_FY22_Income_Limits!BI17,IF([1]TX_Counties_FY22_Income_Limits!BI17&lt;[1]WAIVER_TX_Counties_FY22!BJ$2,[1]WAIVER_TX_Counties_FY22!BJ$2,IF([1]TX_Counties_FY22_Income_Limits!BI17=[1]WAIVER_TX_Counties_FY22!BJ$2,[1]TX_Counties_FY22_Income_Limits!BI17)))</f>
        <v>94150</v>
      </c>
      <c r="BK17" s="64">
        <f>IF([1]TX_Counties_FY22_Income_Limits!BJ17&gt;[1]WAIVER_TX_Counties_FY22!BK$2,[1]TX_Counties_FY22_Income_Limits!BJ17,IF([1]TX_Counties_FY22_Income_Limits!BJ17&lt;[1]WAIVER_TX_Counties_FY22!BK$2,[1]WAIVER_TX_Counties_FY22!BK$2,IF([1]TX_Counties_FY22_Income_Limits!BJ17=[1]WAIVER_TX_Counties_FY22!BK$2,[1]TX_Counties_FY22_Income_Limits!BJ17)))</f>
        <v>99530</v>
      </c>
      <c r="BL17" s="64">
        <f>IF([1]TX_Counties_FY22_Income_Limits!BK17&gt;[1]WAIVER_TX_Counties_FY22!BL$2,[1]TX_Counties_FY22_Income_Limits!BK17,IF([1]TX_Counties_FY22_Income_Limits!BK17&lt;[1]WAIVER_TX_Counties_FY22!BL$2,[1]WAIVER_TX_Counties_FY22!BL$2,IF([1]TX_Counties_FY22_Income_Limits!BK17=[1]WAIVER_TX_Counties_FY22!BL$2,[1]TX_Counties_FY22_Income_Limits!BK17)))</f>
        <v>104910</v>
      </c>
      <c r="BM17" s="64">
        <f>IF([1]TX_Counties_FY22_Income_Limits!BL17&gt;[1]WAIVER_TX_Counties_FY22!BM$2,[1]TX_Counties_FY22_Income_Limits!BL17,IF([1]TX_Counties_FY22_Income_Limits!BL17&lt;[1]WAIVER_TX_Counties_FY22!BM$2,[1]WAIVER_TX_Counties_FY22!BM$2,IF([1]TX_Counties_FY22_Income_Limits!BL17=[1]WAIVER_TX_Counties_FY22!BM$2,[1]TX_Counties_FY22_Income_Limits!BL17)))</f>
        <v>110290</v>
      </c>
      <c r="BN17" s="64">
        <f>IF([1]TX_Counties_FY22_Income_Limits!BM17&gt;[1]WAIVER_TX_Counties_FY22!BN$2,[1]TX_Counties_FY22_Income_Limits!BM17,IF([1]TX_Counties_FY22_Income_Limits!BM17&lt;[1]WAIVER_TX_Counties_FY22!BN$2,[1]WAIVER_TX_Counties_FY22!BN$2,IF([1]TX_Counties_FY22_Income_Limits!BM17=[1]WAIVER_TX_Counties_FY22!BN$2,[1]TX_Counties_FY22_Income_Limits!BM17)))</f>
        <v>115670</v>
      </c>
      <c r="BO17" s="64">
        <f>IF([1]TX_Counties_FY22_Income_Limits!BN17&gt;[1]WAIVER_TX_Counties_FY22!BO$2,[1]TX_Counties_FY22_Income_Limits!BN17,IF([1]TX_Counties_FY22_Income_Limits!BN17&lt;[1]WAIVER_TX_Counties_FY22!BO$2,[1]WAIVER_TX_Counties_FY22!BO$2,IF([1]TX_Counties_FY22_Income_Limits!BN17=[1]WAIVER_TX_Counties_FY22!BO$2,[1]TX_Counties_FY22_Income_Limits!BN17)))</f>
        <v>121050</v>
      </c>
      <c r="BP17" s="64">
        <f>IF([1]TX_Counties_FY22_Income_Limits!BO17&gt;[1]WAIVER_TX_Counties_FY22!BP$2,[1]TX_Counties_FY22_Income_Limits!BO17,IF([1]TX_Counties_FY22_Income_Limits!BO17&lt;[1]WAIVER_TX_Counties_FY22!BP$2,[1]WAIVER_TX_Counties_FY22!BP$2,IF([1]TX_Counties_FY22_Income_Limits!BO17=[1]WAIVER_TX_Counties_FY22!BP$2,[1]TX_Counties_FY22_Income_Limits!BO17)))</f>
        <v>126430</v>
      </c>
      <c r="BQ17" s="64">
        <f>IF([1]TX_Counties_FY22_Income_Limits!BP17&gt;[1]WAIVER_TX_Counties_FY22!BQ$2,[1]TX_Counties_FY22_Income_Limits!BP17,IF([1]TX_Counties_FY22_Income_Limits!BP17&lt;[1]WAIVER_TX_Counties_FY22!BQ$2,[1]WAIVER_TX_Counties_FY22!BQ$2,IF([1]TX_Counties_FY22_Income_Limits!BP17=[1]WAIVER_TX_Counties_FY22!BQ$2,[1]TX_Counties_FY22_Income_Limits!BP17)))</f>
        <v>131810</v>
      </c>
      <c r="BR17" s="64">
        <f>IF([1]TX_Counties_FY22_Income_Limits!BQ17&gt;[1]WAIVER_TX_Counties_FY22!BR$2,[1]TX_Counties_FY22_Income_Limits!BQ17,IF([1]TX_Counties_FY22_Income_Limits!BQ17&lt;[1]WAIVER_TX_Counties_FY22!BR$2,[1]WAIVER_TX_Counties_FY22!BR$2,IF([1]TX_Counties_FY22_Income_Limits!BQ17=[1]WAIVER_TX_Counties_FY22!BR$2,[1]TX_Counties_FY22_Income_Limits!BQ17)))</f>
        <v>137190</v>
      </c>
      <c r="BS17" s="64">
        <f>IF([1]TX_Counties_FY22_Income_Limits!BR17&gt;[1]WAIVER_TX_Counties_FY22!BS$2,[1]TX_Counties_FY22_Income_Limits!BR17,IF([1]TX_Counties_FY22_Income_Limits!BR17&lt;[1]WAIVER_TX_Counties_FY22!BS$2,[1]WAIVER_TX_Counties_FY22!BS$2,IF([1]TX_Counties_FY22_Income_Limits!BR17=[1]WAIVER_TX_Counties_FY22!BS$2,[1]TX_Counties_FY22_Income_Limits!BR17)))</f>
        <v>142570</v>
      </c>
      <c r="BT17" s="64">
        <f>IF([1]TX_Counties_FY22_Income_Limits!BS17&gt;[1]WAIVER_TX_Counties_FY22!BT$2,[1]TX_Counties_FY22_Income_Limits!BS17,IF([1]TX_Counties_FY22_Income_Limits!BS17&lt;[1]WAIVER_TX_Counties_FY22!BT$2,[1]WAIVER_TX_Counties_FY22!BT$2,IF([1]TX_Counties_FY22_Income_Limits!BS17=[1]WAIVER_TX_Counties_FY22!BT$2,[1]TX_Counties_FY22_Income_Limits!BS17)))</f>
        <v>147950</v>
      </c>
      <c r="BU17" s="64">
        <f>IF([1]TX_Counties_FY22_Income_Limits!BT17&gt;[1]WAIVER_TX_Counties_FY22!BU$2,[1]TX_Counties_FY22_Income_Limits!BT17,IF([1]TX_Counties_FY22_Income_Limits!BT17&lt;[1]WAIVER_TX_Counties_FY22!BU$2,[1]WAIVER_TX_Counties_FY22!BU$2,IF([1]TX_Counties_FY22_Income_Limits!BT17=[1]WAIVER_TX_Counties_FY22!BU$2,[1]TX_Counties_FY22_Income_Limits!BT17)))</f>
        <v>153330</v>
      </c>
      <c r="BV17" s="64">
        <f>IF([1]TX_Counties_FY22_Income_Limits!BU17&gt;[1]WAIVER_TX_Counties_FY22!BV$2,[1]TX_Counties_FY22_Income_Limits!BU17,IF([1]TX_Counties_FY22_Income_Limits!BU17&lt;[1]WAIVER_TX_Counties_FY22!BV$2,[1]WAIVER_TX_Counties_FY22!BV$2,IF([1]TX_Counties_FY22_Income_Limits!BU17=[1]WAIVER_TX_Counties_FY22!BV$2,[1]TX_Counties_FY22_Income_Limits!BU17)))</f>
        <v>158710</v>
      </c>
      <c r="BW17" s="64">
        <f>IF([1]TX_Counties_FY22_Income_Limits!BV17&gt;[1]WAIVER_TX_Counties_FY22!BW$2,[1]TX_Counties_FY22_Income_Limits!BV17,IF([1]TX_Counties_FY22_Income_Limits!BV17&lt;[1]WAIVER_TX_Counties_FY22!BW$2,[1]WAIVER_TX_Counties_FY22!BW$2,IF([1]TX_Counties_FY22_Income_Limits!BV17=[1]WAIVER_TX_Counties_FY22!BW$2,[1]TX_Counties_FY22_Income_Limits!BV17)))</f>
        <v>164090</v>
      </c>
      <c r="BX17" s="64">
        <f>IF([1]TX_Counties_FY22_Income_Limits!BW17&gt;[1]WAIVER_TX_Counties_FY22!BX$2,[1]TX_Counties_FY22_Income_Limits!BW17,IF([1]TX_Counties_FY22_Income_Limits!BW17&lt;[1]WAIVER_TX_Counties_FY22!BX$2,[1]WAIVER_TX_Counties_FY22!BX$2,IF([1]TX_Counties_FY22_Income_Limits!BW17=[1]WAIVER_TX_Counties_FY22!BX$2,[1]TX_Counties_FY22_Income_Limits!BW17)))</f>
        <v>169470</v>
      </c>
      <c r="BY17" s="64">
        <f>IF([1]TX_Counties_FY22_Income_Limits!BX17&gt;[1]WAIVER_TX_Counties_FY22!BY$2,[1]TX_Counties_FY22_Income_Limits!BX17,IF([1]TX_Counties_FY22_Income_Limits!BX17&lt;[1]WAIVER_TX_Counties_FY22!BY$2,[1]WAIVER_TX_Counties_FY22!BY$2,IF([1]TX_Counties_FY22_Income_Limits!BX17=[1]WAIVER_TX_Counties_FY22!BY$2,[1]TX_Counties_FY22_Income_Limits!BX17)))</f>
        <v>174850</v>
      </c>
      <c r="BZ17" s="64">
        <f>IF([1]TX_Counties_FY22_Income_Limits!BY17&gt;[1]WAIVER_TX_Counties_FY22!BZ$2,[1]TX_Counties_FY22_Income_Limits!BY17,IF([1]TX_Counties_FY22_Income_Limits!BY17&lt;[1]WAIVER_TX_Counties_FY22!BZ$2,[1]WAIVER_TX_Counties_FY22!BZ$2,IF([1]TX_Counties_FY22_Income_Limits!BY17=[1]WAIVER_TX_Counties_FY22!BZ$2,[1]TX_Counties_FY22_Income_Limits!BY17)))</f>
        <v>180230</v>
      </c>
      <c r="CA17" s="64">
        <f>IF([1]TX_Counties_FY22_Income_Limits!BZ17&gt;[1]WAIVER_TX_Counties_FY22!CA$2,[1]TX_Counties_FY22_Income_Limits!BZ17,IF([1]TX_Counties_FY22_Income_Limits!BZ17&lt;[1]WAIVER_TX_Counties_FY22!CA$2,[1]WAIVER_TX_Counties_FY22!CA$2,IF([1]TX_Counties_FY22_Income_Limits!BZ17=[1]WAIVER_TX_Counties_FY22!CA$2,[1]TX_Counties_FY22_Income_Limits!BZ17)))</f>
        <v>59709.999999999993</v>
      </c>
      <c r="CB17" s="64">
        <f>IF([1]TX_Counties_FY22_Income_Limits!CA17&gt;[1]WAIVER_TX_Counties_FY22!CB$2,[1]TX_Counties_FY22_Income_Limits!CA17,IF([1]TX_Counties_FY22_Income_Limits!CA17&lt;[1]WAIVER_TX_Counties_FY22!CB$2,[1]WAIVER_TX_Counties_FY22!CB$2,IF([1]TX_Counties_FY22_Income_Limits!CA17=[1]WAIVER_TX_Counties_FY22!CB$2,[1]TX_Counties_FY22_Income_Limits!CA17)))</f>
        <v>68240</v>
      </c>
      <c r="CC17" s="64">
        <f>IF([1]TX_Counties_FY22_Income_Limits!CB17&gt;[1]WAIVER_TX_Counties_FY22!CC$2,[1]TX_Counties_FY22_Income_Limits!CB17,IF([1]TX_Counties_FY22_Income_Limits!CB17&lt;[1]WAIVER_TX_Counties_FY22!CC$2,[1]WAIVER_TX_Counties_FY22!CC$2,IF([1]TX_Counties_FY22_Income_Limits!CB17=[1]WAIVER_TX_Counties_FY22!CC$2,[1]TX_Counties_FY22_Income_Limits!CB17)))</f>
        <v>76770</v>
      </c>
      <c r="CD17" s="64">
        <f>IF([1]TX_Counties_FY22_Income_Limits!CC17&gt;[1]WAIVER_TX_Counties_FY22!CD$2,[1]TX_Counties_FY22_Income_Limits!CC17,IF([1]TX_Counties_FY22_Income_Limits!CC17&lt;[1]WAIVER_TX_Counties_FY22!CD$2,[1]WAIVER_TX_Counties_FY22!CD$2,IF([1]TX_Counties_FY22_Income_Limits!CC17=[1]WAIVER_TX_Counties_FY22!CD$2,[1]TX_Counties_FY22_Income_Limits!CC17)))</f>
        <v>85300</v>
      </c>
      <c r="CE17" s="64">
        <f>IF([1]TX_Counties_FY22_Income_Limits!CD17&gt;[1]WAIVER_TX_Counties_FY22!CE$2,[1]TX_Counties_FY22_Income_Limits!CD17,IF([1]TX_Counties_FY22_Income_Limits!CD17&lt;[1]WAIVER_TX_Counties_FY22!CE$2,[1]WAIVER_TX_Counties_FY22!CE$2,IF([1]TX_Counties_FY22_Income_Limits!CD17=[1]WAIVER_TX_Counties_FY22!CE$2,[1]TX_Counties_FY22_Income_Limits!CD17)))</f>
        <v>92124</v>
      </c>
      <c r="CF17" s="64">
        <f>IF([1]TX_Counties_FY22_Income_Limits!CE17&gt;[1]WAIVER_TX_Counties_FY22!CF$2,[1]TX_Counties_FY22_Income_Limits!CE17,IF([1]TX_Counties_FY22_Income_Limits!CE17&lt;[1]WAIVER_TX_Counties_FY22!CF$2,[1]WAIVER_TX_Counties_FY22!CF$2,IF([1]TX_Counties_FY22_Income_Limits!CE17=[1]WAIVER_TX_Counties_FY22!CF$2,[1]TX_Counties_FY22_Income_Limits!CE17)))</f>
        <v>98948</v>
      </c>
      <c r="CG17" s="64">
        <f>IF([1]TX_Counties_FY22_Income_Limits!CF17&gt;[1]WAIVER_TX_Counties_FY22!CG$2,[1]TX_Counties_FY22_Income_Limits!CF17,IF([1]TX_Counties_FY22_Income_Limits!CF17&lt;[1]WAIVER_TX_Counties_FY22!CG$2,[1]WAIVER_TX_Counties_FY22!CG$2,IF([1]TX_Counties_FY22_Income_Limits!CF17=[1]WAIVER_TX_Counties_FY22!CG$2,[1]TX_Counties_FY22_Income_Limits!CF17)))</f>
        <v>105772</v>
      </c>
      <c r="CH17" s="64">
        <f>IF([1]TX_Counties_FY22_Income_Limits!CG17&gt;[1]WAIVER_TX_Counties_FY22!CH$2,[1]TX_Counties_FY22_Income_Limits!CG17,IF([1]TX_Counties_FY22_Income_Limits!CG17&lt;[1]WAIVER_TX_Counties_FY22!CH$2,[1]WAIVER_TX_Counties_FY22!CH$2,IF([1]TX_Counties_FY22_Income_Limits!CG17=[1]WAIVER_TX_Counties_FY22!CH$2,[1]TX_Counties_FY22_Income_Limits!CG17)))</f>
        <v>112596</v>
      </c>
      <c r="CI17" s="64">
        <f>IF([1]TX_Counties_FY22_Income_Limits!CH17&gt;[1]WAIVER_TX_Counties_FY22!CI$2,[1]TX_Counties_FY22_Income_Limits!CH17,IF([1]TX_Counties_FY22_Income_Limits!CH17&lt;[1]WAIVER_TX_Counties_FY22!CI$2,[1]WAIVER_TX_Counties_FY22!CI$2,IF([1]TX_Counties_FY22_Income_Limits!CH17=[1]WAIVER_TX_Counties_FY22!CI$2,[1]TX_Counties_FY22_Income_Limits!CH17)))</f>
        <v>119419.99999999999</v>
      </c>
      <c r="CJ17" s="64">
        <f>IF([1]TX_Counties_FY22_Income_Limits!CI17&gt;[1]WAIVER_TX_Counties_FY22!CJ$2,[1]TX_Counties_FY22_Income_Limits!CI17,IF([1]TX_Counties_FY22_Income_Limits!CI17&lt;[1]WAIVER_TX_Counties_FY22!CJ$2,[1]WAIVER_TX_Counties_FY22!CJ$2,IF([1]TX_Counties_FY22_Income_Limits!CI17=[1]WAIVER_TX_Counties_FY22!CJ$2,[1]TX_Counties_FY22_Income_Limits!CI17)))</f>
        <v>126244</v>
      </c>
      <c r="CK17" s="64">
        <f>IF([1]TX_Counties_FY22_Income_Limits!CJ17&gt;[1]WAIVER_TX_Counties_FY22!CK$2,[1]TX_Counties_FY22_Income_Limits!CJ17,IF([1]TX_Counties_FY22_Income_Limits!CJ17&lt;[1]WAIVER_TX_Counties_FY22!CK$2,[1]WAIVER_TX_Counties_FY22!CK$2,IF([1]TX_Counties_FY22_Income_Limits!CJ17=[1]WAIVER_TX_Counties_FY22!CK$2,[1]TX_Counties_FY22_Income_Limits!CJ17)))</f>
        <v>133068</v>
      </c>
      <c r="CL17" s="64">
        <f>IF([1]TX_Counties_FY22_Income_Limits!CK17&gt;[1]WAIVER_TX_Counties_FY22!CL$2,[1]TX_Counties_FY22_Income_Limits!CK17,IF([1]TX_Counties_FY22_Income_Limits!CK17&lt;[1]WAIVER_TX_Counties_FY22!CL$2,[1]WAIVER_TX_Counties_FY22!CL$2,IF([1]TX_Counties_FY22_Income_Limits!CK17=[1]WAIVER_TX_Counties_FY22!CL$2,[1]TX_Counties_FY22_Income_Limits!CK17)))</f>
        <v>139892</v>
      </c>
      <c r="CM17" s="64">
        <f>IF([1]TX_Counties_FY22_Income_Limits!CL17&gt;[1]WAIVER_TX_Counties_FY22!CM$2,[1]TX_Counties_FY22_Income_Limits!CL17,IF([1]TX_Counties_FY22_Income_Limits!CL17&lt;[1]WAIVER_TX_Counties_FY22!CM$2,[1]WAIVER_TX_Counties_FY22!CM$2,IF([1]TX_Counties_FY22_Income_Limits!CL17=[1]WAIVER_TX_Counties_FY22!CM$2,[1]TX_Counties_FY22_Income_Limits!CL17)))</f>
        <v>146716</v>
      </c>
      <c r="CN17" s="64">
        <f>IF([1]TX_Counties_FY22_Income_Limits!CM17&gt;[1]WAIVER_TX_Counties_FY22!CN$2,[1]TX_Counties_FY22_Income_Limits!CM17,IF([1]TX_Counties_FY22_Income_Limits!CM17&lt;[1]WAIVER_TX_Counties_FY22!CN$2,[1]WAIVER_TX_Counties_FY22!CN$2,IF([1]TX_Counties_FY22_Income_Limits!CM17=[1]WAIVER_TX_Counties_FY22!CN$2,[1]TX_Counties_FY22_Income_Limits!CM17)))</f>
        <v>153540</v>
      </c>
      <c r="CO17" s="64">
        <f>IF([1]TX_Counties_FY22_Income_Limits!CN17&gt;[1]WAIVER_TX_Counties_FY22!CO$2,[1]TX_Counties_FY22_Income_Limits!CN17,IF([1]TX_Counties_FY22_Income_Limits!CN17&lt;[1]WAIVER_TX_Counties_FY22!CO$2,[1]WAIVER_TX_Counties_FY22!CO$2,IF([1]TX_Counties_FY22_Income_Limits!CN17=[1]WAIVER_TX_Counties_FY22!CO$2,[1]TX_Counties_FY22_Income_Limits!CN17)))</f>
        <v>160364</v>
      </c>
      <c r="CP17" s="64">
        <f>IF([1]TX_Counties_FY22_Income_Limits!CO17&gt;[1]WAIVER_TX_Counties_FY22!CP$2,[1]TX_Counties_FY22_Income_Limits!CO17,IF([1]TX_Counties_FY22_Income_Limits!CO17&lt;[1]WAIVER_TX_Counties_FY22!CP$2,[1]WAIVER_TX_Counties_FY22!CP$2,IF([1]TX_Counties_FY22_Income_Limits!CO17=[1]WAIVER_TX_Counties_FY22!CP$2,[1]TX_Counties_FY22_Income_Limits!CO17)))</f>
        <v>167188</v>
      </c>
      <c r="CQ17" s="64">
        <f>IF([1]TX_Counties_FY22_Income_Limits!CP17&gt;[1]WAIVER_TX_Counties_FY22!CQ$2,[1]TX_Counties_FY22_Income_Limits!CP17,IF([1]TX_Counties_FY22_Income_Limits!CP17&lt;[1]WAIVER_TX_Counties_FY22!CQ$2,[1]WAIVER_TX_Counties_FY22!CQ$2,IF([1]TX_Counties_FY22_Income_Limits!CP17=[1]WAIVER_TX_Counties_FY22!CQ$2,[1]TX_Counties_FY22_Income_Limits!CP17)))</f>
        <v>174012</v>
      </c>
      <c r="CR17" s="64">
        <f>IF([1]TX_Counties_FY22_Income_Limits!CQ17&gt;[1]WAIVER_TX_Counties_FY22!CR$2,[1]TX_Counties_FY22_Income_Limits!CQ17,IF([1]TX_Counties_FY22_Income_Limits!CQ17&lt;[1]WAIVER_TX_Counties_FY22!CR$2,[1]WAIVER_TX_Counties_FY22!CR$2,IF([1]TX_Counties_FY22_Income_Limits!CQ17=[1]WAIVER_TX_Counties_FY22!CR$2,[1]TX_Counties_FY22_Income_Limits!CQ17)))</f>
        <v>180836</v>
      </c>
      <c r="CS17" s="64">
        <f>IF([1]TX_Counties_FY22_Income_Limits!CR17&gt;[1]WAIVER_TX_Counties_FY22!CS$2,[1]TX_Counties_FY22_Income_Limits!CR17,IF([1]TX_Counties_FY22_Income_Limits!CR17&lt;[1]WAIVER_TX_Counties_FY22!CS$2,[1]WAIVER_TX_Counties_FY22!CS$2,IF([1]TX_Counties_FY22_Income_Limits!CR17=[1]WAIVER_TX_Counties_FY22!CS$2,[1]TX_Counties_FY22_Income_Limits!CR17)))</f>
        <v>187660</v>
      </c>
      <c r="CT17" s="64">
        <f>IF([1]TX_Counties_FY22_Income_Limits!CS17&gt;[1]WAIVER_TX_Counties_FY22!CT$2,[1]TX_Counties_FY22_Income_Limits!CS17,IF([1]TX_Counties_FY22_Income_Limits!CS17&lt;[1]WAIVER_TX_Counties_FY22!CT$2,[1]WAIVER_TX_Counties_FY22!CT$2,IF([1]TX_Counties_FY22_Income_Limits!CS17=[1]WAIVER_TX_Counties_FY22!CT$2,[1]TX_Counties_FY22_Income_Limits!CS17)))</f>
        <v>194484</v>
      </c>
      <c r="CU17" s="64">
        <f>IF([1]TX_Counties_FY22_Income_Limits!CT17&gt;[1]WAIVER_TX_Counties_FY22!CU$2,[1]TX_Counties_FY22_Income_Limits!CT17,IF([1]TX_Counties_FY22_Income_Limits!CT17&lt;[1]WAIVER_TX_Counties_FY22!CU$2,[1]WAIVER_TX_Counties_FY22!CU$2,IF([1]TX_Counties_FY22_Income_Limits!CT17=[1]WAIVER_TX_Counties_FY22!CU$2,[1]TX_Counties_FY22_Income_Limits!CT17)))</f>
        <v>201308</v>
      </c>
      <c r="CV17" s="64">
        <f>IF([1]TX_Counties_FY22_Income_Limits!CU17&gt;[1]WAIVER_TX_Counties_FY22!CV$2,[1]TX_Counties_FY22_Income_Limits!CU17,IF([1]TX_Counties_FY22_Income_Limits!CU17&lt;[1]WAIVER_TX_Counties_FY22!CV$2,[1]WAIVER_TX_Counties_FY22!CV$2,IF([1]TX_Counties_FY22_Income_Limits!CU17=[1]WAIVER_TX_Counties_FY22!CV$2,[1]TX_Counties_FY22_Income_Limits!CU17)))</f>
        <v>208132</v>
      </c>
      <c r="CW17" s="64">
        <f>IF([1]TX_Counties_FY22_Income_Limits!CV17&gt;[1]WAIVER_TX_Counties_FY22!CW$2,[1]TX_Counties_FY22_Income_Limits!CV17,IF([1]TX_Counties_FY22_Income_Limits!CV17&lt;[1]WAIVER_TX_Counties_FY22!CW$2,[1]WAIVER_TX_Counties_FY22!CW$2,IF([1]TX_Counties_FY22_Income_Limits!CV17=[1]WAIVER_TX_Counties_FY22!CW$2,[1]TX_Counties_FY22_Income_Limits!CV17)))</f>
        <v>214956</v>
      </c>
      <c r="CX17" s="64">
        <f>IF([1]TX_Counties_FY22_Income_Limits!CW17&gt;[1]WAIVER_TX_Counties_FY22!CX$2,[1]TX_Counties_FY22_Income_Limits!CW17,IF([1]TX_Counties_FY22_Income_Limits!CW17&lt;[1]WAIVER_TX_Counties_FY22!CX$2,[1]WAIVER_TX_Counties_FY22!CX$2,IF([1]TX_Counties_FY22_Income_Limits!CW17=[1]WAIVER_TX_Counties_FY22!CX$2,[1]TX_Counties_FY22_Income_Limits!CW17)))</f>
        <v>221780</v>
      </c>
      <c r="CY17" s="64">
        <f>IF([1]TX_Counties_FY22_Income_Limits!CX17&gt;[1]WAIVER_TX_Counties_FY22!CY$2,[1]TX_Counties_FY22_Income_Limits!CX17,IF([1]TX_Counties_FY22_Income_Limits!CX17&lt;[1]WAIVER_TX_Counties_FY22!CY$2,[1]WAIVER_TX_Counties_FY22!CY$2,IF([1]TX_Counties_FY22_Income_Limits!CX17=[1]WAIVER_TX_Counties_FY22!CY$2,[1]TX_Counties_FY22_Income_Limits!CX17)))</f>
        <v>228604</v>
      </c>
      <c r="CZ17" s="64">
        <f>IF([1]TX_Counties_FY22_Income_Limits!CY17&gt;[1]WAIVER_TX_Counties_FY22!CZ$2,[1]TX_Counties_FY22_Income_Limits!CY17,IF([1]TX_Counties_FY22_Income_Limits!CY17&lt;[1]WAIVER_TX_Counties_FY22!CZ$2,[1]WAIVER_TX_Counties_FY22!CZ$2,IF([1]TX_Counties_FY22_Income_Limits!CY17=[1]WAIVER_TX_Counties_FY22!CZ$2,[1]TX_Counties_FY22_Income_Limits!CY17)))</f>
        <v>71652</v>
      </c>
      <c r="DA17" s="64">
        <f>IF([1]TX_Counties_FY22_Income_Limits!CZ17&gt;[1]WAIVER_TX_Counties_FY22!DA$2,[1]TX_Counties_FY22_Income_Limits!CZ17,IF([1]TX_Counties_FY22_Income_Limits!CZ17&lt;[1]WAIVER_TX_Counties_FY22!DA$2,[1]WAIVER_TX_Counties_FY22!DA$2,IF([1]TX_Counties_FY22_Income_Limits!CZ17=[1]WAIVER_TX_Counties_FY22!DA$2,[1]TX_Counties_FY22_Income_Limits!CZ17)))</f>
        <v>81888</v>
      </c>
      <c r="DB17" s="64">
        <f>IF([1]TX_Counties_FY22_Income_Limits!DA17&gt;[1]WAIVER_TX_Counties_FY22!DB$2,[1]TX_Counties_FY22_Income_Limits!DA17,IF([1]TX_Counties_FY22_Income_Limits!DA17&lt;[1]WAIVER_TX_Counties_FY22!DB$2,[1]WAIVER_TX_Counties_FY22!DB$2,IF([1]TX_Counties_FY22_Income_Limits!DA17=[1]WAIVER_TX_Counties_FY22!DB$2,[1]TX_Counties_FY22_Income_Limits!DA17)))</f>
        <v>92124</v>
      </c>
      <c r="DC17" s="64">
        <f>IF([1]TX_Counties_FY22_Income_Limits!DB17&gt;[1]WAIVER_TX_Counties_FY22!DC$2,[1]TX_Counties_FY22_Income_Limits!DB17,IF([1]TX_Counties_FY22_Income_Limits!DB17&lt;[1]WAIVER_TX_Counties_FY22!DC$2,[1]WAIVER_TX_Counties_FY22!DC$2,IF([1]TX_Counties_FY22_Income_Limits!DB17=[1]WAIVER_TX_Counties_FY22!DC$2,[1]TX_Counties_FY22_Income_Limits!DB17)))</f>
        <v>102360</v>
      </c>
      <c r="DD17" s="64">
        <f>IF([1]TX_Counties_FY22_Income_Limits!DC17&gt;[1]WAIVER_TX_Counties_FY22!DD$2,[1]TX_Counties_FY22_Income_Limits!DC17,IF([1]TX_Counties_FY22_Income_Limits!DC17&lt;[1]WAIVER_TX_Counties_FY22!DD$2,[1]WAIVER_TX_Counties_FY22!DD$2,IF([1]TX_Counties_FY22_Income_Limits!DC17=[1]WAIVER_TX_Counties_FY22!DD$2,[1]TX_Counties_FY22_Income_Limits!DC17)))</f>
        <v>110548.8</v>
      </c>
      <c r="DE17" s="64">
        <f>IF([1]TX_Counties_FY22_Income_Limits!DD17&gt;[1]WAIVER_TX_Counties_FY22!DE$2,[1]TX_Counties_FY22_Income_Limits!DD17,IF([1]TX_Counties_FY22_Income_Limits!DD17&lt;[1]WAIVER_TX_Counties_FY22!DE$2,[1]WAIVER_TX_Counties_FY22!DE$2,IF([1]TX_Counties_FY22_Income_Limits!DD17=[1]WAIVER_TX_Counties_FY22!DE$2,[1]TX_Counties_FY22_Income_Limits!DD17)))</f>
        <v>118737.59999999999</v>
      </c>
      <c r="DF17" s="64">
        <f>IF([1]TX_Counties_FY22_Income_Limits!DE17&gt;[1]WAIVER_TX_Counties_FY22!DF$2,[1]TX_Counties_FY22_Income_Limits!DE17,IF([1]TX_Counties_FY22_Income_Limits!DE17&lt;[1]WAIVER_TX_Counties_FY22!DF$2,[1]WAIVER_TX_Counties_FY22!DF$2,IF([1]TX_Counties_FY22_Income_Limits!DE17=[1]WAIVER_TX_Counties_FY22!DF$2,[1]TX_Counties_FY22_Income_Limits!DE17)))</f>
        <v>126926.39999999999</v>
      </c>
      <c r="DG17" s="64">
        <f>IF([1]TX_Counties_FY22_Income_Limits!DF17&gt;[1]WAIVER_TX_Counties_FY22!DG$2,[1]TX_Counties_FY22_Income_Limits!DF17,IF([1]TX_Counties_FY22_Income_Limits!DF17&lt;[1]WAIVER_TX_Counties_FY22!DG$2,[1]WAIVER_TX_Counties_FY22!DG$2,IF([1]TX_Counties_FY22_Income_Limits!DF17=[1]WAIVER_TX_Counties_FY22!DG$2,[1]TX_Counties_FY22_Income_Limits!DF17)))</f>
        <v>135115.20000000001</v>
      </c>
      <c r="DH17" s="64">
        <f>IF([1]TX_Counties_FY22_Income_Limits!DG17&gt;[1]WAIVER_TX_Counties_FY22!DH$2,[1]TX_Counties_FY22_Income_Limits!DG17,IF([1]TX_Counties_FY22_Income_Limits!DG17&lt;[1]WAIVER_TX_Counties_FY22!DH$2,[1]WAIVER_TX_Counties_FY22!DH$2,IF([1]TX_Counties_FY22_Income_Limits!DG17=[1]WAIVER_TX_Counties_FY22!DH$2,[1]TX_Counties_FY22_Income_Limits!DG17)))</f>
        <v>143304</v>
      </c>
      <c r="DI17" s="64">
        <f>IF([1]TX_Counties_FY22_Income_Limits!DH17&gt;[1]WAIVER_TX_Counties_FY22!DI$2,[1]TX_Counties_FY22_Income_Limits!DH17,IF([1]TX_Counties_FY22_Income_Limits!DH17&lt;[1]WAIVER_TX_Counties_FY22!DI$2,[1]WAIVER_TX_Counties_FY22!DI$2,IF([1]TX_Counties_FY22_Income_Limits!DH17=[1]WAIVER_TX_Counties_FY22!DI$2,[1]TX_Counties_FY22_Income_Limits!DH17)))</f>
        <v>151492.79999999999</v>
      </c>
      <c r="DJ17" s="64">
        <f>IF([1]TX_Counties_FY22_Income_Limits!DI17&gt;[1]WAIVER_TX_Counties_FY22!DJ$2,[1]TX_Counties_FY22_Income_Limits!DI17,IF([1]TX_Counties_FY22_Income_Limits!DI17&lt;[1]WAIVER_TX_Counties_FY22!DJ$2,[1]WAIVER_TX_Counties_FY22!DJ$2,IF([1]TX_Counties_FY22_Income_Limits!DI17=[1]WAIVER_TX_Counties_FY22!DJ$2,[1]TX_Counties_FY22_Income_Limits!DI17)))</f>
        <v>159681.59999999998</v>
      </c>
      <c r="DK17" s="64">
        <f>IF([1]TX_Counties_FY22_Income_Limits!DJ17&gt;[1]WAIVER_TX_Counties_FY22!DK$2,[1]TX_Counties_FY22_Income_Limits!DJ17,IF([1]TX_Counties_FY22_Income_Limits!DJ17&lt;[1]WAIVER_TX_Counties_FY22!DK$2,[1]WAIVER_TX_Counties_FY22!DK$2,IF([1]TX_Counties_FY22_Income_Limits!DJ17=[1]WAIVER_TX_Counties_FY22!DK$2,[1]TX_Counties_FY22_Income_Limits!DJ17)))</f>
        <v>167870.39999999997</v>
      </c>
      <c r="DL17" s="64">
        <f>IF([1]TX_Counties_FY22_Income_Limits!DK17&gt;[1]WAIVER_TX_Counties_FY22!DL$2,[1]TX_Counties_FY22_Income_Limits!DK17,IF([1]TX_Counties_FY22_Income_Limits!DK17&lt;[1]WAIVER_TX_Counties_FY22!DL$2,[1]WAIVER_TX_Counties_FY22!DL$2,IF([1]TX_Counties_FY22_Income_Limits!DK17=[1]WAIVER_TX_Counties_FY22!DL$2,[1]TX_Counties_FY22_Income_Limits!DK17)))</f>
        <v>176059.19999999995</v>
      </c>
      <c r="DM17" s="64">
        <f>IF([1]TX_Counties_FY22_Income_Limits!DL17&gt;[1]WAIVER_TX_Counties_FY22!DM$2,[1]TX_Counties_FY22_Income_Limits!DL17,IF([1]TX_Counties_FY22_Income_Limits!DL17&lt;[1]WAIVER_TX_Counties_FY22!DM$2,[1]WAIVER_TX_Counties_FY22!DM$2,IF([1]TX_Counties_FY22_Income_Limits!DL17=[1]WAIVER_TX_Counties_FY22!DM$2,[1]TX_Counties_FY22_Income_Limits!DL17)))</f>
        <v>184247.99999999994</v>
      </c>
      <c r="DN17" s="64">
        <f>IF([1]TX_Counties_FY22_Income_Limits!DM17&gt;[1]WAIVER_TX_Counties_FY22!DN$2,[1]TX_Counties_FY22_Income_Limits!DM17,IF([1]TX_Counties_FY22_Income_Limits!DM17&lt;[1]WAIVER_TX_Counties_FY22!DN$2,[1]WAIVER_TX_Counties_FY22!DN$2,IF([1]TX_Counties_FY22_Income_Limits!DM17=[1]WAIVER_TX_Counties_FY22!DN$2,[1]TX_Counties_FY22_Income_Limits!DM17)))</f>
        <v>192436.79999999993</v>
      </c>
      <c r="DO17" s="64">
        <f>IF([1]TX_Counties_FY22_Income_Limits!DN17&gt;[1]WAIVER_TX_Counties_FY22!DO$2,[1]TX_Counties_FY22_Income_Limits!DN17,IF([1]TX_Counties_FY22_Income_Limits!DN17&lt;[1]WAIVER_TX_Counties_FY22!DO$2,[1]WAIVER_TX_Counties_FY22!DO$2,IF([1]TX_Counties_FY22_Income_Limits!DN17=[1]WAIVER_TX_Counties_FY22!DO$2,[1]TX_Counties_FY22_Income_Limits!DN17)))</f>
        <v>200625.59999999992</v>
      </c>
      <c r="DP17" s="64">
        <f>IF([1]TX_Counties_FY22_Income_Limits!DO17&gt;[1]WAIVER_TX_Counties_FY22!DP$2,[1]TX_Counties_FY22_Income_Limits!DO17,IF([1]TX_Counties_FY22_Income_Limits!DO17&lt;[1]WAIVER_TX_Counties_FY22!DP$2,[1]WAIVER_TX_Counties_FY22!DP$2,IF([1]TX_Counties_FY22_Income_Limits!DO17=[1]WAIVER_TX_Counties_FY22!DP$2,[1]TX_Counties_FY22_Income_Limits!DO17)))</f>
        <v>208814.39999999991</v>
      </c>
      <c r="DQ17" s="64">
        <f>IF([1]TX_Counties_FY22_Income_Limits!DP17&gt;[1]WAIVER_TX_Counties_FY22!DQ$2,[1]TX_Counties_FY22_Income_Limits!DP17,IF([1]TX_Counties_FY22_Income_Limits!DP17&lt;[1]WAIVER_TX_Counties_FY22!DQ$2,[1]WAIVER_TX_Counties_FY22!DQ$2,IF([1]TX_Counties_FY22_Income_Limits!DP17=[1]WAIVER_TX_Counties_FY22!DQ$2,[1]TX_Counties_FY22_Income_Limits!DP17)))</f>
        <v>217003.1999999999</v>
      </c>
      <c r="DR17" s="64">
        <f>IF([1]TX_Counties_FY22_Income_Limits!DQ17&gt;[1]WAIVER_TX_Counties_FY22!DR$2,[1]TX_Counties_FY22_Income_Limits!DQ17,IF([1]TX_Counties_FY22_Income_Limits!DQ17&lt;[1]WAIVER_TX_Counties_FY22!DR$2,[1]WAIVER_TX_Counties_FY22!DR$2,IF([1]TX_Counties_FY22_Income_Limits!DQ17=[1]WAIVER_TX_Counties_FY22!DR$2,[1]TX_Counties_FY22_Income_Limits!DQ17)))</f>
        <v>225191.99999999988</v>
      </c>
      <c r="DS17" s="64">
        <f>IF([1]TX_Counties_FY22_Income_Limits!DR17&gt;[1]WAIVER_TX_Counties_FY22!DS$2,[1]TX_Counties_FY22_Income_Limits!DR17,IF([1]TX_Counties_FY22_Income_Limits!DR17&lt;[1]WAIVER_TX_Counties_FY22!DS$2,[1]WAIVER_TX_Counties_FY22!DS$2,IF([1]TX_Counties_FY22_Income_Limits!DR17=[1]WAIVER_TX_Counties_FY22!DS$2,[1]TX_Counties_FY22_Income_Limits!DR17)))</f>
        <v>233380.79999999987</v>
      </c>
      <c r="DT17" s="64">
        <f>IF([1]TX_Counties_FY22_Income_Limits!DS17&gt;[1]WAIVER_TX_Counties_FY22!DT$2,[1]TX_Counties_FY22_Income_Limits!DS17,IF([1]TX_Counties_FY22_Income_Limits!DS17&lt;[1]WAIVER_TX_Counties_FY22!DT$2,[1]WAIVER_TX_Counties_FY22!DT$2,IF([1]TX_Counties_FY22_Income_Limits!DS17=[1]WAIVER_TX_Counties_FY22!DT$2,[1]TX_Counties_FY22_Income_Limits!DS17)))</f>
        <v>241569.59999999986</v>
      </c>
      <c r="DU17" s="64">
        <f>IF([1]TX_Counties_FY22_Income_Limits!DT17&gt;[1]WAIVER_TX_Counties_FY22!DU$2,[1]TX_Counties_FY22_Income_Limits!DT17,IF([1]TX_Counties_FY22_Income_Limits!DT17&lt;[1]WAIVER_TX_Counties_FY22!DU$2,[1]WAIVER_TX_Counties_FY22!DU$2,IF([1]TX_Counties_FY22_Income_Limits!DT17=[1]WAIVER_TX_Counties_FY22!DU$2,[1]TX_Counties_FY22_Income_Limits!DT17)))</f>
        <v>249758.39999999985</v>
      </c>
      <c r="DV17" s="64">
        <f>IF([1]TX_Counties_FY22_Income_Limits!DU17&gt;[1]WAIVER_TX_Counties_FY22!DV$2,[1]TX_Counties_FY22_Income_Limits!DU17,IF([1]TX_Counties_FY22_Income_Limits!DU17&lt;[1]WAIVER_TX_Counties_FY22!DV$2,[1]WAIVER_TX_Counties_FY22!DV$2,IF([1]TX_Counties_FY22_Income_Limits!DU17=[1]WAIVER_TX_Counties_FY22!DV$2,[1]TX_Counties_FY22_Income_Limits!DU17)))</f>
        <v>257947.19999999984</v>
      </c>
      <c r="DW17" s="64">
        <f>IF([1]TX_Counties_FY22_Income_Limits!DV17&gt;[1]WAIVER_TX_Counties_FY22!DW$2,[1]TX_Counties_FY22_Income_Limits!DV17,IF([1]TX_Counties_FY22_Income_Limits!DV17&lt;[1]WAIVER_TX_Counties_FY22!DW$2,[1]WAIVER_TX_Counties_FY22!DW$2,IF([1]TX_Counties_FY22_Income_Limits!DV17=[1]WAIVER_TX_Counties_FY22!DW$2,[1]TX_Counties_FY22_Income_Limits!DV17)))</f>
        <v>266135.99999999983</v>
      </c>
      <c r="DX17" s="64">
        <f>IF([1]TX_Counties_FY22_Income_Limits!DW17&gt;[1]WAIVER_TX_Counties_FY22!DX$2,[1]TX_Counties_FY22_Income_Limits!DW17,IF([1]TX_Counties_FY22_Income_Limits!DW17&lt;[1]WAIVER_TX_Counties_FY22!DX$2,[1]WAIVER_TX_Counties_FY22!DX$2,IF([1]TX_Counties_FY22_Income_Limits!DW17=[1]WAIVER_TX_Counties_FY22!DX$2,[1]TX_Counties_FY22_Income_Limits!DW17)))</f>
        <v>274324.79999999981</v>
      </c>
    </row>
    <row r="18" spans="1:129" ht="14.45">
      <c r="A18" s="65" t="s">
        <v>207</v>
      </c>
      <c r="B18" s="65" t="str">
        <f t="shared" si="5"/>
        <v>YES</v>
      </c>
      <c r="C18" s="64">
        <f>[1]TX_Counties_FY22_Income_Limits!B18</f>
        <v>78700</v>
      </c>
      <c r="D18" s="64">
        <f>IF([1]TX_Counties_FY22_Income_Limits!C18&gt;[1]WAIVER_TX_Counties_FY22!D$2,[1]TX_Counties_FY22_Income_Limits!C18,IF([1]TX_Counties_FY22_Income_Limits!C18&lt;[1]WAIVER_TX_Counties_FY22!D$2,[1]WAIVER_TX_Counties_FY22!D$2,IF([1]TX_Counties_FY22_Income_Limits!C18=[1]WAIVER_TX_Counties_FY22!D$2,[1]TX_Counties_FY22_Income_Limits!C18)))</f>
        <v>17650</v>
      </c>
      <c r="E18" s="64">
        <f>IF([1]TX_Counties_FY22_Income_Limits!D18&gt;[1]WAIVER_TX_Counties_FY22!E$2,[1]TX_Counties_FY22_Income_Limits!D18,IF([1]TX_Counties_FY22_Income_Limits!D18&lt;[1]WAIVER_TX_Counties_FY22!E$2,[1]WAIVER_TX_Counties_FY22!E$2,IF([1]TX_Counties_FY22_Income_Limits!D18=[1]WAIVER_TX_Counties_FY22!E$2,[1]TX_Counties_FY22_Income_Limits!D18)))</f>
        <v>20200</v>
      </c>
      <c r="F18" s="64">
        <f>IF([1]TX_Counties_FY22_Income_Limits!E18&gt;[1]WAIVER_TX_Counties_FY22!F$2,[1]TX_Counties_FY22_Income_Limits!E18,IF([1]TX_Counties_FY22_Income_Limits!E18&lt;[1]WAIVER_TX_Counties_FY22!F$2,[1]WAIVER_TX_Counties_FY22!F$2,IF([1]TX_Counties_FY22_Income_Limits!E18=[1]WAIVER_TX_Counties_FY22!F$2,[1]TX_Counties_FY22_Income_Limits!E18)))</f>
        <v>23030</v>
      </c>
      <c r="G18" s="64">
        <f>IF([1]TX_Counties_FY22_Income_Limits!F18&gt;[1]WAIVER_TX_Counties_FY22!G$2,[1]TX_Counties_FY22_Income_Limits!F18,IF([1]TX_Counties_FY22_Income_Limits!F18&lt;[1]WAIVER_TX_Counties_FY22!G$2,[1]WAIVER_TX_Counties_FY22!G$2,IF([1]TX_Counties_FY22_Income_Limits!F18=[1]WAIVER_TX_Counties_FY22!G$2,[1]TX_Counties_FY22_Income_Limits!F18)))</f>
        <v>27750</v>
      </c>
      <c r="H18" s="64">
        <f>IF([1]TX_Counties_FY22_Income_Limits!G18&gt;[1]WAIVER_TX_Counties_FY22!H$2,[1]TX_Counties_FY22_Income_Limits!G18,IF([1]TX_Counties_FY22_Income_Limits!G18&lt;[1]WAIVER_TX_Counties_FY22!H$2,[1]WAIVER_TX_Counties_FY22!H$2,IF([1]TX_Counties_FY22_Income_Limits!G18=[1]WAIVER_TX_Counties_FY22!H$2,[1]TX_Counties_FY22_Income_Limits!G18)))</f>
        <v>32470</v>
      </c>
      <c r="I18" s="64">
        <f>IF([1]TX_Counties_FY22_Income_Limits!H18&gt;[1]WAIVER_TX_Counties_FY22!I$2,[1]TX_Counties_FY22_Income_Limits!H18,IF([1]TX_Counties_FY22_Income_Limits!H18&lt;[1]WAIVER_TX_Counties_FY22!I$2,[1]WAIVER_TX_Counties_FY22!I$2,IF([1]TX_Counties_FY22_Income_Limits!H18=[1]WAIVER_TX_Counties_FY22!I$2,[1]TX_Counties_FY22_Income_Limits!H18)))</f>
        <v>37190</v>
      </c>
      <c r="J18" s="64">
        <f>IF([1]TX_Counties_FY22_Income_Limits!I18&gt;[1]WAIVER_TX_Counties_FY22!J$2,[1]TX_Counties_FY22_Income_Limits!I18,IF([1]TX_Counties_FY22_Income_Limits!I18&lt;[1]WAIVER_TX_Counties_FY22!J$2,[1]WAIVER_TX_Counties_FY22!J$2,IF([1]TX_Counties_FY22_Income_Limits!I18=[1]WAIVER_TX_Counties_FY22!J$2,[1]TX_Counties_FY22_Income_Limits!I18)))</f>
        <v>41910</v>
      </c>
      <c r="K18" s="64">
        <f>IF([1]TX_Counties_FY22_Income_Limits!J18&gt;[1]WAIVER_TX_Counties_FY22!K$2,[1]TX_Counties_FY22_Income_Limits!J18,IF([1]TX_Counties_FY22_Income_Limits!J18&lt;[1]WAIVER_TX_Counties_FY22!K$2,[1]WAIVER_TX_Counties_FY22!K$2,IF([1]TX_Counties_FY22_Income_Limits!J18=[1]WAIVER_TX_Counties_FY22!K$2,[1]TX_Counties_FY22_Income_Limits!J18)))</f>
        <v>46630</v>
      </c>
      <c r="L18" s="64">
        <f>IF([1]TX_Counties_FY22_Income_Limits!K18&gt;[1]WAIVER_TX_Counties_FY22!L$2,[1]TX_Counties_FY22_Income_Limits!K18,IF([1]TX_Counties_FY22_Income_Limits!K18&lt;[1]WAIVER_TX_Counties_FY22!L$2,[1]WAIVER_TX_Counties_FY22!L$2,IF([1]TX_Counties_FY22_Income_Limits!K18=[1]WAIVER_TX_Counties_FY22!L$2,[1]TX_Counties_FY22_Income_Limits!K18)))</f>
        <v>58799.999999999993</v>
      </c>
      <c r="M18" s="64">
        <f>IF([1]TX_Counties_FY22_Income_Limits!L18&gt;[1]WAIVER_TX_Counties_FY22!M$2,[1]TX_Counties_FY22_Income_Limits!L18,IF([1]TX_Counties_FY22_Income_Limits!L18&lt;[1]WAIVER_TX_Counties_FY22!M$2,[1]WAIVER_TX_Counties_FY22!M$2,IF([1]TX_Counties_FY22_Income_Limits!L18=[1]WAIVER_TX_Counties_FY22!M$2,[1]TX_Counties_FY22_Income_Limits!L18)))</f>
        <v>62160</v>
      </c>
      <c r="N18" s="64">
        <f>IF([1]TX_Counties_FY22_Income_Limits!M18&gt;[1]WAIVER_TX_Counties_FY22!N$2,[1]TX_Counties_FY22_Income_Limits!M18,IF([1]TX_Counties_FY22_Income_Limits!M18&lt;[1]WAIVER_TX_Counties_FY22!N$2,[1]WAIVER_TX_Counties_FY22!N$2,IF([1]TX_Counties_FY22_Income_Limits!M18=[1]WAIVER_TX_Counties_FY22!N$2,[1]TX_Counties_FY22_Income_Limits!M18)))</f>
        <v>65520.000000000007</v>
      </c>
      <c r="O18" s="64">
        <f>IF([1]TX_Counties_FY22_Income_Limits!N18&gt;[1]WAIVER_TX_Counties_FY22!O$2,[1]TX_Counties_FY22_Income_Limits!N18,IF([1]TX_Counties_FY22_Income_Limits!N18&lt;[1]WAIVER_TX_Counties_FY22!O$2,[1]WAIVER_TX_Counties_FY22!O$2,IF([1]TX_Counties_FY22_Income_Limits!N18=[1]WAIVER_TX_Counties_FY22!O$2,[1]TX_Counties_FY22_Income_Limits!N18)))</f>
        <v>68880.000000000015</v>
      </c>
      <c r="P18" s="64">
        <f>IF([1]TX_Counties_FY22_Income_Limits!O18&gt;[1]WAIVER_TX_Counties_FY22!P$2,[1]TX_Counties_FY22_Income_Limits!O18,IF([1]TX_Counties_FY22_Income_Limits!O18&lt;[1]WAIVER_TX_Counties_FY22!P$2,[1]WAIVER_TX_Counties_FY22!P$2,IF([1]TX_Counties_FY22_Income_Limits!O18=[1]WAIVER_TX_Counties_FY22!P$2,[1]TX_Counties_FY22_Income_Limits!O18)))</f>
        <v>72240.000000000029</v>
      </c>
      <c r="Q18" s="64">
        <f>IF([1]TX_Counties_FY22_Income_Limits!P18&gt;[1]WAIVER_TX_Counties_FY22!Q$2,[1]TX_Counties_FY22_Income_Limits!P18,IF([1]TX_Counties_FY22_Income_Limits!P18&lt;[1]WAIVER_TX_Counties_FY22!Q$2,[1]WAIVER_TX_Counties_FY22!Q$2,IF([1]TX_Counties_FY22_Income_Limits!P18=[1]WAIVER_TX_Counties_FY22!Q$2,[1]TX_Counties_FY22_Income_Limits!P18)))</f>
        <v>75600.000000000044</v>
      </c>
      <c r="R18" s="64">
        <f>IF([1]TX_Counties_FY22_Income_Limits!Q18&gt;[1]WAIVER_TX_Counties_FY22!R$2,[1]TX_Counties_FY22_Income_Limits!Q18,IF([1]TX_Counties_FY22_Income_Limits!Q18&lt;[1]WAIVER_TX_Counties_FY22!R$2,[1]WAIVER_TX_Counties_FY22!R$2,IF([1]TX_Counties_FY22_Income_Limits!Q18=[1]WAIVER_TX_Counties_FY22!R$2,[1]TX_Counties_FY22_Income_Limits!Q18)))</f>
        <v>78960.000000000058</v>
      </c>
      <c r="S18" s="64">
        <f>IF([1]TX_Counties_FY22_Income_Limits!R18&gt;[1]WAIVER_TX_Counties_FY22!S$2,[1]TX_Counties_FY22_Income_Limits!R18,IF([1]TX_Counties_FY22_Income_Limits!R18&lt;[1]WAIVER_TX_Counties_FY22!S$2,[1]WAIVER_TX_Counties_FY22!S$2,IF([1]TX_Counties_FY22_Income_Limits!R18=[1]WAIVER_TX_Counties_FY22!S$2,[1]TX_Counties_FY22_Income_Limits!R18)))</f>
        <v>82320.000000000073</v>
      </c>
      <c r="T18" s="64">
        <f>IF([1]TX_Counties_FY22_Income_Limits!S18&gt;[1]WAIVER_TX_Counties_FY22!T$2,[1]TX_Counties_FY22_Income_Limits!S18,IF([1]TX_Counties_FY22_Income_Limits!S18&lt;[1]WAIVER_TX_Counties_FY22!T$2,[1]WAIVER_TX_Counties_FY22!T$2,IF([1]TX_Counties_FY22_Income_Limits!S18=[1]WAIVER_TX_Counties_FY22!T$2,[1]TX_Counties_FY22_Income_Limits!S18)))</f>
        <v>85680.000000000087</v>
      </c>
      <c r="U18" s="64">
        <f>IF([1]TX_Counties_FY22_Income_Limits!T18&gt;[1]WAIVER_TX_Counties_FY22!U$2,[1]TX_Counties_FY22_Income_Limits!T18,IF([1]TX_Counties_FY22_Income_Limits!T18&lt;[1]WAIVER_TX_Counties_FY22!U$2,[1]WAIVER_TX_Counties_FY22!U$2,IF([1]TX_Counties_FY22_Income_Limits!T18=[1]WAIVER_TX_Counties_FY22!U$2,[1]TX_Counties_FY22_Income_Limits!T18)))</f>
        <v>89040.000000000102</v>
      </c>
      <c r="V18" s="64">
        <f>IF([1]TX_Counties_FY22_Income_Limits!U18&gt;[1]WAIVER_TX_Counties_FY22!V$2,[1]TX_Counties_FY22_Income_Limits!U18,IF([1]TX_Counties_FY22_Income_Limits!U18&lt;[1]WAIVER_TX_Counties_FY22!V$2,[1]WAIVER_TX_Counties_FY22!V$2,IF([1]TX_Counties_FY22_Income_Limits!U18=[1]WAIVER_TX_Counties_FY22!V$2,[1]TX_Counties_FY22_Income_Limits!U18)))</f>
        <v>92400.000000000116</v>
      </c>
      <c r="W18" s="64">
        <f>IF([1]TX_Counties_FY22_Income_Limits!V18&gt;[1]WAIVER_TX_Counties_FY22!W$2,[1]TX_Counties_FY22_Income_Limits!V18,IF([1]TX_Counties_FY22_Income_Limits!V18&lt;[1]WAIVER_TX_Counties_FY22!W$2,[1]WAIVER_TX_Counties_FY22!W$2,IF([1]TX_Counties_FY22_Income_Limits!V18=[1]WAIVER_TX_Counties_FY22!W$2,[1]TX_Counties_FY22_Income_Limits!V18)))</f>
        <v>95760.000000000131</v>
      </c>
      <c r="X18" s="64">
        <f>IF([1]TX_Counties_FY22_Income_Limits!W18&gt;[1]WAIVER_TX_Counties_FY22!X$2,[1]TX_Counties_FY22_Income_Limits!W18,IF([1]TX_Counties_FY22_Income_Limits!W18&lt;[1]WAIVER_TX_Counties_FY22!X$2,[1]WAIVER_TX_Counties_FY22!X$2,IF([1]TX_Counties_FY22_Income_Limits!W18=[1]WAIVER_TX_Counties_FY22!X$2,[1]TX_Counties_FY22_Income_Limits!W18)))</f>
        <v>99120.000000000146</v>
      </c>
      <c r="Y18" s="64">
        <f>IF([1]TX_Counties_FY22_Income_Limits!X18&gt;[1]WAIVER_TX_Counties_FY22!Y$2,[1]TX_Counties_FY22_Income_Limits!X18,IF([1]TX_Counties_FY22_Income_Limits!X18&lt;[1]WAIVER_TX_Counties_FY22!Y$2,[1]WAIVER_TX_Counties_FY22!Y$2,IF([1]TX_Counties_FY22_Income_Limits!X18=[1]WAIVER_TX_Counties_FY22!Y$2,[1]TX_Counties_FY22_Income_Limits!X18)))</f>
        <v>102480.00000000016</v>
      </c>
      <c r="Z18" s="64">
        <f>IF([1]TX_Counties_FY22_Income_Limits!Y18&gt;[1]WAIVER_TX_Counties_FY22!Z$2,[1]TX_Counties_FY22_Income_Limits!Y18,IF([1]TX_Counties_FY22_Income_Limits!Y18&lt;[1]WAIVER_TX_Counties_FY22!Z$2,[1]WAIVER_TX_Counties_FY22!Z$2,IF([1]TX_Counties_FY22_Income_Limits!Y18=[1]WAIVER_TX_Counties_FY22!Z$2,[1]TX_Counties_FY22_Income_Limits!Y18)))</f>
        <v>105840.00000000017</v>
      </c>
      <c r="AA18" s="64">
        <f>IF([1]TX_Counties_FY22_Income_Limits!Z18&gt;[1]WAIVER_TX_Counties_FY22!AA$2,[1]TX_Counties_FY22_Income_Limits!Z18,IF([1]TX_Counties_FY22_Income_Limits!Z18&lt;[1]WAIVER_TX_Counties_FY22!AA$2,[1]WAIVER_TX_Counties_FY22!AA$2,IF([1]TX_Counties_FY22_Income_Limits!Z18=[1]WAIVER_TX_Counties_FY22!AA$2,[1]TX_Counties_FY22_Income_Limits!Z18)))</f>
        <v>109200.00000000019</v>
      </c>
      <c r="AB18" s="64">
        <f>IF([1]TX_Counties_FY22_Income_Limits!AA18&gt;[1]WAIVER_TX_Counties_FY22!AB$2,[1]TX_Counties_FY22_Income_Limits!AA18,IF([1]TX_Counties_FY22_Income_Limits!AA18&lt;[1]WAIVER_TX_Counties_FY22!AB$2,[1]WAIVER_TX_Counties_FY22!AB$2,IF([1]TX_Counties_FY22_Income_Limits!AA18=[1]WAIVER_TX_Counties_FY22!AB$2,[1]TX_Counties_FY22_Income_Limits!AA18)))</f>
        <v>112560.0000000002</v>
      </c>
      <c r="AC18" s="64">
        <f>IF([1]TX_Counties_FY22_Income_Limits!AB18&gt;[1]WAIVER_TX_Counties_FY22!AC$2,[1]TX_Counties_FY22_Income_Limits!AB18,IF([1]TX_Counties_FY22_Income_Limits!AB18&lt;[1]WAIVER_TX_Counties_FY22!AC$2,[1]WAIVER_TX_Counties_FY22!AC$2,IF([1]TX_Counties_FY22_Income_Limits!AB18=[1]WAIVER_TX_Counties_FY22!AC$2,[1]TX_Counties_FY22_Income_Limits!AB18)))</f>
        <v>29400</v>
      </c>
      <c r="AD18" s="64">
        <f>IF([1]TX_Counties_FY22_Income_Limits!AC18&gt;[1]WAIVER_TX_Counties_FY22!AD$2,[1]TX_Counties_FY22_Income_Limits!AC18,IF([1]TX_Counties_FY22_Income_Limits!AC18&lt;[1]WAIVER_TX_Counties_FY22!AD$2,[1]WAIVER_TX_Counties_FY22!AD$2,IF([1]TX_Counties_FY22_Income_Limits!AC18=[1]WAIVER_TX_Counties_FY22!AD$2,[1]TX_Counties_FY22_Income_Limits!AC18)))</f>
        <v>33600</v>
      </c>
      <c r="AE18" s="64">
        <f>IF([1]TX_Counties_FY22_Income_Limits!AD18&gt;[1]WAIVER_TX_Counties_FY22!AE$2,[1]TX_Counties_FY22_Income_Limits!AD18,IF([1]TX_Counties_FY22_Income_Limits!AD18&lt;[1]WAIVER_TX_Counties_FY22!AE$2,[1]WAIVER_TX_Counties_FY22!AE$2,IF([1]TX_Counties_FY22_Income_Limits!AD18=[1]WAIVER_TX_Counties_FY22!AE$2,[1]TX_Counties_FY22_Income_Limits!AD18)))</f>
        <v>37800</v>
      </c>
      <c r="AF18" s="64">
        <f>IF([1]TX_Counties_FY22_Income_Limits!AE18&gt;[1]WAIVER_TX_Counties_FY22!AF$2,[1]TX_Counties_FY22_Income_Limits!AE18,IF([1]TX_Counties_FY22_Income_Limits!AE18&lt;[1]WAIVER_TX_Counties_FY22!AF$2,[1]WAIVER_TX_Counties_FY22!AF$2,IF([1]TX_Counties_FY22_Income_Limits!AE18=[1]WAIVER_TX_Counties_FY22!AF$2,[1]TX_Counties_FY22_Income_Limits!AE18)))</f>
        <v>42000</v>
      </c>
      <c r="AG18" s="64">
        <f>IF([1]TX_Counties_FY22_Income_Limits!AF18&gt;[1]WAIVER_TX_Counties_FY22!AG$2,[1]TX_Counties_FY22_Income_Limits!AF18,IF([1]TX_Counties_FY22_Income_Limits!AF18&lt;[1]WAIVER_TX_Counties_FY22!AG$2,[1]WAIVER_TX_Counties_FY22!AG$2,IF([1]TX_Counties_FY22_Income_Limits!AF18=[1]WAIVER_TX_Counties_FY22!AG$2,[1]TX_Counties_FY22_Income_Limits!AF18)))</f>
        <v>45400</v>
      </c>
      <c r="AH18" s="64">
        <f>IF([1]TX_Counties_FY22_Income_Limits!AG18&gt;[1]WAIVER_TX_Counties_FY22!AH$2,[1]TX_Counties_FY22_Income_Limits!AG18,IF([1]TX_Counties_FY22_Income_Limits!AG18&lt;[1]WAIVER_TX_Counties_FY22!AH$2,[1]WAIVER_TX_Counties_FY22!AH$2,IF([1]TX_Counties_FY22_Income_Limits!AG18=[1]WAIVER_TX_Counties_FY22!AH$2,[1]TX_Counties_FY22_Income_Limits!AG18)))</f>
        <v>48750</v>
      </c>
      <c r="AI18" s="64">
        <f>IF([1]TX_Counties_FY22_Income_Limits!AH18&gt;[1]WAIVER_TX_Counties_FY22!AI$2,[1]TX_Counties_FY22_Income_Limits!AH18,IF([1]TX_Counties_FY22_Income_Limits!AH18&lt;[1]WAIVER_TX_Counties_FY22!AI$2,[1]WAIVER_TX_Counties_FY22!AI$2,IF([1]TX_Counties_FY22_Income_Limits!AH18=[1]WAIVER_TX_Counties_FY22!AI$2,[1]TX_Counties_FY22_Income_Limits!AH18)))</f>
        <v>52100</v>
      </c>
      <c r="AJ18" s="64">
        <f>IF([1]TX_Counties_FY22_Income_Limits!AI18&gt;[1]WAIVER_TX_Counties_FY22!AJ$2,[1]TX_Counties_FY22_Income_Limits!AI18,IF([1]TX_Counties_FY22_Income_Limits!AI18&lt;[1]WAIVER_TX_Counties_FY22!AJ$2,[1]WAIVER_TX_Counties_FY22!AJ$2,IF([1]TX_Counties_FY22_Income_Limits!AI18=[1]WAIVER_TX_Counties_FY22!AJ$2,[1]TX_Counties_FY22_Income_Limits!AI18)))</f>
        <v>55450</v>
      </c>
      <c r="AK18" s="64">
        <f>IF([1]TX_Counties_FY22_Income_Limits!AJ18&gt;[1]WAIVER_TX_Counties_FY22!AK$2,[1]TX_Counties_FY22_Income_Limits!AJ18,IF([1]TX_Counties_FY22_Income_Limits!AJ18&lt;[1]WAIVER_TX_Counties_FY22!AK$2,[1]WAIVER_TX_Counties_FY22!AK$2,IF([1]TX_Counties_FY22_Income_Limits!AJ18=[1]WAIVER_TX_Counties_FY22!AK$2,[1]TX_Counties_FY22_Income_Limits!AJ18)))</f>
        <v>58799.999999999993</v>
      </c>
      <c r="AL18" s="64">
        <f>IF([1]TX_Counties_FY22_Income_Limits!AK18&gt;[1]WAIVER_TX_Counties_FY22!AL$2,[1]TX_Counties_FY22_Income_Limits!AK18,IF([1]TX_Counties_FY22_Income_Limits!AK18&lt;[1]WAIVER_TX_Counties_FY22!AL$2,[1]WAIVER_TX_Counties_FY22!AL$2,IF([1]TX_Counties_FY22_Income_Limits!AK18=[1]WAIVER_TX_Counties_FY22!AL$2,[1]TX_Counties_FY22_Income_Limits!AK18)))</f>
        <v>62160</v>
      </c>
      <c r="AM18" s="64">
        <f>IF([1]TX_Counties_FY22_Income_Limits!AL18&gt;[1]WAIVER_TX_Counties_FY22!AM$2,[1]TX_Counties_FY22_Income_Limits!AL18,IF([1]TX_Counties_FY22_Income_Limits!AL18&lt;[1]WAIVER_TX_Counties_FY22!AM$2,[1]WAIVER_TX_Counties_FY22!AM$2,IF([1]TX_Counties_FY22_Income_Limits!AL18=[1]WAIVER_TX_Counties_FY22!AM$2,[1]TX_Counties_FY22_Income_Limits!AL18)))</f>
        <v>65520.000000000007</v>
      </c>
      <c r="AN18" s="64">
        <f>IF([1]TX_Counties_FY22_Income_Limits!AM18&gt;[1]WAIVER_TX_Counties_FY22!AN$2,[1]TX_Counties_FY22_Income_Limits!AM18,IF([1]TX_Counties_FY22_Income_Limits!AM18&lt;[1]WAIVER_TX_Counties_FY22!AN$2,[1]WAIVER_TX_Counties_FY22!AN$2,IF([1]TX_Counties_FY22_Income_Limits!AM18=[1]WAIVER_TX_Counties_FY22!AN$2,[1]TX_Counties_FY22_Income_Limits!AM18)))</f>
        <v>68880.000000000015</v>
      </c>
      <c r="AO18" s="64">
        <f>IF([1]TX_Counties_FY22_Income_Limits!AN18&gt;[1]WAIVER_TX_Counties_FY22!AO$2,[1]TX_Counties_FY22_Income_Limits!AN18,IF([1]TX_Counties_FY22_Income_Limits!AN18&lt;[1]WAIVER_TX_Counties_FY22!AO$2,[1]WAIVER_TX_Counties_FY22!AO$2,IF([1]TX_Counties_FY22_Income_Limits!AN18=[1]WAIVER_TX_Counties_FY22!AO$2,[1]TX_Counties_FY22_Income_Limits!AN18)))</f>
        <v>72240.000000000029</v>
      </c>
      <c r="AP18" s="64">
        <f>IF([1]TX_Counties_FY22_Income_Limits!AO18&gt;[1]WAIVER_TX_Counties_FY22!AP$2,[1]TX_Counties_FY22_Income_Limits!AO18,IF([1]TX_Counties_FY22_Income_Limits!AO18&lt;[1]WAIVER_TX_Counties_FY22!AP$2,[1]WAIVER_TX_Counties_FY22!AP$2,IF([1]TX_Counties_FY22_Income_Limits!AO18=[1]WAIVER_TX_Counties_FY22!AP$2,[1]TX_Counties_FY22_Income_Limits!AO18)))</f>
        <v>75600.000000000044</v>
      </c>
      <c r="AQ18" s="64">
        <f>IF([1]TX_Counties_FY22_Income_Limits!AP18&gt;[1]WAIVER_TX_Counties_FY22!AQ$2,[1]TX_Counties_FY22_Income_Limits!AP18,IF([1]TX_Counties_FY22_Income_Limits!AP18&lt;[1]WAIVER_TX_Counties_FY22!AQ$2,[1]WAIVER_TX_Counties_FY22!AQ$2,IF([1]TX_Counties_FY22_Income_Limits!AP18=[1]WAIVER_TX_Counties_FY22!AQ$2,[1]TX_Counties_FY22_Income_Limits!AP18)))</f>
        <v>78960.000000000058</v>
      </c>
      <c r="AR18" s="64">
        <f>IF([1]TX_Counties_FY22_Income_Limits!AQ18&gt;[1]WAIVER_TX_Counties_FY22!AR$2,[1]TX_Counties_FY22_Income_Limits!AQ18,IF([1]TX_Counties_FY22_Income_Limits!AQ18&lt;[1]WAIVER_TX_Counties_FY22!AR$2,[1]WAIVER_TX_Counties_FY22!AR$2,IF([1]TX_Counties_FY22_Income_Limits!AQ18=[1]WAIVER_TX_Counties_FY22!AR$2,[1]TX_Counties_FY22_Income_Limits!AQ18)))</f>
        <v>82320.000000000073</v>
      </c>
      <c r="AS18" s="64">
        <f>IF([1]TX_Counties_FY22_Income_Limits!AR18&gt;[1]WAIVER_TX_Counties_FY22!AS$2,[1]TX_Counties_FY22_Income_Limits!AR18,IF([1]TX_Counties_FY22_Income_Limits!AR18&lt;[1]WAIVER_TX_Counties_FY22!AS$2,[1]WAIVER_TX_Counties_FY22!AS$2,IF([1]TX_Counties_FY22_Income_Limits!AR18=[1]WAIVER_TX_Counties_FY22!AS$2,[1]TX_Counties_FY22_Income_Limits!AR18)))</f>
        <v>85680.000000000087</v>
      </c>
      <c r="AT18" s="64">
        <f>IF([1]TX_Counties_FY22_Income_Limits!AS18&gt;[1]WAIVER_TX_Counties_FY22!AT$2,[1]TX_Counties_FY22_Income_Limits!AS18,IF([1]TX_Counties_FY22_Income_Limits!AS18&lt;[1]WAIVER_TX_Counties_FY22!AT$2,[1]WAIVER_TX_Counties_FY22!AT$2,IF([1]TX_Counties_FY22_Income_Limits!AS18=[1]WAIVER_TX_Counties_FY22!AT$2,[1]TX_Counties_FY22_Income_Limits!AS18)))</f>
        <v>89040.000000000102</v>
      </c>
      <c r="AU18" s="64">
        <f>IF([1]TX_Counties_FY22_Income_Limits!AT18&gt;[1]WAIVER_TX_Counties_FY22!AU$2,[1]TX_Counties_FY22_Income_Limits!AT18,IF([1]TX_Counties_FY22_Income_Limits!AT18&lt;[1]WAIVER_TX_Counties_FY22!AU$2,[1]WAIVER_TX_Counties_FY22!AU$2,IF([1]TX_Counties_FY22_Income_Limits!AT18=[1]WAIVER_TX_Counties_FY22!AU$2,[1]TX_Counties_FY22_Income_Limits!AT18)))</f>
        <v>92400.000000000116</v>
      </c>
      <c r="AV18" s="64">
        <f>IF([1]TX_Counties_FY22_Income_Limits!AU18&gt;[1]WAIVER_TX_Counties_FY22!AV$2,[1]TX_Counties_FY22_Income_Limits!AU18,IF([1]TX_Counties_FY22_Income_Limits!AU18&lt;[1]WAIVER_TX_Counties_FY22!AV$2,[1]WAIVER_TX_Counties_FY22!AV$2,IF([1]TX_Counties_FY22_Income_Limits!AU18=[1]WAIVER_TX_Counties_FY22!AV$2,[1]TX_Counties_FY22_Income_Limits!AU18)))</f>
        <v>95760.000000000131</v>
      </c>
      <c r="AW18" s="64">
        <f>IF([1]TX_Counties_FY22_Income_Limits!AV18&gt;[1]WAIVER_TX_Counties_FY22!AW$2,[1]TX_Counties_FY22_Income_Limits!AV18,IF([1]TX_Counties_FY22_Income_Limits!AV18&lt;[1]WAIVER_TX_Counties_FY22!AW$2,[1]WAIVER_TX_Counties_FY22!AW$2,IF([1]TX_Counties_FY22_Income_Limits!AV18=[1]WAIVER_TX_Counties_FY22!AW$2,[1]TX_Counties_FY22_Income_Limits!AV18)))</f>
        <v>99120.000000000146</v>
      </c>
      <c r="AX18" s="64">
        <f>IF([1]TX_Counties_FY22_Income_Limits!AW18&gt;[1]WAIVER_TX_Counties_FY22!AX$2,[1]TX_Counties_FY22_Income_Limits!AW18,IF([1]TX_Counties_FY22_Income_Limits!AW18&lt;[1]WAIVER_TX_Counties_FY22!AX$2,[1]WAIVER_TX_Counties_FY22!AX$2,IF([1]TX_Counties_FY22_Income_Limits!AW18=[1]WAIVER_TX_Counties_FY22!AX$2,[1]TX_Counties_FY22_Income_Limits!AW18)))</f>
        <v>102480.00000000016</v>
      </c>
      <c r="AY18" s="64">
        <f>IF([1]TX_Counties_FY22_Income_Limits!AX18&gt;[1]WAIVER_TX_Counties_FY22!AY$2,[1]TX_Counties_FY22_Income_Limits!AX18,IF([1]TX_Counties_FY22_Income_Limits!AX18&lt;[1]WAIVER_TX_Counties_FY22!AY$2,[1]WAIVER_TX_Counties_FY22!AY$2,IF([1]TX_Counties_FY22_Income_Limits!AX18=[1]WAIVER_TX_Counties_FY22!AY$2,[1]TX_Counties_FY22_Income_Limits!AX18)))</f>
        <v>105840.00000000017</v>
      </c>
      <c r="AZ18" s="64">
        <f>IF([1]TX_Counties_FY22_Income_Limits!AY18&gt;[1]WAIVER_TX_Counties_FY22!AZ$2,[1]TX_Counties_FY22_Income_Limits!AY18,IF([1]TX_Counties_FY22_Income_Limits!AY18&lt;[1]WAIVER_TX_Counties_FY22!AZ$2,[1]WAIVER_TX_Counties_FY22!AZ$2,IF([1]TX_Counties_FY22_Income_Limits!AY18=[1]WAIVER_TX_Counties_FY22!AZ$2,[1]TX_Counties_FY22_Income_Limits!AY18)))</f>
        <v>109200.00000000019</v>
      </c>
      <c r="BA18" s="64">
        <f>IF([1]TX_Counties_FY22_Income_Limits!AZ18&gt;[1]WAIVER_TX_Counties_FY22!BA$2,[1]TX_Counties_FY22_Income_Limits!AZ18,IF([1]TX_Counties_FY22_Income_Limits!AZ18&lt;[1]WAIVER_TX_Counties_FY22!BA$2,[1]WAIVER_TX_Counties_FY22!BA$2,IF([1]TX_Counties_FY22_Income_Limits!AZ18=[1]WAIVER_TX_Counties_FY22!BA$2,[1]TX_Counties_FY22_Income_Limits!AZ18)))</f>
        <v>112560.0000000002</v>
      </c>
      <c r="BB18" s="64">
        <f>IF([1]TX_Counties_FY22_Income_Limits!BA18&gt;[1]WAIVER_TX_Counties_FY22!BB$2,[1]TX_Counties_FY22_Income_Limits!BA18,IF([1]TX_Counties_FY22_Income_Limits!BA18&lt;[1]WAIVER_TX_Counties_FY22!BB$2,[1]WAIVER_TX_Counties_FY22!BB$2,IF([1]TX_Counties_FY22_Income_Limits!BA18=[1]WAIVER_TX_Counties_FY22!BB$2,[1]TX_Counties_FY22_Income_Limits!BA18)))</f>
        <v>47050</v>
      </c>
      <c r="BC18" s="64">
        <f>IF([1]TX_Counties_FY22_Income_Limits!BB18&gt;[1]WAIVER_TX_Counties_FY22!BC$2,[1]TX_Counties_FY22_Income_Limits!BB18,IF([1]TX_Counties_FY22_Income_Limits!BB18&lt;[1]WAIVER_TX_Counties_FY22!BC$2,[1]WAIVER_TX_Counties_FY22!BC$2,IF([1]TX_Counties_FY22_Income_Limits!BB18=[1]WAIVER_TX_Counties_FY22!BC$2,[1]TX_Counties_FY22_Income_Limits!BB18)))</f>
        <v>53800</v>
      </c>
      <c r="BD18" s="64">
        <f>IF([1]TX_Counties_FY22_Income_Limits!BC18&gt;[1]WAIVER_TX_Counties_FY22!BD$2,[1]TX_Counties_FY22_Income_Limits!BC18,IF([1]TX_Counties_FY22_Income_Limits!BC18&lt;[1]WAIVER_TX_Counties_FY22!BD$2,[1]WAIVER_TX_Counties_FY22!BD$2,IF([1]TX_Counties_FY22_Income_Limits!BC18=[1]WAIVER_TX_Counties_FY22!BD$2,[1]TX_Counties_FY22_Income_Limits!BC18)))</f>
        <v>60500</v>
      </c>
      <c r="BE18" s="64">
        <f>IF([1]TX_Counties_FY22_Income_Limits!BD18&gt;[1]WAIVER_TX_Counties_FY22!BE$2,[1]TX_Counties_FY22_Income_Limits!BD18,IF([1]TX_Counties_FY22_Income_Limits!BD18&lt;[1]WAIVER_TX_Counties_FY22!BE$2,[1]WAIVER_TX_Counties_FY22!BE$2,IF([1]TX_Counties_FY22_Income_Limits!BD18=[1]WAIVER_TX_Counties_FY22!BE$2,[1]TX_Counties_FY22_Income_Limits!BD18)))</f>
        <v>67250</v>
      </c>
      <c r="BF18" s="64">
        <f>IF([1]TX_Counties_FY22_Income_Limits!BE18&gt;[1]WAIVER_TX_Counties_FY22!BF$2,[1]TX_Counties_FY22_Income_Limits!BE18,IF([1]TX_Counties_FY22_Income_Limits!BE18&lt;[1]WAIVER_TX_Counties_FY22!BF$2,[1]WAIVER_TX_Counties_FY22!BF$2,IF([1]TX_Counties_FY22_Income_Limits!BE18=[1]WAIVER_TX_Counties_FY22!BF$2,[1]TX_Counties_FY22_Income_Limits!BE18)))</f>
        <v>72650</v>
      </c>
      <c r="BG18" s="64">
        <f>IF([1]TX_Counties_FY22_Income_Limits!BF18&gt;[1]WAIVER_TX_Counties_FY22!BG$2,[1]TX_Counties_FY22_Income_Limits!BF18,IF([1]TX_Counties_FY22_Income_Limits!BF18&lt;[1]WAIVER_TX_Counties_FY22!BG$2,[1]WAIVER_TX_Counties_FY22!BG$2,IF([1]TX_Counties_FY22_Income_Limits!BF18=[1]WAIVER_TX_Counties_FY22!BG$2,[1]TX_Counties_FY22_Income_Limits!BF18)))</f>
        <v>78000</v>
      </c>
      <c r="BH18" s="64">
        <f>IF([1]TX_Counties_FY22_Income_Limits!BG18&gt;[1]WAIVER_TX_Counties_FY22!BH$2,[1]TX_Counties_FY22_Income_Limits!BG18,IF([1]TX_Counties_FY22_Income_Limits!BG18&lt;[1]WAIVER_TX_Counties_FY22!BH$2,[1]WAIVER_TX_Counties_FY22!BH$2,IF([1]TX_Counties_FY22_Income_Limits!BG18=[1]WAIVER_TX_Counties_FY22!BH$2,[1]TX_Counties_FY22_Income_Limits!BG18)))</f>
        <v>83400</v>
      </c>
      <c r="BI18" s="64">
        <f>IF([1]TX_Counties_FY22_Income_Limits!BH18&gt;[1]WAIVER_TX_Counties_FY22!BI$2,[1]TX_Counties_FY22_Income_Limits!BH18,IF([1]TX_Counties_FY22_Income_Limits!BH18&lt;[1]WAIVER_TX_Counties_FY22!BI$2,[1]WAIVER_TX_Counties_FY22!BI$2,IF([1]TX_Counties_FY22_Income_Limits!BH18=[1]WAIVER_TX_Counties_FY22!BI$2,[1]TX_Counties_FY22_Income_Limits!BH18)))</f>
        <v>88750</v>
      </c>
      <c r="BJ18" s="64">
        <f>IF([1]TX_Counties_FY22_Income_Limits!BI18&gt;[1]WAIVER_TX_Counties_FY22!BJ$2,[1]TX_Counties_FY22_Income_Limits!BI18,IF([1]TX_Counties_FY22_Income_Limits!BI18&lt;[1]WAIVER_TX_Counties_FY22!BJ$2,[1]WAIVER_TX_Counties_FY22!BJ$2,IF([1]TX_Counties_FY22_Income_Limits!BI18=[1]WAIVER_TX_Counties_FY22!BJ$2,[1]TX_Counties_FY22_Income_Limits!BI18)))</f>
        <v>94150</v>
      </c>
      <c r="BK18" s="64">
        <f>IF([1]TX_Counties_FY22_Income_Limits!BJ18&gt;[1]WAIVER_TX_Counties_FY22!BK$2,[1]TX_Counties_FY22_Income_Limits!BJ18,IF([1]TX_Counties_FY22_Income_Limits!BJ18&lt;[1]WAIVER_TX_Counties_FY22!BK$2,[1]WAIVER_TX_Counties_FY22!BK$2,IF([1]TX_Counties_FY22_Income_Limits!BJ18=[1]WAIVER_TX_Counties_FY22!BK$2,[1]TX_Counties_FY22_Income_Limits!BJ18)))</f>
        <v>99530</v>
      </c>
      <c r="BL18" s="64">
        <f>IF([1]TX_Counties_FY22_Income_Limits!BK18&gt;[1]WAIVER_TX_Counties_FY22!BL$2,[1]TX_Counties_FY22_Income_Limits!BK18,IF([1]TX_Counties_FY22_Income_Limits!BK18&lt;[1]WAIVER_TX_Counties_FY22!BL$2,[1]WAIVER_TX_Counties_FY22!BL$2,IF([1]TX_Counties_FY22_Income_Limits!BK18=[1]WAIVER_TX_Counties_FY22!BL$2,[1]TX_Counties_FY22_Income_Limits!BK18)))</f>
        <v>104910</v>
      </c>
      <c r="BM18" s="64">
        <f>IF([1]TX_Counties_FY22_Income_Limits!BL18&gt;[1]WAIVER_TX_Counties_FY22!BM$2,[1]TX_Counties_FY22_Income_Limits!BL18,IF([1]TX_Counties_FY22_Income_Limits!BL18&lt;[1]WAIVER_TX_Counties_FY22!BM$2,[1]WAIVER_TX_Counties_FY22!BM$2,IF([1]TX_Counties_FY22_Income_Limits!BL18=[1]WAIVER_TX_Counties_FY22!BM$2,[1]TX_Counties_FY22_Income_Limits!BL18)))</f>
        <v>110290</v>
      </c>
      <c r="BN18" s="64">
        <f>IF([1]TX_Counties_FY22_Income_Limits!BM18&gt;[1]WAIVER_TX_Counties_FY22!BN$2,[1]TX_Counties_FY22_Income_Limits!BM18,IF([1]TX_Counties_FY22_Income_Limits!BM18&lt;[1]WAIVER_TX_Counties_FY22!BN$2,[1]WAIVER_TX_Counties_FY22!BN$2,IF([1]TX_Counties_FY22_Income_Limits!BM18=[1]WAIVER_TX_Counties_FY22!BN$2,[1]TX_Counties_FY22_Income_Limits!BM18)))</f>
        <v>115670</v>
      </c>
      <c r="BO18" s="64">
        <f>IF([1]TX_Counties_FY22_Income_Limits!BN18&gt;[1]WAIVER_TX_Counties_FY22!BO$2,[1]TX_Counties_FY22_Income_Limits!BN18,IF([1]TX_Counties_FY22_Income_Limits!BN18&lt;[1]WAIVER_TX_Counties_FY22!BO$2,[1]WAIVER_TX_Counties_FY22!BO$2,IF([1]TX_Counties_FY22_Income_Limits!BN18=[1]WAIVER_TX_Counties_FY22!BO$2,[1]TX_Counties_FY22_Income_Limits!BN18)))</f>
        <v>121050</v>
      </c>
      <c r="BP18" s="64">
        <f>IF([1]TX_Counties_FY22_Income_Limits!BO18&gt;[1]WAIVER_TX_Counties_FY22!BP$2,[1]TX_Counties_FY22_Income_Limits!BO18,IF([1]TX_Counties_FY22_Income_Limits!BO18&lt;[1]WAIVER_TX_Counties_FY22!BP$2,[1]WAIVER_TX_Counties_FY22!BP$2,IF([1]TX_Counties_FY22_Income_Limits!BO18=[1]WAIVER_TX_Counties_FY22!BP$2,[1]TX_Counties_FY22_Income_Limits!BO18)))</f>
        <v>126430</v>
      </c>
      <c r="BQ18" s="64">
        <f>IF([1]TX_Counties_FY22_Income_Limits!BP18&gt;[1]WAIVER_TX_Counties_FY22!BQ$2,[1]TX_Counties_FY22_Income_Limits!BP18,IF([1]TX_Counties_FY22_Income_Limits!BP18&lt;[1]WAIVER_TX_Counties_FY22!BQ$2,[1]WAIVER_TX_Counties_FY22!BQ$2,IF([1]TX_Counties_FY22_Income_Limits!BP18=[1]WAIVER_TX_Counties_FY22!BQ$2,[1]TX_Counties_FY22_Income_Limits!BP18)))</f>
        <v>131810</v>
      </c>
      <c r="BR18" s="64">
        <f>IF([1]TX_Counties_FY22_Income_Limits!BQ18&gt;[1]WAIVER_TX_Counties_FY22!BR$2,[1]TX_Counties_FY22_Income_Limits!BQ18,IF([1]TX_Counties_FY22_Income_Limits!BQ18&lt;[1]WAIVER_TX_Counties_FY22!BR$2,[1]WAIVER_TX_Counties_FY22!BR$2,IF([1]TX_Counties_FY22_Income_Limits!BQ18=[1]WAIVER_TX_Counties_FY22!BR$2,[1]TX_Counties_FY22_Income_Limits!BQ18)))</f>
        <v>137190</v>
      </c>
      <c r="BS18" s="64">
        <f>IF([1]TX_Counties_FY22_Income_Limits!BR18&gt;[1]WAIVER_TX_Counties_FY22!BS$2,[1]TX_Counties_FY22_Income_Limits!BR18,IF([1]TX_Counties_FY22_Income_Limits!BR18&lt;[1]WAIVER_TX_Counties_FY22!BS$2,[1]WAIVER_TX_Counties_FY22!BS$2,IF([1]TX_Counties_FY22_Income_Limits!BR18=[1]WAIVER_TX_Counties_FY22!BS$2,[1]TX_Counties_FY22_Income_Limits!BR18)))</f>
        <v>142570</v>
      </c>
      <c r="BT18" s="64">
        <f>IF([1]TX_Counties_FY22_Income_Limits!BS18&gt;[1]WAIVER_TX_Counties_FY22!BT$2,[1]TX_Counties_FY22_Income_Limits!BS18,IF([1]TX_Counties_FY22_Income_Limits!BS18&lt;[1]WAIVER_TX_Counties_FY22!BT$2,[1]WAIVER_TX_Counties_FY22!BT$2,IF([1]TX_Counties_FY22_Income_Limits!BS18=[1]WAIVER_TX_Counties_FY22!BT$2,[1]TX_Counties_FY22_Income_Limits!BS18)))</f>
        <v>147950</v>
      </c>
      <c r="BU18" s="64">
        <f>IF([1]TX_Counties_FY22_Income_Limits!BT18&gt;[1]WAIVER_TX_Counties_FY22!BU$2,[1]TX_Counties_FY22_Income_Limits!BT18,IF([1]TX_Counties_FY22_Income_Limits!BT18&lt;[1]WAIVER_TX_Counties_FY22!BU$2,[1]WAIVER_TX_Counties_FY22!BU$2,IF([1]TX_Counties_FY22_Income_Limits!BT18=[1]WAIVER_TX_Counties_FY22!BU$2,[1]TX_Counties_FY22_Income_Limits!BT18)))</f>
        <v>153330</v>
      </c>
      <c r="BV18" s="64">
        <f>IF([1]TX_Counties_FY22_Income_Limits!BU18&gt;[1]WAIVER_TX_Counties_FY22!BV$2,[1]TX_Counties_FY22_Income_Limits!BU18,IF([1]TX_Counties_FY22_Income_Limits!BU18&lt;[1]WAIVER_TX_Counties_FY22!BV$2,[1]WAIVER_TX_Counties_FY22!BV$2,IF([1]TX_Counties_FY22_Income_Limits!BU18=[1]WAIVER_TX_Counties_FY22!BV$2,[1]TX_Counties_FY22_Income_Limits!BU18)))</f>
        <v>158710</v>
      </c>
      <c r="BW18" s="64">
        <f>IF([1]TX_Counties_FY22_Income_Limits!BV18&gt;[1]WAIVER_TX_Counties_FY22!BW$2,[1]TX_Counties_FY22_Income_Limits!BV18,IF([1]TX_Counties_FY22_Income_Limits!BV18&lt;[1]WAIVER_TX_Counties_FY22!BW$2,[1]WAIVER_TX_Counties_FY22!BW$2,IF([1]TX_Counties_FY22_Income_Limits!BV18=[1]WAIVER_TX_Counties_FY22!BW$2,[1]TX_Counties_FY22_Income_Limits!BV18)))</f>
        <v>164090</v>
      </c>
      <c r="BX18" s="64">
        <f>IF([1]TX_Counties_FY22_Income_Limits!BW18&gt;[1]WAIVER_TX_Counties_FY22!BX$2,[1]TX_Counties_FY22_Income_Limits!BW18,IF([1]TX_Counties_FY22_Income_Limits!BW18&lt;[1]WAIVER_TX_Counties_FY22!BX$2,[1]WAIVER_TX_Counties_FY22!BX$2,IF([1]TX_Counties_FY22_Income_Limits!BW18=[1]WAIVER_TX_Counties_FY22!BX$2,[1]TX_Counties_FY22_Income_Limits!BW18)))</f>
        <v>169470</v>
      </c>
      <c r="BY18" s="64">
        <f>IF([1]TX_Counties_FY22_Income_Limits!BX18&gt;[1]WAIVER_TX_Counties_FY22!BY$2,[1]TX_Counties_FY22_Income_Limits!BX18,IF([1]TX_Counties_FY22_Income_Limits!BX18&lt;[1]WAIVER_TX_Counties_FY22!BY$2,[1]WAIVER_TX_Counties_FY22!BY$2,IF([1]TX_Counties_FY22_Income_Limits!BX18=[1]WAIVER_TX_Counties_FY22!BY$2,[1]TX_Counties_FY22_Income_Limits!BX18)))</f>
        <v>174850</v>
      </c>
      <c r="BZ18" s="64">
        <f>IF([1]TX_Counties_FY22_Income_Limits!BY18&gt;[1]WAIVER_TX_Counties_FY22!BZ$2,[1]TX_Counties_FY22_Income_Limits!BY18,IF([1]TX_Counties_FY22_Income_Limits!BY18&lt;[1]WAIVER_TX_Counties_FY22!BZ$2,[1]WAIVER_TX_Counties_FY22!BZ$2,IF([1]TX_Counties_FY22_Income_Limits!BY18=[1]WAIVER_TX_Counties_FY22!BZ$2,[1]TX_Counties_FY22_Income_Limits!BY18)))</f>
        <v>180230</v>
      </c>
      <c r="CA18" s="64">
        <f>IF([1]TX_Counties_FY22_Income_Limits!BZ18&gt;[1]WAIVER_TX_Counties_FY22!CA$2,[1]TX_Counties_FY22_Income_Limits!BZ18,IF([1]TX_Counties_FY22_Income_Limits!BZ18&lt;[1]WAIVER_TX_Counties_FY22!CA$2,[1]WAIVER_TX_Counties_FY22!CA$2,IF([1]TX_Counties_FY22_Income_Limits!BZ18=[1]WAIVER_TX_Counties_FY22!CA$2,[1]TX_Counties_FY22_Income_Limits!BZ18)))</f>
        <v>59709.999999999993</v>
      </c>
      <c r="CB18" s="64">
        <f>IF([1]TX_Counties_FY22_Income_Limits!CA18&gt;[1]WAIVER_TX_Counties_FY22!CB$2,[1]TX_Counties_FY22_Income_Limits!CA18,IF([1]TX_Counties_FY22_Income_Limits!CA18&lt;[1]WAIVER_TX_Counties_FY22!CB$2,[1]WAIVER_TX_Counties_FY22!CB$2,IF([1]TX_Counties_FY22_Income_Limits!CA18=[1]WAIVER_TX_Counties_FY22!CB$2,[1]TX_Counties_FY22_Income_Limits!CA18)))</f>
        <v>68240</v>
      </c>
      <c r="CC18" s="64">
        <f>IF([1]TX_Counties_FY22_Income_Limits!CB18&gt;[1]WAIVER_TX_Counties_FY22!CC$2,[1]TX_Counties_FY22_Income_Limits!CB18,IF([1]TX_Counties_FY22_Income_Limits!CB18&lt;[1]WAIVER_TX_Counties_FY22!CC$2,[1]WAIVER_TX_Counties_FY22!CC$2,IF([1]TX_Counties_FY22_Income_Limits!CB18=[1]WAIVER_TX_Counties_FY22!CC$2,[1]TX_Counties_FY22_Income_Limits!CB18)))</f>
        <v>76770</v>
      </c>
      <c r="CD18" s="64">
        <f>IF([1]TX_Counties_FY22_Income_Limits!CC18&gt;[1]WAIVER_TX_Counties_FY22!CD$2,[1]TX_Counties_FY22_Income_Limits!CC18,IF([1]TX_Counties_FY22_Income_Limits!CC18&lt;[1]WAIVER_TX_Counties_FY22!CD$2,[1]WAIVER_TX_Counties_FY22!CD$2,IF([1]TX_Counties_FY22_Income_Limits!CC18=[1]WAIVER_TX_Counties_FY22!CD$2,[1]TX_Counties_FY22_Income_Limits!CC18)))</f>
        <v>85300</v>
      </c>
      <c r="CE18" s="64">
        <f>IF([1]TX_Counties_FY22_Income_Limits!CD18&gt;[1]WAIVER_TX_Counties_FY22!CE$2,[1]TX_Counties_FY22_Income_Limits!CD18,IF([1]TX_Counties_FY22_Income_Limits!CD18&lt;[1]WAIVER_TX_Counties_FY22!CE$2,[1]WAIVER_TX_Counties_FY22!CE$2,IF([1]TX_Counties_FY22_Income_Limits!CD18=[1]WAIVER_TX_Counties_FY22!CE$2,[1]TX_Counties_FY22_Income_Limits!CD18)))</f>
        <v>92124</v>
      </c>
      <c r="CF18" s="64">
        <f>IF([1]TX_Counties_FY22_Income_Limits!CE18&gt;[1]WAIVER_TX_Counties_FY22!CF$2,[1]TX_Counties_FY22_Income_Limits!CE18,IF([1]TX_Counties_FY22_Income_Limits!CE18&lt;[1]WAIVER_TX_Counties_FY22!CF$2,[1]WAIVER_TX_Counties_FY22!CF$2,IF([1]TX_Counties_FY22_Income_Limits!CE18=[1]WAIVER_TX_Counties_FY22!CF$2,[1]TX_Counties_FY22_Income_Limits!CE18)))</f>
        <v>98948</v>
      </c>
      <c r="CG18" s="64">
        <f>IF([1]TX_Counties_FY22_Income_Limits!CF18&gt;[1]WAIVER_TX_Counties_FY22!CG$2,[1]TX_Counties_FY22_Income_Limits!CF18,IF([1]TX_Counties_FY22_Income_Limits!CF18&lt;[1]WAIVER_TX_Counties_FY22!CG$2,[1]WAIVER_TX_Counties_FY22!CG$2,IF([1]TX_Counties_FY22_Income_Limits!CF18=[1]WAIVER_TX_Counties_FY22!CG$2,[1]TX_Counties_FY22_Income_Limits!CF18)))</f>
        <v>105772</v>
      </c>
      <c r="CH18" s="64">
        <f>IF([1]TX_Counties_FY22_Income_Limits!CG18&gt;[1]WAIVER_TX_Counties_FY22!CH$2,[1]TX_Counties_FY22_Income_Limits!CG18,IF([1]TX_Counties_FY22_Income_Limits!CG18&lt;[1]WAIVER_TX_Counties_FY22!CH$2,[1]WAIVER_TX_Counties_FY22!CH$2,IF([1]TX_Counties_FY22_Income_Limits!CG18=[1]WAIVER_TX_Counties_FY22!CH$2,[1]TX_Counties_FY22_Income_Limits!CG18)))</f>
        <v>112596</v>
      </c>
      <c r="CI18" s="64">
        <f>IF([1]TX_Counties_FY22_Income_Limits!CH18&gt;[1]WAIVER_TX_Counties_FY22!CI$2,[1]TX_Counties_FY22_Income_Limits!CH18,IF([1]TX_Counties_FY22_Income_Limits!CH18&lt;[1]WAIVER_TX_Counties_FY22!CI$2,[1]WAIVER_TX_Counties_FY22!CI$2,IF([1]TX_Counties_FY22_Income_Limits!CH18=[1]WAIVER_TX_Counties_FY22!CI$2,[1]TX_Counties_FY22_Income_Limits!CH18)))</f>
        <v>119419.99999999999</v>
      </c>
      <c r="CJ18" s="64">
        <f>IF([1]TX_Counties_FY22_Income_Limits!CI18&gt;[1]WAIVER_TX_Counties_FY22!CJ$2,[1]TX_Counties_FY22_Income_Limits!CI18,IF([1]TX_Counties_FY22_Income_Limits!CI18&lt;[1]WAIVER_TX_Counties_FY22!CJ$2,[1]WAIVER_TX_Counties_FY22!CJ$2,IF([1]TX_Counties_FY22_Income_Limits!CI18=[1]WAIVER_TX_Counties_FY22!CJ$2,[1]TX_Counties_FY22_Income_Limits!CI18)))</f>
        <v>126244</v>
      </c>
      <c r="CK18" s="64">
        <f>IF([1]TX_Counties_FY22_Income_Limits!CJ18&gt;[1]WAIVER_TX_Counties_FY22!CK$2,[1]TX_Counties_FY22_Income_Limits!CJ18,IF([1]TX_Counties_FY22_Income_Limits!CJ18&lt;[1]WAIVER_TX_Counties_FY22!CK$2,[1]WAIVER_TX_Counties_FY22!CK$2,IF([1]TX_Counties_FY22_Income_Limits!CJ18=[1]WAIVER_TX_Counties_FY22!CK$2,[1]TX_Counties_FY22_Income_Limits!CJ18)))</f>
        <v>133068</v>
      </c>
      <c r="CL18" s="64">
        <f>IF([1]TX_Counties_FY22_Income_Limits!CK18&gt;[1]WAIVER_TX_Counties_FY22!CL$2,[1]TX_Counties_FY22_Income_Limits!CK18,IF([1]TX_Counties_FY22_Income_Limits!CK18&lt;[1]WAIVER_TX_Counties_FY22!CL$2,[1]WAIVER_TX_Counties_FY22!CL$2,IF([1]TX_Counties_FY22_Income_Limits!CK18=[1]WAIVER_TX_Counties_FY22!CL$2,[1]TX_Counties_FY22_Income_Limits!CK18)))</f>
        <v>139892</v>
      </c>
      <c r="CM18" s="64">
        <f>IF([1]TX_Counties_FY22_Income_Limits!CL18&gt;[1]WAIVER_TX_Counties_FY22!CM$2,[1]TX_Counties_FY22_Income_Limits!CL18,IF([1]TX_Counties_FY22_Income_Limits!CL18&lt;[1]WAIVER_TX_Counties_FY22!CM$2,[1]WAIVER_TX_Counties_FY22!CM$2,IF([1]TX_Counties_FY22_Income_Limits!CL18=[1]WAIVER_TX_Counties_FY22!CM$2,[1]TX_Counties_FY22_Income_Limits!CL18)))</f>
        <v>146716</v>
      </c>
      <c r="CN18" s="64">
        <f>IF([1]TX_Counties_FY22_Income_Limits!CM18&gt;[1]WAIVER_TX_Counties_FY22!CN$2,[1]TX_Counties_FY22_Income_Limits!CM18,IF([1]TX_Counties_FY22_Income_Limits!CM18&lt;[1]WAIVER_TX_Counties_FY22!CN$2,[1]WAIVER_TX_Counties_FY22!CN$2,IF([1]TX_Counties_FY22_Income_Limits!CM18=[1]WAIVER_TX_Counties_FY22!CN$2,[1]TX_Counties_FY22_Income_Limits!CM18)))</f>
        <v>153540</v>
      </c>
      <c r="CO18" s="64">
        <f>IF([1]TX_Counties_FY22_Income_Limits!CN18&gt;[1]WAIVER_TX_Counties_FY22!CO$2,[1]TX_Counties_FY22_Income_Limits!CN18,IF([1]TX_Counties_FY22_Income_Limits!CN18&lt;[1]WAIVER_TX_Counties_FY22!CO$2,[1]WAIVER_TX_Counties_FY22!CO$2,IF([1]TX_Counties_FY22_Income_Limits!CN18=[1]WAIVER_TX_Counties_FY22!CO$2,[1]TX_Counties_FY22_Income_Limits!CN18)))</f>
        <v>160364</v>
      </c>
      <c r="CP18" s="64">
        <f>IF([1]TX_Counties_FY22_Income_Limits!CO18&gt;[1]WAIVER_TX_Counties_FY22!CP$2,[1]TX_Counties_FY22_Income_Limits!CO18,IF([1]TX_Counties_FY22_Income_Limits!CO18&lt;[1]WAIVER_TX_Counties_FY22!CP$2,[1]WAIVER_TX_Counties_FY22!CP$2,IF([1]TX_Counties_FY22_Income_Limits!CO18=[1]WAIVER_TX_Counties_FY22!CP$2,[1]TX_Counties_FY22_Income_Limits!CO18)))</f>
        <v>167188</v>
      </c>
      <c r="CQ18" s="64">
        <f>IF([1]TX_Counties_FY22_Income_Limits!CP18&gt;[1]WAIVER_TX_Counties_FY22!CQ$2,[1]TX_Counties_FY22_Income_Limits!CP18,IF([1]TX_Counties_FY22_Income_Limits!CP18&lt;[1]WAIVER_TX_Counties_FY22!CQ$2,[1]WAIVER_TX_Counties_FY22!CQ$2,IF([1]TX_Counties_FY22_Income_Limits!CP18=[1]WAIVER_TX_Counties_FY22!CQ$2,[1]TX_Counties_FY22_Income_Limits!CP18)))</f>
        <v>174012</v>
      </c>
      <c r="CR18" s="64">
        <f>IF([1]TX_Counties_FY22_Income_Limits!CQ18&gt;[1]WAIVER_TX_Counties_FY22!CR$2,[1]TX_Counties_FY22_Income_Limits!CQ18,IF([1]TX_Counties_FY22_Income_Limits!CQ18&lt;[1]WAIVER_TX_Counties_FY22!CR$2,[1]WAIVER_TX_Counties_FY22!CR$2,IF([1]TX_Counties_FY22_Income_Limits!CQ18=[1]WAIVER_TX_Counties_FY22!CR$2,[1]TX_Counties_FY22_Income_Limits!CQ18)))</f>
        <v>180836</v>
      </c>
      <c r="CS18" s="64">
        <f>IF([1]TX_Counties_FY22_Income_Limits!CR18&gt;[1]WAIVER_TX_Counties_FY22!CS$2,[1]TX_Counties_FY22_Income_Limits!CR18,IF([1]TX_Counties_FY22_Income_Limits!CR18&lt;[1]WAIVER_TX_Counties_FY22!CS$2,[1]WAIVER_TX_Counties_FY22!CS$2,IF([1]TX_Counties_FY22_Income_Limits!CR18=[1]WAIVER_TX_Counties_FY22!CS$2,[1]TX_Counties_FY22_Income_Limits!CR18)))</f>
        <v>187660</v>
      </c>
      <c r="CT18" s="64">
        <f>IF([1]TX_Counties_FY22_Income_Limits!CS18&gt;[1]WAIVER_TX_Counties_FY22!CT$2,[1]TX_Counties_FY22_Income_Limits!CS18,IF([1]TX_Counties_FY22_Income_Limits!CS18&lt;[1]WAIVER_TX_Counties_FY22!CT$2,[1]WAIVER_TX_Counties_FY22!CT$2,IF([1]TX_Counties_FY22_Income_Limits!CS18=[1]WAIVER_TX_Counties_FY22!CT$2,[1]TX_Counties_FY22_Income_Limits!CS18)))</f>
        <v>194484</v>
      </c>
      <c r="CU18" s="64">
        <f>IF([1]TX_Counties_FY22_Income_Limits!CT18&gt;[1]WAIVER_TX_Counties_FY22!CU$2,[1]TX_Counties_FY22_Income_Limits!CT18,IF([1]TX_Counties_FY22_Income_Limits!CT18&lt;[1]WAIVER_TX_Counties_FY22!CU$2,[1]WAIVER_TX_Counties_FY22!CU$2,IF([1]TX_Counties_FY22_Income_Limits!CT18=[1]WAIVER_TX_Counties_FY22!CU$2,[1]TX_Counties_FY22_Income_Limits!CT18)))</f>
        <v>201308</v>
      </c>
      <c r="CV18" s="64">
        <f>IF([1]TX_Counties_FY22_Income_Limits!CU18&gt;[1]WAIVER_TX_Counties_FY22!CV$2,[1]TX_Counties_FY22_Income_Limits!CU18,IF([1]TX_Counties_FY22_Income_Limits!CU18&lt;[1]WAIVER_TX_Counties_FY22!CV$2,[1]WAIVER_TX_Counties_FY22!CV$2,IF([1]TX_Counties_FY22_Income_Limits!CU18=[1]WAIVER_TX_Counties_FY22!CV$2,[1]TX_Counties_FY22_Income_Limits!CU18)))</f>
        <v>208132</v>
      </c>
      <c r="CW18" s="64">
        <f>IF([1]TX_Counties_FY22_Income_Limits!CV18&gt;[1]WAIVER_TX_Counties_FY22!CW$2,[1]TX_Counties_FY22_Income_Limits!CV18,IF([1]TX_Counties_FY22_Income_Limits!CV18&lt;[1]WAIVER_TX_Counties_FY22!CW$2,[1]WAIVER_TX_Counties_FY22!CW$2,IF([1]TX_Counties_FY22_Income_Limits!CV18=[1]WAIVER_TX_Counties_FY22!CW$2,[1]TX_Counties_FY22_Income_Limits!CV18)))</f>
        <v>214956</v>
      </c>
      <c r="CX18" s="64">
        <f>IF([1]TX_Counties_FY22_Income_Limits!CW18&gt;[1]WAIVER_TX_Counties_FY22!CX$2,[1]TX_Counties_FY22_Income_Limits!CW18,IF([1]TX_Counties_FY22_Income_Limits!CW18&lt;[1]WAIVER_TX_Counties_FY22!CX$2,[1]WAIVER_TX_Counties_FY22!CX$2,IF([1]TX_Counties_FY22_Income_Limits!CW18=[1]WAIVER_TX_Counties_FY22!CX$2,[1]TX_Counties_FY22_Income_Limits!CW18)))</f>
        <v>221780</v>
      </c>
      <c r="CY18" s="64">
        <f>IF([1]TX_Counties_FY22_Income_Limits!CX18&gt;[1]WAIVER_TX_Counties_FY22!CY$2,[1]TX_Counties_FY22_Income_Limits!CX18,IF([1]TX_Counties_FY22_Income_Limits!CX18&lt;[1]WAIVER_TX_Counties_FY22!CY$2,[1]WAIVER_TX_Counties_FY22!CY$2,IF([1]TX_Counties_FY22_Income_Limits!CX18=[1]WAIVER_TX_Counties_FY22!CY$2,[1]TX_Counties_FY22_Income_Limits!CX18)))</f>
        <v>228604</v>
      </c>
      <c r="CZ18" s="64">
        <f>IF([1]TX_Counties_FY22_Income_Limits!CY18&gt;[1]WAIVER_TX_Counties_FY22!CZ$2,[1]TX_Counties_FY22_Income_Limits!CY18,IF([1]TX_Counties_FY22_Income_Limits!CY18&lt;[1]WAIVER_TX_Counties_FY22!CZ$2,[1]WAIVER_TX_Counties_FY22!CZ$2,IF([1]TX_Counties_FY22_Income_Limits!CY18=[1]WAIVER_TX_Counties_FY22!CZ$2,[1]TX_Counties_FY22_Income_Limits!CY18)))</f>
        <v>71652</v>
      </c>
      <c r="DA18" s="64">
        <f>IF([1]TX_Counties_FY22_Income_Limits!CZ18&gt;[1]WAIVER_TX_Counties_FY22!DA$2,[1]TX_Counties_FY22_Income_Limits!CZ18,IF([1]TX_Counties_FY22_Income_Limits!CZ18&lt;[1]WAIVER_TX_Counties_FY22!DA$2,[1]WAIVER_TX_Counties_FY22!DA$2,IF([1]TX_Counties_FY22_Income_Limits!CZ18=[1]WAIVER_TX_Counties_FY22!DA$2,[1]TX_Counties_FY22_Income_Limits!CZ18)))</f>
        <v>81888</v>
      </c>
      <c r="DB18" s="64">
        <f>IF([1]TX_Counties_FY22_Income_Limits!DA18&gt;[1]WAIVER_TX_Counties_FY22!DB$2,[1]TX_Counties_FY22_Income_Limits!DA18,IF([1]TX_Counties_FY22_Income_Limits!DA18&lt;[1]WAIVER_TX_Counties_FY22!DB$2,[1]WAIVER_TX_Counties_FY22!DB$2,IF([1]TX_Counties_FY22_Income_Limits!DA18=[1]WAIVER_TX_Counties_FY22!DB$2,[1]TX_Counties_FY22_Income_Limits!DA18)))</f>
        <v>92124</v>
      </c>
      <c r="DC18" s="64">
        <f>IF([1]TX_Counties_FY22_Income_Limits!DB18&gt;[1]WAIVER_TX_Counties_FY22!DC$2,[1]TX_Counties_FY22_Income_Limits!DB18,IF([1]TX_Counties_FY22_Income_Limits!DB18&lt;[1]WAIVER_TX_Counties_FY22!DC$2,[1]WAIVER_TX_Counties_FY22!DC$2,IF([1]TX_Counties_FY22_Income_Limits!DB18=[1]WAIVER_TX_Counties_FY22!DC$2,[1]TX_Counties_FY22_Income_Limits!DB18)))</f>
        <v>102360</v>
      </c>
      <c r="DD18" s="64">
        <f>IF([1]TX_Counties_FY22_Income_Limits!DC18&gt;[1]WAIVER_TX_Counties_FY22!DD$2,[1]TX_Counties_FY22_Income_Limits!DC18,IF([1]TX_Counties_FY22_Income_Limits!DC18&lt;[1]WAIVER_TX_Counties_FY22!DD$2,[1]WAIVER_TX_Counties_FY22!DD$2,IF([1]TX_Counties_FY22_Income_Limits!DC18=[1]WAIVER_TX_Counties_FY22!DD$2,[1]TX_Counties_FY22_Income_Limits!DC18)))</f>
        <v>110548.8</v>
      </c>
      <c r="DE18" s="64">
        <f>IF([1]TX_Counties_FY22_Income_Limits!DD18&gt;[1]WAIVER_TX_Counties_FY22!DE$2,[1]TX_Counties_FY22_Income_Limits!DD18,IF([1]TX_Counties_FY22_Income_Limits!DD18&lt;[1]WAIVER_TX_Counties_FY22!DE$2,[1]WAIVER_TX_Counties_FY22!DE$2,IF([1]TX_Counties_FY22_Income_Limits!DD18=[1]WAIVER_TX_Counties_FY22!DE$2,[1]TX_Counties_FY22_Income_Limits!DD18)))</f>
        <v>118737.59999999999</v>
      </c>
      <c r="DF18" s="64">
        <f>IF([1]TX_Counties_FY22_Income_Limits!DE18&gt;[1]WAIVER_TX_Counties_FY22!DF$2,[1]TX_Counties_FY22_Income_Limits!DE18,IF([1]TX_Counties_FY22_Income_Limits!DE18&lt;[1]WAIVER_TX_Counties_FY22!DF$2,[1]WAIVER_TX_Counties_FY22!DF$2,IF([1]TX_Counties_FY22_Income_Limits!DE18=[1]WAIVER_TX_Counties_FY22!DF$2,[1]TX_Counties_FY22_Income_Limits!DE18)))</f>
        <v>126926.39999999999</v>
      </c>
      <c r="DG18" s="64">
        <f>IF([1]TX_Counties_FY22_Income_Limits!DF18&gt;[1]WAIVER_TX_Counties_FY22!DG$2,[1]TX_Counties_FY22_Income_Limits!DF18,IF([1]TX_Counties_FY22_Income_Limits!DF18&lt;[1]WAIVER_TX_Counties_FY22!DG$2,[1]WAIVER_TX_Counties_FY22!DG$2,IF([1]TX_Counties_FY22_Income_Limits!DF18=[1]WAIVER_TX_Counties_FY22!DG$2,[1]TX_Counties_FY22_Income_Limits!DF18)))</f>
        <v>135115.20000000001</v>
      </c>
      <c r="DH18" s="64">
        <f>IF([1]TX_Counties_FY22_Income_Limits!DG18&gt;[1]WAIVER_TX_Counties_FY22!DH$2,[1]TX_Counties_FY22_Income_Limits!DG18,IF([1]TX_Counties_FY22_Income_Limits!DG18&lt;[1]WAIVER_TX_Counties_FY22!DH$2,[1]WAIVER_TX_Counties_FY22!DH$2,IF([1]TX_Counties_FY22_Income_Limits!DG18=[1]WAIVER_TX_Counties_FY22!DH$2,[1]TX_Counties_FY22_Income_Limits!DG18)))</f>
        <v>143304</v>
      </c>
      <c r="DI18" s="64">
        <f>IF([1]TX_Counties_FY22_Income_Limits!DH18&gt;[1]WAIVER_TX_Counties_FY22!DI$2,[1]TX_Counties_FY22_Income_Limits!DH18,IF([1]TX_Counties_FY22_Income_Limits!DH18&lt;[1]WAIVER_TX_Counties_FY22!DI$2,[1]WAIVER_TX_Counties_FY22!DI$2,IF([1]TX_Counties_FY22_Income_Limits!DH18=[1]WAIVER_TX_Counties_FY22!DI$2,[1]TX_Counties_FY22_Income_Limits!DH18)))</f>
        <v>151492.79999999999</v>
      </c>
      <c r="DJ18" s="64">
        <f>IF([1]TX_Counties_FY22_Income_Limits!DI18&gt;[1]WAIVER_TX_Counties_FY22!DJ$2,[1]TX_Counties_FY22_Income_Limits!DI18,IF([1]TX_Counties_FY22_Income_Limits!DI18&lt;[1]WAIVER_TX_Counties_FY22!DJ$2,[1]WAIVER_TX_Counties_FY22!DJ$2,IF([1]TX_Counties_FY22_Income_Limits!DI18=[1]WAIVER_TX_Counties_FY22!DJ$2,[1]TX_Counties_FY22_Income_Limits!DI18)))</f>
        <v>159681.59999999998</v>
      </c>
      <c r="DK18" s="64">
        <f>IF([1]TX_Counties_FY22_Income_Limits!DJ18&gt;[1]WAIVER_TX_Counties_FY22!DK$2,[1]TX_Counties_FY22_Income_Limits!DJ18,IF([1]TX_Counties_FY22_Income_Limits!DJ18&lt;[1]WAIVER_TX_Counties_FY22!DK$2,[1]WAIVER_TX_Counties_FY22!DK$2,IF([1]TX_Counties_FY22_Income_Limits!DJ18=[1]WAIVER_TX_Counties_FY22!DK$2,[1]TX_Counties_FY22_Income_Limits!DJ18)))</f>
        <v>167870.39999999997</v>
      </c>
      <c r="DL18" s="64">
        <f>IF([1]TX_Counties_FY22_Income_Limits!DK18&gt;[1]WAIVER_TX_Counties_FY22!DL$2,[1]TX_Counties_FY22_Income_Limits!DK18,IF([1]TX_Counties_FY22_Income_Limits!DK18&lt;[1]WAIVER_TX_Counties_FY22!DL$2,[1]WAIVER_TX_Counties_FY22!DL$2,IF([1]TX_Counties_FY22_Income_Limits!DK18=[1]WAIVER_TX_Counties_FY22!DL$2,[1]TX_Counties_FY22_Income_Limits!DK18)))</f>
        <v>176059.19999999995</v>
      </c>
      <c r="DM18" s="64">
        <f>IF([1]TX_Counties_FY22_Income_Limits!DL18&gt;[1]WAIVER_TX_Counties_FY22!DM$2,[1]TX_Counties_FY22_Income_Limits!DL18,IF([1]TX_Counties_FY22_Income_Limits!DL18&lt;[1]WAIVER_TX_Counties_FY22!DM$2,[1]WAIVER_TX_Counties_FY22!DM$2,IF([1]TX_Counties_FY22_Income_Limits!DL18=[1]WAIVER_TX_Counties_FY22!DM$2,[1]TX_Counties_FY22_Income_Limits!DL18)))</f>
        <v>184247.99999999994</v>
      </c>
      <c r="DN18" s="64">
        <f>IF([1]TX_Counties_FY22_Income_Limits!DM18&gt;[1]WAIVER_TX_Counties_FY22!DN$2,[1]TX_Counties_FY22_Income_Limits!DM18,IF([1]TX_Counties_FY22_Income_Limits!DM18&lt;[1]WAIVER_TX_Counties_FY22!DN$2,[1]WAIVER_TX_Counties_FY22!DN$2,IF([1]TX_Counties_FY22_Income_Limits!DM18=[1]WAIVER_TX_Counties_FY22!DN$2,[1]TX_Counties_FY22_Income_Limits!DM18)))</f>
        <v>192436.79999999993</v>
      </c>
      <c r="DO18" s="64">
        <f>IF([1]TX_Counties_FY22_Income_Limits!DN18&gt;[1]WAIVER_TX_Counties_FY22!DO$2,[1]TX_Counties_FY22_Income_Limits!DN18,IF([1]TX_Counties_FY22_Income_Limits!DN18&lt;[1]WAIVER_TX_Counties_FY22!DO$2,[1]WAIVER_TX_Counties_FY22!DO$2,IF([1]TX_Counties_FY22_Income_Limits!DN18=[1]WAIVER_TX_Counties_FY22!DO$2,[1]TX_Counties_FY22_Income_Limits!DN18)))</f>
        <v>200625.59999999992</v>
      </c>
      <c r="DP18" s="64">
        <f>IF([1]TX_Counties_FY22_Income_Limits!DO18&gt;[1]WAIVER_TX_Counties_FY22!DP$2,[1]TX_Counties_FY22_Income_Limits!DO18,IF([1]TX_Counties_FY22_Income_Limits!DO18&lt;[1]WAIVER_TX_Counties_FY22!DP$2,[1]WAIVER_TX_Counties_FY22!DP$2,IF([1]TX_Counties_FY22_Income_Limits!DO18=[1]WAIVER_TX_Counties_FY22!DP$2,[1]TX_Counties_FY22_Income_Limits!DO18)))</f>
        <v>208814.39999999991</v>
      </c>
      <c r="DQ18" s="64">
        <f>IF([1]TX_Counties_FY22_Income_Limits!DP18&gt;[1]WAIVER_TX_Counties_FY22!DQ$2,[1]TX_Counties_FY22_Income_Limits!DP18,IF([1]TX_Counties_FY22_Income_Limits!DP18&lt;[1]WAIVER_TX_Counties_FY22!DQ$2,[1]WAIVER_TX_Counties_FY22!DQ$2,IF([1]TX_Counties_FY22_Income_Limits!DP18=[1]WAIVER_TX_Counties_FY22!DQ$2,[1]TX_Counties_FY22_Income_Limits!DP18)))</f>
        <v>217003.1999999999</v>
      </c>
      <c r="DR18" s="64">
        <f>IF([1]TX_Counties_FY22_Income_Limits!DQ18&gt;[1]WAIVER_TX_Counties_FY22!DR$2,[1]TX_Counties_FY22_Income_Limits!DQ18,IF([1]TX_Counties_FY22_Income_Limits!DQ18&lt;[1]WAIVER_TX_Counties_FY22!DR$2,[1]WAIVER_TX_Counties_FY22!DR$2,IF([1]TX_Counties_FY22_Income_Limits!DQ18=[1]WAIVER_TX_Counties_FY22!DR$2,[1]TX_Counties_FY22_Income_Limits!DQ18)))</f>
        <v>225191.99999999988</v>
      </c>
      <c r="DS18" s="64">
        <f>IF([1]TX_Counties_FY22_Income_Limits!DR18&gt;[1]WAIVER_TX_Counties_FY22!DS$2,[1]TX_Counties_FY22_Income_Limits!DR18,IF([1]TX_Counties_FY22_Income_Limits!DR18&lt;[1]WAIVER_TX_Counties_FY22!DS$2,[1]WAIVER_TX_Counties_FY22!DS$2,IF([1]TX_Counties_FY22_Income_Limits!DR18=[1]WAIVER_TX_Counties_FY22!DS$2,[1]TX_Counties_FY22_Income_Limits!DR18)))</f>
        <v>233380.79999999987</v>
      </c>
      <c r="DT18" s="64">
        <f>IF([1]TX_Counties_FY22_Income_Limits!DS18&gt;[1]WAIVER_TX_Counties_FY22!DT$2,[1]TX_Counties_FY22_Income_Limits!DS18,IF([1]TX_Counties_FY22_Income_Limits!DS18&lt;[1]WAIVER_TX_Counties_FY22!DT$2,[1]WAIVER_TX_Counties_FY22!DT$2,IF([1]TX_Counties_FY22_Income_Limits!DS18=[1]WAIVER_TX_Counties_FY22!DT$2,[1]TX_Counties_FY22_Income_Limits!DS18)))</f>
        <v>241569.59999999986</v>
      </c>
      <c r="DU18" s="64">
        <f>IF([1]TX_Counties_FY22_Income_Limits!DT18&gt;[1]WAIVER_TX_Counties_FY22!DU$2,[1]TX_Counties_FY22_Income_Limits!DT18,IF([1]TX_Counties_FY22_Income_Limits!DT18&lt;[1]WAIVER_TX_Counties_FY22!DU$2,[1]WAIVER_TX_Counties_FY22!DU$2,IF([1]TX_Counties_FY22_Income_Limits!DT18=[1]WAIVER_TX_Counties_FY22!DU$2,[1]TX_Counties_FY22_Income_Limits!DT18)))</f>
        <v>249758.39999999985</v>
      </c>
      <c r="DV18" s="64">
        <f>IF([1]TX_Counties_FY22_Income_Limits!DU18&gt;[1]WAIVER_TX_Counties_FY22!DV$2,[1]TX_Counties_FY22_Income_Limits!DU18,IF([1]TX_Counties_FY22_Income_Limits!DU18&lt;[1]WAIVER_TX_Counties_FY22!DV$2,[1]WAIVER_TX_Counties_FY22!DV$2,IF([1]TX_Counties_FY22_Income_Limits!DU18=[1]WAIVER_TX_Counties_FY22!DV$2,[1]TX_Counties_FY22_Income_Limits!DU18)))</f>
        <v>257947.19999999984</v>
      </c>
      <c r="DW18" s="64">
        <f>IF([1]TX_Counties_FY22_Income_Limits!DV18&gt;[1]WAIVER_TX_Counties_FY22!DW$2,[1]TX_Counties_FY22_Income_Limits!DV18,IF([1]TX_Counties_FY22_Income_Limits!DV18&lt;[1]WAIVER_TX_Counties_FY22!DW$2,[1]WAIVER_TX_Counties_FY22!DW$2,IF([1]TX_Counties_FY22_Income_Limits!DV18=[1]WAIVER_TX_Counties_FY22!DW$2,[1]TX_Counties_FY22_Income_Limits!DV18)))</f>
        <v>266135.99999999983</v>
      </c>
      <c r="DX18" s="64">
        <f>IF([1]TX_Counties_FY22_Income_Limits!DW18&gt;[1]WAIVER_TX_Counties_FY22!DX$2,[1]TX_Counties_FY22_Income_Limits!DW18,IF([1]TX_Counties_FY22_Income_Limits!DW18&lt;[1]WAIVER_TX_Counties_FY22!DX$2,[1]WAIVER_TX_Counties_FY22!DX$2,IF([1]TX_Counties_FY22_Income_Limits!DW18=[1]WAIVER_TX_Counties_FY22!DX$2,[1]TX_Counties_FY22_Income_Limits!DW18)))</f>
        <v>274324.79999999981</v>
      </c>
    </row>
    <row r="19" spans="1:129" ht="14.45">
      <c r="A19" s="61" t="s">
        <v>208</v>
      </c>
      <c r="B19" s="66" t="str">
        <f t="shared" si="5"/>
        <v>NO</v>
      </c>
      <c r="C19" s="64">
        <f>[1]TX_Counties_FY22_Income_Limits!B19</f>
        <v>103900</v>
      </c>
      <c r="D19" s="64">
        <f>IF([1]TX_Counties_FY22_Income_Limits!C19&gt;[1]WAIVER_TX_Counties_FY22!D$2,[1]TX_Counties_FY22_Income_Limits!C19,IF([1]TX_Counties_FY22_Income_Limits!C19&lt;[1]WAIVER_TX_Counties_FY22!D$2,[1]WAIVER_TX_Counties_FY22!D$2,IF([1]TX_Counties_FY22_Income_Limits!C19=[1]WAIVER_TX_Counties_FY22!D$2,[1]TX_Counties_FY22_Income_Limits!C19)))</f>
        <v>21850</v>
      </c>
      <c r="E19" s="64">
        <f>IF([1]TX_Counties_FY22_Income_Limits!D19&gt;[1]WAIVER_TX_Counties_FY22!E$2,[1]TX_Counties_FY22_Income_Limits!D19,IF([1]TX_Counties_FY22_Income_Limits!D19&lt;[1]WAIVER_TX_Counties_FY22!E$2,[1]WAIVER_TX_Counties_FY22!E$2,IF([1]TX_Counties_FY22_Income_Limits!D19=[1]WAIVER_TX_Counties_FY22!E$2,[1]TX_Counties_FY22_Income_Limits!D19)))</f>
        <v>24950</v>
      </c>
      <c r="F19" s="64">
        <f>IF([1]TX_Counties_FY22_Income_Limits!E19&gt;[1]WAIVER_TX_Counties_FY22!F$2,[1]TX_Counties_FY22_Income_Limits!E19,IF([1]TX_Counties_FY22_Income_Limits!E19&lt;[1]WAIVER_TX_Counties_FY22!F$2,[1]WAIVER_TX_Counties_FY22!F$2,IF([1]TX_Counties_FY22_Income_Limits!E19=[1]WAIVER_TX_Counties_FY22!F$2,[1]TX_Counties_FY22_Income_Limits!E19)))</f>
        <v>28050</v>
      </c>
      <c r="G19" s="64">
        <f>IF([1]TX_Counties_FY22_Income_Limits!F19&gt;[1]WAIVER_TX_Counties_FY22!G$2,[1]TX_Counties_FY22_Income_Limits!F19,IF([1]TX_Counties_FY22_Income_Limits!F19&lt;[1]WAIVER_TX_Counties_FY22!G$2,[1]WAIVER_TX_Counties_FY22!G$2,IF([1]TX_Counties_FY22_Income_Limits!F19=[1]WAIVER_TX_Counties_FY22!G$2,[1]TX_Counties_FY22_Income_Limits!F19)))</f>
        <v>31150</v>
      </c>
      <c r="H19" s="64">
        <f>IF([1]TX_Counties_FY22_Income_Limits!G19&gt;[1]WAIVER_TX_Counties_FY22!H$2,[1]TX_Counties_FY22_Income_Limits!G19,IF([1]TX_Counties_FY22_Income_Limits!G19&lt;[1]WAIVER_TX_Counties_FY22!H$2,[1]WAIVER_TX_Counties_FY22!H$2,IF([1]TX_Counties_FY22_Income_Limits!G19=[1]WAIVER_TX_Counties_FY22!H$2,[1]TX_Counties_FY22_Income_Limits!G19)))</f>
        <v>33650</v>
      </c>
      <c r="I19" s="64">
        <f>IF([1]TX_Counties_FY22_Income_Limits!H19&gt;[1]WAIVER_TX_Counties_FY22!I$2,[1]TX_Counties_FY22_Income_Limits!H19,IF([1]TX_Counties_FY22_Income_Limits!H19&lt;[1]WAIVER_TX_Counties_FY22!I$2,[1]WAIVER_TX_Counties_FY22!I$2,IF([1]TX_Counties_FY22_Income_Limits!H19=[1]WAIVER_TX_Counties_FY22!I$2,[1]TX_Counties_FY22_Income_Limits!H19)))</f>
        <v>37190</v>
      </c>
      <c r="J19" s="64">
        <f>IF([1]TX_Counties_FY22_Income_Limits!I19&gt;[1]WAIVER_TX_Counties_FY22!J$2,[1]TX_Counties_FY22_Income_Limits!I19,IF([1]TX_Counties_FY22_Income_Limits!I19&lt;[1]WAIVER_TX_Counties_FY22!J$2,[1]WAIVER_TX_Counties_FY22!J$2,IF([1]TX_Counties_FY22_Income_Limits!I19=[1]WAIVER_TX_Counties_FY22!J$2,[1]TX_Counties_FY22_Income_Limits!I19)))</f>
        <v>41910</v>
      </c>
      <c r="K19" s="64">
        <f>IF([1]TX_Counties_FY22_Income_Limits!J19&gt;[1]WAIVER_TX_Counties_FY22!K$2,[1]TX_Counties_FY22_Income_Limits!J19,IF([1]TX_Counties_FY22_Income_Limits!J19&lt;[1]WAIVER_TX_Counties_FY22!K$2,[1]WAIVER_TX_Counties_FY22!K$2,IF([1]TX_Counties_FY22_Income_Limits!J19=[1]WAIVER_TX_Counties_FY22!K$2,[1]TX_Counties_FY22_Income_Limits!J19)))</f>
        <v>46630</v>
      </c>
      <c r="L19" s="64">
        <f>IF([1]TX_Counties_FY22_Income_Limits!K19&gt;[1]WAIVER_TX_Counties_FY22!L$2,[1]TX_Counties_FY22_Income_Limits!K19,IF([1]TX_Counties_FY22_Income_Limits!K19&lt;[1]WAIVER_TX_Counties_FY22!L$2,[1]WAIVER_TX_Counties_FY22!L$2,IF([1]TX_Counties_FY22_Income_Limits!K19=[1]WAIVER_TX_Counties_FY22!L$2,[1]TX_Counties_FY22_Income_Limits!K19)))</f>
        <v>72660</v>
      </c>
      <c r="M19" s="64">
        <f>IF([1]TX_Counties_FY22_Income_Limits!L19&gt;[1]WAIVER_TX_Counties_FY22!M$2,[1]TX_Counties_FY22_Income_Limits!L19,IF([1]TX_Counties_FY22_Income_Limits!L19&lt;[1]WAIVER_TX_Counties_FY22!M$2,[1]WAIVER_TX_Counties_FY22!M$2,IF([1]TX_Counties_FY22_Income_Limits!L19=[1]WAIVER_TX_Counties_FY22!M$2,[1]TX_Counties_FY22_Income_Limits!L19)))</f>
        <v>76812</v>
      </c>
      <c r="N19" s="64">
        <f>IF([1]TX_Counties_FY22_Income_Limits!M19&gt;[1]WAIVER_TX_Counties_FY22!N$2,[1]TX_Counties_FY22_Income_Limits!M19,IF([1]TX_Counties_FY22_Income_Limits!M19&lt;[1]WAIVER_TX_Counties_FY22!N$2,[1]WAIVER_TX_Counties_FY22!N$2,IF([1]TX_Counties_FY22_Income_Limits!M19=[1]WAIVER_TX_Counties_FY22!N$2,[1]TX_Counties_FY22_Income_Limits!M19)))</f>
        <v>80964</v>
      </c>
      <c r="O19" s="64">
        <f>IF([1]TX_Counties_FY22_Income_Limits!N19&gt;[1]WAIVER_TX_Counties_FY22!O$2,[1]TX_Counties_FY22_Income_Limits!N19,IF([1]TX_Counties_FY22_Income_Limits!N19&lt;[1]WAIVER_TX_Counties_FY22!O$2,[1]WAIVER_TX_Counties_FY22!O$2,IF([1]TX_Counties_FY22_Income_Limits!N19=[1]WAIVER_TX_Counties_FY22!O$2,[1]TX_Counties_FY22_Income_Limits!N19)))</f>
        <v>85116</v>
      </c>
      <c r="P19" s="64">
        <f>IF([1]TX_Counties_FY22_Income_Limits!O19&gt;[1]WAIVER_TX_Counties_FY22!P$2,[1]TX_Counties_FY22_Income_Limits!O19,IF([1]TX_Counties_FY22_Income_Limits!O19&lt;[1]WAIVER_TX_Counties_FY22!P$2,[1]WAIVER_TX_Counties_FY22!P$2,IF([1]TX_Counties_FY22_Income_Limits!O19=[1]WAIVER_TX_Counties_FY22!P$2,[1]TX_Counties_FY22_Income_Limits!O19)))</f>
        <v>89268</v>
      </c>
      <c r="Q19" s="64">
        <f>IF([1]TX_Counties_FY22_Income_Limits!P19&gt;[1]WAIVER_TX_Counties_FY22!Q$2,[1]TX_Counties_FY22_Income_Limits!P19,IF([1]TX_Counties_FY22_Income_Limits!P19&lt;[1]WAIVER_TX_Counties_FY22!Q$2,[1]WAIVER_TX_Counties_FY22!Q$2,IF([1]TX_Counties_FY22_Income_Limits!P19=[1]WAIVER_TX_Counties_FY22!Q$2,[1]TX_Counties_FY22_Income_Limits!P19)))</f>
        <v>93420</v>
      </c>
      <c r="R19" s="64">
        <f>IF([1]TX_Counties_FY22_Income_Limits!Q19&gt;[1]WAIVER_TX_Counties_FY22!R$2,[1]TX_Counties_FY22_Income_Limits!Q19,IF([1]TX_Counties_FY22_Income_Limits!Q19&lt;[1]WAIVER_TX_Counties_FY22!R$2,[1]WAIVER_TX_Counties_FY22!R$2,IF([1]TX_Counties_FY22_Income_Limits!Q19=[1]WAIVER_TX_Counties_FY22!R$2,[1]TX_Counties_FY22_Income_Limits!Q19)))</f>
        <v>97572</v>
      </c>
      <c r="S19" s="64">
        <f>IF([1]TX_Counties_FY22_Income_Limits!R19&gt;[1]WAIVER_TX_Counties_FY22!S$2,[1]TX_Counties_FY22_Income_Limits!R19,IF([1]TX_Counties_FY22_Income_Limits!R19&lt;[1]WAIVER_TX_Counties_FY22!S$2,[1]WAIVER_TX_Counties_FY22!S$2,IF([1]TX_Counties_FY22_Income_Limits!R19=[1]WAIVER_TX_Counties_FY22!S$2,[1]TX_Counties_FY22_Income_Limits!R19)))</f>
        <v>101724</v>
      </c>
      <c r="T19" s="64">
        <f>IF([1]TX_Counties_FY22_Income_Limits!S19&gt;[1]WAIVER_TX_Counties_FY22!T$2,[1]TX_Counties_FY22_Income_Limits!S19,IF([1]TX_Counties_FY22_Income_Limits!S19&lt;[1]WAIVER_TX_Counties_FY22!T$2,[1]WAIVER_TX_Counties_FY22!T$2,IF([1]TX_Counties_FY22_Income_Limits!S19=[1]WAIVER_TX_Counties_FY22!T$2,[1]TX_Counties_FY22_Income_Limits!S19)))</f>
        <v>105876</v>
      </c>
      <c r="U19" s="64">
        <f>IF([1]TX_Counties_FY22_Income_Limits!T19&gt;[1]WAIVER_TX_Counties_FY22!U$2,[1]TX_Counties_FY22_Income_Limits!T19,IF([1]TX_Counties_FY22_Income_Limits!T19&lt;[1]WAIVER_TX_Counties_FY22!U$2,[1]WAIVER_TX_Counties_FY22!U$2,IF([1]TX_Counties_FY22_Income_Limits!T19=[1]WAIVER_TX_Counties_FY22!U$2,[1]TX_Counties_FY22_Income_Limits!T19)))</f>
        <v>110028</v>
      </c>
      <c r="V19" s="64">
        <f>IF([1]TX_Counties_FY22_Income_Limits!U19&gt;[1]WAIVER_TX_Counties_FY22!V$2,[1]TX_Counties_FY22_Income_Limits!U19,IF([1]TX_Counties_FY22_Income_Limits!U19&lt;[1]WAIVER_TX_Counties_FY22!V$2,[1]WAIVER_TX_Counties_FY22!V$2,IF([1]TX_Counties_FY22_Income_Limits!U19=[1]WAIVER_TX_Counties_FY22!V$2,[1]TX_Counties_FY22_Income_Limits!U19)))</f>
        <v>114180</v>
      </c>
      <c r="W19" s="64">
        <f>IF([1]TX_Counties_FY22_Income_Limits!V19&gt;[1]WAIVER_TX_Counties_FY22!W$2,[1]TX_Counties_FY22_Income_Limits!V19,IF([1]TX_Counties_FY22_Income_Limits!V19&lt;[1]WAIVER_TX_Counties_FY22!W$2,[1]WAIVER_TX_Counties_FY22!W$2,IF([1]TX_Counties_FY22_Income_Limits!V19=[1]WAIVER_TX_Counties_FY22!W$2,[1]TX_Counties_FY22_Income_Limits!V19)))</f>
        <v>118332</v>
      </c>
      <c r="X19" s="64">
        <f>IF([1]TX_Counties_FY22_Income_Limits!W19&gt;[1]WAIVER_TX_Counties_FY22!X$2,[1]TX_Counties_FY22_Income_Limits!W19,IF([1]TX_Counties_FY22_Income_Limits!W19&lt;[1]WAIVER_TX_Counties_FY22!X$2,[1]WAIVER_TX_Counties_FY22!X$2,IF([1]TX_Counties_FY22_Income_Limits!W19=[1]WAIVER_TX_Counties_FY22!X$2,[1]TX_Counties_FY22_Income_Limits!W19)))</f>
        <v>122484</v>
      </c>
      <c r="Y19" s="64">
        <f>IF([1]TX_Counties_FY22_Income_Limits!X19&gt;[1]WAIVER_TX_Counties_FY22!Y$2,[1]TX_Counties_FY22_Income_Limits!X19,IF([1]TX_Counties_FY22_Income_Limits!X19&lt;[1]WAIVER_TX_Counties_FY22!Y$2,[1]WAIVER_TX_Counties_FY22!Y$2,IF([1]TX_Counties_FY22_Income_Limits!X19=[1]WAIVER_TX_Counties_FY22!Y$2,[1]TX_Counties_FY22_Income_Limits!X19)))</f>
        <v>126636</v>
      </c>
      <c r="Z19" s="64">
        <f>IF([1]TX_Counties_FY22_Income_Limits!Y19&gt;[1]WAIVER_TX_Counties_FY22!Z$2,[1]TX_Counties_FY22_Income_Limits!Y19,IF([1]TX_Counties_FY22_Income_Limits!Y19&lt;[1]WAIVER_TX_Counties_FY22!Z$2,[1]WAIVER_TX_Counties_FY22!Z$2,IF([1]TX_Counties_FY22_Income_Limits!Y19=[1]WAIVER_TX_Counties_FY22!Z$2,[1]TX_Counties_FY22_Income_Limits!Y19)))</f>
        <v>130788</v>
      </c>
      <c r="AA19" s="64">
        <f>IF([1]TX_Counties_FY22_Income_Limits!Z19&gt;[1]WAIVER_TX_Counties_FY22!AA$2,[1]TX_Counties_FY22_Income_Limits!Z19,IF([1]TX_Counties_FY22_Income_Limits!Z19&lt;[1]WAIVER_TX_Counties_FY22!AA$2,[1]WAIVER_TX_Counties_FY22!AA$2,IF([1]TX_Counties_FY22_Income_Limits!Z19=[1]WAIVER_TX_Counties_FY22!AA$2,[1]TX_Counties_FY22_Income_Limits!Z19)))</f>
        <v>134940</v>
      </c>
      <c r="AB19" s="64">
        <f>IF([1]TX_Counties_FY22_Income_Limits!AA19&gt;[1]WAIVER_TX_Counties_FY22!AB$2,[1]TX_Counties_FY22_Income_Limits!AA19,IF([1]TX_Counties_FY22_Income_Limits!AA19&lt;[1]WAIVER_TX_Counties_FY22!AB$2,[1]WAIVER_TX_Counties_FY22!AB$2,IF([1]TX_Counties_FY22_Income_Limits!AA19=[1]WAIVER_TX_Counties_FY22!AB$2,[1]TX_Counties_FY22_Income_Limits!AA19)))</f>
        <v>139092</v>
      </c>
      <c r="AC19" s="64">
        <f>IF([1]TX_Counties_FY22_Income_Limits!AB19&gt;[1]WAIVER_TX_Counties_FY22!AC$2,[1]TX_Counties_FY22_Income_Limits!AB19,IF([1]TX_Counties_FY22_Income_Limits!AB19&lt;[1]WAIVER_TX_Counties_FY22!AC$2,[1]WAIVER_TX_Counties_FY22!AC$2,IF([1]TX_Counties_FY22_Income_Limits!AB19=[1]WAIVER_TX_Counties_FY22!AC$2,[1]TX_Counties_FY22_Income_Limits!AB19)))</f>
        <v>36350</v>
      </c>
      <c r="AD19" s="64">
        <f>IF([1]TX_Counties_FY22_Income_Limits!AC19&gt;[1]WAIVER_TX_Counties_FY22!AD$2,[1]TX_Counties_FY22_Income_Limits!AC19,IF([1]TX_Counties_FY22_Income_Limits!AC19&lt;[1]WAIVER_TX_Counties_FY22!AD$2,[1]WAIVER_TX_Counties_FY22!AD$2,IF([1]TX_Counties_FY22_Income_Limits!AC19=[1]WAIVER_TX_Counties_FY22!AD$2,[1]TX_Counties_FY22_Income_Limits!AC19)))</f>
        <v>41550</v>
      </c>
      <c r="AE19" s="64">
        <f>IF([1]TX_Counties_FY22_Income_Limits!AD19&gt;[1]WAIVER_TX_Counties_FY22!AE$2,[1]TX_Counties_FY22_Income_Limits!AD19,IF([1]TX_Counties_FY22_Income_Limits!AD19&lt;[1]WAIVER_TX_Counties_FY22!AE$2,[1]WAIVER_TX_Counties_FY22!AE$2,IF([1]TX_Counties_FY22_Income_Limits!AD19=[1]WAIVER_TX_Counties_FY22!AE$2,[1]TX_Counties_FY22_Income_Limits!AD19)))</f>
        <v>46750</v>
      </c>
      <c r="AF19" s="64">
        <f>IF([1]TX_Counties_FY22_Income_Limits!AE19&gt;[1]WAIVER_TX_Counties_FY22!AF$2,[1]TX_Counties_FY22_Income_Limits!AE19,IF([1]TX_Counties_FY22_Income_Limits!AE19&lt;[1]WAIVER_TX_Counties_FY22!AF$2,[1]WAIVER_TX_Counties_FY22!AF$2,IF([1]TX_Counties_FY22_Income_Limits!AE19=[1]WAIVER_TX_Counties_FY22!AF$2,[1]TX_Counties_FY22_Income_Limits!AE19)))</f>
        <v>51900</v>
      </c>
      <c r="AG19" s="64">
        <f>IF([1]TX_Counties_FY22_Income_Limits!AF19&gt;[1]WAIVER_TX_Counties_FY22!AG$2,[1]TX_Counties_FY22_Income_Limits!AF19,IF([1]TX_Counties_FY22_Income_Limits!AF19&lt;[1]WAIVER_TX_Counties_FY22!AG$2,[1]WAIVER_TX_Counties_FY22!AG$2,IF([1]TX_Counties_FY22_Income_Limits!AF19=[1]WAIVER_TX_Counties_FY22!AG$2,[1]TX_Counties_FY22_Income_Limits!AF19)))</f>
        <v>56100</v>
      </c>
      <c r="AH19" s="64">
        <f>IF([1]TX_Counties_FY22_Income_Limits!AG19&gt;[1]WAIVER_TX_Counties_FY22!AH$2,[1]TX_Counties_FY22_Income_Limits!AG19,IF([1]TX_Counties_FY22_Income_Limits!AG19&lt;[1]WAIVER_TX_Counties_FY22!AH$2,[1]WAIVER_TX_Counties_FY22!AH$2,IF([1]TX_Counties_FY22_Income_Limits!AG19=[1]WAIVER_TX_Counties_FY22!AH$2,[1]TX_Counties_FY22_Income_Limits!AG19)))</f>
        <v>60250</v>
      </c>
      <c r="AI19" s="64">
        <f>IF([1]TX_Counties_FY22_Income_Limits!AH19&gt;[1]WAIVER_TX_Counties_FY22!AI$2,[1]TX_Counties_FY22_Income_Limits!AH19,IF([1]TX_Counties_FY22_Income_Limits!AH19&lt;[1]WAIVER_TX_Counties_FY22!AI$2,[1]WAIVER_TX_Counties_FY22!AI$2,IF([1]TX_Counties_FY22_Income_Limits!AH19=[1]WAIVER_TX_Counties_FY22!AI$2,[1]TX_Counties_FY22_Income_Limits!AH19)))</f>
        <v>64400</v>
      </c>
      <c r="AJ19" s="64">
        <f>IF([1]TX_Counties_FY22_Income_Limits!AI19&gt;[1]WAIVER_TX_Counties_FY22!AJ$2,[1]TX_Counties_FY22_Income_Limits!AI19,IF([1]TX_Counties_FY22_Income_Limits!AI19&lt;[1]WAIVER_TX_Counties_FY22!AJ$2,[1]WAIVER_TX_Counties_FY22!AJ$2,IF([1]TX_Counties_FY22_Income_Limits!AI19=[1]WAIVER_TX_Counties_FY22!AJ$2,[1]TX_Counties_FY22_Income_Limits!AI19)))</f>
        <v>68550</v>
      </c>
      <c r="AK19" s="64">
        <f>IF([1]TX_Counties_FY22_Income_Limits!AJ19&gt;[1]WAIVER_TX_Counties_FY22!AK$2,[1]TX_Counties_FY22_Income_Limits!AJ19,IF([1]TX_Counties_FY22_Income_Limits!AJ19&lt;[1]WAIVER_TX_Counties_FY22!AK$2,[1]WAIVER_TX_Counties_FY22!AK$2,IF([1]TX_Counties_FY22_Income_Limits!AJ19=[1]WAIVER_TX_Counties_FY22!AK$2,[1]TX_Counties_FY22_Income_Limits!AJ19)))</f>
        <v>72660</v>
      </c>
      <c r="AL19" s="64">
        <f>IF([1]TX_Counties_FY22_Income_Limits!AK19&gt;[1]WAIVER_TX_Counties_FY22!AL$2,[1]TX_Counties_FY22_Income_Limits!AK19,IF([1]TX_Counties_FY22_Income_Limits!AK19&lt;[1]WAIVER_TX_Counties_FY22!AL$2,[1]WAIVER_TX_Counties_FY22!AL$2,IF([1]TX_Counties_FY22_Income_Limits!AK19=[1]WAIVER_TX_Counties_FY22!AL$2,[1]TX_Counties_FY22_Income_Limits!AK19)))</f>
        <v>76812</v>
      </c>
      <c r="AM19" s="64">
        <f>IF([1]TX_Counties_FY22_Income_Limits!AL19&gt;[1]WAIVER_TX_Counties_FY22!AM$2,[1]TX_Counties_FY22_Income_Limits!AL19,IF([1]TX_Counties_FY22_Income_Limits!AL19&lt;[1]WAIVER_TX_Counties_FY22!AM$2,[1]WAIVER_TX_Counties_FY22!AM$2,IF([1]TX_Counties_FY22_Income_Limits!AL19=[1]WAIVER_TX_Counties_FY22!AM$2,[1]TX_Counties_FY22_Income_Limits!AL19)))</f>
        <v>80964</v>
      </c>
      <c r="AN19" s="64">
        <f>IF([1]TX_Counties_FY22_Income_Limits!AM19&gt;[1]WAIVER_TX_Counties_FY22!AN$2,[1]TX_Counties_FY22_Income_Limits!AM19,IF([1]TX_Counties_FY22_Income_Limits!AM19&lt;[1]WAIVER_TX_Counties_FY22!AN$2,[1]WAIVER_TX_Counties_FY22!AN$2,IF([1]TX_Counties_FY22_Income_Limits!AM19=[1]WAIVER_TX_Counties_FY22!AN$2,[1]TX_Counties_FY22_Income_Limits!AM19)))</f>
        <v>85116</v>
      </c>
      <c r="AO19" s="64">
        <f>IF([1]TX_Counties_FY22_Income_Limits!AN19&gt;[1]WAIVER_TX_Counties_FY22!AO$2,[1]TX_Counties_FY22_Income_Limits!AN19,IF([1]TX_Counties_FY22_Income_Limits!AN19&lt;[1]WAIVER_TX_Counties_FY22!AO$2,[1]WAIVER_TX_Counties_FY22!AO$2,IF([1]TX_Counties_FY22_Income_Limits!AN19=[1]WAIVER_TX_Counties_FY22!AO$2,[1]TX_Counties_FY22_Income_Limits!AN19)))</f>
        <v>89268</v>
      </c>
      <c r="AP19" s="64">
        <f>IF([1]TX_Counties_FY22_Income_Limits!AO19&gt;[1]WAIVER_TX_Counties_FY22!AP$2,[1]TX_Counties_FY22_Income_Limits!AO19,IF([1]TX_Counties_FY22_Income_Limits!AO19&lt;[1]WAIVER_TX_Counties_FY22!AP$2,[1]WAIVER_TX_Counties_FY22!AP$2,IF([1]TX_Counties_FY22_Income_Limits!AO19=[1]WAIVER_TX_Counties_FY22!AP$2,[1]TX_Counties_FY22_Income_Limits!AO19)))</f>
        <v>93420</v>
      </c>
      <c r="AQ19" s="64">
        <f>IF([1]TX_Counties_FY22_Income_Limits!AP19&gt;[1]WAIVER_TX_Counties_FY22!AQ$2,[1]TX_Counties_FY22_Income_Limits!AP19,IF([1]TX_Counties_FY22_Income_Limits!AP19&lt;[1]WAIVER_TX_Counties_FY22!AQ$2,[1]WAIVER_TX_Counties_FY22!AQ$2,IF([1]TX_Counties_FY22_Income_Limits!AP19=[1]WAIVER_TX_Counties_FY22!AQ$2,[1]TX_Counties_FY22_Income_Limits!AP19)))</f>
        <v>97572</v>
      </c>
      <c r="AR19" s="64">
        <f>IF([1]TX_Counties_FY22_Income_Limits!AQ19&gt;[1]WAIVER_TX_Counties_FY22!AR$2,[1]TX_Counties_FY22_Income_Limits!AQ19,IF([1]TX_Counties_FY22_Income_Limits!AQ19&lt;[1]WAIVER_TX_Counties_FY22!AR$2,[1]WAIVER_TX_Counties_FY22!AR$2,IF([1]TX_Counties_FY22_Income_Limits!AQ19=[1]WAIVER_TX_Counties_FY22!AR$2,[1]TX_Counties_FY22_Income_Limits!AQ19)))</f>
        <v>101724</v>
      </c>
      <c r="AS19" s="64">
        <f>IF([1]TX_Counties_FY22_Income_Limits!AR19&gt;[1]WAIVER_TX_Counties_FY22!AS$2,[1]TX_Counties_FY22_Income_Limits!AR19,IF([1]TX_Counties_FY22_Income_Limits!AR19&lt;[1]WAIVER_TX_Counties_FY22!AS$2,[1]WAIVER_TX_Counties_FY22!AS$2,IF([1]TX_Counties_FY22_Income_Limits!AR19=[1]WAIVER_TX_Counties_FY22!AS$2,[1]TX_Counties_FY22_Income_Limits!AR19)))</f>
        <v>105876</v>
      </c>
      <c r="AT19" s="64">
        <f>IF([1]TX_Counties_FY22_Income_Limits!AS19&gt;[1]WAIVER_TX_Counties_FY22!AT$2,[1]TX_Counties_FY22_Income_Limits!AS19,IF([1]TX_Counties_FY22_Income_Limits!AS19&lt;[1]WAIVER_TX_Counties_FY22!AT$2,[1]WAIVER_TX_Counties_FY22!AT$2,IF([1]TX_Counties_FY22_Income_Limits!AS19=[1]WAIVER_TX_Counties_FY22!AT$2,[1]TX_Counties_FY22_Income_Limits!AS19)))</f>
        <v>110028</v>
      </c>
      <c r="AU19" s="64">
        <f>IF([1]TX_Counties_FY22_Income_Limits!AT19&gt;[1]WAIVER_TX_Counties_FY22!AU$2,[1]TX_Counties_FY22_Income_Limits!AT19,IF([1]TX_Counties_FY22_Income_Limits!AT19&lt;[1]WAIVER_TX_Counties_FY22!AU$2,[1]WAIVER_TX_Counties_FY22!AU$2,IF([1]TX_Counties_FY22_Income_Limits!AT19=[1]WAIVER_TX_Counties_FY22!AU$2,[1]TX_Counties_FY22_Income_Limits!AT19)))</f>
        <v>114180</v>
      </c>
      <c r="AV19" s="64">
        <f>IF([1]TX_Counties_FY22_Income_Limits!AU19&gt;[1]WAIVER_TX_Counties_FY22!AV$2,[1]TX_Counties_FY22_Income_Limits!AU19,IF([1]TX_Counties_FY22_Income_Limits!AU19&lt;[1]WAIVER_TX_Counties_FY22!AV$2,[1]WAIVER_TX_Counties_FY22!AV$2,IF([1]TX_Counties_FY22_Income_Limits!AU19=[1]WAIVER_TX_Counties_FY22!AV$2,[1]TX_Counties_FY22_Income_Limits!AU19)))</f>
        <v>118332</v>
      </c>
      <c r="AW19" s="64">
        <f>IF([1]TX_Counties_FY22_Income_Limits!AV19&gt;[1]WAIVER_TX_Counties_FY22!AW$2,[1]TX_Counties_FY22_Income_Limits!AV19,IF([1]TX_Counties_FY22_Income_Limits!AV19&lt;[1]WAIVER_TX_Counties_FY22!AW$2,[1]WAIVER_TX_Counties_FY22!AW$2,IF([1]TX_Counties_FY22_Income_Limits!AV19=[1]WAIVER_TX_Counties_FY22!AW$2,[1]TX_Counties_FY22_Income_Limits!AV19)))</f>
        <v>122484</v>
      </c>
      <c r="AX19" s="64">
        <f>IF([1]TX_Counties_FY22_Income_Limits!AW19&gt;[1]WAIVER_TX_Counties_FY22!AX$2,[1]TX_Counties_FY22_Income_Limits!AW19,IF([1]TX_Counties_FY22_Income_Limits!AW19&lt;[1]WAIVER_TX_Counties_FY22!AX$2,[1]WAIVER_TX_Counties_FY22!AX$2,IF([1]TX_Counties_FY22_Income_Limits!AW19=[1]WAIVER_TX_Counties_FY22!AX$2,[1]TX_Counties_FY22_Income_Limits!AW19)))</f>
        <v>126636</v>
      </c>
      <c r="AY19" s="64">
        <f>IF([1]TX_Counties_FY22_Income_Limits!AX19&gt;[1]WAIVER_TX_Counties_FY22!AY$2,[1]TX_Counties_FY22_Income_Limits!AX19,IF([1]TX_Counties_FY22_Income_Limits!AX19&lt;[1]WAIVER_TX_Counties_FY22!AY$2,[1]WAIVER_TX_Counties_FY22!AY$2,IF([1]TX_Counties_FY22_Income_Limits!AX19=[1]WAIVER_TX_Counties_FY22!AY$2,[1]TX_Counties_FY22_Income_Limits!AX19)))</f>
        <v>130788</v>
      </c>
      <c r="AZ19" s="64">
        <f>IF([1]TX_Counties_FY22_Income_Limits!AY19&gt;[1]WAIVER_TX_Counties_FY22!AZ$2,[1]TX_Counties_FY22_Income_Limits!AY19,IF([1]TX_Counties_FY22_Income_Limits!AY19&lt;[1]WAIVER_TX_Counties_FY22!AZ$2,[1]WAIVER_TX_Counties_FY22!AZ$2,IF([1]TX_Counties_FY22_Income_Limits!AY19=[1]WAIVER_TX_Counties_FY22!AZ$2,[1]TX_Counties_FY22_Income_Limits!AY19)))</f>
        <v>134940</v>
      </c>
      <c r="BA19" s="64">
        <f>IF([1]TX_Counties_FY22_Income_Limits!AZ19&gt;[1]WAIVER_TX_Counties_FY22!BA$2,[1]TX_Counties_FY22_Income_Limits!AZ19,IF([1]TX_Counties_FY22_Income_Limits!AZ19&lt;[1]WAIVER_TX_Counties_FY22!BA$2,[1]WAIVER_TX_Counties_FY22!BA$2,IF([1]TX_Counties_FY22_Income_Limits!AZ19=[1]WAIVER_TX_Counties_FY22!BA$2,[1]TX_Counties_FY22_Income_Limits!AZ19)))</f>
        <v>139092</v>
      </c>
      <c r="BB19" s="64">
        <f>IF([1]TX_Counties_FY22_Income_Limits!BA19&gt;[1]WAIVER_TX_Counties_FY22!BB$2,[1]TX_Counties_FY22_Income_Limits!BA19,IF([1]TX_Counties_FY22_Income_Limits!BA19&lt;[1]WAIVER_TX_Counties_FY22!BB$2,[1]WAIVER_TX_Counties_FY22!BB$2,IF([1]TX_Counties_FY22_Income_Limits!BA19=[1]WAIVER_TX_Counties_FY22!BB$2,[1]TX_Counties_FY22_Income_Limits!BA19)))</f>
        <v>58100</v>
      </c>
      <c r="BC19" s="64">
        <f>IF([1]TX_Counties_FY22_Income_Limits!BB19&gt;[1]WAIVER_TX_Counties_FY22!BC$2,[1]TX_Counties_FY22_Income_Limits!BB19,IF([1]TX_Counties_FY22_Income_Limits!BB19&lt;[1]WAIVER_TX_Counties_FY22!BC$2,[1]WAIVER_TX_Counties_FY22!BC$2,IF([1]TX_Counties_FY22_Income_Limits!BB19=[1]WAIVER_TX_Counties_FY22!BC$2,[1]TX_Counties_FY22_Income_Limits!BB19)))</f>
        <v>66400</v>
      </c>
      <c r="BD19" s="64">
        <f>IF([1]TX_Counties_FY22_Income_Limits!BC19&gt;[1]WAIVER_TX_Counties_FY22!BD$2,[1]TX_Counties_FY22_Income_Limits!BC19,IF([1]TX_Counties_FY22_Income_Limits!BC19&lt;[1]WAIVER_TX_Counties_FY22!BD$2,[1]WAIVER_TX_Counties_FY22!BD$2,IF([1]TX_Counties_FY22_Income_Limits!BC19=[1]WAIVER_TX_Counties_FY22!BD$2,[1]TX_Counties_FY22_Income_Limits!BC19)))</f>
        <v>74700</v>
      </c>
      <c r="BE19" s="64">
        <f>IF([1]TX_Counties_FY22_Income_Limits!BD19&gt;[1]WAIVER_TX_Counties_FY22!BE$2,[1]TX_Counties_FY22_Income_Limits!BD19,IF([1]TX_Counties_FY22_Income_Limits!BD19&lt;[1]WAIVER_TX_Counties_FY22!BE$2,[1]WAIVER_TX_Counties_FY22!BE$2,IF([1]TX_Counties_FY22_Income_Limits!BD19=[1]WAIVER_TX_Counties_FY22!BE$2,[1]TX_Counties_FY22_Income_Limits!BD19)))</f>
        <v>83000</v>
      </c>
      <c r="BF19" s="64">
        <f>IF([1]TX_Counties_FY22_Income_Limits!BE19&gt;[1]WAIVER_TX_Counties_FY22!BF$2,[1]TX_Counties_FY22_Income_Limits!BE19,IF([1]TX_Counties_FY22_Income_Limits!BE19&lt;[1]WAIVER_TX_Counties_FY22!BF$2,[1]WAIVER_TX_Counties_FY22!BF$2,IF([1]TX_Counties_FY22_Income_Limits!BE19=[1]WAIVER_TX_Counties_FY22!BF$2,[1]TX_Counties_FY22_Income_Limits!BE19)))</f>
        <v>89650</v>
      </c>
      <c r="BG19" s="64">
        <f>IF([1]TX_Counties_FY22_Income_Limits!BF19&gt;[1]WAIVER_TX_Counties_FY22!BG$2,[1]TX_Counties_FY22_Income_Limits!BF19,IF([1]TX_Counties_FY22_Income_Limits!BF19&lt;[1]WAIVER_TX_Counties_FY22!BG$2,[1]WAIVER_TX_Counties_FY22!BG$2,IF([1]TX_Counties_FY22_Income_Limits!BF19=[1]WAIVER_TX_Counties_FY22!BG$2,[1]TX_Counties_FY22_Income_Limits!BF19)))</f>
        <v>96300</v>
      </c>
      <c r="BH19" s="64">
        <f>IF([1]TX_Counties_FY22_Income_Limits!BG19&gt;[1]WAIVER_TX_Counties_FY22!BH$2,[1]TX_Counties_FY22_Income_Limits!BG19,IF([1]TX_Counties_FY22_Income_Limits!BG19&lt;[1]WAIVER_TX_Counties_FY22!BH$2,[1]WAIVER_TX_Counties_FY22!BH$2,IF([1]TX_Counties_FY22_Income_Limits!BG19=[1]WAIVER_TX_Counties_FY22!BH$2,[1]TX_Counties_FY22_Income_Limits!BG19)))</f>
        <v>102950</v>
      </c>
      <c r="BI19" s="64">
        <f>IF([1]TX_Counties_FY22_Income_Limits!BH19&gt;[1]WAIVER_TX_Counties_FY22!BI$2,[1]TX_Counties_FY22_Income_Limits!BH19,IF([1]TX_Counties_FY22_Income_Limits!BH19&lt;[1]WAIVER_TX_Counties_FY22!BI$2,[1]WAIVER_TX_Counties_FY22!BI$2,IF([1]TX_Counties_FY22_Income_Limits!BH19=[1]WAIVER_TX_Counties_FY22!BI$2,[1]TX_Counties_FY22_Income_Limits!BH19)))</f>
        <v>109600</v>
      </c>
      <c r="BJ19" s="64">
        <f>IF([1]TX_Counties_FY22_Income_Limits!BI19&gt;[1]WAIVER_TX_Counties_FY22!BJ$2,[1]TX_Counties_FY22_Income_Limits!BI19,IF([1]TX_Counties_FY22_Income_Limits!BI19&lt;[1]WAIVER_TX_Counties_FY22!BJ$2,[1]WAIVER_TX_Counties_FY22!BJ$2,IF([1]TX_Counties_FY22_Income_Limits!BI19=[1]WAIVER_TX_Counties_FY22!BJ$2,[1]TX_Counties_FY22_Income_Limits!BI19)))</f>
        <v>116199.99999999999</v>
      </c>
      <c r="BK19" s="64">
        <f>IF([1]TX_Counties_FY22_Income_Limits!BJ19&gt;[1]WAIVER_TX_Counties_FY22!BK$2,[1]TX_Counties_FY22_Income_Limits!BJ19,IF([1]TX_Counties_FY22_Income_Limits!BJ19&lt;[1]WAIVER_TX_Counties_FY22!BK$2,[1]WAIVER_TX_Counties_FY22!BK$2,IF([1]TX_Counties_FY22_Income_Limits!BJ19=[1]WAIVER_TX_Counties_FY22!BK$2,[1]TX_Counties_FY22_Income_Limits!BJ19)))</f>
        <v>122840</v>
      </c>
      <c r="BL19" s="64">
        <f>IF([1]TX_Counties_FY22_Income_Limits!BK19&gt;[1]WAIVER_TX_Counties_FY22!BL$2,[1]TX_Counties_FY22_Income_Limits!BK19,IF([1]TX_Counties_FY22_Income_Limits!BK19&lt;[1]WAIVER_TX_Counties_FY22!BL$2,[1]WAIVER_TX_Counties_FY22!BL$2,IF([1]TX_Counties_FY22_Income_Limits!BK19=[1]WAIVER_TX_Counties_FY22!BL$2,[1]TX_Counties_FY22_Income_Limits!BK19)))</f>
        <v>129480.00000000001</v>
      </c>
      <c r="BM19" s="64">
        <f>IF([1]TX_Counties_FY22_Income_Limits!BL19&gt;[1]WAIVER_TX_Counties_FY22!BM$2,[1]TX_Counties_FY22_Income_Limits!BL19,IF([1]TX_Counties_FY22_Income_Limits!BL19&lt;[1]WAIVER_TX_Counties_FY22!BM$2,[1]WAIVER_TX_Counties_FY22!BM$2,IF([1]TX_Counties_FY22_Income_Limits!BL19=[1]WAIVER_TX_Counties_FY22!BM$2,[1]TX_Counties_FY22_Income_Limits!BL19)))</f>
        <v>136120.00000000003</v>
      </c>
      <c r="BN19" s="64">
        <f>IF([1]TX_Counties_FY22_Income_Limits!BM19&gt;[1]WAIVER_TX_Counties_FY22!BN$2,[1]TX_Counties_FY22_Income_Limits!BM19,IF([1]TX_Counties_FY22_Income_Limits!BM19&lt;[1]WAIVER_TX_Counties_FY22!BN$2,[1]WAIVER_TX_Counties_FY22!BN$2,IF([1]TX_Counties_FY22_Income_Limits!BM19=[1]WAIVER_TX_Counties_FY22!BN$2,[1]TX_Counties_FY22_Income_Limits!BM19)))</f>
        <v>142760.00000000006</v>
      </c>
      <c r="BO19" s="64">
        <f>IF([1]TX_Counties_FY22_Income_Limits!BN19&gt;[1]WAIVER_TX_Counties_FY22!BO$2,[1]TX_Counties_FY22_Income_Limits!BN19,IF([1]TX_Counties_FY22_Income_Limits!BN19&lt;[1]WAIVER_TX_Counties_FY22!BO$2,[1]WAIVER_TX_Counties_FY22!BO$2,IF([1]TX_Counties_FY22_Income_Limits!BN19=[1]WAIVER_TX_Counties_FY22!BO$2,[1]TX_Counties_FY22_Income_Limits!BN19)))</f>
        <v>149400.00000000009</v>
      </c>
      <c r="BP19" s="64">
        <f>IF([1]TX_Counties_FY22_Income_Limits!BO19&gt;[1]WAIVER_TX_Counties_FY22!BP$2,[1]TX_Counties_FY22_Income_Limits!BO19,IF([1]TX_Counties_FY22_Income_Limits!BO19&lt;[1]WAIVER_TX_Counties_FY22!BP$2,[1]WAIVER_TX_Counties_FY22!BP$2,IF([1]TX_Counties_FY22_Income_Limits!BO19=[1]WAIVER_TX_Counties_FY22!BP$2,[1]TX_Counties_FY22_Income_Limits!BO19)))</f>
        <v>156040.00000000012</v>
      </c>
      <c r="BQ19" s="64">
        <f>IF([1]TX_Counties_FY22_Income_Limits!BP19&gt;[1]WAIVER_TX_Counties_FY22!BQ$2,[1]TX_Counties_FY22_Income_Limits!BP19,IF([1]TX_Counties_FY22_Income_Limits!BP19&lt;[1]WAIVER_TX_Counties_FY22!BQ$2,[1]WAIVER_TX_Counties_FY22!BQ$2,IF([1]TX_Counties_FY22_Income_Limits!BP19=[1]WAIVER_TX_Counties_FY22!BQ$2,[1]TX_Counties_FY22_Income_Limits!BP19)))</f>
        <v>162680.00000000015</v>
      </c>
      <c r="BR19" s="64">
        <f>IF([1]TX_Counties_FY22_Income_Limits!BQ19&gt;[1]WAIVER_TX_Counties_FY22!BR$2,[1]TX_Counties_FY22_Income_Limits!BQ19,IF([1]TX_Counties_FY22_Income_Limits!BQ19&lt;[1]WAIVER_TX_Counties_FY22!BR$2,[1]WAIVER_TX_Counties_FY22!BR$2,IF([1]TX_Counties_FY22_Income_Limits!BQ19=[1]WAIVER_TX_Counties_FY22!BR$2,[1]TX_Counties_FY22_Income_Limits!BQ19)))</f>
        <v>169320.00000000017</v>
      </c>
      <c r="BS19" s="64">
        <f>IF([1]TX_Counties_FY22_Income_Limits!BR19&gt;[1]WAIVER_TX_Counties_FY22!BS$2,[1]TX_Counties_FY22_Income_Limits!BR19,IF([1]TX_Counties_FY22_Income_Limits!BR19&lt;[1]WAIVER_TX_Counties_FY22!BS$2,[1]WAIVER_TX_Counties_FY22!BS$2,IF([1]TX_Counties_FY22_Income_Limits!BR19=[1]WAIVER_TX_Counties_FY22!BS$2,[1]TX_Counties_FY22_Income_Limits!BR19)))</f>
        <v>175960.0000000002</v>
      </c>
      <c r="BT19" s="64">
        <f>IF([1]TX_Counties_FY22_Income_Limits!BS19&gt;[1]WAIVER_TX_Counties_FY22!BT$2,[1]TX_Counties_FY22_Income_Limits!BS19,IF([1]TX_Counties_FY22_Income_Limits!BS19&lt;[1]WAIVER_TX_Counties_FY22!BT$2,[1]WAIVER_TX_Counties_FY22!BT$2,IF([1]TX_Counties_FY22_Income_Limits!BS19=[1]WAIVER_TX_Counties_FY22!BT$2,[1]TX_Counties_FY22_Income_Limits!BS19)))</f>
        <v>182600.00000000023</v>
      </c>
      <c r="BU19" s="64">
        <f>IF([1]TX_Counties_FY22_Income_Limits!BT19&gt;[1]WAIVER_TX_Counties_FY22!BU$2,[1]TX_Counties_FY22_Income_Limits!BT19,IF([1]TX_Counties_FY22_Income_Limits!BT19&lt;[1]WAIVER_TX_Counties_FY22!BU$2,[1]WAIVER_TX_Counties_FY22!BU$2,IF([1]TX_Counties_FY22_Income_Limits!BT19=[1]WAIVER_TX_Counties_FY22!BU$2,[1]TX_Counties_FY22_Income_Limits!BT19)))</f>
        <v>189240.00000000026</v>
      </c>
      <c r="BV19" s="64">
        <f>IF([1]TX_Counties_FY22_Income_Limits!BU19&gt;[1]WAIVER_TX_Counties_FY22!BV$2,[1]TX_Counties_FY22_Income_Limits!BU19,IF([1]TX_Counties_FY22_Income_Limits!BU19&lt;[1]WAIVER_TX_Counties_FY22!BV$2,[1]WAIVER_TX_Counties_FY22!BV$2,IF([1]TX_Counties_FY22_Income_Limits!BU19=[1]WAIVER_TX_Counties_FY22!BV$2,[1]TX_Counties_FY22_Income_Limits!BU19)))</f>
        <v>195880.00000000029</v>
      </c>
      <c r="BW19" s="64">
        <f>IF([1]TX_Counties_FY22_Income_Limits!BV19&gt;[1]WAIVER_TX_Counties_FY22!BW$2,[1]TX_Counties_FY22_Income_Limits!BV19,IF([1]TX_Counties_FY22_Income_Limits!BV19&lt;[1]WAIVER_TX_Counties_FY22!BW$2,[1]WAIVER_TX_Counties_FY22!BW$2,IF([1]TX_Counties_FY22_Income_Limits!BV19=[1]WAIVER_TX_Counties_FY22!BW$2,[1]TX_Counties_FY22_Income_Limits!BV19)))</f>
        <v>202520.00000000032</v>
      </c>
      <c r="BX19" s="64">
        <f>IF([1]TX_Counties_FY22_Income_Limits!BW19&gt;[1]WAIVER_TX_Counties_FY22!BX$2,[1]TX_Counties_FY22_Income_Limits!BW19,IF([1]TX_Counties_FY22_Income_Limits!BW19&lt;[1]WAIVER_TX_Counties_FY22!BX$2,[1]WAIVER_TX_Counties_FY22!BX$2,IF([1]TX_Counties_FY22_Income_Limits!BW19=[1]WAIVER_TX_Counties_FY22!BX$2,[1]TX_Counties_FY22_Income_Limits!BW19)))</f>
        <v>209160.00000000035</v>
      </c>
      <c r="BY19" s="64">
        <f>IF([1]TX_Counties_FY22_Income_Limits!BX19&gt;[1]WAIVER_TX_Counties_FY22!BY$2,[1]TX_Counties_FY22_Income_Limits!BX19,IF([1]TX_Counties_FY22_Income_Limits!BX19&lt;[1]WAIVER_TX_Counties_FY22!BY$2,[1]WAIVER_TX_Counties_FY22!BY$2,IF([1]TX_Counties_FY22_Income_Limits!BX19=[1]WAIVER_TX_Counties_FY22!BY$2,[1]TX_Counties_FY22_Income_Limits!BX19)))</f>
        <v>215800.00000000038</v>
      </c>
      <c r="BZ19" s="64">
        <f>IF([1]TX_Counties_FY22_Income_Limits!BY19&gt;[1]WAIVER_TX_Counties_FY22!BZ$2,[1]TX_Counties_FY22_Income_Limits!BY19,IF([1]TX_Counties_FY22_Income_Limits!BY19&lt;[1]WAIVER_TX_Counties_FY22!BZ$2,[1]WAIVER_TX_Counties_FY22!BZ$2,IF([1]TX_Counties_FY22_Income_Limits!BY19=[1]WAIVER_TX_Counties_FY22!BZ$2,[1]TX_Counties_FY22_Income_Limits!BY19)))</f>
        <v>222440.00000000041</v>
      </c>
      <c r="CA19" s="64">
        <f>IF([1]TX_Counties_FY22_Income_Limits!BZ19&gt;[1]WAIVER_TX_Counties_FY22!CA$2,[1]TX_Counties_FY22_Income_Limits!BZ19,IF([1]TX_Counties_FY22_Income_Limits!BZ19&lt;[1]WAIVER_TX_Counties_FY22!CA$2,[1]WAIVER_TX_Counties_FY22!CA$2,IF([1]TX_Counties_FY22_Income_Limits!BZ19=[1]WAIVER_TX_Counties_FY22!CA$2,[1]TX_Counties_FY22_Income_Limits!BZ19)))</f>
        <v>72730</v>
      </c>
      <c r="CB19" s="64">
        <f>IF([1]TX_Counties_FY22_Income_Limits!CA19&gt;[1]WAIVER_TX_Counties_FY22!CB$2,[1]TX_Counties_FY22_Income_Limits!CA19,IF([1]TX_Counties_FY22_Income_Limits!CA19&lt;[1]WAIVER_TX_Counties_FY22!CB$2,[1]WAIVER_TX_Counties_FY22!CB$2,IF([1]TX_Counties_FY22_Income_Limits!CA19=[1]WAIVER_TX_Counties_FY22!CB$2,[1]TX_Counties_FY22_Income_Limits!CA19)))</f>
        <v>83120</v>
      </c>
      <c r="CC19" s="64">
        <f>IF([1]TX_Counties_FY22_Income_Limits!CB19&gt;[1]WAIVER_TX_Counties_FY22!CC$2,[1]TX_Counties_FY22_Income_Limits!CB19,IF([1]TX_Counties_FY22_Income_Limits!CB19&lt;[1]WAIVER_TX_Counties_FY22!CC$2,[1]WAIVER_TX_Counties_FY22!CC$2,IF([1]TX_Counties_FY22_Income_Limits!CB19=[1]WAIVER_TX_Counties_FY22!CC$2,[1]TX_Counties_FY22_Income_Limits!CB19)))</f>
        <v>93510</v>
      </c>
      <c r="CD19" s="64">
        <f>IF([1]TX_Counties_FY22_Income_Limits!CC19&gt;[1]WAIVER_TX_Counties_FY22!CD$2,[1]TX_Counties_FY22_Income_Limits!CC19,IF([1]TX_Counties_FY22_Income_Limits!CC19&lt;[1]WAIVER_TX_Counties_FY22!CD$2,[1]WAIVER_TX_Counties_FY22!CD$2,IF([1]TX_Counties_FY22_Income_Limits!CC19=[1]WAIVER_TX_Counties_FY22!CD$2,[1]TX_Counties_FY22_Income_Limits!CC19)))</f>
        <v>103900</v>
      </c>
      <c r="CE19" s="64">
        <f>IF([1]TX_Counties_FY22_Income_Limits!CD19&gt;[1]WAIVER_TX_Counties_FY22!CE$2,[1]TX_Counties_FY22_Income_Limits!CD19,IF([1]TX_Counties_FY22_Income_Limits!CD19&lt;[1]WAIVER_TX_Counties_FY22!CE$2,[1]WAIVER_TX_Counties_FY22!CE$2,IF([1]TX_Counties_FY22_Income_Limits!CD19=[1]WAIVER_TX_Counties_FY22!CE$2,[1]TX_Counties_FY22_Income_Limits!CD19)))</f>
        <v>112212.00000000001</v>
      </c>
      <c r="CF19" s="64">
        <f>IF([1]TX_Counties_FY22_Income_Limits!CE19&gt;[1]WAIVER_TX_Counties_FY22!CF$2,[1]TX_Counties_FY22_Income_Limits!CE19,IF([1]TX_Counties_FY22_Income_Limits!CE19&lt;[1]WAIVER_TX_Counties_FY22!CF$2,[1]WAIVER_TX_Counties_FY22!CF$2,IF([1]TX_Counties_FY22_Income_Limits!CE19=[1]WAIVER_TX_Counties_FY22!CF$2,[1]TX_Counties_FY22_Income_Limits!CE19)))</f>
        <v>120523.99999999999</v>
      </c>
      <c r="CG19" s="64">
        <f>IF([1]TX_Counties_FY22_Income_Limits!CF19&gt;[1]WAIVER_TX_Counties_FY22!CG$2,[1]TX_Counties_FY22_Income_Limits!CF19,IF([1]TX_Counties_FY22_Income_Limits!CF19&lt;[1]WAIVER_TX_Counties_FY22!CG$2,[1]WAIVER_TX_Counties_FY22!CG$2,IF([1]TX_Counties_FY22_Income_Limits!CF19=[1]WAIVER_TX_Counties_FY22!CG$2,[1]TX_Counties_FY22_Income_Limits!CF19)))</f>
        <v>128836</v>
      </c>
      <c r="CH19" s="64">
        <f>IF([1]TX_Counties_FY22_Income_Limits!CG19&gt;[1]WAIVER_TX_Counties_FY22!CH$2,[1]TX_Counties_FY22_Income_Limits!CG19,IF([1]TX_Counties_FY22_Income_Limits!CG19&lt;[1]WAIVER_TX_Counties_FY22!CH$2,[1]WAIVER_TX_Counties_FY22!CH$2,IF([1]TX_Counties_FY22_Income_Limits!CG19=[1]WAIVER_TX_Counties_FY22!CH$2,[1]TX_Counties_FY22_Income_Limits!CG19)))</f>
        <v>137148</v>
      </c>
      <c r="CI19" s="64">
        <f>IF([1]TX_Counties_FY22_Income_Limits!CH19&gt;[1]WAIVER_TX_Counties_FY22!CI$2,[1]TX_Counties_FY22_Income_Limits!CH19,IF([1]TX_Counties_FY22_Income_Limits!CH19&lt;[1]WAIVER_TX_Counties_FY22!CI$2,[1]WAIVER_TX_Counties_FY22!CI$2,IF([1]TX_Counties_FY22_Income_Limits!CH19=[1]WAIVER_TX_Counties_FY22!CI$2,[1]TX_Counties_FY22_Income_Limits!CH19)))</f>
        <v>145460</v>
      </c>
      <c r="CJ19" s="64">
        <f>IF([1]TX_Counties_FY22_Income_Limits!CI19&gt;[1]WAIVER_TX_Counties_FY22!CJ$2,[1]TX_Counties_FY22_Income_Limits!CI19,IF([1]TX_Counties_FY22_Income_Limits!CI19&lt;[1]WAIVER_TX_Counties_FY22!CJ$2,[1]WAIVER_TX_Counties_FY22!CJ$2,IF([1]TX_Counties_FY22_Income_Limits!CI19=[1]WAIVER_TX_Counties_FY22!CJ$2,[1]TX_Counties_FY22_Income_Limits!CI19)))</f>
        <v>153772</v>
      </c>
      <c r="CK19" s="64">
        <f>IF([1]TX_Counties_FY22_Income_Limits!CJ19&gt;[1]WAIVER_TX_Counties_FY22!CK$2,[1]TX_Counties_FY22_Income_Limits!CJ19,IF([1]TX_Counties_FY22_Income_Limits!CJ19&lt;[1]WAIVER_TX_Counties_FY22!CK$2,[1]WAIVER_TX_Counties_FY22!CK$2,IF([1]TX_Counties_FY22_Income_Limits!CJ19=[1]WAIVER_TX_Counties_FY22!CK$2,[1]TX_Counties_FY22_Income_Limits!CJ19)))</f>
        <v>162084</v>
      </c>
      <c r="CL19" s="64">
        <f>IF([1]TX_Counties_FY22_Income_Limits!CK19&gt;[1]WAIVER_TX_Counties_FY22!CL$2,[1]TX_Counties_FY22_Income_Limits!CK19,IF([1]TX_Counties_FY22_Income_Limits!CK19&lt;[1]WAIVER_TX_Counties_FY22!CL$2,[1]WAIVER_TX_Counties_FY22!CL$2,IF([1]TX_Counties_FY22_Income_Limits!CK19=[1]WAIVER_TX_Counties_FY22!CL$2,[1]TX_Counties_FY22_Income_Limits!CK19)))</f>
        <v>170396</v>
      </c>
      <c r="CM19" s="64">
        <f>IF([1]TX_Counties_FY22_Income_Limits!CL19&gt;[1]WAIVER_TX_Counties_FY22!CM$2,[1]TX_Counties_FY22_Income_Limits!CL19,IF([1]TX_Counties_FY22_Income_Limits!CL19&lt;[1]WAIVER_TX_Counties_FY22!CM$2,[1]WAIVER_TX_Counties_FY22!CM$2,IF([1]TX_Counties_FY22_Income_Limits!CL19=[1]WAIVER_TX_Counties_FY22!CM$2,[1]TX_Counties_FY22_Income_Limits!CL19)))</f>
        <v>178708</v>
      </c>
      <c r="CN19" s="64">
        <f>IF([1]TX_Counties_FY22_Income_Limits!CM19&gt;[1]WAIVER_TX_Counties_FY22!CN$2,[1]TX_Counties_FY22_Income_Limits!CM19,IF([1]TX_Counties_FY22_Income_Limits!CM19&lt;[1]WAIVER_TX_Counties_FY22!CN$2,[1]WAIVER_TX_Counties_FY22!CN$2,IF([1]TX_Counties_FY22_Income_Limits!CM19=[1]WAIVER_TX_Counties_FY22!CN$2,[1]TX_Counties_FY22_Income_Limits!CM19)))</f>
        <v>187020</v>
      </c>
      <c r="CO19" s="64">
        <f>IF([1]TX_Counties_FY22_Income_Limits!CN19&gt;[1]WAIVER_TX_Counties_FY22!CO$2,[1]TX_Counties_FY22_Income_Limits!CN19,IF([1]TX_Counties_FY22_Income_Limits!CN19&lt;[1]WAIVER_TX_Counties_FY22!CO$2,[1]WAIVER_TX_Counties_FY22!CO$2,IF([1]TX_Counties_FY22_Income_Limits!CN19=[1]WAIVER_TX_Counties_FY22!CO$2,[1]TX_Counties_FY22_Income_Limits!CN19)))</f>
        <v>195332</v>
      </c>
      <c r="CP19" s="64">
        <f>IF([1]TX_Counties_FY22_Income_Limits!CO19&gt;[1]WAIVER_TX_Counties_FY22!CP$2,[1]TX_Counties_FY22_Income_Limits!CO19,IF([1]TX_Counties_FY22_Income_Limits!CO19&lt;[1]WAIVER_TX_Counties_FY22!CP$2,[1]WAIVER_TX_Counties_FY22!CP$2,IF([1]TX_Counties_FY22_Income_Limits!CO19=[1]WAIVER_TX_Counties_FY22!CP$2,[1]TX_Counties_FY22_Income_Limits!CO19)))</f>
        <v>203644</v>
      </c>
      <c r="CQ19" s="64">
        <f>IF([1]TX_Counties_FY22_Income_Limits!CP19&gt;[1]WAIVER_TX_Counties_FY22!CQ$2,[1]TX_Counties_FY22_Income_Limits!CP19,IF([1]TX_Counties_FY22_Income_Limits!CP19&lt;[1]WAIVER_TX_Counties_FY22!CQ$2,[1]WAIVER_TX_Counties_FY22!CQ$2,IF([1]TX_Counties_FY22_Income_Limits!CP19=[1]WAIVER_TX_Counties_FY22!CQ$2,[1]TX_Counties_FY22_Income_Limits!CP19)))</f>
        <v>211956</v>
      </c>
      <c r="CR19" s="64">
        <f>IF([1]TX_Counties_FY22_Income_Limits!CQ19&gt;[1]WAIVER_TX_Counties_FY22!CR$2,[1]TX_Counties_FY22_Income_Limits!CQ19,IF([1]TX_Counties_FY22_Income_Limits!CQ19&lt;[1]WAIVER_TX_Counties_FY22!CR$2,[1]WAIVER_TX_Counties_FY22!CR$2,IF([1]TX_Counties_FY22_Income_Limits!CQ19=[1]WAIVER_TX_Counties_FY22!CR$2,[1]TX_Counties_FY22_Income_Limits!CQ19)))</f>
        <v>220268</v>
      </c>
      <c r="CS19" s="64">
        <f>IF([1]TX_Counties_FY22_Income_Limits!CR19&gt;[1]WAIVER_TX_Counties_FY22!CS$2,[1]TX_Counties_FY22_Income_Limits!CR19,IF([1]TX_Counties_FY22_Income_Limits!CR19&lt;[1]WAIVER_TX_Counties_FY22!CS$2,[1]WAIVER_TX_Counties_FY22!CS$2,IF([1]TX_Counties_FY22_Income_Limits!CR19=[1]WAIVER_TX_Counties_FY22!CS$2,[1]TX_Counties_FY22_Income_Limits!CR19)))</f>
        <v>228580</v>
      </c>
      <c r="CT19" s="64">
        <f>IF([1]TX_Counties_FY22_Income_Limits!CS19&gt;[1]WAIVER_TX_Counties_FY22!CT$2,[1]TX_Counties_FY22_Income_Limits!CS19,IF([1]TX_Counties_FY22_Income_Limits!CS19&lt;[1]WAIVER_TX_Counties_FY22!CT$2,[1]WAIVER_TX_Counties_FY22!CT$2,IF([1]TX_Counties_FY22_Income_Limits!CS19=[1]WAIVER_TX_Counties_FY22!CT$2,[1]TX_Counties_FY22_Income_Limits!CS19)))</f>
        <v>236892</v>
      </c>
      <c r="CU19" s="64">
        <f>IF([1]TX_Counties_FY22_Income_Limits!CT19&gt;[1]WAIVER_TX_Counties_FY22!CU$2,[1]TX_Counties_FY22_Income_Limits!CT19,IF([1]TX_Counties_FY22_Income_Limits!CT19&lt;[1]WAIVER_TX_Counties_FY22!CU$2,[1]WAIVER_TX_Counties_FY22!CU$2,IF([1]TX_Counties_FY22_Income_Limits!CT19=[1]WAIVER_TX_Counties_FY22!CU$2,[1]TX_Counties_FY22_Income_Limits!CT19)))</f>
        <v>245204</v>
      </c>
      <c r="CV19" s="64">
        <f>IF([1]TX_Counties_FY22_Income_Limits!CU19&gt;[1]WAIVER_TX_Counties_FY22!CV$2,[1]TX_Counties_FY22_Income_Limits!CU19,IF([1]TX_Counties_FY22_Income_Limits!CU19&lt;[1]WAIVER_TX_Counties_FY22!CV$2,[1]WAIVER_TX_Counties_FY22!CV$2,IF([1]TX_Counties_FY22_Income_Limits!CU19=[1]WAIVER_TX_Counties_FY22!CV$2,[1]TX_Counties_FY22_Income_Limits!CU19)))</f>
        <v>253516</v>
      </c>
      <c r="CW19" s="64">
        <f>IF([1]TX_Counties_FY22_Income_Limits!CV19&gt;[1]WAIVER_TX_Counties_FY22!CW$2,[1]TX_Counties_FY22_Income_Limits!CV19,IF([1]TX_Counties_FY22_Income_Limits!CV19&lt;[1]WAIVER_TX_Counties_FY22!CW$2,[1]WAIVER_TX_Counties_FY22!CW$2,IF([1]TX_Counties_FY22_Income_Limits!CV19=[1]WAIVER_TX_Counties_FY22!CW$2,[1]TX_Counties_FY22_Income_Limits!CV19)))</f>
        <v>261828</v>
      </c>
      <c r="CX19" s="64">
        <f>IF([1]TX_Counties_FY22_Income_Limits!CW19&gt;[1]WAIVER_TX_Counties_FY22!CX$2,[1]TX_Counties_FY22_Income_Limits!CW19,IF([1]TX_Counties_FY22_Income_Limits!CW19&lt;[1]WAIVER_TX_Counties_FY22!CX$2,[1]WAIVER_TX_Counties_FY22!CX$2,IF([1]TX_Counties_FY22_Income_Limits!CW19=[1]WAIVER_TX_Counties_FY22!CX$2,[1]TX_Counties_FY22_Income_Limits!CW19)))</f>
        <v>270140</v>
      </c>
      <c r="CY19" s="64">
        <f>IF([1]TX_Counties_FY22_Income_Limits!CX19&gt;[1]WAIVER_TX_Counties_FY22!CY$2,[1]TX_Counties_FY22_Income_Limits!CX19,IF([1]TX_Counties_FY22_Income_Limits!CX19&lt;[1]WAIVER_TX_Counties_FY22!CY$2,[1]WAIVER_TX_Counties_FY22!CY$2,IF([1]TX_Counties_FY22_Income_Limits!CX19=[1]WAIVER_TX_Counties_FY22!CY$2,[1]TX_Counties_FY22_Income_Limits!CX19)))</f>
        <v>278452</v>
      </c>
      <c r="CZ19" s="64">
        <f>IF([1]TX_Counties_FY22_Income_Limits!CY19&gt;[1]WAIVER_TX_Counties_FY22!CZ$2,[1]TX_Counties_FY22_Income_Limits!CY19,IF([1]TX_Counties_FY22_Income_Limits!CY19&lt;[1]WAIVER_TX_Counties_FY22!CZ$2,[1]WAIVER_TX_Counties_FY22!CZ$2,IF([1]TX_Counties_FY22_Income_Limits!CY19=[1]WAIVER_TX_Counties_FY22!CZ$2,[1]TX_Counties_FY22_Income_Limits!CY19)))</f>
        <v>87276</v>
      </c>
      <c r="DA19" s="64">
        <f>IF([1]TX_Counties_FY22_Income_Limits!CZ19&gt;[1]WAIVER_TX_Counties_FY22!DA$2,[1]TX_Counties_FY22_Income_Limits!CZ19,IF([1]TX_Counties_FY22_Income_Limits!CZ19&lt;[1]WAIVER_TX_Counties_FY22!DA$2,[1]WAIVER_TX_Counties_FY22!DA$2,IF([1]TX_Counties_FY22_Income_Limits!CZ19=[1]WAIVER_TX_Counties_FY22!DA$2,[1]TX_Counties_FY22_Income_Limits!CZ19)))</f>
        <v>99744</v>
      </c>
      <c r="DB19" s="64">
        <f>IF([1]TX_Counties_FY22_Income_Limits!DA19&gt;[1]WAIVER_TX_Counties_FY22!DB$2,[1]TX_Counties_FY22_Income_Limits!DA19,IF([1]TX_Counties_FY22_Income_Limits!DA19&lt;[1]WAIVER_TX_Counties_FY22!DB$2,[1]WAIVER_TX_Counties_FY22!DB$2,IF([1]TX_Counties_FY22_Income_Limits!DA19=[1]WAIVER_TX_Counties_FY22!DB$2,[1]TX_Counties_FY22_Income_Limits!DA19)))</f>
        <v>112212</v>
      </c>
      <c r="DC19" s="64">
        <f>IF([1]TX_Counties_FY22_Income_Limits!DB19&gt;[1]WAIVER_TX_Counties_FY22!DC$2,[1]TX_Counties_FY22_Income_Limits!DB19,IF([1]TX_Counties_FY22_Income_Limits!DB19&lt;[1]WAIVER_TX_Counties_FY22!DC$2,[1]WAIVER_TX_Counties_FY22!DC$2,IF([1]TX_Counties_FY22_Income_Limits!DB19=[1]WAIVER_TX_Counties_FY22!DC$2,[1]TX_Counties_FY22_Income_Limits!DB19)))</f>
        <v>124680</v>
      </c>
      <c r="DD19" s="64">
        <f>IF([1]TX_Counties_FY22_Income_Limits!DC19&gt;[1]WAIVER_TX_Counties_FY22!DD$2,[1]TX_Counties_FY22_Income_Limits!DC19,IF([1]TX_Counties_FY22_Income_Limits!DC19&lt;[1]WAIVER_TX_Counties_FY22!DD$2,[1]WAIVER_TX_Counties_FY22!DD$2,IF([1]TX_Counties_FY22_Income_Limits!DC19=[1]WAIVER_TX_Counties_FY22!DD$2,[1]TX_Counties_FY22_Income_Limits!DC19)))</f>
        <v>134654.40000000002</v>
      </c>
      <c r="DE19" s="64">
        <f>IF([1]TX_Counties_FY22_Income_Limits!DD19&gt;[1]WAIVER_TX_Counties_FY22!DE$2,[1]TX_Counties_FY22_Income_Limits!DD19,IF([1]TX_Counties_FY22_Income_Limits!DD19&lt;[1]WAIVER_TX_Counties_FY22!DE$2,[1]WAIVER_TX_Counties_FY22!DE$2,IF([1]TX_Counties_FY22_Income_Limits!DD19=[1]WAIVER_TX_Counties_FY22!DE$2,[1]TX_Counties_FY22_Income_Limits!DD19)))</f>
        <v>144628.79999999999</v>
      </c>
      <c r="DF19" s="64">
        <f>IF([1]TX_Counties_FY22_Income_Limits!DE19&gt;[1]WAIVER_TX_Counties_FY22!DF$2,[1]TX_Counties_FY22_Income_Limits!DE19,IF([1]TX_Counties_FY22_Income_Limits!DE19&lt;[1]WAIVER_TX_Counties_FY22!DF$2,[1]WAIVER_TX_Counties_FY22!DF$2,IF([1]TX_Counties_FY22_Income_Limits!DE19=[1]WAIVER_TX_Counties_FY22!DF$2,[1]TX_Counties_FY22_Income_Limits!DE19)))</f>
        <v>154603.20000000001</v>
      </c>
      <c r="DG19" s="64">
        <f>IF([1]TX_Counties_FY22_Income_Limits!DF19&gt;[1]WAIVER_TX_Counties_FY22!DG$2,[1]TX_Counties_FY22_Income_Limits!DF19,IF([1]TX_Counties_FY22_Income_Limits!DF19&lt;[1]WAIVER_TX_Counties_FY22!DG$2,[1]WAIVER_TX_Counties_FY22!DG$2,IF([1]TX_Counties_FY22_Income_Limits!DF19=[1]WAIVER_TX_Counties_FY22!DG$2,[1]TX_Counties_FY22_Income_Limits!DF19)))</f>
        <v>164577.60000000001</v>
      </c>
      <c r="DH19" s="64">
        <f>IF([1]TX_Counties_FY22_Income_Limits!DG19&gt;[1]WAIVER_TX_Counties_FY22!DH$2,[1]TX_Counties_FY22_Income_Limits!DG19,IF([1]TX_Counties_FY22_Income_Limits!DG19&lt;[1]WAIVER_TX_Counties_FY22!DH$2,[1]WAIVER_TX_Counties_FY22!DH$2,IF([1]TX_Counties_FY22_Income_Limits!DG19=[1]WAIVER_TX_Counties_FY22!DH$2,[1]TX_Counties_FY22_Income_Limits!DG19)))</f>
        <v>174552</v>
      </c>
      <c r="DI19" s="64">
        <f>IF([1]TX_Counties_FY22_Income_Limits!DH19&gt;[1]WAIVER_TX_Counties_FY22!DI$2,[1]TX_Counties_FY22_Income_Limits!DH19,IF([1]TX_Counties_FY22_Income_Limits!DH19&lt;[1]WAIVER_TX_Counties_FY22!DI$2,[1]WAIVER_TX_Counties_FY22!DI$2,IF([1]TX_Counties_FY22_Income_Limits!DH19=[1]WAIVER_TX_Counties_FY22!DI$2,[1]TX_Counties_FY22_Income_Limits!DH19)))</f>
        <v>184526.4</v>
      </c>
      <c r="DJ19" s="64">
        <f>IF([1]TX_Counties_FY22_Income_Limits!DI19&gt;[1]WAIVER_TX_Counties_FY22!DJ$2,[1]TX_Counties_FY22_Income_Limits!DI19,IF([1]TX_Counties_FY22_Income_Limits!DI19&lt;[1]WAIVER_TX_Counties_FY22!DJ$2,[1]WAIVER_TX_Counties_FY22!DJ$2,IF([1]TX_Counties_FY22_Income_Limits!DI19=[1]WAIVER_TX_Counties_FY22!DJ$2,[1]TX_Counties_FY22_Income_Limits!DI19)))</f>
        <v>194500.8</v>
      </c>
      <c r="DK19" s="64">
        <f>IF([1]TX_Counties_FY22_Income_Limits!DJ19&gt;[1]WAIVER_TX_Counties_FY22!DK$2,[1]TX_Counties_FY22_Income_Limits!DJ19,IF([1]TX_Counties_FY22_Income_Limits!DJ19&lt;[1]WAIVER_TX_Counties_FY22!DK$2,[1]WAIVER_TX_Counties_FY22!DK$2,IF([1]TX_Counties_FY22_Income_Limits!DJ19=[1]WAIVER_TX_Counties_FY22!DK$2,[1]TX_Counties_FY22_Income_Limits!DJ19)))</f>
        <v>204475.19999999998</v>
      </c>
      <c r="DL19" s="64">
        <f>IF([1]TX_Counties_FY22_Income_Limits!DK19&gt;[1]WAIVER_TX_Counties_FY22!DL$2,[1]TX_Counties_FY22_Income_Limits!DK19,IF([1]TX_Counties_FY22_Income_Limits!DK19&lt;[1]WAIVER_TX_Counties_FY22!DL$2,[1]WAIVER_TX_Counties_FY22!DL$2,IF([1]TX_Counties_FY22_Income_Limits!DK19=[1]WAIVER_TX_Counties_FY22!DL$2,[1]TX_Counties_FY22_Income_Limits!DK19)))</f>
        <v>214449.59999999998</v>
      </c>
      <c r="DM19" s="64">
        <f>IF([1]TX_Counties_FY22_Income_Limits!DL19&gt;[1]WAIVER_TX_Counties_FY22!DM$2,[1]TX_Counties_FY22_Income_Limits!DL19,IF([1]TX_Counties_FY22_Income_Limits!DL19&lt;[1]WAIVER_TX_Counties_FY22!DM$2,[1]WAIVER_TX_Counties_FY22!DM$2,IF([1]TX_Counties_FY22_Income_Limits!DL19=[1]WAIVER_TX_Counties_FY22!DM$2,[1]TX_Counties_FY22_Income_Limits!DL19)))</f>
        <v>224423.99999999997</v>
      </c>
      <c r="DN19" s="64">
        <f>IF([1]TX_Counties_FY22_Income_Limits!DM19&gt;[1]WAIVER_TX_Counties_FY22!DN$2,[1]TX_Counties_FY22_Income_Limits!DM19,IF([1]TX_Counties_FY22_Income_Limits!DM19&lt;[1]WAIVER_TX_Counties_FY22!DN$2,[1]WAIVER_TX_Counties_FY22!DN$2,IF([1]TX_Counties_FY22_Income_Limits!DM19=[1]WAIVER_TX_Counties_FY22!DN$2,[1]TX_Counties_FY22_Income_Limits!DM19)))</f>
        <v>234398.39999999997</v>
      </c>
      <c r="DO19" s="64">
        <f>IF([1]TX_Counties_FY22_Income_Limits!DN19&gt;[1]WAIVER_TX_Counties_FY22!DO$2,[1]TX_Counties_FY22_Income_Limits!DN19,IF([1]TX_Counties_FY22_Income_Limits!DN19&lt;[1]WAIVER_TX_Counties_FY22!DO$2,[1]WAIVER_TX_Counties_FY22!DO$2,IF([1]TX_Counties_FY22_Income_Limits!DN19=[1]WAIVER_TX_Counties_FY22!DO$2,[1]TX_Counties_FY22_Income_Limits!DN19)))</f>
        <v>244372.79999999996</v>
      </c>
      <c r="DP19" s="64">
        <f>IF([1]TX_Counties_FY22_Income_Limits!DO19&gt;[1]WAIVER_TX_Counties_FY22!DP$2,[1]TX_Counties_FY22_Income_Limits!DO19,IF([1]TX_Counties_FY22_Income_Limits!DO19&lt;[1]WAIVER_TX_Counties_FY22!DP$2,[1]WAIVER_TX_Counties_FY22!DP$2,IF([1]TX_Counties_FY22_Income_Limits!DO19=[1]WAIVER_TX_Counties_FY22!DP$2,[1]TX_Counties_FY22_Income_Limits!DO19)))</f>
        <v>254347.19999999995</v>
      </c>
      <c r="DQ19" s="64">
        <f>IF([1]TX_Counties_FY22_Income_Limits!DP19&gt;[1]WAIVER_TX_Counties_FY22!DQ$2,[1]TX_Counties_FY22_Income_Limits!DP19,IF([1]TX_Counties_FY22_Income_Limits!DP19&lt;[1]WAIVER_TX_Counties_FY22!DQ$2,[1]WAIVER_TX_Counties_FY22!DQ$2,IF([1]TX_Counties_FY22_Income_Limits!DP19=[1]WAIVER_TX_Counties_FY22!DQ$2,[1]TX_Counties_FY22_Income_Limits!DP19)))</f>
        <v>264321.59999999998</v>
      </c>
      <c r="DR19" s="64">
        <f>IF([1]TX_Counties_FY22_Income_Limits!DQ19&gt;[1]WAIVER_TX_Counties_FY22!DR$2,[1]TX_Counties_FY22_Income_Limits!DQ19,IF([1]TX_Counties_FY22_Income_Limits!DQ19&lt;[1]WAIVER_TX_Counties_FY22!DR$2,[1]WAIVER_TX_Counties_FY22!DR$2,IF([1]TX_Counties_FY22_Income_Limits!DQ19=[1]WAIVER_TX_Counties_FY22!DR$2,[1]TX_Counties_FY22_Income_Limits!DQ19)))</f>
        <v>274296</v>
      </c>
      <c r="DS19" s="64">
        <f>IF([1]TX_Counties_FY22_Income_Limits!DR19&gt;[1]WAIVER_TX_Counties_FY22!DS$2,[1]TX_Counties_FY22_Income_Limits!DR19,IF([1]TX_Counties_FY22_Income_Limits!DR19&lt;[1]WAIVER_TX_Counties_FY22!DS$2,[1]WAIVER_TX_Counties_FY22!DS$2,IF([1]TX_Counties_FY22_Income_Limits!DR19=[1]WAIVER_TX_Counties_FY22!DS$2,[1]TX_Counties_FY22_Income_Limits!DR19)))</f>
        <v>284270.40000000002</v>
      </c>
      <c r="DT19" s="64">
        <f>IF([1]TX_Counties_FY22_Income_Limits!DS19&gt;[1]WAIVER_TX_Counties_FY22!DT$2,[1]TX_Counties_FY22_Income_Limits!DS19,IF([1]TX_Counties_FY22_Income_Limits!DS19&lt;[1]WAIVER_TX_Counties_FY22!DT$2,[1]WAIVER_TX_Counties_FY22!DT$2,IF([1]TX_Counties_FY22_Income_Limits!DS19=[1]WAIVER_TX_Counties_FY22!DT$2,[1]TX_Counties_FY22_Income_Limits!DS19)))</f>
        <v>294244.80000000005</v>
      </c>
      <c r="DU19" s="64">
        <f>IF([1]TX_Counties_FY22_Income_Limits!DT19&gt;[1]WAIVER_TX_Counties_FY22!DU$2,[1]TX_Counties_FY22_Income_Limits!DT19,IF([1]TX_Counties_FY22_Income_Limits!DT19&lt;[1]WAIVER_TX_Counties_FY22!DU$2,[1]WAIVER_TX_Counties_FY22!DU$2,IF([1]TX_Counties_FY22_Income_Limits!DT19=[1]WAIVER_TX_Counties_FY22!DU$2,[1]TX_Counties_FY22_Income_Limits!DT19)))</f>
        <v>304219.20000000007</v>
      </c>
      <c r="DV19" s="64">
        <f>IF([1]TX_Counties_FY22_Income_Limits!DU19&gt;[1]WAIVER_TX_Counties_FY22!DV$2,[1]TX_Counties_FY22_Income_Limits!DU19,IF([1]TX_Counties_FY22_Income_Limits!DU19&lt;[1]WAIVER_TX_Counties_FY22!DV$2,[1]WAIVER_TX_Counties_FY22!DV$2,IF([1]TX_Counties_FY22_Income_Limits!DU19=[1]WAIVER_TX_Counties_FY22!DV$2,[1]TX_Counties_FY22_Income_Limits!DU19)))</f>
        <v>314193.60000000009</v>
      </c>
      <c r="DW19" s="64">
        <f>IF([1]TX_Counties_FY22_Income_Limits!DV19&gt;[1]WAIVER_TX_Counties_FY22!DW$2,[1]TX_Counties_FY22_Income_Limits!DV19,IF([1]TX_Counties_FY22_Income_Limits!DV19&lt;[1]WAIVER_TX_Counties_FY22!DW$2,[1]WAIVER_TX_Counties_FY22!DW$2,IF([1]TX_Counties_FY22_Income_Limits!DV19=[1]WAIVER_TX_Counties_FY22!DW$2,[1]TX_Counties_FY22_Income_Limits!DV19)))</f>
        <v>324168.00000000012</v>
      </c>
      <c r="DX19" s="64">
        <f>IF([1]TX_Counties_FY22_Income_Limits!DW19&gt;[1]WAIVER_TX_Counties_FY22!DX$2,[1]TX_Counties_FY22_Income_Limits!DW19,IF([1]TX_Counties_FY22_Income_Limits!DW19&lt;[1]WAIVER_TX_Counties_FY22!DX$2,[1]WAIVER_TX_Counties_FY22!DX$2,IF([1]TX_Counties_FY22_Income_Limits!DW19=[1]WAIVER_TX_Counties_FY22!DX$2,[1]TX_Counties_FY22_Income_Limits!DW19)))</f>
        <v>334142.40000000014</v>
      </c>
      <c r="DY19"/>
    </row>
    <row r="20" spans="1:129" ht="14.45">
      <c r="A20" s="65" t="s">
        <v>209</v>
      </c>
      <c r="B20" s="65" t="str">
        <f t="shared" si="5"/>
        <v>YES</v>
      </c>
      <c r="C20" s="64">
        <f>[1]TX_Counties_FY22_Income_Limits!B20</f>
        <v>68100</v>
      </c>
      <c r="D20" s="64">
        <f>IF([1]TX_Counties_FY22_Income_Limits!C20&gt;[1]WAIVER_TX_Counties_FY22!D$2,[1]TX_Counties_FY22_Income_Limits!C20,IF([1]TX_Counties_FY22_Income_Limits!C20&lt;[1]WAIVER_TX_Counties_FY22!D$2,[1]WAIVER_TX_Counties_FY22!D$2,IF([1]TX_Counties_FY22_Income_Limits!C20=[1]WAIVER_TX_Counties_FY22!D$2,[1]TX_Counties_FY22_Income_Limits!C20)))</f>
        <v>17650</v>
      </c>
      <c r="E20" s="64">
        <f>IF([1]TX_Counties_FY22_Income_Limits!D20&gt;[1]WAIVER_TX_Counties_FY22!E$2,[1]TX_Counties_FY22_Income_Limits!D20,IF([1]TX_Counties_FY22_Income_Limits!D20&lt;[1]WAIVER_TX_Counties_FY22!E$2,[1]WAIVER_TX_Counties_FY22!E$2,IF([1]TX_Counties_FY22_Income_Limits!D20=[1]WAIVER_TX_Counties_FY22!E$2,[1]TX_Counties_FY22_Income_Limits!D20)))</f>
        <v>20200</v>
      </c>
      <c r="F20" s="64">
        <f>IF([1]TX_Counties_FY22_Income_Limits!E20&gt;[1]WAIVER_TX_Counties_FY22!F$2,[1]TX_Counties_FY22_Income_Limits!E20,IF([1]TX_Counties_FY22_Income_Limits!E20&lt;[1]WAIVER_TX_Counties_FY22!F$2,[1]WAIVER_TX_Counties_FY22!F$2,IF([1]TX_Counties_FY22_Income_Limits!E20=[1]WAIVER_TX_Counties_FY22!F$2,[1]TX_Counties_FY22_Income_Limits!E20)))</f>
        <v>23030</v>
      </c>
      <c r="G20" s="64">
        <f>IF([1]TX_Counties_FY22_Income_Limits!F20&gt;[1]WAIVER_TX_Counties_FY22!G$2,[1]TX_Counties_FY22_Income_Limits!F20,IF([1]TX_Counties_FY22_Income_Limits!F20&lt;[1]WAIVER_TX_Counties_FY22!G$2,[1]WAIVER_TX_Counties_FY22!G$2,IF([1]TX_Counties_FY22_Income_Limits!F20=[1]WAIVER_TX_Counties_FY22!G$2,[1]TX_Counties_FY22_Income_Limits!F20)))</f>
        <v>27750</v>
      </c>
      <c r="H20" s="64">
        <f>IF([1]TX_Counties_FY22_Income_Limits!G20&gt;[1]WAIVER_TX_Counties_FY22!H$2,[1]TX_Counties_FY22_Income_Limits!G20,IF([1]TX_Counties_FY22_Income_Limits!G20&lt;[1]WAIVER_TX_Counties_FY22!H$2,[1]WAIVER_TX_Counties_FY22!H$2,IF([1]TX_Counties_FY22_Income_Limits!G20=[1]WAIVER_TX_Counties_FY22!H$2,[1]TX_Counties_FY22_Income_Limits!G20)))</f>
        <v>32470</v>
      </c>
      <c r="I20" s="64">
        <f>IF([1]TX_Counties_FY22_Income_Limits!H20&gt;[1]WAIVER_TX_Counties_FY22!I$2,[1]TX_Counties_FY22_Income_Limits!H20,IF([1]TX_Counties_FY22_Income_Limits!H20&lt;[1]WAIVER_TX_Counties_FY22!I$2,[1]WAIVER_TX_Counties_FY22!I$2,IF([1]TX_Counties_FY22_Income_Limits!H20=[1]WAIVER_TX_Counties_FY22!I$2,[1]TX_Counties_FY22_Income_Limits!H20)))</f>
        <v>37190</v>
      </c>
      <c r="J20" s="64">
        <f>IF([1]TX_Counties_FY22_Income_Limits!I20&gt;[1]WAIVER_TX_Counties_FY22!J$2,[1]TX_Counties_FY22_Income_Limits!I20,IF([1]TX_Counties_FY22_Income_Limits!I20&lt;[1]WAIVER_TX_Counties_FY22!J$2,[1]WAIVER_TX_Counties_FY22!J$2,IF([1]TX_Counties_FY22_Income_Limits!I20=[1]WAIVER_TX_Counties_FY22!J$2,[1]TX_Counties_FY22_Income_Limits!I20)))</f>
        <v>41910</v>
      </c>
      <c r="K20" s="64">
        <f>IF([1]TX_Counties_FY22_Income_Limits!J20&gt;[1]WAIVER_TX_Counties_FY22!K$2,[1]TX_Counties_FY22_Income_Limits!J20,IF([1]TX_Counties_FY22_Income_Limits!J20&lt;[1]WAIVER_TX_Counties_FY22!K$2,[1]WAIVER_TX_Counties_FY22!K$2,IF([1]TX_Counties_FY22_Income_Limits!J20=[1]WAIVER_TX_Counties_FY22!K$2,[1]TX_Counties_FY22_Income_Limits!J20)))</f>
        <v>45250</v>
      </c>
      <c r="L20" s="64">
        <f>IF([1]TX_Counties_FY22_Income_Limits!K20&gt;[1]WAIVER_TX_Counties_FY22!L$2,[1]TX_Counties_FY22_Income_Limits!K20,IF([1]TX_Counties_FY22_Income_Limits!K20&lt;[1]WAIVER_TX_Counties_FY22!L$2,[1]WAIVER_TX_Counties_FY22!L$2,IF([1]TX_Counties_FY22_Income_Limits!K20=[1]WAIVER_TX_Counties_FY22!L$2,[1]TX_Counties_FY22_Income_Limits!K20)))</f>
        <v>58799.999999999993</v>
      </c>
      <c r="M20" s="64">
        <f>IF([1]TX_Counties_FY22_Income_Limits!L20&gt;[1]WAIVER_TX_Counties_FY22!M$2,[1]TX_Counties_FY22_Income_Limits!L20,IF([1]TX_Counties_FY22_Income_Limits!L20&lt;[1]WAIVER_TX_Counties_FY22!M$2,[1]WAIVER_TX_Counties_FY22!M$2,IF([1]TX_Counties_FY22_Income_Limits!L20=[1]WAIVER_TX_Counties_FY22!M$2,[1]TX_Counties_FY22_Income_Limits!L20)))</f>
        <v>62160</v>
      </c>
      <c r="N20" s="64">
        <f>IF([1]TX_Counties_FY22_Income_Limits!M20&gt;[1]WAIVER_TX_Counties_FY22!N$2,[1]TX_Counties_FY22_Income_Limits!M20,IF([1]TX_Counties_FY22_Income_Limits!M20&lt;[1]WAIVER_TX_Counties_FY22!N$2,[1]WAIVER_TX_Counties_FY22!N$2,IF([1]TX_Counties_FY22_Income_Limits!M20=[1]WAIVER_TX_Counties_FY22!N$2,[1]TX_Counties_FY22_Income_Limits!M20)))</f>
        <v>65520.000000000007</v>
      </c>
      <c r="O20" s="64">
        <f>IF([1]TX_Counties_FY22_Income_Limits!N20&gt;[1]WAIVER_TX_Counties_FY22!O$2,[1]TX_Counties_FY22_Income_Limits!N20,IF([1]TX_Counties_FY22_Income_Limits!N20&lt;[1]WAIVER_TX_Counties_FY22!O$2,[1]WAIVER_TX_Counties_FY22!O$2,IF([1]TX_Counties_FY22_Income_Limits!N20=[1]WAIVER_TX_Counties_FY22!O$2,[1]TX_Counties_FY22_Income_Limits!N20)))</f>
        <v>68880.000000000015</v>
      </c>
      <c r="P20" s="64">
        <f>IF([1]TX_Counties_FY22_Income_Limits!O20&gt;[1]WAIVER_TX_Counties_FY22!P$2,[1]TX_Counties_FY22_Income_Limits!O20,IF([1]TX_Counties_FY22_Income_Limits!O20&lt;[1]WAIVER_TX_Counties_FY22!P$2,[1]WAIVER_TX_Counties_FY22!P$2,IF([1]TX_Counties_FY22_Income_Limits!O20=[1]WAIVER_TX_Counties_FY22!P$2,[1]TX_Counties_FY22_Income_Limits!O20)))</f>
        <v>72240.000000000029</v>
      </c>
      <c r="Q20" s="64">
        <f>IF([1]TX_Counties_FY22_Income_Limits!P20&gt;[1]WAIVER_TX_Counties_FY22!Q$2,[1]TX_Counties_FY22_Income_Limits!P20,IF([1]TX_Counties_FY22_Income_Limits!P20&lt;[1]WAIVER_TX_Counties_FY22!Q$2,[1]WAIVER_TX_Counties_FY22!Q$2,IF([1]TX_Counties_FY22_Income_Limits!P20=[1]WAIVER_TX_Counties_FY22!Q$2,[1]TX_Counties_FY22_Income_Limits!P20)))</f>
        <v>75600.000000000044</v>
      </c>
      <c r="R20" s="64">
        <f>IF([1]TX_Counties_FY22_Income_Limits!Q20&gt;[1]WAIVER_TX_Counties_FY22!R$2,[1]TX_Counties_FY22_Income_Limits!Q20,IF([1]TX_Counties_FY22_Income_Limits!Q20&lt;[1]WAIVER_TX_Counties_FY22!R$2,[1]WAIVER_TX_Counties_FY22!R$2,IF([1]TX_Counties_FY22_Income_Limits!Q20=[1]WAIVER_TX_Counties_FY22!R$2,[1]TX_Counties_FY22_Income_Limits!Q20)))</f>
        <v>78960.000000000058</v>
      </c>
      <c r="S20" s="64">
        <f>IF([1]TX_Counties_FY22_Income_Limits!R20&gt;[1]WAIVER_TX_Counties_FY22!S$2,[1]TX_Counties_FY22_Income_Limits!R20,IF([1]TX_Counties_FY22_Income_Limits!R20&lt;[1]WAIVER_TX_Counties_FY22!S$2,[1]WAIVER_TX_Counties_FY22!S$2,IF([1]TX_Counties_FY22_Income_Limits!R20=[1]WAIVER_TX_Counties_FY22!S$2,[1]TX_Counties_FY22_Income_Limits!R20)))</f>
        <v>82320.000000000073</v>
      </c>
      <c r="T20" s="64">
        <f>IF([1]TX_Counties_FY22_Income_Limits!S20&gt;[1]WAIVER_TX_Counties_FY22!T$2,[1]TX_Counties_FY22_Income_Limits!S20,IF([1]TX_Counties_FY22_Income_Limits!S20&lt;[1]WAIVER_TX_Counties_FY22!T$2,[1]WAIVER_TX_Counties_FY22!T$2,IF([1]TX_Counties_FY22_Income_Limits!S20=[1]WAIVER_TX_Counties_FY22!T$2,[1]TX_Counties_FY22_Income_Limits!S20)))</f>
        <v>85680.000000000087</v>
      </c>
      <c r="U20" s="64">
        <f>IF([1]TX_Counties_FY22_Income_Limits!T20&gt;[1]WAIVER_TX_Counties_FY22!U$2,[1]TX_Counties_FY22_Income_Limits!T20,IF([1]TX_Counties_FY22_Income_Limits!T20&lt;[1]WAIVER_TX_Counties_FY22!U$2,[1]WAIVER_TX_Counties_FY22!U$2,IF([1]TX_Counties_FY22_Income_Limits!T20=[1]WAIVER_TX_Counties_FY22!U$2,[1]TX_Counties_FY22_Income_Limits!T20)))</f>
        <v>89040.000000000102</v>
      </c>
      <c r="V20" s="64">
        <f>IF([1]TX_Counties_FY22_Income_Limits!U20&gt;[1]WAIVER_TX_Counties_FY22!V$2,[1]TX_Counties_FY22_Income_Limits!U20,IF([1]TX_Counties_FY22_Income_Limits!U20&lt;[1]WAIVER_TX_Counties_FY22!V$2,[1]WAIVER_TX_Counties_FY22!V$2,IF([1]TX_Counties_FY22_Income_Limits!U20=[1]WAIVER_TX_Counties_FY22!V$2,[1]TX_Counties_FY22_Income_Limits!U20)))</f>
        <v>92400.000000000116</v>
      </c>
      <c r="W20" s="64">
        <f>IF([1]TX_Counties_FY22_Income_Limits!V20&gt;[1]WAIVER_TX_Counties_FY22!W$2,[1]TX_Counties_FY22_Income_Limits!V20,IF([1]TX_Counties_FY22_Income_Limits!V20&lt;[1]WAIVER_TX_Counties_FY22!W$2,[1]WAIVER_TX_Counties_FY22!W$2,IF([1]TX_Counties_FY22_Income_Limits!V20=[1]WAIVER_TX_Counties_FY22!W$2,[1]TX_Counties_FY22_Income_Limits!V20)))</f>
        <v>95760.000000000131</v>
      </c>
      <c r="X20" s="64">
        <f>IF([1]TX_Counties_FY22_Income_Limits!W20&gt;[1]WAIVER_TX_Counties_FY22!X$2,[1]TX_Counties_FY22_Income_Limits!W20,IF([1]TX_Counties_FY22_Income_Limits!W20&lt;[1]WAIVER_TX_Counties_FY22!X$2,[1]WAIVER_TX_Counties_FY22!X$2,IF([1]TX_Counties_FY22_Income_Limits!W20=[1]WAIVER_TX_Counties_FY22!X$2,[1]TX_Counties_FY22_Income_Limits!W20)))</f>
        <v>99120.000000000146</v>
      </c>
      <c r="Y20" s="64">
        <f>IF([1]TX_Counties_FY22_Income_Limits!X20&gt;[1]WAIVER_TX_Counties_FY22!Y$2,[1]TX_Counties_FY22_Income_Limits!X20,IF([1]TX_Counties_FY22_Income_Limits!X20&lt;[1]WAIVER_TX_Counties_FY22!Y$2,[1]WAIVER_TX_Counties_FY22!Y$2,IF([1]TX_Counties_FY22_Income_Limits!X20=[1]WAIVER_TX_Counties_FY22!Y$2,[1]TX_Counties_FY22_Income_Limits!X20)))</f>
        <v>102480.00000000016</v>
      </c>
      <c r="Z20" s="64">
        <f>IF([1]TX_Counties_FY22_Income_Limits!Y20&gt;[1]WAIVER_TX_Counties_FY22!Z$2,[1]TX_Counties_FY22_Income_Limits!Y20,IF([1]TX_Counties_FY22_Income_Limits!Y20&lt;[1]WAIVER_TX_Counties_FY22!Z$2,[1]WAIVER_TX_Counties_FY22!Z$2,IF([1]TX_Counties_FY22_Income_Limits!Y20=[1]WAIVER_TX_Counties_FY22!Z$2,[1]TX_Counties_FY22_Income_Limits!Y20)))</f>
        <v>105840.00000000017</v>
      </c>
      <c r="AA20" s="64">
        <f>IF([1]TX_Counties_FY22_Income_Limits!Z20&gt;[1]WAIVER_TX_Counties_FY22!AA$2,[1]TX_Counties_FY22_Income_Limits!Z20,IF([1]TX_Counties_FY22_Income_Limits!Z20&lt;[1]WAIVER_TX_Counties_FY22!AA$2,[1]WAIVER_TX_Counties_FY22!AA$2,IF([1]TX_Counties_FY22_Income_Limits!Z20=[1]WAIVER_TX_Counties_FY22!AA$2,[1]TX_Counties_FY22_Income_Limits!Z20)))</f>
        <v>109200.00000000019</v>
      </c>
      <c r="AB20" s="64">
        <f>IF([1]TX_Counties_FY22_Income_Limits!AA20&gt;[1]WAIVER_TX_Counties_FY22!AB$2,[1]TX_Counties_FY22_Income_Limits!AA20,IF([1]TX_Counties_FY22_Income_Limits!AA20&lt;[1]WAIVER_TX_Counties_FY22!AB$2,[1]WAIVER_TX_Counties_FY22!AB$2,IF([1]TX_Counties_FY22_Income_Limits!AA20=[1]WAIVER_TX_Counties_FY22!AB$2,[1]TX_Counties_FY22_Income_Limits!AA20)))</f>
        <v>112560.0000000002</v>
      </c>
      <c r="AC20" s="64">
        <f>IF([1]TX_Counties_FY22_Income_Limits!AB20&gt;[1]WAIVER_TX_Counties_FY22!AC$2,[1]TX_Counties_FY22_Income_Limits!AB20,IF([1]TX_Counties_FY22_Income_Limits!AB20&lt;[1]WAIVER_TX_Counties_FY22!AC$2,[1]WAIVER_TX_Counties_FY22!AC$2,IF([1]TX_Counties_FY22_Income_Limits!AB20=[1]WAIVER_TX_Counties_FY22!AC$2,[1]TX_Counties_FY22_Income_Limits!AB20)))</f>
        <v>29400</v>
      </c>
      <c r="AD20" s="64">
        <f>IF([1]TX_Counties_FY22_Income_Limits!AC20&gt;[1]WAIVER_TX_Counties_FY22!AD$2,[1]TX_Counties_FY22_Income_Limits!AC20,IF([1]TX_Counties_FY22_Income_Limits!AC20&lt;[1]WAIVER_TX_Counties_FY22!AD$2,[1]WAIVER_TX_Counties_FY22!AD$2,IF([1]TX_Counties_FY22_Income_Limits!AC20=[1]WAIVER_TX_Counties_FY22!AD$2,[1]TX_Counties_FY22_Income_Limits!AC20)))</f>
        <v>33600</v>
      </c>
      <c r="AE20" s="64">
        <f>IF([1]TX_Counties_FY22_Income_Limits!AD20&gt;[1]WAIVER_TX_Counties_FY22!AE$2,[1]TX_Counties_FY22_Income_Limits!AD20,IF([1]TX_Counties_FY22_Income_Limits!AD20&lt;[1]WAIVER_TX_Counties_FY22!AE$2,[1]WAIVER_TX_Counties_FY22!AE$2,IF([1]TX_Counties_FY22_Income_Limits!AD20=[1]WAIVER_TX_Counties_FY22!AE$2,[1]TX_Counties_FY22_Income_Limits!AD20)))</f>
        <v>37800</v>
      </c>
      <c r="AF20" s="64">
        <f>IF([1]TX_Counties_FY22_Income_Limits!AE20&gt;[1]WAIVER_TX_Counties_FY22!AF$2,[1]TX_Counties_FY22_Income_Limits!AE20,IF([1]TX_Counties_FY22_Income_Limits!AE20&lt;[1]WAIVER_TX_Counties_FY22!AF$2,[1]WAIVER_TX_Counties_FY22!AF$2,IF([1]TX_Counties_FY22_Income_Limits!AE20=[1]WAIVER_TX_Counties_FY22!AF$2,[1]TX_Counties_FY22_Income_Limits!AE20)))</f>
        <v>42000</v>
      </c>
      <c r="AG20" s="64">
        <f>IF([1]TX_Counties_FY22_Income_Limits!AF20&gt;[1]WAIVER_TX_Counties_FY22!AG$2,[1]TX_Counties_FY22_Income_Limits!AF20,IF([1]TX_Counties_FY22_Income_Limits!AF20&lt;[1]WAIVER_TX_Counties_FY22!AG$2,[1]WAIVER_TX_Counties_FY22!AG$2,IF([1]TX_Counties_FY22_Income_Limits!AF20=[1]WAIVER_TX_Counties_FY22!AG$2,[1]TX_Counties_FY22_Income_Limits!AF20)))</f>
        <v>45400</v>
      </c>
      <c r="AH20" s="64">
        <f>IF([1]TX_Counties_FY22_Income_Limits!AG20&gt;[1]WAIVER_TX_Counties_FY22!AH$2,[1]TX_Counties_FY22_Income_Limits!AG20,IF([1]TX_Counties_FY22_Income_Limits!AG20&lt;[1]WAIVER_TX_Counties_FY22!AH$2,[1]WAIVER_TX_Counties_FY22!AH$2,IF([1]TX_Counties_FY22_Income_Limits!AG20=[1]WAIVER_TX_Counties_FY22!AH$2,[1]TX_Counties_FY22_Income_Limits!AG20)))</f>
        <v>48750</v>
      </c>
      <c r="AI20" s="64">
        <f>IF([1]TX_Counties_FY22_Income_Limits!AH20&gt;[1]WAIVER_TX_Counties_FY22!AI$2,[1]TX_Counties_FY22_Income_Limits!AH20,IF([1]TX_Counties_FY22_Income_Limits!AH20&lt;[1]WAIVER_TX_Counties_FY22!AI$2,[1]WAIVER_TX_Counties_FY22!AI$2,IF([1]TX_Counties_FY22_Income_Limits!AH20=[1]WAIVER_TX_Counties_FY22!AI$2,[1]TX_Counties_FY22_Income_Limits!AH20)))</f>
        <v>52100</v>
      </c>
      <c r="AJ20" s="64">
        <f>IF([1]TX_Counties_FY22_Income_Limits!AI20&gt;[1]WAIVER_TX_Counties_FY22!AJ$2,[1]TX_Counties_FY22_Income_Limits!AI20,IF([1]TX_Counties_FY22_Income_Limits!AI20&lt;[1]WAIVER_TX_Counties_FY22!AJ$2,[1]WAIVER_TX_Counties_FY22!AJ$2,IF([1]TX_Counties_FY22_Income_Limits!AI20=[1]WAIVER_TX_Counties_FY22!AJ$2,[1]TX_Counties_FY22_Income_Limits!AI20)))</f>
        <v>55450</v>
      </c>
      <c r="AK20" s="64">
        <f>IF([1]TX_Counties_FY22_Income_Limits!AJ20&gt;[1]WAIVER_TX_Counties_FY22!AK$2,[1]TX_Counties_FY22_Income_Limits!AJ20,IF([1]TX_Counties_FY22_Income_Limits!AJ20&lt;[1]WAIVER_TX_Counties_FY22!AK$2,[1]WAIVER_TX_Counties_FY22!AK$2,IF([1]TX_Counties_FY22_Income_Limits!AJ20=[1]WAIVER_TX_Counties_FY22!AK$2,[1]TX_Counties_FY22_Income_Limits!AJ20)))</f>
        <v>58799.999999999993</v>
      </c>
      <c r="AL20" s="64">
        <f>IF([1]TX_Counties_FY22_Income_Limits!AK20&gt;[1]WAIVER_TX_Counties_FY22!AL$2,[1]TX_Counties_FY22_Income_Limits!AK20,IF([1]TX_Counties_FY22_Income_Limits!AK20&lt;[1]WAIVER_TX_Counties_FY22!AL$2,[1]WAIVER_TX_Counties_FY22!AL$2,IF([1]TX_Counties_FY22_Income_Limits!AK20=[1]WAIVER_TX_Counties_FY22!AL$2,[1]TX_Counties_FY22_Income_Limits!AK20)))</f>
        <v>62160</v>
      </c>
      <c r="AM20" s="64">
        <f>IF([1]TX_Counties_FY22_Income_Limits!AL20&gt;[1]WAIVER_TX_Counties_FY22!AM$2,[1]TX_Counties_FY22_Income_Limits!AL20,IF([1]TX_Counties_FY22_Income_Limits!AL20&lt;[1]WAIVER_TX_Counties_FY22!AM$2,[1]WAIVER_TX_Counties_FY22!AM$2,IF([1]TX_Counties_FY22_Income_Limits!AL20=[1]WAIVER_TX_Counties_FY22!AM$2,[1]TX_Counties_FY22_Income_Limits!AL20)))</f>
        <v>65520.000000000007</v>
      </c>
      <c r="AN20" s="64">
        <f>IF([1]TX_Counties_FY22_Income_Limits!AM20&gt;[1]WAIVER_TX_Counties_FY22!AN$2,[1]TX_Counties_FY22_Income_Limits!AM20,IF([1]TX_Counties_FY22_Income_Limits!AM20&lt;[1]WAIVER_TX_Counties_FY22!AN$2,[1]WAIVER_TX_Counties_FY22!AN$2,IF([1]TX_Counties_FY22_Income_Limits!AM20=[1]WAIVER_TX_Counties_FY22!AN$2,[1]TX_Counties_FY22_Income_Limits!AM20)))</f>
        <v>68880.000000000015</v>
      </c>
      <c r="AO20" s="64">
        <f>IF([1]TX_Counties_FY22_Income_Limits!AN20&gt;[1]WAIVER_TX_Counties_FY22!AO$2,[1]TX_Counties_FY22_Income_Limits!AN20,IF([1]TX_Counties_FY22_Income_Limits!AN20&lt;[1]WAIVER_TX_Counties_FY22!AO$2,[1]WAIVER_TX_Counties_FY22!AO$2,IF([1]TX_Counties_FY22_Income_Limits!AN20=[1]WAIVER_TX_Counties_FY22!AO$2,[1]TX_Counties_FY22_Income_Limits!AN20)))</f>
        <v>72240.000000000029</v>
      </c>
      <c r="AP20" s="64">
        <f>IF([1]TX_Counties_FY22_Income_Limits!AO20&gt;[1]WAIVER_TX_Counties_FY22!AP$2,[1]TX_Counties_FY22_Income_Limits!AO20,IF([1]TX_Counties_FY22_Income_Limits!AO20&lt;[1]WAIVER_TX_Counties_FY22!AP$2,[1]WAIVER_TX_Counties_FY22!AP$2,IF([1]TX_Counties_FY22_Income_Limits!AO20=[1]WAIVER_TX_Counties_FY22!AP$2,[1]TX_Counties_FY22_Income_Limits!AO20)))</f>
        <v>75600.000000000044</v>
      </c>
      <c r="AQ20" s="64">
        <f>IF([1]TX_Counties_FY22_Income_Limits!AP20&gt;[1]WAIVER_TX_Counties_FY22!AQ$2,[1]TX_Counties_FY22_Income_Limits!AP20,IF([1]TX_Counties_FY22_Income_Limits!AP20&lt;[1]WAIVER_TX_Counties_FY22!AQ$2,[1]WAIVER_TX_Counties_FY22!AQ$2,IF([1]TX_Counties_FY22_Income_Limits!AP20=[1]WAIVER_TX_Counties_FY22!AQ$2,[1]TX_Counties_FY22_Income_Limits!AP20)))</f>
        <v>78960.000000000058</v>
      </c>
      <c r="AR20" s="64">
        <f>IF([1]TX_Counties_FY22_Income_Limits!AQ20&gt;[1]WAIVER_TX_Counties_FY22!AR$2,[1]TX_Counties_FY22_Income_Limits!AQ20,IF([1]TX_Counties_FY22_Income_Limits!AQ20&lt;[1]WAIVER_TX_Counties_FY22!AR$2,[1]WAIVER_TX_Counties_FY22!AR$2,IF([1]TX_Counties_FY22_Income_Limits!AQ20=[1]WAIVER_TX_Counties_FY22!AR$2,[1]TX_Counties_FY22_Income_Limits!AQ20)))</f>
        <v>82320.000000000073</v>
      </c>
      <c r="AS20" s="64">
        <f>IF([1]TX_Counties_FY22_Income_Limits!AR20&gt;[1]WAIVER_TX_Counties_FY22!AS$2,[1]TX_Counties_FY22_Income_Limits!AR20,IF([1]TX_Counties_FY22_Income_Limits!AR20&lt;[1]WAIVER_TX_Counties_FY22!AS$2,[1]WAIVER_TX_Counties_FY22!AS$2,IF([1]TX_Counties_FY22_Income_Limits!AR20=[1]WAIVER_TX_Counties_FY22!AS$2,[1]TX_Counties_FY22_Income_Limits!AR20)))</f>
        <v>85680.000000000087</v>
      </c>
      <c r="AT20" s="64">
        <f>IF([1]TX_Counties_FY22_Income_Limits!AS20&gt;[1]WAIVER_TX_Counties_FY22!AT$2,[1]TX_Counties_FY22_Income_Limits!AS20,IF([1]TX_Counties_FY22_Income_Limits!AS20&lt;[1]WAIVER_TX_Counties_FY22!AT$2,[1]WAIVER_TX_Counties_FY22!AT$2,IF([1]TX_Counties_FY22_Income_Limits!AS20=[1]WAIVER_TX_Counties_FY22!AT$2,[1]TX_Counties_FY22_Income_Limits!AS20)))</f>
        <v>89040.000000000102</v>
      </c>
      <c r="AU20" s="64">
        <f>IF([1]TX_Counties_FY22_Income_Limits!AT20&gt;[1]WAIVER_TX_Counties_FY22!AU$2,[1]TX_Counties_FY22_Income_Limits!AT20,IF([1]TX_Counties_FY22_Income_Limits!AT20&lt;[1]WAIVER_TX_Counties_FY22!AU$2,[1]WAIVER_TX_Counties_FY22!AU$2,IF([1]TX_Counties_FY22_Income_Limits!AT20=[1]WAIVER_TX_Counties_FY22!AU$2,[1]TX_Counties_FY22_Income_Limits!AT20)))</f>
        <v>92400.000000000116</v>
      </c>
      <c r="AV20" s="64">
        <f>IF([1]TX_Counties_FY22_Income_Limits!AU20&gt;[1]WAIVER_TX_Counties_FY22!AV$2,[1]TX_Counties_FY22_Income_Limits!AU20,IF([1]TX_Counties_FY22_Income_Limits!AU20&lt;[1]WAIVER_TX_Counties_FY22!AV$2,[1]WAIVER_TX_Counties_FY22!AV$2,IF([1]TX_Counties_FY22_Income_Limits!AU20=[1]WAIVER_TX_Counties_FY22!AV$2,[1]TX_Counties_FY22_Income_Limits!AU20)))</f>
        <v>95760.000000000131</v>
      </c>
      <c r="AW20" s="64">
        <f>IF([1]TX_Counties_FY22_Income_Limits!AV20&gt;[1]WAIVER_TX_Counties_FY22!AW$2,[1]TX_Counties_FY22_Income_Limits!AV20,IF([1]TX_Counties_FY22_Income_Limits!AV20&lt;[1]WAIVER_TX_Counties_FY22!AW$2,[1]WAIVER_TX_Counties_FY22!AW$2,IF([1]TX_Counties_FY22_Income_Limits!AV20=[1]WAIVER_TX_Counties_FY22!AW$2,[1]TX_Counties_FY22_Income_Limits!AV20)))</f>
        <v>99120.000000000146</v>
      </c>
      <c r="AX20" s="64">
        <f>IF([1]TX_Counties_FY22_Income_Limits!AW20&gt;[1]WAIVER_TX_Counties_FY22!AX$2,[1]TX_Counties_FY22_Income_Limits!AW20,IF([1]TX_Counties_FY22_Income_Limits!AW20&lt;[1]WAIVER_TX_Counties_FY22!AX$2,[1]WAIVER_TX_Counties_FY22!AX$2,IF([1]TX_Counties_FY22_Income_Limits!AW20=[1]WAIVER_TX_Counties_FY22!AX$2,[1]TX_Counties_FY22_Income_Limits!AW20)))</f>
        <v>102480.00000000016</v>
      </c>
      <c r="AY20" s="64">
        <f>IF([1]TX_Counties_FY22_Income_Limits!AX20&gt;[1]WAIVER_TX_Counties_FY22!AY$2,[1]TX_Counties_FY22_Income_Limits!AX20,IF([1]TX_Counties_FY22_Income_Limits!AX20&lt;[1]WAIVER_TX_Counties_FY22!AY$2,[1]WAIVER_TX_Counties_FY22!AY$2,IF([1]TX_Counties_FY22_Income_Limits!AX20=[1]WAIVER_TX_Counties_FY22!AY$2,[1]TX_Counties_FY22_Income_Limits!AX20)))</f>
        <v>105840.00000000017</v>
      </c>
      <c r="AZ20" s="64">
        <f>IF([1]TX_Counties_FY22_Income_Limits!AY20&gt;[1]WAIVER_TX_Counties_FY22!AZ$2,[1]TX_Counties_FY22_Income_Limits!AY20,IF([1]TX_Counties_FY22_Income_Limits!AY20&lt;[1]WAIVER_TX_Counties_FY22!AZ$2,[1]WAIVER_TX_Counties_FY22!AZ$2,IF([1]TX_Counties_FY22_Income_Limits!AY20=[1]WAIVER_TX_Counties_FY22!AZ$2,[1]TX_Counties_FY22_Income_Limits!AY20)))</f>
        <v>109200.00000000019</v>
      </c>
      <c r="BA20" s="64">
        <f>IF([1]TX_Counties_FY22_Income_Limits!AZ20&gt;[1]WAIVER_TX_Counties_FY22!BA$2,[1]TX_Counties_FY22_Income_Limits!AZ20,IF([1]TX_Counties_FY22_Income_Limits!AZ20&lt;[1]WAIVER_TX_Counties_FY22!BA$2,[1]WAIVER_TX_Counties_FY22!BA$2,IF([1]TX_Counties_FY22_Income_Limits!AZ20=[1]WAIVER_TX_Counties_FY22!BA$2,[1]TX_Counties_FY22_Income_Limits!AZ20)))</f>
        <v>112560.0000000002</v>
      </c>
      <c r="BB20" s="64">
        <f>IF([1]TX_Counties_FY22_Income_Limits!BA20&gt;[1]WAIVER_TX_Counties_FY22!BB$2,[1]TX_Counties_FY22_Income_Limits!BA20,IF([1]TX_Counties_FY22_Income_Limits!BA20&lt;[1]WAIVER_TX_Counties_FY22!BB$2,[1]WAIVER_TX_Counties_FY22!BB$2,IF([1]TX_Counties_FY22_Income_Limits!BA20=[1]WAIVER_TX_Counties_FY22!BB$2,[1]TX_Counties_FY22_Income_Limits!BA20)))</f>
        <v>47050</v>
      </c>
      <c r="BC20" s="64">
        <f>IF([1]TX_Counties_FY22_Income_Limits!BB20&gt;[1]WAIVER_TX_Counties_FY22!BC$2,[1]TX_Counties_FY22_Income_Limits!BB20,IF([1]TX_Counties_FY22_Income_Limits!BB20&lt;[1]WAIVER_TX_Counties_FY22!BC$2,[1]WAIVER_TX_Counties_FY22!BC$2,IF([1]TX_Counties_FY22_Income_Limits!BB20=[1]WAIVER_TX_Counties_FY22!BC$2,[1]TX_Counties_FY22_Income_Limits!BB20)))</f>
        <v>53800</v>
      </c>
      <c r="BD20" s="64">
        <f>IF([1]TX_Counties_FY22_Income_Limits!BC20&gt;[1]WAIVER_TX_Counties_FY22!BD$2,[1]TX_Counties_FY22_Income_Limits!BC20,IF([1]TX_Counties_FY22_Income_Limits!BC20&lt;[1]WAIVER_TX_Counties_FY22!BD$2,[1]WAIVER_TX_Counties_FY22!BD$2,IF([1]TX_Counties_FY22_Income_Limits!BC20=[1]WAIVER_TX_Counties_FY22!BD$2,[1]TX_Counties_FY22_Income_Limits!BC20)))</f>
        <v>60500</v>
      </c>
      <c r="BE20" s="64">
        <f>IF([1]TX_Counties_FY22_Income_Limits!BD20&gt;[1]WAIVER_TX_Counties_FY22!BE$2,[1]TX_Counties_FY22_Income_Limits!BD20,IF([1]TX_Counties_FY22_Income_Limits!BD20&lt;[1]WAIVER_TX_Counties_FY22!BE$2,[1]WAIVER_TX_Counties_FY22!BE$2,IF([1]TX_Counties_FY22_Income_Limits!BD20=[1]WAIVER_TX_Counties_FY22!BE$2,[1]TX_Counties_FY22_Income_Limits!BD20)))</f>
        <v>67250</v>
      </c>
      <c r="BF20" s="64">
        <f>IF([1]TX_Counties_FY22_Income_Limits!BE20&gt;[1]WAIVER_TX_Counties_FY22!BF$2,[1]TX_Counties_FY22_Income_Limits!BE20,IF([1]TX_Counties_FY22_Income_Limits!BE20&lt;[1]WAIVER_TX_Counties_FY22!BF$2,[1]WAIVER_TX_Counties_FY22!BF$2,IF([1]TX_Counties_FY22_Income_Limits!BE20=[1]WAIVER_TX_Counties_FY22!BF$2,[1]TX_Counties_FY22_Income_Limits!BE20)))</f>
        <v>72650</v>
      </c>
      <c r="BG20" s="64">
        <f>IF([1]TX_Counties_FY22_Income_Limits!BF20&gt;[1]WAIVER_TX_Counties_FY22!BG$2,[1]TX_Counties_FY22_Income_Limits!BF20,IF([1]TX_Counties_FY22_Income_Limits!BF20&lt;[1]WAIVER_TX_Counties_FY22!BG$2,[1]WAIVER_TX_Counties_FY22!BG$2,IF([1]TX_Counties_FY22_Income_Limits!BF20=[1]WAIVER_TX_Counties_FY22!BG$2,[1]TX_Counties_FY22_Income_Limits!BF20)))</f>
        <v>78000</v>
      </c>
      <c r="BH20" s="64">
        <f>IF([1]TX_Counties_FY22_Income_Limits!BG20&gt;[1]WAIVER_TX_Counties_FY22!BH$2,[1]TX_Counties_FY22_Income_Limits!BG20,IF([1]TX_Counties_FY22_Income_Limits!BG20&lt;[1]WAIVER_TX_Counties_FY22!BH$2,[1]WAIVER_TX_Counties_FY22!BH$2,IF([1]TX_Counties_FY22_Income_Limits!BG20=[1]WAIVER_TX_Counties_FY22!BH$2,[1]TX_Counties_FY22_Income_Limits!BG20)))</f>
        <v>83400</v>
      </c>
      <c r="BI20" s="64">
        <f>IF([1]TX_Counties_FY22_Income_Limits!BH20&gt;[1]WAIVER_TX_Counties_FY22!BI$2,[1]TX_Counties_FY22_Income_Limits!BH20,IF([1]TX_Counties_FY22_Income_Limits!BH20&lt;[1]WAIVER_TX_Counties_FY22!BI$2,[1]WAIVER_TX_Counties_FY22!BI$2,IF([1]TX_Counties_FY22_Income_Limits!BH20=[1]WAIVER_TX_Counties_FY22!BI$2,[1]TX_Counties_FY22_Income_Limits!BH20)))</f>
        <v>88750</v>
      </c>
      <c r="BJ20" s="64">
        <f>IF([1]TX_Counties_FY22_Income_Limits!BI20&gt;[1]WAIVER_TX_Counties_FY22!BJ$2,[1]TX_Counties_FY22_Income_Limits!BI20,IF([1]TX_Counties_FY22_Income_Limits!BI20&lt;[1]WAIVER_TX_Counties_FY22!BJ$2,[1]WAIVER_TX_Counties_FY22!BJ$2,IF([1]TX_Counties_FY22_Income_Limits!BI20=[1]WAIVER_TX_Counties_FY22!BJ$2,[1]TX_Counties_FY22_Income_Limits!BI20)))</f>
        <v>94150</v>
      </c>
      <c r="BK20" s="64">
        <f>IF([1]TX_Counties_FY22_Income_Limits!BJ20&gt;[1]WAIVER_TX_Counties_FY22!BK$2,[1]TX_Counties_FY22_Income_Limits!BJ20,IF([1]TX_Counties_FY22_Income_Limits!BJ20&lt;[1]WAIVER_TX_Counties_FY22!BK$2,[1]WAIVER_TX_Counties_FY22!BK$2,IF([1]TX_Counties_FY22_Income_Limits!BJ20=[1]WAIVER_TX_Counties_FY22!BK$2,[1]TX_Counties_FY22_Income_Limits!BJ20)))</f>
        <v>99530</v>
      </c>
      <c r="BL20" s="64">
        <f>IF([1]TX_Counties_FY22_Income_Limits!BK20&gt;[1]WAIVER_TX_Counties_FY22!BL$2,[1]TX_Counties_FY22_Income_Limits!BK20,IF([1]TX_Counties_FY22_Income_Limits!BK20&lt;[1]WAIVER_TX_Counties_FY22!BL$2,[1]WAIVER_TX_Counties_FY22!BL$2,IF([1]TX_Counties_FY22_Income_Limits!BK20=[1]WAIVER_TX_Counties_FY22!BL$2,[1]TX_Counties_FY22_Income_Limits!BK20)))</f>
        <v>104910</v>
      </c>
      <c r="BM20" s="64">
        <f>IF([1]TX_Counties_FY22_Income_Limits!BL20&gt;[1]WAIVER_TX_Counties_FY22!BM$2,[1]TX_Counties_FY22_Income_Limits!BL20,IF([1]TX_Counties_FY22_Income_Limits!BL20&lt;[1]WAIVER_TX_Counties_FY22!BM$2,[1]WAIVER_TX_Counties_FY22!BM$2,IF([1]TX_Counties_FY22_Income_Limits!BL20=[1]WAIVER_TX_Counties_FY22!BM$2,[1]TX_Counties_FY22_Income_Limits!BL20)))</f>
        <v>110290</v>
      </c>
      <c r="BN20" s="64">
        <f>IF([1]TX_Counties_FY22_Income_Limits!BM20&gt;[1]WAIVER_TX_Counties_FY22!BN$2,[1]TX_Counties_FY22_Income_Limits!BM20,IF([1]TX_Counties_FY22_Income_Limits!BM20&lt;[1]WAIVER_TX_Counties_FY22!BN$2,[1]WAIVER_TX_Counties_FY22!BN$2,IF([1]TX_Counties_FY22_Income_Limits!BM20=[1]WAIVER_TX_Counties_FY22!BN$2,[1]TX_Counties_FY22_Income_Limits!BM20)))</f>
        <v>115670</v>
      </c>
      <c r="BO20" s="64">
        <f>IF([1]TX_Counties_FY22_Income_Limits!BN20&gt;[1]WAIVER_TX_Counties_FY22!BO$2,[1]TX_Counties_FY22_Income_Limits!BN20,IF([1]TX_Counties_FY22_Income_Limits!BN20&lt;[1]WAIVER_TX_Counties_FY22!BO$2,[1]WAIVER_TX_Counties_FY22!BO$2,IF([1]TX_Counties_FY22_Income_Limits!BN20=[1]WAIVER_TX_Counties_FY22!BO$2,[1]TX_Counties_FY22_Income_Limits!BN20)))</f>
        <v>121050</v>
      </c>
      <c r="BP20" s="64">
        <f>IF([1]TX_Counties_FY22_Income_Limits!BO20&gt;[1]WAIVER_TX_Counties_FY22!BP$2,[1]TX_Counties_FY22_Income_Limits!BO20,IF([1]TX_Counties_FY22_Income_Limits!BO20&lt;[1]WAIVER_TX_Counties_FY22!BP$2,[1]WAIVER_TX_Counties_FY22!BP$2,IF([1]TX_Counties_FY22_Income_Limits!BO20=[1]WAIVER_TX_Counties_FY22!BP$2,[1]TX_Counties_FY22_Income_Limits!BO20)))</f>
        <v>126430</v>
      </c>
      <c r="BQ20" s="64">
        <f>IF([1]TX_Counties_FY22_Income_Limits!BP20&gt;[1]WAIVER_TX_Counties_FY22!BQ$2,[1]TX_Counties_FY22_Income_Limits!BP20,IF([1]TX_Counties_FY22_Income_Limits!BP20&lt;[1]WAIVER_TX_Counties_FY22!BQ$2,[1]WAIVER_TX_Counties_FY22!BQ$2,IF([1]TX_Counties_FY22_Income_Limits!BP20=[1]WAIVER_TX_Counties_FY22!BQ$2,[1]TX_Counties_FY22_Income_Limits!BP20)))</f>
        <v>131810</v>
      </c>
      <c r="BR20" s="64">
        <f>IF([1]TX_Counties_FY22_Income_Limits!BQ20&gt;[1]WAIVER_TX_Counties_FY22!BR$2,[1]TX_Counties_FY22_Income_Limits!BQ20,IF([1]TX_Counties_FY22_Income_Limits!BQ20&lt;[1]WAIVER_TX_Counties_FY22!BR$2,[1]WAIVER_TX_Counties_FY22!BR$2,IF([1]TX_Counties_FY22_Income_Limits!BQ20=[1]WAIVER_TX_Counties_FY22!BR$2,[1]TX_Counties_FY22_Income_Limits!BQ20)))</f>
        <v>137190</v>
      </c>
      <c r="BS20" s="64">
        <f>IF([1]TX_Counties_FY22_Income_Limits!BR20&gt;[1]WAIVER_TX_Counties_FY22!BS$2,[1]TX_Counties_FY22_Income_Limits!BR20,IF([1]TX_Counties_FY22_Income_Limits!BR20&lt;[1]WAIVER_TX_Counties_FY22!BS$2,[1]WAIVER_TX_Counties_FY22!BS$2,IF([1]TX_Counties_FY22_Income_Limits!BR20=[1]WAIVER_TX_Counties_FY22!BS$2,[1]TX_Counties_FY22_Income_Limits!BR20)))</f>
        <v>142570</v>
      </c>
      <c r="BT20" s="64">
        <f>IF([1]TX_Counties_FY22_Income_Limits!BS20&gt;[1]WAIVER_TX_Counties_FY22!BT$2,[1]TX_Counties_FY22_Income_Limits!BS20,IF([1]TX_Counties_FY22_Income_Limits!BS20&lt;[1]WAIVER_TX_Counties_FY22!BT$2,[1]WAIVER_TX_Counties_FY22!BT$2,IF([1]TX_Counties_FY22_Income_Limits!BS20=[1]WAIVER_TX_Counties_FY22!BT$2,[1]TX_Counties_FY22_Income_Limits!BS20)))</f>
        <v>147950</v>
      </c>
      <c r="BU20" s="64">
        <f>IF([1]TX_Counties_FY22_Income_Limits!BT20&gt;[1]WAIVER_TX_Counties_FY22!BU$2,[1]TX_Counties_FY22_Income_Limits!BT20,IF([1]TX_Counties_FY22_Income_Limits!BT20&lt;[1]WAIVER_TX_Counties_FY22!BU$2,[1]WAIVER_TX_Counties_FY22!BU$2,IF([1]TX_Counties_FY22_Income_Limits!BT20=[1]WAIVER_TX_Counties_FY22!BU$2,[1]TX_Counties_FY22_Income_Limits!BT20)))</f>
        <v>153330</v>
      </c>
      <c r="BV20" s="64">
        <f>IF([1]TX_Counties_FY22_Income_Limits!BU20&gt;[1]WAIVER_TX_Counties_FY22!BV$2,[1]TX_Counties_FY22_Income_Limits!BU20,IF([1]TX_Counties_FY22_Income_Limits!BU20&lt;[1]WAIVER_TX_Counties_FY22!BV$2,[1]WAIVER_TX_Counties_FY22!BV$2,IF([1]TX_Counties_FY22_Income_Limits!BU20=[1]WAIVER_TX_Counties_FY22!BV$2,[1]TX_Counties_FY22_Income_Limits!BU20)))</f>
        <v>158710</v>
      </c>
      <c r="BW20" s="64">
        <f>IF([1]TX_Counties_FY22_Income_Limits!BV20&gt;[1]WAIVER_TX_Counties_FY22!BW$2,[1]TX_Counties_FY22_Income_Limits!BV20,IF([1]TX_Counties_FY22_Income_Limits!BV20&lt;[1]WAIVER_TX_Counties_FY22!BW$2,[1]WAIVER_TX_Counties_FY22!BW$2,IF([1]TX_Counties_FY22_Income_Limits!BV20=[1]WAIVER_TX_Counties_FY22!BW$2,[1]TX_Counties_FY22_Income_Limits!BV20)))</f>
        <v>164090</v>
      </c>
      <c r="BX20" s="64">
        <f>IF([1]TX_Counties_FY22_Income_Limits!BW20&gt;[1]WAIVER_TX_Counties_FY22!BX$2,[1]TX_Counties_FY22_Income_Limits!BW20,IF([1]TX_Counties_FY22_Income_Limits!BW20&lt;[1]WAIVER_TX_Counties_FY22!BX$2,[1]WAIVER_TX_Counties_FY22!BX$2,IF([1]TX_Counties_FY22_Income_Limits!BW20=[1]WAIVER_TX_Counties_FY22!BX$2,[1]TX_Counties_FY22_Income_Limits!BW20)))</f>
        <v>169470</v>
      </c>
      <c r="BY20" s="64">
        <f>IF([1]TX_Counties_FY22_Income_Limits!BX20&gt;[1]WAIVER_TX_Counties_FY22!BY$2,[1]TX_Counties_FY22_Income_Limits!BX20,IF([1]TX_Counties_FY22_Income_Limits!BX20&lt;[1]WAIVER_TX_Counties_FY22!BY$2,[1]WAIVER_TX_Counties_FY22!BY$2,IF([1]TX_Counties_FY22_Income_Limits!BX20=[1]WAIVER_TX_Counties_FY22!BY$2,[1]TX_Counties_FY22_Income_Limits!BX20)))</f>
        <v>174850</v>
      </c>
      <c r="BZ20" s="64">
        <f>IF([1]TX_Counties_FY22_Income_Limits!BY20&gt;[1]WAIVER_TX_Counties_FY22!BZ$2,[1]TX_Counties_FY22_Income_Limits!BY20,IF([1]TX_Counties_FY22_Income_Limits!BY20&lt;[1]WAIVER_TX_Counties_FY22!BZ$2,[1]WAIVER_TX_Counties_FY22!BZ$2,IF([1]TX_Counties_FY22_Income_Limits!BY20=[1]WAIVER_TX_Counties_FY22!BZ$2,[1]TX_Counties_FY22_Income_Limits!BY20)))</f>
        <v>180230</v>
      </c>
      <c r="CA20" s="64">
        <f>IF([1]TX_Counties_FY22_Income_Limits!BZ20&gt;[1]WAIVER_TX_Counties_FY22!CA$2,[1]TX_Counties_FY22_Income_Limits!BZ20,IF([1]TX_Counties_FY22_Income_Limits!BZ20&lt;[1]WAIVER_TX_Counties_FY22!CA$2,[1]WAIVER_TX_Counties_FY22!CA$2,IF([1]TX_Counties_FY22_Income_Limits!BZ20=[1]WAIVER_TX_Counties_FY22!CA$2,[1]TX_Counties_FY22_Income_Limits!BZ20)))</f>
        <v>59709.999999999993</v>
      </c>
      <c r="CB20" s="64">
        <f>IF([1]TX_Counties_FY22_Income_Limits!CA20&gt;[1]WAIVER_TX_Counties_FY22!CB$2,[1]TX_Counties_FY22_Income_Limits!CA20,IF([1]TX_Counties_FY22_Income_Limits!CA20&lt;[1]WAIVER_TX_Counties_FY22!CB$2,[1]WAIVER_TX_Counties_FY22!CB$2,IF([1]TX_Counties_FY22_Income_Limits!CA20=[1]WAIVER_TX_Counties_FY22!CB$2,[1]TX_Counties_FY22_Income_Limits!CA20)))</f>
        <v>68240</v>
      </c>
      <c r="CC20" s="64">
        <f>IF([1]TX_Counties_FY22_Income_Limits!CB20&gt;[1]WAIVER_TX_Counties_FY22!CC$2,[1]TX_Counties_FY22_Income_Limits!CB20,IF([1]TX_Counties_FY22_Income_Limits!CB20&lt;[1]WAIVER_TX_Counties_FY22!CC$2,[1]WAIVER_TX_Counties_FY22!CC$2,IF([1]TX_Counties_FY22_Income_Limits!CB20=[1]WAIVER_TX_Counties_FY22!CC$2,[1]TX_Counties_FY22_Income_Limits!CB20)))</f>
        <v>76770</v>
      </c>
      <c r="CD20" s="64">
        <f>IF([1]TX_Counties_FY22_Income_Limits!CC20&gt;[1]WAIVER_TX_Counties_FY22!CD$2,[1]TX_Counties_FY22_Income_Limits!CC20,IF([1]TX_Counties_FY22_Income_Limits!CC20&lt;[1]WAIVER_TX_Counties_FY22!CD$2,[1]WAIVER_TX_Counties_FY22!CD$2,IF([1]TX_Counties_FY22_Income_Limits!CC20=[1]WAIVER_TX_Counties_FY22!CD$2,[1]TX_Counties_FY22_Income_Limits!CC20)))</f>
        <v>85300</v>
      </c>
      <c r="CE20" s="64">
        <f>IF([1]TX_Counties_FY22_Income_Limits!CD20&gt;[1]WAIVER_TX_Counties_FY22!CE$2,[1]TX_Counties_FY22_Income_Limits!CD20,IF([1]TX_Counties_FY22_Income_Limits!CD20&lt;[1]WAIVER_TX_Counties_FY22!CE$2,[1]WAIVER_TX_Counties_FY22!CE$2,IF([1]TX_Counties_FY22_Income_Limits!CD20=[1]WAIVER_TX_Counties_FY22!CE$2,[1]TX_Counties_FY22_Income_Limits!CD20)))</f>
        <v>92124</v>
      </c>
      <c r="CF20" s="64">
        <f>IF([1]TX_Counties_FY22_Income_Limits!CE20&gt;[1]WAIVER_TX_Counties_FY22!CF$2,[1]TX_Counties_FY22_Income_Limits!CE20,IF([1]TX_Counties_FY22_Income_Limits!CE20&lt;[1]WAIVER_TX_Counties_FY22!CF$2,[1]WAIVER_TX_Counties_FY22!CF$2,IF([1]TX_Counties_FY22_Income_Limits!CE20=[1]WAIVER_TX_Counties_FY22!CF$2,[1]TX_Counties_FY22_Income_Limits!CE20)))</f>
        <v>98948</v>
      </c>
      <c r="CG20" s="64">
        <f>IF([1]TX_Counties_FY22_Income_Limits!CF20&gt;[1]WAIVER_TX_Counties_FY22!CG$2,[1]TX_Counties_FY22_Income_Limits!CF20,IF([1]TX_Counties_FY22_Income_Limits!CF20&lt;[1]WAIVER_TX_Counties_FY22!CG$2,[1]WAIVER_TX_Counties_FY22!CG$2,IF([1]TX_Counties_FY22_Income_Limits!CF20=[1]WAIVER_TX_Counties_FY22!CG$2,[1]TX_Counties_FY22_Income_Limits!CF20)))</f>
        <v>105772</v>
      </c>
      <c r="CH20" s="64">
        <f>IF([1]TX_Counties_FY22_Income_Limits!CG20&gt;[1]WAIVER_TX_Counties_FY22!CH$2,[1]TX_Counties_FY22_Income_Limits!CG20,IF([1]TX_Counties_FY22_Income_Limits!CG20&lt;[1]WAIVER_TX_Counties_FY22!CH$2,[1]WAIVER_TX_Counties_FY22!CH$2,IF([1]TX_Counties_FY22_Income_Limits!CG20=[1]WAIVER_TX_Counties_FY22!CH$2,[1]TX_Counties_FY22_Income_Limits!CG20)))</f>
        <v>112596</v>
      </c>
      <c r="CI20" s="64">
        <f>IF([1]TX_Counties_FY22_Income_Limits!CH20&gt;[1]WAIVER_TX_Counties_FY22!CI$2,[1]TX_Counties_FY22_Income_Limits!CH20,IF([1]TX_Counties_FY22_Income_Limits!CH20&lt;[1]WAIVER_TX_Counties_FY22!CI$2,[1]WAIVER_TX_Counties_FY22!CI$2,IF([1]TX_Counties_FY22_Income_Limits!CH20=[1]WAIVER_TX_Counties_FY22!CI$2,[1]TX_Counties_FY22_Income_Limits!CH20)))</f>
        <v>119419.99999999999</v>
      </c>
      <c r="CJ20" s="64">
        <f>IF([1]TX_Counties_FY22_Income_Limits!CI20&gt;[1]WAIVER_TX_Counties_FY22!CJ$2,[1]TX_Counties_FY22_Income_Limits!CI20,IF([1]TX_Counties_FY22_Income_Limits!CI20&lt;[1]WAIVER_TX_Counties_FY22!CJ$2,[1]WAIVER_TX_Counties_FY22!CJ$2,IF([1]TX_Counties_FY22_Income_Limits!CI20=[1]WAIVER_TX_Counties_FY22!CJ$2,[1]TX_Counties_FY22_Income_Limits!CI20)))</f>
        <v>126244</v>
      </c>
      <c r="CK20" s="64">
        <f>IF([1]TX_Counties_FY22_Income_Limits!CJ20&gt;[1]WAIVER_TX_Counties_FY22!CK$2,[1]TX_Counties_FY22_Income_Limits!CJ20,IF([1]TX_Counties_FY22_Income_Limits!CJ20&lt;[1]WAIVER_TX_Counties_FY22!CK$2,[1]WAIVER_TX_Counties_FY22!CK$2,IF([1]TX_Counties_FY22_Income_Limits!CJ20=[1]WAIVER_TX_Counties_FY22!CK$2,[1]TX_Counties_FY22_Income_Limits!CJ20)))</f>
        <v>133068</v>
      </c>
      <c r="CL20" s="64">
        <f>IF([1]TX_Counties_FY22_Income_Limits!CK20&gt;[1]WAIVER_TX_Counties_FY22!CL$2,[1]TX_Counties_FY22_Income_Limits!CK20,IF([1]TX_Counties_FY22_Income_Limits!CK20&lt;[1]WAIVER_TX_Counties_FY22!CL$2,[1]WAIVER_TX_Counties_FY22!CL$2,IF([1]TX_Counties_FY22_Income_Limits!CK20=[1]WAIVER_TX_Counties_FY22!CL$2,[1]TX_Counties_FY22_Income_Limits!CK20)))</f>
        <v>139892</v>
      </c>
      <c r="CM20" s="64">
        <f>IF([1]TX_Counties_FY22_Income_Limits!CL20&gt;[1]WAIVER_TX_Counties_FY22!CM$2,[1]TX_Counties_FY22_Income_Limits!CL20,IF([1]TX_Counties_FY22_Income_Limits!CL20&lt;[1]WAIVER_TX_Counties_FY22!CM$2,[1]WAIVER_TX_Counties_FY22!CM$2,IF([1]TX_Counties_FY22_Income_Limits!CL20=[1]WAIVER_TX_Counties_FY22!CM$2,[1]TX_Counties_FY22_Income_Limits!CL20)))</f>
        <v>146716</v>
      </c>
      <c r="CN20" s="64">
        <f>IF([1]TX_Counties_FY22_Income_Limits!CM20&gt;[1]WAIVER_TX_Counties_FY22!CN$2,[1]TX_Counties_FY22_Income_Limits!CM20,IF([1]TX_Counties_FY22_Income_Limits!CM20&lt;[1]WAIVER_TX_Counties_FY22!CN$2,[1]WAIVER_TX_Counties_FY22!CN$2,IF([1]TX_Counties_FY22_Income_Limits!CM20=[1]WAIVER_TX_Counties_FY22!CN$2,[1]TX_Counties_FY22_Income_Limits!CM20)))</f>
        <v>153540</v>
      </c>
      <c r="CO20" s="64">
        <f>IF([1]TX_Counties_FY22_Income_Limits!CN20&gt;[1]WAIVER_TX_Counties_FY22!CO$2,[1]TX_Counties_FY22_Income_Limits!CN20,IF([1]TX_Counties_FY22_Income_Limits!CN20&lt;[1]WAIVER_TX_Counties_FY22!CO$2,[1]WAIVER_TX_Counties_FY22!CO$2,IF([1]TX_Counties_FY22_Income_Limits!CN20=[1]WAIVER_TX_Counties_FY22!CO$2,[1]TX_Counties_FY22_Income_Limits!CN20)))</f>
        <v>160364</v>
      </c>
      <c r="CP20" s="64">
        <f>IF([1]TX_Counties_FY22_Income_Limits!CO20&gt;[1]WAIVER_TX_Counties_FY22!CP$2,[1]TX_Counties_FY22_Income_Limits!CO20,IF([1]TX_Counties_FY22_Income_Limits!CO20&lt;[1]WAIVER_TX_Counties_FY22!CP$2,[1]WAIVER_TX_Counties_FY22!CP$2,IF([1]TX_Counties_FY22_Income_Limits!CO20=[1]WAIVER_TX_Counties_FY22!CP$2,[1]TX_Counties_FY22_Income_Limits!CO20)))</f>
        <v>167188</v>
      </c>
      <c r="CQ20" s="64">
        <f>IF([1]TX_Counties_FY22_Income_Limits!CP20&gt;[1]WAIVER_TX_Counties_FY22!CQ$2,[1]TX_Counties_FY22_Income_Limits!CP20,IF([1]TX_Counties_FY22_Income_Limits!CP20&lt;[1]WAIVER_TX_Counties_FY22!CQ$2,[1]WAIVER_TX_Counties_FY22!CQ$2,IF([1]TX_Counties_FY22_Income_Limits!CP20=[1]WAIVER_TX_Counties_FY22!CQ$2,[1]TX_Counties_FY22_Income_Limits!CP20)))</f>
        <v>174012</v>
      </c>
      <c r="CR20" s="64">
        <f>IF([1]TX_Counties_FY22_Income_Limits!CQ20&gt;[1]WAIVER_TX_Counties_FY22!CR$2,[1]TX_Counties_FY22_Income_Limits!CQ20,IF([1]TX_Counties_FY22_Income_Limits!CQ20&lt;[1]WAIVER_TX_Counties_FY22!CR$2,[1]WAIVER_TX_Counties_FY22!CR$2,IF([1]TX_Counties_FY22_Income_Limits!CQ20=[1]WAIVER_TX_Counties_FY22!CR$2,[1]TX_Counties_FY22_Income_Limits!CQ20)))</f>
        <v>180836</v>
      </c>
      <c r="CS20" s="64">
        <f>IF([1]TX_Counties_FY22_Income_Limits!CR20&gt;[1]WAIVER_TX_Counties_FY22!CS$2,[1]TX_Counties_FY22_Income_Limits!CR20,IF([1]TX_Counties_FY22_Income_Limits!CR20&lt;[1]WAIVER_TX_Counties_FY22!CS$2,[1]WAIVER_TX_Counties_FY22!CS$2,IF([1]TX_Counties_FY22_Income_Limits!CR20=[1]WAIVER_TX_Counties_FY22!CS$2,[1]TX_Counties_FY22_Income_Limits!CR20)))</f>
        <v>187660</v>
      </c>
      <c r="CT20" s="64">
        <f>IF([1]TX_Counties_FY22_Income_Limits!CS20&gt;[1]WAIVER_TX_Counties_FY22!CT$2,[1]TX_Counties_FY22_Income_Limits!CS20,IF([1]TX_Counties_FY22_Income_Limits!CS20&lt;[1]WAIVER_TX_Counties_FY22!CT$2,[1]WAIVER_TX_Counties_FY22!CT$2,IF([1]TX_Counties_FY22_Income_Limits!CS20=[1]WAIVER_TX_Counties_FY22!CT$2,[1]TX_Counties_FY22_Income_Limits!CS20)))</f>
        <v>194484</v>
      </c>
      <c r="CU20" s="64">
        <f>IF([1]TX_Counties_FY22_Income_Limits!CT20&gt;[1]WAIVER_TX_Counties_FY22!CU$2,[1]TX_Counties_FY22_Income_Limits!CT20,IF([1]TX_Counties_FY22_Income_Limits!CT20&lt;[1]WAIVER_TX_Counties_FY22!CU$2,[1]WAIVER_TX_Counties_FY22!CU$2,IF([1]TX_Counties_FY22_Income_Limits!CT20=[1]WAIVER_TX_Counties_FY22!CU$2,[1]TX_Counties_FY22_Income_Limits!CT20)))</f>
        <v>201308</v>
      </c>
      <c r="CV20" s="64">
        <f>IF([1]TX_Counties_FY22_Income_Limits!CU20&gt;[1]WAIVER_TX_Counties_FY22!CV$2,[1]TX_Counties_FY22_Income_Limits!CU20,IF([1]TX_Counties_FY22_Income_Limits!CU20&lt;[1]WAIVER_TX_Counties_FY22!CV$2,[1]WAIVER_TX_Counties_FY22!CV$2,IF([1]TX_Counties_FY22_Income_Limits!CU20=[1]WAIVER_TX_Counties_FY22!CV$2,[1]TX_Counties_FY22_Income_Limits!CU20)))</f>
        <v>208132</v>
      </c>
      <c r="CW20" s="64">
        <f>IF([1]TX_Counties_FY22_Income_Limits!CV20&gt;[1]WAIVER_TX_Counties_FY22!CW$2,[1]TX_Counties_FY22_Income_Limits!CV20,IF([1]TX_Counties_FY22_Income_Limits!CV20&lt;[1]WAIVER_TX_Counties_FY22!CW$2,[1]WAIVER_TX_Counties_FY22!CW$2,IF([1]TX_Counties_FY22_Income_Limits!CV20=[1]WAIVER_TX_Counties_FY22!CW$2,[1]TX_Counties_FY22_Income_Limits!CV20)))</f>
        <v>214956</v>
      </c>
      <c r="CX20" s="64">
        <f>IF([1]TX_Counties_FY22_Income_Limits!CW20&gt;[1]WAIVER_TX_Counties_FY22!CX$2,[1]TX_Counties_FY22_Income_Limits!CW20,IF([1]TX_Counties_FY22_Income_Limits!CW20&lt;[1]WAIVER_TX_Counties_FY22!CX$2,[1]WAIVER_TX_Counties_FY22!CX$2,IF([1]TX_Counties_FY22_Income_Limits!CW20=[1]WAIVER_TX_Counties_FY22!CX$2,[1]TX_Counties_FY22_Income_Limits!CW20)))</f>
        <v>221780</v>
      </c>
      <c r="CY20" s="64">
        <f>IF([1]TX_Counties_FY22_Income_Limits!CX20&gt;[1]WAIVER_TX_Counties_FY22!CY$2,[1]TX_Counties_FY22_Income_Limits!CX20,IF([1]TX_Counties_FY22_Income_Limits!CX20&lt;[1]WAIVER_TX_Counties_FY22!CY$2,[1]WAIVER_TX_Counties_FY22!CY$2,IF([1]TX_Counties_FY22_Income_Limits!CX20=[1]WAIVER_TX_Counties_FY22!CY$2,[1]TX_Counties_FY22_Income_Limits!CX20)))</f>
        <v>228604</v>
      </c>
      <c r="CZ20" s="64">
        <f>IF([1]TX_Counties_FY22_Income_Limits!CY20&gt;[1]WAIVER_TX_Counties_FY22!CZ$2,[1]TX_Counties_FY22_Income_Limits!CY20,IF([1]TX_Counties_FY22_Income_Limits!CY20&lt;[1]WAIVER_TX_Counties_FY22!CZ$2,[1]WAIVER_TX_Counties_FY22!CZ$2,IF([1]TX_Counties_FY22_Income_Limits!CY20=[1]WAIVER_TX_Counties_FY22!CZ$2,[1]TX_Counties_FY22_Income_Limits!CY20)))</f>
        <v>71652</v>
      </c>
      <c r="DA20" s="64">
        <f>IF([1]TX_Counties_FY22_Income_Limits!CZ20&gt;[1]WAIVER_TX_Counties_FY22!DA$2,[1]TX_Counties_FY22_Income_Limits!CZ20,IF([1]TX_Counties_FY22_Income_Limits!CZ20&lt;[1]WAIVER_TX_Counties_FY22!DA$2,[1]WAIVER_TX_Counties_FY22!DA$2,IF([1]TX_Counties_FY22_Income_Limits!CZ20=[1]WAIVER_TX_Counties_FY22!DA$2,[1]TX_Counties_FY22_Income_Limits!CZ20)))</f>
        <v>81888</v>
      </c>
      <c r="DB20" s="64">
        <f>IF([1]TX_Counties_FY22_Income_Limits!DA20&gt;[1]WAIVER_TX_Counties_FY22!DB$2,[1]TX_Counties_FY22_Income_Limits!DA20,IF([1]TX_Counties_FY22_Income_Limits!DA20&lt;[1]WAIVER_TX_Counties_FY22!DB$2,[1]WAIVER_TX_Counties_FY22!DB$2,IF([1]TX_Counties_FY22_Income_Limits!DA20=[1]WAIVER_TX_Counties_FY22!DB$2,[1]TX_Counties_FY22_Income_Limits!DA20)))</f>
        <v>92124</v>
      </c>
      <c r="DC20" s="64">
        <f>IF([1]TX_Counties_FY22_Income_Limits!DB20&gt;[1]WAIVER_TX_Counties_FY22!DC$2,[1]TX_Counties_FY22_Income_Limits!DB20,IF([1]TX_Counties_FY22_Income_Limits!DB20&lt;[1]WAIVER_TX_Counties_FY22!DC$2,[1]WAIVER_TX_Counties_FY22!DC$2,IF([1]TX_Counties_FY22_Income_Limits!DB20=[1]WAIVER_TX_Counties_FY22!DC$2,[1]TX_Counties_FY22_Income_Limits!DB20)))</f>
        <v>102360</v>
      </c>
      <c r="DD20" s="64">
        <f>IF([1]TX_Counties_FY22_Income_Limits!DC20&gt;[1]WAIVER_TX_Counties_FY22!DD$2,[1]TX_Counties_FY22_Income_Limits!DC20,IF([1]TX_Counties_FY22_Income_Limits!DC20&lt;[1]WAIVER_TX_Counties_FY22!DD$2,[1]WAIVER_TX_Counties_FY22!DD$2,IF([1]TX_Counties_FY22_Income_Limits!DC20=[1]WAIVER_TX_Counties_FY22!DD$2,[1]TX_Counties_FY22_Income_Limits!DC20)))</f>
        <v>110548.8</v>
      </c>
      <c r="DE20" s="64">
        <f>IF([1]TX_Counties_FY22_Income_Limits!DD20&gt;[1]WAIVER_TX_Counties_FY22!DE$2,[1]TX_Counties_FY22_Income_Limits!DD20,IF([1]TX_Counties_FY22_Income_Limits!DD20&lt;[1]WAIVER_TX_Counties_FY22!DE$2,[1]WAIVER_TX_Counties_FY22!DE$2,IF([1]TX_Counties_FY22_Income_Limits!DD20=[1]WAIVER_TX_Counties_FY22!DE$2,[1]TX_Counties_FY22_Income_Limits!DD20)))</f>
        <v>118737.59999999999</v>
      </c>
      <c r="DF20" s="64">
        <f>IF([1]TX_Counties_FY22_Income_Limits!DE20&gt;[1]WAIVER_TX_Counties_FY22!DF$2,[1]TX_Counties_FY22_Income_Limits!DE20,IF([1]TX_Counties_FY22_Income_Limits!DE20&lt;[1]WAIVER_TX_Counties_FY22!DF$2,[1]WAIVER_TX_Counties_FY22!DF$2,IF([1]TX_Counties_FY22_Income_Limits!DE20=[1]WAIVER_TX_Counties_FY22!DF$2,[1]TX_Counties_FY22_Income_Limits!DE20)))</f>
        <v>126926.39999999999</v>
      </c>
      <c r="DG20" s="64">
        <f>IF([1]TX_Counties_FY22_Income_Limits!DF20&gt;[1]WAIVER_TX_Counties_FY22!DG$2,[1]TX_Counties_FY22_Income_Limits!DF20,IF([1]TX_Counties_FY22_Income_Limits!DF20&lt;[1]WAIVER_TX_Counties_FY22!DG$2,[1]WAIVER_TX_Counties_FY22!DG$2,IF([1]TX_Counties_FY22_Income_Limits!DF20=[1]WAIVER_TX_Counties_FY22!DG$2,[1]TX_Counties_FY22_Income_Limits!DF20)))</f>
        <v>135115.20000000001</v>
      </c>
      <c r="DH20" s="64">
        <f>IF([1]TX_Counties_FY22_Income_Limits!DG20&gt;[1]WAIVER_TX_Counties_FY22!DH$2,[1]TX_Counties_FY22_Income_Limits!DG20,IF([1]TX_Counties_FY22_Income_Limits!DG20&lt;[1]WAIVER_TX_Counties_FY22!DH$2,[1]WAIVER_TX_Counties_FY22!DH$2,IF([1]TX_Counties_FY22_Income_Limits!DG20=[1]WAIVER_TX_Counties_FY22!DH$2,[1]TX_Counties_FY22_Income_Limits!DG20)))</f>
        <v>143304</v>
      </c>
      <c r="DI20" s="64">
        <f>IF([1]TX_Counties_FY22_Income_Limits!DH20&gt;[1]WAIVER_TX_Counties_FY22!DI$2,[1]TX_Counties_FY22_Income_Limits!DH20,IF([1]TX_Counties_FY22_Income_Limits!DH20&lt;[1]WAIVER_TX_Counties_FY22!DI$2,[1]WAIVER_TX_Counties_FY22!DI$2,IF([1]TX_Counties_FY22_Income_Limits!DH20=[1]WAIVER_TX_Counties_FY22!DI$2,[1]TX_Counties_FY22_Income_Limits!DH20)))</f>
        <v>151492.79999999999</v>
      </c>
      <c r="DJ20" s="64">
        <f>IF([1]TX_Counties_FY22_Income_Limits!DI20&gt;[1]WAIVER_TX_Counties_FY22!DJ$2,[1]TX_Counties_FY22_Income_Limits!DI20,IF([1]TX_Counties_FY22_Income_Limits!DI20&lt;[1]WAIVER_TX_Counties_FY22!DJ$2,[1]WAIVER_TX_Counties_FY22!DJ$2,IF([1]TX_Counties_FY22_Income_Limits!DI20=[1]WAIVER_TX_Counties_FY22!DJ$2,[1]TX_Counties_FY22_Income_Limits!DI20)))</f>
        <v>159681.59999999998</v>
      </c>
      <c r="DK20" s="64">
        <f>IF([1]TX_Counties_FY22_Income_Limits!DJ20&gt;[1]WAIVER_TX_Counties_FY22!DK$2,[1]TX_Counties_FY22_Income_Limits!DJ20,IF([1]TX_Counties_FY22_Income_Limits!DJ20&lt;[1]WAIVER_TX_Counties_FY22!DK$2,[1]WAIVER_TX_Counties_FY22!DK$2,IF([1]TX_Counties_FY22_Income_Limits!DJ20=[1]WAIVER_TX_Counties_FY22!DK$2,[1]TX_Counties_FY22_Income_Limits!DJ20)))</f>
        <v>167870.39999999997</v>
      </c>
      <c r="DL20" s="64">
        <f>IF([1]TX_Counties_FY22_Income_Limits!DK20&gt;[1]WAIVER_TX_Counties_FY22!DL$2,[1]TX_Counties_FY22_Income_Limits!DK20,IF([1]TX_Counties_FY22_Income_Limits!DK20&lt;[1]WAIVER_TX_Counties_FY22!DL$2,[1]WAIVER_TX_Counties_FY22!DL$2,IF([1]TX_Counties_FY22_Income_Limits!DK20=[1]WAIVER_TX_Counties_FY22!DL$2,[1]TX_Counties_FY22_Income_Limits!DK20)))</f>
        <v>176059.19999999995</v>
      </c>
      <c r="DM20" s="64">
        <f>IF([1]TX_Counties_FY22_Income_Limits!DL20&gt;[1]WAIVER_TX_Counties_FY22!DM$2,[1]TX_Counties_FY22_Income_Limits!DL20,IF([1]TX_Counties_FY22_Income_Limits!DL20&lt;[1]WAIVER_TX_Counties_FY22!DM$2,[1]WAIVER_TX_Counties_FY22!DM$2,IF([1]TX_Counties_FY22_Income_Limits!DL20=[1]WAIVER_TX_Counties_FY22!DM$2,[1]TX_Counties_FY22_Income_Limits!DL20)))</f>
        <v>184247.99999999994</v>
      </c>
      <c r="DN20" s="64">
        <f>IF([1]TX_Counties_FY22_Income_Limits!DM20&gt;[1]WAIVER_TX_Counties_FY22!DN$2,[1]TX_Counties_FY22_Income_Limits!DM20,IF([1]TX_Counties_FY22_Income_Limits!DM20&lt;[1]WAIVER_TX_Counties_FY22!DN$2,[1]WAIVER_TX_Counties_FY22!DN$2,IF([1]TX_Counties_FY22_Income_Limits!DM20=[1]WAIVER_TX_Counties_FY22!DN$2,[1]TX_Counties_FY22_Income_Limits!DM20)))</f>
        <v>192436.79999999993</v>
      </c>
      <c r="DO20" s="64">
        <f>IF([1]TX_Counties_FY22_Income_Limits!DN20&gt;[1]WAIVER_TX_Counties_FY22!DO$2,[1]TX_Counties_FY22_Income_Limits!DN20,IF([1]TX_Counties_FY22_Income_Limits!DN20&lt;[1]WAIVER_TX_Counties_FY22!DO$2,[1]WAIVER_TX_Counties_FY22!DO$2,IF([1]TX_Counties_FY22_Income_Limits!DN20=[1]WAIVER_TX_Counties_FY22!DO$2,[1]TX_Counties_FY22_Income_Limits!DN20)))</f>
        <v>200625.59999999992</v>
      </c>
      <c r="DP20" s="64">
        <f>IF([1]TX_Counties_FY22_Income_Limits!DO20&gt;[1]WAIVER_TX_Counties_FY22!DP$2,[1]TX_Counties_FY22_Income_Limits!DO20,IF([1]TX_Counties_FY22_Income_Limits!DO20&lt;[1]WAIVER_TX_Counties_FY22!DP$2,[1]WAIVER_TX_Counties_FY22!DP$2,IF([1]TX_Counties_FY22_Income_Limits!DO20=[1]WAIVER_TX_Counties_FY22!DP$2,[1]TX_Counties_FY22_Income_Limits!DO20)))</f>
        <v>208814.39999999991</v>
      </c>
      <c r="DQ20" s="64">
        <f>IF([1]TX_Counties_FY22_Income_Limits!DP20&gt;[1]WAIVER_TX_Counties_FY22!DQ$2,[1]TX_Counties_FY22_Income_Limits!DP20,IF([1]TX_Counties_FY22_Income_Limits!DP20&lt;[1]WAIVER_TX_Counties_FY22!DQ$2,[1]WAIVER_TX_Counties_FY22!DQ$2,IF([1]TX_Counties_FY22_Income_Limits!DP20=[1]WAIVER_TX_Counties_FY22!DQ$2,[1]TX_Counties_FY22_Income_Limits!DP20)))</f>
        <v>217003.1999999999</v>
      </c>
      <c r="DR20" s="64">
        <f>IF([1]TX_Counties_FY22_Income_Limits!DQ20&gt;[1]WAIVER_TX_Counties_FY22!DR$2,[1]TX_Counties_FY22_Income_Limits!DQ20,IF([1]TX_Counties_FY22_Income_Limits!DQ20&lt;[1]WAIVER_TX_Counties_FY22!DR$2,[1]WAIVER_TX_Counties_FY22!DR$2,IF([1]TX_Counties_FY22_Income_Limits!DQ20=[1]WAIVER_TX_Counties_FY22!DR$2,[1]TX_Counties_FY22_Income_Limits!DQ20)))</f>
        <v>225191.99999999988</v>
      </c>
      <c r="DS20" s="64">
        <f>IF([1]TX_Counties_FY22_Income_Limits!DR20&gt;[1]WAIVER_TX_Counties_FY22!DS$2,[1]TX_Counties_FY22_Income_Limits!DR20,IF([1]TX_Counties_FY22_Income_Limits!DR20&lt;[1]WAIVER_TX_Counties_FY22!DS$2,[1]WAIVER_TX_Counties_FY22!DS$2,IF([1]TX_Counties_FY22_Income_Limits!DR20=[1]WAIVER_TX_Counties_FY22!DS$2,[1]TX_Counties_FY22_Income_Limits!DR20)))</f>
        <v>233380.79999999987</v>
      </c>
      <c r="DT20" s="64">
        <f>IF([1]TX_Counties_FY22_Income_Limits!DS20&gt;[1]WAIVER_TX_Counties_FY22!DT$2,[1]TX_Counties_FY22_Income_Limits!DS20,IF([1]TX_Counties_FY22_Income_Limits!DS20&lt;[1]WAIVER_TX_Counties_FY22!DT$2,[1]WAIVER_TX_Counties_FY22!DT$2,IF([1]TX_Counties_FY22_Income_Limits!DS20=[1]WAIVER_TX_Counties_FY22!DT$2,[1]TX_Counties_FY22_Income_Limits!DS20)))</f>
        <v>241569.59999999986</v>
      </c>
      <c r="DU20" s="64">
        <f>IF([1]TX_Counties_FY22_Income_Limits!DT20&gt;[1]WAIVER_TX_Counties_FY22!DU$2,[1]TX_Counties_FY22_Income_Limits!DT20,IF([1]TX_Counties_FY22_Income_Limits!DT20&lt;[1]WAIVER_TX_Counties_FY22!DU$2,[1]WAIVER_TX_Counties_FY22!DU$2,IF([1]TX_Counties_FY22_Income_Limits!DT20=[1]WAIVER_TX_Counties_FY22!DU$2,[1]TX_Counties_FY22_Income_Limits!DT20)))</f>
        <v>249758.39999999985</v>
      </c>
      <c r="DV20" s="64">
        <f>IF([1]TX_Counties_FY22_Income_Limits!DU20&gt;[1]WAIVER_TX_Counties_FY22!DV$2,[1]TX_Counties_FY22_Income_Limits!DU20,IF([1]TX_Counties_FY22_Income_Limits!DU20&lt;[1]WAIVER_TX_Counties_FY22!DV$2,[1]WAIVER_TX_Counties_FY22!DV$2,IF([1]TX_Counties_FY22_Income_Limits!DU20=[1]WAIVER_TX_Counties_FY22!DV$2,[1]TX_Counties_FY22_Income_Limits!DU20)))</f>
        <v>257947.19999999984</v>
      </c>
      <c r="DW20" s="64">
        <f>IF([1]TX_Counties_FY22_Income_Limits!DV20&gt;[1]WAIVER_TX_Counties_FY22!DW$2,[1]TX_Counties_FY22_Income_Limits!DV20,IF([1]TX_Counties_FY22_Income_Limits!DV20&lt;[1]WAIVER_TX_Counties_FY22!DW$2,[1]WAIVER_TX_Counties_FY22!DW$2,IF([1]TX_Counties_FY22_Income_Limits!DV20=[1]WAIVER_TX_Counties_FY22!DW$2,[1]TX_Counties_FY22_Income_Limits!DV20)))</f>
        <v>266135.99999999983</v>
      </c>
      <c r="DX20" s="64">
        <f>IF([1]TX_Counties_FY22_Income_Limits!DW20&gt;[1]WAIVER_TX_Counties_FY22!DX$2,[1]TX_Counties_FY22_Income_Limits!DW20,IF([1]TX_Counties_FY22_Income_Limits!DW20&lt;[1]WAIVER_TX_Counties_FY22!DX$2,[1]WAIVER_TX_Counties_FY22!DX$2,IF([1]TX_Counties_FY22_Income_Limits!DW20=[1]WAIVER_TX_Counties_FY22!DX$2,[1]TX_Counties_FY22_Income_Limits!DW20)))</f>
        <v>274324.79999999981</v>
      </c>
    </row>
    <row r="21" spans="1:129" ht="14.45">
      <c r="A21" s="65" t="s">
        <v>210</v>
      </c>
      <c r="B21" s="65" t="str">
        <f t="shared" si="5"/>
        <v>YES</v>
      </c>
      <c r="C21" s="64">
        <f>[1]TX_Counties_FY22_Income_Limits!B21</f>
        <v>71300</v>
      </c>
      <c r="D21" s="64">
        <f>IF([1]TX_Counties_FY22_Income_Limits!C21&gt;[1]WAIVER_TX_Counties_FY22!D$2,[1]TX_Counties_FY22_Income_Limits!C21,IF([1]TX_Counties_FY22_Income_Limits!C21&lt;[1]WAIVER_TX_Counties_FY22!D$2,[1]WAIVER_TX_Counties_FY22!D$2,IF([1]TX_Counties_FY22_Income_Limits!C21=[1]WAIVER_TX_Counties_FY22!D$2,[1]TX_Counties_FY22_Income_Limits!C21)))</f>
        <v>17650</v>
      </c>
      <c r="E21" s="64">
        <f>IF([1]TX_Counties_FY22_Income_Limits!D21&gt;[1]WAIVER_TX_Counties_FY22!E$2,[1]TX_Counties_FY22_Income_Limits!D21,IF([1]TX_Counties_FY22_Income_Limits!D21&lt;[1]WAIVER_TX_Counties_FY22!E$2,[1]WAIVER_TX_Counties_FY22!E$2,IF([1]TX_Counties_FY22_Income_Limits!D21=[1]WAIVER_TX_Counties_FY22!E$2,[1]TX_Counties_FY22_Income_Limits!D21)))</f>
        <v>20200</v>
      </c>
      <c r="F21" s="64">
        <f>IF([1]TX_Counties_FY22_Income_Limits!E21&gt;[1]WAIVER_TX_Counties_FY22!F$2,[1]TX_Counties_FY22_Income_Limits!E21,IF([1]TX_Counties_FY22_Income_Limits!E21&lt;[1]WAIVER_TX_Counties_FY22!F$2,[1]WAIVER_TX_Counties_FY22!F$2,IF([1]TX_Counties_FY22_Income_Limits!E21=[1]WAIVER_TX_Counties_FY22!F$2,[1]TX_Counties_FY22_Income_Limits!E21)))</f>
        <v>23030</v>
      </c>
      <c r="G21" s="64">
        <f>IF([1]TX_Counties_FY22_Income_Limits!F21&gt;[1]WAIVER_TX_Counties_FY22!G$2,[1]TX_Counties_FY22_Income_Limits!F21,IF([1]TX_Counties_FY22_Income_Limits!F21&lt;[1]WAIVER_TX_Counties_FY22!G$2,[1]WAIVER_TX_Counties_FY22!G$2,IF([1]TX_Counties_FY22_Income_Limits!F21=[1]WAIVER_TX_Counties_FY22!G$2,[1]TX_Counties_FY22_Income_Limits!F21)))</f>
        <v>27750</v>
      </c>
      <c r="H21" s="64">
        <f>IF([1]TX_Counties_FY22_Income_Limits!G21&gt;[1]WAIVER_TX_Counties_FY22!H$2,[1]TX_Counties_FY22_Income_Limits!G21,IF([1]TX_Counties_FY22_Income_Limits!G21&lt;[1]WAIVER_TX_Counties_FY22!H$2,[1]WAIVER_TX_Counties_FY22!H$2,IF([1]TX_Counties_FY22_Income_Limits!G21=[1]WAIVER_TX_Counties_FY22!H$2,[1]TX_Counties_FY22_Income_Limits!G21)))</f>
        <v>32470</v>
      </c>
      <c r="I21" s="64">
        <f>IF([1]TX_Counties_FY22_Income_Limits!H21&gt;[1]WAIVER_TX_Counties_FY22!I$2,[1]TX_Counties_FY22_Income_Limits!H21,IF([1]TX_Counties_FY22_Income_Limits!H21&lt;[1]WAIVER_TX_Counties_FY22!I$2,[1]WAIVER_TX_Counties_FY22!I$2,IF([1]TX_Counties_FY22_Income_Limits!H21=[1]WAIVER_TX_Counties_FY22!I$2,[1]TX_Counties_FY22_Income_Limits!H21)))</f>
        <v>37190</v>
      </c>
      <c r="J21" s="64">
        <f>IF([1]TX_Counties_FY22_Income_Limits!I21&gt;[1]WAIVER_TX_Counties_FY22!J$2,[1]TX_Counties_FY22_Income_Limits!I21,IF([1]TX_Counties_FY22_Income_Limits!I21&lt;[1]WAIVER_TX_Counties_FY22!J$2,[1]WAIVER_TX_Counties_FY22!J$2,IF([1]TX_Counties_FY22_Income_Limits!I21=[1]WAIVER_TX_Counties_FY22!J$2,[1]TX_Counties_FY22_Income_Limits!I21)))</f>
        <v>41910</v>
      </c>
      <c r="K21" s="64">
        <f>IF([1]TX_Counties_FY22_Income_Limits!J21&gt;[1]WAIVER_TX_Counties_FY22!K$2,[1]TX_Counties_FY22_Income_Limits!J21,IF([1]TX_Counties_FY22_Income_Limits!J21&lt;[1]WAIVER_TX_Counties_FY22!K$2,[1]WAIVER_TX_Counties_FY22!K$2,IF([1]TX_Counties_FY22_Income_Limits!J21=[1]WAIVER_TX_Counties_FY22!K$2,[1]TX_Counties_FY22_Income_Limits!J21)))</f>
        <v>44950</v>
      </c>
      <c r="L21" s="64">
        <f>IF([1]TX_Counties_FY22_Income_Limits!K21&gt;[1]WAIVER_TX_Counties_FY22!L$2,[1]TX_Counties_FY22_Income_Limits!K21,IF([1]TX_Counties_FY22_Income_Limits!K21&lt;[1]WAIVER_TX_Counties_FY22!L$2,[1]WAIVER_TX_Counties_FY22!L$2,IF([1]TX_Counties_FY22_Income_Limits!K21=[1]WAIVER_TX_Counties_FY22!L$2,[1]TX_Counties_FY22_Income_Limits!K21)))</f>
        <v>58799.999999999993</v>
      </c>
      <c r="M21" s="64">
        <f>IF([1]TX_Counties_FY22_Income_Limits!L21&gt;[1]WAIVER_TX_Counties_FY22!M$2,[1]TX_Counties_FY22_Income_Limits!L21,IF([1]TX_Counties_FY22_Income_Limits!L21&lt;[1]WAIVER_TX_Counties_FY22!M$2,[1]WAIVER_TX_Counties_FY22!M$2,IF([1]TX_Counties_FY22_Income_Limits!L21=[1]WAIVER_TX_Counties_FY22!M$2,[1]TX_Counties_FY22_Income_Limits!L21)))</f>
        <v>62160</v>
      </c>
      <c r="N21" s="64">
        <f>IF([1]TX_Counties_FY22_Income_Limits!M21&gt;[1]WAIVER_TX_Counties_FY22!N$2,[1]TX_Counties_FY22_Income_Limits!M21,IF([1]TX_Counties_FY22_Income_Limits!M21&lt;[1]WAIVER_TX_Counties_FY22!N$2,[1]WAIVER_TX_Counties_FY22!N$2,IF([1]TX_Counties_FY22_Income_Limits!M21=[1]WAIVER_TX_Counties_FY22!N$2,[1]TX_Counties_FY22_Income_Limits!M21)))</f>
        <v>65520.000000000007</v>
      </c>
      <c r="O21" s="64">
        <f>IF([1]TX_Counties_FY22_Income_Limits!N21&gt;[1]WAIVER_TX_Counties_FY22!O$2,[1]TX_Counties_FY22_Income_Limits!N21,IF([1]TX_Counties_FY22_Income_Limits!N21&lt;[1]WAIVER_TX_Counties_FY22!O$2,[1]WAIVER_TX_Counties_FY22!O$2,IF([1]TX_Counties_FY22_Income_Limits!N21=[1]WAIVER_TX_Counties_FY22!O$2,[1]TX_Counties_FY22_Income_Limits!N21)))</f>
        <v>68880.000000000015</v>
      </c>
      <c r="P21" s="64">
        <f>IF([1]TX_Counties_FY22_Income_Limits!O21&gt;[1]WAIVER_TX_Counties_FY22!P$2,[1]TX_Counties_FY22_Income_Limits!O21,IF([1]TX_Counties_FY22_Income_Limits!O21&lt;[1]WAIVER_TX_Counties_FY22!P$2,[1]WAIVER_TX_Counties_FY22!P$2,IF([1]TX_Counties_FY22_Income_Limits!O21=[1]WAIVER_TX_Counties_FY22!P$2,[1]TX_Counties_FY22_Income_Limits!O21)))</f>
        <v>72240.000000000029</v>
      </c>
      <c r="Q21" s="64">
        <f>IF([1]TX_Counties_FY22_Income_Limits!P21&gt;[1]WAIVER_TX_Counties_FY22!Q$2,[1]TX_Counties_FY22_Income_Limits!P21,IF([1]TX_Counties_FY22_Income_Limits!P21&lt;[1]WAIVER_TX_Counties_FY22!Q$2,[1]WAIVER_TX_Counties_FY22!Q$2,IF([1]TX_Counties_FY22_Income_Limits!P21=[1]WAIVER_TX_Counties_FY22!Q$2,[1]TX_Counties_FY22_Income_Limits!P21)))</f>
        <v>75600.000000000044</v>
      </c>
      <c r="R21" s="64">
        <f>IF([1]TX_Counties_FY22_Income_Limits!Q21&gt;[1]WAIVER_TX_Counties_FY22!R$2,[1]TX_Counties_FY22_Income_Limits!Q21,IF([1]TX_Counties_FY22_Income_Limits!Q21&lt;[1]WAIVER_TX_Counties_FY22!R$2,[1]WAIVER_TX_Counties_FY22!R$2,IF([1]TX_Counties_FY22_Income_Limits!Q21=[1]WAIVER_TX_Counties_FY22!R$2,[1]TX_Counties_FY22_Income_Limits!Q21)))</f>
        <v>78960.000000000058</v>
      </c>
      <c r="S21" s="64">
        <f>IF([1]TX_Counties_FY22_Income_Limits!R21&gt;[1]WAIVER_TX_Counties_FY22!S$2,[1]TX_Counties_FY22_Income_Limits!R21,IF([1]TX_Counties_FY22_Income_Limits!R21&lt;[1]WAIVER_TX_Counties_FY22!S$2,[1]WAIVER_TX_Counties_FY22!S$2,IF([1]TX_Counties_FY22_Income_Limits!R21=[1]WAIVER_TX_Counties_FY22!S$2,[1]TX_Counties_FY22_Income_Limits!R21)))</f>
        <v>82320.000000000073</v>
      </c>
      <c r="T21" s="64">
        <f>IF([1]TX_Counties_FY22_Income_Limits!S21&gt;[1]WAIVER_TX_Counties_FY22!T$2,[1]TX_Counties_FY22_Income_Limits!S21,IF([1]TX_Counties_FY22_Income_Limits!S21&lt;[1]WAIVER_TX_Counties_FY22!T$2,[1]WAIVER_TX_Counties_FY22!T$2,IF([1]TX_Counties_FY22_Income_Limits!S21=[1]WAIVER_TX_Counties_FY22!T$2,[1]TX_Counties_FY22_Income_Limits!S21)))</f>
        <v>85680.000000000087</v>
      </c>
      <c r="U21" s="64">
        <f>IF([1]TX_Counties_FY22_Income_Limits!T21&gt;[1]WAIVER_TX_Counties_FY22!U$2,[1]TX_Counties_FY22_Income_Limits!T21,IF([1]TX_Counties_FY22_Income_Limits!T21&lt;[1]WAIVER_TX_Counties_FY22!U$2,[1]WAIVER_TX_Counties_FY22!U$2,IF([1]TX_Counties_FY22_Income_Limits!T21=[1]WAIVER_TX_Counties_FY22!U$2,[1]TX_Counties_FY22_Income_Limits!T21)))</f>
        <v>89040.000000000102</v>
      </c>
      <c r="V21" s="64">
        <f>IF([1]TX_Counties_FY22_Income_Limits!U21&gt;[1]WAIVER_TX_Counties_FY22!V$2,[1]TX_Counties_FY22_Income_Limits!U21,IF([1]TX_Counties_FY22_Income_Limits!U21&lt;[1]WAIVER_TX_Counties_FY22!V$2,[1]WAIVER_TX_Counties_FY22!V$2,IF([1]TX_Counties_FY22_Income_Limits!U21=[1]WAIVER_TX_Counties_FY22!V$2,[1]TX_Counties_FY22_Income_Limits!U21)))</f>
        <v>92400.000000000116</v>
      </c>
      <c r="W21" s="64">
        <f>IF([1]TX_Counties_FY22_Income_Limits!V21&gt;[1]WAIVER_TX_Counties_FY22!W$2,[1]TX_Counties_FY22_Income_Limits!V21,IF([1]TX_Counties_FY22_Income_Limits!V21&lt;[1]WAIVER_TX_Counties_FY22!W$2,[1]WAIVER_TX_Counties_FY22!W$2,IF([1]TX_Counties_FY22_Income_Limits!V21=[1]WAIVER_TX_Counties_FY22!W$2,[1]TX_Counties_FY22_Income_Limits!V21)))</f>
        <v>95760.000000000131</v>
      </c>
      <c r="X21" s="64">
        <f>IF([1]TX_Counties_FY22_Income_Limits!W21&gt;[1]WAIVER_TX_Counties_FY22!X$2,[1]TX_Counties_FY22_Income_Limits!W21,IF([1]TX_Counties_FY22_Income_Limits!W21&lt;[1]WAIVER_TX_Counties_FY22!X$2,[1]WAIVER_TX_Counties_FY22!X$2,IF([1]TX_Counties_FY22_Income_Limits!W21=[1]WAIVER_TX_Counties_FY22!X$2,[1]TX_Counties_FY22_Income_Limits!W21)))</f>
        <v>99120.000000000146</v>
      </c>
      <c r="Y21" s="64">
        <f>IF([1]TX_Counties_FY22_Income_Limits!X21&gt;[1]WAIVER_TX_Counties_FY22!Y$2,[1]TX_Counties_FY22_Income_Limits!X21,IF([1]TX_Counties_FY22_Income_Limits!X21&lt;[1]WAIVER_TX_Counties_FY22!Y$2,[1]WAIVER_TX_Counties_FY22!Y$2,IF([1]TX_Counties_FY22_Income_Limits!X21=[1]WAIVER_TX_Counties_FY22!Y$2,[1]TX_Counties_FY22_Income_Limits!X21)))</f>
        <v>102480.00000000016</v>
      </c>
      <c r="Z21" s="64">
        <f>IF([1]TX_Counties_FY22_Income_Limits!Y21&gt;[1]WAIVER_TX_Counties_FY22!Z$2,[1]TX_Counties_FY22_Income_Limits!Y21,IF([1]TX_Counties_FY22_Income_Limits!Y21&lt;[1]WAIVER_TX_Counties_FY22!Z$2,[1]WAIVER_TX_Counties_FY22!Z$2,IF([1]TX_Counties_FY22_Income_Limits!Y21=[1]WAIVER_TX_Counties_FY22!Z$2,[1]TX_Counties_FY22_Income_Limits!Y21)))</f>
        <v>105840.00000000017</v>
      </c>
      <c r="AA21" s="64">
        <f>IF([1]TX_Counties_FY22_Income_Limits!Z21&gt;[1]WAIVER_TX_Counties_FY22!AA$2,[1]TX_Counties_FY22_Income_Limits!Z21,IF([1]TX_Counties_FY22_Income_Limits!Z21&lt;[1]WAIVER_TX_Counties_FY22!AA$2,[1]WAIVER_TX_Counties_FY22!AA$2,IF([1]TX_Counties_FY22_Income_Limits!Z21=[1]WAIVER_TX_Counties_FY22!AA$2,[1]TX_Counties_FY22_Income_Limits!Z21)))</f>
        <v>109200.00000000019</v>
      </c>
      <c r="AB21" s="64">
        <f>IF([1]TX_Counties_FY22_Income_Limits!AA21&gt;[1]WAIVER_TX_Counties_FY22!AB$2,[1]TX_Counties_FY22_Income_Limits!AA21,IF([1]TX_Counties_FY22_Income_Limits!AA21&lt;[1]WAIVER_TX_Counties_FY22!AB$2,[1]WAIVER_TX_Counties_FY22!AB$2,IF([1]TX_Counties_FY22_Income_Limits!AA21=[1]WAIVER_TX_Counties_FY22!AB$2,[1]TX_Counties_FY22_Income_Limits!AA21)))</f>
        <v>112560.0000000002</v>
      </c>
      <c r="AC21" s="64">
        <f>IF([1]TX_Counties_FY22_Income_Limits!AB21&gt;[1]WAIVER_TX_Counties_FY22!AC$2,[1]TX_Counties_FY22_Income_Limits!AB21,IF([1]TX_Counties_FY22_Income_Limits!AB21&lt;[1]WAIVER_TX_Counties_FY22!AC$2,[1]WAIVER_TX_Counties_FY22!AC$2,IF([1]TX_Counties_FY22_Income_Limits!AB21=[1]WAIVER_TX_Counties_FY22!AC$2,[1]TX_Counties_FY22_Income_Limits!AB21)))</f>
        <v>29400</v>
      </c>
      <c r="AD21" s="64">
        <f>IF([1]TX_Counties_FY22_Income_Limits!AC21&gt;[1]WAIVER_TX_Counties_FY22!AD$2,[1]TX_Counties_FY22_Income_Limits!AC21,IF([1]TX_Counties_FY22_Income_Limits!AC21&lt;[1]WAIVER_TX_Counties_FY22!AD$2,[1]WAIVER_TX_Counties_FY22!AD$2,IF([1]TX_Counties_FY22_Income_Limits!AC21=[1]WAIVER_TX_Counties_FY22!AD$2,[1]TX_Counties_FY22_Income_Limits!AC21)))</f>
        <v>33600</v>
      </c>
      <c r="AE21" s="64">
        <f>IF([1]TX_Counties_FY22_Income_Limits!AD21&gt;[1]WAIVER_TX_Counties_FY22!AE$2,[1]TX_Counties_FY22_Income_Limits!AD21,IF([1]TX_Counties_FY22_Income_Limits!AD21&lt;[1]WAIVER_TX_Counties_FY22!AE$2,[1]WAIVER_TX_Counties_FY22!AE$2,IF([1]TX_Counties_FY22_Income_Limits!AD21=[1]WAIVER_TX_Counties_FY22!AE$2,[1]TX_Counties_FY22_Income_Limits!AD21)))</f>
        <v>37800</v>
      </c>
      <c r="AF21" s="64">
        <f>IF([1]TX_Counties_FY22_Income_Limits!AE21&gt;[1]WAIVER_TX_Counties_FY22!AF$2,[1]TX_Counties_FY22_Income_Limits!AE21,IF([1]TX_Counties_FY22_Income_Limits!AE21&lt;[1]WAIVER_TX_Counties_FY22!AF$2,[1]WAIVER_TX_Counties_FY22!AF$2,IF([1]TX_Counties_FY22_Income_Limits!AE21=[1]WAIVER_TX_Counties_FY22!AF$2,[1]TX_Counties_FY22_Income_Limits!AE21)))</f>
        <v>42000</v>
      </c>
      <c r="AG21" s="64">
        <f>IF([1]TX_Counties_FY22_Income_Limits!AF21&gt;[1]WAIVER_TX_Counties_FY22!AG$2,[1]TX_Counties_FY22_Income_Limits!AF21,IF([1]TX_Counties_FY22_Income_Limits!AF21&lt;[1]WAIVER_TX_Counties_FY22!AG$2,[1]WAIVER_TX_Counties_FY22!AG$2,IF([1]TX_Counties_FY22_Income_Limits!AF21=[1]WAIVER_TX_Counties_FY22!AG$2,[1]TX_Counties_FY22_Income_Limits!AF21)))</f>
        <v>45400</v>
      </c>
      <c r="AH21" s="64">
        <f>IF([1]TX_Counties_FY22_Income_Limits!AG21&gt;[1]WAIVER_TX_Counties_FY22!AH$2,[1]TX_Counties_FY22_Income_Limits!AG21,IF([1]TX_Counties_FY22_Income_Limits!AG21&lt;[1]WAIVER_TX_Counties_FY22!AH$2,[1]WAIVER_TX_Counties_FY22!AH$2,IF([1]TX_Counties_FY22_Income_Limits!AG21=[1]WAIVER_TX_Counties_FY22!AH$2,[1]TX_Counties_FY22_Income_Limits!AG21)))</f>
        <v>48750</v>
      </c>
      <c r="AI21" s="64">
        <f>IF([1]TX_Counties_FY22_Income_Limits!AH21&gt;[1]WAIVER_TX_Counties_FY22!AI$2,[1]TX_Counties_FY22_Income_Limits!AH21,IF([1]TX_Counties_FY22_Income_Limits!AH21&lt;[1]WAIVER_TX_Counties_FY22!AI$2,[1]WAIVER_TX_Counties_FY22!AI$2,IF([1]TX_Counties_FY22_Income_Limits!AH21=[1]WAIVER_TX_Counties_FY22!AI$2,[1]TX_Counties_FY22_Income_Limits!AH21)))</f>
        <v>52100</v>
      </c>
      <c r="AJ21" s="64">
        <f>IF([1]TX_Counties_FY22_Income_Limits!AI21&gt;[1]WAIVER_TX_Counties_FY22!AJ$2,[1]TX_Counties_FY22_Income_Limits!AI21,IF([1]TX_Counties_FY22_Income_Limits!AI21&lt;[1]WAIVER_TX_Counties_FY22!AJ$2,[1]WAIVER_TX_Counties_FY22!AJ$2,IF([1]TX_Counties_FY22_Income_Limits!AI21=[1]WAIVER_TX_Counties_FY22!AJ$2,[1]TX_Counties_FY22_Income_Limits!AI21)))</f>
        <v>55450</v>
      </c>
      <c r="AK21" s="64">
        <f>IF([1]TX_Counties_FY22_Income_Limits!AJ21&gt;[1]WAIVER_TX_Counties_FY22!AK$2,[1]TX_Counties_FY22_Income_Limits!AJ21,IF([1]TX_Counties_FY22_Income_Limits!AJ21&lt;[1]WAIVER_TX_Counties_FY22!AK$2,[1]WAIVER_TX_Counties_FY22!AK$2,IF([1]TX_Counties_FY22_Income_Limits!AJ21=[1]WAIVER_TX_Counties_FY22!AK$2,[1]TX_Counties_FY22_Income_Limits!AJ21)))</f>
        <v>58799.999999999993</v>
      </c>
      <c r="AL21" s="64">
        <f>IF([1]TX_Counties_FY22_Income_Limits!AK21&gt;[1]WAIVER_TX_Counties_FY22!AL$2,[1]TX_Counties_FY22_Income_Limits!AK21,IF([1]TX_Counties_FY22_Income_Limits!AK21&lt;[1]WAIVER_TX_Counties_FY22!AL$2,[1]WAIVER_TX_Counties_FY22!AL$2,IF([1]TX_Counties_FY22_Income_Limits!AK21=[1]WAIVER_TX_Counties_FY22!AL$2,[1]TX_Counties_FY22_Income_Limits!AK21)))</f>
        <v>62160</v>
      </c>
      <c r="AM21" s="64">
        <f>IF([1]TX_Counties_FY22_Income_Limits!AL21&gt;[1]WAIVER_TX_Counties_FY22!AM$2,[1]TX_Counties_FY22_Income_Limits!AL21,IF([1]TX_Counties_FY22_Income_Limits!AL21&lt;[1]WAIVER_TX_Counties_FY22!AM$2,[1]WAIVER_TX_Counties_FY22!AM$2,IF([1]TX_Counties_FY22_Income_Limits!AL21=[1]WAIVER_TX_Counties_FY22!AM$2,[1]TX_Counties_FY22_Income_Limits!AL21)))</f>
        <v>65520.000000000007</v>
      </c>
      <c r="AN21" s="64">
        <f>IF([1]TX_Counties_FY22_Income_Limits!AM21&gt;[1]WAIVER_TX_Counties_FY22!AN$2,[1]TX_Counties_FY22_Income_Limits!AM21,IF([1]TX_Counties_FY22_Income_Limits!AM21&lt;[1]WAIVER_TX_Counties_FY22!AN$2,[1]WAIVER_TX_Counties_FY22!AN$2,IF([1]TX_Counties_FY22_Income_Limits!AM21=[1]WAIVER_TX_Counties_FY22!AN$2,[1]TX_Counties_FY22_Income_Limits!AM21)))</f>
        <v>68880.000000000015</v>
      </c>
      <c r="AO21" s="64">
        <f>IF([1]TX_Counties_FY22_Income_Limits!AN21&gt;[1]WAIVER_TX_Counties_FY22!AO$2,[1]TX_Counties_FY22_Income_Limits!AN21,IF([1]TX_Counties_FY22_Income_Limits!AN21&lt;[1]WAIVER_TX_Counties_FY22!AO$2,[1]WAIVER_TX_Counties_FY22!AO$2,IF([1]TX_Counties_FY22_Income_Limits!AN21=[1]WAIVER_TX_Counties_FY22!AO$2,[1]TX_Counties_FY22_Income_Limits!AN21)))</f>
        <v>72240.000000000029</v>
      </c>
      <c r="AP21" s="64">
        <f>IF([1]TX_Counties_FY22_Income_Limits!AO21&gt;[1]WAIVER_TX_Counties_FY22!AP$2,[1]TX_Counties_FY22_Income_Limits!AO21,IF([1]TX_Counties_FY22_Income_Limits!AO21&lt;[1]WAIVER_TX_Counties_FY22!AP$2,[1]WAIVER_TX_Counties_FY22!AP$2,IF([1]TX_Counties_FY22_Income_Limits!AO21=[1]WAIVER_TX_Counties_FY22!AP$2,[1]TX_Counties_FY22_Income_Limits!AO21)))</f>
        <v>75600.000000000044</v>
      </c>
      <c r="AQ21" s="64">
        <f>IF([1]TX_Counties_FY22_Income_Limits!AP21&gt;[1]WAIVER_TX_Counties_FY22!AQ$2,[1]TX_Counties_FY22_Income_Limits!AP21,IF([1]TX_Counties_FY22_Income_Limits!AP21&lt;[1]WAIVER_TX_Counties_FY22!AQ$2,[1]WAIVER_TX_Counties_FY22!AQ$2,IF([1]TX_Counties_FY22_Income_Limits!AP21=[1]WAIVER_TX_Counties_FY22!AQ$2,[1]TX_Counties_FY22_Income_Limits!AP21)))</f>
        <v>78960.000000000058</v>
      </c>
      <c r="AR21" s="64">
        <f>IF([1]TX_Counties_FY22_Income_Limits!AQ21&gt;[1]WAIVER_TX_Counties_FY22!AR$2,[1]TX_Counties_FY22_Income_Limits!AQ21,IF([1]TX_Counties_FY22_Income_Limits!AQ21&lt;[1]WAIVER_TX_Counties_FY22!AR$2,[1]WAIVER_TX_Counties_FY22!AR$2,IF([1]TX_Counties_FY22_Income_Limits!AQ21=[1]WAIVER_TX_Counties_FY22!AR$2,[1]TX_Counties_FY22_Income_Limits!AQ21)))</f>
        <v>82320.000000000073</v>
      </c>
      <c r="AS21" s="64">
        <f>IF([1]TX_Counties_FY22_Income_Limits!AR21&gt;[1]WAIVER_TX_Counties_FY22!AS$2,[1]TX_Counties_FY22_Income_Limits!AR21,IF([1]TX_Counties_FY22_Income_Limits!AR21&lt;[1]WAIVER_TX_Counties_FY22!AS$2,[1]WAIVER_TX_Counties_FY22!AS$2,IF([1]TX_Counties_FY22_Income_Limits!AR21=[1]WAIVER_TX_Counties_FY22!AS$2,[1]TX_Counties_FY22_Income_Limits!AR21)))</f>
        <v>85680.000000000087</v>
      </c>
      <c r="AT21" s="64">
        <f>IF([1]TX_Counties_FY22_Income_Limits!AS21&gt;[1]WAIVER_TX_Counties_FY22!AT$2,[1]TX_Counties_FY22_Income_Limits!AS21,IF([1]TX_Counties_FY22_Income_Limits!AS21&lt;[1]WAIVER_TX_Counties_FY22!AT$2,[1]WAIVER_TX_Counties_FY22!AT$2,IF([1]TX_Counties_FY22_Income_Limits!AS21=[1]WAIVER_TX_Counties_FY22!AT$2,[1]TX_Counties_FY22_Income_Limits!AS21)))</f>
        <v>89040.000000000102</v>
      </c>
      <c r="AU21" s="64">
        <f>IF([1]TX_Counties_FY22_Income_Limits!AT21&gt;[1]WAIVER_TX_Counties_FY22!AU$2,[1]TX_Counties_FY22_Income_Limits!AT21,IF([1]TX_Counties_FY22_Income_Limits!AT21&lt;[1]WAIVER_TX_Counties_FY22!AU$2,[1]WAIVER_TX_Counties_FY22!AU$2,IF([1]TX_Counties_FY22_Income_Limits!AT21=[1]WAIVER_TX_Counties_FY22!AU$2,[1]TX_Counties_FY22_Income_Limits!AT21)))</f>
        <v>92400.000000000116</v>
      </c>
      <c r="AV21" s="64">
        <f>IF([1]TX_Counties_FY22_Income_Limits!AU21&gt;[1]WAIVER_TX_Counties_FY22!AV$2,[1]TX_Counties_FY22_Income_Limits!AU21,IF([1]TX_Counties_FY22_Income_Limits!AU21&lt;[1]WAIVER_TX_Counties_FY22!AV$2,[1]WAIVER_TX_Counties_FY22!AV$2,IF([1]TX_Counties_FY22_Income_Limits!AU21=[1]WAIVER_TX_Counties_FY22!AV$2,[1]TX_Counties_FY22_Income_Limits!AU21)))</f>
        <v>95760.000000000131</v>
      </c>
      <c r="AW21" s="64">
        <f>IF([1]TX_Counties_FY22_Income_Limits!AV21&gt;[1]WAIVER_TX_Counties_FY22!AW$2,[1]TX_Counties_FY22_Income_Limits!AV21,IF([1]TX_Counties_FY22_Income_Limits!AV21&lt;[1]WAIVER_TX_Counties_FY22!AW$2,[1]WAIVER_TX_Counties_FY22!AW$2,IF([1]TX_Counties_FY22_Income_Limits!AV21=[1]WAIVER_TX_Counties_FY22!AW$2,[1]TX_Counties_FY22_Income_Limits!AV21)))</f>
        <v>99120.000000000146</v>
      </c>
      <c r="AX21" s="64">
        <f>IF([1]TX_Counties_FY22_Income_Limits!AW21&gt;[1]WAIVER_TX_Counties_FY22!AX$2,[1]TX_Counties_FY22_Income_Limits!AW21,IF([1]TX_Counties_FY22_Income_Limits!AW21&lt;[1]WAIVER_TX_Counties_FY22!AX$2,[1]WAIVER_TX_Counties_FY22!AX$2,IF([1]TX_Counties_FY22_Income_Limits!AW21=[1]WAIVER_TX_Counties_FY22!AX$2,[1]TX_Counties_FY22_Income_Limits!AW21)))</f>
        <v>102480.00000000016</v>
      </c>
      <c r="AY21" s="64">
        <f>IF([1]TX_Counties_FY22_Income_Limits!AX21&gt;[1]WAIVER_TX_Counties_FY22!AY$2,[1]TX_Counties_FY22_Income_Limits!AX21,IF([1]TX_Counties_FY22_Income_Limits!AX21&lt;[1]WAIVER_TX_Counties_FY22!AY$2,[1]WAIVER_TX_Counties_FY22!AY$2,IF([1]TX_Counties_FY22_Income_Limits!AX21=[1]WAIVER_TX_Counties_FY22!AY$2,[1]TX_Counties_FY22_Income_Limits!AX21)))</f>
        <v>105840.00000000017</v>
      </c>
      <c r="AZ21" s="64">
        <f>IF([1]TX_Counties_FY22_Income_Limits!AY21&gt;[1]WAIVER_TX_Counties_FY22!AZ$2,[1]TX_Counties_FY22_Income_Limits!AY21,IF([1]TX_Counties_FY22_Income_Limits!AY21&lt;[1]WAIVER_TX_Counties_FY22!AZ$2,[1]WAIVER_TX_Counties_FY22!AZ$2,IF([1]TX_Counties_FY22_Income_Limits!AY21=[1]WAIVER_TX_Counties_FY22!AZ$2,[1]TX_Counties_FY22_Income_Limits!AY21)))</f>
        <v>109200.00000000019</v>
      </c>
      <c r="BA21" s="64">
        <f>IF([1]TX_Counties_FY22_Income_Limits!AZ21&gt;[1]WAIVER_TX_Counties_FY22!BA$2,[1]TX_Counties_FY22_Income_Limits!AZ21,IF([1]TX_Counties_FY22_Income_Limits!AZ21&lt;[1]WAIVER_TX_Counties_FY22!BA$2,[1]WAIVER_TX_Counties_FY22!BA$2,IF([1]TX_Counties_FY22_Income_Limits!AZ21=[1]WAIVER_TX_Counties_FY22!BA$2,[1]TX_Counties_FY22_Income_Limits!AZ21)))</f>
        <v>112560.0000000002</v>
      </c>
      <c r="BB21" s="64">
        <f>IF([1]TX_Counties_FY22_Income_Limits!BA21&gt;[1]WAIVER_TX_Counties_FY22!BB$2,[1]TX_Counties_FY22_Income_Limits!BA21,IF([1]TX_Counties_FY22_Income_Limits!BA21&lt;[1]WAIVER_TX_Counties_FY22!BB$2,[1]WAIVER_TX_Counties_FY22!BB$2,IF([1]TX_Counties_FY22_Income_Limits!BA21=[1]WAIVER_TX_Counties_FY22!BB$2,[1]TX_Counties_FY22_Income_Limits!BA21)))</f>
        <v>47050</v>
      </c>
      <c r="BC21" s="64">
        <f>IF([1]TX_Counties_FY22_Income_Limits!BB21&gt;[1]WAIVER_TX_Counties_FY22!BC$2,[1]TX_Counties_FY22_Income_Limits!BB21,IF([1]TX_Counties_FY22_Income_Limits!BB21&lt;[1]WAIVER_TX_Counties_FY22!BC$2,[1]WAIVER_TX_Counties_FY22!BC$2,IF([1]TX_Counties_FY22_Income_Limits!BB21=[1]WAIVER_TX_Counties_FY22!BC$2,[1]TX_Counties_FY22_Income_Limits!BB21)))</f>
        <v>53800</v>
      </c>
      <c r="BD21" s="64">
        <f>IF([1]TX_Counties_FY22_Income_Limits!BC21&gt;[1]WAIVER_TX_Counties_FY22!BD$2,[1]TX_Counties_FY22_Income_Limits!BC21,IF([1]TX_Counties_FY22_Income_Limits!BC21&lt;[1]WAIVER_TX_Counties_FY22!BD$2,[1]WAIVER_TX_Counties_FY22!BD$2,IF([1]TX_Counties_FY22_Income_Limits!BC21=[1]WAIVER_TX_Counties_FY22!BD$2,[1]TX_Counties_FY22_Income_Limits!BC21)))</f>
        <v>60500</v>
      </c>
      <c r="BE21" s="64">
        <f>IF([1]TX_Counties_FY22_Income_Limits!BD21&gt;[1]WAIVER_TX_Counties_FY22!BE$2,[1]TX_Counties_FY22_Income_Limits!BD21,IF([1]TX_Counties_FY22_Income_Limits!BD21&lt;[1]WAIVER_TX_Counties_FY22!BE$2,[1]WAIVER_TX_Counties_FY22!BE$2,IF([1]TX_Counties_FY22_Income_Limits!BD21=[1]WAIVER_TX_Counties_FY22!BE$2,[1]TX_Counties_FY22_Income_Limits!BD21)))</f>
        <v>67250</v>
      </c>
      <c r="BF21" s="64">
        <f>IF([1]TX_Counties_FY22_Income_Limits!BE21&gt;[1]WAIVER_TX_Counties_FY22!BF$2,[1]TX_Counties_FY22_Income_Limits!BE21,IF([1]TX_Counties_FY22_Income_Limits!BE21&lt;[1]WAIVER_TX_Counties_FY22!BF$2,[1]WAIVER_TX_Counties_FY22!BF$2,IF([1]TX_Counties_FY22_Income_Limits!BE21=[1]WAIVER_TX_Counties_FY22!BF$2,[1]TX_Counties_FY22_Income_Limits!BE21)))</f>
        <v>72650</v>
      </c>
      <c r="BG21" s="64">
        <f>IF([1]TX_Counties_FY22_Income_Limits!BF21&gt;[1]WAIVER_TX_Counties_FY22!BG$2,[1]TX_Counties_FY22_Income_Limits!BF21,IF([1]TX_Counties_FY22_Income_Limits!BF21&lt;[1]WAIVER_TX_Counties_FY22!BG$2,[1]WAIVER_TX_Counties_FY22!BG$2,IF([1]TX_Counties_FY22_Income_Limits!BF21=[1]WAIVER_TX_Counties_FY22!BG$2,[1]TX_Counties_FY22_Income_Limits!BF21)))</f>
        <v>78000</v>
      </c>
      <c r="BH21" s="64">
        <f>IF([1]TX_Counties_FY22_Income_Limits!BG21&gt;[1]WAIVER_TX_Counties_FY22!BH$2,[1]TX_Counties_FY22_Income_Limits!BG21,IF([1]TX_Counties_FY22_Income_Limits!BG21&lt;[1]WAIVER_TX_Counties_FY22!BH$2,[1]WAIVER_TX_Counties_FY22!BH$2,IF([1]TX_Counties_FY22_Income_Limits!BG21=[1]WAIVER_TX_Counties_FY22!BH$2,[1]TX_Counties_FY22_Income_Limits!BG21)))</f>
        <v>83400</v>
      </c>
      <c r="BI21" s="64">
        <f>IF([1]TX_Counties_FY22_Income_Limits!BH21&gt;[1]WAIVER_TX_Counties_FY22!BI$2,[1]TX_Counties_FY22_Income_Limits!BH21,IF([1]TX_Counties_FY22_Income_Limits!BH21&lt;[1]WAIVER_TX_Counties_FY22!BI$2,[1]WAIVER_TX_Counties_FY22!BI$2,IF([1]TX_Counties_FY22_Income_Limits!BH21=[1]WAIVER_TX_Counties_FY22!BI$2,[1]TX_Counties_FY22_Income_Limits!BH21)))</f>
        <v>88750</v>
      </c>
      <c r="BJ21" s="64">
        <f>IF([1]TX_Counties_FY22_Income_Limits!BI21&gt;[1]WAIVER_TX_Counties_FY22!BJ$2,[1]TX_Counties_FY22_Income_Limits!BI21,IF([1]TX_Counties_FY22_Income_Limits!BI21&lt;[1]WAIVER_TX_Counties_FY22!BJ$2,[1]WAIVER_TX_Counties_FY22!BJ$2,IF([1]TX_Counties_FY22_Income_Limits!BI21=[1]WAIVER_TX_Counties_FY22!BJ$2,[1]TX_Counties_FY22_Income_Limits!BI21)))</f>
        <v>94150</v>
      </c>
      <c r="BK21" s="64">
        <f>IF([1]TX_Counties_FY22_Income_Limits!BJ21&gt;[1]WAIVER_TX_Counties_FY22!BK$2,[1]TX_Counties_FY22_Income_Limits!BJ21,IF([1]TX_Counties_FY22_Income_Limits!BJ21&lt;[1]WAIVER_TX_Counties_FY22!BK$2,[1]WAIVER_TX_Counties_FY22!BK$2,IF([1]TX_Counties_FY22_Income_Limits!BJ21=[1]WAIVER_TX_Counties_FY22!BK$2,[1]TX_Counties_FY22_Income_Limits!BJ21)))</f>
        <v>99530</v>
      </c>
      <c r="BL21" s="64">
        <f>IF([1]TX_Counties_FY22_Income_Limits!BK21&gt;[1]WAIVER_TX_Counties_FY22!BL$2,[1]TX_Counties_FY22_Income_Limits!BK21,IF([1]TX_Counties_FY22_Income_Limits!BK21&lt;[1]WAIVER_TX_Counties_FY22!BL$2,[1]WAIVER_TX_Counties_FY22!BL$2,IF([1]TX_Counties_FY22_Income_Limits!BK21=[1]WAIVER_TX_Counties_FY22!BL$2,[1]TX_Counties_FY22_Income_Limits!BK21)))</f>
        <v>104910</v>
      </c>
      <c r="BM21" s="64">
        <f>IF([1]TX_Counties_FY22_Income_Limits!BL21&gt;[1]WAIVER_TX_Counties_FY22!BM$2,[1]TX_Counties_FY22_Income_Limits!BL21,IF([1]TX_Counties_FY22_Income_Limits!BL21&lt;[1]WAIVER_TX_Counties_FY22!BM$2,[1]WAIVER_TX_Counties_FY22!BM$2,IF([1]TX_Counties_FY22_Income_Limits!BL21=[1]WAIVER_TX_Counties_FY22!BM$2,[1]TX_Counties_FY22_Income_Limits!BL21)))</f>
        <v>110290</v>
      </c>
      <c r="BN21" s="64">
        <f>IF([1]TX_Counties_FY22_Income_Limits!BM21&gt;[1]WAIVER_TX_Counties_FY22!BN$2,[1]TX_Counties_FY22_Income_Limits!BM21,IF([1]TX_Counties_FY22_Income_Limits!BM21&lt;[1]WAIVER_TX_Counties_FY22!BN$2,[1]WAIVER_TX_Counties_FY22!BN$2,IF([1]TX_Counties_FY22_Income_Limits!BM21=[1]WAIVER_TX_Counties_FY22!BN$2,[1]TX_Counties_FY22_Income_Limits!BM21)))</f>
        <v>115670</v>
      </c>
      <c r="BO21" s="64">
        <f>IF([1]TX_Counties_FY22_Income_Limits!BN21&gt;[1]WAIVER_TX_Counties_FY22!BO$2,[1]TX_Counties_FY22_Income_Limits!BN21,IF([1]TX_Counties_FY22_Income_Limits!BN21&lt;[1]WAIVER_TX_Counties_FY22!BO$2,[1]WAIVER_TX_Counties_FY22!BO$2,IF([1]TX_Counties_FY22_Income_Limits!BN21=[1]WAIVER_TX_Counties_FY22!BO$2,[1]TX_Counties_FY22_Income_Limits!BN21)))</f>
        <v>121050</v>
      </c>
      <c r="BP21" s="64">
        <f>IF([1]TX_Counties_FY22_Income_Limits!BO21&gt;[1]WAIVER_TX_Counties_FY22!BP$2,[1]TX_Counties_FY22_Income_Limits!BO21,IF([1]TX_Counties_FY22_Income_Limits!BO21&lt;[1]WAIVER_TX_Counties_FY22!BP$2,[1]WAIVER_TX_Counties_FY22!BP$2,IF([1]TX_Counties_FY22_Income_Limits!BO21=[1]WAIVER_TX_Counties_FY22!BP$2,[1]TX_Counties_FY22_Income_Limits!BO21)))</f>
        <v>126430</v>
      </c>
      <c r="BQ21" s="64">
        <f>IF([1]TX_Counties_FY22_Income_Limits!BP21&gt;[1]WAIVER_TX_Counties_FY22!BQ$2,[1]TX_Counties_FY22_Income_Limits!BP21,IF([1]TX_Counties_FY22_Income_Limits!BP21&lt;[1]WAIVER_TX_Counties_FY22!BQ$2,[1]WAIVER_TX_Counties_FY22!BQ$2,IF([1]TX_Counties_FY22_Income_Limits!BP21=[1]WAIVER_TX_Counties_FY22!BQ$2,[1]TX_Counties_FY22_Income_Limits!BP21)))</f>
        <v>131810</v>
      </c>
      <c r="BR21" s="64">
        <f>IF([1]TX_Counties_FY22_Income_Limits!BQ21&gt;[1]WAIVER_TX_Counties_FY22!BR$2,[1]TX_Counties_FY22_Income_Limits!BQ21,IF([1]TX_Counties_FY22_Income_Limits!BQ21&lt;[1]WAIVER_TX_Counties_FY22!BR$2,[1]WAIVER_TX_Counties_FY22!BR$2,IF([1]TX_Counties_FY22_Income_Limits!BQ21=[1]WAIVER_TX_Counties_FY22!BR$2,[1]TX_Counties_FY22_Income_Limits!BQ21)))</f>
        <v>137190</v>
      </c>
      <c r="BS21" s="64">
        <f>IF([1]TX_Counties_FY22_Income_Limits!BR21&gt;[1]WAIVER_TX_Counties_FY22!BS$2,[1]TX_Counties_FY22_Income_Limits!BR21,IF([1]TX_Counties_FY22_Income_Limits!BR21&lt;[1]WAIVER_TX_Counties_FY22!BS$2,[1]WAIVER_TX_Counties_FY22!BS$2,IF([1]TX_Counties_FY22_Income_Limits!BR21=[1]WAIVER_TX_Counties_FY22!BS$2,[1]TX_Counties_FY22_Income_Limits!BR21)))</f>
        <v>142570</v>
      </c>
      <c r="BT21" s="64">
        <f>IF([1]TX_Counties_FY22_Income_Limits!BS21&gt;[1]WAIVER_TX_Counties_FY22!BT$2,[1]TX_Counties_FY22_Income_Limits!BS21,IF([1]TX_Counties_FY22_Income_Limits!BS21&lt;[1]WAIVER_TX_Counties_FY22!BT$2,[1]WAIVER_TX_Counties_FY22!BT$2,IF([1]TX_Counties_FY22_Income_Limits!BS21=[1]WAIVER_TX_Counties_FY22!BT$2,[1]TX_Counties_FY22_Income_Limits!BS21)))</f>
        <v>147950</v>
      </c>
      <c r="BU21" s="64">
        <f>IF([1]TX_Counties_FY22_Income_Limits!BT21&gt;[1]WAIVER_TX_Counties_FY22!BU$2,[1]TX_Counties_FY22_Income_Limits!BT21,IF([1]TX_Counties_FY22_Income_Limits!BT21&lt;[1]WAIVER_TX_Counties_FY22!BU$2,[1]WAIVER_TX_Counties_FY22!BU$2,IF([1]TX_Counties_FY22_Income_Limits!BT21=[1]WAIVER_TX_Counties_FY22!BU$2,[1]TX_Counties_FY22_Income_Limits!BT21)))</f>
        <v>153330</v>
      </c>
      <c r="BV21" s="64">
        <f>IF([1]TX_Counties_FY22_Income_Limits!BU21&gt;[1]WAIVER_TX_Counties_FY22!BV$2,[1]TX_Counties_FY22_Income_Limits!BU21,IF([1]TX_Counties_FY22_Income_Limits!BU21&lt;[1]WAIVER_TX_Counties_FY22!BV$2,[1]WAIVER_TX_Counties_FY22!BV$2,IF([1]TX_Counties_FY22_Income_Limits!BU21=[1]WAIVER_TX_Counties_FY22!BV$2,[1]TX_Counties_FY22_Income_Limits!BU21)))</f>
        <v>158710</v>
      </c>
      <c r="BW21" s="64">
        <f>IF([1]TX_Counties_FY22_Income_Limits!BV21&gt;[1]WAIVER_TX_Counties_FY22!BW$2,[1]TX_Counties_FY22_Income_Limits!BV21,IF([1]TX_Counties_FY22_Income_Limits!BV21&lt;[1]WAIVER_TX_Counties_FY22!BW$2,[1]WAIVER_TX_Counties_FY22!BW$2,IF([1]TX_Counties_FY22_Income_Limits!BV21=[1]WAIVER_TX_Counties_FY22!BW$2,[1]TX_Counties_FY22_Income_Limits!BV21)))</f>
        <v>164090</v>
      </c>
      <c r="BX21" s="64">
        <f>IF([1]TX_Counties_FY22_Income_Limits!BW21&gt;[1]WAIVER_TX_Counties_FY22!BX$2,[1]TX_Counties_FY22_Income_Limits!BW21,IF([1]TX_Counties_FY22_Income_Limits!BW21&lt;[1]WAIVER_TX_Counties_FY22!BX$2,[1]WAIVER_TX_Counties_FY22!BX$2,IF([1]TX_Counties_FY22_Income_Limits!BW21=[1]WAIVER_TX_Counties_FY22!BX$2,[1]TX_Counties_FY22_Income_Limits!BW21)))</f>
        <v>169470</v>
      </c>
      <c r="BY21" s="64">
        <f>IF([1]TX_Counties_FY22_Income_Limits!BX21&gt;[1]WAIVER_TX_Counties_FY22!BY$2,[1]TX_Counties_FY22_Income_Limits!BX21,IF([1]TX_Counties_FY22_Income_Limits!BX21&lt;[1]WAIVER_TX_Counties_FY22!BY$2,[1]WAIVER_TX_Counties_FY22!BY$2,IF([1]TX_Counties_FY22_Income_Limits!BX21=[1]WAIVER_TX_Counties_FY22!BY$2,[1]TX_Counties_FY22_Income_Limits!BX21)))</f>
        <v>174850</v>
      </c>
      <c r="BZ21" s="64">
        <f>IF([1]TX_Counties_FY22_Income_Limits!BY21&gt;[1]WAIVER_TX_Counties_FY22!BZ$2,[1]TX_Counties_FY22_Income_Limits!BY21,IF([1]TX_Counties_FY22_Income_Limits!BY21&lt;[1]WAIVER_TX_Counties_FY22!BZ$2,[1]WAIVER_TX_Counties_FY22!BZ$2,IF([1]TX_Counties_FY22_Income_Limits!BY21=[1]WAIVER_TX_Counties_FY22!BZ$2,[1]TX_Counties_FY22_Income_Limits!BY21)))</f>
        <v>180230</v>
      </c>
      <c r="CA21" s="64">
        <f>IF([1]TX_Counties_FY22_Income_Limits!BZ21&gt;[1]WAIVER_TX_Counties_FY22!CA$2,[1]TX_Counties_FY22_Income_Limits!BZ21,IF([1]TX_Counties_FY22_Income_Limits!BZ21&lt;[1]WAIVER_TX_Counties_FY22!CA$2,[1]WAIVER_TX_Counties_FY22!CA$2,IF([1]TX_Counties_FY22_Income_Limits!BZ21=[1]WAIVER_TX_Counties_FY22!CA$2,[1]TX_Counties_FY22_Income_Limits!BZ21)))</f>
        <v>59709.999999999993</v>
      </c>
      <c r="CB21" s="64">
        <f>IF([1]TX_Counties_FY22_Income_Limits!CA21&gt;[1]WAIVER_TX_Counties_FY22!CB$2,[1]TX_Counties_FY22_Income_Limits!CA21,IF([1]TX_Counties_FY22_Income_Limits!CA21&lt;[1]WAIVER_TX_Counties_FY22!CB$2,[1]WAIVER_TX_Counties_FY22!CB$2,IF([1]TX_Counties_FY22_Income_Limits!CA21=[1]WAIVER_TX_Counties_FY22!CB$2,[1]TX_Counties_FY22_Income_Limits!CA21)))</f>
        <v>68240</v>
      </c>
      <c r="CC21" s="64">
        <f>IF([1]TX_Counties_FY22_Income_Limits!CB21&gt;[1]WAIVER_TX_Counties_FY22!CC$2,[1]TX_Counties_FY22_Income_Limits!CB21,IF([1]TX_Counties_FY22_Income_Limits!CB21&lt;[1]WAIVER_TX_Counties_FY22!CC$2,[1]WAIVER_TX_Counties_FY22!CC$2,IF([1]TX_Counties_FY22_Income_Limits!CB21=[1]WAIVER_TX_Counties_FY22!CC$2,[1]TX_Counties_FY22_Income_Limits!CB21)))</f>
        <v>76770</v>
      </c>
      <c r="CD21" s="64">
        <f>IF([1]TX_Counties_FY22_Income_Limits!CC21&gt;[1]WAIVER_TX_Counties_FY22!CD$2,[1]TX_Counties_FY22_Income_Limits!CC21,IF([1]TX_Counties_FY22_Income_Limits!CC21&lt;[1]WAIVER_TX_Counties_FY22!CD$2,[1]WAIVER_TX_Counties_FY22!CD$2,IF([1]TX_Counties_FY22_Income_Limits!CC21=[1]WAIVER_TX_Counties_FY22!CD$2,[1]TX_Counties_FY22_Income_Limits!CC21)))</f>
        <v>85300</v>
      </c>
      <c r="CE21" s="64">
        <f>IF([1]TX_Counties_FY22_Income_Limits!CD21&gt;[1]WAIVER_TX_Counties_FY22!CE$2,[1]TX_Counties_FY22_Income_Limits!CD21,IF([1]TX_Counties_FY22_Income_Limits!CD21&lt;[1]WAIVER_TX_Counties_FY22!CE$2,[1]WAIVER_TX_Counties_FY22!CE$2,IF([1]TX_Counties_FY22_Income_Limits!CD21=[1]WAIVER_TX_Counties_FY22!CE$2,[1]TX_Counties_FY22_Income_Limits!CD21)))</f>
        <v>92124</v>
      </c>
      <c r="CF21" s="64">
        <f>IF([1]TX_Counties_FY22_Income_Limits!CE21&gt;[1]WAIVER_TX_Counties_FY22!CF$2,[1]TX_Counties_FY22_Income_Limits!CE21,IF([1]TX_Counties_FY22_Income_Limits!CE21&lt;[1]WAIVER_TX_Counties_FY22!CF$2,[1]WAIVER_TX_Counties_FY22!CF$2,IF([1]TX_Counties_FY22_Income_Limits!CE21=[1]WAIVER_TX_Counties_FY22!CF$2,[1]TX_Counties_FY22_Income_Limits!CE21)))</f>
        <v>98948</v>
      </c>
      <c r="CG21" s="64">
        <f>IF([1]TX_Counties_FY22_Income_Limits!CF21&gt;[1]WAIVER_TX_Counties_FY22!CG$2,[1]TX_Counties_FY22_Income_Limits!CF21,IF([1]TX_Counties_FY22_Income_Limits!CF21&lt;[1]WAIVER_TX_Counties_FY22!CG$2,[1]WAIVER_TX_Counties_FY22!CG$2,IF([1]TX_Counties_FY22_Income_Limits!CF21=[1]WAIVER_TX_Counties_FY22!CG$2,[1]TX_Counties_FY22_Income_Limits!CF21)))</f>
        <v>105772</v>
      </c>
      <c r="CH21" s="64">
        <f>IF([1]TX_Counties_FY22_Income_Limits!CG21&gt;[1]WAIVER_TX_Counties_FY22!CH$2,[1]TX_Counties_FY22_Income_Limits!CG21,IF([1]TX_Counties_FY22_Income_Limits!CG21&lt;[1]WAIVER_TX_Counties_FY22!CH$2,[1]WAIVER_TX_Counties_FY22!CH$2,IF([1]TX_Counties_FY22_Income_Limits!CG21=[1]WAIVER_TX_Counties_FY22!CH$2,[1]TX_Counties_FY22_Income_Limits!CG21)))</f>
        <v>112596</v>
      </c>
      <c r="CI21" s="64">
        <f>IF([1]TX_Counties_FY22_Income_Limits!CH21&gt;[1]WAIVER_TX_Counties_FY22!CI$2,[1]TX_Counties_FY22_Income_Limits!CH21,IF([1]TX_Counties_FY22_Income_Limits!CH21&lt;[1]WAIVER_TX_Counties_FY22!CI$2,[1]WAIVER_TX_Counties_FY22!CI$2,IF([1]TX_Counties_FY22_Income_Limits!CH21=[1]WAIVER_TX_Counties_FY22!CI$2,[1]TX_Counties_FY22_Income_Limits!CH21)))</f>
        <v>119419.99999999999</v>
      </c>
      <c r="CJ21" s="64">
        <f>IF([1]TX_Counties_FY22_Income_Limits!CI21&gt;[1]WAIVER_TX_Counties_FY22!CJ$2,[1]TX_Counties_FY22_Income_Limits!CI21,IF([1]TX_Counties_FY22_Income_Limits!CI21&lt;[1]WAIVER_TX_Counties_FY22!CJ$2,[1]WAIVER_TX_Counties_FY22!CJ$2,IF([1]TX_Counties_FY22_Income_Limits!CI21=[1]WAIVER_TX_Counties_FY22!CJ$2,[1]TX_Counties_FY22_Income_Limits!CI21)))</f>
        <v>126244</v>
      </c>
      <c r="CK21" s="64">
        <f>IF([1]TX_Counties_FY22_Income_Limits!CJ21&gt;[1]WAIVER_TX_Counties_FY22!CK$2,[1]TX_Counties_FY22_Income_Limits!CJ21,IF([1]TX_Counties_FY22_Income_Limits!CJ21&lt;[1]WAIVER_TX_Counties_FY22!CK$2,[1]WAIVER_TX_Counties_FY22!CK$2,IF([1]TX_Counties_FY22_Income_Limits!CJ21=[1]WAIVER_TX_Counties_FY22!CK$2,[1]TX_Counties_FY22_Income_Limits!CJ21)))</f>
        <v>133068</v>
      </c>
      <c r="CL21" s="64">
        <f>IF([1]TX_Counties_FY22_Income_Limits!CK21&gt;[1]WAIVER_TX_Counties_FY22!CL$2,[1]TX_Counties_FY22_Income_Limits!CK21,IF([1]TX_Counties_FY22_Income_Limits!CK21&lt;[1]WAIVER_TX_Counties_FY22!CL$2,[1]WAIVER_TX_Counties_FY22!CL$2,IF([1]TX_Counties_FY22_Income_Limits!CK21=[1]WAIVER_TX_Counties_FY22!CL$2,[1]TX_Counties_FY22_Income_Limits!CK21)))</f>
        <v>139892</v>
      </c>
      <c r="CM21" s="64">
        <f>IF([1]TX_Counties_FY22_Income_Limits!CL21&gt;[1]WAIVER_TX_Counties_FY22!CM$2,[1]TX_Counties_FY22_Income_Limits!CL21,IF([1]TX_Counties_FY22_Income_Limits!CL21&lt;[1]WAIVER_TX_Counties_FY22!CM$2,[1]WAIVER_TX_Counties_FY22!CM$2,IF([1]TX_Counties_FY22_Income_Limits!CL21=[1]WAIVER_TX_Counties_FY22!CM$2,[1]TX_Counties_FY22_Income_Limits!CL21)))</f>
        <v>146716</v>
      </c>
      <c r="CN21" s="64">
        <f>IF([1]TX_Counties_FY22_Income_Limits!CM21&gt;[1]WAIVER_TX_Counties_FY22!CN$2,[1]TX_Counties_FY22_Income_Limits!CM21,IF([1]TX_Counties_FY22_Income_Limits!CM21&lt;[1]WAIVER_TX_Counties_FY22!CN$2,[1]WAIVER_TX_Counties_FY22!CN$2,IF([1]TX_Counties_FY22_Income_Limits!CM21=[1]WAIVER_TX_Counties_FY22!CN$2,[1]TX_Counties_FY22_Income_Limits!CM21)))</f>
        <v>153540</v>
      </c>
      <c r="CO21" s="64">
        <f>IF([1]TX_Counties_FY22_Income_Limits!CN21&gt;[1]WAIVER_TX_Counties_FY22!CO$2,[1]TX_Counties_FY22_Income_Limits!CN21,IF([1]TX_Counties_FY22_Income_Limits!CN21&lt;[1]WAIVER_TX_Counties_FY22!CO$2,[1]WAIVER_TX_Counties_FY22!CO$2,IF([1]TX_Counties_FY22_Income_Limits!CN21=[1]WAIVER_TX_Counties_FY22!CO$2,[1]TX_Counties_FY22_Income_Limits!CN21)))</f>
        <v>160364</v>
      </c>
      <c r="CP21" s="64">
        <f>IF([1]TX_Counties_FY22_Income_Limits!CO21&gt;[1]WAIVER_TX_Counties_FY22!CP$2,[1]TX_Counties_FY22_Income_Limits!CO21,IF([1]TX_Counties_FY22_Income_Limits!CO21&lt;[1]WAIVER_TX_Counties_FY22!CP$2,[1]WAIVER_TX_Counties_FY22!CP$2,IF([1]TX_Counties_FY22_Income_Limits!CO21=[1]WAIVER_TX_Counties_FY22!CP$2,[1]TX_Counties_FY22_Income_Limits!CO21)))</f>
        <v>167188</v>
      </c>
      <c r="CQ21" s="64">
        <f>IF([1]TX_Counties_FY22_Income_Limits!CP21&gt;[1]WAIVER_TX_Counties_FY22!CQ$2,[1]TX_Counties_FY22_Income_Limits!CP21,IF([1]TX_Counties_FY22_Income_Limits!CP21&lt;[1]WAIVER_TX_Counties_FY22!CQ$2,[1]WAIVER_TX_Counties_FY22!CQ$2,IF([1]TX_Counties_FY22_Income_Limits!CP21=[1]WAIVER_TX_Counties_FY22!CQ$2,[1]TX_Counties_FY22_Income_Limits!CP21)))</f>
        <v>174012</v>
      </c>
      <c r="CR21" s="64">
        <f>IF([1]TX_Counties_FY22_Income_Limits!CQ21&gt;[1]WAIVER_TX_Counties_FY22!CR$2,[1]TX_Counties_FY22_Income_Limits!CQ21,IF([1]TX_Counties_FY22_Income_Limits!CQ21&lt;[1]WAIVER_TX_Counties_FY22!CR$2,[1]WAIVER_TX_Counties_FY22!CR$2,IF([1]TX_Counties_FY22_Income_Limits!CQ21=[1]WAIVER_TX_Counties_FY22!CR$2,[1]TX_Counties_FY22_Income_Limits!CQ21)))</f>
        <v>180836</v>
      </c>
      <c r="CS21" s="64">
        <f>IF([1]TX_Counties_FY22_Income_Limits!CR21&gt;[1]WAIVER_TX_Counties_FY22!CS$2,[1]TX_Counties_FY22_Income_Limits!CR21,IF([1]TX_Counties_FY22_Income_Limits!CR21&lt;[1]WAIVER_TX_Counties_FY22!CS$2,[1]WAIVER_TX_Counties_FY22!CS$2,IF([1]TX_Counties_FY22_Income_Limits!CR21=[1]WAIVER_TX_Counties_FY22!CS$2,[1]TX_Counties_FY22_Income_Limits!CR21)))</f>
        <v>187660</v>
      </c>
      <c r="CT21" s="64">
        <f>IF([1]TX_Counties_FY22_Income_Limits!CS21&gt;[1]WAIVER_TX_Counties_FY22!CT$2,[1]TX_Counties_FY22_Income_Limits!CS21,IF([1]TX_Counties_FY22_Income_Limits!CS21&lt;[1]WAIVER_TX_Counties_FY22!CT$2,[1]WAIVER_TX_Counties_FY22!CT$2,IF([1]TX_Counties_FY22_Income_Limits!CS21=[1]WAIVER_TX_Counties_FY22!CT$2,[1]TX_Counties_FY22_Income_Limits!CS21)))</f>
        <v>194484</v>
      </c>
      <c r="CU21" s="64">
        <f>IF([1]TX_Counties_FY22_Income_Limits!CT21&gt;[1]WAIVER_TX_Counties_FY22!CU$2,[1]TX_Counties_FY22_Income_Limits!CT21,IF([1]TX_Counties_FY22_Income_Limits!CT21&lt;[1]WAIVER_TX_Counties_FY22!CU$2,[1]WAIVER_TX_Counties_FY22!CU$2,IF([1]TX_Counties_FY22_Income_Limits!CT21=[1]WAIVER_TX_Counties_FY22!CU$2,[1]TX_Counties_FY22_Income_Limits!CT21)))</f>
        <v>201308</v>
      </c>
      <c r="CV21" s="64">
        <f>IF([1]TX_Counties_FY22_Income_Limits!CU21&gt;[1]WAIVER_TX_Counties_FY22!CV$2,[1]TX_Counties_FY22_Income_Limits!CU21,IF([1]TX_Counties_FY22_Income_Limits!CU21&lt;[1]WAIVER_TX_Counties_FY22!CV$2,[1]WAIVER_TX_Counties_FY22!CV$2,IF([1]TX_Counties_FY22_Income_Limits!CU21=[1]WAIVER_TX_Counties_FY22!CV$2,[1]TX_Counties_FY22_Income_Limits!CU21)))</f>
        <v>208132</v>
      </c>
      <c r="CW21" s="64">
        <f>IF([1]TX_Counties_FY22_Income_Limits!CV21&gt;[1]WAIVER_TX_Counties_FY22!CW$2,[1]TX_Counties_FY22_Income_Limits!CV21,IF([1]TX_Counties_FY22_Income_Limits!CV21&lt;[1]WAIVER_TX_Counties_FY22!CW$2,[1]WAIVER_TX_Counties_FY22!CW$2,IF([1]TX_Counties_FY22_Income_Limits!CV21=[1]WAIVER_TX_Counties_FY22!CW$2,[1]TX_Counties_FY22_Income_Limits!CV21)))</f>
        <v>214956</v>
      </c>
      <c r="CX21" s="64">
        <f>IF([1]TX_Counties_FY22_Income_Limits!CW21&gt;[1]WAIVER_TX_Counties_FY22!CX$2,[1]TX_Counties_FY22_Income_Limits!CW21,IF([1]TX_Counties_FY22_Income_Limits!CW21&lt;[1]WAIVER_TX_Counties_FY22!CX$2,[1]WAIVER_TX_Counties_FY22!CX$2,IF([1]TX_Counties_FY22_Income_Limits!CW21=[1]WAIVER_TX_Counties_FY22!CX$2,[1]TX_Counties_FY22_Income_Limits!CW21)))</f>
        <v>221780</v>
      </c>
      <c r="CY21" s="64">
        <f>IF([1]TX_Counties_FY22_Income_Limits!CX21&gt;[1]WAIVER_TX_Counties_FY22!CY$2,[1]TX_Counties_FY22_Income_Limits!CX21,IF([1]TX_Counties_FY22_Income_Limits!CX21&lt;[1]WAIVER_TX_Counties_FY22!CY$2,[1]WAIVER_TX_Counties_FY22!CY$2,IF([1]TX_Counties_FY22_Income_Limits!CX21=[1]WAIVER_TX_Counties_FY22!CY$2,[1]TX_Counties_FY22_Income_Limits!CX21)))</f>
        <v>228604</v>
      </c>
      <c r="CZ21" s="64">
        <f>IF([1]TX_Counties_FY22_Income_Limits!CY21&gt;[1]WAIVER_TX_Counties_FY22!CZ$2,[1]TX_Counties_FY22_Income_Limits!CY21,IF([1]TX_Counties_FY22_Income_Limits!CY21&lt;[1]WAIVER_TX_Counties_FY22!CZ$2,[1]WAIVER_TX_Counties_FY22!CZ$2,IF([1]TX_Counties_FY22_Income_Limits!CY21=[1]WAIVER_TX_Counties_FY22!CZ$2,[1]TX_Counties_FY22_Income_Limits!CY21)))</f>
        <v>71652</v>
      </c>
      <c r="DA21" s="64">
        <f>IF([1]TX_Counties_FY22_Income_Limits!CZ21&gt;[1]WAIVER_TX_Counties_FY22!DA$2,[1]TX_Counties_FY22_Income_Limits!CZ21,IF([1]TX_Counties_FY22_Income_Limits!CZ21&lt;[1]WAIVER_TX_Counties_FY22!DA$2,[1]WAIVER_TX_Counties_FY22!DA$2,IF([1]TX_Counties_FY22_Income_Limits!CZ21=[1]WAIVER_TX_Counties_FY22!DA$2,[1]TX_Counties_FY22_Income_Limits!CZ21)))</f>
        <v>81888</v>
      </c>
      <c r="DB21" s="64">
        <f>IF([1]TX_Counties_FY22_Income_Limits!DA21&gt;[1]WAIVER_TX_Counties_FY22!DB$2,[1]TX_Counties_FY22_Income_Limits!DA21,IF([1]TX_Counties_FY22_Income_Limits!DA21&lt;[1]WAIVER_TX_Counties_FY22!DB$2,[1]WAIVER_TX_Counties_FY22!DB$2,IF([1]TX_Counties_FY22_Income_Limits!DA21=[1]WAIVER_TX_Counties_FY22!DB$2,[1]TX_Counties_FY22_Income_Limits!DA21)))</f>
        <v>92124</v>
      </c>
      <c r="DC21" s="64">
        <f>IF([1]TX_Counties_FY22_Income_Limits!DB21&gt;[1]WAIVER_TX_Counties_FY22!DC$2,[1]TX_Counties_FY22_Income_Limits!DB21,IF([1]TX_Counties_FY22_Income_Limits!DB21&lt;[1]WAIVER_TX_Counties_FY22!DC$2,[1]WAIVER_TX_Counties_FY22!DC$2,IF([1]TX_Counties_FY22_Income_Limits!DB21=[1]WAIVER_TX_Counties_FY22!DC$2,[1]TX_Counties_FY22_Income_Limits!DB21)))</f>
        <v>102360</v>
      </c>
      <c r="DD21" s="64">
        <f>IF([1]TX_Counties_FY22_Income_Limits!DC21&gt;[1]WAIVER_TX_Counties_FY22!DD$2,[1]TX_Counties_FY22_Income_Limits!DC21,IF([1]TX_Counties_FY22_Income_Limits!DC21&lt;[1]WAIVER_TX_Counties_FY22!DD$2,[1]WAIVER_TX_Counties_FY22!DD$2,IF([1]TX_Counties_FY22_Income_Limits!DC21=[1]WAIVER_TX_Counties_FY22!DD$2,[1]TX_Counties_FY22_Income_Limits!DC21)))</f>
        <v>110548.8</v>
      </c>
      <c r="DE21" s="64">
        <f>IF([1]TX_Counties_FY22_Income_Limits!DD21&gt;[1]WAIVER_TX_Counties_FY22!DE$2,[1]TX_Counties_FY22_Income_Limits!DD21,IF([1]TX_Counties_FY22_Income_Limits!DD21&lt;[1]WAIVER_TX_Counties_FY22!DE$2,[1]WAIVER_TX_Counties_FY22!DE$2,IF([1]TX_Counties_FY22_Income_Limits!DD21=[1]WAIVER_TX_Counties_FY22!DE$2,[1]TX_Counties_FY22_Income_Limits!DD21)))</f>
        <v>118737.59999999999</v>
      </c>
      <c r="DF21" s="64">
        <f>IF([1]TX_Counties_FY22_Income_Limits!DE21&gt;[1]WAIVER_TX_Counties_FY22!DF$2,[1]TX_Counties_FY22_Income_Limits!DE21,IF([1]TX_Counties_FY22_Income_Limits!DE21&lt;[1]WAIVER_TX_Counties_FY22!DF$2,[1]WAIVER_TX_Counties_FY22!DF$2,IF([1]TX_Counties_FY22_Income_Limits!DE21=[1]WAIVER_TX_Counties_FY22!DF$2,[1]TX_Counties_FY22_Income_Limits!DE21)))</f>
        <v>126926.39999999999</v>
      </c>
      <c r="DG21" s="64">
        <f>IF([1]TX_Counties_FY22_Income_Limits!DF21&gt;[1]WAIVER_TX_Counties_FY22!DG$2,[1]TX_Counties_FY22_Income_Limits!DF21,IF([1]TX_Counties_FY22_Income_Limits!DF21&lt;[1]WAIVER_TX_Counties_FY22!DG$2,[1]WAIVER_TX_Counties_FY22!DG$2,IF([1]TX_Counties_FY22_Income_Limits!DF21=[1]WAIVER_TX_Counties_FY22!DG$2,[1]TX_Counties_FY22_Income_Limits!DF21)))</f>
        <v>135115.20000000001</v>
      </c>
      <c r="DH21" s="64">
        <f>IF([1]TX_Counties_FY22_Income_Limits!DG21&gt;[1]WAIVER_TX_Counties_FY22!DH$2,[1]TX_Counties_FY22_Income_Limits!DG21,IF([1]TX_Counties_FY22_Income_Limits!DG21&lt;[1]WAIVER_TX_Counties_FY22!DH$2,[1]WAIVER_TX_Counties_FY22!DH$2,IF([1]TX_Counties_FY22_Income_Limits!DG21=[1]WAIVER_TX_Counties_FY22!DH$2,[1]TX_Counties_FY22_Income_Limits!DG21)))</f>
        <v>143304</v>
      </c>
      <c r="DI21" s="64">
        <f>IF([1]TX_Counties_FY22_Income_Limits!DH21&gt;[1]WAIVER_TX_Counties_FY22!DI$2,[1]TX_Counties_FY22_Income_Limits!DH21,IF([1]TX_Counties_FY22_Income_Limits!DH21&lt;[1]WAIVER_TX_Counties_FY22!DI$2,[1]WAIVER_TX_Counties_FY22!DI$2,IF([1]TX_Counties_FY22_Income_Limits!DH21=[1]WAIVER_TX_Counties_FY22!DI$2,[1]TX_Counties_FY22_Income_Limits!DH21)))</f>
        <v>151492.79999999999</v>
      </c>
      <c r="DJ21" s="64">
        <f>IF([1]TX_Counties_FY22_Income_Limits!DI21&gt;[1]WAIVER_TX_Counties_FY22!DJ$2,[1]TX_Counties_FY22_Income_Limits!DI21,IF([1]TX_Counties_FY22_Income_Limits!DI21&lt;[1]WAIVER_TX_Counties_FY22!DJ$2,[1]WAIVER_TX_Counties_FY22!DJ$2,IF([1]TX_Counties_FY22_Income_Limits!DI21=[1]WAIVER_TX_Counties_FY22!DJ$2,[1]TX_Counties_FY22_Income_Limits!DI21)))</f>
        <v>159681.59999999998</v>
      </c>
      <c r="DK21" s="64">
        <f>IF([1]TX_Counties_FY22_Income_Limits!DJ21&gt;[1]WAIVER_TX_Counties_FY22!DK$2,[1]TX_Counties_FY22_Income_Limits!DJ21,IF([1]TX_Counties_FY22_Income_Limits!DJ21&lt;[1]WAIVER_TX_Counties_FY22!DK$2,[1]WAIVER_TX_Counties_FY22!DK$2,IF([1]TX_Counties_FY22_Income_Limits!DJ21=[1]WAIVER_TX_Counties_FY22!DK$2,[1]TX_Counties_FY22_Income_Limits!DJ21)))</f>
        <v>167870.39999999997</v>
      </c>
      <c r="DL21" s="64">
        <f>IF([1]TX_Counties_FY22_Income_Limits!DK21&gt;[1]WAIVER_TX_Counties_FY22!DL$2,[1]TX_Counties_FY22_Income_Limits!DK21,IF([1]TX_Counties_FY22_Income_Limits!DK21&lt;[1]WAIVER_TX_Counties_FY22!DL$2,[1]WAIVER_TX_Counties_FY22!DL$2,IF([1]TX_Counties_FY22_Income_Limits!DK21=[1]WAIVER_TX_Counties_FY22!DL$2,[1]TX_Counties_FY22_Income_Limits!DK21)))</f>
        <v>176059.19999999995</v>
      </c>
      <c r="DM21" s="64">
        <f>IF([1]TX_Counties_FY22_Income_Limits!DL21&gt;[1]WAIVER_TX_Counties_FY22!DM$2,[1]TX_Counties_FY22_Income_Limits!DL21,IF([1]TX_Counties_FY22_Income_Limits!DL21&lt;[1]WAIVER_TX_Counties_FY22!DM$2,[1]WAIVER_TX_Counties_FY22!DM$2,IF([1]TX_Counties_FY22_Income_Limits!DL21=[1]WAIVER_TX_Counties_FY22!DM$2,[1]TX_Counties_FY22_Income_Limits!DL21)))</f>
        <v>184247.99999999994</v>
      </c>
      <c r="DN21" s="64">
        <f>IF([1]TX_Counties_FY22_Income_Limits!DM21&gt;[1]WAIVER_TX_Counties_FY22!DN$2,[1]TX_Counties_FY22_Income_Limits!DM21,IF([1]TX_Counties_FY22_Income_Limits!DM21&lt;[1]WAIVER_TX_Counties_FY22!DN$2,[1]WAIVER_TX_Counties_FY22!DN$2,IF([1]TX_Counties_FY22_Income_Limits!DM21=[1]WAIVER_TX_Counties_FY22!DN$2,[1]TX_Counties_FY22_Income_Limits!DM21)))</f>
        <v>192436.79999999993</v>
      </c>
      <c r="DO21" s="64">
        <f>IF([1]TX_Counties_FY22_Income_Limits!DN21&gt;[1]WAIVER_TX_Counties_FY22!DO$2,[1]TX_Counties_FY22_Income_Limits!DN21,IF([1]TX_Counties_FY22_Income_Limits!DN21&lt;[1]WAIVER_TX_Counties_FY22!DO$2,[1]WAIVER_TX_Counties_FY22!DO$2,IF([1]TX_Counties_FY22_Income_Limits!DN21=[1]WAIVER_TX_Counties_FY22!DO$2,[1]TX_Counties_FY22_Income_Limits!DN21)))</f>
        <v>200625.59999999992</v>
      </c>
      <c r="DP21" s="64">
        <f>IF([1]TX_Counties_FY22_Income_Limits!DO21&gt;[1]WAIVER_TX_Counties_FY22!DP$2,[1]TX_Counties_FY22_Income_Limits!DO21,IF([1]TX_Counties_FY22_Income_Limits!DO21&lt;[1]WAIVER_TX_Counties_FY22!DP$2,[1]WAIVER_TX_Counties_FY22!DP$2,IF([1]TX_Counties_FY22_Income_Limits!DO21=[1]WAIVER_TX_Counties_FY22!DP$2,[1]TX_Counties_FY22_Income_Limits!DO21)))</f>
        <v>208814.39999999991</v>
      </c>
      <c r="DQ21" s="64">
        <f>IF([1]TX_Counties_FY22_Income_Limits!DP21&gt;[1]WAIVER_TX_Counties_FY22!DQ$2,[1]TX_Counties_FY22_Income_Limits!DP21,IF([1]TX_Counties_FY22_Income_Limits!DP21&lt;[1]WAIVER_TX_Counties_FY22!DQ$2,[1]WAIVER_TX_Counties_FY22!DQ$2,IF([1]TX_Counties_FY22_Income_Limits!DP21=[1]WAIVER_TX_Counties_FY22!DQ$2,[1]TX_Counties_FY22_Income_Limits!DP21)))</f>
        <v>217003.1999999999</v>
      </c>
      <c r="DR21" s="64">
        <f>IF([1]TX_Counties_FY22_Income_Limits!DQ21&gt;[1]WAIVER_TX_Counties_FY22!DR$2,[1]TX_Counties_FY22_Income_Limits!DQ21,IF([1]TX_Counties_FY22_Income_Limits!DQ21&lt;[1]WAIVER_TX_Counties_FY22!DR$2,[1]WAIVER_TX_Counties_FY22!DR$2,IF([1]TX_Counties_FY22_Income_Limits!DQ21=[1]WAIVER_TX_Counties_FY22!DR$2,[1]TX_Counties_FY22_Income_Limits!DQ21)))</f>
        <v>225191.99999999988</v>
      </c>
      <c r="DS21" s="64">
        <f>IF([1]TX_Counties_FY22_Income_Limits!DR21&gt;[1]WAIVER_TX_Counties_FY22!DS$2,[1]TX_Counties_FY22_Income_Limits!DR21,IF([1]TX_Counties_FY22_Income_Limits!DR21&lt;[1]WAIVER_TX_Counties_FY22!DS$2,[1]WAIVER_TX_Counties_FY22!DS$2,IF([1]TX_Counties_FY22_Income_Limits!DR21=[1]WAIVER_TX_Counties_FY22!DS$2,[1]TX_Counties_FY22_Income_Limits!DR21)))</f>
        <v>233380.79999999987</v>
      </c>
      <c r="DT21" s="64">
        <f>IF([1]TX_Counties_FY22_Income_Limits!DS21&gt;[1]WAIVER_TX_Counties_FY22!DT$2,[1]TX_Counties_FY22_Income_Limits!DS21,IF([1]TX_Counties_FY22_Income_Limits!DS21&lt;[1]WAIVER_TX_Counties_FY22!DT$2,[1]WAIVER_TX_Counties_FY22!DT$2,IF([1]TX_Counties_FY22_Income_Limits!DS21=[1]WAIVER_TX_Counties_FY22!DT$2,[1]TX_Counties_FY22_Income_Limits!DS21)))</f>
        <v>241569.59999999986</v>
      </c>
      <c r="DU21" s="64">
        <f>IF([1]TX_Counties_FY22_Income_Limits!DT21&gt;[1]WAIVER_TX_Counties_FY22!DU$2,[1]TX_Counties_FY22_Income_Limits!DT21,IF([1]TX_Counties_FY22_Income_Limits!DT21&lt;[1]WAIVER_TX_Counties_FY22!DU$2,[1]WAIVER_TX_Counties_FY22!DU$2,IF([1]TX_Counties_FY22_Income_Limits!DT21=[1]WAIVER_TX_Counties_FY22!DU$2,[1]TX_Counties_FY22_Income_Limits!DT21)))</f>
        <v>249758.39999999985</v>
      </c>
      <c r="DV21" s="64">
        <f>IF([1]TX_Counties_FY22_Income_Limits!DU21&gt;[1]WAIVER_TX_Counties_FY22!DV$2,[1]TX_Counties_FY22_Income_Limits!DU21,IF([1]TX_Counties_FY22_Income_Limits!DU21&lt;[1]WAIVER_TX_Counties_FY22!DV$2,[1]WAIVER_TX_Counties_FY22!DV$2,IF([1]TX_Counties_FY22_Income_Limits!DU21=[1]WAIVER_TX_Counties_FY22!DV$2,[1]TX_Counties_FY22_Income_Limits!DU21)))</f>
        <v>257947.19999999984</v>
      </c>
      <c r="DW21" s="64">
        <f>IF([1]TX_Counties_FY22_Income_Limits!DV21&gt;[1]WAIVER_TX_Counties_FY22!DW$2,[1]TX_Counties_FY22_Income_Limits!DV21,IF([1]TX_Counties_FY22_Income_Limits!DV21&lt;[1]WAIVER_TX_Counties_FY22!DW$2,[1]WAIVER_TX_Counties_FY22!DW$2,IF([1]TX_Counties_FY22_Income_Limits!DV21=[1]WAIVER_TX_Counties_FY22!DW$2,[1]TX_Counties_FY22_Income_Limits!DV21)))</f>
        <v>266135.99999999983</v>
      </c>
      <c r="DX21" s="64">
        <f>IF([1]TX_Counties_FY22_Income_Limits!DW21&gt;[1]WAIVER_TX_Counties_FY22!DX$2,[1]TX_Counties_FY22_Income_Limits!DW21,IF([1]TX_Counties_FY22_Income_Limits!DW21&lt;[1]WAIVER_TX_Counties_FY22!DX$2,[1]WAIVER_TX_Counties_FY22!DX$2,IF([1]TX_Counties_FY22_Income_Limits!DW21=[1]WAIVER_TX_Counties_FY22!DX$2,[1]TX_Counties_FY22_Income_Limits!DW21)))</f>
        <v>274324.79999999981</v>
      </c>
    </row>
    <row r="22" spans="1:129" ht="14.45">
      <c r="A22" s="61" t="s">
        <v>211</v>
      </c>
      <c r="B22" s="66" t="str">
        <f t="shared" si="5"/>
        <v>NO</v>
      </c>
      <c r="C22" s="64">
        <f>[1]TX_Counties_FY22_Income_Limits!B22</f>
        <v>107000</v>
      </c>
      <c r="D22" s="64">
        <f>IF([1]TX_Counties_FY22_Income_Limits!C22&gt;[1]WAIVER_TX_Counties_FY22!D$2,[1]TX_Counties_FY22_Income_Limits!C22,IF([1]TX_Counties_FY22_Income_Limits!C22&lt;[1]WAIVER_TX_Counties_FY22!D$2,[1]WAIVER_TX_Counties_FY22!D$2,IF([1]TX_Counties_FY22_Income_Limits!C22=[1]WAIVER_TX_Counties_FY22!D$2,[1]TX_Counties_FY22_Income_Limits!C22)))</f>
        <v>22500</v>
      </c>
      <c r="E22" s="64">
        <f>IF([1]TX_Counties_FY22_Income_Limits!D22&gt;[1]WAIVER_TX_Counties_FY22!E$2,[1]TX_Counties_FY22_Income_Limits!D22,IF([1]TX_Counties_FY22_Income_Limits!D22&lt;[1]WAIVER_TX_Counties_FY22!E$2,[1]WAIVER_TX_Counties_FY22!E$2,IF([1]TX_Counties_FY22_Income_Limits!D22=[1]WAIVER_TX_Counties_FY22!E$2,[1]TX_Counties_FY22_Income_Limits!D22)))</f>
        <v>25700</v>
      </c>
      <c r="F22" s="64">
        <f>IF([1]TX_Counties_FY22_Income_Limits!E22&gt;[1]WAIVER_TX_Counties_FY22!F$2,[1]TX_Counties_FY22_Income_Limits!E22,IF([1]TX_Counties_FY22_Income_Limits!E22&lt;[1]WAIVER_TX_Counties_FY22!F$2,[1]WAIVER_TX_Counties_FY22!F$2,IF([1]TX_Counties_FY22_Income_Limits!E22=[1]WAIVER_TX_Counties_FY22!F$2,[1]TX_Counties_FY22_Income_Limits!E22)))</f>
        <v>28900</v>
      </c>
      <c r="G22" s="64">
        <f>IF([1]TX_Counties_FY22_Income_Limits!F22&gt;[1]WAIVER_TX_Counties_FY22!G$2,[1]TX_Counties_FY22_Income_Limits!F22,IF([1]TX_Counties_FY22_Income_Limits!F22&lt;[1]WAIVER_TX_Counties_FY22!G$2,[1]WAIVER_TX_Counties_FY22!G$2,IF([1]TX_Counties_FY22_Income_Limits!F22=[1]WAIVER_TX_Counties_FY22!G$2,[1]TX_Counties_FY22_Income_Limits!F22)))</f>
        <v>32100</v>
      </c>
      <c r="H22" s="64">
        <f>IF([1]TX_Counties_FY22_Income_Limits!G22&gt;[1]WAIVER_TX_Counties_FY22!H$2,[1]TX_Counties_FY22_Income_Limits!G22,IF([1]TX_Counties_FY22_Income_Limits!G22&lt;[1]WAIVER_TX_Counties_FY22!H$2,[1]WAIVER_TX_Counties_FY22!H$2,IF([1]TX_Counties_FY22_Income_Limits!G22=[1]WAIVER_TX_Counties_FY22!H$2,[1]TX_Counties_FY22_Income_Limits!G22)))</f>
        <v>34700</v>
      </c>
      <c r="I22" s="64">
        <f>IF([1]TX_Counties_FY22_Income_Limits!H22&gt;[1]WAIVER_TX_Counties_FY22!I$2,[1]TX_Counties_FY22_Income_Limits!H22,IF([1]TX_Counties_FY22_Income_Limits!H22&lt;[1]WAIVER_TX_Counties_FY22!I$2,[1]WAIVER_TX_Counties_FY22!I$2,IF([1]TX_Counties_FY22_Income_Limits!H22=[1]WAIVER_TX_Counties_FY22!I$2,[1]TX_Counties_FY22_Income_Limits!H22)))</f>
        <v>37250</v>
      </c>
      <c r="J22" s="64">
        <f>IF([1]TX_Counties_FY22_Income_Limits!I22&gt;[1]WAIVER_TX_Counties_FY22!J$2,[1]TX_Counties_FY22_Income_Limits!I22,IF([1]TX_Counties_FY22_Income_Limits!I22&lt;[1]WAIVER_TX_Counties_FY22!J$2,[1]WAIVER_TX_Counties_FY22!J$2,IF([1]TX_Counties_FY22_Income_Limits!I22=[1]WAIVER_TX_Counties_FY22!J$2,[1]TX_Counties_FY22_Income_Limits!I22)))</f>
        <v>41910</v>
      </c>
      <c r="K22" s="64">
        <f>IF([1]TX_Counties_FY22_Income_Limits!J22&gt;[1]WAIVER_TX_Counties_FY22!K$2,[1]TX_Counties_FY22_Income_Limits!J22,IF([1]TX_Counties_FY22_Income_Limits!J22&lt;[1]WAIVER_TX_Counties_FY22!K$2,[1]WAIVER_TX_Counties_FY22!K$2,IF([1]TX_Counties_FY22_Income_Limits!J22=[1]WAIVER_TX_Counties_FY22!K$2,[1]TX_Counties_FY22_Income_Limits!J22)))</f>
        <v>46630</v>
      </c>
      <c r="L22" s="64">
        <f>IF([1]TX_Counties_FY22_Income_Limits!K22&gt;[1]WAIVER_TX_Counties_FY22!L$2,[1]TX_Counties_FY22_Income_Limits!K22,IF([1]TX_Counties_FY22_Income_Limits!K22&lt;[1]WAIVER_TX_Counties_FY22!L$2,[1]WAIVER_TX_Counties_FY22!L$2,IF([1]TX_Counties_FY22_Income_Limits!K22=[1]WAIVER_TX_Counties_FY22!L$2,[1]TX_Counties_FY22_Income_Limits!K22)))</f>
        <v>74900</v>
      </c>
      <c r="M22" s="64">
        <f>IF([1]TX_Counties_FY22_Income_Limits!L22&gt;[1]WAIVER_TX_Counties_FY22!M$2,[1]TX_Counties_FY22_Income_Limits!L22,IF([1]TX_Counties_FY22_Income_Limits!L22&lt;[1]WAIVER_TX_Counties_FY22!M$2,[1]WAIVER_TX_Counties_FY22!M$2,IF([1]TX_Counties_FY22_Income_Limits!L22=[1]WAIVER_TX_Counties_FY22!M$2,[1]TX_Counties_FY22_Income_Limits!L22)))</f>
        <v>79180</v>
      </c>
      <c r="N22" s="64">
        <f>IF([1]TX_Counties_FY22_Income_Limits!M22&gt;[1]WAIVER_TX_Counties_FY22!N$2,[1]TX_Counties_FY22_Income_Limits!M22,IF([1]TX_Counties_FY22_Income_Limits!M22&lt;[1]WAIVER_TX_Counties_FY22!N$2,[1]WAIVER_TX_Counties_FY22!N$2,IF([1]TX_Counties_FY22_Income_Limits!M22=[1]WAIVER_TX_Counties_FY22!N$2,[1]TX_Counties_FY22_Income_Limits!M22)))</f>
        <v>83460</v>
      </c>
      <c r="O22" s="64">
        <f>IF([1]TX_Counties_FY22_Income_Limits!N22&gt;[1]WAIVER_TX_Counties_FY22!O$2,[1]TX_Counties_FY22_Income_Limits!N22,IF([1]TX_Counties_FY22_Income_Limits!N22&lt;[1]WAIVER_TX_Counties_FY22!O$2,[1]WAIVER_TX_Counties_FY22!O$2,IF([1]TX_Counties_FY22_Income_Limits!N22=[1]WAIVER_TX_Counties_FY22!O$2,[1]TX_Counties_FY22_Income_Limits!N22)))</f>
        <v>87740</v>
      </c>
      <c r="P22" s="64">
        <f>IF([1]TX_Counties_FY22_Income_Limits!O22&gt;[1]WAIVER_TX_Counties_FY22!P$2,[1]TX_Counties_FY22_Income_Limits!O22,IF([1]TX_Counties_FY22_Income_Limits!O22&lt;[1]WAIVER_TX_Counties_FY22!P$2,[1]WAIVER_TX_Counties_FY22!P$2,IF([1]TX_Counties_FY22_Income_Limits!O22=[1]WAIVER_TX_Counties_FY22!P$2,[1]TX_Counties_FY22_Income_Limits!O22)))</f>
        <v>92020</v>
      </c>
      <c r="Q22" s="64">
        <f>IF([1]TX_Counties_FY22_Income_Limits!P22&gt;[1]WAIVER_TX_Counties_FY22!Q$2,[1]TX_Counties_FY22_Income_Limits!P22,IF([1]TX_Counties_FY22_Income_Limits!P22&lt;[1]WAIVER_TX_Counties_FY22!Q$2,[1]WAIVER_TX_Counties_FY22!Q$2,IF([1]TX_Counties_FY22_Income_Limits!P22=[1]WAIVER_TX_Counties_FY22!Q$2,[1]TX_Counties_FY22_Income_Limits!P22)))</f>
        <v>96300</v>
      </c>
      <c r="R22" s="64">
        <f>IF([1]TX_Counties_FY22_Income_Limits!Q22&gt;[1]WAIVER_TX_Counties_FY22!R$2,[1]TX_Counties_FY22_Income_Limits!Q22,IF([1]TX_Counties_FY22_Income_Limits!Q22&lt;[1]WAIVER_TX_Counties_FY22!R$2,[1]WAIVER_TX_Counties_FY22!R$2,IF([1]TX_Counties_FY22_Income_Limits!Q22=[1]WAIVER_TX_Counties_FY22!R$2,[1]TX_Counties_FY22_Income_Limits!Q22)))</f>
        <v>100580</v>
      </c>
      <c r="S22" s="64">
        <f>IF([1]TX_Counties_FY22_Income_Limits!R22&gt;[1]WAIVER_TX_Counties_FY22!S$2,[1]TX_Counties_FY22_Income_Limits!R22,IF([1]TX_Counties_FY22_Income_Limits!R22&lt;[1]WAIVER_TX_Counties_FY22!S$2,[1]WAIVER_TX_Counties_FY22!S$2,IF([1]TX_Counties_FY22_Income_Limits!R22=[1]WAIVER_TX_Counties_FY22!S$2,[1]TX_Counties_FY22_Income_Limits!R22)))</f>
        <v>104860</v>
      </c>
      <c r="T22" s="64">
        <f>IF([1]TX_Counties_FY22_Income_Limits!S22&gt;[1]WAIVER_TX_Counties_FY22!T$2,[1]TX_Counties_FY22_Income_Limits!S22,IF([1]TX_Counties_FY22_Income_Limits!S22&lt;[1]WAIVER_TX_Counties_FY22!T$2,[1]WAIVER_TX_Counties_FY22!T$2,IF([1]TX_Counties_FY22_Income_Limits!S22=[1]WAIVER_TX_Counties_FY22!T$2,[1]TX_Counties_FY22_Income_Limits!S22)))</f>
        <v>109140</v>
      </c>
      <c r="U22" s="64">
        <f>IF([1]TX_Counties_FY22_Income_Limits!T22&gt;[1]WAIVER_TX_Counties_FY22!U$2,[1]TX_Counties_FY22_Income_Limits!T22,IF([1]TX_Counties_FY22_Income_Limits!T22&lt;[1]WAIVER_TX_Counties_FY22!U$2,[1]WAIVER_TX_Counties_FY22!U$2,IF([1]TX_Counties_FY22_Income_Limits!T22=[1]WAIVER_TX_Counties_FY22!U$2,[1]TX_Counties_FY22_Income_Limits!T22)))</f>
        <v>113420</v>
      </c>
      <c r="V22" s="64">
        <f>IF([1]TX_Counties_FY22_Income_Limits!U22&gt;[1]WAIVER_TX_Counties_FY22!V$2,[1]TX_Counties_FY22_Income_Limits!U22,IF([1]TX_Counties_FY22_Income_Limits!U22&lt;[1]WAIVER_TX_Counties_FY22!V$2,[1]WAIVER_TX_Counties_FY22!V$2,IF([1]TX_Counties_FY22_Income_Limits!U22=[1]WAIVER_TX_Counties_FY22!V$2,[1]TX_Counties_FY22_Income_Limits!U22)))</f>
        <v>117700</v>
      </c>
      <c r="W22" s="64">
        <f>IF([1]TX_Counties_FY22_Income_Limits!V22&gt;[1]WAIVER_TX_Counties_FY22!W$2,[1]TX_Counties_FY22_Income_Limits!V22,IF([1]TX_Counties_FY22_Income_Limits!V22&lt;[1]WAIVER_TX_Counties_FY22!W$2,[1]WAIVER_TX_Counties_FY22!W$2,IF([1]TX_Counties_FY22_Income_Limits!V22=[1]WAIVER_TX_Counties_FY22!W$2,[1]TX_Counties_FY22_Income_Limits!V22)))</f>
        <v>121980</v>
      </c>
      <c r="X22" s="64">
        <f>IF([1]TX_Counties_FY22_Income_Limits!W22&gt;[1]WAIVER_TX_Counties_FY22!X$2,[1]TX_Counties_FY22_Income_Limits!W22,IF([1]TX_Counties_FY22_Income_Limits!W22&lt;[1]WAIVER_TX_Counties_FY22!X$2,[1]WAIVER_TX_Counties_FY22!X$2,IF([1]TX_Counties_FY22_Income_Limits!W22=[1]WAIVER_TX_Counties_FY22!X$2,[1]TX_Counties_FY22_Income_Limits!W22)))</f>
        <v>126260</v>
      </c>
      <c r="Y22" s="64">
        <f>IF([1]TX_Counties_FY22_Income_Limits!X22&gt;[1]WAIVER_TX_Counties_FY22!Y$2,[1]TX_Counties_FY22_Income_Limits!X22,IF([1]TX_Counties_FY22_Income_Limits!X22&lt;[1]WAIVER_TX_Counties_FY22!Y$2,[1]WAIVER_TX_Counties_FY22!Y$2,IF([1]TX_Counties_FY22_Income_Limits!X22=[1]WAIVER_TX_Counties_FY22!Y$2,[1]TX_Counties_FY22_Income_Limits!X22)))</f>
        <v>130540</v>
      </c>
      <c r="Z22" s="64">
        <f>IF([1]TX_Counties_FY22_Income_Limits!Y22&gt;[1]WAIVER_TX_Counties_FY22!Z$2,[1]TX_Counties_FY22_Income_Limits!Y22,IF([1]TX_Counties_FY22_Income_Limits!Y22&lt;[1]WAIVER_TX_Counties_FY22!Z$2,[1]WAIVER_TX_Counties_FY22!Z$2,IF([1]TX_Counties_FY22_Income_Limits!Y22=[1]WAIVER_TX_Counties_FY22!Z$2,[1]TX_Counties_FY22_Income_Limits!Y22)))</f>
        <v>134820</v>
      </c>
      <c r="AA22" s="64">
        <f>IF([1]TX_Counties_FY22_Income_Limits!Z22&gt;[1]WAIVER_TX_Counties_FY22!AA$2,[1]TX_Counties_FY22_Income_Limits!Z22,IF([1]TX_Counties_FY22_Income_Limits!Z22&lt;[1]WAIVER_TX_Counties_FY22!AA$2,[1]WAIVER_TX_Counties_FY22!AA$2,IF([1]TX_Counties_FY22_Income_Limits!Z22=[1]WAIVER_TX_Counties_FY22!AA$2,[1]TX_Counties_FY22_Income_Limits!Z22)))</f>
        <v>139100</v>
      </c>
      <c r="AB22" s="64">
        <f>IF([1]TX_Counties_FY22_Income_Limits!AA22&gt;[1]WAIVER_TX_Counties_FY22!AB$2,[1]TX_Counties_FY22_Income_Limits!AA22,IF([1]TX_Counties_FY22_Income_Limits!AA22&lt;[1]WAIVER_TX_Counties_FY22!AB$2,[1]WAIVER_TX_Counties_FY22!AB$2,IF([1]TX_Counties_FY22_Income_Limits!AA22=[1]WAIVER_TX_Counties_FY22!AB$2,[1]TX_Counties_FY22_Income_Limits!AA22)))</f>
        <v>143380</v>
      </c>
      <c r="AC22" s="64">
        <f>IF([1]TX_Counties_FY22_Income_Limits!AB22&gt;[1]WAIVER_TX_Counties_FY22!AC$2,[1]TX_Counties_FY22_Income_Limits!AB22,IF([1]TX_Counties_FY22_Income_Limits!AB22&lt;[1]WAIVER_TX_Counties_FY22!AC$2,[1]WAIVER_TX_Counties_FY22!AC$2,IF([1]TX_Counties_FY22_Income_Limits!AB22=[1]WAIVER_TX_Counties_FY22!AC$2,[1]TX_Counties_FY22_Income_Limits!AB22)))</f>
        <v>37450</v>
      </c>
      <c r="AD22" s="64">
        <f>IF([1]TX_Counties_FY22_Income_Limits!AC22&gt;[1]WAIVER_TX_Counties_FY22!AD$2,[1]TX_Counties_FY22_Income_Limits!AC22,IF([1]TX_Counties_FY22_Income_Limits!AC22&lt;[1]WAIVER_TX_Counties_FY22!AD$2,[1]WAIVER_TX_Counties_FY22!AD$2,IF([1]TX_Counties_FY22_Income_Limits!AC22=[1]WAIVER_TX_Counties_FY22!AD$2,[1]TX_Counties_FY22_Income_Limits!AC22)))</f>
        <v>42800</v>
      </c>
      <c r="AE22" s="64">
        <f>IF([1]TX_Counties_FY22_Income_Limits!AD22&gt;[1]WAIVER_TX_Counties_FY22!AE$2,[1]TX_Counties_FY22_Income_Limits!AD22,IF([1]TX_Counties_FY22_Income_Limits!AD22&lt;[1]WAIVER_TX_Counties_FY22!AE$2,[1]WAIVER_TX_Counties_FY22!AE$2,IF([1]TX_Counties_FY22_Income_Limits!AD22=[1]WAIVER_TX_Counties_FY22!AE$2,[1]TX_Counties_FY22_Income_Limits!AD22)))</f>
        <v>48150</v>
      </c>
      <c r="AF22" s="64">
        <f>IF([1]TX_Counties_FY22_Income_Limits!AE22&gt;[1]WAIVER_TX_Counties_FY22!AF$2,[1]TX_Counties_FY22_Income_Limits!AE22,IF([1]TX_Counties_FY22_Income_Limits!AE22&lt;[1]WAIVER_TX_Counties_FY22!AF$2,[1]WAIVER_TX_Counties_FY22!AF$2,IF([1]TX_Counties_FY22_Income_Limits!AE22=[1]WAIVER_TX_Counties_FY22!AF$2,[1]TX_Counties_FY22_Income_Limits!AE22)))</f>
        <v>53500</v>
      </c>
      <c r="AG22" s="64">
        <f>IF([1]TX_Counties_FY22_Income_Limits!AF22&gt;[1]WAIVER_TX_Counties_FY22!AG$2,[1]TX_Counties_FY22_Income_Limits!AF22,IF([1]TX_Counties_FY22_Income_Limits!AF22&lt;[1]WAIVER_TX_Counties_FY22!AG$2,[1]WAIVER_TX_Counties_FY22!AG$2,IF([1]TX_Counties_FY22_Income_Limits!AF22=[1]WAIVER_TX_Counties_FY22!AG$2,[1]TX_Counties_FY22_Income_Limits!AF22)))</f>
        <v>57800</v>
      </c>
      <c r="AH22" s="64">
        <f>IF([1]TX_Counties_FY22_Income_Limits!AG22&gt;[1]WAIVER_TX_Counties_FY22!AH$2,[1]TX_Counties_FY22_Income_Limits!AG22,IF([1]TX_Counties_FY22_Income_Limits!AG22&lt;[1]WAIVER_TX_Counties_FY22!AH$2,[1]WAIVER_TX_Counties_FY22!AH$2,IF([1]TX_Counties_FY22_Income_Limits!AG22=[1]WAIVER_TX_Counties_FY22!AH$2,[1]TX_Counties_FY22_Income_Limits!AG22)))</f>
        <v>62100</v>
      </c>
      <c r="AI22" s="64">
        <f>IF([1]TX_Counties_FY22_Income_Limits!AH22&gt;[1]WAIVER_TX_Counties_FY22!AI$2,[1]TX_Counties_FY22_Income_Limits!AH22,IF([1]TX_Counties_FY22_Income_Limits!AH22&lt;[1]WAIVER_TX_Counties_FY22!AI$2,[1]WAIVER_TX_Counties_FY22!AI$2,IF([1]TX_Counties_FY22_Income_Limits!AH22=[1]WAIVER_TX_Counties_FY22!AI$2,[1]TX_Counties_FY22_Income_Limits!AH22)))</f>
        <v>66350</v>
      </c>
      <c r="AJ22" s="64">
        <f>IF([1]TX_Counties_FY22_Income_Limits!AI22&gt;[1]WAIVER_TX_Counties_FY22!AJ$2,[1]TX_Counties_FY22_Income_Limits!AI22,IF([1]TX_Counties_FY22_Income_Limits!AI22&lt;[1]WAIVER_TX_Counties_FY22!AJ$2,[1]WAIVER_TX_Counties_FY22!AJ$2,IF([1]TX_Counties_FY22_Income_Limits!AI22=[1]WAIVER_TX_Counties_FY22!AJ$2,[1]TX_Counties_FY22_Income_Limits!AI22)))</f>
        <v>70650</v>
      </c>
      <c r="AK22" s="64">
        <f>IF([1]TX_Counties_FY22_Income_Limits!AJ22&gt;[1]WAIVER_TX_Counties_FY22!AK$2,[1]TX_Counties_FY22_Income_Limits!AJ22,IF([1]TX_Counties_FY22_Income_Limits!AJ22&lt;[1]WAIVER_TX_Counties_FY22!AK$2,[1]WAIVER_TX_Counties_FY22!AK$2,IF([1]TX_Counties_FY22_Income_Limits!AJ22=[1]WAIVER_TX_Counties_FY22!AK$2,[1]TX_Counties_FY22_Income_Limits!AJ22)))</f>
        <v>74900</v>
      </c>
      <c r="AL22" s="64">
        <f>IF([1]TX_Counties_FY22_Income_Limits!AK22&gt;[1]WAIVER_TX_Counties_FY22!AL$2,[1]TX_Counties_FY22_Income_Limits!AK22,IF([1]TX_Counties_FY22_Income_Limits!AK22&lt;[1]WAIVER_TX_Counties_FY22!AL$2,[1]WAIVER_TX_Counties_FY22!AL$2,IF([1]TX_Counties_FY22_Income_Limits!AK22=[1]WAIVER_TX_Counties_FY22!AL$2,[1]TX_Counties_FY22_Income_Limits!AK22)))</f>
        <v>79180</v>
      </c>
      <c r="AM22" s="64">
        <f>IF([1]TX_Counties_FY22_Income_Limits!AL22&gt;[1]WAIVER_TX_Counties_FY22!AM$2,[1]TX_Counties_FY22_Income_Limits!AL22,IF([1]TX_Counties_FY22_Income_Limits!AL22&lt;[1]WAIVER_TX_Counties_FY22!AM$2,[1]WAIVER_TX_Counties_FY22!AM$2,IF([1]TX_Counties_FY22_Income_Limits!AL22=[1]WAIVER_TX_Counties_FY22!AM$2,[1]TX_Counties_FY22_Income_Limits!AL22)))</f>
        <v>83460</v>
      </c>
      <c r="AN22" s="64">
        <f>IF([1]TX_Counties_FY22_Income_Limits!AM22&gt;[1]WAIVER_TX_Counties_FY22!AN$2,[1]TX_Counties_FY22_Income_Limits!AM22,IF([1]TX_Counties_FY22_Income_Limits!AM22&lt;[1]WAIVER_TX_Counties_FY22!AN$2,[1]WAIVER_TX_Counties_FY22!AN$2,IF([1]TX_Counties_FY22_Income_Limits!AM22=[1]WAIVER_TX_Counties_FY22!AN$2,[1]TX_Counties_FY22_Income_Limits!AM22)))</f>
        <v>87740</v>
      </c>
      <c r="AO22" s="64">
        <f>IF([1]TX_Counties_FY22_Income_Limits!AN22&gt;[1]WAIVER_TX_Counties_FY22!AO$2,[1]TX_Counties_FY22_Income_Limits!AN22,IF([1]TX_Counties_FY22_Income_Limits!AN22&lt;[1]WAIVER_TX_Counties_FY22!AO$2,[1]WAIVER_TX_Counties_FY22!AO$2,IF([1]TX_Counties_FY22_Income_Limits!AN22=[1]WAIVER_TX_Counties_FY22!AO$2,[1]TX_Counties_FY22_Income_Limits!AN22)))</f>
        <v>92020</v>
      </c>
      <c r="AP22" s="64">
        <f>IF([1]TX_Counties_FY22_Income_Limits!AO22&gt;[1]WAIVER_TX_Counties_FY22!AP$2,[1]TX_Counties_FY22_Income_Limits!AO22,IF([1]TX_Counties_FY22_Income_Limits!AO22&lt;[1]WAIVER_TX_Counties_FY22!AP$2,[1]WAIVER_TX_Counties_FY22!AP$2,IF([1]TX_Counties_FY22_Income_Limits!AO22=[1]WAIVER_TX_Counties_FY22!AP$2,[1]TX_Counties_FY22_Income_Limits!AO22)))</f>
        <v>96300</v>
      </c>
      <c r="AQ22" s="64">
        <f>IF([1]TX_Counties_FY22_Income_Limits!AP22&gt;[1]WAIVER_TX_Counties_FY22!AQ$2,[1]TX_Counties_FY22_Income_Limits!AP22,IF([1]TX_Counties_FY22_Income_Limits!AP22&lt;[1]WAIVER_TX_Counties_FY22!AQ$2,[1]WAIVER_TX_Counties_FY22!AQ$2,IF([1]TX_Counties_FY22_Income_Limits!AP22=[1]WAIVER_TX_Counties_FY22!AQ$2,[1]TX_Counties_FY22_Income_Limits!AP22)))</f>
        <v>100580</v>
      </c>
      <c r="AR22" s="64">
        <f>IF([1]TX_Counties_FY22_Income_Limits!AQ22&gt;[1]WAIVER_TX_Counties_FY22!AR$2,[1]TX_Counties_FY22_Income_Limits!AQ22,IF([1]TX_Counties_FY22_Income_Limits!AQ22&lt;[1]WAIVER_TX_Counties_FY22!AR$2,[1]WAIVER_TX_Counties_FY22!AR$2,IF([1]TX_Counties_FY22_Income_Limits!AQ22=[1]WAIVER_TX_Counties_FY22!AR$2,[1]TX_Counties_FY22_Income_Limits!AQ22)))</f>
        <v>104860</v>
      </c>
      <c r="AS22" s="64">
        <f>IF([1]TX_Counties_FY22_Income_Limits!AR22&gt;[1]WAIVER_TX_Counties_FY22!AS$2,[1]TX_Counties_FY22_Income_Limits!AR22,IF([1]TX_Counties_FY22_Income_Limits!AR22&lt;[1]WAIVER_TX_Counties_FY22!AS$2,[1]WAIVER_TX_Counties_FY22!AS$2,IF([1]TX_Counties_FY22_Income_Limits!AR22=[1]WAIVER_TX_Counties_FY22!AS$2,[1]TX_Counties_FY22_Income_Limits!AR22)))</f>
        <v>109140</v>
      </c>
      <c r="AT22" s="64">
        <f>IF([1]TX_Counties_FY22_Income_Limits!AS22&gt;[1]WAIVER_TX_Counties_FY22!AT$2,[1]TX_Counties_FY22_Income_Limits!AS22,IF([1]TX_Counties_FY22_Income_Limits!AS22&lt;[1]WAIVER_TX_Counties_FY22!AT$2,[1]WAIVER_TX_Counties_FY22!AT$2,IF([1]TX_Counties_FY22_Income_Limits!AS22=[1]WAIVER_TX_Counties_FY22!AT$2,[1]TX_Counties_FY22_Income_Limits!AS22)))</f>
        <v>113420</v>
      </c>
      <c r="AU22" s="64">
        <f>IF([1]TX_Counties_FY22_Income_Limits!AT22&gt;[1]WAIVER_TX_Counties_FY22!AU$2,[1]TX_Counties_FY22_Income_Limits!AT22,IF([1]TX_Counties_FY22_Income_Limits!AT22&lt;[1]WAIVER_TX_Counties_FY22!AU$2,[1]WAIVER_TX_Counties_FY22!AU$2,IF([1]TX_Counties_FY22_Income_Limits!AT22=[1]WAIVER_TX_Counties_FY22!AU$2,[1]TX_Counties_FY22_Income_Limits!AT22)))</f>
        <v>117700</v>
      </c>
      <c r="AV22" s="64">
        <f>IF([1]TX_Counties_FY22_Income_Limits!AU22&gt;[1]WAIVER_TX_Counties_FY22!AV$2,[1]TX_Counties_FY22_Income_Limits!AU22,IF([1]TX_Counties_FY22_Income_Limits!AU22&lt;[1]WAIVER_TX_Counties_FY22!AV$2,[1]WAIVER_TX_Counties_FY22!AV$2,IF([1]TX_Counties_FY22_Income_Limits!AU22=[1]WAIVER_TX_Counties_FY22!AV$2,[1]TX_Counties_FY22_Income_Limits!AU22)))</f>
        <v>121980</v>
      </c>
      <c r="AW22" s="64">
        <f>IF([1]TX_Counties_FY22_Income_Limits!AV22&gt;[1]WAIVER_TX_Counties_FY22!AW$2,[1]TX_Counties_FY22_Income_Limits!AV22,IF([1]TX_Counties_FY22_Income_Limits!AV22&lt;[1]WAIVER_TX_Counties_FY22!AW$2,[1]WAIVER_TX_Counties_FY22!AW$2,IF([1]TX_Counties_FY22_Income_Limits!AV22=[1]WAIVER_TX_Counties_FY22!AW$2,[1]TX_Counties_FY22_Income_Limits!AV22)))</f>
        <v>126260</v>
      </c>
      <c r="AX22" s="64">
        <f>IF([1]TX_Counties_FY22_Income_Limits!AW22&gt;[1]WAIVER_TX_Counties_FY22!AX$2,[1]TX_Counties_FY22_Income_Limits!AW22,IF([1]TX_Counties_FY22_Income_Limits!AW22&lt;[1]WAIVER_TX_Counties_FY22!AX$2,[1]WAIVER_TX_Counties_FY22!AX$2,IF([1]TX_Counties_FY22_Income_Limits!AW22=[1]WAIVER_TX_Counties_FY22!AX$2,[1]TX_Counties_FY22_Income_Limits!AW22)))</f>
        <v>130540</v>
      </c>
      <c r="AY22" s="64">
        <f>IF([1]TX_Counties_FY22_Income_Limits!AX22&gt;[1]WAIVER_TX_Counties_FY22!AY$2,[1]TX_Counties_FY22_Income_Limits!AX22,IF([1]TX_Counties_FY22_Income_Limits!AX22&lt;[1]WAIVER_TX_Counties_FY22!AY$2,[1]WAIVER_TX_Counties_FY22!AY$2,IF([1]TX_Counties_FY22_Income_Limits!AX22=[1]WAIVER_TX_Counties_FY22!AY$2,[1]TX_Counties_FY22_Income_Limits!AX22)))</f>
        <v>134820</v>
      </c>
      <c r="AZ22" s="64">
        <f>IF([1]TX_Counties_FY22_Income_Limits!AY22&gt;[1]WAIVER_TX_Counties_FY22!AZ$2,[1]TX_Counties_FY22_Income_Limits!AY22,IF([1]TX_Counties_FY22_Income_Limits!AY22&lt;[1]WAIVER_TX_Counties_FY22!AZ$2,[1]WAIVER_TX_Counties_FY22!AZ$2,IF([1]TX_Counties_FY22_Income_Limits!AY22=[1]WAIVER_TX_Counties_FY22!AZ$2,[1]TX_Counties_FY22_Income_Limits!AY22)))</f>
        <v>139100</v>
      </c>
      <c r="BA22" s="64">
        <f>IF([1]TX_Counties_FY22_Income_Limits!AZ22&gt;[1]WAIVER_TX_Counties_FY22!BA$2,[1]TX_Counties_FY22_Income_Limits!AZ22,IF([1]TX_Counties_FY22_Income_Limits!AZ22&lt;[1]WAIVER_TX_Counties_FY22!BA$2,[1]WAIVER_TX_Counties_FY22!BA$2,IF([1]TX_Counties_FY22_Income_Limits!AZ22=[1]WAIVER_TX_Counties_FY22!BA$2,[1]TX_Counties_FY22_Income_Limits!AZ22)))</f>
        <v>143380</v>
      </c>
      <c r="BB22" s="64">
        <f>IF([1]TX_Counties_FY22_Income_Limits!BA22&gt;[1]WAIVER_TX_Counties_FY22!BB$2,[1]TX_Counties_FY22_Income_Limits!BA22,IF([1]TX_Counties_FY22_Income_Limits!BA22&lt;[1]WAIVER_TX_Counties_FY22!BB$2,[1]WAIVER_TX_Counties_FY22!BB$2,IF([1]TX_Counties_FY22_Income_Limits!BA22=[1]WAIVER_TX_Counties_FY22!BB$2,[1]TX_Counties_FY22_Income_Limits!BA22)))</f>
        <v>59950</v>
      </c>
      <c r="BC22" s="64">
        <f>IF([1]TX_Counties_FY22_Income_Limits!BB22&gt;[1]WAIVER_TX_Counties_FY22!BC$2,[1]TX_Counties_FY22_Income_Limits!BB22,IF([1]TX_Counties_FY22_Income_Limits!BB22&lt;[1]WAIVER_TX_Counties_FY22!BC$2,[1]WAIVER_TX_Counties_FY22!BC$2,IF([1]TX_Counties_FY22_Income_Limits!BB22=[1]WAIVER_TX_Counties_FY22!BC$2,[1]TX_Counties_FY22_Income_Limits!BB22)))</f>
        <v>68500</v>
      </c>
      <c r="BD22" s="64">
        <f>IF([1]TX_Counties_FY22_Income_Limits!BC22&gt;[1]WAIVER_TX_Counties_FY22!BD$2,[1]TX_Counties_FY22_Income_Limits!BC22,IF([1]TX_Counties_FY22_Income_Limits!BC22&lt;[1]WAIVER_TX_Counties_FY22!BD$2,[1]WAIVER_TX_Counties_FY22!BD$2,IF([1]TX_Counties_FY22_Income_Limits!BC22=[1]WAIVER_TX_Counties_FY22!BD$2,[1]TX_Counties_FY22_Income_Limits!BC22)))</f>
        <v>77050</v>
      </c>
      <c r="BE22" s="64">
        <f>IF([1]TX_Counties_FY22_Income_Limits!BD22&gt;[1]WAIVER_TX_Counties_FY22!BE$2,[1]TX_Counties_FY22_Income_Limits!BD22,IF([1]TX_Counties_FY22_Income_Limits!BD22&lt;[1]WAIVER_TX_Counties_FY22!BE$2,[1]WAIVER_TX_Counties_FY22!BE$2,IF([1]TX_Counties_FY22_Income_Limits!BD22=[1]WAIVER_TX_Counties_FY22!BE$2,[1]TX_Counties_FY22_Income_Limits!BD22)))</f>
        <v>85600</v>
      </c>
      <c r="BF22" s="64">
        <f>IF([1]TX_Counties_FY22_Income_Limits!BE22&gt;[1]WAIVER_TX_Counties_FY22!BF$2,[1]TX_Counties_FY22_Income_Limits!BE22,IF([1]TX_Counties_FY22_Income_Limits!BE22&lt;[1]WAIVER_TX_Counties_FY22!BF$2,[1]WAIVER_TX_Counties_FY22!BF$2,IF([1]TX_Counties_FY22_Income_Limits!BE22=[1]WAIVER_TX_Counties_FY22!BF$2,[1]TX_Counties_FY22_Income_Limits!BE22)))</f>
        <v>92450</v>
      </c>
      <c r="BG22" s="64">
        <f>IF([1]TX_Counties_FY22_Income_Limits!BF22&gt;[1]WAIVER_TX_Counties_FY22!BG$2,[1]TX_Counties_FY22_Income_Limits!BF22,IF([1]TX_Counties_FY22_Income_Limits!BF22&lt;[1]WAIVER_TX_Counties_FY22!BG$2,[1]WAIVER_TX_Counties_FY22!BG$2,IF([1]TX_Counties_FY22_Income_Limits!BF22=[1]WAIVER_TX_Counties_FY22!BG$2,[1]TX_Counties_FY22_Income_Limits!BF22)))</f>
        <v>99300</v>
      </c>
      <c r="BH22" s="64">
        <f>IF([1]TX_Counties_FY22_Income_Limits!BG22&gt;[1]WAIVER_TX_Counties_FY22!BH$2,[1]TX_Counties_FY22_Income_Limits!BG22,IF([1]TX_Counties_FY22_Income_Limits!BG22&lt;[1]WAIVER_TX_Counties_FY22!BH$2,[1]WAIVER_TX_Counties_FY22!BH$2,IF([1]TX_Counties_FY22_Income_Limits!BG22=[1]WAIVER_TX_Counties_FY22!BH$2,[1]TX_Counties_FY22_Income_Limits!BG22)))</f>
        <v>106150</v>
      </c>
      <c r="BI22" s="64">
        <f>IF([1]TX_Counties_FY22_Income_Limits!BH22&gt;[1]WAIVER_TX_Counties_FY22!BI$2,[1]TX_Counties_FY22_Income_Limits!BH22,IF([1]TX_Counties_FY22_Income_Limits!BH22&lt;[1]WAIVER_TX_Counties_FY22!BI$2,[1]WAIVER_TX_Counties_FY22!BI$2,IF([1]TX_Counties_FY22_Income_Limits!BH22=[1]WAIVER_TX_Counties_FY22!BI$2,[1]TX_Counties_FY22_Income_Limits!BH22)))</f>
        <v>113000</v>
      </c>
      <c r="BJ22" s="64">
        <f>IF([1]TX_Counties_FY22_Income_Limits!BI22&gt;[1]WAIVER_TX_Counties_FY22!BJ$2,[1]TX_Counties_FY22_Income_Limits!BI22,IF([1]TX_Counties_FY22_Income_Limits!BI22&lt;[1]WAIVER_TX_Counties_FY22!BJ$2,[1]WAIVER_TX_Counties_FY22!BJ$2,IF([1]TX_Counties_FY22_Income_Limits!BI22=[1]WAIVER_TX_Counties_FY22!BJ$2,[1]TX_Counties_FY22_Income_Limits!BI22)))</f>
        <v>119839.99999999999</v>
      </c>
      <c r="BK22" s="64">
        <f>IF([1]TX_Counties_FY22_Income_Limits!BJ22&gt;[1]WAIVER_TX_Counties_FY22!BK$2,[1]TX_Counties_FY22_Income_Limits!BJ22,IF([1]TX_Counties_FY22_Income_Limits!BJ22&lt;[1]WAIVER_TX_Counties_FY22!BK$2,[1]WAIVER_TX_Counties_FY22!BK$2,IF([1]TX_Counties_FY22_Income_Limits!BJ22=[1]WAIVER_TX_Counties_FY22!BK$2,[1]TX_Counties_FY22_Income_Limits!BJ22)))</f>
        <v>126688</v>
      </c>
      <c r="BL22" s="64">
        <f>IF([1]TX_Counties_FY22_Income_Limits!BK22&gt;[1]WAIVER_TX_Counties_FY22!BL$2,[1]TX_Counties_FY22_Income_Limits!BK22,IF([1]TX_Counties_FY22_Income_Limits!BK22&lt;[1]WAIVER_TX_Counties_FY22!BL$2,[1]WAIVER_TX_Counties_FY22!BL$2,IF([1]TX_Counties_FY22_Income_Limits!BK22=[1]WAIVER_TX_Counties_FY22!BL$2,[1]TX_Counties_FY22_Income_Limits!BK22)))</f>
        <v>133536</v>
      </c>
      <c r="BM22" s="64">
        <f>IF([1]TX_Counties_FY22_Income_Limits!BL22&gt;[1]WAIVER_TX_Counties_FY22!BM$2,[1]TX_Counties_FY22_Income_Limits!BL22,IF([1]TX_Counties_FY22_Income_Limits!BL22&lt;[1]WAIVER_TX_Counties_FY22!BM$2,[1]WAIVER_TX_Counties_FY22!BM$2,IF([1]TX_Counties_FY22_Income_Limits!BL22=[1]WAIVER_TX_Counties_FY22!BM$2,[1]TX_Counties_FY22_Income_Limits!BL22)))</f>
        <v>140384</v>
      </c>
      <c r="BN22" s="64">
        <f>IF([1]TX_Counties_FY22_Income_Limits!BM22&gt;[1]WAIVER_TX_Counties_FY22!BN$2,[1]TX_Counties_FY22_Income_Limits!BM22,IF([1]TX_Counties_FY22_Income_Limits!BM22&lt;[1]WAIVER_TX_Counties_FY22!BN$2,[1]WAIVER_TX_Counties_FY22!BN$2,IF([1]TX_Counties_FY22_Income_Limits!BM22=[1]WAIVER_TX_Counties_FY22!BN$2,[1]TX_Counties_FY22_Income_Limits!BM22)))</f>
        <v>147232</v>
      </c>
      <c r="BO22" s="64">
        <f>IF([1]TX_Counties_FY22_Income_Limits!BN22&gt;[1]WAIVER_TX_Counties_FY22!BO$2,[1]TX_Counties_FY22_Income_Limits!BN22,IF([1]TX_Counties_FY22_Income_Limits!BN22&lt;[1]WAIVER_TX_Counties_FY22!BO$2,[1]WAIVER_TX_Counties_FY22!BO$2,IF([1]TX_Counties_FY22_Income_Limits!BN22=[1]WAIVER_TX_Counties_FY22!BO$2,[1]TX_Counties_FY22_Income_Limits!BN22)))</f>
        <v>154080</v>
      </c>
      <c r="BP22" s="64">
        <f>IF([1]TX_Counties_FY22_Income_Limits!BO22&gt;[1]WAIVER_TX_Counties_FY22!BP$2,[1]TX_Counties_FY22_Income_Limits!BO22,IF([1]TX_Counties_FY22_Income_Limits!BO22&lt;[1]WAIVER_TX_Counties_FY22!BP$2,[1]WAIVER_TX_Counties_FY22!BP$2,IF([1]TX_Counties_FY22_Income_Limits!BO22=[1]WAIVER_TX_Counties_FY22!BP$2,[1]TX_Counties_FY22_Income_Limits!BO22)))</f>
        <v>160928</v>
      </c>
      <c r="BQ22" s="64">
        <f>IF([1]TX_Counties_FY22_Income_Limits!BP22&gt;[1]WAIVER_TX_Counties_FY22!BQ$2,[1]TX_Counties_FY22_Income_Limits!BP22,IF([1]TX_Counties_FY22_Income_Limits!BP22&lt;[1]WAIVER_TX_Counties_FY22!BQ$2,[1]WAIVER_TX_Counties_FY22!BQ$2,IF([1]TX_Counties_FY22_Income_Limits!BP22=[1]WAIVER_TX_Counties_FY22!BQ$2,[1]TX_Counties_FY22_Income_Limits!BP22)))</f>
        <v>167776</v>
      </c>
      <c r="BR22" s="64">
        <f>IF([1]TX_Counties_FY22_Income_Limits!BQ22&gt;[1]WAIVER_TX_Counties_FY22!BR$2,[1]TX_Counties_FY22_Income_Limits!BQ22,IF([1]TX_Counties_FY22_Income_Limits!BQ22&lt;[1]WAIVER_TX_Counties_FY22!BR$2,[1]WAIVER_TX_Counties_FY22!BR$2,IF([1]TX_Counties_FY22_Income_Limits!BQ22=[1]WAIVER_TX_Counties_FY22!BR$2,[1]TX_Counties_FY22_Income_Limits!BQ22)))</f>
        <v>174624</v>
      </c>
      <c r="BS22" s="64">
        <f>IF([1]TX_Counties_FY22_Income_Limits!BR22&gt;[1]WAIVER_TX_Counties_FY22!BS$2,[1]TX_Counties_FY22_Income_Limits!BR22,IF([1]TX_Counties_FY22_Income_Limits!BR22&lt;[1]WAIVER_TX_Counties_FY22!BS$2,[1]WAIVER_TX_Counties_FY22!BS$2,IF([1]TX_Counties_FY22_Income_Limits!BR22=[1]WAIVER_TX_Counties_FY22!BS$2,[1]TX_Counties_FY22_Income_Limits!BR22)))</f>
        <v>181472</v>
      </c>
      <c r="BT22" s="64">
        <f>IF([1]TX_Counties_FY22_Income_Limits!BS22&gt;[1]WAIVER_TX_Counties_FY22!BT$2,[1]TX_Counties_FY22_Income_Limits!BS22,IF([1]TX_Counties_FY22_Income_Limits!BS22&lt;[1]WAIVER_TX_Counties_FY22!BT$2,[1]WAIVER_TX_Counties_FY22!BT$2,IF([1]TX_Counties_FY22_Income_Limits!BS22=[1]WAIVER_TX_Counties_FY22!BT$2,[1]TX_Counties_FY22_Income_Limits!BS22)))</f>
        <v>188320</v>
      </c>
      <c r="BU22" s="64">
        <f>IF([1]TX_Counties_FY22_Income_Limits!BT22&gt;[1]WAIVER_TX_Counties_FY22!BU$2,[1]TX_Counties_FY22_Income_Limits!BT22,IF([1]TX_Counties_FY22_Income_Limits!BT22&lt;[1]WAIVER_TX_Counties_FY22!BU$2,[1]WAIVER_TX_Counties_FY22!BU$2,IF([1]TX_Counties_FY22_Income_Limits!BT22=[1]WAIVER_TX_Counties_FY22!BU$2,[1]TX_Counties_FY22_Income_Limits!BT22)))</f>
        <v>195168</v>
      </c>
      <c r="BV22" s="64">
        <f>IF([1]TX_Counties_FY22_Income_Limits!BU22&gt;[1]WAIVER_TX_Counties_FY22!BV$2,[1]TX_Counties_FY22_Income_Limits!BU22,IF([1]TX_Counties_FY22_Income_Limits!BU22&lt;[1]WAIVER_TX_Counties_FY22!BV$2,[1]WAIVER_TX_Counties_FY22!BV$2,IF([1]TX_Counties_FY22_Income_Limits!BU22=[1]WAIVER_TX_Counties_FY22!BV$2,[1]TX_Counties_FY22_Income_Limits!BU22)))</f>
        <v>202016</v>
      </c>
      <c r="BW22" s="64">
        <f>IF([1]TX_Counties_FY22_Income_Limits!BV22&gt;[1]WAIVER_TX_Counties_FY22!BW$2,[1]TX_Counties_FY22_Income_Limits!BV22,IF([1]TX_Counties_FY22_Income_Limits!BV22&lt;[1]WAIVER_TX_Counties_FY22!BW$2,[1]WAIVER_TX_Counties_FY22!BW$2,IF([1]TX_Counties_FY22_Income_Limits!BV22=[1]WAIVER_TX_Counties_FY22!BW$2,[1]TX_Counties_FY22_Income_Limits!BV22)))</f>
        <v>208864</v>
      </c>
      <c r="BX22" s="64">
        <f>IF([1]TX_Counties_FY22_Income_Limits!BW22&gt;[1]WAIVER_TX_Counties_FY22!BX$2,[1]TX_Counties_FY22_Income_Limits!BW22,IF([1]TX_Counties_FY22_Income_Limits!BW22&lt;[1]WAIVER_TX_Counties_FY22!BX$2,[1]WAIVER_TX_Counties_FY22!BX$2,IF([1]TX_Counties_FY22_Income_Limits!BW22=[1]WAIVER_TX_Counties_FY22!BX$2,[1]TX_Counties_FY22_Income_Limits!BW22)))</f>
        <v>215712</v>
      </c>
      <c r="BY22" s="64">
        <f>IF([1]TX_Counties_FY22_Income_Limits!BX22&gt;[1]WAIVER_TX_Counties_FY22!BY$2,[1]TX_Counties_FY22_Income_Limits!BX22,IF([1]TX_Counties_FY22_Income_Limits!BX22&lt;[1]WAIVER_TX_Counties_FY22!BY$2,[1]WAIVER_TX_Counties_FY22!BY$2,IF([1]TX_Counties_FY22_Income_Limits!BX22=[1]WAIVER_TX_Counties_FY22!BY$2,[1]TX_Counties_FY22_Income_Limits!BX22)))</f>
        <v>222560</v>
      </c>
      <c r="BZ22" s="64">
        <f>IF([1]TX_Counties_FY22_Income_Limits!BY22&gt;[1]WAIVER_TX_Counties_FY22!BZ$2,[1]TX_Counties_FY22_Income_Limits!BY22,IF([1]TX_Counties_FY22_Income_Limits!BY22&lt;[1]WAIVER_TX_Counties_FY22!BZ$2,[1]WAIVER_TX_Counties_FY22!BZ$2,IF([1]TX_Counties_FY22_Income_Limits!BY22=[1]WAIVER_TX_Counties_FY22!BZ$2,[1]TX_Counties_FY22_Income_Limits!BY22)))</f>
        <v>229408</v>
      </c>
      <c r="CA22" s="64">
        <f>IF([1]TX_Counties_FY22_Income_Limits!BZ22&gt;[1]WAIVER_TX_Counties_FY22!CA$2,[1]TX_Counties_FY22_Income_Limits!BZ22,IF([1]TX_Counties_FY22_Income_Limits!BZ22&lt;[1]WAIVER_TX_Counties_FY22!CA$2,[1]WAIVER_TX_Counties_FY22!CA$2,IF([1]TX_Counties_FY22_Income_Limits!BZ22=[1]WAIVER_TX_Counties_FY22!CA$2,[1]TX_Counties_FY22_Income_Limits!BZ22)))</f>
        <v>74900</v>
      </c>
      <c r="CB22" s="64">
        <f>IF([1]TX_Counties_FY22_Income_Limits!CA22&gt;[1]WAIVER_TX_Counties_FY22!CB$2,[1]TX_Counties_FY22_Income_Limits!CA22,IF([1]TX_Counties_FY22_Income_Limits!CA22&lt;[1]WAIVER_TX_Counties_FY22!CB$2,[1]WAIVER_TX_Counties_FY22!CB$2,IF([1]TX_Counties_FY22_Income_Limits!CA22=[1]WAIVER_TX_Counties_FY22!CB$2,[1]TX_Counties_FY22_Income_Limits!CA22)))</f>
        <v>85600</v>
      </c>
      <c r="CC22" s="64">
        <f>IF([1]TX_Counties_FY22_Income_Limits!CB22&gt;[1]WAIVER_TX_Counties_FY22!CC$2,[1]TX_Counties_FY22_Income_Limits!CB22,IF([1]TX_Counties_FY22_Income_Limits!CB22&lt;[1]WAIVER_TX_Counties_FY22!CC$2,[1]WAIVER_TX_Counties_FY22!CC$2,IF([1]TX_Counties_FY22_Income_Limits!CB22=[1]WAIVER_TX_Counties_FY22!CC$2,[1]TX_Counties_FY22_Income_Limits!CB22)))</f>
        <v>96300</v>
      </c>
      <c r="CD22" s="64">
        <f>IF([1]TX_Counties_FY22_Income_Limits!CC22&gt;[1]WAIVER_TX_Counties_FY22!CD$2,[1]TX_Counties_FY22_Income_Limits!CC22,IF([1]TX_Counties_FY22_Income_Limits!CC22&lt;[1]WAIVER_TX_Counties_FY22!CD$2,[1]WAIVER_TX_Counties_FY22!CD$2,IF([1]TX_Counties_FY22_Income_Limits!CC22=[1]WAIVER_TX_Counties_FY22!CD$2,[1]TX_Counties_FY22_Income_Limits!CC22)))</f>
        <v>107000</v>
      </c>
      <c r="CE22" s="64">
        <f>IF([1]TX_Counties_FY22_Income_Limits!CD22&gt;[1]WAIVER_TX_Counties_FY22!CE$2,[1]TX_Counties_FY22_Income_Limits!CD22,IF([1]TX_Counties_FY22_Income_Limits!CD22&lt;[1]WAIVER_TX_Counties_FY22!CE$2,[1]WAIVER_TX_Counties_FY22!CE$2,IF([1]TX_Counties_FY22_Income_Limits!CD22=[1]WAIVER_TX_Counties_FY22!CE$2,[1]TX_Counties_FY22_Income_Limits!CD22)))</f>
        <v>115560.00000000001</v>
      </c>
      <c r="CF22" s="64">
        <f>IF([1]TX_Counties_FY22_Income_Limits!CE22&gt;[1]WAIVER_TX_Counties_FY22!CF$2,[1]TX_Counties_FY22_Income_Limits!CE22,IF([1]TX_Counties_FY22_Income_Limits!CE22&lt;[1]WAIVER_TX_Counties_FY22!CF$2,[1]WAIVER_TX_Counties_FY22!CF$2,IF([1]TX_Counties_FY22_Income_Limits!CE22=[1]WAIVER_TX_Counties_FY22!CF$2,[1]TX_Counties_FY22_Income_Limits!CE22)))</f>
        <v>124119.99999999999</v>
      </c>
      <c r="CG22" s="64">
        <f>IF([1]TX_Counties_FY22_Income_Limits!CF22&gt;[1]WAIVER_TX_Counties_FY22!CG$2,[1]TX_Counties_FY22_Income_Limits!CF22,IF([1]TX_Counties_FY22_Income_Limits!CF22&lt;[1]WAIVER_TX_Counties_FY22!CG$2,[1]WAIVER_TX_Counties_FY22!CG$2,IF([1]TX_Counties_FY22_Income_Limits!CF22=[1]WAIVER_TX_Counties_FY22!CG$2,[1]TX_Counties_FY22_Income_Limits!CF22)))</f>
        <v>132680</v>
      </c>
      <c r="CH22" s="64">
        <f>IF([1]TX_Counties_FY22_Income_Limits!CG22&gt;[1]WAIVER_TX_Counties_FY22!CH$2,[1]TX_Counties_FY22_Income_Limits!CG22,IF([1]TX_Counties_FY22_Income_Limits!CG22&lt;[1]WAIVER_TX_Counties_FY22!CH$2,[1]WAIVER_TX_Counties_FY22!CH$2,IF([1]TX_Counties_FY22_Income_Limits!CG22=[1]WAIVER_TX_Counties_FY22!CH$2,[1]TX_Counties_FY22_Income_Limits!CG22)))</f>
        <v>141240</v>
      </c>
      <c r="CI22" s="64">
        <f>IF([1]TX_Counties_FY22_Income_Limits!CH22&gt;[1]WAIVER_TX_Counties_FY22!CI$2,[1]TX_Counties_FY22_Income_Limits!CH22,IF([1]TX_Counties_FY22_Income_Limits!CH22&lt;[1]WAIVER_TX_Counties_FY22!CI$2,[1]WAIVER_TX_Counties_FY22!CI$2,IF([1]TX_Counties_FY22_Income_Limits!CH22=[1]WAIVER_TX_Counties_FY22!CI$2,[1]TX_Counties_FY22_Income_Limits!CH22)))</f>
        <v>149800</v>
      </c>
      <c r="CJ22" s="64">
        <f>IF([1]TX_Counties_FY22_Income_Limits!CI22&gt;[1]WAIVER_TX_Counties_FY22!CJ$2,[1]TX_Counties_FY22_Income_Limits!CI22,IF([1]TX_Counties_FY22_Income_Limits!CI22&lt;[1]WAIVER_TX_Counties_FY22!CJ$2,[1]WAIVER_TX_Counties_FY22!CJ$2,IF([1]TX_Counties_FY22_Income_Limits!CI22=[1]WAIVER_TX_Counties_FY22!CJ$2,[1]TX_Counties_FY22_Income_Limits!CI22)))</f>
        <v>158360</v>
      </c>
      <c r="CK22" s="64">
        <f>IF([1]TX_Counties_FY22_Income_Limits!CJ22&gt;[1]WAIVER_TX_Counties_FY22!CK$2,[1]TX_Counties_FY22_Income_Limits!CJ22,IF([1]TX_Counties_FY22_Income_Limits!CJ22&lt;[1]WAIVER_TX_Counties_FY22!CK$2,[1]WAIVER_TX_Counties_FY22!CK$2,IF([1]TX_Counties_FY22_Income_Limits!CJ22=[1]WAIVER_TX_Counties_FY22!CK$2,[1]TX_Counties_FY22_Income_Limits!CJ22)))</f>
        <v>166920</v>
      </c>
      <c r="CL22" s="64">
        <f>IF([1]TX_Counties_FY22_Income_Limits!CK22&gt;[1]WAIVER_TX_Counties_FY22!CL$2,[1]TX_Counties_FY22_Income_Limits!CK22,IF([1]TX_Counties_FY22_Income_Limits!CK22&lt;[1]WAIVER_TX_Counties_FY22!CL$2,[1]WAIVER_TX_Counties_FY22!CL$2,IF([1]TX_Counties_FY22_Income_Limits!CK22=[1]WAIVER_TX_Counties_FY22!CL$2,[1]TX_Counties_FY22_Income_Limits!CK22)))</f>
        <v>175480</v>
      </c>
      <c r="CM22" s="64">
        <f>IF([1]TX_Counties_FY22_Income_Limits!CL22&gt;[1]WAIVER_TX_Counties_FY22!CM$2,[1]TX_Counties_FY22_Income_Limits!CL22,IF([1]TX_Counties_FY22_Income_Limits!CL22&lt;[1]WAIVER_TX_Counties_FY22!CM$2,[1]WAIVER_TX_Counties_FY22!CM$2,IF([1]TX_Counties_FY22_Income_Limits!CL22=[1]WAIVER_TX_Counties_FY22!CM$2,[1]TX_Counties_FY22_Income_Limits!CL22)))</f>
        <v>184040</v>
      </c>
      <c r="CN22" s="64">
        <f>IF([1]TX_Counties_FY22_Income_Limits!CM22&gt;[1]WAIVER_TX_Counties_FY22!CN$2,[1]TX_Counties_FY22_Income_Limits!CM22,IF([1]TX_Counties_FY22_Income_Limits!CM22&lt;[1]WAIVER_TX_Counties_FY22!CN$2,[1]WAIVER_TX_Counties_FY22!CN$2,IF([1]TX_Counties_FY22_Income_Limits!CM22=[1]WAIVER_TX_Counties_FY22!CN$2,[1]TX_Counties_FY22_Income_Limits!CM22)))</f>
        <v>192600</v>
      </c>
      <c r="CO22" s="64">
        <f>IF([1]TX_Counties_FY22_Income_Limits!CN22&gt;[1]WAIVER_TX_Counties_FY22!CO$2,[1]TX_Counties_FY22_Income_Limits!CN22,IF([1]TX_Counties_FY22_Income_Limits!CN22&lt;[1]WAIVER_TX_Counties_FY22!CO$2,[1]WAIVER_TX_Counties_FY22!CO$2,IF([1]TX_Counties_FY22_Income_Limits!CN22=[1]WAIVER_TX_Counties_FY22!CO$2,[1]TX_Counties_FY22_Income_Limits!CN22)))</f>
        <v>201160</v>
      </c>
      <c r="CP22" s="64">
        <f>IF([1]TX_Counties_FY22_Income_Limits!CO22&gt;[1]WAIVER_TX_Counties_FY22!CP$2,[1]TX_Counties_FY22_Income_Limits!CO22,IF([1]TX_Counties_FY22_Income_Limits!CO22&lt;[1]WAIVER_TX_Counties_FY22!CP$2,[1]WAIVER_TX_Counties_FY22!CP$2,IF([1]TX_Counties_FY22_Income_Limits!CO22=[1]WAIVER_TX_Counties_FY22!CP$2,[1]TX_Counties_FY22_Income_Limits!CO22)))</f>
        <v>209720</v>
      </c>
      <c r="CQ22" s="64">
        <f>IF([1]TX_Counties_FY22_Income_Limits!CP22&gt;[1]WAIVER_TX_Counties_FY22!CQ$2,[1]TX_Counties_FY22_Income_Limits!CP22,IF([1]TX_Counties_FY22_Income_Limits!CP22&lt;[1]WAIVER_TX_Counties_FY22!CQ$2,[1]WAIVER_TX_Counties_FY22!CQ$2,IF([1]TX_Counties_FY22_Income_Limits!CP22=[1]WAIVER_TX_Counties_FY22!CQ$2,[1]TX_Counties_FY22_Income_Limits!CP22)))</f>
        <v>218280</v>
      </c>
      <c r="CR22" s="64">
        <f>IF([1]TX_Counties_FY22_Income_Limits!CQ22&gt;[1]WAIVER_TX_Counties_FY22!CR$2,[1]TX_Counties_FY22_Income_Limits!CQ22,IF([1]TX_Counties_FY22_Income_Limits!CQ22&lt;[1]WAIVER_TX_Counties_FY22!CR$2,[1]WAIVER_TX_Counties_FY22!CR$2,IF([1]TX_Counties_FY22_Income_Limits!CQ22=[1]WAIVER_TX_Counties_FY22!CR$2,[1]TX_Counties_FY22_Income_Limits!CQ22)))</f>
        <v>226840</v>
      </c>
      <c r="CS22" s="64">
        <f>IF([1]TX_Counties_FY22_Income_Limits!CR22&gt;[1]WAIVER_TX_Counties_FY22!CS$2,[1]TX_Counties_FY22_Income_Limits!CR22,IF([1]TX_Counties_FY22_Income_Limits!CR22&lt;[1]WAIVER_TX_Counties_FY22!CS$2,[1]WAIVER_TX_Counties_FY22!CS$2,IF([1]TX_Counties_FY22_Income_Limits!CR22=[1]WAIVER_TX_Counties_FY22!CS$2,[1]TX_Counties_FY22_Income_Limits!CR22)))</f>
        <v>235400</v>
      </c>
      <c r="CT22" s="64">
        <f>IF([1]TX_Counties_FY22_Income_Limits!CS22&gt;[1]WAIVER_TX_Counties_FY22!CT$2,[1]TX_Counties_FY22_Income_Limits!CS22,IF([1]TX_Counties_FY22_Income_Limits!CS22&lt;[1]WAIVER_TX_Counties_FY22!CT$2,[1]WAIVER_TX_Counties_FY22!CT$2,IF([1]TX_Counties_FY22_Income_Limits!CS22=[1]WAIVER_TX_Counties_FY22!CT$2,[1]TX_Counties_FY22_Income_Limits!CS22)))</f>
        <v>243960</v>
      </c>
      <c r="CU22" s="64">
        <f>IF([1]TX_Counties_FY22_Income_Limits!CT22&gt;[1]WAIVER_TX_Counties_FY22!CU$2,[1]TX_Counties_FY22_Income_Limits!CT22,IF([1]TX_Counties_FY22_Income_Limits!CT22&lt;[1]WAIVER_TX_Counties_FY22!CU$2,[1]WAIVER_TX_Counties_FY22!CU$2,IF([1]TX_Counties_FY22_Income_Limits!CT22=[1]WAIVER_TX_Counties_FY22!CU$2,[1]TX_Counties_FY22_Income_Limits!CT22)))</f>
        <v>252520</v>
      </c>
      <c r="CV22" s="64">
        <f>IF([1]TX_Counties_FY22_Income_Limits!CU22&gt;[1]WAIVER_TX_Counties_FY22!CV$2,[1]TX_Counties_FY22_Income_Limits!CU22,IF([1]TX_Counties_FY22_Income_Limits!CU22&lt;[1]WAIVER_TX_Counties_FY22!CV$2,[1]WAIVER_TX_Counties_FY22!CV$2,IF([1]TX_Counties_FY22_Income_Limits!CU22=[1]WAIVER_TX_Counties_FY22!CV$2,[1]TX_Counties_FY22_Income_Limits!CU22)))</f>
        <v>261080</v>
      </c>
      <c r="CW22" s="64">
        <f>IF([1]TX_Counties_FY22_Income_Limits!CV22&gt;[1]WAIVER_TX_Counties_FY22!CW$2,[1]TX_Counties_FY22_Income_Limits!CV22,IF([1]TX_Counties_FY22_Income_Limits!CV22&lt;[1]WAIVER_TX_Counties_FY22!CW$2,[1]WAIVER_TX_Counties_FY22!CW$2,IF([1]TX_Counties_FY22_Income_Limits!CV22=[1]WAIVER_TX_Counties_FY22!CW$2,[1]TX_Counties_FY22_Income_Limits!CV22)))</f>
        <v>269640</v>
      </c>
      <c r="CX22" s="64">
        <f>IF([1]TX_Counties_FY22_Income_Limits!CW22&gt;[1]WAIVER_TX_Counties_FY22!CX$2,[1]TX_Counties_FY22_Income_Limits!CW22,IF([1]TX_Counties_FY22_Income_Limits!CW22&lt;[1]WAIVER_TX_Counties_FY22!CX$2,[1]WAIVER_TX_Counties_FY22!CX$2,IF([1]TX_Counties_FY22_Income_Limits!CW22=[1]WAIVER_TX_Counties_FY22!CX$2,[1]TX_Counties_FY22_Income_Limits!CW22)))</f>
        <v>278200</v>
      </c>
      <c r="CY22" s="64">
        <f>IF([1]TX_Counties_FY22_Income_Limits!CX22&gt;[1]WAIVER_TX_Counties_FY22!CY$2,[1]TX_Counties_FY22_Income_Limits!CX22,IF([1]TX_Counties_FY22_Income_Limits!CX22&lt;[1]WAIVER_TX_Counties_FY22!CY$2,[1]WAIVER_TX_Counties_FY22!CY$2,IF([1]TX_Counties_FY22_Income_Limits!CX22=[1]WAIVER_TX_Counties_FY22!CY$2,[1]TX_Counties_FY22_Income_Limits!CX22)))</f>
        <v>286760</v>
      </c>
      <c r="CZ22" s="64">
        <f>IF([1]TX_Counties_FY22_Income_Limits!CY22&gt;[1]WAIVER_TX_Counties_FY22!CZ$2,[1]TX_Counties_FY22_Income_Limits!CY22,IF([1]TX_Counties_FY22_Income_Limits!CY22&lt;[1]WAIVER_TX_Counties_FY22!CZ$2,[1]WAIVER_TX_Counties_FY22!CZ$2,IF([1]TX_Counties_FY22_Income_Limits!CY22=[1]WAIVER_TX_Counties_FY22!CZ$2,[1]TX_Counties_FY22_Income_Limits!CY22)))</f>
        <v>89880</v>
      </c>
      <c r="DA22" s="64">
        <f>IF([1]TX_Counties_FY22_Income_Limits!CZ22&gt;[1]WAIVER_TX_Counties_FY22!DA$2,[1]TX_Counties_FY22_Income_Limits!CZ22,IF([1]TX_Counties_FY22_Income_Limits!CZ22&lt;[1]WAIVER_TX_Counties_FY22!DA$2,[1]WAIVER_TX_Counties_FY22!DA$2,IF([1]TX_Counties_FY22_Income_Limits!CZ22=[1]WAIVER_TX_Counties_FY22!DA$2,[1]TX_Counties_FY22_Income_Limits!CZ22)))</f>
        <v>102720</v>
      </c>
      <c r="DB22" s="64">
        <f>IF([1]TX_Counties_FY22_Income_Limits!DA22&gt;[1]WAIVER_TX_Counties_FY22!DB$2,[1]TX_Counties_FY22_Income_Limits!DA22,IF([1]TX_Counties_FY22_Income_Limits!DA22&lt;[1]WAIVER_TX_Counties_FY22!DB$2,[1]WAIVER_TX_Counties_FY22!DB$2,IF([1]TX_Counties_FY22_Income_Limits!DA22=[1]WAIVER_TX_Counties_FY22!DB$2,[1]TX_Counties_FY22_Income_Limits!DA22)))</f>
        <v>115560</v>
      </c>
      <c r="DC22" s="64">
        <f>IF([1]TX_Counties_FY22_Income_Limits!DB22&gt;[1]WAIVER_TX_Counties_FY22!DC$2,[1]TX_Counties_FY22_Income_Limits!DB22,IF([1]TX_Counties_FY22_Income_Limits!DB22&lt;[1]WAIVER_TX_Counties_FY22!DC$2,[1]WAIVER_TX_Counties_FY22!DC$2,IF([1]TX_Counties_FY22_Income_Limits!DB22=[1]WAIVER_TX_Counties_FY22!DC$2,[1]TX_Counties_FY22_Income_Limits!DB22)))</f>
        <v>128400</v>
      </c>
      <c r="DD22" s="64">
        <f>IF([1]TX_Counties_FY22_Income_Limits!DC22&gt;[1]WAIVER_TX_Counties_FY22!DD$2,[1]TX_Counties_FY22_Income_Limits!DC22,IF([1]TX_Counties_FY22_Income_Limits!DC22&lt;[1]WAIVER_TX_Counties_FY22!DD$2,[1]WAIVER_TX_Counties_FY22!DD$2,IF([1]TX_Counties_FY22_Income_Limits!DC22=[1]WAIVER_TX_Counties_FY22!DD$2,[1]TX_Counties_FY22_Income_Limits!DC22)))</f>
        <v>138672</v>
      </c>
      <c r="DE22" s="64">
        <f>IF([1]TX_Counties_FY22_Income_Limits!DD22&gt;[1]WAIVER_TX_Counties_FY22!DE$2,[1]TX_Counties_FY22_Income_Limits!DD22,IF([1]TX_Counties_FY22_Income_Limits!DD22&lt;[1]WAIVER_TX_Counties_FY22!DE$2,[1]WAIVER_TX_Counties_FY22!DE$2,IF([1]TX_Counties_FY22_Income_Limits!DD22=[1]WAIVER_TX_Counties_FY22!DE$2,[1]TX_Counties_FY22_Income_Limits!DD22)))</f>
        <v>148944</v>
      </c>
      <c r="DF22" s="64">
        <f>IF([1]TX_Counties_FY22_Income_Limits!DE22&gt;[1]WAIVER_TX_Counties_FY22!DF$2,[1]TX_Counties_FY22_Income_Limits!DE22,IF([1]TX_Counties_FY22_Income_Limits!DE22&lt;[1]WAIVER_TX_Counties_FY22!DF$2,[1]WAIVER_TX_Counties_FY22!DF$2,IF([1]TX_Counties_FY22_Income_Limits!DE22=[1]WAIVER_TX_Counties_FY22!DF$2,[1]TX_Counties_FY22_Income_Limits!DE22)))</f>
        <v>159216</v>
      </c>
      <c r="DG22" s="64">
        <f>IF([1]TX_Counties_FY22_Income_Limits!DF22&gt;[1]WAIVER_TX_Counties_FY22!DG$2,[1]TX_Counties_FY22_Income_Limits!DF22,IF([1]TX_Counties_FY22_Income_Limits!DF22&lt;[1]WAIVER_TX_Counties_FY22!DG$2,[1]WAIVER_TX_Counties_FY22!DG$2,IF([1]TX_Counties_FY22_Income_Limits!DF22=[1]WAIVER_TX_Counties_FY22!DG$2,[1]TX_Counties_FY22_Income_Limits!DF22)))</f>
        <v>169488</v>
      </c>
      <c r="DH22" s="64">
        <f>IF([1]TX_Counties_FY22_Income_Limits!DG22&gt;[1]WAIVER_TX_Counties_FY22!DH$2,[1]TX_Counties_FY22_Income_Limits!DG22,IF([1]TX_Counties_FY22_Income_Limits!DG22&lt;[1]WAIVER_TX_Counties_FY22!DH$2,[1]WAIVER_TX_Counties_FY22!DH$2,IF([1]TX_Counties_FY22_Income_Limits!DG22=[1]WAIVER_TX_Counties_FY22!DH$2,[1]TX_Counties_FY22_Income_Limits!DG22)))</f>
        <v>179760</v>
      </c>
      <c r="DI22" s="64">
        <f>IF([1]TX_Counties_FY22_Income_Limits!DH22&gt;[1]WAIVER_TX_Counties_FY22!DI$2,[1]TX_Counties_FY22_Income_Limits!DH22,IF([1]TX_Counties_FY22_Income_Limits!DH22&lt;[1]WAIVER_TX_Counties_FY22!DI$2,[1]WAIVER_TX_Counties_FY22!DI$2,IF([1]TX_Counties_FY22_Income_Limits!DH22=[1]WAIVER_TX_Counties_FY22!DI$2,[1]TX_Counties_FY22_Income_Limits!DH22)))</f>
        <v>190032</v>
      </c>
      <c r="DJ22" s="64">
        <f>IF([1]TX_Counties_FY22_Income_Limits!DI22&gt;[1]WAIVER_TX_Counties_FY22!DJ$2,[1]TX_Counties_FY22_Income_Limits!DI22,IF([1]TX_Counties_FY22_Income_Limits!DI22&lt;[1]WAIVER_TX_Counties_FY22!DJ$2,[1]WAIVER_TX_Counties_FY22!DJ$2,IF([1]TX_Counties_FY22_Income_Limits!DI22=[1]WAIVER_TX_Counties_FY22!DJ$2,[1]TX_Counties_FY22_Income_Limits!DI22)))</f>
        <v>200304</v>
      </c>
      <c r="DK22" s="64">
        <f>IF([1]TX_Counties_FY22_Income_Limits!DJ22&gt;[1]WAIVER_TX_Counties_FY22!DK$2,[1]TX_Counties_FY22_Income_Limits!DJ22,IF([1]TX_Counties_FY22_Income_Limits!DJ22&lt;[1]WAIVER_TX_Counties_FY22!DK$2,[1]WAIVER_TX_Counties_FY22!DK$2,IF([1]TX_Counties_FY22_Income_Limits!DJ22=[1]WAIVER_TX_Counties_FY22!DK$2,[1]TX_Counties_FY22_Income_Limits!DJ22)))</f>
        <v>210576</v>
      </c>
      <c r="DL22" s="64">
        <f>IF([1]TX_Counties_FY22_Income_Limits!DK22&gt;[1]WAIVER_TX_Counties_FY22!DL$2,[1]TX_Counties_FY22_Income_Limits!DK22,IF([1]TX_Counties_FY22_Income_Limits!DK22&lt;[1]WAIVER_TX_Counties_FY22!DL$2,[1]WAIVER_TX_Counties_FY22!DL$2,IF([1]TX_Counties_FY22_Income_Limits!DK22=[1]WAIVER_TX_Counties_FY22!DL$2,[1]TX_Counties_FY22_Income_Limits!DK22)))</f>
        <v>220848</v>
      </c>
      <c r="DM22" s="64">
        <f>IF([1]TX_Counties_FY22_Income_Limits!DL22&gt;[1]WAIVER_TX_Counties_FY22!DM$2,[1]TX_Counties_FY22_Income_Limits!DL22,IF([1]TX_Counties_FY22_Income_Limits!DL22&lt;[1]WAIVER_TX_Counties_FY22!DM$2,[1]WAIVER_TX_Counties_FY22!DM$2,IF([1]TX_Counties_FY22_Income_Limits!DL22=[1]WAIVER_TX_Counties_FY22!DM$2,[1]TX_Counties_FY22_Income_Limits!DL22)))</f>
        <v>231120</v>
      </c>
      <c r="DN22" s="64">
        <f>IF([1]TX_Counties_FY22_Income_Limits!DM22&gt;[1]WAIVER_TX_Counties_FY22!DN$2,[1]TX_Counties_FY22_Income_Limits!DM22,IF([1]TX_Counties_FY22_Income_Limits!DM22&lt;[1]WAIVER_TX_Counties_FY22!DN$2,[1]WAIVER_TX_Counties_FY22!DN$2,IF([1]TX_Counties_FY22_Income_Limits!DM22=[1]WAIVER_TX_Counties_FY22!DN$2,[1]TX_Counties_FY22_Income_Limits!DM22)))</f>
        <v>241392</v>
      </c>
      <c r="DO22" s="64">
        <f>IF([1]TX_Counties_FY22_Income_Limits!DN22&gt;[1]WAIVER_TX_Counties_FY22!DO$2,[1]TX_Counties_FY22_Income_Limits!DN22,IF([1]TX_Counties_FY22_Income_Limits!DN22&lt;[1]WAIVER_TX_Counties_FY22!DO$2,[1]WAIVER_TX_Counties_FY22!DO$2,IF([1]TX_Counties_FY22_Income_Limits!DN22=[1]WAIVER_TX_Counties_FY22!DO$2,[1]TX_Counties_FY22_Income_Limits!DN22)))</f>
        <v>251664</v>
      </c>
      <c r="DP22" s="64">
        <f>IF([1]TX_Counties_FY22_Income_Limits!DO22&gt;[1]WAIVER_TX_Counties_FY22!DP$2,[1]TX_Counties_FY22_Income_Limits!DO22,IF([1]TX_Counties_FY22_Income_Limits!DO22&lt;[1]WAIVER_TX_Counties_FY22!DP$2,[1]WAIVER_TX_Counties_FY22!DP$2,IF([1]TX_Counties_FY22_Income_Limits!DO22=[1]WAIVER_TX_Counties_FY22!DP$2,[1]TX_Counties_FY22_Income_Limits!DO22)))</f>
        <v>261936</v>
      </c>
      <c r="DQ22" s="64">
        <f>IF([1]TX_Counties_FY22_Income_Limits!DP22&gt;[1]WAIVER_TX_Counties_FY22!DQ$2,[1]TX_Counties_FY22_Income_Limits!DP22,IF([1]TX_Counties_FY22_Income_Limits!DP22&lt;[1]WAIVER_TX_Counties_FY22!DQ$2,[1]WAIVER_TX_Counties_FY22!DQ$2,IF([1]TX_Counties_FY22_Income_Limits!DP22=[1]WAIVER_TX_Counties_FY22!DQ$2,[1]TX_Counties_FY22_Income_Limits!DP22)))</f>
        <v>272208</v>
      </c>
      <c r="DR22" s="64">
        <f>IF([1]TX_Counties_FY22_Income_Limits!DQ22&gt;[1]WAIVER_TX_Counties_FY22!DR$2,[1]TX_Counties_FY22_Income_Limits!DQ22,IF([1]TX_Counties_FY22_Income_Limits!DQ22&lt;[1]WAIVER_TX_Counties_FY22!DR$2,[1]WAIVER_TX_Counties_FY22!DR$2,IF([1]TX_Counties_FY22_Income_Limits!DQ22=[1]WAIVER_TX_Counties_FY22!DR$2,[1]TX_Counties_FY22_Income_Limits!DQ22)))</f>
        <v>282480</v>
      </c>
      <c r="DS22" s="64">
        <f>IF([1]TX_Counties_FY22_Income_Limits!DR22&gt;[1]WAIVER_TX_Counties_FY22!DS$2,[1]TX_Counties_FY22_Income_Limits!DR22,IF([1]TX_Counties_FY22_Income_Limits!DR22&lt;[1]WAIVER_TX_Counties_FY22!DS$2,[1]WAIVER_TX_Counties_FY22!DS$2,IF([1]TX_Counties_FY22_Income_Limits!DR22=[1]WAIVER_TX_Counties_FY22!DS$2,[1]TX_Counties_FY22_Income_Limits!DR22)))</f>
        <v>292752</v>
      </c>
      <c r="DT22" s="64">
        <f>IF([1]TX_Counties_FY22_Income_Limits!DS22&gt;[1]WAIVER_TX_Counties_FY22!DT$2,[1]TX_Counties_FY22_Income_Limits!DS22,IF([1]TX_Counties_FY22_Income_Limits!DS22&lt;[1]WAIVER_TX_Counties_FY22!DT$2,[1]WAIVER_TX_Counties_FY22!DT$2,IF([1]TX_Counties_FY22_Income_Limits!DS22=[1]WAIVER_TX_Counties_FY22!DT$2,[1]TX_Counties_FY22_Income_Limits!DS22)))</f>
        <v>303024</v>
      </c>
      <c r="DU22" s="64">
        <f>IF([1]TX_Counties_FY22_Income_Limits!DT22&gt;[1]WAIVER_TX_Counties_FY22!DU$2,[1]TX_Counties_FY22_Income_Limits!DT22,IF([1]TX_Counties_FY22_Income_Limits!DT22&lt;[1]WAIVER_TX_Counties_FY22!DU$2,[1]WAIVER_TX_Counties_FY22!DU$2,IF([1]TX_Counties_FY22_Income_Limits!DT22=[1]WAIVER_TX_Counties_FY22!DU$2,[1]TX_Counties_FY22_Income_Limits!DT22)))</f>
        <v>313296</v>
      </c>
      <c r="DV22" s="64">
        <f>IF([1]TX_Counties_FY22_Income_Limits!DU22&gt;[1]WAIVER_TX_Counties_FY22!DV$2,[1]TX_Counties_FY22_Income_Limits!DU22,IF([1]TX_Counties_FY22_Income_Limits!DU22&lt;[1]WAIVER_TX_Counties_FY22!DV$2,[1]WAIVER_TX_Counties_FY22!DV$2,IF([1]TX_Counties_FY22_Income_Limits!DU22=[1]WAIVER_TX_Counties_FY22!DV$2,[1]TX_Counties_FY22_Income_Limits!DU22)))</f>
        <v>323568</v>
      </c>
      <c r="DW22" s="64">
        <f>IF([1]TX_Counties_FY22_Income_Limits!DV22&gt;[1]WAIVER_TX_Counties_FY22!DW$2,[1]TX_Counties_FY22_Income_Limits!DV22,IF([1]TX_Counties_FY22_Income_Limits!DV22&lt;[1]WAIVER_TX_Counties_FY22!DW$2,[1]WAIVER_TX_Counties_FY22!DW$2,IF([1]TX_Counties_FY22_Income_Limits!DV22=[1]WAIVER_TX_Counties_FY22!DW$2,[1]TX_Counties_FY22_Income_Limits!DV22)))</f>
        <v>333840</v>
      </c>
      <c r="DX22" s="64">
        <f>IF([1]TX_Counties_FY22_Income_Limits!DW22&gt;[1]WAIVER_TX_Counties_FY22!DX$2,[1]TX_Counties_FY22_Income_Limits!DW22,IF([1]TX_Counties_FY22_Income_Limits!DW22&lt;[1]WAIVER_TX_Counties_FY22!DX$2,[1]WAIVER_TX_Counties_FY22!DX$2,IF([1]TX_Counties_FY22_Income_Limits!DW22=[1]WAIVER_TX_Counties_FY22!DX$2,[1]TX_Counties_FY22_Income_Limits!DW22)))</f>
        <v>344112</v>
      </c>
      <c r="DY22"/>
    </row>
    <row r="23" spans="1:129" ht="14.45">
      <c r="A23" s="65" t="s">
        <v>212</v>
      </c>
      <c r="B23" s="65" t="str">
        <f t="shared" si="5"/>
        <v>YES</v>
      </c>
      <c r="C23" s="64">
        <f>[1]TX_Counties_FY22_Income_Limits!B23</f>
        <v>83000</v>
      </c>
      <c r="D23" s="64">
        <f>IF([1]TX_Counties_FY22_Income_Limits!C23&gt;[1]WAIVER_TX_Counties_FY22!D$2,[1]TX_Counties_FY22_Income_Limits!C23,IF([1]TX_Counties_FY22_Income_Limits!C23&lt;[1]WAIVER_TX_Counties_FY22!D$2,[1]WAIVER_TX_Counties_FY22!D$2,IF([1]TX_Counties_FY22_Income_Limits!C23=[1]WAIVER_TX_Counties_FY22!D$2,[1]TX_Counties_FY22_Income_Limits!C23)))</f>
        <v>17650</v>
      </c>
      <c r="E23" s="64">
        <f>IF([1]TX_Counties_FY22_Income_Limits!D23&gt;[1]WAIVER_TX_Counties_FY22!E$2,[1]TX_Counties_FY22_Income_Limits!D23,IF([1]TX_Counties_FY22_Income_Limits!D23&lt;[1]WAIVER_TX_Counties_FY22!E$2,[1]WAIVER_TX_Counties_FY22!E$2,IF([1]TX_Counties_FY22_Income_Limits!D23=[1]WAIVER_TX_Counties_FY22!E$2,[1]TX_Counties_FY22_Income_Limits!D23)))</f>
        <v>20200</v>
      </c>
      <c r="F23" s="64">
        <f>IF([1]TX_Counties_FY22_Income_Limits!E23&gt;[1]WAIVER_TX_Counties_FY22!F$2,[1]TX_Counties_FY22_Income_Limits!E23,IF([1]TX_Counties_FY22_Income_Limits!E23&lt;[1]WAIVER_TX_Counties_FY22!F$2,[1]WAIVER_TX_Counties_FY22!F$2,IF([1]TX_Counties_FY22_Income_Limits!E23=[1]WAIVER_TX_Counties_FY22!F$2,[1]TX_Counties_FY22_Income_Limits!E23)))</f>
        <v>23030</v>
      </c>
      <c r="G23" s="64">
        <f>IF([1]TX_Counties_FY22_Income_Limits!F23&gt;[1]WAIVER_TX_Counties_FY22!G$2,[1]TX_Counties_FY22_Income_Limits!F23,IF([1]TX_Counties_FY22_Income_Limits!F23&lt;[1]WAIVER_TX_Counties_FY22!G$2,[1]WAIVER_TX_Counties_FY22!G$2,IF([1]TX_Counties_FY22_Income_Limits!F23=[1]WAIVER_TX_Counties_FY22!G$2,[1]TX_Counties_FY22_Income_Limits!F23)))</f>
        <v>27750</v>
      </c>
      <c r="H23" s="64">
        <f>IF([1]TX_Counties_FY22_Income_Limits!G23&gt;[1]WAIVER_TX_Counties_FY22!H$2,[1]TX_Counties_FY22_Income_Limits!G23,IF([1]TX_Counties_FY22_Income_Limits!G23&lt;[1]WAIVER_TX_Counties_FY22!H$2,[1]WAIVER_TX_Counties_FY22!H$2,IF([1]TX_Counties_FY22_Income_Limits!G23=[1]WAIVER_TX_Counties_FY22!H$2,[1]TX_Counties_FY22_Income_Limits!G23)))</f>
        <v>32470</v>
      </c>
      <c r="I23" s="64">
        <f>IF([1]TX_Counties_FY22_Income_Limits!H23&gt;[1]WAIVER_TX_Counties_FY22!I$2,[1]TX_Counties_FY22_Income_Limits!H23,IF([1]TX_Counties_FY22_Income_Limits!H23&lt;[1]WAIVER_TX_Counties_FY22!I$2,[1]WAIVER_TX_Counties_FY22!I$2,IF([1]TX_Counties_FY22_Income_Limits!H23=[1]WAIVER_TX_Counties_FY22!I$2,[1]TX_Counties_FY22_Income_Limits!H23)))</f>
        <v>37190</v>
      </c>
      <c r="J23" s="64">
        <f>IF([1]TX_Counties_FY22_Income_Limits!I23&gt;[1]WAIVER_TX_Counties_FY22!J$2,[1]TX_Counties_FY22_Income_Limits!I23,IF([1]TX_Counties_FY22_Income_Limits!I23&lt;[1]WAIVER_TX_Counties_FY22!J$2,[1]WAIVER_TX_Counties_FY22!J$2,IF([1]TX_Counties_FY22_Income_Limits!I23=[1]WAIVER_TX_Counties_FY22!J$2,[1]TX_Counties_FY22_Income_Limits!I23)))</f>
        <v>41910</v>
      </c>
      <c r="K23" s="64">
        <f>IF([1]TX_Counties_FY22_Income_Limits!J23&gt;[1]WAIVER_TX_Counties_FY22!K$2,[1]TX_Counties_FY22_Income_Limits!J23,IF([1]TX_Counties_FY22_Income_Limits!J23&lt;[1]WAIVER_TX_Counties_FY22!K$2,[1]WAIVER_TX_Counties_FY22!K$2,IF([1]TX_Counties_FY22_Income_Limits!J23=[1]WAIVER_TX_Counties_FY22!K$2,[1]TX_Counties_FY22_Income_Limits!J23)))</f>
        <v>46630</v>
      </c>
      <c r="L23" s="64">
        <f>IF([1]TX_Counties_FY22_Income_Limits!K23&gt;[1]WAIVER_TX_Counties_FY22!L$2,[1]TX_Counties_FY22_Income_Limits!K23,IF([1]TX_Counties_FY22_Income_Limits!K23&lt;[1]WAIVER_TX_Counties_FY22!L$2,[1]WAIVER_TX_Counties_FY22!L$2,IF([1]TX_Counties_FY22_Income_Limits!K23=[1]WAIVER_TX_Counties_FY22!L$2,[1]TX_Counties_FY22_Income_Limits!K23)))</f>
        <v>58799.999999999993</v>
      </c>
      <c r="M23" s="64">
        <f>IF([1]TX_Counties_FY22_Income_Limits!L23&gt;[1]WAIVER_TX_Counties_FY22!M$2,[1]TX_Counties_FY22_Income_Limits!L23,IF([1]TX_Counties_FY22_Income_Limits!L23&lt;[1]WAIVER_TX_Counties_FY22!M$2,[1]WAIVER_TX_Counties_FY22!M$2,IF([1]TX_Counties_FY22_Income_Limits!L23=[1]WAIVER_TX_Counties_FY22!M$2,[1]TX_Counties_FY22_Income_Limits!L23)))</f>
        <v>62160</v>
      </c>
      <c r="N23" s="64">
        <f>IF([1]TX_Counties_FY22_Income_Limits!M23&gt;[1]WAIVER_TX_Counties_FY22!N$2,[1]TX_Counties_FY22_Income_Limits!M23,IF([1]TX_Counties_FY22_Income_Limits!M23&lt;[1]WAIVER_TX_Counties_FY22!N$2,[1]WAIVER_TX_Counties_FY22!N$2,IF([1]TX_Counties_FY22_Income_Limits!M23=[1]WAIVER_TX_Counties_FY22!N$2,[1]TX_Counties_FY22_Income_Limits!M23)))</f>
        <v>65520.000000000007</v>
      </c>
      <c r="O23" s="64">
        <f>IF([1]TX_Counties_FY22_Income_Limits!N23&gt;[1]WAIVER_TX_Counties_FY22!O$2,[1]TX_Counties_FY22_Income_Limits!N23,IF([1]TX_Counties_FY22_Income_Limits!N23&lt;[1]WAIVER_TX_Counties_FY22!O$2,[1]WAIVER_TX_Counties_FY22!O$2,IF([1]TX_Counties_FY22_Income_Limits!N23=[1]WAIVER_TX_Counties_FY22!O$2,[1]TX_Counties_FY22_Income_Limits!N23)))</f>
        <v>68880.000000000015</v>
      </c>
      <c r="P23" s="64">
        <f>IF([1]TX_Counties_FY22_Income_Limits!O23&gt;[1]WAIVER_TX_Counties_FY22!P$2,[1]TX_Counties_FY22_Income_Limits!O23,IF([1]TX_Counties_FY22_Income_Limits!O23&lt;[1]WAIVER_TX_Counties_FY22!P$2,[1]WAIVER_TX_Counties_FY22!P$2,IF([1]TX_Counties_FY22_Income_Limits!O23=[1]WAIVER_TX_Counties_FY22!P$2,[1]TX_Counties_FY22_Income_Limits!O23)))</f>
        <v>72240.000000000029</v>
      </c>
      <c r="Q23" s="64">
        <f>IF([1]TX_Counties_FY22_Income_Limits!P23&gt;[1]WAIVER_TX_Counties_FY22!Q$2,[1]TX_Counties_FY22_Income_Limits!P23,IF([1]TX_Counties_FY22_Income_Limits!P23&lt;[1]WAIVER_TX_Counties_FY22!Q$2,[1]WAIVER_TX_Counties_FY22!Q$2,IF([1]TX_Counties_FY22_Income_Limits!P23=[1]WAIVER_TX_Counties_FY22!Q$2,[1]TX_Counties_FY22_Income_Limits!P23)))</f>
        <v>75600.000000000044</v>
      </c>
      <c r="R23" s="64">
        <f>IF([1]TX_Counties_FY22_Income_Limits!Q23&gt;[1]WAIVER_TX_Counties_FY22!R$2,[1]TX_Counties_FY22_Income_Limits!Q23,IF([1]TX_Counties_FY22_Income_Limits!Q23&lt;[1]WAIVER_TX_Counties_FY22!R$2,[1]WAIVER_TX_Counties_FY22!R$2,IF([1]TX_Counties_FY22_Income_Limits!Q23=[1]WAIVER_TX_Counties_FY22!R$2,[1]TX_Counties_FY22_Income_Limits!Q23)))</f>
        <v>78960.000000000058</v>
      </c>
      <c r="S23" s="64">
        <f>IF([1]TX_Counties_FY22_Income_Limits!R23&gt;[1]WAIVER_TX_Counties_FY22!S$2,[1]TX_Counties_FY22_Income_Limits!R23,IF([1]TX_Counties_FY22_Income_Limits!R23&lt;[1]WAIVER_TX_Counties_FY22!S$2,[1]WAIVER_TX_Counties_FY22!S$2,IF([1]TX_Counties_FY22_Income_Limits!R23=[1]WAIVER_TX_Counties_FY22!S$2,[1]TX_Counties_FY22_Income_Limits!R23)))</f>
        <v>82320.000000000073</v>
      </c>
      <c r="T23" s="64">
        <f>IF([1]TX_Counties_FY22_Income_Limits!S23&gt;[1]WAIVER_TX_Counties_FY22!T$2,[1]TX_Counties_FY22_Income_Limits!S23,IF([1]TX_Counties_FY22_Income_Limits!S23&lt;[1]WAIVER_TX_Counties_FY22!T$2,[1]WAIVER_TX_Counties_FY22!T$2,IF([1]TX_Counties_FY22_Income_Limits!S23=[1]WAIVER_TX_Counties_FY22!T$2,[1]TX_Counties_FY22_Income_Limits!S23)))</f>
        <v>85680.000000000087</v>
      </c>
      <c r="U23" s="64">
        <f>IF([1]TX_Counties_FY22_Income_Limits!T23&gt;[1]WAIVER_TX_Counties_FY22!U$2,[1]TX_Counties_FY22_Income_Limits!T23,IF([1]TX_Counties_FY22_Income_Limits!T23&lt;[1]WAIVER_TX_Counties_FY22!U$2,[1]WAIVER_TX_Counties_FY22!U$2,IF([1]TX_Counties_FY22_Income_Limits!T23=[1]WAIVER_TX_Counties_FY22!U$2,[1]TX_Counties_FY22_Income_Limits!T23)))</f>
        <v>89040.000000000102</v>
      </c>
      <c r="V23" s="64">
        <f>IF([1]TX_Counties_FY22_Income_Limits!U23&gt;[1]WAIVER_TX_Counties_FY22!V$2,[1]TX_Counties_FY22_Income_Limits!U23,IF([1]TX_Counties_FY22_Income_Limits!U23&lt;[1]WAIVER_TX_Counties_FY22!V$2,[1]WAIVER_TX_Counties_FY22!V$2,IF([1]TX_Counties_FY22_Income_Limits!U23=[1]WAIVER_TX_Counties_FY22!V$2,[1]TX_Counties_FY22_Income_Limits!U23)))</f>
        <v>92400.000000000116</v>
      </c>
      <c r="W23" s="64">
        <f>IF([1]TX_Counties_FY22_Income_Limits!V23&gt;[1]WAIVER_TX_Counties_FY22!W$2,[1]TX_Counties_FY22_Income_Limits!V23,IF([1]TX_Counties_FY22_Income_Limits!V23&lt;[1]WAIVER_TX_Counties_FY22!W$2,[1]WAIVER_TX_Counties_FY22!W$2,IF([1]TX_Counties_FY22_Income_Limits!V23=[1]WAIVER_TX_Counties_FY22!W$2,[1]TX_Counties_FY22_Income_Limits!V23)))</f>
        <v>95760.000000000131</v>
      </c>
      <c r="X23" s="64">
        <f>IF([1]TX_Counties_FY22_Income_Limits!W23&gt;[1]WAIVER_TX_Counties_FY22!X$2,[1]TX_Counties_FY22_Income_Limits!W23,IF([1]TX_Counties_FY22_Income_Limits!W23&lt;[1]WAIVER_TX_Counties_FY22!X$2,[1]WAIVER_TX_Counties_FY22!X$2,IF([1]TX_Counties_FY22_Income_Limits!W23=[1]WAIVER_TX_Counties_FY22!X$2,[1]TX_Counties_FY22_Income_Limits!W23)))</f>
        <v>99120.000000000146</v>
      </c>
      <c r="Y23" s="64">
        <f>IF([1]TX_Counties_FY22_Income_Limits!X23&gt;[1]WAIVER_TX_Counties_FY22!Y$2,[1]TX_Counties_FY22_Income_Limits!X23,IF([1]TX_Counties_FY22_Income_Limits!X23&lt;[1]WAIVER_TX_Counties_FY22!Y$2,[1]WAIVER_TX_Counties_FY22!Y$2,IF([1]TX_Counties_FY22_Income_Limits!X23=[1]WAIVER_TX_Counties_FY22!Y$2,[1]TX_Counties_FY22_Income_Limits!X23)))</f>
        <v>102480.00000000016</v>
      </c>
      <c r="Z23" s="64">
        <f>IF([1]TX_Counties_FY22_Income_Limits!Y23&gt;[1]WAIVER_TX_Counties_FY22!Z$2,[1]TX_Counties_FY22_Income_Limits!Y23,IF([1]TX_Counties_FY22_Income_Limits!Y23&lt;[1]WAIVER_TX_Counties_FY22!Z$2,[1]WAIVER_TX_Counties_FY22!Z$2,IF([1]TX_Counties_FY22_Income_Limits!Y23=[1]WAIVER_TX_Counties_FY22!Z$2,[1]TX_Counties_FY22_Income_Limits!Y23)))</f>
        <v>105840.00000000017</v>
      </c>
      <c r="AA23" s="64">
        <f>IF([1]TX_Counties_FY22_Income_Limits!Z23&gt;[1]WAIVER_TX_Counties_FY22!AA$2,[1]TX_Counties_FY22_Income_Limits!Z23,IF([1]TX_Counties_FY22_Income_Limits!Z23&lt;[1]WAIVER_TX_Counties_FY22!AA$2,[1]WAIVER_TX_Counties_FY22!AA$2,IF([1]TX_Counties_FY22_Income_Limits!Z23=[1]WAIVER_TX_Counties_FY22!AA$2,[1]TX_Counties_FY22_Income_Limits!Z23)))</f>
        <v>109200.00000000019</v>
      </c>
      <c r="AB23" s="64">
        <f>IF([1]TX_Counties_FY22_Income_Limits!AA23&gt;[1]WAIVER_TX_Counties_FY22!AB$2,[1]TX_Counties_FY22_Income_Limits!AA23,IF([1]TX_Counties_FY22_Income_Limits!AA23&lt;[1]WAIVER_TX_Counties_FY22!AB$2,[1]WAIVER_TX_Counties_FY22!AB$2,IF([1]TX_Counties_FY22_Income_Limits!AA23=[1]WAIVER_TX_Counties_FY22!AB$2,[1]TX_Counties_FY22_Income_Limits!AA23)))</f>
        <v>112560.0000000002</v>
      </c>
      <c r="AC23" s="64">
        <f>IF([1]TX_Counties_FY22_Income_Limits!AB23&gt;[1]WAIVER_TX_Counties_FY22!AC$2,[1]TX_Counties_FY22_Income_Limits!AB23,IF([1]TX_Counties_FY22_Income_Limits!AB23&lt;[1]WAIVER_TX_Counties_FY22!AC$2,[1]WAIVER_TX_Counties_FY22!AC$2,IF([1]TX_Counties_FY22_Income_Limits!AB23=[1]WAIVER_TX_Counties_FY22!AC$2,[1]TX_Counties_FY22_Income_Limits!AB23)))</f>
        <v>29400</v>
      </c>
      <c r="AD23" s="64">
        <f>IF([1]TX_Counties_FY22_Income_Limits!AC23&gt;[1]WAIVER_TX_Counties_FY22!AD$2,[1]TX_Counties_FY22_Income_Limits!AC23,IF([1]TX_Counties_FY22_Income_Limits!AC23&lt;[1]WAIVER_TX_Counties_FY22!AD$2,[1]WAIVER_TX_Counties_FY22!AD$2,IF([1]TX_Counties_FY22_Income_Limits!AC23=[1]WAIVER_TX_Counties_FY22!AD$2,[1]TX_Counties_FY22_Income_Limits!AC23)))</f>
        <v>33600</v>
      </c>
      <c r="AE23" s="64">
        <f>IF([1]TX_Counties_FY22_Income_Limits!AD23&gt;[1]WAIVER_TX_Counties_FY22!AE$2,[1]TX_Counties_FY22_Income_Limits!AD23,IF([1]TX_Counties_FY22_Income_Limits!AD23&lt;[1]WAIVER_TX_Counties_FY22!AE$2,[1]WAIVER_TX_Counties_FY22!AE$2,IF([1]TX_Counties_FY22_Income_Limits!AD23=[1]WAIVER_TX_Counties_FY22!AE$2,[1]TX_Counties_FY22_Income_Limits!AD23)))</f>
        <v>37800</v>
      </c>
      <c r="AF23" s="64">
        <f>IF([1]TX_Counties_FY22_Income_Limits!AE23&gt;[1]WAIVER_TX_Counties_FY22!AF$2,[1]TX_Counties_FY22_Income_Limits!AE23,IF([1]TX_Counties_FY22_Income_Limits!AE23&lt;[1]WAIVER_TX_Counties_FY22!AF$2,[1]WAIVER_TX_Counties_FY22!AF$2,IF([1]TX_Counties_FY22_Income_Limits!AE23=[1]WAIVER_TX_Counties_FY22!AF$2,[1]TX_Counties_FY22_Income_Limits!AE23)))</f>
        <v>42000</v>
      </c>
      <c r="AG23" s="64">
        <f>IF([1]TX_Counties_FY22_Income_Limits!AF23&gt;[1]WAIVER_TX_Counties_FY22!AG$2,[1]TX_Counties_FY22_Income_Limits!AF23,IF([1]TX_Counties_FY22_Income_Limits!AF23&lt;[1]WAIVER_TX_Counties_FY22!AG$2,[1]WAIVER_TX_Counties_FY22!AG$2,IF([1]TX_Counties_FY22_Income_Limits!AF23=[1]WAIVER_TX_Counties_FY22!AG$2,[1]TX_Counties_FY22_Income_Limits!AF23)))</f>
        <v>45400</v>
      </c>
      <c r="AH23" s="64">
        <f>IF([1]TX_Counties_FY22_Income_Limits!AG23&gt;[1]WAIVER_TX_Counties_FY22!AH$2,[1]TX_Counties_FY22_Income_Limits!AG23,IF([1]TX_Counties_FY22_Income_Limits!AG23&lt;[1]WAIVER_TX_Counties_FY22!AH$2,[1]WAIVER_TX_Counties_FY22!AH$2,IF([1]TX_Counties_FY22_Income_Limits!AG23=[1]WAIVER_TX_Counties_FY22!AH$2,[1]TX_Counties_FY22_Income_Limits!AG23)))</f>
        <v>48750</v>
      </c>
      <c r="AI23" s="64">
        <f>IF([1]TX_Counties_FY22_Income_Limits!AH23&gt;[1]WAIVER_TX_Counties_FY22!AI$2,[1]TX_Counties_FY22_Income_Limits!AH23,IF([1]TX_Counties_FY22_Income_Limits!AH23&lt;[1]WAIVER_TX_Counties_FY22!AI$2,[1]WAIVER_TX_Counties_FY22!AI$2,IF([1]TX_Counties_FY22_Income_Limits!AH23=[1]WAIVER_TX_Counties_FY22!AI$2,[1]TX_Counties_FY22_Income_Limits!AH23)))</f>
        <v>52100</v>
      </c>
      <c r="AJ23" s="64">
        <f>IF([1]TX_Counties_FY22_Income_Limits!AI23&gt;[1]WAIVER_TX_Counties_FY22!AJ$2,[1]TX_Counties_FY22_Income_Limits!AI23,IF([1]TX_Counties_FY22_Income_Limits!AI23&lt;[1]WAIVER_TX_Counties_FY22!AJ$2,[1]WAIVER_TX_Counties_FY22!AJ$2,IF([1]TX_Counties_FY22_Income_Limits!AI23=[1]WAIVER_TX_Counties_FY22!AJ$2,[1]TX_Counties_FY22_Income_Limits!AI23)))</f>
        <v>55450</v>
      </c>
      <c r="AK23" s="64">
        <f>IF([1]TX_Counties_FY22_Income_Limits!AJ23&gt;[1]WAIVER_TX_Counties_FY22!AK$2,[1]TX_Counties_FY22_Income_Limits!AJ23,IF([1]TX_Counties_FY22_Income_Limits!AJ23&lt;[1]WAIVER_TX_Counties_FY22!AK$2,[1]WAIVER_TX_Counties_FY22!AK$2,IF([1]TX_Counties_FY22_Income_Limits!AJ23=[1]WAIVER_TX_Counties_FY22!AK$2,[1]TX_Counties_FY22_Income_Limits!AJ23)))</f>
        <v>58799.999999999993</v>
      </c>
      <c r="AL23" s="64">
        <f>IF([1]TX_Counties_FY22_Income_Limits!AK23&gt;[1]WAIVER_TX_Counties_FY22!AL$2,[1]TX_Counties_FY22_Income_Limits!AK23,IF([1]TX_Counties_FY22_Income_Limits!AK23&lt;[1]WAIVER_TX_Counties_FY22!AL$2,[1]WAIVER_TX_Counties_FY22!AL$2,IF([1]TX_Counties_FY22_Income_Limits!AK23=[1]WAIVER_TX_Counties_FY22!AL$2,[1]TX_Counties_FY22_Income_Limits!AK23)))</f>
        <v>62160</v>
      </c>
      <c r="AM23" s="64">
        <f>IF([1]TX_Counties_FY22_Income_Limits!AL23&gt;[1]WAIVER_TX_Counties_FY22!AM$2,[1]TX_Counties_FY22_Income_Limits!AL23,IF([1]TX_Counties_FY22_Income_Limits!AL23&lt;[1]WAIVER_TX_Counties_FY22!AM$2,[1]WAIVER_TX_Counties_FY22!AM$2,IF([1]TX_Counties_FY22_Income_Limits!AL23=[1]WAIVER_TX_Counties_FY22!AM$2,[1]TX_Counties_FY22_Income_Limits!AL23)))</f>
        <v>65520.000000000007</v>
      </c>
      <c r="AN23" s="64">
        <f>IF([1]TX_Counties_FY22_Income_Limits!AM23&gt;[1]WAIVER_TX_Counties_FY22!AN$2,[1]TX_Counties_FY22_Income_Limits!AM23,IF([1]TX_Counties_FY22_Income_Limits!AM23&lt;[1]WAIVER_TX_Counties_FY22!AN$2,[1]WAIVER_TX_Counties_FY22!AN$2,IF([1]TX_Counties_FY22_Income_Limits!AM23=[1]WAIVER_TX_Counties_FY22!AN$2,[1]TX_Counties_FY22_Income_Limits!AM23)))</f>
        <v>68880.000000000015</v>
      </c>
      <c r="AO23" s="64">
        <f>IF([1]TX_Counties_FY22_Income_Limits!AN23&gt;[1]WAIVER_TX_Counties_FY22!AO$2,[1]TX_Counties_FY22_Income_Limits!AN23,IF([1]TX_Counties_FY22_Income_Limits!AN23&lt;[1]WAIVER_TX_Counties_FY22!AO$2,[1]WAIVER_TX_Counties_FY22!AO$2,IF([1]TX_Counties_FY22_Income_Limits!AN23=[1]WAIVER_TX_Counties_FY22!AO$2,[1]TX_Counties_FY22_Income_Limits!AN23)))</f>
        <v>72240.000000000029</v>
      </c>
      <c r="AP23" s="64">
        <f>IF([1]TX_Counties_FY22_Income_Limits!AO23&gt;[1]WAIVER_TX_Counties_FY22!AP$2,[1]TX_Counties_FY22_Income_Limits!AO23,IF([1]TX_Counties_FY22_Income_Limits!AO23&lt;[1]WAIVER_TX_Counties_FY22!AP$2,[1]WAIVER_TX_Counties_FY22!AP$2,IF([1]TX_Counties_FY22_Income_Limits!AO23=[1]WAIVER_TX_Counties_FY22!AP$2,[1]TX_Counties_FY22_Income_Limits!AO23)))</f>
        <v>75600.000000000044</v>
      </c>
      <c r="AQ23" s="64">
        <f>IF([1]TX_Counties_FY22_Income_Limits!AP23&gt;[1]WAIVER_TX_Counties_FY22!AQ$2,[1]TX_Counties_FY22_Income_Limits!AP23,IF([1]TX_Counties_FY22_Income_Limits!AP23&lt;[1]WAIVER_TX_Counties_FY22!AQ$2,[1]WAIVER_TX_Counties_FY22!AQ$2,IF([1]TX_Counties_FY22_Income_Limits!AP23=[1]WAIVER_TX_Counties_FY22!AQ$2,[1]TX_Counties_FY22_Income_Limits!AP23)))</f>
        <v>78960.000000000058</v>
      </c>
      <c r="AR23" s="64">
        <f>IF([1]TX_Counties_FY22_Income_Limits!AQ23&gt;[1]WAIVER_TX_Counties_FY22!AR$2,[1]TX_Counties_FY22_Income_Limits!AQ23,IF([1]TX_Counties_FY22_Income_Limits!AQ23&lt;[1]WAIVER_TX_Counties_FY22!AR$2,[1]WAIVER_TX_Counties_FY22!AR$2,IF([1]TX_Counties_FY22_Income_Limits!AQ23=[1]WAIVER_TX_Counties_FY22!AR$2,[1]TX_Counties_FY22_Income_Limits!AQ23)))</f>
        <v>82320.000000000073</v>
      </c>
      <c r="AS23" s="64">
        <f>IF([1]TX_Counties_FY22_Income_Limits!AR23&gt;[1]WAIVER_TX_Counties_FY22!AS$2,[1]TX_Counties_FY22_Income_Limits!AR23,IF([1]TX_Counties_FY22_Income_Limits!AR23&lt;[1]WAIVER_TX_Counties_FY22!AS$2,[1]WAIVER_TX_Counties_FY22!AS$2,IF([1]TX_Counties_FY22_Income_Limits!AR23=[1]WAIVER_TX_Counties_FY22!AS$2,[1]TX_Counties_FY22_Income_Limits!AR23)))</f>
        <v>85680.000000000087</v>
      </c>
      <c r="AT23" s="64">
        <f>IF([1]TX_Counties_FY22_Income_Limits!AS23&gt;[1]WAIVER_TX_Counties_FY22!AT$2,[1]TX_Counties_FY22_Income_Limits!AS23,IF([1]TX_Counties_FY22_Income_Limits!AS23&lt;[1]WAIVER_TX_Counties_FY22!AT$2,[1]WAIVER_TX_Counties_FY22!AT$2,IF([1]TX_Counties_FY22_Income_Limits!AS23=[1]WAIVER_TX_Counties_FY22!AT$2,[1]TX_Counties_FY22_Income_Limits!AS23)))</f>
        <v>89040.000000000102</v>
      </c>
      <c r="AU23" s="64">
        <f>IF([1]TX_Counties_FY22_Income_Limits!AT23&gt;[1]WAIVER_TX_Counties_FY22!AU$2,[1]TX_Counties_FY22_Income_Limits!AT23,IF([1]TX_Counties_FY22_Income_Limits!AT23&lt;[1]WAIVER_TX_Counties_FY22!AU$2,[1]WAIVER_TX_Counties_FY22!AU$2,IF([1]TX_Counties_FY22_Income_Limits!AT23=[1]WAIVER_TX_Counties_FY22!AU$2,[1]TX_Counties_FY22_Income_Limits!AT23)))</f>
        <v>92400.000000000116</v>
      </c>
      <c r="AV23" s="64">
        <f>IF([1]TX_Counties_FY22_Income_Limits!AU23&gt;[1]WAIVER_TX_Counties_FY22!AV$2,[1]TX_Counties_FY22_Income_Limits!AU23,IF([1]TX_Counties_FY22_Income_Limits!AU23&lt;[1]WAIVER_TX_Counties_FY22!AV$2,[1]WAIVER_TX_Counties_FY22!AV$2,IF([1]TX_Counties_FY22_Income_Limits!AU23=[1]WAIVER_TX_Counties_FY22!AV$2,[1]TX_Counties_FY22_Income_Limits!AU23)))</f>
        <v>95760.000000000131</v>
      </c>
      <c r="AW23" s="64">
        <f>IF([1]TX_Counties_FY22_Income_Limits!AV23&gt;[1]WAIVER_TX_Counties_FY22!AW$2,[1]TX_Counties_FY22_Income_Limits!AV23,IF([1]TX_Counties_FY22_Income_Limits!AV23&lt;[1]WAIVER_TX_Counties_FY22!AW$2,[1]WAIVER_TX_Counties_FY22!AW$2,IF([1]TX_Counties_FY22_Income_Limits!AV23=[1]WAIVER_TX_Counties_FY22!AW$2,[1]TX_Counties_FY22_Income_Limits!AV23)))</f>
        <v>99120.000000000146</v>
      </c>
      <c r="AX23" s="64">
        <f>IF([1]TX_Counties_FY22_Income_Limits!AW23&gt;[1]WAIVER_TX_Counties_FY22!AX$2,[1]TX_Counties_FY22_Income_Limits!AW23,IF([1]TX_Counties_FY22_Income_Limits!AW23&lt;[1]WAIVER_TX_Counties_FY22!AX$2,[1]WAIVER_TX_Counties_FY22!AX$2,IF([1]TX_Counties_FY22_Income_Limits!AW23=[1]WAIVER_TX_Counties_FY22!AX$2,[1]TX_Counties_FY22_Income_Limits!AW23)))</f>
        <v>102480.00000000016</v>
      </c>
      <c r="AY23" s="64">
        <f>IF([1]TX_Counties_FY22_Income_Limits!AX23&gt;[1]WAIVER_TX_Counties_FY22!AY$2,[1]TX_Counties_FY22_Income_Limits!AX23,IF([1]TX_Counties_FY22_Income_Limits!AX23&lt;[1]WAIVER_TX_Counties_FY22!AY$2,[1]WAIVER_TX_Counties_FY22!AY$2,IF([1]TX_Counties_FY22_Income_Limits!AX23=[1]WAIVER_TX_Counties_FY22!AY$2,[1]TX_Counties_FY22_Income_Limits!AX23)))</f>
        <v>105840.00000000017</v>
      </c>
      <c r="AZ23" s="64">
        <f>IF([1]TX_Counties_FY22_Income_Limits!AY23&gt;[1]WAIVER_TX_Counties_FY22!AZ$2,[1]TX_Counties_FY22_Income_Limits!AY23,IF([1]TX_Counties_FY22_Income_Limits!AY23&lt;[1]WAIVER_TX_Counties_FY22!AZ$2,[1]WAIVER_TX_Counties_FY22!AZ$2,IF([1]TX_Counties_FY22_Income_Limits!AY23=[1]WAIVER_TX_Counties_FY22!AZ$2,[1]TX_Counties_FY22_Income_Limits!AY23)))</f>
        <v>109200.00000000019</v>
      </c>
      <c r="BA23" s="64">
        <f>IF([1]TX_Counties_FY22_Income_Limits!AZ23&gt;[1]WAIVER_TX_Counties_FY22!BA$2,[1]TX_Counties_FY22_Income_Limits!AZ23,IF([1]TX_Counties_FY22_Income_Limits!AZ23&lt;[1]WAIVER_TX_Counties_FY22!BA$2,[1]WAIVER_TX_Counties_FY22!BA$2,IF([1]TX_Counties_FY22_Income_Limits!AZ23=[1]WAIVER_TX_Counties_FY22!BA$2,[1]TX_Counties_FY22_Income_Limits!AZ23)))</f>
        <v>112560.0000000002</v>
      </c>
      <c r="BB23" s="64">
        <f>IF([1]TX_Counties_FY22_Income_Limits!BA23&gt;[1]WAIVER_TX_Counties_FY22!BB$2,[1]TX_Counties_FY22_Income_Limits!BA23,IF([1]TX_Counties_FY22_Income_Limits!BA23&lt;[1]WAIVER_TX_Counties_FY22!BB$2,[1]WAIVER_TX_Counties_FY22!BB$2,IF([1]TX_Counties_FY22_Income_Limits!BA23=[1]WAIVER_TX_Counties_FY22!BB$2,[1]TX_Counties_FY22_Income_Limits!BA23)))</f>
        <v>47050</v>
      </c>
      <c r="BC23" s="64">
        <f>IF([1]TX_Counties_FY22_Income_Limits!BB23&gt;[1]WAIVER_TX_Counties_FY22!BC$2,[1]TX_Counties_FY22_Income_Limits!BB23,IF([1]TX_Counties_FY22_Income_Limits!BB23&lt;[1]WAIVER_TX_Counties_FY22!BC$2,[1]WAIVER_TX_Counties_FY22!BC$2,IF([1]TX_Counties_FY22_Income_Limits!BB23=[1]WAIVER_TX_Counties_FY22!BC$2,[1]TX_Counties_FY22_Income_Limits!BB23)))</f>
        <v>53800</v>
      </c>
      <c r="BD23" s="64">
        <f>IF([1]TX_Counties_FY22_Income_Limits!BC23&gt;[1]WAIVER_TX_Counties_FY22!BD$2,[1]TX_Counties_FY22_Income_Limits!BC23,IF([1]TX_Counties_FY22_Income_Limits!BC23&lt;[1]WAIVER_TX_Counties_FY22!BD$2,[1]WAIVER_TX_Counties_FY22!BD$2,IF([1]TX_Counties_FY22_Income_Limits!BC23=[1]WAIVER_TX_Counties_FY22!BD$2,[1]TX_Counties_FY22_Income_Limits!BC23)))</f>
        <v>60500</v>
      </c>
      <c r="BE23" s="64">
        <f>IF([1]TX_Counties_FY22_Income_Limits!BD23&gt;[1]WAIVER_TX_Counties_FY22!BE$2,[1]TX_Counties_FY22_Income_Limits!BD23,IF([1]TX_Counties_FY22_Income_Limits!BD23&lt;[1]WAIVER_TX_Counties_FY22!BE$2,[1]WAIVER_TX_Counties_FY22!BE$2,IF([1]TX_Counties_FY22_Income_Limits!BD23=[1]WAIVER_TX_Counties_FY22!BE$2,[1]TX_Counties_FY22_Income_Limits!BD23)))</f>
        <v>67250</v>
      </c>
      <c r="BF23" s="64">
        <f>IF([1]TX_Counties_FY22_Income_Limits!BE23&gt;[1]WAIVER_TX_Counties_FY22!BF$2,[1]TX_Counties_FY22_Income_Limits!BE23,IF([1]TX_Counties_FY22_Income_Limits!BE23&lt;[1]WAIVER_TX_Counties_FY22!BF$2,[1]WAIVER_TX_Counties_FY22!BF$2,IF([1]TX_Counties_FY22_Income_Limits!BE23=[1]WAIVER_TX_Counties_FY22!BF$2,[1]TX_Counties_FY22_Income_Limits!BE23)))</f>
        <v>72650</v>
      </c>
      <c r="BG23" s="64">
        <f>IF([1]TX_Counties_FY22_Income_Limits!BF23&gt;[1]WAIVER_TX_Counties_FY22!BG$2,[1]TX_Counties_FY22_Income_Limits!BF23,IF([1]TX_Counties_FY22_Income_Limits!BF23&lt;[1]WAIVER_TX_Counties_FY22!BG$2,[1]WAIVER_TX_Counties_FY22!BG$2,IF([1]TX_Counties_FY22_Income_Limits!BF23=[1]WAIVER_TX_Counties_FY22!BG$2,[1]TX_Counties_FY22_Income_Limits!BF23)))</f>
        <v>78000</v>
      </c>
      <c r="BH23" s="64">
        <f>IF([1]TX_Counties_FY22_Income_Limits!BG23&gt;[1]WAIVER_TX_Counties_FY22!BH$2,[1]TX_Counties_FY22_Income_Limits!BG23,IF([1]TX_Counties_FY22_Income_Limits!BG23&lt;[1]WAIVER_TX_Counties_FY22!BH$2,[1]WAIVER_TX_Counties_FY22!BH$2,IF([1]TX_Counties_FY22_Income_Limits!BG23=[1]WAIVER_TX_Counties_FY22!BH$2,[1]TX_Counties_FY22_Income_Limits!BG23)))</f>
        <v>83400</v>
      </c>
      <c r="BI23" s="64">
        <f>IF([1]TX_Counties_FY22_Income_Limits!BH23&gt;[1]WAIVER_TX_Counties_FY22!BI$2,[1]TX_Counties_FY22_Income_Limits!BH23,IF([1]TX_Counties_FY22_Income_Limits!BH23&lt;[1]WAIVER_TX_Counties_FY22!BI$2,[1]WAIVER_TX_Counties_FY22!BI$2,IF([1]TX_Counties_FY22_Income_Limits!BH23=[1]WAIVER_TX_Counties_FY22!BI$2,[1]TX_Counties_FY22_Income_Limits!BH23)))</f>
        <v>88750</v>
      </c>
      <c r="BJ23" s="64">
        <f>IF([1]TX_Counties_FY22_Income_Limits!BI23&gt;[1]WAIVER_TX_Counties_FY22!BJ$2,[1]TX_Counties_FY22_Income_Limits!BI23,IF([1]TX_Counties_FY22_Income_Limits!BI23&lt;[1]WAIVER_TX_Counties_FY22!BJ$2,[1]WAIVER_TX_Counties_FY22!BJ$2,IF([1]TX_Counties_FY22_Income_Limits!BI23=[1]WAIVER_TX_Counties_FY22!BJ$2,[1]TX_Counties_FY22_Income_Limits!BI23)))</f>
        <v>94150</v>
      </c>
      <c r="BK23" s="64">
        <f>IF([1]TX_Counties_FY22_Income_Limits!BJ23&gt;[1]WAIVER_TX_Counties_FY22!BK$2,[1]TX_Counties_FY22_Income_Limits!BJ23,IF([1]TX_Counties_FY22_Income_Limits!BJ23&lt;[1]WAIVER_TX_Counties_FY22!BK$2,[1]WAIVER_TX_Counties_FY22!BK$2,IF([1]TX_Counties_FY22_Income_Limits!BJ23=[1]WAIVER_TX_Counties_FY22!BK$2,[1]TX_Counties_FY22_Income_Limits!BJ23)))</f>
        <v>99530</v>
      </c>
      <c r="BL23" s="64">
        <f>IF([1]TX_Counties_FY22_Income_Limits!BK23&gt;[1]WAIVER_TX_Counties_FY22!BL$2,[1]TX_Counties_FY22_Income_Limits!BK23,IF([1]TX_Counties_FY22_Income_Limits!BK23&lt;[1]WAIVER_TX_Counties_FY22!BL$2,[1]WAIVER_TX_Counties_FY22!BL$2,IF([1]TX_Counties_FY22_Income_Limits!BK23=[1]WAIVER_TX_Counties_FY22!BL$2,[1]TX_Counties_FY22_Income_Limits!BK23)))</f>
        <v>104910</v>
      </c>
      <c r="BM23" s="64">
        <f>IF([1]TX_Counties_FY22_Income_Limits!BL23&gt;[1]WAIVER_TX_Counties_FY22!BM$2,[1]TX_Counties_FY22_Income_Limits!BL23,IF([1]TX_Counties_FY22_Income_Limits!BL23&lt;[1]WAIVER_TX_Counties_FY22!BM$2,[1]WAIVER_TX_Counties_FY22!BM$2,IF([1]TX_Counties_FY22_Income_Limits!BL23=[1]WAIVER_TX_Counties_FY22!BM$2,[1]TX_Counties_FY22_Income_Limits!BL23)))</f>
        <v>110290</v>
      </c>
      <c r="BN23" s="64">
        <f>IF([1]TX_Counties_FY22_Income_Limits!BM23&gt;[1]WAIVER_TX_Counties_FY22!BN$2,[1]TX_Counties_FY22_Income_Limits!BM23,IF([1]TX_Counties_FY22_Income_Limits!BM23&lt;[1]WAIVER_TX_Counties_FY22!BN$2,[1]WAIVER_TX_Counties_FY22!BN$2,IF([1]TX_Counties_FY22_Income_Limits!BM23=[1]WAIVER_TX_Counties_FY22!BN$2,[1]TX_Counties_FY22_Income_Limits!BM23)))</f>
        <v>115670</v>
      </c>
      <c r="BO23" s="64">
        <f>IF([1]TX_Counties_FY22_Income_Limits!BN23&gt;[1]WAIVER_TX_Counties_FY22!BO$2,[1]TX_Counties_FY22_Income_Limits!BN23,IF([1]TX_Counties_FY22_Income_Limits!BN23&lt;[1]WAIVER_TX_Counties_FY22!BO$2,[1]WAIVER_TX_Counties_FY22!BO$2,IF([1]TX_Counties_FY22_Income_Limits!BN23=[1]WAIVER_TX_Counties_FY22!BO$2,[1]TX_Counties_FY22_Income_Limits!BN23)))</f>
        <v>121050</v>
      </c>
      <c r="BP23" s="64">
        <f>IF([1]TX_Counties_FY22_Income_Limits!BO23&gt;[1]WAIVER_TX_Counties_FY22!BP$2,[1]TX_Counties_FY22_Income_Limits!BO23,IF([1]TX_Counties_FY22_Income_Limits!BO23&lt;[1]WAIVER_TX_Counties_FY22!BP$2,[1]WAIVER_TX_Counties_FY22!BP$2,IF([1]TX_Counties_FY22_Income_Limits!BO23=[1]WAIVER_TX_Counties_FY22!BP$2,[1]TX_Counties_FY22_Income_Limits!BO23)))</f>
        <v>126430</v>
      </c>
      <c r="BQ23" s="64">
        <f>IF([1]TX_Counties_FY22_Income_Limits!BP23&gt;[1]WAIVER_TX_Counties_FY22!BQ$2,[1]TX_Counties_FY22_Income_Limits!BP23,IF([1]TX_Counties_FY22_Income_Limits!BP23&lt;[1]WAIVER_TX_Counties_FY22!BQ$2,[1]WAIVER_TX_Counties_FY22!BQ$2,IF([1]TX_Counties_FY22_Income_Limits!BP23=[1]WAIVER_TX_Counties_FY22!BQ$2,[1]TX_Counties_FY22_Income_Limits!BP23)))</f>
        <v>131810</v>
      </c>
      <c r="BR23" s="64">
        <f>IF([1]TX_Counties_FY22_Income_Limits!BQ23&gt;[1]WAIVER_TX_Counties_FY22!BR$2,[1]TX_Counties_FY22_Income_Limits!BQ23,IF([1]TX_Counties_FY22_Income_Limits!BQ23&lt;[1]WAIVER_TX_Counties_FY22!BR$2,[1]WAIVER_TX_Counties_FY22!BR$2,IF([1]TX_Counties_FY22_Income_Limits!BQ23=[1]WAIVER_TX_Counties_FY22!BR$2,[1]TX_Counties_FY22_Income_Limits!BQ23)))</f>
        <v>137190</v>
      </c>
      <c r="BS23" s="64">
        <f>IF([1]TX_Counties_FY22_Income_Limits!BR23&gt;[1]WAIVER_TX_Counties_FY22!BS$2,[1]TX_Counties_FY22_Income_Limits!BR23,IF([1]TX_Counties_FY22_Income_Limits!BR23&lt;[1]WAIVER_TX_Counties_FY22!BS$2,[1]WAIVER_TX_Counties_FY22!BS$2,IF([1]TX_Counties_FY22_Income_Limits!BR23=[1]WAIVER_TX_Counties_FY22!BS$2,[1]TX_Counties_FY22_Income_Limits!BR23)))</f>
        <v>142570</v>
      </c>
      <c r="BT23" s="64">
        <f>IF([1]TX_Counties_FY22_Income_Limits!BS23&gt;[1]WAIVER_TX_Counties_FY22!BT$2,[1]TX_Counties_FY22_Income_Limits!BS23,IF([1]TX_Counties_FY22_Income_Limits!BS23&lt;[1]WAIVER_TX_Counties_FY22!BT$2,[1]WAIVER_TX_Counties_FY22!BT$2,IF([1]TX_Counties_FY22_Income_Limits!BS23=[1]WAIVER_TX_Counties_FY22!BT$2,[1]TX_Counties_FY22_Income_Limits!BS23)))</f>
        <v>147950</v>
      </c>
      <c r="BU23" s="64">
        <f>IF([1]TX_Counties_FY22_Income_Limits!BT23&gt;[1]WAIVER_TX_Counties_FY22!BU$2,[1]TX_Counties_FY22_Income_Limits!BT23,IF([1]TX_Counties_FY22_Income_Limits!BT23&lt;[1]WAIVER_TX_Counties_FY22!BU$2,[1]WAIVER_TX_Counties_FY22!BU$2,IF([1]TX_Counties_FY22_Income_Limits!BT23=[1]WAIVER_TX_Counties_FY22!BU$2,[1]TX_Counties_FY22_Income_Limits!BT23)))</f>
        <v>153330</v>
      </c>
      <c r="BV23" s="64">
        <f>IF([1]TX_Counties_FY22_Income_Limits!BU23&gt;[1]WAIVER_TX_Counties_FY22!BV$2,[1]TX_Counties_FY22_Income_Limits!BU23,IF([1]TX_Counties_FY22_Income_Limits!BU23&lt;[1]WAIVER_TX_Counties_FY22!BV$2,[1]WAIVER_TX_Counties_FY22!BV$2,IF([1]TX_Counties_FY22_Income_Limits!BU23=[1]WAIVER_TX_Counties_FY22!BV$2,[1]TX_Counties_FY22_Income_Limits!BU23)))</f>
        <v>158710</v>
      </c>
      <c r="BW23" s="64">
        <f>IF([1]TX_Counties_FY22_Income_Limits!BV23&gt;[1]WAIVER_TX_Counties_FY22!BW$2,[1]TX_Counties_FY22_Income_Limits!BV23,IF([1]TX_Counties_FY22_Income_Limits!BV23&lt;[1]WAIVER_TX_Counties_FY22!BW$2,[1]WAIVER_TX_Counties_FY22!BW$2,IF([1]TX_Counties_FY22_Income_Limits!BV23=[1]WAIVER_TX_Counties_FY22!BW$2,[1]TX_Counties_FY22_Income_Limits!BV23)))</f>
        <v>164090</v>
      </c>
      <c r="BX23" s="64">
        <f>IF([1]TX_Counties_FY22_Income_Limits!BW23&gt;[1]WAIVER_TX_Counties_FY22!BX$2,[1]TX_Counties_FY22_Income_Limits!BW23,IF([1]TX_Counties_FY22_Income_Limits!BW23&lt;[1]WAIVER_TX_Counties_FY22!BX$2,[1]WAIVER_TX_Counties_FY22!BX$2,IF([1]TX_Counties_FY22_Income_Limits!BW23=[1]WAIVER_TX_Counties_FY22!BX$2,[1]TX_Counties_FY22_Income_Limits!BW23)))</f>
        <v>169470</v>
      </c>
      <c r="BY23" s="64">
        <f>IF([1]TX_Counties_FY22_Income_Limits!BX23&gt;[1]WAIVER_TX_Counties_FY22!BY$2,[1]TX_Counties_FY22_Income_Limits!BX23,IF([1]TX_Counties_FY22_Income_Limits!BX23&lt;[1]WAIVER_TX_Counties_FY22!BY$2,[1]WAIVER_TX_Counties_FY22!BY$2,IF([1]TX_Counties_FY22_Income_Limits!BX23=[1]WAIVER_TX_Counties_FY22!BY$2,[1]TX_Counties_FY22_Income_Limits!BX23)))</f>
        <v>174850</v>
      </c>
      <c r="BZ23" s="64">
        <f>IF([1]TX_Counties_FY22_Income_Limits!BY23&gt;[1]WAIVER_TX_Counties_FY22!BZ$2,[1]TX_Counties_FY22_Income_Limits!BY23,IF([1]TX_Counties_FY22_Income_Limits!BY23&lt;[1]WAIVER_TX_Counties_FY22!BZ$2,[1]WAIVER_TX_Counties_FY22!BZ$2,IF([1]TX_Counties_FY22_Income_Limits!BY23=[1]WAIVER_TX_Counties_FY22!BZ$2,[1]TX_Counties_FY22_Income_Limits!BY23)))</f>
        <v>180230</v>
      </c>
      <c r="CA23" s="64">
        <f>IF([1]TX_Counties_FY22_Income_Limits!BZ23&gt;[1]WAIVER_TX_Counties_FY22!CA$2,[1]TX_Counties_FY22_Income_Limits!BZ23,IF([1]TX_Counties_FY22_Income_Limits!BZ23&lt;[1]WAIVER_TX_Counties_FY22!CA$2,[1]WAIVER_TX_Counties_FY22!CA$2,IF([1]TX_Counties_FY22_Income_Limits!BZ23=[1]WAIVER_TX_Counties_FY22!CA$2,[1]TX_Counties_FY22_Income_Limits!BZ23)))</f>
        <v>59709.999999999993</v>
      </c>
      <c r="CB23" s="64">
        <f>IF([1]TX_Counties_FY22_Income_Limits!CA23&gt;[1]WAIVER_TX_Counties_FY22!CB$2,[1]TX_Counties_FY22_Income_Limits!CA23,IF([1]TX_Counties_FY22_Income_Limits!CA23&lt;[1]WAIVER_TX_Counties_FY22!CB$2,[1]WAIVER_TX_Counties_FY22!CB$2,IF([1]TX_Counties_FY22_Income_Limits!CA23=[1]WAIVER_TX_Counties_FY22!CB$2,[1]TX_Counties_FY22_Income_Limits!CA23)))</f>
        <v>68240</v>
      </c>
      <c r="CC23" s="64">
        <f>IF([1]TX_Counties_FY22_Income_Limits!CB23&gt;[1]WAIVER_TX_Counties_FY22!CC$2,[1]TX_Counties_FY22_Income_Limits!CB23,IF([1]TX_Counties_FY22_Income_Limits!CB23&lt;[1]WAIVER_TX_Counties_FY22!CC$2,[1]WAIVER_TX_Counties_FY22!CC$2,IF([1]TX_Counties_FY22_Income_Limits!CB23=[1]WAIVER_TX_Counties_FY22!CC$2,[1]TX_Counties_FY22_Income_Limits!CB23)))</f>
        <v>76770</v>
      </c>
      <c r="CD23" s="64">
        <f>IF([1]TX_Counties_FY22_Income_Limits!CC23&gt;[1]WAIVER_TX_Counties_FY22!CD$2,[1]TX_Counties_FY22_Income_Limits!CC23,IF([1]TX_Counties_FY22_Income_Limits!CC23&lt;[1]WAIVER_TX_Counties_FY22!CD$2,[1]WAIVER_TX_Counties_FY22!CD$2,IF([1]TX_Counties_FY22_Income_Limits!CC23=[1]WAIVER_TX_Counties_FY22!CD$2,[1]TX_Counties_FY22_Income_Limits!CC23)))</f>
        <v>85300</v>
      </c>
      <c r="CE23" s="64">
        <f>IF([1]TX_Counties_FY22_Income_Limits!CD23&gt;[1]WAIVER_TX_Counties_FY22!CE$2,[1]TX_Counties_FY22_Income_Limits!CD23,IF([1]TX_Counties_FY22_Income_Limits!CD23&lt;[1]WAIVER_TX_Counties_FY22!CE$2,[1]WAIVER_TX_Counties_FY22!CE$2,IF([1]TX_Counties_FY22_Income_Limits!CD23=[1]WAIVER_TX_Counties_FY22!CE$2,[1]TX_Counties_FY22_Income_Limits!CD23)))</f>
        <v>92124</v>
      </c>
      <c r="CF23" s="64">
        <f>IF([1]TX_Counties_FY22_Income_Limits!CE23&gt;[1]WAIVER_TX_Counties_FY22!CF$2,[1]TX_Counties_FY22_Income_Limits!CE23,IF([1]TX_Counties_FY22_Income_Limits!CE23&lt;[1]WAIVER_TX_Counties_FY22!CF$2,[1]WAIVER_TX_Counties_FY22!CF$2,IF([1]TX_Counties_FY22_Income_Limits!CE23=[1]WAIVER_TX_Counties_FY22!CF$2,[1]TX_Counties_FY22_Income_Limits!CE23)))</f>
        <v>98948</v>
      </c>
      <c r="CG23" s="64">
        <f>IF([1]TX_Counties_FY22_Income_Limits!CF23&gt;[1]WAIVER_TX_Counties_FY22!CG$2,[1]TX_Counties_FY22_Income_Limits!CF23,IF([1]TX_Counties_FY22_Income_Limits!CF23&lt;[1]WAIVER_TX_Counties_FY22!CG$2,[1]WAIVER_TX_Counties_FY22!CG$2,IF([1]TX_Counties_FY22_Income_Limits!CF23=[1]WAIVER_TX_Counties_FY22!CG$2,[1]TX_Counties_FY22_Income_Limits!CF23)))</f>
        <v>105772</v>
      </c>
      <c r="CH23" s="64">
        <f>IF([1]TX_Counties_FY22_Income_Limits!CG23&gt;[1]WAIVER_TX_Counties_FY22!CH$2,[1]TX_Counties_FY22_Income_Limits!CG23,IF([1]TX_Counties_FY22_Income_Limits!CG23&lt;[1]WAIVER_TX_Counties_FY22!CH$2,[1]WAIVER_TX_Counties_FY22!CH$2,IF([1]TX_Counties_FY22_Income_Limits!CG23=[1]WAIVER_TX_Counties_FY22!CH$2,[1]TX_Counties_FY22_Income_Limits!CG23)))</f>
        <v>112596</v>
      </c>
      <c r="CI23" s="64">
        <f>IF([1]TX_Counties_FY22_Income_Limits!CH23&gt;[1]WAIVER_TX_Counties_FY22!CI$2,[1]TX_Counties_FY22_Income_Limits!CH23,IF([1]TX_Counties_FY22_Income_Limits!CH23&lt;[1]WAIVER_TX_Counties_FY22!CI$2,[1]WAIVER_TX_Counties_FY22!CI$2,IF([1]TX_Counties_FY22_Income_Limits!CH23=[1]WAIVER_TX_Counties_FY22!CI$2,[1]TX_Counties_FY22_Income_Limits!CH23)))</f>
        <v>119419.99999999999</v>
      </c>
      <c r="CJ23" s="64">
        <f>IF([1]TX_Counties_FY22_Income_Limits!CI23&gt;[1]WAIVER_TX_Counties_FY22!CJ$2,[1]TX_Counties_FY22_Income_Limits!CI23,IF([1]TX_Counties_FY22_Income_Limits!CI23&lt;[1]WAIVER_TX_Counties_FY22!CJ$2,[1]WAIVER_TX_Counties_FY22!CJ$2,IF([1]TX_Counties_FY22_Income_Limits!CI23=[1]WAIVER_TX_Counties_FY22!CJ$2,[1]TX_Counties_FY22_Income_Limits!CI23)))</f>
        <v>126244</v>
      </c>
      <c r="CK23" s="64">
        <f>IF([1]TX_Counties_FY22_Income_Limits!CJ23&gt;[1]WAIVER_TX_Counties_FY22!CK$2,[1]TX_Counties_FY22_Income_Limits!CJ23,IF([1]TX_Counties_FY22_Income_Limits!CJ23&lt;[1]WAIVER_TX_Counties_FY22!CK$2,[1]WAIVER_TX_Counties_FY22!CK$2,IF([1]TX_Counties_FY22_Income_Limits!CJ23=[1]WAIVER_TX_Counties_FY22!CK$2,[1]TX_Counties_FY22_Income_Limits!CJ23)))</f>
        <v>133068</v>
      </c>
      <c r="CL23" s="64">
        <f>IF([1]TX_Counties_FY22_Income_Limits!CK23&gt;[1]WAIVER_TX_Counties_FY22!CL$2,[1]TX_Counties_FY22_Income_Limits!CK23,IF([1]TX_Counties_FY22_Income_Limits!CK23&lt;[1]WAIVER_TX_Counties_FY22!CL$2,[1]WAIVER_TX_Counties_FY22!CL$2,IF([1]TX_Counties_FY22_Income_Limits!CK23=[1]WAIVER_TX_Counties_FY22!CL$2,[1]TX_Counties_FY22_Income_Limits!CK23)))</f>
        <v>139892</v>
      </c>
      <c r="CM23" s="64">
        <f>IF([1]TX_Counties_FY22_Income_Limits!CL23&gt;[1]WAIVER_TX_Counties_FY22!CM$2,[1]TX_Counties_FY22_Income_Limits!CL23,IF([1]TX_Counties_FY22_Income_Limits!CL23&lt;[1]WAIVER_TX_Counties_FY22!CM$2,[1]WAIVER_TX_Counties_FY22!CM$2,IF([1]TX_Counties_FY22_Income_Limits!CL23=[1]WAIVER_TX_Counties_FY22!CM$2,[1]TX_Counties_FY22_Income_Limits!CL23)))</f>
        <v>146716</v>
      </c>
      <c r="CN23" s="64">
        <f>IF([1]TX_Counties_FY22_Income_Limits!CM23&gt;[1]WAIVER_TX_Counties_FY22!CN$2,[1]TX_Counties_FY22_Income_Limits!CM23,IF([1]TX_Counties_FY22_Income_Limits!CM23&lt;[1]WAIVER_TX_Counties_FY22!CN$2,[1]WAIVER_TX_Counties_FY22!CN$2,IF([1]TX_Counties_FY22_Income_Limits!CM23=[1]WAIVER_TX_Counties_FY22!CN$2,[1]TX_Counties_FY22_Income_Limits!CM23)))</f>
        <v>153540</v>
      </c>
      <c r="CO23" s="64">
        <f>IF([1]TX_Counties_FY22_Income_Limits!CN23&gt;[1]WAIVER_TX_Counties_FY22!CO$2,[1]TX_Counties_FY22_Income_Limits!CN23,IF([1]TX_Counties_FY22_Income_Limits!CN23&lt;[1]WAIVER_TX_Counties_FY22!CO$2,[1]WAIVER_TX_Counties_FY22!CO$2,IF([1]TX_Counties_FY22_Income_Limits!CN23=[1]WAIVER_TX_Counties_FY22!CO$2,[1]TX_Counties_FY22_Income_Limits!CN23)))</f>
        <v>160364</v>
      </c>
      <c r="CP23" s="64">
        <f>IF([1]TX_Counties_FY22_Income_Limits!CO23&gt;[1]WAIVER_TX_Counties_FY22!CP$2,[1]TX_Counties_FY22_Income_Limits!CO23,IF([1]TX_Counties_FY22_Income_Limits!CO23&lt;[1]WAIVER_TX_Counties_FY22!CP$2,[1]WAIVER_TX_Counties_FY22!CP$2,IF([1]TX_Counties_FY22_Income_Limits!CO23=[1]WAIVER_TX_Counties_FY22!CP$2,[1]TX_Counties_FY22_Income_Limits!CO23)))</f>
        <v>167188</v>
      </c>
      <c r="CQ23" s="64">
        <f>IF([1]TX_Counties_FY22_Income_Limits!CP23&gt;[1]WAIVER_TX_Counties_FY22!CQ$2,[1]TX_Counties_FY22_Income_Limits!CP23,IF([1]TX_Counties_FY22_Income_Limits!CP23&lt;[1]WAIVER_TX_Counties_FY22!CQ$2,[1]WAIVER_TX_Counties_FY22!CQ$2,IF([1]TX_Counties_FY22_Income_Limits!CP23=[1]WAIVER_TX_Counties_FY22!CQ$2,[1]TX_Counties_FY22_Income_Limits!CP23)))</f>
        <v>174012</v>
      </c>
      <c r="CR23" s="64">
        <f>IF([1]TX_Counties_FY22_Income_Limits!CQ23&gt;[1]WAIVER_TX_Counties_FY22!CR$2,[1]TX_Counties_FY22_Income_Limits!CQ23,IF([1]TX_Counties_FY22_Income_Limits!CQ23&lt;[1]WAIVER_TX_Counties_FY22!CR$2,[1]WAIVER_TX_Counties_FY22!CR$2,IF([1]TX_Counties_FY22_Income_Limits!CQ23=[1]WAIVER_TX_Counties_FY22!CR$2,[1]TX_Counties_FY22_Income_Limits!CQ23)))</f>
        <v>180836</v>
      </c>
      <c r="CS23" s="64">
        <f>IF([1]TX_Counties_FY22_Income_Limits!CR23&gt;[1]WAIVER_TX_Counties_FY22!CS$2,[1]TX_Counties_FY22_Income_Limits!CR23,IF([1]TX_Counties_FY22_Income_Limits!CR23&lt;[1]WAIVER_TX_Counties_FY22!CS$2,[1]WAIVER_TX_Counties_FY22!CS$2,IF([1]TX_Counties_FY22_Income_Limits!CR23=[1]WAIVER_TX_Counties_FY22!CS$2,[1]TX_Counties_FY22_Income_Limits!CR23)))</f>
        <v>187660</v>
      </c>
      <c r="CT23" s="64">
        <f>IF([1]TX_Counties_FY22_Income_Limits!CS23&gt;[1]WAIVER_TX_Counties_FY22!CT$2,[1]TX_Counties_FY22_Income_Limits!CS23,IF([1]TX_Counties_FY22_Income_Limits!CS23&lt;[1]WAIVER_TX_Counties_FY22!CT$2,[1]WAIVER_TX_Counties_FY22!CT$2,IF([1]TX_Counties_FY22_Income_Limits!CS23=[1]WAIVER_TX_Counties_FY22!CT$2,[1]TX_Counties_FY22_Income_Limits!CS23)))</f>
        <v>194484</v>
      </c>
      <c r="CU23" s="64">
        <f>IF([1]TX_Counties_FY22_Income_Limits!CT23&gt;[1]WAIVER_TX_Counties_FY22!CU$2,[1]TX_Counties_FY22_Income_Limits!CT23,IF([1]TX_Counties_FY22_Income_Limits!CT23&lt;[1]WAIVER_TX_Counties_FY22!CU$2,[1]WAIVER_TX_Counties_FY22!CU$2,IF([1]TX_Counties_FY22_Income_Limits!CT23=[1]WAIVER_TX_Counties_FY22!CU$2,[1]TX_Counties_FY22_Income_Limits!CT23)))</f>
        <v>201308</v>
      </c>
      <c r="CV23" s="64">
        <f>IF([1]TX_Counties_FY22_Income_Limits!CU23&gt;[1]WAIVER_TX_Counties_FY22!CV$2,[1]TX_Counties_FY22_Income_Limits!CU23,IF([1]TX_Counties_FY22_Income_Limits!CU23&lt;[1]WAIVER_TX_Counties_FY22!CV$2,[1]WAIVER_TX_Counties_FY22!CV$2,IF([1]TX_Counties_FY22_Income_Limits!CU23=[1]WAIVER_TX_Counties_FY22!CV$2,[1]TX_Counties_FY22_Income_Limits!CU23)))</f>
        <v>208132</v>
      </c>
      <c r="CW23" s="64">
        <f>IF([1]TX_Counties_FY22_Income_Limits!CV23&gt;[1]WAIVER_TX_Counties_FY22!CW$2,[1]TX_Counties_FY22_Income_Limits!CV23,IF([1]TX_Counties_FY22_Income_Limits!CV23&lt;[1]WAIVER_TX_Counties_FY22!CW$2,[1]WAIVER_TX_Counties_FY22!CW$2,IF([1]TX_Counties_FY22_Income_Limits!CV23=[1]WAIVER_TX_Counties_FY22!CW$2,[1]TX_Counties_FY22_Income_Limits!CV23)))</f>
        <v>214956</v>
      </c>
      <c r="CX23" s="64">
        <f>IF([1]TX_Counties_FY22_Income_Limits!CW23&gt;[1]WAIVER_TX_Counties_FY22!CX$2,[1]TX_Counties_FY22_Income_Limits!CW23,IF([1]TX_Counties_FY22_Income_Limits!CW23&lt;[1]WAIVER_TX_Counties_FY22!CX$2,[1]WAIVER_TX_Counties_FY22!CX$2,IF([1]TX_Counties_FY22_Income_Limits!CW23=[1]WAIVER_TX_Counties_FY22!CX$2,[1]TX_Counties_FY22_Income_Limits!CW23)))</f>
        <v>221780</v>
      </c>
      <c r="CY23" s="64">
        <f>IF([1]TX_Counties_FY22_Income_Limits!CX23&gt;[1]WAIVER_TX_Counties_FY22!CY$2,[1]TX_Counties_FY22_Income_Limits!CX23,IF([1]TX_Counties_FY22_Income_Limits!CX23&lt;[1]WAIVER_TX_Counties_FY22!CY$2,[1]WAIVER_TX_Counties_FY22!CY$2,IF([1]TX_Counties_FY22_Income_Limits!CX23=[1]WAIVER_TX_Counties_FY22!CY$2,[1]TX_Counties_FY22_Income_Limits!CX23)))</f>
        <v>228604</v>
      </c>
      <c r="CZ23" s="64">
        <f>IF([1]TX_Counties_FY22_Income_Limits!CY23&gt;[1]WAIVER_TX_Counties_FY22!CZ$2,[1]TX_Counties_FY22_Income_Limits!CY23,IF([1]TX_Counties_FY22_Income_Limits!CY23&lt;[1]WAIVER_TX_Counties_FY22!CZ$2,[1]WAIVER_TX_Counties_FY22!CZ$2,IF([1]TX_Counties_FY22_Income_Limits!CY23=[1]WAIVER_TX_Counties_FY22!CZ$2,[1]TX_Counties_FY22_Income_Limits!CY23)))</f>
        <v>71652</v>
      </c>
      <c r="DA23" s="64">
        <f>IF([1]TX_Counties_FY22_Income_Limits!CZ23&gt;[1]WAIVER_TX_Counties_FY22!DA$2,[1]TX_Counties_FY22_Income_Limits!CZ23,IF([1]TX_Counties_FY22_Income_Limits!CZ23&lt;[1]WAIVER_TX_Counties_FY22!DA$2,[1]WAIVER_TX_Counties_FY22!DA$2,IF([1]TX_Counties_FY22_Income_Limits!CZ23=[1]WAIVER_TX_Counties_FY22!DA$2,[1]TX_Counties_FY22_Income_Limits!CZ23)))</f>
        <v>81888</v>
      </c>
      <c r="DB23" s="64">
        <f>IF([1]TX_Counties_FY22_Income_Limits!DA23&gt;[1]WAIVER_TX_Counties_FY22!DB$2,[1]TX_Counties_FY22_Income_Limits!DA23,IF([1]TX_Counties_FY22_Income_Limits!DA23&lt;[1]WAIVER_TX_Counties_FY22!DB$2,[1]WAIVER_TX_Counties_FY22!DB$2,IF([1]TX_Counties_FY22_Income_Limits!DA23=[1]WAIVER_TX_Counties_FY22!DB$2,[1]TX_Counties_FY22_Income_Limits!DA23)))</f>
        <v>92124</v>
      </c>
      <c r="DC23" s="64">
        <f>IF([1]TX_Counties_FY22_Income_Limits!DB23&gt;[1]WAIVER_TX_Counties_FY22!DC$2,[1]TX_Counties_FY22_Income_Limits!DB23,IF([1]TX_Counties_FY22_Income_Limits!DB23&lt;[1]WAIVER_TX_Counties_FY22!DC$2,[1]WAIVER_TX_Counties_FY22!DC$2,IF([1]TX_Counties_FY22_Income_Limits!DB23=[1]WAIVER_TX_Counties_FY22!DC$2,[1]TX_Counties_FY22_Income_Limits!DB23)))</f>
        <v>102360</v>
      </c>
      <c r="DD23" s="64">
        <f>IF([1]TX_Counties_FY22_Income_Limits!DC23&gt;[1]WAIVER_TX_Counties_FY22!DD$2,[1]TX_Counties_FY22_Income_Limits!DC23,IF([1]TX_Counties_FY22_Income_Limits!DC23&lt;[1]WAIVER_TX_Counties_FY22!DD$2,[1]WAIVER_TX_Counties_FY22!DD$2,IF([1]TX_Counties_FY22_Income_Limits!DC23=[1]WAIVER_TX_Counties_FY22!DD$2,[1]TX_Counties_FY22_Income_Limits!DC23)))</f>
        <v>110548.8</v>
      </c>
      <c r="DE23" s="64">
        <f>IF([1]TX_Counties_FY22_Income_Limits!DD23&gt;[1]WAIVER_TX_Counties_FY22!DE$2,[1]TX_Counties_FY22_Income_Limits!DD23,IF([1]TX_Counties_FY22_Income_Limits!DD23&lt;[1]WAIVER_TX_Counties_FY22!DE$2,[1]WAIVER_TX_Counties_FY22!DE$2,IF([1]TX_Counties_FY22_Income_Limits!DD23=[1]WAIVER_TX_Counties_FY22!DE$2,[1]TX_Counties_FY22_Income_Limits!DD23)))</f>
        <v>118737.59999999999</v>
      </c>
      <c r="DF23" s="64">
        <f>IF([1]TX_Counties_FY22_Income_Limits!DE23&gt;[1]WAIVER_TX_Counties_FY22!DF$2,[1]TX_Counties_FY22_Income_Limits!DE23,IF([1]TX_Counties_FY22_Income_Limits!DE23&lt;[1]WAIVER_TX_Counties_FY22!DF$2,[1]WAIVER_TX_Counties_FY22!DF$2,IF([1]TX_Counties_FY22_Income_Limits!DE23=[1]WAIVER_TX_Counties_FY22!DF$2,[1]TX_Counties_FY22_Income_Limits!DE23)))</f>
        <v>126926.39999999999</v>
      </c>
      <c r="DG23" s="64">
        <f>IF([1]TX_Counties_FY22_Income_Limits!DF23&gt;[1]WAIVER_TX_Counties_FY22!DG$2,[1]TX_Counties_FY22_Income_Limits!DF23,IF([1]TX_Counties_FY22_Income_Limits!DF23&lt;[1]WAIVER_TX_Counties_FY22!DG$2,[1]WAIVER_TX_Counties_FY22!DG$2,IF([1]TX_Counties_FY22_Income_Limits!DF23=[1]WAIVER_TX_Counties_FY22!DG$2,[1]TX_Counties_FY22_Income_Limits!DF23)))</f>
        <v>135115.20000000001</v>
      </c>
      <c r="DH23" s="64">
        <f>IF([1]TX_Counties_FY22_Income_Limits!DG23&gt;[1]WAIVER_TX_Counties_FY22!DH$2,[1]TX_Counties_FY22_Income_Limits!DG23,IF([1]TX_Counties_FY22_Income_Limits!DG23&lt;[1]WAIVER_TX_Counties_FY22!DH$2,[1]WAIVER_TX_Counties_FY22!DH$2,IF([1]TX_Counties_FY22_Income_Limits!DG23=[1]WAIVER_TX_Counties_FY22!DH$2,[1]TX_Counties_FY22_Income_Limits!DG23)))</f>
        <v>143304</v>
      </c>
      <c r="DI23" s="64">
        <f>IF([1]TX_Counties_FY22_Income_Limits!DH23&gt;[1]WAIVER_TX_Counties_FY22!DI$2,[1]TX_Counties_FY22_Income_Limits!DH23,IF([1]TX_Counties_FY22_Income_Limits!DH23&lt;[1]WAIVER_TX_Counties_FY22!DI$2,[1]WAIVER_TX_Counties_FY22!DI$2,IF([1]TX_Counties_FY22_Income_Limits!DH23=[1]WAIVER_TX_Counties_FY22!DI$2,[1]TX_Counties_FY22_Income_Limits!DH23)))</f>
        <v>151492.79999999999</v>
      </c>
      <c r="DJ23" s="64">
        <f>IF([1]TX_Counties_FY22_Income_Limits!DI23&gt;[1]WAIVER_TX_Counties_FY22!DJ$2,[1]TX_Counties_FY22_Income_Limits!DI23,IF([1]TX_Counties_FY22_Income_Limits!DI23&lt;[1]WAIVER_TX_Counties_FY22!DJ$2,[1]WAIVER_TX_Counties_FY22!DJ$2,IF([1]TX_Counties_FY22_Income_Limits!DI23=[1]WAIVER_TX_Counties_FY22!DJ$2,[1]TX_Counties_FY22_Income_Limits!DI23)))</f>
        <v>159681.59999999998</v>
      </c>
      <c r="DK23" s="64">
        <f>IF([1]TX_Counties_FY22_Income_Limits!DJ23&gt;[1]WAIVER_TX_Counties_FY22!DK$2,[1]TX_Counties_FY22_Income_Limits!DJ23,IF([1]TX_Counties_FY22_Income_Limits!DJ23&lt;[1]WAIVER_TX_Counties_FY22!DK$2,[1]WAIVER_TX_Counties_FY22!DK$2,IF([1]TX_Counties_FY22_Income_Limits!DJ23=[1]WAIVER_TX_Counties_FY22!DK$2,[1]TX_Counties_FY22_Income_Limits!DJ23)))</f>
        <v>167870.39999999997</v>
      </c>
      <c r="DL23" s="64">
        <f>IF([1]TX_Counties_FY22_Income_Limits!DK23&gt;[1]WAIVER_TX_Counties_FY22!DL$2,[1]TX_Counties_FY22_Income_Limits!DK23,IF([1]TX_Counties_FY22_Income_Limits!DK23&lt;[1]WAIVER_TX_Counties_FY22!DL$2,[1]WAIVER_TX_Counties_FY22!DL$2,IF([1]TX_Counties_FY22_Income_Limits!DK23=[1]WAIVER_TX_Counties_FY22!DL$2,[1]TX_Counties_FY22_Income_Limits!DK23)))</f>
        <v>176059.19999999995</v>
      </c>
      <c r="DM23" s="64">
        <f>IF([1]TX_Counties_FY22_Income_Limits!DL23&gt;[1]WAIVER_TX_Counties_FY22!DM$2,[1]TX_Counties_FY22_Income_Limits!DL23,IF([1]TX_Counties_FY22_Income_Limits!DL23&lt;[1]WAIVER_TX_Counties_FY22!DM$2,[1]WAIVER_TX_Counties_FY22!DM$2,IF([1]TX_Counties_FY22_Income_Limits!DL23=[1]WAIVER_TX_Counties_FY22!DM$2,[1]TX_Counties_FY22_Income_Limits!DL23)))</f>
        <v>184247.99999999994</v>
      </c>
      <c r="DN23" s="64">
        <f>IF([1]TX_Counties_FY22_Income_Limits!DM23&gt;[1]WAIVER_TX_Counties_FY22!DN$2,[1]TX_Counties_FY22_Income_Limits!DM23,IF([1]TX_Counties_FY22_Income_Limits!DM23&lt;[1]WAIVER_TX_Counties_FY22!DN$2,[1]WAIVER_TX_Counties_FY22!DN$2,IF([1]TX_Counties_FY22_Income_Limits!DM23=[1]WAIVER_TX_Counties_FY22!DN$2,[1]TX_Counties_FY22_Income_Limits!DM23)))</f>
        <v>192436.79999999993</v>
      </c>
      <c r="DO23" s="64">
        <f>IF([1]TX_Counties_FY22_Income_Limits!DN23&gt;[1]WAIVER_TX_Counties_FY22!DO$2,[1]TX_Counties_FY22_Income_Limits!DN23,IF([1]TX_Counties_FY22_Income_Limits!DN23&lt;[1]WAIVER_TX_Counties_FY22!DO$2,[1]WAIVER_TX_Counties_FY22!DO$2,IF([1]TX_Counties_FY22_Income_Limits!DN23=[1]WAIVER_TX_Counties_FY22!DO$2,[1]TX_Counties_FY22_Income_Limits!DN23)))</f>
        <v>200625.59999999992</v>
      </c>
      <c r="DP23" s="64">
        <f>IF([1]TX_Counties_FY22_Income_Limits!DO23&gt;[1]WAIVER_TX_Counties_FY22!DP$2,[1]TX_Counties_FY22_Income_Limits!DO23,IF([1]TX_Counties_FY22_Income_Limits!DO23&lt;[1]WAIVER_TX_Counties_FY22!DP$2,[1]WAIVER_TX_Counties_FY22!DP$2,IF([1]TX_Counties_FY22_Income_Limits!DO23=[1]WAIVER_TX_Counties_FY22!DP$2,[1]TX_Counties_FY22_Income_Limits!DO23)))</f>
        <v>208814.39999999991</v>
      </c>
      <c r="DQ23" s="64">
        <f>IF([1]TX_Counties_FY22_Income_Limits!DP23&gt;[1]WAIVER_TX_Counties_FY22!DQ$2,[1]TX_Counties_FY22_Income_Limits!DP23,IF([1]TX_Counties_FY22_Income_Limits!DP23&lt;[1]WAIVER_TX_Counties_FY22!DQ$2,[1]WAIVER_TX_Counties_FY22!DQ$2,IF([1]TX_Counties_FY22_Income_Limits!DP23=[1]WAIVER_TX_Counties_FY22!DQ$2,[1]TX_Counties_FY22_Income_Limits!DP23)))</f>
        <v>217003.1999999999</v>
      </c>
      <c r="DR23" s="64">
        <f>IF([1]TX_Counties_FY22_Income_Limits!DQ23&gt;[1]WAIVER_TX_Counties_FY22!DR$2,[1]TX_Counties_FY22_Income_Limits!DQ23,IF([1]TX_Counties_FY22_Income_Limits!DQ23&lt;[1]WAIVER_TX_Counties_FY22!DR$2,[1]WAIVER_TX_Counties_FY22!DR$2,IF([1]TX_Counties_FY22_Income_Limits!DQ23=[1]WAIVER_TX_Counties_FY22!DR$2,[1]TX_Counties_FY22_Income_Limits!DQ23)))</f>
        <v>225191.99999999988</v>
      </c>
      <c r="DS23" s="64">
        <f>IF([1]TX_Counties_FY22_Income_Limits!DR23&gt;[1]WAIVER_TX_Counties_FY22!DS$2,[1]TX_Counties_FY22_Income_Limits!DR23,IF([1]TX_Counties_FY22_Income_Limits!DR23&lt;[1]WAIVER_TX_Counties_FY22!DS$2,[1]WAIVER_TX_Counties_FY22!DS$2,IF([1]TX_Counties_FY22_Income_Limits!DR23=[1]WAIVER_TX_Counties_FY22!DS$2,[1]TX_Counties_FY22_Income_Limits!DR23)))</f>
        <v>233380.79999999987</v>
      </c>
      <c r="DT23" s="64">
        <f>IF([1]TX_Counties_FY22_Income_Limits!DS23&gt;[1]WAIVER_TX_Counties_FY22!DT$2,[1]TX_Counties_FY22_Income_Limits!DS23,IF([1]TX_Counties_FY22_Income_Limits!DS23&lt;[1]WAIVER_TX_Counties_FY22!DT$2,[1]WAIVER_TX_Counties_FY22!DT$2,IF([1]TX_Counties_FY22_Income_Limits!DS23=[1]WAIVER_TX_Counties_FY22!DT$2,[1]TX_Counties_FY22_Income_Limits!DS23)))</f>
        <v>241569.59999999986</v>
      </c>
      <c r="DU23" s="64">
        <f>IF([1]TX_Counties_FY22_Income_Limits!DT23&gt;[1]WAIVER_TX_Counties_FY22!DU$2,[1]TX_Counties_FY22_Income_Limits!DT23,IF([1]TX_Counties_FY22_Income_Limits!DT23&lt;[1]WAIVER_TX_Counties_FY22!DU$2,[1]WAIVER_TX_Counties_FY22!DU$2,IF([1]TX_Counties_FY22_Income_Limits!DT23=[1]WAIVER_TX_Counties_FY22!DU$2,[1]TX_Counties_FY22_Income_Limits!DT23)))</f>
        <v>249758.39999999985</v>
      </c>
      <c r="DV23" s="64">
        <f>IF([1]TX_Counties_FY22_Income_Limits!DU23&gt;[1]WAIVER_TX_Counties_FY22!DV$2,[1]TX_Counties_FY22_Income_Limits!DU23,IF([1]TX_Counties_FY22_Income_Limits!DU23&lt;[1]WAIVER_TX_Counties_FY22!DV$2,[1]WAIVER_TX_Counties_FY22!DV$2,IF([1]TX_Counties_FY22_Income_Limits!DU23=[1]WAIVER_TX_Counties_FY22!DV$2,[1]TX_Counties_FY22_Income_Limits!DU23)))</f>
        <v>257947.19999999984</v>
      </c>
      <c r="DW23" s="64">
        <f>IF([1]TX_Counties_FY22_Income_Limits!DV23&gt;[1]WAIVER_TX_Counties_FY22!DW$2,[1]TX_Counties_FY22_Income_Limits!DV23,IF([1]TX_Counties_FY22_Income_Limits!DV23&lt;[1]WAIVER_TX_Counties_FY22!DW$2,[1]WAIVER_TX_Counties_FY22!DW$2,IF([1]TX_Counties_FY22_Income_Limits!DV23=[1]WAIVER_TX_Counties_FY22!DW$2,[1]TX_Counties_FY22_Income_Limits!DV23)))</f>
        <v>266135.99999999983</v>
      </c>
      <c r="DX23" s="64">
        <f>IF([1]TX_Counties_FY22_Income_Limits!DW23&gt;[1]WAIVER_TX_Counties_FY22!DX$2,[1]TX_Counties_FY22_Income_Limits!DW23,IF([1]TX_Counties_FY22_Income_Limits!DW23&lt;[1]WAIVER_TX_Counties_FY22!DX$2,[1]WAIVER_TX_Counties_FY22!DX$2,IF([1]TX_Counties_FY22_Income_Limits!DW23=[1]WAIVER_TX_Counties_FY22!DX$2,[1]TX_Counties_FY22_Income_Limits!DW23)))</f>
        <v>274324.79999999981</v>
      </c>
    </row>
    <row r="24" spans="1:129" ht="14.45">
      <c r="A24" s="65" t="s">
        <v>213</v>
      </c>
      <c r="B24" s="65" t="str">
        <f t="shared" si="5"/>
        <v>YES</v>
      </c>
      <c r="C24" s="64">
        <f>[1]TX_Counties_FY22_Income_Limits!B24</f>
        <v>73200</v>
      </c>
      <c r="D24" s="64">
        <f>IF([1]TX_Counties_FY22_Income_Limits!C24&gt;[1]WAIVER_TX_Counties_FY22!D$2,[1]TX_Counties_FY22_Income_Limits!C24,IF([1]TX_Counties_FY22_Income_Limits!C24&lt;[1]WAIVER_TX_Counties_FY22!D$2,[1]WAIVER_TX_Counties_FY22!D$2,IF([1]TX_Counties_FY22_Income_Limits!C24=[1]WAIVER_TX_Counties_FY22!D$2,[1]TX_Counties_FY22_Income_Limits!C24)))</f>
        <v>17650</v>
      </c>
      <c r="E24" s="64">
        <f>IF([1]TX_Counties_FY22_Income_Limits!D24&gt;[1]WAIVER_TX_Counties_FY22!E$2,[1]TX_Counties_FY22_Income_Limits!D24,IF([1]TX_Counties_FY22_Income_Limits!D24&lt;[1]WAIVER_TX_Counties_FY22!E$2,[1]WAIVER_TX_Counties_FY22!E$2,IF([1]TX_Counties_FY22_Income_Limits!D24=[1]WAIVER_TX_Counties_FY22!E$2,[1]TX_Counties_FY22_Income_Limits!D24)))</f>
        <v>20200</v>
      </c>
      <c r="F24" s="64">
        <f>IF([1]TX_Counties_FY22_Income_Limits!E24&gt;[1]WAIVER_TX_Counties_FY22!F$2,[1]TX_Counties_FY22_Income_Limits!E24,IF([1]TX_Counties_FY22_Income_Limits!E24&lt;[1]WAIVER_TX_Counties_FY22!F$2,[1]WAIVER_TX_Counties_FY22!F$2,IF([1]TX_Counties_FY22_Income_Limits!E24=[1]WAIVER_TX_Counties_FY22!F$2,[1]TX_Counties_FY22_Income_Limits!E24)))</f>
        <v>23030</v>
      </c>
      <c r="G24" s="64">
        <f>IF([1]TX_Counties_FY22_Income_Limits!F24&gt;[1]WAIVER_TX_Counties_FY22!G$2,[1]TX_Counties_FY22_Income_Limits!F24,IF([1]TX_Counties_FY22_Income_Limits!F24&lt;[1]WAIVER_TX_Counties_FY22!G$2,[1]WAIVER_TX_Counties_FY22!G$2,IF([1]TX_Counties_FY22_Income_Limits!F24=[1]WAIVER_TX_Counties_FY22!G$2,[1]TX_Counties_FY22_Income_Limits!F24)))</f>
        <v>27750</v>
      </c>
      <c r="H24" s="64">
        <f>IF([1]TX_Counties_FY22_Income_Limits!G24&gt;[1]WAIVER_TX_Counties_FY22!H$2,[1]TX_Counties_FY22_Income_Limits!G24,IF([1]TX_Counties_FY22_Income_Limits!G24&lt;[1]WAIVER_TX_Counties_FY22!H$2,[1]WAIVER_TX_Counties_FY22!H$2,IF([1]TX_Counties_FY22_Income_Limits!G24=[1]WAIVER_TX_Counties_FY22!H$2,[1]TX_Counties_FY22_Income_Limits!G24)))</f>
        <v>32470</v>
      </c>
      <c r="I24" s="64">
        <f>IF([1]TX_Counties_FY22_Income_Limits!H24&gt;[1]WAIVER_TX_Counties_FY22!I$2,[1]TX_Counties_FY22_Income_Limits!H24,IF([1]TX_Counties_FY22_Income_Limits!H24&lt;[1]WAIVER_TX_Counties_FY22!I$2,[1]WAIVER_TX_Counties_FY22!I$2,IF([1]TX_Counties_FY22_Income_Limits!H24=[1]WAIVER_TX_Counties_FY22!I$2,[1]TX_Counties_FY22_Income_Limits!H24)))</f>
        <v>37190</v>
      </c>
      <c r="J24" s="64">
        <f>IF([1]TX_Counties_FY22_Income_Limits!I24&gt;[1]WAIVER_TX_Counties_FY22!J$2,[1]TX_Counties_FY22_Income_Limits!I24,IF([1]TX_Counties_FY22_Income_Limits!I24&lt;[1]WAIVER_TX_Counties_FY22!J$2,[1]WAIVER_TX_Counties_FY22!J$2,IF([1]TX_Counties_FY22_Income_Limits!I24=[1]WAIVER_TX_Counties_FY22!J$2,[1]TX_Counties_FY22_Income_Limits!I24)))</f>
        <v>41910</v>
      </c>
      <c r="K24" s="64">
        <f>IF([1]TX_Counties_FY22_Income_Limits!J24&gt;[1]WAIVER_TX_Counties_FY22!K$2,[1]TX_Counties_FY22_Income_Limits!J24,IF([1]TX_Counties_FY22_Income_Limits!J24&lt;[1]WAIVER_TX_Counties_FY22!K$2,[1]WAIVER_TX_Counties_FY22!K$2,IF([1]TX_Counties_FY22_Income_Limits!J24=[1]WAIVER_TX_Counties_FY22!K$2,[1]TX_Counties_FY22_Income_Limits!J24)))</f>
        <v>45650</v>
      </c>
      <c r="L24" s="64">
        <f>IF([1]TX_Counties_FY22_Income_Limits!K24&gt;[1]WAIVER_TX_Counties_FY22!L$2,[1]TX_Counties_FY22_Income_Limits!K24,IF([1]TX_Counties_FY22_Income_Limits!K24&lt;[1]WAIVER_TX_Counties_FY22!L$2,[1]WAIVER_TX_Counties_FY22!L$2,IF([1]TX_Counties_FY22_Income_Limits!K24=[1]WAIVER_TX_Counties_FY22!L$2,[1]TX_Counties_FY22_Income_Limits!K24)))</f>
        <v>58799.999999999993</v>
      </c>
      <c r="M24" s="64">
        <f>IF([1]TX_Counties_FY22_Income_Limits!L24&gt;[1]WAIVER_TX_Counties_FY22!M$2,[1]TX_Counties_FY22_Income_Limits!L24,IF([1]TX_Counties_FY22_Income_Limits!L24&lt;[1]WAIVER_TX_Counties_FY22!M$2,[1]WAIVER_TX_Counties_FY22!M$2,IF([1]TX_Counties_FY22_Income_Limits!L24=[1]WAIVER_TX_Counties_FY22!M$2,[1]TX_Counties_FY22_Income_Limits!L24)))</f>
        <v>62160</v>
      </c>
      <c r="N24" s="64">
        <f>IF([1]TX_Counties_FY22_Income_Limits!M24&gt;[1]WAIVER_TX_Counties_FY22!N$2,[1]TX_Counties_FY22_Income_Limits!M24,IF([1]TX_Counties_FY22_Income_Limits!M24&lt;[1]WAIVER_TX_Counties_FY22!N$2,[1]WAIVER_TX_Counties_FY22!N$2,IF([1]TX_Counties_FY22_Income_Limits!M24=[1]WAIVER_TX_Counties_FY22!N$2,[1]TX_Counties_FY22_Income_Limits!M24)))</f>
        <v>65520.000000000007</v>
      </c>
      <c r="O24" s="64">
        <f>IF([1]TX_Counties_FY22_Income_Limits!N24&gt;[1]WAIVER_TX_Counties_FY22!O$2,[1]TX_Counties_FY22_Income_Limits!N24,IF([1]TX_Counties_FY22_Income_Limits!N24&lt;[1]WAIVER_TX_Counties_FY22!O$2,[1]WAIVER_TX_Counties_FY22!O$2,IF([1]TX_Counties_FY22_Income_Limits!N24=[1]WAIVER_TX_Counties_FY22!O$2,[1]TX_Counties_FY22_Income_Limits!N24)))</f>
        <v>68880.000000000015</v>
      </c>
      <c r="P24" s="64">
        <f>IF([1]TX_Counties_FY22_Income_Limits!O24&gt;[1]WAIVER_TX_Counties_FY22!P$2,[1]TX_Counties_FY22_Income_Limits!O24,IF([1]TX_Counties_FY22_Income_Limits!O24&lt;[1]WAIVER_TX_Counties_FY22!P$2,[1]WAIVER_TX_Counties_FY22!P$2,IF([1]TX_Counties_FY22_Income_Limits!O24=[1]WAIVER_TX_Counties_FY22!P$2,[1]TX_Counties_FY22_Income_Limits!O24)))</f>
        <v>72240.000000000029</v>
      </c>
      <c r="Q24" s="64">
        <f>IF([1]TX_Counties_FY22_Income_Limits!P24&gt;[1]WAIVER_TX_Counties_FY22!Q$2,[1]TX_Counties_FY22_Income_Limits!P24,IF([1]TX_Counties_FY22_Income_Limits!P24&lt;[1]WAIVER_TX_Counties_FY22!Q$2,[1]WAIVER_TX_Counties_FY22!Q$2,IF([1]TX_Counties_FY22_Income_Limits!P24=[1]WAIVER_TX_Counties_FY22!Q$2,[1]TX_Counties_FY22_Income_Limits!P24)))</f>
        <v>75600.000000000044</v>
      </c>
      <c r="R24" s="64">
        <f>IF([1]TX_Counties_FY22_Income_Limits!Q24&gt;[1]WAIVER_TX_Counties_FY22!R$2,[1]TX_Counties_FY22_Income_Limits!Q24,IF([1]TX_Counties_FY22_Income_Limits!Q24&lt;[1]WAIVER_TX_Counties_FY22!R$2,[1]WAIVER_TX_Counties_FY22!R$2,IF([1]TX_Counties_FY22_Income_Limits!Q24=[1]WAIVER_TX_Counties_FY22!R$2,[1]TX_Counties_FY22_Income_Limits!Q24)))</f>
        <v>78960.000000000058</v>
      </c>
      <c r="S24" s="64">
        <f>IF([1]TX_Counties_FY22_Income_Limits!R24&gt;[1]WAIVER_TX_Counties_FY22!S$2,[1]TX_Counties_FY22_Income_Limits!R24,IF([1]TX_Counties_FY22_Income_Limits!R24&lt;[1]WAIVER_TX_Counties_FY22!S$2,[1]WAIVER_TX_Counties_FY22!S$2,IF([1]TX_Counties_FY22_Income_Limits!R24=[1]WAIVER_TX_Counties_FY22!S$2,[1]TX_Counties_FY22_Income_Limits!R24)))</f>
        <v>82320.000000000073</v>
      </c>
      <c r="T24" s="64">
        <f>IF([1]TX_Counties_FY22_Income_Limits!S24&gt;[1]WAIVER_TX_Counties_FY22!T$2,[1]TX_Counties_FY22_Income_Limits!S24,IF([1]TX_Counties_FY22_Income_Limits!S24&lt;[1]WAIVER_TX_Counties_FY22!T$2,[1]WAIVER_TX_Counties_FY22!T$2,IF([1]TX_Counties_FY22_Income_Limits!S24=[1]WAIVER_TX_Counties_FY22!T$2,[1]TX_Counties_FY22_Income_Limits!S24)))</f>
        <v>85680.000000000087</v>
      </c>
      <c r="U24" s="64">
        <f>IF([1]TX_Counties_FY22_Income_Limits!T24&gt;[1]WAIVER_TX_Counties_FY22!U$2,[1]TX_Counties_FY22_Income_Limits!T24,IF([1]TX_Counties_FY22_Income_Limits!T24&lt;[1]WAIVER_TX_Counties_FY22!U$2,[1]WAIVER_TX_Counties_FY22!U$2,IF([1]TX_Counties_FY22_Income_Limits!T24=[1]WAIVER_TX_Counties_FY22!U$2,[1]TX_Counties_FY22_Income_Limits!T24)))</f>
        <v>89040.000000000102</v>
      </c>
      <c r="V24" s="64">
        <f>IF([1]TX_Counties_FY22_Income_Limits!U24&gt;[1]WAIVER_TX_Counties_FY22!V$2,[1]TX_Counties_FY22_Income_Limits!U24,IF([1]TX_Counties_FY22_Income_Limits!U24&lt;[1]WAIVER_TX_Counties_FY22!V$2,[1]WAIVER_TX_Counties_FY22!V$2,IF([1]TX_Counties_FY22_Income_Limits!U24=[1]WAIVER_TX_Counties_FY22!V$2,[1]TX_Counties_FY22_Income_Limits!U24)))</f>
        <v>92400.000000000116</v>
      </c>
      <c r="W24" s="64">
        <f>IF([1]TX_Counties_FY22_Income_Limits!V24&gt;[1]WAIVER_TX_Counties_FY22!W$2,[1]TX_Counties_FY22_Income_Limits!V24,IF([1]TX_Counties_FY22_Income_Limits!V24&lt;[1]WAIVER_TX_Counties_FY22!W$2,[1]WAIVER_TX_Counties_FY22!W$2,IF([1]TX_Counties_FY22_Income_Limits!V24=[1]WAIVER_TX_Counties_FY22!W$2,[1]TX_Counties_FY22_Income_Limits!V24)))</f>
        <v>95760.000000000131</v>
      </c>
      <c r="X24" s="64">
        <f>IF([1]TX_Counties_FY22_Income_Limits!W24&gt;[1]WAIVER_TX_Counties_FY22!X$2,[1]TX_Counties_FY22_Income_Limits!W24,IF([1]TX_Counties_FY22_Income_Limits!W24&lt;[1]WAIVER_TX_Counties_FY22!X$2,[1]WAIVER_TX_Counties_FY22!X$2,IF([1]TX_Counties_FY22_Income_Limits!W24=[1]WAIVER_TX_Counties_FY22!X$2,[1]TX_Counties_FY22_Income_Limits!W24)))</f>
        <v>99120.000000000146</v>
      </c>
      <c r="Y24" s="64">
        <f>IF([1]TX_Counties_FY22_Income_Limits!X24&gt;[1]WAIVER_TX_Counties_FY22!Y$2,[1]TX_Counties_FY22_Income_Limits!X24,IF([1]TX_Counties_FY22_Income_Limits!X24&lt;[1]WAIVER_TX_Counties_FY22!Y$2,[1]WAIVER_TX_Counties_FY22!Y$2,IF([1]TX_Counties_FY22_Income_Limits!X24=[1]WAIVER_TX_Counties_FY22!Y$2,[1]TX_Counties_FY22_Income_Limits!X24)))</f>
        <v>102480.00000000016</v>
      </c>
      <c r="Z24" s="64">
        <f>IF([1]TX_Counties_FY22_Income_Limits!Y24&gt;[1]WAIVER_TX_Counties_FY22!Z$2,[1]TX_Counties_FY22_Income_Limits!Y24,IF([1]TX_Counties_FY22_Income_Limits!Y24&lt;[1]WAIVER_TX_Counties_FY22!Z$2,[1]WAIVER_TX_Counties_FY22!Z$2,IF([1]TX_Counties_FY22_Income_Limits!Y24=[1]WAIVER_TX_Counties_FY22!Z$2,[1]TX_Counties_FY22_Income_Limits!Y24)))</f>
        <v>105840.00000000017</v>
      </c>
      <c r="AA24" s="64">
        <f>IF([1]TX_Counties_FY22_Income_Limits!Z24&gt;[1]WAIVER_TX_Counties_FY22!AA$2,[1]TX_Counties_FY22_Income_Limits!Z24,IF([1]TX_Counties_FY22_Income_Limits!Z24&lt;[1]WAIVER_TX_Counties_FY22!AA$2,[1]WAIVER_TX_Counties_FY22!AA$2,IF([1]TX_Counties_FY22_Income_Limits!Z24=[1]WAIVER_TX_Counties_FY22!AA$2,[1]TX_Counties_FY22_Income_Limits!Z24)))</f>
        <v>109200.00000000019</v>
      </c>
      <c r="AB24" s="64">
        <f>IF([1]TX_Counties_FY22_Income_Limits!AA24&gt;[1]WAIVER_TX_Counties_FY22!AB$2,[1]TX_Counties_FY22_Income_Limits!AA24,IF([1]TX_Counties_FY22_Income_Limits!AA24&lt;[1]WAIVER_TX_Counties_FY22!AB$2,[1]WAIVER_TX_Counties_FY22!AB$2,IF([1]TX_Counties_FY22_Income_Limits!AA24=[1]WAIVER_TX_Counties_FY22!AB$2,[1]TX_Counties_FY22_Income_Limits!AA24)))</f>
        <v>112560.0000000002</v>
      </c>
      <c r="AC24" s="64">
        <f>IF([1]TX_Counties_FY22_Income_Limits!AB24&gt;[1]WAIVER_TX_Counties_FY22!AC$2,[1]TX_Counties_FY22_Income_Limits!AB24,IF([1]TX_Counties_FY22_Income_Limits!AB24&lt;[1]WAIVER_TX_Counties_FY22!AC$2,[1]WAIVER_TX_Counties_FY22!AC$2,IF([1]TX_Counties_FY22_Income_Limits!AB24=[1]WAIVER_TX_Counties_FY22!AC$2,[1]TX_Counties_FY22_Income_Limits!AB24)))</f>
        <v>29400</v>
      </c>
      <c r="AD24" s="64">
        <f>IF([1]TX_Counties_FY22_Income_Limits!AC24&gt;[1]WAIVER_TX_Counties_FY22!AD$2,[1]TX_Counties_FY22_Income_Limits!AC24,IF([1]TX_Counties_FY22_Income_Limits!AC24&lt;[1]WAIVER_TX_Counties_FY22!AD$2,[1]WAIVER_TX_Counties_FY22!AD$2,IF([1]TX_Counties_FY22_Income_Limits!AC24=[1]WAIVER_TX_Counties_FY22!AD$2,[1]TX_Counties_FY22_Income_Limits!AC24)))</f>
        <v>33600</v>
      </c>
      <c r="AE24" s="64">
        <f>IF([1]TX_Counties_FY22_Income_Limits!AD24&gt;[1]WAIVER_TX_Counties_FY22!AE$2,[1]TX_Counties_FY22_Income_Limits!AD24,IF([1]TX_Counties_FY22_Income_Limits!AD24&lt;[1]WAIVER_TX_Counties_FY22!AE$2,[1]WAIVER_TX_Counties_FY22!AE$2,IF([1]TX_Counties_FY22_Income_Limits!AD24=[1]WAIVER_TX_Counties_FY22!AE$2,[1]TX_Counties_FY22_Income_Limits!AD24)))</f>
        <v>37800</v>
      </c>
      <c r="AF24" s="64">
        <f>IF([1]TX_Counties_FY22_Income_Limits!AE24&gt;[1]WAIVER_TX_Counties_FY22!AF$2,[1]TX_Counties_FY22_Income_Limits!AE24,IF([1]TX_Counties_FY22_Income_Limits!AE24&lt;[1]WAIVER_TX_Counties_FY22!AF$2,[1]WAIVER_TX_Counties_FY22!AF$2,IF([1]TX_Counties_FY22_Income_Limits!AE24=[1]WAIVER_TX_Counties_FY22!AF$2,[1]TX_Counties_FY22_Income_Limits!AE24)))</f>
        <v>42000</v>
      </c>
      <c r="AG24" s="64">
        <f>IF([1]TX_Counties_FY22_Income_Limits!AF24&gt;[1]WAIVER_TX_Counties_FY22!AG$2,[1]TX_Counties_FY22_Income_Limits!AF24,IF([1]TX_Counties_FY22_Income_Limits!AF24&lt;[1]WAIVER_TX_Counties_FY22!AG$2,[1]WAIVER_TX_Counties_FY22!AG$2,IF([1]TX_Counties_FY22_Income_Limits!AF24=[1]WAIVER_TX_Counties_FY22!AG$2,[1]TX_Counties_FY22_Income_Limits!AF24)))</f>
        <v>45400</v>
      </c>
      <c r="AH24" s="64">
        <f>IF([1]TX_Counties_FY22_Income_Limits!AG24&gt;[1]WAIVER_TX_Counties_FY22!AH$2,[1]TX_Counties_FY22_Income_Limits!AG24,IF([1]TX_Counties_FY22_Income_Limits!AG24&lt;[1]WAIVER_TX_Counties_FY22!AH$2,[1]WAIVER_TX_Counties_FY22!AH$2,IF([1]TX_Counties_FY22_Income_Limits!AG24=[1]WAIVER_TX_Counties_FY22!AH$2,[1]TX_Counties_FY22_Income_Limits!AG24)))</f>
        <v>48750</v>
      </c>
      <c r="AI24" s="64">
        <f>IF([1]TX_Counties_FY22_Income_Limits!AH24&gt;[1]WAIVER_TX_Counties_FY22!AI$2,[1]TX_Counties_FY22_Income_Limits!AH24,IF([1]TX_Counties_FY22_Income_Limits!AH24&lt;[1]WAIVER_TX_Counties_FY22!AI$2,[1]WAIVER_TX_Counties_FY22!AI$2,IF([1]TX_Counties_FY22_Income_Limits!AH24=[1]WAIVER_TX_Counties_FY22!AI$2,[1]TX_Counties_FY22_Income_Limits!AH24)))</f>
        <v>52100</v>
      </c>
      <c r="AJ24" s="64">
        <f>IF([1]TX_Counties_FY22_Income_Limits!AI24&gt;[1]WAIVER_TX_Counties_FY22!AJ$2,[1]TX_Counties_FY22_Income_Limits!AI24,IF([1]TX_Counties_FY22_Income_Limits!AI24&lt;[1]WAIVER_TX_Counties_FY22!AJ$2,[1]WAIVER_TX_Counties_FY22!AJ$2,IF([1]TX_Counties_FY22_Income_Limits!AI24=[1]WAIVER_TX_Counties_FY22!AJ$2,[1]TX_Counties_FY22_Income_Limits!AI24)))</f>
        <v>55450</v>
      </c>
      <c r="AK24" s="64">
        <f>IF([1]TX_Counties_FY22_Income_Limits!AJ24&gt;[1]WAIVER_TX_Counties_FY22!AK$2,[1]TX_Counties_FY22_Income_Limits!AJ24,IF([1]TX_Counties_FY22_Income_Limits!AJ24&lt;[1]WAIVER_TX_Counties_FY22!AK$2,[1]WAIVER_TX_Counties_FY22!AK$2,IF([1]TX_Counties_FY22_Income_Limits!AJ24=[1]WAIVER_TX_Counties_FY22!AK$2,[1]TX_Counties_FY22_Income_Limits!AJ24)))</f>
        <v>58799.999999999993</v>
      </c>
      <c r="AL24" s="64">
        <f>IF([1]TX_Counties_FY22_Income_Limits!AK24&gt;[1]WAIVER_TX_Counties_FY22!AL$2,[1]TX_Counties_FY22_Income_Limits!AK24,IF([1]TX_Counties_FY22_Income_Limits!AK24&lt;[1]WAIVER_TX_Counties_FY22!AL$2,[1]WAIVER_TX_Counties_FY22!AL$2,IF([1]TX_Counties_FY22_Income_Limits!AK24=[1]WAIVER_TX_Counties_FY22!AL$2,[1]TX_Counties_FY22_Income_Limits!AK24)))</f>
        <v>62160</v>
      </c>
      <c r="AM24" s="64">
        <f>IF([1]TX_Counties_FY22_Income_Limits!AL24&gt;[1]WAIVER_TX_Counties_FY22!AM$2,[1]TX_Counties_FY22_Income_Limits!AL24,IF([1]TX_Counties_FY22_Income_Limits!AL24&lt;[1]WAIVER_TX_Counties_FY22!AM$2,[1]WAIVER_TX_Counties_FY22!AM$2,IF([1]TX_Counties_FY22_Income_Limits!AL24=[1]WAIVER_TX_Counties_FY22!AM$2,[1]TX_Counties_FY22_Income_Limits!AL24)))</f>
        <v>65520.000000000007</v>
      </c>
      <c r="AN24" s="64">
        <f>IF([1]TX_Counties_FY22_Income_Limits!AM24&gt;[1]WAIVER_TX_Counties_FY22!AN$2,[1]TX_Counties_FY22_Income_Limits!AM24,IF([1]TX_Counties_FY22_Income_Limits!AM24&lt;[1]WAIVER_TX_Counties_FY22!AN$2,[1]WAIVER_TX_Counties_FY22!AN$2,IF([1]TX_Counties_FY22_Income_Limits!AM24=[1]WAIVER_TX_Counties_FY22!AN$2,[1]TX_Counties_FY22_Income_Limits!AM24)))</f>
        <v>68880.000000000015</v>
      </c>
      <c r="AO24" s="64">
        <f>IF([1]TX_Counties_FY22_Income_Limits!AN24&gt;[1]WAIVER_TX_Counties_FY22!AO$2,[1]TX_Counties_FY22_Income_Limits!AN24,IF([1]TX_Counties_FY22_Income_Limits!AN24&lt;[1]WAIVER_TX_Counties_FY22!AO$2,[1]WAIVER_TX_Counties_FY22!AO$2,IF([1]TX_Counties_FY22_Income_Limits!AN24=[1]WAIVER_TX_Counties_FY22!AO$2,[1]TX_Counties_FY22_Income_Limits!AN24)))</f>
        <v>72240.000000000029</v>
      </c>
      <c r="AP24" s="64">
        <f>IF([1]TX_Counties_FY22_Income_Limits!AO24&gt;[1]WAIVER_TX_Counties_FY22!AP$2,[1]TX_Counties_FY22_Income_Limits!AO24,IF([1]TX_Counties_FY22_Income_Limits!AO24&lt;[1]WAIVER_TX_Counties_FY22!AP$2,[1]WAIVER_TX_Counties_FY22!AP$2,IF([1]TX_Counties_FY22_Income_Limits!AO24=[1]WAIVER_TX_Counties_FY22!AP$2,[1]TX_Counties_FY22_Income_Limits!AO24)))</f>
        <v>75600.000000000044</v>
      </c>
      <c r="AQ24" s="64">
        <f>IF([1]TX_Counties_FY22_Income_Limits!AP24&gt;[1]WAIVER_TX_Counties_FY22!AQ$2,[1]TX_Counties_FY22_Income_Limits!AP24,IF([1]TX_Counties_FY22_Income_Limits!AP24&lt;[1]WAIVER_TX_Counties_FY22!AQ$2,[1]WAIVER_TX_Counties_FY22!AQ$2,IF([1]TX_Counties_FY22_Income_Limits!AP24=[1]WAIVER_TX_Counties_FY22!AQ$2,[1]TX_Counties_FY22_Income_Limits!AP24)))</f>
        <v>78960.000000000058</v>
      </c>
      <c r="AR24" s="64">
        <f>IF([1]TX_Counties_FY22_Income_Limits!AQ24&gt;[1]WAIVER_TX_Counties_FY22!AR$2,[1]TX_Counties_FY22_Income_Limits!AQ24,IF([1]TX_Counties_FY22_Income_Limits!AQ24&lt;[1]WAIVER_TX_Counties_FY22!AR$2,[1]WAIVER_TX_Counties_FY22!AR$2,IF([1]TX_Counties_FY22_Income_Limits!AQ24=[1]WAIVER_TX_Counties_FY22!AR$2,[1]TX_Counties_FY22_Income_Limits!AQ24)))</f>
        <v>82320.000000000073</v>
      </c>
      <c r="AS24" s="64">
        <f>IF([1]TX_Counties_FY22_Income_Limits!AR24&gt;[1]WAIVER_TX_Counties_FY22!AS$2,[1]TX_Counties_FY22_Income_Limits!AR24,IF([1]TX_Counties_FY22_Income_Limits!AR24&lt;[1]WAIVER_TX_Counties_FY22!AS$2,[1]WAIVER_TX_Counties_FY22!AS$2,IF([1]TX_Counties_FY22_Income_Limits!AR24=[1]WAIVER_TX_Counties_FY22!AS$2,[1]TX_Counties_FY22_Income_Limits!AR24)))</f>
        <v>85680.000000000087</v>
      </c>
      <c r="AT24" s="64">
        <f>IF([1]TX_Counties_FY22_Income_Limits!AS24&gt;[1]WAIVER_TX_Counties_FY22!AT$2,[1]TX_Counties_FY22_Income_Limits!AS24,IF([1]TX_Counties_FY22_Income_Limits!AS24&lt;[1]WAIVER_TX_Counties_FY22!AT$2,[1]WAIVER_TX_Counties_FY22!AT$2,IF([1]TX_Counties_FY22_Income_Limits!AS24=[1]WAIVER_TX_Counties_FY22!AT$2,[1]TX_Counties_FY22_Income_Limits!AS24)))</f>
        <v>89040.000000000102</v>
      </c>
      <c r="AU24" s="64">
        <f>IF([1]TX_Counties_FY22_Income_Limits!AT24&gt;[1]WAIVER_TX_Counties_FY22!AU$2,[1]TX_Counties_FY22_Income_Limits!AT24,IF([1]TX_Counties_FY22_Income_Limits!AT24&lt;[1]WAIVER_TX_Counties_FY22!AU$2,[1]WAIVER_TX_Counties_FY22!AU$2,IF([1]TX_Counties_FY22_Income_Limits!AT24=[1]WAIVER_TX_Counties_FY22!AU$2,[1]TX_Counties_FY22_Income_Limits!AT24)))</f>
        <v>92400.000000000116</v>
      </c>
      <c r="AV24" s="64">
        <f>IF([1]TX_Counties_FY22_Income_Limits!AU24&gt;[1]WAIVER_TX_Counties_FY22!AV$2,[1]TX_Counties_FY22_Income_Limits!AU24,IF([1]TX_Counties_FY22_Income_Limits!AU24&lt;[1]WAIVER_TX_Counties_FY22!AV$2,[1]WAIVER_TX_Counties_FY22!AV$2,IF([1]TX_Counties_FY22_Income_Limits!AU24=[1]WAIVER_TX_Counties_FY22!AV$2,[1]TX_Counties_FY22_Income_Limits!AU24)))</f>
        <v>95760.000000000131</v>
      </c>
      <c r="AW24" s="64">
        <f>IF([1]TX_Counties_FY22_Income_Limits!AV24&gt;[1]WAIVER_TX_Counties_FY22!AW$2,[1]TX_Counties_FY22_Income_Limits!AV24,IF([1]TX_Counties_FY22_Income_Limits!AV24&lt;[1]WAIVER_TX_Counties_FY22!AW$2,[1]WAIVER_TX_Counties_FY22!AW$2,IF([1]TX_Counties_FY22_Income_Limits!AV24=[1]WAIVER_TX_Counties_FY22!AW$2,[1]TX_Counties_FY22_Income_Limits!AV24)))</f>
        <v>99120.000000000146</v>
      </c>
      <c r="AX24" s="64">
        <f>IF([1]TX_Counties_FY22_Income_Limits!AW24&gt;[1]WAIVER_TX_Counties_FY22!AX$2,[1]TX_Counties_FY22_Income_Limits!AW24,IF([1]TX_Counties_FY22_Income_Limits!AW24&lt;[1]WAIVER_TX_Counties_FY22!AX$2,[1]WAIVER_TX_Counties_FY22!AX$2,IF([1]TX_Counties_FY22_Income_Limits!AW24=[1]WAIVER_TX_Counties_FY22!AX$2,[1]TX_Counties_FY22_Income_Limits!AW24)))</f>
        <v>102480.00000000016</v>
      </c>
      <c r="AY24" s="64">
        <f>IF([1]TX_Counties_FY22_Income_Limits!AX24&gt;[1]WAIVER_TX_Counties_FY22!AY$2,[1]TX_Counties_FY22_Income_Limits!AX24,IF([1]TX_Counties_FY22_Income_Limits!AX24&lt;[1]WAIVER_TX_Counties_FY22!AY$2,[1]WAIVER_TX_Counties_FY22!AY$2,IF([1]TX_Counties_FY22_Income_Limits!AX24=[1]WAIVER_TX_Counties_FY22!AY$2,[1]TX_Counties_FY22_Income_Limits!AX24)))</f>
        <v>105840.00000000017</v>
      </c>
      <c r="AZ24" s="64">
        <f>IF([1]TX_Counties_FY22_Income_Limits!AY24&gt;[1]WAIVER_TX_Counties_FY22!AZ$2,[1]TX_Counties_FY22_Income_Limits!AY24,IF([1]TX_Counties_FY22_Income_Limits!AY24&lt;[1]WAIVER_TX_Counties_FY22!AZ$2,[1]WAIVER_TX_Counties_FY22!AZ$2,IF([1]TX_Counties_FY22_Income_Limits!AY24=[1]WAIVER_TX_Counties_FY22!AZ$2,[1]TX_Counties_FY22_Income_Limits!AY24)))</f>
        <v>109200.00000000019</v>
      </c>
      <c r="BA24" s="64">
        <f>IF([1]TX_Counties_FY22_Income_Limits!AZ24&gt;[1]WAIVER_TX_Counties_FY22!BA$2,[1]TX_Counties_FY22_Income_Limits!AZ24,IF([1]TX_Counties_FY22_Income_Limits!AZ24&lt;[1]WAIVER_TX_Counties_FY22!BA$2,[1]WAIVER_TX_Counties_FY22!BA$2,IF([1]TX_Counties_FY22_Income_Limits!AZ24=[1]WAIVER_TX_Counties_FY22!BA$2,[1]TX_Counties_FY22_Income_Limits!AZ24)))</f>
        <v>112560.0000000002</v>
      </c>
      <c r="BB24" s="64">
        <f>IF([1]TX_Counties_FY22_Income_Limits!BA24&gt;[1]WAIVER_TX_Counties_FY22!BB$2,[1]TX_Counties_FY22_Income_Limits!BA24,IF([1]TX_Counties_FY22_Income_Limits!BA24&lt;[1]WAIVER_TX_Counties_FY22!BB$2,[1]WAIVER_TX_Counties_FY22!BB$2,IF([1]TX_Counties_FY22_Income_Limits!BA24=[1]WAIVER_TX_Counties_FY22!BB$2,[1]TX_Counties_FY22_Income_Limits!BA24)))</f>
        <v>47050</v>
      </c>
      <c r="BC24" s="64">
        <f>IF([1]TX_Counties_FY22_Income_Limits!BB24&gt;[1]WAIVER_TX_Counties_FY22!BC$2,[1]TX_Counties_FY22_Income_Limits!BB24,IF([1]TX_Counties_FY22_Income_Limits!BB24&lt;[1]WAIVER_TX_Counties_FY22!BC$2,[1]WAIVER_TX_Counties_FY22!BC$2,IF([1]TX_Counties_FY22_Income_Limits!BB24=[1]WAIVER_TX_Counties_FY22!BC$2,[1]TX_Counties_FY22_Income_Limits!BB24)))</f>
        <v>53800</v>
      </c>
      <c r="BD24" s="64">
        <f>IF([1]TX_Counties_FY22_Income_Limits!BC24&gt;[1]WAIVER_TX_Counties_FY22!BD$2,[1]TX_Counties_FY22_Income_Limits!BC24,IF([1]TX_Counties_FY22_Income_Limits!BC24&lt;[1]WAIVER_TX_Counties_FY22!BD$2,[1]WAIVER_TX_Counties_FY22!BD$2,IF([1]TX_Counties_FY22_Income_Limits!BC24=[1]WAIVER_TX_Counties_FY22!BD$2,[1]TX_Counties_FY22_Income_Limits!BC24)))</f>
        <v>60500</v>
      </c>
      <c r="BE24" s="64">
        <f>IF([1]TX_Counties_FY22_Income_Limits!BD24&gt;[1]WAIVER_TX_Counties_FY22!BE$2,[1]TX_Counties_FY22_Income_Limits!BD24,IF([1]TX_Counties_FY22_Income_Limits!BD24&lt;[1]WAIVER_TX_Counties_FY22!BE$2,[1]WAIVER_TX_Counties_FY22!BE$2,IF([1]TX_Counties_FY22_Income_Limits!BD24=[1]WAIVER_TX_Counties_FY22!BE$2,[1]TX_Counties_FY22_Income_Limits!BD24)))</f>
        <v>67250</v>
      </c>
      <c r="BF24" s="64">
        <f>IF([1]TX_Counties_FY22_Income_Limits!BE24&gt;[1]WAIVER_TX_Counties_FY22!BF$2,[1]TX_Counties_FY22_Income_Limits!BE24,IF([1]TX_Counties_FY22_Income_Limits!BE24&lt;[1]WAIVER_TX_Counties_FY22!BF$2,[1]WAIVER_TX_Counties_FY22!BF$2,IF([1]TX_Counties_FY22_Income_Limits!BE24=[1]WAIVER_TX_Counties_FY22!BF$2,[1]TX_Counties_FY22_Income_Limits!BE24)))</f>
        <v>72650</v>
      </c>
      <c r="BG24" s="64">
        <f>IF([1]TX_Counties_FY22_Income_Limits!BF24&gt;[1]WAIVER_TX_Counties_FY22!BG$2,[1]TX_Counties_FY22_Income_Limits!BF24,IF([1]TX_Counties_FY22_Income_Limits!BF24&lt;[1]WAIVER_TX_Counties_FY22!BG$2,[1]WAIVER_TX_Counties_FY22!BG$2,IF([1]TX_Counties_FY22_Income_Limits!BF24=[1]WAIVER_TX_Counties_FY22!BG$2,[1]TX_Counties_FY22_Income_Limits!BF24)))</f>
        <v>78000</v>
      </c>
      <c r="BH24" s="64">
        <f>IF([1]TX_Counties_FY22_Income_Limits!BG24&gt;[1]WAIVER_TX_Counties_FY22!BH$2,[1]TX_Counties_FY22_Income_Limits!BG24,IF([1]TX_Counties_FY22_Income_Limits!BG24&lt;[1]WAIVER_TX_Counties_FY22!BH$2,[1]WAIVER_TX_Counties_FY22!BH$2,IF([1]TX_Counties_FY22_Income_Limits!BG24=[1]WAIVER_TX_Counties_FY22!BH$2,[1]TX_Counties_FY22_Income_Limits!BG24)))</f>
        <v>83400</v>
      </c>
      <c r="BI24" s="64">
        <f>IF([1]TX_Counties_FY22_Income_Limits!BH24&gt;[1]WAIVER_TX_Counties_FY22!BI$2,[1]TX_Counties_FY22_Income_Limits!BH24,IF([1]TX_Counties_FY22_Income_Limits!BH24&lt;[1]WAIVER_TX_Counties_FY22!BI$2,[1]WAIVER_TX_Counties_FY22!BI$2,IF([1]TX_Counties_FY22_Income_Limits!BH24=[1]WAIVER_TX_Counties_FY22!BI$2,[1]TX_Counties_FY22_Income_Limits!BH24)))</f>
        <v>88750</v>
      </c>
      <c r="BJ24" s="64">
        <f>IF([1]TX_Counties_FY22_Income_Limits!BI24&gt;[1]WAIVER_TX_Counties_FY22!BJ$2,[1]TX_Counties_FY22_Income_Limits!BI24,IF([1]TX_Counties_FY22_Income_Limits!BI24&lt;[1]WAIVER_TX_Counties_FY22!BJ$2,[1]WAIVER_TX_Counties_FY22!BJ$2,IF([1]TX_Counties_FY22_Income_Limits!BI24=[1]WAIVER_TX_Counties_FY22!BJ$2,[1]TX_Counties_FY22_Income_Limits!BI24)))</f>
        <v>94150</v>
      </c>
      <c r="BK24" s="64">
        <f>IF([1]TX_Counties_FY22_Income_Limits!BJ24&gt;[1]WAIVER_TX_Counties_FY22!BK$2,[1]TX_Counties_FY22_Income_Limits!BJ24,IF([1]TX_Counties_FY22_Income_Limits!BJ24&lt;[1]WAIVER_TX_Counties_FY22!BK$2,[1]WAIVER_TX_Counties_FY22!BK$2,IF([1]TX_Counties_FY22_Income_Limits!BJ24=[1]WAIVER_TX_Counties_FY22!BK$2,[1]TX_Counties_FY22_Income_Limits!BJ24)))</f>
        <v>99530</v>
      </c>
      <c r="BL24" s="64">
        <f>IF([1]TX_Counties_FY22_Income_Limits!BK24&gt;[1]WAIVER_TX_Counties_FY22!BL$2,[1]TX_Counties_FY22_Income_Limits!BK24,IF([1]TX_Counties_FY22_Income_Limits!BK24&lt;[1]WAIVER_TX_Counties_FY22!BL$2,[1]WAIVER_TX_Counties_FY22!BL$2,IF([1]TX_Counties_FY22_Income_Limits!BK24=[1]WAIVER_TX_Counties_FY22!BL$2,[1]TX_Counties_FY22_Income_Limits!BK24)))</f>
        <v>104910</v>
      </c>
      <c r="BM24" s="64">
        <f>IF([1]TX_Counties_FY22_Income_Limits!BL24&gt;[1]WAIVER_TX_Counties_FY22!BM$2,[1]TX_Counties_FY22_Income_Limits!BL24,IF([1]TX_Counties_FY22_Income_Limits!BL24&lt;[1]WAIVER_TX_Counties_FY22!BM$2,[1]WAIVER_TX_Counties_FY22!BM$2,IF([1]TX_Counties_FY22_Income_Limits!BL24=[1]WAIVER_TX_Counties_FY22!BM$2,[1]TX_Counties_FY22_Income_Limits!BL24)))</f>
        <v>110290</v>
      </c>
      <c r="BN24" s="64">
        <f>IF([1]TX_Counties_FY22_Income_Limits!BM24&gt;[1]WAIVER_TX_Counties_FY22!BN$2,[1]TX_Counties_FY22_Income_Limits!BM24,IF([1]TX_Counties_FY22_Income_Limits!BM24&lt;[1]WAIVER_TX_Counties_FY22!BN$2,[1]WAIVER_TX_Counties_FY22!BN$2,IF([1]TX_Counties_FY22_Income_Limits!BM24=[1]WAIVER_TX_Counties_FY22!BN$2,[1]TX_Counties_FY22_Income_Limits!BM24)))</f>
        <v>115670</v>
      </c>
      <c r="BO24" s="64">
        <f>IF([1]TX_Counties_FY22_Income_Limits!BN24&gt;[1]WAIVER_TX_Counties_FY22!BO$2,[1]TX_Counties_FY22_Income_Limits!BN24,IF([1]TX_Counties_FY22_Income_Limits!BN24&lt;[1]WAIVER_TX_Counties_FY22!BO$2,[1]WAIVER_TX_Counties_FY22!BO$2,IF([1]TX_Counties_FY22_Income_Limits!BN24=[1]WAIVER_TX_Counties_FY22!BO$2,[1]TX_Counties_FY22_Income_Limits!BN24)))</f>
        <v>121050</v>
      </c>
      <c r="BP24" s="64">
        <f>IF([1]TX_Counties_FY22_Income_Limits!BO24&gt;[1]WAIVER_TX_Counties_FY22!BP$2,[1]TX_Counties_FY22_Income_Limits!BO24,IF([1]TX_Counties_FY22_Income_Limits!BO24&lt;[1]WAIVER_TX_Counties_FY22!BP$2,[1]WAIVER_TX_Counties_FY22!BP$2,IF([1]TX_Counties_FY22_Income_Limits!BO24=[1]WAIVER_TX_Counties_FY22!BP$2,[1]TX_Counties_FY22_Income_Limits!BO24)))</f>
        <v>126430</v>
      </c>
      <c r="BQ24" s="64">
        <f>IF([1]TX_Counties_FY22_Income_Limits!BP24&gt;[1]WAIVER_TX_Counties_FY22!BQ$2,[1]TX_Counties_FY22_Income_Limits!BP24,IF([1]TX_Counties_FY22_Income_Limits!BP24&lt;[1]WAIVER_TX_Counties_FY22!BQ$2,[1]WAIVER_TX_Counties_FY22!BQ$2,IF([1]TX_Counties_FY22_Income_Limits!BP24=[1]WAIVER_TX_Counties_FY22!BQ$2,[1]TX_Counties_FY22_Income_Limits!BP24)))</f>
        <v>131810</v>
      </c>
      <c r="BR24" s="64">
        <f>IF([1]TX_Counties_FY22_Income_Limits!BQ24&gt;[1]WAIVER_TX_Counties_FY22!BR$2,[1]TX_Counties_FY22_Income_Limits!BQ24,IF([1]TX_Counties_FY22_Income_Limits!BQ24&lt;[1]WAIVER_TX_Counties_FY22!BR$2,[1]WAIVER_TX_Counties_FY22!BR$2,IF([1]TX_Counties_FY22_Income_Limits!BQ24=[1]WAIVER_TX_Counties_FY22!BR$2,[1]TX_Counties_FY22_Income_Limits!BQ24)))</f>
        <v>137190</v>
      </c>
      <c r="BS24" s="64">
        <f>IF([1]TX_Counties_FY22_Income_Limits!BR24&gt;[1]WAIVER_TX_Counties_FY22!BS$2,[1]TX_Counties_FY22_Income_Limits!BR24,IF([1]TX_Counties_FY22_Income_Limits!BR24&lt;[1]WAIVER_TX_Counties_FY22!BS$2,[1]WAIVER_TX_Counties_FY22!BS$2,IF([1]TX_Counties_FY22_Income_Limits!BR24=[1]WAIVER_TX_Counties_FY22!BS$2,[1]TX_Counties_FY22_Income_Limits!BR24)))</f>
        <v>142570</v>
      </c>
      <c r="BT24" s="64">
        <f>IF([1]TX_Counties_FY22_Income_Limits!BS24&gt;[1]WAIVER_TX_Counties_FY22!BT$2,[1]TX_Counties_FY22_Income_Limits!BS24,IF([1]TX_Counties_FY22_Income_Limits!BS24&lt;[1]WAIVER_TX_Counties_FY22!BT$2,[1]WAIVER_TX_Counties_FY22!BT$2,IF([1]TX_Counties_FY22_Income_Limits!BS24=[1]WAIVER_TX_Counties_FY22!BT$2,[1]TX_Counties_FY22_Income_Limits!BS24)))</f>
        <v>147950</v>
      </c>
      <c r="BU24" s="64">
        <f>IF([1]TX_Counties_FY22_Income_Limits!BT24&gt;[1]WAIVER_TX_Counties_FY22!BU$2,[1]TX_Counties_FY22_Income_Limits!BT24,IF([1]TX_Counties_FY22_Income_Limits!BT24&lt;[1]WAIVER_TX_Counties_FY22!BU$2,[1]WAIVER_TX_Counties_FY22!BU$2,IF([1]TX_Counties_FY22_Income_Limits!BT24=[1]WAIVER_TX_Counties_FY22!BU$2,[1]TX_Counties_FY22_Income_Limits!BT24)))</f>
        <v>153330</v>
      </c>
      <c r="BV24" s="64">
        <f>IF([1]TX_Counties_FY22_Income_Limits!BU24&gt;[1]WAIVER_TX_Counties_FY22!BV$2,[1]TX_Counties_FY22_Income_Limits!BU24,IF([1]TX_Counties_FY22_Income_Limits!BU24&lt;[1]WAIVER_TX_Counties_FY22!BV$2,[1]WAIVER_TX_Counties_FY22!BV$2,IF([1]TX_Counties_FY22_Income_Limits!BU24=[1]WAIVER_TX_Counties_FY22!BV$2,[1]TX_Counties_FY22_Income_Limits!BU24)))</f>
        <v>158710</v>
      </c>
      <c r="BW24" s="64">
        <f>IF([1]TX_Counties_FY22_Income_Limits!BV24&gt;[1]WAIVER_TX_Counties_FY22!BW$2,[1]TX_Counties_FY22_Income_Limits!BV24,IF([1]TX_Counties_FY22_Income_Limits!BV24&lt;[1]WAIVER_TX_Counties_FY22!BW$2,[1]WAIVER_TX_Counties_FY22!BW$2,IF([1]TX_Counties_FY22_Income_Limits!BV24=[1]WAIVER_TX_Counties_FY22!BW$2,[1]TX_Counties_FY22_Income_Limits!BV24)))</f>
        <v>164090</v>
      </c>
      <c r="BX24" s="64">
        <f>IF([1]TX_Counties_FY22_Income_Limits!BW24&gt;[1]WAIVER_TX_Counties_FY22!BX$2,[1]TX_Counties_FY22_Income_Limits!BW24,IF([1]TX_Counties_FY22_Income_Limits!BW24&lt;[1]WAIVER_TX_Counties_FY22!BX$2,[1]WAIVER_TX_Counties_FY22!BX$2,IF([1]TX_Counties_FY22_Income_Limits!BW24=[1]WAIVER_TX_Counties_FY22!BX$2,[1]TX_Counties_FY22_Income_Limits!BW24)))</f>
        <v>169470</v>
      </c>
      <c r="BY24" s="64">
        <f>IF([1]TX_Counties_FY22_Income_Limits!BX24&gt;[1]WAIVER_TX_Counties_FY22!BY$2,[1]TX_Counties_FY22_Income_Limits!BX24,IF([1]TX_Counties_FY22_Income_Limits!BX24&lt;[1]WAIVER_TX_Counties_FY22!BY$2,[1]WAIVER_TX_Counties_FY22!BY$2,IF([1]TX_Counties_FY22_Income_Limits!BX24=[1]WAIVER_TX_Counties_FY22!BY$2,[1]TX_Counties_FY22_Income_Limits!BX24)))</f>
        <v>174850</v>
      </c>
      <c r="BZ24" s="64">
        <f>IF([1]TX_Counties_FY22_Income_Limits!BY24&gt;[1]WAIVER_TX_Counties_FY22!BZ$2,[1]TX_Counties_FY22_Income_Limits!BY24,IF([1]TX_Counties_FY22_Income_Limits!BY24&lt;[1]WAIVER_TX_Counties_FY22!BZ$2,[1]WAIVER_TX_Counties_FY22!BZ$2,IF([1]TX_Counties_FY22_Income_Limits!BY24=[1]WAIVER_TX_Counties_FY22!BZ$2,[1]TX_Counties_FY22_Income_Limits!BY24)))</f>
        <v>180230</v>
      </c>
      <c r="CA24" s="64">
        <f>IF([1]TX_Counties_FY22_Income_Limits!BZ24&gt;[1]WAIVER_TX_Counties_FY22!CA$2,[1]TX_Counties_FY22_Income_Limits!BZ24,IF([1]TX_Counties_FY22_Income_Limits!BZ24&lt;[1]WAIVER_TX_Counties_FY22!CA$2,[1]WAIVER_TX_Counties_FY22!CA$2,IF([1]TX_Counties_FY22_Income_Limits!BZ24=[1]WAIVER_TX_Counties_FY22!CA$2,[1]TX_Counties_FY22_Income_Limits!BZ24)))</f>
        <v>59709.999999999993</v>
      </c>
      <c r="CB24" s="64">
        <f>IF([1]TX_Counties_FY22_Income_Limits!CA24&gt;[1]WAIVER_TX_Counties_FY22!CB$2,[1]TX_Counties_FY22_Income_Limits!CA24,IF([1]TX_Counties_FY22_Income_Limits!CA24&lt;[1]WAIVER_TX_Counties_FY22!CB$2,[1]WAIVER_TX_Counties_FY22!CB$2,IF([1]TX_Counties_FY22_Income_Limits!CA24=[1]WAIVER_TX_Counties_FY22!CB$2,[1]TX_Counties_FY22_Income_Limits!CA24)))</f>
        <v>68240</v>
      </c>
      <c r="CC24" s="64">
        <f>IF([1]TX_Counties_FY22_Income_Limits!CB24&gt;[1]WAIVER_TX_Counties_FY22!CC$2,[1]TX_Counties_FY22_Income_Limits!CB24,IF([1]TX_Counties_FY22_Income_Limits!CB24&lt;[1]WAIVER_TX_Counties_FY22!CC$2,[1]WAIVER_TX_Counties_FY22!CC$2,IF([1]TX_Counties_FY22_Income_Limits!CB24=[1]WAIVER_TX_Counties_FY22!CC$2,[1]TX_Counties_FY22_Income_Limits!CB24)))</f>
        <v>76770</v>
      </c>
      <c r="CD24" s="64">
        <f>IF([1]TX_Counties_FY22_Income_Limits!CC24&gt;[1]WAIVER_TX_Counties_FY22!CD$2,[1]TX_Counties_FY22_Income_Limits!CC24,IF([1]TX_Counties_FY22_Income_Limits!CC24&lt;[1]WAIVER_TX_Counties_FY22!CD$2,[1]WAIVER_TX_Counties_FY22!CD$2,IF([1]TX_Counties_FY22_Income_Limits!CC24=[1]WAIVER_TX_Counties_FY22!CD$2,[1]TX_Counties_FY22_Income_Limits!CC24)))</f>
        <v>85300</v>
      </c>
      <c r="CE24" s="64">
        <f>IF([1]TX_Counties_FY22_Income_Limits!CD24&gt;[1]WAIVER_TX_Counties_FY22!CE$2,[1]TX_Counties_FY22_Income_Limits!CD24,IF([1]TX_Counties_FY22_Income_Limits!CD24&lt;[1]WAIVER_TX_Counties_FY22!CE$2,[1]WAIVER_TX_Counties_FY22!CE$2,IF([1]TX_Counties_FY22_Income_Limits!CD24=[1]WAIVER_TX_Counties_FY22!CE$2,[1]TX_Counties_FY22_Income_Limits!CD24)))</f>
        <v>92124</v>
      </c>
      <c r="CF24" s="64">
        <f>IF([1]TX_Counties_FY22_Income_Limits!CE24&gt;[1]WAIVER_TX_Counties_FY22!CF$2,[1]TX_Counties_FY22_Income_Limits!CE24,IF([1]TX_Counties_FY22_Income_Limits!CE24&lt;[1]WAIVER_TX_Counties_FY22!CF$2,[1]WAIVER_TX_Counties_FY22!CF$2,IF([1]TX_Counties_FY22_Income_Limits!CE24=[1]WAIVER_TX_Counties_FY22!CF$2,[1]TX_Counties_FY22_Income_Limits!CE24)))</f>
        <v>98948</v>
      </c>
      <c r="CG24" s="64">
        <f>IF([1]TX_Counties_FY22_Income_Limits!CF24&gt;[1]WAIVER_TX_Counties_FY22!CG$2,[1]TX_Counties_FY22_Income_Limits!CF24,IF([1]TX_Counties_FY22_Income_Limits!CF24&lt;[1]WAIVER_TX_Counties_FY22!CG$2,[1]WAIVER_TX_Counties_FY22!CG$2,IF([1]TX_Counties_FY22_Income_Limits!CF24=[1]WAIVER_TX_Counties_FY22!CG$2,[1]TX_Counties_FY22_Income_Limits!CF24)))</f>
        <v>105772</v>
      </c>
      <c r="CH24" s="64">
        <f>IF([1]TX_Counties_FY22_Income_Limits!CG24&gt;[1]WAIVER_TX_Counties_FY22!CH$2,[1]TX_Counties_FY22_Income_Limits!CG24,IF([1]TX_Counties_FY22_Income_Limits!CG24&lt;[1]WAIVER_TX_Counties_FY22!CH$2,[1]WAIVER_TX_Counties_FY22!CH$2,IF([1]TX_Counties_FY22_Income_Limits!CG24=[1]WAIVER_TX_Counties_FY22!CH$2,[1]TX_Counties_FY22_Income_Limits!CG24)))</f>
        <v>112596</v>
      </c>
      <c r="CI24" s="64">
        <f>IF([1]TX_Counties_FY22_Income_Limits!CH24&gt;[1]WAIVER_TX_Counties_FY22!CI$2,[1]TX_Counties_FY22_Income_Limits!CH24,IF([1]TX_Counties_FY22_Income_Limits!CH24&lt;[1]WAIVER_TX_Counties_FY22!CI$2,[1]WAIVER_TX_Counties_FY22!CI$2,IF([1]TX_Counties_FY22_Income_Limits!CH24=[1]WAIVER_TX_Counties_FY22!CI$2,[1]TX_Counties_FY22_Income_Limits!CH24)))</f>
        <v>119419.99999999999</v>
      </c>
      <c r="CJ24" s="64">
        <f>IF([1]TX_Counties_FY22_Income_Limits!CI24&gt;[1]WAIVER_TX_Counties_FY22!CJ$2,[1]TX_Counties_FY22_Income_Limits!CI24,IF([1]TX_Counties_FY22_Income_Limits!CI24&lt;[1]WAIVER_TX_Counties_FY22!CJ$2,[1]WAIVER_TX_Counties_FY22!CJ$2,IF([1]TX_Counties_FY22_Income_Limits!CI24=[1]WAIVER_TX_Counties_FY22!CJ$2,[1]TX_Counties_FY22_Income_Limits!CI24)))</f>
        <v>126244</v>
      </c>
      <c r="CK24" s="64">
        <f>IF([1]TX_Counties_FY22_Income_Limits!CJ24&gt;[1]WAIVER_TX_Counties_FY22!CK$2,[1]TX_Counties_FY22_Income_Limits!CJ24,IF([1]TX_Counties_FY22_Income_Limits!CJ24&lt;[1]WAIVER_TX_Counties_FY22!CK$2,[1]WAIVER_TX_Counties_FY22!CK$2,IF([1]TX_Counties_FY22_Income_Limits!CJ24=[1]WAIVER_TX_Counties_FY22!CK$2,[1]TX_Counties_FY22_Income_Limits!CJ24)))</f>
        <v>133068</v>
      </c>
      <c r="CL24" s="64">
        <f>IF([1]TX_Counties_FY22_Income_Limits!CK24&gt;[1]WAIVER_TX_Counties_FY22!CL$2,[1]TX_Counties_FY22_Income_Limits!CK24,IF([1]TX_Counties_FY22_Income_Limits!CK24&lt;[1]WAIVER_TX_Counties_FY22!CL$2,[1]WAIVER_TX_Counties_FY22!CL$2,IF([1]TX_Counties_FY22_Income_Limits!CK24=[1]WAIVER_TX_Counties_FY22!CL$2,[1]TX_Counties_FY22_Income_Limits!CK24)))</f>
        <v>139892</v>
      </c>
      <c r="CM24" s="64">
        <f>IF([1]TX_Counties_FY22_Income_Limits!CL24&gt;[1]WAIVER_TX_Counties_FY22!CM$2,[1]TX_Counties_FY22_Income_Limits!CL24,IF([1]TX_Counties_FY22_Income_Limits!CL24&lt;[1]WAIVER_TX_Counties_FY22!CM$2,[1]WAIVER_TX_Counties_FY22!CM$2,IF([1]TX_Counties_FY22_Income_Limits!CL24=[1]WAIVER_TX_Counties_FY22!CM$2,[1]TX_Counties_FY22_Income_Limits!CL24)))</f>
        <v>146716</v>
      </c>
      <c r="CN24" s="64">
        <f>IF([1]TX_Counties_FY22_Income_Limits!CM24&gt;[1]WAIVER_TX_Counties_FY22!CN$2,[1]TX_Counties_FY22_Income_Limits!CM24,IF([1]TX_Counties_FY22_Income_Limits!CM24&lt;[1]WAIVER_TX_Counties_FY22!CN$2,[1]WAIVER_TX_Counties_FY22!CN$2,IF([1]TX_Counties_FY22_Income_Limits!CM24=[1]WAIVER_TX_Counties_FY22!CN$2,[1]TX_Counties_FY22_Income_Limits!CM24)))</f>
        <v>153540</v>
      </c>
      <c r="CO24" s="64">
        <f>IF([1]TX_Counties_FY22_Income_Limits!CN24&gt;[1]WAIVER_TX_Counties_FY22!CO$2,[1]TX_Counties_FY22_Income_Limits!CN24,IF([1]TX_Counties_FY22_Income_Limits!CN24&lt;[1]WAIVER_TX_Counties_FY22!CO$2,[1]WAIVER_TX_Counties_FY22!CO$2,IF([1]TX_Counties_FY22_Income_Limits!CN24=[1]WAIVER_TX_Counties_FY22!CO$2,[1]TX_Counties_FY22_Income_Limits!CN24)))</f>
        <v>160364</v>
      </c>
      <c r="CP24" s="64">
        <f>IF([1]TX_Counties_FY22_Income_Limits!CO24&gt;[1]WAIVER_TX_Counties_FY22!CP$2,[1]TX_Counties_FY22_Income_Limits!CO24,IF([1]TX_Counties_FY22_Income_Limits!CO24&lt;[1]WAIVER_TX_Counties_FY22!CP$2,[1]WAIVER_TX_Counties_FY22!CP$2,IF([1]TX_Counties_FY22_Income_Limits!CO24=[1]WAIVER_TX_Counties_FY22!CP$2,[1]TX_Counties_FY22_Income_Limits!CO24)))</f>
        <v>167188</v>
      </c>
      <c r="CQ24" s="64">
        <f>IF([1]TX_Counties_FY22_Income_Limits!CP24&gt;[1]WAIVER_TX_Counties_FY22!CQ$2,[1]TX_Counties_FY22_Income_Limits!CP24,IF([1]TX_Counties_FY22_Income_Limits!CP24&lt;[1]WAIVER_TX_Counties_FY22!CQ$2,[1]WAIVER_TX_Counties_FY22!CQ$2,IF([1]TX_Counties_FY22_Income_Limits!CP24=[1]WAIVER_TX_Counties_FY22!CQ$2,[1]TX_Counties_FY22_Income_Limits!CP24)))</f>
        <v>174012</v>
      </c>
      <c r="CR24" s="64">
        <f>IF([1]TX_Counties_FY22_Income_Limits!CQ24&gt;[1]WAIVER_TX_Counties_FY22!CR$2,[1]TX_Counties_FY22_Income_Limits!CQ24,IF([1]TX_Counties_FY22_Income_Limits!CQ24&lt;[1]WAIVER_TX_Counties_FY22!CR$2,[1]WAIVER_TX_Counties_FY22!CR$2,IF([1]TX_Counties_FY22_Income_Limits!CQ24=[1]WAIVER_TX_Counties_FY22!CR$2,[1]TX_Counties_FY22_Income_Limits!CQ24)))</f>
        <v>180836</v>
      </c>
      <c r="CS24" s="64">
        <f>IF([1]TX_Counties_FY22_Income_Limits!CR24&gt;[1]WAIVER_TX_Counties_FY22!CS$2,[1]TX_Counties_FY22_Income_Limits!CR24,IF([1]TX_Counties_FY22_Income_Limits!CR24&lt;[1]WAIVER_TX_Counties_FY22!CS$2,[1]WAIVER_TX_Counties_FY22!CS$2,IF([1]TX_Counties_FY22_Income_Limits!CR24=[1]WAIVER_TX_Counties_FY22!CS$2,[1]TX_Counties_FY22_Income_Limits!CR24)))</f>
        <v>187660</v>
      </c>
      <c r="CT24" s="64">
        <f>IF([1]TX_Counties_FY22_Income_Limits!CS24&gt;[1]WAIVER_TX_Counties_FY22!CT$2,[1]TX_Counties_FY22_Income_Limits!CS24,IF([1]TX_Counties_FY22_Income_Limits!CS24&lt;[1]WAIVER_TX_Counties_FY22!CT$2,[1]WAIVER_TX_Counties_FY22!CT$2,IF([1]TX_Counties_FY22_Income_Limits!CS24=[1]WAIVER_TX_Counties_FY22!CT$2,[1]TX_Counties_FY22_Income_Limits!CS24)))</f>
        <v>194484</v>
      </c>
      <c r="CU24" s="64">
        <f>IF([1]TX_Counties_FY22_Income_Limits!CT24&gt;[1]WAIVER_TX_Counties_FY22!CU$2,[1]TX_Counties_FY22_Income_Limits!CT24,IF([1]TX_Counties_FY22_Income_Limits!CT24&lt;[1]WAIVER_TX_Counties_FY22!CU$2,[1]WAIVER_TX_Counties_FY22!CU$2,IF([1]TX_Counties_FY22_Income_Limits!CT24=[1]WAIVER_TX_Counties_FY22!CU$2,[1]TX_Counties_FY22_Income_Limits!CT24)))</f>
        <v>201308</v>
      </c>
      <c r="CV24" s="64">
        <f>IF([1]TX_Counties_FY22_Income_Limits!CU24&gt;[1]WAIVER_TX_Counties_FY22!CV$2,[1]TX_Counties_FY22_Income_Limits!CU24,IF([1]TX_Counties_FY22_Income_Limits!CU24&lt;[1]WAIVER_TX_Counties_FY22!CV$2,[1]WAIVER_TX_Counties_FY22!CV$2,IF([1]TX_Counties_FY22_Income_Limits!CU24=[1]WAIVER_TX_Counties_FY22!CV$2,[1]TX_Counties_FY22_Income_Limits!CU24)))</f>
        <v>208132</v>
      </c>
      <c r="CW24" s="64">
        <f>IF([1]TX_Counties_FY22_Income_Limits!CV24&gt;[1]WAIVER_TX_Counties_FY22!CW$2,[1]TX_Counties_FY22_Income_Limits!CV24,IF([1]TX_Counties_FY22_Income_Limits!CV24&lt;[1]WAIVER_TX_Counties_FY22!CW$2,[1]WAIVER_TX_Counties_FY22!CW$2,IF([1]TX_Counties_FY22_Income_Limits!CV24=[1]WAIVER_TX_Counties_FY22!CW$2,[1]TX_Counties_FY22_Income_Limits!CV24)))</f>
        <v>214956</v>
      </c>
      <c r="CX24" s="64">
        <f>IF([1]TX_Counties_FY22_Income_Limits!CW24&gt;[1]WAIVER_TX_Counties_FY22!CX$2,[1]TX_Counties_FY22_Income_Limits!CW24,IF([1]TX_Counties_FY22_Income_Limits!CW24&lt;[1]WAIVER_TX_Counties_FY22!CX$2,[1]WAIVER_TX_Counties_FY22!CX$2,IF([1]TX_Counties_FY22_Income_Limits!CW24=[1]WAIVER_TX_Counties_FY22!CX$2,[1]TX_Counties_FY22_Income_Limits!CW24)))</f>
        <v>221780</v>
      </c>
      <c r="CY24" s="64">
        <f>IF([1]TX_Counties_FY22_Income_Limits!CX24&gt;[1]WAIVER_TX_Counties_FY22!CY$2,[1]TX_Counties_FY22_Income_Limits!CX24,IF([1]TX_Counties_FY22_Income_Limits!CX24&lt;[1]WAIVER_TX_Counties_FY22!CY$2,[1]WAIVER_TX_Counties_FY22!CY$2,IF([1]TX_Counties_FY22_Income_Limits!CX24=[1]WAIVER_TX_Counties_FY22!CY$2,[1]TX_Counties_FY22_Income_Limits!CX24)))</f>
        <v>228604</v>
      </c>
      <c r="CZ24" s="64">
        <f>IF([1]TX_Counties_FY22_Income_Limits!CY24&gt;[1]WAIVER_TX_Counties_FY22!CZ$2,[1]TX_Counties_FY22_Income_Limits!CY24,IF([1]TX_Counties_FY22_Income_Limits!CY24&lt;[1]WAIVER_TX_Counties_FY22!CZ$2,[1]WAIVER_TX_Counties_FY22!CZ$2,IF([1]TX_Counties_FY22_Income_Limits!CY24=[1]WAIVER_TX_Counties_FY22!CZ$2,[1]TX_Counties_FY22_Income_Limits!CY24)))</f>
        <v>71652</v>
      </c>
      <c r="DA24" s="64">
        <f>IF([1]TX_Counties_FY22_Income_Limits!CZ24&gt;[1]WAIVER_TX_Counties_FY22!DA$2,[1]TX_Counties_FY22_Income_Limits!CZ24,IF([1]TX_Counties_FY22_Income_Limits!CZ24&lt;[1]WAIVER_TX_Counties_FY22!DA$2,[1]WAIVER_TX_Counties_FY22!DA$2,IF([1]TX_Counties_FY22_Income_Limits!CZ24=[1]WAIVER_TX_Counties_FY22!DA$2,[1]TX_Counties_FY22_Income_Limits!CZ24)))</f>
        <v>81888</v>
      </c>
      <c r="DB24" s="64">
        <f>IF([1]TX_Counties_FY22_Income_Limits!DA24&gt;[1]WAIVER_TX_Counties_FY22!DB$2,[1]TX_Counties_FY22_Income_Limits!DA24,IF([1]TX_Counties_FY22_Income_Limits!DA24&lt;[1]WAIVER_TX_Counties_FY22!DB$2,[1]WAIVER_TX_Counties_FY22!DB$2,IF([1]TX_Counties_FY22_Income_Limits!DA24=[1]WAIVER_TX_Counties_FY22!DB$2,[1]TX_Counties_FY22_Income_Limits!DA24)))</f>
        <v>92124</v>
      </c>
      <c r="DC24" s="64">
        <f>IF([1]TX_Counties_FY22_Income_Limits!DB24&gt;[1]WAIVER_TX_Counties_FY22!DC$2,[1]TX_Counties_FY22_Income_Limits!DB24,IF([1]TX_Counties_FY22_Income_Limits!DB24&lt;[1]WAIVER_TX_Counties_FY22!DC$2,[1]WAIVER_TX_Counties_FY22!DC$2,IF([1]TX_Counties_FY22_Income_Limits!DB24=[1]WAIVER_TX_Counties_FY22!DC$2,[1]TX_Counties_FY22_Income_Limits!DB24)))</f>
        <v>102360</v>
      </c>
      <c r="DD24" s="64">
        <f>IF([1]TX_Counties_FY22_Income_Limits!DC24&gt;[1]WAIVER_TX_Counties_FY22!DD$2,[1]TX_Counties_FY22_Income_Limits!DC24,IF([1]TX_Counties_FY22_Income_Limits!DC24&lt;[1]WAIVER_TX_Counties_FY22!DD$2,[1]WAIVER_TX_Counties_FY22!DD$2,IF([1]TX_Counties_FY22_Income_Limits!DC24=[1]WAIVER_TX_Counties_FY22!DD$2,[1]TX_Counties_FY22_Income_Limits!DC24)))</f>
        <v>110548.8</v>
      </c>
      <c r="DE24" s="64">
        <f>IF([1]TX_Counties_FY22_Income_Limits!DD24&gt;[1]WAIVER_TX_Counties_FY22!DE$2,[1]TX_Counties_FY22_Income_Limits!DD24,IF([1]TX_Counties_FY22_Income_Limits!DD24&lt;[1]WAIVER_TX_Counties_FY22!DE$2,[1]WAIVER_TX_Counties_FY22!DE$2,IF([1]TX_Counties_FY22_Income_Limits!DD24=[1]WAIVER_TX_Counties_FY22!DE$2,[1]TX_Counties_FY22_Income_Limits!DD24)))</f>
        <v>118737.59999999999</v>
      </c>
      <c r="DF24" s="64">
        <f>IF([1]TX_Counties_FY22_Income_Limits!DE24&gt;[1]WAIVER_TX_Counties_FY22!DF$2,[1]TX_Counties_FY22_Income_Limits!DE24,IF([1]TX_Counties_FY22_Income_Limits!DE24&lt;[1]WAIVER_TX_Counties_FY22!DF$2,[1]WAIVER_TX_Counties_FY22!DF$2,IF([1]TX_Counties_FY22_Income_Limits!DE24=[1]WAIVER_TX_Counties_FY22!DF$2,[1]TX_Counties_FY22_Income_Limits!DE24)))</f>
        <v>126926.39999999999</v>
      </c>
      <c r="DG24" s="64">
        <f>IF([1]TX_Counties_FY22_Income_Limits!DF24&gt;[1]WAIVER_TX_Counties_FY22!DG$2,[1]TX_Counties_FY22_Income_Limits!DF24,IF([1]TX_Counties_FY22_Income_Limits!DF24&lt;[1]WAIVER_TX_Counties_FY22!DG$2,[1]WAIVER_TX_Counties_FY22!DG$2,IF([1]TX_Counties_FY22_Income_Limits!DF24=[1]WAIVER_TX_Counties_FY22!DG$2,[1]TX_Counties_FY22_Income_Limits!DF24)))</f>
        <v>135115.20000000001</v>
      </c>
      <c r="DH24" s="64">
        <f>IF([1]TX_Counties_FY22_Income_Limits!DG24&gt;[1]WAIVER_TX_Counties_FY22!DH$2,[1]TX_Counties_FY22_Income_Limits!DG24,IF([1]TX_Counties_FY22_Income_Limits!DG24&lt;[1]WAIVER_TX_Counties_FY22!DH$2,[1]WAIVER_TX_Counties_FY22!DH$2,IF([1]TX_Counties_FY22_Income_Limits!DG24=[1]WAIVER_TX_Counties_FY22!DH$2,[1]TX_Counties_FY22_Income_Limits!DG24)))</f>
        <v>143304</v>
      </c>
      <c r="DI24" s="64">
        <f>IF([1]TX_Counties_FY22_Income_Limits!DH24&gt;[1]WAIVER_TX_Counties_FY22!DI$2,[1]TX_Counties_FY22_Income_Limits!DH24,IF([1]TX_Counties_FY22_Income_Limits!DH24&lt;[1]WAIVER_TX_Counties_FY22!DI$2,[1]WAIVER_TX_Counties_FY22!DI$2,IF([1]TX_Counties_FY22_Income_Limits!DH24=[1]WAIVER_TX_Counties_FY22!DI$2,[1]TX_Counties_FY22_Income_Limits!DH24)))</f>
        <v>151492.79999999999</v>
      </c>
      <c r="DJ24" s="64">
        <f>IF([1]TX_Counties_FY22_Income_Limits!DI24&gt;[1]WAIVER_TX_Counties_FY22!DJ$2,[1]TX_Counties_FY22_Income_Limits!DI24,IF([1]TX_Counties_FY22_Income_Limits!DI24&lt;[1]WAIVER_TX_Counties_FY22!DJ$2,[1]WAIVER_TX_Counties_FY22!DJ$2,IF([1]TX_Counties_FY22_Income_Limits!DI24=[1]WAIVER_TX_Counties_FY22!DJ$2,[1]TX_Counties_FY22_Income_Limits!DI24)))</f>
        <v>159681.59999999998</v>
      </c>
      <c r="DK24" s="64">
        <f>IF([1]TX_Counties_FY22_Income_Limits!DJ24&gt;[1]WAIVER_TX_Counties_FY22!DK$2,[1]TX_Counties_FY22_Income_Limits!DJ24,IF([1]TX_Counties_FY22_Income_Limits!DJ24&lt;[1]WAIVER_TX_Counties_FY22!DK$2,[1]WAIVER_TX_Counties_FY22!DK$2,IF([1]TX_Counties_FY22_Income_Limits!DJ24=[1]WAIVER_TX_Counties_FY22!DK$2,[1]TX_Counties_FY22_Income_Limits!DJ24)))</f>
        <v>167870.39999999997</v>
      </c>
      <c r="DL24" s="64">
        <f>IF([1]TX_Counties_FY22_Income_Limits!DK24&gt;[1]WAIVER_TX_Counties_FY22!DL$2,[1]TX_Counties_FY22_Income_Limits!DK24,IF([1]TX_Counties_FY22_Income_Limits!DK24&lt;[1]WAIVER_TX_Counties_FY22!DL$2,[1]WAIVER_TX_Counties_FY22!DL$2,IF([1]TX_Counties_FY22_Income_Limits!DK24=[1]WAIVER_TX_Counties_FY22!DL$2,[1]TX_Counties_FY22_Income_Limits!DK24)))</f>
        <v>176059.19999999995</v>
      </c>
      <c r="DM24" s="64">
        <f>IF([1]TX_Counties_FY22_Income_Limits!DL24&gt;[1]WAIVER_TX_Counties_FY22!DM$2,[1]TX_Counties_FY22_Income_Limits!DL24,IF([1]TX_Counties_FY22_Income_Limits!DL24&lt;[1]WAIVER_TX_Counties_FY22!DM$2,[1]WAIVER_TX_Counties_FY22!DM$2,IF([1]TX_Counties_FY22_Income_Limits!DL24=[1]WAIVER_TX_Counties_FY22!DM$2,[1]TX_Counties_FY22_Income_Limits!DL24)))</f>
        <v>184247.99999999994</v>
      </c>
      <c r="DN24" s="64">
        <f>IF([1]TX_Counties_FY22_Income_Limits!DM24&gt;[1]WAIVER_TX_Counties_FY22!DN$2,[1]TX_Counties_FY22_Income_Limits!DM24,IF([1]TX_Counties_FY22_Income_Limits!DM24&lt;[1]WAIVER_TX_Counties_FY22!DN$2,[1]WAIVER_TX_Counties_FY22!DN$2,IF([1]TX_Counties_FY22_Income_Limits!DM24=[1]WAIVER_TX_Counties_FY22!DN$2,[1]TX_Counties_FY22_Income_Limits!DM24)))</f>
        <v>192436.79999999993</v>
      </c>
      <c r="DO24" s="64">
        <f>IF([1]TX_Counties_FY22_Income_Limits!DN24&gt;[1]WAIVER_TX_Counties_FY22!DO$2,[1]TX_Counties_FY22_Income_Limits!DN24,IF([1]TX_Counties_FY22_Income_Limits!DN24&lt;[1]WAIVER_TX_Counties_FY22!DO$2,[1]WAIVER_TX_Counties_FY22!DO$2,IF([1]TX_Counties_FY22_Income_Limits!DN24=[1]WAIVER_TX_Counties_FY22!DO$2,[1]TX_Counties_FY22_Income_Limits!DN24)))</f>
        <v>200625.59999999992</v>
      </c>
      <c r="DP24" s="64">
        <f>IF([1]TX_Counties_FY22_Income_Limits!DO24&gt;[1]WAIVER_TX_Counties_FY22!DP$2,[1]TX_Counties_FY22_Income_Limits!DO24,IF([1]TX_Counties_FY22_Income_Limits!DO24&lt;[1]WAIVER_TX_Counties_FY22!DP$2,[1]WAIVER_TX_Counties_FY22!DP$2,IF([1]TX_Counties_FY22_Income_Limits!DO24=[1]WAIVER_TX_Counties_FY22!DP$2,[1]TX_Counties_FY22_Income_Limits!DO24)))</f>
        <v>208814.39999999991</v>
      </c>
      <c r="DQ24" s="64">
        <f>IF([1]TX_Counties_FY22_Income_Limits!DP24&gt;[1]WAIVER_TX_Counties_FY22!DQ$2,[1]TX_Counties_FY22_Income_Limits!DP24,IF([1]TX_Counties_FY22_Income_Limits!DP24&lt;[1]WAIVER_TX_Counties_FY22!DQ$2,[1]WAIVER_TX_Counties_FY22!DQ$2,IF([1]TX_Counties_FY22_Income_Limits!DP24=[1]WAIVER_TX_Counties_FY22!DQ$2,[1]TX_Counties_FY22_Income_Limits!DP24)))</f>
        <v>217003.1999999999</v>
      </c>
      <c r="DR24" s="64">
        <f>IF([1]TX_Counties_FY22_Income_Limits!DQ24&gt;[1]WAIVER_TX_Counties_FY22!DR$2,[1]TX_Counties_FY22_Income_Limits!DQ24,IF([1]TX_Counties_FY22_Income_Limits!DQ24&lt;[1]WAIVER_TX_Counties_FY22!DR$2,[1]WAIVER_TX_Counties_FY22!DR$2,IF([1]TX_Counties_FY22_Income_Limits!DQ24=[1]WAIVER_TX_Counties_FY22!DR$2,[1]TX_Counties_FY22_Income_Limits!DQ24)))</f>
        <v>225191.99999999988</v>
      </c>
      <c r="DS24" s="64">
        <f>IF([1]TX_Counties_FY22_Income_Limits!DR24&gt;[1]WAIVER_TX_Counties_FY22!DS$2,[1]TX_Counties_FY22_Income_Limits!DR24,IF([1]TX_Counties_FY22_Income_Limits!DR24&lt;[1]WAIVER_TX_Counties_FY22!DS$2,[1]WAIVER_TX_Counties_FY22!DS$2,IF([1]TX_Counties_FY22_Income_Limits!DR24=[1]WAIVER_TX_Counties_FY22!DS$2,[1]TX_Counties_FY22_Income_Limits!DR24)))</f>
        <v>233380.79999999987</v>
      </c>
      <c r="DT24" s="64">
        <f>IF([1]TX_Counties_FY22_Income_Limits!DS24&gt;[1]WAIVER_TX_Counties_FY22!DT$2,[1]TX_Counties_FY22_Income_Limits!DS24,IF([1]TX_Counties_FY22_Income_Limits!DS24&lt;[1]WAIVER_TX_Counties_FY22!DT$2,[1]WAIVER_TX_Counties_FY22!DT$2,IF([1]TX_Counties_FY22_Income_Limits!DS24=[1]WAIVER_TX_Counties_FY22!DT$2,[1]TX_Counties_FY22_Income_Limits!DS24)))</f>
        <v>241569.59999999986</v>
      </c>
      <c r="DU24" s="64">
        <f>IF([1]TX_Counties_FY22_Income_Limits!DT24&gt;[1]WAIVER_TX_Counties_FY22!DU$2,[1]TX_Counties_FY22_Income_Limits!DT24,IF([1]TX_Counties_FY22_Income_Limits!DT24&lt;[1]WAIVER_TX_Counties_FY22!DU$2,[1]WAIVER_TX_Counties_FY22!DU$2,IF([1]TX_Counties_FY22_Income_Limits!DT24=[1]WAIVER_TX_Counties_FY22!DU$2,[1]TX_Counties_FY22_Income_Limits!DT24)))</f>
        <v>249758.39999999985</v>
      </c>
      <c r="DV24" s="64">
        <f>IF([1]TX_Counties_FY22_Income_Limits!DU24&gt;[1]WAIVER_TX_Counties_FY22!DV$2,[1]TX_Counties_FY22_Income_Limits!DU24,IF([1]TX_Counties_FY22_Income_Limits!DU24&lt;[1]WAIVER_TX_Counties_FY22!DV$2,[1]WAIVER_TX_Counties_FY22!DV$2,IF([1]TX_Counties_FY22_Income_Limits!DU24=[1]WAIVER_TX_Counties_FY22!DV$2,[1]TX_Counties_FY22_Income_Limits!DU24)))</f>
        <v>257947.19999999984</v>
      </c>
      <c r="DW24" s="64">
        <f>IF([1]TX_Counties_FY22_Income_Limits!DV24&gt;[1]WAIVER_TX_Counties_FY22!DW$2,[1]TX_Counties_FY22_Income_Limits!DV24,IF([1]TX_Counties_FY22_Income_Limits!DV24&lt;[1]WAIVER_TX_Counties_FY22!DW$2,[1]WAIVER_TX_Counties_FY22!DW$2,IF([1]TX_Counties_FY22_Income_Limits!DV24=[1]WAIVER_TX_Counties_FY22!DW$2,[1]TX_Counties_FY22_Income_Limits!DV24)))</f>
        <v>266135.99999999983</v>
      </c>
      <c r="DX24" s="64">
        <f>IF([1]TX_Counties_FY22_Income_Limits!DW24&gt;[1]WAIVER_TX_Counties_FY22!DX$2,[1]TX_Counties_FY22_Income_Limits!DW24,IF([1]TX_Counties_FY22_Income_Limits!DW24&lt;[1]WAIVER_TX_Counties_FY22!DX$2,[1]WAIVER_TX_Counties_FY22!DX$2,IF([1]TX_Counties_FY22_Income_Limits!DW24=[1]WAIVER_TX_Counties_FY22!DX$2,[1]TX_Counties_FY22_Income_Limits!DW24)))</f>
        <v>274324.79999999981</v>
      </c>
    </row>
    <row r="25" spans="1:129" ht="14.45">
      <c r="A25" s="65" t="s">
        <v>214</v>
      </c>
      <c r="B25" s="65" t="str">
        <f t="shared" si="5"/>
        <v>YES</v>
      </c>
      <c r="C25" s="64">
        <f>[1]TX_Counties_FY22_Income_Limits!B25</f>
        <v>60400</v>
      </c>
      <c r="D25" s="64">
        <f>IF([1]TX_Counties_FY22_Income_Limits!C25&gt;[1]WAIVER_TX_Counties_FY22!D$2,[1]TX_Counties_FY22_Income_Limits!C25,IF([1]TX_Counties_FY22_Income_Limits!C25&lt;[1]WAIVER_TX_Counties_FY22!D$2,[1]WAIVER_TX_Counties_FY22!D$2,IF([1]TX_Counties_FY22_Income_Limits!C25=[1]WAIVER_TX_Counties_FY22!D$2,[1]TX_Counties_FY22_Income_Limits!C25)))</f>
        <v>17650</v>
      </c>
      <c r="E25" s="64">
        <f>IF([1]TX_Counties_FY22_Income_Limits!D25&gt;[1]WAIVER_TX_Counties_FY22!E$2,[1]TX_Counties_FY22_Income_Limits!D25,IF([1]TX_Counties_FY22_Income_Limits!D25&lt;[1]WAIVER_TX_Counties_FY22!E$2,[1]WAIVER_TX_Counties_FY22!E$2,IF([1]TX_Counties_FY22_Income_Limits!D25=[1]WAIVER_TX_Counties_FY22!E$2,[1]TX_Counties_FY22_Income_Limits!D25)))</f>
        <v>20200</v>
      </c>
      <c r="F25" s="64">
        <f>IF([1]TX_Counties_FY22_Income_Limits!E25&gt;[1]WAIVER_TX_Counties_FY22!F$2,[1]TX_Counties_FY22_Income_Limits!E25,IF([1]TX_Counties_FY22_Income_Limits!E25&lt;[1]WAIVER_TX_Counties_FY22!F$2,[1]WAIVER_TX_Counties_FY22!F$2,IF([1]TX_Counties_FY22_Income_Limits!E25=[1]WAIVER_TX_Counties_FY22!F$2,[1]TX_Counties_FY22_Income_Limits!E25)))</f>
        <v>23030</v>
      </c>
      <c r="G25" s="64">
        <f>IF([1]TX_Counties_FY22_Income_Limits!F25&gt;[1]WAIVER_TX_Counties_FY22!G$2,[1]TX_Counties_FY22_Income_Limits!F25,IF([1]TX_Counties_FY22_Income_Limits!F25&lt;[1]WAIVER_TX_Counties_FY22!G$2,[1]WAIVER_TX_Counties_FY22!G$2,IF([1]TX_Counties_FY22_Income_Limits!F25=[1]WAIVER_TX_Counties_FY22!G$2,[1]TX_Counties_FY22_Income_Limits!F25)))</f>
        <v>27750</v>
      </c>
      <c r="H25" s="64">
        <f>IF([1]TX_Counties_FY22_Income_Limits!G25&gt;[1]WAIVER_TX_Counties_FY22!H$2,[1]TX_Counties_FY22_Income_Limits!G25,IF([1]TX_Counties_FY22_Income_Limits!G25&lt;[1]WAIVER_TX_Counties_FY22!H$2,[1]WAIVER_TX_Counties_FY22!H$2,IF([1]TX_Counties_FY22_Income_Limits!G25=[1]WAIVER_TX_Counties_FY22!H$2,[1]TX_Counties_FY22_Income_Limits!G25)))</f>
        <v>32470</v>
      </c>
      <c r="I25" s="64">
        <f>IF([1]TX_Counties_FY22_Income_Limits!H25&gt;[1]WAIVER_TX_Counties_FY22!I$2,[1]TX_Counties_FY22_Income_Limits!H25,IF([1]TX_Counties_FY22_Income_Limits!H25&lt;[1]WAIVER_TX_Counties_FY22!I$2,[1]WAIVER_TX_Counties_FY22!I$2,IF([1]TX_Counties_FY22_Income_Limits!H25=[1]WAIVER_TX_Counties_FY22!I$2,[1]TX_Counties_FY22_Income_Limits!H25)))</f>
        <v>37190</v>
      </c>
      <c r="J25" s="64">
        <f>IF([1]TX_Counties_FY22_Income_Limits!I25&gt;[1]WAIVER_TX_Counties_FY22!J$2,[1]TX_Counties_FY22_Income_Limits!I25,IF([1]TX_Counties_FY22_Income_Limits!I25&lt;[1]WAIVER_TX_Counties_FY22!J$2,[1]WAIVER_TX_Counties_FY22!J$2,IF([1]TX_Counties_FY22_Income_Limits!I25=[1]WAIVER_TX_Counties_FY22!J$2,[1]TX_Counties_FY22_Income_Limits!I25)))</f>
        <v>41910</v>
      </c>
      <c r="K25" s="64">
        <f>IF([1]TX_Counties_FY22_Income_Limits!J25&gt;[1]WAIVER_TX_Counties_FY22!K$2,[1]TX_Counties_FY22_Income_Limits!J25,IF([1]TX_Counties_FY22_Income_Limits!J25&lt;[1]WAIVER_TX_Counties_FY22!K$2,[1]WAIVER_TX_Counties_FY22!K$2,IF([1]TX_Counties_FY22_Income_Limits!J25=[1]WAIVER_TX_Counties_FY22!K$2,[1]TX_Counties_FY22_Income_Limits!J25)))</f>
        <v>44950</v>
      </c>
      <c r="L25" s="64">
        <f>IF([1]TX_Counties_FY22_Income_Limits!K25&gt;[1]WAIVER_TX_Counties_FY22!L$2,[1]TX_Counties_FY22_Income_Limits!K25,IF([1]TX_Counties_FY22_Income_Limits!K25&lt;[1]WAIVER_TX_Counties_FY22!L$2,[1]WAIVER_TX_Counties_FY22!L$2,IF([1]TX_Counties_FY22_Income_Limits!K25=[1]WAIVER_TX_Counties_FY22!L$2,[1]TX_Counties_FY22_Income_Limits!K25)))</f>
        <v>58799.999999999993</v>
      </c>
      <c r="M25" s="64">
        <f>IF([1]TX_Counties_FY22_Income_Limits!L25&gt;[1]WAIVER_TX_Counties_FY22!M$2,[1]TX_Counties_FY22_Income_Limits!L25,IF([1]TX_Counties_FY22_Income_Limits!L25&lt;[1]WAIVER_TX_Counties_FY22!M$2,[1]WAIVER_TX_Counties_FY22!M$2,IF([1]TX_Counties_FY22_Income_Limits!L25=[1]WAIVER_TX_Counties_FY22!M$2,[1]TX_Counties_FY22_Income_Limits!L25)))</f>
        <v>62160</v>
      </c>
      <c r="N25" s="64">
        <f>IF([1]TX_Counties_FY22_Income_Limits!M25&gt;[1]WAIVER_TX_Counties_FY22!N$2,[1]TX_Counties_FY22_Income_Limits!M25,IF([1]TX_Counties_FY22_Income_Limits!M25&lt;[1]WAIVER_TX_Counties_FY22!N$2,[1]WAIVER_TX_Counties_FY22!N$2,IF([1]TX_Counties_FY22_Income_Limits!M25=[1]WAIVER_TX_Counties_FY22!N$2,[1]TX_Counties_FY22_Income_Limits!M25)))</f>
        <v>65520.000000000007</v>
      </c>
      <c r="O25" s="64">
        <f>IF([1]TX_Counties_FY22_Income_Limits!N25&gt;[1]WAIVER_TX_Counties_FY22!O$2,[1]TX_Counties_FY22_Income_Limits!N25,IF([1]TX_Counties_FY22_Income_Limits!N25&lt;[1]WAIVER_TX_Counties_FY22!O$2,[1]WAIVER_TX_Counties_FY22!O$2,IF([1]TX_Counties_FY22_Income_Limits!N25=[1]WAIVER_TX_Counties_FY22!O$2,[1]TX_Counties_FY22_Income_Limits!N25)))</f>
        <v>68880.000000000015</v>
      </c>
      <c r="P25" s="64">
        <f>IF([1]TX_Counties_FY22_Income_Limits!O25&gt;[1]WAIVER_TX_Counties_FY22!P$2,[1]TX_Counties_FY22_Income_Limits!O25,IF([1]TX_Counties_FY22_Income_Limits!O25&lt;[1]WAIVER_TX_Counties_FY22!P$2,[1]WAIVER_TX_Counties_FY22!P$2,IF([1]TX_Counties_FY22_Income_Limits!O25=[1]WAIVER_TX_Counties_FY22!P$2,[1]TX_Counties_FY22_Income_Limits!O25)))</f>
        <v>72240.000000000029</v>
      </c>
      <c r="Q25" s="64">
        <f>IF([1]TX_Counties_FY22_Income_Limits!P25&gt;[1]WAIVER_TX_Counties_FY22!Q$2,[1]TX_Counties_FY22_Income_Limits!P25,IF([1]TX_Counties_FY22_Income_Limits!P25&lt;[1]WAIVER_TX_Counties_FY22!Q$2,[1]WAIVER_TX_Counties_FY22!Q$2,IF([1]TX_Counties_FY22_Income_Limits!P25=[1]WAIVER_TX_Counties_FY22!Q$2,[1]TX_Counties_FY22_Income_Limits!P25)))</f>
        <v>75600.000000000044</v>
      </c>
      <c r="R25" s="64">
        <f>IF([1]TX_Counties_FY22_Income_Limits!Q25&gt;[1]WAIVER_TX_Counties_FY22!R$2,[1]TX_Counties_FY22_Income_Limits!Q25,IF([1]TX_Counties_FY22_Income_Limits!Q25&lt;[1]WAIVER_TX_Counties_FY22!R$2,[1]WAIVER_TX_Counties_FY22!R$2,IF([1]TX_Counties_FY22_Income_Limits!Q25=[1]WAIVER_TX_Counties_FY22!R$2,[1]TX_Counties_FY22_Income_Limits!Q25)))</f>
        <v>78960.000000000058</v>
      </c>
      <c r="S25" s="64">
        <f>IF([1]TX_Counties_FY22_Income_Limits!R25&gt;[1]WAIVER_TX_Counties_FY22!S$2,[1]TX_Counties_FY22_Income_Limits!R25,IF([1]TX_Counties_FY22_Income_Limits!R25&lt;[1]WAIVER_TX_Counties_FY22!S$2,[1]WAIVER_TX_Counties_FY22!S$2,IF([1]TX_Counties_FY22_Income_Limits!R25=[1]WAIVER_TX_Counties_FY22!S$2,[1]TX_Counties_FY22_Income_Limits!R25)))</f>
        <v>82320.000000000073</v>
      </c>
      <c r="T25" s="64">
        <f>IF([1]TX_Counties_FY22_Income_Limits!S25&gt;[1]WAIVER_TX_Counties_FY22!T$2,[1]TX_Counties_FY22_Income_Limits!S25,IF([1]TX_Counties_FY22_Income_Limits!S25&lt;[1]WAIVER_TX_Counties_FY22!T$2,[1]WAIVER_TX_Counties_FY22!T$2,IF([1]TX_Counties_FY22_Income_Limits!S25=[1]WAIVER_TX_Counties_FY22!T$2,[1]TX_Counties_FY22_Income_Limits!S25)))</f>
        <v>85680.000000000087</v>
      </c>
      <c r="U25" s="64">
        <f>IF([1]TX_Counties_FY22_Income_Limits!T25&gt;[1]WAIVER_TX_Counties_FY22!U$2,[1]TX_Counties_FY22_Income_Limits!T25,IF([1]TX_Counties_FY22_Income_Limits!T25&lt;[1]WAIVER_TX_Counties_FY22!U$2,[1]WAIVER_TX_Counties_FY22!U$2,IF([1]TX_Counties_FY22_Income_Limits!T25=[1]WAIVER_TX_Counties_FY22!U$2,[1]TX_Counties_FY22_Income_Limits!T25)))</f>
        <v>89040.000000000102</v>
      </c>
      <c r="V25" s="64">
        <f>IF([1]TX_Counties_FY22_Income_Limits!U25&gt;[1]WAIVER_TX_Counties_FY22!V$2,[1]TX_Counties_FY22_Income_Limits!U25,IF([1]TX_Counties_FY22_Income_Limits!U25&lt;[1]WAIVER_TX_Counties_FY22!V$2,[1]WAIVER_TX_Counties_FY22!V$2,IF([1]TX_Counties_FY22_Income_Limits!U25=[1]WAIVER_TX_Counties_FY22!V$2,[1]TX_Counties_FY22_Income_Limits!U25)))</f>
        <v>92400.000000000116</v>
      </c>
      <c r="W25" s="64">
        <f>IF([1]TX_Counties_FY22_Income_Limits!V25&gt;[1]WAIVER_TX_Counties_FY22!W$2,[1]TX_Counties_FY22_Income_Limits!V25,IF([1]TX_Counties_FY22_Income_Limits!V25&lt;[1]WAIVER_TX_Counties_FY22!W$2,[1]WAIVER_TX_Counties_FY22!W$2,IF([1]TX_Counties_FY22_Income_Limits!V25=[1]WAIVER_TX_Counties_FY22!W$2,[1]TX_Counties_FY22_Income_Limits!V25)))</f>
        <v>95760.000000000131</v>
      </c>
      <c r="X25" s="64">
        <f>IF([1]TX_Counties_FY22_Income_Limits!W25&gt;[1]WAIVER_TX_Counties_FY22!X$2,[1]TX_Counties_FY22_Income_Limits!W25,IF([1]TX_Counties_FY22_Income_Limits!W25&lt;[1]WAIVER_TX_Counties_FY22!X$2,[1]WAIVER_TX_Counties_FY22!X$2,IF([1]TX_Counties_FY22_Income_Limits!W25=[1]WAIVER_TX_Counties_FY22!X$2,[1]TX_Counties_FY22_Income_Limits!W25)))</f>
        <v>99120.000000000146</v>
      </c>
      <c r="Y25" s="64">
        <f>IF([1]TX_Counties_FY22_Income_Limits!X25&gt;[1]WAIVER_TX_Counties_FY22!Y$2,[1]TX_Counties_FY22_Income_Limits!X25,IF([1]TX_Counties_FY22_Income_Limits!X25&lt;[1]WAIVER_TX_Counties_FY22!Y$2,[1]WAIVER_TX_Counties_FY22!Y$2,IF([1]TX_Counties_FY22_Income_Limits!X25=[1]WAIVER_TX_Counties_FY22!Y$2,[1]TX_Counties_FY22_Income_Limits!X25)))</f>
        <v>102480.00000000016</v>
      </c>
      <c r="Z25" s="64">
        <f>IF([1]TX_Counties_FY22_Income_Limits!Y25&gt;[1]WAIVER_TX_Counties_FY22!Z$2,[1]TX_Counties_FY22_Income_Limits!Y25,IF([1]TX_Counties_FY22_Income_Limits!Y25&lt;[1]WAIVER_TX_Counties_FY22!Z$2,[1]WAIVER_TX_Counties_FY22!Z$2,IF([1]TX_Counties_FY22_Income_Limits!Y25=[1]WAIVER_TX_Counties_FY22!Z$2,[1]TX_Counties_FY22_Income_Limits!Y25)))</f>
        <v>105840.00000000017</v>
      </c>
      <c r="AA25" s="64">
        <f>IF([1]TX_Counties_FY22_Income_Limits!Z25&gt;[1]WAIVER_TX_Counties_FY22!AA$2,[1]TX_Counties_FY22_Income_Limits!Z25,IF([1]TX_Counties_FY22_Income_Limits!Z25&lt;[1]WAIVER_TX_Counties_FY22!AA$2,[1]WAIVER_TX_Counties_FY22!AA$2,IF([1]TX_Counties_FY22_Income_Limits!Z25=[1]WAIVER_TX_Counties_FY22!AA$2,[1]TX_Counties_FY22_Income_Limits!Z25)))</f>
        <v>109200.00000000019</v>
      </c>
      <c r="AB25" s="64">
        <f>IF([1]TX_Counties_FY22_Income_Limits!AA25&gt;[1]WAIVER_TX_Counties_FY22!AB$2,[1]TX_Counties_FY22_Income_Limits!AA25,IF([1]TX_Counties_FY22_Income_Limits!AA25&lt;[1]WAIVER_TX_Counties_FY22!AB$2,[1]WAIVER_TX_Counties_FY22!AB$2,IF([1]TX_Counties_FY22_Income_Limits!AA25=[1]WAIVER_TX_Counties_FY22!AB$2,[1]TX_Counties_FY22_Income_Limits!AA25)))</f>
        <v>112560.0000000002</v>
      </c>
      <c r="AC25" s="64">
        <f>IF([1]TX_Counties_FY22_Income_Limits!AB25&gt;[1]WAIVER_TX_Counties_FY22!AC$2,[1]TX_Counties_FY22_Income_Limits!AB25,IF([1]TX_Counties_FY22_Income_Limits!AB25&lt;[1]WAIVER_TX_Counties_FY22!AC$2,[1]WAIVER_TX_Counties_FY22!AC$2,IF([1]TX_Counties_FY22_Income_Limits!AB25=[1]WAIVER_TX_Counties_FY22!AC$2,[1]TX_Counties_FY22_Income_Limits!AB25)))</f>
        <v>29400</v>
      </c>
      <c r="AD25" s="64">
        <f>IF([1]TX_Counties_FY22_Income_Limits!AC25&gt;[1]WAIVER_TX_Counties_FY22!AD$2,[1]TX_Counties_FY22_Income_Limits!AC25,IF([1]TX_Counties_FY22_Income_Limits!AC25&lt;[1]WAIVER_TX_Counties_FY22!AD$2,[1]WAIVER_TX_Counties_FY22!AD$2,IF([1]TX_Counties_FY22_Income_Limits!AC25=[1]WAIVER_TX_Counties_FY22!AD$2,[1]TX_Counties_FY22_Income_Limits!AC25)))</f>
        <v>33600</v>
      </c>
      <c r="AE25" s="64">
        <f>IF([1]TX_Counties_FY22_Income_Limits!AD25&gt;[1]WAIVER_TX_Counties_FY22!AE$2,[1]TX_Counties_FY22_Income_Limits!AD25,IF([1]TX_Counties_FY22_Income_Limits!AD25&lt;[1]WAIVER_TX_Counties_FY22!AE$2,[1]WAIVER_TX_Counties_FY22!AE$2,IF([1]TX_Counties_FY22_Income_Limits!AD25=[1]WAIVER_TX_Counties_FY22!AE$2,[1]TX_Counties_FY22_Income_Limits!AD25)))</f>
        <v>37800</v>
      </c>
      <c r="AF25" s="64">
        <f>IF([1]TX_Counties_FY22_Income_Limits!AE25&gt;[1]WAIVER_TX_Counties_FY22!AF$2,[1]TX_Counties_FY22_Income_Limits!AE25,IF([1]TX_Counties_FY22_Income_Limits!AE25&lt;[1]WAIVER_TX_Counties_FY22!AF$2,[1]WAIVER_TX_Counties_FY22!AF$2,IF([1]TX_Counties_FY22_Income_Limits!AE25=[1]WAIVER_TX_Counties_FY22!AF$2,[1]TX_Counties_FY22_Income_Limits!AE25)))</f>
        <v>42000</v>
      </c>
      <c r="AG25" s="64">
        <f>IF([1]TX_Counties_FY22_Income_Limits!AF25&gt;[1]WAIVER_TX_Counties_FY22!AG$2,[1]TX_Counties_FY22_Income_Limits!AF25,IF([1]TX_Counties_FY22_Income_Limits!AF25&lt;[1]WAIVER_TX_Counties_FY22!AG$2,[1]WAIVER_TX_Counties_FY22!AG$2,IF([1]TX_Counties_FY22_Income_Limits!AF25=[1]WAIVER_TX_Counties_FY22!AG$2,[1]TX_Counties_FY22_Income_Limits!AF25)))</f>
        <v>45400</v>
      </c>
      <c r="AH25" s="64">
        <f>IF([1]TX_Counties_FY22_Income_Limits!AG25&gt;[1]WAIVER_TX_Counties_FY22!AH$2,[1]TX_Counties_FY22_Income_Limits!AG25,IF([1]TX_Counties_FY22_Income_Limits!AG25&lt;[1]WAIVER_TX_Counties_FY22!AH$2,[1]WAIVER_TX_Counties_FY22!AH$2,IF([1]TX_Counties_FY22_Income_Limits!AG25=[1]WAIVER_TX_Counties_FY22!AH$2,[1]TX_Counties_FY22_Income_Limits!AG25)))</f>
        <v>48750</v>
      </c>
      <c r="AI25" s="64">
        <f>IF([1]TX_Counties_FY22_Income_Limits!AH25&gt;[1]WAIVER_TX_Counties_FY22!AI$2,[1]TX_Counties_FY22_Income_Limits!AH25,IF([1]TX_Counties_FY22_Income_Limits!AH25&lt;[1]WAIVER_TX_Counties_FY22!AI$2,[1]WAIVER_TX_Counties_FY22!AI$2,IF([1]TX_Counties_FY22_Income_Limits!AH25=[1]WAIVER_TX_Counties_FY22!AI$2,[1]TX_Counties_FY22_Income_Limits!AH25)))</f>
        <v>52100</v>
      </c>
      <c r="AJ25" s="64">
        <f>IF([1]TX_Counties_FY22_Income_Limits!AI25&gt;[1]WAIVER_TX_Counties_FY22!AJ$2,[1]TX_Counties_FY22_Income_Limits!AI25,IF([1]TX_Counties_FY22_Income_Limits!AI25&lt;[1]WAIVER_TX_Counties_FY22!AJ$2,[1]WAIVER_TX_Counties_FY22!AJ$2,IF([1]TX_Counties_FY22_Income_Limits!AI25=[1]WAIVER_TX_Counties_FY22!AJ$2,[1]TX_Counties_FY22_Income_Limits!AI25)))</f>
        <v>55450</v>
      </c>
      <c r="AK25" s="64">
        <f>IF([1]TX_Counties_FY22_Income_Limits!AJ25&gt;[1]WAIVER_TX_Counties_FY22!AK$2,[1]TX_Counties_FY22_Income_Limits!AJ25,IF([1]TX_Counties_FY22_Income_Limits!AJ25&lt;[1]WAIVER_TX_Counties_FY22!AK$2,[1]WAIVER_TX_Counties_FY22!AK$2,IF([1]TX_Counties_FY22_Income_Limits!AJ25=[1]WAIVER_TX_Counties_FY22!AK$2,[1]TX_Counties_FY22_Income_Limits!AJ25)))</f>
        <v>58799.999999999993</v>
      </c>
      <c r="AL25" s="64">
        <f>IF([1]TX_Counties_FY22_Income_Limits!AK25&gt;[1]WAIVER_TX_Counties_FY22!AL$2,[1]TX_Counties_FY22_Income_Limits!AK25,IF([1]TX_Counties_FY22_Income_Limits!AK25&lt;[1]WAIVER_TX_Counties_FY22!AL$2,[1]WAIVER_TX_Counties_FY22!AL$2,IF([1]TX_Counties_FY22_Income_Limits!AK25=[1]WAIVER_TX_Counties_FY22!AL$2,[1]TX_Counties_FY22_Income_Limits!AK25)))</f>
        <v>62160</v>
      </c>
      <c r="AM25" s="64">
        <f>IF([1]TX_Counties_FY22_Income_Limits!AL25&gt;[1]WAIVER_TX_Counties_FY22!AM$2,[1]TX_Counties_FY22_Income_Limits!AL25,IF([1]TX_Counties_FY22_Income_Limits!AL25&lt;[1]WAIVER_TX_Counties_FY22!AM$2,[1]WAIVER_TX_Counties_FY22!AM$2,IF([1]TX_Counties_FY22_Income_Limits!AL25=[1]WAIVER_TX_Counties_FY22!AM$2,[1]TX_Counties_FY22_Income_Limits!AL25)))</f>
        <v>65520.000000000007</v>
      </c>
      <c r="AN25" s="64">
        <f>IF([1]TX_Counties_FY22_Income_Limits!AM25&gt;[1]WAIVER_TX_Counties_FY22!AN$2,[1]TX_Counties_FY22_Income_Limits!AM25,IF([1]TX_Counties_FY22_Income_Limits!AM25&lt;[1]WAIVER_TX_Counties_FY22!AN$2,[1]WAIVER_TX_Counties_FY22!AN$2,IF([1]TX_Counties_FY22_Income_Limits!AM25=[1]WAIVER_TX_Counties_FY22!AN$2,[1]TX_Counties_FY22_Income_Limits!AM25)))</f>
        <v>68880.000000000015</v>
      </c>
      <c r="AO25" s="64">
        <f>IF([1]TX_Counties_FY22_Income_Limits!AN25&gt;[1]WAIVER_TX_Counties_FY22!AO$2,[1]TX_Counties_FY22_Income_Limits!AN25,IF([1]TX_Counties_FY22_Income_Limits!AN25&lt;[1]WAIVER_TX_Counties_FY22!AO$2,[1]WAIVER_TX_Counties_FY22!AO$2,IF([1]TX_Counties_FY22_Income_Limits!AN25=[1]WAIVER_TX_Counties_FY22!AO$2,[1]TX_Counties_FY22_Income_Limits!AN25)))</f>
        <v>72240.000000000029</v>
      </c>
      <c r="AP25" s="64">
        <f>IF([1]TX_Counties_FY22_Income_Limits!AO25&gt;[1]WAIVER_TX_Counties_FY22!AP$2,[1]TX_Counties_FY22_Income_Limits!AO25,IF([1]TX_Counties_FY22_Income_Limits!AO25&lt;[1]WAIVER_TX_Counties_FY22!AP$2,[1]WAIVER_TX_Counties_FY22!AP$2,IF([1]TX_Counties_FY22_Income_Limits!AO25=[1]WAIVER_TX_Counties_FY22!AP$2,[1]TX_Counties_FY22_Income_Limits!AO25)))</f>
        <v>75600.000000000044</v>
      </c>
      <c r="AQ25" s="64">
        <f>IF([1]TX_Counties_FY22_Income_Limits!AP25&gt;[1]WAIVER_TX_Counties_FY22!AQ$2,[1]TX_Counties_FY22_Income_Limits!AP25,IF([1]TX_Counties_FY22_Income_Limits!AP25&lt;[1]WAIVER_TX_Counties_FY22!AQ$2,[1]WAIVER_TX_Counties_FY22!AQ$2,IF([1]TX_Counties_FY22_Income_Limits!AP25=[1]WAIVER_TX_Counties_FY22!AQ$2,[1]TX_Counties_FY22_Income_Limits!AP25)))</f>
        <v>78960.000000000058</v>
      </c>
      <c r="AR25" s="64">
        <f>IF([1]TX_Counties_FY22_Income_Limits!AQ25&gt;[1]WAIVER_TX_Counties_FY22!AR$2,[1]TX_Counties_FY22_Income_Limits!AQ25,IF([1]TX_Counties_FY22_Income_Limits!AQ25&lt;[1]WAIVER_TX_Counties_FY22!AR$2,[1]WAIVER_TX_Counties_FY22!AR$2,IF([1]TX_Counties_FY22_Income_Limits!AQ25=[1]WAIVER_TX_Counties_FY22!AR$2,[1]TX_Counties_FY22_Income_Limits!AQ25)))</f>
        <v>82320.000000000073</v>
      </c>
      <c r="AS25" s="64">
        <f>IF([1]TX_Counties_FY22_Income_Limits!AR25&gt;[1]WAIVER_TX_Counties_FY22!AS$2,[1]TX_Counties_FY22_Income_Limits!AR25,IF([1]TX_Counties_FY22_Income_Limits!AR25&lt;[1]WAIVER_TX_Counties_FY22!AS$2,[1]WAIVER_TX_Counties_FY22!AS$2,IF([1]TX_Counties_FY22_Income_Limits!AR25=[1]WAIVER_TX_Counties_FY22!AS$2,[1]TX_Counties_FY22_Income_Limits!AR25)))</f>
        <v>85680.000000000087</v>
      </c>
      <c r="AT25" s="64">
        <f>IF([1]TX_Counties_FY22_Income_Limits!AS25&gt;[1]WAIVER_TX_Counties_FY22!AT$2,[1]TX_Counties_FY22_Income_Limits!AS25,IF([1]TX_Counties_FY22_Income_Limits!AS25&lt;[1]WAIVER_TX_Counties_FY22!AT$2,[1]WAIVER_TX_Counties_FY22!AT$2,IF([1]TX_Counties_FY22_Income_Limits!AS25=[1]WAIVER_TX_Counties_FY22!AT$2,[1]TX_Counties_FY22_Income_Limits!AS25)))</f>
        <v>89040.000000000102</v>
      </c>
      <c r="AU25" s="64">
        <f>IF([1]TX_Counties_FY22_Income_Limits!AT25&gt;[1]WAIVER_TX_Counties_FY22!AU$2,[1]TX_Counties_FY22_Income_Limits!AT25,IF([1]TX_Counties_FY22_Income_Limits!AT25&lt;[1]WAIVER_TX_Counties_FY22!AU$2,[1]WAIVER_TX_Counties_FY22!AU$2,IF([1]TX_Counties_FY22_Income_Limits!AT25=[1]WAIVER_TX_Counties_FY22!AU$2,[1]TX_Counties_FY22_Income_Limits!AT25)))</f>
        <v>92400.000000000116</v>
      </c>
      <c r="AV25" s="64">
        <f>IF([1]TX_Counties_FY22_Income_Limits!AU25&gt;[1]WAIVER_TX_Counties_FY22!AV$2,[1]TX_Counties_FY22_Income_Limits!AU25,IF([1]TX_Counties_FY22_Income_Limits!AU25&lt;[1]WAIVER_TX_Counties_FY22!AV$2,[1]WAIVER_TX_Counties_FY22!AV$2,IF([1]TX_Counties_FY22_Income_Limits!AU25=[1]WAIVER_TX_Counties_FY22!AV$2,[1]TX_Counties_FY22_Income_Limits!AU25)))</f>
        <v>95760.000000000131</v>
      </c>
      <c r="AW25" s="64">
        <f>IF([1]TX_Counties_FY22_Income_Limits!AV25&gt;[1]WAIVER_TX_Counties_FY22!AW$2,[1]TX_Counties_FY22_Income_Limits!AV25,IF([1]TX_Counties_FY22_Income_Limits!AV25&lt;[1]WAIVER_TX_Counties_FY22!AW$2,[1]WAIVER_TX_Counties_FY22!AW$2,IF([1]TX_Counties_FY22_Income_Limits!AV25=[1]WAIVER_TX_Counties_FY22!AW$2,[1]TX_Counties_FY22_Income_Limits!AV25)))</f>
        <v>99120.000000000146</v>
      </c>
      <c r="AX25" s="64">
        <f>IF([1]TX_Counties_FY22_Income_Limits!AW25&gt;[1]WAIVER_TX_Counties_FY22!AX$2,[1]TX_Counties_FY22_Income_Limits!AW25,IF([1]TX_Counties_FY22_Income_Limits!AW25&lt;[1]WAIVER_TX_Counties_FY22!AX$2,[1]WAIVER_TX_Counties_FY22!AX$2,IF([1]TX_Counties_FY22_Income_Limits!AW25=[1]WAIVER_TX_Counties_FY22!AX$2,[1]TX_Counties_FY22_Income_Limits!AW25)))</f>
        <v>102480.00000000016</v>
      </c>
      <c r="AY25" s="64">
        <f>IF([1]TX_Counties_FY22_Income_Limits!AX25&gt;[1]WAIVER_TX_Counties_FY22!AY$2,[1]TX_Counties_FY22_Income_Limits!AX25,IF([1]TX_Counties_FY22_Income_Limits!AX25&lt;[1]WAIVER_TX_Counties_FY22!AY$2,[1]WAIVER_TX_Counties_FY22!AY$2,IF([1]TX_Counties_FY22_Income_Limits!AX25=[1]WAIVER_TX_Counties_FY22!AY$2,[1]TX_Counties_FY22_Income_Limits!AX25)))</f>
        <v>105840.00000000017</v>
      </c>
      <c r="AZ25" s="64">
        <f>IF([1]TX_Counties_FY22_Income_Limits!AY25&gt;[1]WAIVER_TX_Counties_FY22!AZ$2,[1]TX_Counties_FY22_Income_Limits!AY25,IF([1]TX_Counties_FY22_Income_Limits!AY25&lt;[1]WAIVER_TX_Counties_FY22!AZ$2,[1]WAIVER_TX_Counties_FY22!AZ$2,IF([1]TX_Counties_FY22_Income_Limits!AY25=[1]WAIVER_TX_Counties_FY22!AZ$2,[1]TX_Counties_FY22_Income_Limits!AY25)))</f>
        <v>109200.00000000019</v>
      </c>
      <c r="BA25" s="64">
        <f>IF([1]TX_Counties_FY22_Income_Limits!AZ25&gt;[1]WAIVER_TX_Counties_FY22!BA$2,[1]TX_Counties_FY22_Income_Limits!AZ25,IF([1]TX_Counties_FY22_Income_Limits!AZ25&lt;[1]WAIVER_TX_Counties_FY22!BA$2,[1]WAIVER_TX_Counties_FY22!BA$2,IF([1]TX_Counties_FY22_Income_Limits!AZ25=[1]WAIVER_TX_Counties_FY22!BA$2,[1]TX_Counties_FY22_Income_Limits!AZ25)))</f>
        <v>112560.0000000002</v>
      </c>
      <c r="BB25" s="64">
        <f>IF([1]TX_Counties_FY22_Income_Limits!BA25&gt;[1]WAIVER_TX_Counties_FY22!BB$2,[1]TX_Counties_FY22_Income_Limits!BA25,IF([1]TX_Counties_FY22_Income_Limits!BA25&lt;[1]WAIVER_TX_Counties_FY22!BB$2,[1]WAIVER_TX_Counties_FY22!BB$2,IF([1]TX_Counties_FY22_Income_Limits!BA25=[1]WAIVER_TX_Counties_FY22!BB$2,[1]TX_Counties_FY22_Income_Limits!BA25)))</f>
        <v>47050</v>
      </c>
      <c r="BC25" s="64">
        <f>IF([1]TX_Counties_FY22_Income_Limits!BB25&gt;[1]WAIVER_TX_Counties_FY22!BC$2,[1]TX_Counties_FY22_Income_Limits!BB25,IF([1]TX_Counties_FY22_Income_Limits!BB25&lt;[1]WAIVER_TX_Counties_FY22!BC$2,[1]WAIVER_TX_Counties_FY22!BC$2,IF([1]TX_Counties_FY22_Income_Limits!BB25=[1]WAIVER_TX_Counties_FY22!BC$2,[1]TX_Counties_FY22_Income_Limits!BB25)))</f>
        <v>53800</v>
      </c>
      <c r="BD25" s="64">
        <f>IF([1]TX_Counties_FY22_Income_Limits!BC25&gt;[1]WAIVER_TX_Counties_FY22!BD$2,[1]TX_Counties_FY22_Income_Limits!BC25,IF([1]TX_Counties_FY22_Income_Limits!BC25&lt;[1]WAIVER_TX_Counties_FY22!BD$2,[1]WAIVER_TX_Counties_FY22!BD$2,IF([1]TX_Counties_FY22_Income_Limits!BC25=[1]WAIVER_TX_Counties_FY22!BD$2,[1]TX_Counties_FY22_Income_Limits!BC25)))</f>
        <v>60500</v>
      </c>
      <c r="BE25" s="64">
        <f>IF([1]TX_Counties_FY22_Income_Limits!BD25&gt;[1]WAIVER_TX_Counties_FY22!BE$2,[1]TX_Counties_FY22_Income_Limits!BD25,IF([1]TX_Counties_FY22_Income_Limits!BD25&lt;[1]WAIVER_TX_Counties_FY22!BE$2,[1]WAIVER_TX_Counties_FY22!BE$2,IF([1]TX_Counties_FY22_Income_Limits!BD25=[1]WAIVER_TX_Counties_FY22!BE$2,[1]TX_Counties_FY22_Income_Limits!BD25)))</f>
        <v>67250</v>
      </c>
      <c r="BF25" s="64">
        <f>IF([1]TX_Counties_FY22_Income_Limits!BE25&gt;[1]WAIVER_TX_Counties_FY22!BF$2,[1]TX_Counties_FY22_Income_Limits!BE25,IF([1]TX_Counties_FY22_Income_Limits!BE25&lt;[1]WAIVER_TX_Counties_FY22!BF$2,[1]WAIVER_TX_Counties_FY22!BF$2,IF([1]TX_Counties_FY22_Income_Limits!BE25=[1]WAIVER_TX_Counties_FY22!BF$2,[1]TX_Counties_FY22_Income_Limits!BE25)))</f>
        <v>72650</v>
      </c>
      <c r="BG25" s="64">
        <f>IF([1]TX_Counties_FY22_Income_Limits!BF25&gt;[1]WAIVER_TX_Counties_FY22!BG$2,[1]TX_Counties_FY22_Income_Limits!BF25,IF([1]TX_Counties_FY22_Income_Limits!BF25&lt;[1]WAIVER_TX_Counties_FY22!BG$2,[1]WAIVER_TX_Counties_FY22!BG$2,IF([1]TX_Counties_FY22_Income_Limits!BF25=[1]WAIVER_TX_Counties_FY22!BG$2,[1]TX_Counties_FY22_Income_Limits!BF25)))</f>
        <v>78000</v>
      </c>
      <c r="BH25" s="64">
        <f>IF([1]TX_Counties_FY22_Income_Limits!BG25&gt;[1]WAIVER_TX_Counties_FY22!BH$2,[1]TX_Counties_FY22_Income_Limits!BG25,IF([1]TX_Counties_FY22_Income_Limits!BG25&lt;[1]WAIVER_TX_Counties_FY22!BH$2,[1]WAIVER_TX_Counties_FY22!BH$2,IF([1]TX_Counties_FY22_Income_Limits!BG25=[1]WAIVER_TX_Counties_FY22!BH$2,[1]TX_Counties_FY22_Income_Limits!BG25)))</f>
        <v>83400</v>
      </c>
      <c r="BI25" s="64">
        <f>IF([1]TX_Counties_FY22_Income_Limits!BH25&gt;[1]WAIVER_TX_Counties_FY22!BI$2,[1]TX_Counties_FY22_Income_Limits!BH25,IF([1]TX_Counties_FY22_Income_Limits!BH25&lt;[1]WAIVER_TX_Counties_FY22!BI$2,[1]WAIVER_TX_Counties_FY22!BI$2,IF([1]TX_Counties_FY22_Income_Limits!BH25=[1]WAIVER_TX_Counties_FY22!BI$2,[1]TX_Counties_FY22_Income_Limits!BH25)))</f>
        <v>88750</v>
      </c>
      <c r="BJ25" s="64">
        <f>IF([1]TX_Counties_FY22_Income_Limits!BI25&gt;[1]WAIVER_TX_Counties_FY22!BJ$2,[1]TX_Counties_FY22_Income_Limits!BI25,IF([1]TX_Counties_FY22_Income_Limits!BI25&lt;[1]WAIVER_TX_Counties_FY22!BJ$2,[1]WAIVER_TX_Counties_FY22!BJ$2,IF([1]TX_Counties_FY22_Income_Limits!BI25=[1]WAIVER_TX_Counties_FY22!BJ$2,[1]TX_Counties_FY22_Income_Limits!BI25)))</f>
        <v>94150</v>
      </c>
      <c r="BK25" s="64">
        <f>IF([1]TX_Counties_FY22_Income_Limits!BJ25&gt;[1]WAIVER_TX_Counties_FY22!BK$2,[1]TX_Counties_FY22_Income_Limits!BJ25,IF([1]TX_Counties_FY22_Income_Limits!BJ25&lt;[1]WAIVER_TX_Counties_FY22!BK$2,[1]WAIVER_TX_Counties_FY22!BK$2,IF([1]TX_Counties_FY22_Income_Limits!BJ25=[1]WAIVER_TX_Counties_FY22!BK$2,[1]TX_Counties_FY22_Income_Limits!BJ25)))</f>
        <v>99530</v>
      </c>
      <c r="BL25" s="64">
        <f>IF([1]TX_Counties_FY22_Income_Limits!BK25&gt;[1]WAIVER_TX_Counties_FY22!BL$2,[1]TX_Counties_FY22_Income_Limits!BK25,IF([1]TX_Counties_FY22_Income_Limits!BK25&lt;[1]WAIVER_TX_Counties_FY22!BL$2,[1]WAIVER_TX_Counties_FY22!BL$2,IF([1]TX_Counties_FY22_Income_Limits!BK25=[1]WAIVER_TX_Counties_FY22!BL$2,[1]TX_Counties_FY22_Income_Limits!BK25)))</f>
        <v>104910</v>
      </c>
      <c r="BM25" s="64">
        <f>IF([1]TX_Counties_FY22_Income_Limits!BL25&gt;[1]WAIVER_TX_Counties_FY22!BM$2,[1]TX_Counties_FY22_Income_Limits!BL25,IF([1]TX_Counties_FY22_Income_Limits!BL25&lt;[1]WAIVER_TX_Counties_FY22!BM$2,[1]WAIVER_TX_Counties_FY22!BM$2,IF([1]TX_Counties_FY22_Income_Limits!BL25=[1]WAIVER_TX_Counties_FY22!BM$2,[1]TX_Counties_FY22_Income_Limits!BL25)))</f>
        <v>110290</v>
      </c>
      <c r="BN25" s="64">
        <f>IF([1]TX_Counties_FY22_Income_Limits!BM25&gt;[1]WAIVER_TX_Counties_FY22!BN$2,[1]TX_Counties_FY22_Income_Limits!BM25,IF([1]TX_Counties_FY22_Income_Limits!BM25&lt;[1]WAIVER_TX_Counties_FY22!BN$2,[1]WAIVER_TX_Counties_FY22!BN$2,IF([1]TX_Counties_FY22_Income_Limits!BM25=[1]WAIVER_TX_Counties_FY22!BN$2,[1]TX_Counties_FY22_Income_Limits!BM25)))</f>
        <v>115670</v>
      </c>
      <c r="BO25" s="64">
        <f>IF([1]TX_Counties_FY22_Income_Limits!BN25&gt;[1]WAIVER_TX_Counties_FY22!BO$2,[1]TX_Counties_FY22_Income_Limits!BN25,IF([1]TX_Counties_FY22_Income_Limits!BN25&lt;[1]WAIVER_TX_Counties_FY22!BO$2,[1]WAIVER_TX_Counties_FY22!BO$2,IF([1]TX_Counties_FY22_Income_Limits!BN25=[1]WAIVER_TX_Counties_FY22!BO$2,[1]TX_Counties_FY22_Income_Limits!BN25)))</f>
        <v>121050</v>
      </c>
      <c r="BP25" s="64">
        <f>IF([1]TX_Counties_FY22_Income_Limits!BO25&gt;[1]WAIVER_TX_Counties_FY22!BP$2,[1]TX_Counties_FY22_Income_Limits!BO25,IF([1]TX_Counties_FY22_Income_Limits!BO25&lt;[1]WAIVER_TX_Counties_FY22!BP$2,[1]WAIVER_TX_Counties_FY22!BP$2,IF([1]TX_Counties_FY22_Income_Limits!BO25=[1]WAIVER_TX_Counties_FY22!BP$2,[1]TX_Counties_FY22_Income_Limits!BO25)))</f>
        <v>126430</v>
      </c>
      <c r="BQ25" s="64">
        <f>IF([1]TX_Counties_FY22_Income_Limits!BP25&gt;[1]WAIVER_TX_Counties_FY22!BQ$2,[1]TX_Counties_FY22_Income_Limits!BP25,IF([1]TX_Counties_FY22_Income_Limits!BP25&lt;[1]WAIVER_TX_Counties_FY22!BQ$2,[1]WAIVER_TX_Counties_FY22!BQ$2,IF([1]TX_Counties_FY22_Income_Limits!BP25=[1]WAIVER_TX_Counties_FY22!BQ$2,[1]TX_Counties_FY22_Income_Limits!BP25)))</f>
        <v>131810</v>
      </c>
      <c r="BR25" s="64">
        <f>IF([1]TX_Counties_FY22_Income_Limits!BQ25&gt;[1]WAIVER_TX_Counties_FY22!BR$2,[1]TX_Counties_FY22_Income_Limits!BQ25,IF([1]TX_Counties_FY22_Income_Limits!BQ25&lt;[1]WAIVER_TX_Counties_FY22!BR$2,[1]WAIVER_TX_Counties_FY22!BR$2,IF([1]TX_Counties_FY22_Income_Limits!BQ25=[1]WAIVER_TX_Counties_FY22!BR$2,[1]TX_Counties_FY22_Income_Limits!BQ25)))</f>
        <v>137190</v>
      </c>
      <c r="BS25" s="64">
        <f>IF([1]TX_Counties_FY22_Income_Limits!BR25&gt;[1]WAIVER_TX_Counties_FY22!BS$2,[1]TX_Counties_FY22_Income_Limits!BR25,IF([1]TX_Counties_FY22_Income_Limits!BR25&lt;[1]WAIVER_TX_Counties_FY22!BS$2,[1]WAIVER_TX_Counties_FY22!BS$2,IF([1]TX_Counties_FY22_Income_Limits!BR25=[1]WAIVER_TX_Counties_FY22!BS$2,[1]TX_Counties_FY22_Income_Limits!BR25)))</f>
        <v>142570</v>
      </c>
      <c r="BT25" s="64">
        <f>IF([1]TX_Counties_FY22_Income_Limits!BS25&gt;[1]WAIVER_TX_Counties_FY22!BT$2,[1]TX_Counties_FY22_Income_Limits!BS25,IF([1]TX_Counties_FY22_Income_Limits!BS25&lt;[1]WAIVER_TX_Counties_FY22!BT$2,[1]WAIVER_TX_Counties_FY22!BT$2,IF([1]TX_Counties_FY22_Income_Limits!BS25=[1]WAIVER_TX_Counties_FY22!BT$2,[1]TX_Counties_FY22_Income_Limits!BS25)))</f>
        <v>147950</v>
      </c>
      <c r="BU25" s="64">
        <f>IF([1]TX_Counties_FY22_Income_Limits!BT25&gt;[1]WAIVER_TX_Counties_FY22!BU$2,[1]TX_Counties_FY22_Income_Limits!BT25,IF([1]TX_Counties_FY22_Income_Limits!BT25&lt;[1]WAIVER_TX_Counties_FY22!BU$2,[1]WAIVER_TX_Counties_FY22!BU$2,IF([1]TX_Counties_FY22_Income_Limits!BT25=[1]WAIVER_TX_Counties_FY22!BU$2,[1]TX_Counties_FY22_Income_Limits!BT25)))</f>
        <v>153330</v>
      </c>
      <c r="BV25" s="64">
        <f>IF([1]TX_Counties_FY22_Income_Limits!BU25&gt;[1]WAIVER_TX_Counties_FY22!BV$2,[1]TX_Counties_FY22_Income_Limits!BU25,IF([1]TX_Counties_FY22_Income_Limits!BU25&lt;[1]WAIVER_TX_Counties_FY22!BV$2,[1]WAIVER_TX_Counties_FY22!BV$2,IF([1]TX_Counties_FY22_Income_Limits!BU25=[1]WAIVER_TX_Counties_FY22!BV$2,[1]TX_Counties_FY22_Income_Limits!BU25)))</f>
        <v>158710</v>
      </c>
      <c r="BW25" s="64">
        <f>IF([1]TX_Counties_FY22_Income_Limits!BV25&gt;[1]WAIVER_TX_Counties_FY22!BW$2,[1]TX_Counties_FY22_Income_Limits!BV25,IF([1]TX_Counties_FY22_Income_Limits!BV25&lt;[1]WAIVER_TX_Counties_FY22!BW$2,[1]WAIVER_TX_Counties_FY22!BW$2,IF([1]TX_Counties_FY22_Income_Limits!BV25=[1]WAIVER_TX_Counties_FY22!BW$2,[1]TX_Counties_FY22_Income_Limits!BV25)))</f>
        <v>164090</v>
      </c>
      <c r="BX25" s="64">
        <f>IF([1]TX_Counties_FY22_Income_Limits!BW25&gt;[1]WAIVER_TX_Counties_FY22!BX$2,[1]TX_Counties_FY22_Income_Limits!BW25,IF([1]TX_Counties_FY22_Income_Limits!BW25&lt;[1]WAIVER_TX_Counties_FY22!BX$2,[1]WAIVER_TX_Counties_FY22!BX$2,IF([1]TX_Counties_FY22_Income_Limits!BW25=[1]WAIVER_TX_Counties_FY22!BX$2,[1]TX_Counties_FY22_Income_Limits!BW25)))</f>
        <v>169470</v>
      </c>
      <c r="BY25" s="64">
        <f>IF([1]TX_Counties_FY22_Income_Limits!BX25&gt;[1]WAIVER_TX_Counties_FY22!BY$2,[1]TX_Counties_FY22_Income_Limits!BX25,IF([1]TX_Counties_FY22_Income_Limits!BX25&lt;[1]WAIVER_TX_Counties_FY22!BY$2,[1]WAIVER_TX_Counties_FY22!BY$2,IF([1]TX_Counties_FY22_Income_Limits!BX25=[1]WAIVER_TX_Counties_FY22!BY$2,[1]TX_Counties_FY22_Income_Limits!BX25)))</f>
        <v>174850</v>
      </c>
      <c r="BZ25" s="64">
        <f>IF([1]TX_Counties_FY22_Income_Limits!BY25&gt;[1]WAIVER_TX_Counties_FY22!BZ$2,[1]TX_Counties_FY22_Income_Limits!BY25,IF([1]TX_Counties_FY22_Income_Limits!BY25&lt;[1]WAIVER_TX_Counties_FY22!BZ$2,[1]WAIVER_TX_Counties_FY22!BZ$2,IF([1]TX_Counties_FY22_Income_Limits!BY25=[1]WAIVER_TX_Counties_FY22!BZ$2,[1]TX_Counties_FY22_Income_Limits!BY25)))</f>
        <v>180230</v>
      </c>
      <c r="CA25" s="64">
        <f>IF([1]TX_Counties_FY22_Income_Limits!BZ25&gt;[1]WAIVER_TX_Counties_FY22!CA$2,[1]TX_Counties_FY22_Income_Limits!BZ25,IF([1]TX_Counties_FY22_Income_Limits!BZ25&lt;[1]WAIVER_TX_Counties_FY22!CA$2,[1]WAIVER_TX_Counties_FY22!CA$2,IF([1]TX_Counties_FY22_Income_Limits!BZ25=[1]WAIVER_TX_Counties_FY22!CA$2,[1]TX_Counties_FY22_Income_Limits!BZ25)))</f>
        <v>59709.999999999993</v>
      </c>
      <c r="CB25" s="64">
        <f>IF([1]TX_Counties_FY22_Income_Limits!CA25&gt;[1]WAIVER_TX_Counties_FY22!CB$2,[1]TX_Counties_FY22_Income_Limits!CA25,IF([1]TX_Counties_FY22_Income_Limits!CA25&lt;[1]WAIVER_TX_Counties_FY22!CB$2,[1]WAIVER_TX_Counties_FY22!CB$2,IF([1]TX_Counties_FY22_Income_Limits!CA25=[1]WAIVER_TX_Counties_FY22!CB$2,[1]TX_Counties_FY22_Income_Limits!CA25)))</f>
        <v>68240</v>
      </c>
      <c r="CC25" s="64">
        <f>IF([1]TX_Counties_FY22_Income_Limits!CB25&gt;[1]WAIVER_TX_Counties_FY22!CC$2,[1]TX_Counties_FY22_Income_Limits!CB25,IF([1]TX_Counties_FY22_Income_Limits!CB25&lt;[1]WAIVER_TX_Counties_FY22!CC$2,[1]WAIVER_TX_Counties_FY22!CC$2,IF([1]TX_Counties_FY22_Income_Limits!CB25=[1]WAIVER_TX_Counties_FY22!CC$2,[1]TX_Counties_FY22_Income_Limits!CB25)))</f>
        <v>76770</v>
      </c>
      <c r="CD25" s="64">
        <f>IF([1]TX_Counties_FY22_Income_Limits!CC25&gt;[1]WAIVER_TX_Counties_FY22!CD$2,[1]TX_Counties_FY22_Income_Limits!CC25,IF([1]TX_Counties_FY22_Income_Limits!CC25&lt;[1]WAIVER_TX_Counties_FY22!CD$2,[1]WAIVER_TX_Counties_FY22!CD$2,IF([1]TX_Counties_FY22_Income_Limits!CC25=[1]WAIVER_TX_Counties_FY22!CD$2,[1]TX_Counties_FY22_Income_Limits!CC25)))</f>
        <v>85300</v>
      </c>
      <c r="CE25" s="64">
        <f>IF([1]TX_Counties_FY22_Income_Limits!CD25&gt;[1]WAIVER_TX_Counties_FY22!CE$2,[1]TX_Counties_FY22_Income_Limits!CD25,IF([1]TX_Counties_FY22_Income_Limits!CD25&lt;[1]WAIVER_TX_Counties_FY22!CE$2,[1]WAIVER_TX_Counties_FY22!CE$2,IF([1]TX_Counties_FY22_Income_Limits!CD25=[1]WAIVER_TX_Counties_FY22!CE$2,[1]TX_Counties_FY22_Income_Limits!CD25)))</f>
        <v>92124</v>
      </c>
      <c r="CF25" s="64">
        <f>IF([1]TX_Counties_FY22_Income_Limits!CE25&gt;[1]WAIVER_TX_Counties_FY22!CF$2,[1]TX_Counties_FY22_Income_Limits!CE25,IF([1]TX_Counties_FY22_Income_Limits!CE25&lt;[1]WAIVER_TX_Counties_FY22!CF$2,[1]WAIVER_TX_Counties_FY22!CF$2,IF([1]TX_Counties_FY22_Income_Limits!CE25=[1]WAIVER_TX_Counties_FY22!CF$2,[1]TX_Counties_FY22_Income_Limits!CE25)))</f>
        <v>98948</v>
      </c>
      <c r="CG25" s="64">
        <f>IF([1]TX_Counties_FY22_Income_Limits!CF25&gt;[1]WAIVER_TX_Counties_FY22!CG$2,[1]TX_Counties_FY22_Income_Limits!CF25,IF([1]TX_Counties_FY22_Income_Limits!CF25&lt;[1]WAIVER_TX_Counties_FY22!CG$2,[1]WAIVER_TX_Counties_FY22!CG$2,IF([1]TX_Counties_FY22_Income_Limits!CF25=[1]WAIVER_TX_Counties_FY22!CG$2,[1]TX_Counties_FY22_Income_Limits!CF25)))</f>
        <v>105772</v>
      </c>
      <c r="CH25" s="64">
        <f>IF([1]TX_Counties_FY22_Income_Limits!CG25&gt;[1]WAIVER_TX_Counties_FY22!CH$2,[1]TX_Counties_FY22_Income_Limits!CG25,IF([1]TX_Counties_FY22_Income_Limits!CG25&lt;[1]WAIVER_TX_Counties_FY22!CH$2,[1]WAIVER_TX_Counties_FY22!CH$2,IF([1]TX_Counties_FY22_Income_Limits!CG25=[1]WAIVER_TX_Counties_FY22!CH$2,[1]TX_Counties_FY22_Income_Limits!CG25)))</f>
        <v>112596</v>
      </c>
      <c r="CI25" s="64">
        <f>IF([1]TX_Counties_FY22_Income_Limits!CH25&gt;[1]WAIVER_TX_Counties_FY22!CI$2,[1]TX_Counties_FY22_Income_Limits!CH25,IF([1]TX_Counties_FY22_Income_Limits!CH25&lt;[1]WAIVER_TX_Counties_FY22!CI$2,[1]WAIVER_TX_Counties_FY22!CI$2,IF([1]TX_Counties_FY22_Income_Limits!CH25=[1]WAIVER_TX_Counties_FY22!CI$2,[1]TX_Counties_FY22_Income_Limits!CH25)))</f>
        <v>119419.99999999999</v>
      </c>
      <c r="CJ25" s="64">
        <f>IF([1]TX_Counties_FY22_Income_Limits!CI25&gt;[1]WAIVER_TX_Counties_FY22!CJ$2,[1]TX_Counties_FY22_Income_Limits!CI25,IF([1]TX_Counties_FY22_Income_Limits!CI25&lt;[1]WAIVER_TX_Counties_FY22!CJ$2,[1]WAIVER_TX_Counties_FY22!CJ$2,IF([1]TX_Counties_FY22_Income_Limits!CI25=[1]WAIVER_TX_Counties_FY22!CJ$2,[1]TX_Counties_FY22_Income_Limits!CI25)))</f>
        <v>126244</v>
      </c>
      <c r="CK25" s="64">
        <f>IF([1]TX_Counties_FY22_Income_Limits!CJ25&gt;[1]WAIVER_TX_Counties_FY22!CK$2,[1]TX_Counties_FY22_Income_Limits!CJ25,IF([1]TX_Counties_FY22_Income_Limits!CJ25&lt;[1]WAIVER_TX_Counties_FY22!CK$2,[1]WAIVER_TX_Counties_FY22!CK$2,IF([1]TX_Counties_FY22_Income_Limits!CJ25=[1]WAIVER_TX_Counties_FY22!CK$2,[1]TX_Counties_FY22_Income_Limits!CJ25)))</f>
        <v>133068</v>
      </c>
      <c r="CL25" s="64">
        <f>IF([1]TX_Counties_FY22_Income_Limits!CK25&gt;[1]WAIVER_TX_Counties_FY22!CL$2,[1]TX_Counties_FY22_Income_Limits!CK25,IF([1]TX_Counties_FY22_Income_Limits!CK25&lt;[1]WAIVER_TX_Counties_FY22!CL$2,[1]WAIVER_TX_Counties_FY22!CL$2,IF([1]TX_Counties_FY22_Income_Limits!CK25=[1]WAIVER_TX_Counties_FY22!CL$2,[1]TX_Counties_FY22_Income_Limits!CK25)))</f>
        <v>139892</v>
      </c>
      <c r="CM25" s="64">
        <f>IF([1]TX_Counties_FY22_Income_Limits!CL25&gt;[1]WAIVER_TX_Counties_FY22!CM$2,[1]TX_Counties_FY22_Income_Limits!CL25,IF([1]TX_Counties_FY22_Income_Limits!CL25&lt;[1]WAIVER_TX_Counties_FY22!CM$2,[1]WAIVER_TX_Counties_FY22!CM$2,IF([1]TX_Counties_FY22_Income_Limits!CL25=[1]WAIVER_TX_Counties_FY22!CM$2,[1]TX_Counties_FY22_Income_Limits!CL25)))</f>
        <v>146716</v>
      </c>
      <c r="CN25" s="64">
        <f>IF([1]TX_Counties_FY22_Income_Limits!CM25&gt;[1]WAIVER_TX_Counties_FY22!CN$2,[1]TX_Counties_FY22_Income_Limits!CM25,IF([1]TX_Counties_FY22_Income_Limits!CM25&lt;[1]WAIVER_TX_Counties_FY22!CN$2,[1]WAIVER_TX_Counties_FY22!CN$2,IF([1]TX_Counties_FY22_Income_Limits!CM25=[1]WAIVER_TX_Counties_FY22!CN$2,[1]TX_Counties_FY22_Income_Limits!CM25)))</f>
        <v>153540</v>
      </c>
      <c r="CO25" s="64">
        <f>IF([1]TX_Counties_FY22_Income_Limits!CN25&gt;[1]WAIVER_TX_Counties_FY22!CO$2,[1]TX_Counties_FY22_Income_Limits!CN25,IF([1]TX_Counties_FY22_Income_Limits!CN25&lt;[1]WAIVER_TX_Counties_FY22!CO$2,[1]WAIVER_TX_Counties_FY22!CO$2,IF([1]TX_Counties_FY22_Income_Limits!CN25=[1]WAIVER_TX_Counties_FY22!CO$2,[1]TX_Counties_FY22_Income_Limits!CN25)))</f>
        <v>160364</v>
      </c>
      <c r="CP25" s="64">
        <f>IF([1]TX_Counties_FY22_Income_Limits!CO25&gt;[1]WAIVER_TX_Counties_FY22!CP$2,[1]TX_Counties_FY22_Income_Limits!CO25,IF([1]TX_Counties_FY22_Income_Limits!CO25&lt;[1]WAIVER_TX_Counties_FY22!CP$2,[1]WAIVER_TX_Counties_FY22!CP$2,IF([1]TX_Counties_FY22_Income_Limits!CO25=[1]WAIVER_TX_Counties_FY22!CP$2,[1]TX_Counties_FY22_Income_Limits!CO25)))</f>
        <v>167188</v>
      </c>
      <c r="CQ25" s="64">
        <f>IF([1]TX_Counties_FY22_Income_Limits!CP25&gt;[1]WAIVER_TX_Counties_FY22!CQ$2,[1]TX_Counties_FY22_Income_Limits!CP25,IF([1]TX_Counties_FY22_Income_Limits!CP25&lt;[1]WAIVER_TX_Counties_FY22!CQ$2,[1]WAIVER_TX_Counties_FY22!CQ$2,IF([1]TX_Counties_FY22_Income_Limits!CP25=[1]WAIVER_TX_Counties_FY22!CQ$2,[1]TX_Counties_FY22_Income_Limits!CP25)))</f>
        <v>174012</v>
      </c>
      <c r="CR25" s="64">
        <f>IF([1]TX_Counties_FY22_Income_Limits!CQ25&gt;[1]WAIVER_TX_Counties_FY22!CR$2,[1]TX_Counties_FY22_Income_Limits!CQ25,IF([1]TX_Counties_FY22_Income_Limits!CQ25&lt;[1]WAIVER_TX_Counties_FY22!CR$2,[1]WAIVER_TX_Counties_FY22!CR$2,IF([1]TX_Counties_FY22_Income_Limits!CQ25=[1]WAIVER_TX_Counties_FY22!CR$2,[1]TX_Counties_FY22_Income_Limits!CQ25)))</f>
        <v>180836</v>
      </c>
      <c r="CS25" s="64">
        <f>IF([1]TX_Counties_FY22_Income_Limits!CR25&gt;[1]WAIVER_TX_Counties_FY22!CS$2,[1]TX_Counties_FY22_Income_Limits!CR25,IF([1]TX_Counties_FY22_Income_Limits!CR25&lt;[1]WAIVER_TX_Counties_FY22!CS$2,[1]WAIVER_TX_Counties_FY22!CS$2,IF([1]TX_Counties_FY22_Income_Limits!CR25=[1]WAIVER_TX_Counties_FY22!CS$2,[1]TX_Counties_FY22_Income_Limits!CR25)))</f>
        <v>187660</v>
      </c>
      <c r="CT25" s="64">
        <f>IF([1]TX_Counties_FY22_Income_Limits!CS25&gt;[1]WAIVER_TX_Counties_FY22!CT$2,[1]TX_Counties_FY22_Income_Limits!CS25,IF([1]TX_Counties_FY22_Income_Limits!CS25&lt;[1]WAIVER_TX_Counties_FY22!CT$2,[1]WAIVER_TX_Counties_FY22!CT$2,IF([1]TX_Counties_FY22_Income_Limits!CS25=[1]WAIVER_TX_Counties_FY22!CT$2,[1]TX_Counties_FY22_Income_Limits!CS25)))</f>
        <v>194484</v>
      </c>
      <c r="CU25" s="64">
        <f>IF([1]TX_Counties_FY22_Income_Limits!CT25&gt;[1]WAIVER_TX_Counties_FY22!CU$2,[1]TX_Counties_FY22_Income_Limits!CT25,IF([1]TX_Counties_FY22_Income_Limits!CT25&lt;[1]WAIVER_TX_Counties_FY22!CU$2,[1]WAIVER_TX_Counties_FY22!CU$2,IF([1]TX_Counties_FY22_Income_Limits!CT25=[1]WAIVER_TX_Counties_FY22!CU$2,[1]TX_Counties_FY22_Income_Limits!CT25)))</f>
        <v>201308</v>
      </c>
      <c r="CV25" s="64">
        <f>IF([1]TX_Counties_FY22_Income_Limits!CU25&gt;[1]WAIVER_TX_Counties_FY22!CV$2,[1]TX_Counties_FY22_Income_Limits!CU25,IF([1]TX_Counties_FY22_Income_Limits!CU25&lt;[1]WAIVER_TX_Counties_FY22!CV$2,[1]WAIVER_TX_Counties_FY22!CV$2,IF([1]TX_Counties_FY22_Income_Limits!CU25=[1]WAIVER_TX_Counties_FY22!CV$2,[1]TX_Counties_FY22_Income_Limits!CU25)))</f>
        <v>208132</v>
      </c>
      <c r="CW25" s="64">
        <f>IF([1]TX_Counties_FY22_Income_Limits!CV25&gt;[1]WAIVER_TX_Counties_FY22!CW$2,[1]TX_Counties_FY22_Income_Limits!CV25,IF([1]TX_Counties_FY22_Income_Limits!CV25&lt;[1]WAIVER_TX_Counties_FY22!CW$2,[1]WAIVER_TX_Counties_FY22!CW$2,IF([1]TX_Counties_FY22_Income_Limits!CV25=[1]WAIVER_TX_Counties_FY22!CW$2,[1]TX_Counties_FY22_Income_Limits!CV25)))</f>
        <v>214956</v>
      </c>
      <c r="CX25" s="64">
        <f>IF([1]TX_Counties_FY22_Income_Limits!CW25&gt;[1]WAIVER_TX_Counties_FY22!CX$2,[1]TX_Counties_FY22_Income_Limits!CW25,IF([1]TX_Counties_FY22_Income_Limits!CW25&lt;[1]WAIVER_TX_Counties_FY22!CX$2,[1]WAIVER_TX_Counties_FY22!CX$2,IF([1]TX_Counties_FY22_Income_Limits!CW25=[1]WAIVER_TX_Counties_FY22!CX$2,[1]TX_Counties_FY22_Income_Limits!CW25)))</f>
        <v>221780</v>
      </c>
      <c r="CY25" s="64">
        <f>IF([1]TX_Counties_FY22_Income_Limits!CX25&gt;[1]WAIVER_TX_Counties_FY22!CY$2,[1]TX_Counties_FY22_Income_Limits!CX25,IF([1]TX_Counties_FY22_Income_Limits!CX25&lt;[1]WAIVER_TX_Counties_FY22!CY$2,[1]WAIVER_TX_Counties_FY22!CY$2,IF([1]TX_Counties_FY22_Income_Limits!CX25=[1]WAIVER_TX_Counties_FY22!CY$2,[1]TX_Counties_FY22_Income_Limits!CX25)))</f>
        <v>228604</v>
      </c>
      <c r="CZ25" s="64">
        <f>IF([1]TX_Counties_FY22_Income_Limits!CY25&gt;[1]WAIVER_TX_Counties_FY22!CZ$2,[1]TX_Counties_FY22_Income_Limits!CY25,IF([1]TX_Counties_FY22_Income_Limits!CY25&lt;[1]WAIVER_TX_Counties_FY22!CZ$2,[1]WAIVER_TX_Counties_FY22!CZ$2,IF([1]TX_Counties_FY22_Income_Limits!CY25=[1]WAIVER_TX_Counties_FY22!CZ$2,[1]TX_Counties_FY22_Income_Limits!CY25)))</f>
        <v>71652</v>
      </c>
      <c r="DA25" s="64">
        <f>IF([1]TX_Counties_FY22_Income_Limits!CZ25&gt;[1]WAIVER_TX_Counties_FY22!DA$2,[1]TX_Counties_FY22_Income_Limits!CZ25,IF([1]TX_Counties_FY22_Income_Limits!CZ25&lt;[1]WAIVER_TX_Counties_FY22!DA$2,[1]WAIVER_TX_Counties_FY22!DA$2,IF([1]TX_Counties_FY22_Income_Limits!CZ25=[1]WAIVER_TX_Counties_FY22!DA$2,[1]TX_Counties_FY22_Income_Limits!CZ25)))</f>
        <v>81888</v>
      </c>
      <c r="DB25" s="64">
        <f>IF([1]TX_Counties_FY22_Income_Limits!DA25&gt;[1]WAIVER_TX_Counties_FY22!DB$2,[1]TX_Counties_FY22_Income_Limits!DA25,IF([1]TX_Counties_FY22_Income_Limits!DA25&lt;[1]WAIVER_TX_Counties_FY22!DB$2,[1]WAIVER_TX_Counties_FY22!DB$2,IF([1]TX_Counties_FY22_Income_Limits!DA25=[1]WAIVER_TX_Counties_FY22!DB$2,[1]TX_Counties_FY22_Income_Limits!DA25)))</f>
        <v>92124</v>
      </c>
      <c r="DC25" s="64">
        <f>IF([1]TX_Counties_FY22_Income_Limits!DB25&gt;[1]WAIVER_TX_Counties_FY22!DC$2,[1]TX_Counties_FY22_Income_Limits!DB25,IF([1]TX_Counties_FY22_Income_Limits!DB25&lt;[1]WAIVER_TX_Counties_FY22!DC$2,[1]WAIVER_TX_Counties_FY22!DC$2,IF([1]TX_Counties_FY22_Income_Limits!DB25=[1]WAIVER_TX_Counties_FY22!DC$2,[1]TX_Counties_FY22_Income_Limits!DB25)))</f>
        <v>102360</v>
      </c>
      <c r="DD25" s="64">
        <f>IF([1]TX_Counties_FY22_Income_Limits!DC25&gt;[1]WAIVER_TX_Counties_FY22!DD$2,[1]TX_Counties_FY22_Income_Limits!DC25,IF([1]TX_Counties_FY22_Income_Limits!DC25&lt;[1]WAIVER_TX_Counties_FY22!DD$2,[1]WAIVER_TX_Counties_FY22!DD$2,IF([1]TX_Counties_FY22_Income_Limits!DC25=[1]WAIVER_TX_Counties_FY22!DD$2,[1]TX_Counties_FY22_Income_Limits!DC25)))</f>
        <v>110548.8</v>
      </c>
      <c r="DE25" s="64">
        <f>IF([1]TX_Counties_FY22_Income_Limits!DD25&gt;[1]WAIVER_TX_Counties_FY22!DE$2,[1]TX_Counties_FY22_Income_Limits!DD25,IF([1]TX_Counties_FY22_Income_Limits!DD25&lt;[1]WAIVER_TX_Counties_FY22!DE$2,[1]WAIVER_TX_Counties_FY22!DE$2,IF([1]TX_Counties_FY22_Income_Limits!DD25=[1]WAIVER_TX_Counties_FY22!DE$2,[1]TX_Counties_FY22_Income_Limits!DD25)))</f>
        <v>118737.59999999999</v>
      </c>
      <c r="DF25" s="64">
        <f>IF([1]TX_Counties_FY22_Income_Limits!DE25&gt;[1]WAIVER_TX_Counties_FY22!DF$2,[1]TX_Counties_FY22_Income_Limits!DE25,IF([1]TX_Counties_FY22_Income_Limits!DE25&lt;[1]WAIVER_TX_Counties_FY22!DF$2,[1]WAIVER_TX_Counties_FY22!DF$2,IF([1]TX_Counties_FY22_Income_Limits!DE25=[1]WAIVER_TX_Counties_FY22!DF$2,[1]TX_Counties_FY22_Income_Limits!DE25)))</f>
        <v>126926.39999999999</v>
      </c>
      <c r="DG25" s="64">
        <f>IF([1]TX_Counties_FY22_Income_Limits!DF25&gt;[1]WAIVER_TX_Counties_FY22!DG$2,[1]TX_Counties_FY22_Income_Limits!DF25,IF([1]TX_Counties_FY22_Income_Limits!DF25&lt;[1]WAIVER_TX_Counties_FY22!DG$2,[1]WAIVER_TX_Counties_FY22!DG$2,IF([1]TX_Counties_FY22_Income_Limits!DF25=[1]WAIVER_TX_Counties_FY22!DG$2,[1]TX_Counties_FY22_Income_Limits!DF25)))</f>
        <v>135115.20000000001</v>
      </c>
      <c r="DH25" s="64">
        <f>IF([1]TX_Counties_FY22_Income_Limits!DG25&gt;[1]WAIVER_TX_Counties_FY22!DH$2,[1]TX_Counties_FY22_Income_Limits!DG25,IF([1]TX_Counties_FY22_Income_Limits!DG25&lt;[1]WAIVER_TX_Counties_FY22!DH$2,[1]WAIVER_TX_Counties_FY22!DH$2,IF([1]TX_Counties_FY22_Income_Limits!DG25=[1]WAIVER_TX_Counties_FY22!DH$2,[1]TX_Counties_FY22_Income_Limits!DG25)))</f>
        <v>143304</v>
      </c>
      <c r="DI25" s="64">
        <f>IF([1]TX_Counties_FY22_Income_Limits!DH25&gt;[1]WAIVER_TX_Counties_FY22!DI$2,[1]TX_Counties_FY22_Income_Limits!DH25,IF([1]TX_Counties_FY22_Income_Limits!DH25&lt;[1]WAIVER_TX_Counties_FY22!DI$2,[1]WAIVER_TX_Counties_FY22!DI$2,IF([1]TX_Counties_FY22_Income_Limits!DH25=[1]WAIVER_TX_Counties_FY22!DI$2,[1]TX_Counties_FY22_Income_Limits!DH25)))</f>
        <v>151492.79999999999</v>
      </c>
      <c r="DJ25" s="64">
        <f>IF([1]TX_Counties_FY22_Income_Limits!DI25&gt;[1]WAIVER_TX_Counties_FY22!DJ$2,[1]TX_Counties_FY22_Income_Limits!DI25,IF([1]TX_Counties_FY22_Income_Limits!DI25&lt;[1]WAIVER_TX_Counties_FY22!DJ$2,[1]WAIVER_TX_Counties_FY22!DJ$2,IF([1]TX_Counties_FY22_Income_Limits!DI25=[1]WAIVER_TX_Counties_FY22!DJ$2,[1]TX_Counties_FY22_Income_Limits!DI25)))</f>
        <v>159681.59999999998</v>
      </c>
      <c r="DK25" s="64">
        <f>IF([1]TX_Counties_FY22_Income_Limits!DJ25&gt;[1]WAIVER_TX_Counties_FY22!DK$2,[1]TX_Counties_FY22_Income_Limits!DJ25,IF([1]TX_Counties_FY22_Income_Limits!DJ25&lt;[1]WAIVER_TX_Counties_FY22!DK$2,[1]WAIVER_TX_Counties_FY22!DK$2,IF([1]TX_Counties_FY22_Income_Limits!DJ25=[1]WAIVER_TX_Counties_FY22!DK$2,[1]TX_Counties_FY22_Income_Limits!DJ25)))</f>
        <v>167870.39999999997</v>
      </c>
      <c r="DL25" s="64">
        <f>IF([1]TX_Counties_FY22_Income_Limits!DK25&gt;[1]WAIVER_TX_Counties_FY22!DL$2,[1]TX_Counties_FY22_Income_Limits!DK25,IF([1]TX_Counties_FY22_Income_Limits!DK25&lt;[1]WAIVER_TX_Counties_FY22!DL$2,[1]WAIVER_TX_Counties_FY22!DL$2,IF([1]TX_Counties_FY22_Income_Limits!DK25=[1]WAIVER_TX_Counties_FY22!DL$2,[1]TX_Counties_FY22_Income_Limits!DK25)))</f>
        <v>176059.19999999995</v>
      </c>
      <c r="DM25" s="64">
        <f>IF([1]TX_Counties_FY22_Income_Limits!DL25&gt;[1]WAIVER_TX_Counties_FY22!DM$2,[1]TX_Counties_FY22_Income_Limits!DL25,IF([1]TX_Counties_FY22_Income_Limits!DL25&lt;[1]WAIVER_TX_Counties_FY22!DM$2,[1]WAIVER_TX_Counties_FY22!DM$2,IF([1]TX_Counties_FY22_Income_Limits!DL25=[1]WAIVER_TX_Counties_FY22!DM$2,[1]TX_Counties_FY22_Income_Limits!DL25)))</f>
        <v>184247.99999999994</v>
      </c>
      <c r="DN25" s="64">
        <f>IF([1]TX_Counties_FY22_Income_Limits!DM25&gt;[1]WAIVER_TX_Counties_FY22!DN$2,[1]TX_Counties_FY22_Income_Limits!DM25,IF([1]TX_Counties_FY22_Income_Limits!DM25&lt;[1]WAIVER_TX_Counties_FY22!DN$2,[1]WAIVER_TX_Counties_FY22!DN$2,IF([1]TX_Counties_FY22_Income_Limits!DM25=[1]WAIVER_TX_Counties_FY22!DN$2,[1]TX_Counties_FY22_Income_Limits!DM25)))</f>
        <v>192436.79999999993</v>
      </c>
      <c r="DO25" s="64">
        <f>IF([1]TX_Counties_FY22_Income_Limits!DN25&gt;[1]WAIVER_TX_Counties_FY22!DO$2,[1]TX_Counties_FY22_Income_Limits!DN25,IF([1]TX_Counties_FY22_Income_Limits!DN25&lt;[1]WAIVER_TX_Counties_FY22!DO$2,[1]WAIVER_TX_Counties_FY22!DO$2,IF([1]TX_Counties_FY22_Income_Limits!DN25=[1]WAIVER_TX_Counties_FY22!DO$2,[1]TX_Counties_FY22_Income_Limits!DN25)))</f>
        <v>200625.59999999992</v>
      </c>
      <c r="DP25" s="64">
        <f>IF([1]TX_Counties_FY22_Income_Limits!DO25&gt;[1]WAIVER_TX_Counties_FY22!DP$2,[1]TX_Counties_FY22_Income_Limits!DO25,IF([1]TX_Counties_FY22_Income_Limits!DO25&lt;[1]WAIVER_TX_Counties_FY22!DP$2,[1]WAIVER_TX_Counties_FY22!DP$2,IF([1]TX_Counties_FY22_Income_Limits!DO25=[1]WAIVER_TX_Counties_FY22!DP$2,[1]TX_Counties_FY22_Income_Limits!DO25)))</f>
        <v>208814.39999999991</v>
      </c>
      <c r="DQ25" s="64">
        <f>IF([1]TX_Counties_FY22_Income_Limits!DP25&gt;[1]WAIVER_TX_Counties_FY22!DQ$2,[1]TX_Counties_FY22_Income_Limits!DP25,IF([1]TX_Counties_FY22_Income_Limits!DP25&lt;[1]WAIVER_TX_Counties_FY22!DQ$2,[1]WAIVER_TX_Counties_FY22!DQ$2,IF([1]TX_Counties_FY22_Income_Limits!DP25=[1]WAIVER_TX_Counties_FY22!DQ$2,[1]TX_Counties_FY22_Income_Limits!DP25)))</f>
        <v>217003.1999999999</v>
      </c>
      <c r="DR25" s="64">
        <f>IF([1]TX_Counties_FY22_Income_Limits!DQ25&gt;[1]WAIVER_TX_Counties_FY22!DR$2,[1]TX_Counties_FY22_Income_Limits!DQ25,IF([1]TX_Counties_FY22_Income_Limits!DQ25&lt;[1]WAIVER_TX_Counties_FY22!DR$2,[1]WAIVER_TX_Counties_FY22!DR$2,IF([1]TX_Counties_FY22_Income_Limits!DQ25=[1]WAIVER_TX_Counties_FY22!DR$2,[1]TX_Counties_FY22_Income_Limits!DQ25)))</f>
        <v>225191.99999999988</v>
      </c>
      <c r="DS25" s="64">
        <f>IF([1]TX_Counties_FY22_Income_Limits!DR25&gt;[1]WAIVER_TX_Counties_FY22!DS$2,[1]TX_Counties_FY22_Income_Limits!DR25,IF([1]TX_Counties_FY22_Income_Limits!DR25&lt;[1]WAIVER_TX_Counties_FY22!DS$2,[1]WAIVER_TX_Counties_FY22!DS$2,IF([1]TX_Counties_FY22_Income_Limits!DR25=[1]WAIVER_TX_Counties_FY22!DS$2,[1]TX_Counties_FY22_Income_Limits!DR25)))</f>
        <v>233380.79999999987</v>
      </c>
      <c r="DT25" s="64">
        <f>IF([1]TX_Counties_FY22_Income_Limits!DS25&gt;[1]WAIVER_TX_Counties_FY22!DT$2,[1]TX_Counties_FY22_Income_Limits!DS25,IF([1]TX_Counties_FY22_Income_Limits!DS25&lt;[1]WAIVER_TX_Counties_FY22!DT$2,[1]WAIVER_TX_Counties_FY22!DT$2,IF([1]TX_Counties_FY22_Income_Limits!DS25=[1]WAIVER_TX_Counties_FY22!DT$2,[1]TX_Counties_FY22_Income_Limits!DS25)))</f>
        <v>241569.59999999986</v>
      </c>
      <c r="DU25" s="64">
        <f>IF([1]TX_Counties_FY22_Income_Limits!DT25&gt;[1]WAIVER_TX_Counties_FY22!DU$2,[1]TX_Counties_FY22_Income_Limits!DT25,IF([1]TX_Counties_FY22_Income_Limits!DT25&lt;[1]WAIVER_TX_Counties_FY22!DU$2,[1]WAIVER_TX_Counties_FY22!DU$2,IF([1]TX_Counties_FY22_Income_Limits!DT25=[1]WAIVER_TX_Counties_FY22!DU$2,[1]TX_Counties_FY22_Income_Limits!DT25)))</f>
        <v>249758.39999999985</v>
      </c>
      <c r="DV25" s="64">
        <f>IF([1]TX_Counties_FY22_Income_Limits!DU25&gt;[1]WAIVER_TX_Counties_FY22!DV$2,[1]TX_Counties_FY22_Income_Limits!DU25,IF([1]TX_Counties_FY22_Income_Limits!DU25&lt;[1]WAIVER_TX_Counties_FY22!DV$2,[1]WAIVER_TX_Counties_FY22!DV$2,IF([1]TX_Counties_FY22_Income_Limits!DU25=[1]WAIVER_TX_Counties_FY22!DV$2,[1]TX_Counties_FY22_Income_Limits!DU25)))</f>
        <v>257947.19999999984</v>
      </c>
      <c r="DW25" s="64">
        <f>IF([1]TX_Counties_FY22_Income_Limits!DV25&gt;[1]WAIVER_TX_Counties_FY22!DW$2,[1]TX_Counties_FY22_Income_Limits!DV25,IF([1]TX_Counties_FY22_Income_Limits!DV25&lt;[1]WAIVER_TX_Counties_FY22!DW$2,[1]WAIVER_TX_Counties_FY22!DW$2,IF([1]TX_Counties_FY22_Income_Limits!DV25=[1]WAIVER_TX_Counties_FY22!DW$2,[1]TX_Counties_FY22_Income_Limits!DV25)))</f>
        <v>266135.99999999983</v>
      </c>
      <c r="DX25" s="64">
        <f>IF([1]TX_Counties_FY22_Income_Limits!DW25&gt;[1]WAIVER_TX_Counties_FY22!DX$2,[1]TX_Counties_FY22_Income_Limits!DW25,IF([1]TX_Counties_FY22_Income_Limits!DW25&lt;[1]WAIVER_TX_Counties_FY22!DX$2,[1]WAIVER_TX_Counties_FY22!DX$2,IF([1]TX_Counties_FY22_Income_Limits!DW25=[1]WAIVER_TX_Counties_FY22!DX$2,[1]TX_Counties_FY22_Income_Limits!DW25)))</f>
        <v>274324.79999999981</v>
      </c>
    </row>
    <row r="26" spans="1:129" ht="14.45">
      <c r="A26" s="65" t="s">
        <v>215</v>
      </c>
      <c r="B26" s="65" t="str">
        <f t="shared" si="5"/>
        <v>YES</v>
      </c>
      <c r="C26" s="64">
        <f>[1]TX_Counties_FY22_Income_Limits!B26</f>
        <v>34900</v>
      </c>
      <c r="D26" s="64">
        <f>IF([1]TX_Counties_FY22_Income_Limits!C26&gt;[1]WAIVER_TX_Counties_FY22!D$2,[1]TX_Counties_FY22_Income_Limits!C26,IF([1]TX_Counties_FY22_Income_Limits!C26&lt;[1]WAIVER_TX_Counties_FY22!D$2,[1]WAIVER_TX_Counties_FY22!D$2,IF([1]TX_Counties_FY22_Income_Limits!C26=[1]WAIVER_TX_Counties_FY22!D$2,[1]TX_Counties_FY22_Income_Limits!C26)))</f>
        <v>17650</v>
      </c>
      <c r="E26" s="64">
        <f>IF([1]TX_Counties_FY22_Income_Limits!D26&gt;[1]WAIVER_TX_Counties_FY22!E$2,[1]TX_Counties_FY22_Income_Limits!D26,IF([1]TX_Counties_FY22_Income_Limits!D26&lt;[1]WAIVER_TX_Counties_FY22!E$2,[1]WAIVER_TX_Counties_FY22!E$2,IF([1]TX_Counties_FY22_Income_Limits!D26=[1]WAIVER_TX_Counties_FY22!E$2,[1]TX_Counties_FY22_Income_Limits!D26)))</f>
        <v>20200</v>
      </c>
      <c r="F26" s="64">
        <f>IF([1]TX_Counties_FY22_Income_Limits!E26&gt;[1]WAIVER_TX_Counties_FY22!F$2,[1]TX_Counties_FY22_Income_Limits!E26,IF([1]TX_Counties_FY22_Income_Limits!E26&lt;[1]WAIVER_TX_Counties_FY22!F$2,[1]WAIVER_TX_Counties_FY22!F$2,IF([1]TX_Counties_FY22_Income_Limits!E26=[1]WAIVER_TX_Counties_FY22!F$2,[1]TX_Counties_FY22_Income_Limits!E26)))</f>
        <v>23030</v>
      </c>
      <c r="G26" s="64">
        <f>IF([1]TX_Counties_FY22_Income_Limits!F26&gt;[1]WAIVER_TX_Counties_FY22!G$2,[1]TX_Counties_FY22_Income_Limits!F26,IF([1]TX_Counties_FY22_Income_Limits!F26&lt;[1]WAIVER_TX_Counties_FY22!G$2,[1]WAIVER_TX_Counties_FY22!G$2,IF([1]TX_Counties_FY22_Income_Limits!F26=[1]WAIVER_TX_Counties_FY22!G$2,[1]TX_Counties_FY22_Income_Limits!F26)))</f>
        <v>27750</v>
      </c>
      <c r="H26" s="64">
        <f>IF([1]TX_Counties_FY22_Income_Limits!G26&gt;[1]WAIVER_TX_Counties_FY22!H$2,[1]TX_Counties_FY22_Income_Limits!G26,IF([1]TX_Counties_FY22_Income_Limits!G26&lt;[1]WAIVER_TX_Counties_FY22!H$2,[1]WAIVER_TX_Counties_FY22!H$2,IF([1]TX_Counties_FY22_Income_Limits!G26=[1]WAIVER_TX_Counties_FY22!H$2,[1]TX_Counties_FY22_Income_Limits!G26)))</f>
        <v>32470</v>
      </c>
      <c r="I26" s="64">
        <f>IF([1]TX_Counties_FY22_Income_Limits!H26&gt;[1]WAIVER_TX_Counties_FY22!I$2,[1]TX_Counties_FY22_Income_Limits!H26,IF([1]TX_Counties_FY22_Income_Limits!H26&lt;[1]WAIVER_TX_Counties_FY22!I$2,[1]WAIVER_TX_Counties_FY22!I$2,IF([1]TX_Counties_FY22_Income_Limits!H26=[1]WAIVER_TX_Counties_FY22!I$2,[1]TX_Counties_FY22_Income_Limits!H26)))</f>
        <v>37190</v>
      </c>
      <c r="J26" s="64">
        <f>IF([1]TX_Counties_FY22_Income_Limits!I26&gt;[1]WAIVER_TX_Counties_FY22!J$2,[1]TX_Counties_FY22_Income_Limits!I26,IF([1]TX_Counties_FY22_Income_Limits!I26&lt;[1]WAIVER_TX_Counties_FY22!J$2,[1]WAIVER_TX_Counties_FY22!J$2,IF([1]TX_Counties_FY22_Income_Limits!I26=[1]WAIVER_TX_Counties_FY22!J$2,[1]TX_Counties_FY22_Income_Limits!I26)))</f>
        <v>41910</v>
      </c>
      <c r="K26" s="64">
        <f>IF([1]TX_Counties_FY22_Income_Limits!J26&gt;[1]WAIVER_TX_Counties_FY22!K$2,[1]TX_Counties_FY22_Income_Limits!J26,IF([1]TX_Counties_FY22_Income_Limits!J26&lt;[1]WAIVER_TX_Counties_FY22!K$2,[1]WAIVER_TX_Counties_FY22!K$2,IF([1]TX_Counties_FY22_Income_Limits!J26=[1]WAIVER_TX_Counties_FY22!K$2,[1]TX_Counties_FY22_Income_Limits!J26)))</f>
        <v>44950</v>
      </c>
      <c r="L26" s="64">
        <f>IF([1]TX_Counties_FY22_Income_Limits!K26&gt;[1]WAIVER_TX_Counties_FY22!L$2,[1]TX_Counties_FY22_Income_Limits!K26,IF([1]TX_Counties_FY22_Income_Limits!K26&lt;[1]WAIVER_TX_Counties_FY22!L$2,[1]WAIVER_TX_Counties_FY22!L$2,IF([1]TX_Counties_FY22_Income_Limits!K26=[1]WAIVER_TX_Counties_FY22!L$2,[1]TX_Counties_FY22_Income_Limits!K26)))</f>
        <v>58799.999999999993</v>
      </c>
      <c r="M26" s="64">
        <f>IF([1]TX_Counties_FY22_Income_Limits!L26&gt;[1]WAIVER_TX_Counties_FY22!M$2,[1]TX_Counties_FY22_Income_Limits!L26,IF([1]TX_Counties_FY22_Income_Limits!L26&lt;[1]WAIVER_TX_Counties_FY22!M$2,[1]WAIVER_TX_Counties_FY22!M$2,IF([1]TX_Counties_FY22_Income_Limits!L26=[1]WAIVER_TX_Counties_FY22!M$2,[1]TX_Counties_FY22_Income_Limits!L26)))</f>
        <v>62160</v>
      </c>
      <c r="N26" s="64">
        <f>IF([1]TX_Counties_FY22_Income_Limits!M26&gt;[1]WAIVER_TX_Counties_FY22!N$2,[1]TX_Counties_FY22_Income_Limits!M26,IF([1]TX_Counties_FY22_Income_Limits!M26&lt;[1]WAIVER_TX_Counties_FY22!N$2,[1]WAIVER_TX_Counties_FY22!N$2,IF([1]TX_Counties_FY22_Income_Limits!M26=[1]WAIVER_TX_Counties_FY22!N$2,[1]TX_Counties_FY22_Income_Limits!M26)))</f>
        <v>65520.000000000007</v>
      </c>
      <c r="O26" s="64">
        <f>IF([1]TX_Counties_FY22_Income_Limits!N26&gt;[1]WAIVER_TX_Counties_FY22!O$2,[1]TX_Counties_FY22_Income_Limits!N26,IF([1]TX_Counties_FY22_Income_Limits!N26&lt;[1]WAIVER_TX_Counties_FY22!O$2,[1]WAIVER_TX_Counties_FY22!O$2,IF([1]TX_Counties_FY22_Income_Limits!N26=[1]WAIVER_TX_Counties_FY22!O$2,[1]TX_Counties_FY22_Income_Limits!N26)))</f>
        <v>68880.000000000015</v>
      </c>
      <c r="P26" s="64">
        <f>IF([1]TX_Counties_FY22_Income_Limits!O26&gt;[1]WAIVER_TX_Counties_FY22!P$2,[1]TX_Counties_FY22_Income_Limits!O26,IF([1]TX_Counties_FY22_Income_Limits!O26&lt;[1]WAIVER_TX_Counties_FY22!P$2,[1]WAIVER_TX_Counties_FY22!P$2,IF([1]TX_Counties_FY22_Income_Limits!O26=[1]WAIVER_TX_Counties_FY22!P$2,[1]TX_Counties_FY22_Income_Limits!O26)))</f>
        <v>72240.000000000029</v>
      </c>
      <c r="Q26" s="64">
        <f>IF([1]TX_Counties_FY22_Income_Limits!P26&gt;[1]WAIVER_TX_Counties_FY22!Q$2,[1]TX_Counties_FY22_Income_Limits!P26,IF([1]TX_Counties_FY22_Income_Limits!P26&lt;[1]WAIVER_TX_Counties_FY22!Q$2,[1]WAIVER_TX_Counties_FY22!Q$2,IF([1]TX_Counties_FY22_Income_Limits!P26=[1]WAIVER_TX_Counties_FY22!Q$2,[1]TX_Counties_FY22_Income_Limits!P26)))</f>
        <v>75600.000000000044</v>
      </c>
      <c r="R26" s="64">
        <f>IF([1]TX_Counties_FY22_Income_Limits!Q26&gt;[1]WAIVER_TX_Counties_FY22!R$2,[1]TX_Counties_FY22_Income_Limits!Q26,IF([1]TX_Counties_FY22_Income_Limits!Q26&lt;[1]WAIVER_TX_Counties_FY22!R$2,[1]WAIVER_TX_Counties_FY22!R$2,IF([1]TX_Counties_FY22_Income_Limits!Q26=[1]WAIVER_TX_Counties_FY22!R$2,[1]TX_Counties_FY22_Income_Limits!Q26)))</f>
        <v>78960.000000000058</v>
      </c>
      <c r="S26" s="64">
        <f>IF([1]TX_Counties_FY22_Income_Limits!R26&gt;[1]WAIVER_TX_Counties_FY22!S$2,[1]TX_Counties_FY22_Income_Limits!R26,IF([1]TX_Counties_FY22_Income_Limits!R26&lt;[1]WAIVER_TX_Counties_FY22!S$2,[1]WAIVER_TX_Counties_FY22!S$2,IF([1]TX_Counties_FY22_Income_Limits!R26=[1]WAIVER_TX_Counties_FY22!S$2,[1]TX_Counties_FY22_Income_Limits!R26)))</f>
        <v>82320.000000000073</v>
      </c>
      <c r="T26" s="64">
        <f>IF([1]TX_Counties_FY22_Income_Limits!S26&gt;[1]WAIVER_TX_Counties_FY22!T$2,[1]TX_Counties_FY22_Income_Limits!S26,IF([1]TX_Counties_FY22_Income_Limits!S26&lt;[1]WAIVER_TX_Counties_FY22!T$2,[1]WAIVER_TX_Counties_FY22!T$2,IF([1]TX_Counties_FY22_Income_Limits!S26=[1]WAIVER_TX_Counties_FY22!T$2,[1]TX_Counties_FY22_Income_Limits!S26)))</f>
        <v>85680.000000000087</v>
      </c>
      <c r="U26" s="64">
        <f>IF([1]TX_Counties_FY22_Income_Limits!T26&gt;[1]WAIVER_TX_Counties_FY22!U$2,[1]TX_Counties_FY22_Income_Limits!T26,IF([1]TX_Counties_FY22_Income_Limits!T26&lt;[1]WAIVER_TX_Counties_FY22!U$2,[1]WAIVER_TX_Counties_FY22!U$2,IF([1]TX_Counties_FY22_Income_Limits!T26=[1]WAIVER_TX_Counties_FY22!U$2,[1]TX_Counties_FY22_Income_Limits!T26)))</f>
        <v>89040.000000000102</v>
      </c>
      <c r="V26" s="64">
        <f>IF([1]TX_Counties_FY22_Income_Limits!U26&gt;[1]WAIVER_TX_Counties_FY22!V$2,[1]TX_Counties_FY22_Income_Limits!U26,IF([1]TX_Counties_FY22_Income_Limits!U26&lt;[1]WAIVER_TX_Counties_FY22!V$2,[1]WAIVER_TX_Counties_FY22!V$2,IF([1]TX_Counties_FY22_Income_Limits!U26=[1]WAIVER_TX_Counties_FY22!V$2,[1]TX_Counties_FY22_Income_Limits!U26)))</f>
        <v>92400.000000000116</v>
      </c>
      <c r="W26" s="64">
        <f>IF([1]TX_Counties_FY22_Income_Limits!V26&gt;[1]WAIVER_TX_Counties_FY22!W$2,[1]TX_Counties_FY22_Income_Limits!V26,IF([1]TX_Counties_FY22_Income_Limits!V26&lt;[1]WAIVER_TX_Counties_FY22!W$2,[1]WAIVER_TX_Counties_FY22!W$2,IF([1]TX_Counties_FY22_Income_Limits!V26=[1]WAIVER_TX_Counties_FY22!W$2,[1]TX_Counties_FY22_Income_Limits!V26)))</f>
        <v>95760.000000000131</v>
      </c>
      <c r="X26" s="64">
        <f>IF([1]TX_Counties_FY22_Income_Limits!W26&gt;[1]WAIVER_TX_Counties_FY22!X$2,[1]TX_Counties_FY22_Income_Limits!W26,IF([1]TX_Counties_FY22_Income_Limits!W26&lt;[1]WAIVER_TX_Counties_FY22!X$2,[1]WAIVER_TX_Counties_FY22!X$2,IF([1]TX_Counties_FY22_Income_Limits!W26=[1]WAIVER_TX_Counties_FY22!X$2,[1]TX_Counties_FY22_Income_Limits!W26)))</f>
        <v>99120.000000000146</v>
      </c>
      <c r="Y26" s="64">
        <f>IF([1]TX_Counties_FY22_Income_Limits!X26&gt;[1]WAIVER_TX_Counties_FY22!Y$2,[1]TX_Counties_FY22_Income_Limits!X26,IF([1]TX_Counties_FY22_Income_Limits!X26&lt;[1]WAIVER_TX_Counties_FY22!Y$2,[1]WAIVER_TX_Counties_FY22!Y$2,IF([1]TX_Counties_FY22_Income_Limits!X26=[1]WAIVER_TX_Counties_FY22!Y$2,[1]TX_Counties_FY22_Income_Limits!X26)))</f>
        <v>102480.00000000016</v>
      </c>
      <c r="Z26" s="64">
        <f>IF([1]TX_Counties_FY22_Income_Limits!Y26&gt;[1]WAIVER_TX_Counties_FY22!Z$2,[1]TX_Counties_FY22_Income_Limits!Y26,IF([1]TX_Counties_FY22_Income_Limits!Y26&lt;[1]WAIVER_TX_Counties_FY22!Z$2,[1]WAIVER_TX_Counties_FY22!Z$2,IF([1]TX_Counties_FY22_Income_Limits!Y26=[1]WAIVER_TX_Counties_FY22!Z$2,[1]TX_Counties_FY22_Income_Limits!Y26)))</f>
        <v>105840.00000000017</v>
      </c>
      <c r="AA26" s="64">
        <f>IF([1]TX_Counties_FY22_Income_Limits!Z26&gt;[1]WAIVER_TX_Counties_FY22!AA$2,[1]TX_Counties_FY22_Income_Limits!Z26,IF([1]TX_Counties_FY22_Income_Limits!Z26&lt;[1]WAIVER_TX_Counties_FY22!AA$2,[1]WAIVER_TX_Counties_FY22!AA$2,IF([1]TX_Counties_FY22_Income_Limits!Z26=[1]WAIVER_TX_Counties_FY22!AA$2,[1]TX_Counties_FY22_Income_Limits!Z26)))</f>
        <v>109200.00000000019</v>
      </c>
      <c r="AB26" s="64">
        <f>IF([1]TX_Counties_FY22_Income_Limits!AA26&gt;[1]WAIVER_TX_Counties_FY22!AB$2,[1]TX_Counties_FY22_Income_Limits!AA26,IF([1]TX_Counties_FY22_Income_Limits!AA26&lt;[1]WAIVER_TX_Counties_FY22!AB$2,[1]WAIVER_TX_Counties_FY22!AB$2,IF([1]TX_Counties_FY22_Income_Limits!AA26=[1]WAIVER_TX_Counties_FY22!AB$2,[1]TX_Counties_FY22_Income_Limits!AA26)))</f>
        <v>112560.0000000002</v>
      </c>
      <c r="AC26" s="64">
        <f>IF([1]TX_Counties_FY22_Income_Limits!AB26&gt;[1]WAIVER_TX_Counties_FY22!AC$2,[1]TX_Counties_FY22_Income_Limits!AB26,IF([1]TX_Counties_FY22_Income_Limits!AB26&lt;[1]WAIVER_TX_Counties_FY22!AC$2,[1]WAIVER_TX_Counties_FY22!AC$2,IF([1]TX_Counties_FY22_Income_Limits!AB26=[1]WAIVER_TX_Counties_FY22!AC$2,[1]TX_Counties_FY22_Income_Limits!AB26)))</f>
        <v>29400</v>
      </c>
      <c r="AD26" s="64">
        <f>IF([1]TX_Counties_FY22_Income_Limits!AC26&gt;[1]WAIVER_TX_Counties_FY22!AD$2,[1]TX_Counties_FY22_Income_Limits!AC26,IF([1]TX_Counties_FY22_Income_Limits!AC26&lt;[1]WAIVER_TX_Counties_FY22!AD$2,[1]WAIVER_TX_Counties_FY22!AD$2,IF([1]TX_Counties_FY22_Income_Limits!AC26=[1]WAIVER_TX_Counties_FY22!AD$2,[1]TX_Counties_FY22_Income_Limits!AC26)))</f>
        <v>33600</v>
      </c>
      <c r="AE26" s="64">
        <f>IF([1]TX_Counties_FY22_Income_Limits!AD26&gt;[1]WAIVER_TX_Counties_FY22!AE$2,[1]TX_Counties_FY22_Income_Limits!AD26,IF([1]TX_Counties_FY22_Income_Limits!AD26&lt;[1]WAIVER_TX_Counties_FY22!AE$2,[1]WAIVER_TX_Counties_FY22!AE$2,IF([1]TX_Counties_FY22_Income_Limits!AD26=[1]WAIVER_TX_Counties_FY22!AE$2,[1]TX_Counties_FY22_Income_Limits!AD26)))</f>
        <v>37800</v>
      </c>
      <c r="AF26" s="64">
        <f>IF([1]TX_Counties_FY22_Income_Limits!AE26&gt;[1]WAIVER_TX_Counties_FY22!AF$2,[1]TX_Counties_FY22_Income_Limits!AE26,IF([1]TX_Counties_FY22_Income_Limits!AE26&lt;[1]WAIVER_TX_Counties_FY22!AF$2,[1]WAIVER_TX_Counties_FY22!AF$2,IF([1]TX_Counties_FY22_Income_Limits!AE26=[1]WAIVER_TX_Counties_FY22!AF$2,[1]TX_Counties_FY22_Income_Limits!AE26)))</f>
        <v>42000</v>
      </c>
      <c r="AG26" s="64">
        <f>IF([1]TX_Counties_FY22_Income_Limits!AF26&gt;[1]WAIVER_TX_Counties_FY22!AG$2,[1]TX_Counties_FY22_Income_Limits!AF26,IF([1]TX_Counties_FY22_Income_Limits!AF26&lt;[1]WAIVER_TX_Counties_FY22!AG$2,[1]WAIVER_TX_Counties_FY22!AG$2,IF([1]TX_Counties_FY22_Income_Limits!AF26=[1]WAIVER_TX_Counties_FY22!AG$2,[1]TX_Counties_FY22_Income_Limits!AF26)))</f>
        <v>45400</v>
      </c>
      <c r="AH26" s="64">
        <f>IF([1]TX_Counties_FY22_Income_Limits!AG26&gt;[1]WAIVER_TX_Counties_FY22!AH$2,[1]TX_Counties_FY22_Income_Limits!AG26,IF([1]TX_Counties_FY22_Income_Limits!AG26&lt;[1]WAIVER_TX_Counties_FY22!AH$2,[1]WAIVER_TX_Counties_FY22!AH$2,IF([1]TX_Counties_FY22_Income_Limits!AG26=[1]WAIVER_TX_Counties_FY22!AH$2,[1]TX_Counties_FY22_Income_Limits!AG26)))</f>
        <v>48750</v>
      </c>
      <c r="AI26" s="64">
        <f>IF([1]TX_Counties_FY22_Income_Limits!AH26&gt;[1]WAIVER_TX_Counties_FY22!AI$2,[1]TX_Counties_FY22_Income_Limits!AH26,IF([1]TX_Counties_FY22_Income_Limits!AH26&lt;[1]WAIVER_TX_Counties_FY22!AI$2,[1]WAIVER_TX_Counties_FY22!AI$2,IF([1]TX_Counties_FY22_Income_Limits!AH26=[1]WAIVER_TX_Counties_FY22!AI$2,[1]TX_Counties_FY22_Income_Limits!AH26)))</f>
        <v>52100</v>
      </c>
      <c r="AJ26" s="64">
        <f>IF([1]TX_Counties_FY22_Income_Limits!AI26&gt;[1]WAIVER_TX_Counties_FY22!AJ$2,[1]TX_Counties_FY22_Income_Limits!AI26,IF([1]TX_Counties_FY22_Income_Limits!AI26&lt;[1]WAIVER_TX_Counties_FY22!AJ$2,[1]WAIVER_TX_Counties_FY22!AJ$2,IF([1]TX_Counties_FY22_Income_Limits!AI26=[1]WAIVER_TX_Counties_FY22!AJ$2,[1]TX_Counties_FY22_Income_Limits!AI26)))</f>
        <v>55450</v>
      </c>
      <c r="AK26" s="64">
        <f>IF([1]TX_Counties_FY22_Income_Limits!AJ26&gt;[1]WAIVER_TX_Counties_FY22!AK$2,[1]TX_Counties_FY22_Income_Limits!AJ26,IF([1]TX_Counties_FY22_Income_Limits!AJ26&lt;[1]WAIVER_TX_Counties_FY22!AK$2,[1]WAIVER_TX_Counties_FY22!AK$2,IF([1]TX_Counties_FY22_Income_Limits!AJ26=[1]WAIVER_TX_Counties_FY22!AK$2,[1]TX_Counties_FY22_Income_Limits!AJ26)))</f>
        <v>58799.999999999993</v>
      </c>
      <c r="AL26" s="64">
        <f>IF([1]TX_Counties_FY22_Income_Limits!AK26&gt;[1]WAIVER_TX_Counties_FY22!AL$2,[1]TX_Counties_FY22_Income_Limits!AK26,IF([1]TX_Counties_FY22_Income_Limits!AK26&lt;[1]WAIVER_TX_Counties_FY22!AL$2,[1]WAIVER_TX_Counties_FY22!AL$2,IF([1]TX_Counties_FY22_Income_Limits!AK26=[1]WAIVER_TX_Counties_FY22!AL$2,[1]TX_Counties_FY22_Income_Limits!AK26)))</f>
        <v>62160</v>
      </c>
      <c r="AM26" s="64">
        <f>IF([1]TX_Counties_FY22_Income_Limits!AL26&gt;[1]WAIVER_TX_Counties_FY22!AM$2,[1]TX_Counties_FY22_Income_Limits!AL26,IF([1]TX_Counties_FY22_Income_Limits!AL26&lt;[1]WAIVER_TX_Counties_FY22!AM$2,[1]WAIVER_TX_Counties_FY22!AM$2,IF([1]TX_Counties_FY22_Income_Limits!AL26=[1]WAIVER_TX_Counties_FY22!AM$2,[1]TX_Counties_FY22_Income_Limits!AL26)))</f>
        <v>65520.000000000007</v>
      </c>
      <c r="AN26" s="64">
        <f>IF([1]TX_Counties_FY22_Income_Limits!AM26&gt;[1]WAIVER_TX_Counties_FY22!AN$2,[1]TX_Counties_FY22_Income_Limits!AM26,IF([1]TX_Counties_FY22_Income_Limits!AM26&lt;[1]WAIVER_TX_Counties_FY22!AN$2,[1]WAIVER_TX_Counties_FY22!AN$2,IF([1]TX_Counties_FY22_Income_Limits!AM26=[1]WAIVER_TX_Counties_FY22!AN$2,[1]TX_Counties_FY22_Income_Limits!AM26)))</f>
        <v>68880.000000000015</v>
      </c>
      <c r="AO26" s="64">
        <f>IF([1]TX_Counties_FY22_Income_Limits!AN26&gt;[1]WAIVER_TX_Counties_FY22!AO$2,[1]TX_Counties_FY22_Income_Limits!AN26,IF([1]TX_Counties_FY22_Income_Limits!AN26&lt;[1]WAIVER_TX_Counties_FY22!AO$2,[1]WAIVER_TX_Counties_FY22!AO$2,IF([1]TX_Counties_FY22_Income_Limits!AN26=[1]WAIVER_TX_Counties_FY22!AO$2,[1]TX_Counties_FY22_Income_Limits!AN26)))</f>
        <v>72240.000000000029</v>
      </c>
      <c r="AP26" s="64">
        <f>IF([1]TX_Counties_FY22_Income_Limits!AO26&gt;[1]WAIVER_TX_Counties_FY22!AP$2,[1]TX_Counties_FY22_Income_Limits!AO26,IF([1]TX_Counties_FY22_Income_Limits!AO26&lt;[1]WAIVER_TX_Counties_FY22!AP$2,[1]WAIVER_TX_Counties_FY22!AP$2,IF([1]TX_Counties_FY22_Income_Limits!AO26=[1]WAIVER_TX_Counties_FY22!AP$2,[1]TX_Counties_FY22_Income_Limits!AO26)))</f>
        <v>75600.000000000044</v>
      </c>
      <c r="AQ26" s="64">
        <f>IF([1]TX_Counties_FY22_Income_Limits!AP26&gt;[1]WAIVER_TX_Counties_FY22!AQ$2,[1]TX_Counties_FY22_Income_Limits!AP26,IF([1]TX_Counties_FY22_Income_Limits!AP26&lt;[1]WAIVER_TX_Counties_FY22!AQ$2,[1]WAIVER_TX_Counties_FY22!AQ$2,IF([1]TX_Counties_FY22_Income_Limits!AP26=[1]WAIVER_TX_Counties_FY22!AQ$2,[1]TX_Counties_FY22_Income_Limits!AP26)))</f>
        <v>78960.000000000058</v>
      </c>
      <c r="AR26" s="64">
        <f>IF([1]TX_Counties_FY22_Income_Limits!AQ26&gt;[1]WAIVER_TX_Counties_FY22!AR$2,[1]TX_Counties_FY22_Income_Limits!AQ26,IF([1]TX_Counties_FY22_Income_Limits!AQ26&lt;[1]WAIVER_TX_Counties_FY22!AR$2,[1]WAIVER_TX_Counties_FY22!AR$2,IF([1]TX_Counties_FY22_Income_Limits!AQ26=[1]WAIVER_TX_Counties_FY22!AR$2,[1]TX_Counties_FY22_Income_Limits!AQ26)))</f>
        <v>82320.000000000073</v>
      </c>
      <c r="AS26" s="64">
        <f>IF([1]TX_Counties_FY22_Income_Limits!AR26&gt;[1]WAIVER_TX_Counties_FY22!AS$2,[1]TX_Counties_FY22_Income_Limits!AR26,IF([1]TX_Counties_FY22_Income_Limits!AR26&lt;[1]WAIVER_TX_Counties_FY22!AS$2,[1]WAIVER_TX_Counties_FY22!AS$2,IF([1]TX_Counties_FY22_Income_Limits!AR26=[1]WAIVER_TX_Counties_FY22!AS$2,[1]TX_Counties_FY22_Income_Limits!AR26)))</f>
        <v>85680.000000000087</v>
      </c>
      <c r="AT26" s="64">
        <f>IF([1]TX_Counties_FY22_Income_Limits!AS26&gt;[1]WAIVER_TX_Counties_FY22!AT$2,[1]TX_Counties_FY22_Income_Limits!AS26,IF([1]TX_Counties_FY22_Income_Limits!AS26&lt;[1]WAIVER_TX_Counties_FY22!AT$2,[1]WAIVER_TX_Counties_FY22!AT$2,IF([1]TX_Counties_FY22_Income_Limits!AS26=[1]WAIVER_TX_Counties_FY22!AT$2,[1]TX_Counties_FY22_Income_Limits!AS26)))</f>
        <v>89040.000000000102</v>
      </c>
      <c r="AU26" s="64">
        <f>IF([1]TX_Counties_FY22_Income_Limits!AT26&gt;[1]WAIVER_TX_Counties_FY22!AU$2,[1]TX_Counties_FY22_Income_Limits!AT26,IF([1]TX_Counties_FY22_Income_Limits!AT26&lt;[1]WAIVER_TX_Counties_FY22!AU$2,[1]WAIVER_TX_Counties_FY22!AU$2,IF([1]TX_Counties_FY22_Income_Limits!AT26=[1]WAIVER_TX_Counties_FY22!AU$2,[1]TX_Counties_FY22_Income_Limits!AT26)))</f>
        <v>92400.000000000116</v>
      </c>
      <c r="AV26" s="64">
        <f>IF([1]TX_Counties_FY22_Income_Limits!AU26&gt;[1]WAIVER_TX_Counties_FY22!AV$2,[1]TX_Counties_FY22_Income_Limits!AU26,IF([1]TX_Counties_FY22_Income_Limits!AU26&lt;[1]WAIVER_TX_Counties_FY22!AV$2,[1]WAIVER_TX_Counties_FY22!AV$2,IF([1]TX_Counties_FY22_Income_Limits!AU26=[1]WAIVER_TX_Counties_FY22!AV$2,[1]TX_Counties_FY22_Income_Limits!AU26)))</f>
        <v>95760.000000000131</v>
      </c>
      <c r="AW26" s="64">
        <f>IF([1]TX_Counties_FY22_Income_Limits!AV26&gt;[1]WAIVER_TX_Counties_FY22!AW$2,[1]TX_Counties_FY22_Income_Limits!AV26,IF([1]TX_Counties_FY22_Income_Limits!AV26&lt;[1]WAIVER_TX_Counties_FY22!AW$2,[1]WAIVER_TX_Counties_FY22!AW$2,IF([1]TX_Counties_FY22_Income_Limits!AV26=[1]WAIVER_TX_Counties_FY22!AW$2,[1]TX_Counties_FY22_Income_Limits!AV26)))</f>
        <v>99120.000000000146</v>
      </c>
      <c r="AX26" s="64">
        <f>IF([1]TX_Counties_FY22_Income_Limits!AW26&gt;[1]WAIVER_TX_Counties_FY22!AX$2,[1]TX_Counties_FY22_Income_Limits!AW26,IF([1]TX_Counties_FY22_Income_Limits!AW26&lt;[1]WAIVER_TX_Counties_FY22!AX$2,[1]WAIVER_TX_Counties_FY22!AX$2,IF([1]TX_Counties_FY22_Income_Limits!AW26=[1]WAIVER_TX_Counties_FY22!AX$2,[1]TX_Counties_FY22_Income_Limits!AW26)))</f>
        <v>102480.00000000016</v>
      </c>
      <c r="AY26" s="64">
        <f>IF([1]TX_Counties_FY22_Income_Limits!AX26&gt;[1]WAIVER_TX_Counties_FY22!AY$2,[1]TX_Counties_FY22_Income_Limits!AX26,IF([1]TX_Counties_FY22_Income_Limits!AX26&lt;[1]WAIVER_TX_Counties_FY22!AY$2,[1]WAIVER_TX_Counties_FY22!AY$2,IF([1]TX_Counties_FY22_Income_Limits!AX26=[1]WAIVER_TX_Counties_FY22!AY$2,[1]TX_Counties_FY22_Income_Limits!AX26)))</f>
        <v>105840.00000000017</v>
      </c>
      <c r="AZ26" s="64">
        <f>IF([1]TX_Counties_FY22_Income_Limits!AY26&gt;[1]WAIVER_TX_Counties_FY22!AZ$2,[1]TX_Counties_FY22_Income_Limits!AY26,IF([1]TX_Counties_FY22_Income_Limits!AY26&lt;[1]WAIVER_TX_Counties_FY22!AZ$2,[1]WAIVER_TX_Counties_FY22!AZ$2,IF([1]TX_Counties_FY22_Income_Limits!AY26=[1]WAIVER_TX_Counties_FY22!AZ$2,[1]TX_Counties_FY22_Income_Limits!AY26)))</f>
        <v>109200.00000000019</v>
      </c>
      <c r="BA26" s="64">
        <f>IF([1]TX_Counties_FY22_Income_Limits!AZ26&gt;[1]WAIVER_TX_Counties_FY22!BA$2,[1]TX_Counties_FY22_Income_Limits!AZ26,IF([1]TX_Counties_FY22_Income_Limits!AZ26&lt;[1]WAIVER_TX_Counties_FY22!BA$2,[1]WAIVER_TX_Counties_FY22!BA$2,IF([1]TX_Counties_FY22_Income_Limits!AZ26=[1]WAIVER_TX_Counties_FY22!BA$2,[1]TX_Counties_FY22_Income_Limits!AZ26)))</f>
        <v>112560.0000000002</v>
      </c>
      <c r="BB26" s="64">
        <f>IF([1]TX_Counties_FY22_Income_Limits!BA26&gt;[1]WAIVER_TX_Counties_FY22!BB$2,[1]TX_Counties_FY22_Income_Limits!BA26,IF([1]TX_Counties_FY22_Income_Limits!BA26&lt;[1]WAIVER_TX_Counties_FY22!BB$2,[1]WAIVER_TX_Counties_FY22!BB$2,IF([1]TX_Counties_FY22_Income_Limits!BA26=[1]WAIVER_TX_Counties_FY22!BB$2,[1]TX_Counties_FY22_Income_Limits!BA26)))</f>
        <v>47050</v>
      </c>
      <c r="BC26" s="64">
        <f>IF([1]TX_Counties_FY22_Income_Limits!BB26&gt;[1]WAIVER_TX_Counties_FY22!BC$2,[1]TX_Counties_FY22_Income_Limits!BB26,IF([1]TX_Counties_FY22_Income_Limits!BB26&lt;[1]WAIVER_TX_Counties_FY22!BC$2,[1]WAIVER_TX_Counties_FY22!BC$2,IF([1]TX_Counties_FY22_Income_Limits!BB26=[1]WAIVER_TX_Counties_FY22!BC$2,[1]TX_Counties_FY22_Income_Limits!BB26)))</f>
        <v>53800</v>
      </c>
      <c r="BD26" s="64">
        <f>IF([1]TX_Counties_FY22_Income_Limits!BC26&gt;[1]WAIVER_TX_Counties_FY22!BD$2,[1]TX_Counties_FY22_Income_Limits!BC26,IF([1]TX_Counties_FY22_Income_Limits!BC26&lt;[1]WAIVER_TX_Counties_FY22!BD$2,[1]WAIVER_TX_Counties_FY22!BD$2,IF([1]TX_Counties_FY22_Income_Limits!BC26=[1]WAIVER_TX_Counties_FY22!BD$2,[1]TX_Counties_FY22_Income_Limits!BC26)))</f>
        <v>60500</v>
      </c>
      <c r="BE26" s="64">
        <f>IF([1]TX_Counties_FY22_Income_Limits!BD26&gt;[1]WAIVER_TX_Counties_FY22!BE$2,[1]TX_Counties_FY22_Income_Limits!BD26,IF([1]TX_Counties_FY22_Income_Limits!BD26&lt;[1]WAIVER_TX_Counties_FY22!BE$2,[1]WAIVER_TX_Counties_FY22!BE$2,IF([1]TX_Counties_FY22_Income_Limits!BD26=[1]WAIVER_TX_Counties_FY22!BE$2,[1]TX_Counties_FY22_Income_Limits!BD26)))</f>
        <v>67250</v>
      </c>
      <c r="BF26" s="64">
        <f>IF([1]TX_Counties_FY22_Income_Limits!BE26&gt;[1]WAIVER_TX_Counties_FY22!BF$2,[1]TX_Counties_FY22_Income_Limits!BE26,IF([1]TX_Counties_FY22_Income_Limits!BE26&lt;[1]WAIVER_TX_Counties_FY22!BF$2,[1]WAIVER_TX_Counties_FY22!BF$2,IF([1]TX_Counties_FY22_Income_Limits!BE26=[1]WAIVER_TX_Counties_FY22!BF$2,[1]TX_Counties_FY22_Income_Limits!BE26)))</f>
        <v>72650</v>
      </c>
      <c r="BG26" s="64">
        <f>IF([1]TX_Counties_FY22_Income_Limits!BF26&gt;[1]WAIVER_TX_Counties_FY22!BG$2,[1]TX_Counties_FY22_Income_Limits!BF26,IF([1]TX_Counties_FY22_Income_Limits!BF26&lt;[1]WAIVER_TX_Counties_FY22!BG$2,[1]WAIVER_TX_Counties_FY22!BG$2,IF([1]TX_Counties_FY22_Income_Limits!BF26=[1]WAIVER_TX_Counties_FY22!BG$2,[1]TX_Counties_FY22_Income_Limits!BF26)))</f>
        <v>78000</v>
      </c>
      <c r="BH26" s="64">
        <f>IF([1]TX_Counties_FY22_Income_Limits!BG26&gt;[1]WAIVER_TX_Counties_FY22!BH$2,[1]TX_Counties_FY22_Income_Limits!BG26,IF([1]TX_Counties_FY22_Income_Limits!BG26&lt;[1]WAIVER_TX_Counties_FY22!BH$2,[1]WAIVER_TX_Counties_FY22!BH$2,IF([1]TX_Counties_FY22_Income_Limits!BG26=[1]WAIVER_TX_Counties_FY22!BH$2,[1]TX_Counties_FY22_Income_Limits!BG26)))</f>
        <v>83400</v>
      </c>
      <c r="BI26" s="64">
        <f>IF([1]TX_Counties_FY22_Income_Limits!BH26&gt;[1]WAIVER_TX_Counties_FY22!BI$2,[1]TX_Counties_FY22_Income_Limits!BH26,IF([1]TX_Counties_FY22_Income_Limits!BH26&lt;[1]WAIVER_TX_Counties_FY22!BI$2,[1]WAIVER_TX_Counties_FY22!BI$2,IF([1]TX_Counties_FY22_Income_Limits!BH26=[1]WAIVER_TX_Counties_FY22!BI$2,[1]TX_Counties_FY22_Income_Limits!BH26)))</f>
        <v>88750</v>
      </c>
      <c r="BJ26" s="64">
        <f>IF([1]TX_Counties_FY22_Income_Limits!BI26&gt;[1]WAIVER_TX_Counties_FY22!BJ$2,[1]TX_Counties_FY22_Income_Limits!BI26,IF([1]TX_Counties_FY22_Income_Limits!BI26&lt;[1]WAIVER_TX_Counties_FY22!BJ$2,[1]WAIVER_TX_Counties_FY22!BJ$2,IF([1]TX_Counties_FY22_Income_Limits!BI26=[1]WAIVER_TX_Counties_FY22!BJ$2,[1]TX_Counties_FY22_Income_Limits!BI26)))</f>
        <v>94150</v>
      </c>
      <c r="BK26" s="64">
        <f>IF([1]TX_Counties_FY22_Income_Limits!BJ26&gt;[1]WAIVER_TX_Counties_FY22!BK$2,[1]TX_Counties_FY22_Income_Limits!BJ26,IF([1]TX_Counties_FY22_Income_Limits!BJ26&lt;[1]WAIVER_TX_Counties_FY22!BK$2,[1]WAIVER_TX_Counties_FY22!BK$2,IF([1]TX_Counties_FY22_Income_Limits!BJ26=[1]WAIVER_TX_Counties_FY22!BK$2,[1]TX_Counties_FY22_Income_Limits!BJ26)))</f>
        <v>99530</v>
      </c>
      <c r="BL26" s="64">
        <f>IF([1]TX_Counties_FY22_Income_Limits!BK26&gt;[1]WAIVER_TX_Counties_FY22!BL$2,[1]TX_Counties_FY22_Income_Limits!BK26,IF([1]TX_Counties_FY22_Income_Limits!BK26&lt;[1]WAIVER_TX_Counties_FY22!BL$2,[1]WAIVER_TX_Counties_FY22!BL$2,IF([1]TX_Counties_FY22_Income_Limits!BK26=[1]WAIVER_TX_Counties_FY22!BL$2,[1]TX_Counties_FY22_Income_Limits!BK26)))</f>
        <v>104910</v>
      </c>
      <c r="BM26" s="64">
        <f>IF([1]TX_Counties_FY22_Income_Limits!BL26&gt;[1]WAIVER_TX_Counties_FY22!BM$2,[1]TX_Counties_FY22_Income_Limits!BL26,IF([1]TX_Counties_FY22_Income_Limits!BL26&lt;[1]WAIVER_TX_Counties_FY22!BM$2,[1]WAIVER_TX_Counties_FY22!BM$2,IF([1]TX_Counties_FY22_Income_Limits!BL26=[1]WAIVER_TX_Counties_FY22!BM$2,[1]TX_Counties_FY22_Income_Limits!BL26)))</f>
        <v>110290</v>
      </c>
      <c r="BN26" s="64">
        <f>IF([1]TX_Counties_FY22_Income_Limits!BM26&gt;[1]WAIVER_TX_Counties_FY22!BN$2,[1]TX_Counties_FY22_Income_Limits!BM26,IF([1]TX_Counties_FY22_Income_Limits!BM26&lt;[1]WAIVER_TX_Counties_FY22!BN$2,[1]WAIVER_TX_Counties_FY22!BN$2,IF([1]TX_Counties_FY22_Income_Limits!BM26=[1]WAIVER_TX_Counties_FY22!BN$2,[1]TX_Counties_FY22_Income_Limits!BM26)))</f>
        <v>115670</v>
      </c>
      <c r="BO26" s="64">
        <f>IF([1]TX_Counties_FY22_Income_Limits!BN26&gt;[1]WAIVER_TX_Counties_FY22!BO$2,[1]TX_Counties_FY22_Income_Limits!BN26,IF([1]TX_Counties_FY22_Income_Limits!BN26&lt;[1]WAIVER_TX_Counties_FY22!BO$2,[1]WAIVER_TX_Counties_FY22!BO$2,IF([1]TX_Counties_FY22_Income_Limits!BN26=[1]WAIVER_TX_Counties_FY22!BO$2,[1]TX_Counties_FY22_Income_Limits!BN26)))</f>
        <v>121050</v>
      </c>
      <c r="BP26" s="64">
        <f>IF([1]TX_Counties_FY22_Income_Limits!BO26&gt;[1]WAIVER_TX_Counties_FY22!BP$2,[1]TX_Counties_FY22_Income_Limits!BO26,IF([1]TX_Counties_FY22_Income_Limits!BO26&lt;[1]WAIVER_TX_Counties_FY22!BP$2,[1]WAIVER_TX_Counties_FY22!BP$2,IF([1]TX_Counties_FY22_Income_Limits!BO26=[1]WAIVER_TX_Counties_FY22!BP$2,[1]TX_Counties_FY22_Income_Limits!BO26)))</f>
        <v>126430</v>
      </c>
      <c r="BQ26" s="64">
        <f>IF([1]TX_Counties_FY22_Income_Limits!BP26&gt;[1]WAIVER_TX_Counties_FY22!BQ$2,[1]TX_Counties_FY22_Income_Limits!BP26,IF([1]TX_Counties_FY22_Income_Limits!BP26&lt;[1]WAIVER_TX_Counties_FY22!BQ$2,[1]WAIVER_TX_Counties_FY22!BQ$2,IF([1]TX_Counties_FY22_Income_Limits!BP26=[1]WAIVER_TX_Counties_FY22!BQ$2,[1]TX_Counties_FY22_Income_Limits!BP26)))</f>
        <v>131810</v>
      </c>
      <c r="BR26" s="64">
        <f>IF([1]TX_Counties_FY22_Income_Limits!BQ26&gt;[1]WAIVER_TX_Counties_FY22!BR$2,[1]TX_Counties_FY22_Income_Limits!BQ26,IF([1]TX_Counties_FY22_Income_Limits!BQ26&lt;[1]WAIVER_TX_Counties_FY22!BR$2,[1]WAIVER_TX_Counties_FY22!BR$2,IF([1]TX_Counties_FY22_Income_Limits!BQ26=[1]WAIVER_TX_Counties_FY22!BR$2,[1]TX_Counties_FY22_Income_Limits!BQ26)))</f>
        <v>137190</v>
      </c>
      <c r="BS26" s="64">
        <f>IF([1]TX_Counties_FY22_Income_Limits!BR26&gt;[1]WAIVER_TX_Counties_FY22!BS$2,[1]TX_Counties_FY22_Income_Limits!BR26,IF([1]TX_Counties_FY22_Income_Limits!BR26&lt;[1]WAIVER_TX_Counties_FY22!BS$2,[1]WAIVER_TX_Counties_FY22!BS$2,IF([1]TX_Counties_FY22_Income_Limits!BR26=[1]WAIVER_TX_Counties_FY22!BS$2,[1]TX_Counties_FY22_Income_Limits!BR26)))</f>
        <v>142570</v>
      </c>
      <c r="BT26" s="64">
        <f>IF([1]TX_Counties_FY22_Income_Limits!BS26&gt;[1]WAIVER_TX_Counties_FY22!BT$2,[1]TX_Counties_FY22_Income_Limits!BS26,IF([1]TX_Counties_FY22_Income_Limits!BS26&lt;[1]WAIVER_TX_Counties_FY22!BT$2,[1]WAIVER_TX_Counties_FY22!BT$2,IF([1]TX_Counties_FY22_Income_Limits!BS26=[1]WAIVER_TX_Counties_FY22!BT$2,[1]TX_Counties_FY22_Income_Limits!BS26)))</f>
        <v>147950</v>
      </c>
      <c r="BU26" s="64">
        <f>IF([1]TX_Counties_FY22_Income_Limits!BT26&gt;[1]WAIVER_TX_Counties_FY22!BU$2,[1]TX_Counties_FY22_Income_Limits!BT26,IF([1]TX_Counties_FY22_Income_Limits!BT26&lt;[1]WAIVER_TX_Counties_FY22!BU$2,[1]WAIVER_TX_Counties_FY22!BU$2,IF([1]TX_Counties_FY22_Income_Limits!BT26=[1]WAIVER_TX_Counties_FY22!BU$2,[1]TX_Counties_FY22_Income_Limits!BT26)))</f>
        <v>153330</v>
      </c>
      <c r="BV26" s="64">
        <f>IF([1]TX_Counties_FY22_Income_Limits!BU26&gt;[1]WAIVER_TX_Counties_FY22!BV$2,[1]TX_Counties_FY22_Income_Limits!BU26,IF([1]TX_Counties_FY22_Income_Limits!BU26&lt;[1]WAIVER_TX_Counties_FY22!BV$2,[1]WAIVER_TX_Counties_FY22!BV$2,IF([1]TX_Counties_FY22_Income_Limits!BU26=[1]WAIVER_TX_Counties_FY22!BV$2,[1]TX_Counties_FY22_Income_Limits!BU26)))</f>
        <v>158710</v>
      </c>
      <c r="BW26" s="64">
        <f>IF([1]TX_Counties_FY22_Income_Limits!BV26&gt;[1]WAIVER_TX_Counties_FY22!BW$2,[1]TX_Counties_FY22_Income_Limits!BV26,IF([1]TX_Counties_FY22_Income_Limits!BV26&lt;[1]WAIVER_TX_Counties_FY22!BW$2,[1]WAIVER_TX_Counties_FY22!BW$2,IF([1]TX_Counties_FY22_Income_Limits!BV26=[1]WAIVER_TX_Counties_FY22!BW$2,[1]TX_Counties_FY22_Income_Limits!BV26)))</f>
        <v>164090</v>
      </c>
      <c r="BX26" s="64">
        <f>IF([1]TX_Counties_FY22_Income_Limits!BW26&gt;[1]WAIVER_TX_Counties_FY22!BX$2,[1]TX_Counties_FY22_Income_Limits!BW26,IF([1]TX_Counties_FY22_Income_Limits!BW26&lt;[1]WAIVER_TX_Counties_FY22!BX$2,[1]WAIVER_TX_Counties_FY22!BX$2,IF([1]TX_Counties_FY22_Income_Limits!BW26=[1]WAIVER_TX_Counties_FY22!BX$2,[1]TX_Counties_FY22_Income_Limits!BW26)))</f>
        <v>169470</v>
      </c>
      <c r="BY26" s="64">
        <f>IF([1]TX_Counties_FY22_Income_Limits!BX26&gt;[1]WAIVER_TX_Counties_FY22!BY$2,[1]TX_Counties_FY22_Income_Limits!BX26,IF([1]TX_Counties_FY22_Income_Limits!BX26&lt;[1]WAIVER_TX_Counties_FY22!BY$2,[1]WAIVER_TX_Counties_FY22!BY$2,IF([1]TX_Counties_FY22_Income_Limits!BX26=[1]WAIVER_TX_Counties_FY22!BY$2,[1]TX_Counties_FY22_Income_Limits!BX26)))</f>
        <v>174850</v>
      </c>
      <c r="BZ26" s="64">
        <f>IF([1]TX_Counties_FY22_Income_Limits!BY26&gt;[1]WAIVER_TX_Counties_FY22!BZ$2,[1]TX_Counties_FY22_Income_Limits!BY26,IF([1]TX_Counties_FY22_Income_Limits!BY26&lt;[1]WAIVER_TX_Counties_FY22!BZ$2,[1]WAIVER_TX_Counties_FY22!BZ$2,IF([1]TX_Counties_FY22_Income_Limits!BY26=[1]WAIVER_TX_Counties_FY22!BZ$2,[1]TX_Counties_FY22_Income_Limits!BY26)))</f>
        <v>180230</v>
      </c>
      <c r="CA26" s="64">
        <f>IF([1]TX_Counties_FY22_Income_Limits!BZ26&gt;[1]WAIVER_TX_Counties_FY22!CA$2,[1]TX_Counties_FY22_Income_Limits!BZ26,IF([1]TX_Counties_FY22_Income_Limits!BZ26&lt;[1]WAIVER_TX_Counties_FY22!CA$2,[1]WAIVER_TX_Counties_FY22!CA$2,IF([1]TX_Counties_FY22_Income_Limits!BZ26=[1]WAIVER_TX_Counties_FY22!CA$2,[1]TX_Counties_FY22_Income_Limits!BZ26)))</f>
        <v>59709.999999999993</v>
      </c>
      <c r="CB26" s="64">
        <f>IF([1]TX_Counties_FY22_Income_Limits!CA26&gt;[1]WAIVER_TX_Counties_FY22!CB$2,[1]TX_Counties_FY22_Income_Limits!CA26,IF([1]TX_Counties_FY22_Income_Limits!CA26&lt;[1]WAIVER_TX_Counties_FY22!CB$2,[1]WAIVER_TX_Counties_FY22!CB$2,IF([1]TX_Counties_FY22_Income_Limits!CA26=[1]WAIVER_TX_Counties_FY22!CB$2,[1]TX_Counties_FY22_Income_Limits!CA26)))</f>
        <v>68240</v>
      </c>
      <c r="CC26" s="64">
        <f>IF([1]TX_Counties_FY22_Income_Limits!CB26&gt;[1]WAIVER_TX_Counties_FY22!CC$2,[1]TX_Counties_FY22_Income_Limits!CB26,IF([1]TX_Counties_FY22_Income_Limits!CB26&lt;[1]WAIVER_TX_Counties_FY22!CC$2,[1]WAIVER_TX_Counties_FY22!CC$2,IF([1]TX_Counties_FY22_Income_Limits!CB26=[1]WAIVER_TX_Counties_FY22!CC$2,[1]TX_Counties_FY22_Income_Limits!CB26)))</f>
        <v>76770</v>
      </c>
      <c r="CD26" s="64">
        <f>IF([1]TX_Counties_FY22_Income_Limits!CC26&gt;[1]WAIVER_TX_Counties_FY22!CD$2,[1]TX_Counties_FY22_Income_Limits!CC26,IF([1]TX_Counties_FY22_Income_Limits!CC26&lt;[1]WAIVER_TX_Counties_FY22!CD$2,[1]WAIVER_TX_Counties_FY22!CD$2,IF([1]TX_Counties_FY22_Income_Limits!CC26=[1]WAIVER_TX_Counties_FY22!CD$2,[1]TX_Counties_FY22_Income_Limits!CC26)))</f>
        <v>85300</v>
      </c>
      <c r="CE26" s="64">
        <f>IF([1]TX_Counties_FY22_Income_Limits!CD26&gt;[1]WAIVER_TX_Counties_FY22!CE$2,[1]TX_Counties_FY22_Income_Limits!CD26,IF([1]TX_Counties_FY22_Income_Limits!CD26&lt;[1]WAIVER_TX_Counties_FY22!CE$2,[1]WAIVER_TX_Counties_FY22!CE$2,IF([1]TX_Counties_FY22_Income_Limits!CD26=[1]WAIVER_TX_Counties_FY22!CE$2,[1]TX_Counties_FY22_Income_Limits!CD26)))</f>
        <v>92124</v>
      </c>
      <c r="CF26" s="64">
        <f>IF([1]TX_Counties_FY22_Income_Limits!CE26&gt;[1]WAIVER_TX_Counties_FY22!CF$2,[1]TX_Counties_FY22_Income_Limits!CE26,IF([1]TX_Counties_FY22_Income_Limits!CE26&lt;[1]WAIVER_TX_Counties_FY22!CF$2,[1]WAIVER_TX_Counties_FY22!CF$2,IF([1]TX_Counties_FY22_Income_Limits!CE26=[1]WAIVER_TX_Counties_FY22!CF$2,[1]TX_Counties_FY22_Income_Limits!CE26)))</f>
        <v>98948</v>
      </c>
      <c r="CG26" s="64">
        <f>IF([1]TX_Counties_FY22_Income_Limits!CF26&gt;[1]WAIVER_TX_Counties_FY22!CG$2,[1]TX_Counties_FY22_Income_Limits!CF26,IF([1]TX_Counties_FY22_Income_Limits!CF26&lt;[1]WAIVER_TX_Counties_FY22!CG$2,[1]WAIVER_TX_Counties_FY22!CG$2,IF([1]TX_Counties_FY22_Income_Limits!CF26=[1]WAIVER_TX_Counties_FY22!CG$2,[1]TX_Counties_FY22_Income_Limits!CF26)))</f>
        <v>105772</v>
      </c>
      <c r="CH26" s="64">
        <f>IF([1]TX_Counties_FY22_Income_Limits!CG26&gt;[1]WAIVER_TX_Counties_FY22!CH$2,[1]TX_Counties_FY22_Income_Limits!CG26,IF([1]TX_Counties_FY22_Income_Limits!CG26&lt;[1]WAIVER_TX_Counties_FY22!CH$2,[1]WAIVER_TX_Counties_FY22!CH$2,IF([1]TX_Counties_FY22_Income_Limits!CG26=[1]WAIVER_TX_Counties_FY22!CH$2,[1]TX_Counties_FY22_Income_Limits!CG26)))</f>
        <v>112596</v>
      </c>
      <c r="CI26" s="64">
        <f>IF([1]TX_Counties_FY22_Income_Limits!CH26&gt;[1]WAIVER_TX_Counties_FY22!CI$2,[1]TX_Counties_FY22_Income_Limits!CH26,IF([1]TX_Counties_FY22_Income_Limits!CH26&lt;[1]WAIVER_TX_Counties_FY22!CI$2,[1]WAIVER_TX_Counties_FY22!CI$2,IF([1]TX_Counties_FY22_Income_Limits!CH26=[1]WAIVER_TX_Counties_FY22!CI$2,[1]TX_Counties_FY22_Income_Limits!CH26)))</f>
        <v>119419.99999999999</v>
      </c>
      <c r="CJ26" s="64">
        <f>IF([1]TX_Counties_FY22_Income_Limits!CI26&gt;[1]WAIVER_TX_Counties_FY22!CJ$2,[1]TX_Counties_FY22_Income_Limits!CI26,IF([1]TX_Counties_FY22_Income_Limits!CI26&lt;[1]WAIVER_TX_Counties_FY22!CJ$2,[1]WAIVER_TX_Counties_FY22!CJ$2,IF([1]TX_Counties_FY22_Income_Limits!CI26=[1]WAIVER_TX_Counties_FY22!CJ$2,[1]TX_Counties_FY22_Income_Limits!CI26)))</f>
        <v>126244</v>
      </c>
      <c r="CK26" s="64">
        <f>IF([1]TX_Counties_FY22_Income_Limits!CJ26&gt;[1]WAIVER_TX_Counties_FY22!CK$2,[1]TX_Counties_FY22_Income_Limits!CJ26,IF([1]TX_Counties_FY22_Income_Limits!CJ26&lt;[1]WAIVER_TX_Counties_FY22!CK$2,[1]WAIVER_TX_Counties_FY22!CK$2,IF([1]TX_Counties_FY22_Income_Limits!CJ26=[1]WAIVER_TX_Counties_FY22!CK$2,[1]TX_Counties_FY22_Income_Limits!CJ26)))</f>
        <v>133068</v>
      </c>
      <c r="CL26" s="64">
        <f>IF([1]TX_Counties_FY22_Income_Limits!CK26&gt;[1]WAIVER_TX_Counties_FY22!CL$2,[1]TX_Counties_FY22_Income_Limits!CK26,IF([1]TX_Counties_FY22_Income_Limits!CK26&lt;[1]WAIVER_TX_Counties_FY22!CL$2,[1]WAIVER_TX_Counties_FY22!CL$2,IF([1]TX_Counties_FY22_Income_Limits!CK26=[1]WAIVER_TX_Counties_FY22!CL$2,[1]TX_Counties_FY22_Income_Limits!CK26)))</f>
        <v>139892</v>
      </c>
      <c r="CM26" s="64">
        <f>IF([1]TX_Counties_FY22_Income_Limits!CL26&gt;[1]WAIVER_TX_Counties_FY22!CM$2,[1]TX_Counties_FY22_Income_Limits!CL26,IF([1]TX_Counties_FY22_Income_Limits!CL26&lt;[1]WAIVER_TX_Counties_FY22!CM$2,[1]WAIVER_TX_Counties_FY22!CM$2,IF([1]TX_Counties_FY22_Income_Limits!CL26=[1]WAIVER_TX_Counties_FY22!CM$2,[1]TX_Counties_FY22_Income_Limits!CL26)))</f>
        <v>146716</v>
      </c>
      <c r="CN26" s="64">
        <f>IF([1]TX_Counties_FY22_Income_Limits!CM26&gt;[1]WAIVER_TX_Counties_FY22!CN$2,[1]TX_Counties_FY22_Income_Limits!CM26,IF([1]TX_Counties_FY22_Income_Limits!CM26&lt;[1]WAIVER_TX_Counties_FY22!CN$2,[1]WAIVER_TX_Counties_FY22!CN$2,IF([1]TX_Counties_FY22_Income_Limits!CM26=[1]WAIVER_TX_Counties_FY22!CN$2,[1]TX_Counties_FY22_Income_Limits!CM26)))</f>
        <v>153540</v>
      </c>
      <c r="CO26" s="64">
        <f>IF([1]TX_Counties_FY22_Income_Limits!CN26&gt;[1]WAIVER_TX_Counties_FY22!CO$2,[1]TX_Counties_FY22_Income_Limits!CN26,IF([1]TX_Counties_FY22_Income_Limits!CN26&lt;[1]WAIVER_TX_Counties_FY22!CO$2,[1]WAIVER_TX_Counties_FY22!CO$2,IF([1]TX_Counties_FY22_Income_Limits!CN26=[1]WAIVER_TX_Counties_FY22!CO$2,[1]TX_Counties_FY22_Income_Limits!CN26)))</f>
        <v>160364</v>
      </c>
      <c r="CP26" s="64">
        <f>IF([1]TX_Counties_FY22_Income_Limits!CO26&gt;[1]WAIVER_TX_Counties_FY22!CP$2,[1]TX_Counties_FY22_Income_Limits!CO26,IF([1]TX_Counties_FY22_Income_Limits!CO26&lt;[1]WAIVER_TX_Counties_FY22!CP$2,[1]WAIVER_TX_Counties_FY22!CP$2,IF([1]TX_Counties_FY22_Income_Limits!CO26=[1]WAIVER_TX_Counties_FY22!CP$2,[1]TX_Counties_FY22_Income_Limits!CO26)))</f>
        <v>167188</v>
      </c>
      <c r="CQ26" s="64">
        <f>IF([1]TX_Counties_FY22_Income_Limits!CP26&gt;[1]WAIVER_TX_Counties_FY22!CQ$2,[1]TX_Counties_FY22_Income_Limits!CP26,IF([1]TX_Counties_FY22_Income_Limits!CP26&lt;[1]WAIVER_TX_Counties_FY22!CQ$2,[1]WAIVER_TX_Counties_FY22!CQ$2,IF([1]TX_Counties_FY22_Income_Limits!CP26=[1]WAIVER_TX_Counties_FY22!CQ$2,[1]TX_Counties_FY22_Income_Limits!CP26)))</f>
        <v>174012</v>
      </c>
      <c r="CR26" s="64">
        <f>IF([1]TX_Counties_FY22_Income_Limits!CQ26&gt;[1]WAIVER_TX_Counties_FY22!CR$2,[1]TX_Counties_FY22_Income_Limits!CQ26,IF([1]TX_Counties_FY22_Income_Limits!CQ26&lt;[1]WAIVER_TX_Counties_FY22!CR$2,[1]WAIVER_TX_Counties_FY22!CR$2,IF([1]TX_Counties_FY22_Income_Limits!CQ26=[1]WAIVER_TX_Counties_FY22!CR$2,[1]TX_Counties_FY22_Income_Limits!CQ26)))</f>
        <v>180836</v>
      </c>
      <c r="CS26" s="64">
        <f>IF([1]TX_Counties_FY22_Income_Limits!CR26&gt;[1]WAIVER_TX_Counties_FY22!CS$2,[1]TX_Counties_FY22_Income_Limits!CR26,IF([1]TX_Counties_FY22_Income_Limits!CR26&lt;[1]WAIVER_TX_Counties_FY22!CS$2,[1]WAIVER_TX_Counties_FY22!CS$2,IF([1]TX_Counties_FY22_Income_Limits!CR26=[1]WAIVER_TX_Counties_FY22!CS$2,[1]TX_Counties_FY22_Income_Limits!CR26)))</f>
        <v>187660</v>
      </c>
      <c r="CT26" s="64">
        <f>IF([1]TX_Counties_FY22_Income_Limits!CS26&gt;[1]WAIVER_TX_Counties_FY22!CT$2,[1]TX_Counties_FY22_Income_Limits!CS26,IF([1]TX_Counties_FY22_Income_Limits!CS26&lt;[1]WAIVER_TX_Counties_FY22!CT$2,[1]WAIVER_TX_Counties_FY22!CT$2,IF([1]TX_Counties_FY22_Income_Limits!CS26=[1]WAIVER_TX_Counties_FY22!CT$2,[1]TX_Counties_FY22_Income_Limits!CS26)))</f>
        <v>194484</v>
      </c>
      <c r="CU26" s="64">
        <f>IF([1]TX_Counties_FY22_Income_Limits!CT26&gt;[1]WAIVER_TX_Counties_FY22!CU$2,[1]TX_Counties_FY22_Income_Limits!CT26,IF([1]TX_Counties_FY22_Income_Limits!CT26&lt;[1]WAIVER_TX_Counties_FY22!CU$2,[1]WAIVER_TX_Counties_FY22!CU$2,IF([1]TX_Counties_FY22_Income_Limits!CT26=[1]WAIVER_TX_Counties_FY22!CU$2,[1]TX_Counties_FY22_Income_Limits!CT26)))</f>
        <v>201308</v>
      </c>
      <c r="CV26" s="64">
        <f>IF([1]TX_Counties_FY22_Income_Limits!CU26&gt;[1]WAIVER_TX_Counties_FY22!CV$2,[1]TX_Counties_FY22_Income_Limits!CU26,IF([1]TX_Counties_FY22_Income_Limits!CU26&lt;[1]WAIVER_TX_Counties_FY22!CV$2,[1]WAIVER_TX_Counties_FY22!CV$2,IF([1]TX_Counties_FY22_Income_Limits!CU26=[1]WAIVER_TX_Counties_FY22!CV$2,[1]TX_Counties_FY22_Income_Limits!CU26)))</f>
        <v>208132</v>
      </c>
      <c r="CW26" s="64">
        <f>IF([1]TX_Counties_FY22_Income_Limits!CV26&gt;[1]WAIVER_TX_Counties_FY22!CW$2,[1]TX_Counties_FY22_Income_Limits!CV26,IF([1]TX_Counties_FY22_Income_Limits!CV26&lt;[1]WAIVER_TX_Counties_FY22!CW$2,[1]WAIVER_TX_Counties_FY22!CW$2,IF([1]TX_Counties_FY22_Income_Limits!CV26=[1]WAIVER_TX_Counties_FY22!CW$2,[1]TX_Counties_FY22_Income_Limits!CV26)))</f>
        <v>214956</v>
      </c>
      <c r="CX26" s="64">
        <f>IF([1]TX_Counties_FY22_Income_Limits!CW26&gt;[1]WAIVER_TX_Counties_FY22!CX$2,[1]TX_Counties_FY22_Income_Limits!CW26,IF([1]TX_Counties_FY22_Income_Limits!CW26&lt;[1]WAIVER_TX_Counties_FY22!CX$2,[1]WAIVER_TX_Counties_FY22!CX$2,IF([1]TX_Counties_FY22_Income_Limits!CW26=[1]WAIVER_TX_Counties_FY22!CX$2,[1]TX_Counties_FY22_Income_Limits!CW26)))</f>
        <v>221780</v>
      </c>
      <c r="CY26" s="64">
        <f>IF([1]TX_Counties_FY22_Income_Limits!CX26&gt;[1]WAIVER_TX_Counties_FY22!CY$2,[1]TX_Counties_FY22_Income_Limits!CX26,IF([1]TX_Counties_FY22_Income_Limits!CX26&lt;[1]WAIVER_TX_Counties_FY22!CY$2,[1]WAIVER_TX_Counties_FY22!CY$2,IF([1]TX_Counties_FY22_Income_Limits!CX26=[1]WAIVER_TX_Counties_FY22!CY$2,[1]TX_Counties_FY22_Income_Limits!CX26)))</f>
        <v>228604</v>
      </c>
      <c r="CZ26" s="64">
        <f>IF([1]TX_Counties_FY22_Income_Limits!CY26&gt;[1]WAIVER_TX_Counties_FY22!CZ$2,[1]TX_Counties_FY22_Income_Limits!CY26,IF([1]TX_Counties_FY22_Income_Limits!CY26&lt;[1]WAIVER_TX_Counties_FY22!CZ$2,[1]WAIVER_TX_Counties_FY22!CZ$2,IF([1]TX_Counties_FY22_Income_Limits!CY26=[1]WAIVER_TX_Counties_FY22!CZ$2,[1]TX_Counties_FY22_Income_Limits!CY26)))</f>
        <v>71652</v>
      </c>
      <c r="DA26" s="64">
        <f>IF([1]TX_Counties_FY22_Income_Limits!CZ26&gt;[1]WAIVER_TX_Counties_FY22!DA$2,[1]TX_Counties_FY22_Income_Limits!CZ26,IF([1]TX_Counties_FY22_Income_Limits!CZ26&lt;[1]WAIVER_TX_Counties_FY22!DA$2,[1]WAIVER_TX_Counties_FY22!DA$2,IF([1]TX_Counties_FY22_Income_Limits!CZ26=[1]WAIVER_TX_Counties_FY22!DA$2,[1]TX_Counties_FY22_Income_Limits!CZ26)))</f>
        <v>81888</v>
      </c>
      <c r="DB26" s="64">
        <f>IF([1]TX_Counties_FY22_Income_Limits!DA26&gt;[1]WAIVER_TX_Counties_FY22!DB$2,[1]TX_Counties_FY22_Income_Limits!DA26,IF([1]TX_Counties_FY22_Income_Limits!DA26&lt;[1]WAIVER_TX_Counties_FY22!DB$2,[1]WAIVER_TX_Counties_FY22!DB$2,IF([1]TX_Counties_FY22_Income_Limits!DA26=[1]WAIVER_TX_Counties_FY22!DB$2,[1]TX_Counties_FY22_Income_Limits!DA26)))</f>
        <v>92124</v>
      </c>
      <c r="DC26" s="64">
        <f>IF([1]TX_Counties_FY22_Income_Limits!DB26&gt;[1]WAIVER_TX_Counties_FY22!DC$2,[1]TX_Counties_FY22_Income_Limits!DB26,IF([1]TX_Counties_FY22_Income_Limits!DB26&lt;[1]WAIVER_TX_Counties_FY22!DC$2,[1]WAIVER_TX_Counties_FY22!DC$2,IF([1]TX_Counties_FY22_Income_Limits!DB26=[1]WAIVER_TX_Counties_FY22!DC$2,[1]TX_Counties_FY22_Income_Limits!DB26)))</f>
        <v>102360</v>
      </c>
      <c r="DD26" s="64">
        <f>IF([1]TX_Counties_FY22_Income_Limits!DC26&gt;[1]WAIVER_TX_Counties_FY22!DD$2,[1]TX_Counties_FY22_Income_Limits!DC26,IF([1]TX_Counties_FY22_Income_Limits!DC26&lt;[1]WAIVER_TX_Counties_FY22!DD$2,[1]WAIVER_TX_Counties_FY22!DD$2,IF([1]TX_Counties_FY22_Income_Limits!DC26=[1]WAIVER_TX_Counties_FY22!DD$2,[1]TX_Counties_FY22_Income_Limits!DC26)))</f>
        <v>110548.8</v>
      </c>
      <c r="DE26" s="64">
        <f>IF([1]TX_Counties_FY22_Income_Limits!DD26&gt;[1]WAIVER_TX_Counties_FY22!DE$2,[1]TX_Counties_FY22_Income_Limits!DD26,IF([1]TX_Counties_FY22_Income_Limits!DD26&lt;[1]WAIVER_TX_Counties_FY22!DE$2,[1]WAIVER_TX_Counties_FY22!DE$2,IF([1]TX_Counties_FY22_Income_Limits!DD26=[1]WAIVER_TX_Counties_FY22!DE$2,[1]TX_Counties_FY22_Income_Limits!DD26)))</f>
        <v>118737.59999999999</v>
      </c>
      <c r="DF26" s="64">
        <f>IF([1]TX_Counties_FY22_Income_Limits!DE26&gt;[1]WAIVER_TX_Counties_FY22!DF$2,[1]TX_Counties_FY22_Income_Limits!DE26,IF([1]TX_Counties_FY22_Income_Limits!DE26&lt;[1]WAIVER_TX_Counties_FY22!DF$2,[1]WAIVER_TX_Counties_FY22!DF$2,IF([1]TX_Counties_FY22_Income_Limits!DE26=[1]WAIVER_TX_Counties_FY22!DF$2,[1]TX_Counties_FY22_Income_Limits!DE26)))</f>
        <v>126926.39999999999</v>
      </c>
      <c r="DG26" s="64">
        <f>IF([1]TX_Counties_FY22_Income_Limits!DF26&gt;[1]WAIVER_TX_Counties_FY22!DG$2,[1]TX_Counties_FY22_Income_Limits!DF26,IF([1]TX_Counties_FY22_Income_Limits!DF26&lt;[1]WAIVER_TX_Counties_FY22!DG$2,[1]WAIVER_TX_Counties_FY22!DG$2,IF([1]TX_Counties_FY22_Income_Limits!DF26=[1]WAIVER_TX_Counties_FY22!DG$2,[1]TX_Counties_FY22_Income_Limits!DF26)))</f>
        <v>135115.20000000001</v>
      </c>
      <c r="DH26" s="64">
        <f>IF([1]TX_Counties_FY22_Income_Limits!DG26&gt;[1]WAIVER_TX_Counties_FY22!DH$2,[1]TX_Counties_FY22_Income_Limits!DG26,IF([1]TX_Counties_FY22_Income_Limits!DG26&lt;[1]WAIVER_TX_Counties_FY22!DH$2,[1]WAIVER_TX_Counties_FY22!DH$2,IF([1]TX_Counties_FY22_Income_Limits!DG26=[1]WAIVER_TX_Counties_FY22!DH$2,[1]TX_Counties_FY22_Income_Limits!DG26)))</f>
        <v>143304</v>
      </c>
      <c r="DI26" s="64">
        <f>IF([1]TX_Counties_FY22_Income_Limits!DH26&gt;[1]WAIVER_TX_Counties_FY22!DI$2,[1]TX_Counties_FY22_Income_Limits!DH26,IF([1]TX_Counties_FY22_Income_Limits!DH26&lt;[1]WAIVER_TX_Counties_FY22!DI$2,[1]WAIVER_TX_Counties_FY22!DI$2,IF([1]TX_Counties_FY22_Income_Limits!DH26=[1]WAIVER_TX_Counties_FY22!DI$2,[1]TX_Counties_FY22_Income_Limits!DH26)))</f>
        <v>151492.79999999999</v>
      </c>
      <c r="DJ26" s="64">
        <f>IF([1]TX_Counties_FY22_Income_Limits!DI26&gt;[1]WAIVER_TX_Counties_FY22!DJ$2,[1]TX_Counties_FY22_Income_Limits!DI26,IF([1]TX_Counties_FY22_Income_Limits!DI26&lt;[1]WAIVER_TX_Counties_FY22!DJ$2,[1]WAIVER_TX_Counties_FY22!DJ$2,IF([1]TX_Counties_FY22_Income_Limits!DI26=[1]WAIVER_TX_Counties_FY22!DJ$2,[1]TX_Counties_FY22_Income_Limits!DI26)))</f>
        <v>159681.59999999998</v>
      </c>
      <c r="DK26" s="64">
        <f>IF([1]TX_Counties_FY22_Income_Limits!DJ26&gt;[1]WAIVER_TX_Counties_FY22!DK$2,[1]TX_Counties_FY22_Income_Limits!DJ26,IF([1]TX_Counties_FY22_Income_Limits!DJ26&lt;[1]WAIVER_TX_Counties_FY22!DK$2,[1]WAIVER_TX_Counties_FY22!DK$2,IF([1]TX_Counties_FY22_Income_Limits!DJ26=[1]WAIVER_TX_Counties_FY22!DK$2,[1]TX_Counties_FY22_Income_Limits!DJ26)))</f>
        <v>167870.39999999997</v>
      </c>
      <c r="DL26" s="64">
        <f>IF([1]TX_Counties_FY22_Income_Limits!DK26&gt;[1]WAIVER_TX_Counties_FY22!DL$2,[1]TX_Counties_FY22_Income_Limits!DK26,IF([1]TX_Counties_FY22_Income_Limits!DK26&lt;[1]WAIVER_TX_Counties_FY22!DL$2,[1]WAIVER_TX_Counties_FY22!DL$2,IF([1]TX_Counties_FY22_Income_Limits!DK26=[1]WAIVER_TX_Counties_FY22!DL$2,[1]TX_Counties_FY22_Income_Limits!DK26)))</f>
        <v>176059.19999999995</v>
      </c>
      <c r="DM26" s="64">
        <f>IF([1]TX_Counties_FY22_Income_Limits!DL26&gt;[1]WAIVER_TX_Counties_FY22!DM$2,[1]TX_Counties_FY22_Income_Limits!DL26,IF([1]TX_Counties_FY22_Income_Limits!DL26&lt;[1]WAIVER_TX_Counties_FY22!DM$2,[1]WAIVER_TX_Counties_FY22!DM$2,IF([1]TX_Counties_FY22_Income_Limits!DL26=[1]WAIVER_TX_Counties_FY22!DM$2,[1]TX_Counties_FY22_Income_Limits!DL26)))</f>
        <v>184247.99999999994</v>
      </c>
      <c r="DN26" s="64">
        <f>IF([1]TX_Counties_FY22_Income_Limits!DM26&gt;[1]WAIVER_TX_Counties_FY22!DN$2,[1]TX_Counties_FY22_Income_Limits!DM26,IF([1]TX_Counties_FY22_Income_Limits!DM26&lt;[1]WAIVER_TX_Counties_FY22!DN$2,[1]WAIVER_TX_Counties_FY22!DN$2,IF([1]TX_Counties_FY22_Income_Limits!DM26=[1]WAIVER_TX_Counties_FY22!DN$2,[1]TX_Counties_FY22_Income_Limits!DM26)))</f>
        <v>192436.79999999993</v>
      </c>
      <c r="DO26" s="64">
        <f>IF([1]TX_Counties_FY22_Income_Limits!DN26&gt;[1]WAIVER_TX_Counties_FY22!DO$2,[1]TX_Counties_FY22_Income_Limits!DN26,IF([1]TX_Counties_FY22_Income_Limits!DN26&lt;[1]WAIVER_TX_Counties_FY22!DO$2,[1]WAIVER_TX_Counties_FY22!DO$2,IF([1]TX_Counties_FY22_Income_Limits!DN26=[1]WAIVER_TX_Counties_FY22!DO$2,[1]TX_Counties_FY22_Income_Limits!DN26)))</f>
        <v>200625.59999999992</v>
      </c>
      <c r="DP26" s="64">
        <f>IF([1]TX_Counties_FY22_Income_Limits!DO26&gt;[1]WAIVER_TX_Counties_FY22!DP$2,[1]TX_Counties_FY22_Income_Limits!DO26,IF([1]TX_Counties_FY22_Income_Limits!DO26&lt;[1]WAIVER_TX_Counties_FY22!DP$2,[1]WAIVER_TX_Counties_FY22!DP$2,IF([1]TX_Counties_FY22_Income_Limits!DO26=[1]WAIVER_TX_Counties_FY22!DP$2,[1]TX_Counties_FY22_Income_Limits!DO26)))</f>
        <v>208814.39999999991</v>
      </c>
      <c r="DQ26" s="64">
        <f>IF([1]TX_Counties_FY22_Income_Limits!DP26&gt;[1]WAIVER_TX_Counties_FY22!DQ$2,[1]TX_Counties_FY22_Income_Limits!DP26,IF([1]TX_Counties_FY22_Income_Limits!DP26&lt;[1]WAIVER_TX_Counties_FY22!DQ$2,[1]WAIVER_TX_Counties_FY22!DQ$2,IF([1]TX_Counties_FY22_Income_Limits!DP26=[1]WAIVER_TX_Counties_FY22!DQ$2,[1]TX_Counties_FY22_Income_Limits!DP26)))</f>
        <v>217003.1999999999</v>
      </c>
      <c r="DR26" s="64">
        <f>IF([1]TX_Counties_FY22_Income_Limits!DQ26&gt;[1]WAIVER_TX_Counties_FY22!DR$2,[1]TX_Counties_FY22_Income_Limits!DQ26,IF([1]TX_Counties_FY22_Income_Limits!DQ26&lt;[1]WAIVER_TX_Counties_FY22!DR$2,[1]WAIVER_TX_Counties_FY22!DR$2,IF([1]TX_Counties_FY22_Income_Limits!DQ26=[1]WAIVER_TX_Counties_FY22!DR$2,[1]TX_Counties_FY22_Income_Limits!DQ26)))</f>
        <v>225191.99999999988</v>
      </c>
      <c r="DS26" s="64">
        <f>IF([1]TX_Counties_FY22_Income_Limits!DR26&gt;[1]WAIVER_TX_Counties_FY22!DS$2,[1]TX_Counties_FY22_Income_Limits!DR26,IF([1]TX_Counties_FY22_Income_Limits!DR26&lt;[1]WAIVER_TX_Counties_FY22!DS$2,[1]WAIVER_TX_Counties_FY22!DS$2,IF([1]TX_Counties_FY22_Income_Limits!DR26=[1]WAIVER_TX_Counties_FY22!DS$2,[1]TX_Counties_FY22_Income_Limits!DR26)))</f>
        <v>233380.79999999987</v>
      </c>
      <c r="DT26" s="64">
        <f>IF([1]TX_Counties_FY22_Income_Limits!DS26&gt;[1]WAIVER_TX_Counties_FY22!DT$2,[1]TX_Counties_FY22_Income_Limits!DS26,IF([1]TX_Counties_FY22_Income_Limits!DS26&lt;[1]WAIVER_TX_Counties_FY22!DT$2,[1]WAIVER_TX_Counties_FY22!DT$2,IF([1]TX_Counties_FY22_Income_Limits!DS26=[1]WAIVER_TX_Counties_FY22!DT$2,[1]TX_Counties_FY22_Income_Limits!DS26)))</f>
        <v>241569.59999999986</v>
      </c>
      <c r="DU26" s="64">
        <f>IF([1]TX_Counties_FY22_Income_Limits!DT26&gt;[1]WAIVER_TX_Counties_FY22!DU$2,[1]TX_Counties_FY22_Income_Limits!DT26,IF([1]TX_Counties_FY22_Income_Limits!DT26&lt;[1]WAIVER_TX_Counties_FY22!DU$2,[1]WAIVER_TX_Counties_FY22!DU$2,IF([1]TX_Counties_FY22_Income_Limits!DT26=[1]WAIVER_TX_Counties_FY22!DU$2,[1]TX_Counties_FY22_Income_Limits!DT26)))</f>
        <v>249758.39999999985</v>
      </c>
      <c r="DV26" s="64">
        <f>IF([1]TX_Counties_FY22_Income_Limits!DU26&gt;[1]WAIVER_TX_Counties_FY22!DV$2,[1]TX_Counties_FY22_Income_Limits!DU26,IF([1]TX_Counties_FY22_Income_Limits!DU26&lt;[1]WAIVER_TX_Counties_FY22!DV$2,[1]WAIVER_TX_Counties_FY22!DV$2,IF([1]TX_Counties_FY22_Income_Limits!DU26=[1]WAIVER_TX_Counties_FY22!DV$2,[1]TX_Counties_FY22_Income_Limits!DU26)))</f>
        <v>257947.19999999984</v>
      </c>
      <c r="DW26" s="64">
        <f>IF([1]TX_Counties_FY22_Income_Limits!DV26&gt;[1]WAIVER_TX_Counties_FY22!DW$2,[1]TX_Counties_FY22_Income_Limits!DV26,IF([1]TX_Counties_FY22_Income_Limits!DV26&lt;[1]WAIVER_TX_Counties_FY22!DW$2,[1]WAIVER_TX_Counties_FY22!DW$2,IF([1]TX_Counties_FY22_Income_Limits!DV26=[1]WAIVER_TX_Counties_FY22!DW$2,[1]TX_Counties_FY22_Income_Limits!DV26)))</f>
        <v>266135.99999999983</v>
      </c>
      <c r="DX26" s="64">
        <f>IF([1]TX_Counties_FY22_Income_Limits!DW26&gt;[1]WAIVER_TX_Counties_FY22!DX$2,[1]TX_Counties_FY22_Income_Limits!DW26,IF([1]TX_Counties_FY22_Income_Limits!DW26&lt;[1]WAIVER_TX_Counties_FY22!DX$2,[1]WAIVER_TX_Counties_FY22!DX$2,IF([1]TX_Counties_FY22_Income_Limits!DW26=[1]WAIVER_TX_Counties_FY22!DX$2,[1]TX_Counties_FY22_Income_Limits!DW26)))</f>
        <v>274324.79999999981</v>
      </c>
    </row>
    <row r="27" spans="1:129" ht="14.45">
      <c r="A27" s="65" t="s">
        <v>216</v>
      </c>
      <c r="B27" s="65" t="str">
        <f t="shared" si="5"/>
        <v>YES</v>
      </c>
      <c r="C27" s="64">
        <f>[1]TX_Counties_FY22_Income_Limits!B27</f>
        <v>68800</v>
      </c>
      <c r="D27" s="64">
        <f>IF([1]TX_Counties_FY22_Income_Limits!C27&gt;[1]WAIVER_TX_Counties_FY22!D$2,[1]TX_Counties_FY22_Income_Limits!C27,IF([1]TX_Counties_FY22_Income_Limits!C27&lt;[1]WAIVER_TX_Counties_FY22!D$2,[1]WAIVER_TX_Counties_FY22!D$2,IF([1]TX_Counties_FY22_Income_Limits!C27=[1]WAIVER_TX_Counties_FY22!D$2,[1]TX_Counties_FY22_Income_Limits!C27)))</f>
        <v>17650</v>
      </c>
      <c r="E27" s="64">
        <f>IF([1]TX_Counties_FY22_Income_Limits!D27&gt;[1]WAIVER_TX_Counties_FY22!E$2,[1]TX_Counties_FY22_Income_Limits!D27,IF([1]TX_Counties_FY22_Income_Limits!D27&lt;[1]WAIVER_TX_Counties_FY22!E$2,[1]WAIVER_TX_Counties_FY22!E$2,IF([1]TX_Counties_FY22_Income_Limits!D27=[1]WAIVER_TX_Counties_FY22!E$2,[1]TX_Counties_FY22_Income_Limits!D27)))</f>
        <v>20200</v>
      </c>
      <c r="F27" s="64">
        <f>IF([1]TX_Counties_FY22_Income_Limits!E27&gt;[1]WAIVER_TX_Counties_FY22!F$2,[1]TX_Counties_FY22_Income_Limits!E27,IF([1]TX_Counties_FY22_Income_Limits!E27&lt;[1]WAIVER_TX_Counties_FY22!F$2,[1]WAIVER_TX_Counties_FY22!F$2,IF([1]TX_Counties_FY22_Income_Limits!E27=[1]WAIVER_TX_Counties_FY22!F$2,[1]TX_Counties_FY22_Income_Limits!E27)))</f>
        <v>23030</v>
      </c>
      <c r="G27" s="64">
        <f>IF([1]TX_Counties_FY22_Income_Limits!F27&gt;[1]WAIVER_TX_Counties_FY22!G$2,[1]TX_Counties_FY22_Income_Limits!F27,IF([1]TX_Counties_FY22_Income_Limits!F27&lt;[1]WAIVER_TX_Counties_FY22!G$2,[1]WAIVER_TX_Counties_FY22!G$2,IF([1]TX_Counties_FY22_Income_Limits!F27=[1]WAIVER_TX_Counties_FY22!G$2,[1]TX_Counties_FY22_Income_Limits!F27)))</f>
        <v>27750</v>
      </c>
      <c r="H27" s="64">
        <f>IF([1]TX_Counties_FY22_Income_Limits!G27&gt;[1]WAIVER_TX_Counties_FY22!H$2,[1]TX_Counties_FY22_Income_Limits!G27,IF([1]TX_Counties_FY22_Income_Limits!G27&lt;[1]WAIVER_TX_Counties_FY22!H$2,[1]WAIVER_TX_Counties_FY22!H$2,IF([1]TX_Counties_FY22_Income_Limits!G27=[1]WAIVER_TX_Counties_FY22!H$2,[1]TX_Counties_FY22_Income_Limits!G27)))</f>
        <v>32470</v>
      </c>
      <c r="I27" s="64">
        <f>IF([1]TX_Counties_FY22_Income_Limits!H27&gt;[1]WAIVER_TX_Counties_FY22!I$2,[1]TX_Counties_FY22_Income_Limits!H27,IF([1]TX_Counties_FY22_Income_Limits!H27&lt;[1]WAIVER_TX_Counties_FY22!I$2,[1]WAIVER_TX_Counties_FY22!I$2,IF([1]TX_Counties_FY22_Income_Limits!H27=[1]WAIVER_TX_Counties_FY22!I$2,[1]TX_Counties_FY22_Income_Limits!H27)))</f>
        <v>37190</v>
      </c>
      <c r="J27" s="64">
        <f>IF([1]TX_Counties_FY22_Income_Limits!I27&gt;[1]WAIVER_TX_Counties_FY22!J$2,[1]TX_Counties_FY22_Income_Limits!I27,IF([1]TX_Counties_FY22_Income_Limits!I27&lt;[1]WAIVER_TX_Counties_FY22!J$2,[1]WAIVER_TX_Counties_FY22!J$2,IF([1]TX_Counties_FY22_Income_Limits!I27=[1]WAIVER_TX_Counties_FY22!J$2,[1]TX_Counties_FY22_Income_Limits!I27)))</f>
        <v>41910</v>
      </c>
      <c r="K27" s="64">
        <f>IF([1]TX_Counties_FY22_Income_Limits!J27&gt;[1]WAIVER_TX_Counties_FY22!K$2,[1]TX_Counties_FY22_Income_Limits!J27,IF([1]TX_Counties_FY22_Income_Limits!J27&lt;[1]WAIVER_TX_Counties_FY22!K$2,[1]WAIVER_TX_Counties_FY22!K$2,IF([1]TX_Counties_FY22_Income_Limits!J27=[1]WAIVER_TX_Counties_FY22!K$2,[1]TX_Counties_FY22_Income_Limits!J27)))</f>
        <v>44950</v>
      </c>
      <c r="L27" s="64">
        <f>IF([1]TX_Counties_FY22_Income_Limits!K27&gt;[1]WAIVER_TX_Counties_FY22!L$2,[1]TX_Counties_FY22_Income_Limits!K27,IF([1]TX_Counties_FY22_Income_Limits!K27&lt;[1]WAIVER_TX_Counties_FY22!L$2,[1]WAIVER_TX_Counties_FY22!L$2,IF([1]TX_Counties_FY22_Income_Limits!K27=[1]WAIVER_TX_Counties_FY22!L$2,[1]TX_Counties_FY22_Income_Limits!K27)))</f>
        <v>58799.999999999993</v>
      </c>
      <c r="M27" s="64">
        <f>IF([1]TX_Counties_FY22_Income_Limits!L27&gt;[1]WAIVER_TX_Counties_FY22!M$2,[1]TX_Counties_FY22_Income_Limits!L27,IF([1]TX_Counties_FY22_Income_Limits!L27&lt;[1]WAIVER_TX_Counties_FY22!M$2,[1]WAIVER_TX_Counties_FY22!M$2,IF([1]TX_Counties_FY22_Income_Limits!L27=[1]WAIVER_TX_Counties_FY22!M$2,[1]TX_Counties_FY22_Income_Limits!L27)))</f>
        <v>62160</v>
      </c>
      <c r="N27" s="64">
        <f>IF([1]TX_Counties_FY22_Income_Limits!M27&gt;[1]WAIVER_TX_Counties_FY22!N$2,[1]TX_Counties_FY22_Income_Limits!M27,IF([1]TX_Counties_FY22_Income_Limits!M27&lt;[1]WAIVER_TX_Counties_FY22!N$2,[1]WAIVER_TX_Counties_FY22!N$2,IF([1]TX_Counties_FY22_Income_Limits!M27=[1]WAIVER_TX_Counties_FY22!N$2,[1]TX_Counties_FY22_Income_Limits!M27)))</f>
        <v>65520.000000000007</v>
      </c>
      <c r="O27" s="64">
        <f>IF([1]TX_Counties_FY22_Income_Limits!N27&gt;[1]WAIVER_TX_Counties_FY22!O$2,[1]TX_Counties_FY22_Income_Limits!N27,IF([1]TX_Counties_FY22_Income_Limits!N27&lt;[1]WAIVER_TX_Counties_FY22!O$2,[1]WAIVER_TX_Counties_FY22!O$2,IF([1]TX_Counties_FY22_Income_Limits!N27=[1]WAIVER_TX_Counties_FY22!O$2,[1]TX_Counties_FY22_Income_Limits!N27)))</f>
        <v>68880.000000000015</v>
      </c>
      <c r="P27" s="64">
        <f>IF([1]TX_Counties_FY22_Income_Limits!O27&gt;[1]WAIVER_TX_Counties_FY22!P$2,[1]TX_Counties_FY22_Income_Limits!O27,IF([1]TX_Counties_FY22_Income_Limits!O27&lt;[1]WAIVER_TX_Counties_FY22!P$2,[1]WAIVER_TX_Counties_FY22!P$2,IF([1]TX_Counties_FY22_Income_Limits!O27=[1]WAIVER_TX_Counties_FY22!P$2,[1]TX_Counties_FY22_Income_Limits!O27)))</f>
        <v>72240.000000000029</v>
      </c>
      <c r="Q27" s="64">
        <f>IF([1]TX_Counties_FY22_Income_Limits!P27&gt;[1]WAIVER_TX_Counties_FY22!Q$2,[1]TX_Counties_FY22_Income_Limits!P27,IF([1]TX_Counties_FY22_Income_Limits!P27&lt;[1]WAIVER_TX_Counties_FY22!Q$2,[1]WAIVER_TX_Counties_FY22!Q$2,IF([1]TX_Counties_FY22_Income_Limits!P27=[1]WAIVER_TX_Counties_FY22!Q$2,[1]TX_Counties_FY22_Income_Limits!P27)))</f>
        <v>75600.000000000044</v>
      </c>
      <c r="R27" s="64">
        <f>IF([1]TX_Counties_FY22_Income_Limits!Q27&gt;[1]WAIVER_TX_Counties_FY22!R$2,[1]TX_Counties_FY22_Income_Limits!Q27,IF([1]TX_Counties_FY22_Income_Limits!Q27&lt;[1]WAIVER_TX_Counties_FY22!R$2,[1]WAIVER_TX_Counties_FY22!R$2,IF([1]TX_Counties_FY22_Income_Limits!Q27=[1]WAIVER_TX_Counties_FY22!R$2,[1]TX_Counties_FY22_Income_Limits!Q27)))</f>
        <v>78960.000000000058</v>
      </c>
      <c r="S27" s="64">
        <f>IF([1]TX_Counties_FY22_Income_Limits!R27&gt;[1]WAIVER_TX_Counties_FY22!S$2,[1]TX_Counties_FY22_Income_Limits!R27,IF([1]TX_Counties_FY22_Income_Limits!R27&lt;[1]WAIVER_TX_Counties_FY22!S$2,[1]WAIVER_TX_Counties_FY22!S$2,IF([1]TX_Counties_FY22_Income_Limits!R27=[1]WAIVER_TX_Counties_FY22!S$2,[1]TX_Counties_FY22_Income_Limits!R27)))</f>
        <v>82320.000000000073</v>
      </c>
      <c r="T27" s="64">
        <f>IF([1]TX_Counties_FY22_Income_Limits!S27&gt;[1]WAIVER_TX_Counties_FY22!T$2,[1]TX_Counties_FY22_Income_Limits!S27,IF([1]TX_Counties_FY22_Income_Limits!S27&lt;[1]WAIVER_TX_Counties_FY22!T$2,[1]WAIVER_TX_Counties_FY22!T$2,IF([1]TX_Counties_FY22_Income_Limits!S27=[1]WAIVER_TX_Counties_FY22!T$2,[1]TX_Counties_FY22_Income_Limits!S27)))</f>
        <v>85680.000000000087</v>
      </c>
      <c r="U27" s="64">
        <f>IF([1]TX_Counties_FY22_Income_Limits!T27&gt;[1]WAIVER_TX_Counties_FY22!U$2,[1]TX_Counties_FY22_Income_Limits!T27,IF([1]TX_Counties_FY22_Income_Limits!T27&lt;[1]WAIVER_TX_Counties_FY22!U$2,[1]WAIVER_TX_Counties_FY22!U$2,IF([1]TX_Counties_FY22_Income_Limits!T27=[1]WAIVER_TX_Counties_FY22!U$2,[1]TX_Counties_FY22_Income_Limits!T27)))</f>
        <v>89040.000000000102</v>
      </c>
      <c r="V27" s="64">
        <f>IF([1]TX_Counties_FY22_Income_Limits!U27&gt;[1]WAIVER_TX_Counties_FY22!V$2,[1]TX_Counties_FY22_Income_Limits!U27,IF([1]TX_Counties_FY22_Income_Limits!U27&lt;[1]WAIVER_TX_Counties_FY22!V$2,[1]WAIVER_TX_Counties_FY22!V$2,IF([1]TX_Counties_FY22_Income_Limits!U27=[1]WAIVER_TX_Counties_FY22!V$2,[1]TX_Counties_FY22_Income_Limits!U27)))</f>
        <v>92400.000000000116</v>
      </c>
      <c r="W27" s="64">
        <f>IF([1]TX_Counties_FY22_Income_Limits!V27&gt;[1]WAIVER_TX_Counties_FY22!W$2,[1]TX_Counties_FY22_Income_Limits!V27,IF([1]TX_Counties_FY22_Income_Limits!V27&lt;[1]WAIVER_TX_Counties_FY22!W$2,[1]WAIVER_TX_Counties_FY22!W$2,IF([1]TX_Counties_FY22_Income_Limits!V27=[1]WAIVER_TX_Counties_FY22!W$2,[1]TX_Counties_FY22_Income_Limits!V27)))</f>
        <v>95760.000000000131</v>
      </c>
      <c r="X27" s="64">
        <f>IF([1]TX_Counties_FY22_Income_Limits!W27&gt;[1]WAIVER_TX_Counties_FY22!X$2,[1]TX_Counties_FY22_Income_Limits!W27,IF([1]TX_Counties_FY22_Income_Limits!W27&lt;[1]WAIVER_TX_Counties_FY22!X$2,[1]WAIVER_TX_Counties_FY22!X$2,IF([1]TX_Counties_FY22_Income_Limits!W27=[1]WAIVER_TX_Counties_FY22!X$2,[1]TX_Counties_FY22_Income_Limits!W27)))</f>
        <v>99120.000000000146</v>
      </c>
      <c r="Y27" s="64">
        <f>IF([1]TX_Counties_FY22_Income_Limits!X27&gt;[1]WAIVER_TX_Counties_FY22!Y$2,[1]TX_Counties_FY22_Income_Limits!X27,IF([1]TX_Counties_FY22_Income_Limits!X27&lt;[1]WAIVER_TX_Counties_FY22!Y$2,[1]WAIVER_TX_Counties_FY22!Y$2,IF([1]TX_Counties_FY22_Income_Limits!X27=[1]WAIVER_TX_Counties_FY22!Y$2,[1]TX_Counties_FY22_Income_Limits!X27)))</f>
        <v>102480.00000000016</v>
      </c>
      <c r="Z27" s="64">
        <f>IF([1]TX_Counties_FY22_Income_Limits!Y27&gt;[1]WAIVER_TX_Counties_FY22!Z$2,[1]TX_Counties_FY22_Income_Limits!Y27,IF([1]TX_Counties_FY22_Income_Limits!Y27&lt;[1]WAIVER_TX_Counties_FY22!Z$2,[1]WAIVER_TX_Counties_FY22!Z$2,IF([1]TX_Counties_FY22_Income_Limits!Y27=[1]WAIVER_TX_Counties_FY22!Z$2,[1]TX_Counties_FY22_Income_Limits!Y27)))</f>
        <v>105840.00000000017</v>
      </c>
      <c r="AA27" s="64">
        <f>IF([1]TX_Counties_FY22_Income_Limits!Z27&gt;[1]WAIVER_TX_Counties_FY22!AA$2,[1]TX_Counties_FY22_Income_Limits!Z27,IF([1]TX_Counties_FY22_Income_Limits!Z27&lt;[1]WAIVER_TX_Counties_FY22!AA$2,[1]WAIVER_TX_Counties_FY22!AA$2,IF([1]TX_Counties_FY22_Income_Limits!Z27=[1]WAIVER_TX_Counties_FY22!AA$2,[1]TX_Counties_FY22_Income_Limits!Z27)))</f>
        <v>109200.00000000019</v>
      </c>
      <c r="AB27" s="64">
        <f>IF([1]TX_Counties_FY22_Income_Limits!AA27&gt;[1]WAIVER_TX_Counties_FY22!AB$2,[1]TX_Counties_FY22_Income_Limits!AA27,IF([1]TX_Counties_FY22_Income_Limits!AA27&lt;[1]WAIVER_TX_Counties_FY22!AB$2,[1]WAIVER_TX_Counties_FY22!AB$2,IF([1]TX_Counties_FY22_Income_Limits!AA27=[1]WAIVER_TX_Counties_FY22!AB$2,[1]TX_Counties_FY22_Income_Limits!AA27)))</f>
        <v>112560.0000000002</v>
      </c>
      <c r="AC27" s="64">
        <f>IF([1]TX_Counties_FY22_Income_Limits!AB27&gt;[1]WAIVER_TX_Counties_FY22!AC$2,[1]TX_Counties_FY22_Income_Limits!AB27,IF([1]TX_Counties_FY22_Income_Limits!AB27&lt;[1]WAIVER_TX_Counties_FY22!AC$2,[1]WAIVER_TX_Counties_FY22!AC$2,IF([1]TX_Counties_FY22_Income_Limits!AB27=[1]WAIVER_TX_Counties_FY22!AC$2,[1]TX_Counties_FY22_Income_Limits!AB27)))</f>
        <v>29400</v>
      </c>
      <c r="AD27" s="64">
        <f>IF([1]TX_Counties_FY22_Income_Limits!AC27&gt;[1]WAIVER_TX_Counties_FY22!AD$2,[1]TX_Counties_FY22_Income_Limits!AC27,IF([1]TX_Counties_FY22_Income_Limits!AC27&lt;[1]WAIVER_TX_Counties_FY22!AD$2,[1]WAIVER_TX_Counties_FY22!AD$2,IF([1]TX_Counties_FY22_Income_Limits!AC27=[1]WAIVER_TX_Counties_FY22!AD$2,[1]TX_Counties_FY22_Income_Limits!AC27)))</f>
        <v>33600</v>
      </c>
      <c r="AE27" s="64">
        <f>IF([1]TX_Counties_FY22_Income_Limits!AD27&gt;[1]WAIVER_TX_Counties_FY22!AE$2,[1]TX_Counties_FY22_Income_Limits!AD27,IF([1]TX_Counties_FY22_Income_Limits!AD27&lt;[1]WAIVER_TX_Counties_FY22!AE$2,[1]WAIVER_TX_Counties_FY22!AE$2,IF([1]TX_Counties_FY22_Income_Limits!AD27=[1]WAIVER_TX_Counties_FY22!AE$2,[1]TX_Counties_FY22_Income_Limits!AD27)))</f>
        <v>37800</v>
      </c>
      <c r="AF27" s="64">
        <f>IF([1]TX_Counties_FY22_Income_Limits!AE27&gt;[1]WAIVER_TX_Counties_FY22!AF$2,[1]TX_Counties_FY22_Income_Limits!AE27,IF([1]TX_Counties_FY22_Income_Limits!AE27&lt;[1]WAIVER_TX_Counties_FY22!AF$2,[1]WAIVER_TX_Counties_FY22!AF$2,IF([1]TX_Counties_FY22_Income_Limits!AE27=[1]WAIVER_TX_Counties_FY22!AF$2,[1]TX_Counties_FY22_Income_Limits!AE27)))</f>
        <v>42000</v>
      </c>
      <c r="AG27" s="64">
        <f>IF([1]TX_Counties_FY22_Income_Limits!AF27&gt;[1]WAIVER_TX_Counties_FY22!AG$2,[1]TX_Counties_FY22_Income_Limits!AF27,IF([1]TX_Counties_FY22_Income_Limits!AF27&lt;[1]WAIVER_TX_Counties_FY22!AG$2,[1]WAIVER_TX_Counties_FY22!AG$2,IF([1]TX_Counties_FY22_Income_Limits!AF27=[1]WAIVER_TX_Counties_FY22!AG$2,[1]TX_Counties_FY22_Income_Limits!AF27)))</f>
        <v>45400</v>
      </c>
      <c r="AH27" s="64">
        <f>IF([1]TX_Counties_FY22_Income_Limits!AG27&gt;[1]WAIVER_TX_Counties_FY22!AH$2,[1]TX_Counties_FY22_Income_Limits!AG27,IF([1]TX_Counties_FY22_Income_Limits!AG27&lt;[1]WAIVER_TX_Counties_FY22!AH$2,[1]WAIVER_TX_Counties_FY22!AH$2,IF([1]TX_Counties_FY22_Income_Limits!AG27=[1]WAIVER_TX_Counties_FY22!AH$2,[1]TX_Counties_FY22_Income_Limits!AG27)))</f>
        <v>48750</v>
      </c>
      <c r="AI27" s="64">
        <f>IF([1]TX_Counties_FY22_Income_Limits!AH27&gt;[1]WAIVER_TX_Counties_FY22!AI$2,[1]TX_Counties_FY22_Income_Limits!AH27,IF([1]TX_Counties_FY22_Income_Limits!AH27&lt;[1]WAIVER_TX_Counties_FY22!AI$2,[1]WAIVER_TX_Counties_FY22!AI$2,IF([1]TX_Counties_FY22_Income_Limits!AH27=[1]WAIVER_TX_Counties_FY22!AI$2,[1]TX_Counties_FY22_Income_Limits!AH27)))</f>
        <v>52100</v>
      </c>
      <c r="AJ27" s="64">
        <f>IF([1]TX_Counties_FY22_Income_Limits!AI27&gt;[1]WAIVER_TX_Counties_FY22!AJ$2,[1]TX_Counties_FY22_Income_Limits!AI27,IF([1]TX_Counties_FY22_Income_Limits!AI27&lt;[1]WAIVER_TX_Counties_FY22!AJ$2,[1]WAIVER_TX_Counties_FY22!AJ$2,IF([1]TX_Counties_FY22_Income_Limits!AI27=[1]WAIVER_TX_Counties_FY22!AJ$2,[1]TX_Counties_FY22_Income_Limits!AI27)))</f>
        <v>55450</v>
      </c>
      <c r="AK27" s="64">
        <f>IF([1]TX_Counties_FY22_Income_Limits!AJ27&gt;[1]WAIVER_TX_Counties_FY22!AK$2,[1]TX_Counties_FY22_Income_Limits!AJ27,IF([1]TX_Counties_FY22_Income_Limits!AJ27&lt;[1]WAIVER_TX_Counties_FY22!AK$2,[1]WAIVER_TX_Counties_FY22!AK$2,IF([1]TX_Counties_FY22_Income_Limits!AJ27=[1]WAIVER_TX_Counties_FY22!AK$2,[1]TX_Counties_FY22_Income_Limits!AJ27)))</f>
        <v>58799.999999999993</v>
      </c>
      <c r="AL27" s="64">
        <f>IF([1]TX_Counties_FY22_Income_Limits!AK27&gt;[1]WAIVER_TX_Counties_FY22!AL$2,[1]TX_Counties_FY22_Income_Limits!AK27,IF([1]TX_Counties_FY22_Income_Limits!AK27&lt;[1]WAIVER_TX_Counties_FY22!AL$2,[1]WAIVER_TX_Counties_FY22!AL$2,IF([1]TX_Counties_FY22_Income_Limits!AK27=[1]WAIVER_TX_Counties_FY22!AL$2,[1]TX_Counties_FY22_Income_Limits!AK27)))</f>
        <v>62160</v>
      </c>
      <c r="AM27" s="64">
        <f>IF([1]TX_Counties_FY22_Income_Limits!AL27&gt;[1]WAIVER_TX_Counties_FY22!AM$2,[1]TX_Counties_FY22_Income_Limits!AL27,IF([1]TX_Counties_FY22_Income_Limits!AL27&lt;[1]WAIVER_TX_Counties_FY22!AM$2,[1]WAIVER_TX_Counties_FY22!AM$2,IF([1]TX_Counties_FY22_Income_Limits!AL27=[1]WAIVER_TX_Counties_FY22!AM$2,[1]TX_Counties_FY22_Income_Limits!AL27)))</f>
        <v>65520.000000000007</v>
      </c>
      <c r="AN27" s="64">
        <f>IF([1]TX_Counties_FY22_Income_Limits!AM27&gt;[1]WAIVER_TX_Counties_FY22!AN$2,[1]TX_Counties_FY22_Income_Limits!AM27,IF([1]TX_Counties_FY22_Income_Limits!AM27&lt;[1]WAIVER_TX_Counties_FY22!AN$2,[1]WAIVER_TX_Counties_FY22!AN$2,IF([1]TX_Counties_FY22_Income_Limits!AM27=[1]WAIVER_TX_Counties_FY22!AN$2,[1]TX_Counties_FY22_Income_Limits!AM27)))</f>
        <v>68880.000000000015</v>
      </c>
      <c r="AO27" s="64">
        <f>IF([1]TX_Counties_FY22_Income_Limits!AN27&gt;[1]WAIVER_TX_Counties_FY22!AO$2,[1]TX_Counties_FY22_Income_Limits!AN27,IF([1]TX_Counties_FY22_Income_Limits!AN27&lt;[1]WAIVER_TX_Counties_FY22!AO$2,[1]WAIVER_TX_Counties_FY22!AO$2,IF([1]TX_Counties_FY22_Income_Limits!AN27=[1]WAIVER_TX_Counties_FY22!AO$2,[1]TX_Counties_FY22_Income_Limits!AN27)))</f>
        <v>72240.000000000029</v>
      </c>
      <c r="AP27" s="64">
        <f>IF([1]TX_Counties_FY22_Income_Limits!AO27&gt;[1]WAIVER_TX_Counties_FY22!AP$2,[1]TX_Counties_FY22_Income_Limits!AO27,IF([1]TX_Counties_FY22_Income_Limits!AO27&lt;[1]WAIVER_TX_Counties_FY22!AP$2,[1]WAIVER_TX_Counties_FY22!AP$2,IF([1]TX_Counties_FY22_Income_Limits!AO27=[1]WAIVER_TX_Counties_FY22!AP$2,[1]TX_Counties_FY22_Income_Limits!AO27)))</f>
        <v>75600.000000000044</v>
      </c>
      <c r="AQ27" s="64">
        <f>IF([1]TX_Counties_FY22_Income_Limits!AP27&gt;[1]WAIVER_TX_Counties_FY22!AQ$2,[1]TX_Counties_FY22_Income_Limits!AP27,IF([1]TX_Counties_FY22_Income_Limits!AP27&lt;[1]WAIVER_TX_Counties_FY22!AQ$2,[1]WAIVER_TX_Counties_FY22!AQ$2,IF([1]TX_Counties_FY22_Income_Limits!AP27=[1]WAIVER_TX_Counties_FY22!AQ$2,[1]TX_Counties_FY22_Income_Limits!AP27)))</f>
        <v>78960.000000000058</v>
      </c>
      <c r="AR27" s="64">
        <f>IF([1]TX_Counties_FY22_Income_Limits!AQ27&gt;[1]WAIVER_TX_Counties_FY22!AR$2,[1]TX_Counties_FY22_Income_Limits!AQ27,IF([1]TX_Counties_FY22_Income_Limits!AQ27&lt;[1]WAIVER_TX_Counties_FY22!AR$2,[1]WAIVER_TX_Counties_FY22!AR$2,IF([1]TX_Counties_FY22_Income_Limits!AQ27=[1]WAIVER_TX_Counties_FY22!AR$2,[1]TX_Counties_FY22_Income_Limits!AQ27)))</f>
        <v>82320.000000000073</v>
      </c>
      <c r="AS27" s="64">
        <f>IF([1]TX_Counties_FY22_Income_Limits!AR27&gt;[1]WAIVER_TX_Counties_FY22!AS$2,[1]TX_Counties_FY22_Income_Limits!AR27,IF([1]TX_Counties_FY22_Income_Limits!AR27&lt;[1]WAIVER_TX_Counties_FY22!AS$2,[1]WAIVER_TX_Counties_FY22!AS$2,IF([1]TX_Counties_FY22_Income_Limits!AR27=[1]WAIVER_TX_Counties_FY22!AS$2,[1]TX_Counties_FY22_Income_Limits!AR27)))</f>
        <v>85680.000000000087</v>
      </c>
      <c r="AT27" s="64">
        <f>IF([1]TX_Counties_FY22_Income_Limits!AS27&gt;[1]WAIVER_TX_Counties_FY22!AT$2,[1]TX_Counties_FY22_Income_Limits!AS27,IF([1]TX_Counties_FY22_Income_Limits!AS27&lt;[1]WAIVER_TX_Counties_FY22!AT$2,[1]WAIVER_TX_Counties_FY22!AT$2,IF([1]TX_Counties_FY22_Income_Limits!AS27=[1]WAIVER_TX_Counties_FY22!AT$2,[1]TX_Counties_FY22_Income_Limits!AS27)))</f>
        <v>89040.000000000102</v>
      </c>
      <c r="AU27" s="64">
        <f>IF([1]TX_Counties_FY22_Income_Limits!AT27&gt;[1]WAIVER_TX_Counties_FY22!AU$2,[1]TX_Counties_FY22_Income_Limits!AT27,IF([1]TX_Counties_FY22_Income_Limits!AT27&lt;[1]WAIVER_TX_Counties_FY22!AU$2,[1]WAIVER_TX_Counties_FY22!AU$2,IF([1]TX_Counties_FY22_Income_Limits!AT27=[1]WAIVER_TX_Counties_FY22!AU$2,[1]TX_Counties_FY22_Income_Limits!AT27)))</f>
        <v>92400.000000000116</v>
      </c>
      <c r="AV27" s="64">
        <f>IF([1]TX_Counties_FY22_Income_Limits!AU27&gt;[1]WAIVER_TX_Counties_FY22!AV$2,[1]TX_Counties_FY22_Income_Limits!AU27,IF([1]TX_Counties_FY22_Income_Limits!AU27&lt;[1]WAIVER_TX_Counties_FY22!AV$2,[1]WAIVER_TX_Counties_FY22!AV$2,IF([1]TX_Counties_FY22_Income_Limits!AU27=[1]WAIVER_TX_Counties_FY22!AV$2,[1]TX_Counties_FY22_Income_Limits!AU27)))</f>
        <v>95760.000000000131</v>
      </c>
      <c r="AW27" s="64">
        <f>IF([1]TX_Counties_FY22_Income_Limits!AV27&gt;[1]WAIVER_TX_Counties_FY22!AW$2,[1]TX_Counties_FY22_Income_Limits!AV27,IF([1]TX_Counties_FY22_Income_Limits!AV27&lt;[1]WAIVER_TX_Counties_FY22!AW$2,[1]WAIVER_TX_Counties_FY22!AW$2,IF([1]TX_Counties_FY22_Income_Limits!AV27=[1]WAIVER_TX_Counties_FY22!AW$2,[1]TX_Counties_FY22_Income_Limits!AV27)))</f>
        <v>99120.000000000146</v>
      </c>
      <c r="AX27" s="64">
        <f>IF([1]TX_Counties_FY22_Income_Limits!AW27&gt;[1]WAIVER_TX_Counties_FY22!AX$2,[1]TX_Counties_FY22_Income_Limits!AW27,IF([1]TX_Counties_FY22_Income_Limits!AW27&lt;[1]WAIVER_TX_Counties_FY22!AX$2,[1]WAIVER_TX_Counties_FY22!AX$2,IF([1]TX_Counties_FY22_Income_Limits!AW27=[1]WAIVER_TX_Counties_FY22!AX$2,[1]TX_Counties_FY22_Income_Limits!AW27)))</f>
        <v>102480.00000000016</v>
      </c>
      <c r="AY27" s="64">
        <f>IF([1]TX_Counties_FY22_Income_Limits!AX27&gt;[1]WAIVER_TX_Counties_FY22!AY$2,[1]TX_Counties_FY22_Income_Limits!AX27,IF([1]TX_Counties_FY22_Income_Limits!AX27&lt;[1]WAIVER_TX_Counties_FY22!AY$2,[1]WAIVER_TX_Counties_FY22!AY$2,IF([1]TX_Counties_FY22_Income_Limits!AX27=[1]WAIVER_TX_Counties_FY22!AY$2,[1]TX_Counties_FY22_Income_Limits!AX27)))</f>
        <v>105840.00000000017</v>
      </c>
      <c r="AZ27" s="64">
        <f>IF([1]TX_Counties_FY22_Income_Limits!AY27&gt;[1]WAIVER_TX_Counties_FY22!AZ$2,[1]TX_Counties_FY22_Income_Limits!AY27,IF([1]TX_Counties_FY22_Income_Limits!AY27&lt;[1]WAIVER_TX_Counties_FY22!AZ$2,[1]WAIVER_TX_Counties_FY22!AZ$2,IF([1]TX_Counties_FY22_Income_Limits!AY27=[1]WAIVER_TX_Counties_FY22!AZ$2,[1]TX_Counties_FY22_Income_Limits!AY27)))</f>
        <v>109200.00000000019</v>
      </c>
      <c r="BA27" s="64">
        <f>IF([1]TX_Counties_FY22_Income_Limits!AZ27&gt;[1]WAIVER_TX_Counties_FY22!BA$2,[1]TX_Counties_FY22_Income_Limits!AZ27,IF([1]TX_Counties_FY22_Income_Limits!AZ27&lt;[1]WAIVER_TX_Counties_FY22!BA$2,[1]WAIVER_TX_Counties_FY22!BA$2,IF([1]TX_Counties_FY22_Income_Limits!AZ27=[1]WAIVER_TX_Counties_FY22!BA$2,[1]TX_Counties_FY22_Income_Limits!AZ27)))</f>
        <v>112560.0000000002</v>
      </c>
      <c r="BB27" s="64">
        <f>IF([1]TX_Counties_FY22_Income_Limits!BA27&gt;[1]WAIVER_TX_Counties_FY22!BB$2,[1]TX_Counties_FY22_Income_Limits!BA27,IF([1]TX_Counties_FY22_Income_Limits!BA27&lt;[1]WAIVER_TX_Counties_FY22!BB$2,[1]WAIVER_TX_Counties_FY22!BB$2,IF([1]TX_Counties_FY22_Income_Limits!BA27=[1]WAIVER_TX_Counties_FY22!BB$2,[1]TX_Counties_FY22_Income_Limits!BA27)))</f>
        <v>47050</v>
      </c>
      <c r="BC27" s="64">
        <f>IF([1]TX_Counties_FY22_Income_Limits!BB27&gt;[1]WAIVER_TX_Counties_FY22!BC$2,[1]TX_Counties_FY22_Income_Limits!BB27,IF([1]TX_Counties_FY22_Income_Limits!BB27&lt;[1]WAIVER_TX_Counties_FY22!BC$2,[1]WAIVER_TX_Counties_FY22!BC$2,IF([1]TX_Counties_FY22_Income_Limits!BB27=[1]WAIVER_TX_Counties_FY22!BC$2,[1]TX_Counties_FY22_Income_Limits!BB27)))</f>
        <v>53800</v>
      </c>
      <c r="BD27" s="64">
        <f>IF([1]TX_Counties_FY22_Income_Limits!BC27&gt;[1]WAIVER_TX_Counties_FY22!BD$2,[1]TX_Counties_FY22_Income_Limits!BC27,IF([1]TX_Counties_FY22_Income_Limits!BC27&lt;[1]WAIVER_TX_Counties_FY22!BD$2,[1]WAIVER_TX_Counties_FY22!BD$2,IF([1]TX_Counties_FY22_Income_Limits!BC27=[1]WAIVER_TX_Counties_FY22!BD$2,[1]TX_Counties_FY22_Income_Limits!BC27)))</f>
        <v>60500</v>
      </c>
      <c r="BE27" s="64">
        <f>IF([1]TX_Counties_FY22_Income_Limits!BD27&gt;[1]WAIVER_TX_Counties_FY22!BE$2,[1]TX_Counties_FY22_Income_Limits!BD27,IF([1]TX_Counties_FY22_Income_Limits!BD27&lt;[1]WAIVER_TX_Counties_FY22!BE$2,[1]WAIVER_TX_Counties_FY22!BE$2,IF([1]TX_Counties_FY22_Income_Limits!BD27=[1]WAIVER_TX_Counties_FY22!BE$2,[1]TX_Counties_FY22_Income_Limits!BD27)))</f>
        <v>67250</v>
      </c>
      <c r="BF27" s="64">
        <f>IF([1]TX_Counties_FY22_Income_Limits!BE27&gt;[1]WAIVER_TX_Counties_FY22!BF$2,[1]TX_Counties_FY22_Income_Limits!BE27,IF([1]TX_Counties_FY22_Income_Limits!BE27&lt;[1]WAIVER_TX_Counties_FY22!BF$2,[1]WAIVER_TX_Counties_FY22!BF$2,IF([1]TX_Counties_FY22_Income_Limits!BE27=[1]WAIVER_TX_Counties_FY22!BF$2,[1]TX_Counties_FY22_Income_Limits!BE27)))</f>
        <v>72650</v>
      </c>
      <c r="BG27" s="64">
        <f>IF([1]TX_Counties_FY22_Income_Limits!BF27&gt;[1]WAIVER_TX_Counties_FY22!BG$2,[1]TX_Counties_FY22_Income_Limits!BF27,IF([1]TX_Counties_FY22_Income_Limits!BF27&lt;[1]WAIVER_TX_Counties_FY22!BG$2,[1]WAIVER_TX_Counties_FY22!BG$2,IF([1]TX_Counties_FY22_Income_Limits!BF27=[1]WAIVER_TX_Counties_FY22!BG$2,[1]TX_Counties_FY22_Income_Limits!BF27)))</f>
        <v>78000</v>
      </c>
      <c r="BH27" s="64">
        <f>IF([1]TX_Counties_FY22_Income_Limits!BG27&gt;[1]WAIVER_TX_Counties_FY22!BH$2,[1]TX_Counties_FY22_Income_Limits!BG27,IF([1]TX_Counties_FY22_Income_Limits!BG27&lt;[1]WAIVER_TX_Counties_FY22!BH$2,[1]WAIVER_TX_Counties_FY22!BH$2,IF([1]TX_Counties_FY22_Income_Limits!BG27=[1]WAIVER_TX_Counties_FY22!BH$2,[1]TX_Counties_FY22_Income_Limits!BG27)))</f>
        <v>83400</v>
      </c>
      <c r="BI27" s="64">
        <f>IF([1]TX_Counties_FY22_Income_Limits!BH27&gt;[1]WAIVER_TX_Counties_FY22!BI$2,[1]TX_Counties_FY22_Income_Limits!BH27,IF([1]TX_Counties_FY22_Income_Limits!BH27&lt;[1]WAIVER_TX_Counties_FY22!BI$2,[1]WAIVER_TX_Counties_FY22!BI$2,IF([1]TX_Counties_FY22_Income_Limits!BH27=[1]WAIVER_TX_Counties_FY22!BI$2,[1]TX_Counties_FY22_Income_Limits!BH27)))</f>
        <v>88750</v>
      </c>
      <c r="BJ27" s="64">
        <f>IF([1]TX_Counties_FY22_Income_Limits!BI27&gt;[1]WAIVER_TX_Counties_FY22!BJ$2,[1]TX_Counties_FY22_Income_Limits!BI27,IF([1]TX_Counties_FY22_Income_Limits!BI27&lt;[1]WAIVER_TX_Counties_FY22!BJ$2,[1]WAIVER_TX_Counties_FY22!BJ$2,IF([1]TX_Counties_FY22_Income_Limits!BI27=[1]WAIVER_TX_Counties_FY22!BJ$2,[1]TX_Counties_FY22_Income_Limits!BI27)))</f>
        <v>94150</v>
      </c>
      <c r="BK27" s="64">
        <f>IF([1]TX_Counties_FY22_Income_Limits!BJ27&gt;[1]WAIVER_TX_Counties_FY22!BK$2,[1]TX_Counties_FY22_Income_Limits!BJ27,IF([1]TX_Counties_FY22_Income_Limits!BJ27&lt;[1]WAIVER_TX_Counties_FY22!BK$2,[1]WAIVER_TX_Counties_FY22!BK$2,IF([1]TX_Counties_FY22_Income_Limits!BJ27=[1]WAIVER_TX_Counties_FY22!BK$2,[1]TX_Counties_FY22_Income_Limits!BJ27)))</f>
        <v>99530</v>
      </c>
      <c r="BL27" s="64">
        <f>IF([1]TX_Counties_FY22_Income_Limits!BK27&gt;[1]WAIVER_TX_Counties_FY22!BL$2,[1]TX_Counties_FY22_Income_Limits!BK27,IF([1]TX_Counties_FY22_Income_Limits!BK27&lt;[1]WAIVER_TX_Counties_FY22!BL$2,[1]WAIVER_TX_Counties_FY22!BL$2,IF([1]TX_Counties_FY22_Income_Limits!BK27=[1]WAIVER_TX_Counties_FY22!BL$2,[1]TX_Counties_FY22_Income_Limits!BK27)))</f>
        <v>104910</v>
      </c>
      <c r="BM27" s="64">
        <f>IF([1]TX_Counties_FY22_Income_Limits!BL27&gt;[1]WAIVER_TX_Counties_FY22!BM$2,[1]TX_Counties_FY22_Income_Limits!BL27,IF([1]TX_Counties_FY22_Income_Limits!BL27&lt;[1]WAIVER_TX_Counties_FY22!BM$2,[1]WAIVER_TX_Counties_FY22!BM$2,IF([1]TX_Counties_FY22_Income_Limits!BL27=[1]WAIVER_TX_Counties_FY22!BM$2,[1]TX_Counties_FY22_Income_Limits!BL27)))</f>
        <v>110290</v>
      </c>
      <c r="BN27" s="64">
        <f>IF([1]TX_Counties_FY22_Income_Limits!BM27&gt;[1]WAIVER_TX_Counties_FY22!BN$2,[1]TX_Counties_FY22_Income_Limits!BM27,IF([1]TX_Counties_FY22_Income_Limits!BM27&lt;[1]WAIVER_TX_Counties_FY22!BN$2,[1]WAIVER_TX_Counties_FY22!BN$2,IF([1]TX_Counties_FY22_Income_Limits!BM27=[1]WAIVER_TX_Counties_FY22!BN$2,[1]TX_Counties_FY22_Income_Limits!BM27)))</f>
        <v>115670</v>
      </c>
      <c r="BO27" s="64">
        <f>IF([1]TX_Counties_FY22_Income_Limits!BN27&gt;[1]WAIVER_TX_Counties_FY22!BO$2,[1]TX_Counties_FY22_Income_Limits!BN27,IF([1]TX_Counties_FY22_Income_Limits!BN27&lt;[1]WAIVER_TX_Counties_FY22!BO$2,[1]WAIVER_TX_Counties_FY22!BO$2,IF([1]TX_Counties_FY22_Income_Limits!BN27=[1]WAIVER_TX_Counties_FY22!BO$2,[1]TX_Counties_FY22_Income_Limits!BN27)))</f>
        <v>121050</v>
      </c>
      <c r="BP27" s="64">
        <f>IF([1]TX_Counties_FY22_Income_Limits!BO27&gt;[1]WAIVER_TX_Counties_FY22!BP$2,[1]TX_Counties_FY22_Income_Limits!BO27,IF([1]TX_Counties_FY22_Income_Limits!BO27&lt;[1]WAIVER_TX_Counties_FY22!BP$2,[1]WAIVER_TX_Counties_FY22!BP$2,IF([1]TX_Counties_FY22_Income_Limits!BO27=[1]WAIVER_TX_Counties_FY22!BP$2,[1]TX_Counties_FY22_Income_Limits!BO27)))</f>
        <v>126430</v>
      </c>
      <c r="BQ27" s="64">
        <f>IF([1]TX_Counties_FY22_Income_Limits!BP27&gt;[1]WAIVER_TX_Counties_FY22!BQ$2,[1]TX_Counties_FY22_Income_Limits!BP27,IF([1]TX_Counties_FY22_Income_Limits!BP27&lt;[1]WAIVER_TX_Counties_FY22!BQ$2,[1]WAIVER_TX_Counties_FY22!BQ$2,IF([1]TX_Counties_FY22_Income_Limits!BP27=[1]WAIVER_TX_Counties_FY22!BQ$2,[1]TX_Counties_FY22_Income_Limits!BP27)))</f>
        <v>131810</v>
      </c>
      <c r="BR27" s="64">
        <f>IF([1]TX_Counties_FY22_Income_Limits!BQ27&gt;[1]WAIVER_TX_Counties_FY22!BR$2,[1]TX_Counties_FY22_Income_Limits!BQ27,IF([1]TX_Counties_FY22_Income_Limits!BQ27&lt;[1]WAIVER_TX_Counties_FY22!BR$2,[1]WAIVER_TX_Counties_FY22!BR$2,IF([1]TX_Counties_FY22_Income_Limits!BQ27=[1]WAIVER_TX_Counties_FY22!BR$2,[1]TX_Counties_FY22_Income_Limits!BQ27)))</f>
        <v>137190</v>
      </c>
      <c r="BS27" s="64">
        <f>IF([1]TX_Counties_FY22_Income_Limits!BR27&gt;[1]WAIVER_TX_Counties_FY22!BS$2,[1]TX_Counties_FY22_Income_Limits!BR27,IF([1]TX_Counties_FY22_Income_Limits!BR27&lt;[1]WAIVER_TX_Counties_FY22!BS$2,[1]WAIVER_TX_Counties_FY22!BS$2,IF([1]TX_Counties_FY22_Income_Limits!BR27=[1]WAIVER_TX_Counties_FY22!BS$2,[1]TX_Counties_FY22_Income_Limits!BR27)))</f>
        <v>142570</v>
      </c>
      <c r="BT27" s="64">
        <f>IF([1]TX_Counties_FY22_Income_Limits!BS27&gt;[1]WAIVER_TX_Counties_FY22!BT$2,[1]TX_Counties_FY22_Income_Limits!BS27,IF([1]TX_Counties_FY22_Income_Limits!BS27&lt;[1]WAIVER_TX_Counties_FY22!BT$2,[1]WAIVER_TX_Counties_FY22!BT$2,IF([1]TX_Counties_FY22_Income_Limits!BS27=[1]WAIVER_TX_Counties_FY22!BT$2,[1]TX_Counties_FY22_Income_Limits!BS27)))</f>
        <v>147950</v>
      </c>
      <c r="BU27" s="64">
        <f>IF([1]TX_Counties_FY22_Income_Limits!BT27&gt;[1]WAIVER_TX_Counties_FY22!BU$2,[1]TX_Counties_FY22_Income_Limits!BT27,IF([1]TX_Counties_FY22_Income_Limits!BT27&lt;[1]WAIVER_TX_Counties_FY22!BU$2,[1]WAIVER_TX_Counties_FY22!BU$2,IF([1]TX_Counties_FY22_Income_Limits!BT27=[1]WAIVER_TX_Counties_FY22!BU$2,[1]TX_Counties_FY22_Income_Limits!BT27)))</f>
        <v>153330</v>
      </c>
      <c r="BV27" s="64">
        <f>IF([1]TX_Counties_FY22_Income_Limits!BU27&gt;[1]WAIVER_TX_Counties_FY22!BV$2,[1]TX_Counties_FY22_Income_Limits!BU27,IF([1]TX_Counties_FY22_Income_Limits!BU27&lt;[1]WAIVER_TX_Counties_FY22!BV$2,[1]WAIVER_TX_Counties_FY22!BV$2,IF([1]TX_Counties_FY22_Income_Limits!BU27=[1]WAIVER_TX_Counties_FY22!BV$2,[1]TX_Counties_FY22_Income_Limits!BU27)))</f>
        <v>158710</v>
      </c>
      <c r="BW27" s="64">
        <f>IF([1]TX_Counties_FY22_Income_Limits!BV27&gt;[1]WAIVER_TX_Counties_FY22!BW$2,[1]TX_Counties_FY22_Income_Limits!BV27,IF([1]TX_Counties_FY22_Income_Limits!BV27&lt;[1]WAIVER_TX_Counties_FY22!BW$2,[1]WAIVER_TX_Counties_FY22!BW$2,IF([1]TX_Counties_FY22_Income_Limits!BV27=[1]WAIVER_TX_Counties_FY22!BW$2,[1]TX_Counties_FY22_Income_Limits!BV27)))</f>
        <v>164090</v>
      </c>
      <c r="BX27" s="64">
        <f>IF([1]TX_Counties_FY22_Income_Limits!BW27&gt;[1]WAIVER_TX_Counties_FY22!BX$2,[1]TX_Counties_FY22_Income_Limits!BW27,IF([1]TX_Counties_FY22_Income_Limits!BW27&lt;[1]WAIVER_TX_Counties_FY22!BX$2,[1]WAIVER_TX_Counties_FY22!BX$2,IF([1]TX_Counties_FY22_Income_Limits!BW27=[1]WAIVER_TX_Counties_FY22!BX$2,[1]TX_Counties_FY22_Income_Limits!BW27)))</f>
        <v>169470</v>
      </c>
      <c r="BY27" s="64">
        <f>IF([1]TX_Counties_FY22_Income_Limits!BX27&gt;[1]WAIVER_TX_Counties_FY22!BY$2,[1]TX_Counties_FY22_Income_Limits!BX27,IF([1]TX_Counties_FY22_Income_Limits!BX27&lt;[1]WAIVER_TX_Counties_FY22!BY$2,[1]WAIVER_TX_Counties_FY22!BY$2,IF([1]TX_Counties_FY22_Income_Limits!BX27=[1]WAIVER_TX_Counties_FY22!BY$2,[1]TX_Counties_FY22_Income_Limits!BX27)))</f>
        <v>174850</v>
      </c>
      <c r="BZ27" s="64">
        <f>IF([1]TX_Counties_FY22_Income_Limits!BY27&gt;[1]WAIVER_TX_Counties_FY22!BZ$2,[1]TX_Counties_FY22_Income_Limits!BY27,IF([1]TX_Counties_FY22_Income_Limits!BY27&lt;[1]WAIVER_TX_Counties_FY22!BZ$2,[1]WAIVER_TX_Counties_FY22!BZ$2,IF([1]TX_Counties_FY22_Income_Limits!BY27=[1]WAIVER_TX_Counties_FY22!BZ$2,[1]TX_Counties_FY22_Income_Limits!BY27)))</f>
        <v>180230</v>
      </c>
      <c r="CA27" s="64">
        <f>IF([1]TX_Counties_FY22_Income_Limits!BZ27&gt;[1]WAIVER_TX_Counties_FY22!CA$2,[1]TX_Counties_FY22_Income_Limits!BZ27,IF([1]TX_Counties_FY22_Income_Limits!BZ27&lt;[1]WAIVER_TX_Counties_FY22!CA$2,[1]WAIVER_TX_Counties_FY22!CA$2,IF([1]TX_Counties_FY22_Income_Limits!BZ27=[1]WAIVER_TX_Counties_FY22!CA$2,[1]TX_Counties_FY22_Income_Limits!BZ27)))</f>
        <v>59709.999999999993</v>
      </c>
      <c r="CB27" s="64">
        <f>IF([1]TX_Counties_FY22_Income_Limits!CA27&gt;[1]WAIVER_TX_Counties_FY22!CB$2,[1]TX_Counties_FY22_Income_Limits!CA27,IF([1]TX_Counties_FY22_Income_Limits!CA27&lt;[1]WAIVER_TX_Counties_FY22!CB$2,[1]WAIVER_TX_Counties_FY22!CB$2,IF([1]TX_Counties_FY22_Income_Limits!CA27=[1]WAIVER_TX_Counties_FY22!CB$2,[1]TX_Counties_FY22_Income_Limits!CA27)))</f>
        <v>68240</v>
      </c>
      <c r="CC27" s="64">
        <f>IF([1]TX_Counties_FY22_Income_Limits!CB27&gt;[1]WAIVER_TX_Counties_FY22!CC$2,[1]TX_Counties_FY22_Income_Limits!CB27,IF([1]TX_Counties_FY22_Income_Limits!CB27&lt;[1]WAIVER_TX_Counties_FY22!CC$2,[1]WAIVER_TX_Counties_FY22!CC$2,IF([1]TX_Counties_FY22_Income_Limits!CB27=[1]WAIVER_TX_Counties_FY22!CC$2,[1]TX_Counties_FY22_Income_Limits!CB27)))</f>
        <v>76770</v>
      </c>
      <c r="CD27" s="64">
        <f>IF([1]TX_Counties_FY22_Income_Limits!CC27&gt;[1]WAIVER_TX_Counties_FY22!CD$2,[1]TX_Counties_FY22_Income_Limits!CC27,IF([1]TX_Counties_FY22_Income_Limits!CC27&lt;[1]WAIVER_TX_Counties_FY22!CD$2,[1]WAIVER_TX_Counties_FY22!CD$2,IF([1]TX_Counties_FY22_Income_Limits!CC27=[1]WAIVER_TX_Counties_FY22!CD$2,[1]TX_Counties_FY22_Income_Limits!CC27)))</f>
        <v>85300</v>
      </c>
      <c r="CE27" s="64">
        <f>IF([1]TX_Counties_FY22_Income_Limits!CD27&gt;[1]WAIVER_TX_Counties_FY22!CE$2,[1]TX_Counties_FY22_Income_Limits!CD27,IF([1]TX_Counties_FY22_Income_Limits!CD27&lt;[1]WAIVER_TX_Counties_FY22!CE$2,[1]WAIVER_TX_Counties_FY22!CE$2,IF([1]TX_Counties_FY22_Income_Limits!CD27=[1]WAIVER_TX_Counties_FY22!CE$2,[1]TX_Counties_FY22_Income_Limits!CD27)))</f>
        <v>92124</v>
      </c>
      <c r="CF27" s="64">
        <f>IF([1]TX_Counties_FY22_Income_Limits!CE27&gt;[1]WAIVER_TX_Counties_FY22!CF$2,[1]TX_Counties_FY22_Income_Limits!CE27,IF([1]TX_Counties_FY22_Income_Limits!CE27&lt;[1]WAIVER_TX_Counties_FY22!CF$2,[1]WAIVER_TX_Counties_FY22!CF$2,IF([1]TX_Counties_FY22_Income_Limits!CE27=[1]WAIVER_TX_Counties_FY22!CF$2,[1]TX_Counties_FY22_Income_Limits!CE27)))</f>
        <v>98948</v>
      </c>
      <c r="CG27" s="64">
        <f>IF([1]TX_Counties_FY22_Income_Limits!CF27&gt;[1]WAIVER_TX_Counties_FY22!CG$2,[1]TX_Counties_FY22_Income_Limits!CF27,IF([1]TX_Counties_FY22_Income_Limits!CF27&lt;[1]WAIVER_TX_Counties_FY22!CG$2,[1]WAIVER_TX_Counties_FY22!CG$2,IF([1]TX_Counties_FY22_Income_Limits!CF27=[1]WAIVER_TX_Counties_FY22!CG$2,[1]TX_Counties_FY22_Income_Limits!CF27)))</f>
        <v>105772</v>
      </c>
      <c r="CH27" s="64">
        <f>IF([1]TX_Counties_FY22_Income_Limits!CG27&gt;[1]WAIVER_TX_Counties_FY22!CH$2,[1]TX_Counties_FY22_Income_Limits!CG27,IF([1]TX_Counties_FY22_Income_Limits!CG27&lt;[1]WAIVER_TX_Counties_FY22!CH$2,[1]WAIVER_TX_Counties_FY22!CH$2,IF([1]TX_Counties_FY22_Income_Limits!CG27=[1]WAIVER_TX_Counties_FY22!CH$2,[1]TX_Counties_FY22_Income_Limits!CG27)))</f>
        <v>112596</v>
      </c>
      <c r="CI27" s="64">
        <f>IF([1]TX_Counties_FY22_Income_Limits!CH27&gt;[1]WAIVER_TX_Counties_FY22!CI$2,[1]TX_Counties_FY22_Income_Limits!CH27,IF([1]TX_Counties_FY22_Income_Limits!CH27&lt;[1]WAIVER_TX_Counties_FY22!CI$2,[1]WAIVER_TX_Counties_FY22!CI$2,IF([1]TX_Counties_FY22_Income_Limits!CH27=[1]WAIVER_TX_Counties_FY22!CI$2,[1]TX_Counties_FY22_Income_Limits!CH27)))</f>
        <v>119419.99999999999</v>
      </c>
      <c r="CJ27" s="64">
        <f>IF([1]TX_Counties_FY22_Income_Limits!CI27&gt;[1]WAIVER_TX_Counties_FY22!CJ$2,[1]TX_Counties_FY22_Income_Limits!CI27,IF([1]TX_Counties_FY22_Income_Limits!CI27&lt;[1]WAIVER_TX_Counties_FY22!CJ$2,[1]WAIVER_TX_Counties_FY22!CJ$2,IF([1]TX_Counties_FY22_Income_Limits!CI27=[1]WAIVER_TX_Counties_FY22!CJ$2,[1]TX_Counties_FY22_Income_Limits!CI27)))</f>
        <v>126244</v>
      </c>
      <c r="CK27" s="64">
        <f>IF([1]TX_Counties_FY22_Income_Limits!CJ27&gt;[1]WAIVER_TX_Counties_FY22!CK$2,[1]TX_Counties_FY22_Income_Limits!CJ27,IF([1]TX_Counties_FY22_Income_Limits!CJ27&lt;[1]WAIVER_TX_Counties_FY22!CK$2,[1]WAIVER_TX_Counties_FY22!CK$2,IF([1]TX_Counties_FY22_Income_Limits!CJ27=[1]WAIVER_TX_Counties_FY22!CK$2,[1]TX_Counties_FY22_Income_Limits!CJ27)))</f>
        <v>133068</v>
      </c>
      <c r="CL27" s="64">
        <f>IF([1]TX_Counties_FY22_Income_Limits!CK27&gt;[1]WAIVER_TX_Counties_FY22!CL$2,[1]TX_Counties_FY22_Income_Limits!CK27,IF([1]TX_Counties_FY22_Income_Limits!CK27&lt;[1]WAIVER_TX_Counties_FY22!CL$2,[1]WAIVER_TX_Counties_FY22!CL$2,IF([1]TX_Counties_FY22_Income_Limits!CK27=[1]WAIVER_TX_Counties_FY22!CL$2,[1]TX_Counties_FY22_Income_Limits!CK27)))</f>
        <v>139892</v>
      </c>
      <c r="CM27" s="64">
        <f>IF([1]TX_Counties_FY22_Income_Limits!CL27&gt;[1]WAIVER_TX_Counties_FY22!CM$2,[1]TX_Counties_FY22_Income_Limits!CL27,IF([1]TX_Counties_FY22_Income_Limits!CL27&lt;[1]WAIVER_TX_Counties_FY22!CM$2,[1]WAIVER_TX_Counties_FY22!CM$2,IF([1]TX_Counties_FY22_Income_Limits!CL27=[1]WAIVER_TX_Counties_FY22!CM$2,[1]TX_Counties_FY22_Income_Limits!CL27)))</f>
        <v>146716</v>
      </c>
      <c r="CN27" s="64">
        <f>IF([1]TX_Counties_FY22_Income_Limits!CM27&gt;[1]WAIVER_TX_Counties_FY22!CN$2,[1]TX_Counties_FY22_Income_Limits!CM27,IF([1]TX_Counties_FY22_Income_Limits!CM27&lt;[1]WAIVER_TX_Counties_FY22!CN$2,[1]WAIVER_TX_Counties_FY22!CN$2,IF([1]TX_Counties_FY22_Income_Limits!CM27=[1]WAIVER_TX_Counties_FY22!CN$2,[1]TX_Counties_FY22_Income_Limits!CM27)))</f>
        <v>153540</v>
      </c>
      <c r="CO27" s="64">
        <f>IF([1]TX_Counties_FY22_Income_Limits!CN27&gt;[1]WAIVER_TX_Counties_FY22!CO$2,[1]TX_Counties_FY22_Income_Limits!CN27,IF([1]TX_Counties_FY22_Income_Limits!CN27&lt;[1]WAIVER_TX_Counties_FY22!CO$2,[1]WAIVER_TX_Counties_FY22!CO$2,IF([1]TX_Counties_FY22_Income_Limits!CN27=[1]WAIVER_TX_Counties_FY22!CO$2,[1]TX_Counties_FY22_Income_Limits!CN27)))</f>
        <v>160364</v>
      </c>
      <c r="CP27" s="64">
        <f>IF([1]TX_Counties_FY22_Income_Limits!CO27&gt;[1]WAIVER_TX_Counties_FY22!CP$2,[1]TX_Counties_FY22_Income_Limits!CO27,IF([1]TX_Counties_FY22_Income_Limits!CO27&lt;[1]WAIVER_TX_Counties_FY22!CP$2,[1]WAIVER_TX_Counties_FY22!CP$2,IF([1]TX_Counties_FY22_Income_Limits!CO27=[1]WAIVER_TX_Counties_FY22!CP$2,[1]TX_Counties_FY22_Income_Limits!CO27)))</f>
        <v>167188</v>
      </c>
      <c r="CQ27" s="64">
        <f>IF([1]TX_Counties_FY22_Income_Limits!CP27&gt;[1]WAIVER_TX_Counties_FY22!CQ$2,[1]TX_Counties_FY22_Income_Limits!CP27,IF([1]TX_Counties_FY22_Income_Limits!CP27&lt;[1]WAIVER_TX_Counties_FY22!CQ$2,[1]WAIVER_TX_Counties_FY22!CQ$2,IF([1]TX_Counties_FY22_Income_Limits!CP27=[1]WAIVER_TX_Counties_FY22!CQ$2,[1]TX_Counties_FY22_Income_Limits!CP27)))</f>
        <v>174012</v>
      </c>
      <c r="CR27" s="64">
        <f>IF([1]TX_Counties_FY22_Income_Limits!CQ27&gt;[1]WAIVER_TX_Counties_FY22!CR$2,[1]TX_Counties_FY22_Income_Limits!CQ27,IF([1]TX_Counties_FY22_Income_Limits!CQ27&lt;[1]WAIVER_TX_Counties_FY22!CR$2,[1]WAIVER_TX_Counties_FY22!CR$2,IF([1]TX_Counties_FY22_Income_Limits!CQ27=[1]WAIVER_TX_Counties_FY22!CR$2,[1]TX_Counties_FY22_Income_Limits!CQ27)))</f>
        <v>180836</v>
      </c>
      <c r="CS27" s="64">
        <f>IF([1]TX_Counties_FY22_Income_Limits!CR27&gt;[1]WAIVER_TX_Counties_FY22!CS$2,[1]TX_Counties_FY22_Income_Limits!CR27,IF([1]TX_Counties_FY22_Income_Limits!CR27&lt;[1]WAIVER_TX_Counties_FY22!CS$2,[1]WAIVER_TX_Counties_FY22!CS$2,IF([1]TX_Counties_FY22_Income_Limits!CR27=[1]WAIVER_TX_Counties_FY22!CS$2,[1]TX_Counties_FY22_Income_Limits!CR27)))</f>
        <v>187660</v>
      </c>
      <c r="CT27" s="64">
        <f>IF([1]TX_Counties_FY22_Income_Limits!CS27&gt;[1]WAIVER_TX_Counties_FY22!CT$2,[1]TX_Counties_FY22_Income_Limits!CS27,IF([1]TX_Counties_FY22_Income_Limits!CS27&lt;[1]WAIVER_TX_Counties_FY22!CT$2,[1]WAIVER_TX_Counties_FY22!CT$2,IF([1]TX_Counties_FY22_Income_Limits!CS27=[1]WAIVER_TX_Counties_FY22!CT$2,[1]TX_Counties_FY22_Income_Limits!CS27)))</f>
        <v>194484</v>
      </c>
      <c r="CU27" s="64">
        <f>IF([1]TX_Counties_FY22_Income_Limits!CT27&gt;[1]WAIVER_TX_Counties_FY22!CU$2,[1]TX_Counties_FY22_Income_Limits!CT27,IF([1]TX_Counties_FY22_Income_Limits!CT27&lt;[1]WAIVER_TX_Counties_FY22!CU$2,[1]WAIVER_TX_Counties_FY22!CU$2,IF([1]TX_Counties_FY22_Income_Limits!CT27=[1]WAIVER_TX_Counties_FY22!CU$2,[1]TX_Counties_FY22_Income_Limits!CT27)))</f>
        <v>201308</v>
      </c>
      <c r="CV27" s="64">
        <f>IF([1]TX_Counties_FY22_Income_Limits!CU27&gt;[1]WAIVER_TX_Counties_FY22!CV$2,[1]TX_Counties_FY22_Income_Limits!CU27,IF([1]TX_Counties_FY22_Income_Limits!CU27&lt;[1]WAIVER_TX_Counties_FY22!CV$2,[1]WAIVER_TX_Counties_FY22!CV$2,IF([1]TX_Counties_FY22_Income_Limits!CU27=[1]WAIVER_TX_Counties_FY22!CV$2,[1]TX_Counties_FY22_Income_Limits!CU27)))</f>
        <v>208132</v>
      </c>
      <c r="CW27" s="64">
        <f>IF([1]TX_Counties_FY22_Income_Limits!CV27&gt;[1]WAIVER_TX_Counties_FY22!CW$2,[1]TX_Counties_FY22_Income_Limits!CV27,IF([1]TX_Counties_FY22_Income_Limits!CV27&lt;[1]WAIVER_TX_Counties_FY22!CW$2,[1]WAIVER_TX_Counties_FY22!CW$2,IF([1]TX_Counties_FY22_Income_Limits!CV27=[1]WAIVER_TX_Counties_FY22!CW$2,[1]TX_Counties_FY22_Income_Limits!CV27)))</f>
        <v>214956</v>
      </c>
      <c r="CX27" s="64">
        <f>IF([1]TX_Counties_FY22_Income_Limits!CW27&gt;[1]WAIVER_TX_Counties_FY22!CX$2,[1]TX_Counties_FY22_Income_Limits!CW27,IF([1]TX_Counties_FY22_Income_Limits!CW27&lt;[1]WAIVER_TX_Counties_FY22!CX$2,[1]WAIVER_TX_Counties_FY22!CX$2,IF([1]TX_Counties_FY22_Income_Limits!CW27=[1]WAIVER_TX_Counties_FY22!CX$2,[1]TX_Counties_FY22_Income_Limits!CW27)))</f>
        <v>221780</v>
      </c>
      <c r="CY27" s="64">
        <f>IF([1]TX_Counties_FY22_Income_Limits!CX27&gt;[1]WAIVER_TX_Counties_FY22!CY$2,[1]TX_Counties_FY22_Income_Limits!CX27,IF([1]TX_Counties_FY22_Income_Limits!CX27&lt;[1]WAIVER_TX_Counties_FY22!CY$2,[1]WAIVER_TX_Counties_FY22!CY$2,IF([1]TX_Counties_FY22_Income_Limits!CX27=[1]WAIVER_TX_Counties_FY22!CY$2,[1]TX_Counties_FY22_Income_Limits!CX27)))</f>
        <v>228604</v>
      </c>
      <c r="CZ27" s="64">
        <f>IF([1]TX_Counties_FY22_Income_Limits!CY27&gt;[1]WAIVER_TX_Counties_FY22!CZ$2,[1]TX_Counties_FY22_Income_Limits!CY27,IF([1]TX_Counties_FY22_Income_Limits!CY27&lt;[1]WAIVER_TX_Counties_FY22!CZ$2,[1]WAIVER_TX_Counties_FY22!CZ$2,IF([1]TX_Counties_FY22_Income_Limits!CY27=[1]WAIVER_TX_Counties_FY22!CZ$2,[1]TX_Counties_FY22_Income_Limits!CY27)))</f>
        <v>71652</v>
      </c>
      <c r="DA27" s="64">
        <f>IF([1]TX_Counties_FY22_Income_Limits!CZ27&gt;[1]WAIVER_TX_Counties_FY22!DA$2,[1]TX_Counties_FY22_Income_Limits!CZ27,IF([1]TX_Counties_FY22_Income_Limits!CZ27&lt;[1]WAIVER_TX_Counties_FY22!DA$2,[1]WAIVER_TX_Counties_FY22!DA$2,IF([1]TX_Counties_FY22_Income_Limits!CZ27=[1]WAIVER_TX_Counties_FY22!DA$2,[1]TX_Counties_FY22_Income_Limits!CZ27)))</f>
        <v>81888</v>
      </c>
      <c r="DB27" s="64">
        <f>IF([1]TX_Counties_FY22_Income_Limits!DA27&gt;[1]WAIVER_TX_Counties_FY22!DB$2,[1]TX_Counties_FY22_Income_Limits!DA27,IF([1]TX_Counties_FY22_Income_Limits!DA27&lt;[1]WAIVER_TX_Counties_FY22!DB$2,[1]WAIVER_TX_Counties_FY22!DB$2,IF([1]TX_Counties_FY22_Income_Limits!DA27=[1]WAIVER_TX_Counties_FY22!DB$2,[1]TX_Counties_FY22_Income_Limits!DA27)))</f>
        <v>92124</v>
      </c>
      <c r="DC27" s="64">
        <f>IF([1]TX_Counties_FY22_Income_Limits!DB27&gt;[1]WAIVER_TX_Counties_FY22!DC$2,[1]TX_Counties_FY22_Income_Limits!DB27,IF([1]TX_Counties_FY22_Income_Limits!DB27&lt;[1]WAIVER_TX_Counties_FY22!DC$2,[1]WAIVER_TX_Counties_FY22!DC$2,IF([1]TX_Counties_FY22_Income_Limits!DB27=[1]WAIVER_TX_Counties_FY22!DC$2,[1]TX_Counties_FY22_Income_Limits!DB27)))</f>
        <v>102360</v>
      </c>
      <c r="DD27" s="64">
        <f>IF([1]TX_Counties_FY22_Income_Limits!DC27&gt;[1]WAIVER_TX_Counties_FY22!DD$2,[1]TX_Counties_FY22_Income_Limits!DC27,IF([1]TX_Counties_FY22_Income_Limits!DC27&lt;[1]WAIVER_TX_Counties_FY22!DD$2,[1]WAIVER_TX_Counties_FY22!DD$2,IF([1]TX_Counties_FY22_Income_Limits!DC27=[1]WAIVER_TX_Counties_FY22!DD$2,[1]TX_Counties_FY22_Income_Limits!DC27)))</f>
        <v>110548.8</v>
      </c>
      <c r="DE27" s="64">
        <f>IF([1]TX_Counties_FY22_Income_Limits!DD27&gt;[1]WAIVER_TX_Counties_FY22!DE$2,[1]TX_Counties_FY22_Income_Limits!DD27,IF([1]TX_Counties_FY22_Income_Limits!DD27&lt;[1]WAIVER_TX_Counties_FY22!DE$2,[1]WAIVER_TX_Counties_FY22!DE$2,IF([1]TX_Counties_FY22_Income_Limits!DD27=[1]WAIVER_TX_Counties_FY22!DE$2,[1]TX_Counties_FY22_Income_Limits!DD27)))</f>
        <v>118737.59999999999</v>
      </c>
      <c r="DF27" s="64">
        <f>IF([1]TX_Counties_FY22_Income_Limits!DE27&gt;[1]WAIVER_TX_Counties_FY22!DF$2,[1]TX_Counties_FY22_Income_Limits!DE27,IF([1]TX_Counties_FY22_Income_Limits!DE27&lt;[1]WAIVER_TX_Counties_FY22!DF$2,[1]WAIVER_TX_Counties_FY22!DF$2,IF([1]TX_Counties_FY22_Income_Limits!DE27=[1]WAIVER_TX_Counties_FY22!DF$2,[1]TX_Counties_FY22_Income_Limits!DE27)))</f>
        <v>126926.39999999999</v>
      </c>
      <c r="DG27" s="64">
        <f>IF([1]TX_Counties_FY22_Income_Limits!DF27&gt;[1]WAIVER_TX_Counties_FY22!DG$2,[1]TX_Counties_FY22_Income_Limits!DF27,IF([1]TX_Counties_FY22_Income_Limits!DF27&lt;[1]WAIVER_TX_Counties_FY22!DG$2,[1]WAIVER_TX_Counties_FY22!DG$2,IF([1]TX_Counties_FY22_Income_Limits!DF27=[1]WAIVER_TX_Counties_FY22!DG$2,[1]TX_Counties_FY22_Income_Limits!DF27)))</f>
        <v>135115.20000000001</v>
      </c>
      <c r="DH27" s="64">
        <f>IF([1]TX_Counties_FY22_Income_Limits!DG27&gt;[1]WAIVER_TX_Counties_FY22!DH$2,[1]TX_Counties_FY22_Income_Limits!DG27,IF([1]TX_Counties_FY22_Income_Limits!DG27&lt;[1]WAIVER_TX_Counties_FY22!DH$2,[1]WAIVER_TX_Counties_FY22!DH$2,IF([1]TX_Counties_FY22_Income_Limits!DG27=[1]WAIVER_TX_Counties_FY22!DH$2,[1]TX_Counties_FY22_Income_Limits!DG27)))</f>
        <v>143304</v>
      </c>
      <c r="DI27" s="64">
        <f>IF([1]TX_Counties_FY22_Income_Limits!DH27&gt;[1]WAIVER_TX_Counties_FY22!DI$2,[1]TX_Counties_FY22_Income_Limits!DH27,IF([1]TX_Counties_FY22_Income_Limits!DH27&lt;[1]WAIVER_TX_Counties_FY22!DI$2,[1]WAIVER_TX_Counties_FY22!DI$2,IF([1]TX_Counties_FY22_Income_Limits!DH27=[1]WAIVER_TX_Counties_FY22!DI$2,[1]TX_Counties_FY22_Income_Limits!DH27)))</f>
        <v>151492.79999999999</v>
      </c>
      <c r="DJ27" s="64">
        <f>IF([1]TX_Counties_FY22_Income_Limits!DI27&gt;[1]WAIVER_TX_Counties_FY22!DJ$2,[1]TX_Counties_FY22_Income_Limits!DI27,IF([1]TX_Counties_FY22_Income_Limits!DI27&lt;[1]WAIVER_TX_Counties_FY22!DJ$2,[1]WAIVER_TX_Counties_FY22!DJ$2,IF([1]TX_Counties_FY22_Income_Limits!DI27=[1]WAIVER_TX_Counties_FY22!DJ$2,[1]TX_Counties_FY22_Income_Limits!DI27)))</f>
        <v>159681.59999999998</v>
      </c>
      <c r="DK27" s="64">
        <f>IF([1]TX_Counties_FY22_Income_Limits!DJ27&gt;[1]WAIVER_TX_Counties_FY22!DK$2,[1]TX_Counties_FY22_Income_Limits!DJ27,IF([1]TX_Counties_FY22_Income_Limits!DJ27&lt;[1]WAIVER_TX_Counties_FY22!DK$2,[1]WAIVER_TX_Counties_FY22!DK$2,IF([1]TX_Counties_FY22_Income_Limits!DJ27=[1]WAIVER_TX_Counties_FY22!DK$2,[1]TX_Counties_FY22_Income_Limits!DJ27)))</f>
        <v>167870.39999999997</v>
      </c>
      <c r="DL27" s="64">
        <f>IF([1]TX_Counties_FY22_Income_Limits!DK27&gt;[1]WAIVER_TX_Counties_FY22!DL$2,[1]TX_Counties_FY22_Income_Limits!DK27,IF([1]TX_Counties_FY22_Income_Limits!DK27&lt;[1]WAIVER_TX_Counties_FY22!DL$2,[1]WAIVER_TX_Counties_FY22!DL$2,IF([1]TX_Counties_FY22_Income_Limits!DK27=[1]WAIVER_TX_Counties_FY22!DL$2,[1]TX_Counties_FY22_Income_Limits!DK27)))</f>
        <v>176059.19999999995</v>
      </c>
      <c r="DM27" s="64">
        <f>IF([1]TX_Counties_FY22_Income_Limits!DL27&gt;[1]WAIVER_TX_Counties_FY22!DM$2,[1]TX_Counties_FY22_Income_Limits!DL27,IF([1]TX_Counties_FY22_Income_Limits!DL27&lt;[1]WAIVER_TX_Counties_FY22!DM$2,[1]WAIVER_TX_Counties_FY22!DM$2,IF([1]TX_Counties_FY22_Income_Limits!DL27=[1]WAIVER_TX_Counties_FY22!DM$2,[1]TX_Counties_FY22_Income_Limits!DL27)))</f>
        <v>184247.99999999994</v>
      </c>
      <c r="DN27" s="64">
        <f>IF([1]TX_Counties_FY22_Income_Limits!DM27&gt;[1]WAIVER_TX_Counties_FY22!DN$2,[1]TX_Counties_FY22_Income_Limits!DM27,IF([1]TX_Counties_FY22_Income_Limits!DM27&lt;[1]WAIVER_TX_Counties_FY22!DN$2,[1]WAIVER_TX_Counties_FY22!DN$2,IF([1]TX_Counties_FY22_Income_Limits!DM27=[1]WAIVER_TX_Counties_FY22!DN$2,[1]TX_Counties_FY22_Income_Limits!DM27)))</f>
        <v>192436.79999999993</v>
      </c>
      <c r="DO27" s="64">
        <f>IF([1]TX_Counties_FY22_Income_Limits!DN27&gt;[1]WAIVER_TX_Counties_FY22!DO$2,[1]TX_Counties_FY22_Income_Limits!DN27,IF([1]TX_Counties_FY22_Income_Limits!DN27&lt;[1]WAIVER_TX_Counties_FY22!DO$2,[1]WAIVER_TX_Counties_FY22!DO$2,IF([1]TX_Counties_FY22_Income_Limits!DN27=[1]WAIVER_TX_Counties_FY22!DO$2,[1]TX_Counties_FY22_Income_Limits!DN27)))</f>
        <v>200625.59999999992</v>
      </c>
      <c r="DP27" s="64">
        <f>IF([1]TX_Counties_FY22_Income_Limits!DO27&gt;[1]WAIVER_TX_Counties_FY22!DP$2,[1]TX_Counties_FY22_Income_Limits!DO27,IF([1]TX_Counties_FY22_Income_Limits!DO27&lt;[1]WAIVER_TX_Counties_FY22!DP$2,[1]WAIVER_TX_Counties_FY22!DP$2,IF([1]TX_Counties_FY22_Income_Limits!DO27=[1]WAIVER_TX_Counties_FY22!DP$2,[1]TX_Counties_FY22_Income_Limits!DO27)))</f>
        <v>208814.39999999991</v>
      </c>
      <c r="DQ27" s="64">
        <f>IF([1]TX_Counties_FY22_Income_Limits!DP27&gt;[1]WAIVER_TX_Counties_FY22!DQ$2,[1]TX_Counties_FY22_Income_Limits!DP27,IF([1]TX_Counties_FY22_Income_Limits!DP27&lt;[1]WAIVER_TX_Counties_FY22!DQ$2,[1]WAIVER_TX_Counties_FY22!DQ$2,IF([1]TX_Counties_FY22_Income_Limits!DP27=[1]WAIVER_TX_Counties_FY22!DQ$2,[1]TX_Counties_FY22_Income_Limits!DP27)))</f>
        <v>217003.1999999999</v>
      </c>
      <c r="DR27" s="64">
        <f>IF([1]TX_Counties_FY22_Income_Limits!DQ27&gt;[1]WAIVER_TX_Counties_FY22!DR$2,[1]TX_Counties_FY22_Income_Limits!DQ27,IF([1]TX_Counties_FY22_Income_Limits!DQ27&lt;[1]WAIVER_TX_Counties_FY22!DR$2,[1]WAIVER_TX_Counties_FY22!DR$2,IF([1]TX_Counties_FY22_Income_Limits!DQ27=[1]WAIVER_TX_Counties_FY22!DR$2,[1]TX_Counties_FY22_Income_Limits!DQ27)))</f>
        <v>225191.99999999988</v>
      </c>
      <c r="DS27" s="64">
        <f>IF([1]TX_Counties_FY22_Income_Limits!DR27&gt;[1]WAIVER_TX_Counties_FY22!DS$2,[1]TX_Counties_FY22_Income_Limits!DR27,IF([1]TX_Counties_FY22_Income_Limits!DR27&lt;[1]WAIVER_TX_Counties_FY22!DS$2,[1]WAIVER_TX_Counties_FY22!DS$2,IF([1]TX_Counties_FY22_Income_Limits!DR27=[1]WAIVER_TX_Counties_FY22!DS$2,[1]TX_Counties_FY22_Income_Limits!DR27)))</f>
        <v>233380.79999999987</v>
      </c>
      <c r="DT27" s="64">
        <f>IF([1]TX_Counties_FY22_Income_Limits!DS27&gt;[1]WAIVER_TX_Counties_FY22!DT$2,[1]TX_Counties_FY22_Income_Limits!DS27,IF([1]TX_Counties_FY22_Income_Limits!DS27&lt;[1]WAIVER_TX_Counties_FY22!DT$2,[1]WAIVER_TX_Counties_FY22!DT$2,IF([1]TX_Counties_FY22_Income_Limits!DS27=[1]WAIVER_TX_Counties_FY22!DT$2,[1]TX_Counties_FY22_Income_Limits!DS27)))</f>
        <v>241569.59999999986</v>
      </c>
      <c r="DU27" s="64">
        <f>IF([1]TX_Counties_FY22_Income_Limits!DT27&gt;[1]WAIVER_TX_Counties_FY22!DU$2,[1]TX_Counties_FY22_Income_Limits!DT27,IF([1]TX_Counties_FY22_Income_Limits!DT27&lt;[1]WAIVER_TX_Counties_FY22!DU$2,[1]WAIVER_TX_Counties_FY22!DU$2,IF([1]TX_Counties_FY22_Income_Limits!DT27=[1]WAIVER_TX_Counties_FY22!DU$2,[1]TX_Counties_FY22_Income_Limits!DT27)))</f>
        <v>249758.39999999985</v>
      </c>
      <c r="DV27" s="64">
        <f>IF([1]TX_Counties_FY22_Income_Limits!DU27&gt;[1]WAIVER_TX_Counties_FY22!DV$2,[1]TX_Counties_FY22_Income_Limits!DU27,IF([1]TX_Counties_FY22_Income_Limits!DU27&lt;[1]WAIVER_TX_Counties_FY22!DV$2,[1]WAIVER_TX_Counties_FY22!DV$2,IF([1]TX_Counties_FY22_Income_Limits!DU27=[1]WAIVER_TX_Counties_FY22!DV$2,[1]TX_Counties_FY22_Income_Limits!DU27)))</f>
        <v>257947.19999999984</v>
      </c>
      <c r="DW27" s="64">
        <f>IF([1]TX_Counties_FY22_Income_Limits!DV27&gt;[1]WAIVER_TX_Counties_FY22!DW$2,[1]TX_Counties_FY22_Income_Limits!DV27,IF([1]TX_Counties_FY22_Income_Limits!DV27&lt;[1]WAIVER_TX_Counties_FY22!DW$2,[1]WAIVER_TX_Counties_FY22!DW$2,IF([1]TX_Counties_FY22_Income_Limits!DV27=[1]WAIVER_TX_Counties_FY22!DW$2,[1]TX_Counties_FY22_Income_Limits!DV27)))</f>
        <v>266135.99999999983</v>
      </c>
      <c r="DX27" s="64">
        <f>IF([1]TX_Counties_FY22_Income_Limits!DW27&gt;[1]WAIVER_TX_Counties_FY22!DX$2,[1]TX_Counties_FY22_Income_Limits!DW27,IF([1]TX_Counties_FY22_Income_Limits!DW27&lt;[1]WAIVER_TX_Counties_FY22!DX$2,[1]WAIVER_TX_Counties_FY22!DX$2,IF([1]TX_Counties_FY22_Income_Limits!DW27=[1]WAIVER_TX_Counties_FY22!DX$2,[1]TX_Counties_FY22_Income_Limits!DW27)))</f>
        <v>274324.79999999981</v>
      </c>
    </row>
    <row r="28" spans="1:129" ht="14.45">
      <c r="A28" s="65" t="s">
        <v>217</v>
      </c>
      <c r="B28" s="65" t="str">
        <f t="shared" si="5"/>
        <v>YES</v>
      </c>
      <c r="C28" s="64">
        <f>[1]TX_Counties_FY22_Income_Limits!B28</f>
        <v>83000</v>
      </c>
      <c r="D28" s="64">
        <f>IF([1]TX_Counties_FY22_Income_Limits!C28&gt;[1]WAIVER_TX_Counties_FY22!D$2,[1]TX_Counties_FY22_Income_Limits!C28,IF([1]TX_Counties_FY22_Income_Limits!C28&lt;[1]WAIVER_TX_Counties_FY22!D$2,[1]WAIVER_TX_Counties_FY22!D$2,IF([1]TX_Counties_FY22_Income_Limits!C28=[1]WAIVER_TX_Counties_FY22!D$2,[1]TX_Counties_FY22_Income_Limits!C28)))</f>
        <v>17650</v>
      </c>
      <c r="E28" s="64">
        <f>IF([1]TX_Counties_FY22_Income_Limits!D28&gt;[1]WAIVER_TX_Counties_FY22!E$2,[1]TX_Counties_FY22_Income_Limits!D28,IF([1]TX_Counties_FY22_Income_Limits!D28&lt;[1]WAIVER_TX_Counties_FY22!E$2,[1]WAIVER_TX_Counties_FY22!E$2,IF([1]TX_Counties_FY22_Income_Limits!D28=[1]WAIVER_TX_Counties_FY22!E$2,[1]TX_Counties_FY22_Income_Limits!D28)))</f>
        <v>20200</v>
      </c>
      <c r="F28" s="64">
        <f>IF([1]TX_Counties_FY22_Income_Limits!E28&gt;[1]WAIVER_TX_Counties_FY22!F$2,[1]TX_Counties_FY22_Income_Limits!E28,IF([1]TX_Counties_FY22_Income_Limits!E28&lt;[1]WAIVER_TX_Counties_FY22!F$2,[1]WAIVER_TX_Counties_FY22!F$2,IF([1]TX_Counties_FY22_Income_Limits!E28=[1]WAIVER_TX_Counties_FY22!F$2,[1]TX_Counties_FY22_Income_Limits!E28)))</f>
        <v>23030</v>
      </c>
      <c r="G28" s="64">
        <f>IF([1]TX_Counties_FY22_Income_Limits!F28&gt;[1]WAIVER_TX_Counties_FY22!G$2,[1]TX_Counties_FY22_Income_Limits!F28,IF([1]TX_Counties_FY22_Income_Limits!F28&lt;[1]WAIVER_TX_Counties_FY22!G$2,[1]WAIVER_TX_Counties_FY22!G$2,IF([1]TX_Counties_FY22_Income_Limits!F28=[1]WAIVER_TX_Counties_FY22!G$2,[1]TX_Counties_FY22_Income_Limits!F28)))</f>
        <v>27750</v>
      </c>
      <c r="H28" s="64">
        <f>IF([1]TX_Counties_FY22_Income_Limits!G28&gt;[1]WAIVER_TX_Counties_FY22!H$2,[1]TX_Counties_FY22_Income_Limits!G28,IF([1]TX_Counties_FY22_Income_Limits!G28&lt;[1]WAIVER_TX_Counties_FY22!H$2,[1]WAIVER_TX_Counties_FY22!H$2,IF([1]TX_Counties_FY22_Income_Limits!G28=[1]WAIVER_TX_Counties_FY22!H$2,[1]TX_Counties_FY22_Income_Limits!G28)))</f>
        <v>32470</v>
      </c>
      <c r="I28" s="64">
        <f>IF([1]TX_Counties_FY22_Income_Limits!H28&gt;[1]WAIVER_TX_Counties_FY22!I$2,[1]TX_Counties_FY22_Income_Limits!H28,IF([1]TX_Counties_FY22_Income_Limits!H28&lt;[1]WAIVER_TX_Counties_FY22!I$2,[1]WAIVER_TX_Counties_FY22!I$2,IF([1]TX_Counties_FY22_Income_Limits!H28=[1]WAIVER_TX_Counties_FY22!I$2,[1]TX_Counties_FY22_Income_Limits!H28)))</f>
        <v>37190</v>
      </c>
      <c r="J28" s="64">
        <f>IF([1]TX_Counties_FY22_Income_Limits!I28&gt;[1]WAIVER_TX_Counties_FY22!J$2,[1]TX_Counties_FY22_Income_Limits!I28,IF([1]TX_Counties_FY22_Income_Limits!I28&lt;[1]WAIVER_TX_Counties_FY22!J$2,[1]WAIVER_TX_Counties_FY22!J$2,IF([1]TX_Counties_FY22_Income_Limits!I28=[1]WAIVER_TX_Counties_FY22!J$2,[1]TX_Counties_FY22_Income_Limits!I28)))</f>
        <v>41910</v>
      </c>
      <c r="K28" s="64">
        <f>IF([1]TX_Counties_FY22_Income_Limits!J28&gt;[1]WAIVER_TX_Counties_FY22!K$2,[1]TX_Counties_FY22_Income_Limits!J28,IF([1]TX_Counties_FY22_Income_Limits!J28&lt;[1]WAIVER_TX_Counties_FY22!K$2,[1]WAIVER_TX_Counties_FY22!K$2,IF([1]TX_Counties_FY22_Income_Limits!J28=[1]WAIVER_TX_Counties_FY22!K$2,[1]TX_Counties_FY22_Income_Limits!J28)))</f>
        <v>46630</v>
      </c>
      <c r="L28" s="64">
        <f>IF([1]TX_Counties_FY22_Income_Limits!K28&gt;[1]WAIVER_TX_Counties_FY22!L$2,[1]TX_Counties_FY22_Income_Limits!K28,IF([1]TX_Counties_FY22_Income_Limits!K28&lt;[1]WAIVER_TX_Counties_FY22!L$2,[1]WAIVER_TX_Counties_FY22!L$2,IF([1]TX_Counties_FY22_Income_Limits!K28=[1]WAIVER_TX_Counties_FY22!L$2,[1]TX_Counties_FY22_Income_Limits!K28)))</f>
        <v>58799.999999999993</v>
      </c>
      <c r="M28" s="64">
        <f>IF([1]TX_Counties_FY22_Income_Limits!L28&gt;[1]WAIVER_TX_Counties_FY22!M$2,[1]TX_Counties_FY22_Income_Limits!L28,IF([1]TX_Counties_FY22_Income_Limits!L28&lt;[1]WAIVER_TX_Counties_FY22!M$2,[1]WAIVER_TX_Counties_FY22!M$2,IF([1]TX_Counties_FY22_Income_Limits!L28=[1]WAIVER_TX_Counties_FY22!M$2,[1]TX_Counties_FY22_Income_Limits!L28)))</f>
        <v>62160</v>
      </c>
      <c r="N28" s="64">
        <f>IF([1]TX_Counties_FY22_Income_Limits!M28&gt;[1]WAIVER_TX_Counties_FY22!N$2,[1]TX_Counties_FY22_Income_Limits!M28,IF([1]TX_Counties_FY22_Income_Limits!M28&lt;[1]WAIVER_TX_Counties_FY22!N$2,[1]WAIVER_TX_Counties_FY22!N$2,IF([1]TX_Counties_FY22_Income_Limits!M28=[1]WAIVER_TX_Counties_FY22!N$2,[1]TX_Counties_FY22_Income_Limits!M28)))</f>
        <v>65520.000000000007</v>
      </c>
      <c r="O28" s="64">
        <f>IF([1]TX_Counties_FY22_Income_Limits!N28&gt;[1]WAIVER_TX_Counties_FY22!O$2,[1]TX_Counties_FY22_Income_Limits!N28,IF([1]TX_Counties_FY22_Income_Limits!N28&lt;[1]WAIVER_TX_Counties_FY22!O$2,[1]WAIVER_TX_Counties_FY22!O$2,IF([1]TX_Counties_FY22_Income_Limits!N28=[1]WAIVER_TX_Counties_FY22!O$2,[1]TX_Counties_FY22_Income_Limits!N28)))</f>
        <v>68880.000000000015</v>
      </c>
      <c r="P28" s="64">
        <f>IF([1]TX_Counties_FY22_Income_Limits!O28&gt;[1]WAIVER_TX_Counties_FY22!P$2,[1]TX_Counties_FY22_Income_Limits!O28,IF([1]TX_Counties_FY22_Income_Limits!O28&lt;[1]WAIVER_TX_Counties_FY22!P$2,[1]WAIVER_TX_Counties_FY22!P$2,IF([1]TX_Counties_FY22_Income_Limits!O28=[1]WAIVER_TX_Counties_FY22!P$2,[1]TX_Counties_FY22_Income_Limits!O28)))</f>
        <v>72240.000000000029</v>
      </c>
      <c r="Q28" s="64">
        <f>IF([1]TX_Counties_FY22_Income_Limits!P28&gt;[1]WAIVER_TX_Counties_FY22!Q$2,[1]TX_Counties_FY22_Income_Limits!P28,IF([1]TX_Counties_FY22_Income_Limits!P28&lt;[1]WAIVER_TX_Counties_FY22!Q$2,[1]WAIVER_TX_Counties_FY22!Q$2,IF([1]TX_Counties_FY22_Income_Limits!P28=[1]WAIVER_TX_Counties_FY22!Q$2,[1]TX_Counties_FY22_Income_Limits!P28)))</f>
        <v>75600.000000000044</v>
      </c>
      <c r="R28" s="64">
        <f>IF([1]TX_Counties_FY22_Income_Limits!Q28&gt;[1]WAIVER_TX_Counties_FY22!R$2,[1]TX_Counties_FY22_Income_Limits!Q28,IF([1]TX_Counties_FY22_Income_Limits!Q28&lt;[1]WAIVER_TX_Counties_FY22!R$2,[1]WAIVER_TX_Counties_FY22!R$2,IF([1]TX_Counties_FY22_Income_Limits!Q28=[1]WAIVER_TX_Counties_FY22!R$2,[1]TX_Counties_FY22_Income_Limits!Q28)))</f>
        <v>78960.000000000058</v>
      </c>
      <c r="S28" s="64">
        <f>IF([1]TX_Counties_FY22_Income_Limits!R28&gt;[1]WAIVER_TX_Counties_FY22!S$2,[1]TX_Counties_FY22_Income_Limits!R28,IF([1]TX_Counties_FY22_Income_Limits!R28&lt;[1]WAIVER_TX_Counties_FY22!S$2,[1]WAIVER_TX_Counties_FY22!S$2,IF([1]TX_Counties_FY22_Income_Limits!R28=[1]WAIVER_TX_Counties_FY22!S$2,[1]TX_Counties_FY22_Income_Limits!R28)))</f>
        <v>82320.000000000073</v>
      </c>
      <c r="T28" s="64">
        <f>IF([1]TX_Counties_FY22_Income_Limits!S28&gt;[1]WAIVER_TX_Counties_FY22!T$2,[1]TX_Counties_FY22_Income_Limits!S28,IF([1]TX_Counties_FY22_Income_Limits!S28&lt;[1]WAIVER_TX_Counties_FY22!T$2,[1]WAIVER_TX_Counties_FY22!T$2,IF([1]TX_Counties_FY22_Income_Limits!S28=[1]WAIVER_TX_Counties_FY22!T$2,[1]TX_Counties_FY22_Income_Limits!S28)))</f>
        <v>85680.000000000087</v>
      </c>
      <c r="U28" s="64">
        <f>IF([1]TX_Counties_FY22_Income_Limits!T28&gt;[1]WAIVER_TX_Counties_FY22!U$2,[1]TX_Counties_FY22_Income_Limits!T28,IF([1]TX_Counties_FY22_Income_Limits!T28&lt;[1]WAIVER_TX_Counties_FY22!U$2,[1]WAIVER_TX_Counties_FY22!U$2,IF([1]TX_Counties_FY22_Income_Limits!T28=[1]WAIVER_TX_Counties_FY22!U$2,[1]TX_Counties_FY22_Income_Limits!T28)))</f>
        <v>89040.000000000102</v>
      </c>
      <c r="V28" s="64">
        <f>IF([1]TX_Counties_FY22_Income_Limits!U28&gt;[1]WAIVER_TX_Counties_FY22!V$2,[1]TX_Counties_FY22_Income_Limits!U28,IF([1]TX_Counties_FY22_Income_Limits!U28&lt;[1]WAIVER_TX_Counties_FY22!V$2,[1]WAIVER_TX_Counties_FY22!V$2,IF([1]TX_Counties_FY22_Income_Limits!U28=[1]WAIVER_TX_Counties_FY22!V$2,[1]TX_Counties_FY22_Income_Limits!U28)))</f>
        <v>92400.000000000116</v>
      </c>
      <c r="W28" s="64">
        <f>IF([1]TX_Counties_FY22_Income_Limits!V28&gt;[1]WAIVER_TX_Counties_FY22!W$2,[1]TX_Counties_FY22_Income_Limits!V28,IF([1]TX_Counties_FY22_Income_Limits!V28&lt;[1]WAIVER_TX_Counties_FY22!W$2,[1]WAIVER_TX_Counties_FY22!W$2,IF([1]TX_Counties_FY22_Income_Limits!V28=[1]WAIVER_TX_Counties_FY22!W$2,[1]TX_Counties_FY22_Income_Limits!V28)))</f>
        <v>95760.000000000131</v>
      </c>
      <c r="X28" s="64">
        <f>IF([1]TX_Counties_FY22_Income_Limits!W28&gt;[1]WAIVER_TX_Counties_FY22!X$2,[1]TX_Counties_FY22_Income_Limits!W28,IF([1]TX_Counties_FY22_Income_Limits!W28&lt;[1]WAIVER_TX_Counties_FY22!X$2,[1]WAIVER_TX_Counties_FY22!X$2,IF([1]TX_Counties_FY22_Income_Limits!W28=[1]WAIVER_TX_Counties_FY22!X$2,[1]TX_Counties_FY22_Income_Limits!W28)))</f>
        <v>99120.000000000146</v>
      </c>
      <c r="Y28" s="64">
        <f>IF([1]TX_Counties_FY22_Income_Limits!X28&gt;[1]WAIVER_TX_Counties_FY22!Y$2,[1]TX_Counties_FY22_Income_Limits!X28,IF([1]TX_Counties_FY22_Income_Limits!X28&lt;[1]WAIVER_TX_Counties_FY22!Y$2,[1]WAIVER_TX_Counties_FY22!Y$2,IF([1]TX_Counties_FY22_Income_Limits!X28=[1]WAIVER_TX_Counties_FY22!Y$2,[1]TX_Counties_FY22_Income_Limits!X28)))</f>
        <v>102480.00000000016</v>
      </c>
      <c r="Z28" s="64">
        <f>IF([1]TX_Counties_FY22_Income_Limits!Y28&gt;[1]WAIVER_TX_Counties_FY22!Z$2,[1]TX_Counties_FY22_Income_Limits!Y28,IF([1]TX_Counties_FY22_Income_Limits!Y28&lt;[1]WAIVER_TX_Counties_FY22!Z$2,[1]WAIVER_TX_Counties_FY22!Z$2,IF([1]TX_Counties_FY22_Income_Limits!Y28=[1]WAIVER_TX_Counties_FY22!Z$2,[1]TX_Counties_FY22_Income_Limits!Y28)))</f>
        <v>105840.00000000017</v>
      </c>
      <c r="AA28" s="64">
        <f>IF([1]TX_Counties_FY22_Income_Limits!Z28&gt;[1]WAIVER_TX_Counties_FY22!AA$2,[1]TX_Counties_FY22_Income_Limits!Z28,IF([1]TX_Counties_FY22_Income_Limits!Z28&lt;[1]WAIVER_TX_Counties_FY22!AA$2,[1]WAIVER_TX_Counties_FY22!AA$2,IF([1]TX_Counties_FY22_Income_Limits!Z28=[1]WAIVER_TX_Counties_FY22!AA$2,[1]TX_Counties_FY22_Income_Limits!Z28)))</f>
        <v>109200.00000000019</v>
      </c>
      <c r="AB28" s="64">
        <f>IF([1]TX_Counties_FY22_Income_Limits!AA28&gt;[1]WAIVER_TX_Counties_FY22!AB$2,[1]TX_Counties_FY22_Income_Limits!AA28,IF([1]TX_Counties_FY22_Income_Limits!AA28&lt;[1]WAIVER_TX_Counties_FY22!AB$2,[1]WAIVER_TX_Counties_FY22!AB$2,IF([1]TX_Counties_FY22_Income_Limits!AA28=[1]WAIVER_TX_Counties_FY22!AB$2,[1]TX_Counties_FY22_Income_Limits!AA28)))</f>
        <v>112560.0000000002</v>
      </c>
      <c r="AC28" s="64">
        <f>IF([1]TX_Counties_FY22_Income_Limits!AB28&gt;[1]WAIVER_TX_Counties_FY22!AC$2,[1]TX_Counties_FY22_Income_Limits!AB28,IF([1]TX_Counties_FY22_Income_Limits!AB28&lt;[1]WAIVER_TX_Counties_FY22!AC$2,[1]WAIVER_TX_Counties_FY22!AC$2,IF([1]TX_Counties_FY22_Income_Limits!AB28=[1]WAIVER_TX_Counties_FY22!AC$2,[1]TX_Counties_FY22_Income_Limits!AB28)))</f>
        <v>29400</v>
      </c>
      <c r="AD28" s="64">
        <f>IF([1]TX_Counties_FY22_Income_Limits!AC28&gt;[1]WAIVER_TX_Counties_FY22!AD$2,[1]TX_Counties_FY22_Income_Limits!AC28,IF([1]TX_Counties_FY22_Income_Limits!AC28&lt;[1]WAIVER_TX_Counties_FY22!AD$2,[1]WAIVER_TX_Counties_FY22!AD$2,IF([1]TX_Counties_FY22_Income_Limits!AC28=[1]WAIVER_TX_Counties_FY22!AD$2,[1]TX_Counties_FY22_Income_Limits!AC28)))</f>
        <v>33600</v>
      </c>
      <c r="AE28" s="64">
        <f>IF([1]TX_Counties_FY22_Income_Limits!AD28&gt;[1]WAIVER_TX_Counties_FY22!AE$2,[1]TX_Counties_FY22_Income_Limits!AD28,IF([1]TX_Counties_FY22_Income_Limits!AD28&lt;[1]WAIVER_TX_Counties_FY22!AE$2,[1]WAIVER_TX_Counties_FY22!AE$2,IF([1]TX_Counties_FY22_Income_Limits!AD28=[1]WAIVER_TX_Counties_FY22!AE$2,[1]TX_Counties_FY22_Income_Limits!AD28)))</f>
        <v>37800</v>
      </c>
      <c r="AF28" s="64">
        <f>IF([1]TX_Counties_FY22_Income_Limits!AE28&gt;[1]WAIVER_TX_Counties_FY22!AF$2,[1]TX_Counties_FY22_Income_Limits!AE28,IF([1]TX_Counties_FY22_Income_Limits!AE28&lt;[1]WAIVER_TX_Counties_FY22!AF$2,[1]WAIVER_TX_Counties_FY22!AF$2,IF([1]TX_Counties_FY22_Income_Limits!AE28=[1]WAIVER_TX_Counties_FY22!AF$2,[1]TX_Counties_FY22_Income_Limits!AE28)))</f>
        <v>42000</v>
      </c>
      <c r="AG28" s="64">
        <f>IF([1]TX_Counties_FY22_Income_Limits!AF28&gt;[1]WAIVER_TX_Counties_FY22!AG$2,[1]TX_Counties_FY22_Income_Limits!AF28,IF([1]TX_Counties_FY22_Income_Limits!AF28&lt;[1]WAIVER_TX_Counties_FY22!AG$2,[1]WAIVER_TX_Counties_FY22!AG$2,IF([1]TX_Counties_FY22_Income_Limits!AF28=[1]WAIVER_TX_Counties_FY22!AG$2,[1]TX_Counties_FY22_Income_Limits!AF28)))</f>
        <v>45400</v>
      </c>
      <c r="AH28" s="64">
        <f>IF([1]TX_Counties_FY22_Income_Limits!AG28&gt;[1]WAIVER_TX_Counties_FY22!AH$2,[1]TX_Counties_FY22_Income_Limits!AG28,IF([1]TX_Counties_FY22_Income_Limits!AG28&lt;[1]WAIVER_TX_Counties_FY22!AH$2,[1]WAIVER_TX_Counties_FY22!AH$2,IF([1]TX_Counties_FY22_Income_Limits!AG28=[1]WAIVER_TX_Counties_FY22!AH$2,[1]TX_Counties_FY22_Income_Limits!AG28)))</f>
        <v>48750</v>
      </c>
      <c r="AI28" s="64">
        <f>IF([1]TX_Counties_FY22_Income_Limits!AH28&gt;[1]WAIVER_TX_Counties_FY22!AI$2,[1]TX_Counties_FY22_Income_Limits!AH28,IF([1]TX_Counties_FY22_Income_Limits!AH28&lt;[1]WAIVER_TX_Counties_FY22!AI$2,[1]WAIVER_TX_Counties_FY22!AI$2,IF([1]TX_Counties_FY22_Income_Limits!AH28=[1]WAIVER_TX_Counties_FY22!AI$2,[1]TX_Counties_FY22_Income_Limits!AH28)))</f>
        <v>52100</v>
      </c>
      <c r="AJ28" s="64">
        <f>IF([1]TX_Counties_FY22_Income_Limits!AI28&gt;[1]WAIVER_TX_Counties_FY22!AJ$2,[1]TX_Counties_FY22_Income_Limits!AI28,IF([1]TX_Counties_FY22_Income_Limits!AI28&lt;[1]WAIVER_TX_Counties_FY22!AJ$2,[1]WAIVER_TX_Counties_FY22!AJ$2,IF([1]TX_Counties_FY22_Income_Limits!AI28=[1]WAIVER_TX_Counties_FY22!AJ$2,[1]TX_Counties_FY22_Income_Limits!AI28)))</f>
        <v>55450</v>
      </c>
      <c r="AK28" s="64">
        <f>IF([1]TX_Counties_FY22_Income_Limits!AJ28&gt;[1]WAIVER_TX_Counties_FY22!AK$2,[1]TX_Counties_FY22_Income_Limits!AJ28,IF([1]TX_Counties_FY22_Income_Limits!AJ28&lt;[1]WAIVER_TX_Counties_FY22!AK$2,[1]WAIVER_TX_Counties_FY22!AK$2,IF([1]TX_Counties_FY22_Income_Limits!AJ28=[1]WAIVER_TX_Counties_FY22!AK$2,[1]TX_Counties_FY22_Income_Limits!AJ28)))</f>
        <v>58799.999999999993</v>
      </c>
      <c r="AL28" s="64">
        <f>IF([1]TX_Counties_FY22_Income_Limits!AK28&gt;[1]WAIVER_TX_Counties_FY22!AL$2,[1]TX_Counties_FY22_Income_Limits!AK28,IF([1]TX_Counties_FY22_Income_Limits!AK28&lt;[1]WAIVER_TX_Counties_FY22!AL$2,[1]WAIVER_TX_Counties_FY22!AL$2,IF([1]TX_Counties_FY22_Income_Limits!AK28=[1]WAIVER_TX_Counties_FY22!AL$2,[1]TX_Counties_FY22_Income_Limits!AK28)))</f>
        <v>62160</v>
      </c>
      <c r="AM28" s="64">
        <f>IF([1]TX_Counties_FY22_Income_Limits!AL28&gt;[1]WAIVER_TX_Counties_FY22!AM$2,[1]TX_Counties_FY22_Income_Limits!AL28,IF([1]TX_Counties_FY22_Income_Limits!AL28&lt;[1]WAIVER_TX_Counties_FY22!AM$2,[1]WAIVER_TX_Counties_FY22!AM$2,IF([1]TX_Counties_FY22_Income_Limits!AL28=[1]WAIVER_TX_Counties_FY22!AM$2,[1]TX_Counties_FY22_Income_Limits!AL28)))</f>
        <v>65520.000000000007</v>
      </c>
      <c r="AN28" s="64">
        <f>IF([1]TX_Counties_FY22_Income_Limits!AM28&gt;[1]WAIVER_TX_Counties_FY22!AN$2,[1]TX_Counties_FY22_Income_Limits!AM28,IF([1]TX_Counties_FY22_Income_Limits!AM28&lt;[1]WAIVER_TX_Counties_FY22!AN$2,[1]WAIVER_TX_Counties_FY22!AN$2,IF([1]TX_Counties_FY22_Income_Limits!AM28=[1]WAIVER_TX_Counties_FY22!AN$2,[1]TX_Counties_FY22_Income_Limits!AM28)))</f>
        <v>68880.000000000015</v>
      </c>
      <c r="AO28" s="64">
        <f>IF([1]TX_Counties_FY22_Income_Limits!AN28&gt;[1]WAIVER_TX_Counties_FY22!AO$2,[1]TX_Counties_FY22_Income_Limits!AN28,IF([1]TX_Counties_FY22_Income_Limits!AN28&lt;[1]WAIVER_TX_Counties_FY22!AO$2,[1]WAIVER_TX_Counties_FY22!AO$2,IF([1]TX_Counties_FY22_Income_Limits!AN28=[1]WAIVER_TX_Counties_FY22!AO$2,[1]TX_Counties_FY22_Income_Limits!AN28)))</f>
        <v>72240.000000000029</v>
      </c>
      <c r="AP28" s="64">
        <f>IF([1]TX_Counties_FY22_Income_Limits!AO28&gt;[1]WAIVER_TX_Counties_FY22!AP$2,[1]TX_Counties_FY22_Income_Limits!AO28,IF([1]TX_Counties_FY22_Income_Limits!AO28&lt;[1]WAIVER_TX_Counties_FY22!AP$2,[1]WAIVER_TX_Counties_FY22!AP$2,IF([1]TX_Counties_FY22_Income_Limits!AO28=[1]WAIVER_TX_Counties_FY22!AP$2,[1]TX_Counties_FY22_Income_Limits!AO28)))</f>
        <v>75600.000000000044</v>
      </c>
      <c r="AQ28" s="64">
        <f>IF([1]TX_Counties_FY22_Income_Limits!AP28&gt;[1]WAIVER_TX_Counties_FY22!AQ$2,[1]TX_Counties_FY22_Income_Limits!AP28,IF([1]TX_Counties_FY22_Income_Limits!AP28&lt;[1]WAIVER_TX_Counties_FY22!AQ$2,[1]WAIVER_TX_Counties_FY22!AQ$2,IF([1]TX_Counties_FY22_Income_Limits!AP28=[1]WAIVER_TX_Counties_FY22!AQ$2,[1]TX_Counties_FY22_Income_Limits!AP28)))</f>
        <v>78960.000000000058</v>
      </c>
      <c r="AR28" s="64">
        <f>IF([1]TX_Counties_FY22_Income_Limits!AQ28&gt;[1]WAIVER_TX_Counties_FY22!AR$2,[1]TX_Counties_FY22_Income_Limits!AQ28,IF([1]TX_Counties_FY22_Income_Limits!AQ28&lt;[1]WAIVER_TX_Counties_FY22!AR$2,[1]WAIVER_TX_Counties_FY22!AR$2,IF([1]TX_Counties_FY22_Income_Limits!AQ28=[1]WAIVER_TX_Counties_FY22!AR$2,[1]TX_Counties_FY22_Income_Limits!AQ28)))</f>
        <v>82320.000000000073</v>
      </c>
      <c r="AS28" s="64">
        <f>IF([1]TX_Counties_FY22_Income_Limits!AR28&gt;[1]WAIVER_TX_Counties_FY22!AS$2,[1]TX_Counties_FY22_Income_Limits!AR28,IF([1]TX_Counties_FY22_Income_Limits!AR28&lt;[1]WAIVER_TX_Counties_FY22!AS$2,[1]WAIVER_TX_Counties_FY22!AS$2,IF([1]TX_Counties_FY22_Income_Limits!AR28=[1]WAIVER_TX_Counties_FY22!AS$2,[1]TX_Counties_FY22_Income_Limits!AR28)))</f>
        <v>85680.000000000087</v>
      </c>
      <c r="AT28" s="64">
        <f>IF([1]TX_Counties_FY22_Income_Limits!AS28&gt;[1]WAIVER_TX_Counties_FY22!AT$2,[1]TX_Counties_FY22_Income_Limits!AS28,IF([1]TX_Counties_FY22_Income_Limits!AS28&lt;[1]WAIVER_TX_Counties_FY22!AT$2,[1]WAIVER_TX_Counties_FY22!AT$2,IF([1]TX_Counties_FY22_Income_Limits!AS28=[1]WAIVER_TX_Counties_FY22!AT$2,[1]TX_Counties_FY22_Income_Limits!AS28)))</f>
        <v>89040.000000000102</v>
      </c>
      <c r="AU28" s="64">
        <f>IF([1]TX_Counties_FY22_Income_Limits!AT28&gt;[1]WAIVER_TX_Counties_FY22!AU$2,[1]TX_Counties_FY22_Income_Limits!AT28,IF([1]TX_Counties_FY22_Income_Limits!AT28&lt;[1]WAIVER_TX_Counties_FY22!AU$2,[1]WAIVER_TX_Counties_FY22!AU$2,IF([1]TX_Counties_FY22_Income_Limits!AT28=[1]WAIVER_TX_Counties_FY22!AU$2,[1]TX_Counties_FY22_Income_Limits!AT28)))</f>
        <v>92400.000000000116</v>
      </c>
      <c r="AV28" s="64">
        <f>IF([1]TX_Counties_FY22_Income_Limits!AU28&gt;[1]WAIVER_TX_Counties_FY22!AV$2,[1]TX_Counties_FY22_Income_Limits!AU28,IF([1]TX_Counties_FY22_Income_Limits!AU28&lt;[1]WAIVER_TX_Counties_FY22!AV$2,[1]WAIVER_TX_Counties_FY22!AV$2,IF([1]TX_Counties_FY22_Income_Limits!AU28=[1]WAIVER_TX_Counties_FY22!AV$2,[1]TX_Counties_FY22_Income_Limits!AU28)))</f>
        <v>95760.000000000131</v>
      </c>
      <c r="AW28" s="64">
        <f>IF([1]TX_Counties_FY22_Income_Limits!AV28&gt;[1]WAIVER_TX_Counties_FY22!AW$2,[1]TX_Counties_FY22_Income_Limits!AV28,IF([1]TX_Counties_FY22_Income_Limits!AV28&lt;[1]WAIVER_TX_Counties_FY22!AW$2,[1]WAIVER_TX_Counties_FY22!AW$2,IF([1]TX_Counties_FY22_Income_Limits!AV28=[1]WAIVER_TX_Counties_FY22!AW$2,[1]TX_Counties_FY22_Income_Limits!AV28)))</f>
        <v>99120.000000000146</v>
      </c>
      <c r="AX28" s="64">
        <f>IF([1]TX_Counties_FY22_Income_Limits!AW28&gt;[1]WAIVER_TX_Counties_FY22!AX$2,[1]TX_Counties_FY22_Income_Limits!AW28,IF([1]TX_Counties_FY22_Income_Limits!AW28&lt;[1]WAIVER_TX_Counties_FY22!AX$2,[1]WAIVER_TX_Counties_FY22!AX$2,IF([1]TX_Counties_FY22_Income_Limits!AW28=[1]WAIVER_TX_Counties_FY22!AX$2,[1]TX_Counties_FY22_Income_Limits!AW28)))</f>
        <v>102480.00000000016</v>
      </c>
      <c r="AY28" s="64">
        <f>IF([1]TX_Counties_FY22_Income_Limits!AX28&gt;[1]WAIVER_TX_Counties_FY22!AY$2,[1]TX_Counties_FY22_Income_Limits!AX28,IF([1]TX_Counties_FY22_Income_Limits!AX28&lt;[1]WAIVER_TX_Counties_FY22!AY$2,[1]WAIVER_TX_Counties_FY22!AY$2,IF([1]TX_Counties_FY22_Income_Limits!AX28=[1]WAIVER_TX_Counties_FY22!AY$2,[1]TX_Counties_FY22_Income_Limits!AX28)))</f>
        <v>105840.00000000017</v>
      </c>
      <c r="AZ28" s="64">
        <f>IF([1]TX_Counties_FY22_Income_Limits!AY28&gt;[1]WAIVER_TX_Counties_FY22!AZ$2,[1]TX_Counties_FY22_Income_Limits!AY28,IF([1]TX_Counties_FY22_Income_Limits!AY28&lt;[1]WAIVER_TX_Counties_FY22!AZ$2,[1]WAIVER_TX_Counties_FY22!AZ$2,IF([1]TX_Counties_FY22_Income_Limits!AY28=[1]WAIVER_TX_Counties_FY22!AZ$2,[1]TX_Counties_FY22_Income_Limits!AY28)))</f>
        <v>109200.00000000019</v>
      </c>
      <c r="BA28" s="64">
        <f>IF([1]TX_Counties_FY22_Income_Limits!AZ28&gt;[1]WAIVER_TX_Counties_FY22!BA$2,[1]TX_Counties_FY22_Income_Limits!AZ28,IF([1]TX_Counties_FY22_Income_Limits!AZ28&lt;[1]WAIVER_TX_Counties_FY22!BA$2,[1]WAIVER_TX_Counties_FY22!BA$2,IF([1]TX_Counties_FY22_Income_Limits!AZ28=[1]WAIVER_TX_Counties_FY22!BA$2,[1]TX_Counties_FY22_Income_Limits!AZ28)))</f>
        <v>112560.0000000002</v>
      </c>
      <c r="BB28" s="64">
        <f>IF([1]TX_Counties_FY22_Income_Limits!BA28&gt;[1]WAIVER_TX_Counties_FY22!BB$2,[1]TX_Counties_FY22_Income_Limits!BA28,IF([1]TX_Counties_FY22_Income_Limits!BA28&lt;[1]WAIVER_TX_Counties_FY22!BB$2,[1]WAIVER_TX_Counties_FY22!BB$2,IF([1]TX_Counties_FY22_Income_Limits!BA28=[1]WAIVER_TX_Counties_FY22!BB$2,[1]TX_Counties_FY22_Income_Limits!BA28)))</f>
        <v>47050</v>
      </c>
      <c r="BC28" s="64">
        <f>IF([1]TX_Counties_FY22_Income_Limits!BB28&gt;[1]WAIVER_TX_Counties_FY22!BC$2,[1]TX_Counties_FY22_Income_Limits!BB28,IF([1]TX_Counties_FY22_Income_Limits!BB28&lt;[1]WAIVER_TX_Counties_FY22!BC$2,[1]WAIVER_TX_Counties_FY22!BC$2,IF([1]TX_Counties_FY22_Income_Limits!BB28=[1]WAIVER_TX_Counties_FY22!BC$2,[1]TX_Counties_FY22_Income_Limits!BB28)))</f>
        <v>53800</v>
      </c>
      <c r="BD28" s="64">
        <f>IF([1]TX_Counties_FY22_Income_Limits!BC28&gt;[1]WAIVER_TX_Counties_FY22!BD$2,[1]TX_Counties_FY22_Income_Limits!BC28,IF([1]TX_Counties_FY22_Income_Limits!BC28&lt;[1]WAIVER_TX_Counties_FY22!BD$2,[1]WAIVER_TX_Counties_FY22!BD$2,IF([1]TX_Counties_FY22_Income_Limits!BC28=[1]WAIVER_TX_Counties_FY22!BD$2,[1]TX_Counties_FY22_Income_Limits!BC28)))</f>
        <v>60500</v>
      </c>
      <c r="BE28" s="64">
        <f>IF([1]TX_Counties_FY22_Income_Limits!BD28&gt;[1]WAIVER_TX_Counties_FY22!BE$2,[1]TX_Counties_FY22_Income_Limits!BD28,IF([1]TX_Counties_FY22_Income_Limits!BD28&lt;[1]WAIVER_TX_Counties_FY22!BE$2,[1]WAIVER_TX_Counties_FY22!BE$2,IF([1]TX_Counties_FY22_Income_Limits!BD28=[1]WAIVER_TX_Counties_FY22!BE$2,[1]TX_Counties_FY22_Income_Limits!BD28)))</f>
        <v>67250</v>
      </c>
      <c r="BF28" s="64">
        <f>IF([1]TX_Counties_FY22_Income_Limits!BE28&gt;[1]WAIVER_TX_Counties_FY22!BF$2,[1]TX_Counties_FY22_Income_Limits!BE28,IF([1]TX_Counties_FY22_Income_Limits!BE28&lt;[1]WAIVER_TX_Counties_FY22!BF$2,[1]WAIVER_TX_Counties_FY22!BF$2,IF([1]TX_Counties_FY22_Income_Limits!BE28=[1]WAIVER_TX_Counties_FY22!BF$2,[1]TX_Counties_FY22_Income_Limits!BE28)))</f>
        <v>72650</v>
      </c>
      <c r="BG28" s="64">
        <f>IF([1]TX_Counties_FY22_Income_Limits!BF28&gt;[1]WAIVER_TX_Counties_FY22!BG$2,[1]TX_Counties_FY22_Income_Limits!BF28,IF([1]TX_Counties_FY22_Income_Limits!BF28&lt;[1]WAIVER_TX_Counties_FY22!BG$2,[1]WAIVER_TX_Counties_FY22!BG$2,IF([1]TX_Counties_FY22_Income_Limits!BF28=[1]WAIVER_TX_Counties_FY22!BG$2,[1]TX_Counties_FY22_Income_Limits!BF28)))</f>
        <v>78000</v>
      </c>
      <c r="BH28" s="64">
        <f>IF([1]TX_Counties_FY22_Income_Limits!BG28&gt;[1]WAIVER_TX_Counties_FY22!BH$2,[1]TX_Counties_FY22_Income_Limits!BG28,IF([1]TX_Counties_FY22_Income_Limits!BG28&lt;[1]WAIVER_TX_Counties_FY22!BH$2,[1]WAIVER_TX_Counties_FY22!BH$2,IF([1]TX_Counties_FY22_Income_Limits!BG28=[1]WAIVER_TX_Counties_FY22!BH$2,[1]TX_Counties_FY22_Income_Limits!BG28)))</f>
        <v>83400</v>
      </c>
      <c r="BI28" s="64">
        <f>IF([1]TX_Counties_FY22_Income_Limits!BH28&gt;[1]WAIVER_TX_Counties_FY22!BI$2,[1]TX_Counties_FY22_Income_Limits!BH28,IF([1]TX_Counties_FY22_Income_Limits!BH28&lt;[1]WAIVER_TX_Counties_FY22!BI$2,[1]WAIVER_TX_Counties_FY22!BI$2,IF([1]TX_Counties_FY22_Income_Limits!BH28=[1]WAIVER_TX_Counties_FY22!BI$2,[1]TX_Counties_FY22_Income_Limits!BH28)))</f>
        <v>88750</v>
      </c>
      <c r="BJ28" s="64">
        <f>IF([1]TX_Counties_FY22_Income_Limits!BI28&gt;[1]WAIVER_TX_Counties_FY22!BJ$2,[1]TX_Counties_FY22_Income_Limits!BI28,IF([1]TX_Counties_FY22_Income_Limits!BI28&lt;[1]WAIVER_TX_Counties_FY22!BJ$2,[1]WAIVER_TX_Counties_FY22!BJ$2,IF([1]TX_Counties_FY22_Income_Limits!BI28=[1]WAIVER_TX_Counties_FY22!BJ$2,[1]TX_Counties_FY22_Income_Limits!BI28)))</f>
        <v>94150</v>
      </c>
      <c r="BK28" s="64">
        <f>IF([1]TX_Counties_FY22_Income_Limits!BJ28&gt;[1]WAIVER_TX_Counties_FY22!BK$2,[1]TX_Counties_FY22_Income_Limits!BJ28,IF([1]TX_Counties_FY22_Income_Limits!BJ28&lt;[1]WAIVER_TX_Counties_FY22!BK$2,[1]WAIVER_TX_Counties_FY22!BK$2,IF([1]TX_Counties_FY22_Income_Limits!BJ28=[1]WAIVER_TX_Counties_FY22!BK$2,[1]TX_Counties_FY22_Income_Limits!BJ28)))</f>
        <v>99530</v>
      </c>
      <c r="BL28" s="64">
        <f>IF([1]TX_Counties_FY22_Income_Limits!BK28&gt;[1]WAIVER_TX_Counties_FY22!BL$2,[1]TX_Counties_FY22_Income_Limits!BK28,IF([1]TX_Counties_FY22_Income_Limits!BK28&lt;[1]WAIVER_TX_Counties_FY22!BL$2,[1]WAIVER_TX_Counties_FY22!BL$2,IF([1]TX_Counties_FY22_Income_Limits!BK28=[1]WAIVER_TX_Counties_FY22!BL$2,[1]TX_Counties_FY22_Income_Limits!BK28)))</f>
        <v>104910</v>
      </c>
      <c r="BM28" s="64">
        <f>IF([1]TX_Counties_FY22_Income_Limits!BL28&gt;[1]WAIVER_TX_Counties_FY22!BM$2,[1]TX_Counties_FY22_Income_Limits!BL28,IF([1]TX_Counties_FY22_Income_Limits!BL28&lt;[1]WAIVER_TX_Counties_FY22!BM$2,[1]WAIVER_TX_Counties_FY22!BM$2,IF([1]TX_Counties_FY22_Income_Limits!BL28=[1]WAIVER_TX_Counties_FY22!BM$2,[1]TX_Counties_FY22_Income_Limits!BL28)))</f>
        <v>110290</v>
      </c>
      <c r="BN28" s="64">
        <f>IF([1]TX_Counties_FY22_Income_Limits!BM28&gt;[1]WAIVER_TX_Counties_FY22!BN$2,[1]TX_Counties_FY22_Income_Limits!BM28,IF([1]TX_Counties_FY22_Income_Limits!BM28&lt;[1]WAIVER_TX_Counties_FY22!BN$2,[1]WAIVER_TX_Counties_FY22!BN$2,IF([1]TX_Counties_FY22_Income_Limits!BM28=[1]WAIVER_TX_Counties_FY22!BN$2,[1]TX_Counties_FY22_Income_Limits!BM28)))</f>
        <v>115670</v>
      </c>
      <c r="BO28" s="64">
        <f>IF([1]TX_Counties_FY22_Income_Limits!BN28&gt;[1]WAIVER_TX_Counties_FY22!BO$2,[1]TX_Counties_FY22_Income_Limits!BN28,IF([1]TX_Counties_FY22_Income_Limits!BN28&lt;[1]WAIVER_TX_Counties_FY22!BO$2,[1]WAIVER_TX_Counties_FY22!BO$2,IF([1]TX_Counties_FY22_Income_Limits!BN28=[1]WAIVER_TX_Counties_FY22!BO$2,[1]TX_Counties_FY22_Income_Limits!BN28)))</f>
        <v>121050</v>
      </c>
      <c r="BP28" s="64">
        <f>IF([1]TX_Counties_FY22_Income_Limits!BO28&gt;[1]WAIVER_TX_Counties_FY22!BP$2,[1]TX_Counties_FY22_Income_Limits!BO28,IF([1]TX_Counties_FY22_Income_Limits!BO28&lt;[1]WAIVER_TX_Counties_FY22!BP$2,[1]WAIVER_TX_Counties_FY22!BP$2,IF([1]TX_Counties_FY22_Income_Limits!BO28=[1]WAIVER_TX_Counties_FY22!BP$2,[1]TX_Counties_FY22_Income_Limits!BO28)))</f>
        <v>126430</v>
      </c>
      <c r="BQ28" s="64">
        <f>IF([1]TX_Counties_FY22_Income_Limits!BP28&gt;[1]WAIVER_TX_Counties_FY22!BQ$2,[1]TX_Counties_FY22_Income_Limits!BP28,IF([1]TX_Counties_FY22_Income_Limits!BP28&lt;[1]WAIVER_TX_Counties_FY22!BQ$2,[1]WAIVER_TX_Counties_FY22!BQ$2,IF([1]TX_Counties_FY22_Income_Limits!BP28=[1]WAIVER_TX_Counties_FY22!BQ$2,[1]TX_Counties_FY22_Income_Limits!BP28)))</f>
        <v>131810</v>
      </c>
      <c r="BR28" s="64">
        <f>IF([1]TX_Counties_FY22_Income_Limits!BQ28&gt;[1]WAIVER_TX_Counties_FY22!BR$2,[1]TX_Counties_FY22_Income_Limits!BQ28,IF([1]TX_Counties_FY22_Income_Limits!BQ28&lt;[1]WAIVER_TX_Counties_FY22!BR$2,[1]WAIVER_TX_Counties_FY22!BR$2,IF([1]TX_Counties_FY22_Income_Limits!BQ28=[1]WAIVER_TX_Counties_FY22!BR$2,[1]TX_Counties_FY22_Income_Limits!BQ28)))</f>
        <v>137190</v>
      </c>
      <c r="BS28" s="64">
        <f>IF([1]TX_Counties_FY22_Income_Limits!BR28&gt;[1]WAIVER_TX_Counties_FY22!BS$2,[1]TX_Counties_FY22_Income_Limits!BR28,IF([1]TX_Counties_FY22_Income_Limits!BR28&lt;[1]WAIVER_TX_Counties_FY22!BS$2,[1]WAIVER_TX_Counties_FY22!BS$2,IF([1]TX_Counties_FY22_Income_Limits!BR28=[1]WAIVER_TX_Counties_FY22!BS$2,[1]TX_Counties_FY22_Income_Limits!BR28)))</f>
        <v>142570</v>
      </c>
      <c r="BT28" s="64">
        <f>IF([1]TX_Counties_FY22_Income_Limits!BS28&gt;[1]WAIVER_TX_Counties_FY22!BT$2,[1]TX_Counties_FY22_Income_Limits!BS28,IF([1]TX_Counties_FY22_Income_Limits!BS28&lt;[1]WAIVER_TX_Counties_FY22!BT$2,[1]WAIVER_TX_Counties_FY22!BT$2,IF([1]TX_Counties_FY22_Income_Limits!BS28=[1]WAIVER_TX_Counties_FY22!BT$2,[1]TX_Counties_FY22_Income_Limits!BS28)))</f>
        <v>147950</v>
      </c>
      <c r="BU28" s="64">
        <f>IF([1]TX_Counties_FY22_Income_Limits!BT28&gt;[1]WAIVER_TX_Counties_FY22!BU$2,[1]TX_Counties_FY22_Income_Limits!BT28,IF([1]TX_Counties_FY22_Income_Limits!BT28&lt;[1]WAIVER_TX_Counties_FY22!BU$2,[1]WAIVER_TX_Counties_FY22!BU$2,IF([1]TX_Counties_FY22_Income_Limits!BT28=[1]WAIVER_TX_Counties_FY22!BU$2,[1]TX_Counties_FY22_Income_Limits!BT28)))</f>
        <v>153330</v>
      </c>
      <c r="BV28" s="64">
        <f>IF([1]TX_Counties_FY22_Income_Limits!BU28&gt;[1]WAIVER_TX_Counties_FY22!BV$2,[1]TX_Counties_FY22_Income_Limits!BU28,IF([1]TX_Counties_FY22_Income_Limits!BU28&lt;[1]WAIVER_TX_Counties_FY22!BV$2,[1]WAIVER_TX_Counties_FY22!BV$2,IF([1]TX_Counties_FY22_Income_Limits!BU28=[1]WAIVER_TX_Counties_FY22!BV$2,[1]TX_Counties_FY22_Income_Limits!BU28)))</f>
        <v>158710</v>
      </c>
      <c r="BW28" s="64">
        <f>IF([1]TX_Counties_FY22_Income_Limits!BV28&gt;[1]WAIVER_TX_Counties_FY22!BW$2,[1]TX_Counties_FY22_Income_Limits!BV28,IF([1]TX_Counties_FY22_Income_Limits!BV28&lt;[1]WAIVER_TX_Counties_FY22!BW$2,[1]WAIVER_TX_Counties_FY22!BW$2,IF([1]TX_Counties_FY22_Income_Limits!BV28=[1]WAIVER_TX_Counties_FY22!BW$2,[1]TX_Counties_FY22_Income_Limits!BV28)))</f>
        <v>164090</v>
      </c>
      <c r="BX28" s="64">
        <f>IF([1]TX_Counties_FY22_Income_Limits!BW28&gt;[1]WAIVER_TX_Counties_FY22!BX$2,[1]TX_Counties_FY22_Income_Limits!BW28,IF([1]TX_Counties_FY22_Income_Limits!BW28&lt;[1]WAIVER_TX_Counties_FY22!BX$2,[1]WAIVER_TX_Counties_FY22!BX$2,IF([1]TX_Counties_FY22_Income_Limits!BW28=[1]WAIVER_TX_Counties_FY22!BX$2,[1]TX_Counties_FY22_Income_Limits!BW28)))</f>
        <v>169470</v>
      </c>
      <c r="BY28" s="64">
        <f>IF([1]TX_Counties_FY22_Income_Limits!BX28&gt;[1]WAIVER_TX_Counties_FY22!BY$2,[1]TX_Counties_FY22_Income_Limits!BX28,IF([1]TX_Counties_FY22_Income_Limits!BX28&lt;[1]WAIVER_TX_Counties_FY22!BY$2,[1]WAIVER_TX_Counties_FY22!BY$2,IF([1]TX_Counties_FY22_Income_Limits!BX28=[1]WAIVER_TX_Counties_FY22!BY$2,[1]TX_Counties_FY22_Income_Limits!BX28)))</f>
        <v>174850</v>
      </c>
      <c r="BZ28" s="64">
        <f>IF([1]TX_Counties_FY22_Income_Limits!BY28&gt;[1]WAIVER_TX_Counties_FY22!BZ$2,[1]TX_Counties_FY22_Income_Limits!BY28,IF([1]TX_Counties_FY22_Income_Limits!BY28&lt;[1]WAIVER_TX_Counties_FY22!BZ$2,[1]WAIVER_TX_Counties_FY22!BZ$2,IF([1]TX_Counties_FY22_Income_Limits!BY28=[1]WAIVER_TX_Counties_FY22!BZ$2,[1]TX_Counties_FY22_Income_Limits!BY28)))</f>
        <v>180230</v>
      </c>
      <c r="CA28" s="64">
        <f>IF([1]TX_Counties_FY22_Income_Limits!BZ28&gt;[1]WAIVER_TX_Counties_FY22!CA$2,[1]TX_Counties_FY22_Income_Limits!BZ28,IF([1]TX_Counties_FY22_Income_Limits!BZ28&lt;[1]WAIVER_TX_Counties_FY22!CA$2,[1]WAIVER_TX_Counties_FY22!CA$2,IF([1]TX_Counties_FY22_Income_Limits!BZ28=[1]WAIVER_TX_Counties_FY22!CA$2,[1]TX_Counties_FY22_Income_Limits!BZ28)))</f>
        <v>59709.999999999993</v>
      </c>
      <c r="CB28" s="64">
        <f>IF([1]TX_Counties_FY22_Income_Limits!CA28&gt;[1]WAIVER_TX_Counties_FY22!CB$2,[1]TX_Counties_FY22_Income_Limits!CA28,IF([1]TX_Counties_FY22_Income_Limits!CA28&lt;[1]WAIVER_TX_Counties_FY22!CB$2,[1]WAIVER_TX_Counties_FY22!CB$2,IF([1]TX_Counties_FY22_Income_Limits!CA28=[1]WAIVER_TX_Counties_FY22!CB$2,[1]TX_Counties_FY22_Income_Limits!CA28)))</f>
        <v>68240</v>
      </c>
      <c r="CC28" s="64">
        <f>IF([1]TX_Counties_FY22_Income_Limits!CB28&gt;[1]WAIVER_TX_Counties_FY22!CC$2,[1]TX_Counties_FY22_Income_Limits!CB28,IF([1]TX_Counties_FY22_Income_Limits!CB28&lt;[1]WAIVER_TX_Counties_FY22!CC$2,[1]WAIVER_TX_Counties_FY22!CC$2,IF([1]TX_Counties_FY22_Income_Limits!CB28=[1]WAIVER_TX_Counties_FY22!CC$2,[1]TX_Counties_FY22_Income_Limits!CB28)))</f>
        <v>76770</v>
      </c>
      <c r="CD28" s="64">
        <f>IF([1]TX_Counties_FY22_Income_Limits!CC28&gt;[1]WAIVER_TX_Counties_FY22!CD$2,[1]TX_Counties_FY22_Income_Limits!CC28,IF([1]TX_Counties_FY22_Income_Limits!CC28&lt;[1]WAIVER_TX_Counties_FY22!CD$2,[1]WAIVER_TX_Counties_FY22!CD$2,IF([1]TX_Counties_FY22_Income_Limits!CC28=[1]WAIVER_TX_Counties_FY22!CD$2,[1]TX_Counties_FY22_Income_Limits!CC28)))</f>
        <v>85300</v>
      </c>
      <c r="CE28" s="64">
        <f>IF([1]TX_Counties_FY22_Income_Limits!CD28&gt;[1]WAIVER_TX_Counties_FY22!CE$2,[1]TX_Counties_FY22_Income_Limits!CD28,IF([1]TX_Counties_FY22_Income_Limits!CD28&lt;[1]WAIVER_TX_Counties_FY22!CE$2,[1]WAIVER_TX_Counties_FY22!CE$2,IF([1]TX_Counties_FY22_Income_Limits!CD28=[1]WAIVER_TX_Counties_FY22!CE$2,[1]TX_Counties_FY22_Income_Limits!CD28)))</f>
        <v>92124</v>
      </c>
      <c r="CF28" s="64">
        <f>IF([1]TX_Counties_FY22_Income_Limits!CE28&gt;[1]WAIVER_TX_Counties_FY22!CF$2,[1]TX_Counties_FY22_Income_Limits!CE28,IF([1]TX_Counties_FY22_Income_Limits!CE28&lt;[1]WAIVER_TX_Counties_FY22!CF$2,[1]WAIVER_TX_Counties_FY22!CF$2,IF([1]TX_Counties_FY22_Income_Limits!CE28=[1]WAIVER_TX_Counties_FY22!CF$2,[1]TX_Counties_FY22_Income_Limits!CE28)))</f>
        <v>98948</v>
      </c>
      <c r="CG28" s="64">
        <f>IF([1]TX_Counties_FY22_Income_Limits!CF28&gt;[1]WAIVER_TX_Counties_FY22!CG$2,[1]TX_Counties_FY22_Income_Limits!CF28,IF([1]TX_Counties_FY22_Income_Limits!CF28&lt;[1]WAIVER_TX_Counties_FY22!CG$2,[1]WAIVER_TX_Counties_FY22!CG$2,IF([1]TX_Counties_FY22_Income_Limits!CF28=[1]WAIVER_TX_Counties_FY22!CG$2,[1]TX_Counties_FY22_Income_Limits!CF28)))</f>
        <v>105772</v>
      </c>
      <c r="CH28" s="64">
        <f>IF([1]TX_Counties_FY22_Income_Limits!CG28&gt;[1]WAIVER_TX_Counties_FY22!CH$2,[1]TX_Counties_FY22_Income_Limits!CG28,IF([1]TX_Counties_FY22_Income_Limits!CG28&lt;[1]WAIVER_TX_Counties_FY22!CH$2,[1]WAIVER_TX_Counties_FY22!CH$2,IF([1]TX_Counties_FY22_Income_Limits!CG28=[1]WAIVER_TX_Counties_FY22!CH$2,[1]TX_Counties_FY22_Income_Limits!CG28)))</f>
        <v>112596</v>
      </c>
      <c r="CI28" s="64">
        <f>IF([1]TX_Counties_FY22_Income_Limits!CH28&gt;[1]WAIVER_TX_Counties_FY22!CI$2,[1]TX_Counties_FY22_Income_Limits!CH28,IF([1]TX_Counties_FY22_Income_Limits!CH28&lt;[1]WAIVER_TX_Counties_FY22!CI$2,[1]WAIVER_TX_Counties_FY22!CI$2,IF([1]TX_Counties_FY22_Income_Limits!CH28=[1]WAIVER_TX_Counties_FY22!CI$2,[1]TX_Counties_FY22_Income_Limits!CH28)))</f>
        <v>119419.99999999999</v>
      </c>
      <c r="CJ28" s="64">
        <f>IF([1]TX_Counties_FY22_Income_Limits!CI28&gt;[1]WAIVER_TX_Counties_FY22!CJ$2,[1]TX_Counties_FY22_Income_Limits!CI28,IF([1]TX_Counties_FY22_Income_Limits!CI28&lt;[1]WAIVER_TX_Counties_FY22!CJ$2,[1]WAIVER_TX_Counties_FY22!CJ$2,IF([1]TX_Counties_FY22_Income_Limits!CI28=[1]WAIVER_TX_Counties_FY22!CJ$2,[1]TX_Counties_FY22_Income_Limits!CI28)))</f>
        <v>126244</v>
      </c>
      <c r="CK28" s="64">
        <f>IF([1]TX_Counties_FY22_Income_Limits!CJ28&gt;[1]WAIVER_TX_Counties_FY22!CK$2,[1]TX_Counties_FY22_Income_Limits!CJ28,IF([1]TX_Counties_FY22_Income_Limits!CJ28&lt;[1]WAIVER_TX_Counties_FY22!CK$2,[1]WAIVER_TX_Counties_FY22!CK$2,IF([1]TX_Counties_FY22_Income_Limits!CJ28=[1]WAIVER_TX_Counties_FY22!CK$2,[1]TX_Counties_FY22_Income_Limits!CJ28)))</f>
        <v>133068</v>
      </c>
      <c r="CL28" s="64">
        <f>IF([1]TX_Counties_FY22_Income_Limits!CK28&gt;[1]WAIVER_TX_Counties_FY22!CL$2,[1]TX_Counties_FY22_Income_Limits!CK28,IF([1]TX_Counties_FY22_Income_Limits!CK28&lt;[1]WAIVER_TX_Counties_FY22!CL$2,[1]WAIVER_TX_Counties_FY22!CL$2,IF([1]TX_Counties_FY22_Income_Limits!CK28=[1]WAIVER_TX_Counties_FY22!CL$2,[1]TX_Counties_FY22_Income_Limits!CK28)))</f>
        <v>139892</v>
      </c>
      <c r="CM28" s="64">
        <f>IF([1]TX_Counties_FY22_Income_Limits!CL28&gt;[1]WAIVER_TX_Counties_FY22!CM$2,[1]TX_Counties_FY22_Income_Limits!CL28,IF([1]TX_Counties_FY22_Income_Limits!CL28&lt;[1]WAIVER_TX_Counties_FY22!CM$2,[1]WAIVER_TX_Counties_FY22!CM$2,IF([1]TX_Counties_FY22_Income_Limits!CL28=[1]WAIVER_TX_Counties_FY22!CM$2,[1]TX_Counties_FY22_Income_Limits!CL28)))</f>
        <v>146716</v>
      </c>
      <c r="CN28" s="64">
        <f>IF([1]TX_Counties_FY22_Income_Limits!CM28&gt;[1]WAIVER_TX_Counties_FY22!CN$2,[1]TX_Counties_FY22_Income_Limits!CM28,IF([1]TX_Counties_FY22_Income_Limits!CM28&lt;[1]WAIVER_TX_Counties_FY22!CN$2,[1]WAIVER_TX_Counties_FY22!CN$2,IF([1]TX_Counties_FY22_Income_Limits!CM28=[1]WAIVER_TX_Counties_FY22!CN$2,[1]TX_Counties_FY22_Income_Limits!CM28)))</f>
        <v>153540</v>
      </c>
      <c r="CO28" s="64">
        <f>IF([1]TX_Counties_FY22_Income_Limits!CN28&gt;[1]WAIVER_TX_Counties_FY22!CO$2,[1]TX_Counties_FY22_Income_Limits!CN28,IF([1]TX_Counties_FY22_Income_Limits!CN28&lt;[1]WAIVER_TX_Counties_FY22!CO$2,[1]WAIVER_TX_Counties_FY22!CO$2,IF([1]TX_Counties_FY22_Income_Limits!CN28=[1]WAIVER_TX_Counties_FY22!CO$2,[1]TX_Counties_FY22_Income_Limits!CN28)))</f>
        <v>160364</v>
      </c>
      <c r="CP28" s="64">
        <f>IF([1]TX_Counties_FY22_Income_Limits!CO28&gt;[1]WAIVER_TX_Counties_FY22!CP$2,[1]TX_Counties_FY22_Income_Limits!CO28,IF([1]TX_Counties_FY22_Income_Limits!CO28&lt;[1]WAIVER_TX_Counties_FY22!CP$2,[1]WAIVER_TX_Counties_FY22!CP$2,IF([1]TX_Counties_FY22_Income_Limits!CO28=[1]WAIVER_TX_Counties_FY22!CP$2,[1]TX_Counties_FY22_Income_Limits!CO28)))</f>
        <v>167188</v>
      </c>
      <c r="CQ28" s="64">
        <f>IF([1]TX_Counties_FY22_Income_Limits!CP28&gt;[1]WAIVER_TX_Counties_FY22!CQ$2,[1]TX_Counties_FY22_Income_Limits!CP28,IF([1]TX_Counties_FY22_Income_Limits!CP28&lt;[1]WAIVER_TX_Counties_FY22!CQ$2,[1]WAIVER_TX_Counties_FY22!CQ$2,IF([1]TX_Counties_FY22_Income_Limits!CP28=[1]WAIVER_TX_Counties_FY22!CQ$2,[1]TX_Counties_FY22_Income_Limits!CP28)))</f>
        <v>174012</v>
      </c>
      <c r="CR28" s="64">
        <f>IF([1]TX_Counties_FY22_Income_Limits!CQ28&gt;[1]WAIVER_TX_Counties_FY22!CR$2,[1]TX_Counties_FY22_Income_Limits!CQ28,IF([1]TX_Counties_FY22_Income_Limits!CQ28&lt;[1]WAIVER_TX_Counties_FY22!CR$2,[1]WAIVER_TX_Counties_FY22!CR$2,IF([1]TX_Counties_FY22_Income_Limits!CQ28=[1]WAIVER_TX_Counties_FY22!CR$2,[1]TX_Counties_FY22_Income_Limits!CQ28)))</f>
        <v>180836</v>
      </c>
      <c r="CS28" s="64">
        <f>IF([1]TX_Counties_FY22_Income_Limits!CR28&gt;[1]WAIVER_TX_Counties_FY22!CS$2,[1]TX_Counties_FY22_Income_Limits!CR28,IF([1]TX_Counties_FY22_Income_Limits!CR28&lt;[1]WAIVER_TX_Counties_FY22!CS$2,[1]WAIVER_TX_Counties_FY22!CS$2,IF([1]TX_Counties_FY22_Income_Limits!CR28=[1]WAIVER_TX_Counties_FY22!CS$2,[1]TX_Counties_FY22_Income_Limits!CR28)))</f>
        <v>187660</v>
      </c>
      <c r="CT28" s="64">
        <f>IF([1]TX_Counties_FY22_Income_Limits!CS28&gt;[1]WAIVER_TX_Counties_FY22!CT$2,[1]TX_Counties_FY22_Income_Limits!CS28,IF([1]TX_Counties_FY22_Income_Limits!CS28&lt;[1]WAIVER_TX_Counties_FY22!CT$2,[1]WAIVER_TX_Counties_FY22!CT$2,IF([1]TX_Counties_FY22_Income_Limits!CS28=[1]WAIVER_TX_Counties_FY22!CT$2,[1]TX_Counties_FY22_Income_Limits!CS28)))</f>
        <v>194484</v>
      </c>
      <c r="CU28" s="64">
        <f>IF([1]TX_Counties_FY22_Income_Limits!CT28&gt;[1]WAIVER_TX_Counties_FY22!CU$2,[1]TX_Counties_FY22_Income_Limits!CT28,IF([1]TX_Counties_FY22_Income_Limits!CT28&lt;[1]WAIVER_TX_Counties_FY22!CU$2,[1]WAIVER_TX_Counties_FY22!CU$2,IF([1]TX_Counties_FY22_Income_Limits!CT28=[1]WAIVER_TX_Counties_FY22!CU$2,[1]TX_Counties_FY22_Income_Limits!CT28)))</f>
        <v>201308</v>
      </c>
      <c r="CV28" s="64">
        <f>IF([1]TX_Counties_FY22_Income_Limits!CU28&gt;[1]WAIVER_TX_Counties_FY22!CV$2,[1]TX_Counties_FY22_Income_Limits!CU28,IF([1]TX_Counties_FY22_Income_Limits!CU28&lt;[1]WAIVER_TX_Counties_FY22!CV$2,[1]WAIVER_TX_Counties_FY22!CV$2,IF([1]TX_Counties_FY22_Income_Limits!CU28=[1]WAIVER_TX_Counties_FY22!CV$2,[1]TX_Counties_FY22_Income_Limits!CU28)))</f>
        <v>208132</v>
      </c>
      <c r="CW28" s="64">
        <f>IF([1]TX_Counties_FY22_Income_Limits!CV28&gt;[1]WAIVER_TX_Counties_FY22!CW$2,[1]TX_Counties_FY22_Income_Limits!CV28,IF([1]TX_Counties_FY22_Income_Limits!CV28&lt;[1]WAIVER_TX_Counties_FY22!CW$2,[1]WAIVER_TX_Counties_FY22!CW$2,IF([1]TX_Counties_FY22_Income_Limits!CV28=[1]WAIVER_TX_Counties_FY22!CW$2,[1]TX_Counties_FY22_Income_Limits!CV28)))</f>
        <v>214956</v>
      </c>
      <c r="CX28" s="64">
        <f>IF([1]TX_Counties_FY22_Income_Limits!CW28&gt;[1]WAIVER_TX_Counties_FY22!CX$2,[1]TX_Counties_FY22_Income_Limits!CW28,IF([1]TX_Counties_FY22_Income_Limits!CW28&lt;[1]WAIVER_TX_Counties_FY22!CX$2,[1]WAIVER_TX_Counties_FY22!CX$2,IF([1]TX_Counties_FY22_Income_Limits!CW28=[1]WAIVER_TX_Counties_FY22!CX$2,[1]TX_Counties_FY22_Income_Limits!CW28)))</f>
        <v>221780</v>
      </c>
      <c r="CY28" s="64">
        <f>IF([1]TX_Counties_FY22_Income_Limits!CX28&gt;[1]WAIVER_TX_Counties_FY22!CY$2,[1]TX_Counties_FY22_Income_Limits!CX28,IF([1]TX_Counties_FY22_Income_Limits!CX28&lt;[1]WAIVER_TX_Counties_FY22!CY$2,[1]WAIVER_TX_Counties_FY22!CY$2,IF([1]TX_Counties_FY22_Income_Limits!CX28=[1]WAIVER_TX_Counties_FY22!CY$2,[1]TX_Counties_FY22_Income_Limits!CX28)))</f>
        <v>228604</v>
      </c>
      <c r="CZ28" s="64">
        <f>IF([1]TX_Counties_FY22_Income_Limits!CY28&gt;[1]WAIVER_TX_Counties_FY22!CZ$2,[1]TX_Counties_FY22_Income_Limits!CY28,IF([1]TX_Counties_FY22_Income_Limits!CY28&lt;[1]WAIVER_TX_Counties_FY22!CZ$2,[1]WAIVER_TX_Counties_FY22!CZ$2,IF([1]TX_Counties_FY22_Income_Limits!CY28=[1]WAIVER_TX_Counties_FY22!CZ$2,[1]TX_Counties_FY22_Income_Limits!CY28)))</f>
        <v>71652</v>
      </c>
      <c r="DA28" s="64">
        <f>IF([1]TX_Counties_FY22_Income_Limits!CZ28&gt;[1]WAIVER_TX_Counties_FY22!DA$2,[1]TX_Counties_FY22_Income_Limits!CZ28,IF([1]TX_Counties_FY22_Income_Limits!CZ28&lt;[1]WAIVER_TX_Counties_FY22!DA$2,[1]WAIVER_TX_Counties_FY22!DA$2,IF([1]TX_Counties_FY22_Income_Limits!CZ28=[1]WAIVER_TX_Counties_FY22!DA$2,[1]TX_Counties_FY22_Income_Limits!CZ28)))</f>
        <v>81888</v>
      </c>
      <c r="DB28" s="64">
        <f>IF([1]TX_Counties_FY22_Income_Limits!DA28&gt;[1]WAIVER_TX_Counties_FY22!DB$2,[1]TX_Counties_FY22_Income_Limits!DA28,IF([1]TX_Counties_FY22_Income_Limits!DA28&lt;[1]WAIVER_TX_Counties_FY22!DB$2,[1]WAIVER_TX_Counties_FY22!DB$2,IF([1]TX_Counties_FY22_Income_Limits!DA28=[1]WAIVER_TX_Counties_FY22!DB$2,[1]TX_Counties_FY22_Income_Limits!DA28)))</f>
        <v>92124</v>
      </c>
      <c r="DC28" s="64">
        <f>IF([1]TX_Counties_FY22_Income_Limits!DB28&gt;[1]WAIVER_TX_Counties_FY22!DC$2,[1]TX_Counties_FY22_Income_Limits!DB28,IF([1]TX_Counties_FY22_Income_Limits!DB28&lt;[1]WAIVER_TX_Counties_FY22!DC$2,[1]WAIVER_TX_Counties_FY22!DC$2,IF([1]TX_Counties_FY22_Income_Limits!DB28=[1]WAIVER_TX_Counties_FY22!DC$2,[1]TX_Counties_FY22_Income_Limits!DB28)))</f>
        <v>102360</v>
      </c>
      <c r="DD28" s="64">
        <f>IF([1]TX_Counties_FY22_Income_Limits!DC28&gt;[1]WAIVER_TX_Counties_FY22!DD$2,[1]TX_Counties_FY22_Income_Limits!DC28,IF([1]TX_Counties_FY22_Income_Limits!DC28&lt;[1]WAIVER_TX_Counties_FY22!DD$2,[1]WAIVER_TX_Counties_FY22!DD$2,IF([1]TX_Counties_FY22_Income_Limits!DC28=[1]WAIVER_TX_Counties_FY22!DD$2,[1]TX_Counties_FY22_Income_Limits!DC28)))</f>
        <v>110548.8</v>
      </c>
      <c r="DE28" s="64">
        <f>IF([1]TX_Counties_FY22_Income_Limits!DD28&gt;[1]WAIVER_TX_Counties_FY22!DE$2,[1]TX_Counties_FY22_Income_Limits!DD28,IF([1]TX_Counties_FY22_Income_Limits!DD28&lt;[1]WAIVER_TX_Counties_FY22!DE$2,[1]WAIVER_TX_Counties_FY22!DE$2,IF([1]TX_Counties_FY22_Income_Limits!DD28=[1]WAIVER_TX_Counties_FY22!DE$2,[1]TX_Counties_FY22_Income_Limits!DD28)))</f>
        <v>118737.59999999999</v>
      </c>
      <c r="DF28" s="64">
        <f>IF([1]TX_Counties_FY22_Income_Limits!DE28&gt;[1]WAIVER_TX_Counties_FY22!DF$2,[1]TX_Counties_FY22_Income_Limits!DE28,IF([1]TX_Counties_FY22_Income_Limits!DE28&lt;[1]WAIVER_TX_Counties_FY22!DF$2,[1]WAIVER_TX_Counties_FY22!DF$2,IF([1]TX_Counties_FY22_Income_Limits!DE28=[1]WAIVER_TX_Counties_FY22!DF$2,[1]TX_Counties_FY22_Income_Limits!DE28)))</f>
        <v>126926.39999999999</v>
      </c>
      <c r="DG28" s="64">
        <f>IF([1]TX_Counties_FY22_Income_Limits!DF28&gt;[1]WAIVER_TX_Counties_FY22!DG$2,[1]TX_Counties_FY22_Income_Limits!DF28,IF([1]TX_Counties_FY22_Income_Limits!DF28&lt;[1]WAIVER_TX_Counties_FY22!DG$2,[1]WAIVER_TX_Counties_FY22!DG$2,IF([1]TX_Counties_FY22_Income_Limits!DF28=[1]WAIVER_TX_Counties_FY22!DG$2,[1]TX_Counties_FY22_Income_Limits!DF28)))</f>
        <v>135115.20000000001</v>
      </c>
      <c r="DH28" s="64">
        <f>IF([1]TX_Counties_FY22_Income_Limits!DG28&gt;[1]WAIVER_TX_Counties_FY22!DH$2,[1]TX_Counties_FY22_Income_Limits!DG28,IF([1]TX_Counties_FY22_Income_Limits!DG28&lt;[1]WAIVER_TX_Counties_FY22!DH$2,[1]WAIVER_TX_Counties_FY22!DH$2,IF([1]TX_Counties_FY22_Income_Limits!DG28=[1]WAIVER_TX_Counties_FY22!DH$2,[1]TX_Counties_FY22_Income_Limits!DG28)))</f>
        <v>143304</v>
      </c>
      <c r="DI28" s="64">
        <f>IF([1]TX_Counties_FY22_Income_Limits!DH28&gt;[1]WAIVER_TX_Counties_FY22!DI$2,[1]TX_Counties_FY22_Income_Limits!DH28,IF([1]TX_Counties_FY22_Income_Limits!DH28&lt;[1]WAIVER_TX_Counties_FY22!DI$2,[1]WAIVER_TX_Counties_FY22!DI$2,IF([1]TX_Counties_FY22_Income_Limits!DH28=[1]WAIVER_TX_Counties_FY22!DI$2,[1]TX_Counties_FY22_Income_Limits!DH28)))</f>
        <v>151492.79999999999</v>
      </c>
      <c r="DJ28" s="64">
        <f>IF([1]TX_Counties_FY22_Income_Limits!DI28&gt;[1]WAIVER_TX_Counties_FY22!DJ$2,[1]TX_Counties_FY22_Income_Limits!DI28,IF([1]TX_Counties_FY22_Income_Limits!DI28&lt;[1]WAIVER_TX_Counties_FY22!DJ$2,[1]WAIVER_TX_Counties_FY22!DJ$2,IF([1]TX_Counties_FY22_Income_Limits!DI28=[1]WAIVER_TX_Counties_FY22!DJ$2,[1]TX_Counties_FY22_Income_Limits!DI28)))</f>
        <v>159681.59999999998</v>
      </c>
      <c r="DK28" s="64">
        <f>IF([1]TX_Counties_FY22_Income_Limits!DJ28&gt;[1]WAIVER_TX_Counties_FY22!DK$2,[1]TX_Counties_FY22_Income_Limits!DJ28,IF([1]TX_Counties_FY22_Income_Limits!DJ28&lt;[1]WAIVER_TX_Counties_FY22!DK$2,[1]WAIVER_TX_Counties_FY22!DK$2,IF([1]TX_Counties_FY22_Income_Limits!DJ28=[1]WAIVER_TX_Counties_FY22!DK$2,[1]TX_Counties_FY22_Income_Limits!DJ28)))</f>
        <v>167870.39999999997</v>
      </c>
      <c r="DL28" s="64">
        <f>IF([1]TX_Counties_FY22_Income_Limits!DK28&gt;[1]WAIVER_TX_Counties_FY22!DL$2,[1]TX_Counties_FY22_Income_Limits!DK28,IF([1]TX_Counties_FY22_Income_Limits!DK28&lt;[1]WAIVER_TX_Counties_FY22!DL$2,[1]WAIVER_TX_Counties_FY22!DL$2,IF([1]TX_Counties_FY22_Income_Limits!DK28=[1]WAIVER_TX_Counties_FY22!DL$2,[1]TX_Counties_FY22_Income_Limits!DK28)))</f>
        <v>176059.19999999995</v>
      </c>
      <c r="DM28" s="64">
        <f>IF([1]TX_Counties_FY22_Income_Limits!DL28&gt;[1]WAIVER_TX_Counties_FY22!DM$2,[1]TX_Counties_FY22_Income_Limits!DL28,IF([1]TX_Counties_FY22_Income_Limits!DL28&lt;[1]WAIVER_TX_Counties_FY22!DM$2,[1]WAIVER_TX_Counties_FY22!DM$2,IF([1]TX_Counties_FY22_Income_Limits!DL28=[1]WAIVER_TX_Counties_FY22!DM$2,[1]TX_Counties_FY22_Income_Limits!DL28)))</f>
        <v>184247.99999999994</v>
      </c>
      <c r="DN28" s="64">
        <f>IF([1]TX_Counties_FY22_Income_Limits!DM28&gt;[1]WAIVER_TX_Counties_FY22!DN$2,[1]TX_Counties_FY22_Income_Limits!DM28,IF([1]TX_Counties_FY22_Income_Limits!DM28&lt;[1]WAIVER_TX_Counties_FY22!DN$2,[1]WAIVER_TX_Counties_FY22!DN$2,IF([1]TX_Counties_FY22_Income_Limits!DM28=[1]WAIVER_TX_Counties_FY22!DN$2,[1]TX_Counties_FY22_Income_Limits!DM28)))</f>
        <v>192436.79999999993</v>
      </c>
      <c r="DO28" s="64">
        <f>IF([1]TX_Counties_FY22_Income_Limits!DN28&gt;[1]WAIVER_TX_Counties_FY22!DO$2,[1]TX_Counties_FY22_Income_Limits!DN28,IF([1]TX_Counties_FY22_Income_Limits!DN28&lt;[1]WAIVER_TX_Counties_FY22!DO$2,[1]WAIVER_TX_Counties_FY22!DO$2,IF([1]TX_Counties_FY22_Income_Limits!DN28=[1]WAIVER_TX_Counties_FY22!DO$2,[1]TX_Counties_FY22_Income_Limits!DN28)))</f>
        <v>200625.59999999992</v>
      </c>
      <c r="DP28" s="64">
        <f>IF([1]TX_Counties_FY22_Income_Limits!DO28&gt;[1]WAIVER_TX_Counties_FY22!DP$2,[1]TX_Counties_FY22_Income_Limits!DO28,IF([1]TX_Counties_FY22_Income_Limits!DO28&lt;[1]WAIVER_TX_Counties_FY22!DP$2,[1]WAIVER_TX_Counties_FY22!DP$2,IF([1]TX_Counties_FY22_Income_Limits!DO28=[1]WAIVER_TX_Counties_FY22!DP$2,[1]TX_Counties_FY22_Income_Limits!DO28)))</f>
        <v>208814.39999999991</v>
      </c>
      <c r="DQ28" s="64">
        <f>IF([1]TX_Counties_FY22_Income_Limits!DP28&gt;[1]WAIVER_TX_Counties_FY22!DQ$2,[1]TX_Counties_FY22_Income_Limits!DP28,IF([1]TX_Counties_FY22_Income_Limits!DP28&lt;[1]WAIVER_TX_Counties_FY22!DQ$2,[1]WAIVER_TX_Counties_FY22!DQ$2,IF([1]TX_Counties_FY22_Income_Limits!DP28=[1]WAIVER_TX_Counties_FY22!DQ$2,[1]TX_Counties_FY22_Income_Limits!DP28)))</f>
        <v>217003.1999999999</v>
      </c>
      <c r="DR28" s="64">
        <f>IF([1]TX_Counties_FY22_Income_Limits!DQ28&gt;[1]WAIVER_TX_Counties_FY22!DR$2,[1]TX_Counties_FY22_Income_Limits!DQ28,IF([1]TX_Counties_FY22_Income_Limits!DQ28&lt;[1]WAIVER_TX_Counties_FY22!DR$2,[1]WAIVER_TX_Counties_FY22!DR$2,IF([1]TX_Counties_FY22_Income_Limits!DQ28=[1]WAIVER_TX_Counties_FY22!DR$2,[1]TX_Counties_FY22_Income_Limits!DQ28)))</f>
        <v>225191.99999999988</v>
      </c>
      <c r="DS28" s="64">
        <f>IF([1]TX_Counties_FY22_Income_Limits!DR28&gt;[1]WAIVER_TX_Counties_FY22!DS$2,[1]TX_Counties_FY22_Income_Limits!DR28,IF([1]TX_Counties_FY22_Income_Limits!DR28&lt;[1]WAIVER_TX_Counties_FY22!DS$2,[1]WAIVER_TX_Counties_FY22!DS$2,IF([1]TX_Counties_FY22_Income_Limits!DR28=[1]WAIVER_TX_Counties_FY22!DS$2,[1]TX_Counties_FY22_Income_Limits!DR28)))</f>
        <v>233380.79999999987</v>
      </c>
      <c r="DT28" s="64">
        <f>IF([1]TX_Counties_FY22_Income_Limits!DS28&gt;[1]WAIVER_TX_Counties_FY22!DT$2,[1]TX_Counties_FY22_Income_Limits!DS28,IF([1]TX_Counties_FY22_Income_Limits!DS28&lt;[1]WAIVER_TX_Counties_FY22!DT$2,[1]WAIVER_TX_Counties_FY22!DT$2,IF([1]TX_Counties_FY22_Income_Limits!DS28=[1]WAIVER_TX_Counties_FY22!DT$2,[1]TX_Counties_FY22_Income_Limits!DS28)))</f>
        <v>241569.59999999986</v>
      </c>
      <c r="DU28" s="64">
        <f>IF([1]TX_Counties_FY22_Income_Limits!DT28&gt;[1]WAIVER_TX_Counties_FY22!DU$2,[1]TX_Counties_FY22_Income_Limits!DT28,IF([1]TX_Counties_FY22_Income_Limits!DT28&lt;[1]WAIVER_TX_Counties_FY22!DU$2,[1]WAIVER_TX_Counties_FY22!DU$2,IF([1]TX_Counties_FY22_Income_Limits!DT28=[1]WAIVER_TX_Counties_FY22!DU$2,[1]TX_Counties_FY22_Income_Limits!DT28)))</f>
        <v>249758.39999999985</v>
      </c>
      <c r="DV28" s="64">
        <f>IF([1]TX_Counties_FY22_Income_Limits!DU28&gt;[1]WAIVER_TX_Counties_FY22!DV$2,[1]TX_Counties_FY22_Income_Limits!DU28,IF([1]TX_Counties_FY22_Income_Limits!DU28&lt;[1]WAIVER_TX_Counties_FY22!DV$2,[1]WAIVER_TX_Counties_FY22!DV$2,IF([1]TX_Counties_FY22_Income_Limits!DU28=[1]WAIVER_TX_Counties_FY22!DV$2,[1]TX_Counties_FY22_Income_Limits!DU28)))</f>
        <v>257947.19999999984</v>
      </c>
      <c r="DW28" s="64">
        <f>IF([1]TX_Counties_FY22_Income_Limits!DV28&gt;[1]WAIVER_TX_Counties_FY22!DW$2,[1]TX_Counties_FY22_Income_Limits!DV28,IF([1]TX_Counties_FY22_Income_Limits!DV28&lt;[1]WAIVER_TX_Counties_FY22!DW$2,[1]WAIVER_TX_Counties_FY22!DW$2,IF([1]TX_Counties_FY22_Income_Limits!DV28=[1]WAIVER_TX_Counties_FY22!DW$2,[1]TX_Counties_FY22_Income_Limits!DV28)))</f>
        <v>266135.99999999983</v>
      </c>
      <c r="DX28" s="64">
        <f>IF([1]TX_Counties_FY22_Income_Limits!DW28&gt;[1]WAIVER_TX_Counties_FY22!DX$2,[1]TX_Counties_FY22_Income_Limits!DW28,IF([1]TX_Counties_FY22_Income_Limits!DW28&lt;[1]WAIVER_TX_Counties_FY22!DX$2,[1]WAIVER_TX_Counties_FY22!DX$2,IF([1]TX_Counties_FY22_Income_Limits!DW28=[1]WAIVER_TX_Counties_FY22!DX$2,[1]TX_Counties_FY22_Income_Limits!DW28)))</f>
        <v>274324.79999999981</v>
      </c>
    </row>
    <row r="29" spans="1:129" ht="14.45">
      <c r="A29" s="65" t="s">
        <v>218</v>
      </c>
      <c r="B29" s="65" t="str">
        <f t="shared" si="5"/>
        <v>YES</v>
      </c>
      <c r="C29" s="64">
        <f>[1]TX_Counties_FY22_Income_Limits!B29</f>
        <v>78700</v>
      </c>
      <c r="D29" s="64">
        <f>IF([1]TX_Counties_FY22_Income_Limits!C29&gt;[1]WAIVER_TX_Counties_FY22!D$2,[1]TX_Counties_FY22_Income_Limits!C29,IF([1]TX_Counties_FY22_Income_Limits!C29&lt;[1]WAIVER_TX_Counties_FY22!D$2,[1]WAIVER_TX_Counties_FY22!D$2,IF([1]TX_Counties_FY22_Income_Limits!C29=[1]WAIVER_TX_Counties_FY22!D$2,[1]TX_Counties_FY22_Income_Limits!C29)))</f>
        <v>17650</v>
      </c>
      <c r="E29" s="64">
        <f>IF([1]TX_Counties_FY22_Income_Limits!D29&gt;[1]WAIVER_TX_Counties_FY22!E$2,[1]TX_Counties_FY22_Income_Limits!D29,IF([1]TX_Counties_FY22_Income_Limits!D29&lt;[1]WAIVER_TX_Counties_FY22!E$2,[1]WAIVER_TX_Counties_FY22!E$2,IF([1]TX_Counties_FY22_Income_Limits!D29=[1]WAIVER_TX_Counties_FY22!E$2,[1]TX_Counties_FY22_Income_Limits!D29)))</f>
        <v>20200</v>
      </c>
      <c r="F29" s="64">
        <f>IF([1]TX_Counties_FY22_Income_Limits!E29&gt;[1]WAIVER_TX_Counties_FY22!F$2,[1]TX_Counties_FY22_Income_Limits!E29,IF([1]TX_Counties_FY22_Income_Limits!E29&lt;[1]WAIVER_TX_Counties_FY22!F$2,[1]WAIVER_TX_Counties_FY22!F$2,IF([1]TX_Counties_FY22_Income_Limits!E29=[1]WAIVER_TX_Counties_FY22!F$2,[1]TX_Counties_FY22_Income_Limits!E29)))</f>
        <v>23030</v>
      </c>
      <c r="G29" s="64">
        <f>IF([1]TX_Counties_FY22_Income_Limits!F29&gt;[1]WAIVER_TX_Counties_FY22!G$2,[1]TX_Counties_FY22_Income_Limits!F29,IF([1]TX_Counties_FY22_Income_Limits!F29&lt;[1]WAIVER_TX_Counties_FY22!G$2,[1]WAIVER_TX_Counties_FY22!G$2,IF([1]TX_Counties_FY22_Income_Limits!F29=[1]WAIVER_TX_Counties_FY22!G$2,[1]TX_Counties_FY22_Income_Limits!F29)))</f>
        <v>27750</v>
      </c>
      <c r="H29" s="64">
        <f>IF([1]TX_Counties_FY22_Income_Limits!G29&gt;[1]WAIVER_TX_Counties_FY22!H$2,[1]TX_Counties_FY22_Income_Limits!G29,IF([1]TX_Counties_FY22_Income_Limits!G29&lt;[1]WAIVER_TX_Counties_FY22!H$2,[1]WAIVER_TX_Counties_FY22!H$2,IF([1]TX_Counties_FY22_Income_Limits!G29=[1]WAIVER_TX_Counties_FY22!H$2,[1]TX_Counties_FY22_Income_Limits!G29)))</f>
        <v>32470</v>
      </c>
      <c r="I29" s="64">
        <f>IF([1]TX_Counties_FY22_Income_Limits!H29&gt;[1]WAIVER_TX_Counties_FY22!I$2,[1]TX_Counties_FY22_Income_Limits!H29,IF([1]TX_Counties_FY22_Income_Limits!H29&lt;[1]WAIVER_TX_Counties_FY22!I$2,[1]WAIVER_TX_Counties_FY22!I$2,IF([1]TX_Counties_FY22_Income_Limits!H29=[1]WAIVER_TX_Counties_FY22!I$2,[1]TX_Counties_FY22_Income_Limits!H29)))</f>
        <v>37190</v>
      </c>
      <c r="J29" s="64">
        <f>IF([1]TX_Counties_FY22_Income_Limits!I29&gt;[1]WAIVER_TX_Counties_FY22!J$2,[1]TX_Counties_FY22_Income_Limits!I29,IF([1]TX_Counties_FY22_Income_Limits!I29&lt;[1]WAIVER_TX_Counties_FY22!J$2,[1]WAIVER_TX_Counties_FY22!J$2,IF([1]TX_Counties_FY22_Income_Limits!I29=[1]WAIVER_TX_Counties_FY22!J$2,[1]TX_Counties_FY22_Income_Limits!I29)))</f>
        <v>41910</v>
      </c>
      <c r="K29" s="64">
        <f>IF([1]TX_Counties_FY22_Income_Limits!J29&gt;[1]WAIVER_TX_Counties_FY22!K$2,[1]TX_Counties_FY22_Income_Limits!J29,IF([1]TX_Counties_FY22_Income_Limits!J29&lt;[1]WAIVER_TX_Counties_FY22!K$2,[1]WAIVER_TX_Counties_FY22!K$2,IF([1]TX_Counties_FY22_Income_Limits!J29=[1]WAIVER_TX_Counties_FY22!K$2,[1]TX_Counties_FY22_Income_Limits!J29)))</f>
        <v>46630</v>
      </c>
      <c r="L29" s="64">
        <f>IF([1]TX_Counties_FY22_Income_Limits!K29&gt;[1]WAIVER_TX_Counties_FY22!L$2,[1]TX_Counties_FY22_Income_Limits!K29,IF([1]TX_Counties_FY22_Income_Limits!K29&lt;[1]WAIVER_TX_Counties_FY22!L$2,[1]WAIVER_TX_Counties_FY22!L$2,IF([1]TX_Counties_FY22_Income_Limits!K29=[1]WAIVER_TX_Counties_FY22!L$2,[1]TX_Counties_FY22_Income_Limits!K29)))</f>
        <v>58799.999999999993</v>
      </c>
      <c r="M29" s="64">
        <f>IF([1]TX_Counties_FY22_Income_Limits!L29&gt;[1]WAIVER_TX_Counties_FY22!M$2,[1]TX_Counties_FY22_Income_Limits!L29,IF([1]TX_Counties_FY22_Income_Limits!L29&lt;[1]WAIVER_TX_Counties_FY22!M$2,[1]WAIVER_TX_Counties_FY22!M$2,IF([1]TX_Counties_FY22_Income_Limits!L29=[1]WAIVER_TX_Counties_FY22!M$2,[1]TX_Counties_FY22_Income_Limits!L29)))</f>
        <v>62160</v>
      </c>
      <c r="N29" s="64">
        <f>IF([1]TX_Counties_FY22_Income_Limits!M29&gt;[1]WAIVER_TX_Counties_FY22!N$2,[1]TX_Counties_FY22_Income_Limits!M29,IF([1]TX_Counties_FY22_Income_Limits!M29&lt;[1]WAIVER_TX_Counties_FY22!N$2,[1]WAIVER_TX_Counties_FY22!N$2,IF([1]TX_Counties_FY22_Income_Limits!M29=[1]WAIVER_TX_Counties_FY22!N$2,[1]TX_Counties_FY22_Income_Limits!M29)))</f>
        <v>65520.000000000007</v>
      </c>
      <c r="O29" s="64">
        <f>IF([1]TX_Counties_FY22_Income_Limits!N29&gt;[1]WAIVER_TX_Counties_FY22!O$2,[1]TX_Counties_FY22_Income_Limits!N29,IF([1]TX_Counties_FY22_Income_Limits!N29&lt;[1]WAIVER_TX_Counties_FY22!O$2,[1]WAIVER_TX_Counties_FY22!O$2,IF([1]TX_Counties_FY22_Income_Limits!N29=[1]WAIVER_TX_Counties_FY22!O$2,[1]TX_Counties_FY22_Income_Limits!N29)))</f>
        <v>68880.000000000015</v>
      </c>
      <c r="P29" s="64">
        <f>IF([1]TX_Counties_FY22_Income_Limits!O29&gt;[1]WAIVER_TX_Counties_FY22!P$2,[1]TX_Counties_FY22_Income_Limits!O29,IF([1]TX_Counties_FY22_Income_Limits!O29&lt;[1]WAIVER_TX_Counties_FY22!P$2,[1]WAIVER_TX_Counties_FY22!P$2,IF([1]TX_Counties_FY22_Income_Limits!O29=[1]WAIVER_TX_Counties_FY22!P$2,[1]TX_Counties_FY22_Income_Limits!O29)))</f>
        <v>72240.000000000029</v>
      </c>
      <c r="Q29" s="64">
        <f>IF([1]TX_Counties_FY22_Income_Limits!P29&gt;[1]WAIVER_TX_Counties_FY22!Q$2,[1]TX_Counties_FY22_Income_Limits!P29,IF([1]TX_Counties_FY22_Income_Limits!P29&lt;[1]WAIVER_TX_Counties_FY22!Q$2,[1]WAIVER_TX_Counties_FY22!Q$2,IF([1]TX_Counties_FY22_Income_Limits!P29=[1]WAIVER_TX_Counties_FY22!Q$2,[1]TX_Counties_FY22_Income_Limits!P29)))</f>
        <v>75600.000000000044</v>
      </c>
      <c r="R29" s="64">
        <f>IF([1]TX_Counties_FY22_Income_Limits!Q29&gt;[1]WAIVER_TX_Counties_FY22!R$2,[1]TX_Counties_FY22_Income_Limits!Q29,IF([1]TX_Counties_FY22_Income_Limits!Q29&lt;[1]WAIVER_TX_Counties_FY22!R$2,[1]WAIVER_TX_Counties_FY22!R$2,IF([1]TX_Counties_FY22_Income_Limits!Q29=[1]WAIVER_TX_Counties_FY22!R$2,[1]TX_Counties_FY22_Income_Limits!Q29)))</f>
        <v>78960.000000000058</v>
      </c>
      <c r="S29" s="64">
        <f>IF([1]TX_Counties_FY22_Income_Limits!R29&gt;[1]WAIVER_TX_Counties_FY22!S$2,[1]TX_Counties_FY22_Income_Limits!R29,IF([1]TX_Counties_FY22_Income_Limits!R29&lt;[1]WAIVER_TX_Counties_FY22!S$2,[1]WAIVER_TX_Counties_FY22!S$2,IF([1]TX_Counties_FY22_Income_Limits!R29=[1]WAIVER_TX_Counties_FY22!S$2,[1]TX_Counties_FY22_Income_Limits!R29)))</f>
        <v>82320.000000000073</v>
      </c>
      <c r="T29" s="64">
        <f>IF([1]TX_Counties_FY22_Income_Limits!S29&gt;[1]WAIVER_TX_Counties_FY22!T$2,[1]TX_Counties_FY22_Income_Limits!S29,IF([1]TX_Counties_FY22_Income_Limits!S29&lt;[1]WAIVER_TX_Counties_FY22!T$2,[1]WAIVER_TX_Counties_FY22!T$2,IF([1]TX_Counties_FY22_Income_Limits!S29=[1]WAIVER_TX_Counties_FY22!T$2,[1]TX_Counties_FY22_Income_Limits!S29)))</f>
        <v>85680.000000000087</v>
      </c>
      <c r="U29" s="64">
        <f>IF([1]TX_Counties_FY22_Income_Limits!T29&gt;[1]WAIVER_TX_Counties_FY22!U$2,[1]TX_Counties_FY22_Income_Limits!T29,IF([1]TX_Counties_FY22_Income_Limits!T29&lt;[1]WAIVER_TX_Counties_FY22!U$2,[1]WAIVER_TX_Counties_FY22!U$2,IF([1]TX_Counties_FY22_Income_Limits!T29=[1]WAIVER_TX_Counties_FY22!U$2,[1]TX_Counties_FY22_Income_Limits!T29)))</f>
        <v>89040.000000000102</v>
      </c>
      <c r="V29" s="64">
        <f>IF([1]TX_Counties_FY22_Income_Limits!U29&gt;[1]WAIVER_TX_Counties_FY22!V$2,[1]TX_Counties_FY22_Income_Limits!U29,IF([1]TX_Counties_FY22_Income_Limits!U29&lt;[1]WAIVER_TX_Counties_FY22!V$2,[1]WAIVER_TX_Counties_FY22!V$2,IF([1]TX_Counties_FY22_Income_Limits!U29=[1]WAIVER_TX_Counties_FY22!V$2,[1]TX_Counties_FY22_Income_Limits!U29)))</f>
        <v>92400.000000000116</v>
      </c>
      <c r="W29" s="64">
        <f>IF([1]TX_Counties_FY22_Income_Limits!V29&gt;[1]WAIVER_TX_Counties_FY22!W$2,[1]TX_Counties_FY22_Income_Limits!V29,IF([1]TX_Counties_FY22_Income_Limits!V29&lt;[1]WAIVER_TX_Counties_FY22!W$2,[1]WAIVER_TX_Counties_FY22!W$2,IF([1]TX_Counties_FY22_Income_Limits!V29=[1]WAIVER_TX_Counties_FY22!W$2,[1]TX_Counties_FY22_Income_Limits!V29)))</f>
        <v>95760.000000000131</v>
      </c>
      <c r="X29" s="64">
        <f>IF([1]TX_Counties_FY22_Income_Limits!W29&gt;[1]WAIVER_TX_Counties_FY22!X$2,[1]TX_Counties_FY22_Income_Limits!W29,IF([1]TX_Counties_FY22_Income_Limits!W29&lt;[1]WAIVER_TX_Counties_FY22!X$2,[1]WAIVER_TX_Counties_FY22!X$2,IF([1]TX_Counties_FY22_Income_Limits!W29=[1]WAIVER_TX_Counties_FY22!X$2,[1]TX_Counties_FY22_Income_Limits!W29)))</f>
        <v>99120.000000000146</v>
      </c>
      <c r="Y29" s="64">
        <f>IF([1]TX_Counties_FY22_Income_Limits!X29&gt;[1]WAIVER_TX_Counties_FY22!Y$2,[1]TX_Counties_FY22_Income_Limits!X29,IF([1]TX_Counties_FY22_Income_Limits!X29&lt;[1]WAIVER_TX_Counties_FY22!Y$2,[1]WAIVER_TX_Counties_FY22!Y$2,IF([1]TX_Counties_FY22_Income_Limits!X29=[1]WAIVER_TX_Counties_FY22!Y$2,[1]TX_Counties_FY22_Income_Limits!X29)))</f>
        <v>102480.00000000016</v>
      </c>
      <c r="Z29" s="64">
        <f>IF([1]TX_Counties_FY22_Income_Limits!Y29&gt;[1]WAIVER_TX_Counties_FY22!Z$2,[1]TX_Counties_FY22_Income_Limits!Y29,IF([1]TX_Counties_FY22_Income_Limits!Y29&lt;[1]WAIVER_TX_Counties_FY22!Z$2,[1]WAIVER_TX_Counties_FY22!Z$2,IF([1]TX_Counties_FY22_Income_Limits!Y29=[1]WAIVER_TX_Counties_FY22!Z$2,[1]TX_Counties_FY22_Income_Limits!Y29)))</f>
        <v>105840.00000000017</v>
      </c>
      <c r="AA29" s="64">
        <f>IF([1]TX_Counties_FY22_Income_Limits!Z29&gt;[1]WAIVER_TX_Counties_FY22!AA$2,[1]TX_Counties_FY22_Income_Limits!Z29,IF([1]TX_Counties_FY22_Income_Limits!Z29&lt;[1]WAIVER_TX_Counties_FY22!AA$2,[1]WAIVER_TX_Counties_FY22!AA$2,IF([1]TX_Counties_FY22_Income_Limits!Z29=[1]WAIVER_TX_Counties_FY22!AA$2,[1]TX_Counties_FY22_Income_Limits!Z29)))</f>
        <v>109200.00000000019</v>
      </c>
      <c r="AB29" s="64">
        <f>IF([1]TX_Counties_FY22_Income_Limits!AA29&gt;[1]WAIVER_TX_Counties_FY22!AB$2,[1]TX_Counties_FY22_Income_Limits!AA29,IF([1]TX_Counties_FY22_Income_Limits!AA29&lt;[1]WAIVER_TX_Counties_FY22!AB$2,[1]WAIVER_TX_Counties_FY22!AB$2,IF([1]TX_Counties_FY22_Income_Limits!AA29=[1]WAIVER_TX_Counties_FY22!AB$2,[1]TX_Counties_FY22_Income_Limits!AA29)))</f>
        <v>112560.0000000002</v>
      </c>
      <c r="AC29" s="64">
        <f>IF([1]TX_Counties_FY22_Income_Limits!AB29&gt;[1]WAIVER_TX_Counties_FY22!AC$2,[1]TX_Counties_FY22_Income_Limits!AB29,IF([1]TX_Counties_FY22_Income_Limits!AB29&lt;[1]WAIVER_TX_Counties_FY22!AC$2,[1]WAIVER_TX_Counties_FY22!AC$2,IF([1]TX_Counties_FY22_Income_Limits!AB29=[1]WAIVER_TX_Counties_FY22!AC$2,[1]TX_Counties_FY22_Income_Limits!AB29)))</f>
        <v>29400</v>
      </c>
      <c r="AD29" s="64">
        <f>IF([1]TX_Counties_FY22_Income_Limits!AC29&gt;[1]WAIVER_TX_Counties_FY22!AD$2,[1]TX_Counties_FY22_Income_Limits!AC29,IF([1]TX_Counties_FY22_Income_Limits!AC29&lt;[1]WAIVER_TX_Counties_FY22!AD$2,[1]WAIVER_TX_Counties_FY22!AD$2,IF([1]TX_Counties_FY22_Income_Limits!AC29=[1]WAIVER_TX_Counties_FY22!AD$2,[1]TX_Counties_FY22_Income_Limits!AC29)))</f>
        <v>33600</v>
      </c>
      <c r="AE29" s="64">
        <f>IF([1]TX_Counties_FY22_Income_Limits!AD29&gt;[1]WAIVER_TX_Counties_FY22!AE$2,[1]TX_Counties_FY22_Income_Limits!AD29,IF([1]TX_Counties_FY22_Income_Limits!AD29&lt;[1]WAIVER_TX_Counties_FY22!AE$2,[1]WAIVER_TX_Counties_FY22!AE$2,IF([1]TX_Counties_FY22_Income_Limits!AD29=[1]WAIVER_TX_Counties_FY22!AE$2,[1]TX_Counties_FY22_Income_Limits!AD29)))</f>
        <v>37800</v>
      </c>
      <c r="AF29" s="64">
        <f>IF([1]TX_Counties_FY22_Income_Limits!AE29&gt;[1]WAIVER_TX_Counties_FY22!AF$2,[1]TX_Counties_FY22_Income_Limits!AE29,IF([1]TX_Counties_FY22_Income_Limits!AE29&lt;[1]WAIVER_TX_Counties_FY22!AF$2,[1]WAIVER_TX_Counties_FY22!AF$2,IF([1]TX_Counties_FY22_Income_Limits!AE29=[1]WAIVER_TX_Counties_FY22!AF$2,[1]TX_Counties_FY22_Income_Limits!AE29)))</f>
        <v>42000</v>
      </c>
      <c r="AG29" s="64">
        <f>IF([1]TX_Counties_FY22_Income_Limits!AF29&gt;[1]WAIVER_TX_Counties_FY22!AG$2,[1]TX_Counties_FY22_Income_Limits!AF29,IF([1]TX_Counties_FY22_Income_Limits!AF29&lt;[1]WAIVER_TX_Counties_FY22!AG$2,[1]WAIVER_TX_Counties_FY22!AG$2,IF([1]TX_Counties_FY22_Income_Limits!AF29=[1]WAIVER_TX_Counties_FY22!AG$2,[1]TX_Counties_FY22_Income_Limits!AF29)))</f>
        <v>45400</v>
      </c>
      <c r="AH29" s="64">
        <f>IF([1]TX_Counties_FY22_Income_Limits!AG29&gt;[1]WAIVER_TX_Counties_FY22!AH$2,[1]TX_Counties_FY22_Income_Limits!AG29,IF([1]TX_Counties_FY22_Income_Limits!AG29&lt;[1]WAIVER_TX_Counties_FY22!AH$2,[1]WAIVER_TX_Counties_FY22!AH$2,IF([1]TX_Counties_FY22_Income_Limits!AG29=[1]WAIVER_TX_Counties_FY22!AH$2,[1]TX_Counties_FY22_Income_Limits!AG29)))</f>
        <v>48750</v>
      </c>
      <c r="AI29" s="64">
        <f>IF([1]TX_Counties_FY22_Income_Limits!AH29&gt;[1]WAIVER_TX_Counties_FY22!AI$2,[1]TX_Counties_FY22_Income_Limits!AH29,IF([1]TX_Counties_FY22_Income_Limits!AH29&lt;[1]WAIVER_TX_Counties_FY22!AI$2,[1]WAIVER_TX_Counties_FY22!AI$2,IF([1]TX_Counties_FY22_Income_Limits!AH29=[1]WAIVER_TX_Counties_FY22!AI$2,[1]TX_Counties_FY22_Income_Limits!AH29)))</f>
        <v>52100</v>
      </c>
      <c r="AJ29" s="64">
        <f>IF([1]TX_Counties_FY22_Income_Limits!AI29&gt;[1]WAIVER_TX_Counties_FY22!AJ$2,[1]TX_Counties_FY22_Income_Limits!AI29,IF([1]TX_Counties_FY22_Income_Limits!AI29&lt;[1]WAIVER_TX_Counties_FY22!AJ$2,[1]WAIVER_TX_Counties_FY22!AJ$2,IF([1]TX_Counties_FY22_Income_Limits!AI29=[1]WAIVER_TX_Counties_FY22!AJ$2,[1]TX_Counties_FY22_Income_Limits!AI29)))</f>
        <v>55450</v>
      </c>
      <c r="AK29" s="64">
        <f>IF([1]TX_Counties_FY22_Income_Limits!AJ29&gt;[1]WAIVER_TX_Counties_FY22!AK$2,[1]TX_Counties_FY22_Income_Limits!AJ29,IF([1]TX_Counties_FY22_Income_Limits!AJ29&lt;[1]WAIVER_TX_Counties_FY22!AK$2,[1]WAIVER_TX_Counties_FY22!AK$2,IF([1]TX_Counties_FY22_Income_Limits!AJ29=[1]WAIVER_TX_Counties_FY22!AK$2,[1]TX_Counties_FY22_Income_Limits!AJ29)))</f>
        <v>58799.999999999993</v>
      </c>
      <c r="AL29" s="64">
        <f>IF([1]TX_Counties_FY22_Income_Limits!AK29&gt;[1]WAIVER_TX_Counties_FY22!AL$2,[1]TX_Counties_FY22_Income_Limits!AK29,IF([1]TX_Counties_FY22_Income_Limits!AK29&lt;[1]WAIVER_TX_Counties_FY22!AL$2,[1]WAIVER_TX_Counties_FY22!AL$2,IF([1]TX_Counties_FY22_Income_Limits!AK29=[1]WAIVER_TX_Counties_FY22!AL$2,[1]TX_Counties_FY22_Income_Limits!AK29)))</f>
        <v>62160</v>
      </c>
      <c r="AM29" s="64">
        <f>IF([1]TX_Counties_FY22_Income_Limits!AL29&gt;[1]WAIVER_TX_Counties_FY22!AM$2,[1]TX_Counties_FY22_Income_Limits!AL29,IF([1]TX_Counties_FY22_Income_Limits!AL29&lt;[1]WAIVER_TX_Counties_FY22!AM$2,[1]WAIVER_TX_Counties_FY22!AM$2,IF([1]TX_Counties_FY22_Income_Limits!AL29=[1]WAIVER_TX_Counties_FY22!AM$2,[1]TX_Counties_FY22_Income_Limits!AL29)))</f>
        <v>65520.000000000007</v>
      </c>
      <c r="AN29" s="64">
        <f>IF([1]TX_Counties_FY22_Income_Limits!AM29&gt;[1]WAIVER_TX_Counties_FY22!AN$2,[1]TX_Counties_FY22_Income_Limits!AM29,IF([1]TX_Counties_FY22_Income_Limits!AM29&lt;[1]WAIVER_TX_Counties_FY22!AN$2,[1]WAIVER_TX_Counties_FY22!AN$2,IF([1]TX_Counties_FY22_Income_Limits!AM29=[1]WAIVER_TX_Counties_FY22!AN$2,[1]TX_Counties_FY22_Income_Limits!AM29)))</f>
        <v>68880.000000000015</v>
      </c>
      <c r="AO29" s="64">
        <f>IF([1]TX_Counties_FY22_Income_Limits!AN29&gt;[1]WAIVER_TX_Counties_FY22!AO$2,[1]TX_Counties_FY22_Income_Limits!AN29,IF([1]TX_Counties_FY22_Income_Limits!AN29&lt;[1]WAIVER_TX_Counties_FY22!AO$2,[1]WAIVER_TX_Counties_FY22!AO$2,IF([1]TX_Counties_FY22_Income_Limits!AN29=[1]WAIVER_TX_Counties_FY22!AO$2,[1]TX_Counties_FY22_Income_Limits!AN29)))</f>
        <v>72240.000000000029</v>
      </c>
      <c r="AP29" s="64">
        <f>IF([1]TX_Counties_FY22_Income_Limits!AO29&gt;[1]WAIVER_TX_Counties_FY22!AP$2,[1]TX_Counties_FY22_Income_Limits!AO29,IF([1]TX_Counties_FY22_Income_Limits!AO29&lt;[1]WAIVER_TX_Counties_FY22!AP$2,[1]WAIVER_TX_Counties_FY22!AP$2,IF([1]TX_Counties_FY22_Income_Limits!AO29=[1]WAIVER_TX_Counties_FY22!AP$2,[1]TX_Counties_FY22_Income_Limits!AO29)))</f>
        <v>75600.000000000044</v>
      </c>
      <c r="AQ29" s="64">
        <f>IF([1]TX_Counties_FY22_Income_Limits!AP29&gt;[1]WAIVER_TX_Counties_FY22!AQ$2,[1]TX_Counties_FY22_Income_Limits!AP29,IF([1]TX_Counties_FY22_Income_Limits!AP29&lt;[1]WAIVER_TX_Counties_FY22!AQ$2,[1]WAIVER_TX_Counties_FY22!AQ$2,IF([1]TX_Counties_FY22_Income_Limits!AP29=[1]WAIVER_TX_Counties_FY22!AQ$2,[1]TX_Counties_FY22_Income_Limits!AP29)))</f>
        <v>78960.000000000058</v>
      </c>
      <c r="AR29" s="64">
        <f>IF([1]TX_Counties_FY22_Income_Limits!AQ29&gt;[1]WAIVER_TX_Counties_FY22!AR$2,[1]TX_Counties_FY22_Income_Limits!AQ29,IF([1]TX_Counties_FY22_Income_Limits!AQ29&lt;[1]WAIVER_TX_Counties_FY22!AR$2,[1]WAIVER_TX_Counties_FY22!AR$2,IF([1]TX_Counties_FY22_Income_Limits!AQ29=[1]WAIVER_TX_Counties_FY22!AR$2,[1]TX_Counties_FY22_Income_Limits!AQ29)))</f>
        <v>82320.000000000073</v>
      </c>
      <c r="AS29" s="64">
        <f>IF([1]TX_Counties_FY22_Income_Limits!AR29&gt;[1]WAIVER_TX_Counties_FY22!AS$2,[1]TX_Counties_FY22_Income_Limits!AR29,IF([1]TX_Counties_FY22_Income_Limits!AR29&lt;[1]WAIVER_TX_Counties_FY22!AS$2,[1]WAIVER_TX_Counties_FY22!AS$2,IF([1]TX_Counties_FY22_Income_Limits!AR29=[1]WAIVER_TX_Counties_FY22!AS$2,[1]TX_Counties_FY22_Income_Limits!AR29)))</f>
        <v>85680.000000000087</v>
      </c>
      <c r="AT29" s="64">
        <f>IF([1]TX_Counties_FY22_Income_Limits!AS29&gt;[1]WAIVER_TX_Counties_FY22!AT$2,[1]TX_Counties_FY22_Income_Limits!AS29,IF([1]TX_Counties_FY22_Income_Limits!AS29&lt;[1]WAIVER_TX_Counties_FY22!AT$2,[1]WAIVER_TX_Counties_FY22!AT$2,IF([1]TX_Counties_FY22_Income_Limits!AS29=[1]WAIVER_TX_Counties_FY22!AT$2,[1]TX_Counties_FY22_Income_Limits!AS29)))</f>
        <v>89040.000000000102</v>
      </c>
      <c r="AU29" s="64">
        <f>IF([1]TX_Counties_FY22_Income_Limits!AT29&gt;[1]WAIVER_TX_Counties_FY22!AU$2,[1]TX_Counties_FY22_Income_Limits!AT29,IF([1]TX_Counties_FY22_Income_Limits!AT29&lt;[1]WAIVER_TX_Counties_FY22!AU$2,[1]WAIVER_TX_Counties_FY22!AU$2,IF([1]TX_Counties_FY22_Income_Limits!AT29=[1]WAIVER_TX_Counties_FY22!AU$2,[1]TX_Counties_FY22_Income_Limits!AT29)))</f>
        <v>92400.000000000116</v>
      </c>
      <c r="AV29" s="64">
        <f>IF([1]TX_Counties_FY22_Income_Limits!AU29&gt;[1]WAIVER_TX_Counties_FY22!AV$2,[1]TX_Counties_FY22_Income_Limits!AU29,IF([1]TX_Counties_FY22_Income_Limits!AU29&lt;[1]WAIVER_TX_Counties_FY22!AV$2,[1]WAIVER_TX_Counties_FY22!AV$2,IF([1]TX_Counties_FY22_Income_Limits!AU29=[1]WAIVER_TX_Counties_FY22!AV$2,[1]TX_Counties_FY22_Income_Limits!AU29)))</f>
        <v>95760.000000000131</v>
      </c>
      <c r="AW29" s="64">
        <f>IF([1]TX_Counties_FY22_Income_Limits!AV29&gt;[1]WAIVER_TX_Counties_FY22!AW$2,[1]TX_Counties_FY22_Income_Limits!AV29,IF([1]TX_Counties_FY22_Income_Limits!AV29&lt;[1]WAIVER_TX_Counties_FY22!AW$2,[1]WAIVER_TX_Counties_FY22!AW$2,IF([1]TX_Counties_FY22_Income_Limits!AV29=[1]WAIVER_TX_Counties_FY22!AW$2,[1]TX_Counties_FY22_Income_Limits!AV29)))</f>
        <v>99120.000000000146</v>
      </c>
      <c r="AX29" s="64">
        <f>IF([1]TX_Counties_FY22_Income_Limits!AW29&gt;[1]WAIVER_TX_Counties_FY22!AX$2,[1]TX_Counties_FY22_Income_Limits!AW29,IF([1]TX_Counties_FY22_Income_Limits!AW29&lt;[1]WAIVER_TX_Counties_FY22!AX$2,[1]WAIVER_TX_Counties_FY22!AX$2,IF([1]TX_Counties_FY22_Income_Limits!AW29=[1]WAIVER_TX_Counties_FY22!AX$2,[1]TX_Counties_FY22_Income_Limits!AW29)))</f>
        <v>102480.00000000016</v>
      </c>
      <c r="AY29" s="64">
        <f>IF([1]TX_Counties_FY22_Income_Limits!AX29&gt;[1]WAIVER_TX_Counties_FY22!AY$2,[1]TX_Counties_FY22_Income_Limits!AX29,IF([1]TX_Counties_FY22_Income_Limits!AX29&lt;[1]WAIVER_TX_Counties_FY22!AY$2,[1]WAIVER_TX_Counties_FY22!AY$2,IF([1]TX_Counties_FY22_Income_Limits!AX29=[1]WAIVER_TX_Counties_FY22!AY$2,[1]TX_Counties_FY22_Income_Limits!AX29)))</f>
        <v>105840.00000000017</v>
      </c>
      <c r="AZ29" s="64">
        <f>IF([1]TX_Counties_FY22_Income_Limits!AY29&gt;[1]WAIVER_TX_Counties_FY22!AZ$2,[1]TX_Counties_FY22_Income_Limits!AY29,IF([1]TX_Counties_FY22_Income_Limits!AY29&lt;[1]WAIVER_TX_Counties_FY22!AZ$2,[1]WAIVER_TX_Counties_FY22!AZ$2,IF([1]TX_Counties_FY22_Income_Limits!AY29=[1]WAIVER_TX_Counties_FY22!AZ$2,[1]TX_Counties_FY22_Income_Limits!AY29)))</f>
        <v>109200.00000000019</v>
      </c>
      <c r="BA29" s="64">
        <f>IF([1]TX_Counties_FY22_Income_Limits!AZ29&gt;[1]WAIVER_TX_Counties_FY22!BA$2,[1]TX_Counties_FY22_Income_Limits!AZ29,IF([1]TX_Counties_FY22_Income_Limits!AZ29&lt;[1]WAIVER_TX_Counties_FY22!BA$2,[1]WAIVER_TX_Counties_FY22!BA$2,IF([1]TX_Counties_FY22_Income_Limits!AZ29=[1]WAIVER_TX_Counties_FY22!BA$2,[1]TX_Counties_FY22_Income_Limits!AZ29)))</f>
        <v>112560.0000000002</v>
      </c>
      <c r="BB29" s="64">
        <f>IF([1]TX_Counties_FY22_Income_Limits!BA29&gt;[1]WAIVER_TX_Counties_FY22!BB$2,[1]TX_Counties_FY22_Income_Limits!BA29,IF([1]TX_Counties_FY22_Income_Limits!BA29&lt;[1]WAIVER_TX_Counties_FY22!BB$2,[1]WAIVER_TX_Counties_FY22!BB$2,IF([1]TX_Counties_FY22_Income_Limits!BA29=[1]WAIVER_TX_Counties_FY22!BB$2,[1]TX_Counties_FY22_Income_Limits!BA29)))</f>
        <v>47050</v>
      </c>
      <c r="BC29" s="64">
        <f>IF([1]TX_Counties_FY22_Income_Limits!BB29&gt;[1]WAIVER_TX_Counties_FY22!BC$2,[1]TX_Counties_FY22_Income_Limits!BB29,IF([1]TX_Counties_FY22_Income_Limits!BB29&lt;[1]WAIVER_TX_Counties_FY22!BC$2,[1]WAIVER_TX_Counties_FY22!BC$2,IF([1]TX_Counties_FY22_Income_Limits!BB29=[1]WAIVER_TX_Counties_FY22!BC$2,[1]TX_Counties_FY22_Income_Limits!BB29)))</f>
        <v>53800</v>
      </c>
      <c r="BD29" s="64">
        <f>IF([1]TX_Counties_FY22_Income_Limits!BC29&gt;[1]WAIVER_TX_Counties_FY22!BD$2,[1]TX_Counties_FY22_Income_Limits!BC29,IF([1]TX_Counties_FY22_Income_Limits!BC29&lt;[1]WAIVER_TX_Counties_FY22!BD$2,[1]WAIVER_TX_Counties_FY22!BD$2,IF([1]TX_Counties_FY22_Income_Limits!BC29=[1]WAIVER_TX_Counties_FY22!BD$2,[1]TX_Counties_FY22_Income_Limits!BC29)))</f>
        <v>60500</v>
      </c>
      <c r="BE29" s="64">
        <f>IF([1]TX_Counties_FY22_Income_Limits!BD29&gt;[1]WAIVER_TX_Counties_FY22!BE$2,[1]TX_Counties_FY22_Income_Limits!BD29,IF([1]TX_Counties_FY22_Income_Limits!BD29&lt;[1]WAIVER_TX_Counties_FY22!BE$2,[1]WAIVER_TX_Counties_FY22!BE$2,IF([1]TX_Counties_FY22_Income_Limits!BD29=[1]WAIVER_TX_Counties_FY22!BE$2,[1]TX_Counties_FY22_Income_Limits!BD29)))</f>
        <v>67250</v>
      </c>
      <c r="BF29" s="64">
        <f>IF([1]TX_Counties_FY22_Income_Limits!BE29&gt;[1]WAIVER_TX_Counties_FY22!BF$2,[1]TX_Counties_FY22_Income_Limits!BE29,IF([1]TX_Counties_FY22_Income_Limits!BE29&lt;[1]WAIVER_TX_Counties_FY22!BF$2,[1]WAIVER_TX_Counties_FY22!BF$2,IF([1]TX_Counties_FY22_Income_Limits!BE29=[1]WAIVER_TX_Counties_FY22!BF$2,[1]TX_Counties_FY22_Income_Limits!BE29)))</f>
        <v>72650</v>
      </c>
      <c r="BG29" s="64">
        <f>IF([1]TX_Counties_FY22_Income_Limits!BF29&gt;[1]WAIVER_TX_Counties_FY22!BG$2,[1]TX_Counties_FY22_Income_Limits!BF29,IF([1]TX_Counties_FY22_Income_Limits!BF29&lt;[1]WAIVER_TX_Counties_FY22!BG$2,[1]WAIVER_TX_Counties_FY22!BG$2,IF([1]TX_Counties_FY22_Income_Limits!BF29=[1]WAIVER_TX_Counties_FY22!BG$2,[1]TX_Counties_FY22_Income_Limits!BF29)))</f>
        <v>78000</v>
      </c>
      <c r="BH29" s="64">
        <f>IF([1]TX_Counties_FY22_Income_Limits!BG29&gt;[1]WAIVER_TX_Counties_FY22!BH$2,[1]TX_Counties_FY22_Income_Limits!BG29,IF([1]TX_Counties_FY22_Income_Limits!BG29&lt;[1]WAIVER_TX_Counties_FY22!BH$2,[1]WAIVER_TX_Counties_FY22!BH$2,IF([1]TX_Counties_FY22_Income_Limits!BG29=[1]WAIVER_TX_Counties_FY22!BH$2,[1]TX_Counties_FY22_Income_Limits!BG29)))</f>
        <v>83400</v>
      </c>
      <c r="BI29" s="64">
        <f>IF([1]TX_Counties_FY22_Income_Limits!BH29&gt;[1]WAIVER_TX_Counties_FY22!BI$2,[1]TX_Counties_FY22_Income_Limits!BH29,IF([1]TX_Counties_FY22_Income_Limits!BH29&lt;[1]WAIVER_TX_Counties_FY22!BI$2,[1]WAIVER_TX_Counties_FY22!BI$2,IF([1]TX_Counties_FY22_Income_Limits!BH29=[1]WAIVER_TX_Counties_FY22!BI$2,[1]TX_Counties_FY22_Income_Limits!BH29)))</f>
        <v>88750</v>
      </c>
      <c r="BJ29" s="64">
        <f>IF([1]TX_Counties_FY22_Income_Limits!BI29&gt;[1]WAIVER_TX_Counties_FY22!BJ$2,[1]TX_Counties_FY22_Income_Limits!BI29,IF([1]TX_Counties_FY22_Income_Limits!BI29&lt;[1]WAIVER_TX_Counties_FY22!BJ$2,[1]WAIVER_TX_Counties_FY22!BJ$2,IF([1]TX_Counties_FY22_Income_Limits!BI29=[1]WAIVER_TX_Counties_FY22!BJ$2,[1]TX_Counties_FY22_Income_Limits!BI29)))</f>
        <v>94150</v>
      </c>
      <c r="BK29" s="64">
        <f>IF([1]TX_Counties_FY22_Income_Limits!BJ29&gt;[1]WAIVER_TX_Counties_FY22!BK$2,[1]TX_Counties_FY22_Income_Limits!BJ29,IF([1]TX_Counties_FY22_Income_Limits!BJ29&lt;[1]WAIVER_TX_Counties_FY22!BK$2,[1]WAIVER_TX_Counties_FY22!BK$2,IF([1]TX_Counties_FY22_Income_Limits!BJ29=[1]WAIVER_TX_Counties_FY22!BK$2,[1]TX_Counties_FY22_Income_Limits!BJ29)))</f>
        <v>99530</v>
      </c>
      <c r="BL29" s="64">
        <f>IF([1]TX_Counties_FY22_Income_Limits!BK29&gt;[1]WAIVER_TX_Counties_FY22!BL$2,[1]TX_Counties_FY22_Income_Limits!BK29,IF([1]TX_Counties_FY22_Income_Limits!BK29&lt;[1]WAIVER_TX_Counties_FY22!BL$2,[1]WAIVER_TX_Counties_FY22!BL$2,IF([1]TX_Counties_FY22_Income_Limits!BK29=[1]WAIVER_TX_Counties_FY22!BL$2,[1]TX_Counties_FY22_Income_Limits!BK29)))</f>
        <v>104910</v>
      </c>
      <c r="BM29" s="64">
        <f>IF([1]TX_Counties_FY22_Income_Limits!BL29&gt;[1]WAIVER_TX_Counties_FY22!BM$2,[1]TX_Counties_FY22_Income_Limits!BL29,IF([1]TX_Counties_FY22_Income_Limits!BL29&lt;[1]WAIVER_TX_Counties_FY22!BM$2,[1]WAIVER_TX_Counties_FY22!BM$2,IF([1]TX_Counties_FY22_Income_Limits!BL29=[1]WAIVER_TX_Counties_FY22!BM$2,[1]TX_Counties_FY22_Income_Limits!BL29)))</f>
        <v>110290</v>
      </c>
      <c r="BN29" s="64">
        <f>IF([1]TX_Counties_FY22_Income_Limits!BM29&gt;[1]WAIVER_TX_Counties_FY22!BN$2,[1]TX_Counties_FY22_Income_Limits!BM29,IF([1]TX_Counties_FY22_Income_Limits!BM29&lt;[1]WAIVER_TX_Counties_FY22!BN$2,[1]WAIVER_TX_Counties_FY22!BN$2,IF([1]TX_Counties_FY22_Income_Limits!BM29=[1]WAIVER_TX_Counties_FY22!BN$2,[1]TX_Counties_FY22_Income_Limits!BM29)))</f>
        <v>115670</v>
      </c>
      <c r="BO29" s="64">
        <f>IF([1]TX_Counties_FY22_Income_Limits!BN29&gt;[1]WAIVER_TX_Counties_FY22!BO$2,[1]TX_Counties_FY22_Income_Limits!BN29,IF([1]TX_Counties_FY22_Income_Limits!BN29&lt;[1]WAIVER_TX_Counties_FY22!BO$2,[1]WAIVER_TX_Counties_FY22!BO$2,IF([1]TX_Counties_FY22_Income_Limits!BN29=[1]WAIVER_TX_Counties_FY22!BO$2,[1]TX_Counties_FY22_Income_Limits!BN29)))</f>
        <v>121050</v>
      </c>
      <c r="BP29" s="64">
        <f>IF([1]TX_Counties_FY22_Income_Limits!BO29&gt;[1]WAIVER_TX_Counties_FY22!BP$2,[1]TX_Counties_FY22_Income_Limits!BO29,IF([1]TX_Counties_FY22_Income_Limits!BO29&lt;[1]WAIVER_TX_Counties_FY22!BP$2,[1]WAIVER_TX_Counties_FY22!BP$2,IF([1]TX_Counties_FY22_Income_Limits!BO29=[1]WAIVER_TX_Counties_FY22!BP$2,[1]TX_Counties_FY22_Income_Limits!BO29)))</f>
        <v>126430</v>
      </c>
      <c r="BQ29" s="64">
        <f>IF([1]TX_Counties_FY22_Income_Limits!BP29&gt;[1]WAIVER_TX_Counties_FY22!BQ$2,[1]TX_Counties_FY22_Income_Limits!BP29,IF([1]TX_Counties_FY22_Income_Limits!BP29&lt;[1]WAIVER_TX_Counties_FY22!BQ$2,[1]WAIVER_TX_Counties_FY22!BQ$2,IF([1]TX_Counties_FY22_Income_Limits!BP29=[1]WAIVER_TX_Counties_FY22!BQ$2,[1]TX_Counties_FY22_Income_Limits!BP29)))</f>
        <v>131810</v>
      </c>
      <c r="BR29" s="64">
        <f>IF([1]TX_Counties_FY22_Income_Limits!BQ29&gt;[1]WAIVER_TX_Counties_FY22!BR$2,[1]TX_Counties_FY22_Income_Limits!BQ29,IF([1]TX_Counties_FY22_Income_Limits!BQ29&lt;[1]WAIVER_TX_Counties_FY22!BR$2,[1]WAIVER_TX_Counties_FY22!BR$2,IF([1]TX_Counties_FY22_Income_Limits!BQ29=[1]WAIVER_TX_Counties_FY22!BR$2,[1]TX_Counties_FY22_Income_Limits!BQ29)))</f>
        <v>137190</v>
      </c>
      <c r="BS29" s="64">
        <f>IF([1]TX_Counties_FY22_Income_Limits!BR29&gt;[1]WAIVER_TX_Counties_FY22!BS$2,[1]TX_Counties_FY22_Income_Limits!BR29,IF([1]TX_Counties_FY22_Income_Limits!BR29&lt;[1]WAIVER_TX_Counties_FY22!BS$2,[1]WAIVER_TX_Counties_FY22!BS$2,IF([1]TX_Counties_FY22_Income_Limits!BR29=[1]WAIVER_TX_Counties_FY22!BS$2,[1]TX_Counties_FY22_Income_Limits!BR29)))</f>
        <v>142570</v>
      </c>
      <c r="BT29" s="64">
        <f>IF([1]TX_Counties_FY22_Income_Limits!BS29&gt;[1]WAIVER_TX_Counties_FY22!BT$2,[1]TX_Counties_FY22_Income_Limits!BS29,IF([1]TX_Counties_FY22_Income_Limits!BS29&lt;[1]WAIVER_TX_Counties_FY22!BT$2,[1]WAIVER_TX_Counties_FY22!BT$2,IF([1]TX_Counties_FY22_Income_Limits!BS29=[1]WAIVER_TX_Counties_FY22!BT$2,[1]TX_Counties_FY22_Income_Limits!BS29)))</f>
        <v>147950</v>
      </c>
      <c r="BU29" s="64">
        <f>IF([1]TX_Counties_FY22_Income_Limits!BT29&gt;[1]WAIVER_TX_Counties_FY22!BU$2,[1]TX_Counties_FY22_Income_Limits!BT29,IF([1]TX_Counties_FY22_Income_Limits!BT29&lt;[1]WAIVER_TX_Counties_FY22!BU$2,[1]WAIVER_TX_Counties_FY22!BU$2,IF([1]TX_Counties_FY22_Income_Limits!BT29=[1]WAIVER_TX_Counties_FY22!BU$2,[1]TX_Counties_FY22_Income_Limits!BT29)))</f>
        <v>153330</v>
      </c>
      <c r="BV29" s="64">
        <f>IF([1]TX_Counties_FY22_Income_Limits!BU29&gt;[1]WAIVER_TX_Counties_FY22!BV$2,[1]TX_Counties_FY22_Income_Limits!BU29,IF([1]TX_Counties_FY22_Income_Limits!BU29&lt;[1]WAIVER_TX_Counties_FY22!BV$2,[1]WAIVER_TX_Counties_FY22!BV$2,IF([1]TX_Counties_FY22_Income_Limits!BU29=[1]WAIVER_TX_Counties_FY22!BV$2,[1]TX_Counties_FY22_Income_Limits!BU29)))</f>
        <v>158710</v>
      </c>
      <c r="BW29" s="64">
        <f>IF([1]TX_Counties_FY22_Income_Limits!BV29&gt;[1]WAIVER_TX_Counties_FY22!BW$2,[1]TX_Counties_FY22_Income_Limits!BV29,IF([1]TX_Counties_FY22_Income_Limits!BV29&lt;[1]WAIVER_TX_Counties_FY22!BW$2,[1]WAIVER_TX_Counties_FY22!BW$2,IF([1]TX_Counties_FY22_Income_Limits!BV29=[1]WAIVER_TX_Counties_FY22!BW$2,[1]TX_Counties_FY22_Income_Limits!BV29)))</f>
        <v>164090</v>
      </c>
      <c r="BX29" s="64">
        <f>IF([1]TX_Counties_FY22_Income_Limits!BW29&gt;[1]WAIVER_TX_Counties_FY22!BX$2,[1]TX_Counties_FY22_Income_Limits!BW29,IF([1]TX_Counties_FY22_Income_Limits!BW29&lt;[1]WAIVER_TX_Counties_FY22!BX$2,[1]WAIVER_TX_Counties_FY22!BX$2,IF([1]TX_Counties_FY22_Income_Limits!BW29=[1]WAIVER_TX_Counties_FY22!BX$2,[1]TX_Counties_FY22_Income_Limits!BW29)))</f>
        <v>169470</v>
      </c>
      <c r="BY29" s="64">
        <f>IF([1]TX_Counties_FY22_Income_Limits!BX29&gt;[1]WAIVER_TX_Counties_FY22!BY$2,[1]TX_Counties_FY22_Income_Limits!BX29,IF([1]TX_Counties_FY22_Income_Limits!BX29&lt;[1]WAIVER_TX_Counties_FY22!BY$2,[1]WAIVER_TX_Counties_FY22!BY$2,IF([1]TX_Counties_FY22_Income_Limits!BX29=[1]WAIVER_TX_Counties_FY22!BY$2,[1]TX_Counties_FY22_Income_Limits!BX29)))</f>
        <v>174850</v>
      </c>
      <c r="BZ29" s="64">
        <f>IF([1]TX_Counties_FY22_Income_Limits!BY29&gt;[1]WAIVER_TX_Counties_FY22!BZ$2,[1]TX_Counties_FY22_Income_Limits!BY29,IF([1]TX_Counties_FY22_Income_Limits!BY29&lt;[1]WAIVER_TX_Counties_FY22!BZ$2,[1]WAIVER_TX_Counties_FY22!BZ$2,IF([1]TX_Counties_FY22_Income_Limits!BY29=[1]WAIVER_TX_Counties_FY22!BZ$2,[1]TX_Counties_FY22_Income_Limits!BY29)))</f>
        <v>180230</v>
      </c>
      <c r="CA29" s="64">
        <f>IF([1]TX_Counties_FY22_Income_Limits!BZ29&gt;[1]WAIVER_TX_Counties_FY22!CA$2,[1]TX_Counties_FY22_Income_Limits!BZ29,IF([1]TX_Counties_FY22_Income_Limits!BZ29&lt;[1]WAIVER_TX_Counties_FY22!CA$2,[1]WAIVER_TX_Counties_FY22!CA$2,IF([1]TX_Counties_FY22_Income_Limits!BZ29=[1]WAIVER_TX_Counties_FY22!CA$2,[1]TX_Counties_FY22_Income_Limits!BZ29)))</f>
        <v>59709.999999999993</v>
      </c>
      <c r="CB29" s="64">
        <f>IF([1]TX_Counties_FY22_Income_Limits!CA29&gt;[1]WAIVER_TX_Counties_FY22!CB$2,[1]TX_Counties_FY22_Income_Limits!CA29,IF([1]TX_Counties_FY22_Income_Limits!CA29&lt;[1]WAIVER_TX_Counties_FY22!CB$2,[1]WAIVER_TX_Counties_FY22!CB$2,IF([1]TX_Counties_FY22_Income_Limits!CA29=[1]WAIVER_TX_Counties_FY22!CB$2,[1]TX_Counties_FY22_Income_Limits!CA29)))</f>
        <v>68240</v>
      </c>
      <c r="CC29" s="64">
        <f>IF([1]TX_Counties_FY22_Income_Limits!CB29&gt;[1]WAIVER_TX_Counties_FY22!CC$2,[1]TX_Counties_FY22_Income_Limits!CB29,IF([1]TX_Counties_FY22_Income_Limits!CB29&lt;[1]WAIVER_TX_Counties_FY22!CC$2,[1]WAIVER_TX_Counties_FY22!CC$2,IF([1]TX_Counties_FY22_Income_Limits!CB29=[1]WAIVER_TX_Counties_FY22!CC$2,[1]TX_Counties_FY22_Income_Limits!CB29)))</f>
        <v>76770</v>
      </c>
      <c r="CD29" s="64">
        <f>IF([1]TX_Counties_FY22_Income_Limits!CC29&gt;[1]WAIVER_TX_Counties_FY22!CD$2,[1]TX_Counties_FY22_Income_Limits!CC29,IF([1]TX_Counties_FY22_Income_Limits!CC29&lt;[1]WAIVER_TX_Counties_FY22!CD$2,[1]WAIVER_TX_Counties_FY22!CD$2,IF([1]TX_Counties_FY22_Income_Limits!CC29=[1]WAIVER_TX_Counties_FY22!CD$2,[1]TX_Counties_FY22_Income_Limits!CC29)))</f>
        <v>85300</v>
      </c>
      <c r="CE29" s="64">
        <f>IF([1]TX_Counties_FY22_Income_Limits!CD29&gt;[1]WAIVER_TX_Counties_FY22!CE$2,[1]TX_Counties_FY22_Income_Limits!CD29,IF([1]TX_Counties_FY22_Income_Limits!CD29&lt;[1]WAIVER_TX_Counties_FY22!CE$2,[1]WAIVER_TX_Counties_FY22!CE$2,IF([1]TX_Counties_FY22_Income_Limits!CD29=[1]WAIVER_TX_Counties_FY22!CE$2,[1]TX_Counties_FY22_Income_Limits!CD29)))</f>
        <v>92124</v>
      </c>
      <c r="CF29" s="64">
        <f>IF([1]TX_Counties_FY22_Income_Limits!CE29&gt;[1]WAIVER_TX_Counties_FY22!CF$2,[1]TX_Counties_FY22_Income_Limits!CE29,IF([1]TX_Counties_FY22_Income_Limits!CE29&lt;[1]WAIVER_TX_Counties_FY22!CF$2,[1]WAIVER_TX_Counties_FY22!CF$2,IF([1]TX_Counties_FY22_Income_Limits!CE29=[1]WAIVER_TX_Counties_FY22!CF$2,[1]TX_Counties_FY22_Income_Limits!CE29)))</f>
        <v>98948</v>
      </c>
      <c r="CG29" s="64">
        <f>IF([1]TX_Counties_FY22_Income_Limits!CF29&gt;[1]WAIVER_TX_Counties_FY22!CG$2,[1]TX_Counties_FY22_Income_Limits!CF29,IF([1]TX_Counties_FY22_Income_Limits!CF29&lt;[1]WAIVER_TX_Counties_FY22!CG$2,[1]WAIVER_TX_Counties_FY22!CG$2,IF([1]TX_Counties_FY22_Income_Limits!CF29=[1]WAIVER_TX_Counties_FY22!CG$2,[1]TX_Counties_FY22_Income_Limits!CF29)))</f>
        <v>105772</v>
      </c>
      <c r="CH29" s="64">
        <f>IF([1]TX_Counties_FY22_Income_Limits!CG29&gt;[1]WAIVER_TX_Counties_FY22!CH$2,[1]TX_Counties_FY22_Income_Limits!CG29,IF([1]TX_Counties_FY22_Income_Limits!CG29&lt;[1]WAIVER_TX_Counties_FY22!CH$2,[1]WAIVER_TX_Counties_FY22!CH$2,IF([1]TX_Counties_FY22_Income_Limits!CG29=[1]WAIVER_TX_Counties_FY22!CH$2,[1]TX_Counties_FY22_Income_Limits!CG29)))</f>
        <v>112596</v>
      </c>
      <c r="CI29" s="64">
        <f>IF([1]TX_Counties_FY22_Income_Limits!CH29&gt;[1]WAIVER_TX_Counties_FY22!CI$2,[1]TX_Counties_FY22_Income_Limits!CH29,IF([1]TX_Counties_FY22_Income_Limits!CH29&lt;[1]WAIVER_TX_Counties_FY22!CI$2,[1]WAIVER_TX_Counties_FY22!CI$2,IF([1]TX_Counties_FY22_Income_Limits!CH29=[1]WAIVER_TX_Counties_FY22!CI$2,[1]TX_Counties_FY22_Income_Limits!CH29)))</f>
        <v>119419.99999999999</v>
      </c>
      <c r="CJ29" s="64">
        <f>IF([1]TX_Counties_FY22_Income_Limits!CI29&gt;[1]WAIVER_TX_Counties_FY22!CJ$2,[1]TX_Counties_FY22_Income_Limits!CI29,IF([1]TX_Counties_FY22_Income_Limits!CI29&lt;[1]WAIVER_TX_Counties_FY22!CJ$2,[1]WAIVER_TX_Counties_FY22!CJ$2,IF([1]TX_Counties_FY22_Income_Limits!CI29=[1]WAIVER_TX_Counties_FY22!CJ$2,[1]TX_Counties_FY22_Income_Limits!CI29)))</f>
        <v>126244</v>
      </c>
      <c r="CK29" s="64">
        <f>IF([1]TX_Counties_FY22_Income_Limits!CJ29&gt;[1]WAIVER_TX_Counties_FY22!CK$2,[1]TX_Counties_FY22_Income_Limits!CJ29,IF([1]TX_Counties_FY22_Income_Limits!CJ29&lt;[1]WAIVER_TX_Counties_FY22!CK$2,[1]WAIVER_TX_Counties_FY22!CK$2,IF([1]TX_Counties_FY22_Income_Limits!CJ29=[1]WAIVER_TX_Counties_FY22!CK$2,[1]TX_Counties_FY22_Income_Limits!CJ29)))</f>
        <v>133068</v>
      </c>
      <c r="CL29" s="64">
        <f>IF([1]TX_Counties_FY22_Income_Limits!CK29&gt;[1]WAIVER_TX_Counties_FY22!CL$2,[1]TX_Counties_FY22_Income_Limits!CK29,IF([1]TX_Counties_FY22_Income_Limits!CK29&lt;[1]WAIVER_TX_Counties_FY22!CL$2,[1]WAIVER_TX_Counties_FY22!CL$2,IF([1]TX_Counties_FY22_Income_Limits!CK29=[1]WAIVER_TX_Counties_FY22!CL$2,[1]TX_Counties_FY22_Income_Limits!CK29)))</f>
        <v>139892</v>
      </c>
      <c r="CM29" s="64">
        <f>IF([1]TX_Counties_FY22_Income_Limits!CL29&gt;[1]WAIVER_TX_Counties_FY22!CM$2,[1]TX_Counties_FY22_Income_Limits!CL29,IF([1]TX_Counties_FY22_Income_Limits!CL29&lt;[1]WAIVER_TX_Counties_FY22!CM$2,[1]WAIVER_TX_Counties_FY22!CM$2,IF([1]TX_Counties_FY22_Income_Limits!CL29=[1]WAIVER_TX_Counties_FY22!CM$2,[1]TX_Counties_FY22_Income_Limits!CL29)))</f>
        <v>146716</v>
      </c>
      <c r="CN29" s="64">
        <f>IF([1]TX_Counties_FY22_Income_Limits!CM29&gt;[1]WAIVER_TX_Counties_FY22!CN$2,[1]TX_Counties_FY22_Income_Limits!CM29,IF([1]TX_Counties_FY22_Income_Limits!CM29&lt;[1]WAIVER_TX_Counties_FY22!CN$2,[1]WAIVER_TX_Counties_FY22!CN$2,IF([1]TX_Counties_FY22_Income_Limits!CM29=[1]WAIVER_TX_Counties_FY22!CN$2,[1]TX_Counties_FY22_Income_Limits!CM29)))</f>
        <v>153540</v>
      </c>
      <c r="CO29" s="64">
        <f>IF([1]TX_Counties_FY22_Income_Limits!CN29&gt;[1]WAIVER_TX_Counties_FY22!CO$2,[1]TX_Counties_FY22_Income_Limits!CN29,IF([1]TX_Counties_FY22_Income_Limits!CN29&lt;[1]WAIVER_TX_Counties_FY22!CO$2,[1]WAIVER_TX_Counties_FY22!CO$2,IF([1]TX_Counties_FY22_Income_Limits!CN29=[1]WAIVER_TX_Counties_FY22!CO$2,[1]TX_Counties_FY22_Income_Limits!CN29)))</f>
        <v>160364</v>
      </c>
      <c r="CP29" s="64">
        <f>IF([1]TX_Counties_FY22_Income_Limits!CO29&gt;[1]WAIVER_TX_Counties_FY22!CP$2,[1]TX_Counties_FY22_Income_Limits!CO29,IF([1]TX_Counties_FY22_Income_Limits!CO29&lt;[1]WAIVER_TX_Counties_FY22!CP$2,[1]WAIVER_TX_Counties_FY22!CP$2,IF([1]TX_Counties_FY22_Income_Limits!CO29=[1]WAIVER_TX_Counties_FY22!CP$2,[1]TX_Counties_FY22_Income_Limits!CO29)))</f>
        <v>167188</v>
      </c>
      <c r="CQ29" s="64">
        <f>IF([1]TX_Counties_FY22_Income_Limits!CP29&gt;[1]WAIVER_TX_Counties_FY22!CQ$2,[1]TX_Counties_FY22_Income_Limits!CP29,IF([1]TX_Counties_FY22_Income_Limits!CP29&lt;[1]WAIVER_TX_Counties_FY22!CQ$2,[1]WAIVER_TX_Counties_FY22!CQ$2,IF([1]TX_Counties_FY22_Income_Limits!CP29=[1]WAIVER_TX_Counties_FY22!CQ$2,[1]TX_Counties_FY22_Income_Limits!CP29)))</f>
        <v>174012</v>
      </c>
      <c r="CR29" s="64">
        <f>IF([1]TX_Counties_FY22_Income_Limits!CQ29&gt;[1]WAIVER_TX_Counties_FY22!CR$2,[1]TX_Counties_FY22_Income_Limits!CQ29,IF([1]TX_Counties_FY22_Income_Limits!CQ29&lt;[1]WAIVER_TX_Counties_FY22!CR$2,[1]WAIVER_TX_Counties_FY22!CR$2,IF([1]TX_Counties_FY22_Income_Limits!CQ29=[1]WAIVER_TX_Counties_FY22!CR$2,[1]TX_Counties_FY22_Income_Limits!CQ29)))</f>
        <v>180836</v>
      </c>
      <c r="CS29" s="64">
        <f>IF([1]TX_Counties_FY22_Income_Limits!CR29&gt;[1]WAIVER_TX_Counties_FY22!CS$2,[1]TX_Counties_FY22_Income_Limits!CR29,IF([1]TX_Counties_FY22_Income_Limits!CR29&lt;[1]WAIVER_TX_Counties_FY22!CS$2,[1]WAIVER_TX_Counties_FY22!CS$2,IF([1]TX_Counties_FY22_Income_Limits!CR29=[1]WAIVER_TX_Counties_FY22!CS$2,[1]TX_Counties_FY22_Income_Limits!CR29)))</f>
        <v>187660</v>
      </c>
      <c r="CT29" s="64">
        <f>IF([1]TX_Counties_FY22_Income_Limits!CS29&gt;[1]WAIVER_TX_Counties_FY22!CT$2,[1]TX_Counties_FY22_Income_Limits!CS29,IF([1]TX_Counties_FY22_Income_Limits!CS29&lt;[1]WAIVER_TX_Counties_FY22!CT$2,[1]WAIVER_TX_Counties_FY22!CT$2,IF([1]TX_Counties_FY22_Income_Limits!CS29=[1]WAIVER_TX_Counties_FY22!CT$2,[1]TX_Counties_FY22_Income_Limits!CS29)))</f>
        <v>194484</v>
      </c>
      <c r="CU29" s="64">
        <f>IF([1]TX_Counties_FY22_Income_Limits!CT29&gt;[1]WAIVER_TX_Counties_FY22!CU$2,[1]TX_Counties_FY22_Income_Limits!CT29,IF([1]TX_Counties_FY22_Income_Limits!CT29&lt;[1]WAIVER_TX_Counties_FY22!CU$2,[1]WAIVER_TX_Counties_FY22!CU$2,IF([1]TX_Counties_FY22_Income_Limits!CT29=[1]WAIVER_TX_Counties_FY22!CU$2,[1]TX_Counties_FY22_Income_Limits!CT29)))</f>
        <v>201308</v>
      </c>
      <c r="CV29" s="64">
        <f>IF([1]TX_Counties_FY22_Income_Limits!CU29&gt;[1]WAIVER_TX_Counties_FY22!CV$2,[1]TX_Counties_FY22_Income_Limits!CU29,IF([1]TX_Counties_FY22_Income_Limits!CU29&lt;[1]WAIVER_TX_Counties_FY22!CV$2,[1]WAIVER_TX_Counties_FY22!CV$2,IF([1]TX_Counties_FY22_Income_Limits!CU29=[1]WAIVER_TX_Counties_FY22!CV$2,[1]TX_Counties_FY22_Income_Limits!CU29)))</f>
        <v>208132</v>
      </c>
      <c r="CW29" s="64">
        <f>IF([1]TX_Counties_FY22_Income_Limits!CV29&gt;[1]WAIVER_TX_Counties_FY22!CW$2,[1]TX_Counties_FY22_Income_Limits!CV29,IF([1]TX_Counties_FY22_Income_Limits!CV29&lt;[1]WAIVER_TX_Counties_FY22!CW$2,[1]WAIVER_TX_Counties_FY22!CW$2,IF([1]TX_Counties_FY22_Income_Limits!CV29=[1]WAIVER_TX_Counties_FY22!CW$2,[1]TX_Counties_FY22_Income_Limits!CV29)))</f>
        <v>214956</v>
      </c>
      <c r="CX29" s="64">
        <f>IF([1]TX_Counties_FY22_Income_Limits!CW29&gt;[1]WAIVER_TX_Counties_FY22!CX$2,[1]TX_Counties_FY22_Income_Limits!CW29,IF([1]TX_Counties_FY22_Income_Limits!CW29&lt;[1]WAIVER_TX_Counties_FY22!CX$2,[1]WAIVER_TX_Counties_FY22!CX$2,IF([1]TX_Counties_FY22_Income_Limits!CW29=[1]WAIVER_TX_Counties_FY22!CX$2,[1]TX_Counties_FY22_Income_Limits!CW29)))</f>
        <v>221780</v>
      </c>
      <c r="CY29" s="64">
        <f>IF([1]TX_Counties_FY22_Income_Limits!CX29&gt;[1]WAIVER_TX_Counties_FY22!CY$2,[1]TX_Counties_FY22_Income_Limits!CX29,IF([1]TX_Counties_FY22_Income_Limits!CX29&lt;[1]WAIVER_TX_Counties_FY22!CY$2,[1]WAIVER_TX_Counties_FY22!CY$2,IF([1]TX_Counties_FY22_Income_Limits!CX29=[1]WAIVER_TX_Counties_FY22!CY$2,[1]TX_Counties_FY22_Income_Limits!CX29)))</f>
        <v>228604</v>
      </c>
      <c r="CZ29" s="64">
        <f>IF([1]TX_Counties_FY22_Income_Limits!CY29&gt;[1]WAIVER_TX_Counties_FY22!CZ$2,[1]TX_Counties_FY22_Income_Limits!CY29,IF([1]TX_Counties_FY22_Income_Limits!CY29&lt;[1]WAIVER_TX_Counties_FY22!CZ$2,[1]WAIVER_TX_Counties_FY22!CZ$2,IF([1]TX_Counties_FY22_Income_Limits!CY29=[1]WAIVER_TX_Counties_FY22!CZ$2,[1]TX_Counties_FY22_Income_Limits!CY29)))</f>
        <v>71652</v>
      </c>
      <c r="DA29" s="64">
        <f>IF([1]TX_Counties_FY22_Income_Limits!CZ29&gt;[1]WAIVER_TX_Counties_FY22!DA$2,[1]TX_Counties_FY22_Income_Limits!CZ29,IF([1]TX_Counties_FY22_Income_Limits!CZ29&lt;[1]WAIVER_TX_Counties_FY22!DA$2,[1]WAIVER_TX_Counties_FY22!DA$2,IF([1]TX_Counties_FY22_Income_Limits!CZ29=[1]WAIVER_TX_Counties_FY22!DA$2,[1]TX_Counties_FY22_Income_Limits!CZ29)))</f>
        <v>81888</v>
      </c>
      <c r="DB29" s="64">
        <f>IF([1]TX_Counties_FY22_Income_Limits!DA29&gt;[1]WAIVER_TX_Counties_FY22!DB$2,[1]TX_Counties_FY22_Income_Limits!DA29,IF([1]TX_Counties_FY22_Income_Limits!DA29&lt;[1]WAIVER_TX_Counties_FY22!DB$2,[1]WAIVER_TX_Counties_FY22!DB$2,IF([1]TX_Counties_FY22_Income_Limits!DA29=[1]WAIVER_TX_Counties_FY22!DB$2,[1]TX_Counties_FY22_Income_Limits!DA29)))</f>
        <v>92124</v>
      </c>
      <c r="DC29" s="64">
        <f>IF([1]TX_Counties_FY22_Income_Limits!DB29&gt;[1]WAIVER_TX_Counties_FY22!DC$2,[1]TX_Counties_FY22_Income_Limits!DB29,IF([1]TX_Counties_FY22_Income_Limits!DB29&lt;[1]WAIVER_TX_Counties_FY22!DC$2,[1]WAIVER_TX_Counties_FY22!DC$2,IF([1]TX_Counties_FY22_Income_Limits!DB29=[1]WAIVER_TX_Counties_FY22!DC$2,[1]TX_Counties_FY22_Income_Limits!DB29)))</f>
        <v>102360</v>
      </c>
      <c r="DD29" s="64">
        <f>IF([1]TX_Counties_FY22_Income_Limits!DC29&gt;[1]WAIVER_TX_Counties_FY22!DD$2,[1]TX_Counties_FY22_Income_Limits!DC29,IF([1]TX_Counties_FY22_Income_Limits!DC29&lt;[1]WAIVER_TX_Counties_FY22!DD$2,[1]WAIVER_TX_Counties_FY22!DD$2,IF([1]TX_Counties_FY22_Income_Limits!DC29=[1]WAIVER_TX_Counties_FY22!DD$2,[1]TX_Counties_FY22_Income_Limits!DC29)))</f>
        <v>110548.8</v>
      </c>
      <c r="DE29" s="64">
        <f>IF([1]TX_Counties_FY22_Income_Limits!DD29&gt;[1]WAIVER_TX_Counties_FY22!DE$2,[1]TX_Counties_FY22_Income_Limits!DD29,IF([1]TX_Counties_FY22_Income_Limits!DD29&lt;[1]WAIVER_TX_Counties_FY22!DE$2,[1]WAIVER_TX_Counties_FY22!DE$2,IF([1]TX_Counties_FY22_Income_Limits!DD29=[1]WAIVER_TX_Counties_FY22!DE$2,[1]TX_Counties_FY22_Income_Limits!DD29)))</f>
        <v>118737.59999999999</v>
      </c>
      <c r="DF29" s="64">
        <f>IF([1]TX_Counties_FY22_Income_Limits!DE29&gt;[1]WAIVER_TX_Counties_FY22!DF$2,[1]TX_Counties_FY22_Income_Limits!DE29,IF([1]TX_Counties_FY22_Income_Limits!DE29&lt;[1]WAIVER_TX_Counties_FY22!DF$2,[1]WAIVER_TX_Counties_FY22!DF$2,IF([1]TX_Counties_FY22_Income_Limits!DE29=[1]WAIVER_TX_Counties_FY22!DF$2,[1]TX_Counties_FY22_Income_Limits!DE29)))</f>
        <v>126926.39999999999</v>
      </c>
      <c r="DG29" s="64">
        <f>IF([1]TX_Counties_FY22_Income_Limits!DF29&gt;[1]WAIVER_TX_Counties_FY22!DG$2,[1]TX_Counties_FY22_Income_Limits!DF29,IF([1]TX_Counties_FY22_Income_Limits!DF29&lt;[1]WAIVER_TX_Counties_FY22!DG$2,[1]WAIVER_TX_Counties_FY22!DG$2,IF([1]TX_Counties_FY22_Income_Limits!DF29=[1]WAIVER_TX_Counties_FY22!DG$2,[1]TX_Counties_FY22_Income_Limits!DF29)))</f>
        <v>135115.20000000001</v>
      </c>
      <c r="DH29" s="64">
        <f>IF([1]TX_Counties_FY22_Income_Limits!DG29&gt;[1]WAIVER_TX_Counties_FY22!DH$2,[1]TX_Counties_FY22_Income_Limits!DG29,IF([1]TX_Counties_FY22_Income_Limits!DG29&lt;[1]WAIVER_TX_Counties_FY22!DH$2,[1]WAIVER_TX_Counties_FY22!DH$2,IF([1]TX_Counties_FY22_Income_Limits!DG29=[1]WAIVER_TX_Counties_FY22!DH$2,[1]TX_Counties_FY22_Income_Limits!DG29)))</f>
        <v>143304</v>
      </c>
      <c r="DI29" s="64">
        <f>IF([1]TX_Counties_FY22_Income_Limits!DH29&gt;[1]WAIVER_TX_Counties_FY22!DI$2,[1]TX_Counties_FY22_Income_Limits!DH29,IF([1]TX_Counties_FY22_Income_Limits!DH29&lt;[1]WAIVER_TX_Counties_FY22!DI$2,[1]WAIVER_TX_Counties_FY22!DI$2,IF([1]TX_Counties_FY22_Income_Limits!DH29=[1]WAIVER_TX_Counties_FY22!DI$2,[1]TX_Counties_FY22_Income_Limits!DH29)))</f>
        <v>151492.79999999999</v>
      </c>
      <c r="DJ29" s="64">
        <f>IF([1]TX_Counties_FY22_Income_Limits!DI29&gt;[1]WAIVER_TX_Counties_FY22!DJ$2,[1]TX_Counties_FY22_Income_Limits!DI29,IF([1]TX_Counties_FY22_Income_Limits!DI29&lt;[1]WAIVER_TX_Counties_FY22!DJ$2,[1]WAIVER_TX_Counties_FY22!DJ$2,IF([1]TX_Counties_FY22_Income_Limits!DI29=[1]WAIVER_TX_Counties_FY22!DJ$2,[1]TX_Counties_FY22_Income_Limits!DI29)))</f>
        <v>159681.59999999998</v>
      </c>
      <c r="DK29" s="64">
        <f>IF([1]TX_Counties_FY22_Income_Limits!DJ29&gt;[1]WAIVER_TX_Counties_FY22!DK$2,[1]TX_Counties_FY22_Income_Limits!DJ29,IF([1]TX_Counties_FY22_Income_Limits!DJ29&lt;[1]WAIVER_TX_Counties_FY22!DK$2,[1]WAIVER_TX_Counties_FY22!DK$2,IF([1]TX_Counties_FY22_Income_Limits!DJ29=[1]WAIVER_TX_Counties_FY22!DK$2,[1]TX_Counties_FY22_Income_Limits!DJ29)))</f>
        <v>167870.39999999997</v>
      </c>
      <c r="DL29" s="64">
        <f>IF([1]TX_Counties_FY22_Income_Limits!DK29&gt;[1]WAIVER_TX_Counties_FY22!DL$2,[1]TX_Counties_FY22_Income_Limits!DK29,IF([1]TX_Counties_FY22_Income_Limits!DK29&lt;[1]WAIVER_TX_Counties_FY22!DL$2,[1]WAIVER_TX_Counties_FY22!DL$2,IF([1]TX_Counties_FY22_Income_Limits!DK29=[1]WAIVER_TX_Counties_FY22!DL$2,[1]TX_Counties_FY22_Income_Limits!DK29)))</f>
        <v>176059.19999999995</v>
      </c>
      <c r="DM29" s="64">
        <f>IF([1]TX_Counties_FY22_Income_Limits!DL29&gt;[1]WAIVER_TX_Counties_FY22!DM$2,[1]TX_Counties_FY22_Income_Limits!DL29,IF([1]TX_Counties_FY22_Income_Limits!DL29&lt;[1]WAIVER_TX_Counties_FY22!DM$2,[1]WAIVER_TX_Counties_FY22!DM$2,IF([1]TX_Counties_FY22_Income_Limits!DL29=[1]WAIVER_TX_Counties_FY22!DM$2,[1]TX_Counties_FY22_Income_Limits!DL29)))</f>
        <v>184247.99999999994</v>
      </c>
      <c r="DN29" s="64">
        <f>IF([1]TX_Counties_FY22_Income_Limits!DM29&gt;[1]WAIVER_TX_Counties_FY22!DN$2,[1]TX_Counties_FY22_Income_Limits!DM29,IF([1]TX_Counties_FY22_Income_Limits!DM29&lt;[1]WAIVER_TX_Counties_FY22!DN$2,[1]WAIVER_TX_Counties_FY22!DN$2,IF([1]TX_Counties_FY22_Income_Limits!DM29=[1]WAIVER_TX_Counties_FY22!DN$2,[1]TX_Counties_FY22_Income_Limits!DM29)))</f>
        <v>192436.79999999993</v>
      </c>
      <c r="DO29" s="64">
        <f>IF([1]TX_Counties_FY22_Income_Limits!DN29&gt;[1]WAIVER_TX_Counties_FY22!DO$2,[1]TX_Counties_FY22_Income_Limits!DN29,IF([1]TX_Counties_FY22_Income_Limits!DN29&lt;[1]WAIVER_TX_Counties_FY22!DO$2,[1]WAIVER_TX_Counties_FY22!DO$2,IF([1]TX_Counties_FY22_Income_Limits!DN29=[1]WAIVER_TX_Counties_FY22!DO$2,[1]TX_Counties_FY22_Income_Limits!DN29)))</f>
        <v>200625.59999999992</v>
      </c>
      <c r="DP29" s="64">
        <f>IF([1]TX_Counties_FY22_Income_Limits!DO29&gt;[1]WAIVER_TX_Counties_FY22!DP$2,[1]TX_Counties_FY22_Income_Limits!DO29,IF([1]TX_Counties_FY22_Income_Limits!DO29&lt;[1]WAIVER_TX_Counties_FY22!DP$2,[1]WAIVER_TX_Counties_FY22!DP$2,IF([1]TX_Counties_FY22_Income_Limits!DO29=[1]WAIVER_TX_Counties_FY22!DP$2,[1]TX_Counties_FY22_Income_Limits!DO29)))</f>
        <v>208814.39999999991</v>
      </c>
      <c r="DQ29" s="64">
        <f>IF([1]TX_Counties_FY22_Income_Limits!DP29&gt;[1]WAIVER_TX_Counties_FY22!DQ$2,[1]TX_Counties_FY22_Income_Limits!DP29,IF([1]TX_Counties_FY22_Income_Limits!DP29&lt;[1]WAIVER_TX_Counties_FY22!DQ$2,[1]WAIVER_TX_Counties_FY22!DQ$2,IF([1]TX_Counties_FY22_Income_Limits!DP29=[1]WAIVER_TX_Counties_FY22!DQ$2,[1]TX_Counties_FY22_Income_Limits!DP29)))</f>
        <v>217003.1999999999</v>
      </c>
      <c r="DR29" s="64">
        <f>IF([1]TX_Counties_FY22_Income_Limits!DQ29&gt;[1]WAIVER_TX_Counties_FY22!DR$2,[1]TX_Counties_FY22_Income_Limits!DQ29,IF([1]TX_Counties_FY22_Income_Limits!DQ29&lt;[1]WAIVER_TX_Counties_FY22!DR$2,[1]WAIVER_TX_Counties_FY22!DR$2,IF([1]TX_Counties_FY22_Income_Limits!DQ29=[1]WAIVER_TX_Counties_FY22!DR$2,[1]TX_Counties_FY22_Income_Limits!DQ29)))</f>
        <v>225191.99999999988</v>
      </c>
      <c r="DS29" s="64">
        <f>IF([1]TX_Counties_FY22_Income_Limits!DR29&gt;[1]WAIVER_TX_Counties_FY22!DS$2,[1]TX_Counties_FY22_Income_Limits!DR29,IF([1]TX_Counties_FY22_Income_Limits!DR29&lt;[1]WAIVER_TX_Counties_FY22!DS$2,[1]WAIVER_TX_Counties_FY22!DS$2,IF([1]TX_Counties_FY22_Income_Limits!DR29=[1]WAIVER_TX_Counties_FY22!DS$2,[1]TX_Counties_FY22_Income_Limits!DR29)))</f>
        <v>233380.79999999987</v>
      </c>
      <c r="DT29" s="64">
        <f>IF([1]TX_Counties_FY22_Income_Limits!DS29&gt;[1]WAIVER_TX_Counties_FY22!DT$2,[1]TX_Counties_FY22_Income_Limits!DS29,IF([1]TX_Counties_FY22_Income_Limits!DS29&lt;[1]WAIVER_TX_Counties_FY22!DT$2,[1]WAIVER_TX_Counties_FY22!DT$2,IF([1]TX_Counties_FY22_Income_Limits!DS29=[1]WAIVER_TX_Counties_FY22!DT$2,[1]TX_Counties_FY22_Income_Limits!DS29)))</f>
        <v>241569.59999999986</v>
      </c>
      <c r="DU29" s="64">
        <f>IF([1]TX_Counties_FY22_Income_Limits!DT29&gt;[1]WAIVER_TX_Counties_FY22!DU$2,[1]TX_Counties_FY22_Income_Limits!DT29,IF([1]TX_Counties_FY22_Income_Limits!DT29&lt;[1]WAIVER_TX_Counties_FY22!DU$2,[1]WAIVER_TX_Counties_FY22!DU$2,IF([1]TX_Counties_FY22_Income_Limits!DT29=[1]WAIVER_TX_Counties_FY22!DU$2,[1]TX_Counties_FY22_Income_Limits!DT29)))</f>
        <v>249758.39999999985</v>
      </c>
      <c r="DV29" s="64">
        <f>IF([1]TX_Counties_FY22_Income_Limits!DU29&gt;[1]WAIVER_TX_Counties_FY22!DV$2,[1]TX_Counties_FY22_Income_Limits!DU29,IF([1]TX_Counties_FY22_Income_Limits!DU29&lt;[1]WAIVER_TX_Counties_FY22!DV$2,[1]WAIVER_TX_Counties_FY22!DV$2,IF([1]TX_Counties_FY22_Income_Limits!DU29=[1]WAIVER_TX_Counties_FY22!DV$2,[1]TX_Counties_FY22_Income_Limits!DU29)))</f>
        <v>257947.19999999984</v>
      </c>
      <c r="DW29" s="64">
        <f>IF([1]TX_Counties_FY22_Income_Limits!DV29&gt;[1]WAIVER_TX_Counties_FY22!DW$2,[1]TX_Counties_FY22_Income_Limits!DV29,IF([1]TX_Counties_FY22_Income_Limits!DV29&lt;[1]WAIVER_TX_Counties_FY22!DW$2,[1]WAIVER_TX_Counties_FY22!DW$2,IF([1]TX_Counties_FY22_Income_Limits!DV29=[1]WAIVER_TX_Counties_FY22!DW$2,[1]TX_Counties_FY22_Income_Limits!DV29)))</f>
        <v>266135.99999999983</v>
      </c>
      <c r="DX29" s="64">
        <f>IF([1]TX_Counties_FY22_Income_Limits!DW29&gt;[1]WAIVER_TX_Counties_FY22!DX$2,[1]TX_Counties_FY22_Income_Limits!DW29,IF([1]TX_Counties_FY22_Income_Limits!DW29&lt;[1]WAIVER_TX_Counties_FY22!DX$2,[1]WAIVER_TX_Counties_FY22!DX$2,IF([1]TX_Counties_FY22_Income_Limits!DW29=[1]WAIVER_TX_Counties_FY22!DX$2,[1]TX_Counties_FY22_Income_Limits!DW29)))</f>
        <v>274324.79999999981</v>
      </c>
    </row>
    <row r="30" spans="1:129" ht="14.45">
      <c r="A30" s="61" t="s">
        <v>219</v>
      </c>
      <c r="B30" s="66" t="str">
        <f t="shared" si="5"/>
        <v>NO</v>
      </c>
      <c r="C30" s="64">
        <f>[1]TX_Counties_FY22_Income_Limits!B30</f>
        <v>110300</v>
      </c>
      <c r="D30" s="64">
        <f>IF([1]TX_Counties_FY22_Income_Limits!C30&gt;[1]WAIVER_TX_Counties_FY22!D$2,[1]TX_Counties_FY22_Income_Limits!C30,IF([1]TX_Counties_FY22_Income_Limits!C30&lt;[1]WAIVER_TX_Counties_FY22!D$2,[1]WAIVER_TX_Counties_FY22!D$2,IF([1]TX_Counties_FY22_Income_Limits!C30=[1]WAIVER_TX_Counties_FY22!D$2,[1]TX_Counties_FY22_Income_Limits!C30)))</f>
        <v>23200</v>
      </c>
      <c r="E30" s="64">
        <f>IF([1]TX_Counties_FY22_Income_Limits!D30&gt;[1]WAIVER_TX_Counties_FY22!E$2,[1]TX_Counties_FY22_Income_Limits!D30,IF([1]TX_Counties_FY22_Income_Limits!D30&lt;[1]WAIVER_TX_Counties_FY22!E$2,[1]WAIVER_TX_Counties_FY22!E$2,IF([1]TX_Counties_FY22_Income_Limits!D30=[1]WAIVER_TX_Counties_FY22!E$2,[1]TX_Counties_FY22_Income_Limits!D30)))</f>
        <v>26500</v>
      </c>
      <c r="F30" s="64">
        <f>IF([1]TX_Counties_FY22_Income_Limits!E30&gt;[1]WAIVER_TX_Counties_FY22!F$2,[1]TX_Counties_FY22_Income_Limits!E30,IF([1]TX_Counties_FY22_Income_Limits!E30&lt;[1]WAIVER_TX_Counties_FY22!F$2,[1]WAIVER_TX_Counties_FY22!F$2,IF([1]TX_Counties_FY22_Income_Limits!E30=[1]WAIVER_TX_Counties_FY22!F$2,[1]TX_Counties_FY22_Income_Limits!E30)))</f>
        <v>29800</v>
      </c>
      <c r="G30" s="64">
        <f>IF([1]TX_Counties_FY22_Income_Limits!F30&gt;[1]WAIVER_TX_Counties_FY22!G$2,[1]TX_Counties_FY22_Income_Limits!F30,IF([1]TX_Counties_FY22_Income_Limits!F30&lt;[1]WAIVER_TX_Counties_FY22!G$2,[1]WAIVER_TX_Counties_FY22!G$2,IF([1]TX_Counties_FY22_Income_Limits!F30=[1]WAIVER_TX_Counties_FY22!G$2,[1]TX_Counties_FY22_Income_Limits!F30)))</f>
        <v>33100</v>
      </c>
      <c r="H30" s="64">
        <f>IF([1]TX_Counties_FY22_Income_Limits!G30&gt;[1]WAIVER_TX_Counties_FY22!H$2,[1]TX_Counties_FY22_Income_Limits!G30,IF([1]TX_Counties_FY22_Income_Limits!G30&lt;[1]WAIVER_TX_Counties_FY22!H$2,[1]WAIVER_TX_Counties_FY22!H$2,IF([1]TX_Counties_FY22_Income_Limits!G30=[1]WAIVER_TX_Counties_FY22!H$2,[1]TX_Counties_FY22_Income_Limits!G30)))</f>
        <v>35750</v>
      </c>
      <c r="I30" s="64">
        <f>IF([1]TX_Counties_FY22_Income_Limits!H30&gt;[1]WAIVER_TX_Counties_FY22!I$2,[1]TX_Counties_FY22_Income_Limits!H30,IF([1]TX_Counties_FY22_Income_Limits!H30&lt;[1]WAIVER_TX_Counties_FY22!I$2,[1]WAIVER_TX_Counties_FY22!I$2,IF([1]TX_Counties_FY22_Income_Limits!H30=[1]WAIVER_TX_Counties_FY22!I$2,[1]TX_Counties_FY22_Income_Limits!H30)))</f>
        <v>38400</v>
      </c>
      <c r="J30" s="64">
        <f>IF([1]TX_Counties_FY22_Income_Limits!I30&gt;[1]WAIVER_TX_Counties_FY22!J$2,[1]TX_Counties_FY22_Income_Limits!I30,IF([1]TX_Counties_FY22_Income_Limits!I30&lt;[1]WAIVER_TX_Counties_FY22!J$2,[1]WAIVER_TX_Counties_FY22!J$2,IF([1]TX_Counties_FY22_Income_Limits!I30=[1]WAIVER_TX_Counties_FY22!J$2,[1]TX_Counties_FY22_Income_Limits!I30)))</f>
        <v>41910</v>
      </c>
      <c r="K30" s="64">
        <f>IF([1]TX_Counties_FY22_Income_Limits!J30&gt;[1]WAIVER_TX_Counties_FY22!K$2,[1]TX_Counties_FY22_Income_Limits!J30,IF([1]TX_Counties_FY22_Income_Limits!J30&lt;[1]WAIVER_TX_Counties_FY22!K$2,[1]WAIVER_TX_Counties_FY22!K$2,IF([1]TX_Counties_FY22_Income_Limits!J30=[1]WAIVER_TX_Counties_FY22!K$2,[1]TX_Counties_FY22_Income_Limits!J30)))</f>
        <v>46630</v>
      </c>
      <c r="L30" s="64">
        <f>IF([1]TX_Counties_FY22_Income_Limits!K30&gt;[1]WAIVER_TX_Counties_FY22!L$2,[1]TX_Counties_FY22_Income_Limits!K30,IF([1]TX_Counties_FY22_Income_Limits!K30&lt;[1]WAIVER_TX_Counties_FY22!L$2,[1]WAIVER_TX_Counties_FY22!L$2,IF([1]TX_Counties_FY22_Income_Limits!K30=[1]WAIVER_TX_Counties_FY22!L$2,[1]TX_Counties_FY22_Income_Limits!K30)))</f>
        <v>77210</v>
      </c>
      <c r="M30" s="64">
        <f>IF([1]TX_Counties_FY22_Income_Limits!L30&gt;[1]WAIVER_TX_Counties_FY22!M$2,[1]TX_Counties_FY22_Income_Limits!L30,IF([1]TX_Counties_FY22_Income_Limits!L30&lt;[1]WAIVER_TX_Counties_FY22!M$2,[1]WAIVER_TX_Counties_FY22!M$2,IF([1]TX_Counties_FY22_Income_Limits!L30=[1]WAIVER_TX_Counties_FY22!M$2,[1]TX_Counties_FY22_Income_Limits!L30)))</f>
        <v>81622</v>
      </c>
      <c r="N30" s="64">
        <f>IF([1]TX_Counties_FY22_Income_Limits!M30&gt;[1]WAIVER_TX_Counties_FY22!N$2,[1]TX_Counties_FY22_Income_Limits!M30,IF([1]TX_Counties_FY22_Income_Limits!M30&lt;[1]WAIVER_TX_Counties_FY22!N$2,[1]WAIVER_TX_Counties_FY22!N$2,IF([1]TX_Counties_FY22_Income_Limits!M30=[1]WAIVER_TX_Counties_FY22!N$2,[1]TX_Counties_FY22_Income_Limits!M30)))</f>
        <v>86034</v>
      </c>
      <c r="O30" s="64">
        <f>IF([1]TX_Counties_FY22_Income_Limits!N30&gt;[1]WAIVER_TX_Counties_FY22!O$2,[1]TX_Counties_FY22_Income_Limits!N30,IF([1]TX_Counties_FY22_Income_Limits!N30&lt;[1]WAIVER_TX_Counties_FY22!O$2,[1]WAIVER_TX_Counties_FY22!O$2,IF([1]TX_Counties_FY22_Income_Limits!N30=[1]WAIVER_TX_Counties_FY22!O$2,[1]TX_Counties_FY22_Income_Limits!N30)))</f>
        <v>90446</v>
      </c>
      <c r="P30" s="64">
        <f>IF([1]TX_Counties_FY22_Income_Limits!O30&gt;[1]WAIVER_TX_Counties_FY22!P$2,[1]TX_Counties_FY22_Income_Limits!O30,IF([1]TX_Counties_FY22_Income_Limits!O30&lt;[1]WAIVER_TX_Counties_FY22!P$2,[1]WAIVER_TX_Counties_FY22!P$2,IF([1]TX_Counties_FY22_Income_Limits!O30=[1]WAIVER_TX_Counties_FY22!P$2,[1]TX_Counties_FY22_Income_Limits!O30)))</f>
        <v>94858</v>
      </c>
      <c r="Q30" s="64">
        <f>IF([1]TX_Counties_FY22_Income_Limits!P30&gt;[1]WAIVER_TX_Counties_FY22!Q$2,[1]TX_Counties_FY22_Income_Limits!P30,IF([1]TX_Counties_FY22_Income_Limits!P30&lt;[1]WAIVER_TX_Counties_FY22!Q$2,[1]WAIVER_TX_Counties_FY22!Q$2,IF([1]TX_Counties_FY22_Income_Limits!P30=[1]WAIVER_TX_Counties_FY22!Q$2,[1]TX_Counties_FY22_Income_Limits!P30)))</f>
        <v>99270</v>
      </c>
      <c r="R30" s="64">
        <f>IF([1]TX_Counties_FY22_Income_Limits!Q30&gt;[1]WAIVER_TX_Counties_FY22!R$2,[1]TX_Counties_FY22_Income_Limits!Q30,IF([1]TX_Counties_FY22_Income_Limits!Q30&lt;[1]WAIVER_TX_Counties_FY22!R$2,[1]WAIVER_TX_Counties_FY22!R$2,IF([1]TX_Counties_FY22_Income_Limits!Q30=[1]WAIVER_TX_Counties_FY22!R$2,[1]TX_Counties_FY22_Income_Limits!Q30)))</f>
        <v>103682</v>
      </c>
      <c r="S30" s="64">
        <f>IF([1]TX_Counties_FY22_Income_Limits!R30&gt;[1]WAIVER_TX_Counties_FY22!S$2,[1]TX_Counties_FY22_Income_Limits!R30,IF([1]TX_Counties_FY22_Income_Limits!R30&lt;[1]WAIVER_TX_Counties_FY22!S$2,[1]WAIVER_TX_Counties_FY22!S$2,IF([1]TX_Counties_FY22_Income_Limits!R30=[1]WAIVER_TX_Counties_FY22!S$2,[1]TX_Counties_FY22_Income_Limits!R30)))</f>
        <v>108094</v>
      </c>
      <c r="T30" s="64">
        <f>IF([1]TX_Counties_FY22_Income_Limits!S30&gt;[1]WAIVER_TX_Counties_FY22!T$2,[1]TX_Counties_FY22_Income_Limits!S30,IF([1]TX_Counties_FY22_Income_Limits!S30&lt;[1]WAIVER_TX_Counties_FY22!T$2,[1]WAIVER_TX_Counties_FY22!T$2,IF([1]TX_Counties_FY22_Income_Limits!S30=[1]WAIVER_TX_Counties_FY22!T$2,[1]TX_Counties_FY22_Income_Limits!S30)))</f>
        <v>112506</v>
      </c>
      <c r="U30" s="64">
        <f>IF([1]TX_Counties_FY22_Income_Limits!T30&gt;[1]WAIVER_TX_Counties_FY22!U$2,[1]TX_Counties_FY22_Income_Limits!T30,IF([1]TX_Counties_FY22_Income_Limits!T30&lt;[1]WAIVER_TX_Counties_FY22!U$2,[1]WAIVER_TX_Counties_FY22!U$2,IF([1]TX_Counties_FY22_Income_Limits!T30=[1]WAIVER_TX_Counties_FY22!U$2,[1]TX_Counties_FY22_Income_Limits!T30)))</f>
        <v>116918</v>
      </c>
      <c r="V30" s="64">
        <f>IF([1]TX_Counties_FY22_Income_Limits!U30&gt;[1]WAIVER_TX_Counties_FY22!V$2,[1]TX_Counties_FY22_Income_Limits!U30,IF([1]TX_Counties_FY22_Income_Limits!U30&lt;[1]WAIVER_TX_Counties_FY22!V$2,[1]WAIVER_TX_Counties_FY22!V$2,IF([1]TX_Counties_FY22_Income_Limits!U30=[1]WAIVER_TX_Counties_FY22!V$2,[1]TX_Counties_FY22_Income_Limits!U30)))</f>
        <v>121330</v>
      </c>
      <c r="W30" s="64">
        <f>IF([1]TX_Counties_FY22_Income_Limits!V30&gt;[1]WAIVER_TX_Counties_FY22!W$2,[1]TX_Counties_FY22_Income_Limits!V30,IF([1]TX_Counties_FY22_Income_Limits!V30&lt;[1]WAIVER_TX_Counties_FY22!W$2,[1]WAIVER_TX_Counties_FY22!W$2,IF([1]TX_Counties_FY22_Income_Limits!V30=[1]WAIVER_TX_Counties_FY22!W$2,[1]TX_Counties_FY22_Income_Limits!V30)))</f>
        <v>125742</v>
      </c>
      <c r="X30" s="64">
        <f>IF([1]TX_Counties_FY22_Income_Limits!W30&gt;[1]WAIVER_TX_Counties_FY22!X$2,[1]TX_Counties_FY22_Income_Limits!W30,IF([1]TX_Counties_FY22_Income_Limits!W30&lt;[1]WAIVER_TX_Counties_FY22!X$2,[1]WAIVER_TX_Counties_FY22!X$2,IF([1]TX_Counties_FY22_Income_Limits!W30=[1]WAIVER_TX_Counties_FY22!X$2,[1]TX_Counties_FY22_Income_Limits!W30)))</f>
        <v>130154</v>
      </c>
      <c r="Y30" s="64">
        <f>IF([1]TX_Counties_FY22_Income_Limits!X30&gt;[1]WAIVER_TX_Counties_FY22!Y$2,[1]TX_Counties_FY22_Income_Limits!X30,IF([1]TX_Counties_FY22_Income_Limits!X30&lt;[1]WAIVER_TX_Counties_FY22!Y$2,[1]WAIVER_TX_Counties_FY22!Y$2,IF([1]TX_Counties_FY22_Income_Limits!X30=[1]WAIVER_TX_Counties_FY22!Y$2,[1]TX_Counties_FY22_Income_Limits!X30)))</f>
        <v>134566</v>
      </c>
      <c r="Z30" s="64">
        <f>IF([1]TX_Counties_FY22_Income_Limits!Y30&gt;[1]WAIVER_TX_Counties_FY22!Z$2,[1]TX_Counties_FY22_Income_Limits!Y30,IF([1]TX_Counties_FY22_Income_Limits!Y30&lt;[1]WAIVER_TX_Counties_FY22!Z$2,[1]WAIVER_TX_Counties_FY22!Z$2,IF([1]TX_Counties_FY22_Income_Limits!Y30=[1]WAIVER_TX_Counties_FY22!Z$2,[1]TX_Counties_FY22_Income_Limits!Y30)))</f>
        <v>138978</v>
      </c>
      <c r="AA30" s="64">
        <f>IF([1]TX_Counties_FY22_Income_Limits!Z30&gt;[1]WAIVER_TX_Counties_FY22!AA$2,[1]TX_Counties_FY22_Income_Limits!Z30,IF([1]TX_Counties_FY22_Income_Limits!Z30&lt;[1]WAIVER_TX_Counties_FY22!AA$2,[1]WAIVER_TX_Counties_FY22!AA$2,IF([1]TX_Counties_FY22_Income_Limits!Z30=[1]WAIVER_TX_Counties_FY22!AA$2,[1]TX_Counties_FY22_Income_Limits!Z30)))</f>
        <v>143390</v>
      </c>
      <c r="AB30" s="64">
        <f>IF([1]TX_Counties_FY22_Income_Limits!AA30&gt;[1]WAIVER_TX_Counties_FY22!AB$2,[1]TX_Counties_FY22_Income_Limits!AA30,IF([1]TX_Counties_FY22_Income_Limits!AA30&lt;[1]WAIVER_TX_Counties_FY22!AB$2,[1]WAIVER_TX_Counties_FY22!AB$2,IF([1]TX_Counties_FY22_Income_Limits!AA30=[1]WAIVER_TX_Counties_FY22!AB$2,[1]TX_Counties_FY22_Income_Limits!AA30)))</f>
        <v>147802</v>
      </c>
      <c r="AC30" s="64">
        <f>IF([1]TX_Counties_FY22_Income_Limits!AB30&gt;[1]WAIVER_TX_Counties_FY22!AC$2,[1]TX_Counties_FY22_Income_Limits!AB30,IF([1]TX_Counties_FY22_Income_Limits!AB30&lt;[1]WAIVER_TX_Counties_FY22!AC$2,[1]WAIVER_TX_Counties_FY22!AC$2,IF([1]TX_Counties_FY22_Income_Limits!AB30=[1]WAIVER_TX_Counties_FY22!AC$2,[1]TX_Counties_FY22_Income_Limits!AB30)))</f>
        <v>38650</v>
      </c>
      <c r="AD30" s="64">
        <f>IF([1]TX_Counties_FY22_Income_Limits!AC30&gt;[1]WAIVER_TX_Counties_FY22!AD$2,[1]TX_Counties_FY22_Income_Limits!AC30,IF([1]TX_Counties_FY22_Income_Limits!AC30&lt;[1]WAIVER_TX_Counties_FY22!AD$2,[1]WAIVER_TX_Counties_FY22!AD$2,IF([1]TX_Counties_FY22_Income_Limits!AC30=[1]WAIVER_TX_Counties_FY22!AD$2,[1]TX_Counties_FY22_Income_Limits!AC30)))</f>
        <v>44150</v>
      </c>
      <c r="AE30" s="64">
        <f>IF([1]TX_Counties_FY22_Income_Limits!AD30&gt;[1]WAIVER_TX_Counties_FY22!AE$2,[1]TX_Counties_FY22_Income_Limits!AD30,IF([1]TX_Counties_FY22_Income_Limits!AD30&lt;[1]WAIVER_TX_Counties_FY22!AE$2,[1]WAIVER_TX_Counties_FY22!AE$2,IF([1]TX_Counties_FY22_Income_Limits!AD30=[1]WAIVER_TX_Counties_FY22!AE$2,[1]TX_Counties_FY22_Income_Limits!AD30)))</f>
        <v>49650</v>
      </c>
      <c r="AF30" s="64">
        <f>IF([1]TX_Counties_FY22_Income_Limits!AE30&gt;[1]WAIVER_TX_Counties_FY22!AF$2,[1]TX_Counties_FY22_Income_Limits!AE30,IF([1]TX_Counties_FY22_Income_Limits!AE30&lt;[1]WAIVER_TX_Counties_FY22!AF$2,[1]WAIVER_TX_Counties_FY22!AF$2,IF([1]TX_Counties_FY22_Income_Limits!AE30=[1]WAIVER_TX_Counties_FY22!AF$2,[1]TX_Counties_FY22_Income_Limits!AE30)))</f>
        <v>55150</v>
      </c>
      <c r="AG30" s="64">
        <f>IF([1]TX_Counties_FY22_Income_Limits!AF30&gt;[1]WAIVER_TX_Counties_FY22!AG$2,[1]TX_Counties_FY22_Income_Limits!AF30,IF([1]TX_Counties_FY22_Income_Limits!AF30&lt;[1]WAIVER_TX_Counties_FY22!AG$2,[1]WAIVER_TX_Counties_FY22!AG$2,IF([1]TX_Counties_FY22_Income_Limits!AF30=[1]WAIVER_TX_Counties_FY22!AG$2,[1]TX_Counties_FY22_Income_Limits!AF30)))</f>
        <v>59600</v>
      </c>
      <c r="AH30" s="64">
        <f>IF([1]TX_Counties_FY22_Income_Limits!AG30&gt;[1]WAIVER_TX_Counties_FY22!AH$2,[1]TX_Counties_FY22_Income_Limits!AG30,IF([1]TX_Counties_FY22_Income_Limits!AG30&lt;[1]WAIVER_TX_Counties_FY22!AH$2,[1]WAIVER_TX_Counties_FY22!AH$2,IF([1]TX_Counties_FY22_Income_Limits!AG30=[1]WAIVER_TX_Counties_FY22!AH$2,[1]TX_Counties_FY22_Income_Limits!AG30)))</f>
        <v>64000</v>
      </c>
      <c r="AI30" s="64">
        <f>IF([1]TX_Counties_FY22_Income_Limits!AH30&gt;[1]WAIVER_TX_Counties_FY22!AI$2,[1]TX_Counties_FY22_Income_Limits!AH30,IF([1]TX_Counties_FY22_Income_Limits!AH30&lt;[1]WAIVER_TX_Counties_FY22!AI$2,[1]WAIVER_TX_Counties_FY22!AI$2,IF([1]TX_Counties_FY22_Income_Limits!AH30=[1]WAIVER_TX_Counties_FY22!AI$2,[1]TX_Counties_FY22_Income_Limits!AH30)))</f>
        <v>68400</v>
      </c>
      <c r="AJ30" s="64">
        <f>IF([1]TX_Counties_FY22_Income_Limits!AI30&gt;[1]WAIVER_TX_Counties_FY22!AJ$2,[1]TX_Counties_FY22_Income_Limits!AI30,IF([1]TX_Counties_FY22_Income_Limits!AI30&lt;[1]WAIVER_TX_Counties_FY22!AJ$2,[1]WAIVER_TX_Counties_FY22!AJ$2,IF([1]TX_Counties_FY22_Income_Limits!AI30=[1]WAIVER_TX_Counties_FY22!AJ$2,[1]TX_Counties_FY22_Income_Limits!AI30)))</f>
        <v>72800</v>
      </c>
      <c r="AK30" s="64">
        <f>IF([1]TX_Counties_FY22_Income_Limits!AJ30&gt;[1]WAIVER_TX_Counties_FY22!AK$2,[1]TX_Counties_FY22_Income_Limits!AJ30,IF([1]TX_Counties_FY22_Income_Limits!AJ30&lt;[1]WAIVER_TX_Counties_FY22!AK$2,[1]WAIVER_TX_Counties_FY22!AK$2,IF([1]TX_Counties_FY22_Income_Limits!AJ30=[1]WAIVER_TX_Counties_FY22!AK$2,[1]TX_Counties_FY22_Income_Limits!AJ30)))</f>
        <v>77210</v>
      </c>
      <c r="AL30" s="64">
        <f>IF([1]TX_Counties_FY22_Income_Limits!AK30&gt;[1]WAIVER_TX_Counties_FY22!AL$2,[1]TX_Counties_FY22_Income_Limits!AK30,IF([1]TX_Counties_FY22_Income_Limits!AK30&lt;[1]WAIVER_TX_Counties_FY22!AL$2,[1]WAIVER_TX_Counties_FY22!AL$2,IF([1]TX_Counties_FY22_Income_Limits!AK30=[1]WAIVER_TX_Counties_FY22!AL$2,[1]TX_Counties_FY22_Income_Limits!AK30)))</f>
        <v>81622</v>
      </c>
      <c r="AM30" s="64">
        <f>IF([1]TX_Counties_FY22_Income_Limits!AL30&gt;[1]WAIVER_TX_Counties_FY22!AM$2,[1]TX_Counties_FY22_Income_Limits!AL30,IF([1]TX_Counties_FY22_Income_Limits!AL30&lt;[1]WAIVER_TX_Counties_FY22!AM$2,[1]WAIVER_TX_Counties_FY22!AM$2,IF([1]TX_Counties_FY22_Income_Limits!AL30=[1]WAIVER_TX_Counties_FY22!AM$2,[1]TX_Counties_FY22_Income_Limits!AL30)))</f>
        <v>86034</v>
      </c>
      <c r="AN30" s="64">
        <f>IF([1]TX_Counties_FY22_Income_Limits!AM30&gt;[1]WAIVER_TX_Counties_FY22!AN$2,[1]TX_Counties_FY22_Income_Limits!AM30,IF([1]TX_Counties_FY22_Income_Limits!AM30&lt;[1]WAIVER_TX_Counties_FY22!AN$2,[1]WAIVER_TX_Counties_FY22!AN$2,IF([1]TX_Counties_FY22_Income_Limits!AM30=[1]WAIVER_TX_Counties_FY22!AN$2,[1]TX_Counties_FY22_Income_Limits!AM30)))</f>
        <v>90446</v>
      </c>
      <c r="AO30" s="64">
        <f>IF([1]TX_Counties_FY22_Income_Limits!AN30&gt;[1]WAIVER_TX_Counties_FY22!AO$2,[1]TX_Counties_FY22_Income_Limits!AN30,IF([1]TX_Counties_FY22_Income_Limits!AN30&lt;[1]WAIVER_TX_Counties_FY22!AO$2,[1]WAIVER_TX_Counties_FY22!AO$2,IF([1]TX_Counties_FY22_Income_Limits!AN30=[1]WAIVER_TX_Counties_FY22!AO$2,[1]TX_Counties_FY22_Income_Limits!AN30)))</f>
        <v>94858</v>
      </c>
      <c r="AP30" s="64">
        <f>IF([1]TX_Counties_FY22_Income_Limits!AO30&gt;[1]WAIVER_TX_Counties_FY22!AP$2,[1]TX_Counties_FY22_Income_Limits!AO30,IF([1]TX_Counties_FY22_Income_Limits!AO30&lt;[1]WAIVER_TX_Counties_FY22!AP$2,[1]WAIVER_TX_Counties_FY22!AP$2,IF([1]TX_Counties_FY22_Income_Limits!AO30=[1]WAIVER_TX_Counties_FY22!AP$2,[1]TX_Counties_FY22_Income_Limits!AO30)))</f>
        <v>99270</v>
      </c>
      <c r="AQ30" s="64">
        <f>IF([1]TX_Counties_FY22_Income_Limits!AP30&gt;[1]WAIVER_TX_Counties_FY22!AQ$2,[1]TX_Counties_FY22_Income_Limits!AP30,IF([1]TX_Counties_FY22_Income_Limits!AP30&lt;[1]WAIVER_TX_Counties_FY22!AQ$2,[1]WAIVER_TX_Counties_FY22!AQ$2,IF([1]TX_Counties_FY22_Income_Limits!AP30=[1]WAIVER_TX_Counties_FY22!AQ$2,[1]TX_Counties_FY22_Income_Limits!AP30)))</f>
        <v>103682</v>
      </c>
      <c r="AR30" s="64">
        <f>IF([1]TX_Counties_FY22_Income_Limits!AQ30&gt;[1]WAIVER_TX_Counties_FY22!AR$2,[1]TX_Counties_FY22_Income_Limits!AQ30,IF([1]TX_Counties_FY22_Income_Limits!AQ30&lt;[1]WAIVER_TX_Counties_FY22!AR$2,[1]WAIVER_TX_Counties_FY22!AR$2,IF([1]TX_Counties_FY22_Income_Limits!AQ30=[1]WAIVER_TX_Counties_FY22!AR$2,[1]TX_Counties_FY22_Income_Limits!AQ30)))</f>
        <v>108094</v>
      </c>
      <c r="AS30" s="64">
        <f>IF([1]TX_Counties_FY22_Income_Limits!AR30&gt;[1]WAIVER_TX_Counties_FY22!AS$2,[1]TX_Counties_FY22_Income_Limits!AR30,IF([1]TX_Counties_FY22_Income_Limits!AR30&lt;[1]WAIVER_TX_Counties_FY22!AS$2,[1]WAIVER_TX_Counties_FY22!AS$2,IF([1]TX_Counties_FY22_Income_Limits!AR30=[1]WAIVER_TX_Counties_FY22!AS$2,[1]TX_Counties_FY22_Income_Limits!AR30)))</f>
        <v>112506</v>
      </c>
      <c r="AT30" s="64">
        <f>IF([1]TX_Counties_FY22_Income_Limits!AS30&gt;[1]WAIVER_TX_Counties_FY22!AT$2,[1]TX_Counties_FY22_Income_Limits!AS30,IF([1]TX_Counties_FY22_Income_Limits!AS30&lt;[1]WAIVER_TX_Counties_FY22!AT$2,[1]WAIVER_TX_Counties_FY22!AT$2,IF([1]TX_Counties_FY22_Income_Limits!AS30=[1]WAIVER_TX_Counties_FY22!AT$2,[1]TX_Counties_FY22_Income_Limits!AS30)))</f>
        <v>116918</v>
      </c>
      <c r="AU30" s="64">
        <f>IF([1]TX_Counties_FY22_Income_Limits!AT30&gt;[1]WAIVER_TX_Counties_FY22!AU$2,[1]TX_Counties_FY22_Income_Limits!AT30,IF([1]TX_Counties_FY22_Income_Limits!AT30&lt;[1]WAIVER_TX_Counties_FY22!AU$2,[1]WAIVER_TX_Counties_FY22!AU$2,IF([1]TX_Counties_FY22_Income_Limits!AT30=[1]WAIVER_TX_Counties_FY22!AU$2,[1]TX_Counties_FY22_Income_Limits!AT30)))</f>
        <v>121330</v>
      </c>
      <c r="AV30" s="64">
        <f>IF([1]TX_Counties_FY22_Income_Limits!AU30&gt;[1]WAIVER_TX_Counties_FY22!AV$2,[1]TX_Counties_FY22_Income_Limits!AU30,IF([1]TX_Counties_FY22_Income_Limits!AU30&lt;[1]WAIVER_TX_Counties_FY22!AV$2,[1]WAIVER_TX_Counties_FY22!AV$2,IF([1]TX_Counties_FY22_Income_Limits!AU30=[1]WAIVER_TX_Counties_FY22!AV$2,[1]TX_Counties_FY22_Income_Limits!AU30)))</f>
        <v>125742</v>
      </c>
      <c r="AW30" s="64">
        <f>IF([1]TX_Counties_FY22_Income_Limits!AV30&gt;[1]WAIVER_TX_Counties_FY22!AW$2,[1]TX_Counties_FY22_Income_Limits!AV30,IF([1]TX_Counties_FY22_Income_Limits!AV30&lt;[1]WAIVER_TX_Counties_FY22!AW$2,[1]WAIVER_TX_Counties_FY22!AW$2,IF([1]TX_Counties_FY22_Income_Limits!AV30=[1]WAIVER_TX_Counties_FY22!AW$2,[1]TX_Counties_FY22_Income_Limits!AV30)))</f>
        <v>130154</v>
      </c>
      <c r="AX30" s="64">
        <f>IF([1]TX_Counties_FY22_Income_Limits!AW30&gt;[1]WAIVER_TX_Counties_FY22!AX$2,[1]TX_Counties_FY22_Income_Limits!AW30,IF([1]TX_Counties_FY22_Income_Limits!AW30&lt;[1]WAIVER_TX_Counties_FY22!AX$2,[1]WAIVER_TX_Counties_FY22!AX$2,IF([1]TX_Counties_FY22_Income_Limits!AW30=[1]WAIVER_TX_Counties_FY22!AX$2,[1]TX_Counties_FY22_Income_Limits!AW30)))</f>
        <v>134566</v>
      </c>
      <c r="AY30" s="64">
        <f>IF([1]TX_Counties_FY22_Income_Limits!AX30&gt;[1]WAIVER_TX_Counties_FY22!AY$2,[1]TX_Counties_FY22_Income_Limits!AX30,IF([1]TX_Counties_FY22_Income_Limits!AX30&lt;[1]WAIVER_TX_Counties_FY22!AY$2,[1]WAIVER_TX_Counties_FY22!AY$2,IF([1]TX_Counties_FY22_Income_Limits!AX30=[1]WAIVER_TX_Counties_FY22!AY$2,[1]TX_Counties_FY22_Income_Limits!AX30)))</f>
        <v>138978</v>
      </c>
      <c r="AZ30" s="64">
        <f>IF([1]TX_Counties_FY22_Income_Limits!AY30&gt;[1]WAIVER_TX_Counties_FY22!AZ$2,[1]TX_Counties_FY22_Income_Limits!AY30,IF([1]TX_Counties_FY22_Income_Limits!AY30&lt;[1]WAIVER_TX_Counties_FY22!AZ$2,[1]WAIVER_TX_Counties_FY22!AZ$2,IF([1]TX_Counties_FY22_Income_Limits!AY30=[1]WAIVER_TX_Counties_FY22!AZ$2,[1]TX_Counties_FY22_Income_Limits!AY30)))</f>
        <v>143390</v>
      </c>
      <c r="BA30" s="64">
        <f>IF([1]TX_Counties_FY22_Income_Limits!AZ30&gt;[1]WAIVER_TX_Counties_FY22!BA$2,[1]TX_Counties_FY22_Income_Limits!AZ30,IF([1]TX_Counties_FY22_Income_Limits!AZ30&lt;[1]WAIVER_TX_Counties_FY22!BA$2,[1]WAIVER_TX_Counties_FY22!BA$2,IF([1]TX_Counties_FY22_Income_Limits!AZ30=[1]WAIVER_TX_Counties_FY22!BA$2,[1]TX_Counties_FY22_Income_Limits!AZ30)))</f>
        <v>147802</v>
      </c>
      <c r="BB30" s="64">
        <f>IF([1]TX_Counties_FY22_Income_Limits!BA30&gt;[1]WAIVER_TX_Counties_FY22!BB$2,[1]TX_Counties_FY22_Income_Limits!BA30,IF([1]TX_Counties_FY22_Income_Limits!BA30&lt;[1]WAIVER_TX_Counties_FY22!BB$2,[1]WAIVER_TX_Counties_FY22!BB$2,IF([1]TX_Counties_FY22_Income_Limits!BA30=[1]WAIVER_TX_Counties_FY22!BB$2,[1]TX_Counties_FY22_Income_Limits!BA30)))</f>
        <v>61800</v>
      </c>
      <c r="BC30" s="64">
        <f>IF([1]TX_Counties_FY22_Income_Limits!BB30&gt;[1]WAIVER_TX_Counties_FY22!BC$2,[1]TX_Counties_FY22_Income_Limits!BB30,IF([1]TX_Counties_FY22_Income_Limits!BB30&lt;[1]WAIVER_TX_Counties_FY22!BC$2,[1]WAIVER_TX_Counties_FY22!BC$2,IF([1]TX_Counties_FY22_Income_Limits!BB30=[1]WAIVER_TX_Counties_FY22!BC$2,[1]TX_Counties_FY22_Income_Limits!BB30)))</f>
        <v>70600</v>
      </c>
      <c r="BD30" s="64">
        <f>IF([1]TX_Counties_FY22_Income_Limits!BC30&gt;[1]WAIVER_TX_Counties_FY22!BD$2,[1]TX_Counties_FY22_Income_Limits!BC30,IF([1]TX_Counties_FY22_Income_Limits!BC30&lt;[1]WAIVER_TX_Counties_FY22!BD$2,[1]WAIVER_TX_Counties_FY22!BD$2,IF([1]TX_Counties_FY22_Income_Limits!BC30=[1]WAIVER_TX_Counties_FY22!BD$2,[1]TX_Counties_FY22_Income_Limits!BC30)))</f>
        <v>79450</v>
      </c>
      <c r="BE30" s="64">
        <f>IF([1]TX_Counties_FY22_Income_Limits!BD30&gt;[1]WAIVER_TX_Counties_FY22!BE$2,[1]TX_Counties_FY22_Income_Limits!BD30,IF([1]TX_Counties_FY22_Income_Limits!BD30&lt;[1]WAIVER_TX_Counties_FY22!BE$2,[1]WAIVER_TX_Counties_FY22!BE$2,IF([1]TX_Counties_FY22_Income_Limits!BD30=[1]WAIVER_TX_Counties_FY22!BE$2,[1]TX_Counties_FY22_Income_Limits!BD30)))</f>
        <v>88250</v>
      </c>
      <c r="BF30" s="64">
        <f>IF([1]TX_Counties_FY22_Income_Limits!BE30&gt;[1]WAIVER_TX_Counties_FY22!BF$2,[1]TX_Counties_FY22_Income_Limits!BE30,IF([1]TX_Counties_FY22_Income_Limits!BE30&lt;[1]WAIVER_TX_Counties_FY22!BF$2,[1]WAIVER_TX_Counties_FY22!BF$2,IF([1]TX_Counties_FY22_Income_Limits!BE30=[1]WAIVER_TX_Counties_FY22!BF$2,[1]TX_Counties_FY22_Income_Limits!BE30)))</f>
        <v>95350</v>
      </c>
      <c r="BG30" s="64">
        <f>IF([1]TX_Counties_FY22_Income_Limits!BF30&gt;[1]WAIVER_TX_Counties_FY22!BG$2,[1]TX_Counties_FY22_Income_Limits!BF30,IF([1]TX_Counties_FY22_Income_Limits!BF30&lt;[1]WAIVER_TX_Counties_FY22!BG$2,[1]WAIVER_TX_Counties_FY22!BG$2,IF([1]TX_Counties_FY22_Income_Limits!BF30=[1]WAIVER_TX_Counties_FY22!BG$2,[1]TX_Counties_FY22_Income_Limits!BF30)))</f>
        <v>102400</v>
      </c>
      <c r="BH30" s="64">
        <f>IF([1]TX_Counties_FY22_Income_Limits!BG30&gt;[1]WAIVER_TX_Counties_FY22!BH$2,[1]TX_Counties_FY22_Income_Limits!BG30,IF([1]TX_Counties_FY22_Income_Limits!BG30&lt;[1]WAIVER_TX_Counties_FY22!BH$2,[1]WAIVER_TX_Counties_FY22!BH$2,IF([1]TX_Counties_FY22_Income_Limits!BG30=[1]WAIVER_TX_Counties_FY22!BH$2,[1]TX_Counties_FY22_Income_Limits!BG30)))</f>
        <v>109450</v>
      </c>
      <c r="BI30" s="64">
        <f>IF([1]TX_Counties_FY22_Income_Limits!BH30&gt;[1]WAIVER_TX_Counties_FY22!BI$2,[1]TX_Counties_FY22_Income_Limits!BH30,IF([1]TX_Counties_FY22_Income_Limits!BH30&lt;[1]WAIVER_TX_Counties_FY22!BI$2,[1]WAIVER_TX_Counties_FY22!BI$2,IF([1]TX_Counties_FY22_Income_Limits!BH30=[1]WAIVER_TX_Counties_FY22!BI$2,[1]TX_Counties_FY22_Income_Limits!BH30)))</f>
        <v>116500</v>
      </c>
      <c r="BJ30" s="64">
        <f>IF([1]TX_Counties_FY22_Income_Limits!BI30&gt;[1]WAIVER_TX_Counties_FY22!BJ$2,[1]TX_Counties_FY22_Income_Limits!BI30,IF([1]TX_Counties_FY22_Income_Limits!BI30&lt;[1]WAIVER_TX_Counties_FY22!BJ$2,[1]WAIVER_TX_Counties_FY22!BJ$2,IF([1]TX_Counties_FY22_Income_Limits!BI30=[1]WAIVER_TX_Counties_FY22!BJ$2,[1]TX_Counties_FY22_Income_Limits!BI30)))</f>
        <v>123549.99999999999</v>
      </c>
      <c r="BK30" s="64">
        <f>IF([1]TX_Counties_FY22_Income_Limits!BJ30&gt;[1]WAIVER_TX_Counties_FY22!BK$2,[1]TX_Counties_FY22_Income_Limits!BJ30,IF([1]TX_Counties_FY22_Income_Limits!BJ30&lt;[1]WAIVER_TX_Counties_FY22!BK$2,[1]WAIVER_TX_Counties_FY22!BK$2,IF([1]TX_Counties_FY22_Income_Limits!BJ30=[1]WAIVER_TX_Counties_FY22!BK$2,[1]TX_Counties_FY22_Income_Limits!BJ30)))</f>
        <v>130610</v>
      </c>
      <c r="BL30" s="64">
        <f>IF([1]TX_Counties_FY22_Income_Limits!BK30&gt;[1]WAIVER_TX_Counties_FY22!BL$2,[1]TX_Counties_FY22_Income_Limits!BK30,IF([1]TX_Counties_FY22_Income_Limits!BK30&lt;[1]WAIVER_TX_Counties_FY22!BL$2,[1]WAIVER_TX_Counties_FY22!BL$2,IF([1]TX_Counties_FY22_Income_Limits!BK30=[1]WAIVER_TX_Counties_FY22!BL$2,[1]TX_Counties_FY22_Income_Limits!BK30)))</f>
        <v>137670</v>
      </c>
      <c r="BM30" s="64">
        <f>IF([1]TX_Counties_FY22_Income_Limits!BL30&gt;[1]WAIVER_TX_Counties_FY22!BM$2,[1]TX_Counties_FY22_Income_Limits!BL30,IF([1]TX_Counties_FY22_Income_Limits!BL30&lt;[1]WAIVER_TX_Counties_FY22!BM$2,[1]WAIVER_TX_Counties_FY22!BM$2,IF([1]TX_Counties_FY22_Income_Limits!BL30=[1]WAIVER_TX_Counties_FY22!BM$2,[1]TX_Counties_FY22_Income_Limits!BL30)))</f>
        <v>144730</v>
      </c>
      <c r="BN30" s="64">
        <f>IF([1]TX_Counties_FY22_Income_Limits!BM30&gt;[1]WAIVER_TX_Counties_FY22!BN$2,[1]TX_Counties_FY22_Income_Limits!BM30,IF([1]TX_Counties_FY22_Income_Limits!BM30&lt;[1]WAIVER_TX_Counties_FY22!BN$2,[1]WAIVER_TX_Counties_FY22!BN$2,IF([1]TX_Counties_FY22_Income_Limits!BM30=[1]WAIVER_TX_Counties_FY22!BN$2,[1]TX_Counties_FY22_Income_Limits!BM30)))</f>
        <v>151790</v>
      </c>
      <c r="BO30" s="64">
        <f>IF([1]TX_Counties_FY22_Income_Limits!BN30&gt;[1]WAIVER_TX_Counties_FY22!BO$2,[1]TX_Counties_FY22_Income_Limits!BN30,IF([1]TX_Counties_FY22_Income_Limits!BN30&lt;[1]WAIVER_TX_Counties_FY22!BO$2,[1]WAIVER_TX_Counties_FY22!BO$2,IF([1]TX_Counties_FY22_Income_Limits!BN30=[1]WAIVER_TX_Counties_FY22!BO$2,[1]TX_Counties_FY22_Income_Limits!BN30)))</f>
        <v>158850</v>
      </c>
      <c r="BP30" s="64">
        <f>IF([1]TX_Counties_FY22_Income_Limits!BO30&gt;[1]WAIVER_TX_Counties_FY22!BP$2,[1]TX_Counties_FY22_Income_Limits!BO30,IF([1]TX_Counties_FY22_Income_Limits!BO30&lt;[1]WAIVER_TX_Counties_FY22!BP$2,[1]WAIVER_TX_Counties_FY22!BP$2,IF([1]TX_Counties_FY22_Income_Limits!BO30=[1]WAIVER_TX_Counties_FY22!BP$2,[1]TX_Counties_FY22_Income_Limits!BO30)))</f>
        <v>165910</v>
      </c>
      <c r="BQ30" s="64">
        <f>IF([1]TX_Counties_FY22_Income_Limits!BP30&gt;[1]WAIVER_TX_Counties_FY22!BQ$2,[1]TX_Counties_FY22_Income_Limits!BP30,IF([1]TX_Counties_FY22_Income_Limits!BP30&lt;[1]WAIVER_TX_Counties_FY22!BQ$2,[1]WAIVER_TX_Counties_FY22!BQ$2,IF([1]TX_Counties_FY22_Income_Limits!BP30=[1]WAIVER_TX_Counties_FY22!BQ$2,[1]TX_Counties_FY22_Income_Limits!BP30)))</f>
        <v>172970</v>
      </c>
      <c r="BR30" s="64">
        <f>IF([1]TX_Counties_FY22_Income_Limits!BQ30&gt;[1]WAIVER_TX_Counties_FY22!BR$2,[1]TX_Counties_FY22_Income_Limits!BQ30,IF([1]TX_Counties_FY22_Income_Limits!BQ30&lt;[1]WAIVER_TX_Counties_FY22!BR$2,[1]WAIVER_TX_Counties_FY22!BR$2,IF([1]TX_Counties_FY22_Income_Limits!BQ30=[1]WAIVER_TX_Counties_FY22!BR$2,[1]TX_Counties_FY22_Income_Limits!BQ30)))</f>
        <v>180030</v>
      </c>
      <c r="BS30" s="64">
        <f>IF([1]TX_Counties_FY22_Income_Limits!BR30&gt;[1]WAIVER_TX_Counties_FY22!BS$2,[1]TX_Counties_FY22_Income_Limits!BR30,IF([1]TX_Counties_FY22_Income_Limits!BR30&lt;[1]WAIVER_TX_Counties_FY22!BS$2,[1]WAIVER_TX_Counties_FY22!BS$2,IF([1]TX_Counties_FY22_Income_Limits!BR30=[1]WAIVER_TX_Counties_FY22!BS$2,[1]TX_Counties_FY22_Income_Limits!BR30)))</f>
        <v>187090</v>
      </c>
      <c r="BT30" s="64">
        <f>IF([1]TX_Counties_FY22_Income_Limits!BS30&gt;[1]WAIVER_TX_Counties_FY22!BT$2,[1]TX_Counties_FY22_Income_Limits!BS30,IF([1]TX_Counties_FY22_Income_Limits!BS30&lt;[1]WAIVER_TX_Counties_FY22!BT$2,[1]WAIVER_TX_Counties_FY22!BT$2,IF([1]TX_Counties_FY22_Income_Limits!BS30=[1]WAIVER_TX_Counties_FY22!BT$2,[1]TX_Counties_FY22_Income_Limits!BS30)))</f>
        <v>194150</v>
      </c>
      <c r="BU30" s="64">
        <f>IF([1]TX_Counties_FY22_Income_Limits!BT30&gt;[1]WAIVER_TX_Counties_FY22!BU$2,[1]TX_Counties_FY22_Income_Limits!BT30,IF([1]TX_Counties_FY22_Income_Limits!BT30&lt;[1]WAIVER_TX_Counties_FY22!BU$2,[1]WAIVER_TX_Counties_FY22!BU$2,IF([1]TX_Counties_FY22_Income_Limits!BT30=[1]WAIVER_TX_Counties_FY22!BU$2,[1]TX_Counties_FY22_Income_Limits!BT30)))</f>
        <v>201210</v>
      </c>
      <c r="BV30" s="64">
        <f>IF([1]TX_Counties_FY22_Income_Limits!BU30&gt;[1]WAIVER_TX_Counties_FY22!BV$2,[1]TX_Counties_FY22_Income_Limits!BU30,IF([1]TX_Counties_FY22_Income_Limits!BU30&lt;[1]WAIVER_TX_Counties_FY22!BV$2,[1]WAIVER_TX_Counties_FY22!BV$2,IF([1]TX_Counties_FY22_Income_Limits!BU30=[1]WAIVER_TX_Counties_FY22!BV$2,[1]TX_Counties_FY22_Income_Limits!BU30)))</f>
        <v>208270</v>
      </c>
      <c r="BW30" s="64">
        <f>IF([1]TX_Counties_FY22_Income_Limits!BV30&gt;[1]WAIVER_TX_Counties_FY22!BW$2,[1]TX_Counties_FY22_Income_Limits!BV30,IF([1]TX_Counties_FY22_Income_Limits!BV30&lt;[1]WAIVER_TX_Counties_FY22!BW$2,[1]WAIVER_TX_Counties_FY22!BW$2,IF([1]TX_Counties_FY22_Income_Limits!BV30=[1]WAIVER_TX_Counties_FY22!BW$2,[1]TX_Counties_FY22_Income_Limits!BV30)))</f>
        <v>215330</v>
      </c>
      <c r="BX30" s="64">
        <f>IF([1]TX_Counties_FY22_Income_Limits!BW30&gt;[1]WAIVER_TX_Counties_FY22!BX$2,[1]TX_Counties_FY22_Income_Limits!BW30,IF([1]TX_Counties_FY22_Income_Limits!BW30&lt;[1]WAIVER_TX_Counties_FY22!BX$2,[1]WAIVER_TX_Counties_FY22!BX$2,IF([1]TX_Counties_FY22_Income_Limits!BW30=[1]WAIVER_TX_Counties_FY22!BX$2,[1]TX_Counties_FY22_Income_Limits!BW30)))</f>
        <v>222390</v>
      </c>
      <c r="BY30" s="64">
        <f>IF([1]TX_Counties_FY22_Income_Limits!BX30&gt;[1]WAIVER_TX_Counties_FY22!BY$2,[1]TX_Counties_FY22_Income_Limits!BX30,IF([1]TX_Counties_FY22_Income_Limits!BX30&lt;[1]WAIVER_TX_Counties_FY22!BY$2,[1]WAIVER_TX_Counties_FY22!BY$2,IF([1]TX_Counties_FY22_Income_Limits!BX30=[1]WAIVER_TX_Counties_FY22!BY$2,[1]TX_Counties_FY22_Income_Limits!BX30)))</f>
        <v>229450</v>
      </c>
      <c r="BZ30" s="64">
        <f>IF([1]TX_Counties_FY22_Income_Limits!BY30&gt;[1]WAIVER_TX_Counties_FY22!BZ$2,[1]TX_Counties_FY22_Income_Limits!BY30,IF([1]TX_Counties_FY22_Income_Limits!BY30&lt;[1]WAIVER_TX_Counties_FY22!BZ$2,[1]WAIVER_TX_Counties_FY22!BZ$2,IF([1]TX_Counties_FY22_Income_Limits!BY30=[1]WAIVER_TX_Counties_FY22!BZ$2,[1]TX_Counties_FY22_Income_Limits!BY30)))</f>
        <v>236510</v>
      </c>
      <c r="CA30" s="64">
        <f>IF([1]TX_Counties_FY22_Income_Limits!BZ30&gt;[1]WAIVER_TX_Counties_FY22!CA$2,[1]TX_Counties_FY22_Income_Limits!BZ30,IF([1]TX_Counties_FY22_Income_Limits!BZ30&lt;[1]WAIVER_TX_Counties_FY22!CA$2,[1]WAIVER_TX_Counties_FY22!CA$2,IF([1]TX_Counties_FY22_Income_Limits!BZ30=[1]WAIVER_TX_Counties_FY22!CA$2,[1]TX_Counties_FY22_Income_Limits!BZ30)))</f>
        <v>77210</v>
      </c>
      <c r="CB30" s="64">
        <f>IF([1]TX_Counties_FY22_Income_Limits!CA30&gt;[1]WAIVER_TX_Counties_FY22!CB$2,[1]TX_Counties_FY22_Income_Limits!CA30,IF([1]TX_Counties_FY22_Income_Limits!CA30&lt;[1]WAIVER_TX_Counties_FY22!CB$2,[1]WAIVER_TX_Counties_FY22!CB$2,IF([1]TX_Counties_FY22_Income_Limits!CA30=[1]WAIVER_TX_Counties_FY22!CB$2,[1]TX_Counties_FY22_Income_Limits!CA30)))</f>
        <v>88240</v>
      </c>
      <c r="CC30" s="64">
        <f>IF([1]TX_Counties_FY22_Income_Limits!CB30&gt;[1]WAIVER_TX_Counties_FY22!CC$2,[1]TX_Counties_FY22_Income_Limits!CB30,IF([1]TX_Counties_FY22_Income_Limits!CB30&lt;[1]WAIVER_TX_Counties_FY22!CC$2,[1]WAIVER_TX_Counties_FY22!CC$2,IF([1]TX_Counties_FY22_Income_Limits!CB30=[1]WAIVER_TX_Counties_FY22!CC$2,[1]TX_Counties_FY22_Income_Limits!CB30)))</f>
        <v>99270</v>
      </c>
      <c r="CD30" s="64">
        <f>IF([1]TX_Counties_FY22_Income_Limits!CC30&gt;[1]WAIVER_TX_Counties_FY22!CD$2,[1]TX_Counties_FY22_Income_Limits!CC30,IF([1]TX_Counties_FY22_Income_Limits!CC30&lt;[1]WAIVER_TX_Counties_FY22!CD$2,[1]WAIVER_TX_Counties_FY22!CD$2,IF([1]TX_Counties_FY22_Income_Limits!CC30=[1]WAIVER_TX_Counties_FY22!CD$2,[1]TX_Counties_FY22_Income_Limits!CC30)))</f>
        <v>110300</v>
      </c>
      <c r="CE30" s="64">
        <f>IF([1]TX_Counties_FY22_Income_Limits!CD30&gt;[1]WAIVER_TX_Counties_FY22!CE$2,[1]TX_Counties_FY22_Income_Limits!CD30,IF([1]TX_Counties_FY22_Income_Limits!CD30&lt;[1]WAIVER_TX_Counties_FY22!CE$2,[1]WAIVER_TX_Counties_FY22!CE$2,IF([1]TX_Counties_FY22_Income_Limits!CD30=[1]WAIVER_TX_Counties_FY22!CE$2,[1]TX_Counties_FY22_Income_Limits!CD30)))</f>
        <v>119124.00000000001</v>
      </c>
      <c r="CF30" s="64">
        <f>IF([1]TX_Counties_FY22_Income_Limits!CE30&gt;[1]WAIVER_TX_Counties_FY22!CF$2,[1]TX_Counties_FY22_Income_Limits!CE30,IF([1]TX_Counties_FY22_Income_Limits!CE30&lt;[1]WAIVER_TX_Counties_FY22!CF$2,[1]WAIVER_TX_Counties_FY22!CF$2,IF([1]TX_Counties_FY22_Income_Limits!CE30=[1]WAIVER_TX_Counties_FY22!CF$2,[1]TX_Counties_FY22_Income_Limits!CE30)))</f>
        <v>127947.99999999999</v>
      </c>
      <c r="CG30" s="64">
        <f>IF([1]TX_Counties_FY22_Income_Limits!CF30&gt;[1]WAIVER_TX_Counties_FY22!CG$2,[1]TX_Counties_FY22_Income_Limits!CF30,IF([1]TX_Counties_FY22_Income_Limits!CF30&lt;[1]WAIVER_TX_Counties_FY22!CG$2,[1]WAIVER_TX_Counties_FY22!CG$2,IF([1]TX_Counties_FY22_Income_Limits!CF30=[1]WAIVER_TX_Counties_FY22!CG$2,[1]TX_Counties_FY22_Income_Limits!CF30)))</f>
        <v>136772</v>
      </c>
      <c r="CH30" s="64">
        <f>IF([1]TX_Counties_FY22_Income_Limits!CG30&gt;[1]WAIVER_TX_Counties_FY22!CH$2,[1]TX_Counties_FY22_Income_Limits!CG30,IF([1]TX_Counties_FY22_Income_Limits!CG30&lt;[1]WAIVER_TX_Counties_FY22!CH$2,[1]WAIVER_TX_Counties_FY22!CH$2,IF([1]TX_Counties_FY22_Income_Limits!CG30=[1]WAIVER_TX_Counties_FY22!CH$2,[1]TX_Counties_FY22_Income_Limits!CG30)))</f>
        <v>145596</v>
      </c>
      <c r="CI30" s="64">
        <f>IF([1]TX_Counties_FY22_Income_Limits!CH30&gt;[1]WAIVER_TX_Counties_FY22!CI$2,[1]TX_Counties_FY22_Income_Limits!CH30,IF([1]TX_Counties_FY22_Income_Limits!CH30&lt;[1]WAIVER_TX_Counties_FY22!CI$2,[1]WAIVER_TX_Counties_FY22!CI$2,IF([1]TX_Counties_FY22_Income_Limits!CH30=[1]WAIVER_TX_Counties_FY22!CI$2,[1]TX_Counties_FY22_Income_Limits!CH30)))</f>
        <v>154420</v>
      </c>
      <c r="CJ30" s="64">
        <f>IF([1]TX_Counties_FY22_Income_Limits!CI30&gt;[1]WAIVER_TX_Counties_FY22!CJ$2,[1]TX_Counties_FY22_Income_Limits!CI30,IF([1]TX_Counties_FY22_Income_Limits!CI30&lt;[1]WAIVER_TX_Counties_FY22!CJ$2,[1]WAIVER_TX_Counties_FY22!CJ$2,IF([1]TX_Counties_FY22_Income_Limits!CI30=[1]WAIVER_TX_Counties_FY22!CJ$2,[1]TX_Counties_FY22_Income_Limits!CI30)))</f>
        <v>163244</v>
      </c>
      <c r="CK30" s="64">
        <f>IF([1]TX_Counties_FY22_Income_Limits!CJ30&gt;[1]WAIVER_TX_Counties_FY22!CK$2,[1]TX_Counties_FY22_Income_Limits!CJ30,IF([1]TX_Counties_FY22_Income_Limits!CJ30&lt;[1]WAIVER_TX_Counties_FY22!CK$2,[1]WAIVER_TX_Counties_FY22!CK$2,IF([1]TX_Counties_FY22_Income_Limits!CJ30=[1]WAIVER_TX_Counties_FY22!CK$2,[1]TX_Counties_FY22_Income_Limits!CJ30)))</f>
        <v>172068</v>
      </c>
      <c r="CL30" s="64">
        <f>IF([1]TX_Counties_FY22_Income_Limits!CK30&gt;[1]WAIVER_TX_Counties_FY22!CL$2,[1]TX_Counties_FY22_Income_Limits!CK30,IF([1]TX_Counties_FY22_Income_Limits!CK30&lt;[1]WAIVER_TX_Counties_FY22!CL$2,[1]WAIVER_TX_Counties_FY22!CL$2,IF([1]TX_Counties_FY22_Income_Limits!CK30=[1]WAIVER_TX_Counties_FY22!CL$2,[1]TX_Counties_FY22_Income_Limits!CK30)))</f>
        <v>180892</v>
      </c>
      <c r="CM30" s="64">
        <f>IF([1]TX_Counties_FY22_Income_Limits!CL30&gt;[1]WAIVER_TX_Counties_FY22!CM$2,[1]TX_Counties_FY22_Income_Limits!CL30,IF([1]TX_Counties_FY22_Income_Limits!CL30&lt;[1]WAIVER_TX_Counties_FY22!CM$2,[1]WAIVER_TX_Counties_FY22!CM$2,IF([1]TX_Counties_FY22_Income_Limits!CL30=[1]WAIVER_TX_Counties_FY22!CM$2,[1]TX_Counties_FY22_Income_Limits!CL30)))</f>
        <v>189716</v>
      </c>
      <c r="CN30" s="64">
        <f>IF([1]TX_Counties_FY22_Income_Limits!CM30&gt;[1]WAIVER_TX_Counties_FY22!CN$2,[1]TX_Counties_FY22_Income_Limits!CM30,IF([1]TX_Counties_FY22_Income_Limits!CM30&lt;[1]WAIVER_TX_Counties_FY22!CN$2,[1]WAIVER_TX_Counties_FY22!CN$2,IF([1]TX_Counties_FY22_Income_Limits!CM30=[1]WAIVER_TX_Counties_FY22!CN$2,[1]TX_Counties_FY22_Income_Limits!CM30)))</f>
        <v>198540</v>
      </c>
      <c r="CO30" s="64">
        <f>IF([1]TX_Counties_FY22_Income_Limits!CN30&gt;[1]WAIVER_TX_Counties_FY22!CO$2,[1]TX_Counties_FY22_Income_Limits!CN30,IF([1]TX_Counties_FY22_Income_Limits!CN30&lt;[1]WAIVER_TX_Counties_FY22!CO$2,[1]WAIVER_TX_Counties_FY22!CO$2,IF([1]TX_Counties_FY22_Income_Limits!CN30=[1]WAIVER_TX_Counties_FY22!CO$2,[1]TX_Counties_FY22_Income_Limits!CN30)))</f>
        <v>207364</v>
      </c>
      <c r="CP30" s="64">
        <f>IF([1]TX_Counties_FY22_Income_Limits!CO30&gt;[1]WAIVER_TX_Counties_FY22!CP$2,[1]TX_Counties_FY22_Income_Limits!CO30,IF([1]TX_Counties_FY22_Income_Limits!CO30&lt;[1]WAIVER_TX_Counties_FY22!CP$2,[1]WAIVER_TX_Counties_FY22!CP$2,IF([1]TX_Counties_FY22_Income_Limits!CO30=[1]WAIVER_TX_Counties_FY22!CP$2,[1]TX_Counties_FY22_Income_Limits!CO30)))</f>
        <v>216188</v>
      </c>
      <c r="CQ30" s="64">
        <f>IF([1]TX_Counties_FY22_Income_Limits!CP30&gt;[1]WAIVER_TX_Counties_FY22!CQ$2,[1]TX_Counties_FY22_Income_Limits!CP30,IF([1]TX_Counties_FY22_Income_Limits!CP30&lt;[1]WAIVER_TX_Counties_FY22!CQ$2,[1]WAIVER_TX_Counties_FY22!CQ$2,IF([1]TX_Counties_FY22_Income_Limits!CP30=[1]WAIVER_TX_Counties_FY22!CQ$2,[1]TX_Counties_FY22_Income_Limits!CP30)))</f>
        <v>225012</v>
      </c>
      <c r="CR30" s="64">
        <f>IF([1]TX_Counties_FY22_Income_Limits!CQ30&gt;[1]WAIVER_TX_Counties_FY22!CR$2,[1]TX_Counties_FY22_Income_Limits!CQ30,IF([1]TX_Counties_FY22_Income_Limits!CQ30&lt;[1]WAIVER_TX_Counties_FY22!CR$2,[1]WAIVER_TX_Counties_FY22!CR$2,IF([1]TX_Counties_FY22_Income_Limits!CQ30=[1]WAIVER_TX_Counties_FY22!CR$2,[1]TX_Counties_FY22_Income_Limits!CQ30)))</f>
        <v>233836</v>
      </c>
      <c r="CS30" s="64">
        <f>IF([1]TX_Counties_FY22_Income_Limits!CR30&gt;[1]WAIVER_TX_Counties_FY22!CS$2,[1]TX_Counties_FY22_Income_Limits!CR30,IF([1]TX_Counties_FY22_Income_Limits!CR30&lt;[1]WAIVER_TX_Counties_FY22!CS$2,[1]WAIVER_TX_Counties_FY22!CS$2,IF([1]TX_Counties_FY22_Income_Limits!CR30=[1]WAIVER_TX_Counties_FY22!CS$2,[1]TX_Counties_FY22_Income_Limits!CR30)))</f>
        <v>242660</v>
      </c>
      <c r="CT30" s="64">
        <f>IF([1]TX_Counties_FY22_Income_Limits!CS30&gt;[1]WAIVER_TX_Counties_FY22!CT$2,[1]TX_Counties_FY22_Income_Limits!CS30,IF([1]TX_Counties_FY22_Income_Limits!CS30&lt;[1]WAIVER_TX_Counties_FY22!CT$2,[1]WAIVER_TX_Counties_FY22!CT$2,IF([1]TX_Counties_FY22_Income_Limits!CS30=[1]WAIVER_TX_Counties_FY22!CT$2,[1]TX_Counties_FY22_Income_Limits!CS30)))</f>
        <v>251484</v>
      </c>
      <c r="CU30" s="64">
        <f>IF([1]TX_Counties_FY22_Income_Limits!CT30&gt;[1]WAIVER_TX_Counties_FY22!CU$2,[1]TX_Counties_FY22_Income_Limits!CT30,IF([1]TX_Counties_FY22_Income_Limits!CT30&lt;[1]WAIVER_TX_Counties_FY22!CU$2,[1]WAIVER_TX_Counties_FY22!CU$2,IF([1]TX_Counties_FY22_Income_Limits!CT30=[1]WAIVER_TX_Counties_FY22!CU$2,[1]TX_Counties_FY22_Income_Limits!CT30)))</f>
        <v>260308</v>
      </c>
      <c r="CV30" s="64">
        <f>IF([1]TX_Counties_FY22_Income_Limits!CU30&gt;[1]WAIVER_TX_Counties_FY22!CV$2,[1]TX_Counties_FY22_Income_Limits!CU30,IF([1]TX_Counties_FY22_Income_Limits!CU30&lt;[1]WAIVER_TX_Counties_FY22!CV$2,[1]WAIVER_TX_Counties_FY22!CV$2,IF([1]TX_Counties_FY22_Income_Limits!CU30=[1]WAIVER_TX_Counties_FY22!CV$2,[1]TX_Counties_FY22_Income_Limits!CU30)))</f>
        <v>269132</v>
      </c>
      <c r="CW30" s="64">
        <f>IF([1]TX_Counties_FY22_Income_Limits!CV30&gt;[1]WAIVER_TX_Counties_FY22!CW$2,[1]TX_Counties_FY22_Income_Limits!CV30,IF([1]TX_Counties_FY22_Income_Limits!CV30&lt;[1]WAIVER_TX_Counties_FY22!CW$2,[1]WAIVER_TX_Counties_FY22!CW$2,IF([1]TX_Counties_FY22_Income_Limits!CV30=[1]WAIVER_TX_Counties_FY22!CW$2,[1]TX_Counties_FY22_Income_Limits!CV30)))</f>
        <v>277956</v>
      </c>
      <c r="CX30" s="64">
        <f>IF([1]TX_Counties_FY22_Income_Limits!CW30&gt;[1]WAIVER_TX_Counties_FY22!CX$2,[1]TX_Counties_FY22_Income_Limits!CW30,IF([1]TX_Counties_FY22_Income_Limits!CW30&lt;[1]WAIVER_TX_Counties_FY22!CX$2,[1]WAIVER_TX_Counties_FY22!CX$2,IF([1]TX_Counties_FY22_Income_Limits!CW30=[1]WAIVER_TX_Counties_FY22!CX$2,[1]TX_Counties_FY22_Income_Limits!CW30)))</f>
        <v>286780</v>
      </c>
      <c r="CY30" s="64">
        <f>IF([1]TX_Counties_FY22_Income_Limits!CX30&gt;[1]WAIVER_TX_Counties_FY22!CY$2,[1]TX_Counties_FY22_Income_Limits!CX30,IF([1]TX_Counties_FY22_Income_Limits!CX30&lt;[1]WAIVER_TX_Counties_FY22!CY$2,[1]WAIVER_TX_Counties_FY22!CY$2,IF([1]TX_Counties_FY22_Income_Limits!CX30=[1]WAIVER_TX_Counties_FY22!CY$2,[1]TX_Counties_FY22_Income_Limits!CX30)))</f>
        <v>295604</v>
      </c>
      <c r="CZ30" s="64">
        <f>IF([1]TX_Counties_FY22_Income_Limits!CY30&gt;[1]WAIVER_TX_Counties_FY22!CZ$2,[1]TX_Counties_FY22_Income_Limits!CY30,IF([1]TX_Counties_FY22_Income_Limits!CY30&lt;[1]WAIVER_TX_Counties_FY22!CZ$2,[1]WAIVER_TX_Counties_FY22!CZ$2,IF([1]TX_Counties_FY22_Income_Limits!CY30=[1]WAIVER_TX_Counties_FY22!CZ$2,[1]TX_Counties_FY22_Income_Limits!CY30)))</f>
        <v>92652</v>
      </c>
      <c r="DA30" s="64">
        <f>IF([1]TX_Counties_FY22_Income_Limits!CZ30&gt;[1]WAIVER_TX_Counties_FY22!DA$2,[1]TX_Counties_FY22_Income_Limits!CZ30,IF([1]TX_Counties_FY22_Income_Limits!CZ30&lt;[1]WAIVER_TX_Counties_FY22!DA$2,[1]WAIVER_TX_Counties_FY22!DA$2,IF([1]TX_Counties_FY22_Income_Limits!CZ30=[1]WAIVER_TX_Counties_FY22!DA$2,[1]TX_Counties_FY22_Income_Limits!CZ30)))</f>
        <v>105888</v>
      </c>
      <c r="DB30" s="64">
        <f>IF([1]TX_Counties_FY22_Income_Limits!DA30&gt;[1]WAIVER_TX_Counties_FY22!DB$2,[1]TX_Counties_FY22_Income_Limits!DA30,IF([1]TX_Counties_FY22_Income_Limits!DA30&lt;[1]WAIVER_TX_Counties_FY22!DB$2,[1]WAIVER_TX_Counties_FY22!DB$2,IF([1]TX_Counties_FY22_Income_Limits!DA30=[1]WAIVER_TX_Counties_FY22!DB$2,[1]TX_Counties_FY22_Income_Limits!DA30)))</f>
        <v>119124</v>
      </c>
      <c r="DC30" s="64">
        <f>IF([1]TX_Counties_FY22_Income_Limits!DB30&gt;[1]WAIVER_TX_Counties_FY22!DC$2,[1]TX_Counties_FY22_Income_Limits!DB30,IF([1]TX_Counties_FY22_Income_Limits!DB30&lt;[1]WAIVER_TX_Counties_FY22!DC$2,[1]WAIVER_TX_Counties_FY22!DC$2,IF([1]TX_Counties_FY22_Income_Limits!DB30=[1]WAIVER_TX_Counties_FY22!DC$2,[1]TX_Counties_FY22_Income_Limits!DB30)))</f>
        <v>132360</v>
      </c>
      <c r="DD30" s="64">
        <f>IF([1]TX_Counties_FY22_Income_Limits!DC30&gt;[1]WAIVER_TX_Counties_FY22!DD$2,[1]TX_Counties_FY22_Income_Limits!DC30,IF([1]TX_Counties_FY22_Income_Limits!DC30&lt;[1]WAIVER_TX_Counties_FY22!DD$2,[1]WAIVER_TX_Counties_FY22!DD$2,IF([1]TX_Counties_FY22_Income_Limits!DC30=[1]WAIVER_TX_Counties_FY22!DD$2,[1]TX_Counties_FY22_Income_Limits!DC30)))</f>
        <v>142948.80000000002</v>
      </c>
      <c r="DE30" s="64">
        <f>IF([1]TX_Counties_FY22_Income_Limits!DD30&gt;[1]WAIVER_TX_Counties_FY22!DE$2,[1]TX_Counties_FY22_Income_Limits!DD30,IF([1]TX_Counties_FY22_Income_Limits!DD30&lt;[1]WAIVER_TX_Counties_FY22!DE$2,[1]WAIVER_TX_Counties_FY22!DE$2,IF([1]TX_Counties_FY22_Income_Limits!DD30=[1]WAIVER_TX_Counties_FY22!DE$2,[1]TX_Counties_FY22_Income_Limits!DD30)))</f>
        <v>153537.59999999998</v>
      </c>
      <c r="DF30" s="64">
        <f>IF([1]TX_Counties_FY22_Income_Limits!DE30&gt;[1]WAIVER_TX_Counties_FY22!DF$2,[1]TX_Counties_FY22_Income_Limits!DE30,IF([1]TX_Counties_FY22_Income_Limits!DE30&lt;[1]WAIVER_TX_Counties_FY22!DF$2,[1]WAIVER_TX_Counties_FY22!DF$2,IF([1]TX_Counties_FY22_Income_Limits!DE30=[1]WAIVER_TX_Counties_FY22!DF$2,[1]TX_Counties_FY22_Income_Limits!DE30)))</f>
        <v>164126.39999999999</v>
      </c>
      <c r="DG30" s="64">
        <f>IF([1]TX_Counties_FY22_Income_Limits!DF30&gt;[1]WAIVER_TX_Counties_FY22!DG$2,[1]TX_Counties_FY22_Income_Limits!DF30,IF([1]TX_Counties_FY22_Income_Limits!DF30&lt;[1]WAIVER_TX_Counties_FY22!DG$2,[1]WAIVER_TX_Counties_FY22!DG$2,IF([1]TX_Counties_FY22_Income_Limits!DF30=[1]WAIVER_TX_Counties_FY22!DG$2,[1]TX_Counties_FY22_Income_Limits!DF30)))</f>
        <v>174715.2</v>
      </c>
      <c r="DH30" s="64">
        <f>IF([1]TX_Counties_FY22_Income_Limits!DG30&gt;[1]WAIVER_TX_Counties_FY22!DH$2,[1]TX_Counties_FY22_Income_Limits!DG30,IF([1]TX_Counties_FY22_Income_Limits!DG30&lt;[1]WAIVER_TX_Counties_FY22!DH$2,[1]WAIVER_TX_Counties_FY22!DH$2,IF([1]TX_Counties_FY22_Income_Limits!DG30=[1]WAIVER_TX_Counties_FY22!DH$2,[1]TX_Counties_FY22_Income_Limits!DG30)))</f>
        <v>185304</v>
      </c>
      <c r="DI30" s="64">
        <f>IF([1]TX_Counties_FY22_Income_Limits!DH30&gt;[1]WAIVER_TX_Counties_FY22!DI$2,[1]TX_Counties_FY22_Income_Limits!DH30,IF([1]TX_Counties_FY22_Income_Limits!DH30&lt;[1]WAIVER_TX_Counties_FY22!DI$2,[1]WAIVER_TX_Counties_FY22!DI$2,IF([1]TX_Counties_FY22_Income_Limits!DH30=[1]WAIVER_TX_Counties_FY22!DI$2,[1]TX_Counties_FY22_Income_Limits!DH30)))</f>
        <v>195892.8</v>
      </c>
      <c r="DJ30" s="64">
        <f>IF([1]TX_Counties_FY22_Income_Limits!DI30&gt;[1]WAIVER_TX_Counties_FY22!DJ$2,[1]TX_Counties_FY22_Income_Limits!DI30,IF([1]TX_Counties_FY22_Income_Limits!DI30&lt;[1]WAIVER_TX_Counties_FY22!DJ$2,[1]WAIVER_TX_Counties_FY22!DJ$2,IF([1]TX_Counties_FY22_Income_Limits!DI30=[1]WAIVER_TX_Counties_FY22!DJ$2,[1]TX_Counties_FY22_Income_Limits!DI30)))</f>
        <v>206481.59999999998</v>
      </c>
      <c r="DK30" s="64">
        <f>IF([1]TX_Counties_FY22_Income_Limits!DJ30&gt;[1]WAIVER_TX_Counties_FY22!DK$2,[1]TX_Counties_FY22_Income_Limits!DJ30,IF([1]TX_Counties_FY22_Income_Limits!DJ30&lt;[1]WAIVER_TX_Counties_FY22!DK$2,[1]WAIVER_TX_Counties_FY22!DK$2,IF([1]TX_Counties_FY22_Income_Limits!DJ30=[1]WAIVER_TX_Counties_FY22!DK$2,[1]TX_Counties_FY22_Income_Limits!DJ30)))</f>
        <v>217070.39999999997</v>
      </c>
      <c r="DL30" s="64">
        <f>IF([1]TX_Counties_FY22_Income_Limits!DK30&gt;[1]WAIVER_TX_Counties_FY22!DL$2,[1]TX_Counties_FY22_Income_Limits!DK30,IF([1]TX_Counties_FY22_Income_Limits!DK30&lt;[1]WAIVER_TX_Counties_FY22!DL$2,[1]WAIVER_TX_Counties_FY22!DL$2,IF([1]TX_Counties_FY22_Income_Limits!DK30=[1]WAIVER_TX_Counties_FY22!DL$2,[1]TX_Counties_FY22_Income_Limits!DK30)))</f>
        <v>227659.19999999995</v>
      </c>
      <c r="DM30" s="64">
        <f>IF([1]TX_Counties_FY22_Income_Limits!DL30&gt;[1]WAIVER_TX_Counties_FY22!DM$2,[1]TX_Counties_FY22_Income_Limits!DL30,IF([1]TX_Counties_FY22_Income_Limits!DL30&lt;[1]WAIVER_TX_Counties_FY22!DM$2,[1]WAIVER_TX_Counties_FY22!DM$2,IF([1]TX_Counties_FY22_Income_Limits!DL30=[1]WAIVER_TX_Counties_FY22!DM$2,[1]TX_Counties_FY22_Income_Limits!DL30)))</f>
        <v>238247.99999999994</v>
      </c>
      <c r="DN30" s="64">
        <f>IF([1]TX_Counties_FY22_Income_Limits!DM30&gt;[1]WAIVER_TX_Counties_FY22!DN$2,[1]TX_Counties_FY22_Income_Limits!DM30,IF([1]TX_Counties_FY22_Income_Limits!DM30&lt;[1]WAIVER_TX_Counties_FY22!DN$2,[1]WAIVER_TX_Counties_FY22!DN$2,IF([1]TX_Counties_FY22_Income_Limits!DM30=[1]WAIVER_TX_Counties_FY22!DN$2,[1]TX_Counties_FY22_Income_Limits!DM30)))</f>
        <v>248836.79999999993</v>
      </c>
      <c r="DO30" s="64">
        <f>IF([1]TX_Counties_FY22_Income_Limits!DN30&gt;[1]WAIVER_TX_Counties_FY22!DO$2,[1]TX_Counties_FY22_Income_Limits!DN30,IF([1]TX_Counties_FY22_Income_Limits!DN30&lt;[1]WAIVER_TX_Counties_FY22!DO$2,[1]WAIVER_TX_Counties_FY22!DO$2,IF([1]TX_Counties_FY22_Income_Limits!DN30=[1]WAIVER_TX_Counties_FY22!DO$2,[1]TX_Counties_FY22_Income_Limits!DN30)))</f>
        <v>259425.59999999992</v>
      </c>
      <c r="DP30" s="64">
        <f>IF([1]TX_Counties_FY22_Income_Limits!DO30&gt;[1]WAIVER_TX_Counties_FY22!DP$2,[1]TX_Counties_FY22_Income_Limits!DO30,IF([1]TX_Counties_FY22_Income_Limits!DO30&lt;[1]WAIVER_TX_Counties_FY22!DP$2,[1]WAIVER_TX_Counties_FY22!DP$2,IF([1]TX_Counties_FY22_Income_Limits!DO30=[1]WAIVER_TX_Counties_FY22!DP$2,[1]TX_Counties_FY22_Income_Limits!DO30)))</f>
        <v>270014.39999999991</v>
      </c>
      <c r="DQ30" s="64">
        <f>IF([1]TX_Counties_FY22_Income_Limits!DP30&gt;[1]WAIVER_TX_Counties_FY22!DQ$2,[1]TX_Counties_FY22_Income_Limits!DP30,IF([1]TX_Counties_FY22_Income_Limits!DP30&lt;[1]WAIVER_TX_Counties_FY22!DQ$2,[1]WAIVER_TX_Counties_FY22!DQ$2,IF([1]TX_Counties_FY22_Income_Limits!DP30=[1]WAIVER_TX_Counties_FY22!DQ$2,[1]TX_Counties_FY22_Income_Limits!DP30)))</f>
        <v>280603.1999999999</v>
      </c>
      <c r="DR30" s="64">
        <f>IF([1]TX_Counties_FY22_Income_Limits!DQ30&gt;[1]WAIVER_TX_Counties_FY22!DR$2,[1]TX_Counties_FY22_Income_Limits!DQ30,IF([1]TX_Counties_FY22_Income_Limits!DQ30&lt;[1]WAIVER_TX_Counties_FY22!DR$2,[1]WAIVER_TX_Counties_FY22!DR$2,IF([1]TX_Counties_FY22_Income_Limits!DQ30=[1]WAIVER_TX_Counties_FY22!DR$2,[1]TX_Counties_FY22_Income_Limits!DQ30)))</f>
        <v>291191.99999999988</v>
      </c>
      <c r="DS30" s="64">
        <f>IF([1]TX_Counties_FY22_Income_Limits!DR30&gt;[1]WAIVER_TX_Counties_FY22!DS$2,[1]TX_Counties_FY22_Income_Limits!DR30,IF([1]TX_Counties_FY22_Income_Limits!DR30&lt;[1]WAIVER_TX_Counties_FY22!DS$2,[1]WAIVER_TX_Counties_FY22!DS$2,IF([1]TX_Counties_FY22_Income_Limits!DR30=[1]WAIVER_TX_Counties_FY22!DS$2,[1]TX_Counties_FY22_Income_Limits!DR30)))</f>
        <v>301780.79999999987</v>
      </c>
      <c r="DT30" s="64">
        <f>IF([1]TX_Counties_FY22_Income_Limits!DS30&gt;[1]WAIVER_TX_Counties_FY22!DT$2,[1]TX_Counties_FY22_Income_Limits!DS30,IF([1]TX_Counties_FY22_Income_Limits!DS30&lt;[1]WAIVER_TX_Counties_FY22!DT$2,[1]WAIVER_TX_Counties_FY22!DT$2,IF([1]TX_Counties_FY22_Income_Limits!DS30=[1]WAIVER_TX_Counties_FY22!DT$2,[1]TX_Counties_FY22_Income_Limits!DS30)))</f>
        <v>312369.59999999986</v>
      </c>
      <c r="DU30" s="64">
        <f>IF([1]TX_Counties_FY22_Income_Limits!DT30&gt;[1]WAIVER_TX_Counties_FY22!DU$2,[1]TX_Counties_FY22_Income_Limits!DT30,IF([1]TX_Counties_FY22_Income_Limits!DT30&lt;[1]WAIVER_TX_Counties_FY22!DU$2,[1]WAIVER_TX_Counties_FY22!DU$2,IF([1]TX_Counties_FY22_Income_Limits!DT30=[1]WAIVER_TX_Counties_FY22!DU$2,[1]TX_Counties_FY22_Income_Limits!DT30)))</f>
        <v>322958.39999999985</v>
      </c>
      <c r="DV30" s="64">
        <f>IF([1]TX_Counties_FY22_Income_Limits!DU30&gt;[1]WAIVER_TX_Counties_FY22!DV$2,[1]TX_Counties_FY22_Income_Limits!DU30,IF([1]TX_Counties_FY22_Income_Limits!DU30&lt;[1]WAIVER_TX_Counties_FY22!DV$2,[1]WAIVER_TX_Counties_FY22!DV$2,IF([1]TX_Counties_FY22_Income_Limits!DU30=[1]WAIVER_TX_Counties_FY22!DV$2,[1]TX_Counties_FY22_Income_Limits!DU30)))</f>
        <v>333547.19999999984</v>
      </c>
      <c r="DW30" s="64">
        <f>IF([1]TX_Counties_FY22_Income_Limits!DV30&gt;[1]WAIVER_TX_Counties_FY22!DW$2,[1]TX_Counties_FY22_Income_Limits!DV30,IF([1]TX_Counties_FY22_Income_Limits!DV30&lt;[1]WAIVER_TX_Counties_FY22!DW$2,[1]WAIVER_TX_Counties_FY22!DW$2,IF([1]TX_Counties_FY22_Income_Limits!DV30=[1]WAIVER_TX_Counties_FY22!DW$2,[1]TX_Counties_FY22_Income_Limits!DV30)))</f>
        <v>344135.99999999983</v>
      </c>
      <c r="DX30" s="64">
        <f>IF([1]TX_Counties_FY22_Income_Limits!DW30&gt;[1]WAIVER_TX_Counties_FY22!DX$2,[1]TX_Counties_FY22_Income_Limits!DW30,IF([1]TX_Counties_FY22_Income_Limits!DW30&lt;[1]WAIVER_TX_Counties_FY22!DX$2,[1]WAIVER_TX_Counties_FY22!DX$2,IF([1]TX_Counties_FY22_Income_Limits!DW30=[1]WAIVER_TX_Counties_FY22!DX$2,[1]TX_Counties_FY22_Income_Limits!DW30)))</f>
        <v>354724.79999999981</v>
      </c>
      <c r="DY30"/>
    </row>
    <row r="31" spans="1:129" ht="14.45">
      <c r="A31" s="65" t="s">
        <v>220</v>
      </c>
      <c r="B31" s="65" t="str">
        <f t="shared" si="5"/>
        <v>YES</v>
      </c>
      <c r="C31" s="64">
        <f>[1]TX_Counties_FY22_Income_Limits!B31</f>
        <v>78600</v>
      </c>
      <c r="D31" s="64">
        <f>IF([1]TX_Counties_FY22_Income_Limits!C31&gt;[1]WAIVER_TX_Counties_FY22!D$2,[1]TX_Counties_FY22_Income_Limits!C31,IF([1]TX_Counties_FY22_Income_Limits!C31&lt;[1]WAIVER_TX_Counties_FY22!D$2,[1]WAIVER_TX_Counties_FY22!D$2,IF([1]TX_Counties_FY22_Income_Limits!C31=[1]WAIVER_TX_Counties_FY22!D$2,[1]TX_Counties_FY22_Income_Limits!C31)))</f>
        <v>17650</v>
      </c>
      <c r="E31" s="64">
        <f>IF([1]TX_Counties_FY22_Income_Limits!D31&gt;[1]WAIVER_TX_Counties_FY22!E$2,[1]TX_Counties_FY22_Income_Limits!D31,IF([1]TX_Counties_FY22_Income_Limits!D31&lt;[1]WAIVER_TX_Counties_FY22!E$2,[1]WAIVER_TX_Counties_FY22!E$2,IF([1]TX_Counties_FY22_Income_Limits!D31=[1]WAIVER_TX_Counties_FY22!E$2,[1]TX_Counties_FY22_Income_Limits!D31)))</f>
        <v>20200</v>
      </c>
      <c r="F31" s="64">
        <f>IF([1]TX_Counties_FY22_Income_Limits!E31&gt;[1]WAIVER_TX_Counties_FY22!F$2,[1]TX_Counties_FY22_Income_Limits!E31,IF([1]TX_Counties_FY22_Income_Limits!E31&lt;[1]WAIVER_TX_Counties_FY22!F$2,[1]WAIVER_TX_Counties_FY22!F$2,IF([1]TX_Counties_FY22_Income_Limits!E31=[1]WAIVER_TX_Counties_FY22!F$2,[1]TX_Counties_FY22_Income_Limits!E31)))</f>
        <v>23030</v>
      </c>
      <c r="G31" s="64">
        <f>IF([1]TX_Counties_FY22_Income_Limits!F31&gt;[1]WAIVER_TX_Counties_FY22!G$2,[1]TX_Counties_FY22_Income_Limits!F31,IF([1]TX_Counties_FY22_Income_Limits!F31&lt;[1]WAIVER_TX_Counties_FY22!G$2,[1]WAIVER_TX_Counties_FY22!G$2,IF([1]TX_Counties_FY22_Income_Limits!F31=[1]WAIVER_TX_Counties_FY22!G$2,[1]TX_Counties_FY22_Income_Limits!F31)))</f>
        <v>27750</v>
      </c>
      <c r="H31" s="64">
        <f>IF([1]TX_Counties_FY22_Income_Limits!G31&gt;[1]WAIVER_TX_Counties_FY22!H$2,[1]TX_Counties_FY22_Income_Limits!G31,IF([1]TX_Counties_FY22_Income_Limits!G31&lt;[1]WAIVER_TX_Counties_FY22!H$2,[1]WAIVER_TX_Counties_FY22!H$2,IF([1]TX_Counties_FY22_Income_Limits!G31=[1]WAIVER_TX_Counties_FY22!H$2,[1]TX_Counties_FY22_Income_Limits!G31)))</f>
        <v>32470</v>
      </c>
      <c r="I31" s="64">
        <f>IF([1]TX_Counties_FY22_Income_Limits!H31&gt;[1]WAIVER_TX_Counties_FY22!I$2,[1]TX_Counties_FY22_Income_Limits!H31,IF([1]TX_Counties_FY22_Income_Limits!H31&lt;[1]WAIVER_TX_Counties_FY22!I$2,[1]WAIVER_TX_Counties_FY22!I$2,IF([1]TX_Counties_FY22_Income_Limits!H31=[1]WAIVER_TX_Counties_FY22!I$2,[1]TX_Counties_FY22_Income_Limits!H31)))</f>
        <v>37190</v>
      </c>
      <c r="J31" s="64">
        <f>IF([1]TX_Counties_FY22_Income_Limits!I31&gt;[1]WAIVER_TX_Counties_FY22!J$2,[1]TX_Counties_FY22_Income_Limits!I31,IF([1]TX_Counties_FY22_Income_Limits!I31&lt;[1]WAIVER_TX_Counties_FY22!J$2,[1]WAIVER_TX_Counties_FY22!J$2,IF([1]TX_Counties_FY22_Income_Limits!I31=[1]WAIVER_TX_Counties_FY22!J$2,[1]TX_Counties_FY22_Income_Limits!I31)))</f>
        <v>41910</v>
      </c>
      <c r="K31" s="64">
        <f>IF([1]TX_Counties_FY22_Income_Limits!J31&gt;[1]WAIVER_TX_Counties_FY22!K$2,[1]TX_Counties_FY22_Income_Limits!J31,IF([1]TX_Counties_FY22_Income_Limits!J31&lt;[1]WAIVER_TX_Counties_FY22!K$2,[1]WAIVER_TX_Counties_FY22!K$2,IF([1]TX_Counties_FY22_Income_Limits!J31=[1]WAIVER_TX_Counties_FY22!K$2,[1]TX_Counties_FY22_Income_Limits!J31)))</f>
        <v>46630</v>
      </c>
      <c r="L31" s="64">
        <f>IF([1]TX_Counties_FY22_Income_Limits!K31&gt;[1]WAIVER_TX_Counties_FY22!L$2,[1]TX_Counties_FY22_Income_Limits!K31,IF([1]TX_Counties_FY22_Income_Limits!K31&lt;[1]WAIVER_TX_Counties_FY22!L$2,[1]WAIVER_TX_Counties_FY22!L$2,IF([1]TX_Counties_FY22_Income_Limits!K31=[1]WAIVER_TX_Counties_FY22!L$2,[1]TX_Counties_FY22_Income_Limits!K31)))</f>
        <v>58799.999999999993</v>
      </c>
      <c r="M31" s="64">
        <f>IF([1]TX_Counties_FY22_Income_Limits!L31&gt;[1]WAIVER_TX_Counties_FY22!M$2,[1]TX_Counties_FY22_Income_Limits!L31,IF([1]TX_Counties_FY22_Income_Limits!L31&lt;[1]WAIVER_TX_Counties_FY22!M$2,[1]WAIVER_TX_Counties_FY22!M$2,IF([1]TX_Counties_FY22_Income_Limits!L31=[1]WAIVER_TX_Counties_FY22!M$2,[1]TX_Counties_FY22_Income_Limits!L31)))</f>
        <v>62160</v>
      </c>
      <c r="N31" s="64">
        <f>IF([1]TX_Counties_FY22_Income_Limits!M31&gt;[1]WAIVER_TX_Counties_FY22!N$2,[1]TX_Counties_FY22_Income_Limits!M31,IF([1]TX_Counties_FY22_Income_Limits!M31&lt;[1]WAIVER_TX_Counties_FY22!N$2,[1]WAIVER_TX_Counties_FY22!N$2,IF([1]TX_Counties_FY22_Income_Limits!M31=[1]WAIVER_TX_Counties_FY22!N$2,[1]TX_Counties_FY22_Income_Limits!M31)))</f>
        <v>65520.000000000007</v>
      </c>
      <c r="O31" s="64">
        <f>IF([1]TX_Counties_FY22_Income_Limits!N31&gt;[1]WAIVER_TX_Counties_FY22!O$2,[1]TX_Counties_FY22_Income_Limits!N31,IF([1]TX_Counties_FY22_Income_Limits!N31&lt;[1]WAIVER_TX_Counties_FY22!O$2,[1]WAIVER_TX_Counties_FY22!O$2,IF([1]TX_Counties_FY22_Income_Limits!N31=[1]WAIVER_TX_Counties_FY22!O$2,[1]TX_Counties_FY22_Income_Limits!N31)))</f>
        <v>68880.000000000015</v>
      </c>
      <c r="P31" s="64">
        <f>IF([1]TX_Counties_FY22_Income_Limits!O31&gt;[1]WAIVER_TX_Counties_FY22!P$2,[1]TX_Counties_FY22_Income_Limits!O31,IF([1]TX_Counties_FY22_Income_Limits!O31&lt;[1]WAIVER_TX_Counties_FY22!P$2,[1]WAIVER_TX_Counties_FY22!P$2,IF([1]TX_Counties_FY22_Income_Limits!O31=[1]WAIVER_TX_Counties_FY22!P$2,[1]TX_Counties_FY22_Income_Limits!O31)))</f>
        <v>72240.000000000029</v>
      </c>
      <c r="Q31" s="64">
        <f>IF([1]TX_Counties_FY22_Income_Limits!P31&gt;[1]WAIVER_TX_Counties_FY22!Q$2,[1]TX_Counties_FY22_Income_Limits!P31,IF([1]TX_Counties_FY22_Income_Limits!P31&lt;[1]WAIVER_TX_Counties_FY22!Q$2,[1]WAIVER_TX_Counties_FY22!Q$2,IF([1]TX_Counties_FY22_Income_Limits!P31=[1]WAIVER_TX_Counties_FY22!Q$2,[1]TX_Counties_FY22_Income_Limits!P31)))</f>
        <v>75600.000000000044</v>
      </c>
      <c r="R31" s="64">
        <f>IF([1]TX_Counties_FY22_Income_Limits!Q31&gt;[1]WAIVER_TX_Counties_FY22!R$2,[1]TX_Counties_FY22_Income_Limits!Q31,IF([1]TX_Counties_FY22_Income_Limits!Q31&lt;[1]WAIVER_TX_Counties_FY22!R$2,[1]WAIVER_TX_Counties_FY22!R$2,IF([1]TX_Counties_FY22_Income_Limits!Q31=[1]WAIVER_TX_Counties_FY22!R$2,[1]TX_Counties_FY22_Income_Limits!Q31)))</f>
        <v>78960.000000000058</v>
      </c>
      <c r="S31" s="64">
        <f>IF([1]TX_Counties_FY22_Income_Limits!R31&gt;[1]WAIVER_TX_Counties_FY22!S$2,[1]TX_Counties_FY22_Income_Limits!R31,IF([1]TX_Counties_FY22_Income_Limits!R31&lt;[1]WAIVER_TX_Counties_FY22!S$2,[1]WAIVER_TX_Counties_FY22!S$2,IF([1]TX_Counties_FY22_Income_Limits!R31=[1]WAIVER_TX_Counties_FY22!S$2,[1]TX_Counties_FY22_Income_Limits!R31)))</f>
        <v>82320.000000000073</v>
      </c>
      <c r="T31" s="64">
        <f>IF([1]TX_Counties_FY22_Income_Limits!S31&gt;[1]WAIVER_TX_Counties_FY22!T$2,[1]TX_Counties_FY22_Income_Limits!S31,IF([1]TX_Counties_FY22_Income_Limits!S31&lt;[1]WAIVER_TX_Counties_FY22!T$2,[1]WAIVER_TX_Counties_FY22!T$2,IF([1]TX_Counties_FY22_Income_Limits!S31=[1]WAIVER_TX_Counties_FY22!T$2,[1]TX_Counties_FY22_Income_Limits!S31)))</f>
        <v>85680.000000000087</v>
      </c>
      <c r="U31" s="64">
        <f>IF([1]TX_Counties_FY22_Income_Limits!T31&gt;[1]WAIVER_TX_Counties_FY22!U$2,[1]TX_Counties_FY22_Income_Limits!T31,IF([1]TX_Counties_FY22_Income_Limits!T31&lt;[1]WAIVER_TX_Counties_FY22!U$2,[1]WAIVER_TX_Counties_FY22!U$2,IF([1]TX_Counties_FY22_Income_Limits!T31=[1]WAIVER_TX_Counties_FY22!U$2,[1]TX_Counties_FY22_Income_Limits!T31)))</f>
        <v>89040.000000000102</v>
      </c>
      <c r="V31" s="64">
        <f>IF([1]TX_Counties_FY22_Income_Limits!U31&gt;[1]WAIVER_TX_Counties_FY22!V$2,[1]TX_Counties_FY22_Income_Limits!U31,IF([1]TX_Counties_FY22_Income_Limits!U31&lt;[1]WAIVER_TX_Counties_FY22!V$2,[1]WAIVER_TX_Counties_FY22!V$2,IF([1]TX_Counties_FY22_Income_Limits!U31=[1]WAIVER_TX_Counties_FY22!V$2,[1]TX_Counties_FY22_Income_Limits!U31)))</f>
        <v>92400.000000000116</v>
      </c>
      <c r="W31" s="64">
        <f>IF([1]TX_Counties_FY22_Income_Limits!V31&gt;[1]WAIVER_TX_Counties_FY22!W$2,[1]TX_Counties_FY22_Income_Limits!V31,IF([1]TX_Counties_FY22_Income_Limits!V31&lt;[1]WAIVER_TX_Counties_FY22!W$2,[1]WAIVER_TX_Counties_FY22!W$2,IF([1]TX_Counties_FY22_Income_Limits!V31=[1]WAIVER_TX_Counties_FY22!W$2,[1]TX_Counties_FY22_Income_Limits!V31)))</f>
        <v>95760.000000000131</v>
      </c>
      <c r="X31" s="64">
        <f>IF([1]TX_Counties_FY22_Income_Limits!W31&gt;[1]WAIVER_TX_Counties_FY22!X$2,[1]TX_Counties_FY22_Income_Limits!W31,IF([1]TX_Counties_FY22_Income_Limits!W31&lt;[1]WAIVER_TX_Counties_FY22!X$2,[1]WAIVER_TX_Counties_FY22!X$2,IF([1]TX_Counties_FY22_Income_Limits!W31=[1]WAIVER_TX_Counties_FY22!X$2,[1]TX_Counties_FY22_Income_Limits!W31)))</f>
        <v>99120.000000000146</v>
      </c>
      <c r="Y31" s="64">
        <f>IF([1]TX_Counties_FY22_Income_Limits!X31&gt;[1]WAIVER_TX_Counties_FY22!Y$2,[1]TX_Counties_FY22_Income_Limits!X31,IF([1]TX_Counties_FY22_Income_Limits!X31&lt;[1]WAIVER_TX_Counties_FY22!Y$2,[1]WAIVER_TX_Counties_FY22!Y$2,IF([1]TX_Counties_FY22_Income_Limits!X31=[1]WAIVER_TX_Counties_FY22!Y$2,[1]TX_Counties_FY22_Income_Limits!X31)))</f>
        <v>102480.00000000016</v>
      </c>
      <c r="Z31" s="64">
        <f>IF([1]TX_Counties_FY22_Income_Limits!Y31&gt;[1]WAIVER_TX_Counties_FY22!Z$2,[1]TX_Counties_FY22_Income_Limits!Y31,IF([1]TX_Counties_FY22_Income_Limits!Y31&lt;[1]WAIVER_TX_Counties_FY22!Z$2,[1]WAIVER_TX_Counties_FY22!Z$2,IF([1]TX_Counties_FY22_Income_Limits!Y31=[1]WAIVER_TX_Counties_FY22!Z$2,[1]TX_Counties_FY22_Income_Limits!Y31)))</f>
        <v>105840.00000000017</v>
      </c>
      <c r="AA31" s="64">
        <f>IF([1]TX_Counties_FY22_Income_Limits!Z31&gt;[1]WAIVER_TX_Counties_FY22!AA$2,[1]TX_Counties_FY22_Income_Limits!Z31,IF([1]TX_Counties_FY22_Income_Limits!Z31&lt;[1]WAIVER_TX_Counties_FY22!AA$2,[1]WAIVER_TX_Counties_FY22!AA$2,IF([1]TX_Counties_FY22_Income_Limits!Z31=[1]WAIVER_TX_Counties_FY22!AA$2,[1]TX_Counties_FY22_Income_Limits!Z31)))</f>
        <v>109200.00000000019</v>
      </c>
      <c r="AB31" s="64">
        <f>IF([1]TX_Counties_FY22_Income_Limits!AA31&gt;[1]WAIVER_TX_Counties_FY22!AB$2,[1]TX_Counties_FY22_Income_Limits!AA31,IF([1]TX_Counties_FY22_Income_Limits!AA31&lt;[1]WAIVER_TX_Counties_FY22!AB$2,[1]WAIVER_TX_Counties_FY22!AB$2,IF([1]TX_Counties_FY22_Income_Limits!AA31=[1]WAIVER_TX_Counties_FY22!AB$2,[1]TX_Counties_FY22_Income_Limits!AA31)))</f>
        <v>112560.0000000002</v>
      </c>
      <c r="AC31" s="64">
        <f>IF([1]TX_Counties_FY22_Income_Limits!AB31&gt;[1]WAIVER_TX_Counties_FY22!AC$2,[1]TX_Counties_FY22_Income_Limits!AB31,IF([1]TX_Counties_FY22_Income_Limits!AB31&lt;[1]WAIVER_TX_Counties_FY22!AC$2,[1]WAIVER_TX_Counties_FY22!AC$2,IF([1]TX_Counties_FY22_Income_Limits!AB31=[1]WAIVER_TX_Counties_FY22!AC$2,[1]TX_Counties_FY22_Income_Limits!AB31)))</f>
        <v>29400</v>
      </c>
      <c r="AD31" s="64">
        <f>IF([1]TX_Counties_FY22_Income_Limits!AC31&gt;[1]WAIVER_TX_Counties_FY22!AD$2,[1]TX_Counties_FY22_Income_Limits!AC31,IF([1]TX_Counties_FY22_Income_Limits!AC31&lt;[1]WAIVER_TX_Counties_FY22!AD$2,[1]WAIVER_TX_Counties_FY22!AD$2,IF([1]TX_Counties_FY22_Income_Limits!AC31=[1]WAIVER_TX_Counties_FY22!AD$2,[1]TX_Counties_FY22_Income_Limits!AC31)))</f>
        <v>33600</v>
      </c>
      <c r="AE31" s="64">
        <f>IF([1]TX_Counties_FY22_Income_Limits!AD31&gt;[1]WAIVER_TX_Counties_FY22!AE$2,[1]TX_Counties_FY22_Income_Limits!AD31,IF([1]TX_Counties_FY22_Income_Limits!AD31&lt;[1]WAIVER_TX_Counties_FY22!AE$2,[1]WAIVER_TX_Counties_FY22!AE$2,IF([1]TX_Counties_FY22_Income_Limits!AD31=[1]WAIVER_TX_Counties_FY22!AE$2,[1]TX_Counties_FY22_Income_Limits!AD31)))</f>
        <v>37800</v>
      </c>
      <c r="AF31" s="64">
        <f>IF([1]TX_Counties_FY22_Income_Limits!AE31&gt;[1]WAIVER_TX_Counties_FY22!AF$2,[1]TX_Counties_FY22_Income_Limits!AE31,IF([1]TX_Counties_FY22_Income_Limits!AE31&lt;[1]WAIVER_TX_Counties_FY22!AF$2,[1]WAIVER_TX_Counties_FY22!AF$2,IF([1]TX_Counties_FY22_Income_Limits!AE31=[1]WAIVER_TX_Counties_FY22!AF$2,[1]TX_Counties_FY22_Income_Limits!AE31)))</f>
        <v>42000</v>
      </c>
      <c r="AG31" s="64">
        <f>IF([1]TX_Counties_FY22_Income_Limits!AF31&gt;[1]WAIVER_TX_Counties_FY22!AG$2,[1]TX_Counties_FY22_Income_Limits!AF31,IF([1]TX_Counties_FY22_Income_Limits!AF31&lt;[1]WAIVER_TX_Counties_FY22!AG$2,[1]WAIVER_TX_Counties_FY22!AG$2,IF([1]TX_Counties_FY22_Income_Limits!AF31=[1]WAIVER_TX_Counties_FY22!AG$2,[1]TX_Counties_FY22_Income_Limits!AF31)))</f>
        <v>45400</v>
      </c>
      <c r="AH31" s="64">
        <f>IF([1]TX_Counties_FY22_Income_Limits!AG31&gt;[1]WAIVER_TX_Counties_FY22!AH$2,[1]TX_Counties_FY22_Income_Limits!AG31,IF([1]TX_Counties_FY22_Income_Limits!AG31&lt;[1]WAIVER_TX_Counties_FY22!AH$2,[1]WAIVER_TX_Counties_FY22!AH$2,IF([1]TX_Counties_FY22_Income_Limits!AG31=[1]WAIVER_TX_Counties_FY22!AH$2,[1]TX_Counties_FY22_Income_Limits!AG31)))</f>
        <v>48750</v>
      </c>
      <c r="AI31" s="64">
        <f>IF([1]TX_Counties_FY22_Income_Limits!AH31&gt;[1]WAIVER_TX_Counties_FY22!AI$2,[1]TX_Counties_FY22_Income_Limits!AH31,IF([1]TX_Counties_FY22_Income_Limits!AH31&lt;[1]WAIVER_TX_Counties_FY22!AI$2,[1]WAIVER_TX_Counties_FY22!AI$2,IF([1]TX_Counties_FY22_Income_Limits!AH31=[1]WAIVER_TX_Counties_FY22!AI$2,[1]TX_Counties_FY22_Income_Limits!AH31)))</f>
        <v>52100</v>
      </c>
      <c r="AJ31" s="64">
        <f>IF([1]TX_Counties_FY22_Income_Limits!AI31&gt;[1]WAIVER_TX_Counties_FY22!AJ$2,[1]TX_Counties_FY22_Income_Limits!AI31,IF([1]TX_Counties_FY22_Income_Limits!AI31&lt;[1]WAIVER_TX_Counties_FY22!AJ$2,[1]WAIVER_TX_Counties_FY22!AJ$2,IF([1]TX_Counties_FY22_Income_Limits!AI31=[1]WAIVER_TX_Counties_FY22!AJ$2,[1]TX_Counties_FY22_Income_Limits!AI31)))</f>
        <v>55450</v>
      </c>
      <c r="AK31" s="64">
        <f>IF([1]TX_Counties_FY22_Income_Limits!AJ31&gt;[1]WAIVER_TX_Counties_FY22!AK$2,[1]TX_Counties_FY22_Income_Limits!AJ31,IF([1]TX_Counties_FY22_Income_Limits!AJ31&lt;[1]WAIVER_TX_Counties_FY22!AK$2,[1]WAIVER_TX_Counties_FY22!AK$2,IF([1]TX_Counties_FY22_Income_Limits!AJ31=[1]WAIVER_TX_Counties_FY22!AK$2,[1]TX_Counties_FY22_Income_Limits!AJ31)))</f>
        <v>58799.999999999993</v>
      </c>
      <c r="AL31" s="64">
        <f>IF([1]TX_Counties_FY22_Income_Limits!AK31&gt;[1]WAIVER_TX_Counties_FY22!AL$2,[1]TX_Counties_FY22_Income_Limits!AK31,IF([1]TX_Counties_FY22_Income_Limits!AK31&lt;[1]WAIVER_TX_Counties_FY22!AL$2,[1]WAIVER_TX_Counties_FY22!AL$2,IF([1]TX_Counties_FY22_Income_Limits!AK31=[1]WAIVER_TX_Counties_FY22!AL$2,[1]TX_Counties_FY22_Income_Limits!AK31)))</f>
        <v>62160</v>
      </c>
      <c r="AM31" s="64">
        <f>IF([1]TX_Counties_FY22_Income_Limits!AL31&gt;[1]WAIVER_TX_Counties_FY22!AM$2,[1]TX_Counties_FY22_Income_Limits!AL31,IF([1]TX_Counties_FY22_Income_Limits!AL31&lt;[1]WAIVER_TX_Counties_FY22!AM$2,[1]WAIVER_TX_Counties_FY22!AM$2,IF([1]TX_Counties_FY22_Income_Limits!AL31=[1]WAIVER_TX_Counties_FY22!AM$2,[1]TX_Counties_FY22_Income_Limits!AL31)))</f>
        <v>65520.000000000007</v>
      </c>
      <c r="AN31" s="64">
        <f>IF([1]TX_Counties_FY22_Income_Limits!AM31&gt;[1]WAIVER_TX_Counties_FY22!AN$2,[1]TX_Counties_FY22_Income_Limits!AM31,IF([1]TX_Counties_FY22_Income_Limits!AM31&lt;[1]WAIVER_TX_Counties_FY22!AN$2,[1]WAIVER_TX_Counties_FY22!AN$2,IF([1]TX_Counties_FY22_Income_Limits!AM31=[1]WAIVER_TX_Counties_FY22!AN$2,[1]TX_Counties_FY22_Income_Limits!AM31)))</f>
        <v>68880.000000000015</v>
      </c>
      <c r="AO31" s="64">
        <f>IF([1]TX_Counties_FY22_Income_Limits!AN31&gt;[1]WAIVER_TX_Counties_FY22!AO$2,[1]TX_Counties_FY22_Income_Limits!AN31,IF([1]TX_Counties_FY22_Income_Limits!AN31&lt;[1]WAIVER_TX_Counties_FY22!AO$2,[1]WAIVER_TX_Counties_FY22!AO$2,IF([1]TX_Counties_FY22_Income_Limits!AN31=[1]WAIVER_TX_Counties_FY22!AO$2,[1]TX_Counties_FY22_Income_Limits!AN31)))</f>
        <v>72240.000000000029</v>
      </c>
      <c r="AP31" s="64">
        <f>IF([1]TX_Counties_FY22_Income_Limits!AO31&gt;[1]WAIVER_TX_Counties_FY22!AP$2,[1]TX_Counties_FY22_Income_Limits!AO31,IF([1]TX_Counties_FY22_Income_Limits!AO31&lt;[1]WAIVER_TX_Counties_FY22!AP$2,[1]WAIVER_TX_Counties_FY22!AP$2,IF([1]TX_Counties_FY22_Income_Limits!AO31=[1]WAIVER_TX_Counties_FY22!AP$2,[1]TX_Counties_FY22_Income_Limits!AO31)))</f>
        <v>75600.000000000044</v>
      </c>
      <c r="AQ31" s="64">
        <f>IF([1]TX_Counties_FY22_Income_Limits!AP31&gt;[1]WAIVER_TX_Counties_FY22!AQ$2,[1]TX_Counties_FY22_Income_Limits!AP31,IF([1]TX_Counties_FY22_Income_Limits!AP31&lt;[1]WAIVER_TX_Counties_FY22!AQ$2,[1]WAIVER_TX_Counties_FY22!AQ$2,IF([1]TX_Counties_FY22_Income_Limits!AP31=[1]WAIVER_TX_Counties_FY22!AQ$2,[1]TX_Counties_FY22_Income_Limits!AP31)))</f>
        <v>78960.000000000058</v>
      </c>
      <c r="AR31" s="64">
        <f>IF([1]TX_Counties_FY22_Income_Limits!AQ31&gt;[1]WAIVER_TX_Counties_FY22!AR$2,[1]TX_Counties_FY22_Income_Limits!AQ31,IF([1]TX_Counties_FY22_Income_Limits!AQ31&lt;[1]WAIVER_TX_Counties_FY22!AR$2,[1]WAIVER_TX_Counties_FY22!AR$2,IF([1]TX_Counties_FY22_Income_Limits!AQ31=[1]WAIVER_TX_Counties_FY22!AR$2,[1]TX_Counties_FY22_Income_Limits!AQ31)))</f>
        <v>82320.000000000073</v>
      </c>
      <c r="AS31" s="64">
        <f>IF([1]TX_Counties_FY22_Income_Limits!AR31&gt;[1]WAIVER_TX_Counties_FY22!AS$2,[1]TX_Counties_FY22_Income_Limits!AR31,IF([1]TX_Counties_FY22_Income_Limits!AR31&lt;[1]WAIVER_TX_Counties_FY22!AS$2,[1]WAIVER_TX_Counties_FY22!AS$2,IF([1]TX_Counties_FY22_Income_Limits!AR31=[1]WAIVER_TX_Counties_FY22!AS$2,[1]TX_Counties_FY22_Income_Limits!AR31)))</f>
        <v>85680.000000000087</v>
      </c>
      <c r="AT31" s="64">
        <f>IF([1]TX_Counties_FY22_Income_Limits!AS31&gt;[1]WAIVER_TX_Counties_FY22!AT$2,[1]TX_Counties_FY22_Income_Limits!AS31,IF([1]TX_Counties_FY22_Income_Limits!AS31&lt;[1]WAIVER_TX_Counties_FY22!AT$2,[1]WAIVER_TX_Counties_FY22!AT$2,IF([1]TX_Counties_FY22_Income_Limits!AS31=[1]WAIVER_TX_Counties_FY22!AT$2,[1]TX_Counties_FY22_Income_Limits!AS31)))</f>
        <v>89040.000000000102</v>
      </c>
      <c r="AU31" s="64">
        <f>IF([1]TX_Counties_FY22_Income_Limits!AT31&gt;[1]WAIVER_TX_Counties_FY22!AU$2,[1]TX_Counties_FY22_Income_Limits!AT31,IF([1]TX_Counties_FY22_Income_Limits!AT31&lt;[1]WAIVER_TX_Counties_FY22!AU$2,[1]WAIVER_TX_Counties_FY22!AU$2,IF([1]TX_Counties_FY22_Income_Limits!AT31=[1]WAIVER_TX_Counties_FY22!AU$2,[1]TX_Counties_FY22_Income_Limits!AT31)))</f>
        <v>92400.000000000116</v>
      </c>
      <c r="AV31" s="64">
        <f>IF([1]TX_Counties_FY22_Income_Limits!AU31&gt;[1]WAIVER_TX_Counties_FY22!AV$2,[1]TX_Counties_FY22_Income_Limits!AU31,IF([1]TX_Counties_FY22_Income_Limits!AU31&lt;[1]WAIVER_TX_Counties_FY22!AV$2,[1]WAIVER_TX_Counties_FY22!AV$2,IF([1]TX_Counties_FY22_Income_Limits!AU31=[1]WAIVER_TX_Counties_FY22!AV$2,[1]TX_Counties_FY22_Income_Limits!AU31)))</f>
        <v>95760.000000000131</v>
      </c>
      <c r="AW31" s="64">
        <f>IF([1]TX_Counties_FY22_Income_Limits!AV31&gt;[1]WAIVER_TX_Counties_FY22!AW$2,[1]TX_Counties_FY22_Income_Limits!AV31,IF([1]TX_Counties_FY22_Income_Limits!AV31&lt;[1]WAIVER_TX_Counties_FY22!AW$2,[1]WAIVER_TX_Counties_FY22!AW$2,IF([1]TX_Counties_FY22_Income_Limits!AV31=[1]WAIVER_TX_Counties_FY22!AW$2,[1]TX_Counties_FY22_Income_Limits!AV31)))</f>
        <v>99120.000000000146</v>
      </c>
      <c r="AX31" s="64">
        <f>IF([1]TX_Counties_FY22_Income_Limits!AW31&gt;[1]WAIVER_TX_Counties_FY22!AX$2,[1]TX_Counties_FY22_Income_Limits!AW31,IF([1]TX_Counties_FY22_Income_Limits!AW31&lt;[1]WAIVER_TX_Counties_FY22!AX$2,[1]WAIVER_TX_Counties_FY22!AX$2,IF([1]TX_Counties_FY22_Income_Limits!AW31=[1]WAIVER_TX_Counties_FY22!AX$2,[1]TX_Counties_FY22_Income_Limits!AW31)))</f>
        <v>102480.00000000016</v>
      </c>
      <c r="AY31" s="64">
        <f>IF([1]TX_Counties_FY22_Income_Limits!AX31&gt;[1]WAIVER_TX_Counties_FY22!AY$2,[1]TX_Counties_FY22_Income_Limits!AX31,IF([1]TX_Counties_FY22_Income_Limits!AX31&lt;[1]WAIVER_TX_Counties_FY22!AY$2,[1]WAIVER_TX_Counties_FY22!AY$2,IF([1]TX_Counties_FY22_Income_Limits!AX31=[1]WAIVER_TX_Counties_FY22!AY$2,[1]TX_Counties_FY22_Income_Limits!AX31)))</f>
        <v>105840.00000000017</v>
      </c>
      <c r="AZ31" s="64">
        <f>IF([1]TX_Counties_FY22_Income_Limits!AY31&gt;[1]WAIVER_TX_Counties_FY22!AZ$2,[1]TX_Counties_FY22_Income_Limits!AY31,IF([1]TX_Counties_FY22_Income_Limits!AY31&lt;[1]WAIVER_TX_Counties_FY22!AZ$2,[1]WAIVER_TX_Counties_FY22!AZ$2,IF([1]TX_Counties_FY22_Income_Limits!AY31=[1]WAIVER_TX_Counties_FY22!AZ$2,[1]TX_Counties_FY22_Income_Limits!AY31)))</f>
        <v>109200.00000000019</v>
      </c>
      <c r="BA31" s="64">
        <f>IF([1]TX_Counties_FY22_Income_Limits!AZ31&gt;[1]WAIVER_TX_Counties_FY22!BA$2,[1]TX_Counties_FY22_Income_Limits!AZ31,IF([1]TX_Counties_FY22_Income_Limits!AZ31&lt;[1]WAIVER_TX_Counties_FY22!BA$2,[1]WAIVER_TX_Counties_FY22!BA$2,IF([1]TX_Counties_FY22_Income_Limits!AZ31=[1]WAIVER_TX_Counties_FY22!BA$2,[1]TX_Counties_FY22_Income_Limits!AZ31)))</f>
        <v>112560.0000000002</v>
      </c>
      <c r="BB31" s="64">
        <f>IF([1]TX_Counties_FY22_Income_Limits!BA31&gt;[1]WAIVER_TX_Counties_FY22!BB$2,[1]TX_Counties_FY22_Income_Limits!BA31,IF([1]TX_Counties_FY22_Income_Limits!BA31&lt;[1]WAIVER_TX_Counties_FY22!BB$2,[1]WAIVER_TX_Counties_FY22!BB$2,IF([1]TX_Counties_FY22_Income_Limits!BA31=[1]WAIVER_TX_Counties_FY22!BB$2,[1]TX_Counties_FY22_Income_Limits!BA31)))</f>
        <v>47050</v>
      </c>
      <c r="BC31" s="64">
        <f>IF([1]TX_Counties_FY22_Income_Limits!BB31&gt;[1]WAIVER_TX_Counties_FY22!BC$2,[1]TX_Counties_FY22_Income_Limits!BB31,IF([1]TX_Counties_FY22_Income_Limits!BB31&lt;[1]WAIVER_TX_Counties_FY22!BC$2,[1]WAIVER_TX_Counties_FY22!BC$2,IF([1]TX_Counties_FY22_Income_Limits!BB31=[1]WAIVER_TX_Counties_FY22!BC$2,[1]TX_Counties_FY22_Income_Limits!BB31)))</f>
        <v>53800</v>
      </c>
      <c r="BD31" s="64">
        <f>IF([1]TX_Counties_FY22_Income_Limits!BC31&gt;[1]WAIVER_TX_Counties_FY22!BD$2,[1]TX_Counties_FY22_Income_Limits!BC31,IF([1]TX_Counties_FY22_Income_Limits!BC31&lt;[1]WAIVER_TX_Counties_FY22!BD$2,[1]WAIVER_TX_Counties_FY22!BD$2,IF([1]TX_Counties_FY22_Income_Limits!BC31=[1]WAIVER_TX_Counties_FY22!BD$2,[1]TX_Counties_FY22_Income_Limits!BC31)))</f>
        <v>60500</v>
      </c>
      <c r="BE31" s="64">
        <f>IF([1]TX_Counties_FY22_Income_Limits!BD31&gt;[1]WAIVER_TX_Counties_FY22!BE$2,[1]TX_Counties_FY22_Income_Limits!BD31,IF([1]TX_Counties_FY22_Income_Limits!BD31&lt;[1]WAIVER_TX_Counties_FY22!BE$2,[1]WAIVER_TX_Counties_FY22!BE$2,IF([1]TX_Counties_FY22_Income_Limits!BD31=[1]WAIVER_TX_Counties_FY22!BE$2,[1]TX_Counties_FY22_Income_Limits!BD31)))</f>
        <v>67250</v>
      </c>
      <c r="BF31" s="64">
        <f>IF([1]TX_Counties_FY22_Income_Limits!BE31&gt;[1]WAIVER_TX_Counties_FY22!BF$2,[1]TX_Counties_FY22_Income_Limits!BE31,IF([1]TX_Counties_FY22_Income_Limits!BE31&lt;[1]WAIVER_TX_Counties_FY22!BF$2,[1]WAIVER_TX_Counties_FY22!BF$2,IF([1]TX_Counties_FY22_Income_Limits!BE31=[1]WAIVER_TX_Counties_FY22!BF$2,[1]TX_Counties_FY22_Income_Limits!BE31)))</f>
        <v>72650</v>
      </c>
      <c r="BG31" s="64">
        <f>IF([1]TX_Counties_FY22_Income_Limits!BF31&gt;[1]WAIVER_TX_Counties_FY22!BG$2,[1]TX_Counties_FY22_Income_Limits!BF31,IF([1]TX_Counties_FY22_Income_Limits!BF31&lt;[1]WAIVER_TX_Counties_FY22!BG$2,[1]WAIVER_TX_Counties_FY22!BG$2,IF([1]TX_Counties_FY22_Income_Limits!BF31=[1]WAIVER_TX_Counties_FY22!BG$2,[1]TX_Counties_FY22_Income_Limits!BF31)))</f>
        <v>78000</v>
      </c>
      <c r="BH31" s="64">
        <f>IF([1]TX_Counties_FY22_Income_Limits!BG31&gt;[1]WAIVER_TX_Counties_FY22!BH$2,[1]TX_Counties_FY22_Income_Limits!BG31,IF([1]TX_Counties_FY22_Income_Limits!BG31&lt;[1]WAIVER_TX_Counties_FY22!BH$2,[1]WAIVER_TX_Counties_FY22!BH$2,IF([1]TX_Counties_FY22_Income_Limits!BG31=[1]WAIVER_TX_Counties_FY22!BH$2,[1]TX_Counties_FY22_Income_Limits!BG31)))</f>
        <v>83400</v>
      </c>
      <c r="BI31" s="64">
        <f>IF([1]TX_Counties_FY22_Income_Limits!BH31&gt;[1]WAIVER_TX_Counties_FY22!BI$2,[1]TX_Counties_FY22_Income_Limits!BH31,IF([1]TX_Counties_FY22_Income_Limits!BH31&lt;[1]WAIVER_TX_Counties_FY22!BI$2,[1]WAIVER_TX_Counties_FY22!BI$2,IF([1]TX_Counties_FY22_Income_Limits!BH31=[1]WAIVER_TX_Counties_FY22!BI$2,[1]TX_Counties_FY22_Income_Limits!BH31)))</f>
        <v>88750</v>
      </c>
      <c r="BJ31" s="64">
        <f>IF([1]TX_Counties_FY22_Income_Limits!BI31&gt;[1]WAIVER_TX_Counties_FY22!BJ$2,[1]TX_Counties_FY22_Income_Limits!BI31,IF([1]TX_Counties_FY22_Income_Limits!BI31&lt;[1]WAIVER_TX_Counties_FY22!BJ$2,[1]WAIVER_TX_Counties_FY22!BJ$2,IF([1]TX_Counties_FY22_Income_Limits!BI31=[1]WAIVER_TX_Counties_FY22!BJ$2,[1]TX_Counties_FY22_Income_Limits!BI31)))</f>
        <v>94150</v>
      </c>
      <c r="BK31" s="64">
        <f>IF([1]TX_Counties_FY22_Income_Limits!BJ31&gt;[1]WAIVER_TX_Counties_FY22!BK$2,[1]TX_Counties_FY22_Income_Limits!BJ31,IF([1]TX_Counties_FY22_Income_Limits!BJ31&lt;[1]WAIVER_TX_Counties_FY22!BK$2,[1]WAIVER_TX_Counties_FY22!BK$2,IF([1]TX_Counties_FY22_Income_Limits!BJ31=[1]WAIVER_TX_Counties_FY22!BK$2,[1]TX_Counties_FY22_Income_Limits!BJ31)))</f>
        <v>99530</v>
      </c>
      <c r="BL31" s="64">
        <f>IF([1]TX_Counties_FY22_Income_Limits!BK31&gt;[1]WAIVER_TX_Counties_FY22!BL$2,[1]TX_Counties_FY22_Income_Limits!BK31,IF([1]TX_Counties_FY22_Income_Limits!BK31&lt;[1]WAIVER_TX_Counties_FY22!BL$2,[1]WAIVER_TX_Counties_FY22!BL$2,IF([1]TX_Counties_FY22_Income_Limits!BK31=[1]WAIVER_TX_Counties_FY22!BL$2,[1]TX_Counties_FY22_Income_Limits!BK31)))</f>
        <v>104910</v>
      </c>
      <c r="BM31" s="64">
        <f>IF([1]TX_Counties_FY22_Income_Limits!BL31&gt;[1]WAIVER_TX_Counties_FY22!BM$2,[1]TX_Counties_FY22_Income_Limits!BL31,IF([1]TX_Counties_FY22_Income_Limits!BL31&lt;[1]WAIVER_TX_Counties_FY22!BM$2,[1]WAIVER_TX_Counties_FY22!BM$2,IF([1]TX_Counties_FY22_Income_Limits!BL31=[1]WAIVER_TX_Counties_FY22!BM$2,[1]TX_Counties_FY22_Income_Limits!BL31)))</f>
        <v>110290</v>
      </c>
      <c r="BN31" s="64">
        <f>IF([1]TX_Counties_FY22_Income_Limits!BM31&gt;[1]WAIVER_TX_Counties_FY22!BN$2,[1]TX_Counties_FY22_Income_Limits!BM31,IF([1]TX_Counties_FY22_Income_Limits!BM31&lt;[1]WAIVER_TX_Counties_FY22!BN$2,[1]WAIVER_TX_Counties_FY22!BN$2,IF([1]TX_Counties_FY22_Income_Limits!BM31=[1]WAIVER_TX_Counties_FY22!BN$2,[1]TX_Counties_FY22_Income_Limits!BM31)))</f>
        <v>115670</v>
      </c>
      <c r="BO31" s="64">
        <f>IF([1]TX_Counties_FY22_Income_Limits!BN31&gt;[1]WAIVER_TX_Counties_FY22!BO$2,[1]TX_Counties_FY22_Income_Limits!BN31,IF([1]TX_Counties_FY22_Income_Limits!BN31&lt;[1]WAIVER_TX_Counties_FY22!BO$2,[1]WAIVER_TX_Counties_FY22!BO$2,IF([1]TX_Counties_FY22_Income_Limits!BN31=[1]WAIVER_TX_Counties_FY22!BO$2,[1]TX_Counties_FY22_Income_Limits!BN31)))</f>
        <v>121050</v>
      </c>
      <c r="BP31" s="64">
        <f>IF([1]TX_Counties_FY22_Income_Limits!BO31&gt;[1]WAIVER_TX_Counties_FY22!BP$2,[1]TX_Counties_FY22_Income_Limits!BO31,IF([1]TX_Counties_FY22_Income_Limits!BO31&lt;[1]WAIVER_TX_Counties_FY22!BP$2,[1]WAIVER_TX_Counties_FY22!BP$2,IF([1]TX_Counties_FY22_Income_Limits!BO31=[1]WAIVER_TX_Counties_FY22!BP$2,[1]TX_Counties_FY22_Income_Limits!BO31)))</f>
        <v>126430</v>
      </c>
      <c r="BQ31" s="64">
        <f>IF([1]TX_Counties_FY22_Income_Limits!BP31&gt;[1]WAIVER_TX_Counties_FY22!BQ$2,[1]TX_Counties_FY22_Income_Limits!BP31,IF([1]TX_Counties_FY22_Income_Limits!BP31&lt;[1]WAIVER_TX_Counties_FY22!BQ$2,[1]WAIVER_TX_Counties_FY22!BQ$2,IF([1]TX_Counties_FY22_Income_Limits!BP31=[1]WAIVER_TX_Counties_FY22!BQ$2,[1]TX_Counties_FY22_Income_Limits!BP31)))</f>
        <v>131810</v>
      </c>
      <c r="BR31" s="64">
        <f>IF([1]TX_Counties_FY22_Income_Limits!BQ31&gt;[1]WAIVER_TX_Counties_FY22!BR$2,[1]TX_Counties_FY22_Income_Limits!BQ31,IF([1]TX_Counties_FY22_Income_Limits!BQ31&lt;[1]WAIVER_TX_Counties_FY22!BR$2,[1]WAIVER_TX_Counties_FY22!BR$2,IF([1]TX_Counties_FY22_Income_Limits!BQ31=[1]WAIVER_TX_Counties_FY22!BR$2,[1]TX_Counties_FY22_Income_Limits!BQ31)))</f>
        <v>137190</v>
      </c>
      <c r="BS31" s="64">
        <f>IF([1]TX_Counties_FY22_Income_Limits!BR31&gt;[1]WAIVER_TX_Counties_FY22!BS$2,[1]TX_Counties_FY22_Income_Limits!BR31,IF([1]TX_Counties_FY22_Income_Limits!BR31&lt;[1]WAIVER_TX_Counties_FY22!BS$2,[1]WAIVER_TX_Counties_FY22!BS$2,IF([1]TX_Counties_FY22_Income_Limits!BR31=[1]WAIVER_TX_Counties_FY22!BS$2,[1]TX_Counties_FY22_Income_Limits!BR31)))</f>
        <v>142570</v>
      </c>
      <c r="BT31" s="64">
        <f>IF([1]TX_Counties_FY22_Income_Limits!BS31&gt;[1]WAIVER_TX_Counties_FY22!BT$2,[1]TX_Counties_FY22_Income_Limits!BS31,IF([1]TX_Counties_FY22_Income_Limits!BS31&lt;[1]WAIVER_TX_Counties_FY22!BT$2,[1]WAIVER_TX_Counties_FY22!BT$2,IF([1]TX_Counties_FY22_Income_Limits!BS31=[1]WAIVER_TX_Counties_FY22!BT$2,[1]TX_Counties_FY22_Income_Limits!BS31)))</f>
        <v>147950</v>
      </c>
      <c r="BU31" s="64">
        <f>IF([1]TX_Counties_FY22_Income_Limits!BT31&gt;[1]WAIVER_TX_Counties_FY22!BU$2,[1]TX_Counties_FY22_Income_Limits!BT31,IF([1]TX_Counties_FY22_Income_Limits!BT31&lt;[1]WAIVER_TX_Counties_FY22!BU$2,[1]WAIVER_TX_Counties_FY22!BU$2,IF([1]TX_Counties_FY22_Income_Limits!BT31=[1]WAIVER_TX_Counties_FY22!BU$2,[1]TX_Counties_FY22_Income_Limits!BT31)))</f>
        <v>153330</v>
      </c>
      <c r="BV31" s="64">
        <f>IF([1]TX_Counties_FY22_Income_Limits!BU31&gt;[1]WAIVER_TX_Counties_FY22!BV$2,[1]TX_Counties_FY22_Income_Limits!BU31,IF([1]TX_Counties_FY22_Income_Limits!BU31&lt;[1]WAIVER_TX_Counties_FY22!BV$2,[1]WAIVER_TX_Counties_FY22!BV$2,IF([1]TX_Counties_FY22_Income_Limits!BU31=[1]WAIVER_TX_Counties_FY22!BV$2,[1]TX_Counties_FY22_Income_Limits!BU31)))</f>
        <v>158710</v>
      </c>
      <c r="BW31" s="64">
        <f>IF([1]TX_Counties_FY22_Income_Limits!BV31&gt;[1]WAIVER_TX_Counties_FY22!BW$2,[1]TX_Counties_FY22_Income_Limits!BV31,IF([1]TX_Counties_FY22_Income_Limits!BV31&lt;[1]WAIVER_TX_Counties_FY22!BW$2,[1]WAIVER_TX_Counties_FY22!BW$2,IF([1]TX_Counties_FY22_Income_Limits!BV31=[1]WAIVER_TX_Counties_FY22!BW$2,[1]TX_Counties_FY22_Income_Limits!BV31)))</f>
        <v>164090</v>
      </c>
      <c r="BX31" s="64">
        <f>IF([1]TX_Counties_FY22_Income_Limits!BW31&gt;[1]WAIVER_TX_Counties_FY22!BX$2,[1]TX_Counties_FY22_Income_Limits!BW31,IF([1]TX_Counties_FY22_Income_Limits!BW31&lt;[1]WAIVER_TX_Counties_FY22!BX$2,[1]WAIVER_TX_Counties_FY22!BX$2,IF([1]TX_Counties_FY22_Income_Limits!BW31=[1]WAIVER_TX_Counties_FY22!BX$2,[1]TX_Counties_FY22_Income_Limits!BW31)))</f>
        <v>169470</v>
      </c>
      <c r="BY31" s="64">
        <f>IF([1]TX_Counties_FY22_Income_Limits!BX31&gt;[1]WAIVER_TX_Counties_FY22!BY$2,[1]TX_Counties_FY22_Income_Limits!BX31,IF([1]TX_Counties_FY22_Income_Limits!BX31&lt;[1]WAIVER_TX_Counties_FY22!BY$2,[1]WAIVER_TX_Counties_FY22!BY$2,IF([1]TX_Counties_FY22_Income_Limits!BX31=[1]WAIVER_TX_Counties_FY22!BY$2,[1]TX_Counties_FY22_Income_Limits!BX31)))</f>
        <v>174850</v>
      </c>
      <c r="BZ31" s="64">
        <f>IF([1]TX_Counties_FY22_Income_Limits!BY31&gt;[1]WAIVER_TX_Counties_FY22!BZ$2,[1]TX_Counties_FY22_Income_Limits!BY31,IF([1]TX_Counties_FY22_Income_Limits!BY31&lt;[1]WAIVER_TX_Counties_FY22!BZ$2,[1]WAIVER_TX_Counties_FY22!BZ$2,IF([1]TX_Counties_FY22_Income_Limits!BY31=[1]WAIVER_TX_Counties_FY22!BZ$2,[1]TX_Counties_FY22_Income_Limits!BY31)))</f>
        <v>180230</v>
      </c>
      <c r="CA31" s="64">
        <f>IF([1]TX_Counties_FY22_Income_Limits!BZ31&gt;[1]WAIVER_TX_Counties_FY22!CA$2,[1]TX_Counties_FY22_Income_Limits!BZ31,IF([1]TX_Counties_FY22_Income_Limits!BZ31&lt;[1]WAIVER_TX_Counties_FY22!CA$2,[1]WAIVER_TX_Counties_FY22!CA$2,IF([1]TX_Counties_FY22_Income_Limits!BZ31=[1]WAIVER_TX_Counties_FY22!CA$2,[1]TX_Counties_FY22_Income_Limits!BZ31)))</f>
        <v>59709.999999999993</v>
      </c>
      <c r="CB31" s="64">
        <f>IF([1]TX_Counties_FY22_Income_Limits!CA31&gt;[1]WAIVER_TX_Counties_FY22!CB$2,[1]TX_Counties_FY22_Income_Limits!CA31,IF([1]TX_Counties_FY22_Income_Limits!CA31&lt;[1]WAIVER_TX_Counties_FY22!CB$2,[1]WAIVER_TX_Counties_FY22!CB$2,IF([1]TX_Counties_FY22_Income_Limits!CA31=[1]WAIVER_TX_Counties_FY22!CB$2,[1]TX_Counties_FY22_Income_Limits!CA31)))</f>
        <v>68240</v>
      </c>
      <c r="CC31" s="64">
        <f>IF([1]TX_Counties_FY22_Income_Limits!CB31&gt;[1]WAIVER_TX_Counties_FY22!CC$2,[1]TX_Counties_FY22_Income_Limits!CB31,IF([1]TX_Counties_FY22_Income_Limits!CB31&lt;[1]WAIVER_TX_Counties_FY22!CC$2,[1]WAIVER_TX_Counties_FY22!CC$2,IF([1]TX_Counties_FY22_Income_Limits!CB31=[1]WAIVER_TX_Counties_FY22!CC$2,[1]TX_Counties_FY22_Income_Limits!CB31)))</f>
        <v>76770</v>
      </c>
      <c r="CD31" s="64">
        <f>IF([1]TX_Counties_FY22_Income_Limits!CC31&gt;[1]WAIVER_TX_Counties_FY22!CD$2,[1]TX_Counties_FY22_Income_Limits!CC31,IF([1]TX_Counties_FY22_Income_Limits!CC31&lt;[1]WAIVER_TX_Counties_FY22!CD$2,[1]WAIVER_TX_Counties_FY22!CD$2,IF([1]TX_Counties_FY22_Income_Limits!CC31=[1]WAIVER_TX_Counties_FY22!CD$2,[1]TX_Counties_FY22_Income_Limits!CC31)))</f>
        <v>85300</v>
      </c>
      <c r="CE31" s="64">
        <f>IF([1]TX_Counties_FY22_Income_Limits!CD31&gt;[1]WAIVER_TX_Counties_FY22!CE$2,[1]TX_Counties_FY22_Income_Limits!CD31,IF([1]TX_Counties_FY22_Income_Limits!CD31&lt;[1]WAIVER_TX_Counties_FY22!CE$2,[1]WAIVER_TX_Counties_FY22!CE$2,IF([1]TX_Counties_FY22_Income_Limits!CD31=[1]WAIVER_TX_Counties_FY22!CE$2,[1]TX_Counties_FY22_Income_Limits!CD31)))</f>
        <v>92124</v>
      </c>
      <c r="CF31" s="64">
        <f>IF([1]TX_Counties_FY22_Income_Limits!CE31&gt;[1]WAIVER_TX_Counties_FY22!CF$2,[1]TX_Counties_FY22_Income_Limits!CE31,IF([1]TX_Counties_FY22_Income_Limits!CE31&lt;[1]WAIVER_TX_Counties_FY22!CF$2,[1]WAIVER_TX_Counties_FY22!CF$2,IF([1]TX_Counties_FY22_Income_Limits!CE31=[1]WAIVER_TX_Counties_FY22!CF$2,[1]TX_Counties_FY22_Income_Limits!CE31)))</f>
        <v>98948</v>
      </c>
      <c r="CG31" s="64">
        <f>IF([1]TX_Counties_FY22_Income_Limits!CF31&gt;[1]WAIVER_TX_Counties_FY22!CG$2,[1]TX_Counties_FY22_Income_Limits!CF31,IF([1]TX_Counties_FY22_Income_Limits!CF31&lt;[1]WAIVER_TX_Counties_FY22!CG$2,[1]WAIVER_TX_Counties_FY22!CG$2,IF([1]TX_Counties_FY22_Income_Limits!CF31=[1]WAIVER_TX_Counties_FY22!CG$2,[1]TX_Counties_FY22_Income_Limits!CF31)))</f>
        <v>105772</v>
      </c>
      <c r="CH31" s="64">
        <f>IF([1]TX_Counties_FY22_Income_Limits!CG31&gt;[1]WAIVER_TX_Counties_FY22!CH$2,[1]TX_Counties_FY22_Income_Limits!CG31,IF([1]TX_Counties_FY22_Income_Limits!CG31&lt;[1]WAIVER_TX_Counties_FY22!CH$2,[1]WAIVER_TX_Counties_FY22!CH$2,IF([1]TX_Counties_FY22_Income_Limits!CG31=[1]WAIVER_TX_Counties_FY22!CH$2,[1]TX_Counties_FY22_Income_Limits!CG31)))</f>
        <v>112596</v>
      </c>
      <c r="CI31" s="64">
        <f>IF([1]TX_Counties_FY22_Income_Limits!CH31&gt;[1]WAIVER_TX_Counties_FY22!CI$2,[1]TX_Counties_FY22_Income_Limits!CH31,IF([1]TX_Counties_FY22_Income_Limits!CH31&lt;[1]WAIVER_TX_Counties_FY22!CI$2,[1]WAIVER_TX_Counties_FY22!CI$2,IF([1]TX_Counties_FY22_Income_Limits!CH31=[1]WAIVER_TX_Counties_FY22!CI$2,[1]TX_Counties_FY22_Income_Limits!CH31)))</f>
        <v>119419.99999999999</v>
      </c>
      <c r="CJ31" s="64">
        <f>IF([1]TX_Counties_FY22_Income_Limits!CI31&gt;[1]WAIVER_TX_Counties_FY22!CJ$2,[1]TX_Counties_FY22_Income_Limits!CI31,IF([1]TX_Counties_FY22_Income_Limits!CI31&lt;[1]WAIVER_TX_Counties_FY22!CJ$2,[1]WAIVER_TX_Counties_FY22!CJ$2,IF([1]TX_Counties_FY22_Income_Limits!CI31=[1]WAIVER_TX_Counties_FY22!CJ$2,[1]TX_Counties_FY22_Income_Limits!CI31)))</f>
        <v>126244</v>
      </c>
      <c r="CK31" s="64">
        <f>IF([1]TX_Counties_FY22_Income_Limits!CJ31&gt;[1]WAIVER_TX_Counties_FY22!CK$2,[1]TX_Counties_FY22_Income_Limits!CJ31,IF([1]TX_Counties_FY22_Income_Limits!CJ31&lt;[1]WAIVER_TX_Counties_FY22!CK$2,[1]WAIVER_TX_Counties_FY22!CK$2,IF([1]TX_Counties_FY22_Income_Limits!CJ31=[1]WAIVER_TX_Counties_FY22!CK$2,[1]TX_Counties_FY22_Income_Limits!CJ31)))</f>
        <v>133068</v>
      </c>
      <c r="CL31" s="64">
        <f>IF([1]TX_Counties_FY22_Income_Limits!CK31&gt;[1]WAIVER_TX_Counties_FY22!CL$2,[1]TX_Counties_FY22_Income_Limits!CK31,IF([1]TX_Counties_FY22_Income_Limits!CK31&lt;[1]WAIVER_TX_Counties_FY22!CL$2,[1]WAIVER_TX_Counties_FY22!CL$2,IF([1]TX_Counties_FY22_Income_Limits!CK31=[1]WAIVER_TX_Counties_FY22!CL$2,[1]TX_Counties_FY22_Income_Limits!CK31)))</f>
        <v>139892</v>
      </c>
      <c r="CM31" s="64">
        <f>IF([1]TX_Counties_FY22_Income_Limits!CL31&gt;[1]WAIVER_TX_Counties_FY22!CM$2,[1]TX_Counties_FY22_Income_Limits!CL31,IF([1]TX_Counties_FY22_Income_Limits!CL31&lt;[1]WAIVER_TX_Counties_FY22!CM$2,[1]WAIVER_TX_Counties_FY22!CM$2,IF([1]TX_Counties_FY22_Income_Limits!CL31=[1]WAIVER_TX_Counties_FY22!CM$2,[1]TX_Counties_FY22_Income_Limits!CL31)))</f>
        <v>146716</v>
      </c>
      <c r="CN31" s="64">
        <f>IF([1]TX_Counties_FY22_Income_Limits!CM31&gt;[1]WAIVER_TX_Counties_FY22!CN$2,[1]TX_Counties_FY22_Income_Limits!CM31,IF([1]TX_Counties_FY22_Income_Limits!CM31&lt;[1]WAIVER_TX_Counties_FY22!CN$2,[1]WAIVER_TX_Counties_FY22!CN$2,IF([1]TX_Counties_FY22_Income_Limits!CM31=[1]WAIVER_TX_Counties_FY22!CN$2,[1]TX_Counties_FY22_Income_Limits!CM31)))</f>
        <v>153540</v>
      </c>
      <c r="CO31" s="64">
        <f>IF([1]TX_Counties_FY22_Income_Limits!CN31&gt;[1]WAIVER_TX_Counties_FY22!CO$2,[1]TX_Counties_FY22_Income_Limits!CN31,IF([1]TX_Counties_FY22_Income_Limits!CN31&lt;[1]WAIVER_TX_Counties_FY22!CO$2,[1]WAIVER_TX_Counties_FY22!CO$2,IF([1]TX_Counties_FY22_Income_Limits!CN31=[1]WAIVER_TX_Counties_FY22!CO$2,[1]TX_Counties_FY22_Income_Limits!CN31)))</f>
        <v>160364</v>
      </c>
      <c r="CP31" s="64">
        <f>IF([1]TX_Counties_FY22_Income_Limits!CO31&gt;[1]WAIVER_TX_Counties_FY22!CP$2,[1]TX_Counties_FY22_Income_Limits!CO31,IF([1]TX_Counties_FY22_Income_Limits!CO31&lt;[1]WAIVER_TX_Counties_FY22!CP$2,[1]WAIVER_TX_Counties_FY22!CP$2,IF([1]TX_Counties_FY22_Income_Limits!CO31=[1]WAIVER_TX_Counties_FY22!CP$2,[1]TX_Counties_FY22_Income_Limits!CO31)))</f>
        <v>167188</v>
      </c>
      <c r="CQ31" s="64">
        <f>IF([1]TX_Counties_FY22_Income_Limits!CP31&gt;[1]WAIVER_TX_Counties_FY22!CQ$2,[1]TX_Counties_FY22_Income_Limits!CP31,IF([1]TX_Counties_FY22_Income_Limits!CP31&lt;[1]WAIVER_TX_Counties_FY22!CQ$2,[1]WAIVER_TX_Counties_FY22!CQ$2,IF([1]TX_Counties_FY22_Income_Limits!CP31=[1]WAIVER_TX_Counties_FY22!CQ$2,[1]TX_Counties_FY22_Income_Limits!CP31)))</f>
        <v>174012</v>
      </c>
      <c r="CR31" s="64">
        <f>IF([1]TX_Counties_FY22_Income_Limits!CQ31&gt;[1]WAIVER_TX_Counties_FY22!CR$2,[1]TX_Counties_FY22_Income_Limits!CQ31,IF([1]TX_Counties_FY22_Income_Limits!CQ31&lt;[1]WAIVER_TX_Counties_FY22!CR$2,[1]WAIVER_TX_Counties_FY22!CR$2,IF([1]TX_Counties_FY22_Income_Limits!CQ31=[1]WAIVER_TX_Counties_FY22!CR$2,[1]TX_Counties_FY22_Income_Limits!CQ31)))</f>
        <v>180836</v>
      </c>
      <c r="CS31" s="64">
        <f>IF([1]TX_Counties_FY22_Income_Limits!CR31&gt;[1]WAIVER_TX_Counties_FY22!CS$2,[1]TX_Counties_FY22_Income_Limits!CR31,IF([1]TX_Counties_FY22_Income_Limits!CR31&lt;[1]WAIVER_TX_Counties_FY22!CS$2,[1]WAIVER_TX_Counties_FY22!CS$2,IF([1]TX_Counties_FY22_Income_Limits!CR31=[1]WAIVER_TX_Counties_FY22!CS$2,[1]TX_Counties_FY22_Income_Limits!CR31)))</f>
        <v>187660</v>
      </c>
      <c r="CT31" s="64">
        <f>IF([1]TX_Counties_FY22_Income_Limits!CS31&gt;[1]WAIVER_TX_Counties_FY22!CT$2,[1]TX_Counties_FY22_Income_Limits!CS31,IF([1]TX_Counties_FY22_Income_Limits!CS31&lt;[1]WAIVER_TX_Counties_FY22!CT$2,[1]WAIVER_TX_Counties_FY22!CT$2,IF([1]TX_Counties_FY22_Income_Limits!CS31=[1]WAIVER_TX_Counties_FY22!CT$2,[1]TX_Counties_FY22_Income_Limits!CS31)))</f>
        <v>194484</v>
      </c>
      <c r="CU31" s="64">
        <f>IF([1]TX_Counties_FY22_Income_Limits!CT31&gt;[1]WAIVER_TX_Counties_FY22!CU$2,[1]TX_Counties_FY22_Income_Limits!CT31,IF([1]TX_Counties_FY22_Income_Limits!CT31&lt;[1]WAIVER_TX_Counties_FY22!CU$2,[1]WAIVER_TX_Counties_FY22!CU$2,IF([1]TX_Counties_FY22_Income_Limits!CT31=[1]WAIVER_TX_Counties_FY22!CU$2,[1]TX_Counties_FY22_Income_Limits!CT31)))</f>
        <v>201308</v>
      </c>
      <c r="CV31" s="64">
        <f>IF([1]TX_Counties_FY22_Income_Limits!CU31&gt;[1]WAIVER_TX_Counties_FY22!CV$2,[1]TX_Counties_FY22_Income_Limits!CU31,IF([1]TX_Counties_FY22_Income_Limits!CU31&lt;[1]WAIVER_TX_Counties_FY22!CV$2,[1]WAIVER_TX_Counties_FY22!CV$2,IF([1]TX_Counties_FY22_Income_Limits!CU31=[1]WAIVER_TX_Counties_FY22!CV$2,[1]TX_Counties_FY22_Income_Limits!CU31)))</f>
        <v>208132</v>
      </c>
      <c r="CW31" s="64">
        <f>IF([1]TX_Counties_FY22_Income_Limits!CV31&gt;[1]WAIVER_TX_Counties_FY22!CW$2,[1]TX_Counties_FY22_Income_Limits!CV31,IF([1]TX_Counties_FY22_Income_Limits!CV31&lt;[1]WAIVER_TX_Counties_FY22!CW$2,[1]WAIVER_TX_Counties_FY22!CW$2,IF([1]TX_Counties_FY22_Income_Limits!CV31=[1]WAIVER_TX_Counties_FY22!CW$2,[1]TX_Counties_FY22_Income_Limits!CV31)))</f>
        <v>214956</v>
      </c>
      <c r="CX31" s="64">
        <f>IF([1]TX_Counties_FY22_Income_Limits!CW31&gt;[1]WAIVER_TX_Counties_FY22!CX$2,[1]TX_Counties_FY22_Income_Limits!CW31,IF([1]TX_Counties_FY22_Income_Limits!CW31&lt;[1]WAIVER_TX_Counties_FY22!CX$2,[1]WAIVER_TX_Counties_FY22!CX$2,IF([1]TX_Counties_FY22_Income_Limits!CW31=[1]WAIVER_TX_Counties_FY22!CX$2,[1]TX_Counties_FY22_Income_Limits!CW31)))</f>
        <v>221780</v>
      </c>
      <c r="CY31" s="64">
        <f>IF([1]TX_Counties_FY22_Income_Limits!CX31&gt;[1]WAIVER_TX_Counties_FY22!CY$2,[1]TX_Counties_FY22_Income_Limits!CX31,IF([1]TX_Counties_FY22_Income_Limits!CX31&lt;[1]WAIVER_TX_Counties_FY22!CY$2,[1]WAIVER_TX_Counties_FY22!CY$2,IF([1]TX_Counties_FY22_Income_Limits!CX31=[1]WAIVER_TX_Counties_FY22!CY$2,[1]TX_Counties_FY22_Income_Limits!CX31)))</f>
        <v>228604</v>
      </c>
      <c r="CZ31" s="64">
        <f>IF([1]TX_Counties_FY22_Income_Limits!CY31&gt;[1]WAIVER_TX_Counties_FY22!CZ$2,[1]TX_Counties_FY22_Income_Limits!CY31,IF([1]TX_Counties_FY22_Income_Limits!CY31&lt;[1]WAIVER_TX_Counties_FY22!CZ$2,[1]WAIVER_TX_Counties_FY22!CZ$2,IF([1]TX_Counties_FY22_Income_Limits!CY31=[1]WAIVER_TX_Counties_FY22!CZ$2,[1]TX_Counties_FY22_Income_Limits!CY31)))</f>
        <v>71652</v>
      </c>
      <c r="DA31" s="64">
        <f>IF([1]TX_Counties_FY22_Income_Limits!CZ31&gt;[1]WAIVER_TX_Counties_FY22!DA$2,[1]TX_Counties_FY22_Income_Limits!CZ31,IF([1]TX_Counties_FY22_Income_Limits!CZ31&lt;[1]WAIVER_TX_Counties_FY22!DA$2,[1]WAIVER_TX_Counties_FY22!DA$2,IF([1]TX_Counties_FY22_Income_Limits!CZ31=[1]WAIVER_TX_Counties_FY22!DA$2,[1]TX_Counties_FY22_Income_Limits!CZ31)))</f>
        <v>81888</v>
      </c>
      <c r="DB31" s="64">
        <f>IF([1]TX_Counties_FY22_Income_Limits!DA31&gt;[1]WAIVER_TX_Counties_FY22!DB$2,[1]TX_Counties_FY22_Income_Limits!DA31,IF([1]TX_Counties_FY22_Income_Limits!DA31&lt;[1]WAIVER_TX_Counties_FY22!DB$2,[1]WAIVER_TX_Counties_FY22!DB$2,IF([1]TX_Counties_FY22_Income_Limits!DA31=[1]WAIVER_TX_Counties_FY22!DB$2,[1]TX_Counties_FY22_Income_Limits!DA31)))</f>
        <v>92124</v>
      </c>
      <c r="DC31" s="64">
        <f>IF([1]TX_Counties_FY22_Income_Limits!DB31&gt;[1]WAIVER_TX_Counties_FY22!DC$2,[1]TX_Counties_FY22_Income_Limits!DB31,IF([1]TX_Counties_FY22_Income_Limits!DB31&lt;[1]WAIVER_TX_Counties_FY22!DC$2,[1]WAIVER_TX_Counties_FY22!DC$2,IF([1]TX_Counties_FY22_Income_Limits!DB31=[1]WAIVER_TX_Counties_FY22!DC$2,[1]TX_Counties_FY22_Income_Limits!DB31)))</f>
        <v>102360</v>
      </c>
      <c r="DD31" s="64">
        <f>IF([1]TX_Counties_FY22_Income_Limits!DC31&gt;[1]WAIVER_TX_Counties_FY22!DD$2,[1]TX_Counties_FY22_Income_Limits!DC31,IF([1]TX_Counties_FY22_Income_Limits!DC31&lt;[1]WAIVER_TX_Counties_FY22!DD$2,[1]WAIVER_TX_Counties_FY22!DD$2,IF([1]TX_Counties_FY22_Income_Limits!DC31=[1]WAIVER_TX_Counties_FY22!DD$2,[1]TX_Counties_FY22_Income_Limits!DC31)))</f>
        <v>110548.8</v>
      </c>
      <c r="DE31" s="64">
        <f>IF([1]TX_Counties_FY22_Income_Limits!DD31&gt;[1]WAIVER_TX_Counties_FY22!DE$2,[1]TX_Counties_FY22_Income_Limits!DD31,IF([1]TX_Counties_FY22_Income_Limits!DD31&lt;[1]WAIVER_TX_Counties_FY22!DE$2,[1]WAIVER_TX_Counties_FY22!DE$2,IF([1]TX_Counties_FY22_Income_Limits!DD31=[1]WAIVER_TX_Counties_FY22!DE$2,[1]TX_Counties_FY22_Income_Limits!DD31)))</f>
        <v>118737.59999999999</v>
      </c>
      <c r="DF31" s="64">
        <f>IF([1]TX_Counties_FY22_Income_Limits!DE31&gt;[1]WAIVER_TX_Counties_FY22!DF$2,[1]TX_Counties_FY22_Income_Limits!DE31,IF([1]TX_Counties_FY22_Income_Limits!DE31&lt;[1]WAIVER_TX_Counties_FY22!DF$2,[1]WAIVER_TX_Counties_FY22!DF$2,IF([1]TX_Counties_FY22_Income_Limits!DE31=[1]WAIVER_TX_Counties_FY22!DF$2,[1]TX_Counties_FY22_Income_Limits!DE31)))</f>
        <v>126926.39999999999</v>
      </c>
      <c r="DG31" s="64">
        <f>IF([1]TX_Counties_FY22_Income_Limits!DF31&gt;[1]WAIVER_TX_Counties_FY22!DG$2,[1]TX_Counties_FY22_Income_Limits!DF31,IF([1]TX_Counties_FY22_Income_Limits!DF31&lt;[1]WAIVER_TX_Counties_FY22!DG$2,[1]WAIVER_TX_Counties_FY22!DG$2,IF([1]TX_Counties_FY22_Income_Limits!DF31=[1]WAIVER_TX_Counties_FY22!DG$2,[1]TX_Counties_FY22_Income_Limits!DF31)))</f>
        <v>135115.20000000001</v>
      </c>
      <c r="DH31" s="64">
        <f>IF([1]TX_Counties_FY22_Income_Limits!DG31&gt;[1]WAIVER_TX_Counties_FY22!DH$2,[1]TX_Counties_FY22_Income_Limits!DG31,IF([1]TX_Counties_FY22_Income_Limits!DG31&lt;[1]WAIVER_TX_Counties_FY22!DH$2,[1]WAIVER_TX_Counties_FY22!DH$2,IF([1]TX_Counties_FY22_Income_Limits!DG31=[1]WAIVER_TX_Counties_FY22!DH$2,[1]TX_Counties_FY22_Income_Limits!DG31)))</f>
        <v>143304</v>
      </c>
      <c r="DI31" s="64">
        <f>IF([1]TX_Counties_FY22_Income_Limits!DH31&gt;[1]WAIVER_TX_Counties_FY22!DI$2,[1]TX_Counties_FY22_Income_Limits!DH31,IF([1]TX_Counties_FY22_Income_Limits!DH31&lt;[1]WAIVER_TX_Counties_FY22!DI$2,[1]WAIVER_TX_Counties_FY22!DI$2,IF([1]TX_Counties_FY22_Income_Limits!DH31=[1]WAIVER_TX_Counties_FY22!DI$2,[1]TX_Counties_FY22_Income_Limits!DH31)))</f>
        <v>151492.79999999999</v>
      </c>
      <c r="DJ31" s="64">
        <f>IF([1]TX_Counties_FY22_Income_Limits!DI31&gt;[1]WAIVER_TX_Counties_FY22!DJ$2,[1]TX_Counties_FY22_Income_Limits!DI31,IF([1]TX_Counties_FY22_Income_Limits!DI31&lt;[1]WAIVER_TX_Counties_FY22!DJ$2,[1]WAIVER_TX_Counties_FY22!DJ$2,IF([1]TX_Counties_FY22_Income_Limits!DI31=[1]WAIVER_TX_Counties_FY22!DJ$2,[1]TX_Counties_FY22_Income_Limits!DI31)))</f>
        <v>159681.59999999998</v>
      </c>
      <c r="DK31" s="64">
        <f>IF([1]TX_Counties_FY22_Income_Limits!DJ31&gt;[1]WAIVER_TX_Counties_FY22!DK$2,[1]TX_Counties_FY22_Income_Limits!DJ31,IF([1]TX_Counties_FY22_Income_Limits!DJ31&lt;[1]WAIVER_TX_Counties_FY22!DK$2,[1]WAIVER_TX_Counties_FY22!DK$2,IF([1]TX_Counties_FY22_Income_Limits!DJ31=[1]WAIVER_TX_Counties_FY22!DK$2,[1]TX_Counties_FY22_Income_Limits!DJ31)))</f>
        <v>167870.39999999997</v>
      </c>
      <c r="DL31" s="64">
        <f>IF([1]TX_Counties_FY22_Income_Limits!DK31&gt;[1]WAIVER_TX_Counties_FY22!DL$2,[1]TX_Counties_FY22_Income_Limits!DK31,IF([1]TX_Counties_FY22_Income_Limits!DK31&lt;[1]WAIVER_TX_Counties_FY22!DL$2,[1]WAIVER_TX_Counties_FY22!DL$2,IF([1]TX_Counties_FY22_Income_Limits!DK31=[1]WAIVER_TX_Counties_FY22!DL$2,[1]TX_Counties_FY22_Income_Limits!DK31)))</f>
        <v>176059.19999999995</v>
      </c>
      <c r="DM31" s="64">
        <f>IF([1]TX_Counties_FY22_Income_Limits!DL31&gt;[1]WAIVER_TX_Counties_FY22!DM$2,[1]TX_Counties_FY22_Income_Limits!DL31,IF([1]TX_Counties_FY22_Income_Limits!DL31&lt;[1]WAIVER_TX_Counties_FY22!DM$2,[1]WAIVER_TX_Counties_FY22!DM$2,IF([1]TX_Counties_FY22_Income_Limits!DL31=[1]WAIVER_TX_Counties_FY22!DM$2,[1]TX_Counties_FY22_Income_Limits!DL31)))</f>
        <v>184247.99999999994</v>
      </c>
      <c r="DN31" s="64">
        <f>IF([1]TX_Counties_FY22_Income_Limits!DM31&gt;[1]WAIVER_TX_Counties_FY22!DN$2,[1]TX_Counties_FY22_Income_Limits!DM31,IF([1]TX_Counties_FY22_Income_Limits!DM31&lt;[1]WAIVER_TX_Counties_FY22!DN$2,[1]WAIVER_TX_Counties_FY22!DN$2,IF([1]TX_Counties_FY22_Income_Limits!DM31=[1]WAIVER_TX_Counties_FY22!DN$2,[1]TX_Counties_FY22_Income_Limits!DM31)))</f>
        <v>192436.79999999993</v>
      </c>
      <c r="DO31" s="64">
        <f>IF([1]TX_Counties_FY22_Income_Limits!DN31&gt;[1]WAIVER_TX_Counties_FY22!DO$2,[1]TX_Counties_FY22_Income_Limits!DN31,IF([1]TX_Counties_FY22_Income_Limits!DN31&lt;[1]WAIVER_TX_Counties_FY22!DO$2,[1]WAIVER_TX_Counties_FY22!DO$2,IF([1]TX_Counties_FY22_Income_Limits!DN31=[1]WAIVER_TX_Counties_FY22!DO$2,[1]TX_Counties_FY22_Income_Limits!DN31)))</f>
        <v>200625.59999999992</v>
      </c>
      <c r="DP31" s="64">
        <f>IF([1]TX_Counties_FY22_Income_Limits!DO31&gt;[1]WAIVER_TX_Counties_FY22!DP$2,[1]TX_Counties_FY22_Income_Limits!DO31,IF([1]TX_Counties_FY22_Income_Limits!DO31&lt;[1]WAIVER_TX_Counties_FY22!DP$2,[1]WAIVER_TX_Counties_FY22!DP$2,IF([1]TX_Counties_FY22_Income_Limits!DO31=[1]WAIVER_TX_Counties_FY22!DP$2,[1]TX_Counties_FY22_Income_Limits!DO31)))</f>
        <v>208814.39999999991</v>
      </c>
      <c r="DQ31" s="64">
        <f>IF([1]TX_Counties_FY22_Income_Limits!DP31&gt;[1]WAIVER_TX_Counties_FY22!DQ$2,[1]TX_Counties_FY22_Income_Limits!DP31,IF([1]TX_Counties_FY22_Income_Limits!DP31&lt;[1]WAIVER_TX_Counties_FY22!DQ$2,[1]WAIVER_TX_Counties_FY22!DQ$2,IF([1]TX_Counties_FY22_Income_Limits!DP31=[1]WAIVER_TX_Counties_FY22!DQ$2,[1]TX_Counties_FY22_Income_Limits!DP31)))</f>
        <v>217003.1999999999</v>
      </c>
      <c r="DR31" s="64">
        <f>IF([1]TX_Counties_FY22_Income_Limits!DQ31&gt;[1]WAIVER_TX_Counties_FY22!DR$2,[1]TX_Counties_FY22_Income_Limits!DQ31,IF([1]TX_Counties_FY22_Income_Limits!DQ31&lt;[1]WAIVER_TX_Counties_FY22!DR$2,[1]WAIVER_TX_Counties_FY22!DR$2,IF([1]TX_Counties_FY22_Income_Limits!DQ31=[1]WAIVER_TX_Counties_FY22!DR$2,[1]TX_Counties_FY22_Income_Limits!DQ31)))</f>
        <v>225191.99999999988</v>
      </c>
      <c r="DS31" s="64">
        <f>IF([1]TX_Counties_FY22_Income_Limits!DR31&gt;[1]WAIVER_TX_Counties_FY22!DS$2,[1]TX_Counties_FY22_Income_Limits!DR31,IF([1]TX_Counties_FY22_Income_Limits!DR31&lt;[1]WAIVER_TX_Counties_FY22!DS$2,[1]WAIVER_TX_Counties_FY22!DS$2,IF([1]TX_Counties_FY22_Income_Limits!DR31=[1]WAIVER_TX_Counties_FY22!DS$2,[1]TX_Counties_FY22_Income_Limits!DR31)))</f>
        <v>233380.79999999987</v>
      </c>
      <c r="DT31" s="64">
        <f>IF([1]TX_Counties_FY22_Income_Limits!DS31&gt;[1]WAIVER_TX_Counties_FY22!DT$2,[1]TX_Counties_FY22_Income_Limits!DS31,IF([1]TX_Counties_FY22_Income_Limits!DS31&lt;[1]WAIVER_TX_Counties_FY22!DT$2,[1]WAIVER_TX_Counties_FY22!DT$2,IF([1]TX_Counties_FY22_Income_Limits!DS31=[1]WAIVER_TX_Counties_FY22!DT$2,[1]TX_Counties_FY22_Income_Limits!DS31)))</f>
        <v>241569.59999999986</v>
      </c>
      <c r="DU31" s="64">
        <f>IF([1]TX_Counties_FY22_Income_Limits!DT31&gt;[1]WAIVER_TX_Counties_FY22!DU$2,[1]TX_Counties_FY22_Income_Limits!DT31,IF([1]TX_Counties_FY22_Income_Limits!DT31&lt;[1]WAIVER_TX_Counties_FY22!DU$2,[1]WAIVER_TX_Counties_FY22!DU$2,IF([1]TX_Counties_FY22_Income_Limits!DT31=[1]WAIVER_TX_Counties_FY22!DU$2,[1]TX_Counties_FY22_Income_Limits!DT31)))</f>
        <v>249758.39999999985</v>
      </c>
      <c r="DV31" s="64">
        <f>IF([1]TX_Counties_FY22_Income_Limits!DU31&gt;[1]WAIVER_TX_Counties_FY22!DV$2,[1]TX_Counties_FY22_Income_Limits!DU31,IF([1]TX_Counties_FY22_Income_Limits!DU31&lt;[1]WAIVER_TX_Counties_FY22!DV$2,[1]WAIVER_TX_Counties_FY22!DV$2,IF([1]TX_Counties_FY22_Income_Limits!DU31=[1]WAIVER_TX_Counties_FY22!DV$2,[1]TX_Counties_FY22_Income_Limits!DU31)))</f>
        <v>257947.19999999984</v>
      </c>
      <c r="DW31" s="64">
        <f>IF([1]TX_Counties_FY22_Income_Limits!DV31&gt;[1]WAIVER_TX_Counties_FY22!DW$2,[1]TX_Counties_FY22_Income_Limits!DV31,IF([1]TX_Counties_FY22_Income_Limits!DV31&lt;[1]WAIVER_TX_Counties_FY22!DW$2,[1]WAIVER_TX_Counties_FY22!DW$2,IF([1]TX_Counties_FY22_Income_Limits!DV31=[1]WAIVER_TX_Counties_FY22!DW$2,[1]TX_Counties_FY22_Income_Limits!DV31)))</f>
        <v>266135.99999999983</v>
      </c>
      <c r="DX31" s="64">
        <f>IF([1]TX_Counties_FY22_Income_Limits!DW31&gt;[1]WAIVER_TX_Counties_FY22!DX$2,[1]TX_Counties_FY22_Income_Limits!DW31,IF([1]TX_Counties_FY22_Income_Limits!DW31&lt;[1]WAIVER_TX_Counties_FY22!DX$2,[1]WAIVER_TX_Counties_FY22!DX$2,IF([1]TX_Counties_FY22_Income_Limits!DW31=[1]WAIVER_TX_Counties_FY22!DX$2,[1]TX_Counties_FY22_Income_Limits!DW31)))</f>
        <v>274324.79999999981</v>
      </c>
    </row>
    <row r="32" spans="1:129" ht="14.45">
      <c r="A32" s="65" t="s">
        <v>221</v>
      </c>
      <c r="B32" s="65" t="str">
        <f t="shared" si="5"/>
        <v>YES</v>
      </c>
      <c r="C32" s="64">
        <f>[1]TX_Counties_FY22_Income_Limits!B32</f>
        <v>76900</v>
      </c>
      <c r="D32" s="64">
        <f>IF([1]TX_Counties_FY22_Income_Limits!C32&gt;[1]WAIVER_TX_Counties_FY22!D$2,[1]TX_Counties_FY22_Income_Limits!C32,IF([1]TX_Counties_FY22_Income_Limits!C32&lt;[1]WAIVER_TX_Counties_FY22!D$2,[1]WAIVER_TX_Counties_FY22!D$2,IF([1]TX_Counties_FY22_Income_Limits!C32=[1]WAIVER_TX_Counties_FY22!D$2,[1]TX_Counties_FY22_Income_Limits!C32)))</f>
        <v>17650</v>
      </c>
      <c r="E32" s="64">
        <f>IF([1]TX_Counties_FY22_Income_Limits!D32&gt;[1]WAIVER_TX_Counties_FY22!E$2,[1]TX_Counties_FY22_Income_Limits!D32,IF([1]TX_Counties_FY22_Income_Limits!D32&lt;[1]WAIVER_TX_Counties_FY22!E$2,[1]WAIVER_TX_Counties_FY22!E$2,IF([1]TX_Counties_FY22_Income_Limits!D32=[1]WAIVER_TX_Counties_FY22!E$2,[1]TX_Counties_FY22_Income_Limits!D32)))</f>
        <v>20200</v>
      </c>
      <c r="F32" s="64">
        <f>IF([1]TX_Counties_FY22_Income_Limits!E32&gt;[1]WAIVER_TX_Counties_FY22!F$2,[1]TX_Counties_FY22_Income_Limits!E32,IF([1]TX_Counties_FY22_Income_Limits!E32&lt;[1]WAIVER_TX_Counties_FY22!F$2,[1]WAIVER_TX_Counties_FY22!F$2,IF([1]TX_Counties_FY22_Income_Limits!E32=[1]WAIVER_TX_Counties_FY22!F$2,[1]TX_Counties_FY22_Income_Limits!E32)))</f>
        <v>23030</v>
      </c>
      <c r="G32" s="64">
        <f>IF([1]TX_Counties_FY22_Income_Limits!F32&gt;[1]WAIVER_TX_Counties_FY22!G$2,[1]TX_Counties_FY22_Income_Limits!F32,IF([1]TX_Counties_FY22_Income_Limits!F32&lt;[1]WAIVER_TX_Counties_FY22!G$2,[1]WAIVER_TX_Counties_FY22!G$2,IF([1]TX_Counties_FY22_Income_Limits!F32=[1]WAIVER_TX_Counties_FY22!G$2,[1]TX_Counties_FY22_Income_Limits!F32)))</f>
        <v>27750</v>
      </c>
      <c r="H32" s="64">
        <f>IF([1]TX_Counties_FY22_Income_Limits!G32&gt;[1]WAIVER_TX_Counties_FY22!H$2,[1]TX_Counties_FY22_Income_Limits!G32,IF([1]TX_Counties_FY22_Income_Limits!G32&lt;[1]WAIVER_TX_Counties_FY22!H$2,[1]WAIVER_TX_Counties_FY22!H$2,IF([1]TX_Counties_FY22_Income_Limits!G32=[1]WAIVER_TX_Counties_FY22!H$2,[1]TX_Counties_FY22_Income_Limits!G32)))</f>
        <v>32470</v>
      </c>
      <c r="I32" s="64">
        <f>IF([1]TX_Counties_FY22_Income_Limits!H32&gt;[1]WAIVER_TX_Counties_FY22!I$2,[1]TX_Counties_FY22_Income_Limits!H32,IF([1]TX_Counties_FY22_Income_Limits!H32&lt;[1]WAIVER_TX_Counties_FY22!I$2,[1]WAIVER_TX_Counties_FY22!I$2,IF([1]TX_Counties_FY22_Income_Limits!H32=[1]WAIVER_TX_Counties_FY22!I$2,[1]TX_Counties_FY22_Income_Limits!H32)))</f>
        <v>37190</v>
      </c>
      <c r="J32" s="64">
        <f>IF([1]TX_Counties_FY22_Income_Limits!I32&gt;[1]WAIVER_TX_Counties_FY22!J$2,[1]TX_Counties_FY22_Income_Limits!I32,IF([1]TX_Counties_FY22_Income_Limits!I32&lt;[1]WAIVER_TX_Counties_FY22!J$2,[1]WAIVER_TX_Counties_FY22!J$2,IF([1]TX_Counties_FY22_Income_Limits!I32=[1]WAIVER_TX_Counties_FY22!J$2,[1]TX_Counties_FY22_Income_Limits!I32)))</f>
        <v>41910</v>
      </c>
      <c r="K32" s="64">
        <f>IF([1]TX_Counties_FY22_Income_Limits!J32&gt;[1]WAIVER_TX_Counties_FY22!K$2,[1]TX_Counties_FY22_Income_Limits!J32,IF([1]TX_Counties_FY22_Income_Limits!J32&lt;[1]WAIVER_TX_Counties_FY22!K$2,[1]WAIVER_TX_Counties_FY22!K$2,IF([1]TX_Counties_FY22_Income_Limits!J32=[1]WAIVER_TX_Counties_FY22!K$2,[1]TX_Counties_FY22_Income_Limits!J32)))</f>
        <v>46630</v>
      </c>
      <c r="L32" s="64">
        <f>IF([1]TX_Counties_FY22_Income_Limits!K32&gt;[1]WAIVER_TX_Counties_FY22!L$2,[1]TX_Counties_FY22_Income_Limits!K32,IF([1]TX_Counties_FY22_Income_Limits!K32&lt;[1]WAIVER_TX_Counties_FY22!L$2,[1]WAIVER_TX_Counties_FY22!L$2,IF([1]TX_Counties_FY22_Income_Limits!K32=[1]WAIVER_TX_Counties_FY22!L$2,[1]TX_Counties_FY22_Income_Limits!K32)))</f>
        <v>58799.999999999993</v>
      </c>
      <c r="M32" s="64">
        <f>IF([1]TX_Counties_FY22_Income_Limits!L32&gt;[1]WAIVER_TX_Counties_FY22!M$2,[1]TX_Counties_FY22_Income_Limits!L32,IF([1]TX_Counties_FY22_Income_Limits!L32&lt;[1]WAIVER_TX_Counties_FY22!M$2,[1]WAIVER_TX_Counties_FY22!M$2,IF([1]TX_Counties_FY22_Income_Limits!L32=[1]WAIVER_TX_Counties_FY22!M$2,[1]TX_Counties_FY22_Income_Limits!L32)))</f>
        <v>62160</v>
      </c>
      <c r="N32" s="64">
        <f>IF([1]TX_Counties_FY22_Income_Limits!M32&gt;[1]WAIVER_TX_Counties_FY22!N$2,[1]TX_Counties_FY22_Income_Limits!M32,IF([1]TX_Counties_FY22_Income_Limits!M32&lt;[1]WAIVER_TX_Counties_FY22!N$2,[1]WAIVER_TX_Counties_FY22!N$2,IF([1]TX_Counties_FY22_Income_Limits!M32=[1]WAIVER_TX_Counties_FY22!N$2,[1]TX_Counties_FY22_Income_Limits!M32)))</f>
        <v>65520.000000000007</v>
      </c>
      <c r="O32" s="64">
        <f>IF([1]TX_Counties_FY22_Income_Limits!N32&gt;[1]WAIVER_TX_Counties_FY22!O$2,[1]TX_Counties_FY22_Income_Limits!N32,IF([1]TX_Counties_FY22_Income_Limits!N32&lt;[1]WAIVER_TX_Counties_FY22!O$2,[1]WAIVER_TX_Counties_FY22!O$2,IF([1]TX_Counties_FY22_Income_Limits!N32=[1]WAIVER_TX_Counties_FY22!O$2,[1]TX_Counties_FY22_Income_Limits!N32)))</f>
        <v>68880.000000000015</v>
      </c>
      <c r="P32" s="64">
        <f>IF([1]TX_Counties_FY22_Income_Limits!O32&gt;[1]WAIVER_TX_Counties_FY22!P$2,[1]TX_Counties_FY22_Income_Limits!O32,IF([1]TX_Counties_FY22_Income_Limits!O32&lt;[1]WAIVER_TX_Counties_FY22!P$2,[1]WAIVER_TX_Counties_FY22!P$2,IF([1]TX_Counties_FY22_Income_Limits!O32=[1]WAIVER_TX_Counties_FY22!P$2,[1]TX_Counties_FY22_Income_Limits!O32)))</f>
        <v>72240.000000000029</v>
      </c>
      <c r="Q32" s="64">
        <f>IF([1]TX_Counties_FY22_Income_Limits!P32&gt;[1]WAIVER_TX_Counties_FY22!Q$2,[1]TX_Counties_FY22_Income_Limits!P32,IF([1]TX_Counties_FY22_Income_Limits!P32&lt;[1]WAIVER_TX_Counties_FY22!Q$2,[1]WAIVER_TX_Counties_FY22!Q$2,IF([1]TX_Counties_FY22_Income_Limits!P32=[1]WAIVER_TX_Counties_FY22!Q$2,[1]TX_Counties_FY22_Income_Limits!P32)))</f>
        <v>75600.000000000044</v>
      </c>
      <c r="R32" s="64">
        <f>IF([1]TX_Counties_FY22_Income_Limits!Q32&gt;[1]WAIVER_TX_Counties_FY22!R$2,[1]TX_Counties_FY22_Income_Limits!Q32,IF([1]TX_Counties_FY22_Income_Limits!Q32&lt;[1]WAIVER_TX_Counties_FY22!R$2,[1]WAIVER_TX_Counties_FY22!R$2,IF([1]TX_Counties_FY22_Income_Limits!Q32=[1]WAIVER_TX_Counties_FY22!R$2,[1]TX_Counties_FY22_Income_Limits!Q32)))</f>
        <v>78960.000000000058</v>
      </c>
      <c r="S32" s="64">
        <f>IF([1]TX_Counties_FY22_Income_Limits!R32&gt;[1]WAIVER_TX_Counties_FY22!S$2,[1]TX_Counties_FY22_Income_Limits!R32,IF([1]TX_Counties_FY22_Income_Limits!R32&lt;[1]WAIVER_TX_Counties_FY22!S$2,[1]WAIVER_TX_Counties_FY22!S$2,IF([1]TX_Counties_FY22_Income_Limits!R32=[1]WAIVER_TX_Counties_FY22!S$2,[1]TX_Counties_FY22_Income_Limits!R32)))</f>
        <v>82320.000000000073</v>
      </c>
      <c r="T32" s="64">
        <f>IF([1]TX_Counties_FY22_Income_Limits!S32&gt;[1]WAIVER_TX_Counties_FY22!T$2,[1]TX_Counties_FY22_Income_Limits!S32,IF([1]TX_Counties_FY22_Income_Limits!S32&lt;[1]WAIVER_TX_Counties_FY22!T$2,[1]WAIVER_TX_Counties_FY22!T$2,IF([1]TX_Counties_FY22_Income_Limits!S32=[1]WAIVER_TX_Counties_FY22!T$2,[1]TX_Counties_FY22_Income_Limits!S32)))</f>
        <v>85680.000000000087</v>
      </c>
      <c r="U32" s="64">
        <f>IF([1]TX_Counties_FY22_Income_Limits!T32&gt;[1]WAIVER_TX_Counties_FY22!U$2,[1]TX_Counties_FY22_Income_Limits!T32,IF([1]TX_Counties_FY22_Income_Limits!T32&lt;[1]WAIVER_TX_Counties_FY22!U$2,[1]WAIVER_TX_Counties_FY22!U$2,IF([1]TX_Counties_FY22_Income_Limits!T32=[1]WAIVER_TX_Counties_FY22!U$2,[1]TX_Counties_FY22_Income_Limits!T32)))</f>
        <v>89040.000000000102</v>
      </c>
      <c r="V32" s="64">
        <f>IF([1]TX_Counties_FY22_Income_Limits!U32&gt;[1]WAIVER_TX_Counties_FY22!V$2,[1]TX_Counties_FY22_Income_Limits!U32,IF([1]TX_Counties_FY22_Income_Limits!U32&lt;[1]WAIVER_TX_Counties_FY22!V$2,[1]WAIVER_TX_Counties_FY22!V$2,IF([1]TX_Counties_FY22_Income_Limits!U32=[1]WAIVER_TX_Counties_FY22!V$2,[1]TX_Counties_FY22_Income_Limits!U32)))</f>
        <v>92400.000000000116</v>
      </c>
      <c r="W32" s="64">
        <f>IF([1]TX_Counties_FY22_Income_Limits!V32&gt;[1]WAIVER_TX_Counties_FY22!W$2,[1]TX_Counties_FY22_Income_Limits!V32,IF([1]TX_Counties_FY22_Income_Limits!V32&lt;[1]WAIVER_TX_Counties_FY22!W$2,[1]WAIVER_TX_Counties_FY22!W$2,IF([1]TX_Counties_FY22_Income_Limits!V32=[1]WAIVER_TX_Counties_FY22!W$2,[1]TX_Counties_FY22_Income_Limits!V32)))</f>
        <v>95760.000000000131</v>
      </c>
      <c r="X32" s="64">
        <f>IF([1]TX_Counties_FY22_Income_Limits!W32&gt;[1]WAIVER_TX_Counties_FY22!X$2,[1]TX_Counties_FY22_Income_Limits!W32,IF([1]TX_Counties_FY22_Income_Limits!W32&lt;[1]WAIVER_TX_Counties_FY22!X$2,[1]WAIVER_TX_Counties_FY22!X$2,IF([1]TX_Counties_FY22_Income_Limits!W32=[1]WAIVER_TX_Counties_FY22!X$2,[1]TX_Counties_FY22_Income_Limits!W32)))</f>
        <v>99120.000000000146</v>
      </c>
      <c r="Y32" s="64">
        <f>IF([1]TX_Counties_FY22_Income_Limits!X32&gt;[1]WAIVER_TX_Counties_FY22!Y$2,[1]TX_Counties_FY22_Income_Limits!X32,IF([1]TX_Counties_FY22_Income_Limits!X32&lt;[1]WAIVER_TX_Counties_FY22!Y$2,[1]WAIVER_TX_Counties_FY22!Y$2,IF([1]TX_Counties_FY22_Income_Limits!X32=[1]WAIVER_TX_Counties_FY22!Y$2,[1]TX_Counties_FY22_Income_Limits!X32)))</f>
        <v>102480.00000000016</v>
      </c>
      <c r="Z32" s="64">
        <f>IF([1]TX_Counties_FY22_Income_Limits!Y32&gt;[1]WAIVER_TX_Counties_FY22!Z$2,[1]TX_Counties_FY22_Income_Limits!Y32,IF([1]TX_Counties_FY22_Income_Limits!Y32&lt;[1]WAIVER_TX_Counties_FY22!Z$2,[1]WAIVER_TX_Counties_FY22!Z$2,IF([1]TX_Counties_FY22_Income_Limits!Y32=[1]WAIVER_TX_Counties_FY22!Z$2,[1]TX_Counties_FY22_Income_Limits!Y32)))</f>
        <v>105840.00000000017</v>
      </c>
      <c r="AA32" s="64">
        <f>IF([1]TX_Counties_FY22_Income_Limits!Z32&gt;[1]WAIVER_TX_Counties_FY22!AA$2,[1]TX_Counties_FY22_Income_Limits!Z32,IF([1]TX_Counties_FY22_Income_Limits!Z32&lt;[1]WAIVER_TX_Counties_FY22!AA$2,[1]WAIVER_TX_Counties_FY22!AA$2,IF([1]TX_Counties_FY22_Income_Limits!Z32=[1]WAIVER_TX_Counties_FY22!AA$2,[1]TX_Counties_FY22_Income_Limits!Z32)))</f>
        <v>109200.00000000019</v>
      </c>
      <c r="AB32" s="64">
        <f>IF([1]TX_Counties_FY22_Income_Limits!AA32&gt;[1]WAIVER_TX_Counties_FY22!AB$2,[1]TX_Counties_FY22_Income_Limits!AA32,IF([1]TX_Counties_FY22_Income_Limits!AA32&lt;[1]WAIVER_TX_Counties_FY22!AB$2,[1]WAIVER_TX_Counties_FY22!AB$2,IF([1]TX_Counties_FY22_Income_Limits!AA32=[1]WAIVER_TX_Counties_FY22!AB$2,[1]TX_Counties_FY22_Income_Limits!AA32)))</f>
        <v>112560.0000000002</v>
      </c>
      <c r="AC32" s="64">
        <f>IF([1]TX_Counties_FY22_Income_Limits!AB32&gt;[1]WAIVER_TX_Counties_FY22!AC$2,[1]TX_Counties_FY22_Income_Limits!AB32,IF([1]TX_Counties_FY22_Income_Limits!AB32&lt;[1]WAIVER_TX_Counties_FY22!AC$2,[1]WAIVER_TX_Counties_FY22!AC$2,IF([1]TX_Counties_FY22_Income_Limits!AB32=[1]WAIVER_TX_Counties_FY22!AC$2,[1]TX_Counties_FY22_Income_Limits!AB32)))</f>
        <v>29400</v>
      </c>
      <c r="AD32" s="64">
        <f>IF([1]TX_Counties_FY22_Income_Limits!AC32&gt;[1]WAIVER_TX_Counties_FY22!AD$2,[1]TX_Counties_FY22_Income_Limits!AC32,IF([1]TX_Counties_FY22_Income_Limits!AC32&lt;[1]WAIVER_TX_Counties_FY22!AD$2,[1]WAIVER_TX_Counties_FY22!AD$2,IF([1]TX_Counties_FY22_Income_Limits!AC32=[1]WAIVER_TX_Counties_FY22!AD$2,[1]TX_Counties_FY22_Income_Limits!AC32)))</f>
        <v>33600</v>
      </c>
      <c r="AE32" s="64">
        <f>IF([1]TX_Counties_FY22_Income_Limits!AD32&gt;[1]WAIVER_TX_Counties_FY22!AE$2,[1]TX_Counties_FY22_Income_Limits!AD32,IF([1]TX_Counties_FY22_Income_Limits!AD32&lt;[1]WAIVER_TX_Counties_FY22!AE$2,[1]WAIVER_TX_Counties_FY22!AE$2,IF([1]TX_Counties_FY22_Income_Limits!AD32=[1]WAIVER_TX_Counties_FY22!AE$2,[1]TX_Counties_FY22_Income_Limits!AD32)))</f>
        <v>37800</v>
      </c>
      <c r="AF32" s="64">
        <f>IF([1]TX_Counties_FY22_Income_Limits!AE32&gt;[1]WAIVER_TX_Counties_FY22!AF$2,[1]TX_Counties_FY22_Income_Limits!AE32,IF([1]TX_Counties_FY22_Income_Limits!AE32&lt;[1]WAIVER_TX_Counties_FY22!AF$2,[1]WAIVER_TX_Counties_FY22!AF$2,IF([1]TX_Counties_FY22_Income_Limits!AE32=[1]WAIVER_TX_Counties_FY22!AF$2,[1]TX_Counties_FY22_Income_Limits!AE32)))</f>
        <v>42000</v>
      </c>
      <c r="AG32" s="64">
        <f>IF([1]TX_Counties_FY22_Income_Limits!AF32&gt;[1]WAIVER_TX_Counties_FY22!AG$2,[1]TX_Counties_FY22_Income_Limits!AF32,IF([1]TX_Counties_FY22_Income_Limits!AF32&lt;[1]WAIVER_TX_Counties_FY22!AG$2,[1]WAIVER_TX_Counties_FY22!AG$2,IF([1]TX_Counties_FY22_Income_Limits!AF32=[1]WAIVER_TX_Counties_FY22!AG$2,[1]TX_Counties_FY22_Income_Limits!AF32)))</f>
        <v>45400</v>
      </c>
      <c r="AH32" s="64">
        <f>IF([1]TX_Counties_FY22_Income_Limits!AG32&gt;[1]WAIVER_TX_Counties_FY22!AH$2,[1]TX_Counties_FY22_Income_Limits!AG32,IF([1]TX_Counties_FY22_Income_Limits!AG32&lt;[1]WAIVER_TX_Counties_FY22!AH$2,[1]WAIVER_TX_Counties_FY22!AH$2,IF([1]TX_Counties_FY22_Income_Limits!AG32=[1]WAIVER_TX_Counties_FY22!AH$2,[1]TX_Counties_FY22_Income_Limits!AG32)))</f>
        <v>48750</v>
      </c>
      <c r="AI32" s="64">
        <f>IF([1]TX_Counties_FY22_Income_Limits!AH32&gt;[1]WAIVER_TX_Counties_FY22!AI$2,[1]TX_Counties_FY22_Income_Limits!AH32,IF([1]TX_Counties_FY22_Income_Limits!AH32&lt;[1]WAIVER_TX_Counties_FY22!AI$2,[1]WAIVER_TX_Counties_FY22!AI$2,IF([1]TX_Counties_FY22_Income_Limits!AH32=[1]WAIVER_TX_Counties_FY22!AI$2,[1]TX_Counties_FY22_Income_Limits!AH32)))</f>
        <v>52100</v>
      </c>
      <c r="AJ32" s="64">
        <f>IF([1]TX_Counties_FY22_Income_Limits!AI32&gt;[1]WAIVER_TX_Counties_FY22!AJ$2,[1]TX_Counties_FY22_Income_Limits!AI32,IF([1]TX_Counties_FY22_Income_Limits!AI32&lt;[1]WAIVER_TX_Counties_FY22!AJ$2,[1]WAIVER_TX_Counties_FY22!AJ$2,IF([1]TX_Counties_FY22_Income_Limits!AI32=[1]WAIVER_TX_Counties_FY22!AJ$2,[1]TX_Counties_FY22_Income_Limits!AI32)))</f>
        <v>55450</v>
      </c>
      <c r="AK32" s="64">
        <f>IF([1]TX_Counties_FY22_Income_Limits!AJ32&gt;[1]WAIVER_TX_Counties_FY22!AK$2,[1]TX_Counties_FY22_Income_Limits!AJ32,IF([1]TX_Counties_FY22_Income_Limits!AJ32&lt;[1]WAIVER_TX_Counties_FY22!AK$2,[1]WAIVER_TX_Counties_FY22!AK$2,IF([1]TX_Counties_FY22_Income_Limits!AJ32=[1]WAIVER_TX_Counties_FY22!AK$2,[1]TX_Counties_FY22_Income_Limits!AJ32)))</f>
        <v>58799.999999999993</v>
      </c>
      <c r="AL32" s="64">
        <f>IF([1]TX_Counties_FY22_Income_Limits!AK32&gt;[1]WAIVER_TX_Counties_FY22!AL$2,[1]TX_Counties_FY22_Income_Limits!AK32,IF([1]TX_Counties_FY22_Income_Limits!AK32&lt;[1]WAIVER_TX_Counties_FY22!AL$2,[1]WAIVER_TX_Counties_FY22!AL$2,IF([1]TX_Counties_FY22_Income_Limits!AK32=[1]WAIVER_TX_Counties_FY22!AL$2,[1]TX_Counties_FY22_Income_Limits!AK32)))</f>
        <v>62160</v>
      </c>
      <c r="AM32" s="64">
        <f>IF([1]TX_Counties_FY22_Income_Limits!AL32&gt;[1]WAIVER_TX_Counties_FY22!AM$2,[1]TX_Counties_FY22_Income_Limits!AL32,IF([1]TX_Counties_FY22_Income_Limits!AL32&lt;[1]WAIVER_TX_Counties_FY22!AM$2,[1]WAIVER_TX_Counties_FY22!AM$2,IF([1]TX_Counties_FY22_Income_Limits!AL32=[1]WAIVER_TX_Counties_FY22!AM$2,[1]TX_Counties_FY22_Income_Limits!AL32)))</f>
        <v>65520.000000000007</v>
      </c>
      <c r="AN32" s="64">
        <f>IF([1]TX_Counties_FY22_Income_Limits!AM32&gt;[1]WAIVER_TX_Counties_FY22!AN$2,[1]TX_Counties_FY22_Income_Limits!AM32,IF([1]TX_Counties_FY22_Income_Limits!AM32&lt;[1]WAIVER_TX_Counties_FY22!AN$2,[1]WAIVER_TX_Counties_FY22!AN$2,IF([1]TX_Counties_FY22_Income_Limits!AM32=[1]WAIVER_TX_Counties_FY22!AN$2,[1]TX_Counties_FY22_Income_Limits!AM32)))</f>
        <v>68880.000000000015</v>
      </c>
      <c r="AO32" s="64">
        <f>IF([1]TX_Counties_FY22_Income_Limits!AN32&gt;[1]WAIVER_TX_Counties_FY22!AO$2,[1]TX_Counties_FY22_Income_Limits!AN32,IF([1]TX_Counties_FY22_Income_Limits!AN32&lt;[1]WAIVER_TX_Counties_FY22!AO$2,[1]WAIVER_TX_Counties_FY22!AO$2,IF([1]TX_Counties_FY22_Income_Limits!AN32=[1]WAIVER_TX_Counties_FY22!AO$2,[1]TX_Counties_FY22_Income_Limits!AN32)))</f>
        <v>72240.000000000029</v>
      </c>
      <c r="AP32" s="64">
        <f>IF([1]TX_Counties_FY22_Income_Limits!AO32&gt;[1]WAIVER_TX_Counties_FY22!AP$2,[1]TX_Counties_FY22_Income_Limits!AO32,IF([1]TX_Counties_FY22_Income_Limits!AO32&lt;[1]WAIVER_TX_Counties_FY22!AP$2,[1]WAIVER_TX_Counties_FY22!AP$2,IF([1]TX_Counties_FY22_Income_Limits!AO32=[1]WAIVER_TX_Counties_FY22!AP$2,[1]TX_Counties_FY22_Income_Limits!AO32)))</f>
        <v>75600.000000000044</v>
      </c>
      <c r="AQ32" s="64">
        <f>IF([1]TX_Counties_FY22_Income_Limits!AP32&gt;[1]WAIVER_TX_Counties_FY22!AQ$2,[1]TX_Counties_FY22_Income_Limits!AP32,IF([1]TX_Counties_FY22_Income_Limits!AP32&lt;[1]WAIVER_TX_Counties_FY22!AQ$2,[1]WAIVER_TX_Counties_FY22!AQ$2,IF([1]TX_Counties_FY22_Income_Limits!AP32=[1]WAIVER_TX_Counties_FY22!AQ$2,[1]TX_Counties_FY22_Income_Limits!AP32)))</f>
        <v>78960.000000000058</v>
      </c>
      <c r="AR32" s="64">
        <f>IF([1]TX_Counties_FY22_Income_Limits!AQ32&gt;[1]WAIVER_TX_Counties_FY22!AR$2,[1]TX_Counties_FY22_Income_Limits!AQ32,IF([1]TX_Counties_FY22_Income_Limits!AQ32&lt;[1]WAIVER_TX_Counties_FY22!AR$2,[1]WAIVER_TX_Counties_FY22!AR$2,IF([1]TX_Counties_FY22_Income_Limits!AQ32=[1]WAIVER_TX_Counties_FY22!AR$2,[1]TX_Counties_FY22_Income_Limits!AQ32)))</f>
        <v>82320.000000000073</v>
      </c>
      <c r="AS32" s="64">
        <f>IF([1]TX_Counties_FY22_Income_Limits!AR32&gt;[1]WAIVER_TX_Counties_FY22!AS$2,[1]TX_Counties_FY22_Income_Limits!AR32,IF([1]TX_Counties_FY22_Income_Limits!AR32&lt;[1]WAIVER_TX_Counties_FY22!AS$2,[1]WAIVER_TX_Counties_FY22!AS$2,IF([1]TX_Counties_FY22_Income_Limits!AR32=[1]WAIVER_TX_Counties_FY22!AS$2,[1]TX_Counties_FY22_Income_Limits!AR32)))</f>
        <v>85680.000000000087</v>
      </c>
      <c r="AT32" s="64">
        <f>IF([1]TX_Counties_FY22_Income_Limits!AS32&gt;[1]WAIVER_TX_Counties_FY22!AT$2,[1]TX_Counties_FY22_Income_Limits!AS32,IF([1]TX_Counties_FY22_Income_Limits!AS32&lt;[1]WAIVER_TX_Counties_FY22!AT$2,[1]WAIVER_TX_Counties_FY22!AT$2,IF([1]TX_Counties_FY22_Income_Limits!AS32=[1]WAIVER_TX_Counties_FY22!AT$2,[1]TX_Counties_FY22_Income_Limits!AS32)))</f>
        <v>89040.000000000102</v>
      </c>
      <c r="AU32" s="64">
        <f>IF([1]TX_Counties_FY22_Income_Limits!AT32&gt;[1]WAIVER_TX_Counties_FY22!AU$2,[1]TX_Counties_FY22_Income_Limits!AT32,IF([1]TX_Counties_FY22_Income_Limits!AT32&lt;[1]WAIVER_TX_Counties_FY22!AU$2,[1]WAIVER_TX_Counties_FY22!AU$2,IF([1]TX_Counties_FY22_Income_Limits!AT32=[1]WAIVER_TX_Counties_FY22!AU$2,[1]TX_Counties_FY22_Income_Limits!AT32)))</f>
        <v>92400.000000000116</v>
      </c>
      <c r="AV32" s="64">
        <f>IF([1]TX_Counties_FY22_Income_Limits!AU32&gt;[1]WAIVER_TX_Counties_FY22!AV$2,[1]TX_Counties_FY22_Income_Limits!AU32,IF([1]TX_Counties_FY22_Income_Limits!AU32&lt;[1]WAIVER_TX_Counties_FY22!AV$2,[1]WAIVER_TX_Counties_FY22!AV$2,IF([1]TX_Counties_FY22_Income_Limits!AU32=[1]WAIVER_TX_Counties_FY22!AV$2,[1]TX_Counties_FY22_Income_Limits!AU32)))</f>
        <v>95760.000000000131</v>
      </c>
      <c r="AW32" s="64">
        <f>IF([1]TX_Counties_FY22_Income_Limits!AV32&gt;[1]WAIVER_TX_Counties_FY22!AW$2,[1]TX_Counties_FY22_Income_Limits!AV32,IF([1]TX_Counties_FY22_Income_Limits!AV32&lt;[1]WAIVER_TX_Counties_FY22!AW$2,[1]WAIVER_TX_Counties_FY22!AW$2,IF([1]TX_Counties_FY22_Income_Limits!AV32=[1]WAIVER_TX_Counties_FY22!AW$2,[1]TX_Counties_FY22_Income_Limits!AV32)))</f>
        <v>99120.000000000146</v>
      </c>
      <c r="AX32" s="64">
        <f>IF([1]TX_Counties_FY22_Income_Limits!AW32&gt;[1]WAIVER_TX_Counties_FY22!AX$2,[1]TX_Counties_FY22_Income_Limits!AW32,IF([1]TX_Counties_FY22_Income_Limits!AW32&lt;[1]WAIVER_TX_Counties_FY22!AX$2,[1]WAIVER_TX_Counties_FY22!AX$2,IF([1]TX_Counties_FY22_Income_Limits!AW32=[1]WAIVER_TX_Counties_FY22!AX$2,[1]TX_Counties_FY22_Income_Limits!AW32)))</f>
        <v>102480.00000000016</v>
      </c>
      <c r="AY32" s="64">
        <f>IF([1]TX_Counties_FY22_Income_Limits!AX32&gt;[1]WAIVER_TX_Counties_FY22!AY$2,[1]TX_Counties_FY22_Income_Limits!AX32,IF([1]TX_Counties_FY22_Income_Limits!AX32&lt;[1]WAIVER_TX_Counties_FY22!AY$2,[1]WAIVER_TX_Counties_FY22!AY$2,IF([1]TX_Counties_FY22_Income_Limits!AX32=[1]WAIVER_TX_Counties_FY22!AY$2,[1]TX_Counties_FY22_Income_Limits!AX32)))</f>
        <v>105840.00000000017</v>
      </c>
      <c r="AZ32" s="64">
        <f>IF([1]TX_Counties_FY22_Income_Limits!AY32&gt;[1]WAIVER_TX_Counties_FY22!AZ$2,[1]TX_Counties_FY22_Income_Limits!AY32,IF([1]TX_Counties_FY22_Income_Limits!AY32&lt;[1]WAIVER_TX_Counties_FY22!AZ$2,[1]WAIVER_TX_Counties_FY22!AZ$2,IF([1]TX_Counties_FY22_Income_Limits!AY32=[1]WAIVER_TX_Counties_FY22!AZ$2,[1]TX_Counties_FY22_Income_Limits!AY32)))</f>
        <v>109200.00000000019</v>
      </c>
      <c r="BA32" s="64">
        <f>IF([1]TX_Counties_FY22_Income_Limits!AZ32&gt;[1]WAIVER_TX_Counties_FY22!BA$2,[1]TX_Counties_FY22_Income_Limits!AZ32,IF([1]TX_Counties_FY22_Income_Limits!AZ32&lt;[1]WAIVER_TX_Counties_FY22!BA$2,[1]WAIVER_TX_Counties_FY22!BA$2,IF([1]TX_Counties_FY22_Income_Limits!AZ32=[1]WAIVER_TX_Counties_FY22!BA$2,[1]TX_Counties_FY22_Income_Limits!AZ32)))</f>
        <v>112560.0000000002</v>
      </c>
      <c r="BB32" s="64">
        <f>IF([1]TX_Counties_FY22_Income_Limits!BA32&gt;[1]WAIVER_TX_Counties_FY22!BB$2,[1]TX_Counties_FY22_Income_Limits!BA32,IF([1]TX_Counties_FY22_Income_Limits!BA32&lt;[1]WAIVER_TX_Counties_FY22!BB$2,[1]WAIVER_TX_Counties_FY22!BB$2,IF([1]TX_Counties_FY22_Income_Limits!BA32=[1]WAIVER_TX_Counties_FY22!BB$2,[1]TX_Counties_FY22_Income_Limits!BA32)))</f>
        <v>47050</v>
      </c>
      <c r="BC32" s="64">
        <f>IF([1]TX_Counties_FY22_Income_Limits!BB32&gt;[1]WAIVER_TX_Counties_FY22!BC$2,[1]TX_Counties_FY22_Income_Limits!BB32,IF([1]TX_Counties_FY22_Income_Limits!BB32&lt;[1]WAIVER_TX_Counties_FY22!BC$2,[1]WAIVER_TX_Counties_FY22!BC$2,IF([1]TX_Counties_FY22_Income_Limits!BB32=[1]WAIVER_TX_Counties_FY22!BC$2,[1]TX_Counties_FY22_Income_Limits!BB32)))</f>
        <v>53800</v>
      </c>
      <c r="BD32" s="64">
        <f>IF([1]TX_Counties_FY22_Income_Limits!BC32&gt;[1]WAIVER_TX_Counties_FY22!BD$2,[1]TX_Counties_FY22_Income_Limits!BC32,IF([1]TX_Counties_FY22_Income_Limits!BC32&lt;[1]WAIVER_TX_Counties_FY22!BD$2,[1]WAIVER_TX_Counties_FY22!BD$2,IF([1]TX_Counties_FY22_Income_Limits!BC32=[1]WAIVER_TX_Counties_FY22!BD$2,[1]TX_Counties_FY22_Income_Limits!BC32)))</f>
        <v>60500</v>
      </c>
      <c r="BE32" s="64">
        <f>IF([1]TX_Counties_FY22_Income_Limits!BD32&gt;[1]WAIVER_TX_Counties_FY22!BE$2,[1]TX_Counties_FY22_Income_Limits!BD32,IF([1]TX_Counties_FY22_Income_Limits!BD32&lt;[1]WAIVER_TX_Counties_FY22!BE$2,[1]WAIVER_TX_Counties_FY22!BE$2,IF([1]TX_Counties_FY22_Income_Limits!BD32=[1]WAIVER_TX_Counties_FY22!BE$2,[1]TX_Counties_FY22_Income_Limits!BD32)))</f>
        <v>67250</v>
      </c>
      <c r="BF32" s="64">
        <f>IF([1]TX_Counties_FY22_Income_Limits!BE32&gt;[1]WAIVER_TX_Counties_FY22!BF$2,[1]TX_Counties_FY22_Income_Limits!BE32,IF([1]TX_Counties_FY22_Income_Limits!BE32&lt;[1]WAIVER_TX_Counties_FY22!BF$2,[1]WAIVER_TX_Counties_FY22!BF$2,IF([1]TX_Counties_FY22_Income_Limits!BE32=[1]WAIVER_TX_Counties_FY22!BF$2,[1]TX_Counties_FY22_Income_Limits!BE32)))</f>
        <v>72650</v>
      </c>
      <c r="BG32" s="64">
        <f>IF([1]TX_Counties_FY22_Income_Limits!BF32&gt;[1]WAIVER_TX_Counties_FY22!BG$2,[1]TX_Counties_FY22_Income_Limits!BF32,IF([1]TX_Counties_FY22_Income_Limits!BF32&lt;[1]WAIVER_TX_Counties_FY22!BG$2,[1]WAIVER_TX_Counties_FY22!BG$2,IF([1]TX_Counties_FY22_Income_Limits!BF32=[1]WAIVER_TX_Counties_FY22!BG$2,[1]TX_Counties_FY22_Income_Limits!BF32)))</f>
        <v>78000</v>
      </c>
      <c r="BH32" s="64">
        <f>IF([1]TX_Counties_FY22_Income_Limits!BG32&gt;[1]WAIVER_TX_Counties_FY22!BH$2,[1]TX_Counties_FY22_Income_Limits!BG32,IF([1]TX_Counties_FY22_Income_Limits!BG32&lt;[1]WAIVER_TX_Counties_FY22!BH$2,[1]WAIVER_TX_Counties_FY22!BH$2,IF([1]TX_Counties_FY22_Income_Limits!BG32=[1]WAIVER_TX_Counties_FY22!BH$2,[1]TX_Counties_FY22_Income_Limits!BG32)))</f>
        <v>83400</v>
      </c>
      <c r="BI32" s="64">
        <f>IF([1]TX_Counties_FY22_Income_Limits!BH32&gt;[1]WAIVER_TX_Counties_FY22!BI$2,[1]TX_Counties_FY22_Income_Limits!BH32,IF([1]TX_Counties_FY22_Income_Limits!BH32&lt;[1]WAIVER_TX_Counties_FY22!BI$2,[1]WAIVER_TX_Counties_FY22!BI$2,IF([1]TX_Counties_FY22_Income_Limits!BH32=[1]WAIVER_TX_Counties_FY22!BI$2,[1]TX_Counties_FY22_Income_Limits!BH32)))</f>
        <v>88750</v>
      </c>
      <c r="BJ32" s="64">
        <f>IF([1]TX_Counties_FY22_Income_Limits!BI32&gt;[1]WAIVER_TX_Counties_FY22!BJ$2,[1]TX_Counties_FY22_Income_Limits!BI32,IF([1]TX_Counties_FY22_Income_Limits!BI32&lt;[1]WAIVER_TX_Counties_FY22!BJ$2,[1]WAIVER_TX_Counties_FY22!BJ$2,IF([1]TX_Counties_FY22_Income_Limits!BI32=[1]WAIVER_TX_Counties_FY22!BJ$2,[1]TX_Counties_FY22_Income_Limits!BI32)))</f>
        <v>94150</v>
      </c>
      <c r="BK32" s="64">
        <f>IF([1]TX_Counties_FY22_Income_Limits!BJ32&gt;[1]WAIVER_TX_Counties_FY22!BK$2,[1]TX_Counties_FY22_Income_Limits!BJ32,IF([1]TX_Counties_FY22_Income_Limits!BJ32&lt;[1]WAIVER_TX_Counties_FY22!BK$2,[1]WAIVER_TX_Counties_FY22!BK$2,IF([1]TX_Counties_FY22_Income_Limits!BJ32=[1]WAIVER_TX_Counties_FY22!BK$2,[1]TX_Counties_FY22_Income_Limits!BJ32)))</f>
        <v>99530</v>
      </c>
      <c r="BL32" s="64">
        <f>IF([1]TX_Counties_FY22_Income_Limits!BK32&gt;[1]WAIVER_TX_Counties_FY22!BL$2,[1]TX_Counties_FY22_Income_Limits!BK32,IF([1]TX_Counties_FY22_Income_Limits!BK32&lt;[1]WAIVER_TX_Counties_FY22!BL$2,[1]WAIVER_TX_Counties_FY22!BL$2,IF([1]TX_Counties_FY22_Income_Limits!BK32=[1]WAIVER_TX_Counties_FY22!BL$2,[1]TX_Counties_FY22_Income_Limits!BK32)))</f>
        <v>104910</v>
      </c>
      <c r="BM32" s="64">
        <f>IF([1]TX_Counties_FY22_Income_Limits!BL32&gt;[1]WAIVER_TX_Counties_FY22!BM$2,[1]TX_Counties_FY22_Income_Limits!BL32,IF([1]TX_Counties_FY22_Income_Limits!BL32&lt;[1]WAIVER_TX_Counties_FY22!BM$2,[1]WAIVER_TX_Counties_FY22!BM$2,IF([1]TX_Counties_FY22_Income_Limits!BL32=[1]WAIVER_TX_Counties_FY22!BM$2,[1]TX_Counties_FY22_Income_Limits!BL32)))</f>
        <v>110290</v>
      </c>
      <c r="BN32" s="64">
        <f>IF([1]TX_Counties_FY22_Income_Limits!BM32&gt;[1]WAIVER_TX_Counties_FY22!BN$2,[1]TX_Counties_FY22_Income_Limits!BM32,IF([1]TX_Counties_FY22_Income_Limits!BM32&lt;[1]WAIVER_TX_Counties_FY22!BN$2,[1]WAIVER_TX_Counties_FY22!BN$2,IF([1]TX_Counties_FY22_Income_Limits!BM32=[1]WAIVER_TX_Counties_FY22!BN$2,[1]TX_Counties_FY22_Income_Limits!BM32)))</f>
        <v>115670</v>
      </c>
      <c r="BO32" s="64">
        <f>IF([1]TX_Counties_FY22_Income_Limits!BN32&gt;[1]WAIVER_TX_Counties_FY22!BO$2,[1]TX_Counties_FY22_Income_Limits!BN32,IF([1]TX_Counties_FY22_Income_Limits!BN32&lt;[1]WAIVER_TX_Counties_FY22!BO$2,[1]WAIVER_TX_Counties_FY22!BO$2,IF([1]TX_Counties_FY22_Income_Limits!BN32=[1]WAIVER_TX_Counties_FY22!BO$2,[1]TX_Counties_FY22_Income_Limits!BN32)))</f>
        <v>121050</v>
      </c>
      <c r="BP32" s="64">
        <f>IF([1]TX_Counties_FY22_Income_Limits!BO32&gt;[1]WAIVER_TX_Counties_FY22!BP$2,[1]TX_Counties_FY22_Income_Limits!BO32,IF([1]TX_Counties_FY22_Income_Limits!BO32&lt;[1]WAIVER_TX_Counties_FY22!BP$2,[1]WAIVER_TX_Counties_FY22!BP$2,IF([1]TX_Counties_FY22_Income_Limits!BO32=[1]WAIVER_TX_Counties_FY22!BP$2,[1]TX_Counties_FY22_Income_Limits!BO32)))</f>
        <v>126430</v>
      </c>
      <c r="BQ32" s="64">
        <f>IF([1]TX_Counties_FY22_Income_Limits!BP32&gt;[1]WAIVER_TX_Counties_FY22!BQ$2,[1]TX_Counties_FY22_Income_Limits!BP32,IF([1]TX_Counties_FY22_Income_Limits!BP32&lt;[1]WAIVER_TX_Counties_FY22!BQ$2,[1]WAIVER_TX_Counties_FY22!BQ$2,IF([1]TX_Counties_FY22_Income_Limits!BP32=[1]WAIVER_TX_Counties_FY22!BQ$2,[1]TX_Counties_FY22_Income_Limits!BP32)))</f>
        <v>131810</v>
      </c>
      <c r="BR32" s="64">
        <f>IF([1]TX_Counties_FY22_Income_Limits!BQ32&gt;[1]WAIVER_TX_Counties_FY22!BR$2,[1]TX_Counties_FY22_Income_Limits!BQ32,IF([1]TX_Counties_FY22_Income_Limits!BQ32&lt;[1]WAIVER_TX_Counties_FY22!BR$2,[1]WAIVER_TX_Counties_FY22!BR$2,IF([1]TX_Counties_FY22_Income_Limits!BQ32=[1]WAIVER_TX_Counties_FY22!BR$2,[1]TX_Counties_FY22_Income_Limits!BQ32)))</f>
        <v>137190</v>
      </c>
      <c r="BS32" s="64">
        <f>IF([1]TX_Counties_FY22_Income_Limits!BR32&gt;[1]WAIVER_TX_Counties_FY22!BS$2,[1]TX_Counties_FY22_Income_Limits!BR32,IF([1]TX_Counties_FY22_Income_Limits!BR32&lt;[1]WAIVER_TX_Counties_FY22!BS$2,[1]WAIVER_TX_Counties_FY22!BS$2,IF([1]TX_Counties_FY22_Income_Limits!BR32=[1]WAIVER_TX_Counties_FY22!BS$2,[1]TX_Counties_FY22_Income_Limits!BR32)))</f>
        <v>142570</v>
      </c>
      <c r="BT32" s="64">
        <f>IF([1]TX_Counties_FY22_Income_Limits!BS32&gt;[1]WAIVER_TX_Counties_FY22!BT$2,[1]TX_Counties_FY22_Income_Limits!BS32,IF([1]TX_Counties_FY22_Income_Limits!BS32&lt;[1]WAIVER_TX_Counties_FY22!BT$2,[1]WAIVER_TX_Counties_FY22!BT$2,IF([1]TX_Counties_FY22_Income_Limits!BS32=[1]WAIVER_TX_Counties_FY22!BT$2,[1]TX_Counties_FY22_Income_Limits!BS32)))</f>
        <v>147950</v>
      </c>
      <c r="BU32" s="64">
        <f>IF([1]TX_Counties_FY22_Income_Limits!BT32&gt;[1]WAIVER_TX_Counties_FY22!BU$2,[1]TX_Counties_FY22_Income_Limits!BT32,IF([1]TX_Counties_FY22_Income_Limits!BT32&lt;[1]WAIVER_TX_Counties_FY22!BU$2,[1]WAIVER_TX_Counties_FY22!BU$2,IF([1]TX_Counties_FY22_Income_Limits!BT32=[1]WAIVER_TX_Counties_FY22!BU$2,[1]TX_Counties_FY22_Income_Limits!BT32)))</f>
        <v>153330</v>
      </c>
      <c r="BV32" s="64">
        <f>IF([1]TX_Counties_FY22_Income_Limits!BU32&gt;[1]WAIVER_TX_Counties_FY22!BV$2,[1]TX_Counties_FY22_Income_Limits!BU32,IF([1]TX_Counties_FY22_Income_Limits!BU32&lt;[1]WAIVER_TX_Counties_FY22!BV$2,[1]WAIVER_TX_Counties_FY22!BV$2,IF([1]TX_Counties_FY22_Income_Limits!BU32=[1]WAIVER_TX_Counties_FY22!BV$2,[1]TX_Counties_FY22_Income_Limits!BU32)))</f>
        <v>158710</v>
      </c>
      <c r="BW32" s="64">
        <f>IF([1]TX_Counties_FY22_Income_Limits!BV32&gt;[1]WAIVER_TX_Counties_FY22!BW$2,[1]TX_Counties_FY22_Income_Limits!BV32,IF([1]TX_Counties_FY22_Income_Limits!BV32&lt;[1]WAIVER_TX_Counties_FY22!BW$2,[1]WAIVER_TX_Counties_FY22!BW$2,IF([1]TX_Counties_FY22_Income_Limits!BV32=[1]WAIVER_TX_Counties_FY22!BW$2,[1]TX_Counties_FY22_Income_Limits!BV32)))</f>
        <v>164090</v>
      </c>
      <c r="BX32" s="64">
        <f>IF([1]TX_Counties_FY22_Income_Limits!BW32&gt;[1]WAIVER_TX_Counties_FY22!BX$2,[1]TX_Counties_FY22_Income_Limits!BW32,IF([1]TX_Counties_FY22_Income_Limits!BW32&lt;[1]WAIVER_TX_Counties_FY22!BX$2,[1]WAIVER_TX_Counties_FY22!BX$2,IF([1]TX_Counties_FY22_Income_Limits!BW32=[1]WAIVER_TX_Counties_FY22!BX$2,[1]TX_Counties_FY22_Income_Limits!BW32)))</f>
        <v>169470</v>
      </c>
      <c r="BY32" s="64">
        <f>IF([1]TX_Counties_FY22_Income_Limits!BX32&gt;[1]WAIVER_TX_Counties_FY22!BY$2,[1]TX_Counties_FY22_Income_Limits!BX32,IF([1]TX_Counties_FY22_Income_Limits!BX32&lt;[1]WAIVER_TX_Counties_FY22!BY$2,[1]WAIVER_TX_Counties_FY22!BY$2,IF([1]TX_Counties_FY22_Income_Limits!BX32=[1]WAIVER_TX_Counties_FY22!BY$2,[1]TX_Counties_FY22_Income_Limits!BX32)))</f>
        <v>174850</v>
      </c>
      <c r="BZ32" s="64">
        <f>IF([1]TX_Counties_FY22_Income_Limits!BY32&gt;[1]WAIVER_TX_Counties_FY22!BZ$2,[1]TX_Counties_FY22_Income_Limits!BY32,IF([1]TX_Counties_FY22_Income_Limits!BY32&lt;[1]WAIVER_TX_Counties_FY22!BZ$2,[1]WAIVER_TX_Counties_FY22!BZ$2,IF([1]TX_Counties_FY22_Income_Limits!BY32=[1]WAIVER_TX_Counties_FY22!BZ$2,[1]TX_Counties_FY22_Income_Limits!BY32)))</f>
        <v>180230</v>
      </c>
      <c r="CA32" s="64">
        <f>IF([1]TX_Counties_FY22_Income_Limits!BZ32&gt;[1]WAIVER_TX_Counties_FY22!CA$2,[1]TX_Counties_FY22_Income_Limits!BZ32,IF([1]TX_Counties_FY22_Income_Limits!BZ32&lt;[1]WAIVER_TX_Counties_FY22!CA$2,[1]WAIVER_TX_Counties_FY22!CA$2,IF([1]TX_Counties_FY22_Income_Limits!BZ32=[1]WAIVER_TX_Counties_FY22!CA$2,[1]TX_Counties_FY22_Income_Limits!BZ32)))</f>
        <v>59709.999999999993</v>
      </c>
      <c r="CB32" s="64">
        <f>IF([1]TX_Counties_FY22_Income_Limits!CA32&gt;[1]WAIVER_TX_Counties_FY22!CB$2,[1]TX_Counties_FY22_Income_Limits!CA32,IF([1]TX_Counties_FY22_Income_Limits!CA32&lt;[1]WAIVER_TX_Counties_FY22!CB$2,[1]WAIVER_TX_Counties_FY22!CB$2,IF([1]TX_Counties_FY22_Income_Limits!CA32=[1]WAIVER_TX_Counties_FY22!CB$2,[1]TX_Counties_FY22_Income_Limits!CA32)))</f>
        <v>68240</v>
      </c>
      <c r="CC32" s="64">
        <f>IF([1]TX_Counties_FY22_Income_Limits!CB32&gt;[1]WAIVER_TX_Counties_FY22!CC$2,[1]TX_Counties_FY22_Income_Limits!CB32,IF([1]TX_Counties_FY22_Income_Limits!CB32&lt;[1]WAIVER_TX_Counties_FY22!CC$2,[1]WAIVER_TX_Counties_FY22!CC$2,IF([1]TX_Counties_FY22_Income_Limits!CB32=[1]WAIVER_TX_Counties_FY22!CC$2,[1]TX_Counties_FY22_Income_Limits!CB32)))</f>
        <v>76770</v>
      </c>
      <c r="CD32" s="64">
        <f>IF([1]TX_Counties_FY22_Income_Limits!CC32&gt;[1]WAIVER_TX_Counties_FY22!CD$2,[1]TX_Counties_FY22_Income_Limits!CC32,IF([1]TX_Counties_FY22_Income_Limits!CC32&lt;[1]WAIVER_TX_Counties_FY22!CD$2,[1]WAIVER_TX_Counties_FY22!CD$2,IF([1]TX_Counties_FY22_Income_Limits!CC32=[1]WAIVER_TX_Counties_FY22!CD$2,[1]TX_Counties_FY22_Income_Limits!CC32)))</f>
        <v>85300</v>
      </c>
      <c r="CE32" s="64">
        <f>IF([1]TX_Counties_FY22_Income_Limits!CD32&gt;[1]WAIVER_TX_Counties_FY22!CE$2,[1]TX_Counties_FY22_Income_Limits!CD32,IF([1]TX_Counties_FY22_Income_Limits!CD32&lt;[1]WAIVER_TX_Counties_FY22!CE$2,[1]WAIVER_TX_Counties_FY22!CE$2,IF([1]TX_Counties_FY22_Income_Limits!CD32=[1]WAIVER_TX_Counties_FY22!CE$2,[1]TX_Counties_FY22_Income_Limits!CD32)))</f>
        <v>92124</v>
      </c>
      <c r="CF32" s="64">
        <f>IF([1]TX_Counties_FY22_Income_Limits!CE32&gt;[1]WAIVER_TX_Counties_FY22!CF$2,[1]TX_Counties_FY22_Income_Limits!CE32,IF([1]TX_Counties_FY22_Income_Limits!CE32&lt;[1]WAIVER_TX_Counties_FY22!CF$2,[1]WAIVER_TX_Counties_FY22!CF$2,IF([1]TX_Counties_FY22_Income_Limits!CE32=[1]WAIVER_TX_Counties_FY22!CF$2,[1]TX_Counties_FY22_Income_Limits!CE32)))</f>
        <v>98948</v>
      </c>
      <c r="CG32" s="64">
        <f>IF([1]TX_Counties_FY22_Income_Limits!CF32&gt;[1]WAIVER_TX_Counties_FY22!CG$2,[1]TX_Counties_FY22_Income_Limits!CF32,IF([1]TX_Counties_FY22_Income_Limits!CF32&lt;[1]WAIVER_TX_Counties_FY22!CG$2,[1]WAIVER_TX_Counties_FY22!CG$2,IF([1]TX_Counties_FY22_Income_Limits!CF32=[1]WAIVER_TX_Counties_FY22!CG$2,[1]TX_Counties_FY22_Income_Limits!CF32)))</f>
        <v>105772</v>
      </c>
      <c r="CH32" s="64">
        <f>IF([1]TX_Counties_FY22_Income_Limits!CG32&gt;[1]WAIVER_TX_Counties_FY22!CH$2,[1]TX_Counties_FY22_Income_Limits!CG32,IF([1]TX_Counties_FY22_Income_Limits!CG32&lt;[1]WAIVER_TX_Counties_FY22!CH$2,[1]WAIVER_TX_Counties_FY22!CH$2,IF([1]TX_Counties_FY22_Income_Limits!CG32=[1]WAIVER_TX_Counties_FY22!CH$2,[1]TX_Counties_FY22_Income_Limits!CG32)))</f>
        <v>112596</v>
      </c>
      <c r="CI32" s="64">
        <f>IF([1]TX_Counties_FY22_Income_Limits!CH32&gt;[1]WAIVER_TX_Counties_FY22!CI$2,[1]TX_Counties_FY22_Income_Limits!CH32,IF([1]TX_Counties_FY22_Income_Limits!CH32&lt;[1]WAIVER_TX_Counties_FY22!CI$2,[1]WAIVER_TX_Counties_FY22!CI$2,IF([1]TX_Counties_FY22_Income_Limits!CH32=[1]WAIVER_TX_Counties_FY22!CI$2,[1]TX_Counties_FY22_Income_Limits!CH32)))</f>
        <v>119419.99999999999</v>
      </c>
      <c r="CJ32" s="64">
        <f>IF([1]TX_Counties_FY22_Income_Limits!CI32&gt;[1]WAIVER_TX_Counties_FY22!CJ$2,[1]TX_Counties_FY22_Income_Limits!CI32,IF([1]TX_Counties_FY22_Income_Limits!CI32&lt;[1]WAIVER_TX_Counties_FY22!CJ$2,[1]WAIVER_TX_Counties_FY22!CJ$2,IF([1]TX_Counties_FY22_Income_Limits!CI32=[1]WAIVER_TX_Counties_FY22!CJ$2,[1]TX_Counties_FY22_Income_Limits!CI32)))</f>
        <v>126244</v>
      </c>
      <c r="CK32" s="64">
        <f>IF([1]TX_Counties_FY22_Income_Limits!CJ32&gt;[1]WAIVER_TX_Counties_FY22!CK$2,[1]TX_Counties_FY22_Income_Limits!CJ32,IF([1]TX_Counties_FY22_Income_Limits!CJ32&lt;[1]WAIVER_TX_Counties_FY22!CK$2,[1]WAIVER_TX_Counties_FY22!CK$2,IF([1]TX_Counties_FY22_Income_Limits!CJ32=[1]WAIVER_TX_Counties_FY22!CK$2,[1]TX_Counties_FY22_Income_Limits!CJ32)))</f>
        <v>133068</v>
      </c>
      <c r="CL32" s="64">
        <f>IF([1]TX_Counties_FY22_Income_Limits!CK32&gt;[1]WAIVER_TX_Counties_FY22!CL$2,[1]TX_Counties_FY22_Income_Limits!CK32,IF([1]TX_Counties_FY22_Income_Limits!CK32&lt;[1]WAIVER_TX_Counties_FY22!CL$2,[1]WAIVER_TX_Counties_FY22!CL$2,IF([1]TX_Counties_FY22_Income_Limits!CK32=[1]WAIVER_TX_Counties_FY22!CL$2,[1]TX_Counties_FY22_Income_Limits!CK32)))</f>
        <v>139892</v>
      </c>
      <c r="CM32" s="64">
        <f>IF([1]TX_Counties_FY22_Income_Limits!CL32&gt;[1]WAIVER_TX_Counties_FY22!CM$2,[1]TX_Counties_FY22_Income_Limits!CL32,IF([1]TX_Counties_FY22_Income_Limits!CL32&lt;[1]WAIVER_TX_Counties_FY22!CM$2,[1]WAIVER_TX_Counties_FY22!CM$2,IF([1]TX_Counties_FY22_Income_Limits!CL32=[1]WAIVER_TX_Counties_FY22!CM$2,[1]TX_Counties_FY22_Income_Limits!CL32)))</f>
        <v>146716</v>
      </c>
      <c r="CN32" s="64">
        <f>IF([1]TX_Counties_FY22_Income_Limits!CM32&gt;[1]WAIVER_TX_Counties_FY22!CN$2,[1]TX_Counties_FY22_Income_Limits!CM32,IF([1]TX_Counties_FY22_Income_Limits!CM32&lt;[1]WAIVER_TX_Counties_FY22!CN$2,[1]WAIVER_TX_Counties_FY22!CN$2,IF([1]TX_Counties_FY22_Income_Limits!CM32=[1]WAIVER_TX_Counties_FY22!CN$2,[1]TX_Counties_FY22_Income_Limits!CM32)))</f>
        <v>153540</v>
      </c>
      <c r="CO32" s="64">
        <f>IF([1]TX_Counties_FY22_Income_Limits!CN32&gt;[1]WAIVER_TX_Counties_FY22!CO$2,[1]TX_Counties_FY22_Income_Limits!CN32,IF([1]TX_Counties_FY22_Income_Limits!CN32&lt;[1]WAIVER_TX_Counties_FY22!CO$2,[1]WAIVER_TX_Counties_FY22!CO$2,IF([1]TX_Counties_FY22_Income_Limits!CN32=[1]WAIVER_TX_Counties_FY22!CO$2,[1]TX_Counties_FY22_Income_Limits!CN32)))</f>
        <v>160364</v>
      </c>
      <c r="CP32" s="64">
        <f>IF([1]TX_Counties_FY22_Income_Limits!CO32&gt;[1]WAIVER_TX_Counties_FY22!CP$2,[1]TX_Counties_FY22_Income_Limits!CO32,IF([1]TX_Counties_FY22_Income_Limits!CO32&lt;[1]WAIVER_TX_Counties_FY22!CP$2,[1]WAIVER_TX_Counties_FY22!CP$2,IF([1]TX_Counties_FY22_Income_Limits!CO32=[1]WAIVER_TX_Counties_FY22!CP$2,[1]TX_Counties_FY22_Income_Limits!CO32)))</f>
        <v>167188</v>
      </c>
      <c r="CQ32" s="64">
        <f>IF([1]TX_Counties_FY22_Income_Limits!CP32&gt;[1]WAIVER_TX_Counties_FY22!CQ$2,[1]TX_Counties_FY22_Income_Limits!CP32,IF([1]TX_Counties_FY22_Income_Limits!CP32&lt;[1]WAIVER_TX_Counties_FY22!CQ$2,[1]WAIVER_TX_Counties_FY22!CQ$2,IF([1]TX_Counties_FY22_Income_Limits!CP32=[1]WAIVER_TX_Counties_FY22!CQ$2,[1]TX_Counties_FY22_Income_Limits!CP32)))</f>
        <v>174012</v>
      </c>
      <c r="CR32" s="64">
        <f>IF([1]TX_Counties_FY22_Income_Limits!CQ32&gt;[1]WAIVER_TX_Counties_FY22!CR$2,[1]TX_Counties_FY22_Income_Limits!CQ32,IF([1]TX_Counties_FY22_Income_Limits!CQ32&lt;[1]WAIVER_TX_Counties_FY22!CR$2,[1]WAIVER_TX_Counties_FY22!CR$2,IF([1]TX_Counties_FY22_Income_Limits!CQ32=[1]WAIVER_TX_Counties_FY22!CR$2,[1]TX_Counties_FY22_Income_Limits!CQ32)))</f>
        <v>180836</v>
      </c>
      <c r="CS32" s="64">
        <f>IF([1]TX_Counties_FY22_Income_Limits!CR32&gt;[1]WAIVER_TX_Counties_FY22!CS$2,[1]TX_Counties_FY22_Income_Limits!CR32,IF([1]TX_Counties_FY22_Income_Limits!CR32&lt;[1]WAIVER_TX_Counties_FY22!CS$2,[1]WAIVER_TX_Counties_FY22!CS$2,IF([1]TX_Counties_FY22_Income_Limits!CR32=[1]WAIVER_TX_Counties_FY22!CS$2,[1]TX_Counties_FY22_Income_Limits!CR32)))</f>
        <v>187660</v>
      </c>
      <c r="CT32" s="64">
        <f>IF([1]TX_Counties_FY22_Income_Limits!CS32&gt;[1]WAIVER_TX_Counties_FY22!CT$2,[1]TX_Counties_FY22_Income_Limits!CS32,IF([1]TX_Counties_FY22_Income_Limits!CS32&lt;[1]WAIVER_TX_Counties_FY22!CT$2,[1]WAIVER_TX_Counties_FY22!CT$2,IF([1]TX_Counties_FY22_Income_Limits!CS32=[1]WAIVER_TX_Counties_FY22!CT$2,[1]TX_Counties_FY22_Income_Limits!CS32)))</f>
        <v>194484</v>
      </c>
      <c r="CU32" s="64">
        <f>IF([1]TX_Counties_FY22_Income_Limits!CT32&gt;[1]WAIVER_TX_Counties_FY22!CU$2,[1]TX_Counties_FY22_Income_Limits!CT32,IF([1]TX_Counties_FY22_Income_Limits!CT32&lt;[1]WAIVER_TX_Counties_FY22!CU$2,[1]WAIVER_TX_Counties_FY22!CU$2,IF([1]TX_Counties_FY22_Income_Limits!CT32=[1]WAIVER_TX_Counties_FY22!CU$2,[1]TX_Counties_FY22_Income_Limits!CT32)))</f>
        <v>201308</v>
      </c>
      <c r="CV32" s="64">
        <f>IF([1]TX_Counties_FY22_Income_Limits!CU32&gt;[1]WAIVER_TX_Counties_FY22!CV$2,[1]TX_Counties_FY22_Income_Limits!CU32,IF([1]TX_Counties_FY22_Income_Limits!CU32&lt;[1]WAIVER_TX_Counties_FY22!CV$2,[1]WAIVER_TX_Counties_FY22!CV$2,IF([1]TX_Counties_FY22_Income_Limits!CU32=[1]WAIVER_TX_Counties_FY22!CV$2,[1]TX_Counties_FY22_Income_Limits!CU32)))</f>
        <v>208132</v>
      </c>
      <c r="CW32" s="64">
        <f>IF([1]TX_Counties_FY22_Income_Limits!CV32&gt;[1]WAIVER_TX_Counties_FY22!CW$2,[1]TX_Counties_FY22_Income_Limits!CV32,IF([1]TX_Counties_FY22_Income_Limits!CV32&lt;[1]WAIVER_TX_Counties_FY22!CW$2,[1]WAIVER_TX_Counties_FY22!CW$2,IF([1]TX_Counties_FY22_Income_Limits!CV32=[1]WAIVER_TX_Counties_FY22!CW$2,[1]TX_Counties_FY22_Income_Limits!CV32)))</f>
        <v>214956</v>
      </c>
      <c r="CX32" s="64">
        <f>IF([1]TX_Counties_FY22_Income_Limits!CW32&gt;[1]WAIVER_TX_Counties_FY22!CX$2,[1]TX_Counties_FY22_Income_Limits!CW32,IF([1]TX_Counties_FY22_Income_Limits!CW32&lt;[1]WAIVER_TX_Counties_FY22!CX$2,[1]WAIVER_TX_Counties_FY22!CX$2,IF([1]TX_Counties_FY22_Income_Limits!CW32=[1]WAIVER_TX_Counties_FY22!CX$2,[1]TX_Counties_FY22_Income_Limits!CW32)))</f>
        <v>221780</v>
      </c>
      <c r="CY32" s="64">
        <f>IF([1]TX_Counties_FY22_Income_Limits!CX32&gt;[1]WAIVER_TX_Counties_FY22!CY$2,[1]TX_Counties_FY22_Income_Limits!CX32,IF([1]TX_Counties_FY22_Income_Limits!CX32&lt;[1]WAIVER_TX_Counties_FY22!CY$2,[1]WAIVER_TX_Counties_FY22!CY$2,IF([1]TX_Counties_FY22_Income_Limits!CX32=[1]WAIVER_TX_Counties_FY22!CY$2,[1]TX_Counties_FY22_Income_Limits!CX32)))</f>
        <v>228604</v>
      </c>
      <c r="CZ32" s="64">
        <f>IF([1]TX_Counties_FY22_Income_Limits!CY32&gt;[1]WAIVER_TX_Counties_FY22!CZ$2,[1]TX_Counties_FY22_Income_Limits!CY32,IF([1]TX_Counties_FY22_Income_Limits!CY32&lt;[1]WAIVER_TX_Counties_FY22!CZ$2,[1]WAIVER_TX_Counties_FY22!CZ$2,IF([1]TX_Counties_FY22_Income_Limits!CY32=[1]WAIVER_TX_Counties_FY22!CZ$2,[1]TX_Counties_FY22_Income_Limits!CY32)))</f>
        <v>71652</v>
      </c>
      <c r="DA32" s="64">
        <f>IF([1]TX_Counties_FY22_Income_Limits!CZ32&gt;[1]WAIVER_TX_Counties_FY22!DA$2,[1]TX_Counties_FY22_Income_Limits!CZ32,IF([1]TX_Counties_FY22_Income_Limits!CZ32&lt;[1]WAIVER_TX_Counties_FY22!DA$2,[1]WAIVER_TX_Counties_FY22!DA$2,IF([1]TX_Counties_FY22_Income_Limits!CZ32=[1]WAIVER_TX_Counties_FY22!DA$2,[1]TX_Counties_FY22_Income_Limits!CZ32)))</f>
        <v>81888</v>
      </c>
      <c r="DB32" s="64">
        <f>IF([1]TX_Counties_FY22_Income_Limits!DA32&gt;[1]WAIVER_TX_Counties_FY22!DB$2,[1]TX_Counties_FY22_Income_Limits!DA32,IF([1]TX_Counties_FY22_Income_Limits!DA32&lt;[1]WAIVER_TX_Counties_FY22!DB$2,[1]WAIVER_TX_Counties_FY22!DB$2,IF([1]TX_Counties_FY22_Income_Limits!DA32=[1]WAIVER_TX_Counties_FY22!DB$2,[1]TX_Counties_FY22_Income_Limits!DA32)))</f>
        <v>92124</v>
      </c>
      <c r="DC32" s="64">
        <f>IF([1]TX_Counties_FY22_Income_Limits!DB32&gt;[1]WAIVER_TX_Counties_FY22!DC$2,[1]TX_Counties_FY22_Income_Limits!DB32,IF([1]TX_Counties_FY22_Income_Limits!DB32&lt;[1]WAIVER_TX_Counties_FY22!DC$2,[1]WAIVER_TX_Counties_FY22!DC$2,IF([1]TX_Counties_FY22_Income_Limits!DB32=[1]WAIVER_TX_Counties_FY22!DC$2,[1]TX_Counties_FY22_Income_Limits!DB32)))</f>
        <v>102360</v>
      </c>
      <c r="DD32" s="64">
        <f>IF([1]TX_Counties_FY22_Income_Limits!DC32&gt;[1]WAIVER_TX_Counties_FY22!DD$2,[1]TX_Counties_FY22_Income_Limits!DC32,IF([1]TX_Counties_FY22_Income_Limits!DC32&lt;[1]WAIVER_TX_Counties_FY22!DD$2,[1]WAIVER_TX_Counties_FY22!DD$2,IF([1]TX_Counties_FY22_Income_Limits!DC32=[1]WAIVER_TX_Counties_FY22!DD$2,[1]TX_Counties_FY22_Income_Limits!DC32)))</f>
        <v>110548.8</v>
      </c>
      <c r="DE32" s="64">
        <f>IF([1]TX_Counties_FY22_Income_Limits!DD32&gt;[1]WAIVER_TX_Counties_FY22!DE$2,[1]TX_Counties_FY22_Income_Limits!DD32,IF([1]TX_Counties_FY22_Income_Limits!DD32&lt;[1]WAIVER_TX_Counties_FY22!DE$2,[1]WAIVER_TX_Counties_FY22!DE$2,IF([1]TX_Counties_FY22_Income_Limits!DD32=[1]WAIVER_TX_Counties_FY22!DE$2,[1]TX_Counties_FY22_Income_Limits!DD32)))</f>
        <v>118737.59999999999</v>
      </c>
      <c r="DF32" s="64">
        <f>IF([1]TX_Counties_FY22_Income_Limits!DE32&gt;[1]WAIVER_TX_Counties_FY22!DF$2,[1]TX_Counties_FY22_Income_Limits!DE32,IF([1]TX_Counties_FY22_Income_Limits!DE32&lt;[1]WAIVER_TX_Counties_FY22!DF$2,[1]WAIVER_TX_Counties_FY22!DF$2,IF([1]TX_Counties_FY22_Income_Limits!DE32=[1]WAIVER_TX_Counties_FY22!DF$2,[1]TX_Counties_FY22_Income_Limits!DE32)))</f>
        <v>126926.39999999999</v>
      </c>
      <c r="DG32" s="64">
        <f>IF([1]TX_Counties_FY22_Income_Limits!DF32&gt;[1]WAIVER_TX_Counties_FY22!DG$2,[1]TX_Counties_FY22_Income_Limits!DF32,IF([1]TX_Counties_FY22_Income_Limits!DF32&lt;[1]WAIVER_TX_Counties_FY22!DG$2,[1]WAIVER_TX_Counties_FY22!DG$2,IF([1]TX_Counties_FY22_Income_Limits!DF32=[1]WAIVER_TX_Counties_FY22!DG$2,[1]TX_Counties_FY22_Income_Limits!DF32)))</f>
        <v>135115.20000000001</v>
      </c>
      <c r="DH32" s="64">
        <f>IF([1]TX_Counties_FY22_Income_Limits!DG32&gt;[1]WAIVER_TX_Counties_FY22!DH$2,[1]TX_Counties_FY22_Income_Limits!DG32,IF([1]TX_Counties_FY22_Income_Limits!DG32&lt;[1]WAIVER_TX_Counties_FY22!DH$2,[1]WAIVER_TX_Counties_FY22!DH$2,IF([1]TX_Counties_FY22_Income_Limits!DG32=[1]WAIVER_TX_Counties_FY22!DH$2,[1]TX_Counties_FY22_Income_Limits!DG32)))</f>
        <v>143304</v>
      </c>
      <c r="DI32" s="64">
        <f>IF([1]TX_Counties_FY22_Income_Limits!DH32&gt;[1]WAIVER_TX_Counties_FY22!DI$2,[1]TX_Counties_FY22_Income_Limits!DH32,IF([1]TX_Counties_FY22_Income_Limits!DH32&lt;[1]WAIVER_TX_Counties_FY22!DI$2,[1]WAIVER_TX_Counties_FY22!DI$2,IF([1]TX_Counties_FY22_Income_Limits!DH32=[1]WAIVER_TX_Counties_FY22!DI$2,[1]TX_Counties_FY22_Income_Limits!DH32)))</f>
        <v>151492.79999999999</v>
      </c>
      <c r="DJ32" s="64">
        <f>IF([1]TX_Counties_FY22_Income_Limits!DI32&gt;[1]WAIVER_TX_Counties_FY22!DJ$2,[1]TX_Counties_FY22_Income_Limits!DI32,IF([1]TX_Counties_FY22_Income_Limits!DI32&lt;[1]WAIVER_TX_Counties_FY22!DJ$2,[1]WAIVER_TX_Counties_FY22!DJ$2,IF([1]TX_Counties_FY22_Income_Limits!DI32=[1]WAIVER_TX_Counties_FY22!DJ$2,[1]TX_Counties_FY22_Income_Limits!DI32)))</f>
        <v>159681.59999999998</v>
      </c>
      <c r="DK32" s="64">
        <f>IF([1]TX_Counties_FY22_Income_Limits!DJ32&gt;[1]WAIVER_TX_Counties_FY22!DK$2,[1]TX_Counties_FY22_Income_Limits!DJ32,IF([1]TX_Counties_FY22_Income_Limits!DJ32&lt;[1]WAIVER_TX_Counties_FY22!DK$2,[1]WAIVER_TX_Counties_FY22!DK$2,IF([1]TX_Counties_FY22_Income_Limits!DJ32=[1]WAIVER_TX_Counties_FY22!DK$2,[1]TX_Counties_FY22_Income_Limits!DJ32)))</f>
        <v>167870.39999999997</v>
      </c>
      <c r="DL32" s="64">
        <f>IF([1]TX_Counties_FY22_Income_Limits!DK32&gt;[1]WAIVER_TX_Counties_FY22!DL$2,[1]TX_Counties_FY22_Income_Limits!DK32,IF([1]TX_Counties_FY22_Income_Limits!DK32&lt;[1]WAIVER_TX_Counties_FY22!DL$2,[1]WAIVER_TX_Counties_FY22!DL$2,IF([1]TX_Counties_FY22_Income_Limits!DK32=[1]WAIVER_TX_Counties_FY22!DL$2,[1]TX_Counties_FY22_Income_Limits!DK32)))</f>
        <v>176059.19999999995</v>
      </c>
      <c r="DM32" s="64">
        <f>IF([1]TX_Counties_FY22_Income_Limits!DL32&gt;[1]WAIVER_TX_Counties_FY22!DM$2,[1]TX_Counties_FY22_Income_Limits!DL32,IF([1]TX_Counties_FY22_Income_Limits!DL32&lt;[1]WAIVER_TX_Counties_FY22!DM$2,[1]WAIVER_TX_Counties_FY22!DM$2,IF([1]TX_Counties_FY22_Income_Limits!DL32=[1]WAIVER_TX_Counties_FY22!DM$2,[1]TX_Counties_FY22_Income_Limits!DL32)))</f>
        <v>184247.99999999994</v>
      </c>
      <c r="DN32" s="64">
        <f>IF([1]TX_Counties_FY22_Income_Limits!DM32&gt;[1]WAIVER_TX_Counties_FY22!DN$2,[1]TX_Counties_FY22_Income_Limits!DM32,IF([1]TX_Counties_FY22_Income_Limits!DM32&lt;[1]WAIVER_TX_Counties_FY22!DN$2,[1]WAIVER_TX_Counties_FY22!DN$2,IF([1]TX_Counties_FY22_Income_Limits!DM32=[1]WAIVER_TX_Counties_FY22!DN$2,[1]TX_Counties_FY22_Income_Limits!DM32)))</f>
        <v>192436.79999999993</v>
      </c>
      <c r="DO32" s="64">
        <f>IF([1]TX_Counties_FY22_Income_Limits!DN32&gt;[1]WAIVER_TX_Counties_FY22!DO$2,[1]TX_Counties_FY22_Income_Limits!DN32,IF([1]TX_Counties_FY22_Income_Limits!DN32&lt;[1]WAIVER_TX_Counties_FY22!DO$2,[1]WAIVER_TX_Counties_FY22!DO$2,IF([1]TX_Counties_FY22_Income_Limits!DN32=[1]WAIVER_TX_Counties_FY22!DO$2,[1]TX_Counties_FY22_Income_Limits!DN32)))</f>
        <v>200625.59999999992</v>
      </c>
      <c r="DP32" s="64">
        <f>IF([1]TX_Counties_FY22_Income_Limits!DO32&gt;[1]WAIVER_TX_Counties_FY22!DP$2,[1]TX_Counties_FY22_Income_Limits!DO32,IF([1]TX_Counties_FY22_Income_Limits!DO32&lt;[1]WAIVER_TX_Counties_FY22!DP$2,[1]WAIVER_TX_Counties_FY22!DP$2,IF([1]TX_Counties_FY22_Income_Limits!DO32=[1]WAIVER_TX_Counties_FY22!DP$2,[1]TX_Counties_FY22_Income_Limits!DO32)))</f>
        <v>208814.39999999991</v>
      </c>
      <c r="DQ32" s="64">
        <f>IF([1]TX_Counties_FY22_Income_Limits!DP32&gt;[1]WAIVER_TX_Counties_FY22!DQ$2,[1]TX_Counties_FY22_Income_Limits!DP32,IF([1]TX_Counties_FY22_Income_Limits!DP32&lt;[1]WAIVER_TX_Counties_FY22!DQ$2,[1]WAIVER_TX_Counties_FY22!DQ$2,IF([1]TX_Counties_FY22_Income_Limits!DP32=[1]WAIVER_TX_Counties_FY22!DQ$2,[1]TX_Counties_FY22_Income_Limits!DP32)))</f>
        <v>217003.1999999999</v>
      </c>
      <c r="DR32" s="64">
        <f>IF([1]TX_Counties_FY22_Income_Limits!DQ32&gt;[1]WAIVER_TX_Counties_FY22!DR$2,[1]TX_Counties_FY22_Income_Limits!DQ32,IF([1]TX_Counties_FY22_Income_Limits!DQ32&lt;[1]WAIVER_TX_Counties_FY22!DR$2,[1]WAIVER_TX_Counties_FY22!DR$2,IF([1]TX_Counties_FY22_Income_Limits!DQ32=[1]WAIVER_TX_Counties_FY22!DR$2,[1]TX_Counties_FY22_Income_Limits!DQ32)))</f>
        <v>225191.99999999988</v>
      </c>
      <c r="DS32" s="64">
        <f>IF([1]TX_Counties_FY22_Income_Limits!DR32&gt;[1]WAIVER_TX_Counties_FY22!DS$2,[1]TX_Counties_FY22_Income_Limits!DR32,IF([1]TX_Counties_FY22_Income_Limits!DR32&lt;[1]WAIVER_TX_Counties_FY22!DS$2,[1]WAIVER_TX_Counties_FY22!DS$2,IF([1]TX_Counties_FY22_Income_Limits!DR32=[1]WAIVER_TX_Counties_FY22!DS$2,[1]TX_Counties_FY22_Income_Limits!DR32)))</f>
        <v>233380.79999999987</v>
      </c>
      <c r="DT32" s="64">
        <f>IF([1]TX_Counties_FY22_Income_Limits!DS32&gt;[1]WAIVER_TX_Counties_FY22!DT$2,[1]TX_Counties_FY22_Income_Limits!DS32,IF([1]TX_Counties_FY22_Income_Limits!DS32&lt;[1]WAIVER_TX_Counties_FY22!DT$2,[1]WAIVER_TX_Counties_FY22!DT$2,IF([1]TX_Counties_FY22_Income_Limits!DS32=[1]WAIVER_TX_Counties_FY22!DT$2,[1]TX_Counties_FY22_Income_Limits!DS32)))</f>
        <v>241569.59999999986</v>
      </c>
      <c r="DU32" s="64">
        <f>IF([1]TX_Counties_FY22_Income_Limits!DT32&gt;[1]WAIVER_TX_Counties_FY22!DU$2,[1]TX_Counties_FY22_Income_Limits!DT32,IF([1]TX_Counties_FY22_Income_Limits!DT32&lt;[1]WAIVER_TX_Counties_FY22!DU$2,[1]WAIVER_TX_Counties_FY22!DU$2,IF([1]TX_Counties_FY22_Income_Limits!DT32=[1]WAIVER_TX_Counties_FY22!DU$2,[1]TX_Counties_FY22_Income_Limits!DT32)))</f>
        <v>249758.39999999985</v>
      </c>
      <c r="DV32" s="64">
        <f>IF([1]TX_Counties_FY22_Income_Limits!DU32&gt;[1]WAIVER_TX_Counties_FY22!DV$2,[1]TX_Counties_FY22_Income_Limits!DU32,IF([1]TX_Counties_FY22_Income_Limits!DU32&lt;[1]WAIVER_TX_Counties_FY22!DV$2,[1]WAIVER_TX_Counties_FY22!DV$2,IF([1]TX_Counties_FY22_Income_Limits!DU32=[1]WAIVER_TX_Counties_FY22!DV$2,[1]TX_Counties_FY22_Income_Limits!DU32)))</f>
        <v>257947.19999999984</v>
      </c>
      <c r="DW32" s="64">
        <f>IF([1]TX_Counties_FY22_Income_Limits!DV32&gt;[1]WAIVER_TX_Counties_FY22!DW$2,[1]TX_Counties_FY22_Income_Limits!DV32,IF([1]TX_Counties_FY22_Income_Limits!DV32&lt;[1]WAIVER_TX_Counties_FY22!DW$2,[1]WAIVER_TX_Counties_FY22!DW$2,IF([1]TX_Counties_FY22_Income_Limits!DV32=[1]WAIVER_TX_Counties_FY22!DW$2,[1]TX_Counties_FY22_Income_Limits!DV32)))</f>
        <v>266135.99999999983</v>
      </c>
      <c r="DX32" s="64">
        <f>IF([1]TX_Counties_FY22_Income_Limits!DW32&gt;[1]WAIVER_TX_Counties_FY22!DX$2,[1]TX_Counties_FY22_Income_Limits!DW32,IF([1]TX_Counties_FY22_Income_Limits!DW32&lt;[1]WAIVER_TX_Counties_FY22!DX$2,[1]WAIVER_TX_Counties_FY22!DX$2,IF([1]TX_Counties_FY22_Income_Limits!DW32=[1]WAIVER_TX_Counties_FY22!DX$2,[1]TX_Counties_FY22_Income_Limits!DW32)))</f>
        <v>274324.79999999981</v>
      </c>
    </row>
    <row r="33" spans="1:129" ht="14.45">
      <c r="A33" s="65" t="s">
        <v>222</v>
      </c>
      <c r="B33" s="65" t="str">
        <f t="shared" si="5"/>
        <v>YES</v>
      </c>
      <c r="C33" s="64">
        <f>[1]TX_Counties_FY22_Income_Limits!B33</f>
        <v>53500</v>
      </c>
      <c r="D33" s="64">
        <f>IF([1]TX_Counties_FY22_Income_Limits!C33&gt;[1]WAIVER_TX_Counties_FY22!D$2,[1]TX_Counties_FY22_Income_Limits!C33,IF([1]TX_Counties_FY22_Income_Limits!C33&lt;[1]WAIVER_TX_Counties_FY22!D$2,[1]WAIVER_TX_Counties_FY22!D$2,IF([1]TX_Counties_FY22_Income_Limits!C33=[1]WAIVER_TX_Counties_FY22!D$2,[1]TX_Counties_FY22_Income_Limits!C33)))</f>
        <v>17650</v>
      </c>
      <c r="E33" s="64">
        <f>IF([1]TX_Counties_FY22_Income_Limits!D33&gt;[1]WAIVER_TX_Counties_FY22!E$2,[1]TX_Counties_FY22_Income_Limits!D33,IF([1]TX_Counties_FY22_Income_Limits!D33&lt;[1]WAIVER_TX_Counties_FY22!E$2,[1]WAIVER_TX_Counties_FY22!E$2,IF([1]TX_Counties_FY22_Income_Limits!D33=[1]WAIVER_TX_Counties_FY22!E$2,[1]TX_Counties_FY22_Income_Limits!D33)))</f>
        <v>20200</v>
      </c>
      <c r="F33" s="64">
        <f>IF([1]TX_Counties_FY22_Income_Limits!E33&gt;[1]WAIVER_TX_Counties_FY22!F$2,[1]TX_Counties_FY22_Income_Limits!E33,IF([1]TX_Counties_FY22_Income_Limits!E33&lt;[1]WAIVER_TX_Counties_FY22!F$2,[1]WAIVER_TX_Counties_FY22!F$2,IF([1]TX_Counties_FY22_Income_Limits!E33=[1]WAIVER_TX_Counties_FY22!F$2,[1]TX_Counties_FY22_Income_Limits!E33)))</f>
        <v>23030</v>
      </c>
      <c r="G33" s="64">
        <f>IF([1]TX_Counties_FY22_Income_Limits!F33&gt;[1]WAIVER_TX_Counties_FY22!G$2,[1]TX_Counties_FY22_Income_Limits!F33,IF([1]TX_Counties_FY22_Income_Limits!F33&lt;[1]WAIVER_TX_Counties_FY22!G$2,[1]WAIVER_TX_Counties_FY22!G$2,IF([1]TX_Counties_FY22_Income_Limits!F33=[1]WAIVER_TX_Counties_FY22!G$2,[1]TX_Counties_FY22_Income_Limits!F33)))</f>
        <v>27750</v>
      </c>
      <c r="H33" s="64">
        <f>IF([1]TX_Counties_FY22_Income_Limits!G33&gt;[1]WAIVER_TX_Counties_FY22!H$2,[1]TX_Counties_FY22_Income_Limits!G33,IF([1]TX_Counties_FY22_Income_Limits!G33&lt;[1]WAIVER_TX_Counties_FY22!H$2,[1]WAIVER_TX_Counties_FY22!H$2,IF([1]TX_Counties_FY22_Income_Limits!G33=[1]WAIVER_TX_Counties_FY22!H$2,[1]TX_Counties_FY22_Income_Limits!G33)))</f>
        <v>32470</v>
      </c>
      <c r="I33" s="64">
        <f>IF([1]TX_Counties_FY22_Income_Limits!H33&gt;[1]WAIVER_TX_Counties_FY22!I$2,[1]TX_Counties_FY22_Income_Limits!H33,IF([1]TX_Counties_FY22_Income_Limits!H33&lt;[1]WAIVER_TX_Counties_FY22!I$2,[1]WAIVER_TX_Counties_FY22!I$2,IF([1]TX_Counties_FY22_Income_Limits!H33=[1]WAIVER_TX_Counties_FY22!I$2,[1]TX_Counties_FY22_Income_Limits!H33)))</f>
        <v>37190</v>
      </c>
      <c r="J33" s="64">
        <f>IF([1]TX_Counties_FY22_Income_Limits!I33&gt;[1]WAIVER_TX_Counties_FY22!J$2,[1]TX_Counties_FY22_Income_Limits!I33,IF([1]TX_Counties_FY22_Income_Limits!I33&lt;[1]WAIVER_TX_Counties_FY22!J$2,[1]WAIVER_TX_Counties_FY22!J$2,IF([1]TX_Counties_FY22_Income_Limits!I33=[1]WAIVER_TX_Counties_FY22!J$2,[1]TX_Counties_FY22_Income_Limits!I33)))</f>
        <v>41910</v>
      </c>
      <c r="K33" s="64">
        <f>IF([1]TX_Counties_FY22_Income_Limits!J33&gt;[1]WAIVER_TX_Counties_FY22!K$2,[1]TX_Counties_FY22_Income_Limits!J33,IF([1]TX_Counties_FY22_Income_Limits!J33&lt;[1]WAIVER_TX_Counties_FY22!K$2,[1]WAIVER_TX_Counties_FY22!K$2,IF([1]TX_Counties_FY22_Income_Limits!J33=[1]WAIVER_TX_Counties_FY22!K$2,[1]TX_Counties_FY22_Income_Limits!J33)))</f>
        <v>44950</v>
      </c>
      <c r="L33" s="64">
        <f>IF([1]TX_Counties_FY22_Income_Limits!K33&gt;[1]WAIVER_TX_Counties_FY22!L$2,[1]TX_Counties_FY22_Income_Limits!K33,IF([1]TX_Counties_FY22_Income_Limits!K33&lt;[1]WAIVER_TX_Counties_FY22!L$2,[1]WAIVER_TX_Counties_FY22!L$2,IF([1]TX_Counties_FY22_Income_Limits!K33=[1]WAIVER_TX_Counties_FY22!L$2,[1]TX_Counties_FY22_Income_Limits!K33)))</f>
        <v>58799.999999999993</v>
      </c>
      <c r="M33" s="64">
        <f>IF([1]TX_Counties_FY22_Income_Limits!L33&gt;[1]WAIVER_TX_Counties_FY22!M$2,[1]TX_Counties_FY22_Income_Limits!L33,IF([1]TX_Counties_FY22_Income_Limits!L33&lt;[1]WAIVER_TX_Counties_FY22!M$2,[1]WAIVER_TX_Counties_FY22!M$2,IF([1]TX_Counties_FY22_Income_Limits!L33=[1]WAIVER_TX_Counties_FY22!M$2,[1]TX_Counties_FY22_Income_Limits!L33)))</f>
        <v>62160</v>
      </c>
      <c r="N33" s="64">
        <f>IF([1]TX_Counties_FY22_Income_Limits!M33&gt;[1]WAIVER_TX_Counties_FY22!N$2,[1]TX_Counties_FY22_Income_Limits!M33,IF([1]TX_Counties_FY22_Income_Limits!M33&lt;[1]WAIVER_TX_Counties_FY22!N$2,[1]WAIVER_TX_Counties_FY22!N$2,IF([1]TX_Counties_FY22_Income_Limits!M33=[1]WAIVER_TX_Counties_FY22!N$2,[1]TX_Counties_FY22_Income_Limits!M33)))</f>
        <v>65520.000000000007</v>
      </c>
      <c r="O33" s="64">
        <f>IF([1]TX_Counties_FY22_Income_Limits!N33&gt;[1]WAIVER_TX_Counties_FY22!O$2,[1]TX_Counties_FY22_Income_Limits!N33,IF([1]TX_Counties_FY22_Income_Limits!N33&lt;[1]WAIVER_TX_Counties_FY22!O$2,[1]WAIVER_TX_Counties_FY22!O$2,IF([1]TX_Counties_FY22_Income_Limits!N33=[1]WAIVER_TX_Counties_FY22!O$2,[1]TX_Counties_FY22_Income_Limits!N33)))</f>
        <v>68880.000000000015</v>
      </c>
      <c r="P33" s="64">
        <f>IF([1]TX_Counties_FY22_Income_Limits!O33&gt;[1]WAIVER_TX_Counties_FY22!P$2,[1]TX_Counties_FY22_Income_Limits!O33,IF([1]TX_Counties_FY22_Income_Limits!O33&lt;[1]WAIVER_TX_Counties_FY22!P$2,[1]WAIVER_TX_Counties_FY22!P$2,IF([1]TX_Counties_FY22_Income_Limits!O33=[1]WAIVER_TX_Counties_FY22!P$2,[1]TX_Counties_FY22_Income_Limits!O33)))</f>
        <v>72240.000000000029</v>
      </c>
      <c r="Q33" s="64">
        <f>IF([1]TX_Counties_FY22_Income_Limits!P33&gt;[1]WAIVER_TX_Counties_FY22!Q$2,[1]TX_Counties_FY22_Income_Limits!P33,IF([1]TX_Counties_FY22_Income_Limits!P33&lt;[1]WAIVER_TX_Counties_FY22!Q$2,[1]WAIVER_TX_Counties_FY22!Q$2,IF([1]TX_Counties_FY22_Income_Limits!P33=[1]WAIVER_TX_Counties_FY22!Q$2,[1]TX_Counties_FY22_Income_Limits!P33)))</f>
        <v>75600.000000000044</v>
      </c>
      <c r="R33" s="64">
        <f>IF([1]TX_Counties_FY22_Income_Limits!Q33&gt;[1]WAIVER_TX_Counties_FY22!R$2,[1]TX_Counties_FY22_Income_Limits!Q33,IF([1]TX_Counties_FY22_Income_Limits!Q33&lt;[1]WAIVER_TX_Counties_FY22!R$2,[1]WAIVER_TX_Counties_FY22!R$2,IF([1]TX_Counties_FY22_Income_Limits!Q33=[1]WAIVER_TX_Counties_FY22!R$2,[1]TX_Counties_FY22_Income_Limits!Q33)))</f>
        <v>78960.000000000058</v>
      </c>
      <c r="S33" s="64">
        <f>IF([1]TX_Counties_FY22_Income_Limits!R33&gt;[1]WAIVER_TX_Counties_FY22!S$2,[1]TX_Counties_FY22_Income_Limits!R33,IF([1]TX_Counties_FY22_Income_Limits!R33&lt;[1]WAIVER_TX_Counties_FY22!S$2,[1]WAIVER_TX_Counties_FY22!S$2,IF([1]TX_Counties_FY22_Income_Limits!R33=[1]WAIVER_TX_Counties_FY22!S$2,[1]TX_Counties_FY22_Income_Limits!R33)))</f>
        <v>82320.000000000073</v>
      </c>
      <c r="T33" s="64">
        <f>IF([1]TX_Counties_FY22_Income_Limits!S33&gt;[1]WAIVER_TX_Counties_FY22!T$2,[1]TX_Counties_FY22_Income_Limits!S33,IF([1]TX_Counties_FY22_Income_Limits!S33&lt;[1]WAIVER_TX_Counties_FY22!T$2,[1]WAIVER_TX_Counties_FY22!T$2,IF([1]TX_Counties_FY22_Income_Limits!S33=[1]WAIVER_TX_Counties_FY22!T$2,[1]TX_Counties_FY22_Income_Limits!S33)))</f>
        <v>85680.000000000087</v>
      </c>
      <c r="U33" s="64">
        <f>IF([1]TX_Counties_FY22_Income_Limits!T33&gt;[1]WAIVER_TX_Counties_FY22!U$2,[1]TX_Counties_FY22_Income_Limits!T33,IF([1]TX_Counties_FY22_Income_Limits!T33&lt;[1]WAIVER_TX_Counties_FY22!U$2,[1]WAIVER_TX_Counties_FY22!U$2,IF([1]TX_Counties_FY22_Income_Limits!T33=[1]WAIVER_TX_Counties_FY22!U$2,[1]TX_Counties_FY22_Income_Limits!T33)))</f>
        <v>89040.000000000102</v>
      </c>
      <c r="V33" s="64">
        <f>IF([1]TX_Counties_FY22_Income_Limits!U33&gt;[1]WAIVER_TX_Counties_FY22!V$2,[1]TX_Counties_FY22_Income_Limits!U33,IF([1]TX_Counties_FY22_Income_Limits!U33&lt;[1]WAIVER_TX_Counties_FY22!V$2,[1]WAIVER_TX_Counties_FY22!V$2,IF([1]TX_Counties_FY22_Income_Limits!U33=[1]WAIVER_TX_Counties_FY22!V$2,[1]TX_Counties_FY22_Income_Limits!U33)))</f>
        <v>92400.000000000116</v>
      </c>
      <c r="W33" s="64">
        <f>IF([1]TX_Counties_FY22_Income_Limits!V33&gt;[1]WAIVER_TX_Counties_FY22!W$2,[1]TX_Counties_FY22_Income_Limits!V33,IF([1]TX_Counties_FY22_Income_Limits!V33&lt;[1]WAIVER_TX_Counties_FY22!W$2,[1]WAIVER_TX_Counties_FY22!W$2,IF([1]TX_Counties_FY22_Income_Limits!V33=[1]WAIVER_TX_Counties_FY22!W$2,[1]TX_Counties_FY22_Income_Limits!V33)))</f>
        <v>95760.000000000131</v>
      </c>
      <c r="X33" s="64">
        <f>IF([1]TX_Counties_FY22_Income_Limits!W33&gt;[1]WAIVER_TX_Counties_FY22!X$2,[1]TX_Counties_FY22_Income_Limits!W33,IF([1]TX_Counties_FY22_Income_Limits!W33&lt;[1]WAIVER_TX_Counties_FY22!X$2,[1]WAIVER_TX_Counties_FY22!X$2,IF([1]TX_Counties_FY22_Income_Limits!W33=[1]WAIVER_TX_Counties_FY22!X$2,[1]TX_Counties_FY22_Income_Limits!W33)))</f>
        <v>99120.000000000146</v>
      </c>
      <c r="Y33" s="64">
        <f>IF([1]TX_Counties_FY22_Income_Limits!X33&gt;[1]WAIVER_TX_Counties_FY22!Y$2,[1]TX_Counties_FY22_Income_Limits!X33,IF([1]TX_Counties_FY22_Income_Limits!X33&lt;[1]WAIVER_TX_Counties_FY22!Y$2,[1]WAIVER_TX_Counties_FY22!Y$2,IF([1]TX_Counties_FY22_Income_Limits!X33=[1]WAIVER_TX_Counties_FY22!Y$2,[1]TX_Counties_FY22_Income_Limits!X33)))</f>
        <v>102480.00000000016</v>
      </c>
      <c r="Z33" s="64">
        <f>IF([1]TX_Counties_FY22_Income_Limits!Y33&gt;[1]WAIVER_TX_Counties_FY22!Z$2,[1]TX_Counties_FY22_Income_Limits!Y33,IF([1]TX_Counties_FY22_Income_Limits!Y33&lt;[1]WAIVER_TX_Counties_FY22!Z$2,[1]WAIVER_TX_Counties_FY22!Z$2,IF([1]TX_Counties_FY22_Income_Limits!Y33=[1]WAIVER_TX_Counties_FY22!Z$2,[1]TX_Counties_FY22_Income_Limits!Y33)))</f>
        <v>105840.00000000017</v>
      </c>
      <c r="AA33" s="64">
        <f>IF([1]TX_Counties_FY22_Income_Limits!Z33&gt;[1]WAIVER_TX_Counties_FY22!AA$2,[1]TX_Counties_FY22_Income_Limits!Z33,IF([1]TX_Counties_FY22_Income_Limits!Z33&lt;[1]WAIVER_TX_Counties_FY22!AA$2,[1]WAIVER_TX_Counties_FY22!AA$2,IF([1]TX_Counties_FY22_Income_Limits!Z33=[1]WAIVER_TX_Counties_FY22!AA$2,[1]TX_Counties_FY22_Income_Limits!Z33)))</f>
        <v>109200.00000000019</v>
      </c>
      <c r="AB33" s="64">
        <f>IF([1]TX_Counties_FY22_Income_Limits!AA33&gt;[1]WAIVER_TX_Counties_FY22!AB$2,[1]TX_Counties_FY22_Income_Limits!AA33,IF([1]TX_Counties_FY22_Income_Limits!AA33&lt;[1]WAIVER_TX_Counties_FY22!AB$2,[1]WAIVER_TX_Counties_FY22!AB$2,IF([1]TX_Counties_FY22_Income_Limits!AA33=[1]WAIVER_TX_Counties_FY22!AB$2,[1]TX_Counties_FY22_Income_Limits!AA33)))</f>
        <v>112560.0000000002</v>
      </c>
      <c r="AC33" s="64">
        <f>IF([1]TX_Counties_FY22_Income_Limits!AB33&gt;[1]WAIVER_TX_Counties_FY22!AC$2,[1]TX_Counties_FY22_Income_Limits!AB33,IF([1]TX_Counties_FY22_Income_Limits!AB33&lt;[1]WAIVER_TX_Counties_FY22!AC$2,[1]WAIVER_TX_Counties_FY22!AC$2,IF([1]TX_Counties_FY22_Income_Limits!AB33=[1]WAIVER_TX_Counties_FY22!AC$2,[1]TX_Counties_FY22_Income_Limits!AB33)))</f>
        <v>29400</v>
      </c>
      <c r="AD33" s="64">
        <f>IF([1]TX_Counties_FY22_Income_Limits!AC33&gt;[1]WAIVER_TX_Counties_FY22!AD$2,[1]TX_Counties_FY22_Income_Limits!AC33,IF([1]TX_Counties_FY22_Income_Limits!AC33&lt;[1]WAIVER_TX_Counties_FY22!AD$2,[1]WAIVER_TX_Counties_FY22!AD$2,IF([1]TX_Counties_FY22_Income_Limits!AC33=[1]WAIVER_TX_Counties_FY22!AD$2,[1]TX_Counties_FY22_Income_Limits!AC33)))</f>
        <v>33600</v>
      </c>
      <c r="AE33" s="64">
        <f>IF([1]TX_Counties_FY22_Income_Limits!AD33&gt;[1]WAIVER_TX_Counties_FY22!AE$2,[1]TX_Counties_FY22_Income_Limits!AD33,IF([1]TX_Counties_FY22_Income_Limits!AD33&lt;[1]WAIVER_TX_Counties_FY22!AE$2,[1]WAIVER_TX_Counties_FY22!AE$2,IF([1]TX_Counties_FY22_Income_Limits!AD33=[1]WAIVER_TX_Counties_FY22!AE$2,[1]TX_Counties_FY22_Income_Limits!AD33)))</f>
        <v>37800</v>
      </c>
      <c r="AF33" s="64">
        <f>IF([1]TX_Counties_FY22_Income_Limits!AE33&gt;[1]WAIVER_TX_Counties_FY22!AF$2,[1]TX_Counties_FY22_Income_Limits!AE33,IF([1]TX_Counties_FY22_Income_Limits!AE33&lt;[1]WAIVER_TX_Counties_FY22!AF$2,[1]WAIVER_TX_Counties_FY22!AF$2,IF([1]TX_Counties_FY22_Income_Limits!AE33=[1]WAIVER_TX_Counties_FY22!AF$2,[1]TX_Counties_FY22_Income_Limits!AE33)))</f>
        <v>42000</v>
      </c>
      <c r="AG33" s="64">
        <f>IF([1]TX_Counties_FY22_Income_Limits!AF33&gt;[1]WAIVER_TX_Counties_FY22!AG$2,[1]TX_Counties_FY22_Income_Limits!AF33,IF([1]TX_Counties_FY22_Income_Limits!AF33&lt;[1]WAIVER_TX_Counties_FY22!AG$2,[1]WAIVER_TX_Counties_FY22!AG$2,IF([1]TX_Counties_FY22_Income_Limits!AF33=[1]WAIVER_TX_Counties_FY22!AG$2,[1]TX_Counties_FY22_Income_Limits!AF33)))</f>
        <v>45400</v>
      </c>
      <c r="AH33" s="64">
        <f>IF([1]TX_Counties_FY22_Income_Limits!AG33&gt;[1]WAIVER_TX_Counties_FY22!AH$2,[1]TX_Counties_FY22_Income_Limits!AG33,IF([1]TX_Counties_FY22_Income_Limits!AG33&lt;[1]WAIVER_TX_Counties_FY22!AH$2,[1]WAIVER_TX_Counties_FY22!AH$2,IF([1]TX_Counties_FY22_Income_Limits!AG33=[1]WAIVER_TX_Counties_FY22!AH$2,[1]TX_Counties_FY22_Income_Limits!AG33)))</f>
        <v>48750</v>
      </c>
      <c r="AI33" s="64">
        <f>IF([1]TX_Counties_FY22_Income_Limits!AH33&gt;[1]WAIVER_TX_Counties_FY22!AI$2,[1]TX_Counties_FY22_Income_Limits!AH33,IF([1]TX_Counties_FY22_Income_Limits!AH33&lt;[1]WAIVER_TX_Counties_FY22!AI$2,[1]WAIVER_TX_Counties_FY22!AI$2,IF([1]TX_Counties_FY22_Income_Limits!AH33=[1]WAIVER_TX_Counties_FY22!AI$2,[1]TX_Counties_FY22_Income_Limits!AH33)))</f>
        <v>52100</v>
      </c>
      <c r="AJ33" s="64">
        <f>IF([1]TX_Counties_FY22_Income_Limits!AI33&gt;[1]WAIVER_TX_Counties_FY22!AJ$2,[1]TX_Counties_FY22_Income_Limits!AI33,IF([1]TX_Counties_FY22_Income_Limits!AI33&lt;[1]WAIVER_TX_Counties_FY22!AJ$2,[1]WAIVER_TX_Counties_FY22!AJ$2,IF([1]TX_Counties_FY22_Income_Limits!AI33=[1]WAIVER_TX_Counties_FY22!AJ$2,[1]TX_Counties_FY22_Income_Limits!AI33)))</f>
        <v>55450</v>
      </c>
      <c r="AK33" s="64">
        <f>IF([1]TX_Counties_FY22_Income_Limits!AJ33&gt;[1]WAIVER_TX_Counties_FY22!AK$2,[1]TX_Counties_FY22_Income_Limits!AJ33,IF([1]TX_Counties_FY22_Income_Limits!AJ33&lt;[1]WAIVER_TX_Counties_FY22!AK$2,[1]WAIVER_TX_Counties_FY22!AK$2,IF([1]TX_Counties_FY22_Income_Limits!AJ33=[1]WAIVER_TX_Counties_FY22!AK$2,[1]TX_Counties_FY22_Income_Limits!AJ33)))</f>
        <v>58799.999999999993</v>
      </c>
      <c r="AL33" s="64">
        <f>IF([1]TX_Counties_FY22_Income_Limits!AK33&gt;[1]WAIVER_TX_Counties_FY22!AL$2,[1]TX_Counties_FY22_Income_Limits!AK33,IF([1]TX_Counties_FY22_Income_Limits!AK33&lt;[1]WAIVER_TX_Counties_FY22!AL$2,[1]WAIVER_TX_Counties_FY22!AL$2,IF([1]TX_Counties_FY22_Income_Limits!AK33=[1]WAIVER_TX_Counties_FY22!AL$2,[1]TX_Counties_FY22_Income_Limits!AK33)))</f>
        <v>62160</v>
      </c>
      <c r="AM33" s="64">
        <f>IF([1]TX_Counties_FY22_Income_Limits!AL33&gt;[1]WAIVER_TX_Counties_FY22!AM$2,[1]TX_Counties_FY22_Income_Limits!AL33,IF([1]TX_Counties_FY22_Income_Limits!AL33&lt;[1]WAIVER_TX_Counties_FY22!AM$2,[1]WAIVER_TX_Counties_FY22!AM$2,IF([1]TX_Counties_FY22_Income_Limits!AL33=[1]WAIVER_TX_Counties_FY22!AM$2,[1]TX_Counties_FY22_Income_Limits!AL33)))</f>
        <v>65520.000000000007</v>
      </c>
      <c r="AN33" s="64">
        <f>IF([1]TX_Counties_FY22_Income_Limits!AM33&gt;[1]WAIVER_TX_Counties_FY22!AN$2,[1]TX_Counties_FY22_Income_Limits!AM33,IF([1]TX_Counties_FY22_Income_Limits!AM33&lt;[1]WAIVER_TX_Counties_FY22!AN$2,[1]WAIVER_TX_Counties_FY22!AN$2,IF([1]TX_Counties_FY22_Income_Limits!AM33=[1]WAIVER_TX_Counties_FY22!AN$2,[1]TX_Counties_FY22_Income_Limits!AM33)))</f>
        <v>68880.000000000015</v>
      </c>
      <c r="AO33" s="64">
        <f>IF([1]TX_Counties_FY22_Income_Limits!AN33&gt;[1]WAIVER_TX_Counties_FY22!AO$2,[1]TX_Counties_FY22_Income_Limits!AN33,IF([1]TX_Counties_FY22_Income_Limits!AN33&lt;[1]WAIVER_TX_Counties_FY22!AO$2,[1]WAIVER_TX_Counties_FY22!AO$2,IF([1]TX_Counties_FY22_Income_Limits!AN33=[1]WAIVER_TX_Counties_FY22!AO$2,[1]TX_Counties_FY22_Income_Limits!AN33)))</f>
        <v>72240.000000000029</v>
      </c>
      <c r="AP33" s="64">
        <f>IF([1]TX_Counties_FY22_Income_Limits!AO33&gt;[1]WAIVER_TX_Counties_FY22!AP$2,[1]TX_Counties_FY22_Income_Limits!AO33,IF([1]TX_Counties_FY22_Income_Limits!AO33&lt;[1]WAIVER_TX_Counties_FY22!AP$2,[1]WAIVER_TX_Counties_FY22!AP$2,IF([1]TX_Counties_FY22_Income_Limits!AO33=[1]WAIVER_TX_Counties_FY22!AP$2,[1]TX_Counties_FY22_Income_Limits!AO33)))</f>
        <v>75600.000000000044</v>
      </c>
      <c r="AQ33" s="64">
        <f>IF([1]TX_Counties_FY22_Income_Limits!AP33&gt;[1]WAIVER_TX_Counties_FY22!AQ$2,[1]TX_Counties_FY22_Income_Limits!AP33,IF([1]TX_Counties_FY22_Income_Limits!AP33&lt;[1]WAIVER_TX_Counties_FY22!AQ$2,[1]WAIVER_TX_Counties_FY22!AQ$2,IF([1]TX_Counties_FY22_Income_Limits!AP33=[1]WAIVER_TX_Counties_FY22!AQ$2,[1]TX_Counties_FY22_Income_Limits!AP33)))</f>
        <v>78960.000000000058</v>
      </c>
      <c r="AR33" s="64">
        <f>IF([1]TX_Counties_FY22_Income_Limits!AQ33&gt;[1]WAIVER_TX_Counties_FY22!AR$2,[1]TX_Counties_FY22_Income_Limits!AQ33,IF([1]TX_Counties_FY22_Income_Limits!AQ33&lt;[1]WAIVER_TX_Counties_FY22!AR$2,[1]WAIVER_TX_Counties_FY22!AR$2,IF([1]TX_Counties_FY22_Income_Limits!AQ33=[1]WAIVER_TX_Counties_FY22!AR$2,[1]TX_Counties_FY22_Income_Limits!AQ33)))</f>
        <v>82320.000000000073</v>
      </c>
      <c r="AS33" s="64">
        <f>IF([1]TX_Counties_FY22_Income_Limits!AR33&gt;[1]WAIVER_TX_Counties_FY22!AS$2,[1]TX_Counties_FY22_Income_Limits!AR33,IF([1]TX_Counties_FY22_Income_Limits!AR33&lt;[1]WAIVER_TX_Counties_FY22!AS$2,[1]WAIVER_TX_Counties_FY22!AS$2,IF([1]TX_Counties_FY22_Income_Limits!AR33=[1]WAIVER_TX_Counties_FY22!AS$2,[1]TX_Counties_FY22_Income_Limits!AR33)))</f>
        <v>85680.000000000087</v>
      </c>
      <c r="AT33" s="64">
        <f>IF([1]TX_Counties_FY22_Income_Limits!AS33&gt;[1]WAIVER_TX_Counties_FY22!AT$2,[1]TX_Counties_FY22_Income_Limits!AS33,IF([1]TX_Counties_FY22_Income_Limits!AS33&lt;[1]WAIVER_TX_Counties_FY22!AT$2,[1]WAIVER_TX_Counties_FY22!AT$2,IF([1]TX_Counties_FY22_Income_Limits!AS33=[1]WAIVER_TX_Counties_FY22!AT$2,[1]TX_Counties_FY22_Income_Limits!AS33)))</f>
        <v>89040.000000000102</v>
      </c>
      <c r="AU33" s="64">
        <f>IF([1]TX_Counties_FY22_Income_Limits!AT33&gt;[1]WAIVER_TX_Counties_FY22!AU$2,[1]TX_Counties_FY22_Income_Limits!AT33,IF([1]TX_Counties_FY22_Income_Limits!AT33&lt;[1]WAIVER_TX_Counties_FY22!AU$2,[1]WAIVER_TX_Counties_FY22!AU$2,IF([1]TX_Counties_FY22_Income_Limits!AT33=[1]WAIVER_TX_Counties_FY22!AU$2,[1]TX_Counties_FY22_Income_Limits!AT33)))</f>
        <v>92400.000000000116</v>
      </c>
      <c r="AV33" s="64">
        <f>IF([1]TX_Counties_FY22_Income_Limits!AU33&gt;[1]WAIVER_TX_Counties_FY22!AV$2,[1]TX_Counties_FY22_Income_Limits!AU33,IF([1]TX_Counties_FY22_Income_Limits!AU33&lt;[1]WAIVER_TX_Counties_FY22!AV$2,[1]WAIVER_TX_Counties_FY22!AV$2,IF([1]TX_Counties_FY22_Income_Limits!AU33=[1]WAIVER_TX_Counties_FY22!AV$2,[1]TX_Counties_FY22_Income_Limits!AU33)))</f>
        <v>95760.000000000131</v>
      </c>
      <c r="AW33" s="64">
        <f>IF([1]TX_Counties_FY22_Income_Limits!AV33&gt;[1]WAIVER_TX_Counties_FY22!AW$2,[1]TX_Counties_FY22_Income_Limits!AV33,IF([1]TX_Counties_FY22_Income_Limits!AV33&lt;[1]WAIVER_TX_Counties_FY22!AW$2,[1]WAIVER_TX_Counties_FY22!AW$2,IF([1]TX_Counties_FY22_Income_Limits!AV33=[1]WAIVER_TX_Counties_FY22!AW$2,[1]TX_Counties_FY22_Income_Limits!AV33)))</f>
        <v>99120.000000000146</v>
      </c>
      <c r="AX33" s="64">
        <f>IF([1]TX_Counties_FY22_Income_Limits!AW33&gt;[1]WAIVER_TX_Counties_FY22!AX$2,[1]TX_Counties_FY22_Income_Limits!AW33,IF([1]TX_Counties_FY22_Income_Limits!AW33&lt;[1]WAIVER_TX_Counties_FY22!AX$2,[1]WAIVER_TX_Counties_FY22!AX$2,IF([1]TX_Counties_FY22_Income_Limits!AW33=[1]WAIVER_TX_Counties_FY22!AX$2,[1]TX_Counties_FY22_Income_Limits!AW33)))</f>
        <v>102480.00000000016</v>
      </c>
      <c r="AY33" s="64">
        <f>IF([1]TX_Counties_FY22_Income_Limits!AX33&gt;[1]WAIVER_TX_Counties_FY22!AY$2,[1]TX_Counties_FY22_Income_Limits!AX33,IF([1]TX_Counties_FY22_Income_Limits!AX33&lt;[1]WAIVER_TX_Counties_FY22!AY$2,[1]WAIVER_TX_Counties_FY22!AY$2,IF([1]TX_Counties_FY22_Income_Limits!AX33=[1]WAIVER_TX_Counties_FY22!AY$2,[1]TX_Counties_FY22_Income_Limits!AX33)))</f>
        <v>105840.00000000017</v>
      </c>
      <c r="AZ33" s="64">
        <f>IF([1]TX_Counties_FY22_Income_Limits!AY33&gt;[1]WAIVER_TX_Counties_FY22!AZ$2,[1]TX_Counties_FY22_Income_Limits!AY33,IF([1]TX_Counties_FY22_Income_Limits!AY33&lt;[1]WAIVER_TX_Counties_FY22!AZ$2,[1]WAIVER_TX_Counties_FY22!AZ$2,IF([1]TX_Counties_FY22_Income_Limits!AY33=[1]WAIVER_TX_Counties_FY22!AZ$2,[1]TX_Counties_FY22_Income_Limits!AY33)))</f>
        <v>109200.00000000019</v>
      </c>
      <c r="BA33" s="64">
        <f>IF([1]TX_Counties_FY22_Income_Limits!AZ33&gt;[1]WAIVER_TX_Counties_FY22!BA$2,[1]TX_Counties_FY22_Income_Limits!AZ33,IF([1]TX_Counties_FY22_Income_Limits!AZ33&lt;[1]WAIVER_TX_Counties_FY22!BA$2,[1]WAIVER_TX_Counties_FY22!BA$2,IF([1]TX_Counties_FY22_Income_Limits!AZ33=[1]WAIVER_TX_Counties_FY22!BA$2,[1]TX_Counties_FY22_Income_Limits!AZ33)))</f>
        <v>112560.0000000002</v>
      </c>
      <c r="BB33" s="64">
        <f>IF([1]TX_Counties_FY22_Income_Limits!BA33&gt;[1]WAIVER_TX_Counties_FY22!BB$2,[1]TX_Counties_FY22_Income_Limits!BA33,IF([1]TX_Counties_FY22_Income_Limits!BA33&lt;[1]WAIVER_TX_Counties_FY22!BB$2,[1]WAIVER_TX_Counties_FY22!BB$2,IF([1]TX_Counties_FY22_Income_Limits!BA33=[1]WAIVER_TX_Counties_FY22!BB$2,[1]TX_Counties_FY22_Income_Limits!BA33)))</f>
        <v>47050</v>
      </c>
      <c r="BC33" s="64">
        <f>IF([1]TX_Counties_FY22_Income_Limits!BB33&gt;[1]WAIVER_TX_Counties_FY22!BC$2,[1]TX_Counties_FY22_Income_Limits!BB33,IF([1]TX_Counties_FY22_Income_Limits!BB33&lt;[1]WAIVER_TX_Counties_FY22!BC$2,[1]WAIVER_TX_Counties_FY22!BC$2,IF([1]TX_Counties_FY22_Income_Limits!BB33=[1]WAIVER_TX_Counties_FY22!BC$2,[1]TX_Counties_FY22_Income_Limits!BB33)))</f>
        <v>53800</v>
      </c>
      <c r="BD33" s="64">
        <f>IF([1]TX_Counties_FY22_Income_Limits!BC33&gt;[1]WAIVER_TX_Counties_FY22!BD$2,[1]TX_Counties_FY22_Income_Limits!BC33,IF([1]TX_Counties_FY22_Income_Limits!BC33&lt;[1]WAIVER_TX_Counties_FY22!BD$2,[1]WAIVER_TX_Counties_FY22!BD$2,IF([1]TX_Counties_FY22_Income_Limits!BC33=[1]WAIVER_TX_Counties_FY22!BD$2,[1]TX_Counties_FY22_Income_Limits!BC33)))</f>
        <v>60500</v>
      </c>
      <c r="BE33" s="64">
        <f>IF([1]TX_Counties_FY22_Income_Limits!BD33&gt;[1]WAIVER_TX_Counties_FY22!BE$2,[1]TX_Counties_FY22_Income_Limits!BD33,IF([1]TX_Counties_FY22_Income_Limits!BD33&lt;[1]WAIVER_TX_Counties_FY22!BE$2,[1]WAIVER_TX_Counties_FY22!BE$2,IF([1]TX_Counties_FY22_Income_Limits!BD33=[1]WAIVER_TX_Counties_FY22!BE$2,[1]TX_Counties_FY22_Income_Limits!BD33)))</f>
        <v>67250</v>
      </c>
      <c r="BF33" s="64">
        <f>IF([1]TX_Counties_FY22_Income_Limits!BE33&gt;[1]WAIVER_TX_Counties_FY22!BF$2,[1]TX_Counties_FY22_Income_Limits!BE33,IF([1]TX_Counties_FY22_Income_Limits!BE33&lt;[1]WAIVER_TX_Counties_FY22!BF$2,[1]WAIVER_TX_Counties_FY22!BF$2,IF([1]TX_Counties_FY22_Income_Limits!BE33=[1]WAIVER_TX_Counties_FY22!BF$2,[1]TX_Counties_FY22_Income_Limits!BE33)))</f>
        <v>72650</v>
      </c>
      <c r="BG33" s="64">
        <f>IF([1]TX_Counties_FY22_Income_Limits!BF33&gt;[1]WAIVER_TX_Counties_FY22!BG$2,[1]TX_Counties_FY22_Income_Limits!BF33,IF([1]TX_Counties_FY22_Income_Limits!BF33&lt;[1]WAIVER_TX_Counties_FY22!BG$2,[1]WAIVER_TX_Counties_FY22!BG$2,IF([1]TX_Counties_FY22_Income_Limits!BF33=[1]WAIVER_TX_Counties_FY22!BG$2,[1]TX_Counties_FY22_Income_Limits!BF33)))</f>
        <v>78000</v>
      </c>
      <c r="BH33" s="64">
        <f>IF([1]TX_Counties_FY22_Income_Limits!BG33&gt;[1]WAIVER_TX_Counties_FY22!BH$2,[1]TX_Counties_FY22_Income_Limits!BG33,IF([1]TX_Counties_FY22_Income_Limits!BG33&lt;[1]WAIVER_TX_Counties_FY22!BH$2,[1]WAIVER_TX_Counties_FY22!BH$2,IF([1]TX_Counties_FY22_Income_Limits!BG33=[1]WAIVER_TX_Counties_FY22!BH$2,[1]TX_Counties_FY22_Income_Limits!BG33)))</f>
        <v>83400</v>
      </c>
      <c r="BI33" s="64">
        <f>IF([1]TX_Counties_FY22_Income_Limits!BH33&gt;[1]WAIVER_TX_Counties_FY22!BI$2,[1]TX_Counties_FY22_Income_Limits!BH33,IF([1]TX_Counties_FY22_Income_Limits!BH33&lt;[1]WAIVER_TX_Counties_FY22!BI$2,[1]WAIVER_TX_Counties_FY22!BI$2,IF([1]TX_Counties_FY22_Income_Limits!BH33=[1]WAIVER_TX_Counties_FY22!BI$2,[1]TX_Counties_FY22_Income_Limits!BH33)))</f>
        <v>88750</v>
      </c>
      <c r="BJ33" s="64">
        <f>IF([1]TX_Counties_FY22_Income_Limits!BI33&gt;[1]WAIVER_TX_Counties_FY22!BJ$2,[1]TX_Counties_FY22_Income_Limits!BI33,IF([1]TX_Counties_FY22_Income_Limits!BI33&lt;[1]WAIVER_TX_Counties_FY22!BJ$2,[1]WAIVER_TX_Counties_FY22!BJ$2,IF([1]TX_Counties_FY22_Income_Limits!BI33=[1]WAIVER_TX_Counties_FY22!BJ$2,[1]TX_Counties_FY22_Income_Limits!BI33)))</f>
        <v>94150</v>
      </c>
      <c r="BK33" s="64">
        <f>IF([1]TX_Counties_FY22_Income_Limits!BJ33&gt;[1]WAIVER_TX_Counties_FY22!BK$2,[1]TX_Counties_FY22_Income_Limits!BJ33,IF([1]TX_Counties_FY22_Income_Limits!BJ33&lt;[1]WAIVER_TX_Counties_FY22!BK$2,[1]WAIVER_TX_Counties_FY22!BK$2,IF([1]TX_Counties_FY22_Income_Limits!BJ33=[1]WAIVER_TX_Counties_FY22!BK$2,[1]TX_Counties_FY22_Income_Limits!BJ33)))</f>
        <v>99530</v>
      </c>
      <c r="BL33" s="64">
        <f>IF([1]TX_Counties_FY22_Income_Limits!BK33&gt;[1]WAIVER_TX_Counties_FY22!BL$2,[1]TX_Counties_FY22_Income_Limits!BK33,IF([1]TX_Counties_FY22_Income_Limits!BK33&lt;[1]WAIVER_TX_Counties_FY22!BL$2,[1]WAIVER_TX_Counties_FY22!BL$2,IF([1]TX_Counties_FY22_Income_Limits!BK33=[1]WAIVER_TX_Counties_FY22!BL$2,[1]TX_Counties_FY22_Income_Limits!BK33)))</f>
        <v>104910</v>
      </c>
      <c r="BM33" s="64">
        <f>IF([1]TX_Counties_FY22_Income_Limits!BL33&gt;[1]WAIVER_TX_Counties_FY22!BM$2,[1]TX_Counties_FY22_Income_Limits!BL33,IF([1]TX_Counties_FY22_Income_Limits!BL33&lt;[1]WAIVER_TX_Counties_FY22!BM$2,[1]WAIVER_TX_Counties_FY22!BM$2,IF([1]TX_Counties_FY22_Income_Limits!BL33=[1]WAIVER_TX_Counties_FY22!BM$2,[1]TX_Counties_FY22_Income_Limits!BL33)))</f>
        <v>110290</v>
      </c>
      <c r="BN33" s="64">
        <f>IF([1]TX_Counties_FY22_Income_Limits!BM33&gt;[1]WAIVER_TX_Counties_FY22!BN$2,[1]TX_Counties_FY22_Income_Limits!BM33,IF([1]TX_Counties_FY22_Income_Limits!BM33&lt;[1]WAIVER_TX_Counties_FY22!BN$2,[1]WAIVER_TX_Counties_FY22!BN$2,IF([1]TX_Counties_FY22_Income_Limits!BM33=[1]WAIVER_TX_Counties_FY22!BN$2,[1]TX_Counties_FY22_Income_Limits!BM33)))</f>
        <v>115670</v>
      </c>
      <c r="BO33" s="64">
        <f>IF([1]TX_Counties_FY22_Income_Limits!BN33&gt;[1]WAIVER_TX_Counties_FY22!BO$2,[1]TX_Counties_FY22_Income_Limits!BN33,IF([1]TX_Counties_FY22_Income_Limits!BN33&lt;[1]WAIVER_TX_Counties_FY22!BO$2,[1]WAIVER_TX_Counties_FY22!BO$2,IF([1]TX_Counties_FY22_Income_Limits!BN33=[1]WAIVER_TX_Counties_FY22!BO$2,[1]TX_Counties_FY22_Income_Limits!BN33)))</f>
        <v>121050</v>
      </c>
      <c r="BP33" s="64">
        <f>IF([1]TX_Counties_FY22_Income_Limits!BO33&gt;[1]WAIVER_TX_Counties_FY22!BP$2,[1]TX_Counties_FY22_Income_Limits!BO33,IF([1]TX_Counties_FY22_Income_Limits!BO33&lt;[1]WAIVER_TX_Counties_FY22!BP$2,[1]WAIVER_TX_Counties_FY22!BP$2,IF([1]TX_Counties_FY22_Income_Limits!BO33=[1]WAIVER_TX_Counties_FY22!BP$2,[1]TX_Counties_FY22_Income_Limits!BO33)))</f>
        <v>126430</v>
      </c>
      <c r="BQ33" s="64">
        <f>IF([1]TX_Counties_FY22_Income_Limits!BP33&gt;[1]WAIVER_TX_Counties_FY22!BQ$2,[1]TX_Counties_FY22_Income_Limits!BP33,IF([1]TX_Counties_FY22_Income_Limits!BP33&lt;[1]WAIVER_TX_Counties_FY22!BQ$2,[1]WAIVER_TX_Counties_FY22!BQ$2,IF([1]TX_Counties_FY22_Income_Limits!BP33=[1]WAIVER_TX_Counties_FY22!BQ$2,[1]TX_Counties_FY22_Income_Limits!BP33)))</f>
        <v>131810</v>
      </c>
      <c r="BR33" s="64">
        <f>IF([1]TX_Counties_FY22_Income_Limits!BQ33&gt;[1]WAIVER_TX_Counties_FY22!BR$2,[1]TX_Counties_FY22_Income_Limits!BQ33,IF([1]TX_Counties_FY22_Income_Limits!BQ33&lt;[1]WAIVER_TX_Counties_FY22!BR$2,[1]WAIVER_TX_Counties_FY22!BR$2,IF([1]TX_Counties_FY22_Income_Limits!BQ33=[1]WAIVER_TX_Counties_FY22!BR$2,[1]TX_Counties_FY22_Income_Limits!BQ33)))</f>
        <v>137190</v>
      </c>
      <c r="BS33" s="64">
        <f>IF([1]TX_Counties_FY22_Income_Limits!BR33&gt;[1]WAIVER_TX_Counties_FY22!BS$2,[1]TX_Counties_FY22_Income_Limits!BR33,IF([1]TX_Counties_FY22_Income_Limits!BR33&lt;[1]WAIVER_TX_Counties_FY22!BS$2,[1]WAIVER_TX_Counties_FY22!BS$2,IF([1]TX_Counties_FY22_Income_Limits!BR33=[1]WAIVER_TX_Counties_FY22!BS$2,[1]TX_Counties_FY22_Income_Limits!BR33)))</f>
        <v>142570</v>
      </c>
      <c r="BT33" s="64">
        <f>IF([1]TX_Counties_FY22_Income_Limits!BS33&gt;[1]WAIVER_TX_Counties_FY22!BT$2,[1]TX_Counties_FY22_Income_Limits!BS33,IF([1]TX_Counties_FY22_Income_Limits!BS33&lt;[1]WAIVER_TX_Counties_FY22!BT$2,[1]WAIVER_TX_Counties_FY22!BT$2,IF([1]TX_Counties_FY22_Income_Limits!BS33=[1]WAIVER_TX_Counties_FY22!BT$2,[1]TX_Counties_FY22_Income_Limits!BS33)))</f>
        <v>147950</v>
      </c>
      <c r="BU33" s="64">
        <f>IF([1]TX_Counties_FY22_Income_Limits!BT33&gt;[1]WAIVER_TX_Counties_FY22!BU$2,[1]TX_Counties_FY22_Income_Limits!BT33,IF([1]TX_Counties_FY22_Income_Limits!BT33&lt;[1]WAIVER_TX_Counties_FY22!BU$2,[1]WAIVER_TX_Counties_FY22!BU$2,IF([1]TX_Counties_FY22_Income_Limits!BT33=[1]WAIVER_TX_Counties_FY22!BU$2,[1]TX_Counties_FY22_Income_Limits!BT33)))</f>
        <v>153330</v>
      </c>
      <c r="BV33" s="64">
        <f>IF([1]TX_Counties_FY22_Income_Limits!BU33&gt;[1]WAIVER_TX_Counties_FY22!BV$2,[1]TX_Counties_FY22_Income_Limits!BU33,IF([1]TX_Counties_FY22_Income_Limits!BU33&lt;[1]WAIVER_TX_Counties_FY22!BV$2,[1]WAIVER_TX_Counties_FY22!BV$2,IF([1]TX_Counties_FY22_Income_Limits!BU33=[1]WAIVER_TX_Counties_FY22!BV$2,[1]TX_Counties_FY22_Income_Limits!BU33)))</f>
        <v>158710</v>
      </c>
      <c r="BW33" s="64">
        <f>IF([1]TX_Counties_FY22_Income_Limits!BV33&gt;[1]WAIVER_TX_Counties_FY22!BW$2,[1]TX_Counties_FY22_Income_Limits!BV33,IF([1]TX_Counties_FY22_Income_Limits!BV33&lt;[1]WAIVER_TX_Counties_FY22!BW$2,[1]WAIVER_TX_Counties_FY22!BW$2,IF([1]TX_Counties_FY22_Income_Limits!BV33=[1]WAIVER_TX_Counties_FY22!BW$2,[1]TX_Counties_FY22_Income_Limits!BV33)))</f>
        <v>164090</v>
      </c>
      <c r="BX33" s="64">
        <f>IF([1]TX_Counties_FY22_Income_Limits!BW33&gt;[1]WAIVER_TX_Counties_FY22!BX$2,[1]TX_Counties_FY22_Income_Limits!BW33,IF([1]TX_Counties_FY22_Income_Limits!BW33&lt;[1]WAIVER_TX_Counties_FY22!BX$2,[1]WAIVER_TX_Counties_FY22!BX$2,IF([1]TX_Counties_FY22_Income_Limits!BW33=[1]WAIVER_TX_Counties_FY22!BX$2,[1]TX_Counties_FY22_Income_Limits!BW33)))</f>
        <v>169470</v>
      </c>
      <c r="BY33" s="64">
        <f>IF([1]TX_Counties_FY22_Income_Limits!BX33&gt;[1]WAIVER_TX_Counties_FY22!BY$2,[1]TX_Counties_FY22_Income_Limits!BX33,IF([1]TX_Counties_FY22_Income_Limits!BX33&lt;[1]WAIVER_TX_Counties_FY22!BY$2,[1]WAIVER_TX_Counties_FY22!BY$2,IF([1]TX_Counties_FY22_Income_Limits!BX33=[1]WAIVER_TX_Counties_FY22!BY$2,[1]TX_Counties_FY22_Income_Limits!BX33)))</f>
        <v>174850</v>
      </c>
      <c r="BZ33" s="64">
        <f>IF([1]TX_Counties_FY22_Income_Limits!BY33&gt;[1]WAIVER_TX_Counties_FY22!BZ$2,[1]TX_Counties_FY22_Income_Limits!BY33,IF([1]TX_Counties_FY22_Income_Limits!BY33&lt;[1]WAIVER_TX_Counties_FY22!BZ$2,[1]WAIVER_TX_Counties_FY22!BZ$2,IF([1]TX_Counties_FY22_Income_Limits!BY33=[1]WAIVER_TX_Counties_FY22!BZ$2,[1]TX_Counties_FY22_Income_Limits!BY33)))</f>
        <v>180230</v>
      </c>
      <c r="CA33" s="64">
        <f>IF([1]TX_Counties_FY22_Income_Limits!BZ33&gt;[1]WAIVER_TX_Counties_FY22!CA$2,[1]TX_Counties_FY22_Income_Limits!BZ33,IF([1]TX_Counties_FY22_Income_Limits!BZ33&lt;[1]WAIVER_TX_Counties_FY22!CA$2,[1]WAIVER_TX_Counties_FY22!CA$2,IF([1]TX_Counties_FY22_Income_Limits!BZ33=[1]WAIVER_TX_Counties_FY22!CA$2,[1]TX_Counties_FY22_Income_Limits!BZ33)))</f>
        <v>59709.999999999993</v>
      </c>
      <c r="CB33" s="64">
        <f>IF([1]TX_Counties_FY22_Income_Limits!CA33&gt;[1]WAIVER_TX_Counties_FY22!CB$2,[1]TX_Counties_FY22_Income_Limits!CA33,IF([1]TX_Counties_FY22_Income_Limits!CA33&lt;[1]WAIVER_TX_Counties_FY22!CB$2,[1]WAIVER_TX_Counties_FY22!CB$2,IF([1]TX_Counties_FY22_Income_Limits!CA33=[1]WAIVER_TX_Counties_FY22!CB$2,[1]TX_Counties_FY22_Income_Limits!CA33)))</f>
        <v>68240</v>
      </c>
      <c r="CC33" s="64">
        <f>IF([1]TX_Counties_FY22_Income_Limits!CB33&gt;[1]WAIVER_TX_Counties_FY22!CC$2,[1]TX_Counties_FY22_Income_Limits!CB33,IF([1]TX_Counties_FY22_Income_Limits!CB33&lt;[1]WAIVER_TX_Counties_FY22!CC$2,[1]WAIVER_TX_Counties_FY22!CC$2,IF([1]TX_Counties_FY22_Income_Limits!CB33=[1]WAIVER_TX_Counties_FY22!CC$2,[1]TX_Counties_FY22_Income_Limits!CB33)))</f>
        <v>76770</v>
      </c>
      <c r="CD33" s="64">
        <f>IF([1]TX_Counties_FY22_Income_Limits!CC33&gt;[1]WAIVER_TX_Counties_FY22!CD$2,[1]TX_Counties_FY22_Income_Limits!CC33,IF([1]TX_Counties_FY22_Income_Limits!CC33&lt;[1]WAIVER_TX_Counties_FY22!CD$2,[1]WAIVER_TX_Counties_FY22!CD$2,IF([1]TX_Counties_FY22_Income_Limits!CC33=[1]WAIVER_TX_Counties_FY22!CD$2,[1]TX_Counties_FY22_Income_Limits!CC33)))</f>
        <v>85300</v>
      </c>
      <c r="CE33" s="64">
        <f>IF([1]TX_Counties_FY22_Income_Limits!CD33&gt;[1]WAIVER_TX_Counties_FY22!CE$2,[1]TX_Counties_FY22_Income_Limits!CD33,IF([1]TX_Counties_FY22_Income_Limits!CD33&lt;[1]WAIVER_TX_Counties_FY22!CE$2,[1]WAIVER_TX_Counties_FY22!CE$2,IF([1]TX_Counties_FY22_Income_Limits!CD33=[1]WAIVER_TX_Counties_FY22!CE$2,[1]TX_Counties_FY22_Income_Limits!CD33)))</f>
        <v>92124</v>
      </c>
      <c r="CF33" s="64">
        <f>IF([1]TX_Counties_FY22_Income_Limits!CE33&gt;[1]WAIVER_TX_Counties_FY22!CF$2,[1]TX_Counties_FY22_Income_Limits!CE33,IF([1]TX_Counties_FY22_Income_Limits!CE33&lt;[1]WAIVER_TX_Counties_FY22!CF$2,[1]WAIVER_TX_Counties_FY22!CF$2,IF([1]TX_Counties_FY22_Income_Limits!CE33=[1]WAIVER_TX_Counties_FY22!CF$2,[1]TX_Counties_FY22_Income_Limits!CE33)))</f>
        <v>98948</v>
      </c>
      <c r="CG33" s="64">
        <f>IF([1]TX_Counties_FY22_Income_Limits!CF33&gt;[1]WAIVER_TX_Counties_FY22!CG$2,[1]TX_Counties_FY22_Income_Limits!CF33,IF([1]TX_Counties_FY22_Income_Limits!CF33&lt;[1]WAIVER_TX_Counties_FY22!CG$2,[1]WAIVER_TX_Counties_FY22!CG$2,IF([1]TX_Counties_FY22_Income_Limits!CF33=[1]WAIVER_TX_Counties_FY22!CG$2,[1]TX_Counties_FY22_Income_Limits!CF33)))</f>
        <v>105772</v>
      </c>
      <c r="CH33" s="64">
        <f>IF([1]TX_Counties_FY22_Income_Limits!CG33&gt;[1]WAIVER_TX_Counties_FY22!CH$2,[1]TX_Counties_FY22_Income_Limits!CG33,IF([1]TX_Counties_FY22_Income_Limits!CG33&lt;[1]WAIVER_TX_Counties_FY22!CH$2,[1]WAIVER_TX_Counties_FY22!CH$2,IF([1]TX_Counties_FY22_Income_Limits!CG33=[1]WAIVER_TX_Counties_FY22!CH$2,[1]TX_Counties_FY22_Income_Limits!CG33)))</f>
        <v>112596</v>
      </c>
      <c r="CI33" s="64">
        <f>IF([1]TX_Counties_FY22_Income_Limits!CH33&gt;[1]WAIVER_TX_Counties_FY22!CI$2,[1]TX_Counties_FY22_Income_Limits!CH33,IF([1]TX_Counties_FY22_Income_Limits!CH33&lt;[1]WAIVER_TX_Counties_FY22!CI$2,[1]WAIVER_TX_Counties_FY22!CI$2,IF([1]TX_Counties_FY22_Income_Limits!CH33=[1]WAIVER_TX_Counties_FY22!CI$2,[1]TX_Counties_FY22_Income_Limits!CH33)))</f>
        <v>119419.99999999999</v>
      </c>
      <c r="CJ33" s="64">
        <f>IF([1]TX_Counties_FY22_Income_Limits!CI33&gt;[1]WAIVER_TX_Counties_FY22!CJ$2,[1]TX_Counties_FY22_Income_Limits!CI33,IF([1]TX_Counties_FY22_Income_Limits!CI33&lt;[1]WAIVER_TX_Counties_FY22!CJ$2,[1]WAIVER_TX_Counties_FY22!CJ$2,IF([1]TX_Counties_FY22_Income_Limits!CI33=[1]WAIVER_TX_Counties_FY22!CJ$2,[1]TX_Counties_FY22_Income_Limits!CI33)))</f>
        <v>126244</v>
      </c>
      <c r="CK33" s="64">
        <f>IF([1]TX_Counties_FY22_Income_Limits!CJ33&gt;[1]WAIVER_TX_Counties_FY22!CK$2,[1]TX_Counties_FY22_Income_Limits!CJ33,IF([1]TX_Counties_FY22_Income_Limits!CJ33&lt;[1]WAIVER_TX_Counties_FY22!CK$2,[1]WAIVER_TX_Counties_FY22!CK$2,IF([1]TX_Counties_FY22_Income_Limits!CJ33=[1]WAIVER_TX_Counties_FY22!CK$2,[1]TX_Counties_FY22_Income_Limits!CJ33)))</f>
        <v>133068</v>
      </c>
      <c r="CL33" s="64">
        <f>IF([1]TX_Counties_FY22_Income_Limits!CK33&gt;[1]WAIVER_TX_Counties_FY22!CL$2,[1]TX_Counties_FY22_Income_Limits!CK33,IF([1]TX_Counties_FY22_Income_Limits!CK33&lt;[1]WAIVER_TX_Counties_FY22!CL$2,[1]WAIVER_TX_Counties_FY22!CL$2,IF([1]TX_Counties_FY22_Income_Limits!CK33=[1]WAIVER_TX_Counties_FY22!CL$2,[1]TX_Counties_FY22_Income_Limits!CK33)))</f>
        <v>139892</v>
      </c>
      <c r="CM33" s="64">
        <f>IF([1]TX_Counties_FY22_Income_Limits!CL33&gt;[1]WAIVER_TX_Counties_FY22!CM$2,[1]TX_Counties_FY22_Income_Limits!CL33,IF([1]TX_Counties_FY22_Income_Limits!CL33&lt;[1]WAIVER_TX_Counties_FY22!CM$2,[1]WAIVER_TX_Counties_FY22!CM$2,IF([1]TX_Counties_FY22_Income_Limits!CL33=[1]WAIVER_TX_Counties_FY22!CM$2,[1]TX_Counties_FY22_Income_Limits!CL33)))</f>
        <v>146716</v>
      </c>
      <c r="CN33" s="64">
        <f>IF([1]TX_Counties_FY22_Income_Limits!CM33&gt;[1]WAIVER_TX_Counties_FY22!CN$2,[1]TX_Counties_FY22_Income_Limits!CM33,IF([1]TX_Counties_FY22_Income_Limits!CM33&lt;[1]WAIVER_TX_Counties_FY22!CN$2,[1]WAIVER_TX_Counties_FY22!CN$2,IF([1]TX_Counties_FY22_Income_Limits!CM33=[1]WAIVER_TX_Counties_FY22!CN$2,[1]TX_Counties_FY22_Income_Limits!CM33)))</f>
        <v>153540</v>
      </c>
      <c r="CO33" s="64">
        <f>IF([1]TX_Counties_FY22_Income_Limits!CN33&gt;[1]WAIVER_TX_Counties_FY22!CO$2,[1]TX_Counties_FY22_Income_Limits!CN33,IF([1]TX_Counties_FY22_Income_Limits!CN33&lt;[1]WAIVER_TX_Counties_FY22!CO$2,[1]WAIVER_TX_Counties_FY22!CO$2,IF([1]TX_Counties_FY22_Income_Limits!CN33=[1]WAIVER_TX_Counties_FY22!CO$2,[1]TX_Counties_FY22_Income_Limits!CN33)))</f>
        <v>160364</v>
      </c>
      <c r="CP33" s="64">
        <f>IF([1]TX_Counties_FY22_Income_Limits!CO33&gt;[1]WAIVER_TX_Counties_FY22!CP$2,[1]TX_Counties_FY22_Income_Limits!CO33,IF([1]TX_Counties_FY22_Income_Limits!CO33&lt;[1]WAIVER_TX_Counties_FY22!CP$2,[1]WAIVER_TX_Counties_FY22!CP$2,IF([1]TX_Counties_FY22_Income_Limits!CO33=[1]WAIVER_TX_Counties_FY22!CP$2,[1]TX_Counties_FY22_Income_Limits!CO33)))</f>
        <v>167188</v>
      </c>
      <c r="CQ33" s="64">
        <f>IF([1]TX_Counties_FY22_Income_Limits!CP33&gt;[1]WAIVER_TX_Counties_FY22!CQ$2,[1]TX_Counties_FY22_Income_Limits!CP33,IF([1]TX_Counties_FY22_Income_Limits!CP33&lt;[1]WAIVER_TX_Counties_FY22!CQ$2,[1]WAIVER_TX_Counties_FY22!CQ$2,IF([1]TX_Counties_FY22_Income_Limits!CP33=[1]WAIVER_TX_Counties_FY22!CQ$2,[1]TX_Counties_FY22_Income_Limits!CP33)))</f>
        <v>174012</v>
      </c>
      <c r="CR33" s="64">
        <f>IF([1]TX_Counties_FY22_Income_Limits!CQ33&gt;[1]WAIVER_TX_Counties_FY22!CR$2,[1]TX_Counties_FY22_Income_Limits!CQ33,IF([1]TX_Counties_FY22_Income_Limits!CQ33&lt;[1]WAIVER_TX_Counties_FY22!CR$2,[1]WAIVER_TX_Counties_FY22!CR$2,IF([1]TX_Counties_FY22_Income_Limits!CQ33=[1]WAIVER_TX_Counties_FY22!CR$2,[1]TX_Counties_FY22_Income_Limits!CQ33)))</f>
        <v>180836</v>
      </c>
      <c r="CS33" s="64">
        <f>IF([1]TX_Counties_FY22_Income_Limits!CR33&gt;[1]WAIVER_TX_Counties_FY22!CS$2,[1]TX_Counties_FY22_Income_Limits!CR33,IF([1]TX_Counties_FY22_Income_Limits!CR33&lt;[1]WAIVER_TX_Counties_FY22!CS$2,[1]WAIVER_TX_Counties_FY22!CS$2,IF([1]TX_Counties_FY22_Income_Limits!CR33=[1]WAIVER_TX_Counties_FY22!CS$2,[1]TX_Counties_FY22_Income_Limits!CR33)))</f>
        <v>187660</v>
      </c>
      <c r="CT33" s="64">
        <f>IF([1]TX_Counties_FY22_Income_Limits!CS33&gt;[1]WAIVER_TX_Counties_FY22!CT$2,[1]TX_Counties_FY22_Income_Limits!CS33,IF([1]TX_Counties_FY22_Income_Limits!CS33&lt;[1]WAIVER_TX_Counties_FY22!CT$2,[1]WAIVER_TX_Counties_FY22!CT$2,IF([1]TX_Counties_FY22_Income_Limits!CS33=[1]WAIVER_TX_Counties_FY22!CT$2,[1]TX_Counties_FY22_Income_Limits!CS33)))</f>
        <v>194484</v>
      </c>
      <c r="CU33" s="64">
        <f>IF([1]TX_Counties_FY22_Income_Limits!CT33&gt;[1]WAIVER_TX_Counties_FY22!CU$2,[1]TX_Counties_FY22_Income_Limits!CT33,IF([1]TX_Counties_FY22_Income_Limits!CT33&lt;[1]WAIVER_TX_Counties_FY22!CU$2,[1]WAIVER_TX_Counties_FY22!CU$2,IF([1]TX_Counties_FY22_Income_Limits!CT33=[1]WAIVER_TX_Counties_FY22!CU$2,[1]TX_Counties_FY22_Income_Limits!CT33)))</f>
        <v>201308</v>
      </c>
      <c r="CV33" s="64">
        <f>IF([1]TX_Counties_FY22_Income_Limits!CU33&gt;[1]WAIVER_TX_Counties_FY22!CV$2,[1]TX_Counties_FY22_Income_Limits!CU33,IF([1]TX_Counties_FY22_Income_Limits!CU33&lt;[1]WAIVER_TX_Counties_FY22!CV$2,[1]WAIVER_TX_Counties_FY22!CV$2,IF([1]TX_Counties_FY22_Income_Limits!CU33=[1]WAIVER_TX_Counties_FY22!CV$2,[1]TX_Counties_FY22_Income_Limits!CU33)))</f>
        <v>208132</v>
      </c>
      <c r="CW33" s="64">
        <f>IF([1]TX_Counties_FY22_Income_Limits!CV33&gt;[1]WAIVER_TX_Counties_FY22!CW$2,[1]TX_Counties_FY22_Income_Limits!CV33,IF([1]TX_Counties_FY22_Income_Limits!CV33&lt;[1]WAIVER_TX_Counties_FY22!CW$2,[1]WAIVER_TX_Counties_FY22!CW$2,IF([1]TX_Counties_FY22_Income_Limits!CV33=[1]WAIVER_TX_Counties_FY22!CW$2,[1]TX_Counties_FY22_Income_Limits!CV33)))</f>
        <v>214956</v>
      </c>
      <c r="CX33" s="64">
        <f>IF([1]TX_Counties_FY22_Income_Limits!CW33&gt;[1]WAIVER_TX_Counties_FY22!CX$2,[1]TX_Counties_FY22_Income_Limits!CW33,IF([1]TX_Counties_FY22_Income_Limits!CW33&lt;[1]WAIVER_TX_Counties_FY22!CX$2,[1]WAIVER_TX_Counties_FY22!CX$2,IF([1]TX_Counties_FY22_Income_Limits!CW33=[1]WAIVER_TX_Counties_FY22!CX$2,[1]TX_Counties_FY22_Income_Limits!CW33)))</f>
        <v>221780</v>
      </c>
      <c r="CY33" s="64">
        <f>IF([1]TX_Counties_FY22_Income_Limits!CX33&gt;[1]WAIVER_TX_Counties_FY22!CY$2,[1]TX_Counties_FY22_Income_Limits!CX33,IF([1]TX_Counties_FY22_Income_Limits!CX33&lt;[1]WAIVER_TX_Counties_FY22!CY$2,[1]WAIVER_TX_Counties_FY22!CY$2,IF([1]TX_Counties_FY22_Income_Limits!CX33=[1]WAIVER_TX_Counties_FY22!CY$2,[1]TX_Counties_FY22_Income_Limits!CX33)))</f>
        <v>228604</v>
      </c>
      <c r="CZ33" s="64">
        <f>IF([1]TX_Counties_FY22_Income_Limits!CY33&gt;[1]WAIVER_TX_Counties_FY22!CZ$2,[1]TX_Counties_FY22_Income_Limits!CY33,IF([1]TX_Counties_FY22_Income_Limits!CY33&lt;[1]WAIVER_TX_Counties_FY22!CZ$2,[1]WAIVER_TX_Counties_FY22!CZ$2,IF([1]TX_Counties_FY22_Income_Limits!CY33=[1]WAIVER_TX_Counties_FY22!CZ$2,[1]TX_Counties_FY22_Income_Limits!CY33)))</f>
        <v>71652</v>
      </c>
      <c r="DA33" s="64">
        <f>IF([1]TX_Counties_FY22_Income_Limits!CZ33&gt;[1]WAIVER_TX_Counties_FY22!DA$2,[1]TX_Counties_FY22_Income_Limits!CZ33,IF([1]TX_Counties_FY22_Income_Limits!CZ33&lt;[1]WAIVER_TX_Counties_FY22!DA$2,[1]WAIVER_TX_Counties_FY22!DA$2,IF([1]TX_Counties_FY22_Income_Limits!CZ33=[1]WAIVER_TX_Counties_FY22!DA$2,[1]TX_Counties_FY22_Income_Limits!CZ33)))</f>
        <v>81888</v>
      </c>
      <c r="DB33" s="64">
        <f>IF([1]TX_Counties_FY22_Income_Limits!DA33&gt;[1]WAIVER_TX_Counties_FY22!DB$2,[1]TX_Counties_FY22_Income_Limits!DA33,IF([1]TX_Counties_FY22_Income_Limits!DA33&lt;[1]WAIVER_TX_Counties_FY22!DB$2,[1]WAIVER_TX_Counties_FY22!DB$2,IF([1]TX_Counties_FY22_Income_Limits!DA33=[1]WAIVER_TX_Counties_FY22!DB$2,[1]TX_Counties_FY22_Income_Limits!DA33)))</f>
        <v>92124</v>
      </c>
      <c r="DC33" s="64">
        <f>IF([1]TX_Counties_FY22_Income_Limits!DB33&gt;[1]WAIVER_TX_Counties_FY22!DC$2,[1]TX_Counties_FY22_Income_Limits!DB33,IF([1]TX_Counties_FY22_Income_Limits!DB33&lt;[1]WAIVER_TX_Counties_FY22!DC$2,[1]WAIVER_TX_Counties_FY22!DC$2,IF([1]TX_Counties_FY22_Income_Limits!DB33=[1]WAIVER_TX_Counties_FY22!DC$2,[1]TX_Counties_FY22_Income_Limits!DB33)))</f>
        <v>102360</v>
      </c>
      <c r="DD33" s="64">
        <f>IF([1]TX_Counties_FY22_Income_Limits!DC33&gt;[1]WAIVER_TX_Counties_FY22!DD$2,[1]TX_Counties_FY22_Income_Limits!DC33,IF([1]TX_Counties_FY22_Income_Limits!DC33&lt;[1]WAIVER_TX_Counties_FY22!DD$2,[1]WAIVER_TX_Counties_FY22!DD$2,IF([1]TX_Counties_FY22_Income_Limits!DC33=[1]WAIVER_TX_Counties_FY22!DD$2,[1]TX_Counties_FY22_Income_Limits!DC33)))</f>
        <v>110548.8</v>
      </c>
      <c r="DE33" s="64">
        <f>IF([1]TX_Counties_FY22_Income_Limits!DD33&gt;[1]WAIVER_TX_Counties_FY22!DE$2,[1]TX_Counties_FY22_Income_Limits!DD33,IF([1]TX_Counties_FY22_Income_Limits!DD33&lt;[1]WAIVER_TX_Counties_FY22!DE$2,[1]WAIVER_TX_Counties_FY22!DE$2,IF([1]TX_Counties_FY22_Income_Limits!DD33=[1]WAIVER_TX_Counties_FY22!DE$2,[1]TX_Counties_FY22_Income_Limits!DD33)))</f>
        <v>118737.59999999999</v>
      </c>
      <c r="DF33" s="64">
        <f>IF([1]TX_Counties_FY22_Income_Limits!DE33&gt;[1]WAIVER_TX_Counties_FY22!DF$2,[1]TX_Counties_FY22_Income_Limits!DE33,IF([1]TX_Counties_FY22_Income_Limits!DE33&lt;[1]WAIVER_TX_Counties_FY22!DF$2,[1]WAIVER_TX_Counties_FY22!DF$2,IF([1]TX_Counties_FY22_Income_Limits!DE33=[1]WAIVER_TX_Counties_FY22!DF$2,[1]TX_Counties_FY22_Income_Limits!DE33)))</f>
        <v>126926.39999999999</v>
      </c>
      <c r="DG33" s="64">
        <f>IF([1]TX_Counties_FY22_Income_Limits!DF33&gt;[1]WAIVER_TX_Counties_FY22!DG$2,[1]TX_Counties_FY22_Income_Limits!DF33,IF([1]TX_Counties_FY22_Income_Limits!DF33&lt;[1]WAIVER_TX_Counties_FY22!DG$2,[1]WAIVER_TX_Counties_FY22!DG$2,IF([1]TX_Counties_FY22_Income_Limits!DF33=[1]WAIVER_TX_Counties_FY22!DG$2,[1]TX_Counties_FY22_Income_Limits!DF33)))</f>
        <v>135115.20000000001</v>
      </c>
      <c r="DH33" s="64">
        <f>IF([1]TX_Counties_FY22_Income_Limits!DG33&gt;[1]WAIVER_TX_Counties_FY22!DH$2,[1]TX_Counties_FY22_Income_Limits!DG33,IF([1]TX_Counties_FY22_Income_Limits!DG33&lt;[1]WAIVER_TX_Counties_FY22!DH$2,[1]WAIVER_TX_Counties_FY22!DH$2,IF([1]TX_Counties_FY22_Income_Limits!DG33=[1]WAIVER_TX_Counties_FY22!DH$2,[1]TX_Counties_FY22_Income_Limits!DG33)))</f>
        <v>143304</v>
      </c>
      <c r="DI33" s="64">
        <f>IF([1]TX_Counties_FY22_Income_Limits!DH33&gt;[1]WAIVER_TX_Counties_FY22!DI$2,[1]TX_Counties_FY22_Income_Limits!DH33,IF([1]TX_Counties_FY22_Income_Limits!DH33&lt;[1]WAIVER_TX_Counties_FY22!DI$2,[1]WAIVER_TX_Counties_FY22!DI$2,IF([1]TX_Counties_FY22_Income_Limits!DH33=[1]WAIVER_TX_Counties_FY22!DI$2,[1]TX_Counties_FY22_Income_Limits!DH33)))</f>
        <v>151492.79999999999</v>
      </c>
      <c r="DJ33" s="64">
        <f>IF([1]TX_Counties_FY22_Income_Limits!DI33&gt;[1]WAIVER_TX_Counties_FY22!DJ$2,[1]TX_Counties_FY22_Income_Limits!DI33,IF([1]TX_Counties_FY22_Income_Limits!DI33&lt;[1]WAIVER_TX_Counties_FY22!DJ$2,[1]WAIVER_TX_Counties_FY22!DJ$2,IF([1]TX_Counties_FY22_Income_Limits!DI33=[1]WAIVER_TX_Counties_FY22!DJ$2,[1]TX_Counties_FY22_Income_Limits!DI33)))</f>
        <v>159681.59999999998</v>
      </c>
      <c r="DK33" s="64">
        <f>IF([1]TX_Counties_FY22_Income_Limits!DJ33&gt;[1]WAIVER_TX_Counties_FY22!DK$2,[1]TX_Counties_FY22_Income_Limits!DJ33,IF([1]TX_Counties_FY22_Income_Limits!DJ33&lt;[1]WAIVER_TX_Counties_FY22!DK$2,[1]WAIVER_TX_Counties_FY22!DK$2,IF([1]TX_Counties_FY22_Income_Limits!DJ33=[1]WAIVER_TX_Counties_FY22!DK$2,[1]TX_Counties_FY22_Income_Limits!DJ33)))</f>
        <v>167870.39999999997</v>
      </c>
      <c r="DL33" s="64">
        <f>IF([1]TX_Counties_FY22_Income_Limits!DK33&gt;[1]WAIVER_TX_Counties_FY22!DL$2,[1]TX_Counties_FY22_Income_Limits!DK33,IF([1]TX_Counties_FY22_Income_Limits!DK33&lt;[1]WAIVER_TX_Counties_FY22!DL$2,[1]WAIVER_TX_Counties_FY22!DL$2,IF([1]TX_Counties_FY22_Income_Limits!DK33=[1]WAIVER_TX_Counties_FY22!DL$2,[1]TX_Counties_FY22_Income_Limits!DK33)))</f>
        <v>176059.19999999995</v>
      </c>
      <c r="DM33" s="64">
        <f>IF([1]TX_Counties_FY22_Income_Limits!DL33&gt;[1]WAIVER_TX_Counties_FY22!DM$2,[1]TX_Counties_FY22_Income_Limits!DL33,IF([1]TX_Counties_FY22_Income_Limits!DL33&lt;[1]WAIVER_TX_Counties_FY22!DM$2,[1]WAIVER_TX_Counties_FY22!DM$2,IF([1]TX_Counties_FY22_Income_Limits!DL33=[1]WAIVER_TX_Counties_FY22!DM$2,[1]TX_Counties_FY22_Income_Limits!DL33)))</f>
        <v>184247.99999999994</v>
      </c>
      <c r="DN33" s="64">
        <f>IF([1]TX_Counties_FY22_Income_Limits!DM33&gt;[1]WAIVER_TX_Counties_FY22!DN$2,[1]TX_Counties_FY22_Income_Limits!DM33,IF([1]TX_Counties_FY22_Income_Limits!DM33&lt;[1]WAIVER_TX_Counties_FY22!DN$2,[1]WAIVER_TX_Counties_FY22!DN$2,IF([1]TX_Counties_FY22_Income_Limits!DM33=[1]WAIVER_TX_Counties_FY22!DN$2,[1]TX_Counties_FY22_Income_Limits!DM33)))</f>
        <v>192436.79999999993</v>
      </c>
      <c r="DO33" s="64">
        <f>IF([1]TX_Counties_FY22_Income_Limits!DN33&gt;[1]WAIVER_TX_Counties_FY22!DO$2,[1]TX_Counties_FY22_Income_Limits!DN33,IF([1]TX_Counties_FY22_Income_Limits!DN33&lt;[1]WAIVER_TX_Counties_FY22!DO$2,[1]WAIVER_TX_Counties_FY22!DO$2,IF([1]TX_Counties_FY22_Income_Limits!DN33=[1]WAIVER_TX_Counties_FY22!DO$2,[1]TX_Counties_FY22_Income_Limits!DN33)))</f>
        <v>200625.59999999992</v>
      </c>
      <c r="DP33" s="64">
        <f>IF([1]TX_Counties_FY22_Income_Limits!DO33&gt;[1]WAIVER_TX_Counties_FY22!DP$2,[1]TX_Counties_FY22_Income_Limits!DO33,IF([1]TX_Counties_FY22_Income_Limits!DO33&lt;[1]WAIVER_TX_Counties_FY22!DP$2,[1]WAIVER_TX_Counties_FY22!DP$2,IF([1]TX_Counties_FY22_Income_Limits!DO33=[1]WAIVER_TX_Counties_FY22!DP$2,[1]TX_Counties_FY22_Income_Limits!DO33)))</f>
        <v>208814.39999999991</v>
      </c>
      <c r="DQ33" s="64">
        <f>IF([1]TX_Counties_FY22_Income_Limits!DP33&gt;[1]WAIVER_TX_Counties_FY22!DQ$2,[1]TX_Counties_FY22_Income_Limits!DP33,IF([1]TX_Counties_FY22_Income_Limits!DP33&lt;[1]WAIVER_TX_Counties_FY22!DQ$2,[1]WAIVER_TX_Counties_FY22!DQ$2,IF([1]TX_Counties_FY22_Income_Limits!DP33=[1]WAIVER_TX_Counties_FY22!DQ$2,[1]TX_Counties_FY22_Income_Limits!DP33)))</f>
        <v>217003.1999999999</v>
      </c>
      <c r="DR33" s="64">
        <f>IF([1]TX_Counties_FY22_Income_Limits!DQ33&gt;[1]WAIVER_TX_Counties_FY22!DR$2,[1]TX_Counties_FY22_Income_Limits!DQ33,IF([1]TX_Counties_FY22_Income_Limits!DQ33&lt;[1]WAIVER_TX_Counties_FY22!DR$2,[1]WAIVER_TX_Counties_FY22!DR$2,IF([1]TX_Counties_FY22_Income_Limits!DQ33=[1]WAIVER_TX_Counties_FY22!DR$2,[1]TX_Counties_FY22_Income_Limits!DQ33)))</f>
        <v>225191.99999999988</v>
      </c>
      <c r="DS33" s="64">
        <f>IF([1]TX_Counties_FY22_Income_Limits!DR33&gt;[1]WAIVER_TX_Counties_FY22!DS$2,[1]TX_Counties_FY22_Income_Limits!DR33,IF([1]TX_Counties_FY22_Income_Limits!DR33&lt;[1]WAIVER_TX_Counties_FY22!DS$2,[1]WAIVER_TX_Counties_FY22!DS$2,IF([1]TX_Counties_FY22_Income_Limits!DR33=[1]WAIVER_TX_Counties_FY22!DS$2,[1]TX_Counties_FY22_Income_Limits!DR33)))</f>
        <v>233380.79999999987</v>
      </c>
      <c r="DT33" s="64">
        <f>IF([1]TX_Counties_FY22_Income_Limits!DS33&gt;[1]WAIVER_TX_Counties_FY22!DT$2,[1]TX_Counties_FY22_Income_Limits!DS33,IF([1]TX_Counties_FY22_Income_Limits!DS33&lt;[1]WAIVER_TX_Counties_FY22!DT$2,[1]WAIVER_TX_Counties_FY22!DT$2,IF([1]TX_Counties_FY22_Income_Limits!DS33=[1]WAIVER_TX_Counties_FY22!DT$2,[1]TX_Counties_FY22_Income_Limits!DS33)))</f>
        <v>241569.59999999986</v>
      </c>
      <c r="DU33" s="64">
        <f>IF([1]TX_Counties_FY22_Income_Limits!DT33&gt;[1]WAIVER_TX_Counties_FY22!DU$2,[1]TX_Counties_FY22_Income_Limits!DT33,IF([1]TX_Counties_FY22_Income_Limits!DT33&lt;[1]WAIVER_TX_Counties_FY22!DU$2,[1]WAIVER_TX_Counties_FY22!DU$2,IF([1]TX_Counties_FY22_Income_Limits!DT33=[1]WAIVER_TX_Counties_FY22!DU$2,[1]TX_Counties_FY22_Income_Limits!DT33)))</f>
        <v>249758.39999999985</v>
      </c>
      <c r="DV33" s="64">
        <f>IF([1]TX_Counties_FY22_Income_Limits!DU33&gt;[1]WAIVER_TX_Counties_FY22!DV$2,[1]TX_Counties_FY22_Income_Limits!DU33,IF([1]TX_Counties_FY22_Income_Limits!DU33&lt;[1]WAIVER_TX_Counties_FY22!DV$2,[1]WAIVER_TX_Counties_FY22!DV$2,IF([1]TX_Counties_FY22_Income_Limits!DU33=[1]WAIVER_TX_Counties_FY22!DV$2,[1]TX_Counties_FY22_Income_Limits!DU33)))</f>
        <v>257947.19999999984</v>
      </c>
      <c r="DW33" s="64">
        <f>IF([1]TX_Counties_FY22_Income_Limits!DV33&gt;[1]WAIVER_TX_Counties_FY22!DW$2,[1]TX_Counties_FY22_Income_Limits!DV33,IF([1]TX_Counties_FY22_Income_Limits!DV33&lt;[1]WAIVER_TX_Counties_FY22!DW$2,[1]WAIVER_TX_Counties_FY22!DW$2,IF([1]TX_Counties_FY22_Income_Limits!DV33=[1]WAIVER_TX_Counties_FY22!DW$2,[1]TX_Counties_FY22_Income_Limits!DV33)))</f>
        <v>266135.99999999983</v>
      </c>
      <c r="DX33" s="64">
        <f>IF([1]TX_Counties_FY22_Income_Limits!DW33&gt;[1]WAIVER_TX_Counties_FY22!DX$2,[1]TX_Counties_FY22_Income_Limits!DW33,IF([1]TX_Counties_FY22_Income_Limits!DW33&lt;[1]WAIVER_TX_Counties_FY22!DX$2,[1]WAIVER_TX_Counties_FY22!DX$2,IF([1]TX_Counties_FY22_Income_Limits!DW33=[1]WAIVER_TX_Counties_FY22!DX$2,[1]TX_Counties_FY22_Income_Limits!DW33)))</f>
        <v>274324.79999999981</v>
      </c>
    </row>
    <row r="34" spans="1:129" ht="14.45">
      <c r="A34" s="65" t="s">
        <v>223</v>
      </c>
      <c r="B34" s="65" t="str">
        <f t="shared" si="5"/>
        <v>YES</v>
      </c>
      <c r="C34" s="64">
        <f>[1]TX_Counties_FY22_Income_Limits!B34</f>
        <v>65000</v>
      </c>
      <c r="D34" s="64">
        <f>IF([1]TX_Counties_FY22_Income_Limits!C34&gt;[1]WAIVER_TX_Counties_FY22!D$2,[1]TX_Counties_FY22_Income_Limits!C34,IF([1]TX_Counties_FY22_Income_Limits!C34&lt;[1]WAIVER_TX_Counties_FY22!D$2,[1]WAIVER_TX_Counties_FY22!D$2,IF([1]TX_Counties_FY22_Income_Limits!C34=[1]WAIVER_TX_Counties_FY22!D$2,[1]TX_Counties_FY22_Income_Limits!C34)))</f>
        <v>17650</v>
      </c>
      <c r="E34" s="64">
        <f>IF([1]TX_Counties_FY22_Income_Limits!D34&gt;[1]WAIVER_TX_Counties_FY22!E$2,[1]TX_Counties_FY22_Income_Limits!D34,IF([1]TX_Counties_FY22_Income_Limits!D34&lt;[1]WAIVER_TX_Counties_FY22!E$2,[1]WAIVER_TX_Counties_FY22!E$2,IF([1]TX_Counties_FY22_Income_Limits!D34=[1]WAIVER_TX_Counties_FY22!E$2,[1]TX_Counties_FY22_Income_Limits!D34)))</f>
        <v>20200</v>
      </c>
      <c r="F34" s="64">
        <f>IF([1]TX_Counties_FY22_Income_Limits!E34&gt;[1]WAIVER_TX_Counties_FY22!F$2,[1]TX_Counties_FY22_Income_Limits!E34,IF([1]TX_Counties_FY22_Income_Limits!E34&lt;[1]WAIVER_TX_Counties_FY22!F$2,[1]WAIVER_TX_Counties_FY22!F$2,IF([1]TX_Counties_FY22_Income_Limits!E34=[1]WAIVER_TX_Counties_FY22!F$2,[1]TX_Counties_FY22_Income_Limits!E34)))</f>
        <v>23030</v>
      </c>
      <c r="G34" s="64">
        <f>IF([1]TX_Counties_FY22_Income_Limits!F34&gt;[1]WAIVER_TX_Counties_FY22!G$2,[1]TX_Counties_FY22_Income_Limits!F34,IF([1]TX_Counties_FY22_Income_Limits!F34&lt;[1]WAIVER_TX_Counties_FY22!G$2,[1]WAIVER_TX_Counties_FY22!G$2,IF([1]TX_Counties_FY22_Income_Limits!F34=[1]WAIVER_TX_Counties_FY22!G$2,[1]TX_Counties_FY22_Income_Limits!F34)))</f>
        <v>27750</v>
      </c>
      <c r="H34" s="64">
        <f>IF([1]TX_Counties_FY22_Income_Limits!G34&gt;[1]WAIVER_TX_Counties_FY22!H$2,[1]TX_Counties_FY22_Income_Limits!G34,IF([1]TX_Counties_FY22_Income_Limits!G34&lt;[1]WAIVER_TX_Counties_FY22!H$2,[1]WAIVER_TX_Counties_FY22!H$2,IF([1]TX_Counties_FY22_Income_Limits!G34=[1]WAIVER_TX_Counties_FY22!H$2,[1]TX_Counties_FY22_Income_Limits!G34)))</f>
        <v>32470</v>
      </c>
      <c r="I34" s="64">
        <f>IF([1]TX_Counties_FY22_Income_Limits!H34&gt;[1]WAIVER_TX_Counties_FY22!I$2,[1]TX_Counties_FY22_Income_Limits!H34,IF([1]TX_Counties_FY22_Income_Limits!H34&lt;[1]WAIVER_TX_Counties_FY22!I$2,[1]WAIVER_TX_Counties_FY22!I$2,IF([1]TX_Counties_FY22_Income_Limits!H34=[1]WAIVER_TX_Counties_FY22!I$2,[1]TX_Counties_FY22_Income_Limits!H34)))</f>
        <v>37190</v>
      </c>
      <c r="J34" s="64">
        <f>IF([1]TX_Counties_FY22_Income_Limits!I34&gt;[1]WAIVER_TX_Counties_FY22!J$2,[1]TX_Counties_FY22_Income_Limits!I34,IF([1]TX_Counties_FY22_Income_Limits!I34&lt;[1]WAIVER_TX_Counties_FY22!J$2,[1]WAIVER_TX_Counties_FY22!J$2,IF([1]TX_Counties_FY22_Income_Limits!I34=[1]WAIVER_TX_Counties_FY22!J$2,[1]TX_Counties_FY22_Income_Limits!I34)))</f>
        <v>41910</v>
      </c>
      <c r="K34" s="64">
        <f>IF([1]TX_Counties_FY22_Income_Limits!J34&gt;[1]WAIVER_TX_Counties_FY22!K$2,[1]TX_Counties_FY22_Income_Limits!J34,IF([1]TX_Counties_FY22_Income_Limits!J34&lt;[1]WAIVER_TX_Counties_FY22!K$2,[1]WAIVER_TX_Counties_FY22!K$2,IF([1]TX_Counties_FY22_Income_Limits!J34=[1]WAIVER_TX_Counties_FY22!K$2,[1]TX_Counties_FY22_Income_Limits!J34)))</f>
        <v>44950</v>
      </c>
      <c r="L34" s="64">
        <f>IF([1]TX_Counties_FY22_Income_Limits!K34&gt;[1]WAIVER_TX_Counties_FY22!L$2,[1]TX_Counties_FY22_Income_Limits!K34,IF([1]TX_Counties_FY22_Income_Limits!K34&lt;[1]WAIVER_TX_Counties_FY22!L$2,[1]WAIVER_TX_Counties_FY22!L$2,IF([1]TX_Counties_FY22_Income_Limits!K34=[1]WAIVER_TX_Counties_FY22!L$2,[1]TX_Counties_FY22_Income_Limits!K34)))</f>
        <v>58799.999999999993</v>
      </c>
      <c r="M34" s="64">
        <f>IF([1]TX_Counties_FY22_Income_Limits!L34&gt;[1]WAIVER_TX_Counties_FY22!M$2,[1]TX_Counties_FY22_Income_Limits!L34,IF([1]TX_Counties_FY22_Income_Limits!L34&lt;[1]WAIVER_TX_Counties_FY22!M$2,[1]WAIVER_TX_Counties_FY22!M$2,IF([1]TX_Counties_FY22_Income_Limits!L34=[1]WAIVER_TX_Counties_FY22!M$2,[1]TX_Counties_FY22_Income_Limits!L34)))</f>
        <v>62160</v>
      </c>
      <c r="N34" s="64">
        <f>IF([1]TX_Counties_FY22_Income_Limits!M34&gt;[1]WAIVER_TX_Counties_FY22!N$2,[1]TX_Counties_FY22_Income_Limits!M34,IF([1]TX_Counties_FY22_Income_Limits!M34&lt;[1]WAIVER_TX_Counties_FY22!N$2,[1]WAIVER_TX_Counties_FY22!N$2,IF([1]TX_Counties_FY22_Income_Limits!M34=[1]WAIVER_TX_Counties_FY22!N$2,[1]TX_Counties_FY22_Income_Limits!M34)))</f>
        <v>65520.000000000007</v>
      </c>
      <c r="O34" s="64">
        <f>IF([1]TX_Counties_FY22_Income_Limits!N34&gt;[1]WAIVER_TX_Counties_FY22!O$2,[1]TX_Counties_FY22_Income_Limits!N34,IF([1]TX_Counties_FY22_Income_Limits!N34&lt;[1]WAIVER_TX_Counties_FY22!O$2,[1]WAIVER_TX_Counties_FY22!O$2,IF([1]TX_Counties_FY22_Income_Limits!N34=[1]WAIVER_TX_Counties_FY22!O$2,[1]TX_Counties_FY22_Income_Limits!N34)))</f>
        <v>68880.000000000015</v>
      </c>
      <c r="P34" s="64">
        <f>IF([1]TX_Counties_FY22_Income_Limits!O34&gt;[1]WAIVER_TX_Counties_FY22!P$2,[1]TX_Counties_FY22_Income_Limits!O34,IF([1]TX_Counties_FY22_Income_Limits!O34&lt;[1]WAIVER_TX_Counties_FY22!P$2,[1]WAIVER_TX_Counties_FY22!P$2,IF([1]TX_Counties_FY22_Income_Limits!O34=[1]WAIVER_TX_Counties_FY22!P$2,[1]TX_Counties_FY22_Income_Limits!O34)))</f>
        <v>72240.000000000029</v>
      </c>
      <c r="Q34" s="64">
        <f>IF([1]TX_Counties_FY22_Income_Limits!P34&gt;[1]WAIVER_TX_Counties_FY22!Q$2,[1]TX_Counties_FY22_Income_Limits!P34,IF([1]TX_Counties_FY22_Income_Limits!P34&lt;[1]WAIVER_TX_Counties_FY22!Q$2,[1]WAIVER_TX_Counties_FY22!Q$2,IF([1]TX_Counties_FY22_Income_Limits!P34=[1]WAIVER_TX_Counties_FY22!Q$2,[1]TX_Counties_FY22_Income_Limits!P34)))</f>
        <v>75600.000000000044</v>
      </c>
      <c r="R34" s="64">
        <f>IF([1]TX_Counties_FY22_Income_Limits!Q34&gt;[1]WAIVER_TX_Counties_FY22!R$2,[1]TX_Counties_FY22_Income_Limits!Q34,IF([1]TX_Counties_FY22_Income_Limits!Q34&lt;[1]WAIVER_TX_Counties_FY22!R$2,[1]WAIVER_TX_Counties_FY22!R$2,IF([1]TX_Counties_FY22_Income_Limits!Q34=[1]WAIVER_TX_Counties_FY22!R$2,[1]TX_Counties_FY22_Income_Limits!Q34)))</f>
        <v>78960.000000000058</v>
      </c>
      <c r="S34" s="64">
        <f>IF([1]TX_Counties_FY22_Income_Limits!R34&gt;[1]WAIVER_TX_Counties_FY22!S$2,[1]TX_Counties_FY22_Income_Limits!R34,IF([1]TX_Counties_FY22_Income_Limits!R34&lt;[1]WAIVER_TX_Counties_FY22!S$2,[1]WAIVER_TX_Counties_FY22!S$2,IF([1]TX_Counties_FY22_Income_Limits!R34=[1]WAIVER_TX_Counties_FY22!S$2,[1]TX_Counties_FY22_Income_Limits!R34)))</f>
        <v>82320.000000000073</v>
      </c>
      <c r="T34" s="64">
        <f>IF([1]TX_Counties_FY22_Income_Limits!S34&gt;[1]WAIVER_TX_Counties_FY22!T$2,[1]TX_Counties_FY22_Income_Limits!S34,IF([1]TX_Counties_FY22_Income_Limits!S34&lt;[1]WAIVER_TX_Counties_FY22!T$2,[1]WAIVER_TX_Counties_FY22!T$2,IF([1]TX_Counties_FY22_Income_Limits!S34=[1]WAIVER_TX_Counties_FY22!T$2,[1]TX_Counties_FY22_Income_Limits!S34)))</f>
        <v>85680.000000000087</v>
      </c>
      <c r="U34" s="64">
        <f>IF([1]TX_Counties_FY22_Income_Limits!T34&gt;[1]WAIVER_TX_Counties_FY22!U$2,[1]TX_Counties_FY22_Income_Limits!T34,IF([1]TX_Counties_FY22_Income_Limits!T34&lt;[1]WAIVER_TX_Counties_FY22!U$2,[1]WAIVER_TX_Counties_FY22!U$2,IF([1]TX_Counties_FY22_Income_Limits!T34=[1]WAIVER_TX_Counties_FY22!U$2,[1]TX_Counties_FY22_Income_Limits!T34)))</f>
        <v>89040.000000000102</v>
      </c>
      <c r="V34" s="64">
        <f>IF([1]TX_Counties_FY22_Income_Limits!U34&gt;[1]WAIVER_TX_Counties_FY22!V$2,[1]TX_Counties_FY22_Income_Limits!U34,IF([1]TX_Counties_FY22_Income_Limits!U34&lt;[1]WAIVER_TX_Counties_FY22!V$2,[1]WAIVER_TX_Counties_FY22!V$2,IF([1]TX_Counties_FY22_Income_Limits!U34=[1]WAIVER_TX_Counties_FY22!V$2,[1]TX_Counties_FY22_Income_Limits!U34)))</f>
        <v>92400.000000000116</v>
      </c>
      <c r="W34" s="64">
        <f>IF([1]TX_Counties_FY22_Income_Limits!V34&gt;[1]WAIVER_TX_Counties_FY22!W$2,[1]TX_Counties_FY22_Income_Limits!V34,IF([1]TX_Counties_FY22_Income_Limits!V34&lt;[1]WAIVER_TX_Counties_FY22!W$2,[1]WAIVER_TX_Counties_FY22!W$2,IF([1]TX_Counties_FY22_Income_Limits!V34=[1]WAIVER_TX_Counties_FY22!W$2,[1]TX_Counties_FY22_Income_Limits!V34)))</f>
        <v>95760.000000000131</v>
      </c>
      <c r="X34" s="64">
        <f>IF([1]TX_Counties_FY22_Income_Limits!W34&gt;[1]WAIVER_TX_Counties_FY22!X$2,[1]TX_Counties_FY22_Income_Limits!W34,IF([1]TX_Counties_FY22_Income_Limits!W34&lt;[1]WAIVER_TX_Counties_FY22!X$2,[1]WAIVER_TX_Counties_FY22!X$2,IF([1]TX_Counties_FY22_Income_Limits!W34=[1]WAIVER_TX_Counties_FY22!X$2,[1]TX_Counties_FY22_Income_Limits!W34)))</f>
        <v>99120.000000000146</v>
      </c>
      <c r="Y34" s="64">
        <f>IF([1]TX_Counties_FY22_Income_Limits!X34&gt;[1]WAIVER_TX_Counties_FY22!Y$2,[1]TX_Counties_FY22_Income_Limits!X34,IF([1]TX_Counties_FY22_Income_Limits!X34&lt;[1]WAIVER_TX_Counties_FY22!Y$2,[1]WAIVER_TX_Counties_FY22!Y$2,IF([1]TX_Counties_FY22_Income_Limits!X34=[1]WAIVER_TX_Counties_FY22!Y$2,[1]TX_Counties_FY22_Income_Limits!X34)))</f>
        <v>102480.00000000016</v>
      </c>
      <c r="Z34" s="64">
        <f>IF([1]TX_Counties_FY22_Income_Limits!Y34&gt;[1]WAIVER_TX_Counties_FY22!Z$2,[1]TX_Counties_FY22_Income_Limits!Y34,IF([1]TX_Counties_FY22_Income_Limits!Y34&lt;[1]WAIVER_TX_Counties_FY22!Z$2,[1]WAIVER_TX_Counties_FY22!Z$2,IF([1]TX_Counties_FY22_Income_Limits!Y34=[1]WAIVER_TX_Counties_FY22!Z$2,[1]TX_Counties_FY22_Income_Limits!Y34)))</f>
        <v>105840.00000000017</v>
      </c>
      <c r="AA34" s="64">
        <f>IF([1]TX_Counties_FY22_Income_Limits!Z34&gt;[1]WAIVER_TX_Counties_FY22!AA$2,[1]TX_Counties_FY22_Income_Limits!Z34,IF([1]TX_Counties_FY22_Income_Limits!Z34&lt;[1]WAIVER_TX_Counties_FY22!AA$2,[1]WAIVER_TX_Counties_FY22!AA$2,IF([1]TX_Counties_FY22_Income_Limits!Z34=[1]WAIVER_TX_Counties_FY22!AA$2,[1]TX_Counties_FY22_Income_Limits!Z34)))</f>
        <v>109200.00000000019</v>
      </c>
      <c r="AB34" s="64">
        <f>IF([1]TX_Counties_FY22_Income_Limits!AA34&gt;[1]WAIVER_TX_Counties_FY22!AB$2,[1]TX_Counties_FY22_Income_Limits!AA34,IF([1]TX_Counties_FY22_Income_Limits!AA34&lt;[1]WAIVER_TX_Counties_FY22!AB$2,[1]WAIVER_TX_Counties_FY22!AB$2,IF([1]TX_Counties_FY22_Income_Limits!AA34=[1]WAIVER_TX_Counties_FY22!AB$2,[1]TX_Counties_FY22_Income_Limits!AA34)))</f>
        <v>112560.0000000002</v>
      </c>
      <c r="AC34" s="64">
        <f>IF([1]TX_Counties_FY22_Income_Limits!AB34&gt;[1]WAIVER_TX_Counties_FY22!AC$2,[1]TX_Counties_FY22_Income_Limits!AB34,IF([1]TX_Counties_FY22_Income_Limits!AB34&lt;[1]WAIVER_TX_Counties_FY22!AC$2,[1]WAIVER_TX_Counties_FY22!AC$2,IF([1]TX_Counties_FY22_Income_Limits!AB34=[1]WAIVER_TX_Counties_FY22!AC$2,[1]TX_Counties_FY22_Income_Limits!AB34)))</f>
        <v>29400</v>
      </c>
      <c r="AD34" s="64">
        <f>IF([1]TX_Counties_FY22_Income_Limits!AC34&gt;[1]WAIVER_TX_Counties_FY22!AD$2,[1]TX_Counties_FY22_Income_Limits!AC34,IF([1]TX_Counties_FY22_Income_Limits!AC34&lt;[1]WAIVER_TX_Counties_FY22!AD$2,[1]WAIVER_TX_Counties_FY22!AD$2,IF([1]TX_Counties_FY22_Income_Limits!AC34=[1]WAIVER_TX_Counties_FY22!AD$2,[1]TX_Counties_FY22_Income_Limits!AC34)))</f>
        <v>33600</v>
      </c>
      <c r="AE34" s="64">
        <f>IF([1]TX_Counties_FY22_Income_Limits!AD34&gt;[1]WAIVER_TX_Counties_FY22!AE$2,[1]TX_Counties_FY22_Income_Limits!AD34,IF([1]TX_Counties_FY22_Income_Limits!AD34&lt;[1]WAIVER_TX_Counties_FY22!AE$2,[1]WAIVER_TX_Counties_FY22!AE$2,IF([1]TX_Counties_FY22_Income_Limits!AD34=[1]WAIVER_TX_Counties_FY22!AE$2,[1]TX_Counties_FY22_Income_Limits!AD34)))</f>
        <v>37800</v>
      </c>
      <c r="AF34" s="64">
        <f>IF([1]TX_Counties_FY22_Income_Limits!AE34&gt;[1]WAIVER_TX_Counties_FY22!AF$2,[1]TX_Counties_FY22_Income_Limits!AE34,IF([1]TX_Counties_FY22_Income_Limits!AE34&lt;[1]WAIVER_TX_Counties_FY22!AF$2,[1]WAIVER_TX_Counties_FY22!AF$2,IF([1]TX_Counties_FY22_Income_Limits!AE34=[1]WAIVER_TX_Counties_FY22!AF$2,[1]TX_Counties_FY22_Income_Limits!AE34)))</f>
        <v>42000</v>
      </c>
      <c r="AG34" s="64">
        <f>IF([1]TX_Counties_FY22_Income_Limits!AF34&gt;[1]WAIVER_TX_Counties_FY22!AG$2,[1]TX_Counties_FY22_Income_Limits!AF34,IF([1]TX_Counties_FY22_Income_Limits!AF34&lt;[1]WAIVER_TX_Counties_FY22!AG$2,[1]WAIVER_TX_Counties_FY22!AG$2,IF([1]TX_Counties_FY22_Income_Limits!AF34=[1]WAIVER_TX_Counties_FY22!AG$2,[1]TX_Counties_FY22_Income_Limits!AF34)))</f>
        <v>45400</v>
      </c>
      <c r="AH34" s="64">
        <f>IF([1]TX_Counties_FY22_Income_Limits!AG34&gt;[1]WAIVER_TX_Counties_FY22!AH$2,[1]TX_Counties_FY22_Income_Limits!AG34,IF([1]TX_Counties_FY22_Income_Limits!AG34&lt;[1]WAIVER_TX_Counties_FY22!AH$2,[1]WAIVER_TX_Counties_FY22!AH$2,IF([1]TX_Counties_FY22_Income_Limits!AG34=[1]WAIVER_TX_Counties_FY22!AH$2,[1]TX_Counties_FY22_Income_Limits!AG34)))</f>
        <v>48750</v>
      </c>
      <c r="AI34" s="64">
        <f>IF([1]TX_Counties_FY22_Income_Limits!AH34&gt;[1]WAIVER_TX_Counties_FY22!AI$2,[1]TX_Counties_FY22_Income_Limits!AH34,IF([1]TX_Counties_FY22_Income_Limits!AH34&lt;[1]WAIVER_TX_Counties_FY22!AI$2,[1]WAIVER_TX_Counties_FY22!AI$2,IF([1]TX_Counties_FY22_Income_Limits!AH34=[1]WAIVER_TX_Counties_FY22!AI$2,[1]TX_Counties_FY22_Income_Limits!AH34)))</f>
        <v>52100</v>
      </c>
      <c r="AJ34" s="64">
        <f>IF([1]TX_Counties_FY22_Income_Limits!AI34&gt;[1]WAIVER_TX_Counties_FY22!AJ$2,[1]TX_Counties_FY22_Income_Limits!AI34,IF([1]TX_Counties_FY22_Income_Limits!AI34&lt;[1]WAIVER_TX_Counties_FY22!AJ$2,[1]WAIVER_TX_Counties_FY22!AJ$2,IF([1]TX_Counties_FY22_Income_Limits!AI34=[1]WAIVER_TX_Counties_FY22!AJ$2,[1]TX_Counties_FY22_Income_Limits!AI34)))</f>
        <v>55450</v>
      </c>
      <c r="AK34" s="64">
        <f>IF([1]TX_Counties_FY22_Income_Limits!AJ34&gt;[1]WAIVER_TX_Counties_FY22!AK$2,[1]TX_Counties_FY22_Income_Limits!AJ34,IF([1]TX_Counties_FY22_Income_Limits!AJ34&lt;[1]WAIVER_TX_Counties_FY22!AK$2,[1]WAIVER_TX_Counties_FY22!AK$2,IF([1]TX_Counties_FY22_Income_Limits!AJ34=[1]WAIVER_TX_Counties_FY22!AK$2,[1]TX_Counties_FY22_Income_Limits!AJ34)))</f>
        <v>58799.999999999993</v>
      </c>
      <c r="AL34" s="64">
        <f>IF([1]TX_Counties_FY22_Income_Limits!AK34&gt;[1]WAIVER_TX_Counties_FY22!AL$2,[1]TX_Counties_FY22_Income_Limits!AK34,IF([1]TX_Counties_FY22_Income_Limits!AK34&lt;[1]WAIVER_TX_Counties_FY22!AL$2,[1]WAIVER_TX_Counties_FY22!AL$2,IF([1]TX_Counties_FY22_Income_Limits!AK34=[1]WAIVER_TX_Counties_FY22!AL$2,[1]TX_Counties_FY22_Income_Limits!AK34)))</f>
        <v>62160</v>
      </c>
      <c r="AM34" s="64">
        <f>IF([1]TX_Counties_FY22_Income_Limits!AL34&gt;[1]WAIVER_TX_Counties_FY22!AM$2,[1]TX_Counties_FY22_Income_Limits!AL34,IF([1]TX_Counties_FY22_Income_Limits!AL34&lt;[1]WAIVER_TX_Counties_FY22!AM$2,[1]WAIVER_TX_Counties_FY22!AM$2,IF([1]TX_Counties_FY22_Income_Limits!AL34=[1]WAIVER_TX_Counties_FY22!AM$2,[1]TX_Counties_FY22_Income_Limits!AL34)))</f>
        <v>65520.000000000007</v>
      </c>
      <c r="AN34" s="64">
        <f>IF([1]TX_Counties_FY22_Income_Limits!AM34&gt;[1]WAIVER_TX_Counties_FY22!AN$2,[1]TX_Counties_FY22_Income_Limits!AM34,IF([1]TX_Counties_FY22_Income_Limits!AM34&lt;[1]WAIVER_TX_Counties_FY22!AN$2,[1]WAIVER_TX_Counties_FY22!AN$2,IF([1]TX_Counties_FY22_Income_Limits!AM34=[1]WAIVER_TX_Counties_FY22!AN$2,[1]TX_Counties_FY22_Income_Limits!AM34)))</f>
        <v>68880.000000000015</v>
      </c>
      <c r="AO34" s="64">
        <f>IF([1]TX_Counties_FY22_Income_Limits!AN34&gt;[1]WAIVER_TX_Counties_FY22!AO$2,[1]TX_Counties_FY22_Income_Limits!AN34,IF([1]TX_Counties_FY22_Income_Limits!AN34&lt;[1]WAIVER_TX_Counties_FY22!AO$2,[1]WAIVER_TX_Counties_FY22!AO$2,IF([1]TX_Counties_FY22_Income_Limits!AN34=[1]WAIVER_TX_Counties_FY22!AO$2,[1]TX_Counties_FY22_Income_Limits!AN34)))</f>
        <v>72240.000000000029</v>
      </c>
      <c r="AP34" s="64">
        <f>IF([1]TX_Counties_FY22_Income_Limits!AO34&gt;[1]WAIVER_TX_Counties_FY22!AP$2,[1]TX_Counties_FY22_Income_Limits!AO34,IF([1]TX_Counties_FY22_Income_Limits!AO34&lt;[1]WAIVER_TX_Counties_FY22!AP$2,[1]WAIVER_TX_Counties_FY22!AP$2,IF([1]TX_Counties_FY22_Income_Limits!AO34=[1]WAIVER_TX_Counties_FY22!AP$2,[1]TX_Counties_FY22_Income_Limits!AO34)))</f>
        <v>75600.000000000044</v>
      </c>
      <c r="AQ34" s="64">
        <f>IF([1]TX_Counties_FY22_Income_Limits!AP34&gt;[1]WAIVER_TX_Counties_FY22!AQ$2,[1]TX_Counties_FY22_Income_Limits!AP34,IF([1]TX_Counties_FY22_Income_Limits!AP34&lt;[1]WAIVER_TX_Counties_FY22!AQ$2,[1]WAIVER_TX_Counties_FY22!AQ$2,IF([1]TX_Counties_FY22_Income_Limits!AP34=[1]WAIVER_TX_Counties_FY22!AQ$2,[1]TX_Counties_FY22_Income_Limits!AP34)))</f>
        <v>78960.000000000058</v>
      </c>
      <c r="AR34" s="64">
        <f>IF([1]TX_Counties_FY22_Income_Limits!AQ34&gt;[1]WAIVER_TX_Counties_FY22!AR$2,[1]TX_Counties_FY22_Income_Limits!AQ34,IF([1]TX_Counties_FY22_Income_Limits!AQ34&lt;[1]WAIVER_TX_Counties_FY22!AR$2,[1]WAIVER_TX_Counties_FY22!AR$2,IF([1]TX_Counties_FY22_Income_Limits!AQ34=[1]WAIVER_TX_Counties_FY22!AR$2,[1]TX_Counties_FY22_Income_Limits!AQ34)))</f>
        <v>82320.000000000073</v>
      </c>
      <c r="AS34" s="64">
        <f>IF([1]TX_Counties_FY22_Income_Limits!AR34&gt;[1]WAIVER_TX_Counties_FY22!AS$2,[1]TX_Counties_FY22_Income_Limits!AR34,IF([1]TX_Counties_FY22_Income_Limits!AR34&lt;[1]WAIVER_TX_Counties_FY22!AS$2,[1]WAIVER_TX_Counties_FY22!AS$2,IF([1]TX_Counties_FY22_Income_Limits!AR34=[1]WAIVER_TX_Counties_FY22!AS$2,[1]TX_Counties_FY22_Income_Limits!AR34)))</f>
        <v>85680.000000000087</v>
      </c>
      <c r="AT34" s="64">
        <f>IF([1]TX_Counties_FY22_Income_Limits!AS34&gt;[1]WAIVER_TX_Counties_FY22!AT$2,[1]TX_Counties_FY22_Income_Limits!AS34,IF([1]TX_Counties_FY22_Income_Limits!AS34&lt;[1]WAIVER_TX_Counties_FY22!AT$2,[1]WAIVER_TX_Counties_FY22!AT$2,IF([1]TX_Counties_FY22_Income_Limits!AS34=[1]WAIVER_TX_Counties_FY22!AT$2,[1]TX_Counties_FY22_Income_Limits!AS34)))</f>
        <v>89040.000000000102</v>
      </c>
      <c r="AU34" s="64">
        <f>IF([1]TX_Counties_FY22_Income_Limits!AT34&gt;[1]WAIVER_TX_Counties_FY22!AU$2,[1]TX_Counties_FY22_Income_Limits!AT34,IF([1]TX_Counties_FY22_Income_Limits!AT34&lt;[1]WAIVER_TX_Counties_FY22!AU$2,[1]WAIVER_TX_Counties_FY22!AU$2,IF([1]TX_Counties_FY22_Income_Limits!AT34=[1]WAIVER_TX_Counties_FY22!AU$2,[1]TX_Counties_FY22_Income_Limits!AT34)))</f>
        <v>92400.000000000116</v>
      </c>
      <c r="AV34" s="64">
        <f>IF([1]TX_Counties_FY22_Income_Limits!AU34&gt;[1]WAIVER_TX_Counties_FY22!AV$2,[1]TX_Counties_FY22_Income_Limits!AU34,IF([1]TX_Counties_FY22_Income_Limits!AU34&lt;[1]WAIVER_TX_Counties_FY22!AV$2,[1]WAIVER_TX_Counties_FY22!AV$2,IF([1]TX_Counties_FY22_Income_Limits!AU34=[1]WAIVER_TX_Counties_FY22!AV$2,[1]TX_Counties_FY22_Income_Limits!AU34)))</f>
        <v>95760.000000000131</v>
      </c>
      <c r="AW34" s="64">
        <f>IF([1]TX_Counties_FY22_Income_Limits!AV34&gt;[1]WAIVER_TX_Counties_FY22!AW$2,[1]TX_Counties_FY22_Income_Limits!AV34,IF([1]TX_Counties_FY22_Income_Limits!AV34&lt;[1]WAIVER_TX_Counties_FY22!AW$2,[1]WAIVER_TX_Counties_FY22!AW$2,IF([1]TX_Counties_FY22_Income_Limits!AV34=[1]WAIVER_TX_Counties_FY22!AW$2,[1]TX_Counties_FY22_Income_Limits!AV34)))</f>
        <v>99120.000000000146</v>
      </c>
      <c r="AX34" s="64">
        <f>IF([1]TX_Counties_FY22_Income_Limits!AW34&gt;[1]WAIVER_TX_Counties_FY22!AX$2,[1]TX_Counties_FY22_Income_Limits!AW34,IF([1]TX_Counties_FY22_Income_Limits!AW34&lt;[1]WAIVER_TX_Counties_FY22!AX$2,[1]WAIVER_TX_Counties_FY22!AX$2,IF([1]TX_Counties_FY22_Income_Limits!AW34=[1]WAIVER_TX_Counties_FY22!AX$2,[1]TX_Counties_FY22_Income_Limits!AW34)))</f>
        <v>102480.00000000016</v>
      </c>
      <c r="AY34" s="64">
        <f>IF([1]TX_Counties_FY22_Income_Limits!AX34&gt;[1]WAIVER_TX_Counties_FY22!AY$2,[1]TX_Counties_FY22_Income_Limits!AX34,IF([1]TX_Counties_FY22_Income_Limits!AX34&lt;[1]WAIVER_TX_Counties_FY22!AY$2,[1]WAIVER_TX_Counties_FY22!AY$2,IF([1]TX_Counties_FY22_Income_Limits!AX34=[1]WAIVER_TX_Counties_FY22!AY$2,[1]TX_Counties_FY22_Income_Limits!AX34)))</f>
        <v>105840.00000000017</v>
      </c>
      <c r="AZ34" s="64">
        <f>IF([1]TX_Counties_FY22_Income_Limits!AY34&gt;[1]WAIVER_TX_Counties_FY22!AZ$2,[1]TX_Counties_FY22_Income_Limits!AY34,IF([1]TX_Counties_FY22_Income_Limits!AY34&lt;[1]WAIVER_TX_Counties_FY22!AZ$2,[1]WAIVER_TX_Counties_FY22!AZ$2,IF([1]TX_Counties_FY22_Income_Limits!AY34=[1]WAIVER_TX_Counties_FY22!AZ$2,[1]TX_Counties_FY22_Income_Limits!AY34)))</f>
        <v>109200.00000000019</v>
      </c>
      <c r="BA34" s="64">
        <f>IF([1]TX_Counties_FY22_Income_Limits!AZ34&gt;[1]WAIVER_TX_Counties_FY22!BA$2,[1]TX_Counties_FY22_Income_Limits!AZ34,IF([1]TX_Counties_FY22_Income_Limits!AZ34&lt;[1]WAIVER_TX_Counties_FY22!BA$2,[1]WAIVER_TX_Counties_FY22!BA$2,IF([1]TX_Counties_FY22_Income_Limits!AZ34=[1]WAIVER_TX_Counties_FY22!BA$2,[1]TX_Counties_FY22_Income_Limits!AZ34)))</f>
        <v>112560.0000000002</v>
      </c>
      <c r="BB34" s="64">
        <f>IF([1]TX_Counties_FY22_Income_Limits!BA34&gt;[1]WAIVER_TX_Counties_FY22!BB$2,[1]TX_Counties_FY22_Income_Limits!BA34,IF([1]TX_Counties_FY22_Income_Limits!BA34&lt;[1]WAIVER_TX_Counties_FY22!BB$2,[1]WAIVER_TX_Counties_FY22!BB$2,IF([1]TX_Counties_FY22_Income_Limits!BA34=[1]WAIVER_TX_Counties_FY22!BB$2,[1]TX_Counties_FY22_Income_Limits!BA34)))</f>
        <v>47050</v>
      </c>
      <c r="BC34" s="64">
        <f>IF([1]TX_Counties_FY22_Income_Limits!BB34&gt;[1]WAIVER_TX_Counties_FY22!BC$2,[1]TX_Counties_FY22_Income_Limits!BB34,IF([1]TX_Counties_FY22_Income_Limits!BB34&lt;[1]WAIVER_TX_Counties_FY22!BC$2,[1]WAIVER_TX_Counties_FY22!BC$2,IF([1]TX_Counties_FY22_Income_Limits!BB34=[1]WAIVER_TX_Counties_FY22!BC$2,[1]TX_Counties_FY22_Income_Limits!BB34)))</f>
        <v>53800</v>
      </c>
      <c r="BD34" s="64">
        <f>IF([1]TX_Counties_FY22_Income_Limits!BC34&gt;[1]WAIVER_TX_Counties_FY22!BD$2,[1]TX_Counties_FY22_Income_Limits!BC34,IF([1]TX_Counties_FY22_Income_Limits!BC34&lt;[1]WAIVER_TX_Counties_FY22!BD$2,[1]WAIVER_TX_Counties_FY22!BD$2,IF([1]TX_Counties_FY22_Income_Limits!BC34=[1]WAIVER_TX_Counties_FY22!BD$2,[1]TX_Counties_FY22_Income_Limits!BC34)))</f>
        <v>60500</v>
      </c>
      <c r="BE34" s="64">
        <f>IF([1]TX_Counties_FY22_Income_Limits!BD34&gt;[1]WAIVER_TX_Counties_FY22!BE$2,[1]TX_Counties_FY22_Income_Limits!BD34,IF([1]TX_Counties_FY22_Income_Limits!BD34&lt;[1]WAIVER_TX_Counties_FY22!BE$2,[1]WAIVER_TX_Counties_FY22!BE$2,IF([1]TX_Counties_FY22_Income_Limits!BD34=[1]WAIVER_TX_Counties_FY22!BE$2,[1]TX_Counties_FY22_Income_Limits!BD34)))</f>
        <v>67250</v>
      </c>
      <c r="BF34" s="64">
        <f>IF([1]TX_Counties_FY22_Income_Limits!BE34&gt;[1]WAIVER_TX_Counties_FY22!BF$2,[1]TX_Counties_FY22_Income_Limits!BE34,IF([1]TX_Counties_FY22_Income_Limits!BE34&lt;[1]WAIVER_TX_Counties_FY22!BF$2,[1]WAIVER_TX_Counties_FY22!BF$2,IF([1]TX_Counties_FY22_Income_Limits!BE34=[1]WAIVER_TX_Counties_FY22!BF$2,[1]TX_Counties_FY22_Income_Limits!BE34)))</f>
        <v>72650</v>
      </c>
      <c r="BG34" s="64">
        <f>IF([1]TX_Counties_FY22_Income_Limits!BF34&gt;[1]WAIVER_TX_Counties_FY22!BG$2,[1]TX_Counties_FY22_Income_Limits!BF34,IF([1]TX_Counties_FY22_Income_Limits!BF34&lt;[1]WAIVER_TX_Counties_FY22!BG$2,[1]WAIVER_TX_Counties_FY22!BG$2,IF([1]TX_Counties_FY22_Income_Limits!BF34=[1]WAIVER_TX_Counties_FY22!BG$2,[1]TX_Counties_FY22_Income_Limits!BF34)))</f>
        <v>78000</v>
      </c>
      <c r="BH34" s="64">
        <f>IF([1]TX_Counties_FY22_Income_Limits!BG34&gt;[1]WAIVER_TX_Counties_FY22!BH$2,[1]TX_Counties_FY22_Income_Limits!BG34,IF([1]TX_Counties_FY22_Income_Limits!BG34&lt;[1]WAIVER_TX_Counties_FY22!BH$2,[1]WAIVER_TX_Counties_FY22!BH$2,IF([1]TX_Counties_FY22_Income_Limits!BG34=[1]WAIVER_TX_Counties_FY22!BH$2,[1]TX_Counties_FY22_Income_Limits!BG34)))</f>
        <v>83400</v>
      </c>
      <c r="BI34" s="64">
        <f>IF([1]TX_Counties_FY22_Income_Limits!BH34&gt;[1]WAIVER_TX_Counties_FY22!BI$2,[1]TX_Counties_FY22_Income_Limits!BH34,IF([1]TX_Counties_FY22_Income_Limits!BH34&lt;[1]WAIVER_TX_Counties_FY22!BI$2,[1]WAIVER_TX_Counties_FY22!BI$2,IF([1]TX_Counties_FY22_Income_Limits!BH34=[1]WAIVER_TX_Counties_FY22!BI$2,[1]TX_Counties_FY22_Income_Limits!BH34)))</f>
        <v>88750</v>
      </c>
      <c r="BJ34" s="64">
        <f>IF([1]TX_Counties_FY22_Income_Limits!BI34&gt;[1]WAIVER_TX_Counties_FY22!BJ$2,[1]TX_Counties_FY22_Income_Limits!BI34,IF([1]TX_Counties_FY22_Income_Limits!BI34&lt;[1]WAIVER_TX_Counties_FY22!BJ$2,[1]WAIVER_TX_Counties_FY22!BJ$2,IF([1]TX_Counties_FY22_Income_Limits!BI34=[1]WAIVER_TX_Counties_FY22!BJ$2,[1]TX_Counties_FY22_Income_Limits!BI34)))</f>
        <v>94150</v>
      </c>
      <c r="BK34" s="64">
        <f>IF([1]TX_Counties_FY22_Income_Limits!BJ34&gt;[1]WAIVER_TX_Counties_FY22!BK$2,[1]TX_Counties_FY22_Income_Limits!BJ34,IF([1]TX_Counties_FY22_Income_Limits!BJ34&lt;[1]WAIVER_TX_Counties_FY22!BK$2,[1]WAIVER_TX_Counties_FY22!BK$2,IF([1]TX_Counties_FY22_Income_Limits!BJ34=[1]WAIVER_TX_Counties_FY22!BK$2,[1]TX_Counties_FY22_Income_Limits!BJ34)))</f>
        <v>99530</v>
      </c>
      <c r="BL34" s="64">
        <f>IF([1]TX_Counties_FY22_Income_Limits!BK34&gt;[1]WAIVER_TX_Counties_FY22!BL$2,[1]TX_Counties_FY22_Income_Limits!BK34,IF([1]TX_Counties_FY22_Income_Limits!BK34&lt;[1]WAIVER_TX_Counties_FY22!BL$2,[1]WAIVER_TX_Counties_FY22!BL$2,IF([1]TX_Counties_FY22_Income_Limits!BK34=[1]WAIVER_TX_Counties_FY22!BL$2,[1]TX_Counties_FY22_Income_Limits!BK34)))</f>
        <v>104910</v>
      </c>
      <c r="BM34" s="64">
        <f>IF([1]TX_Counties_FY22_Income_Limits!BL34&gt;[1]WAIVER_TX_Counties_FY22!BM$2,[1]TX_Counties_FY22_Income_Limits!BL34,IF([1]TX_Counties_FY22_Income_Limits!BL34&lt;[1]WAIVER_TX_Counties_FY22!BM$2,[1]WAIVER_TX_Counties_FY22!BM$2,IF([1]TX_Counties_FY22_Income_Limits!BL34=[1]WAIVER_TX_Counties_FY22!BM$2,[1]TX_Counties_FY22_Income_Limits!BL34)))</f>
        <v>110290</v>
      </c>
      <c r="BN34" s="64">
        <f>IF([1]TX_Counties_FY22_Income_Limits!BM34&gt;[1]WAIVER_TX_Counties_FY22!BN$2,[1]TX_Counties_FY22_Income_Limits!BM34,IF([1]TX_Counties_FY22_Income_Limits!BM34&lt;[1]WAIVER_TX_Counties_FY22!BN$2,[1]WAIVER_TX_Counties_FY22!BN$2,IF([1]TX_Counties_FY22_Income_Limits!BM34=[1]WAIVER_TX_Counties_FY22!BN$2,[1]TX_Counties_FY22_Income_Limits!BM34)))</f>
        <v>115670</v>
      </c>
      <c r="BO34" s="64">
        <f>IF([1]TX_Counties_FY22_Income_Limits!BN34&gt;[1]WAIVER_TX_Counties_FY22!BO$2,[1]TX_Counties_FY22_Income_Limits!BN34,IF([1]TX_Counties_FY22_Income_Limits!BN34&lt;[1]WAIVER_TX_Counties_FY22!BO$2,[1]WAIVER_TX_Counties_FY22!BO$2,IF([1]TX_Counties_FY22_Income_Limits!BN34=[1]WAIVER_TX_Counties_FY22!BO$2,[1]TX_Counties_FY22_Income_Limits!BN34)))</f>
        <v>121050</v>
      </c>
      <c r="BP34" s="64">
        <f>IF([1]TX_Counties_FY22_Income_Limits!BO34&gt;[1]WAIVER_TX_Counties_FY22!BP$2,[1]TX_Counties_FY22_Income_Limits!BO34,IF([1]TX_Counties_FY22_Income_Limits!BO34&lt;[1]WAIVER_TX_Counties_FY22!BP$2,[1]WAIVER_TX_Counties_FY22!BP$2,IF([1]TX_Counties_FY22_Income_Limits!BO34=[1]WAIVER_TX_Counties_FY22!BP$2,[1]TX_Counties_FY22_Income_Limits!BO34)))</f>
        <v>126430</v>
      </c>
      <c r="BQ34" s="64">
        <f>IF([1]TX_Counties_FY22_Income_Limits!BP34&gt;[1]WAIVER_TX_Counties_FY22!BQ$2,[1]TX_Counties_FY22_Income_Limits!BP34,IF([1]TX_Counties_FY22_Income_Limits!BP34&lt;[1]WAIVER_TX_Counties_FY22!BQ$2,[1]WAIVER_TX_Counties_FY22!BQ$2,IF([1]TX_Counties_FY22_Income_Limits!BP34=[1]WAIVER_TX_Counties_FY22!BQ$2,[1]TX_Counties_FY22_Income_Limits!BP34)))</f>
        <v>131810</v>
      </c>
      <c r="BR34" s="64">
        <f>IF([1]TX_Counties_FY22_Income_Limits!BQ34&gt;[1]WAIVER_TX_Counties_FY22!BR$2,[1]TX_Counties_FY22_Income_Limits!BQ34,IF([1]TX_Counties_FY22_Income_Limits!BQ34&lt;[1]WAIVER_TX_Counties_FY22!BR$2,[1]WAIVER_TX_Counties_FY22!BR$2,IF([1]TX_Counties_FY22_Income_Limits!BQ34=[1]WAIVER_TX_Counties_FY22!BR$2,[1]TX_Counties_FY22_Income_Limits!BQ34)))</f>
        <v>137190</v>
      </c>
      <c r="BS34" s="64">
        <f>IF([1]TX_Counties_FY22_Income_Limits!BR34&gt;[1]WAIVER_TX_Counties_FY22!BS$2,[1]TX_Counties_FY22_Income_Limits!BR34,IF([1]TX_Counties_FY22_Income_Limits!BR34&lt;[1]WAIVER_TX_Counties_FY22!BS$2,[1]WAIVER_TX_Counties_FY22!BS$2,IF([1]TX_Counties_FY22_Income_Limits!BR34=[1]WAIVER_TX_Counties_FY22!BS$2,[1]TX_Counties_FY22_Income_Limits!BR34)))</f>
        <v>142570</v>
      </c>
      <c r="BT34" s="64">
        <f>IF([1]TX_Counties_FY22_Income_Limits!BS34&gt;[1]WAIVER_TX_Counties_FY22!BT$2,[1]TX_Counties_FY22_Income_Limits!BS34,IF([1]TX_Counties_FY22_Income_Limits!BS34&lt;[1]WAIVER_TX_Counties_FY22!BT$2,[1]WAIVER_TX_Counties_FY22!BT$2,IF([1]TX_Counties_FY22_Income_Limits!BS34=[1]WAIVER_TX_Counties_FY22!BT$2,[1]TX_Counties_FY22_Income_Limits!BS34)))</f>
        <v>147950</v>
      </c>
      <c r="BU34" s="64">
        <f>IF([1]TX_Counties_FY22_Income_Limits!BT34&gt;[1]WAIVER_TX_Counties_FY22!BU$2,[1]TX_Counties_FY22_Income_Limits!BT34,IF([1]TX_Counties_FY22_Income_Limits!BT34&lt;[1]WAIVER_TX_Counties_FY22!BU$2,[1]WAIVER_TX_Counties_FY22!BU$2,IF([1]TX_Counties_FY22_Income_Limits!BT34=[1]WAIVER_TX_Counties_FY22!BU$2,[1]TX_Counties_FY22_Income_Limits!BT34)))</f>
        <v>153330</v>
      </c>
      <c r="BV34" s="64">
        <f>IF([1]TX_Counties_FY22_Income_Limits!BU34&gt;[1]WAIVER_TX_Counties_FY22!BV$2,[1]TX_Counties_FY22_Income_Limits!BU34,IF([1]TX_Counties_FY22_Income_Limits!BU34&lt;[1]WAIVER_TX_Counties_FY22!BV$2,[1]WAIVER_TX_Counties_FY22!BV$2,IF([1]TX_Counties_FY22_Income_Limits!BU34=[1]WAIVER_TX_Counties_FY22!BV$2,[1]TX_Counties_FY22_Income_Limits!BU34)))</f>
        <v>158710</v>
      </c>
      <c r="BW34" s="64">
        <f>IF([1]TX_Counties_FY22_Income_Limits!BV34&gt;[1]WAIVER_TX_Counties_FY22!BW$2,[1]TX_Counties_FY22_Income_Limits!BV34,IF([1]TX_Counties_FY22_Income_Limits!BV34&lt;[1]WAIVER_TX_Counties_FY22!BW$2,[1]WAIVER_TX_Counties_FY22!BW$2,IF([1]TX_Counties_FY22_Income_Limits!BV34=[1]WAIVER_TX_Counties_FY22!BW$2,[1]TX_Counties_FY22_Income_Limits!BV34)))</f>
        <v>164090</v>
      </c>
      <c r="BX34" s="64">
        <f>IF([1]TX_Counties_FY22_Income_Limits!BW34&gt;[1]WAIVER_TX_Counties_FY22!BX$2,[1]TX_Counties_FY22_Income_Limits!BW34,IF([1]TX_Counties_FY22_Income_Limits!BW34&lt;[1]WAIVER_TX_Counties_FY22!BX$2,[1]WAIVER_TX_Counties_FY22!BX$2,IF([1]TX_Counties_FY22_Income_Limits!BW34=[1]WAIVER_TX_Counties_FY22!BX$2,[1]TX_Counties_FY22_Income_Limits!BW34)))</f>
        <v>169470</v>
      </c>
      <c r="BY34" s="64">
        <f>IF([1]TX_Counties_FY22_Income_Limits!BX34&gt;[1]WAIVER_TX_Counties_FY22!BY$2,[1]TX_Counties_FY22_Income_Limits!BX34,IF([1]TX_Counties_FY22_Income_Limits!BX34&lt;[1]WAIVER_TX_Counties_FY22!BY$2,[1]WAIVER_TX_Counties_FY22!BY$2,IF([1]TX_Counties_FY22_Income_Limits!BX34=[1]WAIVER_TX_Counties_FY22!BY$2,[1]TX_Counties_FY22_Income_Limits!BX34)))</f>
        <v>174850</v>
      </c>
      <c r="BZ34" s="64">
        <f>IF([1]TX_Counties_FY22_Income_Limits!BY34&gt;[1]WAIVER_TX_Counties_FY22!BZ$2,[1]TX_Counties_FY22_Income_Limits!BY34,IF([1]TX_Counties_FY22_Income_Limits!BY34&lt;[1]WAIVER_TX_Counties_FY22!BZ$2,[1]WAIVER_TX_Counties_FY22!BZ$2,IF([1]TX_Counties_FY22_Income_Limits!BY34=[1]WAIVER_TX_Counties_FY22!BZ$2,[1]TX_Counties_FY22_Income_Limits!BY34)))</f>
        <v>180230</v>
      </c>
      <c r="CA34" s="64">
        <f>IF([1]TX_Counties_FY22_Income_Limits!BZ34&gt;[1]WAIVER_TX_Counties_FY22!CA$2,[1]TX_Counties_FY22_Income_Limits!BZ34,IF([1]TX_Counties_FY22_Income_Limits!BZ34&lt;[1]WAIVER_TX_Counties_FY22!CA$2,[1]WAIVER_TX_Counties_FY22!CA$2,IF([1]TX_Counties_FY22_Income_Limits!BZ34=[1]WAIVER_TX_Counties_FY22!CA$2,[1]TX_Counties_FY22_Income_Limits!BZ34)))</f>
        <v>59709.999999999993</v>
      </c>
      <c r="CB34" s="64">
        <f>IF([1]TX_Counties_FY22_Income_Limits!CA34&gt;[1]WAIVER_TX_Counties_FY22!CB$2,[1]TX_Counties_FY22_Income_Limits!CA34,IF([1]TX_Counties_FY22_Income_Limits!CA34&lt;[1]WAIVER_TX_Counties_FY22!CB$2,[1]WAIVER_TX_Counties_FY22!CB$2,IF([1]TX_Counties_FY22_Income_Limits!CA34=[1]WAIVER_TX_Counties_FY22!CB$2,[1]TX_Counties_FY22_Income_Limits!CA34)))</f>
        <v>68240</v>
      </c>
      <c r="CC34" s="64">
        <f>IF([1]TX_Counties_FY22_Income_Limits!CB34&gt;[1]WAIVER_TX_Counties_FY22!CC$2,[1]TX_Counties_FY22_Income_Limits!CB34,IF([1]TX_Counties_FY22_Income_Limits!CB34&lt;[1]WAIVER_TX_Counties_FY22!CC$2,[1]WAIVER_TX_Counties_FY22!CC$2,IF([1]TX_Counties_FY22_Income_Limits!CB34=[1]WAIVER_TX_Counties_FY22!CC$2,[1]TX_Counties_FY22_Income_Limits!CB34)))</f>
        <v>76770</v>
      </c>
      <c r="CD34" s="64">
        <f>IF([1]TX_Counties_FY22_Income_Limits!CC34&gt;[1]WAIVER_TX_Counties_FY22!CD$2,[1]TX_Counties_FY22_Income_Limits!CC34,IF([1]TX_Counties_FY22_Income_Limits!CC34&lt;[1]WAIVER_TX_Counties_FY22!CD$2,[1]WAIVER_TX_Counties_FY22!CD$2,IF([1]TX_Counties_FY22_Income_Limits!CC34=[1]WAIVER_TX_Counties_FY22!CD$2,[1]TX_Counties_FY22_Income_Limits!CC34)))</f>
        <v>85300</v>
      </c>
      <c r="CE34" s="64">
        <f>IF([1]TX_Counties_FY22_Income_Limits!CD34&gt;[1]WAIVER_TX_Counties_FY22!CE$2,[1]TX_Counties_FY22_Income_Limits!CD34,IF([1]TX_Counties_FY22_Income_Limits!CD34&lt;[1]WAIVER_TX_Counties_FY22!CE$2,[1]WAIVER_TX_Counties_FY22!CE$2,IF([1]TX_Counties_FY22_Income_Limits!CD34=[1]WAIVER_TX_Counties_FY22!CE$2,[1]TX_Counties_FY22_Income_Limits!CD34)))</f>
        <v>92124</v>
      </c>
      <c r="CF34" s="64">
        <f>IF([1]TX_Counties_FY22_Income_Limits!CE34&gt;[1]WAIVER_TX_Counties_FY22!CF$2,[1]TX_Counties_FY22_Income_Limits!CE34,IF([1]TX_Counties_FY22_Income_Limits!CE34&lt;[1]WAIVER_TX_Counties_FY22!CF$2,[1]WAIVER_TX_Counties_FY22!CF$2,IF([1]TX_Counties_FY22_Income_Limits!CE34=[1]WAIVER_TX_Counties_FY22!CF$2,[1]TX_Counties_FY22_Income_Limits!CE34)))</f>
        <v>98948</v>
      </c>
      <c r="CG34" s="64">
        <f>IF([1]TX_Counties_FY22_Income_Limits!CF34&gt;[1]WAIVER_TX_Counties_FY22!CG$2,[1]TX_Counties_FY22_Income_Limits!CF34,IF([1]TX_Counties_FY22_Income_Limits!CF34&lt;[1]WAIVER_TX_Counties_FY22!CG$2,[1]WAIVER_TX_Counties_FY22!CG$2,IF([1]TX_Counties_FY22_Income_Limits!CF34=[1]WAIVER_TX_Counties_FY22!CG$2,[1]TX_Counties_FY22_Income_Limits!CF34)))</f>
        <v>105772</v>
      </c>
      <c r="CH34" s="64">
        <f>IF([1]TX_Counties_FY22_Income_Limits!CG34&gt;[1]WAIVER_TX_Counties_FY22!CH$2,[1]TX_Counties_FY22_Income_Limits!CG34,IF([1]TX_Counties_FY22_Income_Limits!CG34&lt;[1]WAIVER_TX_Counties_FY22!CH$2,[1]WAIVER_TX_Counties_FY22!CH$2,IF([1]TX_Counties_FY22_Income_Limits!CG34=[1]WAIVER_TX_Counties_FY22!CH$2,[1]TX_Counties_FY22_Income_Limits!CG34)))</f>
        <v>112596</v>
      </c>
      <c r="CI34" s="64">
        <f>IF([1]TX_Counties_FY22_Income_Limits!CH34&gt;[1]WAIVER_TX_Counties_FY22!CI$2,[1]TX_Counties_FY22_Income_Limits!CH34,IF([1]TX_Counties_FY22_Income_Limits!CH34&lt;[1]WAIVER_TX_Counties_FY22!CI$2,[1]WAIVER_TX_Counties_FY22!CI$2,IF([1]TX_Counties_FY22_Income_Limits!CH34=[1]WAIVER_TX_Counties_FY22!CI$2,[1]TX_Counties_FY22_Income_Limits!CH34)))</f>
        <v>119419.99999999999</v>
      </c>
      <c r="CJ34" s="64">
        <f>IF([1]TX_Counties_FY22_Income_Limits!CI34&gt;[1]WAIVER_TX_Counties_FY22!CJ$2,[1]TX_Counties_FY22_Income_Limits!CI34,IF([1]TX_Counties_FY22_Income_Limits!CI34&lt;[1]WAIVER_TX_Counties_FY22!CJ$2,[1]WAIVER_TX_Counties_FY22!CJ$2,IF([1]TX_Counties_FY22_Income_Limits!CI34=[1]WAIVER_TX_Counties_FY22!CJ$2,[1]TX_Counties_FY22_Income_Limits!CI34)))</f>
        <v>126244</v>
      </c>
      <c r="CK34" s="64">
        <f>IF([1]TX_Counties_FY22_Income_Limits!CJ34&gt;[1]WAIVER_TX_Counties_FY22!CK$2,[1]TX_Counties_FY22_Income_Limits!CJ34,IF([1]TX_Counties_FY22_Income_Limits!CJ34&lt;[1]WAIVER_TX_Counties_FY22!CK$2,[1]WAIVER_TX_Counties_FY22!CK$2,IF([1]TX_Counties_FY22_Income_Limits!CJ34=[1]WAIVER_TX_Counties_FY22!CK$2,[1]TX_Counties_FY22_Income_Limits!CJ34)))</f>
        <v>133068</v>
      </c>
      <c r="CL34" s="64">
        <f>IF([1]TX_Counties_FY22_Income_Limits!CK34&gt;[1]WAIVER_TX_Counties_FY22!CL$2,[1]TX_Counties_FY22_Income_Limits!CK34,IF([1]TX_Counties_FY22_Income_Limits!CK34&lt;[1]WAIVER_TX_Counties_FY22!CL$2,[1]WAIVER_TX_Counties_FY22!CL$2,IF([1]TX_Counties_FY22_Income_Limits!CK34=[1]WAIVER_TX_Counties_FY22!CL$2,[1]TX_Counties_FY22_Income_Limits!CK34)))</f>
        <v>139892</v>
      </c>
      <c r="CM34" s="64">
        <f>IF([1]TX_Counties_FY22_Income_Limits!CL34&gt;[1]WAIVER_TX_Counties_FY22!CM$2,[1]TX_Counties_FY22_Income_Limits!CL34,IF([1]TX_Counties_FY22_Income_Limits!CL34&lt;[1]WAIVER_TX_Counties_FY22!CM$2,[1]WAIVER_TX_Counties_FY22!CM$2,IF([1]TX_Counties_FY22_Income_Limits!CL34=[1]WAIVER_TX_Counties_FY22!CM$2,[1]TX_Counties_FY22_Income_Limits!CL34)))</f>
        <v>146716</v>
      </c>
      <c r="CN34" s="64">
        <f>IF([1]TX_Counties_FY22_Income_Limits!CM34&gt;[1]WAIVER_TX_Counties_FY22!CN$2,[1]TX_Counties_FY22_Income_Limits!CM34,IF([1]TX_Counties_FY22_Income_Limits!CM34&lt;[1]WAIVER_TX_Counties_FY22!CN$2,[1]WAIVER_TX_Counties_FY22!CN$2,IF([1]TX_Counties_FY22_Income_Limits!CM34=[1]WAIVER_TX_Counties_FY22!CN$2,[1]TX_Counties_FY22_Income_Limits!CM34)))</f>
        <v>153540</v>
      </c>
      <c r="CO34" s="64">
        <f>IF([1]TX_Counties_FY22_Income_Limits!CN34&gt;[1]WAIVER_TX_Counties_FY22!CO$2,[1]TX_Counties_FY22_Income_Limits!CN34,IF([1]TX_Counties_FY22_Income_Limits!CN34&lt;[1]WAIVER_TX_Counties_FY22!CO$2,[1]WAIVER_TX_Counties_FY22!CO$2,IF([1]TX_Counties_FY22_Income_Limits!CN34=[1]WAIVER_TX_Counties_FY22!CO$2,[1]TX_Counties_FY22_Income_Limits!CN34)))</f>
        <v>160364</v>
      </c>
      <c r="CP34" s="64">
        <f>IF([1]TX_Counties_FY22_Income_Limits!CO34&gt;[1]WAIVER_TX_Counties_FY22!CP$2,[1]TX_Counties_FY22_Income_Limits!CO34,IF([1]TX_Counties_FY22_Income_Limits!CO34&lt;[1]WAIVER_TX_Counties_FY22!CP$2,[1]WAIVER_TX_Counties_FY22!CP$2,IF([1]TX_Counties_FY22_Income_Limits!CO34=[1]WAIVER_TX_Counties_FY22!CP$2,[1]TX_Counties_FY22_Income_Limits!CO34)))</f>
        <v>167188</v>
      </c>
      <c r="CQ34" s="64">
        <f>IF([1]TX_Counties_FY22_Income_Limits!CP34&gt;[1]WAIVER_TX_Counties_FY22!CQ$2,[1]TX_Counties_FY22_Income_Limits!CP34,IF([1]TX_Counties_FY22_Income_Limits!CP34&lt;[1]WAIVER_TX_Counties_FY22!CQ$2,[1]WAIVER_TX_Counties_FY22!CQ$2,IF([1]TX_Counties_FY22_Income_Limits!CP34=[1]WAIVER_TX_Counties_FY22!CQ$2,[1]TX_Counties_FY22_Income_Limits!CP34)))</f>
        <v>174012</v>
      </c>
      <c r="CR34" s="64">
        <f>IF([1]TX_Counties_FY22_Income_Limits!CQ34&gt;[1]WAIVER_TX_Counties_FY22!CR$2,[1]TX_Counties_FY22_Income_Limits!CQ34,IF([1]TX_Counties_FY22_Income_Limits!CQ34&lt;[1]WAIVER_TX_Counties_FY22!CR$2,[1]WAIVER_TX_Counties_FY22!CR$2,IF([1]TX_Counties_FY22_Income_Limits!CQ34=[1]WAIVER_TX_Counties_FY22!CR$2,[1]TX_Counties_FY22_Income_Limits!CQ34)))</f>
        <v>180836</v>
      </c>
      <c r="CS34" s="64">
        <f>IF([1]TX_Counties_FY22_Income_Limits!CR34&gt;[1]WAIVER_TX_Counties_FY22!CS$2,[1]TX_Counties_FY22_Income_Limits!CR34,IF([1]TX_Counties_FY22_Income_Limits!CR34&lt;[1]WAIVER_TX_Counties_FY22!CS$2,[1]WAIVER_TX_Counties_FY22!CS$2,IF([1]TX_Counties_FY22_Income_Limits!CR34=[1]WAIVER_TX_Counties_FY22!CS$2,[1]TX_Counties_FY22_Income_Limits!CR34)))</f>
        <v>187660</v>
      </c>
      <c r="CT34" s="64">
        <f>IF([1]TX_Counties_FY22_Income_Limits!CS34&gt;[1]WAIVER_TX_Counties_FY22!CT$2,[1]TX_Counties_FY22_Income_Limits!CS34,IF([1]TX_Counties_FY22_Income_Limits!CS34&lt;[1]WAIVER_TX_Counties_FY22!CT$2,[1]WAIVER_TX_Counties_FY22!CT$2,IF([1]TX_Counties_FY22_Income_Limits!CS34=[1]WAIVER_TX_Counties_FY22!CT$2,[1]TX_Counties_FY22_Income_Limits!CS34)))</f>
        <v>194484</v>
      </c>
      <c r="CU34" s="64">
        <f>IF([1]TX_Counties_FY22_Income_Limits!CT34&gt;[1]WAIVER_TX_Counties_FY22!CU$2,[1]TX_Counties_FY22_Income_Limits!CT34,IF([1]TX_Counties_FY22_Income_Limits!CT34&lt;[1]WAIVER_TX_Counties_FY22!CU$2,[1]WAIVER_TX_Counties_FY22!CU$2,IF([1]TX_Counties_FY22_Income_Limits!CT34=[1]WAIVER_TX_Counties_FY22!CU$2,[1]TX_Counties_FY22_Income_Limits!CT34)))</f>
        <v>201308</v>
      </c>
      <c r="CV34" s="64">
        <f>IF([1]TX_Counties_FY22_Income_Limits!CU34&gt;[1]WAIVER_TX_Counties_FY22!CV$2,[1]TX_Counties_FY22_Income_Limits!CU34,IF([1]TX_Counties_FY22_Income_Limits!CU34&lt;[1]WAIVER_TX_Counties_FY22!CV$2,[1]WAIVER_TX_Counties_FY22!CV$2,IF([1]TX_Counties_FY22_Income_Limits!CU34=[1]WAIVER_TX_Counties_FY22!CV$2,[1]TX_Counties_FY22_Income_Limits!CU34)))</f>
        <v>208132</v>
      </c>
      <c r="CW34" s="64">
        <f>IF([1]TX_Counties_FY22_Income_Limits!CV34&gt;[1]WAIVER_TX_Counties_FY22!CW$2,[1]TX_Counties_FY22_Income_Limits!CV34,IF([1]TX_Counties_FY22_Income_Limits!CV34&lt;[1]WAIVER_TX_Counties_FY22!CW$2,[1]WAIVER_TX_Counties_FY22!CW$2,IF([1]TX_Counties_FY22_Income_Limits!CV34=[1]WAIVER_TX_Counties_FY22!CW$2,[1]TX_Counties_FY22_Income_Limits!CV34)))</f>
        <v>214956</v>
      </c>
      <c r="CX34" s="64">
        <f>IF([1]TX_Counties_FY22_Income_Limits!CW34&gt;[1]WAIVER_TX_Counties_FY22!CX$2,[1]TX_Counties_FY22_Income_Limits!CW34,IF([1]TX_Counties_FY22_Income_Limits!CW34&lt;[1]WAIVER_TX_Counties_FY22!CX$2,[1]WAIVER_TX_Counties_FY22!CX$2,IF([1]TX_Counties_FY22_Income_Limits!CW34=[1]WAIVER_TX_Counties_FY22!CX$2,[1]TX_Counties_FY22_Income_Limits!CW34)))</f>
        <v>221780</v>
      </c>
      <c r="CY34" s="64">
        <f>IF([1]TX_Counties_FY22_Income_Limits!CX34&gt;[1]WAIVER_TX_Counties_FY22!CY$2,[1]TX_Counties_FY22_Income_Limits!CX34,IF([1]TX_Counties_FY22_Income_Limits!CX34&lt;[1]WAIVER_TX_Counties_FY22!CY$2,[1]WAIVER_TX_Counties_FY22!CY$2,IF([1]TX_Counties_FY22_Income_Limits!CX34=[1]WAIVER_TX_Counties_FY22!CY$2,[1]TX_Counties_FY22_Income_Limits!CX34)))</f>
        <v>228604</v>
      </c>
      <c r="CZ34" s="64">
        <f>IF([1]TX_Counties_FY22_Income_Limits!CY34&gt;[1]WAIVER_TX_Counties_FY22!CZ$2,[1]TX_Counties_FY22_Income_Limits!CY34,IF([1]TX_Counties_FY22_Income_Limits!CY34&lt;[1]WAIVER_TX_Counties_FY22!CZ$2,[1]WAIVER_TX_Counties_FY22!CZ$2,IF([1]TX_Counties_FY22_Income_Limits!CY34=[1]WAIVER_TX_Counties_FY22!CZ$2,[1]TX_Counties_FY22_Income_Limits!CY34)))</f>
        <v>71652</v>
      </c>
      <c r="DA34" s="64">
        <f>IF([1]TX_Counties_FY22_Income_Limits!CZ34&gt;[1]WAIVER_TX_Counties_FY22!DA$2,[1]TX_Counties_FY22_Income_Limits!CZ34,IF([1]TX_Counties_FY22_Income_Limits!CZ34&lt;[1]WAIVER_TX_Counties_FY22!DA$2,[1]WAIVER_TX_Counties_FY22!DA$2,IF([1]TX_Counties_FY22_Income_Limits!CZ34=[1]WAIVER_TX_Counties_FY22!DA$2,[1]TX_Counties_FY22_Income_Limits!CZ34)))</f>
        <v>81888</v>
      </c>
      <c r="DB34" s="64">
        <f>IF([1]TX_Counties_FY22_Income_Limits!DA34&gt;[1]WAIVER_TX_Counties_FY22!DB$2,[1]TX_Counties_FY22_Income_Limits!DA34,IF([1]TX_Counties_FY22_Income_Limits!DA34&lt;[1]WAIVER_TX_Counties_FY22!DB$2,[1]WAIVER_TX_Counties_FY22!DB$2,IF([1]TX_Counties_FY22_Income_Limits!DA34=[1]WAIVER_TX_Counties_FY22!DB$2,[1]TX_Counties_FY22_Income_Limits!DA34)))</f>
        <v>92124</v>
      </c>
      <c r="DC34" s="64">
        <f>IF([1]TX_Counties_FY22_Income_Limits!DB34&gt;[1]WAIVER_TX_Counties_FY22!DC$2,[1]TX_Counties_FY22_Income_Limits!DB34,IF([1]TX_Counties_FY22_Income_Limits!DB34&lt;[1]WAIVER_TX_Counties_FY22!DC$2,[1]WAIVER_TX_Counties_FY22!DC$2,IF([1]TX_Counties_FY22_Income_Limits!DB34=[1]WAIVER_TX_Counties_FY22!DC$2,[1]TX_Counties_FY22_Income_Limits!DB34)))</f>
        <v>102360</v>
      </c>
      <c r="DD34" s="64">
        <f>IF([1]TX_Counties_FY22_Income_Limits!DC34&gt;[1]WAIVER_TX_Counties_FY22!DD$2,[1]TX_Counties_FY22_Income_Limits!DC34,IF([1]TX_Counties_FY22_Income_Limits!DC34&lt;[1]WAIVER_TX_Counties_FY22!DD$2,[1]WAIVER_TX_Counties_FY22!DD$2,IF([1]TX_Counties_FY22_Income_Limits!DC34=[1]WAIVER_TX_Counties_FY22!DD$2,[1]TX_Counties_FY22_Income_Limits!DC34)))</f>
        <v>110548.8</v>
      </c>
      <c r="DE34" s="64">
        <f>IF([1]TX_Counties_FY22_Income_Limits!DD34&gt;[1]WAIVER_TX_Counties_FY22!DE$2,[1]TX_Counties_FY22_Income_Limits!DD34,IF([1]TX_Counties_FY22_Income_Limits!DD34&lt;[1]WAIVER_TX_Counties_FY22!DE$2,[1]WAIVER_TX_Counties_FY22!DE$2,IF([1]TX_Counties_FY22_Income_Limits!DD34=[1]WAIVER_TX_Counties_FY22!DE$2,[1]TX_Counties_FY22_Income_Limits!DD34)))</f>
        <v>118737.59999999999</v>
      </c>
      <c r="DF34" s="64">
        <f>IF([1]TX_Counties_FY22_Income_Limits!DE34&gt;[1]WAIVER_TX_Counties_FY22!DF$2,[1]TX_Counties_FY22_Income_Limits!DE34,IF([1]TX_Counties_FY22_Income_Limits!DE34&lt;[1]WAIVER_TX_Counties_FY22!DF$2,[1]WAIVER_TX_Counties_FY22!DF$2,IF([1]TX_Counties_FY22_Income_Limits!DE34=[1]WAIVER_TX_Counties_FY22!DF$2,[1]TX_Counties_FY22_Income_Limits!DE34)))</f>
        <v>126926.39999999999</v>
      </c>
      <c r="DG34" s="64">
        <f>IF([1]TX_Counties_FY22_Income_Limits!DF34&gt;[1]WAIVER_TX_Counties_FY22!DG$2,[1]TX_Counties_FY22_Income_Limits!DF34,IF([1]TX_Counties_FY22_Income_Limits!DF34&lt;[1]WAIVER_TX_Counties_FY22!DG$2,[1]WAIVER_TX_Counties_FY22!DG$2,IF([1]TX_Counties_FY22_Income_Limits!DF34=[1]WAIVER_TX_Counties_FY22!DG$2,[1]TX_Counties_FY22_Income_Limits!DF34)))</f>
        <v>135115.20000000001</v>
      </c>
      <c r="DH34" s="64">
        <f>IF([1]TX_Counties_FY22_Income_Limits!DG34&gt;[1]WAIVER_TX_Counties_FY22!DH$2,[1]TX_Counties_FY22_Income_Limits!DG34,IF([1]TX_Counties_FY22_Income_Limits!DG34&lt;[1]WAIVER_TX_Counties_FY22!DH$2,[1]WAIVER_TX_Counties_FY22!DH$2,IF([1]TX_Counties_FY22_Income_Limits!DG34=[1]WAIVER_TX_Counties_FY22!DH$2,[1]TX_Counties_FY22_Income_Limits!DG34)))</f>
        <v>143304</v>
      </c>
      <c r="DI34" s="64">
        <f>IF([1]TX_Counties_FY22_Income_Limits!DH34&gt;[1]WAIVER_TX_Counties_FY22!DI$2,[1]TX_Counties_FY22_Income_Limits!DH34,IF([1]TX_Counties_FY22_Income_Limits!DH34&lt;[1]WAIVER_TX_Counties_FY22!DI$2,[1]WAIVER_TX_Counties_FY22!DI$2,IF([1]TX_Counties_FY22_Income_Limits!DH34=[1]WAIVER_TX_Counties_FY22!DI$2,[1]TX_Counties_FY22_Income_Limits!DH34)))</f>
        <v>151492.79999999999</v>
      </c>
      <c r="DJ34" s="64">
        <f>IF([1]TX_Counties_FY22_Income_Limits!DI34&gt;[1]WAIVER_TX_Counties_FY22!DJ$2,[1]TX_Counties_FY22_Income_Limits!DI34,IF([1]TX_Counties_FY22_Income_Limits!DI34&lt;[1]WAIVER_TX_Counties_FY22!DJ$2,[1]WAIVER_TX_Counties_FY22!DJ$2,IF([1]TX_Counties_FY22_Income_Limits!DI34=[1]WAIVER_TX_Counties_FY22!DJ$2,[1]TX_Counties_FY22_Income_Limits!DI34)))</f>
        <v>159681.59999999998</v>
      </c>
      <c r="DK34" s="64">
        <f>IF([1]TX_Counties_FY22_Income_Limits!DJ34&gt;[1]WAIVER_TX_Counties_FY22!DK$2,[1]TX_Counties_FY22_Income_Limits!DJ34,IF([1]TX_Counties_FY22_Income_Limits!DJ34&lt;[1]WAIVER_TX_Counties_FY22!DK$2,[1]WAIVER_TX_Counties_FY22!DK$2,IF([1]TX_Counties_FY22_Income_Limits!DJ34=[1]WAIVER_TX_Counties_FY22!DK$2,[1]TX_Counties_FY22_Income_Limits!DJ34)))</f>
        <v>167870.39999999997</v>
      </c>
      <c r="DL34" s="64">
        <f>IF([1]TX_Counties_FY22_Income_Limits!DK34&gt;[1]WAIVER_TX_Counties_FY22!DL$2,[1]TX_Counties_FY22_Income_Limits!DK34,IF([1]TX_Counties_FY22_Income_Limits!DK34&lt;[1]WAIVER_TX_Counties_FY22!DL$2,[1]WAIVER_TX_Counties_FY22!DL$2,IF([1]TX_Counties_FY22_Income_Limits!DK34=[1]WAIVER_TX_Counties_FY22!DL$2,[1]TX_Counties_FY22_Income_Limits!DK34)))</f>
        <v>176059.19999999995</v>
      </c>
      <c r="DM34" s="64">
        <f>IF([1]TX_Counties_FY22_Income_Limits!DL34&gt;[1]WAIVER_TX_Counties_FY22!DM$2,[1]TX_Counties_FY22_Income_Limits!DL34,IF([1]TX_Counties_FY22_Income_Limits!DL34&lt;[1]WAIVER_TX_Counties_FY22!DM$2,[1]WAIVER_TX_Counties_FY22!DM$2,IF([1]TX_Counties_FY22_Income_Limits!DL34=[1]WAIVER_TX_Counties_FY22!DM$2,[1]TX_Counties_FY22_Income_Limits!DL34)))</f>
        <v>184247.99999999994</v>
      </c>
      <c r="DN34" s="64">
        <f>IF([1]TX_Counties_FY22_Income_Limits!DM34&gt;[1]WAIVER_TX_Counties_FY22!DN$2,[1]TX_Counties_FY22_Income_Limits!DM34,IF([1]TX_Counties_FY22_Income_Limits!DM34&lt;[1]WAIVER_TX_Counties_FY22!DN$2,[1]WAIVER_TX_Counties_FY22!DN$2,IF([1]TX_Counties_FY22_Income_Limits!DM34=[1]WAIVER_TX_Counties_FY22!DN$2,[1]TX_Counties_FY22_Income_Limits!DM34)))</f>
        <v>192436.79999999993</v>
      </c>
      <c r="DO34" s="64">
        <f>IF([1]TX_Counties_FY22_Income_Limits!DN34&gt;[1]WAIVER_TX_Counties_FY22!DO$2,[1]TX_Counties_FY22_Income_Limits!DN34,IF([1]TX_Counties_FY22_Income_Limits!DN34&lt;[1]WAIVER_TX_Counties_FY22!DO$2,[1]WAIVER_TX_Counties_FY22!DO$2,IF([1]TX_Counties_FY22_Income_Limits!DN34=[1]WAIVER_TX_Counties_FY22!DO$2,[1]TX_Counties_FY22_Income_Limits!DN34)))</f>
        <v>200625.59999999992</v>
      </c>
      <c r="DP34" s="64">
        <f>IF([1]TX_Counties_FY22_Income_Limits!DO34&gt;[1]WAIVER_TX_Counties_FY22!DP$2,[1]TX_Counties_FY22_Income_Limits!DO34,IF([1]TX_Counties_FY22_Income_Limits!DO34&lt;[1]WAIVER_TX_Counties_FY22!DP$2,[1]WAIVER_TX_Counties_FY22!DP$2,IF([1]TX_Counties_FY22_Income_Limits!DO34=[1]WAIVER_TX_Counties_FY22!DP$2,[1]TX_Counties_FY22_Income_Limits!DO34)))</f>
        <v>208814.39999999991</v>
      </c>
      <c r="DQ34" s="64">
        <f>IF([1]TX_Counties_FY22_Income_Limits!DP34&gt;[1]WAIVER_TX_Counties_FY22!DQ$2,[1]TX_Counties_FY22_Income_Limits!DP34,IF([1]TX_Counties_FY22_Income_Limits!DP34&lt;[1]WAIVER_TX_Counties_FY22!DQ$2,[1]WAIVER_TX_Counties_FY22!DQ$2,IF([1]TX_Counties_FY22_Income_Limits!DP34=[1]WAIVER_TX_Counties_FY22!DQ$2,[1]TX_Counties_FY22_Income_Limits!DP34)))</f>
        <v>217003.1999999999</v>
      </c>
      <c r="DR34" s="64">
        <f>IF([1]TX_Counties_FY22_Income_Limits!DQ34&gt;[1]WAIVER_TX_Counties_FY22!DR$2,[1]TX_Counties_FY22_Income_Limits!DQ34,IF([1]TX_Counties_FY22_Income_Limits!DQ34&lt;[1]WAIVER_TX_Counties_FY22!DR$2,[1]WAIVER_TX_Counties_FY22!DR$2,IF([1]TX_Counties_FY22_Income_Limits!DQ34=[1]WAIVER_TX_Counties_FY22!DR$2,[1]TX_Counties_FY22_Income_Limits!DQ34)))</f>
        <v>225191.99999999988</v>
      </c>
      <c r="DS34" s="64">
        <f>IF([1]TX_Counties_FY22_Income_Limits!DR34&gt;[1]WAIVER_TX_Counties_FY22!DS$2,[1]TX_Counties_FY22_Income_Limits!DR34,IF([1]TX_Counties_FY22_Income_Limits!DR34&lt;[1]WAIVER_TX_Counties_FY22!DS$2,[1]WAIVER_TX_Counties_FY22!DS$2,IF([1]TX_Counties_FY22_Income_Limits!DR34=[1]WAIVER_TX_Counties_FY22!DS$2,[1]TX_Counties_FY22_Income_Limits!DR34)))</f>
        <v>233380.79999999987</v>
      </c>
      <c r="DT34" s="64">
        <f>IF([1]TX_Counties_FY22_Income_Limits!DS34&gt;[1]WAIVER_TX_Counties_FY22!DT$2,[1]TX_Counties_FY22_Income_Limits!DS34,IF([1]TX_Counties_FY22_Income_Limits!DS34&lt;[1]WAIVER_TX_Counties_FY22!DT$2,[1]WAIVER_TX_Counties_FY22!DT$2,IF([1]TX_Counties_FY22_Income_Limits!DS34=[1]WAIVER_TX_Counties_FY22!DT$2,[1]TX_Counties_FY22_Income_Limits!DS34)))</f>
        <v>241569.59999999986</v>
      </c>
      <c r="DU34" s="64">
        <f>IF([1]TX_Counties_FY22_Income_Limits!DT34&gt;[1]WAIVER_TX_Counties_FY22!DU$2,[1]TX_Counties_FY22_Income_Limits!DT34,IF([1]TX_Counties_FY22_Income_Limits!DT34&lt;[1]WAIVER_TX_Counties_FY22!DU$2,[1]WAIVER_TX_Counties_FY22!DU$2,IF([1]TX_Counties_FY22_Income_Limits!DT34=[1]WAIVER_TX_Counties_FY22!DU$2,[1]TX_Counties_FY22_Income_Limits!DT34)))</f>
        <v>249758.39999999985</v>
      </c>
      <c r="DV34" s="64">
        <f>IF([1]TX_Counties_FY22_Income_Limits!DU34&gt;[1]WAIVER_TX_Counties_FY22!DV$2,[1]TX_Counties_FY22_Income_Limits!DU34,IF([1]TX_Counties_FY22_Income_Limits!DU34&lt;[1]WAIVER_TX_Counties_FY22!DV$2,[1]WAIVER_TX_Counties_FY22!DV$2,IF([1]TX_Counties_FY22_Income_Limits!DU34=[1]WAIVER_TX_Counties_FY22!DV$2,[1]TX_Counties_FY22_Income_Limits!DU34)))</f>
        <v>257947.19999999984</v>
      </c>
      <c r="DW34" s="64">
        <f>IF([1]TX_Counties_FY22_Income_Limits!DV34&gt;[1]WAIVER_TX_Counties_FY22!DW$2,[1]TX_Counties_FY22_Income_Limits!DV34,IF([1]TX_Counties_FY22_Income_Limits!DV34&lt;[1]WAIVER_TX_Counties_FY22!DW$2,[1]WAIVER_TX_Counties_FY22!DW$2,IF([1]TX_Counties_FY22_Income_Limits!DV34=[1]WAIVER_TX_Counties_FY22!DW$2,[1]TX_Counties_FY22_Income_Limits!DV34)))</f>
        <v>266135.99999999983</v>
      </c>
      <c r="DX34" s="64">
        <f>IF([1]TX_Counties_FY22_Income_Limits!DW34&gt;[1]WAIVER_TX_Counties_FY22!DX$2,[1]TX_Counties_FY22_Income_Limits!DW34,IF([1]TX_Counties_FY22_Income_Limits!DW34&lt;[1]WAIVER_TX_Counties_FY22!DX$2,[1]WAIVER_TX_Counties_FY22!DX$2,IF([1]TX_Counties_FY22_Income_Limits!DW34=[1]WAIVER_TX_Counties_FY22!DX$2,[1]TX_Counties_FY22_Income_Limits!DW34)))</f>
        <v>274324.79999999981</v>
      </c>
    </row>
    <row r="35" spans="1:129" ht="14.45">
      <c r="A35" s="65" t="s">
        <v>224</v>
      </c>
      <c r="B35" s="65" t="str">
        <f t="shared" si="5"/>
        <v>YES</v>
      </c>
      <c r="C35" s="64">
        <f>[1]TX_Counties_FY22_Income_Limits!B35</f>
        <v>77200</v>
      </c>
      <c r="D35" s="64">
        <f>IF([1]TX_Counties_FY22_Income_Limits!C35&gt;[1]WAIVER_TX_Counties_FY22!D$2,[1]TX_Counties_FY22_Income_Limits!C35,IF([1]TX_Counties_FY22_Income_Limits!C35&lt;[1]WAIVER_TX_Counties_FY22!D$2,[1]WAIVER_TX_Counties_FY22!D$2,IF([1]TX_Counties_FY22_Income_Limits!C35=[1]WAIVER_TX_Counties_FY22!D$2,[1]TX_Counties_FY22_Income_Limits!C35)))</f>
        <v>17650</v>
      </c>
      <c r="E35" s="64">
        <f>IF([1]TX_Counties_FY22_Income_Limits!D35&gt;[1]WAIVER_TX_Counties_FY22!E$2,[1]TX_Counties_FY22_Income_Limits!D35,IF([1]TX_Counties_FY22_Income_Limits!D35&lt;[1]WAIVER_TX_Counties_FY22!E$2,[1]WAIVER_TX_Counties_FY22!E$2,IF([1]TX_Counties_FY22_Income_Limits!D35=[1]WAIVER_TX_Counties_FY22!E$2,[1]TX_Counties_FY22_Income_Limits!D35)))</f>
        <v>20200</v>
      </c>
      <c r="F35" s="64">
        <f>IF([1]TX_Counties_FY22_Income_Limits!E35&gt;[1]WAIVER_TX_Counties_FY22!F$2,[1]TX_Counties_FY22_Income_Limits!E35,IF([1]TX_Counties_FY22_Income_Limits!E35&lt;[1]WAIVER_TX_Counties_FY22!F$2,[1]WAIVER_TX_Counties_FY22!F$2,IF([1]TX_Counties_FY22_Income_Limits!E35=[1]WAIVER_TX_Counties_FY22!F$2,[1]TX_Counties_FY22_Income_Limits!E35)))</f>
        <v>23030</v>
      </c>
      <c r="G35" s="64">
        <f>IF([1]TX_Counties_FY22_Income_Limits!F35&gt;[1]WAIVER_TX_Counties_FY22!G$2,[1]TX_Counties_FY22_Income_Limits!F35,IF([1]TX_Counties_FY22_Income_Limits!F35&lt;[1]WAIVER_TX_Counties_FY22!G$2,[1]WAIVER_TX_Counties_FY22!G$2,IF([1]TX_Counties_FY22_Income_Limits!F35=[1]WAIVER_TX_Counties_FY22!G$2,[1]TX_Counties_FY22_Income_Limits!F35)))</f>
        <v>27750</v>
      </c>
      <c r="H35" s="64">
        <f>IF([1]TX_Counties_FY22_Income_Limits!G35&gt;[1]WAIVER_TX_Counties_FY22!H$2,[1]TX_Counties_FY22_Income_Limits!G35,IF([1]TX_Counties_FY22_Income_Limits!G35&lt;[1]WAIVER_TX_Counties_FY22!H$2,[1]WAIVER_TX_Counties_FY22!H$2,IF([1]TX_Counties_FY22_Income_Limits!G35=[1]WAIVER_TX_Counties_FY22!H$2,[1]TX_Counties_FY22_Income_Limits!G35)))</f>
        <v>32470</v>
      </c>
      <c r="I35" s="64">
        <f>IF([1]TX_Counties_FY22_Income_Limits!H35&gt;[1]WAIVER_TX_Counties_FY22!I$2,[1]TX_Counties_FY22_Income_Limits!H35,IF([1]TX_Counties_FY22_Income_Limits!H35&lt;[1]WAIVER_TX_Counties_FY22!I$2,[1]WAIVER_TX_Counties_FY22!I$2,IF([1]TX_Counties_FY22_Income_Limits!H35=[1]WAIVER_TX_Counties_FY22!I$2,[1]TX_Counties_FY22_Income_Limits!H35)))</f>
        <v>37190</v>
      </c>
      <c r="J35" s="64">
        <f>IF([1]TX_Counties_FY22_Income_Limits!I35&gt;[1]WAIVER_TX_Counties_FY22!J$2,[1]TX_Counties_FY22_Income_Limits!I35,IF([1]TX_Counties_FY22_Income_Limits!I35&lt;[1]WAIVER_TX_Counties_FY22!J$2,[1]WAIVER_TX_Counties_FY22!J$2,IF([1]TX_Counties_FY22_Income_Limits!I35=[1]WAIVER_TX_Counties_FY22!J$2,[1]TX_Counties_FY22_Income_Limits!I35)))</f>
        <v>41910</v>
      </c>
      <c r="K35" s="64">
        <f>IF([1]TX_Counties_FY22_Income_Limits!J35&gt;[1]WAIVER_TX_Counties_FY22!K$2,[1]TX_Counties_FY22_Income_Limits!J35,IF([1]TX_Counties_FY22_Income_Limits!J35&lt;[1]WAIVER_TX_Counties_FY22!K$2,[1]WAIVER_TX_Counties_FY22!K$2,IF([1]TX_Counties_FY22_Income_Limits!J35=[1]WAIVER_TX_Counties_FY22!K$2,[1]TX_Counties_FY22_Income_Limits!J35)))</f>
        <v>46630</v>
      </c>
      <c r="L35" s="64">
        <f>IF([1]TX_Counties_FY22_Income_Limits!K35&gt;[1]WAIVER_TX_Counties_FY22!L$2,[1]TX_Counties_FY22_Income_Limits!K35,IF([1]TX_Counties_FY22_Income_Limits!K35&lt;[1]WAIVER_TX_Counties_FY22!L$2,[1]WAIVER_TX_Counties_FY22!L$2,IF([1]TX_Counties_FY22_Income_Limits!K35=[1]WAIVER_TX_Counties_FY22!L$2,[1]TX_Counties_FY22_Income_Limits!K35)))</f>
        <v>58799.999999999993</v>
      </c>
      <c r="M35" s="64">
        <f>IF([1]TX_Counties_FY22_Income_Limits!L35&gt;[1]WAIVER_TX_Counties_FY22!M$2,[1]TX_Counties_FY22_Income_Limits!L35,IF([1]TX_Counties_FY22_Income_Limits!L35&lt;[1]WAIVER_TX_Counties_FY22!M$2,[1]WAIVER_TX_Counties_FY22!M$2,IF([1]TX_Counties_FY22_Income_Limits!L35=[1]WAIVER_TX_Counties_FY22!M$2,[1]TX_Counties_FY22_Income_Limits!L35)))</f>
        <v>62160</v>
      </c>
      <c r="N35" s="64">
        <f>IF([1]TX_Counties_FY22_Income_Limits!M35&gt;[1]WAIVER_TX_Counties_FY22!N$2,[1]TX_Counties_FY22_Income_Limits!M35,IF([1]TX_Counties_FY22_Income_Limits!M35&lt;[1]WAIVER_TX_Counties_FY22!N$2,[1]WAIVER_TX_Counties_FY22!N$2,IF([1]TX_Counties_FY22_Income_Limits!M35=[1]WAIVER_TX_Counties_FY22!N$2,[1]TX_Counties_FY22_Income_Limits!M35)))</f>
        <v>65520.000000000007</v>
      </c>
      <c r="O35" s="64">
        <f>IF([1]TX_Counties_FY22_Income_Limits!N35&gt;[1]WAIVER_TX_Counties_FY22!O$2,[1]TX_Counties_FY22_Income_Limits!N35,IF([1]TX_Counties_FY22_Income_Limits!N35&lt;[1]WAIVER_TX_Counties_FY22!O$2,[1]WAIVER_TX_Counties_FY22!O$2,IF([1]TX_Counties_FY22_Income_Limits!N35=[1]WAIVER_TX_Counties_FY22!O$2,[1]TX_Counties_FY22_Income_Limits!N35)))</f>
        <v>68880.000000000015</v>
      </c>
      <c r="P35" s="64">
        <f>IF([1]TX_Counties_FY22_Income_Limits!O35&gt;[1]WAIVER_TX_Counties_FY22!P$2,[1]TX_Counties_FY22_Income_Limits!O35,IF([1]TX_Counties_FY22_Income_Limits!O35&lt;[1]WAIVER_TX_Counties_FY22!P$2,[1]WAIVER_TX_Counties_FY22!P$2,IF([1]TX_Counties_FY22_Income_Limits!O35=[1]WAIVER_TX_Counties_FY22!P$2,[1]TX_Counties_FY22_Income_Limits!O35)))</f>
        <v>72240.000000000029</v>
      </c>
      <c r="Q35" s="64">
        <f>IF([1]TX_Counties_FY22_Income_Limits!P35&gt;[1]WAIVER_TX_Counties_FY22!Q$2,[1]TX_Counties_FY22_Income_Limits!P35,IF([1]TX_Counties_FY22_Income_Limits!P35&lt;[1]WAIVER_TX_Counties_FY22!Q$2,[1]WAIVER_TX_Counties_FY22!Q$2,IF([1]TX_Counties_FY22_Income_Limits!P35=[1]WAIVER_TX_Counties_FY22!Q$2,[1]TX_Counties_FY22_Income_Limits!P35)))</f>
        <v>75600.000000000044</v>
      </c>
      <c r="R35" s="64">
        <f>IF([1]TX_Counties_FY22_Income_Limits!Q35&gt;[1]WAIVER_TX_Counties_FY22!R$2,[1]TX_Counties_FY22_Income_Limits!Q35,IF([1]TX_Counties_FY22_Income_Limits!Q35&lt;[1]WAIVER_TX_Counties_FY22!R$2,[1]WAIVER_TX_Counties_FY22!R$2,IF([1]TX_Counties_FY22_Income_Limits!Q35=[1]WAIVER_TX_Counties_FY22!R$2,[1]TX_Counties_FY22_Income_Limits!Q35)))</f>
        <v>78960.000000000058</v>
      </c>
      <c r="S35" s="64">
        <f>IF([1]TX_Counties_FY22_Income_Limits!R35&gt;[1]WAIVER_TX_Counties_FY22!S$2,[1]TX_Counties_FY22_Income_Limits!R35,IF([1]TX_Counties_FY22_Income_Limits!R35&lt;[1]WAIVER_TX_Counties_FY22!S$2,[1]WAIVER_TX_Counties_FY22!S$2,IF([1]TX_Counties_FY22_Income_Limits!R35=[1]WAIVER_TX_Counties_FY22!S$2,[1]TX_Counties_FY22_Income_Limits!R35)))</f>
        <v>82320.000000000073</v>
      </c>
      <c r="T35" s="64">
        <f>IF([1]TX_Counties_FY22_Income_Limits!S35&gt;[1]WAIVER_TX_Counties_FY22!T$2,[1]TX_Counties_FY22_Income_Limits!S35,IF([1]TX_Counties_FY22_Income_Limits!S35&lt;[1]WAIVER_TX_Counties_FY22!T$2,[1]WAIVER_TX_Counties_FY22!T$2,IF([1]TX_Counties_FY22_Income_Limits!S35=[1]WAIVER_TX_Counties_FY22!T$2,[1]TX_Counties_FY22_Income_Limits!S35)))</f>
        <v>85680.000000000087</v>
      </c>
      <c r="U35" s="64">
        <f>IF([1]TX_Counties_FY22_Income_Limits!T35&gt;[1]WAIVER_TX_Counties_FY22!U$2,[1]TX_Counties_FY22_Income_Limits!T35,IF([1]TX_Counties_FY22_Income_Limits!T35&lt;[1]WAIVER_TX_Counties_FY22!U$2,[1]WAIVER_TX_Counties_FY22!U$2,IF([1]TX_Counties_FY22_Income_Limits!T35=[1]WAIVER_TX_Counties_FY22!U$2,[1]TX_Counties_FY22_Income_Limits!T35)))</f>
        <v>89040.000000000102</v>
      </c>
      <c r="V35" s="64">
        <f>IF([1]TX_Counties_FY22_Income_Limits!U35&gt;[1]WAIVER_TX_Counties_FY22!V$2,[1]TX_Counties_FY22_Income_Limits!U35,IF([1]TX_Counties_FY22_Income_Limits!U35&lt;[1]WAIVER_TX_Counties_FY22!V$2,[1]WAIVER_TX_Counties_FY22!V$2,IF([1]TX_Counties_FY22_Income_Limits!U35=[1]WAIVER_TX_Counties_FY22!V$2,[1]TX_Counties_FY22_Income_Limits!U35)))</f>
        <v>92400.000000000116</v>
      </c>
      <c r="W35" s="64">
        <f>IF([1]TX_Counties_FY22_Income_Limits!V35&gt;[1]WAIVER_TX_Counties_FY22!W$2,[1]TX_Counties_FY22_Income_Limits!V35,IF([1]TX_Counties_FY22_Income_Limits!V35&lt;[1]WAIVER_TX_Counties_FY22!W$2,[1]WAIVER_TX_Counties_FY22!W$2,IF([1]TX_Counties_FY22_Income_Limits!V35=[1]WAIVER_TX_Counties_FY22!W$2,[1]TX_Counties_FY22_Income_Limits!V35)))</f>
        <v>95760.000000000131</v>
      </c>
      <c r="X35" s="64">
        <f>IF([1]TX_Counties_FY22_Income_Limits!W35&gt;[1]WAIVER_TX_Counties_FY22!X$2,[1]TX_Counties_FY22_Income_Limits!W35,IF([1]TX_Counties_FY22_Income_Limits!W35&lt;[1]WAIVER_TX_Counties_FY22!X$2,[1]WAIVER_TX_Counties_FY22!X$2,IF([1]TX_Counties_FY22_Income_Limits!W35=[1]WAIVER_TX_Counties_FY22!X$2,[1]TX_Counties_FY22_Income_Limits!W35)))</f>
        <v>99120.000000000146</v>
      </c>
      <c r="Y35" s="64">
        <f>IF([1]TX_Counties_FY22_Income_Limits!X35&gt;[1]WAIVER_TX_Counties_FY22!Y$2,[1]TX_Counties_FY22_Income_Limits!X35,IF([1]TX_Counties_FY22_Income_Limits!X35&lt;[1]WAIVER_TX_Counties_FY22!Y$2,[1]WAIVER_TX_Counties_FY22!Y$2,IF([1]TX_Counties_FY22_Income_Limits!X35=[1]WAIVER_TX_Counties_FY22!Y$2,[1]TX_Counties_FY22_Income_Limits!X35)))</f>
        <v>102480.00000000016</v>
      </c>
      <c r="Z35" s="64">
        <f>IF([1]TX_Counties_FY22_Income_Limits!Y35&gt;[1]WAIVER_TX_Counties_FY22!Z$2,[1]TX_Counties_FY22_Income_Limits!Y35,IF([1]TX_Counties_FY22_Income_Limits!Y35&lt;[1]WAIVER_TX_Counties_FY22!Z$2,[1]WAIVER_TX_Counties_FY22!Z$2,IF([1]TX_Counties_FY22_Income_Limits!Y35=[1]WAIVER_TX_Counties_FY22!Z$2,[1]TX_Counties_FY22_Income_Limits!Y35)))</f>
        <v>105840.00000000017</v>
      </c>
      <c r="AA35" s="64">
        <f>IF([1]TX_Counties_FY22_Income_Limits!Z35&gt;[1]WAIVER_TX_Counties_FY22!AA$2,[1]TX_Counties_FY22_Income_Limits!Z35,IF([1]TX_Counties_FY22_Income_Limits!Z35&lt;[1]WAIVER_TX_Counties_FY22!AA$2,[1]WAIVER_TX_Counties_FY22!AA$2,IF([1]TX_Counties_FY22_Income_Limits!Z35=[1]WAIVER_TX_Counties_FY22!AA$2,[1]TX_Counties_FY22_Income_Limits!Z35)))</f>
        <v>109200.00000000019</v>
      </c>
      <c r="AB35" s="64">
        <f>IF([1]TX_Counties_FY22_Income_Limits!AA35&gt;[1]WAIVER_TX_Counties_FY22!AB$2,[1]TX_Counties_FY22_Income_Limits!AA35,IF([1]TX_Counties_FY22_Income_Limits!AA35&lt;[1]WAIVER_TX_Counties_FY22!AB$2,[1]WAIVER_TX_Counties_FY22!AB$2,IF([1]TX_Counties_FY22_Income_Limits!AA35=[1]WAIVER_TX_Counties_FY22!AB$2,[1]TX_Counties_FY22_Income_Limits!AA35)))</f>
        <v>112560.0000000002</v>
      </c>
      <c r="AC35" s="64">
        <f>IF([1]TX_Counties_FY22_Income_Limits!AB35&gt;[1]WAIVER_TX_Counties_FY22!AC$2,[1]TX_Counties_FY22_Income_Limits!AB35,IF([1]TX_Counties_FY22_Income_Limits!AB35&lt;[1]WAIVER_TX_Counties_FY22!AC$2,[1]WAIVER_TX_Counties_FY22!AC$2,IF([1]TX_Counties_FY22_Income_Limits!AB35=[1]WAIVER_TX_Counties_FY22!AC$2,[1]TX_Counties_FY22_Income_Limits!AB35)))</f>
        <v>29400</v>
      </c>
      <c r="AD35" s="64">
        <f>IF([1]TX_Counties_FY22_Income_Limits!AC35&gt;[1]WAIVER_TX_Counties_FY22!AD$2,[1]TX_Counties_FY22_Income_Limits!AC35,IF([1]TX_Counties_FY22_Income_Limits!AC35&lt;[1]WAIVER_TX_Counties_FY22!AD$2,[1]WAIVER_TX_Counties_FY22!AD$2,IF([1]TX_Counties_FY22_Income_Limits!AC35=[1]WAIVER_TX_Counties_FY22!AD$2,[1]TX_Counties_FY22_Income_Limits!AC35)))</f>
        <v>33600</v>
      </c>
      <c r="AE35" s="64">
        <f>IF([1]TX_Counties_FY22_Income_Limits!AD35&gt;[1]WAIVER_TX_Counties_FY22!AE$2,[1]TX_Counties_FY22_Income_Limits!AD35,IF([1]TX_Counties_FY22_Income_Limits!AD35&lt;[1]WAIVER_TX_Counties_FY22!AE$2,[1]WAIVER_TX_Counties_FY22!AE$2,IF([1]TX_Counties_FY22_Income_Limits!AD35=[1]WAIVER_TX_Counties_FY22!AE$2,[1]TX_Counties_FY22_Income_Limits!AD35)))</f>
        <v>37800</v>
      </c>
      <c r="AF35" s="64">
        <f>IF([1]TX_Counties_FY22_Income_Limits!AE35&gt;[1]WAIVER_TX_Counties_FY22!AF$2,[1]TX_Counties_FY22_Income_Limits!AE35,IF([1]TX_Counties_FY22_Income_Limits!AE35&lt;[1]WAIVER_TX_Counties_FY22!AF$2,[1]WAIVER_TX_Counties_FY22!AF$2,IF([1]TX_Counties_FY22_Income_Limits!AE35=[1]WAIVER_TX_Counties_FY22!AF$2,[1]TX_Counties_FY22_Income_Limits!AE35)))</f>
        <v>42000</v>
      </c>
      <c r="AG35" s="64">
        <f>IF([1]TX_Counties_FY22_Income_Limits!AF35&gt;[1]WAIVER_TX_Counties_FY22!AG$2,[1]TX_Counties_FY22_Income_Limits!AF35,IF([1]TX_Counties_FY22_Income_Limits!AF35&lt;[1]WAIVER_TX_Counties_FY22!AG$2,[1]WAIVER_TX_Counties_FY22!AG$2,IF([1]TX_Counties_FY22_Income_Limits!AF35=[1]WAIVER_TX_Counties_FY22!AG$2,[1]TX_Counties_FY22_Income_Limits!AF35)))</f>
        <v>45400</v>
      </c>
      <c r="AH35" s="64">
        <f>IF([1]TX_Counties_FY22_Income_Limits!AG35&gt;[1]WAIVER_TX_Counties_FY22!AH$2,[1]TX_Counties_FY22_Income_Limits!AG35,IF([1]TX_Counties_FY22_Income_Limits!AG35&lt;[1]WAIVER_TX_Counties_FY22!AH$2,[1]WAIVER_TX_Counties_FY22!AH$2,IF([1]TX_Counties_FY22_Income_Limits!AG35=[1]WAIVER_TX_Counties_FY22!AH$2,[1]TX_Counties_FY22_Income_Limits!AG35)))</f>
        <v>48750</v>
      </c>
      <c r="AI35" s="64">
        <f>IF([1]TX_Counties_FY22_Income_Limits!AH35&gt;[1]WAIVER_TX_Counties_FY22!AI$2,[1]TX_Counties_FY22_Income_Limits!AH35,IF([1]TX_Counties_FY22_Income_Limits!AH35&lt;[1]WAIVER_TX_Counties_FY22!AI$2,[1]WAIVER_TX_Counties_FY22!AI$2,IF([1]TX_Counties_FY22_Income_Limits!AH35=[1]WAIVER_TX_Counties_FY22!AI$2,[1]TX_Counties_FY22_Income_Limits!AH35)))</f>
        <v>52100</v>
      </c>
      <c r="AJ35" s="64">
        <f>IF([1]TX_Counties_FY22_Income_Limits!AI35&gt;[1]WAIVER_TX_Counties_FY22!AJ$2,[1]TX_Counties_FY22_Income_Limits!AI35,IF([1]TX_Counties_FY22_Income_Limits!AI35&lt;[1]WAIVER_TX_Counties_FY22!AJ$2,[1]WAIVER_TX_Counties_FY22!AJ$2,IF([1]TX_Counties_FY22_Income_Limits!AI35=[1]WAIVER_TX_Counties_FY22!AJ$2,[1]TX_Counties_FY22_Income_Limits!AI35)))</f>
        <v>55450</v>
      </c>
      <c r="AK35" s="64">
        <f>IF([1]TX_Counties_FY22_Income_Limits!AJ35&gt;[1]WAIVER_TX_Counties_FY22!AK$2,[1]TX_Counties_FY22_Income_Limits!AJ35,IF([1]TX_Counties_FY22_Income_Limits!AJ35&lt;[1]WAIVER_TX_Counties_FY22!AK$2,[1]WAIVER_TX_Counties_FY22!AK$2,IF([1]TX_Counties_FY22_Income_Limits!AJ35=[1]WAIVER_TX_Counties_FY22!AK$2,[1]TX_Counties_FY22_Income_Limits!AJ35)))</f>
        <v>58799.999999999993</v>
      </c>
      <c r="AL35" s="64">
        <f>IF([1]TX_Counties_FY22_Income_Limits!AK35&gt;[1]WAIVER_TX_Counties_FY22!AL$2,[1]TX_Counties_FY22_Income_Limits!AK35,IF([1]TX_Counties_FY22_Income_Limits!AK35&lt;[1]WAIVER_TX_Counties_FY22!AL$2,[1]WAIVER_TX_Counties_FY22!AL$2,IF([1]TX_Counties_FY22_Income_Limits!AK35=[1]WAIVER_TX_Counties_FY22!AL$2,[1]TX_Counties_FY22_Income_Limits!AK35)))</f>
        <v>62160</v>
      </c>
      <c r="AM35" s="64">
        <f>IF([1]TX_Counties_FY22_Income_Limits!AL35&gt;[1]WAIVER_TX_Counties_FY22!AM$2,[1]TX_Counties_FY22_Income_Limits!AL35,IF([1]TX_Counties_FY22_Income_Limits!AL35&lt;[1]WAIVER_TX_Counties_FY22!AM$2,[1]WAIVER_TX_Counties_FY22!AM$2,IF([1]TX_Counties_FY22_Income_Limits!AL35=[1]WAIVER_TX_Counties_FY22!AM$2,[1]TX_Counties_FY22_Income_Limits!AL35)))</f>
        <v>65520.000000000007</v>
      </c>
      <c r="AN35" s="64">
        <f>IF([1]TX_Counties_FY22_Income_Limits!AM35&gt;[1]WAIVER_TX_Counties_FY22!AN$2,[1]TX_Counties_FY22_Income_Limits!AM35,IF([1]TX_Counties_FY22_Income_Limits!AM35&lt;[1]WAIVER_TX_Counties_FY22!AN$2,[1]WAIVER_TX_Counties_FY22!AN$2,IF([1]TX_Counties_FY22_Income_Limits!AM35=[1]WAIVER_TX_Counties_FY22!AN$2,[1]TX_Counties_FY22_Income_Limits!AM35)))</f>
        <v>68880.000000000015</v>
      </c>
      <c r="AO35" s="64">
        <f>IF([1]TX_Counties_FY22_Income_Limits!AN35&gt;[1]WAIVER_TX_Counties_FY22!AO$2,[1]TX_Counties_FY22_Income_Limits!AN35,IF([1]TX_Counties_FY22_Income_Limits!AN35&lt;[1]WAIVER_TX_Counties_FY22!AO$2,[1]WAIVER_TX_Counties_FY22!AO$2,IF([1]TX_Counties_FY22_Income_Limits!AN35=[1]WAIVER_TX_Counties_FY22!AO$2,[1]TX_Counties_FY22_Income_Limits!AN35)))</f>
        <v>72240.000000000029</v>
      </c>
      <c r="AP35" s="64">
        <f>IF([1]TX_Counties_FY22_Income_Limits!AO35&gt;[1]WAIVER_TX_Counties_FY22!AP$2,[1]TX_Counties_FY22_Income_Limits!AO35,IF([1]TX_Counties_FY22_Income_Limits!AO35&lt;[1]WAIVER_TX_Counties_FY22!AP$2,[1]WAIVER_TX_Counties_FY22!AP$2,IF([1]TX_Counties_FY22_Income_Limits!AO35=[1]WAIVER_TX_Counties_FY22!AP$2,[1]TX_Counties_FY22_Income_Limits!AO35)))</f>
        <v>75600.000000000044</v>
      </c>
      <c r="AQ35" s="64">
        <f>IF([1]TX_Counties_FY22_Income_Limits!AP35&gt;[1]WAIVER_TX_Counties_FY22!AQ$2,[1]TX_Counties_FY22_Income_Limits!AP35,IF([1]TX_Counties_FY22_Income_Limits!AP35&lt;[1]WAIVER_TX_Counties_FY22!AQ$2,[1]WAIVER_TX_Counties_FY22!AQ$2,IF([1]TX_Counties_FY22_Income_Limits!AP35=[1]WAIVER_TX_Counties_FY22!AQ$2,[1]TX_Counties_FY22_Income_Limits!AP35)))</f>
        <v>78960.000000000058</v>
      </c>
      <c r="AR35" s="64">
        <f>IF([1]TX_Counties_FY22_Income_Limits!AQ35&gt;[1]WAIVER_TX_Counties_FY22!AR$2,[1]TX_Counties_FY22_Income_Limits!AQ35,IF([1]TX_Counties_FY22_Income_Limits!AQ35&lt;[1]WAIVER_TX_Counties_FY22!AR$2,[1]WAIVER_TX_Counties_FY22!AR$2,IF([1]TX_Counties_FY22_Income_Limits!AQ35=[1]WAIVER_TX_Counties_FY22!AR$2,[1]TX_Counties_FY22_Income_Limits!AQ35)))</f>
        <v>82320.000000000073</v>
      </c>
      <c r="AS35" s="64">
        <f>IF([1]TX_Counties_FY22_Income_Limits!AR35&gt;[1]WAIVER_TX_Counties_FY22!AS$2,[1]TX_Counties_FY22_Income_Limits!AR35,IF([1]TX_Counties_FY22_Income_Limits!AR35&lt;[1]WAIVER_TX_Counties_FY22!AS$2,[1]WAIVER_TX_Counties_FY22!AS$2,IF([1]TX_Counties_FY22_Income_Limits!AR35=[1]WAIVER_TX_Counties_FY22!AS$2,[1]TX_Counties_FY22_Income_Limits!AR35)))</f>
        <v>85680.000000000087</v>
      </c>
      <c r="AT35" s="64">
        <f>IF([1]TX_Counties_FY22_Income_Limits!AS35&gt;[1]WAIVER_TX_Counties_FY22!AT$2,[1]TX_Counties_FY22_Income_Limits!AS35,IF([1]TX_Counties_FY22_Income_Limits!AS35&lt;[1]WAIVER_TX_Counties_FY22!AT$2,[1]WAIVER_TX_Counties_FY22!AT$2,IF([1]TX_Counties_FY22_Income_Limits!AS35=[1]WAIVER_TX_Counties_FY22!AT$2,[1]TX_Counties_FY22_Income_Limits!AS35)))</f>
        <v>89040.000000000102</v>
      </c>
      <c r="AU35" s="64">
        <f>IF([1]TX_Counties_FY22_Income_Limits!AT35&gt;[1]WAIVER_TX_Counties_FY22!AU$2,[1]TX_Counties_FY22_Income_Limits!AT35,IF([1]TX_Counties_FY22_Income_Limits!AT35&lt;[1]WAIVER_TX_Counties_FY22!AU$2,[1]WAIVER_TX_Counties_FY22!AU$2,IF([1]TX_Counties_FY22_Income_Limits!AT35=[1]WAIVER_TX_Counties_FY22!AU$2,[1]TX_Counties_FY22_Income_Limits!AT35)))</f>
        <v>92400.000000000116</v>
      </c>
      <c r="AV35" s="64">
        <f>IF([1]TX_Counties_FY22_Income_Limits!AU35&gt;[1]WAIVER_TX_Counties_FY22!AV$2,[1]TX_Counties_FY22_Income_Limits!AU35,IF([1]TX_Counties_FY22_Income_Limits!AU35&lt;[1]WAIVER_TX_Counties_FY22!AV$2,[1]WAIVER_TX_Counties_FY22!AV$2,IF([1]TX_Counties_FY22_Income_Limits!AU35=[1]WAIVER_TX_Counties_FY22!AV$2,[1]TX_Counties_FY22_Income_Limits!AU35)))</f>
        <v>95760.000000000131</v>
      </c>
      <c r="AW35" s="64">
        <f>IF([1]TX_Counties_FY22_Income_Limits!AV35&gt;[1]WAIVER_TX_Counties_FY22!AW$2,[1]TX_Counties_FY22_Income_Limits!AV35,IF([1]TX_Counties_FY22_Income_Limits!AV35&lt;[1]WAIVER_TX_Counties_FY22!AW$2,[1]WAIVER_TX_Counties_FY22!AW$2,IF([1]TX_Counties_FY22_Income_Limits!AV35=[1]WAIVER_TX_Counties_FY22!AW$2,[1]TX_Counties_FY22_Income_Limits!AV35)))</f>
        <v>99120.000000000146</v>
      </c>
      <c r="AX35" s="64">
        <f>IF([1]TX_Counties_FY22_Income_Limits!AW35&gt;[1]WAIVER_TX_Counties_FY22!AX$2,[1]TX_Counties_FY22_Income_Limits!AW35,IF([1]TX_Counties_FY22_Income_Limits!AW35&lt;[1]WAIVER_TX_Counties_FY22!AX$2,[1]WAIVER_TX_Counties_FY22!AX$2,IF([1]TX_Counties_FY22_Income_Limits!AW35=[1]WAIVER_TX_Counties_FY22!AX$2,[1]TX_Counties_FY22_Income_Limits!AW35)))</f>
        <v>102480.00000000016</v>
      </c>
      <c r="AY35" s="64">
        <f>IF([1]TX_Counties_FY22_Income_Limits!AX35&gt;[1]WAIVER_TX_Counties_FY22!AY$2,[1]TX_Counties_FY22_Income_Limits!AX35,IF([1]TX_Counties_FY22_Income_Limits!AX35&lt;[1]WAIVER_TX_Counties_FY22!AY$2,[1]WAIVER_TX_Counties_FY22!AY$2,IF([1]TX_Counties_FY22_Income_Limits!AX35=[1]WAIVER_TX_Counties_FY22!AY$2,[1]TX_Counties_FY22_Income_Limits!AX35)))</f>
        <v>105840.00000000017</v>
      </c>
      <c r="AZ35" s="64">
        <f>IF([1]TX_Counties_FY22_Income_Limits!AY35&gt;[1]WAIVER_TX_Counties_FY22!AZ$2,[1]TX_Counties_FY22_Income_Limits!AY35,IF([1]TX_Counties_FY22_Income_Limits!AY35&lt;[1]WAIVER_TX_Counties_FY22!AZ$2,[1]WAIVER_TX_Counties_FY22!AZ$2,IF([1]TX_Counties_FY22_Income_Limits!AY35=[1]WAIVER_TX_Counties_FY22!AZ$2,[1]TX_Counties_FY22_Income_Limits!AY35)))</f>
        <v>109200.00000000019</v>
      </c>
      <c r="BA35" s="64">
        <f>IF([1]TX_Counties_FY22_Income_Limits!AZ35&gt;[1]WAIVER_TX_Counties_FY22!BA$2,[1]TX_Counties_FY22_Income_Limits!AZ35,IF([1]TX_Counties_FY22_Income_Limits!AZ35&lt;[1]WAIVER_TX_Counties_FY22!BA$2,[1]WAIVER_TX_Counties_FY22!BA$2,IF([1]TX_Counties_FY22_Income_Limits!AZ35=[1]WAIVER_TX_Counties_FY22!BA$2,[1]TX_Counties_FY22_Income_Limits!AZ35)))</f>
        <v>112560.0000000002</v>
      </c>
      <c r="BB35" s="64">
        <f>IF([1]TX_Counties_FY22_Income_Limits!BA35&gt;[1]WAIVER_TX_Counties_FY22!BB$2,[1]TX_Counties_FY22_Income_Limits!BA35,IF([1]TX_Counties_FY22_Income_Limits!BA35&lt;[1]WAIVER_TX_Counties_FY22!BB$2,[1]WAIVER_TX_Counties_FY22!BB$2,IF([1]TX_Counties_FY22_Income_Limits!BA35=[1]WAIVER_TX_Counties_FY22!BB$2,[1]TX_Counties_FY22_Income_Limits!BA35)))</f>
        <v>47050</v>
      </c>
      <c r="BC35" s="64">
        <f>IF([1]TX_Counties_FY22_Income_Limits!BB35&gt;[1]WAIVER_TX_Counties_FY22!BC$2,[1]TX_Counties_FY22_Income_Limits!BB35,IF([1]TX_Counties_FY22_Income_Limits!BB35&lt;[1]WAIVER_TX_Counties_FY22!BC$2,[1]WAIVER_TX_Counties_FY22!BC$2,IF([1]TX_Counties_FY22_Income_Limits!BB35=[1]WAIVER_TX_Counties_FY22!BC$2,[1]TX_Counties_FY22_Income_Limits!BB35)))</f>
        <v>53800</v>
      </c>
      <c r="BD35" s="64">
        <f>IF([1]TX_Counties_FY22_Income_Limits!BC35&gt;[1]WAIVER_TX_Counties_FY22!BD$2,[1]TX_Counties_FY22_Income_Limits!BC35,IF([1]TX_Counties_FY22_Income_Limits!BC35&lt;[1]WAIVER_TX_Counties_FY22!BD$2,[1]WAIVER_TX_Counties_FY22!BD$2,IF([1]TX_Counties_FY22_Income_Limits!BC35=[1]WAIVER_TX_Counties_FY22!BD$2,[1]TX_Counties_FY22_Income_Limits!BC35)))</f>
        <v>60500</v>
      </c>
      <c r="BE35" s="64">
        <f>IF([1]TX_Counties_FY22_Income_Limits!BD35&gt;[1]WAIVER_TX_Counties_FY22!BE$2,[1]TX_Counties_FY22_Income_Limits!BD35,IF([1]TX_Counties_FY22_Income_Limits!BD35&lt;[1]WAIVER_TX_Counties_FY22!BE$2,[1]WAIVER_TX_Counties_FY22!BE$2,IF([1]TX_Counties_FY22_Income_Limits!BD35=[1]WAIVER_TX_Counties_FY22!BE$2,[1]TX_Counties_FY22_Income_Limits!BD35)))</f>
        <v>67250</v>
      </c>
      <c r="BF35" s="64">
        <f>IF([1]TX_Counties_FY22_Income_Limits!BE35&gt;[1]WAIVER_TX_Counties_FY22!BF$2,[1]TX_Counties_FY22_Income_Limits!BE35,IF([1]TX_Counties_FY22_Income_Limits!BE35&lt;[1]WAIVER_TX_Counties_FY22!BF$2,[1]WAIVER_TX_Counties_FY22!BF$2,IF([1]TX_Counties_FY22_Income_Limits!BE35=[1]WAIVER_TX_Counties_FY22!BF$2,[1]TX_Counties_FY22_Income_Limits!BE35)))</f>
        <v>72650</v>
      </c>
      <c r="BG35" s="64">
        <f>IF([1]TX_Counties_FY22_Income_Limits!BF35&gt;[1]WAIVER_TX_Counties_FY22!BG$2,[1]TX_Counties_FY22_Income_Limits!BF35,IF([1]TX_Counties_FY22_Income_Limits!BF35&lt;[1]WAIVER_TX_Counties_FY22!BG$2,[1]WAIVER_TX_Counties_FY22!BG$2,IF([1]TX_Counties_FY22_Income_Limits!BF35=[1]WAIVER_TX_Counties_FY22!BG$2,[1]TX_Counties_FY22_Income_Limits!BF35)))</f>
        <v>78000</v>
      </c>
      <c r="BH35" s="64">
        <f>IF([1]TX_Counties_FY22_Income_Limits!BG35&gt;[1]WAIVER_TX_Counties_FY22!BH$2,[1]TX_Counties_FY22_Income_Limits!BG35,IF([1]TX_Counties_FY22_Income_Limits!BG35&lt;[1]WAIVER_TX_Counties_FY22!BH$2,[1]WAIVER_TX_Counties_FY22!BH$2,IF([1]TX_Counties_FY22_Income_Limits!BG35=[1]WAIVER_TX_Counties_FY22!BH$2,[1]TX_Counties_FY22_Income_Limits!BG35)))</f>
        <v>83400</v>
      </c>
      <c r="BI35" s="64">
        <f>IF([1]TX_Counties_FY22_Income_Limits!BH35&gt;[1]WAIVER_TX_Counties_FY22!BI$2,[1]TX_Counties_FY22_Income_Limits!BH35,IF([1]TX_Counties_FY22_Income_Limits!BH35&lt;[1]WAIVER_TX_Counties_FY22!BI$2,[1]WAIVER_TX_Counties_FY22!BI$2,IF([1]TX_Counties_FY22_Income_Limits!BH35=[1]WAIVER_TX_Counties_FY22!BI$2,[1]TX_Counties_FY22_Income_Limits!BH35)))</f>
        <v>88750</v>
      </c>
      <c r="BJ35" s="64">
        <f>IF([1]TX_Counties_FY22_Income_Limits!BI35&gt;[1]WAIVER_TX_Counties_FY22!BJ$2,[1]TX_Counties_FY22_Income_Limits!BI35,IF([1]TX_Counties_FY22_Income_Limits!BI35&lt;[1]WAIVER_TX_Counties_FY22!BJ$2,[1]WAIVER_TX_Counties_FY22!BJ$2,IF([1]TX_Counties_FY22_Income_Limits!BI35=[1]WAIVER_TX_Counties_FY22!BJ$2,[1]TX_Counties_FY22_Income_Limits!BI35)))</f>
        <v>94150</v>
      </c>
      <c r="BK35" s="64">
        <f>IF([1]TX_Counties_FY22_Income_Limits!BJ35&gt;[1]WAIVER_TX_Counties_FY22!BK$2,[1]TX_Counties_FY22_Income_Limits!BJ35,IF([1]TX_Counties_FY22_Income_Limits!BJ35&lt;[1]WAIVER_TX_Counties_FY22!BK$2,[1]WAIVER_TX_Counties_FY22!BK$2,IF([1]TX_Counties_FY22_Income_Limits!BJ35=[1]WAIVER_TX_Counties_FY22!BK$2,[1]TX_Counties_FY22_Income_Limits!BJ35)))</f>
        <v>99530</v>
      </c>
      <c r="BL35" s="64">
        <f>IF([1]TX_Counties_FY22_Income_Limits!BK35&gt;[1]WAIVER_TX_Counties_FY22!BL$2,[1]TX_Counties_FY22_Income_Limits!BK35,IF([1]TX_Counties_FY22_Income_Limits!BK35&lt;[1]WAIVER_TX_Counties_FY22!BL$2,[1]WAIVER_TX_Counties_FY22!BL$2,IF([1]TX_Counties_FY22_Income_Limits!BK35=[1]WAIVER_TX_Counties_FY22!BL$2,[1]TX_Counties_FY22_Income_Limits!BK35)))</f>
        <v>104910</v>
      </c>
      <c r="BM35" s="64">
        <f>IF([1]TX_Counties_FY22_Income_Limits!BL35&gt;[1]WAIVER_TX_Counties_FY22!BM$2,[1]TX_Counties_FY22_Income_Limits!BL35,IF([1]TX_Counties_FY22_Income_Limits!BL35&lt;[1]WAIVER_TX_Counties_FY22!BM$2,[1]WAIVER_TX_Counties_FY22!BM$2,IF([1]TX_Counties_FY22_Income_Limits!BL35=[1]WAIVER_TX_Counties_FY22!BM$2,[1]TX_Counties_FY22_Income_Limits!BL35)))</f>
        <v>110290</v>
      </c>
      <c r="BN35" s="64">
        <f>IF([1]TX_Counties_FY22_Income_Limits!BM35&gt;[1]WAIVER_TX_Counties_FY22!BN$2,[1]TX_Counties_FY22_Income_Limits!BM35,IF([1]TX_Counties_FY22_Income_Limits!BM35&lt;[1]WAIVER_TX_Counties_FY22!BN$2,[1]WAIVER_TX_Counties_FY22!BN$2,IF([1]TX_Counties_FY22_Income_Limits!BM35=[1]WAIVER_TX_Counties_FY22!BN$2,[1]TX_Counties_FY22_Income_Limits!BM35)))</f>
        <v>115670</v>
      </c>
      <c r="BO35" s="64">
        <f>IF([1]TX_Counties_FY22_Income_Limits!BN35&gt;[1]WAIVER_TX_Counties_FY22!BO$2,[1]TX_Counties_FY22_Income_Limits!BN35,IF([1]TX_Counties_FY22_Income_Limits!BN35&lt;[1]WAIVER_TX_Counties_FY22!BO$2,[1]WAIVER_TX_Counties_FY22!BO$2,IF([1]TX_Counties_FY22_Income_Limits!BN35=[1]WAIVER_TX_Counties_FY22!BO$2,[1]TX_Counties_FY22_Income_Limits!BN35)))</f>
        <v>121050</v>
      </c>
      <c r="BP35" s="64">
        <f>IF([1]TX_Counties_FY22_Income_Limits!BO35&gt;[1]WAIVER_TX_Counties_FY22!BP$2,[1]TX_Counties_FY22_Income_Limits!BO35,IF([1]TX_Counties_FY22_Income_Limits!BO35&lt;[1]WAIVER_TX_Counties_FY22!BP$2,[1]WAIVER_TX_Counties_FY22!BP$2,IF([1]TX_Counties_FY22_Income_Limits!BO35=[1]WAIVER_TX_Counties_FY22!BP$2,[1]TX_Counties_FY22_Income_Limits!BO35)))</f>
        <v>126430</v>
      </c>
      <c r="BQ35" s="64">
        <f>IF([1]TX_Counties_FY22_Income_Limits!BP35&gt;[1]WAIVER_TX_Counties_FY22!BQ$2,[1]TX_Counties_FY22_Income_Limits!BP35,IF([1]TX_Counties_FY22_Income_Limits!BP35&lt;[1]WAIVER_TX_Counties_FY22!BQ$2,[1]WAIVER_TX_Counties_FY22!BQ$2,IF([1]TX_Counties_FY22_Income_Limits!BP35=[1]WAIVER_TX_Counties_FY22!BQ$2,[1]TX_Counties_FY22_Income_Limits!BP35)))</f>
        <v>131810</v>
      </c>
      <c r="BR35" s="64">
        <f>IF([1]TX_Counties_FY22_Income_Limits!BQ35&gt;[1]WAIVER_TX_Counties_FY22!BR$2,[1]TX_Counties_FY22_Income_Limits!BQ35,IF([1]TX_Counties_FY22_Income_Limits!BQ35&lt;[1]WAIVER_TX_Counties_FY22!BR$2,[1]WAIVER_TX_Counties_FY22!BR$2,IF([1]TX_Counties_FY22_Income_Limits!BQ35=[1]WAIVER_TX_Counties_FY22!BR$2,[1]TX_Counties_FY22_Income_Limits!BQ35)))</f>
        <v>137190</v>
      </c>
      <c r="BS35" s="64">
        <f>IF([1]TX_Counties_FY22_Income_Limits!BR35&gt;[1]WAIVER_TX_Counties_FY22!BS$2,[1]TX_Counties_FY22_Income_Limits!BR35,IF([1]TX_Counties_FY22_Income_Limits!BR35&lt;[1]WAIVER_TX_Counties_FY22!BS$2,[1]WAIVER_TX_Counties_FY22!BS$2,IF([1]TX_Counties_FY22_Income_Limits!BR35=[1]WAIVER_TX_Counties_FY22!BS$2,[1]TX_Counties_FY22_Income_Limits!BR35)))</f>
        <v>142570</v>
      </c>
      <c r="BT35" s="64">
        <f>IF([1]TX_Counties_FY22_Income_Limits!BS35&gt;[1]WAIVER_TX_Counties_FY22!BT$2,[1]TX_Counties_FY22_Income_Limits!BS35,IF([1]TX_Counties_FY22_Income_Limits!BS35&lt;[1]WAIVER_TX_Counties_FY22!BT$2,[1]WAIVER_TX_Counties_FY22!BT$2,IF([1]TX_Counties_FY22_Income_Limits!BS35=[1]WAIVER_TX_Counties_FY22!BT$2,[1]TX_Counties_FY22_Income_Limits!BS35)))</f>
        <v>147950</v>
      </c>
      <c r="BU35" s="64">
        <f>IF([1]TX_Counties_FY22_Income_Limits!BT35&gt;[1]WAIVER_TX_Counties_FY22!BU$2,[1]TX_Counties_FY22_Income_Limits!BT35,IF([1]TX_Counties_FY22_Income_Limits!BT35&lt;[1]WAIVER_TX_Counties_FY22!BU$2,[1]WAIVER_TX_Counties_FY22!BU$2,IF([1]TX_Counties_FY22_Income_Limits!BT35=[1]WAIVER_TX_Counties_FY22!BU$2,[1]TX_Counties_FY22_Income_Limits!BT35)))</f>
        <v>153330</v>
      </c>
      <c r="BV35" s="64">
        <f>IF([1]TX_Counties_FY22_Income_Limits!BU35&gt;[1]WAIVER_TX_Counties_FY22!BV$2,[1]TX_Counties_FY22_Income_Limits!BU35,IF([1]TX_Counties_FY22_Income_Limits!BU35&lt;[1]WAIVER_TX_Counties_FY22!BV$2,[1]WAIVER_TX_Counties_FY22!BV$2,IF([1]TX_Counties_FY22_Income_Limits!BU35=[1]WAIVER_TX_Counties_FY22!BV$2,[1]TX_Counties_FY22_Income_Limits!BU35)))</f>
        <v>158710</v>
      </c>
      <c r="BW35" s="64">
        <f>IF([1]TX_Counties_FY22_Income_Limits!BV35&gt;[1]WAIVER_TX_Counties_FY22!BW$2,[1]TX_Counties_FY22_Income_Limits!BV35,IF([1]TX_Counties_FY22_Income_Limits!BV35&lt;[1]WAIVER_TX_Counties_FY22!BW$2,[1]WAIVER_TX_Counties_FY22!BW$2,IF([1]TX_Counties_FY22_Income_Limits!BV35=[1]WAIVER_TX_Counties_FY22!BW$2,[1]TX_Counties_FY22_Income_Limits!BV35)))</f>
        <v>164090</v>
      </c>
      <c r="BX35" s="64">
        <f>IF([1]TX_Counties_FY22_Income_Limits!BW35&gt;[1]WAIVER_TX_Counties_FY22!BX$2,[1]TX_Counties_FY22_Income_Limits!BW35,IF([1]TX_Counties_FY22_Income_Limits!BW35&lt;[1]WAIVER_TX_Counties_FY22!BX$2,[1]WAIVER_TX_Counties_FY22!BX$2,IF([1]TX_Counties_FY22_Income_Limits!BW35=[1]WAIVER_TX_Counties_FY22!BX$2,[1]TX_Counties_FY22_Income_Limits!BW35)))</f>
        <v>169470</v>
      </c>
      <c r="BY35" s="64">
        <f>IF([1]TX_Counties_FY22_Income_Limits!BX35&gt;[1]WAIVER_TX_Counties_FY22!BY$2,[1]TX_Counties_FY22_Income_Limits!BX35,IF([1]TX_Counties_FY22_Income_Limits!BX35&lt;[1]WAIVER_TX_Counties_FY22!BY$2,[1]WAIVER_TX_Counties_FY22!BY$2,IF([1]TX_Counties_FY22_Income_Limits!BX35=[1]WAIVER_TX_Counties_FY22!BY$2,[1]TX_Counties_FY22_Income_Limits!BX35)))</f>
        <v>174850</v>
      </c>
      <c r="BZ35" s="64">
        <f>IF([1]TX_Counties_FY22_Income_Limits!BY35&gt;[1]WAIVER_TX_Counties_FY22!BZ$2,[1]TX_Counties_FY22_Income_Limits!BY35,IF([1]TX_Counties_FY22_Income_Limits!BY35&lt;[1]WAIVER_TX_Counties_FY22!BZ$2,[1]WAIVER_TX_Counties_FY22!BZ$2,IF([1]TX_Counties_FY22_Income_Limits!BY35=[1]WAIVER_TX_Counties_FY22!BZ$2,[1]TX_Counties_FY22_Income_Limits!BY35)))</f>
        <v>180230</v>
      </c>
      <c r="CA35" s="64">
        <f>IF([1]TX_Counties_FY22_Income_Limits!BZ35&gt;[1]WAIVER_TX_Counties_FY22!CA$2,[1]TX_Counties_FY22_Income_Limits!BZ35,IF([1]TX_Counties_FY22_Income_Limits!BZ35&lt;[1]WAIVER_TX_Counties_FY22!CA$2,[1]WAIVER_TX_Counties_FY22!CA$2,IF([1]TX_Counties_FY22_Income_Limits!BZ35=[1]WAIVER_TX_Counties_FY22!CA$2,[1]TX_Counties_FY22_Income_Limits!BZ35)))</f>
        <v>59709.999999999993</v>
      </c>
      <c r="CB35" s="64">
        <f>IF([1]TX_Counties_FY22_Income_Limits!CA35&gt;[1]WAIVER_TX_Counties_FY22!CB$2,[1]TX_Counties_FY22_Income_Limits!CA35,IF([1]TX_Counties_FY22_Income_Limits!CA35&lt;[1]WAIVER_TX_Counties_FY22!CB$2,[1]WAIVER_TX_Counties_FY22!CB$2,IF([1]TX_Counties_FY22_Income_Limits!CA35=[1]WAIVER_TX_Counties_FY22!CB$2,[1]TX_Counties_FY22_Income_Limits!CA35)))</f>
        <v>68240</v>
      </c>
      <c r="CC35" s="64">
        <f>IF([1]TX_Counties_FY22_Income_Limits!CB35&gt;[1]WAIVER_TX_Counties_FY22!CC$2,[1]TX_Counties_FY22_Income_Limits!CB35,IF([1]TX_Counties_FY22_Income_Limits!CB35&lt;[1]WAIVER_TX_Counties_FY22!CC$2,[1]WAIVER_TX_Counties_FY22!CC$2,IF([1]TX_Counties_FY22_Income_Limits!CB35=[1]WAIVER_TX_Counties_FY22!CC$2,[1]TX_Counties_FY22_Income_Limits!CB35)))</f>
        <v>76770</v>
      </c>
      <c r="CD35" s="64">
        <f>IF([1]TX_Counties_FY22_Income_Limits!CC35&gt;[1]WAIVER_TX_Counties_FY22!CD$2,[1]TX_Counties_FY22_Income_Limits!CC35,IF([1]TX_Counties_FY22_Income_Limits!CC35&lt;[1]WAIVER_TX_Counties_FY22!CD$2,[1]WAIVER_TX_Counties_FY22!CD$2,IF([1]TX_Counties_FY22_Income_Limits!CC35=[1]WAIVER_TX_Counties_FY22!CD$2,[1]TX_Counties_FY22_Income_Limits!CC35)))</f>
        <v>85300</v>
      </c>
      <c r="CE35" s="64">
        <f>IF([1]TX_Counties_FY22_Income_Limits!CD35&gt;[1]WAIVER_TX_Counties_FY22!CE$2,[1]TX_Counties_FY22_Income_Limits!CD35,IF([1]TX_Counties_FY22_Income_Limits!CD35&lt;[1]WAIVER_TX_Counties_FY22!CE$2,[1]WAIVER_TX_Counties_FY22!CE$2,IF([1]TX_Counties_FY22_Income_Limits!CD35=[1]WAIVER_TX_Counties_FY22!CE$2,[1]TX_Counties_FY22_Income_Limits!CD35)))</f>
        <v>92124</v>
      </c>
      <c r="CF35" s="64">
        <f>IF([1]TX_Counties_FY22_Income_Limits!CE35&gt;[1]WAIVER_TX_Counties_FY22!CF$2,[1]TX_Counties_FY22_Income_Limits!CE35,IF([1]TX_Counties_FY22_Income_Limits!CE35&lt;[1]WAIVER_TX_Counties_FY22!CF$2,[1]WAIVER_TX_Counties_FY22!CF$2,IF([1]TX_Counties_FY22_Income_Limits!CE35=[1]WAIVER_TX_Counties_FY22!CF$2,[1]TX_Counties_FY22_Income_Limits!CE35)))</f>
        <v>98948</v>
      </c>
      <c r="CG35" s="64">
        <f>IF([1]TX_Counties_FY22_Income_Limits!CF35&gt;[1]WAIVER_TX_Counties_FY22!CG$2,[1]TX_Counties_FY22_Income_Limits!CF35,IF([1]TX_Counties_FY22_Income_Limits!CF35&lt;[1]WAIVER_TX_Counties_FY22!CG$2,[1]WAIVER_TX_Counties_FY22!CG$2,IF([1]TX_Counties_FY22_Income_Limits!CF35=[1]WAIVER_TX_Counties_FY22!CG$2,[1]TX_Counties_FY22_Income_Limits!CF35)))</f>
        <v>105772</v>
      </c>
      <c r="CH35" s="64">
        <f>IF([1]TX_Counties_FY22_Income_Limits!CG35&gt;[1]WAIVER_TX_Counties_FY22!CH$2,[1]TX_Counties_FY22_Income_Limits!CG35,IF([1]TX_Counties_FY22_Income_Limits!CG35&lt;[1]WAIVER_TX_Counties_FY22!CH$2,[1]WAIVER_TX_Counties_FY22!CH$2,IF([1]TX_Counties_FY22_Income_Limits!CG35=[1]WAIVER_TX_Counties_FY22!CH$2,[1]TX_Counties_FY22_Income_Limits!CG35)))</f>
        <v>112596</v>
      </c>
      <c r="CI35" s="64">
        <f>IF([1]TX_Counties_FY22_Income_Limits!CH35&gt;[1]WAIVER_TX_Counties_FY22!CI$2,[1]TX_Counties_FY22_Income_Limits!CH35,IF([1]TX_Counties_FY22_Income_Limits!CH35&lt;[1]WAIVER_TX_Counties_FY22!CI$2,[1]WAIVER_TX_Counties_FY22!CI$2,IF([1]TX_Counties_FY22_Income_Limits!CH35=[1]WAIVER_TX_Counties_FY22!CI$2,[1]TX_Counties_FY22_Income_Limits!CH35)))</f>
        <v>119419.99999999999</v>
      </c>
      <c r="CJ35" s="64">
        <f>IF([1]TX_Counties_FY22_Income_Limits!CI35&gt;[1]WAIVER_TX_Counties_FY22!CJ$2,[1]TX_Counties_FY22_Income_Limits!CI35,IF([1]TX_Counties_FY22_Income_Limits!CI35&lt;[1]WAIVER_TX_Counties_FY22!CJ$2,[1]WAIVER_TX_Counties_FY22!CJ$2,IF([1]TX_Counties_FY22_Income_Limits!CI35=[1]WAIVER_TX_Counties_FY22!CJ$2,[1]TX_Counties_FY22_Income_Limits!CI35)))</f>
        <v>126244</v>
      </c>
      <c r="CK35" s="64">
        <f>IF([1]TX_Counties_FY22_Income_Limits!CJ35&gt;[1]WAIVER_TX_Counties_FY22!CK$2,[1]TX_Counties_FY22_Income_Limits!CJ35,IF([1]TX_Counties_FY22_Income_Limits!CJ35&lt;[1]WAIVER_TX_Counties_FY22!CK$2,[1]WAIVER_TX_Counties_FY22!CK$2,IF([1]TX_Counties_FY22_Income_Limits!CJ35=[1]WAIVER_TX_Counties_FY22!CK$2,[1]TX_Counties_FY22_Income_Limits!CJ35)))</f>
        <v>133068</v>
      </c>
      <c r="CL35" s="64">
        <f>IF([1]TX_Counties_FY22_Income_Limits!CK35&gt;[1]WAIVER_TX_Counties_FY22!CL$2,[1]TX_Counties_FY22_Income_Limits!CK35,IF([1]TX_Counties_FY22_Income_Limits!CK35&lt;[1]WAIVER_TX_Counties_FY22!CL$2,[1]WAIVER_TX_Counties_FY22!CL$2,IF([1]TX_Counties_FY22_Income_Limits!CK35=[1]WAIVER_TX_Counties_FY22!CL$2,[1]TX_Counties_FY22_Income_Limits!CK35)))</f>
        <v>139892</v>
      </c>
      <c r="CM35" s="64">
        <f>IF([1]TX_Counties_FY22_Income_Limits!CL35&gt;[1]WAIVER_TX_Counties_FY22!CM$2,[1]TX_Counties_FY22_Income_Limits!CL35,IF([1]TX_Counties_FY22_Income_Limits!CL35&lt;[1]WAIVER_TX_Counties_FY22!CM$2,[1]WAIVER_TX_Counties_FY22!CM$2,IF([1]TX_Counties_FY22_Income_Limits!CL35=[1]WAIVER_TX_Counties_FY22!CM$2,[1]TX_Counties_FY22_Income_Limits!CL35)))</f>
        <v>146716</v>
      </c>
      <c r="CN35" s="64">
        <f>IF([1]TX_Counties_FY22_Income_Limits!CM35&gt;[1]WAIVER_TX_Counties_FY22!CN$2,[1]TX_Counties_FY22_Income_Limits!CM35,IF([1]TX_Counties_FY22_Income_Limits!CM35&lt;[1]WAIVER_TX_Counties_FY22!CN$2,[1]WAIVER_TX_Counties_FY22!CN$2,IF([1]TX_Counties_FY22_Income_Limits!CM35=[1]WAIVER_TX_Counties_FY22!CN$2,[1]TX_Counties_FY22_Income_Limits!CM35)))</f>
        <v>153540</v>
      </c>
      <c r="CO35" s="64">
        <f>IF([1]TX_Counties_FY22_Income_Limits!CN35&gt;[1]WAIVER_TX_Counties_FY22!CO$2,[1]TX_Counties_FY22_Income_Limits!CN35,IF([1]TX_Counties_FY22_Income_Limits!CN35&lt;[1]WAIVER_TX_Counties_FY22!CO$2,[1]WAIVER_TX_Counties_FY22!CO$2,IF([1]TX_Counties_FY22_Income_Limits!CN35=[1]WAIVER_TX_Counties_FY22!CO$2,[1]TX_Counties_FY22_Income_Limits!CN35)))</f>
        <v>160364</v>
      </c>
      <c r="CP35" s="64">
        <f>IF([1]TX_Counties_FY22_Income_Limits!CO35&gt;[1]WAIVER_TX_Counties_FY22!CP$2,[1]TX_Counties_FY22_Income_Limits!CO35,IF([1]TX_Counties_FY22_Income_Limits!CO35&lt;[1]WAIVER_TX_Counties_FY22!CP$2,[1]WAIVER_TX_Counties_FY22!CP$2,IF([1]TX_Counties_FY22_Income_Limits!CO35=[1]WAIVER_TX_Counties_FY22!CP$2,[1]TX_Counties_FY22_Income_Limits!CO35)))</f>
        <v>167188</v>
      </c>
      <c r="CQ35" s="64">
        <f>IF([1]TX_Counties_FY22_Income_Limits!CP35&gt;[1]WAIVER_TX_Counties_FY22!CQ$2,[1]TX_Counties_FY22_Income_Limits!CP35,IF([1]TX_Counties_FY22_Income_Limits!CP35&lt;[1]WAIVER_TX_Counties_FY22!CQ$2,[1]WAIVER_TX_Counties_FY22!CQ$2,IF([1]TX_Counties_FY22_Income_Limits!CP35=[1]WAIVER_TX_Counties_FY22!CQ$2,[1]TX_Counties_FY22_Income_Limits!CP35)))</f>
        <v>174012</v>
      </c>
      <c r="CR35" s="64">
        <f>IF([1]TX_Counties_FY22_Income_Limits!CQ35&gt;[1]WAIVER_TX_Counties_FY22!CR$2,[1]TX_Counties_FY22_Income_Limits!CQ35,IF([1]TX_Counties_FY22_Income_Limits!CQ35&lt;[1]WAIVER_TX_Counties_FY22!CR$2,[1]WAIVER_TX_Counties_FY22!CR$2,IF([1]TX_Counties_FY22_Income_Limits!CQ35=[1]WAIVER_TX_Counties_FY22!CR$2,[1]TX_Counties_FY22_Income_Limits!CQ35)))</f>
        <v>180836</v>
      </c>
      <c r="CS35" s="64">
        <f>IF([1]TX_Counties_FY22_Income_Limits!CR35&gt;[1]WAIVER_TX_Counties_FY22!CS$2,[1]TX_Counties_FY22_Income_Limits!CR35,IF([1]TX_Counties_FY22_Income_Limits!CR35&lt;[1]WAIVER_TX_Counties_FY22!CS$2,[1]WAIVER_TX_Counties_FY22!CS$2,IF([1]TX_Counties_FY22_Income_Limits!CR35=[1]WAIVER_TX_Counties_FY22!CS$2,[1]TX_Counties_FY22_Income_Limits!CR35)))</f>
        <v>187660</v>
      </c>
      <c r="CT35" s="64">
        <f>IF([1]TX_Counties_FY22_Income_Limits!CS35&gt;[1]WAIVER_TX_Counties_FY22!CT$2,[1]TX_Counties_FY22_Income_Limits!CS35,IF([1]TX_Counties_FY22_Income_Limits!CS35&lt;[1]WAIVER_TX_Counties_FY22!CT$2,[1]WAIVER_TX_Counties_FY22!CT$2,IF([1]TX_Counties_FY22_Income_Limits!CS35=[1]WAIVER_TX_Counties_FY22!CT$2,[1]TX_Counties_FY22_Income_Limits!CS35)))</f>
        <v>194484</v>
      </c>
      <c r="CU35" s="64">
        <f>IF([1]TX_Counties_FY22_Income_Limits!CT35&gt;[1]WAIVER_TX_Counties_FY22!CU$2,[1]TX_Counties_FY22_Income_Limits!CT35,IF([1]TX_Counties_FY22_Income_Limits!CT35&lt;[1]WAIVER_TX_Counties_FY22!CU$2,[1]WAIVER_TX_Counties_FY22!CU$2,IF([1]TX_Counties_FY22_Income_Limits!CT35=[1]WAIVER_TX_Counties_FY22!CU$2,[1]TX_Counties_FY22_Income_Limits!CT35)))</f>
        <v>201308</v>
      </c>
      <c r="CV35" s="64">
        <f>IF([1]TX_Counties_FY22_Income_Limits!CU35&gt;[1]WAIVER_TX_Counties_FY22!CV$2,[1]TX_Counties_FY22_Income_Limits!CU35,IF([1]TX_Counties_FY22_Income_Limits!CU35&lt;[1]WAIVER_TX_Counties_FY22!CV$2,[1]WAIVER_TX_Counties_FY22!CV$2,IF([1]TX_Counties_FY22_Income_Limits!CU35=[1]WAIVER_TX_Counties_FY22!CV$2,[1]TX_Counties_FY22_Income_Limits!CU35)))</f>
        <v>208132</v>
      </c>
      <c r="CW35" s="64">
        <f>IF([1]TX_Counties_FY22_Income_Limits!CV35&gt;[1]WAIVER_TX_Counties_FY22!CW$2,[1]TX_Counties_FY22_Income_Limits!CV35,IF([1]TX_Counties_FY22_Income_Limits!CV35&lt;[1]WAIVER_TX_Counties_FY22!CW$2,[1]WAIVER_TX_Counties_FY22!CW$2,IF([1]TX_Counties_FY22_Income_Limits!CV35=[1]WAIVER_TX_Counties_FY22!CW$2,[1]TX_Counties_FY22_Income_Limits!CV35)))</f>
        <v>214956</v>
      </c>
      <c r="CX35" s="64">
        <f>IF([1]TX_Counties_FY22_Income_Limits!CW35&gt;[1]WAIVER_TX_Counties_FY22!CX$2,[1]TX_Counties_FY22_Income_Limits!CW35,IF([1]TX_Counties_FY22_Income_Limits!CW35&lt;[1]WAIVER_TX_Counties_FY22!CX$2,[1]WAIVER_TX_Counties_FY22!CX$2,IF([1]TX_Counties_FY22_Income_Limits!CW35=[1]WAIVER_TX_Counties_FY22!CX$2,[1]TX_Counties_FY22_Income_Limits!CW35)))</f>
        <v>221780</v>
      </c>
      <c r="CY35" s="64">
        <f>IF([1]TX_Counties_FY22_Income_Limits!CX35&gt;[1]WAIVER_TX_Counties_FY22!CY$2,[1]TX_Counties_FY22_Income_Limits!CX35,IF([1]TX_Counties_FY22_Income_Limits!CX35&lt;[1]WAIVER_TX_Counties_FY22!CY$2,[1]WAIVER_TX_Counties_FY22!CY$2,IF([1]TX_Counties_FY22_Income_Limits!CX35=[1]WAIVER_TX_Counties_FY22!CY$2,[1]TX_Counties_FY22_Income_Limits!CX35)))</f>
        <v>228604</v>
      </c>
      <c r="CZ35" s="64">
        <f>IF([1]TX_Counties_FY22_Income_Limits!CY35&gt;[1]WAIVER_TX_Counties_FY22!CZ$2,[1]TX_Counties_FY22_Income_Limits!CY35,IF([1]TX_Counties_FY22_Income_Limits!CY35&lt;[1]WAIVER_TX_Counties_FY22!CZ$2,[1]WAIVER_TX_Counties_FY22!CZ$2,IF([1]TX_Counties_FY22_Income_Limits!CY35=[1]WAIVER_TX_Counties_FY22!CZ$2,[1]TX_Counties_FY22_Income_Limits!CY35)))</f>
        <v>71652</v>
      </c>
      <c r="DA35" s="64">
        <f>IF([1]TX_Counties_FY22_Income_Limits!CZ35&gt;[1]WAIVER_TX_Counties_FY22!DA$2,[1]TX_Counties_FY22_Income_Limits!CZ35,IF([1]TX_Counties_FY22_Income_Limits!CZ35&lt;[1]WAIVER_TX_Counties_FY22!DA$2,[1]WAIVER_TX_Counties_FY22!DA$2,IF([1]TX_Counties_FY22_Income_Limits!CZ35=[1]WAIVER_TX_Counties_FY22!DA$2,[1]TX_Counties_FY22_Income_Limits!CZ35)))</f>
        <v>81888</v>
      </c>
      <c r="DB35" s="64">
        <f>IF([1]TX_Counties_FY22_Income_Limits!DA35&gt;[1]WAIVER_TX_Counties_FY22!DB$2,[1]TX_Counties_FY22_Income_Limits!DA35,IF([1]TX_Counties_FY22_Income_Limits!DA35&lt;[1]WAIVER_TX_Counties_FY22!DB$2,[1]WAIVER_TX_Counties_FY22!DB$2,IF([1]TX_Counties_FY22_Income_Limits!DA35=[1]WAIVER_TX_Counties_FY22!DB$2,[1]TX_Counties_FY22_Income_Limits!DA35)))</f>
        <v>92124</v>
      </c>
      <c r="DC35" s="64">
        <f>IF([1]TX_Counties_FY22_Income_Limits!DB35&gt;[1]WAIVER_TX_Counties_FY22!DC$2,[1]TX_Counties_FY22_Income_Limits!DB35,IF([1]TX_Counties_FY22_Income_Limits!DB35&lt;[1]WAIVER_TX_Counties_FY22!DC$2,[1]WAIVER_TX_Counties_FY22!DC$2,IF([1]TX_Counties_FY22_Income_Limits!DB35=[1]WAIVER_TX_Counties_FY22!DC$2,[1]TX_Counties_FY22_Income_Limits!DB35)))</f>
        <v>102360</v>
      </c>
      <c r="DD35" s="64">
        <f>IF([1]TX_Counties_FY22_Income_Limits!DC35&gt;[1]WAIVER_TX_Counties_FY22!DD$2,[1]TX_Counties_FY22_Income_Limits!DC35,IF([1]TX_Counties_FY22_Income_Limits!DC35&lt;[1]WAIVER_TX_Counties_FY22!DD$2,[1]WAIVER_TX_Counties_FY22!DD$2,IF([1]TX_Counties_FY22_Income_Limits!DC35=[1]WAIVER_TX_Counties_FY22!DD$2,[1]TX_Counties_FY22_Income_Limits!DC35)))</f>
        <v>110548.8</v>
      </c>
      <c r="DE35" s="64">
        <f>IF([1]TX_Counties_FY22_Income_Limits!DD35&gt;[1]WAIVER_TX_Counties_FY22!DE$2,[1]TX_Counties_FY22_Income_Limits!DD35,IF([1]TX_Counties_FY22_Income_Limits!DD35&lt;[1]WAIVER_TX_Counties_FY22!DE$2,[1]WAIVER_TX_Counties_FY22!DE$2,IF([1]TX_Counties_FY22_Income_Limits!DD35=[1]WAIVER_TX_Counties_FY22!DE$2,[1]TX_Counties_FY22_Income_Limits!DD35)))</f>
        <v>118737.59999999999</v>
      </c>
      <c r="DF35" s="64">
        <f>IF([1]TX_Counties_FY22_Income_Limits!DE35&gt;[1]WAIVER_TX_Counties_FY22!DF$2,[1]TX_Counties_FY22_Income_Limits!DE35,IF([1]TX_Counties_FY22_Income_Limits!DE35&lt;[1]WAIVER_TX_Counties_FY22!DF$2,[1]WAIVER_TX_Counties_FY22!DF$2,IF([1]TX_Counties_FY22_Income_Limits!DE35=[1]WAIVER_TX_Counties_FY22!DF$2,[1]TX_Counties_FY22_Income_Limits!DE35)))</f>
        <v>126926.39999999999</v>
      </c>
      <c r="DG35" s="64">
        <f>IF([1]TX_Counties_FY22_Income_Limits!DF35&gt;[1]WAIVER_TX_Counties_FY22!DG$2,[1]TX_Counties_FY22_Income_Limits!DF35,IF([1]TX_Counties_FY22_Income_Limits!DF35&lt;[1]WAIVER_TX_Counties_FY22!DG$2,[1]WAIVER_TX_Counties_FY22!DG$2,IF([1]TX_Counties_FY22_Income_Limits!DF35=[1]WAIVER_TX_Counties_FY22!DG$2,[1]TX_Counties_FY22_Income_Limits!DF35)))</f>
        <v>135115.20000000001</v>
      </c>
      <c r="DH35" s="64">
        <f>IF([1]TX_Counties_FY22_Income_Limits!DG35&gt;[1]WAIVER_TX_Counties_FY22!DH$2,[1]TX_Counties_FY22_Income_Limits!DG35,IF([1]TX_Counties_FY22_Income_Limits!DG35&lt;[1]WAIVER_TX_Counties_FY22!DH$2,[1]WAIVER_TX_Counties_FY22!DH$2,IF([1]TX_Counties_FY22_Income_Limits!DG35=[1]WAIVER_TX_Counties_FY22!DH$2,[1]TX_Counties_FY22_Income_Limits!DG35)))</f>
        <v>143304</v>
      </c>
      <c r="DI35" s="64">
        <f>IF([1]TX_Counties_FY22_Income_Limits!DH35&gt;[1]WAIVER_TX_Counties_FY22!DI$2,[1]TX_Counties_FY22_Income_Limits!DH35,IF([1]TX_Counties_FY22_Income_Limits!DH35&lt;[1]WAIVER_TX_Counties_FY22!DI$2,[1]WAIVER_TX_Counties_FY22!DI$2,IF([1]TX_Counties_FY22_Income_Limits!DH35=[1]WAIVER_TX_Counties_FY22!DI$2,[1]TX_Counties_FY22_Income_Limits!DH35)))</f>
        <v>151492.79999999999</v>
      </c>
      <c r="DJ35" s="64">
        <f>IF([1]TX_Counties_FY22_Income_Limits!DI35&gt;[1]WAIVER_TX_Counties_FY22!DJ$2,[1]TX_Counties_FY22_Income_Limits!DI35,IF([1]TX_Counties_FY22_Income_Limits!DI35&lt;[1]WAIVER_TX_Counties_FY22!DJ$2,[1]WAIVER_TX_Counties_FY22!DJ$2,IF([1]TX_Counties_FY22_Income_Limits!DI35=[1]WAIVER_TX_Counties_FY22!DJ$2,[1]TX_Counties_FY22_Income_Limits!DI35)))</f>
        <v>159681.59999999998</v>
      </c>
      <c r="DK35" s="64">
        <f>IF([1]TX_Counties_FY22_Income_Limits!DJ35&gt;[1]WAIVER_TX_Counties_FY22!DK$2,[1]TX_Counties_FY22_Income_Limits!DJ35,IF([1]TX_Counties_FY22_Income_Limits!DJ35&lt;[1]WAIVER_TX_Counties_FY22!DK$2,[1]WAIVER_TX_Counties_FY22!DK$2,IF([1]TX_Counties_FY22_Income_Limits!DJ35=[1]WAIVER_TX_Counties_FY22!DK$2,[1]TX_Counties_FY22_Income_Limits!DJ35)))</f>
        <v>167870.39999999997</v>
      </c>
      <c r="DL35" s="64">
        <f>IF([1]TX_Counties_FY22_Income_Limits!DK35&gt;[1]WAIVER_TX_Counties_FY22!DL$2,[1]TX_Counties_FY22_Income_Limits!DK35,IF([1]TX_Counties_FY22_Income_Limits!DK35&lt;[1]WAIVER_TX_Counties_FY22!DL$2,[1]WAIVER_TX_Counties_FY22!DL$2,IF([1]TX_Counties_FY22_Income_Limits!DK35=[1]WAIVER_TX_Counties_FY22!DL$2,[1]TX_Counties_FY22_Income_Limits!DK35)))</f>
        <v>176059.19999999995</v>
      </c>
      <c r="DM35" s="64">
        <f>IF([1]TX_Counties_FY22_Income_Limits!DL35&gt;[1]WAIVER_TX_Counties_FY22!DM$2,[1]TX_Counties_FY22_Income_Limits!DL35,IF([1]TX_Counties_FY22_Income_Limits!DL35&lt;[1]WAIVER_TX_Counties_FY22!DM$2,[1]WAIVER_TX_Counties_FY22!DM$2,IF([1]TX_Counties_FY22_Income_Limits!DL35=[1]WAIVER_TX_Counties_FY22!DM$2,[1]TX_Counties_FY22_Income_Limits!DL35)))</f>
        <v>184247.99999999994</v>
      </c>
      <c r="DN35" s="64">
        <f>IF([1]TX_Counties_FY22_Income_Limits!DM35&gt;[1]WAIVER_TX_Counties_FY22!DN$2,[1]TX_Counties_FY22_Income_Limits!DM35,IF([1]TX_Counties_FY22_Income_Limits!DM35&lt;[1]WAIVER_TX_Counties_FY22!DN$2,[1]WAIVER_TX_Counties_FY22!DN$2,IF([1]TX_Counties_FY22_Income_Limits!DM35=[1]WAIVER_TX_Counties_FY22!DN$2,[1]TX_Counties_FY22_Income_Limits!DM35)))</f>
        <v>192436.79999999993</v>
      </c>
      <c r="DO35" s="64">
        <f>IF([1]TX_Counties_FY22_Income_Limits!DN35&gt;[1]WAIVER_TX_Counties_FY22!DO$2,[1]TX_Counties_FY22_Income_Limits!DN35,IF([1]TX_Counties_FY22_Income_Limits!DN35&lt;[1]WAIVER_TX_Counties_FY22!DO$2,[1]WAIVER_TX_Counties_FY22!DO$2,IF([1]TX_Counties_FY22_Income_Limits!DN35=[1]WAIVER_TX_Counties_FY22!DO$2,[1]TX_Counties_FY22_Income_Limits!DN35)))</f>
        <v>200625.59999999992</v>
      </c>
      <c r="DP35" s="64">
        <f>IF([1]TX_Counties_FY22_Income_Limits!DO35&gt;[1]WAIVER_TX_Counties_FY22!DP$2,[1]TX_Counties_FY22_Income_Limits!DO35,IF([1]TX_Counties_FY22_Income_Limits!DO35&lt;[1]WAIVER_TX_Counties_FY22!DP$2,[1]WAIVER_TX_Counties_FY22!DP$2,IF([1]TX_Counties_FY22_Income_Limits!DO35=[1]WAIVER_TX_Counties_FY22!DP$2,[1]TX_Counties_FY22_Income_Limits!DO35)))</f>
        <v>208814.39999999991</v>
      </c>
      <c r="DQ35" s="64">
        <f>IF([1]TX_Counties_FY22_Income_Limits!DP35&gt;[1]WAIVER_TX_Counties_FY22!DQ$2,[1]TX_Counties_FY22_Income_Limits!DP35,IF([1]TX_Counties_FY22_Income_Limits!DP35&lt;[1]WAIVER_TX_Counties_FY22!DQ$2,[1]WAIVER_TX_Counties_FY22!DQ$2,IF([1]TX_Counties_FY22_Income_Limits!DP35=[1]WAIVER_TX_Counties_FY22!DQ$2,[1]TX_Counties_FY22_Income_Limits!DP35)))</f>
        <v>217003.1999999999</v>
      </c>
      <c r="DR35" s="64">
        <f>IF([1]TX_Counties_FY22_Income_Limits!DQ35&gt;[1]WAIVER_TX_Counties_FY22!DR$2,[1]TX_Counties_FY22_Income_Limits!DQ35,IF([1]TX_Counties_FY22_Income_Limits!DQ35&lt;[1]WAIVER_TX_Counties_FY22!DR$2,[1]WAIVER_TX_Counties_FY22!DR$2,IF([1]TX_Counties_FY22_Income_Limits!DQ35=[1]WAIVER_TX_Counties_FY22!DR$2,[1]TX_Counties_FY22_Income_Limits!DQ35)))</f>
        <v>225191.99999999988</v>
      </c>
      <c r="DS35" s="64">
        <f>IF([1]TX_Counties_FY22_Income_Limits!DR35&gt;[1]WAIVER_TX_Counties_FY22!DS$2,[1]TX_Counties_FY22_Income_Limits!DR35,IF([1]TX_Counties_FY22_Income_Limits!DR35&lt;[1]WAIVER_TX_Counties_FY22!DS$2,[1]WAIVER_TX_Counties_FY22!DS$2,IF([1]TX_Counties_FY22_Income_Limits!DR35=[1]WAIVER_TX_Counties_FY22!DS$2,[1]TX_Counties_FY22_Income_Limits!DR35)))</f>
        <v>233380.79999999987</v>
      </c>
      <c r="DT35" s="64">
        <f>IF([1]TX_Counties_FY22_Income_Limits!DS35&gt;[1]WAIVER_TX_Counties_FY22!DT$2,[1]TX_Counties_FY22_Income_Limits!DS35,IF([1]TX_Counties_FY22_Income_Limits!DS35&lt;[1]WAIVER_TX_Counties_FY22!DT$2,[1]WAIVER_TX_Counties_FY22!DT$2,IF([1]TX_Counties_FY22_Income_Limits!DS35=[1]WAIVER_TX_Counties_FY22!DT$2,[1]TX_Counties_FY22_Income_Limits!DS35)))</f>
        <v>241569.59999999986</v>
      </c>
      <c r="DU35" s="64">
        <f>IF([1]TX_Counties_FY22_Income_Limits!DT35&gt;[1]WAIVER_TX_Counties_FY22!DU$2,[1]TX_Counties_FY22_Income_Limits!DT35,IF([1]TX_Counties_FY22_Income_Limits!DT35&lt;[1]WAIVER_TX_Counties_FY22!DU$2,[1]WAIVER_TX_Counties_FY22!DU$2,IF([1]TX_Counties_FY22_Income_Limits!DT35=[1]WAIVER_TX_Counties_FY22!DU$2,[1]TX_Counties_FY22_Income_Limits!DT35)))</f>
        <v>249758.39999999985</v>
      </c>
      <c r="DV35" s="64">
        <f>IF([1]TX_Counties_FY22_Income_Limits!DU35&gt;[1]WAIVER_TX_Counties_FY22!DV$2,[1]TX_Counties_FY22_Income_Limits!DU35,IF([1]TX_Counties_FY22_Income_Limits!DU35&lt;[1]WAIVER_TX_Counties_FY22!DV$2,[1]WAIVER_TX_Counties_FY22!DV$2,IF([1]TX_Counties_FY22_Income_Limits!DU35=[1]WAIVER_TX_Counties_FY22!DV$2,[1]TX_Counties_FY22_Income_Limits!DU35)))</f>
        <v>257947.19999999984</v>
      </c>
      <c r="DW35" s="64">
        <f>IF([1]TX_Counties_FY22_Income_Limits!DV35&gt;[1]WAIVER_TX_Counties_FY22!DW$2,[1]TX_Counties_FY22_Income_Limits!DV35,IF([1]TX_Counties_FY22_Income_Limits!DV35&lt;[1]WAIVER_TX_Counties_FY22!DW$2,[1]WAIVER_TX_Counties_FY22!DW$2,IF([1]TX_Counties_FY22_Income_Limits!DV35=[1]WAIVER_TX_Counties_FY22!DW$2,[1]TX_Counties_FY22_Income_Limits!DV35)))</f>
        <v>266135.99999999983</v>
      </c>
      <c r="DX35" s="64">
        <f>IF([1]TX_Counties_FY22_Income_Limits!DW35&gt;[1]WAIVER_TX_Counties_FY22!DX$2,[1]TX_Counties_FY22_Income_Limits!DW35,IF([1]TX_Counties_FY22_Income_Limits!DW35&lt;[1]WAIVER_TX_Counties_FY22!DX$2,[1]WAIVER_TX_Counties_FY22!DX$2,IF([1]TX_Counties_FY22_Income_Limits!DW35=[1]WAIVER_TX_Counties_FY22!DX$2,[1]TX_Counties_FY22_Income_Limits!DW35)))</f>
        <v>274324.79999999981</v>
      </c>
    </row>
    <row r="36" spans="1:129" ht="14.45">
      <c r="A36" s="65" t="s">
        <v>225</v>
      </c>
      <c r="B36" s="65" t="str">
        <f t="shared" si="5"/>
        <v>YES</v>
      </c>
      <c r="C36" s="64">
        <f>[1]TX_Counties_FY22_Income_Limits!B36</f>
        <v>60600</v>
      </c>
      <c r="D36" s="64">
        <f>IF([1]TX_Counties_FY22_Income_Limits!C36&gt;[1]WAIVER_TX_Counties_FY22!D$2,[1]TX_Counties_FY22_Income_Limits!C36,IF([1]TX_Counties_FY22_Income_Limits!C36&lt;[1]WAIVER_TX_Counties_FY22!D$2,[1]WAIVER_TX_Counties_FY22!D$2,IF([1]TX_Counties_FY22_Income_Limits!C36=[1]WAIVER_TX_Counties_FY22!D$2,[1]TX_Counties_FY22_Income_Limits!C36)))</f>
        <v>17650</v>
      </c>
      <c r="E36" s="64">
        <f>IF([1]TX_Counties_FY22_Income_Limits!D36&gt;[1]WAIVER_TX_Counties_FY22!E$2,[1]TX_Counties_FY22_Income_Limits!D36,IF([1]TX_Counties_FY22_Income_Limits!D36&lt;[1]WAIVER_TX_Counties_FY22!E$2,[1]WAIVER_TX_Counties_FY22!E$2,IF([1]TX_Counties_FY22_Income_Limits!D36=[1]WAIVER_TX_Counties_FY22!E$2,[1]TX_Counties_FY22_Income_Limits!D36)))</f>
        <v>20200</v>
      </c>
      <c r="F36" s="64">
        <f>IF([1]TX_Counties_FY22_Income_Limits!E36&gt;[1]WAIVER_TX_Counties_FY22!F$2,[1]TX_Counties_FY22_Income_Limits!E36,IF([1]TX_Counties_FY22_Income_Limits!E36&lt;[1]WAIVER_TX_Counties_FY22!F$2,[1]WAIVER_TX_Counties_FY22!F$2,IF([1]TX_Counties_FY22_Income_Limits!E36=[1]WAIVER_TX_Counties_FY22!F$2,[1]TX_Counties_FY22_Income_Limits!E36)))</f>
        <v>23030</v>
      </c>
      <c r="G36" s="64">
        <f>IF([1]TX_Counties_FY22_Income_Limits!F36&gt;[1]WAIVER_TX_Counties_FY22!G$2,[1]TX_Counties_FY22_Income_Limits!F36,IF([1]TX_Counties_FY22_Income_Limits!F36&lt;[1]WAIVER_TX_Counties_FY22!G$2,[1]WAIVER_TX_Counties_FY22!G$2,IF([1]TX_Counties_FY22_Income_Limits!F36=[1]WAIVER_TX_Counties_FY22!G$2,[1]TX_Counties_FY22_Income_Limits!F36)))</f>
        <v>27750</v>
      </c>
      <c r="H36" s="64">
        <f>IF([1]TX_Counties_FY22_Income_Limits!G36&gt;[1]WAIVER_TX_Counties_FY22!H$2,[1]TX_Counties_FY22_Income_Limits!G36,IF([1]TX_Counties_FY22_Income_Limits!G36&lt;[1]WAIVER_TX_Counties_FY22!H$2,[1]WAIVER_TX_Counties_FY22!H$2,IF([1]TX_Counties_FY22_Income_Limits!G36=[1]WAIVER_TX_Counties_FY22!H$2,[1]TX_Counties_FY22_Income_Limits!G36)))</f>
        <v>32470</v>
      </c>
      <c r="I36" s="64">
        <f>IF([1]TX_Counties_FY22_Income_Limits!H36&gt;[1]WAIVER_TX_Counties_FY22!I$2,[1]TX_Counties_FY22_Income_Limits!H36,IF([1]TX_Counties_FY22_Income_Limits!H36&lt;[1]WAIVER_TX_Counties_FY22!I$2,[1]WAIVER_TX_Counties_FY22!I$2,IF([1]TX_Counties_FY22_Income_Limits!H36=[1]WAIVER_TX_Counties_FY22!I$2,[1]TX_Counties_FY22_Income_Limits!H36)))</f>
        <v>37190</v>
      </c>
      <c r="J36" s="64">
        <f>IF([1]TX_Counties_FY22_Income_Limits!I36&gt;[1]WAIVER_TX_Counties_FY22!J$2,[1]TX_Counties_FY22_Income_Limits!I36,IF([1]TX_Counties_FY22_Income_Limits!I36&lt;[1]WAIVER_TX_Counties_FY22!J$2,[1]WAIVER_TX_Counties_FY22!J$2,IF([1]TX_Counties_FY22_Income_Limits!I36=[1]WAIVER_TX_Counties_FY22!J$2,[1]TX_Counties_FY22_Income_Limits!I36)))</f>
        <v>41910</v>
      </c>
      <c r="K36" s="64">
        <f>IF([1]TX_Counties_FY22_Income_Limits!J36&gt;[1]WAIVER_TX_Counties_FY22!K$2,[1]TX_Counties_FY22_Income_Limits!J36,IF([1]TX_Counties_FY22_Income_Limits!J36&lt;[1]WAIVER_TX_Counties_FY22!K$2,[1]WAIVER_TX_Counties_FY22!K$2,IF([1]TX_Counties_FY22_Income_Limits!J36=[1]WAIVER_TX_Counties_FY22!K$2,[1]TX_Counties_FY22_Income_Limits!J36)))</f>
        <v>44950</v>
      </c>
      <c r="L36" s="64">
        <f>IF([1]TX_Counties_FY22_Income_Limits!K36&gt;[1]WAIVER_TX_Counties_FY22!L$2,[1]TX_Counties_FY22_Income_Limits!K36,IF([1]TX_Counties_FY22_Income_Limits!K36&lt;[1]WAIVER_TX_Counties_FY22!L$2,[1]WAIVER_TX_Counties_FY22!L$2,IF([1]TX_Counties_FY22_Income_Limits!K36=[1]WAIVER_TX_Counties_FY22!L$2,[1]TX_Counties_FY22_Income_Limits!K36)))</f>
        <v>58799.999999999993</v>
      </c>
      <c r="M36" s="64">
        <f>IF([1]TX_Counties_FY22_Income_Limits!L36&gt;[1]WAIVER_TX_Counties_FY22!M$2,[1]TX_Counties_FY22_Income_Limits!L36,IF([1]TX_Counties_FY22_Income_Limits!L36&lt;[1]WAIVER_TX_Counties_FY22!M$2,[1]WAIVER_TX_Counties_FY22!M$2,IF([1]TX_Counties_FY22_Income_Limits!L36=[1]WAIVER_TX_Counties_FY22!M$2,[1]TX_Counties_FY22_Income_Limits!L36)))</f>
        <v>62160</v>
      </c>
      <c r="N36" s="64">
        <f>IF([1]TX_Counties_FY22_Income_Limits!M36&gt;[1]WAIVER_TX_Counties_FY22!N$2,[1]TX_Counties_FY22_Income_Limits!M36,IF([1]TX_Counties_FY22_Income_Limits!M36&lt;[1]WAIVER_TX_Counties_FY22!N$2,[1]WAIVER_TX_Counties_FY22!N$2,IF([1]TX_Counties_FY22_Income_Limits!M36=[1]WAIVER_TX_Counties_FY22!N$2,[1]TX_Counties_FY22_Income_Limits!M36)))</f>
        <v>65520.000000000007</v>
      </c>
      <c r="O36" s="64">
        <f>IF([1]TX_Counties_FY22_Income_Limits!N36&gt;[1]WAIVER_TX_Counties_FY22!O$2,[1]TX_Counties_FY22_Income_Limits!N36,IF([1]TX_Counties_FY22_Income_Limits!N36&lt;[1]WAIVER_TX_Counties_FY22!O$2,[1]WAIVER_TX_Counties_FY22!O$2,IF([1]TX_Counties_FY22_Income_Limits!N36=[1]WAIVER_TX_Counties_FY22!O$2,[1]TX_Counties_FY22_Income_Limits!N36)))</f>
        <v>68880.000000000015</v>
      </c>
      <c r="P36" s="64">
        <f>IF([1]TX_Counties_FY22_Income_Limits!O36&gt;[1]WAIVER_TX_Counties_FY22!P$2,[1]TX_Counties_FY22_Income_Limits!O36,IF([1]TX_Counties_FY22_Income_Limits!O36&lt;[1]WAIVER_TX_Counties_FY22!P$2,[1]WAIVER_TX_Counties_FY22!P$2,IF([1]TX_Counties_FY22_Income_Limits!O36=[1]WAIVER_TX_Counties_FY22!P$2,[1]TX_Counties_FY22_Income_Limits!O36)))</f>
        <v>72240.000000000029</v>
      </c>
      <c r="Q36" s="64">
        <f>IF([1]TX_Counties_FY22_Income_Limits!P36&gt;[1]WAIVER_TX_Counties_FY22!Q$2,[1]TX_Counties_FY22_Income_Limits!P36,IF([1]TX_Counties_FY22_Income_Limits!P36&lt;[1]WAIVER_TX_Counties_FY22!Q$2,[1]WAIVER_TX_Counties_FY22!Q$2,IF([1]TX_Counties_FY22_Income_Limits!P36=[1]WAIVER_TX_Counties_FY22!Q$2,[1]TX_Counties_FY22_Income_Limits!P36)))</f>
        <v>75600.000000000044</v>
      </c>
      <c r="R36" s="64">
        <f>IF([1]TX_Counties_FY22_Income_Limits!Q36&gt;[1]WAIVER_TX_Counties_FY22!R$2,[1]TX_Counties_FY22_Income_Limits!Q36,IF([1]TX_Counties_FY22_Income_Limits!Q36&lt;[1]WAIVER_TX_Counties_FY22!R$2,[1]WAIVER_TX_Counties_FY22!R$2,IF([1]TX_Counties_FY22_Income_Limits!Q36=[1]WAIVER_TX_Counties_FY22!R$2,[1]TX_Counties_FY22_Income_Limits!Q36)))</f>
        <v>78960.000000000058</v>
      </c>
      <c r="S36" s="64">
        <f>IF([1]TX_Counties_FY22_Income_Limits!R36&gt;[1]WAIVER_TX_Counties_FY22!S$2,[1]TX_Counties_FY22_Income_Limits!R36,IF([1]TX_Counties_FY22_Income_Limits!R36&lt;[1]WAIVER_TX_Counties_FY22!S$2,[1]WAIVER_TX_Counties_FY22!S$2,IF([1]TX_Counties_FY22_Income_Limits!R36=[1]WAIVER_TX_Counties_FY22!S$2,[1]TX_Counties_FY22_Income_Limits!R36)))</f>
        <v>82320.000000000073</v>
      </c>
      <c r="T36" s="64">
        <f>IF([1]TX_Counties_FY22_Income_Limits!S36&gt;[1]WAIVER_TX_Counties_FY22!T$2,[1]TX_Counties_FY22_Income_Limits!S36,IF([1]TX_Counties_FY22_Income_Limits!S36&lt;[1]WAIVER_TX_Counties_FY22!T$2,[1]WAIVER_TX_Counties_FY22!T$2,IF([1]TX_Counties_FY22_Income_Limits!S36=[1]WAIVER_TX_Counties_FY22!T$2,[1]TX_Counties_FY22_Income_Limits!S36)))</f>
        <v>85680.000000000087</v>
      </c>
      <c r="U36" s="64">
        <f>IF([1]TX_Counties_FY22_Income_Limits!T36&gt;[1]WAIVER_TX_Counties_FY22!U$2,[1]TX_Counties_FY22_Income_Limits!T36,IF([1]TX_Counties_FY22_Income_Limits!T36&lt;[1]WAIVER_TX_Counties_FY22!U$2,[1]WAIVER_TX_Counties_FY22!U$2,IF([1]TX_Counties_FY22_Income_Limits!T36=[1]WAIVER_TX_Counties_FY22!U$2,[1]TX_Counties_FY22_Income_Limits!T36)))</f>
        <v>89040.000000000102</v>
      </c>
      <c r="V36" s="64">
        <f>IF([1]TX_Counties_FY22_Income_Limits!U36&gt;[1]WAIVER_TX_Counties_FY22!V$2,[1]TX_Counties_FY22_Income_Limits!U36,IF([1]TX_Counties_FY22_Income_Limits!U36&lt;[1]WAIVER_TX_Counties_FY22!V$2,[1]WAIVER_TX_Counties_FY22!V$2,IF([1]TX_Counties_FY22_Income_Limits!U36=[1]WAIVER_TX_Counties_FY22!V$2,[1]TX_Counties_FY22_Income_Limits!U36)))</f>
        <v>92400.000000000116</v>
      </c>
      <c r="W36" s="64">
        <f>IF([1]TX_Counties_FY22_Income_Limits!V36&gt;[1]WAIVER_TX_Counties_FY22!W$2,[1]TX_Counties_FY22_Income_Limits!V36,IF([1]TX_Counties_FY22_Income_Limits!V36&lt;[1]WAIVER_TX_Counties_FY22!W$2,[1]WAIVER_TX_Counties_FY22!W$2,IF([1]TX_Counties_FY22_Income_Limits!V36=[1]WAIVER_TX_Counties_FY22!W$2,[1]TX_Counties_FY22_Income_Limits!V36)))</f>
        <v>95760.000000000131</v>
      </c>
      <c r="X36" s="64">
        <f>IF([1]TX_Counties_FY22_Income_Limits!W36&gt;[1]WAIVER_TX_Counties_FY22!X$2,[1]TX_Counties_FY22_Income_Limits!W36,IF([1]TX_Counties_FY22_Income_Limits!W36&lt;[1]WAIVER_TX_Counties_FY22!X$2,[1]WAIVER_TX_Counties_FY22!X$2,IF([1]TX_Counties_FY22_Income_Limits!W36=[1]WAIVER_TX_Counties_FY22!X$2,[1]TX_Counties_FY22_Income_Limits!W36)))</f>
        <v>99120.000000000146</v>
      </c>
      <c r="Y36" s="64">
        <f>IF([1]TX_Counties_FY22_Income_Limits!X36&gt;[1]WAIVER_TX_Counties_FY22!Y$2,[1]TX_Counties_FY22_Income_Limits!X36,IF([1]TX_Counties_FY22_Income_Limits!X36&lt;[1]WAIVER_TX_Counties_FY22!Y$2,[1]WAIVER_TX_Counties_FY22!Y$2,IF([1]TX_Counties_FY22_Income_Limits!X36=[1]WAIVER_TX_Counties_FY22!Y$2,[1]TX_Counties_FY22_Income_Limits!X36)))</f>
        <v>102480.00000000016</v>
      </c>
      <c r="Z36" s="64">
        <f>IF([1]TX_Counties_FY22_Income_Limits!Y36&gt;[1]WAIVER_TX_Counties_FY22!Z$2,[1]TX_Counties_FY22_Income_Limits!Y36,IF([1]TX_Counties_FY22_Income_Limits!Y36&lt;[1]WAIVER_TX_Counties_FY22!Z$2,[1]WAIVER_TX_Counties_FY22!Z$2,IF([1]TX_Counties_FY22_Income_Limits!Y36=[1]WAIVER_TX_Counties_FY22!Z$2,[1]TX_Counties_FY22_Income_Limits!Y36)))</f>
        <v>105840.00000000017</v>
      </c>
      <c r="AA36" s="64">
        <f>IF([1]TX_Counties_FY22_Income_Limits!Z36&gt;[1]WAIVER_TX_Counties_FY22!AA$2,[1]TX_Counties_FY22_Income_Limits!Z36,IF([1]TX_Counties_FY22_Income_Limits!Z36&lt;[1]WAIVER_TX_Counties_FY22!AA$2,[1]WAIVER_TX_Counties_FY22!AA$2,IF([1]TX_Counties_FY22_Income_Limits!Z36=[1]WAIVER_TX_Counties_FY22!AA$2,[1]TX_Counties_FY22_Income_Limits!Z36)))</f>
        <v>109200.00000000019</v>
      </c>
      <c r="AB36" s="64">
        <f>IF([1]TX_Counties_FY22_Income_Limits!AA36&gt;[1]WAIVER_TX_Counties_FY22!AB$2,[1]TX_Counties_FY22_Income_Limits!AA36,IF([1]TX_Counties_FY22_Income_Limits!AA36&lt;[1]WAIVER_TX_Counties_FY22!AB$2,[1]WAIVER_TX_Counties_FY22!AB$2,IF([1]TX_Counties_FY22_Income_Limits!AA36=[1]WAIVER_TX_Counties_FY22!AB$2,[1]TX_Counties_FY22_Income_Limits!AA36)))</f>
        <v>112560.0000000002</v>
      </c>
      <c r="AC36" s="64">
        <f>IF([1]TX_Counties_FY22_Income_Limits!AB36&gt;[1]WAIVER_TX_Counties_FY22!AC$2,[1]TX_Counties_FY22_Income_Limits!AB36,IF([1]TX_Counties_FY22_Income_Limits!AB36&lt;[1]WAIVER_TX_Counties_FY22!AC$2,[1]WAIVER_TX_Counties_FY22!AC$2,IF([1]TX_Counties_FY22_Income_Limits!AB36=[1]WAIVER_TX_Counties_FY22!AC$2,[1]TX_Counties_FY22_Income_Limits!AB36)))</f>
        <v>29400</v>
      </c>
      <c r="AD36" s="64">
        <f>IF([1]TX_Counties_FY22_Income_Limits!AC36&gt;[1]WAIVER_TX_Counties_FY22!AD$2,[1]TX_Counties_FY22_Income_Limits!AC36,IF([1]TX_Counties_FY22_Income_Limits!AC36&lt;[1]WAIVER_TX_Counties_FY22!AD$2,[1]WAIVER_TX_Counties_FY22!AD$2,IF([1]TX_Counties_FY22_Income_Limits!AC36=[1]WAIVER_TX_Counties_FY22!AD$2,[1]TX_Counties_FY22_Income_Limits!AC36)))</f>
        <v>33600</v>
      </c>
      <c r="AE36" s="64">
        <f>IF([1]TX_Counties_FY22_Income_Limits!AD36&gt;[1]WAIVER_TX_Counties_FY22!AE$2,[1]TX_Counties_FY22_Income_Limits!AD36,IF([1]TX_Counties_FY22_Income_Limits!AD36&lt;[1]WAIVER_TX_Counties_FY22!AE$2,[1]WAIVER_TX_Counties_FY22!AE$2,IF([1]TX_Counties_FY22_Income_Limits!AD36=[1]WAIVER_TX_Counties_FY22!AE$2,[1]TX_Counties_FY22_Income_Limits!AD36)))</f>
        <v>37800</v>
      </c>
      <c r="AF36" s="64">
        <f>IF([1]TX_Counties_FY22_Income_Limits!AE36&gt;[1]WAIVER_TX_Counties_FY22!AF$2,[1]TX_Counties_FY22_Income_Limits!AE36,IF([1]TX_Counties_FY22_Income_Limits!AE36&lt;[1]WAIVER_TX_Counties_FY22!AF$2,[1]WAIVER_TX_Counties_FY22!AF$2,IF([1]TX_Counties_FY22_Income_Limits!AE36=[1]WAIVER_TX_Counties_FY22!AF$2,[1]TX_Counties_FY22_Income_Limits!AE36)))</f>
        <v>42000</v>
      </c>
      <c r="AG36" s="64">
        <f>IF([1]TX_Counties_FY22_Income_Limits!AF36&gt;[1]WAIVER_TX_Counties_FY22!AG$2,[1]TX_Counties_FY22_Income_Limits!AF36,IF([1]TX_Counties_FY22_Income_Limits!AF36&lt;[1]WAIVER_TX_Counties_FY22!AG$2,[1]WAIVER_TX_Counties_FY22!AG$2,IF([1]TX_Counties_FY22_Income_Limits!AF36=[1]WAIVER_TX_Counties_FY22!AG$2,[1]TX_Counties_FY22_Income_Limits!AF36)))</f>
        <v>45400</v>
      </c>
      <c r="AH36" s="64">
        <f>IF([1]TX_Counties_FY22_Income_Limits!AG36&gt;[1]WAIVER_TX_Counties_FY22!AH$2,[1]TX_Counties_FY22_Income_Limits!AG36,IF([1]TX_Counties_FY22_Income_Limits!AG36&lt;[1]WAIVER_TX_Counties_FY22!AH$2,[1]WAIVER_TX_Counties_FY22!AH$2,IF([1]TX_Counties_FY22_Income_Limits!AG36=[1]WAIVER_TX_Counties_FY22!AH$2,[1]TX_Counties_FY22_Income_Limits!AG36)))</f>
        <v>48750</v>
      </c>
      <c r="AI36" s="64">
        <f>IF([1]TX_Counties_FY22_Income_Limits!AH36&gt;[1]WAIVER_TX_Counties_FY22!AI$2,[1]TX_Counties_FY22_Income_Limits!AH36,IF([1]TX_Counties_FY22_Income_Limits!AH36&lt;[1]WAIVER_TX_Counties_FY22!AI$2,[1]WAIVER_TX_Counties_FY22!AI$2,IF([1]TX_Counties_FY22_Income_Limits!AH36=[1]WAIVER_TX_Counties_FY22!AI$2,[1]TX_Counties_FY22_Income_Limits!AH36)))</f>
        <v>52100</v>
      </c>
      <c r="AJ36" s="64">
        <f>IF([1]TX_Counties_FY22_Income_Limits!AI36&gt;[1]WAIVER_TX_Counties_FY22!AJ$2,[1]TX_Counties_FY22_Income_Limits!AI36,IF([1]TX_Counties_FY22_Income_Limits!AI36&lt;[1]WAIVER_TX_Counties_FY22!AJ$2,[1]WAIVER_TX_Counties_FY22!AJ$2,IF([1]TX_Counties_FY22_Income_Limits!AI36=[1]WAIVER_TX_Counties_FY22!AJ$2,[1]TX_Counties_FY22_Income_Limits!AI36)))</f>
        <v>55450</v>
      </c>
      <c r="AK36" s="64">
        <f>IF([1]TX_Counties_FY22_Income_Limits!AJ36&gt;[1]WAIVER_TX_Counties_FY22!AK$2,[1]TX_Counties_FY22_Income_Limits!AJ36,IF([1]TX_Counties_FY22_Income_Limits!AJ36&lt;[1]WAIVER_TX_Counties_FY22!AK$2,[1]WAIVER_TX_Counties_FY22!AK$2,IF([1]TX_Counties_FY22_Income_Limits!AJ36=[1]WAIVER_TX_Counties_FY22!AK$2,[1]TX_Counties_FY22_Income_Limits!AJ36)))</f>
        <v>58799.999999999993</v>
      </c>
      <c r="AL36" s="64">
        <f>IF([1]TX_Counties_FY22_Income_Limits!AK36&gt;[1]WAIVER_TX_Counties_FY22!AL$2,[1]TX_Counties_FY22_Income_Limits!AK36,IF([1]TX_Counties_FY22_Income_Limits!AK36&lt;[1]WAIVER_TX_Counties_FY22!AL$2,[1]WAIVER_TX_Counties_FY22!AL$2,IF([1]TX_Counties_FY22_Income_Limits!AK36=[1]WAIVER_TX_Counties_FY22!AL$2,[1]TX_Counties_FY22_Income_Limits!AK36)))</f>
        <v>62160</v>
      </c>
      <c r="AM36" s="64">
        <f>IF([1]TX_Counties_FY22_Income_Limits!AL36&gt;[1]WAIVER_TX_Counties_FY22!AM$2,[1]TX_Counties_FY22_Income_Limits!AL36,IF([1]TX_Counties_FY22_Income_Limits!AL36&lt;[1]WAIVER_TX_Counties_FY22!AM$2,[1]WAIVER_TX_Counties_FY22!AM$2,IF([1]TX_Counties_FY22_Income_Limits!AL36=[1]WAIVER_TX_Counties_FY22!AM$2,[1]TX_Counties_FY22_Income_Limits!AL36)))</f>
        <v>65520.000000000007</v>
      </c>
      <c r="AN36" s="64">
        <f>IF([1]TX_Counties_FY22_Income_Limits!AM36&gt;[1]WAIVER_TX_Counties_FY22!AN$2,[1]TX_Counties_FY22_Income_Limits!AM36,IF([1]TX_Counties_FY22_Income_Limits!AM36&lt;[1]WAIVER_TX_Counties_FY22!AN$2,[1]WAIVER_TX_Counties_FY22!AN$2,IF([1]TX_Counties_FY22_Income_Limits!AM36=[1]WAIVER_TX_Counties_FY22!AN$2,[1]TX_Counties_FY22_Income_Limits!AM36)))</f>
        <v>68880.000000000015</v>
      </c>
      <c r="AO36" s="64">
        <f>IF([1]TX_Counties_FY22_Income_Limits!AN36&gt;[1]WAIVER_TX_Counties_FY22!AO$2,[1]TX_Counties_FY22_Income_Limits!AN36,IF([1]TX_Counties_FY22_Income_Limits!AN36&lt;[1]WAIVER_TX_Counties_FY22!AO$2,[1]WAIVER_TX_Counties_FY22!AO$2,IF([1]TX_Counties_FY22_Income_Limits!AN36=[1]WAIVER_TX_Counties_FY22!AO$2,[1]TX_Counties_FY22_Income_Limits!AN36)))</f>
        <v>72240.000000000029</v>
      </c>
      <c r="AP36" s="64">
        <f>IF([1]TX_Counties_FY22_Income_Limits!AO36&gt;[1]WAIVER_TX_Counties_FY22!AP$2,[1]TX_Counties_FY22_Income_Limits!AO36,IF([1]TX_Counties_FY22_Income_Limits!AO36&lt;[1]WAIVER_TX_Counties_FY22!AP$2,[1]WAIVER_TX_Counties_FY22!AP$2,IF([1]TX_Counties_FY22_Income_Limits!AO36=[1]WAIVER_TX_Counties_FY22!AP$2,[1]TX_Counties_FY22_Income_Limits!AO36)))</f>
        <v>75600.000000000044</v>
      </c>
      <c r="AQ36" s="64">
        <f>IF([1]TX_Counties_FY22_Income_Limits!AP36&gt;[1]WAIVER_TX_Counties_FY22!AQ$2,[1]TX_Counties_FY22_Income_Limits!AP36,IF([1]TX_Counties_FY22_Income_Limits!AP36&lt;[1]WAIVER_TX_Counties_FY22!AQ$2,[1]WAIVER_TX_Counties_FY22!AQ$2,IF([1]TX_Counties_FY22_Income_Limits!AP36=[1]WAIVER_TX_Counties_FY22!AQ$2,[1]TX_Counties_FY22_Income_Limits!AP36)))</f>
        <v>78960.000000000058</v>
      </c>
      <c r="AR36" s="64">
        <f>IF([1]TX_Counties_FY22_Income_Limits!AQ36&gt;[1]WAIVER_TX_Counties_FY22!AR$2,[1]TX_Counties_FY22_Income_Limits!AQ36,IF([1]TX_Counties_FY22_Income_Limits!AQ36&lt;[1]WAIVER_TX_Counties_FY22!AR$2,[1]WAIVER_TX_Counties_FY22!AR$2,IF([1]TX_Counties_FY22_Income_Limits!AQ36=[1]WAIVER_TX_Counties_FY22!AR$2,[1]TX_Counties_FY22_Income_Limits!AQ36)))</f>
        <v>82320.000000000073</v>
      </c>
      <c r="AS36" s="64">
        <f>IF([1]TX_Counties_FY22_Income_Limits!AR36&gt;[1]WAIVER_TX_Counties_FY22!AS$2,[1]TX_Counties_FY22_Income_Limits!AR36,IF([1]TX_Counties_FY22_Income_Limits!AR36&lt;[1]WAIVER_TX_Counties_FY22!AS$2,[1]WAIVER_TX_Counties_FY22!AS$2,IF([1]TX_Counties_FY22_Income_Limits!AR36=[1]WAIVER_TX_Counties_FY22!AS$2,[1]TX_Counties_FY22_Income_Limits!AR36)))</f>
        <v>85680.000000000087</v>
      </c>
      <c r="AT36" s="64">
        <f>IF([1]TX_Counties_FY22_Income_Limits!AS36&gt;[1]WAIVER_TX_Counties_FY22!AT$2,[1]TX_Counties_FY22_Income_Limits!AS36,IF([1]TX_Counties_FY22_Income_Limits!AS36&lt;[1]WAIVER_TX_Counties_FY22!AT$2,[1]WAIVER_TX_Counties_FY22!AT$2,IF([1]TX_Counties_FY22_Income_Limits!AS36=[1]WAIVER_TX_Counties_FY22!AT$2,[1]TX_Counties_FY22_Income_Limits!AS36)))</f>
        <v>89040.000000000102</v>
      </c>
      <c r="AU36" s="64">
        <f>IF([1]TX_Counties_FY22_Income_Limits!AT36&gt;[1]WAIVER_TX_Counties_FY22!AU$2,[1]TX_Counties_FY22_Income_Limits!AT36,IF([1]TX_Counties_FY22_Income_Limits!AT36&lt;[1]WAIVER_TX_Counties_FY22!AU$2,[1]WAIVER_TX_Counties_FY22!AU$2,IF([1]TX_Counties_FY22_Income_Limits!AT36=[1]WAIVER_TX_Counties_FY22!AU$2,[1]TX_Counties_FY22_Income_Limits!AT36)))</f>
        <v>92400.000000000116</v>
      </c>
      <c r="AV36" s="64">
        <f>IF([1]TX_Counties_FY22_Income_Limits!AU36&gt;[1]WAIVER_TX_Counties_FY22!AV$2,[1]TX_Counties_FY22_Income_Limits!AU36,IF([1]TX_Counties_FY22_Income_Limits!AU36&lt;[1]WAIVER_TX_Counties_FY22!AV$2,[1]WAIVER_TX_Counties_FY22!AV$2,IF([1]TX_Counties_FY22_Income_Limits!AU36=[1]WAIVER_TX_Counties_FY22!AV$2,[1]TX_Counties_FY22_Income_Limits!AU36)))</f>
        <v>95760.000000000131</v>
      </c>
      <c r="AW36" s="64">
        <f>IF([1]TX_Counties_FY22_Income_Limits!AV36&gt;[1]WAIVER_TX_Counties_FY22!AW$2,[1]TX_Counties_FY22_Income_Limits!AV36,IF([1]TX_Counties_FY22_Income_Limits!AV36&lt;[1]WAIVER_TX_Counties_FY22!AW$2,[1]WAIVER_TX_Counties_FY22!AW$2,IF([1]TX_Counties_FY22_Income_Limits!AV36=[1]WAIVER_TX_Counties_FY22!AW$2,[1]TX_Counties_FY22_Income_Limits!AV36)))</f>
        <v>99120.000000000146</v>
      </c>
      <c r="AX36" s="64">
        <f>IF([1]TX_Counties_FY22_Income_Limits!AW36&gt;[1]WAIVER_TX_Counties_FY22!AX$2,[1]TX_Counties_FY22_Income_Limits!AW36,IF([1]TX_Counties_FY22_Income_Limits!AW36&lt;[1]WAIVER_TX_Counties_FY22!AX$2,[1]WAIVER_TX_Counties_FY22!AX$2,IF([1]TX_Counties_FY22_Income_Limits!AW36=[1]WAIVER_TX_Counties_FY22!AX$2,[1]TX_Counties_FY22_Income_Limits!AW36)))</f>
        <v>102480.00000000016</v>
      </c>
      <c r="AY36" s="64">
        <f>IF([1]TX_Counties_FY22_Income_Limits!AX36&gt;[1]WAIVER_TX_Counties_FY22!AY$2,[1]TX_Counties_FY22_Income_Limits!AX36,IF([1]TX_Counties_FY22_Income_Limits!AX36&lt;[1]WAIVER_TX_Counties_FY22!AY$2,[1]WAIVER_TX_Counties_FY22!AY$2,IF([1]TX_Counties_FY22_Income_Limits!AX36=[1]WAIVER_TX_Counties_FY22!AY$2,[1]TX_Counties_FY22_Income_Limits!AX36)))</f>
        <v>105840.00000000017</v>
      </c>
      <c r="AZ36" s="64">
        <f>IF([1]TX_Counties_FY22_Income_Limits!AY36&gt;[1]WAIVER_TX_Counties_FY22!AZ$2,[1]TX_Counties_FY22_Income_Limits!AY36,IF([1]TX_Counties_FY22_Income_Limits!AY36&lt;[1]WAIVER_TX_Counties_FY22!AZ$2,[1]WAIVER_TX_Counties_FY22!AZ$2,IF([1]TX_Counties_FY22_Income_Limits!AY36=[1]WAIVER_TX_Counties_FY22!AZ$2,[1]TX_Counties_FY22_Income_Limits!AY36)))</f>
        <v>109200.00000000019</v>
      </c>
      <c r="BA36" s="64">
        <f>IF([1]TX_Counties_FY22_Income_Limits!AZ36&gt;[1]WAIVER_TX_Counties_FY22!BA$2,[1]TX_Counties_FY22_Income_Limits!AZ36,IF([1]TX_Counties_FY22_Income_Limits!AZ36&lt;[1]WAIVER_TX_Counties_FY22!BA$2,[1]WAIVER_TX_Counties_FY22!BA$2,IF([1]TX_Counties_FY22_Income_Limits!AZ36=[1]WAIVER_TX_Counties_FY22!BA$2,[1]TX_Counties_FY22_Income_Limits!AZ36)))</f>
        <v>112560.0000000002</v>
      </c>
      <c r="BB36" s="64">
        <f>IF([1]TX_Counties_FY22_Income_Limits!BA36&gt;[1]WAIVER_TX_Counties_FY22!BB$2,[1]TX_Counties_FY22_Income_Limits!BA36,IF([1]TX_Counties_FY22_Income_Limits!BA36&lt;[1]WAIVER_TX_Counties_FY22!BB$2,[1]WAIVER_TX_Counties_FY22!BB$2,IF([1]TX_Counties_FY22_Income_Limits!BA36=[1]WAIVER_TX_Counties_FY22!BB$2,[1]TX_Counties_FY22_Income_Limits!BA36)))</f>
        <v>47050</v>
      </c>
      <c r="BC36" s="64">
        <f>IF([1]TX_Counties_FY22_Income_Limits!BB36&gt;[1]WAIVER_TX_Counties_FY22!BC$2,[1]TX_Counties_FY22_Income_Limits!BB36,IF([1]TX_Counties_FY22_Income_Limits!BB36&lt;[1]WAIVER_TX_Counties_FY22!BC$2,[1]WAIVER_TX_Counties_FY22!BC$2,IF([1]TX_Counties_FY22_Income_Limits!BB36=[1]WAIVER_TX_Counties_FY22!BC$2,[1]TX_Counties_FY22_Income_Limits!BB36)))</f>
        <v>53800</v>
      </c>
      <c r="BD36" s="64">
        <f>IF([1]TX_Counties_FY22_Income_Limits!BC36&gt;[1]WAIVER_TX_Counties_FY22!BD$2,[1]TX_Counties_FY22_Income_Limits!BC36,IF([1]TX_Counties_FY22_Income_Limits!BC36&lt;[1]WAIVER_TX_Counties_FY22!BD$2,[1]WAIVER_TX_Counties_FY22!BD$2,IF([1]TX_Counties_FY22_Income_Limits!BC36=[1]WAIVER_TX_Counties_FY22!BD$2,[1]TX_Counties_FY22_Income_Limits!BC36)))</f>
        <v>60500</v>
      </c>
      <c r="BE36" s="64">
        <f>IF([1]TX_Counties_FY22_Income_Limits!BD36&gt;[1]WAIVER_TX_Counties_FY22!BE$2,[1]TX_Counties_FY22_Income_Limits!BD36,IF([1]TX_Counties_FY22_Income_Limits!BD36&lt;[1]WAIVER_TX_Counties_FY22!BE$2,[1]WAIVER_TX_Counties_FY22!BE$2,IF([1]TX_Counties_FY22_Income_Limits!BD36=[1]WAIVER_TX_Counties_FY22!BE$2,[1]TX_Counties_FY22_Income_Limits!BD36)))</f>
        <v>67250</v>
      </c>
      <c r="BF36" s="64">
        <f>IF([1]TX_Counties_FY22_Income_Limits!BE36&gt;[1]WAIVER_TX_Counties_FY22!BF$2,[1]TX_Counties_FY22_Income_Limits!BE36,IF([1]TX_Counties_FY22_Income_Limits!BE36&lt;[1]WAIVER_TX_Counties_FY22!BF$2,[1]WAIVER_TX_Counties_FY22!BF$2,IF([1]TX_Counties_FY22_Income_Limits!BE36=[1]WAIVER_TX_Counties_FY22!BF$2,[1]TX_Counties_FY22_Income_Limits!BE36)))</f>
        <v>72650</v>
      </c>
      <c r="BG36" s="64">
        <f>IF([1]TX_Counties_FY22_Income_Limits!BF36&gt;[1]WAIVER_TX_Counties_FY22!BG$2,[1]TX_Counties_FY22_Income_Limits!BF36,IF([1]TX_Counties_FY22_Income_Limits!BF36&lt;[1]WAIVER_TX_Counties_FY22!BG$2,[1]WAIVER_TX_Counties_FY22!BG$2,IF([1]TX_Counties_FY22_Income_Limits!BF36=[1]WAIVER_TX_Counties_FY22!BG$2,[1]TX_Counties_FY22_Income_Limits!BF36)))</f>
        <v>78000</v>
      </c>
      <c r="BH36" s="64">
        <f>IF([1]TX_Counties_FY22_Income_Limits!BG36&gt;[1]WAIVER_TX_Counties_FY22!BH$2,[1]TX_Counties_FY22_Income_Limits!BG36,IF([1]TX_Counties_FY22_Income_Limits!BG36&lt;[1]WAIVER_TX_Counties_FY22!BH$2,[1]WAIVER_TX_Counties_FY22!BH$2,IF([1]TX_Counties_FY22_Income_Limits!BG36=[1]WAIVER_TX_Counties_FY22!BH$2,[1]TX_Counties_FY22_Income_Limits!BG36)))</f>
        <v>83400</v>
      </c>
      <c r="BI36" s="64">
        <f>IF([1]TX_Counties_FY22_Income_Limits!BH36&gt;[1]WAIVER_TX_Counties_FY22!BI$2,[1]TX_Counties_FY22_Income_Limits!BH36,IF([1]TX_Counties_FY22_Income_Limits!BH36&lt;[1]WAIVER_TX_Counties_FY22!BI$2,[1]WAIVER_TX_Counties_FY22!BI$2,IF([1]TX_Counties_FY22_Income_Limits!BH36=[1]WAIVER_TX_Counties_FY22!BI$2,[1]TX_Counties_FY22_Income_Limits!BH36)))</f>
        <v>88750</v>
      </c>
      <c r="BJ36" s="64">
        <f>IF([1]TX_Counties_FY22_Income_Limits!BI36&gt;[1]WAIVER_TX_Counties_FY22!BJ$2,[1]TX_Counties_FY22_Income_Limits!BI36,IF([1]TX_Counties_FY22_Income_Limits!BI36&lt;[1]WAIVER_TX_Counties_FY22!BJ$2,[1]WAIVER_TX_Counties_FY22!BJ$2,IF([1]TX_Counties_FY22_Income_Limits!BI36=[1]WAIVER_TX_Counties_FY22!BJ$2,[1]TX_Counties_FY22_Income_Limits!BI36)))</f>
        <v>94150</v>
      </c>
      <c r="BK36" s="64">
        <f>IF([1]TX_Counties_FY22_Income_Limits!BJ36&gt;[1]WAIVER_TX_Counties_FY22!BK$2,[1]TX_Counties_FY22_Income_Limits!BJ36,IF([1]TX_Counties_FY22_Income_Limits!BJ36&lt;[1]WAIVER_TX_Counties_FY22!BK$2,[1]WAIVER_TX_Counties_FY22!BK$2,IF([1]TX_Counties_FY22_Income_Limits!BJ36=[1]WAIVER_TX_Counties_FY22!BK$2,[1]TX_Counties_FY22_Income_Limits!BJ36)))</f>
        <v>99530</v>
      </c>
      <c r="BL36" s="64">
        <f>IF([1]TX_Counties_FY22_Income_Limits!BK36&gt;[1]WAIVER_TX_Counties_FY22!BL$2,[1]TX_Counties_FY22_Income_Limits!BK36,IF([1]TX_Counties_FY22_Income_Limits!BK36&lt;[1]WAIVER_TX_Counties_FY22!BL$2,[1]WAIVER_TX_Counties_FY22!BL$2,IF([1]TX_Counties_FY22_Income_Limits!BK36=[1]WAIVER_TX_Counties_FY22!BL$2,[1]TX_Counties_FY22_Income_Limits!BK36)))</f>
        <v>104910</v>
      </c>
      <c r="BM36" s="64">
        <f>IF([1]TX_Counties_FY22_Income_Limits!BL36&gt;[1]WAIVER_TX_Counties_FY22!BM$2,[1]TX_Counties_FY22_Income_Limits!BL36,IF([1]TX_Counties_FY22_Income_Limits!BL36&lt;[1]WAIVER_TX_Counties_FY22!BM$2,[1]WAIVER_TX_Counties_FY22!BM$2,IF([1]TX_Counties_FY22_Income_Limits!BL36=[1]WAIVER_TX_Counties_FY22!BM$2,[1]TX_Counties_FY22_Income_Limits!BL36)))</f>
        <v>110290</v>
      </c>
      <c r="BN36" s="64">
        <f>IF([1]TX_Counties_FY22_Income_Limits!BM36&gt;[1]WAIVER_TX_Counties_FY22!BN$2,[1]TX_Counties_FY22_Income_Limits!BM36,IF([1]TX_Counties_FY22_Income_Limits!BM36&lt;[1]WAIVER_TX_Counties_FY22!BN$2,[1]WAIVER_TX_Counties_FY22!BN$2,IF([1]TX_Counties_FY22_Income_Limits!BM36=[1]WAIVER_TX_Counties_FY22!BN$2,[1]TX_Counties_FY22_Income_Limits!BM36)))</f>
        <v>115670</v>
      </c>
      <c r="BO36" s="64">
        <f>IF([1]TX_Counties_FY22_Income_Limits!BN36&gt;[1]WAIVER_TX_Counties_FY22!BO$2,[1]TX_Counties_FY22_Income_Limits!BN36,IF([1]TX_Counties_FY22_Income_Limits!BN36&lt;[1]WAIVER_TX_Counties_FY22!BO$2,[1]WAIVER_TX_Counties_FY22!BO$2,IF([1]TX_Counties_FY22_Income_Limits!BN36=[1]WAIVER_TX_Counties_FY22!BO$2,[1]TX_Counties_FY22_Income_Limits!BN36)))</f>
        <v>121050</v>
      </c>
      <c r="BP36" s="64">
        <f>IF([1]TX_Counties_FY22_Income_Limits!BO36&gt;[1]WAIVER_TX_Counties_FY22!BP$2,[1]TX_Counties_FY22_Income_Limits!BO36,IF([1]TX_Counties_FY22_Income_Limits!BO36&lt;[1]WAIVER_TX_Counties_FY22!BP$2,[1]WAIVER_TX_Counties_FY22!BP$2,IF([1]TX_Counties_FY22_Income_Limits!BO36=[1]WAIVER_TX_Counties_FY22!BP$2,[1]TX_Counties_FY22_Income_Limits!BO36)))</f>
        <v>126430</v>
      </c>
      <c r="BQ36" s="64">
        <f>IF([1]TX_Counties_FY22_Income_Limits!BP36&gt;[1]WAIVER_TX_Counties_FY22!BQ$2,[1]TX_Counties_FY22_Income_Limits!BP36,IF([1]TX_Counties_FY22_Income_Limits!BP36&lt;[1]WAIVER_TX_Counties_FY22!BQ$2,[1]WAIVER_TX_Counties_FY22!BQ$2,IF([1]TX_Counties_FY22_Income_Limits!BP36=[1]WAIVER_TX_Counties_FY22!BQ$2,[1]TX_Counties_FY22_Income_Limits!BP36)))</f>
        <v>131810</v>
      </c>
      <c r="BR36" s="64">
        <f>IF([1]TX_Counties_FY22_Income_Limits!BQ36&gt;[1]WAIVER_TX_Counties_FY22!BR$2,[1]TX_Counties_FY22_Income_Limits!BQ36,IF([1]TX_Counties_FY22_Income_Limits!BQ36&lt;[1]WAIVER_TX_Counties_FY22!BR$2,[1]WAIVER_TX_Counties_FY22!BR$2,IF([1]TX_Counties_FY22_Income_Limits!BQ36=[1]WAIVER_TX_Counties_FY22!BR$2,[1]TX_Counties_FY22_Income_Limits!BQ36)))</f>
        <v>137190</v>
      </c>
      <c r="BS36" s="64">
        <f>IF([1]TX_Counties_FY22_Income_Limits!BR36&gt;[1]WAIVER_TX_Counties_FY22!BS$2,[1]TX_Counties_FY22_Income_Limits!BR36,IF([1]TX_Counties_FY22_Income_Limits!BR36&lt;[1]WAIVER_TX_Counties_FY22!BS$2,[1]WAIVER_TX_Counties_FY22!BS$2,IF([1]TX_Counties_FY22_Income_Limits!BR36=[1]WAIVER_TX_Counties_FY22!BS$2,[1]TX_Counties_FY22_Income_Limits!BR36)))</f>
        <v>142570</v>
      </c>
      <c r="BT36" s="64">
        <f>IF([1]TX_Counties_FY22_Income_Limits!BS36&gt;[1]WAIVER_TX_Counties_FY22!BT$2,[1]TX_Counties_FY22_Income_Limits!BS36,IF([1]TX_Counties_FY22_Income_Limits!BS36&lt;[1]WAIVER_TX_Counties_FY22!BT$2,[1]WAIVER_TX_Counties_FY22!BT$2,IF([1]TX_Counties_FY22_Income_Limits!BS36=[1]WAIVER_TX_Counties_FY22!BT$2,[1]TX_Counties_FY22_Income_Limits!BS36)))</f>
        <v>147950</v>
      </c>
      <c r="BU36" s="64">
        <f>IF([1]TX_Counties_FY22_Income_Limits!BT36&gt;[1]WAIVER_TX_Counties_FY22!BU$2,[1]TX_Counties_FY22_Income_Limits!BT36,IF([1]TX_Counties_FY22_Income_Limits!BT36&lt;[1]WAIVER_TX_Counties_FY22!BU$2,[1]WAIVER_TX_Counties_FY22!BU$2,IF([1]TX_Counties_FY22_Income_Limits!BT36=[1]WAIVER_TX_Counties_FY22!BU$2,[1]TX_Counties_FY22_Income_Limits!BT36)))</f>
        <v>153330</v>
      </c>
      <c r="BV36" s="64">
        <f>IF([1]TX_Counties_FY22_Income_Limits!BU36&gt;[1]WAIVER_TX_Counties_FY22!BV$2,[1]TX_Counties_FY22_Income_Limits!BU36,IF([1]TX_Counties_FY22_Income_Limits!BU36&lt;[1]WAIVER_TX_Counties_FY22!BV$2,[1]WAIVER_TX_Counties_FY22!BV$2,IF([1]TX_Counties_FY22_Income_Limits!BU36=[1]WAIVER_TX_Counties_FY22!BV$2,[1]TX_Counties_FY22_Income_Limits!BU36)))</f>
        <v>158710</v>
      </c>
      <c r="BW36" s="64">
        <f>IF([1]TX_Counties_FY22_Income_Limits!BV36&gt;[1]WAIVER_TX_Counties_FY22!BW$2,[1]TX_Counties_FY22_Income_Limits!BV36,IF([1]TX_Counties_FY22_Income_Limits!BV36&lt;[1]WAIVER_TX_Counties_FY22!BW$2,[1]WAIVER_TX_Counties_FY22!BW$2,IF([1]TX_Counties_FY22_Income_Limits!BV36=[1]WAIVER_TX_Counties_FY22!BW$2,[1]TX_Counties_FY22_Income_Limits!BV36)))</f>
        <v>164090</v>
      </c>
      <c r="BX36" s="64">
        <f>IF([1]TX_Counties_FY22_Income_Limits!BW36&gt;[1]WAIVER_TX_Counties_FY22!BX$2,[1]TX_Counties_FY22_Income_Limits!BW36,IF([1]TX_Counties_FY22_Income_Limits!BW36&lt;[1]WAIVER_TX_Counties_FY22!BX$2,[1]WAIVER_TX_Counties_FY22!BX$2,IF([1]TX_Counties_FY22_Income_Limits!BW36=[1]WAIVER_TX_Counties_FY22!BX$2,[1]TX_Counties_FY22_Income_Limits!BW36)))</f>
        <v>169470</v>
      </c>
      <c r="BY36" s="64">
        <f>IF([1]TX_Counties_FY22_Income_Limits!BX36&gt;[1]WAIVER_TX_Counties_FY22!BY$2,[1]TX_Counties_FY22_Income_Limits!BX36,IF([1]TX_Counties_FY22_Income_Limits!BX36&lt;[1]WAIVER_TX_Counties_FY22!BY$2,[1]WAIVER_TX_Counties_FY22!BY$2,IF([1]TX_Counties_FY22_Income_Limits!BX36=[1]WAIVER_TX_Counties_FY22!BY$2,[1]TX_Counties_FY22_Income_Limits!BX36)))</f>
        <v>174850</v>
      </c>
      <c r="BZ36" s="64">
        <f>IF([1]TX_Counties_FY22_Income_Limits!BY36&gt;[1]WAIVER_TX_Counties_FY22!BZ$2,[1]TX_Counties_FY22_Income_Limits!BY36,IF([1]TX_Counties_FY22_Income_Limits!BY36&lt;[1]WAIVER_TX_Counties_FY22!BZ$2,[1]WAIVER_TX_Counties_FY22!BZ$2,IF([1]TX_Counties_FY22_Income_Limits!BY36=[1]WAIVER_TX_Counties_FY22!BZ$2,[1]TX_Counties_FY22_Income_Limits!BY36)))</f>
        <v>180230</v>
      </c>
      <c r="CA36" s="64">
        <f>IF([1]TX_Counties_FY22_Income_Limits!BZ36&gt;[1]WAIVER_TX_Counties_FY22!CA$2,[1]TX_Counties_FY22_Income_Limits!BZ36,IF([1]TX_Counties_FY22_Income_Limits!BZ36&lt;[1]WAIVER_TX_Counties_FY22!CA$2,[1]WAIVER_TX_Counties_FY22!CA$2,IF([1]TX_Counties_FY22_Income_Limits!BZ36=[1]WAIVER_TX_Counties_FY22!CA$2,[1]TX_Counties_FY22_Income_Limits!BZ36)))</f>
        <v>59709.999999999993</v>
      </c>
      <c r="CB36" s="64">
        <f>IF([1]TX_Counties_FY22_Income_Limits!CA36&gt;[1]WAIVER_TX_Counties_FY22!CB$2,[1]TX_Counties_FY22_Income_Limits!CA36,IF([1]TX_Counties_FY22_Income_Limits!CA36&lt;[1]WAIVER_TX_Counties_FY22!CB$2,[1]WAIVER_TX_Counties_FY22!CB$2,IF([1]TX_Counties_FY22_Income_Limits!CA36=[1]WAIVER_TX_Counties_FY22!CB$2,[1]TX_Counties_FY22_Income_Limits!CA36)))</f>
        <v>68240</v>
      </c>
      <c r="CC36" s="64">
        <f>IF([1]TX_Counties_FY22_Income_Limits!CB36&gt;[1]WAIVER_TX_Counties_FY22!CC$2,[1]TX_Counties_FY22_Income_Limits!CB36,IF([1]TX_Counties_FY22_Income_Limits!CB36&lt;[1]WAIVER_TX_Counties_FY22!CC$2,[1]WAIVER_TX_Counties_FY22!CC$2,IF([1]TX_Counties_FY22_Income_Limits!CB36=[1]WAIVER_TX_Counties_FY22!CC$2,[1]TX_Counties_FY22_Income_Limits!CB36)))</f>
        <v>76770</v>
      </c>
      <c r="CD36" s="64">
        <f>IF([1]TX_Counties_FY22_Income_Limits!CC36&gt;[1]WAIVER_TX_Counties_FY22!CD$2,[1]TX_Counties_FY22_Income_Limits!CC36,IF([1]TX_Counties_FY22_Income_Limits!CC36&lt;[1]WAIVER_TX_Counties_FY22!CD$2,[1]WAIVER_TX_Counties_FY22!CD$2,IF([1]TX_Counties_FY22_Income_Limits!CC36=[1]WAIVER_TX_Counties_FY22!CD$2,[1]TX_Counties_FY22_Income_Limits!CC36)))</f>
        <v>85300</v>
      </c>
      <c r="CE36" s="64">
        <f>IF([1]TX_Counties_FY22_Income_Limits!CD36&gt;[1]WAIVER_TX_Counties_FY22!CE$2,[1]TX_Counties_FY22_Income_Limits!CD36,IF([1]TX_Counties_FY22_Income_Limits!CD36&lt;[1]WAIVER_TX_Counties_FY22!CE$2,[1]WAIVER_TX_Counties_FY22!CE$2,IF([1]TX_Counties_FY22_Income_Limits!CD36=[1]WAIVER_TX_Counties_FY22!CE$2,[1]TX_Counties_FY22_Income_Limits!CD36)))</f>
        <v>92124</v>
      </c>
      <c r="CF36" s="64">
        <f>IF([1]TX_Counties_FY22_Income_Limits!CE36&gt;[1]WAIVER_TX_Counties_FY22!CF$2,[1]TX_Counties_FY22_Income_Limits!CE36,IF([1]TX_Counties_FY22_Income_Limits!CE36&lt;[1]WAIVER_TX_Counties_FY22!CF$2,[1]WAIVER_TX_Counties_FY22!CF$2,IF([1]TX_Counties_FY22_Income_Limits!CE36=[1]WAIVER_TX_Counties_FY22!CF$2,[1]TX_Counties_FY22_Income_Limits!CE36)))</f>
        <v>98948</v>
      </c>
      <c r="CG36" s="64">
        <f>IF([1]TX_Counties_FY22_Income_Limits!CF36&gt;[1]WAIVER_TX_Counties_FY22!CG$2,[1]TX_Counties_FY22_Income_Limits!CF36,IF([1]TX_Counties_FY22_Income_Limits!CF36&lt;[1]WAIVER_TX_Counties_FY22!CG$2,[1]WAIVER_TX_Counties_FY22!CG$2,IF([1]TX_Counties_FY22_Income_Limits!CF36=[1]WAIVER_TX_Counties_FY22!CG$2,[1]TX_Counties_FY22_Income_Limits!CF36)))</f>
        <v>105772</v>
      </c>
      <c r="CH36" s="64">
        <f>IF([1]TX_Counties_FY22_Income_Limits!CG36&gt;[1]WAIVER_TX_Counties_FY22!CH$2,[1]TX_Counties_FY22_Income_Limits!CG36,IF([1]TX_Counties_FY22_Income_Limits!CG36&lt;[1]WAIVER_TX_Counties_FY22!CH$2,[1]WAIVER_TX_Counties_FY22!CH$2,IF([1]TX_Counties_FY22_Income_Limits!CG36=[1]WAIVER_TX_Counties_FY22!CH$2,[1]TX_Counties_FY22_Income_Limits!CG36)))</f>
        <v>112596</v>
      </c>
      <c r="CI36" s="64">
        <f>IF([1]TX_Counties_FY22_Income_Limits!CH36&gt;[1]WAIVER_TX_Counties_FY22!CI$2,[1]TX_Counties_FY22_Income_Limits!CH36,IF([1]TX_Counties_FY22_Income_Limits!CH36&lt;[1]WAIVER_TX_Counties_FY22!CI$2,[1]WAIVER_TX_Counties_FY22!CI$2,IF([1]TX_Counties_FY22_Income_Limits!CH36=[1]WAIVER_TX_Counties_FY22!CI$2,[1]TX_Counties_FY22_Income_Limits!CH36)))</f>
        <v>119419.99999999999</v>
      </c>
      <c r="CJ36" s="64">
        <f>IF([1]TX_Counties_FY22_Income_Limits!CI36&gt;[1]WAIVER_TX_Counties_FY22!CJ$2,[1]TX_Counties_FY22_Income_Limits!CI36,IF([1]TX_Counties_FY22_Income_Limits!CI36&lt;[1]WAIVER_TX_Counties_FY22!CJ$2,[1]WAIVER_TX_Counties_FY22!CJ$2,IF([1]TX_Counties_FY22_Income_Limits!CI36=[1]WAIVER_TX_Counties_FY22!CJ$2,[1]TX_Counties_FY22_Income_Limits!CI36)))</f>
        <v>126244</v>
      </c>
      <c r="CK36" s="64">
        <f>IF([1]TX_Counties_FY22_Income_Limits!CJ36&gt;[1]WAIVER_TX_Counties_FY22!CK$2,[1]TX_Counties_FY22_Income_Limits!CJ36,IF([1]TX_Counties_FY22_Income_Limits!CJ36&lt;[1]WAIVER_TX_Counties_FY22!CK$2,[1]WAIVER_TX_Counties_FY22!CK$2,IF([1]TX_Counties_FY22_Income_Limits!CJ36=[1]WAIVER_TX_Counties_FY22!CK$2,[1]TX_Counties_FY22_Income_Limits!CJ36)))</f>
        <v>133068</v>
      </c>
      <c r="CL36" s="64">
        <f>IF([1]TX_Counties_FY22_Income_Limits!CK36&gt;[1]WAIVER_TX_Counties_FY22!CL$2,[1]TX_Counties_FY22_Income_Limits!CK36,IF([1]TX_Counties_FY22_Income_Limits!CK36&lt;[1]WAIVER_TX_Counties_FY22!CL$2,[1]WAIVER_TX_Counties_FY22!CL$2,IF([1]TX_Counties_FY22_Income_Limits!CK36=[1]WAIVER_TX_Counties_FY22!CL$2,[1]TX_Counties_FY22_Income_Limits!CK36)))</f>
        <v>139892</v>
      </c>
      <c r="CM36" s="64">
        <f>IF([1]TX_Counties_FY22_Income_Limits!CL36&gt;[1]WAIVER_TX_Counties_FY22!CM$2,[1]TX_Counties_FY22_Income_Limits!CL36,IF([1]TX_Counties_FY22_Income_Limits!CL36&lt;[1]WAIVER_TX_Counties_FY22!CM$2,[1]WAIVER_TX_Counties_FY22!CM$2,IF([1]TX_Counties_FY22_Income_Limits!CL36=[1]WAIVER_TX_Counties_FY22!CM$2,[1]TX_Counties_FY22_Income_Limits!CL36)))</f>
        <v>146716</v>
      </c>
      <c r="CN36" s="64">
        <f>IF([1]TX_Counties_FY22_Income_Limits!CM36&gt;[1]WAIVER_TX_Counties_FY22!CN$2,[1]TX_Counties_FY22_Income_Limits!CM36,IF([1]TX_Counties_FY22_Income_Limits!CM36&lt;[1]WAIVER_TX_Counties_FY22!CN$2,[1]WAIVER_TX_Counties_FY22!CN$2,IF([1]TX_Counties_FY22_Income_Limits!CM36=[1]WAIVER_TX_Counties_FY22!CN$2,[1]TX_Counties_FY22_Income_Limits!CM36)))</f>
        <v>153540</v>
      </c>
      <c r="CO36" s="64">
        <f>IF([1]TX_Counties_FY22_Income_Limits!CN36&gt;[1]WAIVER_TX_Counties_FY22!CO$2,[1]TX_Counties_FY22_Income_Limits!CN36,IF([1]TX_Counties_FY22_Income_Limits!CN36&lt;[1]WAIVER_TX_Counties_FY22!CO$2,[1]WAIVER_TX_Counties_FY22!CO$2,IF([1]TX_Counties_FY22_Income_Limits!CN36=[1]WAIVER_TX_Counties_FY22!CO$2,[1]TX_Counties_FY22_Income_Limits!CN36)))</f>
        <v>160364</v>
      </c>
      <c r="CP36" s="64">
        <f>IF([1]TX_Counties_FY22_Income_Limits!CO36&gt;[1]WAIVER_TX_Counties_FY22!CP$2,[1]TX_Counties_FY22_Income_Limits!CO36,IF([1]TX_Counties_FY22_Income_Limits!CO36&lt;[1]WAIVER_TX_Counties_FY22!CP$2,[1]WAIVER_TX_Counties_FY22!CP$2,IF([1]TX_Counties_FY22_Income_Limits!CO36=[1]WAIVER_TX_Counties_FY22!CP$2,[1]TX_Counties_FY22_Income_Limits!CO36)))</f>
        <v>167188</v>
      </c>
      <c r="CQ36" s="64">
        <f>IF([1]TX_Counties_FY22_Income_Limits!CP36&gt;[1]WAIVER_TX_Counties_FY22!CQ$2,[1]TX_Counties_FY22_Income_Limits!CP36,IF([1]TX_Counties_FY22_Income_Limits!CP36&lt;[1]WAIVER_TX_Counties_FY22!CQ$2,[1]WAIVER_TX_Counties_FY22!CQ$2,IF([1]TX_Counties_FY22_Income_Limits!CP36=[1]WAIVER_TX_Counties_FY22!CQ$2,[1]TX_Counties_FY22_Income_Limits!CP36)))</f>
        <v>174012</v>
      </c>
      <c r="CR36" s="64">
        <f>IF([1]TX_Counties_FY22_Income_Limits!CQ36&gt;[1]WAIVER_TX_Counties_FY22!CR$2,[1]TX_Counties_FY22_Income_Limits!CQ36,IF([1]TX_Counties_FY22_Income_Limits!CQ36&lt;[1]WAIVER_TX_Counties_FY22!CR$2,[1]WAIVER_TX_Counties_FY22!CR$2,IF([1]TX_Counties_FY22_Income_Limits!CQ36=[1]WAIVER_TX_Counties_FY22!CR$2,[1]TX_Counties_FY22_Income_Limits!CQ36)))</f>
        <v>180836</v>
      </c>
      <c r="CS36" s="64">
        <f>IF([1]TX_Counties_FY22_Income_Limits!CR36&gt;[1]WAIVER_TX_Counties_FY22!CS$2,[1]TX_Counties_FY22_Income_Limits!CR36,IF([1]TX_Counties_FY22_Income_Limits!CR36&lt;[1]WAIVER_TX_Counties_FY22!CS$2,[1]WAIVER_TX_Counties_FY22!CS$2,IF([1]TX_Counties_FY22_Income_Limits!CR36=[1]WAIVER_TX_Counties_FY22!CS$2,[1]TX_Counties_FY22_Income_Limits!CR36)))</f>
        <v>187660</v>
      </c>
      <c r="CT36" s="64">
        <f>IF([1]TX_Counties_FY22_Income_Limits!CS36&gt;[1]WAIVER_TX_Counties_FY22!CT$2,[1]TX_Counties_FY22_Income_Limits!CS36,IF([1]TX_Counties_FY22_Income_Limits!CS36&lt;[1]WAIVER_TX_Counties_FY22!CT$2,[1]WAIVER_TX_Counties_FY22!CT$2,IF([1]TX_Counties_FY22_Income_Limits!CS36=[1]WAIVER_TX_Counties_FY22!CT$2,[1]TX_Counties_FY22_Income_Limits!CS36)))</f>
        <v>194484</v>
      </c>
      <c r="CU36" s="64">
        <f>IF([1]TX_Counties_FY22_Income_Limits!CT36&gt;[1]WAIVER_TX_Counties_FY22!CU$2,[1]TX_Counties_FY22_Income_Limits!CT36,IF([1]TX_Counties_FY22_Income_Limits!CT36&lt;[1]WAIVER_TX_Counties_FY22!CU$2,[1]WAIVER_TX_Counties_FY22!CU$2,IF([1]TX_Counties_FY22_Income_Limits!CT36=[1]WAIVER_TX_Counties_FY22!CU$2,[1]TX_Counties_FY22_Income_Limits!CT36)))</f>
        <v>201308</v>
      </c>
      <c r="CV36" s="64">
        <f>IF([1]TX_Counties_FY22_Income_Limits!CU36&gt;[1]WAIVER_TX_Counties_FY22!CV$2,[1]TX_Counties_FY22_Income_Limits!CU36,IF([1]TX_Counties_FY22_Income_Limits!CU36&lt;[1]WAIVER_TX_Counties_FY22!CV$2,[1]WAIVER_TX_Counties_FY22!CV$2,IF([1]TX_Counties_FY22_Income_Limits!CU36=[1]WAIVER_TX_Counties_FY22!CV$2,[1]TX_Counties_FY22_Income_Limits!CU36)))</f>
        <v>208132</v>
      </c>
      <c r="CW36" s="64">
        <f>IF([1]TX_Counties_FY22_Income_Limits!CV36&gt;[1]WAIVER_TX_Counties_FY22!CW$2,[1]TX_Counties_FY22_Income_Limits!CV36,IF([1]TX_Counties_FY22_Income_Limits!CV36&lt;[1]WAIVER_TX_Counties_FY22!CW$2,[1]WAIVER_TX_Counties_FY22!CW$2,IF([1]TX_Counties_FY22_Income_Limits!CV36=[1]WAIVER_TX_Counties_FY22!CW$2,[1]TX_Counties_FY22_Income_Limits!CV36)))</f>
        <v>214956</v>
      </c>
      <c r="CX36" s="64">
        <f>IF([1]TX_Counties_FY22_Income_Limits!CW36&gt;[1]WAIVER_TX_Counties_FY22!CX$2,[1]TX_Counties_FY22_Income_Limits!CW36,IF([1]TX_Counties_FY22_Income_Limits!CW36&lt;[1]WAIVER_TX_Counties_FY22!CX$2,[1]WAIVER_TX_Counties_FY22!CX$2,IF([1]TX_Counties_FY22_Income_Limits!CW36=[1]WAIVER_TX_Counties_FY22!CX$2,[1]TX_Counties_FY22_Income_Limits!CW36)))</f>
        <v>221780</v>
      </c>
      <c r="CY36" s="64">
        <f>IF([1]TX_Counties_FY22_Income_Limits!CX36&gt;[1]WAIVER_TX_Counties_FY22!CY$2,[1]TX_Counties_FY22_Income_Limits!CX36,IF([1]TX_Counties_FY22_Income_Limits!CX36&lt;[1]WAIVER_TX_Counties_FY22!CY$2,[1]WAIVER_TX_Counties_FY22!CY$2,IF([1]TX_Counties_FY22_Income_Limits!CX36=[1]WAIVER_TX_Counties_FY22!CY$2,[1]TX_Counties_FY22_Income_Limits!CX36)))</f>
        <v>228604</v>
      </c>
      <c r="CZ36" s="64">
        <f>IF([1]TX_Counties_FY22_Income_Limits!CY36&gt;[1]WAIVER_TX_Counties_FY22!CZ$2,[1]TX_Counties_FY22_Income_Limits!CY36,IF([1]TX_Counties_FY22_Income_Limits!CY36&lt;[1]WAIVER_TX_Counties_FY22!CZ$2,[1]WAIVER_TX_Counties_FY22!CZ$2,IF([1]TX_Counties_FY22_Income_Limits!CY36=[1]WAIVER_TX_Counties_FY22!CZ$2,[1]TX_Counties_FY22_Income_Limits!CY36)))</f>
        <v>71652</v>
      </c>
      <c r="DA36" s="64">
        <f>IF([1]TX_Counties_FY22_Income_Limits!CZ36&gt;[1]WAIVER_TX_Counties_FY22!DA$2,[1]TX_Counties_FY22_Income_Limits!CZ36,IF([1]TX_Counties_FY22_Income_Limits!CZ36&lt;[1]WAIVER_TX_Counties_FY22!DA$2,[1]WAIVER_TX_Counties_FY22!DA$2,IF([1]TX_Counties_FY22_Income_Limits!CZ36=[1]WAIVER_TX_Counties_FY22!DA$2,[1]TX_Counties_FY22_Income_Limits!CZ36)))</f>
        <v>81888</v>
      </c>
      <c r="DB36" s="64">
        <f>IF([1]TX_Counties_FY22_Income_Limits!DA36&gt;[1]WAIVER_TX_Counties_FY22!DB$2,[1]TX_Counties_FY22_Income_Limits!DA36,IF([1]TX_Counties_FY22_Income_Limits!DA36&lt;[1]WAIVER_TX_Counties_FY22!DB$2,[1]WAIVER_TX_Counties_FY22!DB$2,IF([1]TX_Counties_FY22_Income_Limits!DA36=[1]WAIVER_TX_Counties_FY22!DB$2,[1]TX_Counties_FY22_Income_Limits!DA36)))</f>
        <v>92124</v>
      </c>
      <c r="DC36" s="64">
        <f>IF([1]TX_Counties_FY22_Income_Limits!DB36&gt;[1]WAIVER_TX_Counties_FY22!DC$2,[1]TX_Counties_FY22_Income_Limits!DB36,IF([1]TX_Counties_FY22_Income_Limits!DB36&lt;[1]WAIVER_TX_Counties_FY22!DC$2,[1]WAIVER_TX_Counties_FY22!DC$2,IF([1]TX_Counties_FY22_Income_Limits!DB36=[1]WAIVER_TX_Counties_FY22!DC$2,[1]TX_Counties_FY22_Income_Limits!DB36)))</f>
        <v>102360</v>
      </c>
      <c r="DD36" s="64">
        <f>IF([1]TX_Counties_FY22_Income_Limits!DC36&gt;[1]WAIVER_TX_Counties_FY22!DD$2,[1]TX_Counties_FY22_Income_Limits!DC36,IF([1]TX_Counties_FY22_Income_Limits!DC36&lt;[1]WAIVER_TX_Counties_FY22!DD$2,[1]WAIVER_TX_Counties_FY22!DD$2,IF([1]TX_Counties_FY22_Income_Limits!DC36=[1]WAIVER_TX_Counties_FY22!DD$2,[1]TX_Counties_FY22_Income_Limits!DC36)))</f>
        <v>110548.8</v>
      </c>
      <c r="DE36" s="64">
        <f>IF([1]TX_Counties_FY22_Income_Limits!DD36&gt;[1]WAIVER_TX_Counties_FY22!DE$2,[1]TX_Counties_FY22_Income_Limits!DD36,IF([1]TX_Counties_FY22_Income_Limits!DD36&lt;[1]WAIVER_TX_Counties_FY22!DE$2,[1]WAIVER_TX_Counties_FY22!DE$2,IF([1]TX_Counties_FY22_Income_Limits!DD36=[1]WAIVER_TX_Counties_FY22!DE$2,[1]TX_Counties_FY22_Income_Limits!DD36)))</f>
        <v>118737.59999999999</v>
      </c>
      <c r="DF36" s="64">
        <f>IF([1]TX_Counties_FY22_Income_Limits!DE36&gt;[1]WAIVER_TX_Counties_FY22!DF$2,[1]TX_Counties_FY22_Income_Limits!DE36,IF([1]TX_Counties_FY22_Income_Limits!DE36&lt;[1]WAIVER_TX_Counties_FY22!DF$2,[1]WAIVER_TX_Counties_FY22!DF$2,IF([1]TX_Counties_FY22_Income_Limits!DE36=[1]WAIVER_TX_Counties_FY22!DF$2,[1]TX_Counties_FY22_Income_Limits!DE36)))</f>
        <v>126926.39999999999</v>
      </c>
      <c r="DG36" s="64">
        <f>IF([1]TX_Counties_FY22_Income_Limits!DF36&gt;[1]WAIVER_TX_Counties_FY22!DG$2,[1]TX_Counties_FY22_Income_Limits!DF36,IF([1]TX_Counties_FY22_Income_Limits!DF36&lt;[1]WAIVER_TX_Counties_FY22!DG$2,[1]WAIVER_TX_Counties_FY22!DG$2,IF([1]TX_Counties_FY22_Income_Limits!DF36=[1]WAIVER_TX_Counties_FY22!DG$2,[1]TX_Counties_FY22_Income_Limits!DF36)))</f>
        <v>135115.20000000001</v>
      </c>
      <c r="DH36" s="64">
        <f>IF([1]TX_Counties_FY22_Income_Limits!DG36&gt;[1]WAIVER_TX_Counties_FY22!DH$2,[1]TX_Counties_FY22_Income_Limits!DG36,IF([1]TX_Counties_FY22_Income_Limits!DG36&lt;[1]WAIVER_TX_Counties_FY22!DH$2,[1]WAIVER_TX_Counties_FY22!DH$2,IF([1]TX_Counties_FY22_Income_Limits!DG36=[1]WAIVER_TX_Counties_FY22!DH$2,[1]TX_Counties_FY22_Income_Limits!DG36)))</f>
        <v>143304</v>
      </c>
      <c r="DI36" s="64">
        <f>IF([1]TX_Counties_FY22_Income_Limits!DH36&gt;[1]WAIVER_TX_Counties_FY22!DI$2,[1]TX_Counties_FY22_Income_Limits!DH36,IF([1]TX_Counties_FY22_Income_Limits!DH36&lt;[1]WAIVER_TX_Counties_FY22!DI$2,[1]WAIVER_TX_Counties_FY22!DI$2,IF([1]TX_Counties_FY22_Income_Limits!DH36=[1]WAIVER_TX_Counties_FY22!DI$2,[1]TX_Counties_FY22_Income_Limits!DH36)))</f>
        <v>151492.79999999999</v>
      </c>
      <c r="DJ36" s="64">
        <f>IF([1]TX_Counties_FY22_Income_Limits!DI36&gt;[1]WAIVER_TX_Counties_FY22!DJ$2,[1]TX_Counties_FY22_Income_Limits!DI36,IF([1]TX_Counties_FY22_Income_Limits!DI36&lt;[1]WAIVER_TX_Counties_FY22!DJ$2,[1]WAIVER_TX_Counties_FY22!DJ$2,IF([1]TX_Counties_FY22_Income_Limits!DI36=[1]WAIVER_TX_Counties_FY22!DJ$2,[1]TX_Counties_FY22_Income_Limits!DI36)))</f>
        <v>159681.59999999998</v>
      </c>
      <c r="DK36" s="64">
        <f>IF([1]TX_Counties_FY22_Income_Limits!DJ36&gt;[1]WAIVER_TX_Counties_FY22!DK$2,[1]TX_Counties_FY22_Income_Limits!DJ36,IF([1]TX_Counties_FY22_Income_Limits!DJ36&lt;[1]WAIVER_TX_Counties_FY22!DK$2,[1]WAIVER_TX_Counties_FY22!DK$2,IF([1]TX_Counties_FY22_Income_Limits!DJ36=[1]WAIVER_TX_Counties_FY22!DK$2,[1]TX_Counties_FY22_Income_Limits!DJ36)))</f>
        <v>167870.39999999997</v>
      </c>
      <c r="DL36" s="64">
        <f>IF([1]TX_Counties_FY22_Income_Limits!DK36&gt;[1]WAIVER_TX_Counties_FY22!DL$2,[1]TX_Counties_FY22_Income_Limits!DK36,IF([1]TX_Counties_FY22_Income_Limits!DK36&lt;[1]WAIVER_TX_Counties_FY22!DL$2,[1]WAIVER_TX_Counties_FY22!DL$2,IF([1]TX_Counties_FY22_Income_Limits!DK36=[1]WAIVER_TX_Counties_FY22!DL$2,[1]TX_Counties_FY22_Income_Limits!DK36)))</f>
        <v>176059.19999999995</v>
      </c>
      <c r="DM36" s="64">
        <f>IF([1]TX_Counties_FY22_Income_Limits!DL36&gt;[1]WAIVER_TX_Counties_FY22!DM$2,[1]TX_Counties_FY22_Income_Limits!DL36,IF([1]TX_Counties_FY22_Income_Limits!DL36&lt;[1]WAIVER_TX_Counties_FY22!DM$2,[1]WAIVER_TX_Counties_FY22!DM$2,IF([1]TX_Counties_FY22_Income_Limits!DL36=[1]WAIVER_TX_Counties_FY22!DM$2,[1]TX_Counties_FY22_Income_Limits!DL36)))</f>
        <v>184247.99999999994</v>
      </c>
      <c r="DN36" s="64">
        <f>IF([1]TX_Counties_FY22_Income_Limits!DM36&gt;[1]WAIVER_TX_Counties_FY22!DN$2,[1]TX_Counties_FY22_Income_Limits!DM36,IF([1]TX_Counties_FY22_Income_Limits!DM36&lt;[1]WAIVER_TX_Counties_FY22!DN$2,[1]WAIVER_TX_Counties_FY22!DN$2,IF([1]TX_Counties_FY22_Income_Limits!DM36=[1]WAIVER_TX_Counties_FY22!DN$2,[1]TX_Counties_FY22_Income_Limits!DM36)))</f>
        <v>192436.79999999993</v>
      </c>
      <c r="DO36" s="64">
        <f>IF([1]TX_Counties_FY22_Income_Limits!DN36&gt;[1]WAIVER_TX_Counties_FY22!DO$2,[1]TX_Counties_FY22_Income_Limits!DN36,IF([1]TX_Counties_FY22_Income_Limits!DN36&lt;[1]WAIVER_TX_Counties_FY22!DO$2,[1]WAIVER_TX_Counties_FY22!DO$2,IF([1]TX_Counties_FY22_Income_Limits!DN36=[1]WAIVER_TX_Counties_FY22!DO$2,[1]TX_Counties_FY22_Income_Limits!DN36)))</f>
        <v>200625.59999999992</v>
      </c>
      <c r="DP36" s="64">
        <f>IF([1]TX_Counties_FY22_Income_Limits!DO36&gt;[1]WAIVER_TX_Counties_FY22!DP$2,[1]TX_Counties_FY22_Income_Limits!DO36,IF([1]TX_Counties_FY22_Income_Limits!DO36&lt;[1]WAIVER_TX_Counties_FY22!DP$2,[1]WAIVER_TX_Counties_FY22!DP$2,IF([1]TX_Counties_FY22_Income_Limits!DO36=[1]WAIVER_TX_Counties_FY22!DP$2,[1]TX_Counties_FY22_Income_Limits!DO36)))</f>
        <v>208814.39999999991</v>
      </c>
      <c r="DQ36" s="64">
        <f>IF([1]TX_Counties_FY22_Income_Limits!DP36&gt;[1]WAIVER_TX_Counties_FY22!DQ$2,[1]TX_Counties_FY22_Income_Limits!DP36,IF([1]TX_Counties_FY22_Income_Limits!DP36&lt;[1]WAIVER_TX_Counties_FY22!DQ$2,[1]WAIVER_TX_Counties_FY22!DQ$2,IF([1]TX_Counties_FY22_Income_Limits!DP36=[1]WAIVER_TX_Counties_FY22!DQ$2,[1]TX_Counties_FY22_Income_Limits!DP36)))</f>
        <v>217003.1999999999</v>
      </c>
      <c r="DR36" s="64">
        <f>IF([1]TX_Counties_FY22_Income_Limits!DQ36&gt;[1]WAIVER_TX_Counties_FY22!DR$2,[1]TX_Counties_FY22_Income_Limits!DQ36,IF([1]TX_Counties_FY22_Income_Limits!DQ36&lt;[1]WAIVER_TX_Counties_FY22!DR$2,[1]WAIVER_TX_Counties_FY22!DR$2,IF([1]TX_Counties_FY22_Income_Limits!DQ36=[1]WAIVER_TX_Counties_FY22!DR$2,[1]TX_Counties_FY22_Income_Limits!DQ36)))</f>
        <v>225191.99999999988</v>
      </c>
      <c r="DS36" s="64">
        <f>IF([1]TX_Counties_FY22_Income_Limits!DR36&gt;[1]WAIVER_TX_Counties_FY22!DS$2,[1]TX_Counties_FY22_Income_Limits!DR36,IF([1]TX_Counties_FY22_Income_Limits!DR36&lt;[1]WAIVER_TX_Counties_FY22!DS$2,[1]WAIVER_TX_Counties_FY22!DS$2,IF([1]TX_Counties_FY22_Income_Limits!DR36=[1]WAIVER_TX_Counties_FY22!DS$2,[1]TX_Counties_FY22_Income_Limits!DR36)))</f>
        <v>233380.79999999987</v>
      </c>
      <c r="DT36" s="64">
        <f>IF([1]TX_Counties_FY22_Income_Limits!DS36&gt;[1]WAIVER_TX_Counties_FY22!DT$2,[1]TX_Counties_FY22_Income_Limits!DS36,IF([1]TX_Counties_FY22_Income_Limits!DS36&lt;[1]WAIVER_TX_Counties_FY22!DT$2,[1]WAIVER_TX_Counties_FY22!DT$2,IF([1]TX_Counties_FY22_Income_Limits!DS36=[1]WAIVER_TX_Counties_FY22!DT$2,[1]TX_Counties_FY22_Income_Limits!DS36)))</f>
        <v>241569.59999999986</v>
      </c>
      <c r="DU36" s="64">
        <f>IF([1]TX_Counties_FY22_Income_Limits!DT36&gt;[1]WAIVER_TX_Counties_FY22!DU$2,[1]TX_Counties_FY22_Income_Limits!DT36,IF([1]TX_Counties_FY22_Income_Limits!DT36&lt;[1]WAIVER_TX_Counties_FY22!DU$2,[1]WAIVER_TX_Counties_FY22!DU$2,IF([1]TX_Counties_FY22_Income_Limits!DT36=[1]WAIVER_TX_Counties_FY22!DU$2,[1]TX_Counties_FY22_Income_Limits!DT36)))</f>
        <v>249758.39999999985</v>
      </c>
      <c r="DV36" s="64">
        <f>IF([1]TX_Counties_FY22_Income_Limits!DU36&gt;[1]WAIVER_TX_Counties_FY22!DV$2,[1]TX_Counties_FY22_Income_Limits!DU36,IF([1]TX_Counties_FY22_Income_Limits!DU36&lt;[1]WAIVER_TX_Counties_FY22!DV$2,[1]WAIVER_TX_Counties_FY22!DV$2,IF([1]TX_Counties_FY22_Income_Limits!DU36=[1]WAIVER_TX_Counties_FY22!DV$2,[1]TX_Counties_FY22_Income_Limits!DU36)))</f>
        <v>257947.19999999984</v>
      </c>
      <c r="DW36" s="64">
        <f>IF([1]TX_Counties_FY22_Income_Limits!DV36&gt;[1]WAIVER_TX_Counties_FY22!DW$2,[1]TX_Counties_FY22_Income_Limits!DV36,IF([1]TX_Counties_FY22_Income_Limits!DV36&lt;[1]WAIVER_TX_Counties_FY22!DW$2,[1]WAIVER_TX_Counties_FY22!DW$2,IF([1]TX_Counties_FY22_Income_Limits!DV36=[1]WAIVER_TX_Counties_FY22!DW$2,[1]TX_Counties_FY22_Income_Limits!DV36)))</f>
        <v>266135.99999999983</v>
      </c>
      <c r="DX36" s="64">
        <f>IF([1]TX_Counties_FY22_Income_Limits!DW36&gt;[1]WAIVER_TX_Counties_FY22!DX$2,[1]TX_Counties_FY22_Income_Limits!DW36,IF([1]TX_Counties_FY22_Income_Limits!DW36&lt;[1]WAIVER_TX_Counties_FY22!DX$2,[1]WAIVER_TX_Counties_FY22!DX$2,IF([1]TX_Counties_FY22_Income_Limits!DW36=[1]WAIVER_TX_Counties_FY22!DX$2,[1]TX_Counties_FY22_Income_Limits!DW36)))</f>
        <v>274324.79999999981</v>
      </c>
    </row>
    <row r="37" spans="1:129" ht="14.45">
      <c r="A37" s="65" t="s">
        <v>226</v>
      </c>
      <c r="B37" s="65" t="str">
        <f t="shared" si="5"/>
        <v>YES</v>
      </c>
      <c r="C37" s="64">
        <f>[1]TX_Counties_FY22_Income_Limits!B37</f>
        <v>68100</v>
      </c>
      <c r="D37" s="64">
        <f>IF([1]TX_Counties_FY22_Income_Limits!C37&gt;[1]WAIVER_TX_Counties_FY22!D$2,[1]TX_Counties_FY22_Income_Limits!C37,IF([1]TX_Counties_FY22_Income_Limits!C37&lt;[1]WAIVER_TX_Counties_FY22!D$2,[1]WAIVER_TX_Counties_FY22!D$2,IF([1]TX_Counties_FY22_Income_Limits!C37=[1]WAIVER_TX_Counties_FY22!D$2,[1]TX_Counties_FY22_Income_Limits!C37)))</f>
        <v>17650</v>
      </c>
      <c r="E37" s="64">
        <f>IF([1]TX_Counties_FY22_Income_Limits!D37&gt;[1]WAIVER_TX_Counties_FY22!E$2,[1]TX_Counties_FY22_Income_Limits!D37,IF([1]TX_Counties_FY22_Income_Limits!D37&lt;[1]WAIVER_TX_Counties_FY22!E$2,[1]WAIVER_TX_Counties_FY22!E$2,IF([1]TX_Counties_FY22_Income_Limits!D37=[1]WAIVER_TX_Counties_FY22!E$2,[1]TX_Counties_FY22_Income_Limits!D37)))</f>
        <v>20200</v>
      </c>
      <c r="F37" s="64">
        <f>IF([1]TX_Counties_FY22_Income_Limits!E37&gt;[1]WAIVER_TX_Counties_FY22!F$2,[1]TX_Counties_FY22_Income_Limits!E37,IF([1]TX_Counties_FY22_Income_Limits!E37&lt;[1]WAIVER_TX_Counties_FY22!F$2,[1]WAIVER_TX_Counties_FY22!F$2,IF([1]TX_Counties_FY22_Income_Limits!E37=[1]WAIVER_TX_Counties_FY22!F$2,[1]TX_Counties_FY22_Income_Limits!E37)))</f>
        <v>23030</v>
      </c>
      <c r="G37" s="64">
        <f>IF([1]TX_Counties_FY22_Income_Limits!F37&gt;[1]WAIVER_TX_Counties_FY22!G$2,[1]TX_Counties_FY22_Income_Limits!F37,IF([1]TX_Counties_FY22_Income_Limits!F37&lt;[1]WAIVER_TX_Counties_FY22!G$2,[1]WAIVER_TX_Counties_FY22!G$2,IF([1]TX_Counties_FY22_Income_Limits!F37=[1]WAIVER_TX_Counties_FY22!G$2,[1]TX_Counties_FY22_Income_Limits!F37)))</f>
        <v>27750</v>
      </c>
      <c r="H37" s="64">
        <f>IF([1]TX_Counties_FY22_Income_Limits!G37&gt;[1]WAIVER_TX_Counties_FY22!H$2,[1]TX_Counties_FY22_Income_Limits!G37,IF([1]TX_Counties_FY22_Income_Limits!G37&lt;[1]WAIVER_TX_Counties_FY22!H$2,[1]WAIVER_TX_Counties_FY22!H$2,IF([1]TX_Counties_FY22_Income_Limits!G37=[1]WAIVER_TX_Counties_FY22!H$2,[1]TX_Counties_FY22_Income_Limits!G37)))</f>
        <v>32470</v>
      </c>
      <c r="I37" s="64">
        <f>IF([1]TX_Counties_FY22_Income_Limits!H37&gt;[1]WAIVER_TX_Counties_FY22!I$2,[1]TX_Counties_FY22_Income_Limits!H37,IF([1]TX_Counties_FY22_Income_Limits!H37&lt;[1]WAIVER_TX_Counties_FY22!I$2,[1]WAIVER_TX_Counties_FY22!I$2,IF([1]TX_Counties_FY22_Income_Limits!H37=[1]WAIVER_TX_Counties_FY22!I$2,[1]TX_Counties_FY22_Income_Limits!H37)))</f>
        <v>37190</v>
      </c>
      <c r="J37" s="64">
        <f>IF([1]TX_Counties_FY22_Income_Limits!I37&gt;[1]WAIVER_TX_Counties_FY22!J$2,[1]TX_Counties_FY22_Income_Limits!I37,IF([1]TX_Counties_FY22_Income_Limits!I37&lt;[1]WAIVER_TX_Counties_FY22!J$2,[1]WAIVER_TX_Counties_FY22!J$2,IF([1]TX_Counties_FY22_Income_Limits!I37=[1]WAIVER_TX_Counties_FY22!J$2,[1]TX_Counties_FY22_Income_Limits!I37)))</f>
        <v>41910</v>
      </c>
      <c r="K37" s="64">
        <f>IF([1]TX_Counties_FY22_Income_Limits!J37&gt;[1]WAIVER_TX_Counties_FY22!K$2,[1]TX_Counties_FY22_Income_Limits!J37,IF([1]TX_Counties_FY22_Income_Limits!J37&lt;[1]WAIVER_TX_Counties_FY22!K$2,[1]WAIVER_TX_Counties_FY22!K$2,IF([1]TX_Counties_FY22_Income_Limits!J37=[1]WAIVER_TX_Counties_FY22!K$2,[1]TX_Counties_FY22_Income_Limits!J37)))</f>
        <v>44950</v>
      </c>
      <c r="L37" s="64">
        <f>IF([1]TX_Counties_FY22_Income_Limits!K37&gt;[1]WAIVER_TX_Counties_FY22!L$2,[1]TX_Counties_FY22_Income_Limits!K37,IF([1]TX_Counties_FY22_Income_Limits!K37&lt;[1]WAIVER_TX_Counties_FY22!L$2,[1]WAIVER_TX_Counties_FY22!L$2,IF([1]TX_Counties_FY22_Income_Limits!K37=[1]WAIVER_TX_Counties_FY22!L$2,[1]TX_Counties_FY22_Income_Limits!K37)))</f>
        <v>58799.999999999993</v>
      </c>
      <c r="M37" s="64">
        <f>IF([1]TX_Counties_FY22_Income_Limits!L37&gt;[1]WAIVER_TX_Counties_FY22!M$2,[1]TX_Counties_FY22_Income_Limits!L37,IF([1]TX_Counties_FY22_Income_Limits!L37&lt;[1]WAIVER_TX_Counties_FY22!M$2,[1]WAIVER_TX_Counties_FY22!M$2,IF([1]TX_Counties_FY22_Income_Limits!L37=[1]WAIVER_TX_Counties_FY22!M$2,[1]TX_Counties_FY22_Income_Limits!L37)))</f>
        <v>62160</v>
      </c>
      <c r="N37" s="64">
        <f>IF([1]TX_Counties_FY22_Income_Limits!M37&gt;[1]WAIVER_TX_Counties_FY22!N$2,[1]TX_Counties_FY22_Income_Limits!M37,IF([1]TX_Counties_FY22_Income_Limits!M37&lt;[1]WAIVER_TX_Counties_FY22!N$2,[1]WAIVER_TX_Counties_FY22!N$2,IF([1]TX_Counties_FY22_Income_Limits!M37=[1]WAIVER_TX_Counties_FY22!N$2,[1]TX_Counties_FY22_Income_Limits!M37)))</f>
        <v>65520.000000000007</v>
      </c>
      <c r="O37" s="64">
        <f>IF([1]TX_Counties_FY22_Income_Limits!N37&gt;[1]WAIVER_TX_Counties_FY22!O$2,[1]TX_Counties_FY22_Income_Limits!N37,IF([1]TX_Counties_FY22_Income_Limits!N37&lt;[1]WAIVER_TX_Counties_FY22!O$2,[1]WAIVER_TX_Counties_FY22!O$2,IF([1]TX_Counties_FY22_Income_Limits!N37=[1]WAIVER_TX_Counties_FY22!O$2,[1]TX_Counties_FY22_Income_Limits!N37)))</f>
        <v>68880.000000000015</v>
      </c>
      <c r="P37" s="64">
        <f>IF([1]TX_Counties_FY22_Income_Limits!O37&gt;[1]WAIVER_TX_Counties_FY22!P$2,[1]TX_Counties_FY22_Income_Limits!O37,IF([1]TX_Counties_FY22_Income_Limits!O37&lt;[1]WAIVER_TX_Counties_FY22!P$2,[1]WAIVER_TX_Counties_FY22!P$2,IF([1]TX_Counties_FY22_Income_Limits!O37=[1]WAIVER_TX_Counties_FY22!P$2,[1]TX_Counties_FY22_Income_Limits!O37)))</f>
        <v>72240.000000000029</v>
      </c>
      <c r="Q37" s="64">
        <f>IF([1]TX_Counties_FY22_Income_Limits!P37&gt;[1]WAIVER_TX_Counties_FY22!Q$2,[1]TX_Counties_FY22_Income_Limits!P37,IF([1]TX_Counties_FY22_Income_Limits!P37&lt;[1]WAIVER_TX_Counties_FY22!Q$2,[1]WAIVER_TX_Counties_FY22!Q$2,IF([1]TX_Counties_FY22_Income_Limits!P37=[1]WAIVER_TX_Counties_FY22!Q$2,[1]TX_Counties_FY22_Income_Limits!P37)))</f>
        <v>75600.000000000044</v>
      </c>
      <c r="R37" s="64">
        <f>IF([1]TX_Counties_FY22_Income_Limits!Q37&gt;[1]WAIVER_TX_Counties_FY22!R$2,[1]TX_Counties_FY22_Income_Limits!Q37,IF([1]TX_Counties_FY22_Income_Limits!Q37&lt;[1]WAIVER_TX_Counties_FY22!R$2,[1]WAIVER_TX_Counties_FY22!R$2,IF([1]TX_Counties_FY22_Income_Limits!Q37=[1]WAIVER_TX_Counties_FY22!R$2,[1]TX_Counties_FY22_Income_Limits!Q37)))</f>
        <v>78960.000000000058</v>
      </c>
      <c r="S37" s="64">
        <f>IF([1]TX_Counties_FY22_Income_Limits!R37&gt;[1]WAIVER_TX_Counties_FY22!S$2,[1]TX_Counties_FY22_Income_Limits!R37,IF([1]TX_Counties_FY22_Income_Limits!R37&lt;[1]WAIVER_TX_Counties_FY22!S$2,[1]WAIVER_TX_Counties_FY22!S$2,IF([1]TX_Counties_FY22_Income_Limits!R37=[1]WAIVER_TX_Counties_FY22!S$2,[1]TX_Counties_FY22_Income_Limits!R37)))</f>
        <v>82320.000000000073</v>
      </c>
      <c r="T37" s="64">
        <f>IF([1]TX_Counties_FY22_Income_Limits!S37&gt;[1]WAIVER_TX_Counties_FY22!T$2,[1]TX_Counties_FY22_Income_Limits!S37,IF([1]TX_Counties_FY22_Income_Limits!S37&lt;[1]WAIVER_TX_Counties_FY22!T$2,[1]WAIVER_TX_Counties_FY22!T$2,IF([1]TX_Counties_FY22_Income_Limits!S37=[1]WAIVER_TX_Counties_FY22!T$2,[1]TX_Counties_FY22_Income_Limits!S37)))</f>
        <v>85680.000000000087</v>
      </c>
      <c r="U37" s="64">
        <f>IF([1]TX_Counties_FY22_Income_Limits!T37&gt;[1]WAIVER_TX_Counties_FY22!U$2,[1]TX_Counties_FY22_Income_Limits!T37,IF([1]TX_Counties_FY22_Income_Limits!T37&lt;[1]WAIVER_TX_Counties_FY22!U$2,[1]WAIVER_TX_Counties_FY22!U$2,IF([1]TX_Counties_FY22_Income_Limits!T37=[1]WAIVER_TX_Counties_FY22!U$2,[1]TX_Counties_FY22_Income_Limits!T37)))</f>
        <v>89040.000000000102</v>
      </c>
      <c r="V37" s="64">
        <f>IF([1]TX_Counties_FY22_Income_Limits!U37&gt;[1]WAIVER_TX_Counties_FY22!V$2,[1]TX_Counties_FY22_Income_Limits!U37,IF([1]TX_Counties_FY22_Income_Limits!U37&lt;[1]WAIVER_TX_Counties_FY22!V$2,[1]WAIVER_TX_Counties_FY22!V$2,IF([1]TX_Counties_FY22_Income_Limits!U37=[1]WAIVER_TX_Counties_FY22!V$2,[1]TX_Counties_FY22_Income_Limits!U37)))</f>
        <v>92400.000000000116</v>
      </c>
      <c r="W37" s="64">
        <f>IF([1]TX_Counties_FY22_Income_Limits!V37&gt;[1]WAIVER_TX_Counties_FY22!W$2,[1]TX_Counties_FY22_Income_Limits!V37,IF([1]TX_Counties_FY22_Income_Limits!V37&lt;[1]WAIVER_TX_Counties_FY22!W$2,[1]WAIVER_TX_Counties_FY22!W$2,IF([1]TX_Counties_FY22_Income_Limits!V37=[1]WAIVER_TX_Counties_FY22!W$2,[1]TX_Counties_FY22_Income_Limits!V37)))</f>
        <v>95760.000000000131</v>
      </c>
      <c r="X37" s="64">
        <f>IF([1]TX_Counties_FY22_Income_Limits!W37&gt;[1]WAIVER_TX_Counties_FY22!X$2,[1]TX_Counties_FY22_Income_Limits!W37,IF([1]TX_Counties_FY22_Income_Limits!W37&lt;[1]WAIVER_TX_Counties_FY22!X$2,[1]WAIVER_TX_Counties_FY22!X$2,IF([1]TX_Counties_FY22_Income_Limits!W37=[1]WAIVER_TX_Counties_FY22!X$2,[1]TX_Counties_FY22_Income_Limits!W37)))</f>
        <v>99120.000000000146</v>
      </c>
      <c r="Y37" s="64">
        <f>IF([1]TX_Counties_FY22_Income_Limits!X37&gt;[1]WAIVER_TX_Counties_FY22!Y$2,[1]TX_Counties_FY22_Income_Limits!X37,IF([1]TX_Counties_FY22_Income_Limits!X37&lt;[1]WAIVER_TX_Counties_FY22!Y$2,[1]WAIVER_TX_Counties_FY22!Y$2,IF([1]TX_Counties_FY22_Income_Limits!X37=[1]WAIVER_TX_Counties_FY22!Y$2,[1]TX_Counties_FY22_Income_Limits!X37)))</f>
        <v>102480.00000000016</v>
      </c>
      <c r="Z37" s="64">
        <f>IF([1]TX_Counties_FY22_Income_Limits!Y37&gt;[1]WAIVER_TX_Counties_FY22!Z$2,[1]TX_Counties_FY22_Income_Limits!Y37,IF([1]TX_Counties_FY22_Income_Limits!Y37&lt;[1]WAIVER_TX_Counties_FY22!Z$2,[1]WAIVER_TX_Counties_FY22!Z$2,IF([1]TX_Counties_FY22_Income_Limits!Y37=[1]WAIVER_TX_Counties_FY22!Z$2,[1]TX_Counties_FY22_Income_Limits!Y37)))</f>
        <v>105840.00000000017</v>
      </c>
      <c r="AA37" s="64">
        <f>IF([1]TX_Counties_FY22_Income_Limits!Z37&gt;[1]WAIVER_TX_Counties_FY22!AA$2,[1]TX_Counties_FY22_Income_Limits!Z37,IF([1]TX_Counties_FY22_Income_Limits!Z37&lt;[1]WAIVER_TX_Counties_FY22!AA$2,[1]WAIVER_TX_Counties_FY22!AA$2,IF([1]TX_Counties_FY22_Income_Limits!Z37=[1]WAIVER_TX_Counties_FY22!AA$2,[1]TX_Counties_FY22_Income_Limits!Z37)))</f>
        <v>109200.00000000019</v>
      </c>
      <c r="AB37" s="64">
        <f>IF([1]TX_Counties_FY22_Income_Limits!AA37&gt;[1]WAIVER_TX_Counties_FY22!AB$2,[1]TX_Counties_FY22_Income_Limits!AA37,IF([1]TX_Counties_FY22_Income_Limits!AA37&lt;[1]WAIVER_TX_Counties_FY22!AB$2,[1]WAIVER_TX_Counties_FY22!AB$2,IF([1]TX_Counties_FY22_Income_Limits!AA37=[1]WAIVER_TX_Counties_FY22!AB$2,[1]TX_Counties_FY22_Income_Limits!AA37)))</f>
        <v>112560.0000000002</v>
      </c>
      <c r="AC37" s="64">
        <f>IF([1]TX_Counties_FY22_Income_Limits!AB37&gt;[1]WAIVER_TX_Counties_FY22!AC$2,[1]TX_Counties_FY22_Income_Limits!AB37,IF([1]TX_Counties_FY22_Income_Limits!AB37&lt;[1]WAIVER_TX_Counties_FY22!AC$2,[1]WAIVER_TX_Counties_FY22!AC$2,IF([1]TX_Counties_FY22_Income_Limits!AB37=[1]WAIVER_TX_Counties_FY22!AC$2,[1]TX_Counties_FY22_Income_Limits!AB37)))</f>
        <v>29400</v>
      </c>
      <c r="AD37" s="64">
        <f>IF([1]TX_Counties_FY22_Income_Limits!AC37&gt;[1]WAIVER_TX_Counties_FY22!AD$2,[1]TX_Counties_FY22_Income_Limits!AC37,IF([1]TX_Counties_FY22_Income_Limits!AC37&lt;[1]WAIVER_TX_Counties_FY22!AD$2,[1]WAIVER_TX_Counties_FY22!AD$2,IF([1]TX_Counties_FY22_Income_Limits!AC37=[1]WAIVER_TX_Counties_FY22!AD$2,[1]TX_Counties_FY22_Income_Limits!AC37)))</f>
        <v>33600</v>
      </c>
      <c r="AE37" s="64">
        <f>IF([1]TX_Counties_FY22_Income_Limits!AD37&gt;[1]WAIVER_TX_Counties_FY22!AE$2,[1]TX_Counties_FY22_Income_Limits!AD37,IF([1]TX_Counties_FY22_Income_Limits!AD37&lt;[1]WAIVER_TX_Counties_FY22!AE$2,[1]WAIVER_TX_Counties_FY22!AE$2,IF([1]TX_Counties_FY22_Income_Limits!AD37=[1]WAIVER_TX_Counties_FY22!AE$2,[1]TX_Counties_FY22_Income_Limits!AD37)))</f>
        <v>37800</v>
      </c>
      <c r="AF37" s="64">
        <f>IF([1]TX_Counties_FY22_Income_Limits!AE37&gt;[1]WAIVER_TX_Counties_FY22!AF$2,[1]TX_Counties_FY22_Income_Limits!AE37,IF([1]TX_Counties_FY22_Income_Limits!AE37&lt;[1]WAIVER_TX_Counties_FY22!AF$2,[1]WAIVER_TX_Counties_FY22!AF$2,IF([1]TX_Counties_FY22_Income_Limits!AE37=[1]WAIVER_TX_Counties_FY22!AF$2,[1]TX_Counties_FY22_Income_Limits!AE37)))</f>
        <v>42000</v>
      </c>
      <c r="AG37" s="64">
        <f>IF([1]TX_Counties_FY22_Income_Limits!AF37&gt;[1]WAIVER_TX_Counties_FY22!AG$2,[1]TX_Counties_FY22_Income_Limits!AF37,IF([1]TX_Counties_FY22_Income_Limits!AF37&lt;[1]WAIVER_TX_Counties_FY22!AG$2,[1]WAIVER_TX_Counties_FY22!AG$2,IF([1]TX_Counties_FY22_Income_Limits!AF37=[1]WAIVER_TX_Counties_FY22!AG$2,[1]TX_Counties_FY22_Income_Limits!AF37)))</f>
        <v>45400</v>
      </c>
      <c r="AH37" s="64">
        <f>IF([1]TX_Counties_FY22_Income_Limits!AG37&gt;[1]WAIVER_TX_Counties_FY22!AH$2,[1]TX_Counties_FY22_Income_Limits!AG37,IF([1]TX_Counties_FY22_Income_Limits!AG37&lt;[1]WAIVER_TX_Counties_FY22!AH$2,[1]WAIVER_TX_Counties_FY22!AH$2,IF([1]TX_Counties_FY22_Income_Limits!AG37=[1]WAIVER_TX_Counties_FY22!AH$2,[1]TX_Counties_FY22_Income_Limits!AG37)))</f>
        <v>48750</v>
      </c>
      <c r="AI37" s="64">
        <f>IF([1]TX_Counties_FY22_Income_Limits!AH37&gt;[1]WAIVER_TX_Counties_FY22!AI$2,[1]TX_Counties_FY22_Income_Limits!AH37,IF([1]TX_Counties_FY22_Income_Limits!AH37&lt;[1]WAIVER_TX_Counties_FY22!AI$2,[1]WAIVER_TX_Counties_FY22!AI$2,IF([1]TX_Counties_FY22_Income_Limits!AH37=[1]WAIVER_TX_Counties_FY22!AI$2,[1]TX_Counties_FY22_Income_Limits!AH37)))</f>
        <v>52100</v>
      </c>
      <c r="AJ37" s="64">
        <f>IF([1]TX_Counties_FY22_Income_Limits!AI37&gt;[1]WAIVER_TX_Counties_FY22!AJ$2,[1]TX_Counties_FY22_Income_Limits!AI37,IF([1]TX_Counties_FY22_Income_Limits!AI37&lt;[1]WAIVER_TX_Counties_FY22!AJ$2,[1]WAIVER_TX_Counties_FY22!AJ$2,IF([1]TX_Counties_FY22_Income_Limits!AI37=[1]WAIVER_TX_Counties_FY22!AJ$2,[1]TX_Counties_FY22_Income_Limits!AI37)))</f>
        <v>55450</v>
      </c>
      <c r="AK37" s="64">
        <f>IF([1]TX_Counties_FY22_Income_Limits!AJ37&gt;[1]WAIVER_TX_Counties_FY22!AK$2,[1]TX_Counties_FY22_Income_Limits!AJ37,IF([1]TX_Counties_FY22_Income_Limits!AJ37&lt;[1]WAIVER_TX_Counties_FY22!AK$2,[1]WAIVER_TX_Counties_FY22!AK$2,IF([1]TX_Counties_FY22_Income_Limits!AJ37=[1]WAIVER_TX_Counties_FY22!AK$2,[1]TX_Counties_FY22_Income_Limits!AJ37)))</f>
        <v>58799.999999999993</v>
      </c>
      <c r="AL37" s="64">
        <f>IF([1]TX_Counties_FY22_Income_Limits!AK37&gt;[1]WAIVER_TX_Counties_FY22!AL$2,[1]TX_Counties_FY22_Income_Limits!AK37,IF([1]TX_Counties_FY22_Income_Limits!AK37&lt;[1]WAIVER_TX_Counties_FY22!AL$2,[1]WAIVER_TX_Counties_FY22!AL$2,IF([1]TX_Counties_FY22_Income_Limits!AK37=[1]WAIVER_TX_Counties_FY22!AL$2,[1]TX_Counties_FY22_Income_Limits!AK37)))</f>
        <v>62160</v>
      </c>
      <c r="AM37" s="64">
        <f>IF([1]TX_Counties_FY22_Income_Limits!AL37&gt;[1]WAIVER_TX_Counties_FY22!AM$2,[1]TX_Counties_FY22_Income_Limits!AL37,IF([1]TX_Counties_FY22_Income_Limits!AL37&lt;[1]WAIVER_TX_Counties_FY22!AM$2,[1]WAIVER_TX_Counties_FY22!AM$2,IF([1]TX_Counties_FY22_Income_Limits!AL37=[1]WAIVER_TX_Counties_FY22!AM$2,[1]TX_Counties_FY22_Income_Limits!AL37)))</f>
        <v>65520.000000000007</v>
      </c>
      <c r="AN37" s="64">
        <f>IF([1]TX_Counties_FY22_Income_Limits!AM37&gt;[1]WAIVER_TX_Counties_FY22!AN$2,[1]TX_Counties_FY22_Income_Limits!AM37,IF([1]TX_Counties_FY22_Income_Limits!AM37&lt;[1]WAIVER_TX_Counties_FY22!AN$2,[1]WAIVER_TX_Counties_FY22!AN$2,IF([1]TX_Counties_FY22_Income_Limits!AM37=[1]WAIVER_TX_Counties_FY22!AN$2,[1]TX_Counties_FY22_Income_Limits!AM37)))</f>
        <v>68880.000000000015</v>
      </c>
      <c r="AO37" s="64">
        <f>IF([1]TX_Counties_FY22_Income_Limits!AN37&gt;[1]WAIVER_TX_Counties_FY22!AO$2,[1]TX_Counties_FY22_Income_Limits!AN37,IF([1]TX_Counties_FY22_Income_Limits!AN37&lt;[1]WAIVER_TX_Counties_FY22!AO$2,[1]WAIVER_TX_Counties_FY22!AO$2,IF([1]TX_Counties_FY22_Income_Limits!AN37=[1]WAIVER_TX_Counties_FY22!AO$2,[1]TX_Counties_FY22_Income_Limits!AN37)))</f>
        <v>72240.000000000029</v>
      </c>
      <c r="AP37" s="64">
        <f>IF([1]TX_Counties_FY22_Income_Limits!AO37&gt;[1]WAIVER_TX_Counties_FY22!AP$2,[1]TX_Counties_FY22_Income_Limits!AO37,IF([1]TX_Counties_FY22_Income_Limits!AO37&lt;[1]WAIVER_TX_Counties_FY22!AP$2,[1]WAIVER_TX_Counties_FY22!AP$2,IF([1]TX_Counties_FY22_Income_Limits!AO37=[1]WAIVER_TX_Counties_FY22!AP$2,[1]TX_Counties_FY22_Income_Limits!AO37)))</f>
        <v>75600.000000000044</v>
      </c>
      <c r="AQ37" s="64">
        <f>IF([1]TX_Counties_FY22_Income_Limits!AP37&gt;[1]WAIVER_TX_Counties_FY22!AQ$2,[1]TX_Counties_FY22_Income_Limits!AP37,IF([1]TX_Counties_FY22_Income_Limits!AP37&lt;[1]WAIVER_TX_Counties_FY22!AQ$2,[1]WAIVER_TX_Counties_FY22!AQ$2,IF([1]TX_Counties_FY22_Income_Limits!AP37=[1]WAIVER_TX_Counties_FY22!AQ$2,[1]TX_Counties_FY22_Income_Limits!AP37)))</f>
        <v>78960.000000000058</v>
      </c>
      <c r="AR37" s="64">
        <f>IF([1]TX_Counties_FY22_Income_Limits!AQ37&gt;[1]WAIVER_TX_Counties_FY22!AR$2,[1]TX_Counties_FY22_Income_Limits!AQ37,IF([1]TX_Counties_FY22_Income_Limits!AQ37&lt;[1]WAIVER_TX_Counties_FY22!AR$2,[1]WAIVER_TX_Counties_FY22!AR$2,IF([1]TX_Counties_FY22_Income_Limits!AQ37=[1]WAIVER_TX_Counties_FY22!AR$2,[1]TX_Counties_FY22_Income_Limits!AQ37)))</f>
        <v>82320.000000000073</v>
      </c>
      <c r="AS37" s="64">
        <f>IF([1]TX_Counties_FY22_Income_Limits!AR37&gt;[1]WAIVER_TX_Counties_FY22!AS$2,[1]TX_Counties_FY22_Income_Limits!AR37,IF([1]TX_Counties_FY22_Income_Limits!AR37&lt;[1]WAIVER_TX_Counties_FY22!AS$2,[1]WAIVER_TX_Counties_FY22!AS$2,IF([1]TX_Counties_FY22_Income_Limits!AR37=[1]WAIVER_TX_Counties_FY22!AS$2,[1]TX_Counties_FY22_Income_Limits!AR37)))</f>
        <v>85680.000000000087</v>
      </c>
      <c r="AT37" s="64">
        <f>IF([1]TX_Counties_FY22_Income_Limits!AS37&gt;[1]WAIVER_TX_Counties_FY22!AT$2,[1]TX_Counties_FY22_Income_Limits!AS37,IF([1]TX_Counties_FY22_Income_Limits!AS37&lt;[1]WAIVER_TX_Counties_FY22!AT$2,[1]WAIVER_TX_Counties_FY22!AT$2,IF([1]TX_Counties_FY22_Income_Limits!AS37=[1]WAIVER_TX_Counties_FY22!AT$2,[1]TX_Counties_FY22_Income_Limits!AS37)))</f>
        <v>89040.000000000102</v>
      </c>
      <c r="AU37" s="64">
        <f>IF([1]TX_Counties_FY22_Income_Limits!AT37&gt;[1]WAIVER_TX_Counties_FY22!AU$2,[1]TX_Counties_FY22_Income_Limits!AT37,IF([1]TX_Counties_FY22_Income_Limits!AT37&lt;[1]WAIVER_TX_Counties_FY22!AU$2,[1]WAIVER_TX_Counties_FY22!AU$2,IF([1]TX_Counties_FY22_Income_Limits!AT37=[1]WAIVER_TX_Counties_FY22!AU$2,[1]TX_Counties_FY22_Income_Limits!AT37)))</f>
        <v>92400.000000000116</v>
      </c>
      <c r="AV37" s="64">
        <f>IF([1]TX_Counties_FY22_Income_Limits!AU37&gt;[1]WAIVER_TX_Counties_FY22!AV$2,[1]TX_Counties_FY22_Income_Limits!AU37,IF([1]TX_Counties_FY22_Income_Limits!AU37&lt;[1]WAIVER_TX_Counties_FY22!AV$2,[1]WAIVER_TX_Counties_FY22!AV$2,IF([1]TX_Counties_FY22_Income_Limits!AU37=[1]WAIVER_TX_Counties_FY22!AV$2,[1]TX_Counties_FY22_Income_Limits!AU37)))</f>
        <v>95760.000000000131</v>
      </c>
      <c r="AW37" s="64">
        <f>IF([1]TX_Counties_FY22_Income_Limits!AV37&gt;[1]WAIVER_TX_Counties_FY22!AW$2,[1]TX_Counties_FY22_Income_Limits!AV37,IF([1]TX_Counties_FY22_Income_Limits!AV37&lt;[1]WAIVER_TX_Counties_FY22!AW$2,[1]WAIVER_TX_Counties_FY22!AW$2,IF([1]TX_Counties_FY22_Income_Limits!AV37=[1]WAIVER_TX_Counties_FY22!AW$2,[1]TX_Counties_FY22_Income_Limits!AV37)))</f>
        <v>99120.000000000146</v>
      </c>
      <c r="AX37" s="64">
        <f>IF([1]TX_Counties_FY22_Income_Limits!AW37&gt;[1]WAIVER_TX_Counties_FY22!AX$2,[1]TX_Counties_FY22_Income_Limits!AW37,IF([1]TX_Counties_FY22_Income_Limits!AW37&lt;[1]WAIVER_TX_Counties_FY22!AX$2,[1]WAIVER_TX_Counties_FY22!AX$2,IF([1]TX_Counties_FY22_Income_Limits!AW37=[1]WAIVER_TX_Counties_FY22!AX$2,[1]TX_Counties_FY22_Income_Limits!AW37)))</f>
        <v>102480.00000000016</v>
      </c>
      <c r="AY37" s="64">
        <f>IF([1]TX_Counties_FY22_Income_Limits!AX37&gt;[1]WAIVER_TX_Counties_FY22!AY$2,[1]TX_Counties_FY22_Income_Limits!AX37,IF([1]TX_Counties_FY22_Income_Limits!AX37&lt;[1]WAIVER_TX_Counties_FY22!AY$2,[1]WAIVER_TX_Counties_FY22!AY$2,IF([1]TX_Counties_FY22_Income_Limits!AX37=[1]WAIVER_TX_Counties_FY22!AY$2,[1]TX_Counties_FY22_Income_Limits!AX37)))</f>
        <v>105840.00000000017</v>
      </c>
      <c r="AZ37" s="64">
        <f>IF([1]TX_Counties_FY22_Income_Limits!AY37&gt;[1]WAIVER_TX_Counties_FY22!AZ$2,[1]TX_Counties_FY22_Income_Limits!AY37,IF([1]TX_Counties_FY22_Income_Limits!AY37&lt;[1]WAIVER_TX_Counties_FY22!AZ$2,[1]WAIVER_TX_Counties_FY22!AZ$2,IF([1]TX_Counties_FY22_Income_Limits!AY37=[1]WAIVER_TX_Counties_FY22!AZ$2,[1]TX_Counties_FY22_Income_Limits!AY37)))</f>
        <v>109200.00000000019</v>
      </c>
      <c r="BA37" s="64">
        <f>IF([1]TX_Counties_FY22_Income_Limits!AZ37&gt;[1]WAIVER_TX_Counties_FY22!BA$2,[1]TX_Counties_FY22_Income_Limits!AZ37,IF([1]TX_Counties_FY22_Income_Limits!AZ37&lt;[1]WAIVER_TX_Counties_FY22!BA$2,[1]WAIVER_TX_Counties_FY22!BA$2,IF([1]TX_Counties_FY22_Income_Limits!AZ37=[1]WAIVER_TX_Counties_FY22!BA$2,[1]TX_Counties_FY22_Income_Limits!AZ37)))</f>
        <v>112560.0000000002</v>
      </c>
      <c r="BB37" s="64">
        <f>IF([1]TX_Counties_FY22_Income_Limits!BA37&gt;[1]WAIVER_TX_Counties_FY22!BB$2,[1]TX_Counties_FY22_Income_Limits!BA37,IF([1]TX_Counties_FY22_Income_Limits!BA37&lt;[1]WAIVER_TX_Counties_FY22!BB$2,[1]WAIVER_TX_Counties_FY22!BB$2,IF([1]TX_Counties_FY22_Income_Limits!BA37=[1]WAIVER_TX_Counties_FY22!BB$2,[1]TX_Counties_FY22_Income_Limits!BA37)))</f>
        <v>47050</v>
      </c>
      <c r="BC37" s="64">
        <f>IF([1]TX_Counties_FY22_Income_Limits!BB37&gt;[1]WAIVER_TX_Counties_FY22!BC$2,[1]TX_Counties_FY22_Income_Limits!BB37,IF([1]TX_Counties_FY22_Income_Limits!BB37&lt;[1]WAIVER_TX_Counties_FY22!BC$2,[1]WAIVER_TX_Counties_FY22!BC$2,IF([1]TX_Counties_FY22_Income_Limits!BB37=[1]WAIVER_TX_Counties_FY22!BC$2,[1]TX_Counties_FY22_Income_Limits!BB37)))</f>
        <v>53800</v>
      </c>
      <c r="BD37" s="64">
        <f>IF([1]TX_Counties_FY22_Income_Limits!BC37&gt;[1]WAIVER_TX_Counties_FY22!BD$2,[1]TX_Counties_FY22_Income_Limits!BC37,IF([1]TX_Counties_FY22_Income_Limits!BC37&lt;[1]WAIVER_TX_Counties_FY22!BD$2,[1]WAIVER_TX_Counties_FY22!BD$2,IF([1]TX_Counties_FY22_Income_Limits!BC37=[1]WAIVER_TX_Counties_FY22!BD$2,[1]TX_Counties_FY22_Income_Limits!BC37)))</f>
        <v>60500</v>
      </c>
      <c r="BE37" s="64">
        <f>IF([1]TX_Counties_FY22_Income_Limits!BD37&gt;[1]WAIVER_TX_Counties_FY22!BE$2,[1]TX_Counties_FY22_Income_Limits!BD37,IF([1]TX_Counties_FY22_Income_Limits!BD37&lt;[1]WAIVER_TX_Counties_FY22!BE$2,[1]WAIVER_TX_Counties_FY22!BE$2,IF([1]TX_Counties_FY22_Income_Limits!BD37=[1]WAIVER_TX_Counties_FY22!BE$2,[1]TX_Counties_FY22_Income_Limits!BD37)))</f>
        <v>67250</v>
      </c>
      <c r="BF37" s="64">
        <f>IF([1]TX_Counties_FY22_Income_Limits!BE37&gt;[1]WAIVER_TX_Counties_FY22!BF$2,[1]TX_Counties_FY22_Income_Limits!BE37,IF([1]TX_Counties_FY22_Income_Limits!BE37&lt;[1]WAIVER_TX_Counties_FY22!BF$2,[1]WAIVER_TX_Counties_FY22!BF$2,IF([1]TX_Counties_FY22_Income_Limits!BE37=[1]WAIVER_TX_Counties_FY22!BF$2,[1]TX_Counties_FY22_Income_Limits!BE37)))</f>
        <v>72650</v>
      </c>
      <c r="BG37" s="64">
        <f>IF([1]TX_Counties_FY22_Income_Limits!BF37&gt;[1]WAIVER_TX_Counties_FY22!BG$2,[1]TX_Counties_FY22_Income_Limits!BF37,IF([1]TX_Counties_FY22_Income_Limits!BF37&lt;[1]WAIVER_TX_Counties_FY22!BG$2,[1]WAIVER_TX_Counties_FY22!BG$2,IF([1]TX_Counties_FY22_Income_Limits!BF37=[1]WAIVER_TX_Counties_FY22!BG$2,[1]TX_Counties_FY22_Income_Limits!BF37)))</f>
        <v>78000</v>
      </c>
      <c r="BH37" s="64">
        <f>IF([1]TX_Counties_FY22_Income_Limits!BG37&gt;[1]WAIVER_TX_Counties_FY22!BH$2,[1]TX_Counties_FY22_Income_Limits!BG37,IF([1]TX_Counties_FY22_Income_Limits!BG37&lt;[1]WAIVER_TX_Counties_FY22!BH$2,[1]WAIVER_TX_Counties_FY22!BH$2,IF([1]TX_Counties_FY22_Income_Limits!BG37=[1]WAIVER_TX_Counties_FY22!BH$2,[1]TX_Counties_FY22_Income_Limits!BG37)))</f>
        <v>83400</v>
      </c>
      <c r="BI37" s="64">
        <f>IF([1]TX_Counties_FY22_Income_Limits!BH37&gt;[1]WAIVER_TX_Counties_FY22!BI$2,[1]TX_Counties_FY22_Income_Limits!BH37,IF([1]TX_Counties_FY22_Income_Limits!BH37&lt;[1]WAIVER_TX_Counties_FY22!BI$2,[1]WAIVER_TX_Counties_FY22!BI$2,IF([1]TX_Counties_FY22_Income_Limits!BH37=[1]WAIVER_TX_Counties_FY22!BI$2,[1]TX_Counties_FY22_Income_Limits!BH37)))</f>
        <v>88750</v>
      </c>
      <c r="BJ37" s="64">
        <f>IF([1]TX_Counties_FY22_Income_Limits!BI37&gt;[1]WAIVER_TX_Counties_FY22!BJ$2,[1]TX_Counties_FY22_Income_Limits!BI37,IF([1]TX_Counties_FY22_Income_Limits!BI37&lt;[1]WAIVER_TX_Counties_FY22!BJ$2,[1]WAIVER_TX_Counties_FY22!BJ$2,IF([1]TX_Counties_FY22_Income_Limits!BI37=[1]WAIVER_TX_Counties_FY22!BJ$2,[1]TX_Counties_FY22_Income_Limits!BI37)))</f>
        <v>94150</v>
      </c>
      <c r="BK37" s="64">
        <f>IF([1]TX_Counties_FY22_Income_Limits!BJ37&gt;[1]WAIVER_TX_Counties_FY22!BK$2,[1]TX_Counties_FY22_Income_Limits!BJ37,IF([1]TX_Counties_FY22_Income_Limits!BJ37&lt;[1]WAIVER_TX_Counties_FY22!BK$2,[1]WAIVER_TX_Counties_FY22!BK$2,IF([1]TX_Counties_FY22_Income_Limits!BJ37=[1]WAIVER_TX_Counties_FY22!BK$2,[1]TX_Counties_FY22_Income_Limits!BJ37)))</f>
        <v>99530</v>
      </c>
      <c r="BL37" s="64">
        <f>IF([1]TX_Counties_FY22_Income_Limits!BK37&gt;[1]WAIVER_TX_Counties_FY22!BL$2,[1]TX_Counties_FY22_Income_Limits!BK37,IF([1]TX_Counties_FY22_Income_Limits!BK37&lt;[1]WAIVER_TX_Counties_FY22!BL$2,[1]WAIVER_TX_Counties_FY22!BL$2,IF([1]TX_Counties_FY22_Income_Limits!BK37=[1]WAIVER_TX_Counties_FY22!BL$2,[1]TX_Counties_FY22_Income_Limits!BK37)))</f>
        <v>104910</v>
      </c>
      <c r="BM37" s="64">
        <f>IF([1]TX_Counties_FY22_Income_Limits!BL37&gt;[1]WAIVER_TX_Counties_FY22!BM$2,[1]TX_Counties_FY22_Income_Limits!BL37,IF([1]TX_Counties_FY22_Income_Limits!BL37&lt;[1]WAIVER_TX_Counties_FY22!BM$2,[1]WAIVER_TX_Counties_FY22!BM$2,IF([1]TX_Counties_FY22_Income_Limits!BL37=[1]WAIVER_TX_Counties_FY22!BM$2,[1]TX_Counties_FY22_Income_Limits!BL37)))</f>
        <v>110290</v>
      </c>
      <c r="BN37" s="64">
        <f>IF([1]TX_Counties_FY22_Income_Limits!BM37&gt;[1]WAIVER_TX_Counties_FY22!BN$2,[1]TX_Counties_FY22_Income_Limits!BM37,IF([1]TX_Counties_FY22_Income_Limits!BM37&lt;[1]WAIVER_TX_Counties_FY22!BN$2,[1]WAIVER_TX_Counties_FY22!BN$2,IF([1]TX_Counties_FY22_Income_Limits!BM37=[1]WAIVER_TX_Counties_FY22!BN$2,[1]TX_Counties_FY22_Income_Limits!BM37)))</f>
        <v>115670</v>
      </c>
      <c r="BO37" s="64">
        <f>IF([1]TX_Counties_FY22_Income_Limits!BN37&gt;[1]WAIVER_TX_Counties_FY22!BO$2,[1]TX_Counties_FY22_Income_Limits!BN37,IF([1]TX_Counties_FY22_Income_Limits!BN37&lt;[1]WAIVER_TX_Counties_FY22!BO$2,[1]WAIVER_TX_Counties_FY22!BO$2,IF([1]TX_Counties_FY22_Income_Limits!BN37=[1]WAIVER_TX_Counties_FY22!BO$2,[1]TX_Counties_FY22_Income_Limits!BN37)))</f>
        <v>121050</v>
      </c>
      <c r="BP37" s="64">
        <f>IF([1]TX_Counties_FY22_Income_Limits!BO37&gt;[1]WAIVER_TX_Counties_FY22!BP$2,[1]TX_Counties_FY22_Income_Limits!BO37,IF([1]TX_Counties_FY22_Income_Limits!BO37&lt;[1]WAIVER_TX_Counties_FY22!BP$2,[1]WAIVER_TX_Counties_FY22!BP$2,IF([1]TX_Counties_FY22_Income_Limits!BO37=[1]WAIVER_TX_Counties_FY22!BP$2,[1]TX_Counties_FY22_Income_Limits!BO37)))</f>
        <v>126430</v>
      </c>
      <c r="BQ37" s="64">
        <f>IF([1]TX_Counties_FY22_Income_Limits!BP37&gt;[1]WAIVER_TX_Counties_FY22!BQ$2,[1]TX_Counties_FY22_Income_Limits!BP37,IF([1]TX_Counties_FY22_Income_Limits!BP37&lt;[1]WAIVER_TX_Counties_FY22!BQ$2,[1]WAIVER_TX_Counties_FY22!BQ$2,IF([1]TX_Counties_FY22_Income_Limits!BP37=[1]WAIVER_TX_Counties_FY22!BQ$2,[1]TX_Counties_FY22_Income_Limits!BP37)))</f>
        <v>131810</v>
      </c>
      <c r="BR37" s="64">
        <f>IF([1]TX_Counties_FY22_Income_Limits!BQ37&gt;[1]WAIVER_TX_Counties_FY22!BR$2,[1]TX_Counties_FY22_Income_Limits!BQ37,IF([1]TX_Counties_FY22_Income_Limits!BQ37&lt;[1]WAIVER_TX_Counties_FY22!BR$2,[1]WAIVER_TX_Counties_FY22!BR$2,IF([1]TX_Counties_FY22_Income_Limits!BQ37=[1]WAIVER_TX_Counties_FY22!BR$2,[1]TX_Counties_FY22_Income_Limits!BQ37)))</f>
        <v>137190</v>
      </c>
      <c r="BS37" s="64">
        <f>IF([1]TX_Counties_FY22_Income_Limits!BR37&gt;[1]WAIVER_TX_Counties_FY22!BS$2,[1]TX_Counties_FY22_Income_Limits!BR37,IF([1]TX_Counties_FY22_Income_Limits!BR37&lt;[1]WAIVER_TX_Counties_FY22!BS$2,[1]WAIVER_TX_Counties_FY22!BS$2,IF([1]TX_Counties_FY22_Income_Limits!BR37=[1]WAIVER_TX_Counties_FY22!BS$2,[1]TX_Counties_FY22_Income_Limits!BR37)))</f>
        <v>142570</v>
      </c>
      <c r="BT37" s="64">
        <f>IF([1]TX_Counties_FY22_Income_Limits!BS37&gt;[1]WAIVER_TX_Counties_FY22!BT$2,[1]TX_Counties_FY22_Income_Limits!BS37,IF([1]TX_Counties_FY22_Income_Limits!BS37&lt;[1]WAIVER_TX_Counties_FY22!BT$2,[1]WAIVER_TX_Counties_FY22!BT$2,IF([1]TX_Counties_FY22_Income_Limits!BS37=[1]WAIVER_TX_Counties_FY22!BT$2,[1]TX_Counties_FY22_Income_Limits!BS37)))</f>
        <v>147950</v>
      </c>
      <c r="BU37" s="64">
        <f>IF([1]TX_Counties_FY22_Income_Limits!BT37&gt;[1]WAIVER_TX_Counties_FY22!BU$2,[1]TX_Counties_FY22_Income_Limits!BT37,IF([1]TX_Counties_FY22_Income_Limits!BT37&lt;[1]WAIVER_TX_Counties_FY22!BU$2,[1]WAIVER_TX_Counties_FY22!BU$2,IF([1]TX_Counties_FY22_Income_Limits!BT37=[1]WAIVER_TX_Counties_FY22!BU$2,[1]TX_Counties_FY22_Income_Limits!BT37)))</f>
        <v>153330</v>
      </c>
      <c r="BV37" s="64">
        <f>IF([1]TX_Counties_FY22_Income_Limits!BU37&gt;[1]WAIVER_TX_Counties_FY22!BV$2,[1]TX_Counties_FY22_Income_Limits!BU37,IF([1]TX_Counties_FY22_Income_Limits!BU37&lt;[1]WAIVER_TX_Counties_FY22!BV$2,[1]WAIVER_TX_Counties_FY22!BV$2,IF([1]TX_Counties_FY22_Income_Limits!BU37=[1]WAIVER_TX_Counties_FY22!BV$2,[1]TX_Counties_FY22_Income_Limits!BU37)))</f>
        <v>158710</v>
      </c>
      <c r="BW37" s="64">
        <f>IF([1]TX_Counties_FY22_Income_Limits!BV37&gt;[1]WAIVER_TX_Counties_FY22!BW$2,[1]TX_Counties_FY22_Income_Limits!BV37,IF([1]TX_Counties_FY22_Income_Limits!BV37&lt;[1]WAIVER_TX_Counties_FY22!BW$2,[1]WAIVER_TX_Counties_FY22!BW$2,IF([1]TX_Counties_FY22_Income_Limits!BV37=[1]WAIVER_TX_Counties_FY22!BW$2,[1]TX_Counties_FY22_Income_Limits!BV37)))</f>
        <v>164090</v>
      </c>
      <c r="BX37" s="64">
        <f>IF([1]TX_Counties_FY22_Income_Limits!BW37&gt;[1]WAIVER_TX_Counties_FY22!BX$2,[1]TX_Counties_FY22_Income_Limits!BW37,IF([1]TX_Counties_FY22_Income_Limits!BW37&lt;[1]WAIVER_TX_Counties_FY22!BX$2,[1]WAIVER_TX_Counties_FY22!BX$2,IF([1]TX_Counties_FY22_Income_Limits!BW37=[1]WAIVER_TX_Counties_FY22!BX$2,[1]TX_Counties_FY22_Income_Limits!BW37)))</f>
        <v>169470</v>
      </c>
      <c r="BY37" s="64">
        <f>IF([1]TX_Counties_FY22_Income_Limits!BX37&gt;[1]WAIVER_TX_Counties_FY22!BY$2,[1]TX_Counties_FY22_Income_Limits!BX37,IF([1]TX_Counties_FY22_Income_Limits!BX37&lt;[1]WAIVER_TX_Counties_FY22!BY$2,[1]WAIVER_TX_Counties_FY22!BY$2,IF([1]TX_Counties_FY22_Income_Limits!BX37=[1]WAIVER_TX_Counties_FY22!BY$2,[1]TX_Counties_FY22_Income_Limits!BX37)))</f>
        <v>174850</v>
      </c>
      <c r="BZ37" s="64">
        <f>IF([1]TX_Counties_FY22_Income_Limits!BY37&gt;[1]WAIVER_TX_Counties_FY22!BZ$2,[1]TX_Counties_FY22_Income_Limits!BY37,IF([1]TX_Counties_FY22_Income_Limits!BY37&lt;[1]WAIVER_TX_Counties_FY22!BZ$2,[1]WAIVER_TX_Counties_FY22!BZ$2,IF([1]TX_Counties_FY22_Income_Limits!BY37=[1]WAIVER_TX_Counties_FY22!BZ$2,[1]TX_Counties_FY22_Income_Limits!BY37)))</f>
        <v>180230</v>
      </c>
      <c r="CA37" s="64">
        <f>IF([1]TX_Counties_FY22_Income_Limits!BZ37&gt;[1]WAIVER_TX_Counties_FY22!CA$2,[1]TX_Counties_FY22_Income_Limits!BZ37,IF([1]TX_Counties_FY22_Income_Limits!BZ37&lt;[1]WAIVER_TX_Counties_FY22!CA$2,[1]WAIVER_TX_Counties_FY22!CA$2,IF([1]TX_Counties_FY22_Income_Limits!BZ37=[1]WAIVER_TX_Counties_FY22!CA$2,[1]TX_Counties_FY22_Income_Limits!BZ37)))</f>
        <v>59709.999999999993</v>
      </c>
      <c r="CB37" s="64">
        <f>IF([1]TX_Counties_FY22_Income_Limits!CA37&gt;[1]WAIVER_TX_Counties_FY22!CB$2,[1]TX_Counties_FY22_Income_Limits!CA37,IF([1]TX_Counties_FY22_Income_Limits!CA37&lt;[1]WAIVER_TX_Counties_FY22!CB$2,[1]WAIVER_TX_Counties_FY22!CB$2,IF([1]TX_Counties_FY22_Income_Limits!CA37=[1]WAIVER_TX_Counties_FY22!CB$2,[1]TX_Counties_FY22_Income_Limits!CA37)))</f>
        <v>68240</v>
      </c>
      <c r="CC37" s="64">
        <f>IF([1]TX_Counties_FY22_Income_Limits!CB37&gt;[1]WAIVER_TX_Counties_FY22!CC$2,[1]TX_Counties_FY22_Income_Limits!CB37,IF([1]TX_Counties_FY22_Income_Limits!CB37&lt;[1]WAIVER_TX_Counties_FY22!CC$2,[1]WAIVER_TX_Counties_FY22!CC$2,IF([1]TX_Counties_FY22_Income_Limits!CB37=[1]WAIVER_TX_Counties_FY22!CC$2,[1]TX_Counties_FY22_Income_Limits!CB37)))</f>
        <v>76770</v>
      </c>
      <c r="CD37" s="64">
        <f>IF([1]TX_Counties_FY22_Income_Limits!CC37&gt;[1]WAIVER_TX_Counties_FY22!CD$2,[1]TX_Counties_FY22_Income_Limits!CC37,IF([1]TX_Counties_FY22_Income_Limits!CC37&lt;[1]WAIVER_TX_Counties_FY22!CD$2,[1]WAIVER_TX_Counties_FY22!CD$2,IF([1]TX_Counties_FY22_Income_Limits!CC37=[1]WAIVER_TX_Counties_FY22!CD$2,[1]TX_Counties_FY22_Income_Limits!CC37)))</f>
        <v>85300</v>
      </c>
      <c r="CE37" s="64">
        <f>IF([1]TX_Counties_FY22_Income_Limits!CD37&gt;[1]WAIVER_TX_Counties_FY22!CE$2,[1]TX_Counties_FY22_Income_Limits!CD37,IF([1]TX_Counties_FY22_Income_Limits!CD37&lt;[1]WAIVER_TX_Counties_FY22!CE$2,[1]WAIVER_TX_Counties_FY22!CE$2,IF([1]TX_Counties_FY22_Income_Limits!CD37=[1]WAIVER_TX_Counties_FY22!CE$2,[1]TX_Counties_FY22_Income_Limits!CD37)))</f>
        <v>92124</v>
      </c>
      <c r="CF37" s="64">
        <f>IF([1]TX_Counties_FY22_Income_Limits!CE37&gt;[1]WAIVER_TX_Counties_FY22!CF$2,[1]TX_Counties_FY22_Income_Limits!CE37,IF([1]TX_Counties_FY22_Income_Limits!CE37&lt;[1]WAIVER_TX_Counties_FY22!CF$2,[1]WAIVER_TX_Counties_FY22!CF$2,IF([1]TX_Counties_FY22_Income_Limits!CE37=[1]WAIVER_TX_Counties_FY22!CF$2,[1]TX_Counties_FY22_Income_Limits!CE37)))</f>
        <v>98948</v>
      </c>
      <c r="CG37" s="64">
        <f>IF([1]TX_Counties_FY22_Income_Limits!CF37&gt;[1]WAIVER_TX_Counties_FY22!CG$2,[1]TX_Counties_FY22_Income_Limits!CF37,IF([1]TX_Counties_FY22_Income_Limits!CF37&lt;[1]WAIVER_TX_Counties_FY22!CG$2,[1]WAIVER_TX_Counties_FY22!CG$2,IF([1]TX_Counties_FY22_Income_Limits!CF37=[1]WAIVER_TX_Counties_FY22!CG$2,[1]TX_Counties_FY22_Income_Limits!CF37)))</f>
        <v>105772</v>
      </c>
      <c r="CH37" s="64">
        <f>IF([1]TX_Counties_FY22_Income_Limits!CG37&gt;[1]WAIVER_TX_Counties_FY22!CH$2,[1]TX_Counties_FY22_Income_Limits!CG37,IF([1]TX_Counties_FY22_Income_Limits!CG37&lt;[1]WAIVER_TX_Counties_FY22!CH$2,[1]WAIVER_TX_Counties_FY22!CH$2,IF([1]TX_Counties_FY22_Income_Limits!CG37=[1]WAIVER_TX_Counties_FY22!CH$2,[1]TX_Counties_FY22_Income_Limits!CG37)))</f>
        <v>112596</v>
      </c>
      <c r="CI37" s="64">
        <f>IF([1]TX_Counties_FY22_Income_Limits!CH37&gt;[1]WAIVER_TX_Counties_FY22!CI$2,[1]TX_Counties_FY22_Income_Limits!CH37,IF([1]TX_Counties_FY22_Income_Limits!CH37&lt;[1]WAIVER_TX_Counties_FY22!CI$2,[1]WAIVER_TX_Counties_FY22!CI$2,IF([1]TX_Counties_FY22_Income_Limits!CH37=[1]WAIVER_TX_Counties_FY22!CI$2,[1]TX_Counties_FY22_Income_Limits!CH37)))</f>
        <v>119419.99999999999</v>
      </c>
      <c r="CJ37" s="64">
        <f>IF([1]TX_Counties_FY22_Income_Limits!CI37&gt;[1]WAIVER_TX_Counties_FY22!CJ$2,[1]TX_Counties_FY22_Income_Limits!CI37,IF([1]TX_Counties_FY22_Income_Limits!CI37&lt;[1]WAIVER_TX_Counties_FY22!CJ$2,[1]WAIVER_TX_Counties_FY22!CJ$2,IF([1]TX_Counties_FY22_Income_Limits!CI37=[1]WAIVER_TX_Counties_FY22!CJ$2,[1]TX_Counties_FY22_Income_Limits!CI37)))</f>
        <v>126244</v>
      </c>
      <c r="CK37" s="64">
        <f>IF([1]TX_Counties_FY22_Income_Limits!CJ37&gt;[1]WAIVER_TX_Counties_FY22!CK$2,[1]TX_Counties_FY22_Income_Limits!CJ37,IF([1]TX_Counties_FY22_Income_Limits!CJ37&lt;[1]WAIVER_TX_Counties_FY22!CK$2,[1]WAIVER_TX_Counties_FY22!CK$2,IF([1]TX_Counties_FY22_Income_Limits!CJ37=[1]WAIVER_TX_Counties_FY22!CK$2,[1]TX_Counties_FY22_Income_Limits!CJ37)))</f>
        <v>133068</v>
      </c>
      <c r="CL37" s="64">
        <f>IF([1]TX_Counties_FY22_Income_Limits!CK37&gt;[1]WAIVER_TX_Counties_FY22!CL$2,[1]TX_Counties_FY22_Income_Limits!CK37,IF([1]TX_Counties_FY22_Income_Limits!CK37&lt;[1]WAIVER_TX_Counties_FY22!CL$2,[1]WAIVER_TX_Counties_FY22!CL$2,IF([1]TX_Counties_FY22_Income_Limits!CK37=[1]WAIVER_TX_Counties_FY22!CL$2,[1]TX_Counties_FY22_Income_Limits!CK37)))</f>
        <v>139892</v>
      </c>
      <c r="CM37" s="64">
        <f>IF([1]TX_Counties_FY22_Income_Limits!CL37&gt;[1]WAIVER_TX_Counties_FY22!CM$2,[1]TX_Counties_FY22_Income_Limits!CL37,IF([1]TX_Counties_FY22_Income_Limits!CL37&lt;[1]WAIVER_TX_Counties_FY22!CM$2,[1]WAIVER_TX_Counties_FY22!CM$2,IF([1]TX_Counties_FY22_Income_Limits!CL37=[1]WAIVER_TX_Counties_FY22!CM$2,[1]TX_Counties_FY22_Income_Limits!CL37)))</f>
        <v>146716</v>
      </c>
      <c r="CN37" s="64">
        <f>IF([1]TX_Counties_FY22_Income_Limits!CM37&gt;[1]WAIVER_TX_Counties_FY22!CN$2,[1]TX_Counties_FY22_Income_Limits!CM37,IF([1]TX_Counties_FY22_Income_Limits!CM37&lt;[1]WAIVER_TX_Counties_FY22!CN$2,[1]WAIVER_TX_Counties_FY22!CN$2,IF([1]TX_Counties_FY22_Income_Limits!CM37=[1]WAIVER_TX_Counties_FY22!CN$2,[1]TX_Counties_FY22_Income_Limits!CM37)))</f>
        <v>153540</v>
      </c>
      <c r="CO37" s="64">
        <f>IF([1]TX_Counties_FY22_Income_Limits!CN37&gt;[1]WAIVER_TX_Counties_FY22!CO$2,[1]TX_Counties_FY22_Income_Limits!CN37,IF([1]TX_Counties_FY22_Income_Limits!CN37&lt;[1]WAIVER_TX_Counties_FY22!CO$2,[1]WAIVER_TX_Counties_FY22!CO$2,IF([1]TX_Counties_FY22_Income_Limits!CN37=[1]WAIVER_TX_Counties_FY22!CO$2,[1]TX_Counties_FY22_Income_Limits!CN37)))</f>
        <v>160364</v>
      </c>
      <c r="CP37" s="64">
        <f>IF([1]TX_Counties_FY22_Income_Limits!CO37&gt;[1]WAIVER_TX_Counties_FY22!CP$2,[1]TX_Counties_FY22_Income_Limits!CO37,IF([1]TX_Counties_FY22_Income_Limits!CO37&lt;[1]WAIVER_TX_Counties_FY22!CP$2,[1]WAIVER_TX_Counties_FY22!CP$2,IF([1]TX_Counties_FY22_Income_Limits!CO37=[1]WAIVER_TX_Counties_FY22!CP$2,[1]TX_Counties_FY22_Income_Limits!CO37)))</f>
        <v>167188</v>
      </c>
      <c r="CQ37" s="64">
        <f>IF([1]TX_Counties_FY22_Income_Limits!CP37&gt;[1]WAIVER_TX_Counties_FY22!CQ$2,[1]TX_Counties_FY22_Income_Limits!CP37,IF([1]TX_Counties_FY22_Income_Limits!CP37&lt;[1]WAIVER_TX_Counties_FY22!CQ$2,[1]WAIVER_TX_Counties_FY22!CQ$2,IF([1]TX_Counties_FY22_Income_Limits!CP37=[1]WAIVER_TX_Counties_FY22!CQ$2,[1]TX_Counties_FY22_Income_Limits!CP37)))</f>
        <v>174012</v>
      </c>
      <c r="CR37" s="64">
        <f>IF([1]TX_Counties_FY22_Income_Limits!CQ37&gt;[1]WAIVER_TX_Counties_FY22!CR$2,[1]TX_Counties_FY22_Income_Limits!CQ37,IF([1]TX_Counties_FY22_Income_Limits!CQ37&lt;[1]WAIVER_TX_Counties_FY22!CR$2,[1]WAIVER_TX_Counties_FY22!CR$2,IF([1]TX_Counties_FY22_Income_Limits!CQ37=[1]WAIVER_TX_Counties_FY22!CR$2,[1]TX_Counties_FY22_Income_Limits!CQ37)))</f>
        <v>180836</v>
      </c>
      <c r="CS37" s="64">
        <f>IF([1]TX_Counties_FY22_Income_Limits!CR37&gt;[1]WAIVER_TX_Counties_FY22!CS$2,[1]TX_Counties_FY22_Income_Limits!CR37,IF([1]TX_Counties_FY22_Income_Limits!CR37&lt;[1]WAIVER_TX_Counties_FY22!CS$2,[1]WAIVER_TX_Counties_FY22!CS$2,IF([1]TX_Counties_FY22_Income_Limits!CR37=[1]WAIVER_TX_Counties_FY22!CS$2,[1]TX_Counties_FY22_Income_Limits!CR37)))</f>
        <v>187660</v>
      </c>
      <c r="CT37" s="64">
        <f>IF([1]TX_Counties_FY22_Income_Limits!CS37&gt;[1]WAIVER_TX_Counties_FY22!CT$2,[1]TX_Counties_FY22_Income_Limits!CS37,IF([1]TX_Counties_FY22_Income_Limits!CS37&lt;[1]WAIVER_TX_Counties_FY22!CT$2,[1]WAIVER_TX_Counties_FY22!CT$2,IF([1]TX_Counties_FY22_Income_Limits!CS37=[1]WAIVER_TX_Counties_FY22!CT$2,[1]TX_Counties_FY22_Income_Limits!CS37)))</f>
        <v>194484</v>
      </c>
      <c r="CU37" s="64">
        <f>IF([1]TX_Counties_FY22_Income_Limits!CT37&gt;[1]WAIVER_TX_Counties_FY22!CU$2,[1]TX_Counties_FY22_Income_Limits!CT37,IF([1]TX_Counties_FY22_Income_Limits!CT37&lt;[1]WAIVER_TX_Counties_FY22!CU$2,[1]WAIVER_TX_Counties_FY22!CU$2,IF([1]TX_Counties_FY22_Income_Limits!CT37=[1]WAIVER_TX_Counties_FY22!CU$2,[1]TX_Counties_FY22_Income_Limits!CT37)))</f>
        <v>201308</v>
      </c>
      <c r="CV37" s="64">
        <f>IF([1]TX_Counties_FY22_Income_Limits!CU37&gt;[1]WAIVER_TX_Counties_FY22!CV$2,[1]TX_Counties_FY22_Income_Limits!CU37,IF([1]TX_Counties_FY22_Income_Limits!CU37&lt;[1]WAIVER_TX_Counties_FY22!CV$2,[1]WAIVER_TX_Counties_FY22!CV$2,IF([1]TX_Counties_FY22_Income_Limits!CU37=[1]WAIVER_TX_Counties_FY22!CV$2,[1]TX_Counties_FY22_Income_Limits!CU37)))</f>
        <v>208132</v>
      </c>
      <c r="CW37" s="64">
        <f>IF([1]TX_Counties_FY22_Income_Limits!CV37&gt;[1]WAIVER_TX_Counties_FY22!CW$2,[1]TX_Counties_FY22_Income_Limits!CV37,IF([1]TX_Counties_FY22_Income_Limits!CV37&lt;[1]WAIVER_TX_Counties_FY22!CW$2,[1]WAIVER_TX_Counties_FY22!CW$2,IF([1]TX_Counties_FY22_Income_Limits!CV37=[1]WAIVER_TX_Counties_FY22!CW$2,[1]TX_Counties_FY22_Income_Limits!CV37)))</f>
        <v>214956</v>
      </c>
      <c r="CX37" s="64">
        <f>IF([1]TX_Counties_FY22_Income_Limits!CW37&gt;[1]WAIVER_TX_Counties_FY22!CX$2,[1]TX_Counties_FY22_Income_Limits!CW37,IF([1]TX_Counties_FY22_Income_Limits!CW37&lt;[1]WAIVER_TX_Counties_FY22!CX$2,[1]WAIVER_TX_Counties_FY22!CX$2,IF([1]TX_Counties_FY22_Income_Limits!CW37=[1]WAIVER_TX_Counties_FY22!CX$2,[1]TX_Counties_FY22_Income_Limits!CW37)))</f>
        <v>221780</v>
      </c>
      <c r="CY37" s="64">
        <f>IF([1]TX_Counties_FY22_Income_Limits!CX37&gt;[1]WAIVER_TX_Counties_FY22!CY$2,[1]TX_Counties_FY22_Income_Limits!CX37,IF([1]TX_Counties_FY22_Income_Limits!CX37&lt;[1]WAIVER_TX_Counties_FY22!CY$2,[1]WAIVER_TX_Counties_FY22!CY$2,IF([1]TX_Counties_FY22_Income_Limits!CX37=[1]WAIVER_TX_Counties_FY22!CY$2,[1]TX_Counties_FY22_Income_Limits!CX37)))</f>
        <v>228604</v>
      </c>
      <c r="CZ37" s="64">
        <f>IF([1]TX_Counties_FY22_Income_Limits!CY37&gt;[1]WAIVER_TX_Counties_FY22!CZ$2,[1]TX_Counties_FY22_Income_Limits!CY37,IF([1]TX_Counties_FY22_Income_Limits!CY37&lt;[1]WAIVER_TX_Counties_FY22!CZ$2,[1]WAIVER_TX_Counties_FY22!CZ$2,IF([1]TX_Counties_FY22_Income_Limits!CY37=[1]WAIVER_TX_Counties_FY22!CZ$2,[1]TX_Counties_FY22_Income_Limits!CY37)))</f>
        <v>71652</v>
      </c>
      <c r="DA37" s="64">
        <f>IF([1]TX_Counties_FY22_Income_Limits!CZ37&gt;[1]WAIVER_TX_Counties_FY22!DA$2,[1]TX_Counties_FY22_Income_Limits!CZ37,IF([1]TX_Counties_FY22_Income_Limits!CZ37&lt;[1]WAIVER_TX_Counties_FY22!DA$2,[1]WAIVER_TX_Counties_FY22!DA$2,IF([1]TX_Counties_FY22_Income_Limits!CZ37=[1]WAIVER_TX_Counties_FY22!DA$2,[1]TX_Counties_FY22_Income_Limits!CZ37)))</f>
        <v>81888</v>
      </c>
      <c r="DB37" s="64">
        <f>IF([1]TX_Counties_FY22_Income_Limits!DA37&gt;[1]WAIVER_TX_Counties_FY22!DB$2,[1]TX_Counties_FY22_Income_Limits!DA37,IF([1]TX_Counties_FY22_Income_Limits!DA37&lt;[1]WAIVER_TX_Counties_FY22!DB$2,[1]WAIVER_TX_Counties_FY22!DB$2,IF([1]TX_Counties_FY22_Income_Limits!DA37=[1]WAIVER_TX_Counties_FY22!DB$2,[1]TX_Counties_FY22_Income_Limits!DA37)))</f>
        <v>92124</v>
      </c>
      <c r="DC37" s="64">
        <f>IF([1]TX_Counties_FY22_Income_Limits!DB37&gt;[1]WAIVER_TX_Counties_FY22!DC$2,[1]TX_Counties_FY22_Income_Limits!DB37,IF([1]TX_Counties_FY22_Income_Limits!DB37&lt;[1]WAIVER_TX_Counties_FY22!DC$2,[1]WAIVER_TX_Counties_FY22!DC$2,IF([1]TX_Counties_FY22_Income_Limits!DB37=[1]WAIVER_TX_Counties_FY22!DC$2,[1]TX_Counties_FY22_Income_Limits!DB37)))</f>
        <v>102360</v>
      </c>
      <c r="DD37" s="64">
        <f>IF([1]TX_Counties_FY22_Income_Limits!DC37&gt;[1]WAIVER_TX_Counties_FY22!DD$2,[1]TX_Counties_FY22_Income_Limits!DC37,IF([1]TX_Counties_FY22_Income_Limits!DC37&lt;[1]WAIVER_TX_Counties_FY22!DD$2,[1]WAIVER_TX_Counties_FY22!DD$2,IF([1]TX_Counties_FY22_Income_Limits!DC37=[1]WAIVER_TX_Counties_FY22!DD$2,[1]TX_Counties_FY22_Income_Limits!DC37)))</f>
        <v>110548.8</v>
      </c>
      <c r="DE37" s="64">
        <f>IF([1]TX_Counties_FY22_Income_Limits!DD37&gt;[1]WAIVER_TX_Counties_FY22!DE$2,[1]TX_Counties_FY22_Income_Limits!DD37,IF([1]TX_Counties_FY22_Income_Limits!DD37&lt;[1]WAIVER_TX_Counties_FY22!DE$2,[1]WAIVER_TX_Counties_FY22!DE$2,IF([1]TX_Counties_FY22_Income_Limits!DD37=[1]WAIVER_TX_Counties_FY22!DE$2,[1]TX_Counties_FY22_Income_Limits!DD37)))</f>
        <v>118737.59999999999</v>
      </c>
      <c r="DF37" s="64">
        <f>IF([1]TX_Counties_FY22_Income_Limits!DE37&gt;[1]WAIVER_TX_Counties_FY22!DF$2,[1]TX_Counties_FY22_Income_Limits!DE37,IF([1]TX_Counties_FY22_Income_Limits!DE37&lt;[1]WAIVER_TX_Counties_FY22!DF$2,[1]WAIVER_TX_Counties_FY22!DF$2,IF([1]TX_Counties_FY22_Income_Limits!DE37=[1]WAIVER_TX_Counties_FY22!DF$2,[1]TX_Counties_FY22_Income_Limits!DE37)))</f>
        <v>126926.39999999999</v>
      </c>
      <c r="DG37" s="64">
        <f>IF([1]TX_Counties_FY22_Income_Limits!DF37&gt;[1]WAIVER_TX_Counties_FY22!DG$2,[1]TX_Counties_FY22_Income_Limits!DF37,IF([1]TX_Counties_FY22_Income_Limits!DF37&lt;[1]WAIVER_TX_Counties_FY22!DG$2,[1]WAIVER_TX_Counties_FY22!DG$2,IF([1]TX_Counties_FY22_Income_Limits!DF37=[1]WAIVER_TX_Counties_FY22!DG$2,[1]TX_Counties_FY22_Income_Limits!DF37)))</f>
        <v>135115.20000000001</v>
      </c>
      <c r="DH37" s="64">
        <f>IF([1]TX_Counties_FY22_Income_Limits!DG37&gt;[1]WAIVER_TX_Counties_FY22!DH$2,[1]TX_Counties_FY22_Income_Limits!DG37,IF([1]TX_Counties_FY22_Income_Limits!DG37&lt;[1]WAIVER_TX_Counties_FY22!DH$2,[1]WAIVER_TX_Counties_FY22!DH$2,IF([1]TX_Counties_FY22_Income_Limits!DG37=[1]WAIVER_TX_Counties_FY22!DH$2,[1]TX_Counties_FY22_Income_Limits!DG37)))</f>
        <v>143304</v>
      </c>
      <c r="DI37" s="64">
        <f>IF([1]TX_Counties_FY22_Income_Limits!DH37&gt;[1]WAIVER_TX_Counties_FY22!DI$2,[1]TX_Counties_FY22_Income_Limits!DH37,IF([1]TX_Counties_FY22_Income_Limits!DH37&lt;[1]WAIVER_TX_Counties_FY22!DI$2,[1]WAIVER_TX_Counties_FY22!DI$2,IF([1]TX_Counties_FY22_Income_Limits!DH37=[1]WAIVER_TX_Counties_FY22!DI$2,[1]TX_Counties_FY22_Income_Limits!DH37)))</f>
        <v>151492.79999999999</v>
      </c>
      <c r="DJ37" s="64">
        <f>IF([1]TX_Counties_FY22_Income_Limits!DI37&gt;[1]WAIVER_TX_Counties_FY22!DJ$2,[1]TX_Counties_FY22_Income_Limits!DI37,IF([1]TX_Counties_FY22_Income_Limits!DI37&lt;[1]WAIVER_TX_Counties_FY22!DJ$2,[1]WAIVER_TX_Counties_FY22!DJ$2,IF([1]TX_Counties_FY22_Income_Limits!DI37=[1]WAIVER_TX_Counties_FY22!DJ$2,[1]TX_Counties_FY22_Income_Limits!DI37)))</f>
        <v>159681.59999999998</v>
      </c>
      <c r="DK37" s="64">
        <f>IF([1]TX_Counties_FY22_Income_Limits!DJ37&gt;[1]WAIVER_TX_Counties_FY22!DK$2,[1]TX_Counties_FY22_Income_Limits!DJ37,IF([1]TX_Counties_FY22_Income_Limits!DJ37&lt;[1]WAIVER_TX_Counties_FY22!DK$2,[1]WAIVER_TX_Counties_FY22!DK$2,IF([1]TX_Counties_FY22_Income_Limits!DJ37=[1]WAIVER_TX_Counties_FY22!DK$2,[1]TX_Counties_FY22_Income_Limits!DJ37)))</f>
        <v>167870.39999999997</v>
      </c>
      <c r="DL37" s="64">
        <f>IF([1]TX_Counties_FY22_Income_Limits!DK37&gt;[1]WAIVER_TX_Counties_FY22!DL$2,[1]TX_Counties_FY22_Income_Limits!DK37,IF([1]TX_Counties_FY22_Income_Limits!DK37&lt;[1]WAIVER_TX_Counties_FY22!DL$2,[1]WAIVER_TX_Counties_FY22!DL$2,IF([1]TX_Counties_FY22_Income_Limits!DK37=[1]WAIVER_TX_Counties_FY22!DL$2,[1]TX_Counties_FY22_Income_Limits!DK37)))</f>
        <v>176059.19999999995</v>
      </c>
      <c r="DM37" s="64">
        <f>IF([1]TX_Counties_FY22_Income_Limits!DL37&gt;[1]WAIVER_TX_Counties_FY22!DM$2,[1]TX_Counties_FY22_Income_Limits!DL37,IF([1]TX_Counties_FY22_Income_Limits!DL37&lt;[1]WAIVER_TX_Counties_FY22!DM$2,[1]WAIVER_TX_Counties_FY22!DM$2,IF([1]TX_Counties_FY22_Income_Limits!DL37=[1]WAIVER_TX_Counties_FY22!DM$2,[1]TX_Counties_FY22_Income_Limits!DL37)))</f>
        <v>184247.99999999994</v>
      </c>
      <c r="DN37" s="64">
        <f>IF([1]TX_Counties_FY22_Income_Limits!DM37&gt;[1]WAIVER_TX_Counties_FY22!DN$2,[1]TX_Counties_FY22_Income_Limits!DM37,IF([1]TX_Counties_FY22_Income_Limits!DM37&lt;[1]WAIVER_TX_Counties_FY22!DN$2,[1]WAIVER_TX_Counties_FY22!DN$2,IF([1]TX_Counties_FY22_Income_Limits!DM37=[1]WAIVER_TX_Counties_FY22!DN$2,[1]TX_Counties_FY22_Income_Limits!DM37)))</f>
        <v>192436.79999999993</v>
      </c>
      <c r="DO37" s="64">
        <f>IF([1]TX_Counties_FY22_Income_Limits!DN37&gt;[1]WAIVER_TX_Counties_FY22!DO$2,[1]TX_Counties_FY22_Income_Limits!DN37,IF([1]TX_Counties_FY22_Income_Limits!DN37&lt;[1]WAIVER_TX_Counties_FY22!DO$2,[1]WAIVER_TX_Counties_FY22!DO$2,IF([1]TX_Counties_FY22_Income_Limits!DN37=[1]WAIVER_TX_Counties_FY22!DO$2,[1]TX_Counties_FY22_Income_Limits!DN37)))</f>
        <v>200625.59999999992</v>
      </c>
      <c r="DP37" s="64">
        <f>IF([1]TX_Counties_FY22_Income_Limits!DO37&gt;[1]WAIVER_TX_Counties_FY22!DP$2,[1]TX_Counties_FY22_Income_Limits!DO37,IF([1]TX_Counties_FY22_Income_Limits!DO37&lt;[1]WAIVER_TX_Counties_FY22!DP$2,[1]WAIVER_TX_Counties_FY22!DP$2,IF([1]TX_Counties_FY22_Income_Limits!DO37=[1]WAIVER_TX_Counties_FY22!DP$2,[1]TX_Counties_FY22_Income_Limits!DO37)))</f>
        <v>208814.39999999991</v>
      </c>
      <c r="DQ37" s="64">
        <f>IF([1]TX_Counties_FY22_Income_Limits!DP37&gt;[1]WAIVER_TX_Counties_FY22!DQ$2,[1]TX_Counties_FY22_Income_Limits!DP37,IF([1]TX_Counties_FY22_Income_Limits!DP37&lt;[1]WAIVER_TX_Counties_FY22!DQ$2,[1]WAIVER_TX_Counties_FY22!DQ$2,IF([1]TX_Counties_FY22_Income_Limits!DP37=[1]WAIVER_TX_Counties_FY22!DQ$2,[1]TX_Counties_FY22_Income_Limits!DP37)))</f>
        <v>217003.1999999999</v>
      </c>
      <c r="DR37" s="64">
        <f>IF([1]TX_Counties_FY22_Income_Limits!DQ37&gt;[1]WAIVER_TX_Counties_FY22!DR$2,[1]TX_Counties_FY22_Income_Limits!DQ37,IF([1]TX_Counties_FY22_Income_Limits!DQ37&lt;[1]WAIVER_TX_Counties_FY22!DR$2,[1]WAIVER_TX_Counties_FY22!DR$2,IF([1]TX_Counties_FY22_Income_Limits!DQ37=[1]WAIVER_TX_Counties_FY22!DR$2,[1]TX_Counties_FY22_Income_Limits!DQ37)))</f>
        <v>225191.99999999988</v>
      </c>
      <c r="DS37" s="64">
        <f>IF([1]TX_Counties_FY22_Income_Limits!DR37&gt;[1]WAIVER_TX_Counties_FY22!DS$2,[1]TX_Counties_FY22_Income_Limits!DR37,IF([1]TX_Counties_FY22_Income_Limits!DR37&lt;[1]WAIVER_TX_Counties_FY22!DS$2,[1]WAIVER_TX_Counties_FY22!DS$2,IF([1]TX_Counties_FY22_Income_Limits!DR37=[1]WAIVER_TX_Counties_FY22!DS$2,[1]TX_Counties_FY22_Income_Limits!DR37)))</f>
        <v>233380.79999999987</v>
      </c>
      <c r="DT37" s="64">
        <f>IF([1]TX_Counties_FY22_Income_Limits!DS37&gt;[1]WAIVER_TX_Counties_FY22!DT$2,[1]TX_Counties_FY22_Income_Limits!DS37,IF([1]TX_Counties_FY22_Income_Limits!DS37&lt;[1]WAIVER_TX_Counties_FY22!DT$2,[1]WAIVER_TX_Counties_FY22!DT$2,IF([1]TX_Counties_FY22_Income_Limits!DS37=[1]WAIVER_TX_Counties_FY22!DT$2,[1]TX_Counties_FY22_Income_Limits!DS37)))</f>
        <v>241569.59999999986</v>
      </c>
      <c r="DU37" s="64">
        <f>IF([1]TX_Counties_FY22_Income_Limits!DT37&gt;[1]WAIVER_TX_Counties_FY22!DU$2,[1]TX_Counties_FY22_Income_Limits!DT37,IF([1]TX_Counties_FY22_Income_Limits!DT37&lt;[1]WAIVER_TX_Counties_FY22!DU$2,[1]WAIVER_TX_Counties_FY22!DU$2,IF([1]TX_Counties_FY22_Income_Limits!DT37=[1]WAIVER_TX_Counties_FY22!DU$2,[1]TX_Counties_FY22_Income_Limits!DT37)))</f>
        <v>249758.39999999985</v>
      </c>
      <c r="DV37" s="64">
        <f>IF([1]TX_Counties_FY22_Income_Limits!DU37&gt;[1]WAIVER_TX_Counties_FY22!DV$2,[1]TX_Counties_FY22_Income_Limits!DU37,IF([1]TX_Counties_FY22_Income_Limits!DU37&lt;[1]WAIVER_TX_Counties_FY22!DV$2,[1]WAIVER_TX_Counties_FY22!DV$2,IF([1]TX_Counties_FY22_Income_Limits!DU37=[1]WAIVER_TX_Counties_FY22!DV$2,[1]TX_Counties_FY22_Income_Limits!DU37)))</f>
        <v>257947.19999999984</v>
      </c>
      <c r="DW37" s="64">
        <f>IF([1]TX_Counties_FY22_Income_Limits!DV37&gt;[1]WAIVER_TX_Counties_FY22!DW$2,[1]TX_Counties_FY22_Income_Limits!DV37,IF([1]TX_Counties_FY22_Income_Limits!DV37&lt;[1]WAIVER_TX_Counties_FY22!DW$2,[1]WAIVER_TX_Counties_FY22!DW$2,IF([1]TX_Counties_FY22_Income_Limits!DV37=[1]WAIVER_TX_Counties_FY22!DW$2,[1]TX_Counties_FY22_Income_Limits!DV37)))</f>
        <v>266135.99999999983</v>
      </c>
      <c r="DX37" s="64">
        <f>IF([1]TX_Counties_FY22_Income_Limits!DW37&gt;[1]WAIVER_TX_Counties_FY22!DX$2,[1]TX_Counties_FY22_Income_Limits!DW37,IF([1]TX_Counties_FY22_Income_Limits!DW37&lt;[1]WAIVER_TX_Counties_FY22!DX$2,[1]WAIVER_TX_Counties_FY22!DX$2,IF([1]TX_Counties_FY22_Income_Limits!DW37=[1]WAIVER_TX_Counties_FY22!DX$2,[1]TX_Counties_FY22_Income_Limits!DW37)))</f>
        <v>274324.79999999981</v>
      </c>
    </row>
    <row r="38" spans="1:129" ht="14.45">
      <c r="A38" s="61" t="s">
        <v>227</v>
      </c>
      <c r="B38" s="66" t="str">
        <f t="shared" si="5"/>
        <v>NO</v>
      </c>
      <c r="C38" s="64">
        <f>[1]TX_Counties_FY22_Income_Limits!B38</f>
        <v>90100</v>
      </c>
      <c r="D38" s="64">
        <f>IF([1]TX_Counties_FY22_Income_Limits!C38&gt;[1]WAIVER_TX_Counties_FY22!D$2,[1]TX_Counties_FY22_Income_Limits!C38,IF([1]TX_Counties_FY22_Income_Limits!C38&lt;[1]WAIVER_TX_Counties_FY22!D$2,[1]WAIVER_TX_Counties_FY22!D$2,IF([1]TX_Counties_FY22_Income_Limits!C38=[1]WAIVER_TX_Counties_FY22!D$2,[1]TX_Counties_FY22_Income_Limits!C38)))</f>
        <v>18650</v>
      </c>
      <c r="E38" s="64">
        <f>IF([1]TX_Counties_FY22_Income_Limits!D38&gt;[1]WAIVER_TX_Counties_FY22!E$2,[1]TX_Counties_FY22_Income_Limits!D38,IF([1]TX_Counties_FY22_Income_Limits!D38&lt;[1]WAIVER_TX_Counties_FY22!E$2,[1]WAIVER_TX_Counties_FY22!E$2,IF([1]TX_Counties_FY22_Income_Limits!D38=[1]WAIVER_TX_Counties_FY22!E$2,[1]TX_Counties_FY22_Income_Limits!D38)))</f>
        <v>21300</v>
      </c>
      <c r="F38" s="64">
        <f>IF([1]TX_Counties_FY22_Income_Limits!E38&gt;[1]WAIVER_TX_Counties_FY22!F$2,[1]TX_Counties_FY22_Income_Limits!E38,IF([1]TX_Counties_FY22_Income_Limits!E38&lt;[1]WAIVER_TX_Counties_FY22!F$2,[1]WAIVER_TX_Counties_FY22!F$2,IF([1]TX_Counties_FY22_Income_Limits!E38=[1]WAIVER_TX_Counties_FY22!F$2,[1]TX_Counties_FY22_Income_Limits!E38)))</f>
        <v>23950</v>
      </c>
      <c r="G38" s="64">
        <f>IF([1]TX_Counties_FY22_Income_Limits!F38&gt;[1]WAIVER_TX_Counties_FY22!G$2,[1]TX_Counties_FY22_Income_Limits!F38,IF([1]TX_Counties_FY22_Income_Limits!F38&lt;[1]WAIVER_TX_Counties_FY22!G$2,[1]WAIVER_TX_Counties_FY22!G$2,IF([1]TX_Counties_FY22_Income_Limits!F38=[1]WAIVER_TX_Counties_FY22!G$2,[1]TX_Counties_FY22_Income_Limits!F38)))</f>
        <v>27750</v>
      </c>
      <c r="H38" s="64">
        <f>IF([1]TX_Counties_FY22_Income_Limits!G38&gt;[1]WAIVER_TX_Counties_FY22!H$2,[1]TX_Counties_FY22_Income_Limits!G38,IF([1]TX_Counties_FY22_Income_Limits!G38&lt;[1]WAIVER_TX_Counties_FY22!H$2,[1]WAIVER_TX_Counties_FY22!H$2,IF([1]TX_Counties_FY22_Income_Limits!G38=[1]WAIVER_TX_Counties_FY22!H$2,[1]TX_Counties_FY22_Income_Limits!G38)))</f>
        <v>32470</v>
      </c>
      <c r="I38" s="64">
        <f>IF([1]TX_Counties_FY22_Income_Limits!H38&gt;[1]WAIVER_TX_Counties_FY22!I$2,[1]TX_Counties_FY22_Income_Limits!H38,IF([1]TX_Counties_FY22_Income_Limits!H38&lt;[1]WAIVER_TX_Counties_FY22!I$2,[1]WAIVER_TX_Counties_FY22!I$2,IF([1]TX_Counties_FY22_Income_Limits!H38=[1]WAIVER_TX_Counties_FY22!I$2,[1]TX_Counties_FY22_Income_Limits!H38)))</f>
        <v>37190</v>
      </c>
      <c r="J38" s="64">
        <f>IF([1]TX_Counties_FY22_Income_Limits!I38&gt;[1]WAIVER_TX_Counties_FY22!J$2,[1]TX_Counties_FY22_Income_Limits!I38,IF([1]TX_Counties_FY22_Income_Limits!I38&lt;[1]WAIVER_TX_Counties_FY22!J$2,[1]WAIVER_TX_Counties_FY22!J$2,IF([1]TX_Counties_FY22_Income_Limits!I38=[1]WAIVER_TX_Counties_FY22!J$2,[1]TX_Counties_FY22_Income_Limits!I38)))</f>
        <v>41910</v>
      </c>
      <c r="K38" s="64">
        <f>IF([1]TX_Counties_FY22_Income_Limits!J38&gt;[1]WAIVER_TX_Counties_FY22!K$2,[1]TX_Counties_FY22_Income_Limits!J38,IF([1]TX_Counties_FY22_Income_Limits!J38&lt;[1]WAIVER_TX_Counties_FY22!K$2,[1]WAIVER_TX_Counties_FY22!K$2,IF([1]TX_Counties_FY22_Income_Limits!J38=[1]WAIVER_TX_Counties_FY22!K$2,[1]TX_Counties_FY22_Income_Limits!J38)))</f>
        <v>46630</v>
      </c>
      <c r="L38" s="64">
        <f>IF([1]TX_Counties_FY22_Income_Limits!K38&gt;[1]WAIVER_TX_Counties_FY22!L$2,[1]TX_Counties_FY22_Income_Limits!K38,IF([1]TX_Counties_FY22_Income_Limits!K38&lt;[1]WAIVER_TX_Counties_FY22!L$2,[1]WAIVER_TX_Counties_FY22!L$2,IF([1]TX_Counties_FY22_Income_Limits!K38=[1]WAIVER_TX_Counties_FY22!L$2,[1]TX_Counties_FY22_Income_Limits!K38)))</f>
        <v>62019.999999999993</v>
      </c>
      <c r="M38" s="64">
        <f>IF([1]TX_Counties_FY22_Income_Limits!L38&gt;[1]WAIVER_TX_Counties_FY22!M$2,[1]TX_Counties_FY22_Income_Limits!L38,IF([1]TX_Counties_FY22_Income_Limits!L38&lt;[1]WAIVER_TX_Counties_FY22!M$2,[1]WAIVER_TX_Counties_FY22!M$2,IF([1]TX_Counties_FY22_Income_Limits!L38=[1]WAIVER_TX_Counties_FY22!M$2,[1]TX_Counties_FY22_Income_Limits!L38)))</f>
        <v>65564</v>
      </c>
      <c r="N38" s="64">
        <f>IF([1]TX_Counties_FY22_Income_Limits!M38&gt;[1]WAIVER_TX_Counties_FY22!N$2,[1]TX_Counties_FY22_Income_Limits!M38,IF([1]TX_Counties_FY22_Income_Limits!M38&lt;[1]WAIVER_TX_Counties_FY22!N$2,[1]WAIVER_TX_Counties_FY22!N$2,IF([1]TX_Counties_FY22_Income_Limits!M38=[1]WAIVER_TX_Counties_FY22!N$2,[1]TX_Counties_FY22_Income_Limits!M38)))</f>
        <v>69108</v>
      </c>
      <c r="O38" s="64">
        <f>IF([1]TX_Counties_FY22_Income_Limits!N38&gt;[1]WAIVER_TX_Counties_FY22!O$2,[1]TX_Counties_FY22_Income_Limits!N38,IF([1]TX_Counties_FY22_Income_Limits!N38&lt;[1]WAIVER_TX_Counties_FY22!O$2,[1]WAIVER_TX_Counties_FY22!O$2,IF([1]TX_Counties_FY22_Income_Limits!N38=[1]WAIVER_TX_Counties_FY22!O$2,[1]TX_Counties_FY22_Income_Limits!N38)))</f>
        <v>72652</v>
      </c>
      <c r="P38" s="64">
        <f>IF([1]TX_Counties_FY22_Income_Limits!O38&gt;[1]WAIVER_TX_Counties_FY22!P$2,[1]TX_Counties_FY22_Income_Limits!O38,IF([1]TX_Counties_FY22_Income_Limits!O38&lt;[1]WAIVER_TX_Counties_FY22!P$2,[1]WAIVER_TX_Counties_FY22!P$2,IF([1]TX_Counties_FY22_Income_Limits!O38=[1]WAIVER_TX_Counties_FY22!P$2,[1]TX_Counties_FY22_Income_Limits!O38)))</f>
        <v>76196</v>
      </c>
      <c r="Q38" s="64">
        <f>IF([1]TX_Counties_FY22_Income_Limits!P38&gt;[1]WAIVER_TX_Counties_FY22!Q$2,[1]TX_Counties_FY22_Income_Limits!P38,IF([1]TX_Counties_FY22_Income_Limits!P38&lt;[1]WAIVER_TX_Counties_FY22!Q$2,[1]WAIVER_TX_Counties_FY22!Q$2,IF([1]TX_Counties_FY22_Income_Limits!P38=[1]WAIVER_TX_Counties_FY22!Q$2,[1]TX_Counties_FY22_Income_Limits!P38)))</f>
        <v>79740</v>
      </c>
      <c r="R38" s="64">
        <f>IF([1]TX_Counties_FY22_Income_Limits!Q38&gt;[1]WAIVER_TX_Counties_FY22!R$2,[1]TX_Counties_FY22_Income_Limits!Q38,IF([1]TX_Counties_FY22_Income_Limits!Q38&lt;[1]WAIVER_TX_Counties_FY22!R$2,[1]WAIVER_TX_Counties_FY22!R$2,IF([1]TX_Counties_FY22_Income_Limits!Q38=[1]WAIVER_TX_Counties_FY22!R$2,[1]TX_Counties_FY22_Income_Limits!Q38)))</f>
        <v>83284</v>
      </c>
      <c r="S38" s="64">
        <f>IF([1]TX_Counties_FY22_Income_Limits!R38&gt;[1]WAIVER_TX_Counties_FY22!S$2,[1]TX_Counties_FY22_Income_Limits!R38,IF([1]TX_Counties_FY22_Income_Limits!R38&lt;[1]WAIVER_TX_Counties_FY22!S$2,[1]WAIVER_TX_Counties_FY22!S$2,IF([1]TX_Counties_FY22_Income_Limits!R38=[1]WAIVER_TX_Counties_FY22!S$2,[1]TX_Counties_FY22_Income_Limits!R38)))</f>
        <v>86828</v>
      </c>
      <c r="T38" s="64">
        <f>IF([1]TX_Counties_FY22_Income_Limits!S38&gt;[1]WAIVER_TX_Counties_FY22!T$2,[1]TX_Counties_FY22_Income_Limits!S38,IF([1]TX_Counties_FY22_Income_Limits!S38&lt;[1]WAIVER_TX_Counties_FY22!T$2,[1]WAIVER_TX_Counties_FY22!T$2,IF([1]TX_Counties_FY22_Income_Limits!S38=[1]WAIVER_TX_Counties_FY22!T$2,[1]TX_Counties_FY22_Income_Limits!S38)))</f>
        <v>90372</v>
      </c>
      <c r="U38" s="64">
        <f>IF([1]TX_Counties_FY22_Income_Limits!T38&gt;[1]WAIVER_TX_Counties_FY22!U$2,[1]TX_Counties_FY22_Income_Limits!T38,IF([1]TX_Counties_FY22_Income_Limits!T38&lt;[1]WAIVER_TX_Counties_FY22!U$2,[1]WAIVER_TX_Counties_FY22!U$2,IF([1]TX_Counties_FY22_Income_Limits!T38=[1]WAIVER_TX_Counties_FY22!U$2,[1]TX_Counties_FY22_Income_Limits!T38)))</f>
        <v>93916</v>
      </c>
      <c r="V38" s="64">
        <f>IF([1]TX_Counties_FY22_Income_Limits!U38&gt;[1]WAIVER_TX_Counties_FY22!V$2,[1]TX_Counties_FY22_Income_Limits!U38,IF([1]TX_Counties_FY22_Income_Limits!U38&lt;[1]WAIVER_TX_Counties_FY22!V$2,[1]WAIVER_TX_Counties_FY22!V$2,IF([1]TX_Counties_FY22_Income_Limits!U38=[1]WAIVER_TX_Counties_FY22!V$2,[1]TX_Counties_FY22_Income_Limits!U38)))</f>
        <v>97460</v>
      </c>
      <c r="W38" s="64">
        <f>IF([1]TX_Counties_FY22_Income_Limits!V38&gt;[1]WAIVER_TX_Counties_FY22!W$2,[1]TX_Counties_FY22_Income_Limits!V38,IF([1]TX_Counties_FY22_Income_Limits!V38&lt;[1]WAIVER_TX_Counties_FY22!W$2,[1]WAIVER_TX_Counties_FY22!W$2,IF([1]TX_Counties_FY22_Income_Limits!V38=[1]WAIVER_TX_Counties_FY22!W$2,[1]TX_Counties_FY22_Income_Limits!V38)))</f>
        <v>101004</v>
      </c>
      <c r="X38" s="64">
        <f>IF([1]TX_Counties_FY22_Income_Limits!W38&gt;[1]WAIVER_TX_Counties_FY22!X$2,[1]TX_Counties_FY22_Income_Limits!W38,IF([1]TX_Counties_FY22_Income_Limits!W38&lt;[1]WAIVER_TX_Counties_FY22!X$2,[1]WAIVER_TX_Counties_FY22!X$2,IF([1]TX_Counties_FY22_Income_Limits!W38=[1]WAIVER_TX_Counties_FY22!X$2,[1]TX_Counties_FY22_Income_Limits!W38)))</f>
        <v>104548</v>
      </c>
      <c r="Y38" s="64">
        <f>IF([1]TX_Counties_FY22_Income_Limits!X38&gt;[1]WAIVER_TX_Counties_FY22!Y$2,[1]TX_Counties_FY22_Income_Limits!X38,IF([1]TX_Counties_FY22_Income_Limits!X38&lt;[1]WAIVER_TX_Counties_FY22!Y$2,[1]WAIVER_TX_Counties_FY22!Y$2,IF([1]TX_Counties_FY22_Income_Limits!X38=[1]WAIVER_TX_Counties_FY22!Y$2,[1]TX_Counties_FY22_Income_Limits!X38)))</f>
        <v>108092</v>
      </c>
      <c r="Z38" s="64">
        <f>IF([1]TX_Counties_FY22_Income_Limits!Y38&gt;[1]WAIVER_TX_Counties_FY22!Z$2,[1]TX_Counties_FY22_Income_Limits!Y38,IF([1]TX_Counties_FY22_Income_Limits!Y38&lt;[1]WAIVER_TX_Counties_FY22!Z$2,[1]WAIVER_TX_Counties_FY22!Z$2,IF([1]TX_Counties_FY22_Income_Limits!Y38=[1]WAIVER_TX_Counties_FY22!Z$2,[1]TX_Counties_FY22_Income_Limits!Y38)))</f>
        <v>111636</v>
      </c>
      <c r="AA38" s="64">
        <f>IF([1]TX_Counties_FY22_Income_Limits!Z38&gt;[1]WAIVER_TX_Counties_FY22!AA$2,[1]TX_Counties_FY22_Income_Limits!Z38,IF([1]TX_Counties_FY22_Income_Limits!Z38&lt;[1]WAIVER_TX_Counties_FY22!AA$2,[1]WAIVER_TX_Counties_FY22!AA$2,IF([1]TX_Counties_FY22_Income_Limits!Z38=[1]WAIVER_TX_Counties_FY22!AA$2,[1]TX_Counties_FY22_Income_Limits!Z38)))</f>
        <v>115180</v>
      </c>
      <c r="AB38" s="64">
        <f>IF([1]TX_Counties_FY22_Income_Limits!AA38&gt;[1]WAIVER_TX_Counties_FY22!AB$2,[1]TX_Counties_FY22_Income_Limits!AA38,IF([1]TX_Counties_FY22_Income_Limits!AA38&lt;[1]WAIVER_TX_Counties_FY22!AB$2,[1]WAIVER_TX_Counties_FY22!AB$2,IF([1]TX_Counties_FY22_Income_Limits!AA38=[1]WAIVER_TX_Counties_FY22!AB$2,[1]TX_Counties_FY22_Income_Limits!AA38)))</f>
        <v>118724</v>
      </c>
      <c r="AC38" s="64">
        <f>IF([1]TX_Counties_FY22_Income_Limits!AB38&gt;[1]WAIVER_TX_Counties_FY22!AC$2,[1]TX_Counties_FY22_Income_Limits!AB38,IF([1]TX_Counties_FY22_Income_Limits!AB38&lt;[1]WAIVER_TX_Counties_FY22!AC$2,[1]WAIVER_TX_Counties_FY22!AC$2,IF([1]TX_Counties_FY22_Income_Limits!AB38=[1]WAIVER_TX_Counties_FY22!AC$2,[1]TX_Counties_FY22_Income_Limits!AB38)))</f>
        <v>31050</v>
      </c>
      <c r="AD38" s="64">
        <f>IF([1]TX_Counties_FY22_Income_Limits!AC38&gt;[1]WAIVER_TX_Counties_FY22!AD$2,[1]TX_Counties_FY22_Income_Limits!AC38,IF([1]TX_Counties_FY22_Income_Limits!AC38&lt;[1]WAIVER_TX_Counties_FY22!AD$2,[1]WAIVER_TX_Counties_FY22!AD$2,IF([1]TX_Counties_FY22_Income_Limits!AC38=[1]WAIVER_TX_Counties_FY22!AD$2,[1]TX_Counties_FY22_Income_Limits!AC38)))</f>
        <v>35450</v>
      </c>
      <c r="AE38" s="64">
        <f>IF([1]TX_Counties_FY22_Income_Limits!AD38&gt;[1]WAIVER_TX_Counties_FY22!AE$2,[1]TX_Counties_FY22_Income_Limits!AD38,IF([1]TX_Counties_FY22_Income_Limits!AD38&lt;[1]WAIVER_TX_Counties_FY22!AE$2,[1]WAIVER_TX_Counties_FY22!AE$2,IF([1]TX_Counties_FY22_Income_Limits!AD38=[1]WAIVER_TX_Counties_FY22!AE$2,[1]TX_Counties_FY22_Income_Limits!AD38)))</f>
        <v>39900</v>
      </c>
      <c r="AF38" s="64">
        <f>IF([1]TX_Counties_FY22_Income_Limits!AE38&gt;[1]WAIVER_TX_Counties_FY22!AF$2,[1]TX_Counties_FY22_Income_Limits!AE38,IF([1]TX_Counties_FY22_Income_Limits!AE38&lt;[1]WAIVER_TX_Counties_FY22!AF$2,[1]WAIVER_TX_Counties_FY22!AF$2,IF([1]TX_Counties_FY22_Income_Limits!AE38=[1]WAIVER_TX_Counties_FY22!AF$2,[1]TX_Counties_FY22_Income_Limits!AE38)))</f>
        <v>44300</v>
      </c>
      <c r="AG38" s="64">
        <f>IF([1]TX_Counties_FY22_Income_Limits!AF38&gt;[1]WAIVER_TX_Counties_FY22!AG$2,[1]TX_Counties_FY22_Income_Limits!AF38,IF([1]TX_Counties_FY22_Income_Limits!AF38&lt;[1]WAIVER_TX_Counties_FY22!AG$2,[1]WAIVER_TX_Counties_FY22!AG$2,IF([1]TX_Counties_FY22_Income_Limits!AF38=[1]WAIVER_TX_Counties_FY22!AG$2,[1]TX_Counties_FY22_Income_Limits!AF38)))</f>
        <v>47850</v>
      </c>
      <c r="AH38" s="64">
        <f>IF([1]TX_Counties_FY22_Income_Limits!AG38&gt;[1]WAIVER_TX_Counties_FY22!AH$2,[1]TX_Counties_FY22_Income_Limits!AG38,IF([1]TX_Counties_FY22_Income_Limits!AG38&lt;[1]WAIVER_TX_Counties_FY22!AH$2,[1]WAIVER_TX_Counties_FY22!AH$2,IF([1]TX_Counties_FY22_Income_Limits!AG38=[1]WAIVER_TX_Counties_FY22!AH$2,[1]TX_Counties_FY22_Income_Limits!AG38)))</f>
        <v>51400</v>
      </c>
      <c r="AI38" s="64">
        <f>IF([1]TX_Counties_FY22_Income_Limits!AH38&gt;[1]WAIVER_TX_Counties_FY22!AI$2,[1]TX_Counties_FY22_Income_Limits!AH38,IF([1]TX_Counties_FY22_Income_Limits!AH38&lt;[1]WAIVER_TX_Counties_FY22!AI$2,[1]WAIVER_TX_Counties_FY22!AI$2,IF([1]TX_Counties_FY22_Income_Limits!AH38=[1]WAIVER_TX_Counties_FY22!AI$2,[1]TX_Counties_FY22_Income_Limits!AH38)))</f>
        <v>54950</v>
      </c>
      <c r="AJ38" s="64">
        <f>IF([1]TX_Counties_FY22_Income_Limits!AI38&gt;[1]WAIVER_TX_Counties_FY22!AJ$2,[1]TX_Counties_FY22_Income_Limits!AI38,IF([1]TX_Counties_FY22_Income_Limits!AI38&lt;[1]WAIVER_TX_Counties_FY22!AJ$2,[1]WAIVER_TX_Counties_FY22!AJ$2,IF([1]TX_Counties_FY22_Income_Limits!AI38=[1]WAIVER_TX_Counties_FY22!AJ$2,[1]TX_Counties_FY22_Income_Limits!AI38)))</f>
        <v>58500</v>
      </c>
      <c r="AK38" s="64">
        <f>IF([1]TX_Counties_FY22_Income_Limits!AJ38&gt;[1]WAIVER_TX_Counties_FY22!AK$2,[1]TX_Counties_FY22_Income_Limits!AJ38,IF([1]TX_Counties_FY22_Income_Limits!AJ38&lt;[1]WAIVER_TX_Counties_FY22!AK$2,[1]WAIVER_TX_Counties_FY22!AK$2,IF([1]TX_Counties_FY22_Income_Limits!AJ38=[1]WAIVER_TX_Counties_FY22!AK$2,[1]TX_Counties_FY22_Income_Limits!AJ38)))</f>
        <v>62019.999999999993</v>
      </c>
      <c r="AL38" s="64">
        <f>IF([1]TX_Counties_FY22_Income_Limits!AK38&gt;[1]WAIVER_TX_Counties_FY22!AL$2,[1]TX_Counties_FY22_Income_Limits!AK38,IF([1]TX_Counties_FY22_Income_Limits!AK38&lt;[1]WAIVER_TX_Counties_FY22!AL$2,[1]WAIVER_TX_Counties_FY22!AL$2,IF([1]TX_Counties_FY22_Income_Limits!AK38=[1]WAIVER_TX_Counties_FY22!AL$2,[1]TX_Counties_FY22_Income_Limits!AK38)))</f>
        <v>65564</v>
      </c>
      <c r="AM38" s="64">
        <f>IF([1]TX_Counties_FY22_Income_Limits!AL38&gt;[1]WAIVER_TX_Counties_FY22!AM$2,[1]TX_Counties_FY22_Income_Limits!AL38,IF([1]TX_Counties_FY22_Income_Limits!AL38&lt;[1]WAIVER_TX_Counties_FY22!AM$2,[1]WAIVER_TX_Counties_FY22!AM$2,IF([1]TX_Counties_FY22_Income_Limits!AL38=[1]WAIVER_TX_Counties_FY22!AM$2,[1]TX_Counties_FY22_Income_Limits!AL38)))</f>
        <v>69108</v>
      </c>
      <c r="AN38" s="64">
        <f>IF([1]TX_Counties_FY22_Income_Limits!AM38&gt;[1]WAIVER_TX_Counties_FY22!AN$2,[1]TX_Counties_FY22_Income_Limits!AM38,IF([1]TX_Counties_FY22_Income_Limits!AM38&lt;[1]WAIVER_TX_Counties_FY22!AN$2,[1]WAIVER_TX_Counties_FY22!AN$2,IF([1]TX_Counties_FY22_Income_Limits!AM38=[1]WAIVER_TX_Counties_FY22!AN$2,[1]TX_Counties_FY22_Income_Limits!AM38)))</f>
        <v>72652</v>
      </c>
      <c r="AO38" s="64">
        <f>IF([1]TX_Counties_FY22_Income_Limits!AN38&gt;[1]WAIVER_TX_Counties_FY22!AO$2,[1]TX_Counties_FY22_Income_Limits!AN38,IF([1]TX_Counties_FY22_Income_Limits!AN38&lt;[1]WAIVER_TX_Counties_FY22!AO$2,[1]WAIVER_TX_Counties_FY22!AO$2,IF([1]TX_Counties_FY22_Income_Limits!AN38=[1]WAIVER_TX_Counties_FY22!AO$2,[1]TX_Counties_FY22_Income_Limits!AN38)))</f>
        <v>76196</v>
      </c>
      <c r="AP38" s="64">
        <f>IF([1]TX_Counties_FY22_Income_Limits!AO38&gt;[1]WAIVER_TX_Counties_FY22!AP$2,[1]TX_Counties_FY22_Income_Limits!AO38,IF([1]TX_Counties_FY22_Income_Limits!AO38&lt;[1]WAIVER_TX_Counties_FY22!AP$2,[1]WAIVER_TX_Counties_FY22!AP$2,IF([1]TX_Counties_FY22_Income_Limits!AO38=[1]WAIVER_TX_Counties_FY22!AP$2,[1]TX_Counties_FY22_Income_Limits!AO38)))</f>
        <v>79740</v>
      </c>
      <c r="AQ38" s="64">
        <f>IF([1]TX_Counties_FY22_Income_Limits!AP38&gt;[1]WAIVER_TX_Counties_FY22!AQ$2,[1]TX_Counties_FY22_Income_Limits!AP38,IF([1]TX_Counties_FY22_Income_Limits!AP38&lt;[1]WAIVER_TX_Counties_FY22!AQ$2,[1]WAIVER_TX_Counties_FY22!AQ$2,IF([1]TX_Counties_FY22_Income_Limits!AP38=[1]WAIVER_TX_Counties_FY22!AQ$2,[1]TX_Counties_FY22_Income_Limits!AP38)))</f>
        <v>83284</v>
      </c>
      <c r="AR38" s="64">
        <f>IF([1]TX_Counties_FY22_Income_Limits!AQ38&gt;[1]WAIVER_TX_Counties_FY22!AR$2,[1]TX_Counties_FY22_Income_Limits!AQ38,IF([1]TX_Counties_FY22_Income_Limits!AQ38&lt;[1]WAIVER_TX_Counties_FY22!AR$2,[1]WAIVER_TX_Counties_FY22!AR$2,IF([1]TX_Counties_FY22_Income_Limits!AQ38=[1]WAIVER_TX_Counties_FY22!AR$2,[1]TX_Counties_FY22_Income_Limits!AQ38)))</f>
        <v>86828</v>
      </c>
      <c r="AS38" s="64">
        <f>IF([1]TX_Counties_FY22_Income_Limits!AR38&gt;[1]WAIVER_TX_Counties_FY22!AS$2,[1]TX_Counties_FY22_Income_Limits!AR38,IF([1]TX_Counties_FY22_Income_Limits!AR38&lt;[1]WAIVER_TX_Counties_FY22!AS$2,[1]WAIVER_TX_Counties_FY22!AS$2,IF([1]TX_Counties_FY22_Income_Limits!AR38=[1]WAIVER_TX_Counties_FY22!AS$2,[1]TX_Counties_FY22_Income_Limits!AR38)))</f>
        <v>90372</v>
      </c>
      <c r="AT38" s="64">
        <f>IF([1]TX_Counties_FY22_Income_Limits!AS38&gt;[1]WAIVER_TX_Counties_FY22!AT$2,[1]TX_Counties_FY22_Income_Limits!AS38,IF([1]TX_Counties_FY22_Income_Limits!AS38&lt;[1]WAIVER_TX_Counties_FY22!AT$2,[1]WAIVER_TX_Counties_FY22!AT$2,IF([1]TX_Counties_FY22_Income_Limits!AS38=[1]WAIVER_TX_Counties_FY22!AT$2,[1]TX_Counties_FY22_Income_Limits!AS38)))</f>
        <v>93916</v>
      </c>
      <c r="AU38" s="64">
        <f>IF([1]TX_Counties_FY22_Income_Limits!AT38&gt;[1]WAIVER_TX_Counties_FY22!AU$2,[1]TX_Counties_FY22_Income_Limits!AT38,IF([1]TX_Counties_FY22_Income_Limits!AT38&lt;[1]WAIVER_TX_Counties_FY22!AU$2,[1]WAIVER_TX_Counties_FY22!AU$2,IF([1]TX_Counties_FY22_Income_Limits!AT38=[1]WAIVER_TX_Counties_FY22!AU$2,[1]TX_Counties_FY22_Income_Limits!AT38)))</f>
        <v>97460</v>
      </c>
      <c r="AV38" s="64">
        <f>IF([1]TX_Counties_FY22_Income_Limits!AU38&gt;[1]WAIVER_TX_Counties_FY22!AV$2,[1]TX_Counties_FY22_Income_Limits!AU38,IF([1]TX_Counties_FY22_Income_Limits!AU38&lt;[1]WAIVER_TX_Counties_FY22!AV$2,[1]WAIVER_TX_Counties_FY22!AV$2,IF([1]TX_Counties_FY22_Income_Limits!AU38=[1]WAIVER_TX_Counties_FY22!AV$2,[1]TX_Counties_FY22_Income_Limits!AU38)))</f>
        <v>101004</v>
      </c>
      <c r="AW38" s="64">
        <f>IF([1]TX_Counties_FY22_Income_Limits!AV38&gt;[1]WAIVER_TX_Counties_FY22!AW$2,[1]TX_Counties_FY22_Income_Limits!AV38,IF([1]TX_Counties_FY22_Income_Limits!AV38&lt;[1]WAIVER_TX_Counties_FY22!AW$2,[1]WAIVER_TX_Counties_FY22!AW$2,IF([1]TX_Counties_FY22_Income_Limits!AV38=[1]WAIVER_TX_Counties_FY22!AW$2,[1]TX_Counties_FY22_Income_Limits!AV38)))</f>
        <v>104548</v>
      </c>
      <c r="AX38" s="64">
        <f>IF([1]TX_Counties_FY22_Income_Limits!AW38&gt;[1]WAIVER_TX_Counties_FY22!AX$2,[1]TX_Counties_FY22_Income_Limits!AW38,IF([1]TX_Counties_FY22_Income_Limits!AW38&lt;[1]WAIVER_TX_Counties_FY22!AX$2,[1]WAIVER_TX_Counties_FY22!AX$2,IF([1]TX_Counties_FY22_Income_Limits!AW38=[1]WAIVER_TX_Counties_FY22!AX$2,[1]TX_Counties_FY22_Income_Limits!AW38)))</f>
        <v>108092</v>
      </c>
      <c r="AY38" s="64">
        <f>IF([1]TX_Counties_FY22_Income_Limits!AX38&gt;[1]WAIVER_TX_Counties_FY22!AY$2,[1]TX_Counties_FY22_Income_Limits!AX38,IF([1]TX_Counties_FY22_Income_Limits!AX38&lt;[1]WAIVER_TX_Counties_FY22!AY$2,[1]WAIVER_TX_Counties_FY22!AY$2,IF([1]TX_Counties_FY22_Income_Limits!AX38=[1]WAIVER_TX_Counties_FY22!AY$2,[1]TX_Counties_FY22_Income_Limits!AX38)))</f>
        <v>111636</v>
      </c>
      <c r="AZ38" s="64">
        <f>IF([1]TX_Counties_FY22_Income_Limits!AY38&gt;[1]WAIVER_TX_Counties_FY22!AZ$2,[1]TX_Counties_FY22_Income_Limits!AY38,IF([1]TX_Counties_FY22_Income_Limits!AY38&lt;[1]WAIVER_TX_Counties_FY22!AZ$2,[1]WAIVER_TX_Counties_FY22!AZ$2,IF([1]TX_Counties_FY22_Income_Limits!AY38=[1]WAIVER_TX_Counties_FY22!AZ$2,[1]TX_Counties_FY22_Income_Limits!AY38)))</f>
        <v>115180</v>
      </c>
      <c r="BA38" s="64">
        <f>IF([1]TX_Counties_FY22_Income_Limits!AZ38&gt;[1]WAIVER_TX_Counties_FY22!BA$2,[1]TX_Counties_FY22_Income_Limits!AZ38,IF([1]TX_Counties_FY22_Income_Limits!AZ38&lt;[1]WAIVER_TX_Counties_FY22!BA$2,[1]WAIVER_TX_Counties_FY22!BA$2,IF([1]TX_Counties_FY22_Income_Limits!AZ38=[1]WAIVER_TX_Counties_FY22!BA$2,[1]TX_Counties_FY22_Income_Limits!AZ38)))</f>
        <v>118724</v>
      </c>
      <c r="BB38" s="64">
        <f>IF([1]TX_Counties_FY22_Income_Limits!BA38&gt;[1]WAIVER_TX_Counties_FY22!BB$2,[1]TX_Counties_FY22_Income_Limits!BA38,IF([1]TX_Counties_FY22_Income_Limits!BA38&lt;[1]WAIVER_TX_Counties_FY22!BB$2,[1]WAIVER_TX_Counties_FY22!BB$2,IF([1]TX_Counties_FY22_Income_Limits!BA38=[1]WAIVER_TX_Counties_FY22!BB$2,[1]TX_Counties_FY22_Income_Limits!BA38)))</f>
        <v>49600</v>
      </c>
      <c r="BC38" s="64">
        <f>IF([1]TX_Counties_FY22_Income_Limits!BB38&gt;[1]WAIVER_TX_Counties_FY22!BC$2,[1]TX_Counties_FY22_Income_Limits!BB38,IF([1]TX_Counties_FY22_Income_Limits!BB38&lt;[1]WAIVER_TX_Counties_FY22!BC$2,[1]WAIVER_TX_Counties_FY22!BC$2,IF([1]TX_Counties_FY22_Income_Limits!BB38=[1]WAIVER_TX_Counties_FY22!BC$2,[1]TX_Counties_FY22_Income_Limits!BB38)))</f>
        <v>56700</v>
      </c>
      <c r="BD38" s="64">
        <f>IF([1]TX_Counties_FY22_Income_Limits!BC38&gt;[1]WAIVER_TX_Counties_FY22!BD$2,[1]TX_Counties_FY22_Income_Limits!BC38,IF([1]TX_Counties_FY22_Income_Limits!BC38&lt;[1]WAIVER_TX_Counties_FY22!BD$2,[1]WAIVER_TX_Counties_FY22!BD$2,IF([1]TX_Counties_FY22_Income_Limits!BC38=[1]WAIVER_TX_Counties_FY22!BD$2,[1]TX_Counties_FY22_Income_Limits!BC38)))</f>
        <v>63800</v>
      </c>
      <c r="BE38" s="64">
        <f>IF([1]TX_Counties_FY22_Income_Limits!BD38&gt;[1]WAIVER_TX_Counties_FY22!BE$2,[1]TX_Counties_FY22_Income_Limits!BD38,IF([1]TX_Counties_FY22_Income_Limits!BD38&lt;[1]WAIVER_TX_Counties_FY22!BE$2,[1]WAIVER_TX_Counties_FY22!BE$2,IF([1]TX_Counties_FY22_Income_Limits!BD38=[1]WAIVER_TX_Counties_FY22!BE$2,[1]TX_Counties_FY22_Income_Limits!BD38)))</f>
        <v>70850</v>
      </c>
      <c r="BF38" s="64">
        <f>IF([1]TX_Counties_FY22_Income_Limits!BE38&gt;[1]WAIVER_TX_Counties_FY22!BF$2,[1]TX_Counties_FY22_Income_Limits!BE38,IF([1]TX_Counties_FY22_Income_Limits!BE38&lt;[1]WAIVER_TX_Counties_FY22!BF$2,[1]WAIVER_TX_Counties_FY22!BF$2,IF([1]TX_Counties_FY22_Income_Limits!BE38=[1]WAIVER_TX_Counties_FY22!BF$2,[1]TX_Counties_FY22_Income_Limits!BE38)))</f>
        <v>76550</v>
      </c>
      <c r="BG38" s="64">
        <f>IF([1]TX_Counties_FY22_Income_Limits!BF38&gt;[1]WAIVER_TX_Counties_FY22!BG$2,[1]TX_Counties_FY22_Income_Limits!BF38,IF([1]TX_Counties_FY22_Income_Limits!BF38&lt;[1]WAIVER_TX_Counties_FY22!BG$2,[1]WAIVER_TX_Counties_FY22!BG$2,IF([1]TX_Counties_FY22_Income_Limits!BF38=[1]WAIVER_TX_Counties_FY22!BG$2,[1]TX_Counties_FY22_Income_Limits!BF38)))</f>
        <v>82200</v>
      </c>
      <c r="BH38" s="64">
        <f>IF([1]TX_Counties_FY22_Income_Limits!BG38&gt;[1]WAIVER_TX_Counties_FY22!BH$2,[1]TX_Counties_FY22_Income_Limits!BG38,IF([1]TX_Counties_FY22_Income_Limits!BG38&lt;[1]WAIVER_TX_Counties_FY22!BH$2,[1]WAIVER_TX_Counties_FY22!BH$2,IF([1]TX_Counties_FY22_Income_Limits!BG38=[1]WAIVER_TX_Counties_FY22!BH$2,[1]TX_Counties_FY22_Income_Limits!BG38)))</f>
        <v>87900</v>
      </c>
      <c r="BI38" s="64">
        <f>IF([1]TX_Counties_FY22_Income_Limits!BH38&gt;[1]WAIVER_TX_Counties_FY22!BI$2,[1]TX_Counties_FY22_Income_Limits!BH38,IF([1]TX_Counties_FY22_Income_Limits!BH38&lt;[1]WAIVER_TX_Counties_FY22!BI$2,[1]WAIVER_TX_Counties_FY22!BI$2,IF([1]TX_Counties_FY22_Income_Limits!BH38=[1]WAIVER_TX_Counties_FY22!BI$2,[1]TX_Counties_FY22_Income_Limits!BH38)))</f>
        <v>93550</v>
      </c>
      <c r="BJ38" s="64">
        <f>IF([1]TX_Counties_FY22_Income_Limits!BI38&gt;[1]WAIVER_TX_Counties_FY22!BJ$2,[1]TX_Counties_FY22_Income_Limits!BI38,IF([1]TX_Counties_FY22_Income_Limits!BI38&lt;[1]WAIVER_TX_Counties_FY22!BJ$2,[1]WAIVER_TX_Counties_FY22!BJ$2,IF([1]TX_Counties_FY22_Income_Limits!BI38=[1]WAIVER_TX_Counties_FY22!BJ$2,[1]TX_Counties_FY22_Income_Limits!BI38)))</f>
        <v>99190</v>
      </c>
      <c r="BK38" s="64">
        <f>IF([1]TX_Counties_FY22_Income_Limits!BJ38&gt;[1]WAIVER_TX_Counties_FY22!BK$2,[1]TX_Counties_FY22_Income_Limits!BJ38,IF([1]TX_Counties_FY22_Income_Limits!BJ38&lt;[1]WAIVER_TX_Counties_FY22!BK$2,[1]WAIVER_TX_Counties_FY22!BK$2,IF([1]TX_Counties_FY22_Income_Limits!BJ38=[1]WAIVER_TX_Counties_FY22!BK$2,[1]TX_Counties_FY22_Income_Limits!BJ38)))</f>
        <v>104858</v>
      </c>
      <c r="BL38" s="64">
        <f>IF([1]TX_Counties_FY22_Income_Limits!BK38&gt;[1]WAIVER_TX_Counties_FY22!BL$2,[1]TX_Counties_FY22_Income_Limits!BK38,IF([1]TX_Counties_FY22_Income_Limits!BK38&lt;[1]WAIVER_TX_Counties_FY22!BL$2,[1]WAIVER_TX_Counties_FY22!BL$2,IF([1]TX_Counties_FY22_Income_Limits!BK38=[1]WAIVER_TX_Counties_FY22!BL$2,[1]TX_Counties_FY22_Income_Limits!BK38)))</f>
        <v>110526</v>
      </c>
      <c r="BM38" s="64">
        <f>IF([1]TX_Counties_FY22_Income_Limits!BL38&gt;[1]WAIVER_TX_Counties_FY22!BM$2,[1]TX_Counties_FY22_Income_Limits!BL38,IF([1]TX_Counties_FY22_Income_Limits!BL38&lt;[1]WAIVER_TX_Counties_FY22!BM$2,[1]WAIVER_TX_Counties_FY22!BM$2,IF([1]TX_Counties_FY22_Income_Limits!BL38=[1]WAIVER_TX_Counties_FY22!BM$2,[1]TX_Counties_FY22_Income_Limits!BL38)))</f>
        <v>116194</v>
      </c>
      <c r="BN38" s="64">
        <f>IF([1]TX_Counties_FY22_Income_Limits!BM38&gt;[1]WAIVER_TX_Counties_FY22!BN$2,[1]TX_Counties_FY22_Income_Limits!BM38,IF([1]TX_Counties_FY22_Income_Limits!BM38&lt;[1]WAIVER_TX_Counties_FY22!BN$2,[1]WAIVER_TX_Counties_FY22!BN$2,IF([1]TX_Counties_FY22_Income_Limits!BM38=[1]WAIVER_TX_Counties_FY22!BN$2,[1]TX_Counties_FY22_Income_Limits!BM38)))</f>
        <v>121862</v>
      </c>
      <c r="BO38" s="64">
        <f>IF([1]TX_Counties_FY22_Income_Limits!BN38&gt;[1]WAIVER_TX_Counties_FY22!BO$2,[1]TX_Counties_FY22_Income_Limits!BN38,IF([1]TX_Counties_FY22_Income_Limits!BN38&lt;[1]WAIVER_TX_Counties_FY22!BO$2,[1]WAIVER_TX_Counties_FY22!BO$2,IF([1]TX_Counties_FY22_Income_Limits!BN38=[1]WAIVER_TX_Counties_FY22!BO$2,[1]TX_Counties_FY22_Income_Limits!BN38)))</f>
        <v>127530</v>
      </c>
      <c r="BP38" s="64">
        <f>IF([1]TX_Counties_FY22_Income_Limits!BO38&gt;[1]WAIVER_TX_Counties_FY22!BP$2,[1]TX_Counties_FY22_Income_Limits!BO38,IF([1]TX_Counties_FY22_Income_Limits!BO38&lt;[1]WAIVER_TX_Counties_FY22!BP$2,[1]WAIVER_TX_Counties_FY22!BP$2,IF([1]TX_Counties_FY22_Income_Limits!BO38=[1]WAIVER_TX_Counties_FY22!BP$2,[1]TX_Counties_FY22_Income_Limits!BO38)))</f>
        <v>133198</v>
      </c>
      <c r="BQ38" s="64">
        <f>IF([1]TX_Counties_FY22_Income_Limits!BP38&gt;[1]WAIVER_TX_Counties_FY22!BQ$2,[1]TX_Counties_FY22_Income_Limits!BP38,IF([1]TX_Counties_FY22_Income_Limits!BP38&lt;[1]WAIVER_TX_Counties_FY22!BQ$2,[1]WAIVER_TX_Counties_FY22!BQ$2,IF([1]TX_Counties_FY22_Income_Limits!BP38=[1]WAIVER_TX_Counties_FY22!BQ$2,[1]TX_Counties_FY22_Income_Limits!BP38)))</f>
        <v>138866</v>
      </c>
      <c r="BR38" s="64">
        <f>IF([1]TX_Counties_FY22_Income_Limits!BQ38&gt;[1]WAIVER_TX_Counties_FY22!BR$2,[1]TX_Counties_FY22_Income_Limits!BQ38,IF([1]TX_Counties_FY22_Income_Limits!BQ38&lt;[1]WAIVER_TX_Counties_FY22!BR$2,[1]WAIVER_TX_Counties_FY22!BR$2,IF([1]TX_Counties_FY22_Income_Limits!BQ38=[1]WAIVER_TX_Counties_FY22!BR$2,[1]TX_Counties_FY22_Income_Limits!BQ38)))</f>
        <v>144534</v>
      </c>
      <c r="BS38" s="64">
        <f>IF([1]TX_Counties_FY22_Income_Limits!BR38&gt;[1]WAIVER_TX_Counties_FY22!BS$2,[1]TX_Counties_FY22_Income_Limits!BR38,IF([1]TX_Counties_FY22_Income_Limits!BR38&lt;[1]WAIVER_TX_Counties_FY22!BS$2,[1]WAIVER_TX_Counties_FY22!BS$2,IF([1]TX_Counties_FY22_Income_Limits!BR38=[1]WAIVER_TX_Counties_FY22!BS$2,[1]TX_Counties_FY22_Income_Limits!BR38)))</f>
        <v>150202</v>
      </c>
      <c r="BT38" s="64">
        <f>IF([1]TX_Counties_FY22_Income_Limits!BS38&gt;[1]WAIVER_TX_Counties_FY22!BT$2,[1]TX_Counties_FY22_Income_Limits!BS38,IF([1]TX_Counties_FY22_Income_Limits!BS38&lt;[1]WAIVER_TX_Counties_FY22!BT$2,[1]WAIVER_TX_Counties_FY22!BT$2,IF([1]TX_Counties_FY22_Income_Limits!BS38=[1]WAIVER_TX_Counties_FY22!BT$2,[1]TX_Counties_FY22_Income_Limits!BS38)))</f>
        <v>155870</v>
      </c>
      <c r="BU38" s="64">
        <f>IF([1]TX_Counties_FY22_Income_Limits!BT38&gt;[1]WAIVER_TX_Counties_FY22!BU$2,[1]TX_Counties_FY22_Income_Limits!BT38,IF([1]TX_Counties_FY22_Income_Limits!BT38&lt;[1]WAIVER_TX_Counties_FY22!BU$2,[1]WAIVER_TX_Counties_FY22!BU$2,IF([1]TX_Counties_FY22_Income_Limits!BT38=[1]WAIVER_TX_Counties_FY22!BU$2,[1]TX_Counties_FY22_Income_Limits!BT38)))</f>
        <v>161538</v>
      </c>
      <c r="BV38" s="64">
        <f>IF([1]TX_Counties_FY22_Income_Limits!BU38&gt;[1]WAIVER_TX_Counties_FY22!BV$2,[1]TX_Counties_FY22_Income_Limits!BU38,IF([1]TX_Counties_FY22_Income_Limits!BU38&lt;[1]WAIVER_TX_Counties_FY22!BV$2,[1]WAIVER_TX_Counties_FY22!BV$2,IF([1]TX_Counties_FY22_Income_Limits!BU38=[1]WAIVER_TX_Counties_FY22!BV$2,[1]TX_Counties_FY22_Income_Limits!BU38)))</f>
        <v>167206</v>
      </c>
      <c r="BW38" s="64">
        <f>IF([1]TX_Counties_FY22_Income_Limits!BV38&gt;[1]WAIVER_TX_Counties_FY22!BW$2,[1]TX_Counties_FY22_Income_Limits!BV38,IF([1]TX_Counties_FY22_Income_Limits!BV38&lt;[1]WAIVER_TX_Counties_FY22!BW$2,[1]WAIVER_TX_Counties_FY22!BW$2,IF([1]TX_Counties_FY22_Income_Limits!BV38=[1]WAIVER_TX_Counties_FY22!BW$2,[1]TX_Counties_FY22_Income_Limits!BV38)))</f>
        <v>172874</v>
      </c>
      <c r="BX38" s="64">
        <f>IF([1]TX_Counties_FY22_Income_Limits!BW38&gt;[1]WAIVER_TX_Counties_FY22!BX$2,[1]TX_Counties_FY22_Income_Limits!BW38,IF([1]TX_Counties_FY22_Income_Limits!BW38&lt;[1]WAIVER_TX_Counties_FY22!BX$2,[1]WAIVER_TX_Counties_FY22!BX$2,IF([1]TX_Counties_FY22_Income_Limits!BW38=[1]WAIVER_TX_Counties_FY22!BX$2,[1]TX_Counties_FY22_Income_Limits!BW38)))</f>
        <v>178542</v>
      </c>
      <c r="BY38" s="64">
        <f>IF([1]TX_Counties_FY22_Income_Limits!BX38&gt;[1]WAIVER_TX_Counties_FY22!BY$2,[1]TX_Counties_FY22_Income_Limits!BX38,IF([1]TX_Counties_FY22_Income_Limits!BX38&lt;[1]WAIVER_TX_Counties_FY22!BY$2,[1]WAIVER_TX_Counties_FY22!BY$2,IF([1]TX_Counties_FY22_Income_Limits!BX38=[1]WAIVER_TX_Counties_FY22!BY$2,[1]TX_Counties_FY22_Income_Limits!BX38)))</f>
        <v>184210</v>
      </c>
      <c r="BZ38" s="64">
        <f>IF([1]TX_Counties_FY22_Income_Limits!BY38&gt;[1]WAIVER_TX_Counties_FY22!BZ$2,[1]TX_Counties_FY22_Income_Limits!BY38,IF([1]TX_Counties_FY22_Income_Limits!BY38&lt;[1]WAIVER_TX_Counties_FY22!BZ$2,[1]WAIVER_TX_Counties_FY22!BZ$2,IF([1]TX_Counties_FY22_Income_Limits!BY38=[1]WAIVER_TX_Counties_FY22!BZ$2,[1]TX_Counties_FY22_Income_Limits!BY38)))</f>
        <v>189878</v>
      </c>
      <c r="CA38" s="64">
        <f>IF([1]TX_Counties_FY22_Income_Limits!BZ38&gt;[1]WAIVER_TX_Counties_FY22!CA$2,[1]TX_Counties_FY22_Income_Limits!BZ38,IF([1]TX_Counties_FY22_Income_Limits!BZ38&lt;[1]WAIVER_TX_Counties_FY22!CA$2,[1]WAIVER_TX_Counties_FY22!CA$2,IF([1]TX_Counties_FY22_Income_Limits!BZ38=[1]WAIVER_TX_Counties_FY22!CA$2,[1]TX_Counties_FY22_Income_Limits!BZ38)))</f>
        <v>63069.999999999993</v>
      </c>
      <c r="CB38" s="64">
        <f>IF([1]TX_Counties_FY22_Income_Limits!CA38&gt;[1]WAIVER_TX_Counties_FY22!CB$2,[1]TX_Counties_FY22_Income_Limits!CA38,IF([1]TX_Counties_FY22_Income_Limits!CA38&lt;[1]WAIVER_TX_Counties_FY22!CB$2,[1]WAIVER_TX_Counties_FY22!CB$2,IF([1]TX_Counties_FY22_Income_Limits!CA38=[1]WAIVER_TX_Counties_FY22!CB$2,[1]TX_Counties_FY22_Income_Limits!CA38)))</f>
        <v>72080</v>
      </c>
      <c r="CC38" s="64">
        <f>IF([1]TX_Counties_FY22_Income_Limits!CB38&gt;[1]WAIVER_TX_Counties_FY22!CC$2,[1]TX_Counties_FY22_Income_Limits!CB38,IF([1]TX_Counties_FY22_Income_Limits!CB38&lt;[1]WAIVER_TX_Counties_FY22!CC$2,[1]WAIVER_TX_Counties_FY22!CC$2,IF([1]TX_Counties_FY22_Income_Limits!CB38=[1]WAIVER_TX_Counties_FY22!CC$2,[1]TX_Counties_FY22_Income_Limits!CB38)))</f>
        <v>81090</v>
      </c>
      <c r="CD38" s="64">
        <f>IF([1]TX_Counties_FY22_Income_Limits!CC38&gt;[1]WAIVER_TX_Counties_FY22!CD$2,[1]TX_Counties_FY22_Income_Limits!CC38,IF([1]TX_Counties_FY22_Income_Limits!CC38&lt;[1]WAIVER_TX_Counties_FY22!CD$2,[1]WAIVER_TX_Counties_FY22!CD$2,IF([1]TX_Counties_FY22_Income_Limits!CC38=[1]WAIVER_TX_Counties_FY22!CD$2,[1]TX_Counties_FY22_Income_Limits!CC38)))</f>
        <v>90100</v>
      </c>
      <c r="CE38" s="64">
        <f>IF([1]TX_Counties_FY22_Income_Limits!CD38&gt;[1]WAIVER_TX_Counties_FY22!CE$2,[1]TX_Counties_FY22_Income_Limits!CD38,IF([1]TX_Counties_FY22_Income_Limits!CD38&lt;[1]WAIVER_TX_Counties_FY22!CE$2,[1]WAIVER_TX_Counties_FY22!CE$2,IF([1]TX_Counties_FY22_Income_Limits!CD38=[1]WAIVER_TX_Counties_FY22!CE$2,[1]TX_Counties_FY22_Income_Limits!CD38)))</f>
        <v>97308</v>
      </c>
      <c r="CF38" s="64">
        <f>IF([1]TX_Counties_FY22_Income_Limits!CE38&gt;[1]WAIVER_TX_Counties_FY22!CF$2,[1]TX_Counties_FY22_Income_Limits!CE38,IF([1]TX_Counties_FY22_Income_Limits!CE38&lt;[1]WAIVER_TX_Counties_FY22!CF$2,[1]WAIVER_TX_Counties_FY22!CF$2,IF([1]TX_Counties_FY22_Income_Limits!CE38=[1]WAIVER_TX_Counties_FY22!CF$2,[1]TX_Counties_FY22_Income_Limits!CE38)))</f>
        <v>104516</v>
      </c>
      <c r="CG38" s="64">
        <f>IF([1]TX_Counties_FY22_Income_Limits!CF38&gt;[1]WAIVER_TX_Counties_FY22!CG$2,[1]TX_Counties_FY22_Income_Limits!CF38,IF([1]TX_Counties_FY22_Income_Limits!CF38&lt;[1]WAIVER_TX_Counties_FY22!CG$2,[1]WAIVER_TX_Counties_FY22!CG$2,IF([1]TX_Counties_FY22_Income_Limits!CF38=[1]WAIVER_TX_Counties_FY22!CG$2,[1]TX_Counties_FY22_Income_Limits!CF38)))</f>
        <v>111724</v>
      </c>
      <c r="CH38" s="64">
        <f>IF([1]TX_Counties_FY22_Income_Limits!CG38&gt;[1]WAIVER_TX_Counties_FY22!CH$2,[1]TX_Counties_FY22_Income_Limits!CG38,IF([1]TX_Counties_FY22_Income_Limits!CG38&lt;[1]WAIVER_TX_Counties_FY22!CH$2,[1]WAIVER_TX_Counties_FY22!CH$2,IF([1]TX_Counties_FY22_Income_Limits!CG38=[1]WAIVER_TX_Counties_FY22!CH$2,[1]TX_Counties_FY22_Income_Limits!CG38)))</f>
        <v>118932</v>
      </c>
      <c r="CI38" s="64">
        <f>IF([1]TX_Counties_FY22_Income_Limits!CH38&gt;[1]WAIVER_TX_Counties_FY22!CI$2,[1]TX_Counties_FY22_Income_Limits!CH38,IF([1]TX_Counties_FY22_Income_Limits!CH38&lt;[1]WAIVER_TX_Counties_FY22!CI$2,[1]WAIVER_TX_Counties_FY22!CI$2,IF([1]TX_Counties_FY22_Income_Limits!CH38=[1]WAIVER_TX_Counties_FY22!CI$2,[1]TX_Counties_FY22_Income_Limits!CH38)))</f>
        <v>126139.99999999999</v>
      </c>
      <c r="CJ38" s="64">
        <f>IF([1]TX_Counties_FY22_Income_Limits!CI38&gt;[1]WAIVER_TX_Counties_FY22!CJ$2,[1]TX_Counties_FY22_Income_Limits!CI38,IF([1]TX_Counties_FY22_Income_Limits!CI38&lt;[1]WAIVER_TX_Counties_FY22!CJ$2,[1]WAIVER_TX_Counties_FY22!CJ$2,IF([1]TX_Counties_FY22_Income_Limits!CI38=[1]WAIVER_TX_Counties_FY22!CJ$2,[1]TX_Counties_FY22_Income_Limits!CI38)))</f>
        <v>133348</v>
      </c>
      <c r="CK38" s="64">
        <f>IF([1]TX_Counties_FY22_Income_Limits!CJ38&gt;[1]WAIVER_TX_Counties_FY22!CK$2,[1]TX_Counties_FY22_Income_Limits!CJ38,IF([1]TX_Counties_FY22_Income_Limits!CJ38&lt;[1]WAIVER_TX_Counties_FY22!CK$2,[1]WAIVER_TX_Counties_FY22!CK$2,IF([1]TX_Counties_FY22_Income_Limits!CJ38=[1]WAIVER_TX_Counties_FY22!CK$2,[1]TX_Counties_FY22_Income_Limits!CJ38)))</f>
        <v>140556</v>
      </c>
      <c r="CL38" s="64">
        <f>IF([1]TX_Counties_FY22_Income_Limits!CK38&gt;[1]WAIVER_TX_Counties_FY22!CL$2,[1]TX_Counties_FY22_Income_Limits!CK38,IF([1]TX_Counties_FY22_Income_Limits!CK38&lt;[1]WAIVER_TX_Counties_FY22!CL$2,[1]WAIVER_TX_Counties_FY22!CL$2,IF([1]TX_Counties_FY22_Income_Limits!CK38=[1]WAIVER_TX_Counties_FY22!CL$2,[1]TX_Counties_FY22_Income_Limits!CK38)))</f>
        <v>147764</v>
      </c>
      <c r="CM38" s="64">
        <f>IF([1]TX_Counties_FY22_Income_Limits!CL38&gt;[1]WAIVER_TX_Counties_FY22!CM$2,[1]TX_Counties_FY22_Income_Limits!CL38,IF([1]TX_Counties_FY22_Income_Limits!CL38&lt;[1]WAIVER_TX_Counties_FY22!CM$2,[1]WAIVER_TX_Counties_FY22!CM$2,IF([1]TX_Counties_FY22_Income_Limits!CL38=[1]WAIVER_TX_Counties_FY22!CM$2,[1]TX_Counties_FY22_Income_Limits!CL38)))</f>
        <v>154972</v>
      </c>
      <c r="CN38" s="64">
        <f>IF([1]TX_Counties_FY22_Income_Limits!CM38&gt;[1]WAIVER_TX_Counties_FY22!CN$2,[1]TX_Counties_FY22_Income_Limits!CM38,IF([1]TX_Counties_FY22_Income_Limits!CM38&lt;[1]WAIVER_TX_Counties_FY22!CN$2,[1]WAIVER_TX_Counties_FY22!CN$2,IF([1]TX_Counties_FY22_Income_Limits!CM38=[1]WAIVER_TX_Counties_FY22!CN$2,[1]TX_Counties_FY22_Income_Limits!CM38)))</f>
        <v>162180</v>
      </c>
      <c r="CO38" s="64">
        <f>IF([1]TX_Counties_FY22_Income_Limits!CN38&gt;[1]WAIVER_TX_Counties_FY22!CO$2,[1]TX_Counties_FY22_Income_Limits!CN38,IF([1]TX_Counties_FY22_Income_Limits!CN38&lt;[1]WAIVER_TX_Counties_FY22!CO$2,[1]WAIVER_TX_Counties_FY22!CO$2,IF([1]TX_Counties_FY22_Income_Limits!CN38=[1]WAIVER_TX_Counties_FY22!CO$2,[1]TX_Counties_FY22_Income_Limits!CN38)))</f>
        <v>169388</v>
      </c>
      <c r="CP38" s="64">
        <f>IF([1]TX_Counties_FY22_Income_Limits!CO38&gt;[1]WAIVER_TX_Counties_FY22!CP$2,[1]TX_Counties_FY22_Income_Limits!CO38,IF([1]TX_Counties_FY22_Income_Limits!CO38&lt;[1]WAIVER_TX_Counties_FY22!CP$2,[1]WAIVER_TX_Counties_FY22!CP$2,IF([1]TX_Counties_FY22_Income_Limits!CO38=[1]WAIVER_TX_Counties_FY22!CP$2,[1]TX_Counties_FY22_Income_Limits!CO38)))</f>
        <v>176596</v>
      </c>
      <c r="CQ38" s="64">
        <f>IF([1]TX_Counties_FY22_Income_Limits!CP38&gt;[1]WAIVER_TX_Counties_FY22!CQ$2,[1]TX_Counties_FY22_Income_Limits!CP38,IF([1]TX_Counties_FY22_Income_Limits!CP38&lt;[1]WAIVER_TX_Counties_FY22!CQ$2,[1]WAIVER_TX_Counties_FY22!CQ$2,IF([1]TX_Counties_FY22_Income_Limits!CP38=[1]WAIVER_TX_Counties_FY22!CQ$2,[1]TX_Counties_FY22_Income_Limits!CP38)))</f>
        <v>183804</v>
      </c>
      <c r="CR38" s="64">
        <f>IF([1]TX_Counties_FY22_Income_Limits!CQ38&gt;[1]WAIVER_TX_Counties_FY22!CR$2,[1]TX_Counties_FY22_Income_Limits!CQ38,IF([1]TX_Counties_FY22_Income_Limits!CQ38&lt;[1]WAIVER_TX_Counties_FY22!CR$2,[1]WAIVER_TX_Counties_FY22!CR$2,IF([1]TX_Counties_FY22_Income_Limits!CQ38=[1]WAIVER_TX_Counties_FY22!CR$2,[1]TX_Counties_FY22_Income_Limits!CQ38)))</f>
        <v>191012</v>
      </c>
      <c r="CS38" s="64">
        <f>IF([1]TX_Counties_FY22_Income_Limits!CR38&gt;[1]WAIVER_TX_Counties_FY22!CS$2,[1]TX_Counties_FY22_Income_Limits!CR38,IF([1]TX_Counties_FY22_Income_Limits!CR38&lt;[1]WAIVER_TX_Counties_FY22!CS$2,[1]WAIVER_TX_Counties_FY22!CS$2,IF([1]TX_Counties_FY22_Income_Limits!CR38=[1]WAIVER_TX_Counties_FY22!CS$2,[1]TX_Counties_FY22_Income_Limits!CR38)))</f>
        <v>198220</v>
      </c>
      <c r="CT38" s="64">
        <f>IF([1]TX_Counties_FY22_Income_Limits!CS38&gt;[1]WAIVER_TX_Counties_FY22!CT$2,[1]TX_Counties_FY22_Income_Limits!CS38,IF([1]TX_Counties_FY22_Income_Limits!CS38&lt;[1]WAIVER_TX_Counties_FY22!CT$2,[1]WAIVER_TX_Counties_FY22!CT$2,IF([1]TX_Counties_FY22_Income_Limits!CS38=[1]WAIVER_TX_Counties_FY22!CT$2,[1]TX_Counties_FY22_Income_Limits!CS38)))</f>
        <v>205428</v>
      </c>
      <c r="CU38" s="64">
        <f>IF([1]TX_Counties_FY22_Income_Limits!CT38&gt;[1]WAIVER_TX_Counties_FY22!CU$2,[1]TX_Counties_FY22_Income_Limits!CT38,IF([1]TX_Counties_FY22_Income_Limits!CT38&lt;[1]WAIVER_TX_Counties_FY22!CU$2,[1]WAIVER_TX_Counties_FY22!CU$2,IF([1]TX_Counties_FY22_Income_Limits!CT38=[1]WAIVER_TX_Counties_FY22!CU$2,[1]TX_Counties_FY22_Income_Limits!CT38)))</f>
        <v>212636</v>
      </c>
      <c r="CV38" s="64">
        <f>IF([1]TX_Counties_FY22_Income_Limits!CU38&gt;[1]WAIVER_TX_Counties_FY22!CV$2,[1]TX_Counties_FY22_Income_Limits!CU38,IF([1]TX_Counties_FY22_Income_Limits!CU38&lt;[1]WAIVER_TX_Counties_FY22!CV$2,[1]WAIVER_TX_Counties_FY22!CV$2,IF([1]TX_Counties_FY22_Income_Limits!CU38=[1]WAIVER_TX_Counties_FY22!CV$2,[1]TX_Counties_FY22_Income_Limits!CU38)))</f>
        <v>219844</v>
      </c>
      <c r="CW38" s="64">
        <f>IF([1]TX_Counties_FY22_Income_Limits!CV38&gt;[1]WAIVER_TX_Counties_FY22!CW$2,[1]TX_Counties_FY22_Income_Limits!CV38,IF([1]TX_Counties_FY22_Income_Limits!CV38&lt;[1]WAIVER_TX_Counties_FY22!CW$2,[1]WAIVER_TX_Counties_FY22!CW$2,IF([1]TX_Counties_FY22_Income_Limits!CV38=[1]WAIVER_TX_Counties_FY22!CW$2,[1]TX_Counties_FY22_Income_Limits!CV38)))</f>
        <v>227052</v>
      </c>
      <c r="CX38" s="64">
        <f>IF([1]TX_Counties_FY22_Income_Limits!CW38&gt;[1]WAIVER_TX_Counties_FY22!CX$2,[1]TX_Counties_FY22_Income_Limits!CW38,IF([1]TX_Counties_FY22_Income_Limits!CW38&lt;[1]WAIVER_TX_Counties_FY22!CX$2,[1]WAIVER_TX_Counties_FY22!CX$2,IF([1]TX_Counties_FY22_Income_Limits!CW38=[1]WAIVER_TX_Counties_FY22!CX$2,[1]TX_Counties_FY22_Income_Limits!CW38)))</f>
        <v>234260</v>
      </c>
      <c r="CY38" s="64">
        <f>IF([1]TX_Counties_FY22_Income_Limits!CX38&gt;[1]WAIVER_TX_Counties_FY22!CY$2,[1]TX_Counties_FY22_Income_Limits!CX38,IF([1]TX_Counties_FY22_Income_Limits!CX38&lt;[1]WAIVER_TX_Counties_FY22!CY$2,[1]WAIVER_TX_Counties_FY22!CY$2,IF([1]TX_Counties_FY22_Income_Limits!CX38=[1]WAIVER_TX_Counties_FY22!CY$2,[1]TX_Counties_FY22_Income_Limits!CX38)))</f>
        <v>241468</v>
      </c>
      <c r="CZ38" s="64">
        <f>IF([1]TX_Counties_FY22_Income_Limits!CY38&gt;[1]WAIVER_TX_Counties_FY22!CZ$2,[1]TX_Counties_FY22_Income_Limits!CY38,IF([1]TX_Counties_FY22_Income_Limits!CY38&lt;[1]WAIVER_TX_Counties_FY22!CZ$2,[1]WAIVER_TX_Counties_FY22!CZ$2,IF([1]TX_Counties_FY22_Income_Limits!CY38=[1]WAIVER_TX_Counties_FY22!CZ$2,[1]TX_Counties_FY22_Income_Limits!CY38)))</f>
        <v>75684</v>
      </c>
      <c r="DA38" s="64">
        <f>IF([1]TX_Counties_FY22_Income_Limits!CZ38&gt;[1]WAIVER_TX_Counties_FY22!DA$2,[1]TX_Counties_FY22_Income_Limits!CZ38,IF([1]TX_Counties_FY22_Income_Limits!CZ38&lt;[1]WAIVER_TX_Counties_FY22!DA$2,[1]WAIVER_TX_Counties_FY22!DA$2,IF([1]TX_Counties_FY22_Income_Limits!CZ38=[1]WAIVER_TX_Counties_FY22!DA$2,[1]TX_Counties_FY22_Income_Limits!CZ38)))</f>
        <v>86496</v>
      </c>
      <c r="DB38" s="64">
        <f>IF([1]TX_Counties_FY22_Income_Limits!DA38&gt;[1]WAIVER_TX_Counties_FY22!DB$2,[1]TX_Counties_FY22_Income_Limits!DA38,IF([1]TX_Counties_FY22_Income_Limits!DA38&lt;[1]WAIVER_TX_Counties_FY22!DB$2,[1]WAIVER_TX_Counties_FY22!DB$2,IF([1]TX_Counties_FY22_Income_Limits!DA38=[1]WAIVER_TX_Counties_FY22!DB$2,[1]TX_Counties_FY22_Income_Limits!DA38)))</f>
        <v>97308</v>
      </c>
      <c r="DC38" s="64">
        <f>IF([1]TX_Counties_FY22_Income_Limits!DB38&gt;[1]WAIVER_TX_Counties_FY22!DC$2,[1]TX_Counties_FY22_Income_Limits!DB38,IF([1]TX_Counties_FY22_Income_Limits!DB38&lt;[1]WAIVER_TX_Counties_FY22!DC$2,[1]WAIVER_TX_Counties_FY22!DC$2,IF([1]TX_Counties_FY22_Income_Limits!DB38=[1]WAIVER_TX_Counties_FY22!DC$2,[1]TX_Counties_FY22_Income_Limits!DB38)))</f>
        <v>108120</v>
      </c>
      <c r="DD38" s="64">
        <f>IF([1]TX_Counties_FY22_Income_Limits!DC38&gt;[1]WAIVER_TX_Counties_FY22!DD$2,[1]TX_Counties_FY22_Income_Limits!DC38,IF([1]TX_Counties_FY22_Income_Limits!DC38&lt;[1]WAIVER_TX_Counties_FY22!DD$2,[1]WAIVER_TX_Counties_FY22!DD$2,IF([1]TX_Counties_FY22_Income_Limits!DC38=[1]WAIVER_TX_Counties_FY22!DD$2,[1]TX_Counties_FY22_Income_Limits!DC38)))</f>
        <v>116769.60000000001</v>
      </c>
      <c r="DE38" s="64">
        <f>IF([1]TX_Counties_FY22_Income_Limits!DD38&gt;[1]WAIVER_TX_Counties_FY22!DE$2,[1]TX_Counties_FY22_Income_Limits!DD38,IF([1]TX_Counties_FY22_Income_Limits!DD38&lt;[1]WAIVER_TX_Counties_FY22!DE$2,[1]WAIVER_TX_Counties_FY22!DE$2,IF([1]TX_Counties_FY22_Income_Limits!DD38=[1]WAIVER_TX_Counties_FY22!DE$2,[1]TX_Counties_FY22_Income_Limits!DD38)))</f>
        <v>125419.2</v>
      </c>
      <c r="DF38" s="64">
        <f>IF([1]TX_Counties_FY22_Income_Limits!DE38&gt;[1]WAIVER_TX_Counties_FY22!DF$2,[1]TX_Counties_FY22_Income_Limits!DE38,IF([1]TX_Counties_FY22_Income_Limits!DE38&lt;[1]WAIVER_TX_Counties_FY22!DF$2,[1]WAIVER_TX_Counties_FY22!DF$2,IF([1]TX_Counties_FY22_Income_Limits!DE38=[1]WAIVER_TX_Counties_FY22!DF$2,[1]TX_Counties_FY22_Income_Limits!DE38)))</f>
        <v>134068.79999999999</v>
      </c>
      <c r="DG38" s="64">
        <f>IF([1]TX_Counties_FY22_Income_Limits!DF38&gt;[1]WAIVER_TX_Counties_FY22!DG$2,[1]TX_Counties_FY22_Income_Limits!DF38,IF([1]TX_Counties_FY22_Income_Limits!DF38&lt;[1]WAIVER_TX_Counties_FY22!DG$2,[1]WAIVER_TX_Counties_FY22!DG$2,IF([1]TX_Counties_FY22_Income_Limits!DF38=[1]WAIVER_TX_Counties_FY22!DG$2,[1]TX_Counties_FY22_Income_Limits!DF38)))</f>
        <v>142718.39999999999</v>
      </c>
      <c r="DH38" s="64">
        <f>IF([1]TX_Counties_FY22_Income_Limits!DG38&gt;[1]WAIVER_TX_Counties_FY22!DH$2,[1]TX_Counties_FY22_Income_Limits!DG38,IF([1]TX_Counties_FY22_Income_Limits!DG38&lt;[1]WAIVER_TX_Counties_FY22!DH$2,[1]WAIVER_TX_Counties_FY22!DH$2,IF([1]TX_Counties_FY22_Income_Limits!DG38=[1]WAIVER_TX_Counties_FY22!DH$2,[1]TX_Counties_FY22_Income_Limits!DG38)))</f>
        <v>151368</v>
      </c>
      <c r="DI38" s="64">
        <f>IF([1]TX_Counties_FY22_Income_Limits!DH38&gt;[1]WAIVER_TX_Counties_FY22!DI$2,[1]TX_Counties_FY22_Income_Limits!DH38,IF([1]TX_Counties_FY22_Income_Limits!DH38&lt;[1]WAIVER_TX_Counties_FY22!DI$2,[1]WAIVER_TX_Counties_FY22!DI$2,IF([1]TX_Counties_FY22_Income_Limits!DH38=[1]WAIVER_TX_Counties_FY22!DI$2,[1]TX_Counties_FY22_Income_Limits!DH38)))</f>
        <v>160017.60000000001</v>
      </c>
      <c r="DJ38" s="64">
        <f>IF([1]TX_Counties_FY22_Income_Limits!DI38&gt;[1]WAIVER_TX_Counties_FY22!DJ$2,[1]TX_Counties_FY22_Income_Limits!DI38,IF([1]TX_Counties_FY22_Income_Limits!DI38&lt;[1]WAIVER_TX_Counties_FY22!DJ$2,[1]WAIVER_TX_Counties_FY22!DJ$2,IF([1]TX_Counties_FY22_Income_Limits!DI38=[1]WAIVER_TX_Counties_FY22!DJ$2,[1]TX_Counties_FY22_Income_Limits!DI38)))</f>
        <v>168667.2</v>
      </c>
      <c r="DK38" s="64">
        <f>IF([1]TX_Counties_FY22_Income_Limits!DJ38&gt;[1]WAIVER_TX_Counties_FY22!DK$2,[1]TX_Counties_FY22_Income_Limits!DJ38,IF([1]TX_Counties_FY22_Income_Limits!DJ38&lt;[1]WAIVER_TX_Counties_FY22!DK$2,[1]WAIVER_TX_Counties_FY22!DK$2,IF([1]TX_Counties_FY22_Income_Limits!DJ38=[1]WAIVER_TX_Counties_FY22!DK$2,[1]TX_Counties_FY22_Income_Limits!DJ38)))</f>
        <v>177316.80000000002</v>
      </c>
      <c r="DL38" s="64">
        <f>IF([1]TX_Counties_FY22_Income_Limits!DK38&gt;[1]WAIVER_TX_Counties_FY22!DL$2,[1]TX_Counties_FY22_Income_Limits!DK38,IF([1]TX_Counties_FY22_Income_Limits!DK38&lt;[1]WAIVER_TX_Counties_FY22!DL$2,[1]WAIVER_TX_Counties_FY22!DL$2,IF([1]TX_Counties_FY22_Income_Limits!DK38=[1]WAIVER_TX_Counties_FY22!DL$2,[1]TX_Counties_FY22_Income_Limits!DK38)))</f>
        <v>185966.40000000002</v>
      </c>
      <c r="DM38" s="64">
        <f>IF([1]TX_Counties_FY22_Income_Limits!DL38&gt;[1]WAIVER_TX_Counties_FY22!DM$2,[1]TX_Counties_FY22_Income_Limits!DL38,IF([1]TX_Counties_FY22_Income_Limits!DL38&lt;[1]WAIVER_TX_Counties_FY22!DM$2,[1]WAIVER_TX_Counties_FY22!DM$2,IF([1]TX_Counties_FY22_Income_Limits!DL38=[1]WAIVER_TX_Counties_FY22!DM$2,[1]TX_Counties_FY22_Income_Limits!DL38)))</f>
        <v>194616.00000000003</v>
      </c>
      <c r="DN38" s="64">
        <f>IF([1]TX_Counties_FY22_Income_Limits!DM38&gt;[1]WAIVER_TX_Counties_FY22!DN$2,[1]TX_Counties_FY22_Income_Limits!DM38,IF([1]TX_Counties_FY22_Income_Limits!DM38&lt;[1]WAIVER_TX_Counties_FY22!DN$2,[1]WAIVER_TX_Counties_FY22!DN$2,IF([1]TX_Counties_FY22_Income_Limits!DM38=[1]WAIVER_TX_Counties_FY22!DN$2,[1]TX_Counties_FY22_Income_Limits!DM38)))</f>
        <v>203265.60000000003</v>
      </c>
      <c r="DO38" s="64">
        <f>IF([1]TX_Counties_FY22_Income_Limits!DN38&gt;[1]WAIVER_TX_Counties_FY22!DO$2,[1]TX_Counties_FY22_Income_Limits!DN38,IF([1]TX_Counties_FY22_Income_Limits!DN38&lt;[1]WAIVER_TX_Counties_FY22!DO$2,[1]WAIVER_TX_Counties_FY22!DO$2,IF([1]TX_Counties_FY22_Income_Limits!DN38=[1]WAIVER_TX_Counties_FY22!DO$2,[1]TX_Counties_FY22_Income_Limits!DN38)))</f>
        <v>211915.20000000004</v>
      </c>
      <c r="DP38" s="64">
        <f>IF([1]TX_Counties_FY22_Income_Limits!DO38&gt;[1]WAIVER_TX_Counties_FY22!DP$2,[1]TX_Counties_FY22_Income_Limits!DO38,IF([1]TX_Counties_FY22_Income_Limits!DO38&lt;[1]WAIVER_TX_Counties_FY22!DP$2,[1]WAIVER_TX_Counties_FY22!DP$2,IF([1]TX_Counties_FY22_Income_Limits!DO38=[1]WAIVER_TX_Counties_FY22!DP$2,[1]TX_Counties_FY22_Income_Limits!DO38)))</f>
        <v>220564.80000000005</v>
      </c>
      <c r="DQ38" s="64">
        <f>IF([1]TX_Counties_FY22_Income_Limits!DP38&gt;[1]WAIVER_TX_Counties_FY22!DQ$2,[1]TX_Counties_FY22_Income_Limits!DP38,IF([1]TX_Counties_FY22_Income_Limits!DP38&lt;[1]WAIVER_TX_Counties_FY22!DQ$2,[1]WAIVER_TX_Counties_FY22!DQ$2,IF([1]TX_Counties_FY22_Income_Limits!DP38=[1]WAIVER_TX_Counties_FY22!DQ$2,[1]TX_Counties_FY22_Income_Limits!DP38)))</f>
        <v>229214.40000000005</v>
      </c>
      <c r="DR38" s="64">
        <f>IF([1]TX_Counties_FY22_Income_Limits!DQ38&gt;[1]WAIVER_TX_Counties_FY22!DR$2,[1]TX_Counties_FY22_Income_Limits!DQ38,IF([1]TX_Counties_FY22_Income_Limits!DQ38&lt;[1]WAIVER_TX_Counties_FY22!DR$2,[1]WAIVER_TX_Counties_FY22!DR$2,IF([1]TX_Counties_FY22_Income_Limits!DQ38=[1]WAIVER_TX_Counties_FY22!DR$2,[1]TX_Counties_FY22_Income_Limits!DQ38)))</f>
        <v>237864.00000000006</v>
      </c>
      <c r="DS38" s="64">
        <f>IF([1]TX_Counties_FY22_Income_Limits!DR38&gt;[1]WAIVER_TX_Counties_FY22!DS$2,[1]TX_Counties_FY22_Income_Limits!DR38,IF([1]TX_Counties_FY22_Income_Limits!DR38&lt;[1]WAIVER_TX_Counties_FY22!DS$2,[1]WAIVER_TX_Counties_FY22!DS$2,IF([1]TX_Counties_FY22_Income_Limits!DR38=[1]WAIVER_TX_Counties_FY22!DS$2,[1]TX_Counties_FY22_Income_Limits!DR38)))</f>
        <v>246513.60000000006</v>
      </c>
      <c r="DT38" s="64">
        <f>IF([1]TX_Counties_FY22_Income_Limits!DS38&gt;[1]WAIVER_TX_Counties_FY22!DT$2,[1]TX_Counties_FY22_Income_Limits!DS38,IF([1]TX_Counties_FY22_Income_Limits!DS38&lt;[1]WAIVER_TX_Counties_FY22!DT$2,[1]WAIVER_TX_Counties_FY22!DT$2,IF([1]TX_Counties_FY22_Income_Limits!DS38=[1]WAIVER_TX_Counties_FY22!DT$2,[1]TX_Counties_FY22_Income_Limits!DS38)))</f>
        <v>255163.20000000007</v>
      </c>
      <c r="DU38" s="64">
        <f>IF([1]TX_Counties_FY22_Income_Limits!DT38&gt;[1]WAIVER_TX_Counties_FY22!DU$2,[1]TX_Counties_FY22_Income_Limits!DT38,IF([1]TX_Counties_FY22_Income_Limits!DT38&lt;[1]WAIVER_TX_Counties_FY22!DU$2,[1]WAIVER_TX_Counties_FY22!DU$2,IF([1]TX_Counties_FY22_Income_Limits!DT38=[1]WAIVER_TX_Counties_FY22!DU$2,[1]TX_Counties_FY22_Income_Limits!DT38)))</f>
        <v>263812.80000000005</v>
      </c>
      <c r="DV38" s="64">
        <f>IF([1]TX_Counties_FY22_Income_Limits!DU38&gt;[1]WAIVER_TX_Counties_FY22!DV$2,[1]TX_Counties_FY22_Income_Limits!DU38,IF([1]TX_Counties_FY22_Income_Limits!DU38&lt;[1]WAIVER_TX_Counties_FY22!DV$2,[1]WAIVER_TX_Counties_FY22!DV$2,IF([1]TX_Counties_FY22_Income_Limits!DU38=[1]WAIVER_TX_Counties_FY22!DV$2,[1]TX_Counties_FY22_Income_Limits!DU38)))</f>
        <v>272462.40000000002</v>
      </c>
      <c r="DW38" s="64">
        <f>IF([1]TX_Counties_FY22_Income_Limits!DV38&gt;[1]WAIVER_TX_Counties_FY22!DW$2,[1]TX_Counties_FY22_Income_Limits!DV38,IF([1]TX_Counties_FY22_Income_Limits!DV38&lt;[1]WAIVER_TX_Counties_FY22!DW$2,[1]WAIVER_TX_Counties_FY22!DW$2,IF([1]TX_Counties_FY22_Income_Limits!DV38=[1]WAIVER_TX_Counties_FY22!DW$2,[1]TX_Counties_FY22_Income_Limits!DV38)))</f>
        <v>281112</v>
      </c>
      <c r="DX38" s="64">
        <f>IF([1]TX_Counties_FY22_Income_Limits!DW38&gt;[1]WAIVER_TX_Counties_FY22!DX$2,[1]TX_Counties_FY22_Income_Limits!DW38,IF([1]TX_Counties_FY22_Income_Limits!DW38&lt;[1]WAIVER_TX_Counties_FY22!DX$2,[1]WAIVER_TX_Counties_FY22!DX$2,IF([1]TX_Counties_FY22_Income_Limits!DW38=[1]WAIVER_TX_Counties_FY22!DX$2,[1]TX_Counties_FY22_Income_Limits!DW38)))</f>
        <v>289761.59999999998</v>
      </c>
      <c r="DY38"/>
    </row>
    <row r="39" spans="1:129" ht="14.45">
      <c r="A39" s="65" t="s">
        <v>228</v>
      </c>
      <c r="B39" s="65" t="str">
        <f t="shared" si="5"/>
        <v>YES</v>
      </c>
      <c r="C39" s="64">
        <f>[1]TX_Counties_FY22_Income_Limits!B39</f>
        <v>63900</v>
      </c>
      <c r="D39" s="64">
        <f>IF([1]TX_Counties_FY22_Income_Limits!C39&gt;[1]WAIVER_TX_Counties_FY22!D$2,[1]TX_Counties_FY22_Income_Limits!C39,IF([1]TX_Counties_FY22_Income_Limits!C39&lt;[1]WAIVER_TX_Counties_FY22!D$2,[1]WAIVER_TX_Counties_FY22!D$2,IF([1]TX_Counties_FY22_Income_Limits!C39=[1]WAIVER_TX_Counties_FY22!D$2,[1]TX_Counties_FY22_Income_Limits!C39)))</f>
        <v>17650</v>
      </c>
      <c r="E39" s="64">
        <f>IF([1]TX_Counties_FY22_Income_Limits!D39&gt;[1]WAIVER_TX_Counties_FY22!E$2,[1]TX_Counties_FY22_Income_Limits!D39,IF([1]TX_Counties_FY22_Income_Limits!D39&lt;[1]WAIVER_TX_Counties_FY22!E$2,[1]WAIVER_TX_Counties_FY22!E$2,IF([1]TX_Counties_FY22_Income_Limits!D39=[1]WAIVER_TX_Counties_FY22!E$2,[1]TX_Counties_FY22_Income_Limits!D39)))</f>
        <v>20200</v>
      </c>
      <c r="F39" s="64">
        <f>IF([1]TX_Counties_FY22_Income_Limits!E39&gt;[1]WAIVER_TX_Counties_FY22!F$2,[1]TX_Counties_FY22_Income_Limits!E39,IF([1]TX_Counties_FY22_Income_Limits!E39&lt;[1]WAIVER_TX_Counties_FY22!F$2,[1]WAIVER_TX_Counties_FY22!F$2,IF([1]TX_Counties_FY22_Income_Limits!E39=[1]WAIVER_TX_Counties_FY22!F$2,[1]TX_Counties_FY22_Income_Limits!E39)))</f>
        <v>23030</v>
      </c>
      <c r="G39" s="64">
        <f>IF([1]TX_Counties_FY22_Income_Limits!F39&gt;[1]WAIVER_TX_Counties_FY22!G$2,[1]TX_Counties_FY22_Income_Limits!F39,IF([1]TX_Counties_FY22_Income_Limits!F39&lt;[1]WAIVER_TX_Counties_FY22!G$2,[1]WAIVER_TX_Counties_FY22!G$2,IF([1]TX_Counties_FY22_Income_Limits!F39=[1]WAIVER_TX_Counties_FY22!G$2,[1]TX_Counties_FY22_Income_Limits!F39)))</f>
        <v>27750</v>
      </c>
      <c r="H39" s="64">
        <f>IF([1]TX_Counties_FY22_Income_Limits!G39&gt;[1]WAIVER_TX_Counties_FY22!H$2,[1]TX_Counties_FY22_Income_Limits!G39,IF([1]TX_Counties_FY22_Income_Limits!G39&lt;[1]WAIVER_TX_Counties_FY22!H$2,[1]WAIVER_TX_Counties_FY22!H$2,IF([1]TX_Counties_FY22_Income_Limits!G39=[1]WAIVER_TX_Counties_FY22!H$2,[1]TX_Counties_FY22_Income_Limits!G39)))</f>
        <v>32470</v>
      </c>
      <c r="I39" s="64">
        <f>IF([1]TX_Counties_FY22_Income_Limits!H39&gt;[1]WAIVER_TX_Counties_FY22!I$2,[1]TX_Counties_FY22_Income_Limits!H39,IF([1]TX_Counties_FY22_Income_Limits!H39&lt;[1]WAIVER_TX_Counties_FY22!I$2,[1]WAIVER_TX_Counties_FY22!I$2,IF([1]TX_Counties_FY22_Income_Limits!H39=[1]WAIVER_TX_Counties_FY22!I$2,[1]TX_Counties_FY22_Income_Limits!H39)))</f>
        <v>37190</v>
      </c>
      <c r="J39" s="64">
        <f>IF([1]TX_Counties_FY22_Income_Limits!I39&gt;[1]WAIVER_TX_Counties_FY22!J$2,[1]TX_Counties_FY22_Income_Limits!I39,IF([1]TX_Counties_FY22_Income_Limits!I39&lt;[1]WAIVER_TX_Counties_FY22!J$2,[1]WAIVER_TX_Counties_FY22!J$2,IF([1]TX_Counties_FY22_Income_Limits!I39=[1]WAIVER_TX_Counties_FY22!J$2,[1]TX_Counties_FY22_Income_Limits!I39)))</f>
        <v>41910</v>
      </c>
      <c r="K39" s="64">
        <f>IF([1]TX_Counties_FY22_Income_Limits!J39&gt;[1]WAIVER_TX_Counties_FY22!K$2,[1]TX_Counties_FY22_Income_Limits!J39,IF([1]TX_Counties_FY22_Income_Limits!J39&lt;[1]WAIVER_TX_Counties_FY22!K$2,[1]WAIVER_TX_Counties_FY22!K$2,IF([1]TX_Counties_FY22_Income_Limits!J39=[1]WAIVER_TX_Counties_FY22!K$2,[1]TX_Counties_FY22_Income_Limits!J39)))</f>
        <v>44950</v>
      </c>
      <c r="L39" s="64">
        <f>IF([1]TX_Counties_FY22_Income_Limits!K39&gt;[1]WAIVER_TX_Counties_FY22!L$2,[1]TX_Counties_FY22_Income_Limits!K39,IF([1]TX_Counties_FY22_Income_Limits!K39&lt;[1]WAIVER_TX_Counties_FY22!L$2,[1]WAIVER_TX_Counties_FY22!L$2,IF([1]TX_Counties_FY22_Income_Limits!K39=[1]WAIVER_TX_Counties_FY22!L$2,[1]TX_Counties_FY22_Income_Limits!K39)))</f>
        <v>58799.999999999993</v>
      </c>
      <c r="M39" s="64">
        <f>IF([1]TX_Counties_FY22_Income_Limits!L39&gt;[1]WAIVER_TX_Counties_FY22!M$2,[1]TX_Counties_FY22_Income_Limits!L39,IF([1]TX_Counties_FY22_Income_Limits!L39&lt;[1]WAIVER_TX_Counties_FY22!M$2,[1]WAIVER_TX_Counties_FY22!M$2,IF([1]TX_Counties_FY22_Income_Limits!L39=[1]WAIVER_TX_Counties_FY22!M$2,[1]TX_Counties_FY22_Income_Limits!L39)))</f>
        <v>62160</v>
      </c>
      <c r="N39" s="64">
        <f>IF([1]TX_Counties_FY22_Income_Limits!M39&gt;[1]WAIVER_TX_Counties_FY22!N$2,[1]TX_Counties_FY22_Income_Limits!M39,IF([1]TX_Counties_FY22_Income_Limits!M39&lt;[1]WAIVER_TX_Counties_FY22!N$2,[1]WAIVER_TX_Counties_FY22!N$2,IF([1]TX_Counties_FY22_Income_Limits!M39=[1]WAIVER_TX_Counties_FY22!N$2,[1]TX_Counties_FY22_Income_Limits!M39)))</f>
        <v>65520.000000000007</v>
      </c>
      <c r="O39" s="64">
        <f>IF([1]TX_Counties_FY22_Income_Limits!N39&gt;[1]WAIVER_TX_Counties_FY22!O$2,[1]TX_Counties_FY22_Income_Limits!N39,IF([1]TX_Counties_FY22_Income_Limits!N39&lt;[1]WAIVER_TX_Counties_FY22!O$2,[1]WAIVER_TX_Counties_FY22!O$2,IF([1]TX_Counties_FY22_Income_Limits!N39=[1]WAIVER_TX_Counties_FY22!O$2,[1]TX_Counties_FY22_Income_Limits!N39)))</f>
        <v>68880.000000000015</v>
      </c>
      <c r="P39" s="64">
        <f>IF([1]TX_Counties_FY22_Income_Limits!O39&gt;[1]WAIVER_TX_Counties_FY22!P$2,[1]TX_Counties_FY22_Income_Limits!O39,IF([1]TX_Counties_FY22_Income_Limits!O39&lt;[1]WAIVER_TX_Counties_FY22!P$2,[1]WAIVER_TX_Counties_FY22!P$2,IF([1]TX_Counties_FY22_Income_Limits!O39=[1]WAIVER_TX_Counties_FY22!P$2,[1]TX_Counties_FY22_Income_Limits!O39)))</f>
        <v>72240.000000000029</v>
      </c>
      <c r="Q39" s="64">
        <f>IF([1]TX_Counties_FY22_Income_Limits!P39&gt;[1]WAIVER_TX_Counties_FY22!Q$2,[1]TX_Counties_FY22_Income_Limits!P39,IF([1]TX_Counties_FY22_Income_Limits!P39&lt;[1]WAIVER_TX_Counties_FY22!Q$2,[1]WAIVER_TX_Counties_FY22!Q$2,IF([1]TX_Counties_FY22_Income_Limits!P39=[1]WAIVER_TX_Counties_FY22!Q$2,[1]TX_Counties_FY22_Income_Limits!P39)))</f>
        <v>75600.000000000044</v>
      </c>
      <c r="R39" s="64">
        <f>IF([1]TX_Counties_FY22_Income_Limits!Q39&gt;[1]WAIVER_TX_Counties_FY22!R$2,[1]TX_Counties_FY22_Income_Limits!Q39,IF([1]TX_Counties_FY22_Income_Limits!Q39&lt;[1]WAIVER_TX_Counties_FY22!R$2,[1]WAIVER_TX_Counties_FY22!R$2,IF([1]TX_Counties_FY22_Income_Limits!Q39=[1]WAIVER_TX_Counties_FY22!R$2,[1]TX_Counties_FY22_Income_Limits!Q39)))</f>
        <v>78960.000000000058</v>
      </c>
      <c r="S39" s="64">
        <f>IF([1]TX_Counties_FY22_Income_Limits!R39&gt;[1]WAIVER_TX_Counties_FY22!S$2,[1]TX_Counties_FY22_Income_Limits!R39,IF([1]TX_Counties_FY22_Income_Limits!R39&lt;[1]WAIVER_TX_Counties_FY22!S$2,[1]WAIVER_TX_Counties_FY22!S$2,IF([1]TX_Counties_FY22_Income_Limits!R39=[1]WAIVER_TX_Counties_FY22!S$2,[1]TX_Counties_FY22_Income_Limits!R39)))</f>
        <v>82320.000000000073</v>
      </c>
      <c r="T39" s="64">
        <f>IF([1]TX_Counties_FY22_Income_Limits!S39&gt;[1]WAIVER_TX_Counties_FY22!T$2,[1]TX_Counties_FY22_Income_Limits!S39,IF([1]TX_Counties_FY22_Income_Limits!S39&lt;[1]WAIVER_TX_Counties_FY22!T$2,[1]WAIVER_TX_Counties_FY22!T$2,IF([1]TX_Counties_FY22_Income_Limits!S39=[1]WAIVER_TX_Counties_FY22!T$2,[1]TX_Counties_FY22_Income_Limits!S39)))</f>
        <v>85680.000000000087</v>
      </c>
      <c r="U39" s="64">
        <f>IF([1]TX_Counties_FY22_Income_Limits!T39&gt;[1]WAIVER_TX_Counties_FY22!U$2,[1]TX_Counties_FY22_Income_Limits!T39,IF([1]TX_Counties_FY22_Income_Limits!T39&lt;[1]WAIVER_TX_Counties_FY22!U$2,[1]WAIVER_TX_Counties_FY22!U$2,IF([1]TX_Counties_FY22_Income_Limits!T39=[1]WAIVER_TX_Counties_FY22!U$2,[1]TX_Counties_FY22_Income_Limits!T39)))</f>
        <v>89040.000000000102</v>
      </c>
      <c r="V39" s="64">
        <f>IF([1]TX_Counties_FY22_Income_Limits!U39&gt;[1]WAIVER_TX_Counties_FY22!V$2,[1]TX_Counties_FY22_Income_Limits!U39,IF([1]TX_Counties_FY22_Income_Limits!U39&lt;[1]WAIVER_TX_Counties_FY22!V$2,[1]WAIVER_TX_Counties_FY22!V$2,IF([1]TX_Counties_FY22_Income_Limits!U39=[1]WAIVER_TX_Counties_FY22!V$2,[1]TX_Counties_FY22_Income_Limits!U39)))</f>
        <v>92400.000000000116</v>
      </c>
      <c r="W39" s="64">
        <f>IF([1]TX_Counties_FY22_Income_Limits!V39&gt;[1]WAIVER_TX_Counties_FY22!W$2,[1]TX_Counties_FY22_Income_Limits!V39,IF([1]TX_Counties_FY22_Income_Limits!V39&lt;[1]WAIVER_TX_Counties_FY22!W$2,[1]WAIVER_TX_Counties_FY22!W$2,IF([1]TX_Counties_FY22_Income_Limits!V39=[1]WAIVER_TX_Counties_FY22!W$2,[1]TX_Counties_FY22_Income_Limits!V39)))</f>
        <v>95760.000000000131</v>
      </c>
      <c r="X39" s="64">
        <f>IF([1]TX_Counties_FY22_Income_Limits!W39&gt;[1]WAIVER_TX_Counties_FY22!X$2,[1]TX_Counties_FY22_Income_Limits!W39,IF([1]TX_Counties_FY22_Income_Limits!W39&lt;[1]WAIVER_TX_Counties_FY22!X$2,[1]WAIVER_TX_Counties_FY22!X$2,IF([1]TX_Counties_FY22_Income_Limits!W39=[1]WAIVER_TX_Counties_FY22!X$2,[1]TX_Counties_FY22_Income_Limits!W39)))</f>
        <v>99120.000000000146</v>
      </c>
      <c r="Y39" s="64">
        <f>IF([1]TX_Counties_FY22_Income_Limits!X39&gt;[1]WAIVER_TX_Counties_FY22!Y$2,[1]TX_Counties_FY22_Income_Limits!X39,IF([1]TX_Counties_FY22_Income_Limits!X39&lt;[1]WAIVER_TX_Counties_FY22!Y$2,[1]WAIVER_TX_Counties_FY22!Y$2,IF([1]TX_Counties_FY22_Income_Limits!X39=[1]WAIVER_TX_Counties_FY22!Y$2,[1]TX_Counties_FY22_Income_Limits!X39)))</f>
        <v>102480.00000000016</v>
      </c>
      <c r="Z39" s="64">
        <f>IF([1]TX_Counties_FY22_Income_Limits!Y39&gt;[1]WAIVER_TX_Counties_FY22!Z$2,[1]TX_Counties_FY22_Income_Limits!Y39,IF([1]TX_Counties_FY22_Income_Limits!Y39&lt;[1]WAIVER_TX_Counties_FY22!Z$2,[1]WAIVER_TX_Counties_FY22!Z$2,IF([1]TX_Counties_FY22_Income_Limits!Y39=[1]WAIVER_TX_Counties_FY22!Z$2,[1]TX_Counties_FY22_Income_Limits!Y39)))</f>
        <v>105840.00000000017</v>
      </c>
      <c r="AA39" s="64">
        <f>IF([1]TX_Counties_FY22_Income_Limits!Z39&gt;[1]WAIVER_TX_Counties_FY22!AA$2,[1]TX_Counties_FY22_Income_Limits!Z39,IF([1]TX_Counties_FY22_Income_Limits!Z39&lt;[1]WAIVER_TX_Counties_FY22!AA$2,[1]WAIVER_TX_Counties_FY22!AA$2,IF([1]TX_Counties_FY22_Income_Limits!Z39=[1]WAIVER_TX_Counties_FY22!AA$2,[1]TX_Counties_FY22_Income_Limits!Z39)))</f>
        <v>109200.00000000019</v>
      </c>
      <c r="AB39" s="64">
        <f>IF([1]TX_Counties_FY22_Income_Limits!AA39&gt;[1]WAIVER_TX_Counties_FY22!AB$2,[1]TX_Counties_FY22_Income_Limits!AA39,IF([1]TX_Counties_FY22_Income_Limits!AA39&lt;[1]WAIVER_TX_Counties_FY22!AB$2,[1]WAIVER_TX_Counties_FY22!AB$2,IF([1]TX_Counties_FY22_Income_Limits!AA39=[1]WAIVER_TX_Counties_FY22!AB$2,[1]TX_Counties_FY22_Income_Limits!AA39)))</f>
        <v>112560.0000000002</v>
      </c>
      <c r="AC39" s="64">
        <f>IF([1]TX_Counties_FY22_Income_Limits!AB39&gt;[1]WAIVER_TX_Counties_FY22!AC$2,[1]TX_Counties_FY22_Income_Limits!AB39,IF([1]TX_Counties_FY22_Income_Limits!AB39&lt;[1]WAIVER_TX_Counties_FY22!AC$2,[1]WAIVER_TX_Counties_FY22!AC$2,IF([1]TX_Counties_FY22_Income_Limits!AB39=[1]WAIVER_TX_Counties_FY22!AC$2,[1]TX_Counties_FY22_Income_Limits!AB39)))</f>
        <v>29400</v>
      </c>
      <c r="AD39" s="64">
        <f>IF([1]TX_Counties_FY22_Income_Limits!AC39&gt;[1]WAIVER_TX_Counties_FY22!AD$2,[1]TX_Counties_FY22_Income_Limits!AC39,IF([1]TX_Counties_FY22_Income_Limits!AC39&lt;[1]WAIVER_TX_Counties_FY22!AD$2,[1]WAIVER_TX_Counties_FY22!AD$2,IF([1]TX_Counties_FY22_Income_Limits!AC39=[1]WAIVER_TX_Counties_FY22!AD$2,[1]TX_Counties_FY22_Income_Limits!AC39)))</f>
        <v>33600</v>
      </c>
      <c r="AE39" s="64">
        <f>IF([1]TX_Counties_FY22_Income_Limits!AD39&gt;[1]WAIVER_TX_Counties_FY22!AE$2,[1]TX_Counties_FY22_Income_Limits!AD39,IF([1]TX_Counties_FY22_Income_Limits!AD39&lt;[1]WAIVER_TX_Counties_FY22!AE$2,[1]WAIVER_TX_Counties_FY22!AE$2,IF([1]TX_Counties_FY22_Income_Limits!AD39=[1]WAIVER_TX_Counties_FY22!AE$2,[1]TX_Counties_FY22_Income_Limits!AD39)))</f>
        <v>37800</v>
      </c>
      <c r="AF39" s="64">
        <f>IF([1]TX_Counties_FY22_Income_Limits!AE39&gt;[1]WAIVER_TX_Counties_FY22!AF$2,[1]TX_Counties_FY22_Income_Limits!AE39,IF([1]TX_Counties_FY22_Income_Limits!AE39&lt;[1]WAIVER_TX_Counties_FY22!AF$2,[1]WAIVER_TX_Counties_FY22!AF$2,IF([1]TX_Counties_FY22_Income_Limits!AE39=[1]WAIVER_TX_Counties_FY22!AF$2,[1]TX_Counties_FY22_Income_Limits!AE39)))</f>
        <v>42000</v>
      </c>
      <c r="AG39" s="64">
        <f>IF([1]TX_Counties_FY22_Income_Limits!AF39&gt;[1]WAIVER_TX_Counties_FY22!AG$2,[1]TX_Counties_FY22_Income_Limits!AF39,IF([1]TX_Counties_FY22_Income_Limits!AF39&lt;[1]WAIVER_TX_Counties_FY22!AG$2,[1]WAIVER_TX_Counties_FY22!AG$2,IF([1]TX_Counties_FY22_Income_Limits!AF39=[1]WAIVER_TX_Counties_FY22!AG$2,[1]TX_Counties_FY22_Income_Limits!AF39)))</f>
        <v>45400</v>
      </c>
      <c r="AH39" s="64">
        <f>IF([1]TX_Counties_FY22_Income_Limits!AG39&gt;[1]WAIVER_TX_Counties_FY22!AH$2,[1]TX_Counties_FY22_Income_Limits!AG39,IF([1]TX_Counties_FY22_Income_Limits!AG39&lt;[1]WAIVER_TX_Counties_FY22!AH$2,[1]WAIVER_TX_Counties_FY22!AH$2,IF([1]TX_Counties_FY22_Income_Limits!AG39=[1]WAIVER_TX_Counties_FY22!AH$2,[1]TX_Counties_FY22_Income_Limits!AG39)))</f>
        <v>48750</v>
      </c>
      <c r="AI39" s="64">
        <f>IF([1]TX_Counties_FY22_Income_Limits!AH39&gt;[1]WAIVER_TX_Counties_FY22!AI$2,[1]TX_Counties_FY22_Income_Limits!AH39,IF([1]TX_Counties_FY22_Income_Limits!AH39&lt;[1]WAIVER_TX_Counties_FY22!AI$2,[1]WAIVER_TX_Counties_FY22!AI$2,IF([1]TX_Counties_FY22_Income_Limits!AH39=[1]WAIVER_TX_Counties_FY22!AI$2,[1]TX_Counties_FY22_Income_Limits!AH39)))</f>
        <v>52100</v>
      </c>
      <c r="AJ39" s="64">
        <f>IF([1]TX_Counties_FY22_Income_Limits!AI39&gt;[1]WAIVER_TX_Counties_FY22!AJ$2,[1]TX_Counties_FY22_Income_Limits!AI39,IF([1]TX_Counties_FY22_Income_Limits!AI39&lt;[1]WAIVER_TX_Counties_FY22!AJ$2,[1]WAIVER_TX_Counties_FY22!AJ$2,IF([1]TX_Counties_FY22_Income_Limits!AI39=[1]WAIVER_TX_Counties_FY22!AJ$2,[1]TX_Counties_FY22_Income_Limits!AI39)))</f>
        <v>55450</v>
      </c>
      <c r="AK39" s="64">
        <f>IF([1]TX_Counties_FY22_Income_Limits!AJ39&gt;[1]WAIVER_TX_Counties_FY22!AK$2,[1]TX_Counties_FY22_Income_Limits!AJ39,IF([1]TX_Counties_FY22_Income_Limits!AJ39&lt;[1]WAIVER_TX_Counties_FY22!AK$2,[1]WAIVER_TX_Counties_FY22!AK$2,IF([1]TX_Counties_FY22_Income_Limits!AJ39=[1]WAIVER_TX_Counties_FY22!AK$2,[1]TX_Counties_FY22_Income_Limits!AJ39)))</f>
        <v>58799.999999999993</v>
      </c>
      <c r="AL39" s="64">
        <f>IF([1]TX_Counties_FY22_Income_Limits!AK39&gt;[1]WAIVER_TX_Counties_FY22!AL$2,[1]TX_Counties_FY22_Income_Limits!AK39,IF([1]TX_Counties_FY22_Income_Limits!AK39&lt;[1]WAIVER_TX_Counties_FY22!AL$2,[1]WAIVER_TX_Counties_FY22!AL$2,IF([1]TX_Counties_FY22_Income_Limits!AK39=[1]WAIVER_TX_Counties_FY22!AL$2,[1]TX_Counties_FY22_Income_Limits!AK39)))</f>
        <v>62160</v>
      </c>
      <c r="AM39" s="64">
        <f>IF([1]TX_Counties_FY22_Income_Limits!AL39&gt;[1]WAIVER_TX_Counties_FY22!AM$2,[1]TX_Counties_FY22_Income_Limits!AL39,IF([1]TX_Counties_FY22_Income_Limits!AL39&lt;[1]WAIVER_TX_Counties_FY22!AM$2,[1]WAIVER_TX_Counties_FY22!AM$2,IF([1]TX_Counties_FY22_Income_Limits!AL39=[1]WAIVER_TX_Counties_FY22!AM$2,[1]TX_Counties_FY22_Income_Limits!AL39)))</f>
        <v>65520.000000000007</v>
      </c>
      <c r="AN39" s="64">
        <f>IF([1]TX_Counties_FY22_Income_Limits!AM39&gt;[1]WAIVER_TX_Counties_FY22!AN$2,[1]TX_Counties_FY22_Income_Limits!AM39,IF([1]TX_Counties_FY22_Income_Limits!AM39&lt;[1]WAIVER_TX_Counties_FY22!AN$2,[1]WAIVER_TX_Counties_FY22!AN$2,IF([1]TX_Counties_FY22_Income_Limits!AM39=[1]WAIVER_TX_Counties_FY22!AN$2,[1]TX_Counties_FY22_Income_Limits!AM39)))</f>
        <v>68880.000000000015</v>
      </c>
      <c r="AO39" s="64">
        <f>IF([1]TX_Counties_FY22_Income_Limits!AN39&gt;[1]WAIVER_TX_Counties_FY22!AO$2,[1]TX_Counties_FY22_Income_Limits!AN39,IF([1]TX_Counties_FY22_Income_Limits!AN39&lt;[1]WAIVER_TX_Counties_FY22!AO$2,[1]WAIVER_TX_Counties_FY22!AO$2,IF([1]TX_Counties_FY22_Income_Limits!AN39=[1]WAIVER_TX_Counties_FY22!AO$2,[1]TX_Counties_FY22_Income_Limits!AN39)))</f>
        <v>72240.000000000029</v>
      </c>
      <c r="AP39" s="64">
        <f>IF([1]TX_Counties_FY22_Income_Limits!AO39&gt;[1]WAIVER_TX_Counties_FY22!AP$2,[1]TX_Counties_FY22_Income_Limits!AO39,IF([1]TX_Counties_FY22_Income_Limits!AO39&lt;[1]WAIVER_TX_Counties_FY22!AP$2,[1]WAIVER_TX_Counties_FY22!AP$2,IF([1]TX_Counties_FY22_Income_Limits!AO39=[1]WAIVER_TX_Counties_FY22!AP$2,[1]TX_Counties_FY22_Income_Limits!AO39)))</f>
        <v>75600.000000000044</v>
      </c>
      <c r="AQ39" s="64">
        <f>IF([1]TX_Counties_FY22_Income_Limits!AP39&gt;[1]WAIVER_TX_Counties_FY22!AQ$2,[1]TX_Counties_FY22_Income_Limits!AP39,IF([1]TX_Counties_FY22_Income_Limits!AP39&lt;[1]WAIVER_TX_Counties_FY22!AQ$2,[1]WAIVER_TX_Counties_FY22!AQ$2,IF([1]TX_Counties_FY22_Income_Limits!AP39=[1]WAIVER_TX_Counties_FY22!AQ$2,[1]TX_Counties_FY22_Income_Limits!AP39)))</f>
        <v>78960.000000000058</v>
      </c>
      <c r="AR39" s="64">
        <f>IF([1]TX_Counties_FY22_Income_Limits!AQ39&gt;[1]WAIVER_TX_Counties_FY22!AR$2,[1]TX_Counties_FY22_Income_Limits!AQ39,IF([1]TX_Counties_FY22_Income_Limits!AQ39&lt;[1]WAIVER_TX_Counties_FY22!AR$2,[1]WAIVER_TX_Counties_FY22!AR$2,IF([1]TX_Counties_FY22_Income_Limits!AQ39=[1]WAIVER_TX_Counties_FY22!AR$2,[1]TX_Counties_FY22_Income_Limits!AQ39)))</f>
        <v>82320.000000000073</v>
      </c>
      <c r="AS39" s="64">
        <f>IF([1]TX_Counties_FY22_Income_Limits!AR39&gt;[1]WAIVER_TX_Counties_FY22!AS$2,[1]TX_Counties_FY22_Income_Limits!AR39,IF([1]TX_Counties_FY22_Income_Limits!AR39&lt;[1]WAIVER_TX_Counties_FY22!AS$2,[1]WAIVER_TX_Counties_FY22!AS$2,IF([1]TX_Counties_FY22_Income_Limits!AR39=[1]WAIVER_TX_Counties_FY22!AS$2,[1]TX_Counties_FY22_Income_Limits!AR39)))</f>
        <v>85680.000000000087</v>
      </c>
      <c r="AT39" s="64">
        <f>IF([1]TX_Counties_FY22_Income_Limits!AS39&gt;[1]WAIVER_TX_Counties_FY22!AT$2,[1]TX_Counties_FY22_Income_Limits!AS39,IF([1]TX_Counties_FY22_Income_Limits!AS39&lt;[1]WAIVER_TX_Counties_FY22!AT$2,[1]WAIVER_TX_Counties_FY22!AT$2,IF([1]TX_Counties_FY22_Income_Limits!AS39=[1]WAIVER_TX_Counties_FY22!AT$2,[1]TX_Counties_FY22_Income_Limits!AS39)))</f>
        <v>89040.000000000102</v>
      </c>
      <c r="AU39" s="64">
        <f>IF([1]TX_Counties_FY22_Income_Limits!AT39&gt;[1]WAIVER_TX_Counties_FY22!AU$2,[1]TX_Counties_FY22_Income_Limits!AT39,IF([1]TX_Counties_FY22_Income_Limits!AT39&lt;[1]WAIVER_TX_Counties_FY22!AU$2,[1]WAIVER_TX_Counties_FY22!AU$2,IF([1]TX_Counties_FY22_Income_Limits!AT39=[1]WAIVER_TX_Counties_FY22!AU$2,[1]TX_Counties_FY22_Income_Limits!AT39)))</f>
        <v>92400.000000000116</v>
      </c>
      <c r="AV39" s="64">
        <f>IF([1]TX_Counties_FY22_Income_Limits!AU39&gt;[1]WAIVER_TX_Counties_FY22!AV$2,[1]TX_Counties_FY22_Income_Limits!AU39,IF([1]TX_Counties_FY22_Income_Limits!AU39&lt;[1]WAIVER_TX_Counties_FY22!AV$2,[1]WAIVER_TX_Counties_FY22!AV$2,IF([1]TX_Counties_FY22_Income_Limits!AU39=[1]WAIVER_TX_Counties_FY22!AV$2,[1]TX_Counties_FY22_Income_Limits!AU39)))</f>
        <v>95760.000000000131</v>
      </c>
      <c r="AW39" s="64">
        <f>IF([1]TX_Counties_FY22_Income_Limits!AV39&gt;[1]WAIVER_TX_Counties_FY22!AW$2,[1]TX_Counties_FY22_Income_Limits!AV39,IF([1]TX_Counties_FY22_Income_Limits!AV39&lt;[1]WAIVER_TX_Counties_FY22!AW$2,[1]WAIVER_TX_Counties_FY22!AW$2,IF([1]TX_Counties_FY22_Income_Limits!AV39=[1]WAIVER_TX_Counties_FY22!AW$2,[1]TX_Counties_FY22_Income_Limits!AV39)))</f>
        <v>99120.000000000146</v>
      </c>
      <c r="AX39" s="64">
        <f>IF([1]TX_Counties_FY22_Income_Limits!AW39&gt;[1]WAIVER_TX_Counties_FY22!AX$2,[1]TX_Counties_FY22_Income_Limits!AW39,IF([1]TX_Counties_FY22_Income_Limits!AW39&lt;[1]WAIVER_TX_Counties_FY22!AX$2,[1]WAIVER_TX_Counties_FY22!AX$2,IF([1]TX_Counties_FY22_Income_Limits!AW39=[1]WAIVER_TX_Counties_FY22!AX$2,[1]TX_Counties_FY22_Income_Limits!AW39)))</f>
        <v>102480.00000000016</v>
      </c>
      <c r="AY39" s="64">
        <f>IF([1]TX_Counties_FY22_Income_Limits!AX39&gt;[1]WAIVER_TX_Counties_FY22!AY$2,[1]TX_Counties_FY22_Income_Limits!AX39,IF([1]TX_Counties_FY22_Income_Limits!AX39&lt;[1]WAIVER_TX_Counties_FY22!AY$2,[1]WAIVER_TX_Counties_FY22!AY$2,IF([1]TX_Counties_FY22_Income_Limits!AX39=[1]WAIVER_TX_Counties_FY22!AY$2,[1]TX_Counties_FY22_Income_Limits!AX39)))</f>
        <v>105840.00000000017</v>
      </c>
      <c r="AZ39" s="64">
        <f>IF([1]TX_Counties_FY22_Income_Limits!AY39&gt;[1]WAIVER_TX_Counties_FY22!AZ$2,[1]TX_Counties_FY22_Income_Limits!AY39,IF([1]TX_Counties_FY22_Income_Limits!AY39&lt;[1]WAIVER_TX_Counties_FY22!AZ$2,[1]WAIVER_TX_Counties_FY22!AZ$2,IF([1]TX_Counties_FY22_Income_Limits!AY39=[1]WAIVER_TX_Counties_FY22!AZ$2,[1]TX_Counties_FY22_Income_Limits!AY39)))</f>
        <v>109200.00000000019</v>
      </c>
      <c r="BA39" s="64">
        <f>IF([1]TX_Counties_FY22_Income_Limits!AZ39&gt;[1]WAIVER_TX_Counties_FY22!BA$2,[1]TX_Counties_FY22_Income_Limits!AZ39,IF([1]TX_Counties_FY22_Income_Limits!AZ39&lt;[1]WAIVER_TX_Counties_FY22!BA$2,[1]WAIVER_TX_Counties_FY22!BA$2,IF([1]TX_Counties_FY22_Income_Limits!AZ39=[1]WAIVER_TX_Counties_FY22!BA$2,[1]TX_Counties_FY22_Income_Limits!AZ39)))</f>
        <v>112560.0000000002</v>
      </c>
      <c r="BB39" s="64">
        <f>IF([1]TX_Counties_FY22_Income_Limits!BA39&gt;[1]WAIVER_TX_Counties_FY22!BB$2,[1]TX_Counties_FY22_Income_Limits!BA39,IF([1]TX_Counties_FY22_Income_Limits!BA39&lt;[1]WAIVER_TX_Counties_FY22!BB$2,[1]WAIVER_TX_Counties_FY22!BB$2,IF([1]TX_Counties_FY22_Income_Limits!BA39=[1]WAIVER_TX_Counties_FY22!BB$2,[1]TX_Counties_FY22_Income_Limits!BA39)))</f>
        <v>47050</v>
      </c>
      <c r="BC39" s="64">
        <f>IF([1]TX_Counties_FY22_Income_Limits!BB39&gt;[1]WAIVER_TX_Counties_FY22!BC$2,[1]TX_Counties_FY22_Income_Limits!BB39,IF([1]TX_Counties_FY22_Income_Limits!BB39&lt;[1]WAIVER_TX_Counties_FY22!BC$2,[1]WAIVER_TX_Counties_FY22!BC$2,IF([1]TX_Counties_FY22_Income_Limits!BB39=[1]WAIVER_TX_Counties_FY22!BC$2,[1]TX_Counties_FY22_Income_Limits!BB39)))</f>
        <v>53800</v>
      </c>
      <c r="BD39" s="64">
        <f>IF([1]TX_Counties_FY22_Income_Limits!BC39&gt;[1]WAIVER_TX_Counties_FY22!BD$2,[1]TX_Counties_FY22_Income_Limits!BC39,IF([1]TX_Counties_FY22_Income_Limits!BC39&lt;[1]WAIVER_TX_Counties_FY22!BD$2,[1]WAIVER_TX_Counties_FY22!BD$2,IF([1]TX_Counties_FY22_Income_Limits!BC39=[1]WAIVER_TX_Counties_FY22!BD$2,[1]TX_Counties_FY22_Income_Limits!BC39)))</f>
        <v>60500</v>
      </c>
      <c r="BE39" s="64">
        <f>IF([1]TX_Counties_FY22_Income_Limits!BD39&gt;[1]WAIVER_TX_Counties_FY22!BE$2,[1]TX_Counties_FY22_Income_Limits!BD39,IF([1]TX_Counties_FY22_Income_Limits!BD39&lt;[1]WAIVER_TX_Counties_FY22!BE$2,[1]WAIVER_TX_Counties_FY22!BE$2,IF([1]TX_Counties_FY22_Income_Limits!BD39=[1]WAIVER_TX_Counties_FY22!BE$2,[1]TX_Counties_FY22_Income_Limits!BD39)))</f>
        <v>67250</v>
      </c>
      <c r="BF39" s="64">
        <f>IF([1]TX_Counties_FY22_Income_Limits!BE39&gt;[1]WAIVER_TX_Counties_FY22!BF$2,[1]TX_Counties_FY22_Income_Limits!BE39,IF([1]TX_Counties_FY22_Income_Limits!BE39&lt;[1]WAIVER_TX_Counties_FY22!BF$2,[1]WAIVER_TX_Counties_FY22!BF$2,IF([1]TX_Counties_FY22_Income_Limits!BE39=[1]WAIVER_TX_Counties_FY22!BF$2,[1]TX_Counties_FY22_Income_Limits!BE39)))</f>
        <v>72650</v>
      </c>
      <c r="BG39" s="64">
        <f>IF([1]TX_Counties_FY22_Income_Limits!BF39&gt;[1]WAIVER_TX_Counties_FY22!BG$2,[1]TX_Counties_FY22_Income_Limits!BF39,IF([1]TX_Counties_FY22_Income_Limits!BF39&lt;[1]WAIVER_TX_Counties_FY22!BG$2,[1]WAIVER_TX_Counties_FY22!BG$2,IF([1]TX_Counties_FY22_Income_Limits!BF39=[1]WAIVER_TX_Counties_FY22!BG$2,[1]TX_Counties_FY22_Income_Limits!BF39)))</f>
        <v>78000</v>
      </c>
      <c r="BH39" s="64">
        <f>IF([1]TX_Counties_FY22_Income_Limits!BG39&gt;[1]WAIVER_TX_Counties_FY22!BH$2,[1]TX_Counties_FY22_Income_Limits!BG39,IF([1]TX_Counties_FY22_Income_Limits!BG39&lt;[1]WAIVER_TX_Counties_FY22!BH$2,[1]WAIVER_TX_Counties_FY22!BH$2,IF([1]TX_Counties_FY22_Income_Limits!BG39=[1]WAIVER_TX_Counties_FY22!BH$2,[1]TX_Counties_FY22_Income_Limits!BG39)))</f>
        <v>83400</v>
      </c>
      <c r="BI39" s="64">
        <f>IF([1]TX_Counties_FY22_Income_Limits!BH39&gt;[1]WAIVER_TX_Counties_FY22!BI$2,[1]TX_Counties_FY22_Income_Limits!BH39,IF([1]TX_Counties_FY22_Income_Limits!BH39&lt;[1]WAIVER_TX_Counties_FY22!BI$2,[1]WAIVER_TX_Counties_FY22!BI$2,IF([1]TX_Counties_FY22_Income_Limits!BH39=[1]WAIVER_TX_Counties_FY22!BI$2,[1]TX_Counties_FY22_Income_Limits!BH39)))</f>
        <v>88750</v>
      </c>
      <c r="BJ39" s="64">
        <f>IF([1]TX_Counties_FY22_Income_Limits!BI39&gt;[1]WAIVER_TX_Counties_FY22!BJ$2,[1]TX_Counties_FY22_Income_Limits!BI39,IF([1]TX_Counties_FY22_Income_Limits!BI39&lt;[1]WAIVER_TX_Counties_FY22!BJ$2,[1]WAIVER_TX_Counties_FY22!BJ$2,IF([1]TX_Counties_FY22_Income_Limits!BI39=[1]WAIVER_TX_Counties_FY22!BJ$2,[1]TX_Counties_FY22_Income_Limits!BI39)))</f>
        <v>94150</v>
      </c>
      <c r="BK39" s="64">
        <f>IF([1]TX_Counties_FY22_Income_Limits!BJ39&gt;[1]WAIVER_TX_Counties_FY22!BK$2,[1]TX_Counties_FY22_Income_Limits!BJ39,IF([1]TX_Counties_FY22_Income_Limits!BJ39&lt;[1]WAIVER_TX_Counties_FY22!BK$2,[1]WAIVER_TX_Counties_FY22!BK$2,IF([1]TX_Counties_FY22_Income_Limits!BJ39=[1]WAIVER_TX_Counties_FY22!BK$2,[1]TX_Counties_FY22_Income_Limits!BJ39)))</f>
        <v>99530</v>
      </c>
      <c r="BL39" s="64">
        <f>IF([1]TX_Counties_FY22_Income_Limits!BK39&gt;[1]WAIVER_TX_Counties_FY22!BL$2,[1]TX_Counties_FY22_Income_Limits!BK39,IF([1]TX_Counties_FY22_Income_Limits!BK39&lt;[1]WAIVER_TX_Counties_FY22!BL$2,[1]WAIVER_TX_Counties_FY22!BL$2,IF([1]TX_Counties_FY22_Income_Limits!BK39=[1]WAIVER_TX_Counties_FY22!BL$2,[1]TX_Counties_FY22_Income_Limits!BK39)))</f>
        <v>104910</v>
      </c>
      <c r="BM39" s="64">
        <f>IF([1]TX_Counties_FY22_Income_Limits!BL39&gt;[1]WAIVER_TX_Counties_FY22!BM$2,[1]TX_Counties_FY22_Income_Limits!BL39,IF([1]TX_Counties_FY22_Income_Limits!BL39&lt;[1]WAIVER_TX_Counties_FY22!BM$2,[1]WAIVER_TX_Counties_FY22!BM$2,IF([1]TX_Counties_FY22_Income_Limits!BL39=[1]WAIVER_TX_Counties_FY22!BM$2,[1]TX_Counties_FY22_Income_Limits!BL39)))</f>
        <v>110290</v>
      </c>
      <c r="BN39" s="64">
        <f>IF([1]TX_Counties_FY22_Income_Limits!BM39&gt;[1]WAIVER_TX_Counties_FY22!BN$2,[1]TX_Counties_FY22_Income_Limits!BM39,IF([1]TX_Counties_FY22_Income_Limits!BM39&lt;[1]WAIVER_TX_Counties_FY22!BN$2,[1]WAIVER_TX_Counties_FY22!BN$2,IF([1]TX_Counties_FY22_Income_Limits!BM39=[1]WAIVER_TX_Counties_FY22!BN$2,[1]TX_Counties_FY22_Income_Limits!BM39)))</f>
        <v>115670</v>
      </c>
      <c r="BO39" s="64">
        <f>IF([1]TX_Counties_FY22_Income_Limits!BN39&gt;[1]WAIVER_TX_Counties_FY22!BO$2,[1]TX_Counties_FY22_Income_Limits!BN39,IF([1]TX_Counties_FY22_Income_Limits!BN39&lt;[1]WAIVER_TX_Counties_FY22!BO$2,[1]WAIVER_TX_Counties_FY22!BO$2,IF([1]TX_Counties_FY22_Income_Limits!BN39=[1]WAIVER_TX_Counties_FY22!BO$2,[1]TX_Counties_FY22_Income_Limits!BN39)))</f>
        <v>121050</v>
      </c>
      <c r="BP39" s="64">
        <f>IF([1]TX_Counties_FY22_Income_Limits!BO39&gt;[1]WAIVER_TX_Counties_FY22!BP$2,[1]TX_Counties_FY22_Income_Limits!BO39,IF([1]TX_Counties_FY22_Income_Limits!BO39&lt;[1]WAIVER_TX_Counties_FY22!BP$2,[1]WAIVER_TX_Counties_FY22!BP$2,IF([1]TX_Counties_FY22_Income_Limits!BO39=[1]WAIVER_TX_Counties_FY22!BP$2,[1]TX_Counties_FY22_Income_Limits!BO39)))</f>
        <v>126430</v>
      </c>
      <c r="BQ39" s="64">
        <f>IF([1]TX_Counties_FY22_Income_Limits!BP39&gt;[1]WAIVER_TX_Counties_FY22!BQ$2,[1]TX_Counties_FY22_Income_Limits!BP39,IF([1]TX_Counties_FY22_Income_Limits!BP39&lt;[1]WAIVER_TX_Counties_FY22!BQ$2,[1]WAIVER_TX_Counties_FY22!BQ$2,IF([1]TX_Counties_FY22_Income_Limits!BP39=[1]WAIVER_TX_Counties_FY22!BQ$2,[1]TX_Counties_FY22_Income_Limits!BP39)))</f>
        <v>131810</v>
      </c>
      <c r="BR39" s="64">
        <f>IF([1]TX_Counties_FY22_Income_Limits!BQ39&gt;[1]WAIVER_TX_Counties_FY22!BR$2,[1]TX_Counties_FY22_Income_Limits!BQ39,IF([1]TX_Counties_FY22_Income_Limits!BQ39&lt;[1]WAIVER_TX_Counties_FY22!BR$2,[1]WAIVER_TX_Counties_FY22!BR$2,IF([1]TX_Counties_FY22_Income_Limits!BQ39=[1]WAIVER_TX_Counties_FY22!BR$2,[1]TX_Counties_FY22_Income_Limits!BQ39)))</f>
        <v>137190</v>
      </c>
      <c r="BS39" s="64">
        <f>IF([1]TX_Counties_FY22_Income_Limits!BR39&gt;[1]WAIVER_TX_Counties_FY22!BS$2,[1]TX_Counties_FY22_Income_Limits!BR39,IF([1]TX_Counties_FY22_Income_Limits!BR39&lt;[1]WAIVER_TX_Counties_FY22!BS$2,[1]WAIVER_TX_Counties_FY22!BS$2,IF([1]TX_Counties_FY22_Income_Limits!BR39=[1]WAIVER_TX_Counties_FY22!BS$2,[1]TX_Counties_FY22_Income_Limits!BR39)))</f>
        <v>142570</v>
      </c>
      <c r="BT39" s="64">
        <f>IF([1]TX_Counties_FY22_Income_Limits!BS39&gt;[1]WAIVER_TX_Counties_FY22!BT$2,[1]TX_Counties_FY22_Income_Limits!BS39,IF([1]TX_Counties_FY22_Income_Limits!BS39&lt;[1]WAIVER_TX_Counties_FY22!BT$2,[1]WAIVER_TX_Counties_FY22!BT$2,IF([1]TX_Counties_FY22_Income_Limits!BS39=[1]WAIVER_TX_Counties_FY22!BT$2,[1]TX_Counties_FY22_Income_Limits!BS39)))</f>
        <v>147950</v>
      </c>
      <c r="BU39" s="64">
        <f>IF([1]TX_Counties_FY22_Income_Limits!BT39&gt;[1]WAIVER_TX_Counties_FY22!BU$2,[1]TX_Counties_FY22_Income_Limits!BT39,IF([1]TX_Counties_FY22_Income_Limits!BT39&lt;[1]WAIVER_TX_Counties_FY22!BU$2,[1]WAIVER_TX_Counties_FY22!BU$2,IF([1]TX_Counties_FY22_Income_Limits!BT39=[1]WAIVER_TX_Counties_FY22!BU$2,[1]TX_Counties_FY22_Income_Limits!BT39)))</f>
        <v>153330</v>
      </c>
      <c r="BV39" s="64">
        <f>IF([1]TX_Counties_FY22_Income_Limits!BU39&gt;[1]WAIVER_TX_Counties_FY22!BV$2,[1]TX_Counties_FY22_Income_Limits!BU39,IF([1]TX_Counties_FY22_Income_Limits!BU39&lt;[1]WAIVER_TX_Counties_FY22!BV$2,[1]WAIVER_TX_Counties_FY22!BV$2,IF([1]TX_Counties_FY22_Income_Limits!BU39=[1]WAIVER_TX_Counties_FY22!BV$2,[1]TX_Counties_FY22_Income_Limits!BU39)))</f>
        <v>158710</v>
      </c>
      <c r="BW39" s="64">
        <f>IF([1]TX_Counties_FY22_Income_Limits!BV39&gt;[1]WAIVER_TX_Counties_FY22!BW$2,[1]TX_Counties_FY22_Income_Limits!BV39,IF([1]TX_Counties_FY22_Income_Limits!BV39&lt;[1]WAIVER_TX_Counties_FY22!BW$2,[1]WAIVER_TX_Counties_FY22!BW$2,IF([1]TX_Counties_FY22_Income_Limits!BV39=[1]WAIVER_TX_Counties_FY22!BW$2,[1]TX_Counties_FY22_Income_Limits!BV39)))</f>
        <v>164090</v>
      </c>
      <c r="BX39" s="64">
        <f>IF([1]TX_Counties_FY22_Income_Limits!BW39&gt;[1]WAIVER_TX_Counties_FY22!BX$2,[1]TX_Counties_FY22_Income_Limits!BW39,IF([1]TX_Counties_FY22_Income_Limits!BW39&lt;[1]WAIVER_TX_Counties_FY22!BX$2,[1]WAIVER_TX_Counties_FY22!BX$2,IF([1]TX_Counties_FY22_Income_Limits!BW39=[1]WAIVER_TX_Counties_FY22!BX$2,[1]TX_Counties_FY22_Income_Limits!BW39)))</f>
        <v>169470</v>
      </c>
      <c r="BY39" s="64">
        <f>IF([1]TX_Counties_FY22_Income_Limits!BX39&gt;[1]WAIVER_TX_Counties_FY22!BY$2,[1]TX_Counties_FY22_Income_Limits!BX39,IF([1]TX_Counties_FY22_Income_Limits!BX39&lt;[1]WAIVER_TX_Counties_FY22!BY$2,[1]WAIVER_TX_Counties_FY22!BY$2,IF([1]TX_Counties_FY22_Income_Limits!BX39=[1]WAIVER_TX_Counties_FY22!BY$2,[1]TX_Counties_FY22_Income_Limits!BX39)))</f>
        <v>174850</v>
      </c>
      <c r="BZ39" s="64">
        <f>IF([1]TX_Counties_FY22_Income_Limits!BY39&gt;[1]WAIVER_TX_Counties_FY22!BZ$2,[1]TX_Counties_FY22_Income_Limits!BY39,IF([1]TX_Counties_FY22_Income_Limits!BY39&lt;[1]WAIVER_TX_Counties_FY22!BZ$2,[1]WAIVER_TX_Counties_FY22!BZ$2,IF([1]TX_Counties_FY22_Income_Limits!BY39=[1]WAIVER_TX_Counties_FY22!BZ$2,[1]TX_Counties_FY22_Income_Limits!BY39)))</f>
        <v>180230</v>
      </c>
      <c r="CA39" s="64">
        <f>IF([1]TX_Counties_FY22_Income_Limits!BZ39&gt;[1]WAIVER_TX_Counties_FY22!CA$2,[1]TX_Counties_FY22_Income_Limits!BZ39,IF([1]TX_Counties_FY22_Income_Limits!BZ39&lt;[1]WAIVER_TX_Counties_FY22!CA$2,[1]WAIVER_TX_Counties_FY22!CA$2,IF([1]TX_Counties_FY22_Income_Limits!BZ39=[1]WAIVER_TX_Counties_FY22!CA$2,[1]TX_Counties_FY22_Income_Limits!BZ39)))</f>
        <v>59709.999999999993</v>
      </c>
      <c r="CB39" s="64">
        <f>IF([1]TX_Counties_FY22_Income_Limits!CA39&gt;[1]WAIVER_TX_Counties_FY22!CB$2,[1]TX_Counties_FY22_Income_Limits!CA39,IF([1]TX_Counties_FY22_Income_Limits!CA39&lt;[1]WAIVER_TX_Counties_FY22!CB$2,[1]WAIVER_TX_Counties_FY22!CB$2,IF([1]TX_Counties_FY22_Income_Limits!CA39=[1]WAIVER_TX_Counties_FY22!CB$2,[1]TX_Counties_FY22_Income_Limits!CA39)))</f>
        <v>68240</v>
      </c>
      <c r="CC39" s="64">
        <f>IF([1]TX_Counties_FY22_Income_Limits!CB39&gt;[1]WAIVER_TX_Counties_FY22!CC$2,[1]TX_Counties_FY22_Income_Limits!CB39,IF([1]TX_Counties_FY22_Income_Limits!CB39&lt;[1]WAIVER_TX_Counties_FY22!CC$2,[1]WAIVER_TX_Counties_FY22!CC$2,IF([1]TX_Counties_FY22_Income_Limits!CB39=[1]WAIVER_TX_Counties_FY22!CC$2,[1]TX_Counties_FY22_Income_Limits!CB39)))</f>
        <v>76770</v>
      </c>
      <c r="CD39" s="64">
        <f>IF([1]TX_Counties_FY22_Income_Limits!CC39&gt;[1]WAIVER_TX_Counties_FY22!CD$2,[1]TX_Counties_FY22_Income_Limits!CC39,IF([1]TX_Counties_FY22_Income_Limits!CC39&lt;[1]WAIVER_TX_Counties_FY22!CD$2,[1]WAIVER_TX_Counties_FY22!CD$2,IF([1]TX_Counties_FY22_Income_Limits!CC39=[1]WAIVER_TX_Counties_FY22!CD$2,[1]TX_Counties_FY22_Income_Limits!CC39)))</f>
        <v>85300</v>
      </c>
      <c r="CE39" s="64">
        <f>IF([1]TX_Counties_FY22_Income_Limits!CD39&gt;[1]WAIVER_TX_Counties_FY22!CE$2,[1]TX_Counties_FY22_Income_Limits!CD39,IF([1]TX_Counties_FY22_Income_Limits!CD39&lt;[1]WAIVER_TX_Counties_FY22!CE$2,[1]WAIVER_TX_Counties_FY22!CE$2,IF([1]TX_Counties_FY22_Income_Limits!CD39=[1]WAIVER_TX_Counties_FY22!CE$2,[1]TX_Counties_FY22_Income_Limits!CD39)))</f>
        <v>92124</v>
      </c>
      <c r="CF39" s="64">
        <f>IF([1]TX_Counties_FY22_Income_Limits!CE39&gt;[1]WAIVER_TX_Counties_FY22!CF$2,[1]TX_Counties_FY22_Income_Limits!CE39,IF([1]TX_Counties_FY22_Income_Limits!CE39&lt;[1]WAIVER_TX_Counties_FY22!CF$2,[1]WAIVER_TX_Counties_FY22!CF$2,IF([1]TX_Counties_FY22_Income_Limits!CE39=[1]WAIVER_TX_Counties_FY22!CF$2,[1]TX_Counties_FY22_Income_Limits!CE39)))</f>
        <v>98948</v>
      </c>
      <c r="CG39" s="64">
        <f>IF([1]TX_Counties_FY22_Income_Limits!CF39&gt;[1]WAIVER_TX_Counties_FY22!CG$2,[1]TX_Counties_FY22_Income_Limits!CF39,IF([1]TX_Counties_FY22_Income_Limits!CF39&lt;[1]WAIVER_TX_Counties_FY22!CG$2,[1]WAIVER_TX_Counties_FY22!CG$2,IF([1]TX_Counties_FY22_Income_Limits!CF39=[1]WAIVER_TX_Counties_FY22!CG$2,[1]TX_Counties_FY22_Income_Limits!CF39)))</f>
        <v>105772</v>
      </c>
      <c r="CH39" s="64">
        <f>IF([1]TX_Counties_FY22_Income_Limits!CG39&gt;[1]WAIVER_TX_Counties_FY22!CH$2,[1]TX_Counties_FY22_Income_Limits!CG39,IF([1]TX_Counties_FY22_Income_Limits!CG39&lt;[1]WAIVER_TX_Counties_FY22!CH$2,[1]WAIVER_TX_Counties_FY22!CH$2,IF([1]TX_Counties_FY22_Income_Limits!CG39=[1]WAIVER_TX_Counties_FY22!CH$2,[1]TX_Counties_FY22_Income_Limits!CG39)))</f>
        <v>112596</v>
      </c>
      <c r="CI39" s="64">
        <f>IF([1]TX_Counties_FY22_Income_Limits!CH39&gt;[1]WAIVER_TX_Counties_FY22!CI$2,[1]TX_Counties_FY22_Income_Limits!CH39,IF([1]TX_Counties_FY22_Income_Limits!CH39&lt;[1]WAIVER_TX_Counties_FY22!CI$2,[1]WAIVER_TX_Counties_FY22!CI$2,IF([1]TX_Counties_FY22_Income_Limits!CH39=[1]WAIVER_TX_Counties_FY22!CI$2,[1]TX_Counties_FY22_Income_Limits!CH39)))</f>
        <v>119419.99999999999</v>
      </c>
      <c r="CJ39" s="64">
        <f>IF([1]TX_Counties_FY22_Income_Limits!CI39&gt;[1]WAIVER_TX_Counties_FY22!CJ$2,[1]TX_Counties_FY22_Income_Limits!CI39,IF([1]TX_Counties_FY22_Income_Limits!CI39&lt;[1]WAIVER_TX_Counties_FY22!CJ$2,[1]WAIVER_TX_Counties_FY22!CJ$2,IF([1]TX_Counties_FY22_Income_Limits!CI39=[1]WAIVER_TX_Counties_FY22!CJ$2,[1]TX_Counties_FY22_Income_Limits!CI39)))</f>
        <v>126244</v>
      </c>
      <c r="CK39" s="64">
        <f>IF([1]TX_Counties_FY22_Income_Limits!CJ39&gt;[1]WAIVER_TX_Counties_FY22!CK$2,[1]TX_Counties_FY22_Income_Limits!CJ39,IF([1]TX_Counties_FY22_Income_Limits!CJ39&lt;[1]WAIVER_TX_Counties_FY22!CK$2,[1]WAIVER_TX_Counties_FY22!CK$2,IF([1]TX_Counties_FY22_Income_Limits!CJ39=[1]WAIVER_TX_Counties_FY22!CK$2,[1]TX_Counties_FY22_Income_Limits!CJ39)))</f>
        <v>133068</v>
      </c>
      <c r="CL39" s="64">
        <f>IF([1]TX_Counties_FY22_Income_Limits!CK39&gt;[1]WAIVER_TX_Counties_FY22!CL$2,[1]TX_Counties_FY22_Income_Limits!CK39,IF([1]TX_Counties_FY22_Income_Limits!CK39&lt;[1]WAIVER_TX_Counties_FY22!CL$2,[1]WAIVER_TX_Counties_FY22!CL$2,IF([1]TX_Counties_FY22_Income_Limits!CK39=[1]WAIVER_TX_Counties_FY22!CL$2,[1]TX_Counties_FY22_Income_Limits!CK39)))</f>
        <v>139892</v>
      </c>
      <c r="CM39" s="64">
        <f>IF([1]TX_Counties_FY22_Income_Limits!CL39&gt;[1]WAIVER_TX_Counties_FY22!CM$2,[1]TX_Counties_FY22_Income_Limits!CL39,IF([1]TX_Counties_FY22_Income_Limits!CL39&lt;[1]WAIVER_TX_Counties_FY22!CM$2,[1]WAIVER_TX_Counties_FY22!CM$2,IF([1]TX_Counties_FY22_Income_Limits!CL39=[1]WAIVER_TX_Counties_FY22!CM$2,[1]TX_Counties_FY22_Income_Limits!CL39)))</f>
        <v>146716</v>
      </c>
      <c r="CN39" s="64">
        <f>IF([1]TX_Counties_FY22_Income_Limits!CM39&gt;[1]WAIVER_TX_Counties_FY22!CN$2,[1]TX_Counties_FY22_Income_Limits!CM39,IF([1]TX_Counties_FY22_Income_Limits!CM39&lt;[1]WAIVER_TX_Counties_FY22!CN$2,[1]WAIVER_TX_Counties_FY22!CN$2,IF([1]TX_Counties_FY22_Income_Limits!CM39=[1]WAIVER_TX_Counties_FY22!CN$2,[1]TX_Counties_FY22_Income_Limits!CM39)))</f>
        <v>153540</v>
      </c>
      <c r="CO39" s="64">
        <f>IF([1]TX_Counties_FY22_Income_Limits!CN39&gt;[1]WAIVER_TX_Counties_FY22!CO$2,[1]TX_Counties_FY22_Income_Limits!CN39,IF([1]TX_Counties_FY22_Income_Limits!CN39&lt;[1]WAIVER_TX_Counties_FY22!CO$2,[1]WAIVER_TX_Counties_FY22!CO$2,IF([1]TX_Counties_FY22_Income_Limits!CN39=[1]WAIVER_TX_Counties_FY22!CO$2,[1]TX_Counties_FY22_Income_Limits!CN39)))</f>
        <v>160364</v>
      </c>
      <c r="CP39" s="64">
        <f>IF([1]TX_Counties_FY22_Income_Limits!CO39&gt;[1]WAIVER_TX_Counties_FY22!CP$2,[1]TX_Counties_FY22_Income_Limits!CO39,IF([1]TX_Counties_FY22_Income_Limits!CO39&lt;[1]WAIVER_TX_Counties_FY22!CP$2,[1]WAIVER_TX_Counties_FY22!CP$2,IF([1]TX_Counties_FY22_Income_Limits!CO39=[1]WAIVER_TX_Counties_FY22!CP$2,[1]TX_Counties_FY22_Income_Limits!CO39)))</f>
        <v>167188</v>
      </c>
      <c r="CQ39" s="64">
        <f>IF([1]TX_Counties_FY22_Income_Limits!CP39&gt;[1]WAIVER_TX_Counties_FY22!CQ$2,[1]TX_Counties_FY22_Income_Limits!CP39,IF([1]TX_Counties_FY22_Income_Limits!CP39&lt;[1]WAIVER_TX_Counties_FY22!CQ$2,[1]WAIVER_TX_Counties_FY22!CQ$2,IF([1]TX_Counties_FY22_Income_Limits!CP39=[1]WAIVER_TX_Counties_FY22!CQ$2,[1]TX_Counties_FY22_Income_Limits!CP39)))</f>
        <v>174012</v>
      </c>
      <c r="CR39" s="64">
        <f>IF([1]TX_Counties_FY22_Income_Limits!CQ39&gt;[1]WAIVER_TX_Counties_FY22!CR$2,[1]TX_Counties_FY22_Income_Limits!CQ39,IF([1]TX_Counties_FY22_Income_Limits!CQ39&lt;[1]WAIVER_TX_Counties_FY22!CR$2,[1]WAIVER_TX_Counties_FY22!CR$2,IF([1]TX_Counties_FY22_Income_Limits!CQ39=[1]WAIVER_TX_Counties_FY22!CR$2,[1]TX_Counties_FY22_Income_Limits!CQ39)))</f>
        <v>180836</v>
      </c>
      <c r="CS39" s="64">
        <f>IF([1]TX_Counties_FY22_Income_Limits!CR39&gt;[1]WAIVER_TX_Counties_FY22!CS$2,[1]TX_Counties_FY22_Income_Limits!CR39,IF([1]TX_Counties_FY22_Income_Limits!CR39&lt;[1]WAIVER_TX_Counties_FY22!CS$2,[1]WAIVER_TX_Counties_FY22!CS$2,IF([1]TX_Counties_FY22_Income_Limits!CR39=[1]WAIVER_TX_Counties_FY22!CS$2,[1]TX_Counties_FY22_Income_Limits!CR39)))</f>
        <v>187660</v>
      </c>
      <c r="CT39" s="64">
        <f>IF([1]TX_Counties_FY22_Income_Limits!CS39&gt;[1]WAIVER_TX_Counties_FY22!CT$2,[1]TX_Counties_FY22_Income_Limits!CS39,IF([1]TX_Counties_FY22_Income_Limits!CS39&lt;[1]WAIVER_TX_Counties_FY22!CT$2,[1]WAIVER_TX_Counties_FY22!CT$2,IF([1]TX_Counties_FY22_Income_Limits!CS39=[1]WAIVER_TX_Counties_FY22!CT$2,[1]TX_Counties_FY22_Income_Limits!CS39)))</f>
        <v>194484</v>
      </c>
      <c r="CU39" s="64">
        <f>IF([1]TX_Counties_FY22_Income_Limits!CT39&gt;[1]WAIVER_TX_Counties_FY22!CU$2,[1]TX_Counties_FY22_Income_Limits!CT39,IF([1]TX_Counties_FY22_Income_Limits!CT39&lt;[1]WAIVER_TX_Counties_FY22!CU$2,[1]WAIVER_TX_Counties_FY22!CU$2,IF([1]TX_Counties_FY22_Income_Limits!CT39=[1]WAIVER_TX_Counties_FY22!CU$2,[1]TX_Counties_FY22_Income_Limits!CT39)))</f>
        <v>201308</v>
      </c>
      <c r="CV39" s="64">
        <f>IF([1]TX_Counties_FY22_Income_Limits!CU39&gt;[1]WAIVER_TX_Counties_FY22!CV$2,[1]TX_Counties_FY22_Income_Limits!CU39,IF([1]TX_Counties_FY22_Income_Limits!CU39&lt;[1]WAIVER_TX_Counties_FY22!CV$2,[1]WAIVER_TX_Counties_FY22!CV$2,IF([1]TX_Counties_FY22_Income_Limits!CU39=[1]WAIVER_TX_Counties_FY22!CV$2,[1]TX_Counties_FY22_Income_Limits!CU39)))</f>
        <v>208132</v>
      </c>
      <c r="CW39" s="64">
        <f>IF([1]TX_Counties_FY22_Income_Limits!CV39&gt;[1]WAIVER_TX_Counties_FY22!CW$2,[1]TX_Counties_FY22_Income_Limits!CV39,IF([1]TX_Counties_FY22_Income_Limits!CV39&lt;[1]WAIVER_TX_Counties_FY22!CW$2,[1]WAIVER_TX_Counties_FY22!CW$2,IF([1]TX_Counties_FY22_Income_Limits!CV39=[1]WAIVER_TX_Counties_FY22!CW$2,[1]TX_Counties_FY22_Income_Limits!CV39)))</f>
        <v>214956</v>
      </c>
      <c r="CX39" s="64">
        <f>IF([1]TX_Counties_FY22_Income_Limits!CW39&gt;[1]WAIVER_TX_Counties_FY22!CX$2,[1]TX_Counties_FY22_Income_Limits!CW39,IF([1]TX_Counties_FY22_Income_Limits!CW39&lt;[1]WAIVER_TX_Counties_FY22!CX$2,[1]WAIVER_TX_Counties_FY22!CX$2,IF([1]TX_Counties_FY22_Income_Limits!CW39=[1]WAIVER_TX_Counties_FY22!CX$2,[1]TX_Counties_FY22_Income_Limits!CW39)))</f>
        <v>221780</v>
      </c>
      <c r="CY39" s="64">
        <f>IF([1]TX_Counties_FY22_Income_Limits!CX39&gt;[1]WAIVER_TX_Counties_FY22!CY$2,[1]TX_Counties_FY22_Income_Limits!CX39,IF([1]TX_Counties_FY22_Income_Limits!CX39&lt;[1]WAIVER_TX_Counties_FY22!CY$2,[1]WAIVER_TX_Counties_FY22!CY$2,IF([1]TX_Counties_FY22_Income_Limits!CX39=[1]WAIVER_TX_Counties_FY22!CY$2,[1]TX_Counties_FY22_Income_Limits!CX39)))</f>
        <v>228604</v>
      </c>
      <c r="CZ39" s="64">
        <f>IF([1]TX_Counties_FY22_Income_Limits!CY39&gt;[1]WAIVER_TX_Counties_FY22!CZ$2,[1]TX_Counties_FY22_Income_Limits!CY39,IF([1]TX_Counties_FY22_Income_Limits!CY39&lt;[1]WAIVER_TX_Counties_FY22!CZ$2,[1]WAIVER_TX_Counties_FY22!CZ$2,IF([1]TX_Counties_FY22_Income_Limits!CY39=[1]WAIVER_TX_Counties_FY22!CZ$2,[1]TX_Counties_FY22_Income_Limits!CY39)))</f>
        <v>71652</v>
      </c>
      <c r="DA39" s="64">
        <f>IF([1]TX_Counties_FY22_Income_Limits!CZ39&gt;[1]WAIVER_TX_Counties_FY22!DA$2,[1]TX_Counties_FY22_Income_Limits!CZ39,IF([1]TX_Counties_FY22_Income_Limits!CZ39&lt;[1]WAIVER_TX_Counties_FY22!DA$2,[1]WAIVER_TX_Counties_FY22!DA$2,IF([1]TX_Counties_FY22_Income_Limits!CZ39=[1]WAIVER_TX_Counties_FY22!DA$2,[1]TX_Counties_FY22_Income_Limits!CZ39)))</f>
        <v>81888</v>
      </c>
      <c r="DB39" s="64">
        <f>IF([1]TX_Counties_FY22_Income_Limits!DA39&gt;[1]WAIVER_TX_Counties_FY22!DB$2,[1]TX_Counties_FY22_Income_Limits!DA39,IF([1]TX_Counties_FY22_Income_Limits!DA39&lt;[1]WAIVER_TX_Counties_FY22!DB$2,[1]WAIVER_TX_Counties_FY22!DB$2,IF([1]TX_Counties_FY22_Income_Limits!DA39=[1]WAIVER_TX_Counties_FY22!DB$2,[1]TX_Counties_FY22_Income_Limits!DA39)))</f>
        <v>92124</v>
      </c>
      <c r="DC39" s="64">
        <f>IF([1]TX_Counties_FY22_Income_Limits!DB39&gt;[1]WAIVER_TX_Counties_FY22!DC$2,[1]TX_Counties_FY22_Income_Limits!DB39,IF([1]TX_Counties_FY22_Income_Limits!DB39&lt;[1]WAIVER_TX_Counties_FY22!DC$2,[1]WAIVER_TX_Counties_FY22!DC$2,IF([1]TX_Counties_FY22_Income_Limits!DB39=[1]WAIVER_TX_Counties_FY22!DC$2,[1]TX_Counties_FY22_Income_Limits!DB39)))</f>
        <v>102360</v>
      </c>
      <c r="DD39" s="64">
        <f>IF([1]TX_Counties_FY22_Income_Limits!DC39&gt;[1]WAIVER_TX_Counties_FY22!DD$2,[1]TX_Counties_FY22_Income_Limits!DC39,IF([1]TX_Counties_FY22_Income_Limits!DC39&lt;[1]WAIVER_TX_Counties_FY22!DD$2,[1]WAIVER_TX_Counties_FY22!DD$2,IF([1]TX_Counties_FY22_Income_Limits!DC39=[1]WAIVER_TX_Counties_FY22!DD$2,[1]TX_Counties_FY22_Income_Limits!DC39)))</f>
        <v>110548.8</v>
      </c>
      <c r="DE39" s="64">
        <f>IF([1]TX_Counties_FY22_Income_Limits!DD39&gt;[1]WAIVER_TX_Counties_FY22!DE$2,[1]TX_Counties_FY22_Income_Limits!DD39,IF([1]TX_Counties_FY22_Income_Limits!DD39&lt;[1]WAIVER_TX_Counties_FY22!DE$2,[1]WAIVER_TX_Counties_FY22!DE$2,IF([1]TX_Counties_FY22_Income_Limits!DD39=[1]WAIVER_TX_Counties_FY22!DE$2,[1]TX_Counties_FY22_Income_Limits!DD39)))</f>
        <v>118737.59999999999</v>
      </c>
      <c r="DF39" s="64">
        <f>IF([1]TX_Counties_FY22_Income_Limits!DE39&gt;[1]WAIVER_TX_Counties_FY22!DF$2,[1]TX_Counties_FY22_Income_Limits!DE39,IF([1]TX_Counties_FY22_Income_Limits!DE39&lt;[1]WAIVER_TX_Counties_FY22!DF$2,[1]WAIVER_TX_Counties_FY22!DF$2,IF([1]TX_Counties_FY22_Income_Limits!DE39=[1]WAIVER_TX_Counties_FY22!DF$2,[1]TX_Counties_FY22_Income_Limits!DE39)))</f>
        <v>126926.39999999999</v>
      </c>
      <c r="DG39" s="64">
        <f>IF([1]TX_Counties_FY22_Income_Limits!DF39&gt;[1]WAIVER_TX_Counties_FY22!DG$2,[1]TX_Counties_FY22_Income_Limits!DF39,IF([1]TX_Counties_FY22_Income_Limits!DF39&lt;[1]WAIVER_TX_Counties_FY22!DG$2,[1]WAIVER_TX_Counties_FY22!DG$2,IF([1]TX_Counties_FY22_Income_Limits!DF39=[1]WAIVER_TX_Counties_FY22!DG$2,[1]TX_Counties_FY22_Income_Limits!DF39)))</f>
        <v>135115.20000000001</v>
      </c>
      <c r="DH39" s="64">
        <f>IF([1]TX_Counties_FY22_Income_Limits!DG39&gt;[1]WAIVER_TX_Counties_FY22!DH$2,[1]TX_Counties_FY22_Income_Limits!DG39,IF([1]TX_Counties_FY22_Income_Limits!DG39&lt;[1]WAIVER_TX_Counties_FY22!DH$2,[1]WAIVER_TX_Counties_FY22!DH$2,IF([1]TX_Counties_FY22_Income_Limits!DG39=[1]WAIVER_TX_Counties_FY22!DH$2,[1]TX_Counties_FY22_Income_Limits!DG39)))</f>
        <v>143304</v>
      </c>
      <c r="DI39" s="64">
        <f>IF([1]TX_Counties_FY22_Income_Limits!DH39&gt;[1]WAIVER_TX_Counties_FY22!DI$2,[1]TX_Counties_FY22_Income_Limits!DH39,IF([1]TX_Counties_FY22_Income_Limits!DH39&lt;[1]WAIVER_TX_Counties_FY22!DI$2,[1]WAIVER_TX_Counties_FY22!DI$2,IF([1]TX_Counties_FY22_Income_Limits!DH39=[1]WAIVER_TX_Counties_FY22!DI$2,[1]TX_Counties_FY22_Income_Limits!DH39)))</f>
        <v>151492.79999999999</v>
      </c>
      <c r="DJ39" s="64">
        <f>IF([1]TX_Counties_FY22_Income_Limits!DI39&gt;[1]WAIVER_TX_Counties_FY22!DJ$2,[1]TX_Counties_FY22_Income_Limits!DI39,IF([1]TX_Counties_FY22_Income_Limits!DI39&lt;[1]WAIVER_TX_Counties_FY22!DJ$2,[1]WAIVER_TX_Counties_FY22!DJ$2,IF([1]TX_Counties_FY22_Income_Limits!DI39=[1]WAIVER_TX_Counties_FY22!DJ$2,[1]TX_Counties_FY22_Income_Limits!DI39)))</f>
        <v>159681.59999999998</v>
      </c>
      <c r="DK39" s="64">
        <f>IF([1]TX_Counties_FY22_Income_Limits!DJ39&gt;[1]WAIVER_TX_Counties_FY22!DK$2,[1]TX_Counties_FY22_Income_Limits!DJ39,IF([1]TX_Counties_FY22_Income_Limits!DJ39&lt;[1]WAIVER_TX_Counties_FY22!DK$2,[1]WAIVER_TX_Counties_FY22!DK$2,IF([1]TX_Counties_FY22_Income_Limits!DJ39=[1]WAIVER_TX_Counties_FY22!DK$2,[1]TX_Counties_FY22_Income_Limits!DJ39)))</f>
        <v>167870.39999999997</v>
      </c>
      <c r="DL39" s="64">
        <f>IF([1]TX_Counties_FY22_Income_Limits!DK39&gt;[1]WAIVER_TX_Counties_FY22!DL$2,[1]TX_Counties_FY22_Income_Limits!DK39,IF([1]TX_Counties_FY22_Income_Limits!DK39&lt;[1]WAIVER_TX_Counties_FY22!DL$2,[1]WAIVER_TX_Counties_FY22!DL$2,IF([1]TX_Counties_FY22_Income_Limits!DK39=[1]WAIVER_TX_Counties_FY22!DL$2,[1]TX_Counties_FY22_Income_Limits!DK39)))</f>
        <v>176059.19999999995</v>
      </c>
      <c r="DM39" s="64">
        <f>IF([1]TX_Counties_FY22_Income_Limits!DL39&gt;[1]WAIVER_TX_Counties_FY22!DM$2,[1]TX_Counties_FY22_Income_Limits!DL39,IF([1]TX_Counties_FY22_Income_Limits!DL39&lt;[1]WAIVER_TX_Counties_FY22!DM$2,[1]WAIVER_TX_Counties_FY22!DM$2,IF([1]TX_Counties_FY22_Income_Limits!DL39=[1]WAIVER_TX_Counties_FY22!DM$2,[1]TX_Counties_FY22_Income_Limits!DL39)))</f>
        <v>184247.99999999994</v>
      </c>
      <c r="DN39" s="64">
        <f>IF([1]TX_Counties_FY22_Income_Limits!DM39&gt;[1]WAIVER_TX_Counties_FY22!DN$2,[1]TX_Counties_FY22_Income_Limits!DM39,IF([1]TX_Counties_FY22_Income_Limits!DM39&lt;[1]WAIVER_TX_Counties_FY22!DN$2,[1]WAIVER_TX_Counties_FY22!DN$2,IF([1]TX_Counties_FY22_Income_Limits!DM39=[1]WAIVER_TX_Counties_FY22!DN$2,[1]TX_Counties_FY22_Income_Limits!DM39)))</f>
        <v>192436.79999999993</v>
      </c>
      <c r="DO39" s="64">
        <f>IF([1]TX_Counties_FY22_Income_Limits!DN39&gt;[1]WAIVER_TX_Counties_FY22!DO$2,[1]TX_Counties_FY22_Income_Limits!DN39,IF([1]TX_Counties_FY22_Income_Limits!DN39&lt;[1]WAIVER_TX_Counties_FY22!DO$2,[1]WAIVER_TX_Counties_FY22!DO$2,IF([1]TX_Counties_FY22_Income_Limits!DN39=[1]WAIVER_TX_Counties_FY22!DO$2,[1]TX_Counties_FY22_Income_Limits!DN39)))</f>
        <v>200625.59999999992</v>
      </c>
      <c r="DP39" s="64">
        <f>IF([1]TX_Counties_FY22_Income_Limits!DO39&gt;[1]WAIVER_TX_Counties_FY22!DP$2,[1]TX_Counties_FY22_Income_Limits!DO39,IF([1]TX_Counties_FY22_Income_Limits!DO39&lt;[1]WAIVER_TX_Counties_FY22!DP$2,[1]WAIVER_TX_Counties_FY22!DP$2,IF([1]TX_Counties_FY22_Income_Limits!DO39=[1]WAIVER_TX_Counties_FY22!DP$2,[1]TX_Counties_FY22_Income_Limits!DO39)))</f>
        <v>208814.39999999991</v>
      </c>
      <c r="DQ39" s="64">
        <f>IF([1]TX_Counties_FY22_Income_Limits!DP39&gt;[1]WAIVER_TX_Counties_FY22!DQ$2,[1]TX_Counties_FY22_Income_Limits!DP39,IF([1]TX_Counties_FY22_Income_Limits!DP39&lt;[1]WAIVER_TX_Counties_FY22!DQ$2,[1]WAIVER_TX_Counties_FY22!DQ$2,IF([1]TX_Counties_FY22_Income_Limits!DP39=[1]WAIVER_TX_Counties_FY22!DQ$2,[1]TX_Counties_FY22_Income_Limits!DP39)))</f>
        <v>217003.1999999999</v>
      </c>
      <c r="DR39" s="64">
        <f>IF([1]TX_Counties_FY22_Income_Limits!DQ39&gt;[1]WAIVER_TX_Counties_FY22!DR$2,[1]TX_Counties_FY22_Income_Limits!DQ39,IF([1]TX_Counties_FY22_Income_Limits!DQ39&lt;[1]WAIVER_TX_Counties_FY22!DR$2,[1]WAIVER_TX_Counties_FY22!DR$2,IF([1]TX_Counties_FY22_Income_Limits!DQ39=[1]WAIVER_TX_Counties_FY22!DR$2,[1]TX_Counties_FY22_Income_Limits!DQ39)))</f>
        <v>225191.99999999988</v>
      </c>
      <c r="DS39" s="64">
        <f>IF([1]TX_Counties_FY22_Income_Limits!DR39&gt;[1]WAIVER_TX_Counties_FY22!DS$2,[1]TX_Counties_FY22_Income_Limits!DR39,IF([1]TX_Counties_FY22_Income_Limits!DR39&lt;[1]WAIVER_TX_Counties_FY22!DS$2,[1]WAIVER_TX_Counties_FY22!DS$2,IF([1]TX_Counties_FY22_Income_Limits!DR39=[1]WAIVER_TX_Counties_FY22!DS$2,[1]TX_Counties_FY22_Income_Limits!DR39)))</f>
        <v>233380.79999999987</v>
      </c>
      <c r="DT39" s="64">
        <f>IF([1]TX_Counties_FY22_Income_Limits!DS39&gt;[1]WAIVER_TX_Counties_FY22!DT$2,[1]TX_Counties_FY22_Income_Limits!DS39,IF([1]TX_Counties_FY22_Income_Limits!DS39&lt;[1]WAIVER_TX_Counties_FY22!DT$2,[1]WAIVER_TX_Counties_FY22!DT$2,IF([1]TX_Counties_FY22_Income_Limits!DS39=[1]WAIVER_TX_Counties_FY22!DT$2,[1]TX_Counties_FY22_Income_Limits!DS39)))</f>
        <v>241569.59999999986</v>
      </c>
      <c r="DU39" s="64">
        <f>IF([1]TX_Counties_FY22_Income_Limits!DT39&gt;[1]WAIVER_TX_Counties_FY22!DU$2,[1]TX_Counties_FY22_Income_Limits!DT39,IF([1]TX_Counties_FY22_Income_Limits!DT39&lt;[1]WAIVER_TX_Counties_FY22!DU$2,[1]WAIVER_TX_Counties_FY22!DU$2,IF([1]TX_Counties_FY22_Income_Limits!DT39=[1]WAIVER_TX_Counties_FY22!DU$2,[1]TX_Counties_FY22_Income_Limits!DT39)))</f>
        <v>249758.39999999985</v>
      </c>
      <c r="DV39" s="64">
        <f>IF([1]TX_Counties_FY22_Income_Limits!DU39&gt;[1]WAIVER_TX_Counties_FY22!DV$2,[1]TX_Counties_FY22_Income_Limits!DU39,IF([1]TX_Counties_FY22_Income_Limits!DU39&lt;[1]WAIVER_TX_Counties_FY22!DV$2,[1]WAIVER_TX_Counties_FY22!DV$2,IF([1]TX_Counties_FY22_Income_Limits!DU39=[1]WAIVER_TX_Counties_FY22!DV$2,[1]TX_Counties_FY22_Income_Limits!DU39)))</f>
        <v>257947.19999999984</v>
      </c>
      <c r="DW39" s="64">
        <f>IF([1]TX_Counties_FY22_Income_Limits!DV39&gt;[1]WAIVER_TX_Counties_FY22!DW$2,[1]TX_Counties_FY22_Income_Limits!DV39,IF([1]TX_Counties_FY22_Income_Limits!DV39&lt;[1]WAIVER_TX_Counties_FY22!DW$2,[1]WAIVER_TX_Counties_FY22!DW$2,IF([1]TX_Counties_FY22_Income_Limits!DV39=[1]WAIVER_TX_Counties_FY22!DW$2,[1]TX_Counties_FY22_Income_Limits!DV39)))</f>
        <v>266135.99999999983</v>
      </c>
      <c r="DX39" s="64">
        <f>IF([1]TX_Counties_FY22_Income_Limits!DW39&gt;[1]WAIVER_TX_Counties_FY22!DX$2,[1]TX_Counties_FY22_Income_Limits!DW39,IF([1]TX_Counties_FY22_Income_Limits!DW39&lt;[1]WAIVER_TX_Counties_FY22!DX$2,[1]WAIVER_TX_Counties_FY22!DX$2,IF([1]TX_Counties_FY22_Income_Limits!DW39=[1]WAIVER_TX_Counties_FY22!DX$2,[1]TX_Counties_FY22_Income_Limits!DW39)))</f>
        <v>274324.79999999981</v>
      </c>
    </row>
    <row r="40" spans="1:129" ht="14.45">
      <c r="A40" s="65" t="s">
        <v>229</v>
      </c>
      <c r="B40" s="65" t="str">
        <f t="shared" si="5"/>
        <v>YES</v>
      </c>
      <c r="C40" s="64">
        <f>[1]TX_Counties_FY22_Income_Limits!B40</f>
        <v>70400</v>
      </c>
      <c r="D40" s="64">
        <f>IF([1]TX_Counties_FY22_Income_Limits!C40&gt;[1]WAIVER_TX_Counties_FY22!D$2,[1]TX_Counties_FY22_Income_Limits!C40,IF([1]TX_Counties_FY22_Income_Limits!C40&lt;[1]WAIVER_TX_Counties_FY22!D$2,[1]WAIVER_TX_Counties_FY22!D$2,IF([1]TX_Counties_FY22_Income_Limits!C40=[1]WAIVER_TX_Counties_FY22!D$2,[1]TX_Counties_FY22_Income_Limits!C40)))</f>
        <v>17650</v>
      </c>
      <c r="E40" s="64">
        <f>IF([1]TX_Counties_FY22_Income_Limits!D40&gt;[1]WAIVER_TX_Counties_FY22!E$2,[1]TX_Counties_FY22_Income_Limits!D40,IF([1]TX_Counties_FY22_Income_Limits!D40&lt;[1]WAIVER_TX_Counties_FY22!E$2,[1]WAIVER_TX_Counties_FY22!E$2,IF([1]TX_Counties_FY22_Income_Limits!D40=[1]WAIVER_TX_Counties_FY22!E$2,[1]TX_Counties_FY22_Income_Limits!D40)))</f>
        <v>20200</v>
      </c>
      <c r="F40" s="64">
        <f>IF([1]TX_Counties_FY22_Income_Limits!E40&gt;[1]WAIVER_TX_Counties_FY22!F$2,[1]TX_Counties_FY22_Income_Limits!E40,IF([1]TX_Counties_FY22_Income_Limits!E40&lt;[1]WAIVER_TX_Counties_FY22!F$2,[1]WAIVER_TX_Counties_FY22!F$2,IF([1]TX_Counties_FY22_Income_Limits!E40=[1]WAIVER_TX_Counties_FY22!F$2,[1]TX_Counties_FY22_Income_Limits!E40)))</f>
        <v>23030</v>
      </c>
      <c r="G40" s="64">
        <f>IF([1]TX_Counties_FY22_Income_Limits!F40&gt;[1]WAIVER_TX_Counties_FY22!G$2,[1]TX_Counties_FY22_Income_Limits!F40,IF([1]TX_Counties_FY22_Income_Limits!F40&lt;[1]WAIVER_TX_Counties_FY22!G$2,[1]WAIVER_TX_Counties_FY22!G$2,IF([1]TX_Counties_FY22_Income_Limits!F40=[1]WAIVER_TX_Counties_FY22!G$2,[1]TX_Counties_FY22_Income_Limits!F40)))</f>
        <v>27750</v>
      </c>
      <c r="H40" s="64">
        <f>IF([1]TX_Counties_FY22_Income_Limits!G40&gt;[1]WAIVER_TX_Counties_FY22!H$2,[1]TX_Counties_FY22_Income_Limits!G40,IF([1]TX_Counties_FY22_Income_Limits!G40&lt;[1]WAIVER_TX_Counties_FY22!H$2,[1]WAIVER_TX_Counties_FY22!H$2,IF([1]TX_Counties_FY22_Income_Limits!G40=[1]WAIVER_TX_Counties_FY22!H$2,[1]TX_Counties_FY22_Income_Limits!G40)))</f>
        <v>32470</v>
      </c>
      <c r="I40" s="64">
        <f>IF([1]TX_Counties_FY22_Income_Limits!H40&gt;[1]WAIVER_TX_Counties_FY22!I$2,[1]TX_Counties_FY22_Income_Limits!H40,IF([1]TX_Counties_FY22_Income_Limits!H40&lt;[1]WAIVER_TX_Counties_FY22!I$2,[1]WAIVER_TX_Counties_FY22!I$2,IF([1]TX_Counties_FY22_Income_Limits!H40=[1]WAIVER_TX_Counties_FY22!I$2,[1]TX_Counties_FY22_Income_Limits!H40)))</f>
        <v>37190</v>
      </c>
      <c r="J40" s="64">
        <f>IF([1]TX_Counties_FY22_Income_Limits!I40&gt;[1]WAIVER_TX_Counties_FY22!J$2,[1]TX_Counties_FY22_Income_Limits!I40,IF([1]TX_Counties_FY22_Income_Limits!I40&lt;[1]WAIVER_TX_Counties_FY22!J$2,[1]WAIVER_TX_Counties_FY22!J$2,IF([1]TX_Counties_FY22_Income_Limits!I40=[1]WAIVER_TX_Counties_FY22!J$2,[1]TX_Counties_FY22_Income_Limits!I40)))</f>
        <v>41910</v>
      </c>
      <c r="K40" s="64">
        <f>IF([1]TX_Counties_FY22_Income_Limits!J40&gt;[1]WAIVER_TX_Counties_FY22!K$2,[1]TX_Counties_FY22_Income_Limits!J40,IF([1]TX_Counties_FY22_Income_Limits!J40&lt;[1]WAIVER_TX_Counties_FY22!K$2,[1]WAIVER_TX_Counties_FY22!K$2,IF([1]TX_Counties_FY22_Income_Limits!J40=[1]WAIVER_TX_Counties_FY22!K$2,[1]TX_Counties_FY22_Income_Limits!J40)))</f>
        <v>45450</v>
      </c>
      <c r="L40" s="64">
        <f>IF([1]TX_Counties_FY22_Income_Limits!K40&gt;[1]WAIVER_TX_Counties_FY22!L$2,[1]TX_Counties_FY22_Income_Limits!K40,IF([1]TX_Counties_FY22_Income_Limits!K40&lt;[1]WAIVER_TX_Counties_FY22!L$2,[1]WAIVER_TX_Counties_FY22!L$2,IF([1]TX_Counties_FY22_Income_Limits!K40=[1]WAIVER_TX_Counties_FY22!L$2,[1]TX_Counties_FY22_Income_Limits!K40)))</f>
        <v>58799.999999999993</v>
      </c>
      <c r="M40" s="64">
        <f>IF([1]TX_Counties_FY22_Income_Limits!L40&gt;[1]WAIVER_TX_Counties_FY22!M$2,[1]TX_Counties_FY22_Income_Limits!L40,IF([1]TX_Counties_FY22_Income_Limits!L40&lt;[1]WAIVER_TX_Counties_FY22!M$2,[1]WAIVER_TX_Counties_FY22!M$2,IF([1]TX_Counties_FY22_Income_Limits!L40=[1]WAIVER_TX_Counties_FY22!M$2,[1]TX_Counties_FY22_Income_Limits!L40)))</f>
        <v>62160</v>
      </c>
      <c r="N40" s="64">
        <f>IF([1]TX_Counties_FY22_Income_Limits!M40&gt;[1]WAIVER_TX_Counties_FY22!N$2,[1]TX_Counties_FY22_Income_Limits!M40,IF([1]TX_Counties_FY22_Income_Limits!M40&lt;[1]WAIVER_TX_Counties_FY22!N$2,[1]WAIVER_TX_Counties_FY22!N$2,IF([1]TX_Counties_FY22_Income_Limits!M40=[1]WAIVER_TX_Counties_FY22!N$2,[1]TX_Counties_FY22_Income_Limits!M40)))</f>
        <v>65520.000000000007</v>
      </c>
      <c r="O40" s="64">
        <f>IF([1]TX_Counties_FY22_Income_Limits!N40&gt;[1]WAIVER_TX_Counties_FY22!O$2,[1]TX_Counties_FY22_Income_Limits!N40,IF([1]TX_Counties_FY22_Income_Limits!N40&lt;[1]WAIVER_TX_Counties_FY22!O$2,[1]WAIVER_TX_Counties_FY22!O$2,IF([1]TX_Counties_FY22_Income_Limits!N40=[1]WAIVER_TX_Counties_FY22!O$2,[1]TX_Counties_FY22_Income_Limits!N40)))</f>
        <v>68880.000000000015</v>
      </c>
      <c r="P40" s="64">
        <f>IF([1]TX_Counties_FY22_Income_Limits!O40&gt;[1]WAIVER_TX_Counties_FY22!P$2,[1]TX_Counties_FY22_Income_Limits!O40,IF([1]TX_Counties_FY22_Income_Limits!O40&lt;[1]WAIVER_TX_Counties_FY22!P$2,[1]WAIVER_TX_Counties_FY22!P$2,IF([1]TX_Counties_FY22_Income_Limits!O40=[1]WAIVER_TX_Counties_FY22!P$2,[1]TX_Counties_FY22_Income_Limits!O40)))</f>
        <v>72240.000000000029</v>
      </c>
      <c r="Q40" s="64">
        <f>IF([1]TX_Counties_FY22_Income_Limits!P40&gt;[1]WAIVER_TX_Counties_FY22!Q$2,[1]TX_Counties_FY22_Income_Limits!P40,IF([1]TX_Counties_FY22_Income_Limits!P40&lt;[1]WAIVER_TX_Counties_FY22!Q$2,[1]WAIVER_TX_Counties_FY22!Q$2,IF([1]TX_Counties_FY22_Income_Limits!P40=[1]WAIVER_TX_Counties_FY22!Q$2,[1]TX_Counties_FY22_Income_Limits!P40)))</f>
        <v>75600.000000000044</v>
      </c>
      <c r="R40" s="64">
        <f>IF([1]TX_Counties_FY22_Income_Limits!Q40&gt;[1]WAIVER_TX_Counties_FY22!R$2,[1]TX_Counties_FY22_Income_Limits!Q40,IF([1]TX_Counties_FY22_Income_Limits!Q40&lt;[1]WAIVER_TX_Counties_FY22!R$2,[1]WAIVER_TX_Counties_FY22!R$2,IF([1]TX_Counties_FY22_Income_Limits!Q40=[1]WAIVER_TX_Counties_FY22!R$2,[1]TX_Counties_FY22_Income_Limits!Q40)))</f>
        <v>78960.000000000058</v>
      </c>
      <c r="S40" s="64">
        <f>IF([1]TX_Counties_FY22_Income_Limits!R40&gt;[1]WAIVER_TX_Counties_FY22!S$2,[1]TX_Counties_FY22_Income_Limits!R40,IF([1]TX_Counties_FY22_Income_Limits!R40&lt;[1]WAIVER_TX_Counties_FY22!S$2,[1]WAIVER_TX_Counties_FY22!S$2,IF([1]TX_Counties_FY22_Income_Limits!R40=[1]WAIVER_TX_Counties_FY22!S$2,[1]TX_Counties_FY22_Income_Limits!R40)))</f>
        <v>82320.000000000073</v>
      </c>
      <c r="T40" s="64">
        <f>IF([1]TX_Counties_FY22_Income_Limits!S40&gt;[1]WAIVER_TX_Counties_FY22!T$2,[1]TX_Counties_FY22_Income_Limits!S40,IF([1]TX_Counties_FY22_Income_Limits!S40&lt;[1]WAIVER_TX_Counties_FY22!T$2,[1]WAIVER_TX_Counties_FY22!T$2,IF([1]TX_Counties_FY22_Income_Limits!S40=[1]WAIVER_TX_Counties_FY22!T$2,[1]TX_Counties_FY22_Income_Limits!S40)))</f>
        <v>85680.000000000087</v>
      </c>
      <c r="U40" s="64">
        <f>IF([1]TX_Counties_FY22_Income_Limits!T40&gt;[1]WAIVER_TX_Counties_FY22!U$2,[1]TX_Counties_FY22_Income_Limits!T40,IF([1]TX_Counties_FY22_Income_Limits!T40&lt;[1]WAIVER_TX_Counties_FY22!U$2,[1]WAIVER_TX_Counties_FY22!U$2,IF([1]TX_Counties_FY22_Income_Limits!T40=[1]WAIVER_TX_Counties_FY22!U$2,[1]TX_Counties_FY22_Income_Limits!T40)))</f>
        <v>89040.000000000102</v>
      </c>
      <c r="V40" s="64">
        <f>IF([1]TX_Counties_FY22_Income_Limits!U40&gt;[1]WAIVER_TX_Counties_FY22!V$2,[1]TX_Counties_FY22_Income_Limits!U40,IF([1]TX_Counties_FY22_Income_Limits!U40&lt;[1]WAIVER_TX_Counties_FY22!V$2,[1]WAIVER_TX_Counties_FY22!V$2,IF([1]TX_Counties_FY22_Income_Limits!U40=[1]WAIVER_TX_Counties_FY22!V$2,[1]TX_Counties_FY22_Income_Limits!U40)))</f>
        <v>92400.000000000116</v>
      </c>
      <c r="W40" s="64">
        <f>IF([1]TX_Counties_FY22_Income_Limits!V40&gt;[1]WAIVER_TX_Counties_FY22!W$2,[1]TX_Counties_FY22_Income_Limits!V40,IF([1]TX_Counties_FY22_Income_Limits!V40&lt;[1]WAIVER_TX_Counties_FY22!W$2,[1]WAIVER_TX_Counties_FY22!W$2,IF([1]TX_Counties_FY22_Income_Limits!V40=[1]WAIVER_TX_Counties_FY22!W$2,[1]TX_Counties_FY22_Income_Limits!V40)))</f>
        <v>95760.000000000131</v>
      </c>
      <c r="X40" s="64">
        <f>IF([1]TX_Counties_FY22_Income_Limits!W40&gt;[1]WAIVER_TX_Counties_FY22!X$2,[1]TX_Counties_FY22_Income_Limits!W40,IF([1]TX_Counties_FY22_Income_Limits!W40&lt;[1]WAIVER_TX_Counties_FY22!X$2,[1]WAIVER_TX_Counties_FY22!X$2,IF([1]TX_Counties_FY22_Income_Limits!W40=[1]WAIVER_TX_Counties_FY22!X$2,[1]TX_Counties_FY22_Income_Limits!W40)))</f>
        <v>99120.000000000146</v>
      </c>
      <c r="Y40" s="64">
        <f>IF([1]TX_Counties_FY22_Income_Limits!X40&gt;[1]WAIVER_TX_Counties_FY22!Y$2,[1]TX_Counties_FY22_Income_Limits!X40,IF([1]TX_Counties_FY22_Income_Limits!X40&lt;[1]WAIVER_TX_Counties_FY22!Y$2,[1]WAIVER_TX_Counties_FY22!Y$2,IF([1]TX_Counties_FY22_Income_Limits!X40=[1]WAIVER_TX_Counties_FY22!Y$2,[1]TX_Counties_FY22_Income_Limits!X40)))</f>
        <v>102480.00000000016</v>
      </c>
      <c r="Z40" s="64">
        <f>IF([1]TX_Counties_FY22_Income_Limits!Y40&gt;[1]WAIVER_TX_Counties_FY22!Z$2,[1]TX_Counties_FY22_Income_Limits!Y40,IF([1]TX_Counties_FY22_Income_Limits!Y40&lt;[1]WAIVER_TX_Counties_FY22!Z$2,[1]WAIVER_TX_Counties_FY22!Z$2,IF([1]TX_Counties_FY22_Income_Limits!Y40=[1]WAIVER_TX_Counties_FY22!Z$2,[1]TX_Counties_FY22_Income_Limits!Y40)))</f>
        <v>105840.00000000017</v>
      </c>
      <c r="AA40" s="64">
        <f>IF([1]TX_Counties_FY22_Income_Limits!Z40&gt;[1]WAIVER_TX_Counties_FY22!AA$2,[1]TX_Counties_FY22_Income_Limits!Z40,IF([1]TX_Counties_FY22_Income_Limits!Z40&lt;[1]WAIVER_TX_Counties_FY22!AA$2,[1]WAIVER_TX_Counties_FY22!AA$2,IF([1]TX_Counties_FY22_Income_Limits!Z40=[1]WAIVER_TX_Counties_FY22!AA$2,[1]TX_Counties_FY22_Income_Limits!Z40)))</f>
        <v>109200.00000000019</v>
      </c>
      <c r="AB40" s="64">
        <f>IF([1]TX_Counties_FY22_Income_Limits!AA40&gt;[1]WAIVER_TX_Counties_FY22!AB$2,[1]TX_Counties_FY22_Income_Limits!AA40,IF([1]TX_Counties_FY22_Income_Limits!AA40&lt;[1]WAIVER_TX_Counties_FY22!AB$2,[1]WAIVER_TX_Counties_FY22!AB$2,IF([1]TX_Counties_FY22_Income_Limits!AA40=[1]WAIVER_TX_Counties_FY22!AB$2,[1]TX_Counties_FY22_Income_Limits!AA40)))</f>
        <v>112560.0000000002</v>
      </c>
      <c r="AC40" s="64">
        <f>IF([1]TX_Counties_FY22_Income_Limits!AB40&gt;[1]WAIVER_TX_Counties_FY22!AC$2,[1]TX_Counties_FY22_Income_Limits!AB40,IF([1]TX_Counties_FY22_Income_Limits!AB40&lt;[1]WAIVER_TX_Counties_FY22!AC$2,[1]WAIVER_TX_Counties_FY22!AC$2,IF([1]TX_Counties_FY22_Income_Limits!AB40=[1]WAIVER_TX_Counties_FY22!AC$2,[1]TX_Counties_FY22_Income_Limits!AB40)))</f>
        <v>29400</v>
      </c>
      <c r="AD40" s="64">
        <f>IF([1]TX_Counties_FY22_Income_Limits!AC40&gt;[1]WAIVER_TX_Counties_FY22!AD$2,[1]TX_Counties_FY22_Income_Limits!AC40,IF([1]TX_Counties_FY22_Income_Limits!AC40&lt;[1]WAIVER_TX_Counties_FY22!AD$2,[1]WAIVER_TX_Counties_FY22!AD$2,IF([1]TX_Counties_FY22_Income_Limits!AC40=[1]WAIVER_TX_Counties_FY22!AD$2,[1]TX_Counties_FY22_Income_Limits!AC40)))</f>
        <v>33600</v>
      </c>
      <c r="AE40" s="64">
        <f>IF([1]TX_Counties_FY22_Income_Limits!AD40&gt;[1]WAIVER_TX_Counties_FY22!AE$2,[1]TX_Counties_FY22_Income_Limits!AD40,IF([1]TX_Counties_FY22_Income_Limits!AD40&lt;[1]WAIVER_TX_Counties_FY22!AE$2,[1]WAIVER_TX_Counties_FY22!AE$2,IF([1]TX_Counties_FY22_Income_Limits!AD40=[1]WAIVER_TX_Counties_FY22!AE$2,[1]TX_Counties_FY22_Income_Limits!AD40)))</f>
        <v>37800</v>
      </c>
      <c r="AF40" s="64">
        <f>IF([1]TX_Counties_FY22_Income_Limits!AE40&gt;[1]WAIVER_TX_Counties_FY22!AF$2,[1]TX_Counties_FY22_Income_Limits!AE40,IF([1]TX_Counties_FY22_Income_Limits!AE40&lt;[1]WAIVER_TX_Counties_FY22!AF$2,[1]WAIVER_TX_Counties_FY22!AF$2,IF([1]TX_Counties_FY22_Income_Limits!AE40=[1]WAIVER_TX_Counties_FY22!AF$2,[1]TX_Counties_FY22_Income_Limits!AE40)))</f>
        <v>42000</v>
      </c>
      <c r="AG40" s="64">
        <f>IF([1]TX_Counties_FY22_Income_Limits!AF40&gt;[1]WAIVER_TX_Counties_FY22!AG$2,[1]TX_Counties_FY22_Income_Limits!AF40,IF([1]TX_Counties_FY22_Income_Limits!AF40&lt;[1]WAIVER_TX_Counties_FY22!AG$2,[1]WAIVER_TX_Counties_FY22!AG$2,IF([1]TX_Counties_FY22_Income_Limits!AF40=[1]WAIVER_TX_Counties_FY22!AG$2,[1]TX_Counties_FY22_Income_Limits!AF40)))</f>
        <v>45400</v>
      </c>
      <c r="AH40" s="64">
        <f>IF([1]TX_Counties_FY22_Income_Limits!AG40&gt;[1]WAIVER_TX_Counties_FY22!AH$2,[1]TX_Counties_FY22_Income_Limits!AG40,IF([1]TX_Counties_FY22_Income_Limits!AG40&lt;[1]WAIVER_TX_Counties_FY22!AH$2,[1]WAIVER_TX_Counties_FY22!AH$2,IF([1]TX_Counties_FY22_Income_Limits!AG40=[1]WAIVER_TX_Counties_FY22!AH$2,[1]TX_Counties_FY22_Income_Limits!AG40)))</f>
        <v>48750</v>
      </c>
      <c r="AI40" s="64">
        <f>IF([1]TX_Counties_FY22_Income_Limits!AH40&gt;[1]WAIVER_TX_Counties_FY22!AI$2,[1]TX_Counties_FY22_Income_Limits!AH40,IF([1]TX_Counties_FY22_Income_Limits!AH40&lt;[1]WAIVER_TX_Counties_FY22!AI$2,[1]WAIVER_TX_Counties_FY22!AI$2,IF([1]TX_Counties_FY22_Income_Limits!AH40=[1]WAIVER_TX_Counties_FY22!AI$2,[1]TX_Counties_FY22_Income_Limits!AH40)))</f>
        <v>52100</v>
      </c>
      <c r="AJ40" s="64">
        <f>IF([1]TX_Counties_FY22_Income_Limits!AI40&gt;[1]WAIVER_TX_Counties_FY22!AJ$2,[1]TX_Counties_FY22_Income_Limits!AI40,IF([1]TX_Counties_FY22_Income_Limits!AI40&lt;[1]WAIVER_TX_Counties_FY22!AJ$2,[1]WAIVER_TX_Counties_FY22!AJ$2,IF([1]TX_Counties_FY22_Income_Limits!AI40=[1]WAIVER_TX_Counties_FY22!AJ$2,[1]TX_Counties_FY22_Income_Limits!AI40)))</f>
        <v>55450</v>
      </c>
      <c r="AK40" s="64">
        <f>IF([1]TX_Counties_FY22_Income_Limits!AJ40&gt;[1]WAIVER_TX_Counties_FY22!AK$2,[1]TX_Counties_FY22_Income_Limits!AJ40,IF([1]TX_Counties_FY22_Income_Limits!AJ40&lt;[1]WAIVER_TX_Counties_FY22!AK$2,[1]WAIVER_TX_Counties_FY22!AK$2,IF([1]TX_Counties_FY22_Income_Limits!AJ40=[1]WAIVER_TX_Counties_FY22!AK$2,[1]TX_Counties_FY22_Income_Limits!AJ40)))</f>
        <v>58799.999999999993</v>
      </c>
      <c r="AL40" s="64">
        <f>IF([1]TX_Counties_FY22_Income_Limits!AK40&gt;[1]WAIVER_TX_Counties_FY22!AL$2,[1]TX_Counties_FY22_Income_Limits!AK40,IF([1]TX_Counties_FY22_Income_Limits!AK40&lt;[1]WAIVER_TX_Counties_FY22!AL$2,[1]WAIVER_TX_Counties_FY22!AL$2,IF([1]TX_Counties_FY22_Income_Limits!AK40=[1]WAIVER_TX_Counties_FY22!AL$2,[1]TX_Counties_FY22_Income_Limits!AK40)))</f>
        <v>62160</v>
      </c>
      <c r="AM40" s="64">
        <f>IF([1]TX_Counties_FY22_Income_Limits!AL40&gt;[1]WAIVER_TX_Counties_FY22!AM$2,[1]TX_Counties_FY22_Income_Limits!AL40,IF([1]TX_Counties_FY22_Income_Limits!AL40&lt;[1]WAIVER_TX_Counties_FY22!AM$2,[1]WAIVER_TX_Counties_FY22!AM$2,IF([1]TX_Counties_FY22_Income_Limits!AL40=[1]WAIVER_TX_Counties_FY22!AM$2,[1]TX_Counties_FY22_Income_Limits!AL40)))</f>
        <v>65520.000000000007</v>
      </c>
      <c r="AN40" s="64">
        <f>IF([1]TX_Counties_FY22_Income_Limits!AM40&gt;[1]WAIVER_TX_Counties_FY22!AN$2,[1]TX_Counties_FY22_Income_Limits!AM40,IF([1]TX_Counties_FY22_Income_Limits!AM40&lt;[1]WAIVER_TX_Counties_FY22!AN$2,[1]WAIVER_TX_Counties_FY22!AN$2,IF([1]TX_Counties_FY22_Income_Limits!AM40=[1]WAIVER_TX_Counties_FY22!AN$2,[1]TX_Counties_FY22_Income_Limits!AM40)))</f>
        <v>68880.000000000015</v>
      </c>
      <c r="AO40" s="64">
        <f>IF([1]TX_Counties_FY22_Income_Limits!AN40&gt;[1]WAIVER_TX_Counties_FY22!AO$2,[1]TX_Counties_FY22_Income_Limits!AN40,IF([1]TX_Counties_FY22_Income_Limits!AN40&lt;[1]WAIVER_TX_Counties_FY22!AO$2,[1]WAIVER_TX_Counties_FY22!AO$2,IF([1]TX_Counties_FY22_Income_Limits!AN40=[1]WAIVER_TX_Counties_FY22!AO$2,[1]TX_Counties_FY22_Income_Limits!AN40)))</f>
        <v>72240.000000000029</v>
      </c>
      <c r="AP40" s="64">
        <f>IF([1]TX_Counties_FY22_Income_Limits!AO40&gt;[1]WAIVER_TX_Counties_FY22!AP$2,[1]TX_Counties_FY22_Income_Limits!AO40,IF([1]TX_Counties_FY22_Income_Limits!AO40&lt;[1]WAIVER_TX_Counties_FY22!AP$2,[1]WAIVER_TX_Counties_FY22!AP$2,IF([1]TX_Counties_FY22_Income_Limits!AO40=[1]WAIVER_TX_Counties_FY22!AP$2,[1]TX_Counties_FY22_Income_Limits!AO40)))</f>
        <v>75600.000000000044</v>
      </c>
      <c r="AQ40" s="64">
        <f>IF([1]TX_Counties_FY22_Income_Limits!AP40&gt;[1]WAIVER_TX_Counties_FY22!AQ$2,[1]TX_Counties_FY22_Income_Limits!AP40,IF([1]TX_Counties_FY22_Income_Limits!AP40&lt;[1]WAIVER_TX_Counties_FY22!AQ$2,[1]WAIVER_TX_Counties_FY22!AQ$2,IF([1]TX_Counties_FY22_Income_Limits!AP40=[1]WAIVER_TX_Counties_FY22!AQ$2,[1]TX_Counties_FY22_Income_Limits!AP40)))</f>
        <v>78960.000000000058</v>
      </c>
      <c r="AR40" s="64">
        <f>IF([1]TX_Counties_FY22_Income_Limits!AQ40&gt;[1]WAIVER_TX_Counties_FY22!AR$2,[1]TX_Counties_FY22_Income_Limits!AQ40,IF([1]TX_Counties_FY22_Income_Limits!AQ40&lt;[1]WAIVER_TX_Counties_FY22!AR$2,[1]WAIVER_TX_Counties_FY22!AR$2,IF([1]TX_Counties_FY22_Income_Limits!AQ40=[1]WAIVER_TX_Counties_FY22!AR$2,[1]TX_Counties_FY22_Income_Limits!AQ40)))</f>
        <v>82320.000000000073</v>
      </c>
      <c r="AS40" s="64">
        <f>IF([1]TX_Counties_FY22_Income_Limits!AR40&gt;[1]WAIVER_TX_Counties_FY22!AS$2,[1]TX_Counties_FY22_Income_Limits!AR40,IF([1]TX_Counties_FY22_Income_Limits!AR40&lt;[1]WAIVER_TX_Counties_FY22!AS$2,[1]WAIVER_TX_Counties_FY22!AS$2,IF([1]TX_Counties_FY22_Income_Limits!AR40=[1]WAIVER_TX_Counties_FY22!AS$2,[1]TX_Counties_FY22_Income_Limits!AR40)))</f>
        <v>85680.000000000087</v>
      </c>
      <c r="AT40" s="64">
        <f>IF([1]TX_Counties_FY22_Income_Limits!AS40&gt;[1]WAIVER_TX_Counties_FY22!AT$2,[1]TX_Counties_FY22_Income_Limits!AS40,IF([1]TX_Counties_FY22_Income_Limits!AS40&lt;[1]WAIVER_TX_Counties_FY22!AT$2,[1]WAIVER_TX_Counties_FY22!AT$2,IF([1]TX_Counties_FY22_Income_Limits!AS40=[1]WAIVER_TX_Counties_FY22!AT$2,[1]TX_Counties_FY22_Income_Limits!AS40)))</f>
        <v>89040.000000000102</v>
      </c>
      <c r="AU40" s="64">
        <f>IF([1]TX_Counties_FY22_Income_Limits!AT40&gt;[1]WAIVER_TX_Counties_FY22!AU$2,[1]TX_Counties_FY22_Income_Limits!AT40,IF([1]TX_Counties_FY22_Income_Limits!AT40&lt;[1]WAIVER_TX_Counties_FY22!AU$2,[1]WAIVER_TX_Counties_FY22!AU$2,IF([1]TX_Counties_FY22_Income_Limits!AT40=[1]WAIVER_TX_Counties_FY22!AU$2,[1]TX_Counties_FY22_Income_Limits!AT40)))</f>
        <v>92400.000000000116</v>
      </c>
      <c r="AV40" s="64">
        <f>IF([1]TX_Counties_FY22_Income_Limits!AU40&gt;[1]WAIVER_TX_Counties_FY22!AV$2,[1]TX_Counties_FY22_Income_Limits!AU40,IF([1]TX_Counties_FY22_Income_Limits!AU40&lt;[1]WAIVER_TX_Counties_FY22!AV$2,[1]WAIVER_TX_Counties_FY22!AV$2,IF([1]TX_Counties_FY22_Income_Limits!AU40=[1]WAIVER_TX_Counties_FY22!AV$2,[1]TX_Counties_FY22_Income_Limits!AU40)))</f>
        <v>95760.000000000131</v>
      </c>
      <c r="AW40" s="64">
        <f>IF([1]TX_Counties_FY22_Income_Limits!AV40&gt;[1]WAIVER_TX_Counties_FY22!AW$2,[1]TX_Counties_FY22_Income_Limits!AV40,IF([1]TX_Counties_FY22_Income_Limits!AV40&lt;[1]WAIVER_TX_Counties_FY22!AW$2,[1]WAIVER_TX_Counties_FY22!AW$2,IF([1]TX_Counties_FY22_Income_Limits!AV40=[1]WAIVER_TX_Counties_FY22!AW$2,[1]TX_Counties_FY22_Income_Limits!AV40)))</f>
        <v>99120.000000000146</v>
      </c>
      <c r="AX40" s="64">
        <f>IF([1]TX_Counties_FY22_Income_Limits!AW40&gt;[1]WAIVER_TX_Counties_FY22!AX$2,[1]TX_Counties_FY22_Income_Limits!AW40,IF([1]TX_Counties_FY22_Income_Limits!AW40&lt;[1]WAIVER_TX_Counties_FY22!AX$2,[1]WAIVER_TX_Counties_FY22!AX$2,IF([1]TX_Counties_FY22_Income_Limits!AW40=[1]WAIVER_TX_Counties_FY22!AX$2,[1]TX_Counties_FY22_Income_Limits!AW40)))</f>
        <v>102480.00000000016</v>
      </c>
      <c r="AY40" s="64">
        <f>IF([1]TX_Counties_FY22_Income_Limits!AX40&gt;[1]WAIVER_TX_Counties_FY22!AY$2,[1]TX_Counties_FY22_Income_Limits!AX40,IF([1]TX_Counties_FY22_Income_Limits!AX40&lt;[1]WAIVER_TX_Counties_FY22!AY$2,[1]WAIVER_TX_Counties_FY22!AY$2,IF([1]TX_Counties_FY22_Income_Limits!AX40=[1]WAIVER_TX_Counties_FY22!AY$2,[1]TX_Counties_FY22_Income_Limits!AX40)))</f>
        <v>105840.00000000017</v>
      </c>
      <c r="AZ40" s="64">
        <f>IF([1]TX_Counties_FY22_Income_Limits!AY40&gt;[1]WAIVER_TX_Counties_FY22!AZ$2,[1]TX_Counties_FY22_Income_Limits!AY40,IF([1]TX_Counties_FY22_Income_Limits!AY40&lt;[1]WAIVER_TX_Counties_FY22!AZ$2,[1]WAIVER_TX_Counties_FY22!AZ$2,IF([1]TX_Counties_FY22_Income_Limits!AY40=[1]WAIVER_TX_Counties_FY22!AZ$2,[1]TX_Counties_FY22_Income_Limits!AY40)))</f>
        <v>109200.00000000019</v>
      </c>
      <c r="BA40" s="64">
        <f>IF([1]TX_Counties_FY22_Income_Limits!AZ40&gt;[1]WAIVER_TX_Counties_FY22!BA$2,[1]TX_Counties_FY22_Income_Limits!AZ40,IF([1]TX_Counties_FY22_Income_Limits!AZ40&lt;[1]WAIVER_TX_Counties_FY22!BA$2,[1]WAIVER_TX_Counties_FY22!BA$2,IF([1]TX_Counties_FY22_Income_Limits!AZ40=[1]WAIVER_TX_Counties_FY22!BA$2,[1]TX_Counties_FY22_Income_Limits!AZ40)))</f>
        <v>112560.0000000002</v>
      </c>
      <c r="BB40" s="64">
        <f>IF([1]TX_Counties_FY22_Income_Limits!BA40&gt;[1]WAIVER_TX_Counties_FY22!BB$2,[1]TX_Counties_FY22_Income_Limits!BA40,IF([1]TX_Counties_FY22_Income_Limits!BA40&lt;[1]WAIVER_TX_Counties_FY22!BB$2,[1]WAIVER_TX_Counties_FY22!BB$2,IF([1]TX_Counties_FY22_Income_Limits!BA40=[1]WAIVER_TX_Counties_FY22!BB$2,[1]TX_Counties_FY22_Income_Limits!BA40)))</f>
        <v>47050</v>
      </c>
      <c r="BC40" s="64">
        <f>IF([1]TX_Counties_FY22_Income_Limits!BB40&gt;[1]WAIVER_TX_Counties_FY22!BC$2,[1]TX_Counties_FY22_Income_Limits!BB40,IF([1]TX_Counties_FY22_Income_Limits!BB40&lt;[1]WAIVER_TX_Counties_FY22!BC$2,[1]WAIVER_TX_Counties_FY22!BC$2,IF([1]TX_Counties_FY22_Income_Limits!BB40=[1]WAIVER_TX_Counties_FY22!BC$2,[1]TX_Counties_FY22_Income_Limits!BB40)))</f>
        <v>53800</v>
      </c>
      <c r="BD40" s="64">
        <f>IF([1]TX_Counties_FY22_Income_Limits!BC40&gt;[1]WAIVER_TX_Counties_FY22!BD$2,[1]TX_Counties_FY22_Income_Limits!BC40,IF([1]TX_Counties_FY22_Income_Limits!BC40&lt;[1]WAIVER_TX_Counties_FY22!BD$2,[1]WAIVER_TX_Counties_FY22!BD$2,IF([1]TX_Counties_FY22_Income_Limits!BC40=[1]WAIVER_TX_Counties_FY22!BD$2,[1]TX_Counties_FY22_Income_Limits!BC40)))</f>
        <v>60500</v>
      </c>
      <c r="BE40" s="64">
        <f>IF([1]TX_Counties_FY22_Income_Limits!BD40&gt;[1]WAIVER_TX_Counties_FY22!BE$2,[1]TX_Counties_FY22_Income_Limits!BD40,IF([1]TX_Counties_FY22_Income_Limits!BD40&lt;[1]WAIVER_TX_Counties_FY22!BE$2,[1]WAIVER_TX_Counties_FY22!BE$2,IF([1]TX_Counties_FY22_Income_Limits!BD40=[1]WAIVER_TX_Counties_FY22!BE$2,[1]TX_Counties_FY22_Income_Limits!BD40)))</f>
        <v>67250</v>
      </c>
      <c r="BF40" s="64">
        <f>IF([1]TX_Counties_FY22_Income_Limits!BE40&gt;[1]WAIVER_TX_Counties_FY22!BF$2,[1]TX_Counties_FY22_Income_Limits!BE40,IF([1]TX_Counties_FY22_Income_Limits!BE40&lt;[1]WAIVER_TX_Counties_FY22!BF$2,[1]WAIVER_TX_Counties_FY22!BF$2,IF([1]TX_Counties_FY22_Income_Limits!BE40=[1]WAIVER_TX_Counties_FY22!BF$2,[1]TX_Counties_FY22_Income_Limits!BE40)))</f>
        <v>72650</v>
      </c>
      <c r="BG40" s="64">
        <f>IF([1]TX_Counties_FY22_Income_Limits!BF40&gt;[1]WAIVER_TX_Counties_FY22!BG$2,[1]TX_Counties_FY22_Income_Limits!BF40,IF([1]TX_Counties_FY22_Income_Limits!BF40&lt;[1]WAIVER_TX_Counties_FY22!BG$2,[1]WAIVER_TX_Counties_FY22!BG$2,IF([1]TX_Counties_FY22_Income_Limits!BF40=[1]WAIVER_TX_Counties_FY22!BG$2,[1]TX_Counties_FY22_Income_Limits!BF40)))</f>
        <v>78000</v>
      </c>
      <c r="BH40" s="64">
        <f>IF([1]TX_Counties_FY22_Income_Limits!BG40&gt;[1]WAIVER_TX_Counties_FY22!BH$2,[1]TX_Counties_FY22_Income_Limits!BG40,IF([1]TX_Counties_FY22_Income_Limits!BG40&lt;[1]WAIVER_TX_Counties_FY22!BH$2,[1]WAIVER_TX_Counties_FY22!BH$2,IF([1]TX_Counties_FY22_Income_Limits!BG40=[1]WAIVER_TX_Counties_FY22!BH$2,[1]TX_Counties_FY22_Income_Limits!BG40)))</f>
        <v>83400</v>
      </c>
      <c r="BI40" s="64">
        <f>IF([1]TX_Counties_FY22_Income_Limits!BH40&gt;[1]WAIVER_TX_Counties_FY22!BI$2,[1]TX_Counties_FY22_Income_Limits!BH40,IF([1]TX_Counties_FY22_Income_Limits!BH40&lt;[1]WAIVER_TX_Counties_FY22!BI$2,[1]WAIVER_TX_Counties_FY22!BI$2,IF([1]TX_Counties_FY22_Income_Limits!BH40=[1]WAIVER_TX_Counties_FY22!BI$2,[1]TX_Counties_FY22_Income_Limits!BH40)))</f>
        <v>88750</v>
      </c>
      <c r="BJ40" s="64">
        <f>IF([1]TX_Counties_FY22_Income_Limits!BI40&gt;[1]WAIVER_TX_Counties_FY22!BJ$2,[1]TX_Counties_FY22_Income_Limits!BI40,IF([1]TX_Counties_FY22_Income_Limits!BI40&lt;[1]WAIVER_TX_Counties_FY22!BJ$2,[1]WAIVER_TX_Counties_FY22!BJ$2,IF([1]TX_Counties_FY22_Income_Limits!BI40=[1]WAIVER_TX_Counties_FY22!BJ$2,[1]TX_Counties_FY22_Income_Limits!BI40)))</f>
        <v>94150</v>
      </c>
      <c r="BK40" s="64">
        <f>IF([1]TX_Counties_FY22_Income_Limits!BJ40&gt;[1]WAIVER_TX_Counties_FY22!BK$2,[1]TX_Counties_FY22_Income_Limits!BJ40,IF([1]TX_Counties_FY22_Income_Limits!BJ40&lt;[1]WAIVER_TX_Counties_FY22!BK$2,[1]WAIVER_TX_Counties_FY22!BK$2,IF([1]TX_Counties_FY22_Income_Limits!BJ40=[1]WAIVER_TX_Counties_FY22!BK$2,[1]TX_Counties_FY22_Income_Limits!BJ40)))</f>
        <v>99530</v>
      </c>
      <c r="BL40" s="64">
        <f>IF([1]TX_Counties_FY22_Income_Limits!BK40&gt;[1]WAIVER_TX_Counties_FY22!BL$2,[1]TX_Counties_FY22_Income_Limits!BK40,IF([1]TX_Counties_FY22_Income_Limits!BK40&lt;[1]WAIVER_TX_Counties_FY22!BL$2,[1]WAIVER_TX_Counties_FY22!BL$2,IF([1]TX_Counties_FY22_Income_Limits!BK40=[1]WAIVER_TX_Counties_FY22!BL$2,[1]TX_Counties_FY22_Income_Limits!BK40)))</f>
        <v>104910</v>
      </c>
      <c r="BM40" s="64">
        <f>IF([1]TX_Counties_FY22_Income_Limits!BL40&gt;[1]WAIVER_TX_Counties_FY22!BM$2,[1]TX_Counties_FY22_Income_Limits!BL40,IF([1]TX_Counties_FY22_Income_Limits!BL40&lt;[1]WAIVER_TX_Counties_FY22!BM$2,[1]WAIVER_TX_Counties_FY22!BM$2,IF([1]TX_Counties_FY22_Income_Limits!BL40=[1]WAIVER_TX_Counties_FY22!BM$2,[1]TX_Counties_FY22_Income_Limits!BL40)))</f>
        <v>110290</v>
      </c>
      <c r="BN40" s="64">
        <f>IF([1]TX_Counties_FY22_Income_Limits!BM40&gt;[1]WAIVER_TX_Counties_FY22!BN$2,[1]TX_Counties_FY22_Income_Limits!BM40,IF([1]TX_Counties_FY22_Income_Limits!BM40&lt;[1]WAIVER_TX_Counties_FY22!BN$2,[1]WAIVER_TX_Counties_FY22!BN$2,IF([1]TX_Counties_FY22_Income_Limits!BM40=[1]WAIVER_TX_Counties_FY22!BN$2,[1]TX_Counties_FY22_Income_Limits!BM40)))</f>
        <v>115670</v>
      </c>
      <c r="BO40" s="64">
        <f>IF([1]TX_Counties_FY22_Income_Limits!BN40&gt;[1]WAIVER_TX_Counties_FY22!BO$2,[1]TX_Counties_FY22_Income_Limits!BN40,IF([1]TX_Counties_FY22_Income_Limits!BN40&lt;[1]WAIVER_TX_Counties_FY22!BO$2,[1]WAIVER_TX_Counties_FY22!BO$2,IF([1]TX_Counties_FY22_Income_Limits!BN40=[1]WAIVER_TX_Counties_FY22!BO$2,[1]TX_Counties_FY22_Income_Limits!BN40)))</f>
        <v>121050</v>
      </c>
      <c r="BP40" s="64">
        <f>IF([1]TX_Counties_FY22_Income_Limits!BO40&gt;[1]WAIVER_TX_Counties_FY22!BP$2,[1]TX_Counties_FY22_Income_Limits!BO40,IF([1]TX_Counties_FY22_Income_Limits!BO40&lt;[1]WAIVER_TX_Counties_FY22!BP$2,[1]WAIVER_TX_Counties_FY22!BP$2,IF([1]TX_Counties_FY22_Income_Limits!BO40=[1]WAIVER_TX_Counties_FY22!BP$2,[1]TX_Counties_FY22_Income_Limits!BO40)))</f>
        <v>126430</v>
      </c>
      <c r="BQ40" s="64">
        <f>IF([1]TX_Counties_FY22_Income_Limits!BP40&gt;[1]WAIVER_TX_Counties_FY22!BQ$2,[1]TX_Counties_FY22_Income_Limits!BP40,IF([1]TX_Counties_FY22_Income_Limits!BP40&lt;[1]WAIVER_TX_Counties_FY22!BQ$2,[1]WAIVER_TX_Counties_FY22!BQ$2,IF([1]TX_Counties_FY22_Income_Limits!BP40=[1]WAIVER_TX_Counties_FY22!BQ$2,[1]TX_Counties_FY22_Income_Limits!BP40)))</f>
        <v>131810</v>
      </c>
      <c r="BR40" s="64">
        <f>IF([1]TX_Counties_FY22_Income_Limits!BQ40&gt;[1]WAIVER_TX_Counties_FY22!BR$2,[1]TX_Counties_FY22_Income_Limits!BQ40,IF([1]TX_Counties_FY22_Income_Limits!BQ40&lt;[1]WAIVER_TX_Counties_FY22!BR$2,[1]WAIVER_TX_Counties_FY22!BR$2,IF([1]TX_Counties_FY22_Income_Limits!BQ40=[1]WAIVER_TX_Counties_FY22!BR$2,[1]TX_Counties_FY22_Income_Limits!BQ40)))</f>
        <v>137190</v>
      </c>
      <c r="BS40" s="64">
        <f>IF([1]TX_Counties_FY22_Income_Limits!BR40&gt;[1]WAIVER_TX_Counties_FY22!BS$2,[1]TX_Counties_FY22_Income_Limits!BR40,IF([1]TX_Counties_FY22_Income_Limits!BR40&lt;[1]WAIVER_TX_Counties_FY22!BS$2,[1]WAIVER_TX_Counties_FY22!BS$2,IF([1]TX_Counties_FY22_Income_Limits!BR40=[1]WAIVER_TX_Counties_FY22!BS$2,[1]TX_Counties_FY22_Income_Limits!BR40)))</f>
        <v>142570</v>
      </c>
      <c r="BT40" s="64">
        <f>IF([1]TX_Counties_FY22_Income_Limits!BS40&gt;[1]WAIVER_TX_Counties_FY22!BT$2,[1]TX_Counties_FY22_Income_Limits!BS40,IF([1]TX_Counties_FY22_Income_Limits!BS40&lt;[1]WAIVER_TX_Counties_FY22!BT$2,[1]WAIVER_TX_Counties_FY22!BT$2,IF([1]TX_Counties_FY22_Income_Limits!BS40=[1]WAIVER_TX_Counties_FY22!BT$2,[1]TX_Counties_FY22_Income_Limits!BS40)))</f>
        <v>147950</v>
      </c>
      <c r="BU40" s="64">
        <f>IF([1]TX_Counties_FY22_Income_Limits!BT40&gt;[1]WAIVER_TX_Counties_FY22!BU$2,[1]TX_Counties_FY22_Income_Limits!BT40,IF([1]TX_Counties_FY22_Income_Limits!BT40&lt;[1]WAIVER_TX_Counties_FY22!BU$2,[1]WAIVER_TX_Counties_FY22!BU$2,IF([1]TX_Counties_FY22_Income_Limits!BT40=[1]WAIVER_TX_Counties_FY22!BU$2,[1]TX_Counties_FY22_Income_Limits!BT40)))</f>
        <v>153330</v>
      </c>
      <c r="BV40" s="64">
        <f>IF([1]TX_Counties_FY22_Income_Limits!BU40&gt;[1]WAIVER_TX_Counties_FY22!BV$2,[1]TX_Counties_FY22_Income_Limits!BU40,IF([1]TX_Counties_FY22_Income_Limits!BU40&lt;[1]WAIVER_TX_Counties_FY22!BV$2,[1]WAIVER_TX_Counties_FY22!BV$2,IF([1]TX_Counties_FY22_Income_Limits!BU40=[1]WAIVER_TX_Counties_FY22!BV$2,[1]TX_Counties_FY22_Income_Limits!BU40)))</f>
        <v>158710</v>
      </c>
      <c r="BW40" s="64">
        <f>IF([1]TX_Counties_FY22_Income_Limits!BV40&gt;[1]WAIVER_TX_Counties_FY22!BW$2,[1]TX_Counties_FY22_Income_Limits!BV40,IF([1]TX_Counties_FY22_Income_Limits!BV40&lt;[1]WAIVER_TX_Counties_FY22!BW$2,[1]WAIVER_TX_Counties_FY22!BW$2,IF([1]TX_Counties_FY22_Income_Limits!BV40=[1]WAIVER_TX_Counties_FY22!BW$2,[1]TX_Counties_FY22_Income_Limits!BV40)))</f>
        <v>164090</v>
      </c>
      <c r="BX40" s="64">
        <f>IF([1]TX_Counties_FY22_Income_Limits!BW40&gt;[1]WAIVER_TX_Counties_FY22!BX$2,[1]TX_Counties_FY22_Income_Limits!BW40,IF([1]TX_Counties_FY22_Income_Limits!BW40&lt;[1]WAIVER_TX_Counties_FY22!BX$2,[1]WAIVER_TX_Counties_FY22!BX$2,IF([1]TX_Counties_FY22_Income_Limits!BW40=[1]WAIVER_TX_Counties_FY22!BX$2,[1]TX_Counties_FY22_Income_Limits!BW40)))</f>
        <v>169470</v>
      </c>
      <c r="BY40" s="64">
        <f>IF([1]TX_Counties_FY22_Income_Limits!BX40&gt;[1]WAIVER_TX_Counties_FY22!BY$2,[1]TX_Counties_FY22_Income_Limits!BX40,IF([1]TX_Counties_FY22_Income_Limits!BX40&lt;[1]WAIVER_TX_Counties_FY22!BY$2,[1]WAIVER_TX_Counties_FY22!BY$2,IF([1]TX_Counties_FY22_Income_Limits!BX40=[1]WAIVER_TX_Counties_FY22!BY$2,[1]TX_Counties_FY22_Income_Limits!BX40)))</f>
        <v>174850</v>
      </c>
      <c r="BZ40" s="64">
        <f>IF([1]TX_Counties_FY22_Income_Limits!BY40&gt;[1]WAIVER_TX_Counties_FY22!BZ$2,[1]TX_Counties_FY22_Income_Limits!BY40,IF([1]TX_Counties_FY22_Income_Limits!BY40&lt;[1]WAIVER_TX_Counties_FY22!BZ$2,[1]WAIVER_TX_Counties_FY22!BZ$2,IF([1]TX_Counties_FY22_Income_Limits!BY40=[1]WAIVER_TX_Counties_FY22!BZ$2,[1]TX_Counties_FY22_Income_Limits!BY40)))</f>
        <v>180230</v>
      </c>
      <c r="CA40" s="64">
        <f>IF([1]TX_Counties_FY22_Income_Limits!BZ40&gt;[1]WAIVER_TX_Counties_FY22!CA$2,[1]TX_Counties_FY22_Income_Limits!BZ40,IF([1]TX_Counties_FY22_Income_Limits!BZ40&lt;[1]WAIVER_TX_Counties_FY22!CA$2,[1]WAIVER_TX_Counties_FY22!CA$2,IF([1]TX_Counties_FY22_Income_Limits!BZ40=[1]WAIVER_TX_Counties_FY22!CA$2,[1]TX_Counties_FY22_Income_Limits!BZ40)))</f>
        <v>59709.999999999993</v>
      </c>
      <c r="CB40" s="64">
        <f>IF([1]TX_Counties_FY22_Income_Limits!CA40&gt;[1]WAIVER_TX_Counties_FY22!CB$2,[1]TX_Counties_FY22_Income_Limits!CA40,IF([1]TX_Counties_FY22_Income_Limits!CA40&lt;[1]WAIVER_TX_Counties_FY22!CB$2,[1]WAIVER_TX_Counties_FY22!CB$2,IF([1]TX_Counties_FY22_Income_Limits!CA40=[1]WAIVER_TX_Counties_FY22!CB$2,[1]TX_Counties_FY22_Income_Limits!CA40)))</f>
        <v>68240</v>
      </c>
      <c r="CC40" s="64">
        <f>IF([1]TX_Counties_FY22_Income_Limits!CB40&gt;[1]WAIVER_TX_Counties_FY22!CC$2,[1]TX_Counties_FY22_Income_Limits!CB40,IF([1]TX_Counties_FY22_Income_Limits!CB40&lt;[1]WAIVER_TX_Counties_FY22!CC$2,[1]WAIVER_TX_Counties_FY22!CC$2,IF([1]TX_Counties_FY22_Income_Limits!CB40=[1]WAIVER_TX_Counties_FY22!CC$2,[1]TX_Counties_FY22_Income_Limits!CB40)))</f>
        <v>76770</v>
      </c>
      <c r="CD40" s="64">
        <f>IF([1]TX_Counties_FY22_Income_Limits!CC40&gt;[1]WAIVER_TX_Counties_FY22!CD$2,[1]TX_Counties_FY22_Income_Limits!CC40,IF([1]TX_Counties_FY22_Income_Limits!CC40&lt;[1]WAIVER_TX_Counties_FY22!CD$2,[1]WAIVER_TX_Counties_FY22!CD$2,IF([1]TX_Counties_FY22_Income_Limits!CC40=[1]WAIVER_TX_Counties_FY22!CD$2,[1]TX_Counties_FY22_Income_Limits!CC40)))</f>
        <v>85300</v>
      </c>
      <c r="CE40" s="64">
        <f>IF([1]TX_Counties_FY22_Income_Limits!CD40&gt;[1]WAIVER_TX_Counties_FY22!CE$2,[1]TX_Counties_FY22_Income_Limits!CD40,IF([1]TX_Counties_FY22_Income_Limits!CD40&lt;[1]WAIVER_TX_Counties_FY22!CE$2,[1]WAIVER_TX_Counties_FY22!CE$2,IF([1]TX_Counties_FY22_Income_Limits!CD40=[1]WAIVER_TX_Counties_FY22!CE$2,[1]TX_Counties_FY22_Income_Limits!CD40)))</f>
        <v>92124</v>
      </c>
      <c r="CF40" s="64">
        <f>IF([1]TX_Counties_FY22_Income_Limits!CE40&gt;[1]WAIVER_TX_Counties_FY22!CF$2,[1]TX_Counties_FY22_Income_Limits!CE40,IF([1]TX_Counties_FY22_Income_Limits!CE40&lt;[1]WAIVER_TX_Counties_FY22!CF$2,[1]WAIVER_TX_Counties_FY22!CF$2,IF([1]TX_Counties_FY22_Income_Limits!CE40=[1]WAIVER_TX_Counties_FY22!CF$2,[1]TX_Counties_FY22_Income_Limits!CE40)))</f>
        <v>98948</v>
      </c>
      <c r="CG40" s="64">
        <f>IF([1]TX_Counties_FY22_Income_Limits!CF40&gt;[1]WAIVER_TX_Counties_FY22!CG$2,[1]TX_Counties_FY22_Income_Limits!CF40,IF([1]TX_Counties_FY22_Income_Limits!CF40&lt;[1]WAIVER_TX_Counties_FY22!CG$2,[1]WAIVER_TX_Counties_FY22!CG$2,IF([1]TX_Counties_FY22_Income_Limits!CF40=[1]WAIVER_TX_Counties_FY22!CG$2,[1]TX_Counties_FY22_Income_Limits!CF40)))</f>
        <v>105772</v>
      </c>
      <c r="CH40" s="64">
        <f>IF([1]TX_Counties_FY22_Income_Limits!CG40&gt;[1]WAIVER_TX_Counties_FY22!CH$2,[1]TX_Counties_FY22_Income_Limits!CG40,IF([1]TX_Counties_FY22_Income_Limits!CG40&lt;[1]WAIVER_TX_Counties_FY22!CH$2,[1]WAIVER_TX_Counties_FY22!CH$2,IF([1]TX_Counties_FY22_Income_Limits!CG40=[1]WAIVER_TX_Counties_FY22!CH$2,[1]TX_Counties_FY22_Income_Limits!CG40)))</f>
        <v>112596</v>
      </c>
      <c r="CI40" s="64">
        <f>IF([1]TX_Counties_FY22_Income_Limits!CH40&gt;[1]WAIVER_TX_Counties_FY22!CI$2,[1]TX_Counties_FY22_Income_Limits!CH40,IF([1]TX_Counties_FY22_Income_Limits!CH40&lt;[1]WAIVER_TX_Counties_FY22!CI$2,[1]WAIVER_TX_Counties_FY22!CI$2,IF([1]TX_Counties_FY22_Income_Limits!CH40=[1]WAIVER_TX_Counties_FY22!CI$2,[1]TX_Counties_FY22_Income_Limits!CH40)))</f>
        <v>119419.99999999999</v>
      </c>
      <c r="CJ40" s="64">
        <f>IF([1]TX_Counties_FY22_Income_Limits!CI40&gt;[1]WAIVER_TX_Counties_FY22!CJ$2,[1]TX_Counties_FY22_Income_Limits!CI40,IF([1]TX_Counties_FY22_Income_Limits!CI40&lt;[1]WAIVER_TX_Counties_FY22!CJ$2,[1]WAIVER_TX_Counties_FY22!CJ$2,IF([1]TX_Counties_FY22_Income_Limits!CI40=[1]WAIVER_TX_Counties_FY22!CJ$2,[1]TX_Counties_FY22_Income_Limits!CI40)))</f>
        <v>126244</v>
      </c>
      <c r="CK40" s="64">
        <f>IF([1]TX_Counties_FY22_Income_Limits!CJ40&gt;[1]WAIVER_TX_Counties_FY22!CK$2,[1]TX_Counties_FY22_Income_Limits!CJ40,IF([1]TX_Counties_FY22_Income_Limits!CJ40&lt;[1]WAIVER_TX_Counties_FY22!CK$2,[1]WAIVER_TX_Counties_FY22!CK$2,IF([1]TX_Counties_FY22_Income_Limits!CJ40=[1]WAIVER_TX_Counties_FY22!CK$2,[1]TX_Counties_FY22_Income_Limits!CJ40)))</f>
        <v>133068</v>
      </c>
      <c r="CL40" s="64">
        <f>IF([1]TX_Counties_FY22_Income_Limits!CK40&gt;[1]WAIVER_TX_Counties_FY22!CL$2,[1]TX_Counties_FY22_Income_Limits!CK40,IF([1]TX_Counties_FY22_Income_Limits!CK40&lt;[1]WAIVER_TX_Counties_FY22!CL$2,[1]WAIVER_TX_Counties_FY22!CL$2,IF([1]TX_Counties_FY22_Income_Limits!CK40=[1]WAIVER_TX_Counties_FY22!CL$2,[1]TX_Counties_FY22_Income_Limits!CK40)))</f>
        <v>139892</v>
      </c>
      <c r="CM40" s="64">
        <f>IF([1]TX_Counties_FY22_Income_Limits!CL40&gt;[1]WAIVER_TX_Counties_FY22!CM$2,[1]TX_Counties_FY22_Income_Limits!CL40,IF([1]TX_Counties_FY22_Income_Limits!CL40&lt;[1]WAIVER_TX_Counties_FY22!CM$2,[1]WAIVER_TX_Counties_FY22!CM$2,IF([1]TX_Counties_FY22_Income_Limits!CL40=[1]WAIVER_TX_Counties_FY22!CM$2,[1]TX_Counties_FY22_Income_Limits!CL40)))</f>
        <v>146716</v>
      </c>
      <c r="CN40" s="64">
        <f>IF([1]TX_Counties_FY22_Income_Limits!CM40&gt;[1]WAIVER_TX_Counties_FY22!CN$2,[1]TX_Counties_FY22_Income_Limits!CM40,IF([1]TX_Counties_FY22_Income_Limits!CM40&lt;[1]WAIVER_TX_Counties_FY22!CN$2,[1]WAIVER_TX_Counties_FY22!CN$2,IF([1]TX_Counties_FY22_Income_Limits!CM40=[1]WAIVER_TX_Counties_FY22!CN$2,[1]TX_Counties_FY22_Income_Limits!CM40)))</f>
        <v>153540</v>
      </c>
      <c r="CO40" s="64">
        <f>IF([1]TX_Counties_FY22_Income_Limits!CN40&gt;[1]WAIVER_TX_Counties_FY22!CO$2,[1]TX_Counties_FY22_Income_Limits!CN40,IF([1]TX_Counties_FY22_Income_Limits!CN40&lt;[1]WAIVER_TX_Counties_FY22!CO$2,[1]WAIVER_TX_Counties_FY22!CO$2,IF([1]TX_Counties_FY22_Income_Limits!CN40=[1]WAIVER_TX_Counties_FY22!CO$2,[1]TX_Counties_FY22_Income_Limits!CN40)))</f>
        <v>160364</v>
      </c>
      <c r="CP40" s="64">
        <f>IF([1]TX_Counties_FY22_Income_Limits!CO40&gt;[1]WAIVER_TX_Counties_FY22!CP$2,[1]TX_Counties_FY22_Income_Limits!CO40,IF([1]TX_Counties_FY22_Income_Limits!CO40&lt;[1]WAIVER_TX_Counties_FY22!CP$2,[1]WAIVER_TX_Counties_FY22!CP$2,IF([1]TX_Counties_FY22_Income_Limits!CO40=[1]WAIVER_TX_Counties_FY22!CP$2,[1]TX_Counties_FY22_Income_Limits!CO40)))</f>
        <v>167188</v>
      </c>
      <c r="CQ40" s="64">
        <f>IF([1]TX_Counties_FY22_Income_Limits!CP40&gt;[1]WAIVER_TX_Counties_FY22!CQ$2,[1]TX_Counties_FY22_Income_Limits!CP40,IF([1]TX_Counties_FY22_Income_Limits!CP40&lt;[1]WAIVER_TX_Counties_FY22!CQ$2,[1]WAIVER_TX_Counties_FY22!CQ$2,IF([1]TX_Counties_FY22_Income_Limits!CP40=[1]WAIVER_TX_Counties_FY22!CQ$2,[1]TX_Counties_FY22_Income_Limits!CP40)))</f>
        <v>174012</v>
      </c>
      <c r="CR40" s="64">
        <f>IF([1]TX_Counties_FY22_Income_Limits!CQ40&gt;[1]WAIVER_TX_Counties_FY22!CR$2,[1]TX_Counties_FY22_Income_Limits!CQ40,IF([1]TX_Counties_FY22_Income_Limits!CQ40&lt;[1]WAIVER_TX_Counties_FY22!CR$2,[1]WAIVER_TX_Counties_FY22!CR$2,IF([1]TX_Counties_FY22_Income_Limits!CQ40=[1]WAIVER_TX_Counties_FY22!CR$2,[1]TX_Counties_FY22_Income_Limits!CQ40)))</f>
        <v>180836</v>
      </c>
      <c r="CS40" s="64">
        <f>IF([1]TX_Counties_FY22_Income_Limits!CR40&gt;[1]WAIVER_TX_Counties_FY22!CS$2,[1]TX_Counties_FY22_Income_Limits!CR40,IF([1]TX_Counties_FY22_Income_Limits!CR40&lt;[1]WAIVER_TX_Counties_FY22!CS$2,[1]WAIVER_TX_Counties_FY22!CS$2,IF([1]TX_Counties_FY22_Income_Limits!CR40=[1]WAIVER_TX_Counties_FY22!CS$2,[1]TX_Counties_FY22_Income_Limits!CR40)))</f>
        <v>187660</v>
      </c>
      <c r="CT40" s="64">
        <f>IF([1]TX_Counties_FY22_Income_Limits!CS40&gt;[1]WAIVER_TX_Counties_FY22!CT$2,[1]TX_Counties_FY22_Income_Limits!CS40,IF([1]TX_Counties_FY22_Income_Limits!CS40&lt;[1]WAIVER_TX_Counties_FY22!CT$2,[1]WAIVER_TX_Counties_FY22!CT$2,IF([1]TX_Counties_FY22_Income_Limits!CS40=[1]WAIVER_TX_Counties_FY22!CT$2,[1]TX_Counties_FY22_Income_Limits!CS40)))</f>
        <v>194484</v>
      </c>
      <c r="CU40" s="64">
        <f>IF([1]TX_Counties_FY22_Income_Limits!CT40&gt;[1]WAIVER_TX_Counties_FY22!CU$2,[1]TX_Counties_FY22_Income_Limits!CT40,IF([1]TX_Counties_FY22_Income_Limits!CT40&lt;[1]WAIVER_TX_Counties_FY22!CU$2,[1]WAIVER_TX_Counties_FY22!CU$2,IF([1]TX_Counties_FY22_Income_Limits!CT40=[1]WAIVER_TX_Counties_FY22!CU$2,[1]TX_Counties_FY22_Income_Limits!CT40)))</f>
        <v>201308</v>
      </c>
      <c r="CV40" s="64">
        <f>IF([1]TX_Counties_FY22_Income_Limits!CU40&gt;[1]WAIVER_TX_Counties_FY22!CV$2,[1]TX_Counties_FY22_Income_Limits!CU40,IF([1]TX_Counties_FY22_Income_Limits!CU40&lt;[1]WAIVER_TX_Counties_FY22!CV$2,[1]WAIVER_TX_Counties_FY22!CV$2,IF([1]TX_Counties_FY22_Income_Limits!CU40=[1]WAIVER_TX_Counties_FY22!CV$2,[1]TX_Counties_FY22_Income_Limits!CU40)))</f>
        <v>208132</v>
      </c>
      <c r="CW40" s="64">
        <f>IF([1]TX_Counties_FY22_Income_Limits!CV40&gt;[1]WAIVER_TX_Counties_FY22!CW$2,[1]TX_Counties_FY22_Income_Limits!CV40,IF([1]TX_Counties_FY22_Income_Limits!CV40&lt;[1]WAIVER_TX_Counties_FY22!CW$2,[1]WAIVER_TX_Counties_FY22!CW$2,IF([1]TX_Counties_FY22_Income_Limits!CV40=[1]WAIVER_TX_Counties_FY22!CW$2,[1]TX_Counties_FY22_Income_Limits!CV40)))</f>
        <v>214956</v>
      </c>
      <c r="CX40" s="64">
        <f>IF([1]TX_Counties_FY22_Income_Limits!CW40&gt;[1]WAIVER_TX_Counties_FY22!CX$2,[1]TX_Counties_FY22_Income_Limits!CW40,IF([1]TX_Counties_FY22_Income_Limits!CW40&lt;[1]WAIVER_TX_Counties_FY22!CX$2,[1]WAIVER_TX_Counties_FY22!CX$2,IF([1]TX_Counties_FY22_Income_Limits!CW40=[1]WAIVER_TX_Counties_FY22!CX$2,[1]TX_Counties_FY22_Income_Limits!CW40)))</f>
        <v>221780</v>
      </c>
      <c r="CY40" s="64">
        <f>IF([1]TX_Counties_FY22_Income_Limits!CX40&gt;[1]WAIVER_TX_Counties_FY22!CY$2,[1]TX_Counties_FY22_Income_Limits!CX40,IF([1]TX_Counties_FY22_Income_Limits!CX40&lt;[1]WAIVER_TX_Counties_FY22!CY$2,[1]WAIVER_TX_Counties_FY22!CY$2,IF([1]TX_Counties_FY22_Income_Limits!CX40=[1]WAIVER_TX_Counties_FY22!CY$2,[1]TX_Counties_FY22_Income_Limits!CX40)))</f>
        <v>228604</v>
      </c>
      <c r="CZ40" s="64">
        <f>IF([1]TX_Counties_FY22_Income_Limits!CY40&gt;[1]WAIVER_TX_Counties_FY22!CZ$2,[1]TX_Counties_FY22_Income_Limits!CY40,IF([1]TX_Counties_FY22_Income_Limits!CY40&lt;[1]WAIVER_TX_Counties_FY22!CZ$2,[1]WAIVER_TX_Counties_FY22!CZ$2,IF([1]TX_Counties_FY22_Income_Limits!CY40=[1]WAIVER_TX_Counties_FY22!CZ$2,[1]TX_Counties_FY22_Income_Limits!CY40)))</f>
        <v>71652</v>
      </c>
      <c r="DA40" s="64">
        <f>IF([1]TX_Counties_FY22_Income_Limits!CZ40&gt;[1]WAIVER_TX_Counties_FY22!DA$2,[1]TX_Counties_FY22_Income_Limits!CZ40,IF([1]TX_Counties_FY22_Income_Limits!CZ40&lt;[1]WAIVER_TX_Counties_FY22!DA$2,[1]WAIVER_TX_Counties_FY22!DA$2,IF([1]TX_Counties_FY22_Income_Limits!CZ40=[1]WAIVER_TX_Counties_FY22!DA$2,[1]TX_Counties_FY22_Income_Limits!CZ40)))</f>
        <v>81888</v>
      </c>
      <c r="DB40" s="64">
        <f>IF([1]TX_Counties_FY22_Income_Limits!DA40&gt;[1]WAIVER_TX_Counties_FY22!DB$2,[1]TX_Counties_FY22_Income_Limits!DA40,IF([1]TX_Counties_FY22_Income_Limits!DA40&lt;[1]WAIVER_TX_Counties_FY22!DB$2,[1]WAIVER_TX_Counties_FY22!DB$2,IF([1]TX_Counties_FY22_Income_Limits!DA40=[1]WAIVER_TX_Counties_FY22!DB$2,[1]TX_Counties_FY22_Income_Limits!DA40)))</f>
        <v>92124</v>
      </c>
      <c r="DC40" s="64">
        <f>IF([1]TX_Counties_FY22_Income_Limits!DB40&gt;[1]WAIVER_TX_Counties_FY22!DC$2,[1]TX_Counties_FY22_Income_Limits!DB40,IF([1]TX_Counties_FY22_Income_Limits!DB40&lt;[1]WAIVER_TX_Counties_FY22!DC$2,[1]WAIVER_TX_Counties_FY22!DC$2,IF([1]TX_Counties_FY22_Income_Limits!DB40=[1]WAIVER_TX_Counties_FY22!DC$2,[1]TX_Counties_FY22_Income_Limits!DB40)))</f>
        <v>102360</v>
      </c>
      <c r="DD40" s="64">
        <f>IF([1]TX_Counties_FY22_Income_Limits!DC40&gt;[1]WAIVER_TX_Counties_FY22!DD$2,[1]TX_Counties_FY22_Income_Limits!DC40,IF([1]TX_Counties_FY22_Income_Limits!DC40&lt;[1]WAIVER_TX_Counties_FY22!DD$2,[1]WAIVER_TX_Counties_FY22!DD$2,IF([1]TX_Counties_FY22_Income_Limits!DC40=[1]WAIVER_TX_Counties_FY22!DD$2,[1]TX_Counties_FY22_Income_Limits!DC40)))</f>
        <v>110548.8</v>
      </c>
      <c r="DE40" s="64">
        <f>IF([1]TX_Counties_FY22_Income_Limits!DD40&gt;[1]WAIVER_TX_Counties_FY22!DE$2,[1]TX_Counties_FY22_Income_Limits!DD40,IF([1]TX_Counties_FY22_Income_Limits!DD40&lt;[1]WAIVER_TX_Counties_FY22!DE$2,[1]WAIVER_TX_Counties_FY22!DE$2,IF([1]TX_Counties_FY22_Income_Limits!DD40=[1]WAIVER_TX_Counties_FY22!DE$2,[1]TX_Counties_FY22_Income_Limits!DD40)))</f>
        <v>118737.59999999999</v>
      </c>
      <c r="DF40" s="64">
        <f>IF([1]TX_Counties_FY22_Income_Limits!DE40&gt;[1]WAIVER_TX_Counties_FY22!DF$2,[1]TX_Counties_FY22_Income_Limits!DE40,IF([1]TX_Counties_FY22_Income_Limits!DE40&lt;[1]WAIVER_TX_Counties_FY22!DF$2,[1]WAIVER_TX_Counties_FY22!DF$2,IF([1]TX_Counties_FY22_Income_Limits!DE40=[1]WAIVER_TX_Counties_FY22!DF$2,[1]TX_Counties_FY22_Income_Limits!DE40)))</f>
        <v>126926.39999999999</v>
      </c>
      <c r="DG40" s="64">
        <f>IF([1]TX_Counties_FY22_Income_Limits!DF40&gt;[1]WAIVER_TX_Counties_FY22!DG$2,[1]TX_Counties_FY22_Income_Limits!DF40,IF([1]TX_Counties_FY22_Income_Limits!DF40&lt;[1]WAIVER_TX_Counties_FY22!DG$2,[1]WAIVER_TX_Counties_FY22!DG$2,IF([1]TX_Counties_FY22_Income_Limits!DF40=[1]WAIVER_TX_Counties_FY22!DG$2,[1]TX_Counties_FY22_Income_Limits!DF40)))</f>
        <v>135115.20000000001</v>
      </c>
      <c r="DH40" s="64">
        <f>IF([1]TX_Counties_FY22_Income_Limits!DG40&gt;[1]WAIVER_TX_Counties_FY22!DH$2,[1]TX_Counties_FY22_Income_Limits!DG40,IF([1]TX_Counties_FY22_Income_Limits!DG40&lt;[1]WAIVER_TX_Counties_FY22!DH$2,[1]WAIVER_TX_Counties_FY22!DH$2,IF([1]TX_Counties_FY22_Income_Limits!DG40=[1]WAIVER_TX_Counties_FY22!DH$2,[1]TX_Counties_FY22_Income_Limits!DG40)))</f>
        <v>143304</v>
      </c>
      <c r="DI40" s="64">
        <f>IF([1]TX_Counties_FY22_Income_Limits!DH40&gt;[1]WAIVER_TX_Counties_FY22!DI$2,[1]TX_Counties_FY22_Income_Limits!DH40,IF([1]TX_Counties_FY22_Income_Limits!DH40&lt;[1]WAIVER_TX_Counties_FY22!DI$2,[1]WAIVER_TX_Counties_FY22!DI$2,IF([1]TX_Counties_FY22_Income_Limits!DH40=[1]WAIVER_TX_Counties_FY22!DI$2,[1]TX_Counties_FY22_Income_Limits!DH40)))</f>
        <v>151492.79999999999</v>
      </c>
      <c r="DJ40" s="64">
        <f>IF([1]TX_Counties_FY22_Income_Limits!DI40&gt;[1]WAIVER_TX_Counties_FY22!DJ$2,[1]TX_Counties_FY22_Income_Limits!DI40,IF([1]TX_Counties_FY22_Income_Limits!DI40&lt;[1]WAIVER_TX_Counties_FY22!DJ$2,[1]WAIVER_TX_Counties_FY22!DJ$2,IF([1]TX_Counties_FY22_Income_Limits!DI40=[1]WAIVER_TX_Counties_FY22!DJ$2,[1]TX_Counties_FY22_Income_Limits!DI40)))</f>
        <v>159681.59999999998</v>
      </c>
      <c r="DK40" s="64">
        <f>IF([1]TX_Counties_FY22_Income_Limits!DJ40&gt;[1]WAIVER_TX_Counties_FY22!DK$2,[1]TX_Counties_FY22_Income_Limits!DJ40,IF([1]TX_Counties_FY22_Income_Limits!DJ40&lt;[1]WAIVER_TX_Counties_FY22!DK$2,[1]WAIVER_TX_Counties_FY22!DK$2,IF([1]TX_Counties_FY22_Income_Limits!DJ40=[1]WAIVER_TX_Counties_FY22!DK$2,[1]TX_Counties_FY22_Income_Limits!DJ40)))</f>
        <v>167870.39999999997</v>
      </c>
      <c r="DL40" s="64">
        <f>IF([1]TX_Counties_FY22_Income_Limits!DK40&gt;[1]WAIVER_TX_Counties_FY22!DL$2,[1]TX_Counties_FY22_Income_Limits!DK40,IF([1]TX_Counties_FY22_Income_Limits!DK40&lt;[1]WAIVER_TX_Counties_FY22!DL$2,[1]WAIVER_TX_Counties_FY22!DL$2,IF([1]TX_Counties_FY22_Income_Limits!DK40=[1]WAIVER_TX_Counties_FY22!DL$2,[1]TX_Counties_FY22_Income_Limits!DK40)))</f>
        <v>176059.19999999995</v>
      </c>
      <c r="DM40" s="64">
        <f>IF([1]TX_Counties_FY22_Income_Limits!DL40&gt;[1]WAIVER_TX_Counties_FY22!DM$2,[1]TX_Counties_FY22_Income_Limits!DL40,IF([1]TX_Counties_FY22_Income_Limits!DL40&lt;[1]WAIVER_TX_Counties_FY22!DM$2,[1]WAIVER_TX_Counties_FY22!DM$2,IF([1]TX_Counties_FY22_Income_Limits!DL40=[1]WAIVER_TX_Counties_FY22!DM$2,[1]TX_Counties_FY22_Income_Limits!DL40)))</f>
        <v>184247.99999999994</v>
      </c>
      <c r="DN40" s="64">
        <f>IF([1]TX_Counties_FY22_Income_Limits!DM40&gt;[1]WAIVER_TX_Counties_FY22!DN$2,[1]TX_Counties_FY22_Income_Limits!DM40,IF([1]TX_Counties_FY22_Income_Limits!DM40&lt;[1]WAIVER_TX_Counties_FY22!DN$2,[1]WAIVER_TX_Counties_FY22!DN$2,IF([1]TX_Counties_FY22_Income_Limits!DM40=[1]WAIVER_TX_Counties_FY22!DN$2,[1]TX_Counties_FY22_Income_Limits!DM40)))</f>
        <v>192436.79999999993</v>
      </c>
      <c r="DO40" s="64">
        <f>IF([1]TX_Counties_FY22_Income_Limits!DN40&gt;[1]WAIVER_TX_Counties_FY22!DO$2,[1]TX_Counties_FY22_Income_Limits!DN40,IF([1]TX_Counties_FY22_Income_Limits!DN40&lt;[1]WAIVER_TX_Counties_FY22!DO$2,[1]WAIVER_TX_Counties_FY22!DO$2,IF([1]TX_Counties_FY22_Income_Limits!DN40=[1]WAIVER_TX_Counties_FY22!DO$2,[1]TX_Counties_FY22_Income_Limits!DN40)))</f>
        <v>200625.59999999992</v>
      </c>
      <c r="DP40" s="64">
        <f>IF([1]TX_Counties_FY22_Income_Limits!DO40&gt;[1]WAIVER_TX_Counties_FY22!DP$2,[1]TX_Counties_FY22_Income_Limits!DO40,IF([1]TX_Counties_FY22_Income_Limits!DO40&lt;[1]WAIVER_TX_Counties_FY22!DP$2,[1]WAIVER_TX_Counties_FY22!DP$2,IF([1]TX_Counties_FY22_Income_Limits!DO40=[1]WAIVER_TX_Counties_FY22!DP$2,[1]TX_Counties_FY22_Income_Limits!DO40)))</f>
        <v>208814.39999999991</v>
      </c>
      <c r="DQ40" s="64">
        <f>IF([1]TX_Counties_FY22_Income_Limits!DP40&gt;[1]WAIVER_TX_Counties_FY22!DQ$2,[1]TX_Counties_FY22_Income_Limits!DP40,IF([1]TX_Counties_FY22_Income_Limits!DP40&lt;[1]WAIVER_TX_Counties_FY22!DQ$2,[1]WAIVER_TX_Counties_FY22!DQ$2,IF([1]TX_Counties_FY22_Income_Limits!DP40=[1]WAIVER_TX_Counties_FY22!DQ$2,[1]TX_Counties_FY22_Income_Limits!DP40)))</f>
        <v>217003.1999999999</v>
      </c>
      <c r="DR40" s="64">
        <f>IF([1]TX_Counties_FY22_Income_Limits!DQ40&gt;[1]WAIVER_TX_Counties_FY22!DR$2,[1]TX_Counties_FY22_Income_Limits!DQ40,IF([1]TX_Counties_FY22_Income_Limits!DQ40&lt;[1]WAIVER_TX_Counties_FY22!DR$2,[1]WAIVER_TX_Counties_FY22!DR$2,IF([1]TX_Counties_FY22_Income_Limits!DQ40=[1]WAIVER_TX_Counties_FY22!DR$2,[1]TX_Counties_FY22_Income_Limits!DQ40)))</f>
        <v>225191.99999999988</v>
      </c>
      <c r="DS40" s="64">
        <f>IF([1]TX_Counties_FY22_Income_Limits!DR40&gt;[1]WAIVER_TX_Counties_FY22!DS$2,[1]TX_Counties_FY22_Income_Limits!DR40,IF([1]TX_Counties_FY22_Income_Limits!DR40&lt;[1]WAIVER_TX_Counties_FY22!DS$2,[1]WAIVER_TX_Counties_FY22!DS$2,IF([1]TX_Counties_FY22_Income_Limits!DR40=[1]WAIVER_TX_Counties_FY22!DS$2,[1]TX_Counties_FY22_Income_Limits!DR40)))</f>
        <v>233380.79999999987</v>
      </c>
      <c r="DT40" s="64">
        <f>IF([1]TX_Counties_FY22_Income_Limits!DS40&gt;[1]WAIVER_TX_Counties_FY22!DT$2,[1]TX_Counties_FY22_Income_Limits!DS40,IF([1]TX_Counties_FY22_Income_Limits!DS40&lt;[1]WAIVER_TX_Counties_FY22!DT$2,[1]WAIVER_TX_Counties_FY22!DT$2,IF([1]TX_Counties_FY22_Income_Limits!DS40=[1]WAIVER_TX_Counties_FY22!DT$2,[1]TX_Counties_FY22_Income_Limits!DS40)))</f>
        <v>241569.59999999986</v>
      </c>
      <c r="DU40" s="64">
        <f>IF([1]TX_Counties_FY22_Income_Limits!DT40&gt;[1]WAIVER_TX_Counties_FY22!DU$2,[1]TX_Counties_FY22_Income_Limits!DT40,IF([1]TX_Counties_FY22_Income_Limits!DT40&lt;[1]WAIVER_TX_Counties_FY22!DU$2,[1]WAIVER_TX_Counties_FY22!DU$2,IF([1]TX_Counties_FY22_Income_Limits!DT40=[1]WAIVER_TX_Counties_FY22!DU$2,[1]TX_Counties_FY22_Income_Limits!DT40)))</f>
        <v>249758.39999999985</v>
      </c>
      <c r="DV40" s="64">
        <f>IF([1]TX_Counties_FY22_Income_Limits!DU40&gt;[1]WAIVER_TX_Counties_FY22!DV$2,[1]TX_Counties_FY22_Income_Limits!DU40,IF([1]TX_Counties_FY22_Income_Limits!DU40&lt;[1]WAIVER_TX_Counties_FY22!DV$2,[1]WAIVER_TX_Counties_FY22!DV$2,IF([1]TX_Counties_FY22_Income_Limits!DU40=[1]WAIVER_TX_Counties_FY22!DV$2,[1]TX_Counties_FY22_Income_Limits!DU40)))</f>
        <v>257947.19999999984</v>
      </c>
      <c r="DW40" s="64">
        <f>IF([1]TX_Counties_FY22_Income_Limits!DV40&gt;[1]WAIVER_TX_Counties_FY22!DW$2,[1]TX_Counties_FY22_Income_Limits!DV40,IF([1]TX_Counties_FY22_Income_Limits!DV40&lt;[1]WAIVER_TX_Counties_FY22!DW$2,[1]WAIVER_TX_Counties_FY22!DW$2,IF([1]TX_Counties_FY22_Income_Limits!DV40=[1]WAIVER_TX_Counties_FY22!DW$2,[1]TX_Counties_FY22_Income_Limits!DV40)))</f>
        <v>266135.99999999983</v>
      </c>
      <c r="DX40" s="64">
        <f>IF([1]TX_Counties_FY22_Income_Limits!DW40&gt;[1]WAIVER_TX_Counties_FY22!DX$2,[1]TX_Counties_FY22_Income_Limits!DW40,IF([1]TX_Counties_FY22_Income_Limits!DW40&lt;[1]WAIVER_TX_Counties_FY22!DX$2,[1]WAIVER_TX_Counties_FY22!DX$2,IF([1]TX_Counties_FY22_Income_Limits!DW40=[1]WAIVER_TX_Counties_FY22!DX$2,[1]TX_Counties_FY22_Income_Limits!DW40)))</f>
        <v>274324.79999999981</v>
      </c>
    </row>
    <row r="41" spans="1:129" ht="14.45">
      <c r="A41" s="65" t="s">
        <v>230</v>
      </c>
      <c r="B41" s="65" t="str">
        <f t="shared" si="5"/>
        <v>YES</v>
      </c>
      <c r="C41" s="64">
        <f>[1]TX_Counties_FY22_Income_Limits!B41</f>
        <v>78500</v>
      </c>
      <c r="D41" s="64">
        <f>IF([1]TX_Counties_FY22_Income_Limits!C41&gt;[1]WAIVER_TX_Counties_FY22!D$2,[1]TX_Counties_FY22_Income_Limits!C41,IF([1]TX_Counties_FY22_Income_Limits!C41&lt;[1]WAIVER_TX_Counties_FY22!D$2,[1]WAIVER_TX_Counties_FY22!D$2,IF([1]TX_Counties_FY22_Income_Limits!C41=[1]WAIVER_TX_Counties_FY22!D$2,[1]TX_Counties_FY22_Income_Limits!C41)))</f>
        <v>17650</v>
      </c>
      <c r="E41" s="64">
        <f>IF([1]TX_Counties_FY22_Income_Limits!D41&gt;[1]WAIVER_TX_Counties_FY22!E$2,[1]TX_Counties_FY22_Income_Limits!D41,IF([1]TX_Counties_FY22_Income_Limits!D41&lt;[1]WAIVER_TX_Counties_FY22!E$2,[1]WAIVER_TX_Counties_FY22!E$2,IF([1]TX_Counties_FY22_Income_Limits!D41=[1]WAIVER_TX_Counties_FY22!E$2,[1]TX_Counties_FY22_Income_Limits!D41)))</f>
        <v>20200</v>
      </c>
      <c r="F41" s="64">
        <f>IF([1]TX_Counties_FY22_Income_Limits!E41&gt;[1]WAIVER_TX_Counties_FY22!F$2,[1]TX_Counties_FY22_Income_Limits!E41,IF([1]TX_Counties_FY22_Income_Limits!E41&lt;[1]WAIVER_TX_Counties_FY22!F$2,[1]WAIVER_TX_Counties_FY22!F$2,IF([1]TX_Counties_FY22_Income_Limits!E41=[1]WAIVER_TX_Counties_FY22!F$2,[1]TX_Counties_FY22_Income_Limits!E41)))</f>
        <v>23030</v>
      </c>
      <c r="G41" s="64">
        <f>IF([1]TX_Counties_FY22_Income_Limits!F41&gt;[1]WAIVER_TX_Counties_FY22!G$2,[1]TX_Counties_FY22_Income_Limits!F41,IF([1]TX_Counties_FY22_Income_Limits!F41&lt;[1]WAIVER_TX_Counties_FY22!G$2,[1]WAIVER_TX_Counties_FY22!G$2,IF([1]TX_Counties_FY22_Income_Limits!F41=[1]WAIVER_TX_Counties_FY22!G$2,[1]TX_Counties_FY22_Income_Limits!F41)))</f>
        <v>27750</v>
      </c>
      <c r="H41" s="64">
        <f>IF([1]TX_Counties_FY22_Income_Limits!G41&gt;[1]WAIVER_TX_Counties_FY22!H$2,[1]TX_Counties_FY22_Income_Limits!G41,IF([1]TX_Counties_FY22_Income_Limits!G41&lt;[1]WAIVER_TX_Counties_FY22!H$2,[1]WAIVER_TX_Counties_FY22!H$2,IF([1]TX_Counties_FY22_Income_Limits!G41=[1]WAIVER_TX_Counties_FY22!H$2,[1]TX_Counties_FY22_Income_Limits!G41)))</f>
        <v>32470</v>
      </c>
      <c r="I41" s="64">
        <f>IF([1]TX_Counties_FY22_Income_Limits!H41&gt;[1]WAIVER_TX_Counties_FY22!I$2,[1]TX_Counties_FY22_Income_Limits!H41,IF([1]TX_Counties_FY22_Income_Limits!H41&lt;[1]WAIVER_TX_Counties_FY22!I$2,[1]WAIVER_TX_Counties_FY22!I$2,IF([1]TX_Counties_FY22_Income_Limits!H41=[1]WAIVER_TX_Counties_FY22!I$2,[1]TX_Counties_FY22_Income_Limits!H41)))</f>
        <v>37190</v>
      </c>
      <c r="J41" s="64">
        <f>IF([1]TX_Counties_FY22_Income_Limits!I41&gt;[1]WAIVER_TX_Counties_FY22!J$2,[1]TX_Counties_FY22_Income_Limits!I41,IF([1]TX_Counties_FY22_Income_Limits!I41&lt;[1]WAIVER_TX_Counties_FY22!J$2,[1]WAIVER_TX_Counties_FY22!J$2,IF([1]TX_Counties_FY22_Income_Limits!I41=[1]WAIVER_TX_Counties_FY22!J$2,[1]TX_Counties_FY22_Income_Limits!I41)))</f>
        <v>41910</v>
      </c>
      <c r="K41" s="64">
        <f>IF([1]TX_Counties_FY22_Income_Limits!J41&gt;[1]WAIVER_TX_Counties_FY22!K$2,[1]TX_Counties_FY22_Income_Limits!J41,IF([1]TX_Counties_FY22_Income_Limits!J41&lt;[1]WAIVER_TX_Counties_FY22!K$2,[1]WAIVER_TX_Counties_FY22!K$2,IF([1]TX_Counties_FY22_Income_Limits!J41=[1]WAIVER_TX_Counties_FY22!K$2,[1]TX_Counties_FY22_Income_Limits!J41)))</f>
        <v>46630</v>
      </c>
      <c r="L41" s="64">
        <f>IF([1]TX_Counties_FY22_Income_Limits!K41&gt;[1]WAIVER_TX_Counties_FY22!L$2,[1]TX_Counties_FY22_Income_Limits!K41,IF([1]TX_Counties_FY22_Income_Limits!K41&lt;[1]WAIVER_TX_Counties_FY22!L$2,[1]WAIVER_TX_Counties_FY22!L$2,IF([1]TX_Counties_FY22_Income_Limits!K41=[1]WAIVER_TX_Counties_FY22!L$2,[1]TX_Counties_FY22_Income_Limits!K41)))</f>
        <v>58799.999999999993</v>
      </c>
      <c r="M41" s="64">
        <f>IF([1]TX_Counties_FY22_Income_Limits!L41&gt;[1]WAIVER_TX_Counties_FY22!M$2,[1]TX_Counties_FY22_Income_Limits!L41,IF([1]TX_Counties_FY22_Income_Limits!L41&lt;[1]WAIVER_TX_Counties_FY22!M$2,[1]WAIVER_TX_Counties_FY22!M$2,IF([1]TX_Counties_FY22_Income_Limits!L41=[1]WAIVER_TX_Counties_FY22!M$2,[1]TX_Counties_FY22_Income_Limits!L41)))</f>
        <v>62160</v>
      </c>
      <c r="N41" s="64">
        <f>IF([1]TX_Counties_FY22_Income_Limits!M41&gt;[1]WAIVER_TX_Counties_FY22!N$2,[1]TX_Counties_FY22_Income_Limits!M41,IF([1]TX_Counties_FY22_Income_Limits!M41&lt;[1]WAIVER_TX_Counties_FY22!N$2,[1]WAIVER_TX_Counties_FY22!N$2,IF([1]TX_Counties_FY22_Income_Limits!M41=[1]WAIVER_TX_Counties_FY22!N$2,[1]TX_Counties_FY22_Income_Limits!M41)))</f>
        <v>65520.000000000007</v>
      </c>
      <c r="O41" s="64">
        <f>IF([1]TX_Counties_FY22_Income_Limits!N41&gt;[1]WAIVER_TX_Counties_FY22!O$2,[1]TX_Counties_FY22_Income_Limits!N41,IF([1]TX_Counties_FY22_Income_Limits!N41&lt;[1]WAIVER_TX_Counties_FY22!O$2,[1]WAIVER_TX_Counties_FY22!O$2,IF([1]TX_Counties_FY22_Income_Limits!N41=[1]WAIVER_TX_Counties_FY22!O$2,[1]TX_Counties_FY22_Income_Limits!N41)))</f>
        <v>68880.000000000015</v>
      </c>
      <c r="P41" s="64">
        <f>IF([1]TX_Counties_FY22_Income_Limits!O41&gt;[1]WAIVER_TX_Counties_FY22!P$2,[1]TX_Counties_FY22_Income_Limits!O41,IF([1]TX_Counties_FY22_Income_Limits!O41&lt;[1]WAIVER_TX_Counties_FY22!P$2,[1]WAIVER_TX_Counties_FY22!P$2,IF([1]TX_Counties_FY22_Income_Limits!O41=[1]WAIVER_TX_Counties_FY22!P$2,[1]TX_Counties_FY22_Income_Limits!O41)))</f>
        <v>72240.000000000029</v>
      </c>
      <c r="Q41" s="64">
        <f>IF([1]TX_Counties_FY22_Income_Limits!P41&gt;[1]WAIVER_TX_Counties_FY22!Q$2,[1]TX_Counties_FY22_Income_Limits!P41,IF([1]TX_Counties_FY22_Income_Limits!P41&lt;[1]WAIVER_TX_Counties_FY22!Q$2,[1]WAIVER_TX_Counties_FY22!Q$2,IF([1]TX_Counties_FY22_Income_Limits!P41=[1]WAIVER_TX_Counties_FY22!Q$2,[1]TX_Counties_FY22_Income_Limits!P41)))</f>
        <v>75600.000000000044</v>
      </c>
      <c r="R41" s="64">
        <f>IF([1]TX_Counties_FY22_Income_Limits!Q41&gt;[1]WAIVER_TX_Counties_FY22!R$2,[1]TX_Counties_FY22_Income_Limits!Q41,IF([1]TX_Counties_FY22_Income_Limits!Q41&lt;[1]WAIVER_TX_Counties_FY22!R$2,[1]WAIVER_TX_Counties_FY22!R$2,IF([1]TX_Counties_FY22_Income_Limits!Q41=[1]WAIVER_TX_Counties_FY22!R$2,[1]TX_Counties_FY22_Income_Limits!Q41)))</f>
        <v>78960.000000000058</v>
      </c>
      <c r="S41" s="64">
        <f>IF([1]TX_Counties_FY22_Income_Limits!R41&gt;[1]WAIVER_TX_Counties_FY22!S$2,[1]TX_Counties_FY22_Income_Limits!R41,IF([1]TX_Counties_FY22_Income_Limits!R41&lt;[1]WAIVER_TX_Counties_FY22!S$2,[1]WAIVER_TX_Counties_FY22!S$2,IF([1]TX_Counties_FY22_Income_Limits!R41=[1]WAIVER_TX_Counties_FY22!S$2,[1]TX_Counties_FY22_Income_Limits!R41)))</f>
        <v>82320.000000000073</v>
      </c>
      <c r="T41" s="64">
        <f>IF([1]TX_Counties_FY22_Income_Limits!S41&gt;[1]WAIVER_TX_Counties_FY22!T$2,[1]TX_Counties_FY22_Income_Limits!S41,IF([1]TX_Counties_FY22_Income_Limits!S41&lt;[1]WAIVER_TX_Counties_FY22!T$2,[1]WAIVER_TX_Counties_FY22!T$2,IF([1]TX_Counties_FY22_Income_Limits!S41=[1]WAIVER_TX_Counties_FY22!T$2,[1]TX_Counties_FY22_Income_Limits!S41)))</f>
        <v>85680.000000000087</v>
      </c>
      <c r="U41" s="64">
        <f>IF([1]TX_Counties_FY22_Income_Limits!T41&gt;[1]WAIVER_TX_Counties_FY22!U$2,[1]TX_Counties_FY22_Income_Limits!T41,IF([1]TX_Counties_FY22_Income_Limits!T41&lt;[1]WAIVER_TX_Counties_FY22!U$2,[1]WAIVER_TX_Counties_FY22!U$2,IF([1]TX_Counties_FY22_Income_Limits!T41=[1]WAIVER_TX_Counties_FY22!U$2,[1]TX_Counties_FY22_Income_Limits!T41)))</f>
        <v>89040.000000000102</v>
      </c>
      <c r="V41" s="64">
        <f>IF([1]TX_Counties_FY22_Income_Limits!U41&gt;[1]WAIVER_TX_Counties_FY22!V$2,[1]TX_Counties_FY22_Income_Limits!U41,IF([1]TX_Counties_FY22_Income_Limits!U41&lt;[1]WAIVER_TX_Counties_FY22!V$2,[1]WAIVER_TX_Counties_FY22!V$2,IF([1]TX_Counties_FY22_Income_Limits!U41=[1]WAIVER_TX_Counties_FY22!V$2,[1]TX_Counties_FY22_Income_Limits!U41)))</f>
        <v>92400.000000000116</v>
      </c>
      <c r="W41" s="64">
        <f>IF([1]TX_Counties_FY22_Income_Limits!V41&gt;[1]WAIVER_TX_Counties_FY22!W$2,[1]TX_Counties_FY22_Income_Limits!V41,IF([1]TX_Counties_FY22_Income_Limits!V41&lt;[1]WAIVER_TX_Counties_FY22!W$2,[1]WAIVER_TX_Counties_FY22!W$2,IF([1]TX_Counties_FY22_Income_Limits!V41=[1]WAIVER_TX_Counties_FY22!W$2,[1]TX_Counties_FY22_Income_Limits!V41)))</f>
        <v>95760.000000000131</v>
      </c>
      <c r="X41" s="64">
        <f>IF([1]TX_Counties_FY22_Income_Limits!W41&gt;[1]WAIVER_TX_Counties_FY22!X$2,[1]TX_Counties_FY22_Income_Limits!W41,IF([1]TX_Counties_FY22_Income_Limits!W41&lt;[1]WAIVER_TX_Counties_FY22!X$2,[1]WAIVER_TX_Counties_FY22!X$2,IF([1]TX_Counties_FY22_Income_Limits!W41=[1]WAIVER_TX_Counties_FY22!X$2,[1]TX_Counties_FY22_Income_Limits!W41)))</f>
        <v>99120.000000000146</v>
      </c>
      <c r="Y41" s="64">
        <f>IF([1]TX_Counties_FY22_Income_Limits!X41&gt;[1]WAIVER_TX_Counties_FY22!Y$2,[1]TX_Counties_FY22_Income_Limits!X41,IF([1]TX_Counties_FY22_Income_Limits!X41&lt;[1]WAIVER_TX_Counties_FY22!Y$2,[1]WAIVER_TX_Counties_FY22!Y$2,IF([1]TX_Counties_FY22_Income_Limits!X41=[1]WAIVER_TX_Counties_FY22!Y$2,[1]TX_Counties_FY22_Income_Limits!X41)))</f>
        <v>102480.00000000016</v>
      </c>
      <c r="Z41" s="64">
        <f>IF([1]TX_Counties_FY22_Income_Limits!Y41&gt;[1]WAIVER_TX_Counties_FY22!Z$2,[1]TX_Counties_FY22_Income_Limits!Y41,IF([1]TX_Counties_FY22_Income_Limits!Y41&lt;[1]WAIVER_TX_Counties_FY22!Z$2,[1]WAIVER_TX_Counties_FY22!Z$2,IF([1]TX_Counties_FY22_Income_Limits!Y41=[1]WAIVER_TX_Counties_FY22!Z$2,[1]TX_Counties_FY22_Income_Limits!Y41)))</f>
        <v>105840.00000000017</v>
      </c>
      <c r="AA41" s="64">
        <f>IF([1]TX_Counties_FY22_Income_Limits!Z41&gt;[1]WAIVER_TX_Counties_FY22!AA$2,[1]TX_Counties_FY22_Income_Limits!Z41,IF([1]TX_Counties_FY22_Income_Limits!Z41&lt;[1]WAIVER_TX_Counties_FY22!AA$2,[1]WAIVER_TX_Counties_FY22!AA$2,IF([1]TX_Counties_FY22_Income_Limits!Z41=[1]WAIVER_TX_Counties_FY22!AA$2,[1]TX_Counties_FY22_Income_Limits!Z41)))</f>
        <v>109200.00000000019</v>
      </c>
      <c r="AB41" s="64">
        <f>IF([1]TX_Counties_FY22_Income_Limits!AA41&gt;[1]WAIVER_TX_Counties_FY22!AB$2,[1]TX_Counties_FY22_Income_Limits!AA41,IF([1]TX_Counties_FY22_Income_Limits!AA41&lt;[1]WAIVER_TX_Counties_FY22!AB$2,[1]WAIVER_TX_Counties_FY22!AB$2,IF([1]TX_Counties_FY22_Income_Limits!AA41=[1]WAIVER_TX_Counties_FY22!AB$2,[1]TX_Counties_FY22_Income_Limits!AA41)))</f>
        <v>112560.0000000002</v>
      </c>
      <c r="AC41" s="64">
        <f>IF([1]TX_Counties_FY22_Income_Limits!AB41&gt;[1]WAIVER_TX_Counties_FY22!AC$2,[1]TX_Counties_FY22_Income_Limits!AB41,IF([1]TX_Counties_FY22_Income_Limits!AB41&lt;[1]WAIVER_TX_Counties_FY22!AC$2,[1]WAIVER_TX_Counties_FY22!AC$2,IF([1]TX_Counties_FY22_Income_Limits!AB41=[1]WAIVER_TX_Counties_FY22!AC$2,[1]TX_Counties_FY22_Income_Limits!AB41)))</f>
        <v>29400</v>
      </c>
      <c r="AD41" s="64">
        <f>IF([1]TX_Counties_FY22_Income_Limits!AC41&gt;[1]WAIVER_TX_Counties_FY22!AD$2,[1]TX_Counties_FY22_Income_Limits!AC41,IF([1]TX_Counties_FY22_Income_Limits!AC41&lt;[1]WAIVER_TX_Counties_FY22!AD$2,[1]WAIVER_TX_Counties_FY22!AD$2,IF([1]TX_Counties_FY22_Income_Limits!AC41=[1]WAIVER_TX_Counties_FY22!AD$2,[1]TX_Counties_FY22_Income_Limits!AC41)))</f>
        <v>33600</v>
      </c>
      <c r="AE41" s="64">
        <f>IF([1]TX_Counties_FY22_Income_Limits!AD41&gt;[1]WAIVER_TX_Counties_FY22!AE$2,[1]TX_Counties_FY22_Income_Limits!AD41,IF([1]TX_Counties_FY22_Income_Limits!AD41&lt;[1]WAIVER_TX_Counties_FY22!AE$2,[1]WAIVER_TX_Counties_FY22!AE$2,IF([1]TX_Counties_FY22_Income_Limits!AD41=[1]WAIVER_TX_Counties_FY22!AE$2,[1]TX_Counties_FY22_Income_Limits!AD41)))</f>
        <v>37800</v>
      </c>
      <c r="AF41" s="64">
        <f>IF([1]TX_Counties_FY22_Income_Limits!AE41&gt;[1]WAIVER_TX_Counties_FY22!AF$2,[1]TX_Counties_FY22_Income_Limits!AE41,IF([1]TX_Counties_FY22_Income_Limits!AE41&lt;[1]WAIVER_TX_Counties_FY22!AF$2,[1]WAIVER_TX_Counties_FY22!AF$2,IF([1]TX_Counties_FY22_Income_Limits!AE41=[1]WAIVER_TX_Counties_FY22!AF$2,[1]TX_Counties_FY22_Income_Limits!AE41)))</f>
        <v>42000</v>
      </c>
      <c r="AG41" s="64">
        <f>IF([1]TX_Counties_FY22_Income_Limits!AF41&gt;[1]WAIVER_TX_Counties_FY22!AG$2,[1]TX_Counties_FY22_Income_Limits!AF41,IF([1]TX_Counties_FY22_Income_Limits!AF41&lt;[1]WAIVER_TX_Counties_FY22!AG$2,[1]WAIVER_TX_Counties_FY22!AG$2,IF([1]TX_Counties_FY22_Income_Limits!AF41=[1]WAIVER_TX_Counties_FY22!AG$2,[1]TX_Counties_FY22_Income_Limits!AF41)))</f>
        <v>45400</v>
      </c>
      <c r="AH41" s="64">
        <f>IF([1]TX_Counties_FY22_Income_Limits!AG41&gt;[1]WAIVER_TX_Counties_FY22!AH$2,[1]TX_Counties_FY22_Income_Limits!AG41,IF([1]TX_Counties_FY22_Income_Limits!AG41&lt;[1]WAIVER_TX_Counties_FY22!AH$2,[1]WAIVER_TX_Counties_FY22!AH$2,IF([1]TX_Counties_FY22_Income_Limits!AG41=[1]WAIVER_TX_Counties_FY22!AH$2,[1]TX_Counties_FY22_Income_Limits!AG41)))</f>
        <v>48750</v>
      </c>
      <c r="AI41" s="64">
        <f>IF([1]TX_Counties_FY22_Income_Limits!AH41&gt;[1]WAIVER_TX_Counties_FY22!AI$2,[1]TX_Counties_FY22_Income_Limits!AH41,IF([1]TX_Counties_FY22_Income_Limits!AH41&lt;[1]WAIVER_TX_Counties_FY22!AI$2,[1]WAIVER_TX_Counties_FY22!AI$2,IF([1]TX_Counties_FY22_Income_Limits!AH41=[1]WAIVER_TX_Counties_FY22!AI$2,[1]TX_Counties_FY22_Income_Limits!AH41)))</f>
        <v>52100</v>
      </c>
      <c r="AJ41" s="64">
        <f>IF([1]TX_Counties_FY22_Income_Limits!AI41&gt;[1]WAIVER_TX_Counties_FY22!AJ$2,[1]TX_Counties_FY22_Income_Limits!AI41,IF([1]TX_Counties_FY22_Income_Limits!AI41&lt;[1]WAIVER_TX_Counties_FY22!AJ$2,[1]WAIVER_TX_Counties_FY22!AJ$2,IF([1]TX_Counties_FY22_Income_Limits!AI41=[1]WAIVER_TX_Counties_FY22!AJ$2,[1]TX_Counties_FY22_Income_Limits!AI41)))</f>
        <v>55450</v>
      </c>
      <c r="AK41" s="64">
        <f>IF([1]TX_Counties_FY22_Income_Limits!AJ41&gt;[1]WAIVER_TX_Counties_FY22!AK$2,[1]TX_Counties_FY22_Income_Limits!AJ41,IF([1]TX_Counties_FY22_Income_Limits!AJ41&lt;[1]WAIVER_TX_Counties_FY22!AK$2,[1]WAIVER_TX_Counties_FY22!AK$2,IF([1]TX_Counties_FY22_Income_Limits!AJ41=[1]WAIVER_TX_Counties_FY22!AK$2,[1]TX_Counties_FY22_Income_Limits!AJ41)))</f>
        <v>58799.999999999993</v>
      </c>
      <c r="AL41" s="64">
        <f>IF([1]TX_Counties_FY22_Income_Limits!AK41&gt;[1]WAIVER_TX_Counties_FY22!AL$2,[1]TX_Counties_FY22_Income_Limits!AK41,IF([1]TX_Counties_FY22_Income_Limits!AK41&lt;[1]WAIVER_TX_Counties_FY22!AL$2,[1]WAIVER_TX_Counties_FY22!AL$2,IF([1]TX_Counties_FY22_Income_Limits!AK41=[1]WAIVER_TX_Counties_FY22!AL$2,[1]TX_Counties_FY22_Income_Limits!AK41)))</f>
        <v>62160</v>
      </c>
      <c r="AM41" s="64">
        <f>IF([1]TX_Counties_FY22_Income_Limits!AL41&gt;[1]WAIVER_TX_Counties_FY22!AM$2,[1]TX_Counties_FY22_Income_Limits!AL41,IF([1]TX_Counties_FY22_Income_Limits!AL41&lt;[1]WAIVER_TX_Counties_FY22!AM$2,[1]WAIVER_TX_Counties_FY22!AM$2,IF([1]TX_Counties_FY22_Income_Limits!AL41=[1]WAIVER_TX_Counties_FY22!AM$2,[1]TX_Counties_FY22_Income_Limits!AL41)))</f>
        <v>65520.000000000007</v>
      </c>
      <c r="AN41" s="64">
        <f>IF([1]TX_Counties_FY22_Income_Limits!AM41&gt;[1]WAIVER_TX_Counties_FY22!AN$2,[1]TX_Counties_FY22_Income_Limits!AM41,IF([1]TX_Counties_FY22_Income_Limits!AM41&lt;[1]WAIVER_TX_Counties_FY22!AN$2,[1]WAIVER_TX_Counties_FY22!AN$2,IF([1]TX_Counties_FY22_Income_Limits!AM41=[1]WAIVER_TX_Counties_FY22!AN$2,[1]TX_Counties_FY22_Income_Limits!AM41)))</f>
        <v>68880.000000000015</v>
      </c>
      <c r="AO41" s="64">
        <f>IF([1]TX_Counties_FY22_Income_Limits!AN41&gt;[1]WAIVER_TX_Counties_FY22!AO$2,[1]TX_Counties_FY22_Income_Limits!AN41,IF([1]TX_Counties_FY22_Income_Limits!AN41&lt;[1]WAIVER_TX_Counties_FY22!AO$2,[1]WAIVER_TX_Counties_FY22!AO$2,IF([1]TX_Counties_FY22_Income_Limits!AN41=[1]WAIVER_TX_Counties_FY22!AO$2,[1]TX_Counties_FY22_Income_Limits!AN41)))</f>
        <v>72240.000000000029</v>
      </c>
      <c r="AP41" s="64">
        <f>IF([1]TX_Counties_FY22_Income_Limits!AO41&gt;[1]WAIVER_TX_Counties_FY22!AP$2,[1]TX_Counties_FY22_Income_Limits!AO41,IF([1]TX_Counties_FY22_Income_Limits!AO41&lt;[1]WAIVER_TX_Counties_FY22!AP$2,[1]WAIVER_TX_Counties_FY22!AP$2,IF([1]TX_Counties_FY22_Income_Limits!AO41=[1]WAIVER_TX_Counties_FY22!AP$2,[1]TX_Counties_FY22_Income_Limits!AO41)))</f>
        <v>75600.000000000044</v>
      </c>
      <c r="AQ41" s="64">
        <f>IF([1]TX_Counties_FY22_Income_Limits!AP41&gt;[1]WAIVER_TX_Counties_FY22!AQ$2,[1]TX_Counties_FY22_Income_Limits!AP41,IF([1]TX_Counties_FY22_Income_Limits!AP41&lt;[1]WAIVER_TX_Counties_FY22!AQ$2,[1]WAIVER_TX_Counties_FY22!AQ$2,IF([1]TX_Counties_FY22_Income_Limits!AP41=[1]WAIVER_TX_Counties_FY22!AQ$2,[1]TX_Counties_FY22_Income_Limits!AP41)))</f>
        <v>78960.000000000058</v>
      </c>
      <c r="AR41" s="64">
        <f>IF([1]TX_Counties_FY22_Income_Limits!AQ41&gt;[1]WAIVER_TX_Counties_FY22!AR$2,[1]TX_Counties_FY22_Income_Limits!AQ41,IF([1]TX_Counties_FY22_Income_Limits!AQ41&lt;[1]WAIVER_TX_Counties_FY22!AR$2,[1]WAIVER_TX_Counties_FY22!AR$2,IF([1]TX_Counties_FY22_Income_Limits!AQ41=[1]WAIVER_TX_Counties_FY22!AR$2,[1]TX_Counties_FY22_Income_Limits!AQ41)))</f>
        <v>82320.000000000073</v>
      </c>
      <c r="AS41" s="64">
        <f>IF([1]TX_Counties_FY22_Income_Limits!AR41&gt;[1]WAIVER_TX_Counties_FY22!AS$2,[1]TX_Counties_FY22_Income_Limits!AR41,IF([1]TX_Counties_FY22_Income_Limits!AR41&lt;[1]WAIVER_TX_Counties_FY22!AS$2,[1]WAIVER_TX_Counties_FY22!AS$2,IF([1]TX_Counties_FY22_Income_Limits!AR41=[1]WAIVER_TX_Counties_FY22!AS$2,[1]TX_Counties_FY22_Income_Limits!AR41)))</f>
        <v>85680.000000000087</v>
      </c>
      <c r="AT41" s="64">
        <f>IF([1]TX_Counties_FY22_Income_Limits!AS41&gt;[1]WAIVER_TX_Counties_FY22!AT$2,[1]TX_Counties_FY22_Income_Limits!AS41,IF([1]TX_Counties_FY22_Income_Limits!AS41&lt;[1]WAIVER_TX_Counties_FY22!AT$2,[1]WAIVER_TX_Counties_FY22!AT$2,IF([1]TX_Counties_FY22_Income_Limits!AS41=[1]WAIVER_TX_Counties_FY22!AT$2,[1]TX_Counties_FY22_Income_Limits!AS41)))</f>
        <v>89040.000000000102</v>
      </c>
      <c r="AU41" s="64">
        <f>IF([1]TX_Counties_FY22_Income_Limits!AT41&gt;[1]WAIVER_TX_Counties_FY22!AU$2,[1]TX_Counties_FY22_Income_Limits!AT41,IF([1]TX_Counties_FY22_Income_Limits!AT41&lt;[1]WAIVER_TX_Counties_FY22!AU$2,[1]WAIVER_TX_Counties_FY22!AU$2,IF([1]TX_Counties_FY22_Income_Limits!AT41=[1]WAIVER_TX_Counties_FY22!AU$2,[1]TX_Counties_FY22_Income_Limits!AT41)))</f>
        <v>92400.000000000116</v>
      </c>
      <c r="AV41" s="64">
        <f>IF([1]TX_Counties_FY22_Income_Limits!AU41&gt;[1]WAIVER_TX_Counties_FY22!AV$2,[1]TX_Counties_FY22_Income_Limits!AU41,IF([1]TX_Counties_FY22_Income_Limits!AU41&lt;[1]WAIVER_TX_Counties_FY22!AV$2,[1]WAIVER_TX_Counties_FY22!AV$2,IF([1]TX_Counties_FY22_Income_Limits!AU41=[1]WAIVER_TX_Counties_FY22!AV$2,[1]TX_Counties_FY22_Income_Limits!AU41)))</f>
        <v>95760.000000000131</v>
      </c>
      <c r="AW41" s="64">
        <f>IF([1]TX_Counties_FY22_Income_Limits!AV41&gt;[1]WAIVER_TX_Counties_FY22!AW$2,[1]TX_Counties_FY22_Income_Limits!AV41,IF([1]TX_Counties_FY22_Income_Limits!AV41&lt;[1]WAIVER_TX_Counties_FY22!AW$2,[1]WAIVER_TX_Counties_FY22!AW$2,IF([1]TX_Counties_FY22_Income_Limits!AV41=[1]WAIVER_TX_Counties_FY22!AW$2,[1]TX_Counties_FY22_Income_Limits!AV41)))</f>
        <v>99120.000000000146</v>
      </c>
      <c r="AX41" s="64">
        <f>IF([1]TX_Counties_FY22_Income_Limits!AW41&gt;[1]WAIVER_TX_Counties_FY22!AX$2,[1]TX_Counties_FY22_Income_Limits!AW41,IF([1]TX_Counties_FY22_Income_Limits!AW41&lt;[1]WAIVER_TX_Counties_FY22!AX$2,[1]WAIVER_TX_Counties_FY22!AX$2,IF([1]TX_Counties_FY22_Income_Limits!AW41=[1]WAIVER_TX_Counties_FY22!AX$2,[1]TX_Counties_FY22_Income_Limits!AW41)))</f>
        <v>102480.00000000016</v>
      </c>
      <c r="AY41" s="64">
        <f>IF([1]TX_Counties_FY22_Income_Limits!AX41&gt;[1]WAIVER_TX_Counties_FY22!AY$2,[1]TX_Counties_FY22_Income_Limits!AX41,IF([1]TX_Counties_FY22_Income_Limits!AX41&lt;[1]WAIVER_TX_Counties_FY22!AY$2,[1]WAIVER_TX_Counties_FY22!AY$2,IF([1]TX_Counties_FY22_Income_Limits!AX41=[1]WAIVER_TX_Counties_FY22!AY$2,[1]TX_Counties_FY22_Income_Limits!AX41)))</f>
        <v>105840.00000000017</v>
      </c>
      <c r="AZ41" s="64">
        <f>IF([1]TX_Counties_FY22_Income_Limits!AY41&gt;[1]WAIVER_TX_Counties_FY22!AZ$2,[1]TX_Counties_FY22_Income_Limits!AY41,IF([1]TX_Counties_FY22_Income_Limits!AY41&lt;[1]WAIVER_TX_Counties_FY22!AZ$2,[1]WAIVER_TX_Counties_FY22!AZ$2,IF([1]TX_Counties_FY22_Income_Limits!AY41=[1]WAIVER_TX_Counties_FY22!AZ$2,[1]TX_Counties_FY22_Income_Limits!AY41)))</f>
        <v>109200.00000000019</v>
      </c>
      <c r="BA41" s="64">
        <f>IF([1]TX_Counties_FY22_Income_Limits!AZ41&gt;[1]WAIVER_TX_Counties_FY22!BA$2,[1]TX_Counties_FY22_Income_Limits!AZ41,IF([1]TX_Counties_FY22_Income_Limits!AZ41&lt;[1]WAIVER_TX_Counties_FY22!BA$2,[1]WAIVER_TX_Counties_FY22!BA$2,IF([1]TX_Counties_FY22_Income_Limits!AZ41=[1]WAIVER_TX_Counties_FY22!BA$2,[1]TX_Counties_FY22_Income_Limits!AZ41)))</f>
        <v>112560.0000000002</v>
      </c>
      <c r="BB41" s="64">
        <f>IF([1]TX_Counties_FY22_Income_Limits!BA41&gt;[1]WAIVER_TX_Counties_FY22!BB$2,[1]TX_Counties_FY22_Income_Limits!BA41,IF([1]TX_Counties_FY22_Income_Limits!BA41&lt;[1]WAIVER_TX_Counties_FY22!BB$2,[1]WAIVER_TX_Counties_FY22!BB$2,IF([1]TX_Counties_FY22_Income_Limits!BA41=[1]WAIVER_TX_Counties_FY22!BB$2,[1]TX_Counties_FY22_Income_Limits!BA41)))</f>
        <v>47050</v>
      </c>
      <c r="BC41" s="64">
        <f>IF([1]TX_Counties_FY22_Income_Limits!BB41&gt;[1]WAIVER_TX_Counties_FY22!BC$2,[1]TX_Counties_FY22_Income_Limits!BB41,IF([1]TX_Counties_FY22_Income_Limits!BB41&lt;[1]WAIVER_TX_Counties_FY22!BC$2,[1]WAIVER_TX_Counties_FY22!BC$2,IF([1]TX_Counties_FY22_Income_Limits!BB41=[1]WAIVER_TX_Counties_FY22!BC$2,[1]TX_Counties_FY22_Income_Limits!BB41)))</f>
        <v>53800</v>
      </c>
      <c r="BD41" s="64">
        <f>IF([1]TX_Counties_FY22_Income_Limits!BC41&gt;[1]WAIVER_TX_Counties_FY22!BD$2,[1]TX_Counties_FY22_Income_Limits!BC41,IF([1]TX_Counties_FY22_Income_Limits!BC41&lt;[1]WAIVER_TX_Counties_FY22!BD$2,[1]WAIVER_TX_Counties_FY22!BD$2,IF([1]TX_Counties_FY22_Income_Limits!BC41=[1]WAIVER_TX_Counties_FY22!BD$2,[1]TX_Counties_FY22_Income_Limits!BC41)))</f>
        <v>60500</v>
      </c>
      <c r="BE41" s="64">
        <f>IF([1]TX_Counties_FY22_Income_Limits!BD41&gt;[1]WAIVER_TX_Counties_FY22!BE$2,[1]TX_Counties_FY22_Income_Limits!BD41,IF([1]TX_Counties_FY22_Income_Limits!BD41&lt;[1]WAIVER_TX_Counties_FY22!BE$2,[1]WAIVER_TX_Counties_FY22!BE$2,IF([1]TX_Counties_FY22_Income_Limits!BD41=[1]WAIVER_TX_Counties_FY22!BE$2,[1]TX_Counties_FY22_Income_Limits!BD41)))</f>
        <v>67250</v>
      </c>
      <c r="BF41" s="64">
        <f>IF([1]TX_Counties_FY22_Income_Limits!BE41&gt;[1]WAIVER_TX_Counties_FY22!BF$2,[1]TX_Counties_FY22_Income_Limits!BE41,IF([1]TX_Counties_FY22_Income_Limits!BE41&lt;[1]WAIVER_TX_Counties_FY22!BF$2,[1]WAIVER_TX_Counties_FY22!BF$2,IF([1]TX_Counties_FY22_Income_Limits!BE41=[1]WAIVER_TX_Counties_FY22!BF$2,[1]TX_Counties_FY22_Income_Limits!BE41)))</f>
        <v>72650</v>
      </c>
      <c r="BG41" s="64">
        <f>IF([1]TX_Counties_FY22_Income_Limits!BF41&gt;[1]WAIVER_TX_Counties_FY22!BG$2,[1]TX_Counties_FY22_Income_Limits!BF41,IF([1]TX_Counties_FY22_Income_Limits!BF41&lt;[1]WAIVER_TX_Counties_FY22!BG$2,[1]WAIVER_TX_Counties_FY22!BG$2,IF([1]TX_Counties_FY22_Income_Limits!BF41=[1]WAIVER_TX_Counties_FY22!BG$2,[1]TX_Counties_FY22_Income_Limits!BF41)))</f>
        <v>78000</v>
      </c>
      <c r="BH41" s="64">
        <f>IF([1]TX_Counties_FY22_Income_Limits!BG41&gt;[1]WAIVER_TX_Counties_FY22!BH$2,[1]TX_Counties_FY22_Income_Limits!BG41,IF([1]TX_Counties_FY22_Income_Limits!BG41&lt;[1]WAIVER_TX_Counties_FY22!BH$2,[1]WAIVER_TX_Counties_FY22!BH$2,IF([1]TX_Counties_FY22_Income_Limits!BG41=[1]WAIVER_TX_Counties_FY22!BH$2,[1]TX_Counties_FY22_Income_Limits!BG41)))</f>
        <v>83400</v>
      </c>
      <c r="BI41" s="64">
        <f>IF([1]TX_Counties_FY22_Income_Limits!BH41&gt;[1]WAIVER_TX_Counties_FY22!BI$2,[1]TX_Counties_FY22_Income_Limits!BH41,IF([1]TX_Counties_FY22_Income_Limits!BH41&lt;[1]WAIVER_TX_Counties_FY22!BI$2,[1]WAIVER_TX_Counties_FY22!BI$2,IF([1]TX_Counties_FY22_Income_Limits!BH41=[1]WAIVER_TX_Counties_FY22!BI$2,[1]TX_Counties_FY22_Income_Limits!BH41)))</f>
        <v>88750</v>
      </c>
      <c r="BJ41" s="64">
        <f>IF([1]TX_Counties_FY22_Income_Limits!BI41&gt;[1]WAIVER_TX_Counties_FY22!BJ$2,[1]TX_Counties_FY22_Income_Limits!BI41,IF([1]TX_Counties_FY22_Income_Limits!BI41&lt;[1]WAIVER_TX_Counties_FY22!BJ$2,[1]WAIVER_TX_Counties_FY22!BJ$2,IF([1]TX_Counties_FY22_Income_Limits!BI41=[1]WAIVER_TX_Counties_FY22!BJ$2,[1]TX_Counties_FY22_Income_Limits!BI41)))</f>
        <v>94150</v>
      </c>
      <c r="BK41" s="64">
        <f>IF([1]TX_Counties_FY22_Income_Limits!BJ41&gt;[1]WAIVER_TX_Counties_FY22!BK$2,[1]TX_Counties_FY22_Income_Limits!BJ41,IF([1]TX_Counties_FY22_Income_Limits!BJ41&lt;[1]WAIVER_TX_Counties_FY22!BK$2,[1]WAIVER_TX_Counties_FY22!BK$2,IF([1]TX_Counties_FY22_Income_Limits!BJ41=[1]WAIVER_TX_Counties_FY22!BK$2,[1]TX_Counties_FY22_Income_Limits!BJ41)))</f>
        <v>99530</v>
      </c>
      <c r="BL41" s="64">
        <f>IF([1]TX_Counties_FY22_Income_Limits!BK41&gt;[1]WAIVER_TX_Counties_FY22!BL$2,[1]TX_Counties_FY22_Income_Limits!BK41,IF([1]TX_Counties_FY22_Income_Limits!BK41&lt;[1]WAIVER_TX_Counties_FY22!BL$2,[1]WAIVER_TX_Counties_FY22!BL$2,IF([1]TX_Counties_FY22_Income_Limits!BK41=[1]WAIVER_TX_Counties_FY22!BL$2,[1]TX_Counties_FY22_Income_Limits!BK41)))</f>
        <v>104910</v>
      </c>
      <c r="BM41" s="64">
        <f>IF([1]TX_Counties_FY22_Income_Limits!BL41&gt;[1]WAIVER_TX_Counties_FY22!BM$2,[1]TX_Counties_FY22_Income_Limits!BL41,IF([1]TX_Counties_FY22_Income_Limits!BL41&lt;[1]WAIVER_TX_Counties_FY22!BM$2,[1]WAIVER_TX_Counties_FY22!BM$2,IF([1]TX_Counties_FY22_Income_Limits!BL41=[1]WAIVER_TX_Counties_FY22!BM$2,[1]TX_Counties_FY22_Income_Limits!BL41)))</f>
        <v>110290</v>
      </c>
      <c r="BN41" s="64">
        <f>IF([1]TX_Counties_FY22_Income_Limits!BM41&gt;[1]WAIVER_TX_Counties_FY22!BN$2,[1]TX_Counties_FY22_Income_Limits!BM41,IF([1]TX_Counties_FY22_Income_Limits!BM41&lt;[1]WAIVER_TX_Counties_FY22!BN$2,[1]WAIVER_TX_Counties_FY22!BN$2,IF([1]TX_Counties_FY22_Income_Limits!BM41=[1]WAIVER_TX_Counties_FY22!BN$2,[1]TX_Counties_FY22_Income_Limits!BM41)))</f>
        <v>115670</v>
      </c>
      <c r="BO41" s="64">
        <f>IF([1]TX_Counties_FY22_Income_Limits!BN41&gt;[1]WAIVER_TX_Counties_FY22!BO$2,[1]TX_Counties_FY22_Income_Limits!BN41,IF([1]TX_Counties_FY22_Income_Limits!BN41&lt;[1]WAIVER_TX_Counties_FY22!BO$2,[1]WAIVER_TX_Counties_FY22!BO$2,IF([1]TX_Counties_FY22_Income_Limits!BN41=[1]WAIVER_TX_Counties_FY22!BO$2,[1]TX_Counties_FY22_Income_Limits!BN41)))</f>
        <v>121050</v>
      </c>
      <c r="BP41" s="64">
        <f>IF([1]TX_Counties_FY22_Income_Limits!BO41&gt;[1]WAIVER_TX_Counties_FY22!BP$2,[1]TX_Counties_FY22_Income_Limits!BO41,IF([1]TX_Counties_FY22_Income_Limits!BO41&lt;[1]WAIVER_TX_Counties_FY22!BP$2,[1]WAIVER_TX_Counties_FY22!BP$2,IF([1]TX_Counties_FY22_Income_Limits!BO41=[1]WAIVER_TX_Counties_FY22!BP$2,[1]TX_Counties_FY22_Income_Limits!BO41)))</f>
        <v>126430</v>
      </c>
      <c r="BQ41" s="64">
        <f>IF([1]TX_Counties_FY22_Income_Limits!BP41&gt;[1]WAIVER_TX_Counties_FY22!BQ$2,[1]TX_Counties_FY22_Income_Limits!BP41,IF([1]TX_Counties_FY22_Income_Limits!BP41&lt;[1]WAIVER_TX_Counties_FY22!BQ$2,[1]WAIVER_TX_Counties_FY22!BQ$2,IF([1]TX_Counties_FY22_Income_Limits!BP41=[1]WAIVER_TX_Counties_FY22!BQ$2,[1]TX_Counties_FY22_Income_Limits!BP41)))</f>
        <v>131810</v>
      </c>
      <c r="BR41" s="64">
        <f>IF([1]TX_Counties_FY22_Income_Limits!BQ41&gt;[1]WAIVER_TX_Counties_FY22!BR$2,[1]TX_Counties_FY22_Income_Limits!BQ41,IF([1]TX_Counties_FY22_Income_Limits!BQ41&lt;[1]WAIVER_TX_Counties_FY22!BR$2,[1]WAIVER_TX_Counties_FY22!BR$2,IF([1]TX_Counties_FY22_Income_Limits!BQ41=[1]WAIVER_TX_Counties_FY22!BR$2,[1]TX_Counties_FY22_Income_Limits!BQ41)))</f>
        <v>137190</v>
      </c>
      <c r="BS41" s="64">
        <f>IF([1]TX_Counties_FY22_Income_Limits!BR41&gt;[1]WAIVER_TX_Counties_FY22!BS$2,[1]TX_Counties_FY22_Income_Limits!BR41,IF([1]TX_Counties_FY22_Income_Limits!BR41&lt;[1]WAIVER_TX_Counties_FY22!BS$2,[1]WAIVER_TX_Counties_FY22!BS$2,IF([1]TX_Counties_FY22_Income_Limits!BR41=[1]WAIVER_TX_Counties_FY22!BS$2,[1]TX_Counties_FY22_Income_Limits!BR41)))</f>
        <v>142570</v>
      </c>
      <c r="BT41" s="64">
        <f>IF([1]TX_Counties_FY22_Income_Limits!BS41&gt;[1]WAIVER_TX_Counties_FY22!BT$2,[1]TX_Counties_FY22_Income_Limits!BS41,IF([1]TX_Counties_FY22_Income_Limits!BS41&lt;[1]WAIVER_TX_Counties_FY22!BT$2,[1]WAIVER_TX_Counties_FY22!BT$2,IF([1]TX_Counties_FY22_Income_Limits!BS41=[1]WAIVER_TX_Counties_FY22!BT$2,[1]TX_Counties_FY22_Income_Limits!BS41)))</f>
        <v>147950</v>
      </c>
      <c r="BU41" s="64">
        <f>IF([1]TX_Counties_FY22_Income_Limits!BT41&gt;[1]WAIVER_TX_Counties_FY22!BU$2,[1]TX_Counties_FY22_Income_Limits!BT41,IF([1]TX_Counties_FY22_Income_Limits!BT41&lt;[1]WAIVER_TX_Counties_FY22!BU$2,[1]WAIVER_TX_Counties_FY22!BU$2,IF([1]TX_Counties_FY22_Income_Limits!BT41=[1]WAIVER_TX_Counties_FY22!BU$2,[1]TX_Counties_FY22_Income_Limits!BT41)))</f>
        <v>153330</v>
      </c>
      <c r="BV41" s="64">
        <f>IF([1]TX_Counties_FY22_Income_Limits!BU41&gt;[1]WAIVER_TX_Counties_FY22!BV$2,[1]TX_Counties_FY22_Income_Limits!BU41,IF([1]TX_Counties_FY22_Income_Limits!BU41&lt;[1]WAIVER_TX_Counties_FY22!BV$2,[1]WAIVER_TX_Counties_FY22!BV$2,IF([1]TX_Counties_FY22_Income_Limits!BU41=[1]WAIVER_TX_Counties_FY22!BV$2,[1]TX_Counties_FY22_Income_Limits!BU41)))</f>
        <v>158710</v>
      </c>
      <c r="BW41" s="64">
        <f>IF([1]TX_Counties_FY22_Income_Limits!BV41&gt;[1]WAIVER_TX_Counties_FY22!BW$2,[1]TX_Counties_FY22_Income_Limits!BV41,IF([1]TX_Counties_FY22_Income_Limits!BV41&lt;[1]WAIVER_TX_Counties_FY22!BW$2,[1]WAIVER_TX_Counties_FY22!BW$2,IF([1]TX_Counties_FY22_Income_Limits!BV41=[1]WAIVER_TX_Counties_FY22!BW$2,[1]TX_Counties_FY22_Income_Limits!BV41)))</f>
        <v>164090</v>
      </c>
      <c r="BX41" s="64">
        <f>IF([1]TX_Counties_FY22_Income_Limits!BW41&gt;[1]WAIVER_TX_Counties_FY22!BX$2,[1]TX_Counties_FY22_Income_Limits!BW41,IF([1]TX_Counties_FY22_Income_Limits!BW41&lt;[1]WAIVER_TX_Counties_FY22!BX$2,[1]WAIVER_TX_Counties_FY22!BX$2,IF([1]TX_Counties_FY22_Income_Limits!BW41=[1]WAIVER_TX_Counties_FY22!BX$2,[1]TX_Counties_FY22_Income_Limits!BW41)))</f>
        <v>169470</v>
      </c>
      <c r="BY41" s="64">
        <f>IF([1]TX_Counties_FY22_Income_Limits!BX41&gt;[1]WAIVER_TX_Counties_FY22!BY$2,[1]TX_Counties_FY22_Income_Limits!BX41,IF([1]TX_Counties_FY22_Income_Limits!BX41&lt;[1]WAIVER_TX_Counties_FY22!BY$2,[1]WAIVER_TX_Counties_FY22!BY$2,IF([1]TX_Counties_FY22_Income_Limits!BX41=[1]WAIVER_TX_Counties_FY22!BY$2,[1]TX_Counties_FY22_Income_Limits!BX41)))</f>
        <v>174850</v>
      </c>
      <c r="BZ41" s="64">
        <f>IF([1]TX_Counties_FY22_Income_Limits!BY41&gt;[1]WAIVER_TX_Counties_FY22!BZ$2,[1]TX_Counties_FY22_Income_Limits!BY41,IF([1]TX_Counties_FY22_Income_Limits!BY41&lt;[1]WAIVER_TX_Counties_FY22!BZ$2,[1]WAIVER_TX_Counties_FY22!BZ$2,IF([1]TX_Counties_FY22_Income_Limits!BY41=[1]WAIVER_TX_Counties_FY22!BZ$2,[1]TX_Counties_FY22_Income_Limits!BY41)))</f>
        <v>180230</v>
      </c>
      <c r="CA41" s="64">
        <f>IF([1]TX_Counties_FY22_Income_Limits!BZ41&gt;[1]WAIVER_TX_Counties_FY22!CA$2,[1]TX_Counties_FY22_Income_Limits!BZ41,IF([1]TX_Counties_FY22_Income_Limits!BZ41&lt;[1]WAIVER_TX_Counties_FY22!CA$2,[1]WAIVER_TX_Counties_FY22!CA$2,IF([1]TX_Counties_FY22_Income_Limits!BZ41=[1]WAIVER_TX_Counties_FY22!CA$2,[1]TX_Counties_FY22_Income_Limits!BZ41)))</f>
        <v>59709.999999999993</v>
      </c>
      <c r="CB41" s="64">
        <f>IF([1]TX_Counties_FY22_Income_Limits!CA41&gt;[1]WAIVER_TX_Counties_FY22!CB$2,[1]TX_Counties_FY22_Income_Limits!CA41,IF([1]TX_Counties_FY22_Income_Limits!CA41&lt;[1]WAIVER_TX_Counties_FY22!CB$2,[1]WAIVER_TX_Counties_FY22!CB$2,IF([1]TX_Counties_FY22_Income_Limits!CA41=[1]WAIVER_TX_Counties_FY22!CB$2,[1]TX_Counties_FY22_Income_Limits!CA41)))</f>
        <v>68240</v>
      </c>
      <c r="CC41" s="64">
        <f>IF([1]TX_Counties_FY22_Income_Limits!CB41&gt;[1]WAIVER_TX_Counties_FY22!CC$2,[1]TX_Counties_FY22_Income_Limits!CB41,IF([1]TX_Counties_FY22_Income_Limits!CB41&lt;[1]WAIVER_TX_Counties_FY22!CC$2,[1]WAIVER_TX_Counties_FY22!CC$2,IF([1]TX_Counties_FY22_Income_Limits!CB41=[1]WAIVER_TX_Counties_FY22!CC$2,[1]TX_Counties_FY22_Income_Limits!CB41)))</f>
        <v>76770</v>
      </c>
      <c r="CD41" s="64">
        <f>IF([1]TX_Counties_FY22_Income_Limits!CC41&gt;[1]WAIVER_TX_Counties_FY22!CD$2,[1]TX_Counties_FY22_Income_Limits!CC41,IF([1]TX_Counties_FY22_Income_Limits!CC41&lt;[1]WAIVER_TX_Counties_FY22!CD$2,[1]WAIVER_TX_Counties_FY22!CD$2,IF([1]TX_Counties_FY22_Income_Limits!CC41=[1]WAIVER_TX_Counties_FY22!CD$2,[1]TX_Counties_FY22_Income_Limits!CC41)))</f>
        <v>85300</v>
      </c>
      <c r="CE41" s="64">
        <f>IF([1]TX_Counties_FY22_Income_Limits!CD41&gt;[1]WAIVER_TX_Counties_FY22!CE$2,[1]TX_Counties_FY22_Income_Limits!CD41,IF([1]TX_Counties_FY22_Income_Limits!CD41&lt;[1]WAIVER_TX_Counties_FY22!CE$2,[1]WAIVER_TX_Counties_FY22!CE$2,IF([1]TX_Counties_FY22_Income_Limits!CD41=[1]WAIVER_TX_Counties_FY22!CE$2,[1]TX_Counties_FY22_Income_Limits!CD41)))</f>
        <v>92124</v>
      </c>
      <c r="CF41" s="64">
        <f>IF([1]TX_Counties_FY22_Income_Limits!CE41&gt;[1]WAIVER_TX_Counties_FY22!CF$2,[1]TX_Counties_FY22_Income_Limits!CE41,IF([1]TX_Counties_FY22_Income_Limits!CE41&lt;[1]WAIVER_TX_Counties_FY22!CF$2,[1]WAIVER_TX_Counties_FY22!CF$2,IF([1]TX_Counties_FY22_Income_Limits!CE41=[1]WAIVER_TX_Counties_FY22!CF$2,[1]TX_Counties_FY22_Income_Limits!CE41)))</f>
        <v>98948</v>
      </c>
      <c r="CG41" s="64">
        <f>IF([1]TX_Counties_FY22_Income_Limits!CF41&gt;[1]WAIVER_TX_Counties_FY22!CG$2,[1]TX_Counties_FY22_Income_Limits!CF41,IF([1]TX_Counties_FY22_Income_Limits!CF41&lt;[1]WAIVER_TX_Counties_FY22!CG$2,[1]WAIVER_TX_Counties_FY22!CG$2,IF([1]TX_Counties_FY22_Income_Limits!CF41=[1]WAIVER_TX_Counties_FY22!CG$2,[1]TX_Counties_FY22_Income_Limits!CF41)))</f>
        <v>105772</v>
      </c>
      <c r="CH41" s="64">
        <f>IF([1]TX_Counties_FY22_Income_Limits!CG41&gt;[1]WAIVER_TX_Counties_FY22!CH$2,[1]TX_Counties_FY22_Income_Limits!CG41,IF([1]TX_Counties_FY22_Income_Limits!CG41&lt;[1]WAIVER_TX_Counties_FY22!CH$2,[1]WAIVER_TX_Counties_FY22!CH$2,IF([1]TX_Counties_FY22_Income_Limits!CG41=[1]WAIVER_TX_Counties_FY22!CH$2,[1]TX_Counties_FY22_Income_Limits!CG41)))</f>
        <v>112596</v>
      </c>
      <c r="CI41" s="64">
        <f>IF([1]TX_Counties_FY22_Income_Limits!CH41&gt;[1]WAIVER_TX_Counties_FY22!CI$2,[1]TX_Counties_FY22_Income_Limits!CH41,IF([1]TX_Counties_FY22_Income_Limits!CH41&lt;[1]WAIVER_TX_Counties_FY22!CI$2,[1]WAIVER_TX_Counties_FY22!CI$2,IF([1]TX_Counties_FY22_Income_Limits!CH41=[1]WAIVER_TX_Counties_FY22!CI$2,[1]TX_Counties_FY22_Income_Limits!CH41)))</f>
        <v>119419.99999999999</v>
      </c>
      <c r="CJ41" s="64">
        <f>IF([1]TX_Counties_FY22_Income_Limits!CI41&gt;[1]WAIVER_TX_Counties_FY22!CJ$2,[1]TX_Counties_FY22_Income_Limits!CI41,IF([1]TX_Counties_FY22_Income_Limits!CI41&lt;[1]WAIVER_TX_Counties_FY22!CJ$2,[1]WAIVER_TX_Counties_FY22!CJ$2,IF([1]TX_Counties_FY22_Income_Limits!CI41=[1]WAIVER_TX_Counties_FY22!CJ$2,[1]TX_Counties_FY22_Income_Limits!CI41)))</f>
        <v>126244</v>
      </c>
      <c r="CK41" s="64">
        <f>IF([1]TX_Counties_FY22_Income_Limits!CJ41&gt;[1]WAIVER_TX_Counties_FY22!CK$2,[1]TX_Counties_FY22_Income_Limits!CJ41,IF([1]TX_Counties_FY22_Income_Limits!CJ41&lt;[1]WAIVER_TX_Counties_FY22!CK$2,[1]WAIVER_TX_Counties_FY22!CK$2,IF([1]TX_Counties_FY22_Income_Limits!CJ41=[1]WAIVER_TX_Counties_FY22!CK$2,[1]TX_Counties_FY22_Income_Limits!CJ41)))</f>
        <v>133068</v>
      </c>
      <c r="CL41" s="64">
        <f>IF([1]TX_Counties_FY22_Income_Limits!CK41&gt;[1]WAIVER_TX_Counties_FY22!CL$2,[1]TX_Counties_FY22_Income_Limits!CK41,IF([1]TX_Counties_FY22_Income_Limits!CK41&lt;[1]WAIVER_TX_Counties_FY22!CL$2,[1]WAIVER_TX_Counties_FY22!CL$2,IF([1]TX_Counties_FY22_Income_Limits!CK41=[1]WAIVER_TX_Counties_FY22!CL$2,[1]TX_Counties_FY22_Income_Limits!CK41)))</f>
        <v>139892</v>
      </c>
      <c r="CM41" s="64">
        <f>IF([1]TX_Counties_FY22_Income_Limits!CL41&gt;[1]WAIVER_TX_Counties_FY22!CM$2,[1]TX_Counties_FY22_Income_Limits!CL41,IF([1]TX_Counties_FY22_Income_Limits!CL41&lt;[1]WAIVER_TX_Counties_FY22!CM$2,[1]WAIVER_TX_Counties_FY22!CM$2,IF([1]TX_Counties_FY22_Income_Limits!CL41=[1]WAIVER_TX_Counties_FY22!CM$2,[1]TX_Counties_FY22_Income_Limits!CL41)))</f>
        <v>146716</v>
      </c>
      <c r="CN41" s="64">
        <f>IF([1]TX_Counties_FY22_Income_Limits!CM41&gt;[1]WAIVER_TX_Counties_FY22!CN$2,[1]TX_Counties_FY22_Income_Limits!CM41,IF([1]TX_Counties_FY22_Income_Limits!CM41&lt;[1]WAIVER_TX_Counties_FY22!CN$2,[1]WAIVER_TX_Counties_FY22!CN$2,IF([1]TX_Counties_FY22_Income_Limits!CM41=[1]WAIVER_TX_Counties_FY22!CN$2,[1]TX_Counties_FY22_Income_Limits!CM41)))</f>
        <v>153540</v>
      </c>
      <c r="CO41" s="64">
        <f>IF([1]TX_Counties_FY22_Income_Limits!CN41&gt;[1]WAIVER_TX_Counties_FY22!CO$2,[1]TX_Counties_FY22_Income_Limits!CN41,IF([1]TX_Counties_FY22_Income_Limits!CN41&lt;[1]WAIVER_TX_Counties_FY22!CO$2,[1]WAIVER_TX_Counties_FY22!CO$2,IF([1]TX_Counties_FY22_Income_Limits!CN41=[1]WAIVER_TX_Counties_FY22!CO$2,[1]TX_Counties_FY22_Income_Limits!CN41)))</f>
        <v>160364</v>
      </c>
      <c r="CP41" s="64">
        <f>IF([1]TX_Counties_FY22_Income_Limits!CO41&gt;[1]WAIVER_TX_Counties_FY22!CP$2,[1]TX_Counties_FY22_Income_Limits!CO41,IF([1]TX_Counties_FY22_Income_Limits!CO41&lt;[1]WAIVER_TX_Counties_FY22!CP$2,[1]WAIVER_TX_Counties_FY22!CP$2,IF([1]TX_Counties_FY22_Income_Limits!CO41=[1]WAIVER_TX_Counties_FY22!CP$2,[1]TX_Counties_FY22_Income_Limits!CO41)))</f>
        <v>167188</v>
      </c>
      <c r="CQ41" s="64">
        <f>IF([1]TX_Counties_FY22_Income_Limits!CP41&gt;[1]WAIVER_TX_Counties_FY22!CQ$2,[1]TX_Counties_FY22_Income_Limits!CP41,IF([1]TX_Counties_FY22_Income_Limits!CP41&lt;[1]WAIVER_TX_Counties_FY22!CQ$2,[1]WAIVER_TX_Counties_FY22!CQ$2,IF([1]TX_Counties_FY22_Income_Limits!CP41=[1]WAIVER_TX_Counties_FY22!CQ$2,[1]TX_Counties_FY22_Income_Limits!CP41)))</f>
        <v>174012</v>
      </c>
      <c r="CR41" s="64">
        <f>IF([1]TX_Counties_FY22_Income_Limits!CQ41&gt;[1]WAIVER_TX_Counties_FY22!CR$2,[1]TX_Counties_FY22_Income_Limits!CQ41,IF([1]TX_Counties_FY22_Income_Limits!CQ41&lt;[1]WAIVER_TX_Counties_FY22!CR$2,[1]WAIVER_TX_Counties_FY22!CR$2,IF([1]TX_Counties_FY22_Income_Limits!CQ41=[1]WAIVER_TX_Counties_FY22!CR$2,[1]TX_Counties_FY22_Income_Limits!CQ41)))</f>
        <v>180836</v>
      </c>
      <c r="CS41" s="64">
        <f>IF([1]TX_Counties_FY22_Income_Limits!CR41&gt;[1]WAIVER_TX_Counties_FY22!CS$2,[1]TX_Counties_FY22_Income_Limits!CR41,IF([1]TX_Counties_FY22_Income_Limits!CR41&lt;[1]WAIVER_TX_Counties_FY22!CS$2,[1]WAIVER_TX_Counties_FY22!CS$2,IF([1]TX_Counties_FY22_Income_Limits!CR41=[1]WAIVER_TX_Counties_FY22!CS$2,[1]TX_Counties_FY22_Income_Limits!CR41)))</f>
        <v>187660</v>
      </c>
      <c r="CT41" s="64">
        <f>IF([1]TX_Counties_FY22_Income_Limits!CS41&gt;[1]WAIVER_TX_Counties_FY22!CT$2,[1]TX_Counties_FY22_Income_Limits!CS41,IF([1]TX_Counties_FY22_Income_Limits!CS41&lt;[1]WAIVER_TX_Counties_FY22!CT$2,[1]WAIVER_TX_Counties_FY22!CT$2,IF([1]TX_Counties_FY22_Income_Limits!CS41=[1]WAIVER_TX_Counties_FY22!CT$2,[1]TX_Counties_FY22_Income_Limits!CS41)))</f>
        <v>194484</v>
      </c>
      <c r="CU41" s="64">
        <f>IF([1]TX_Counties_FY22_Income_Limits!CT41&gt;[1]WAIVER_TX_Counties_FY22!CU$2,[1]TX_Counties_FY22_Income_Limits!CT41,IF([1]TX_Counties_FY22_Income_Limits!CT41&lt;[1]WAIVER_TX_Counties_FY22!CU$2,[1]WAIVER_TX_Counties_FY22!CU$2,IF([1]TX_Counties_FY22_Income_Limits!CT41=[1]WAIVER_TX_Counties_FY22!CU$2,[1]TX_Counties_FY22_Income_Limits!CT41)))</f>
        <v>201308</v>
      </c>
      <c r="CV41" s="64">
        <f>IF([1]TX_Counties_FY22_Income_Limits!CU41&gt;[1]WAIVER_TX_Counties_FY22!CV$2,[1]TX_Counties_FY22_Income_Limits!CU41,IF([1]TX_Counties_FY22_Income_Limits!CU41&lt;[1]WAIVER_TX_Counties_FY22!CV$2,[1]WAIVER_TX_Counties_FY22!CV$2,IF([1]TX_Counties_FY22_Income_Limits!CU41=[1]WAIVER_TX_Counties_FY22!CV$2,[1]TX_Counties_FY22_Income_Limits!CU41)))</f>
        <v>208132</v>
      </c>
      <c r="CW41" s="64">
        <f>IF([1]TX_Counties_FY22_Income_Limits!CV41&gt;[1]WAIVER_TX_Counties_FY22!CW$2,[1]TX_Counties_FY22_Income_Limits!CV41,IF([1]TX_Counties_FY22_Income_Limits!CV41&lt;[1]WAIVER_TX_Counties_FY22!CW$2,[1]WAIVER_TX_Counties_FY22!CW$2,IF([1]TX_Counties_FY22_Income_Limits!CV41=[1]WAIVER_TX_Counties_FY22!CW$2,[1]TX_Counties_FY22_Income_Limits!CV41)))</f>
        <v>214956</v>
      </c>
      <c r="CX41" s="64">
        <f>IF([1]TX_Counties_FY22_Income_Limits!CW41&gt;[1]WAIVER_TX_Counties_FY22!CX$2,[1]TX_Counties_FY22_Income_Limits!CW41,IF([1]TX_Counties_FY22_Income_Limits!CW41&lt;[1]WAIVER_TX_Counties_FY22!CX$2,[1]WAIVER_TX_Counties_FY22!CX$2,IF([1]TX_Counties_FY22_Income_Limits!CW41=[1]WAIVER_TX_Counties_FY22!CX$2,[1]TX_Counties_FY22_Income_Limits!CW41)))</f>
        <v>221780</v>
      </c>
      <c r="CY41" s="64">
        <f>IF([1]TX_Counties_FY22_Income_Limits!CX41&gt;[1]WAIVER_TX_Counties_FY22!CY$2,[1]TX_Counties_FY22_Income_Limits!CX41,IF([1]TX_Counties_FY22_Income_Limits!CX41&lt;[1]WAIVER_TX_Counties_FY22!CY$2,[1]WAIVER_TX_Counties_FY22!CY$2,IF([1]TX_Counties_FY22_Income_Limits!CX41=[1]WAIVER_TX_Counties_FY22!CY$2,[1]TX_Counties_FY22_Income_Limits!CX41)))</f>
        <v>228604</v>
      </c>
      <c r="CZ41" s="64">
        <f>IF([1]TX_Counties_FY22_Income_Limits!CY41&gt;[1]WAIVER_TX_Counties_FY22!CZ$2,[1]TX_Counties_FY22_Income_Limits!CY41,IF([1]TX_Counties_FY22_Income_Limits!CY41&lt;[1]WAIVER_TX_Counties_FY22!CZ$2,[1]WAIVER_TX_Counties_FY22!CZ$2,IF([1]TX_Counties_FY22_Income_Limits!CY41=[1]WAIVER_TX_Counties_FY22!CZ$2,[1]TX_Counties_FY22_Income_Limits!CY41)))</f>
        <v>71652</v>
      </c>
      <c r="DA41" s="64">
        <f>IF([1]TX_Counties_FY22_Income_Limits!CZ41&gt;[1]WAIVER_TX_Counties_FY22!DA$2,[1]TX_Counties_FY22_Income_Limits!CZ41,IF([1]TX_Counties_FY22_Income_Limits!CZ41&lt;[1]WAIVER_TX_Counties_FY22!DA$2,[1]WAIVER_TX_Counties_FY22!DA$2,IF([1]TX_Counties_FY22_Income_Limits!CZ41=[1]WAIVER_TX_Counties_FY22!DA$2,[1]TX_Counties_FY22_Income_Limits!CZ41)))</f>
        <v>81888</v>
      </c>
      <c r="DB41" s="64">
        <f>IF([1]TX_Counties_FY22_Income_Limits!DA41&gt;[1]WAIVER_TX_Counties_FY22!DB$2,[1]TX_Counties_FY22_Income_Limits!DA41,IF([1]TX_Counties_FY22_Income_Limits!DA41&lt;[1]WAIVER_TX_Counties_FY22!DB$2,[1]WAIVER_TX_Counties_FY22!DB$2,IF([1]TX_Counties_FY22_Income_Limits!DA41=[1]WAIVER_TX_Counties_FY22!DB$2,[1]TX_Counties_FY22_Income_Limits!DA41)))</f>
        <v>92124</v>
      </c>
      <c r="DC41" s="64">
        <f>IF([1]TX_Counties_FY22_Income_Limits!DB41&gt;[1]WAIVER_TX_Counties_FY22!DC$2,[1]TX_Counties_FY22_Income_Limits!DB41,IF([1]TX_Counties_FY22_Income_Limits!DB41&lt;[1]WAIVER_TX_Counties_FY22!DC$2,[1]WAIVER_TX_Counties_FY22!DC$2,IF([1]TX_Counties_FY22_Income_Limits!DB41=[1]WAIVER_TX_Counties_FY22!DC$2,[1]TX_Counties_FY22_Income_Limits!DB41)))</f>
        <v>102360</v>
      </c>
      <c r="DD41" s="64">
        <f>IF([1]TX_Counties_FY22_Income_Limits!DC41&gt;[1]WAIVER_TX_Counties_FY22!DD$2,[1]TX_Counties_FY22_Income_Limits!DC41,IF([1]TX_Counties_FY22_Income_Limits!DC41&lt;[1]WAIVER_TX_Counties_FY22!DD$2,[1]WAIVER_TX_Counties_FY22!DD$2,IF([1]TX_Counties_FY22_Income_Limits!DC41=[1]WAIVER_TX_Counties_FY22!DD$2,[1]TX_Counties_FY22_Income_Limits!DC41)))</f>
        <v>110548.8</v>
      </c>
      <c r="DE41" s="64">
        <f>IF([1]TX_Counties_FY22_Income_Limits!DD41&gt;[1]WAIVER_TX_Counties_FY22!DE$2,[1]TX_Counties_FY22_Income_Limits!DD41,IF([1]TX_Counties_FY22_Income_Limits!DD41&lt;[1]WAIVER_TX_Counties_FY22!DE$2,[1]WAIVER_TX_Counties_FY22!DE$2,IF([1]TX_Counties_FY22_Income_Limits!DD41=[1]WAIVER_TX_Counties_FY22!DE$2,[1]TX_Counties_FY22_Income_Limits!DD41)))</f>
        <v>118737.59999999999</v>
      </c>
      <c r="DF41" s="64">
        <f>IF([1]TX_Counties_FY22_Income_Limits!DE41&gt;[1]WAIVER_TX_Counties_FY22!DF$2,[1]TX_Counties_FY22_Income_Limits!DE41,IF([1]TX_Counties_FY22_Income_Limits!DE41&lt;[1]WAIVER_TX_Counties_FY22!DF$2,[1]WAIVER_TX_Counties_FY22!DF$2,IF([1]TX_Counties_FY22_Income_Limits!DE41=[1]WAIVER_TX_Counties_FY22!DF$2,[1]TX_Counties_FY22_Income_Limits!DE41)))</f>
        <v>126926.39999999999</v>
      </c>
      <c r="DG41" s="64">
        <f>IF([1]TX_Counties_FY22_Income_Limits!DF41&gt;[1]WAIVER_TX_Counties_FY22!DG$2,[1]TX_Counties_FY22_Income_Limits!DF41,IF([1]TX_Counties_FY22_Income_Limits!DF41&lt;[1]WAIVER_TX_Counties_FY22!DG$2,[1]WAIVER_TX_Counties_FY22!DG$2,IF([1]TX_Counties_FY22_Income_Limits!DF41=[1]WAIVER_TX_Counties_FY22!DG$2,[1]TX_Counties_FY22_Income_Limits!DF41)))</f>
        <v>135115.20000000001</v>
      </c>
      <c r="DH41" s="64">
        <f>IF([1]TX_Counties_FY22_Income_Limits!DG41&gt;[1]WAIVER_TX_Counties_FY22!DH$2,[1]TX_Counties_FY22_Income_Limits!DG41,IF([1]TX_Counties_FY22_Income_Limits!DG41&lt;[1]WAIVER_TX_Counties_FY22!DH$2,[1]WAIVER_TX_Counties_FY22!DH$2,IF([1]TX_Counties_FY22_Income_Limits!DG41=[1]WAIVER_TX_Counties_FY22!DH$2,[1]TX_Counties_FY22_Income_Limits!DG41)))</f>
        <v>143304</v>
      </c>
      <c r="DI41" s="64">
        <f>IF([1]TX_Counties_FY22_Income_Limits!DH41&gt;[1]WAIVER_TX_Counties_FY22!DI$2,[1]TX_Counties_FY22_Income_Limits!DH41,IF([1]TX_Counties_FY22_Income_Limits!DH41&lt;[1]WAIVER_TX_Counties_FY22!DI$2,[1]WAIVER_TX_Counties_FY22!DI$2,IF([1]TX_Counties_FY22_Income_Limits!DH41=[1]WAIVER_TX_Counties_FY22!DI$2,[1]TX_Counties_FY22_Income_Limits!DH41)))</f>
        <v>151492.79999999999</v>
      </c>
      <c r="DJ41" s="64">
        <f>IF([1]TX_Counties_FY22_Income_Limits!DI41&gt;[1]WAIVER_TX_Counties_FY22!DJ$2,[1]TX_Counties_FY22_Income_Limits!DI41,IF([1]TX_Counties_FY22_Income_Limits!DI41&lt;[1]WAIVER_TX_Counties_FY22!DJ$2,[1]WAIVER_TX_Counties_FY22!DJ$2,IF([1]TX_Counties_FY22_Income_Limits!DI41=[1]WAIVER_TX_Counties_FY22!DJ$2,[1]TX_Counties_FY22_Income_Limits!DI41)))</f>
        <v>159681.59999999998</v>
      </c>
      <c r="DK41" s="64">
        <f>IF([1]TX_Counties_FY22_Income_Limits!DJ41&gt;[1]WAIVER_TX_Counties_FY22!DK$2,[1]TX_Counties_FY22_Income_Limits!DJ41,IF([1]TX_Counties_FY22_Income_Limits!DJ41&lt;[1]WAIVER_TX_Counties_FY22!DK$2,[1]WAIVER_TX_Counties_FY22!DK$2,IF([1]TX_Counties_FY22_Income_Limits!DJ41=[1]WAIVER_TX_Counties_FY22!DK$2,[1]TX_Counties_FY22_Income_Limits!DJ41)))</f>
        <v>167870.39999999997</v>
      </c>
      <c r="DL41" s="64">
        <f>IF([1]TX_Counties_FY22_Income_Limits!DK41&gt;[1]WAIVER_TX_Counties_FY22!DL$2,[1]TX_Counties_FY22_Income_Limits!DK41,IF([1]TX_Counties_FY22_Income_Limits!DK41&lt;[1]WAIVER_TX_Counties_FY22!DL$2,[1]WAIVER_TX_Counties_FY22!DL$2,IF([1]TX_Counties_FY22_Income_Limits!DK41=[1]WAIVER_TX_Counties_FY22!DL$2,[1]TX_Counties_FY22_Income_Limits!DK41)))</f>
        <v>176059.19999999995</v>
      </c>
      <c r="DM41" s="64">
        <f>IF([1]TX_Counties_FY22_Income_Limits!DL41&gt;[1]WAIVER_TX_Counties_FY22!DM$2,[1]TX_Counties_FY22_Income_Limits!DL41,IF([1]TX_Counties_FY22_Income_Limits!DL41&lt;[1]WAIVER_TX_Counties_FY22!DM$2,[1]WAIVER_TX_Counties_FY22!DM$2,IF([1]TX_Counties_FY22_Income_Limits!DL41=[1]WAIVER_TX_Counties_FY22!DM$2,[1]TX_Counties_FY22_Income_Limits!DL41)))</f>
        <v>184247.99999999994</v>
      </c>
      <c r="DN41" s="64">
        <f>IF([1]TX_Counties_FY22_Income_Limits!DM41&gt;[1]WAIVER_TX_Counties_FY22!DN$2,[1]TX_Counties_FY22_Income_Limits!DM41,IF([1]TX_Counties_FY22_Income_Limits!DM41&lt;[1]WAIVER_TX_Counties_FY22!DN$2,[1]WAIVER_TX_Counties_FY22!DN$2,IF([1]TX_Counties_FY22_Income_Limits!DM41=[1]WAIVER_TX_Counties_FY22!DN$2,[1]TX_Counties_FY22_Income_Limits!DM41)))</f>
        <v>192436.79999999993</v>
      </c>
      <c r="DO41" s="64">
        <f>IF([1]TX_Counties_FY22_Income_Limits!DN41&gt;[1]WAIVER_TX_Counties_FY22!DO$2,[1]TX_Counties_FY22_Income_Limits!DN41,IF([1]TX_Counties_FY22_Income_Limits!DN41&lt;[1]WAIVER_TX_Counties_FY22!DO$2,[1]WAIVER_TX_Counties_FY22!DO$2,IF([1]TX_Counties_FY22_Income_Limits!DN41=[1]WAIVER_TX_Counties_FY22!DO$2,[1]TX_Counties_FY22_Income_Limits!DN41)))</f>
        <v>200625.59999999992</v>
      </c>
      <c r="DP41" s="64">
        <f>IF([1]TX_Counties_FY22_Income_Limits!DO41&gt;[1]WAIVER_TX_Counties_FY22!DP$2,[1]TX_Counties_FY22_Income_Limits!DO41,IF([1]TX_Counties_FY22_Income_Limits!DO41&lt;[1]WAIVER_TX_Counties_FY22!DP$2,[1]WAIVER_TX_Counties_FY22!DP$2,IF([1]TX_Counties_FY22_Income_Limits!DO41=[1]WAIVER_TX_Counties_FY22!DP$2,[1]TX_Counties_FY22_Income_Limits!DO41)))</f>
        <v>208814.39999999991</v>
      </c>
      <c r="DQ41" s="64">
        <f>IF([1]TX_Counties_FY22_Income_Limits!DP41&gt;[1]WAIVER_TX_Counties_FY22!DQ$2,[1]TX_Counties_FY22_Income_Limits!DP41,IF([1]TX_Counties_FY22_Income_Limits!DP41&lt;[1]WAIVER_TX_Counties_FY22!DQ$2,[1]WAIVER_TX_Counties_FY22!DQ$2,IF([1]TX_Counties_FY22_Income_Limits!DP41=[1]WAIVER_TX_Counties_FY22!DQ$2,[1]TX_Counties_FY22_Income_Limits!DP41)))</f>
        <v>217003.1999999999</v>
      </c>
      <c r="DR41" s="64">
        <f>IF([1]TX_Counties_FY22_Income_Limits!DQ41&gt;[1]WAIVER_TX_Counties_FY22!DR$2,[1]TX_Counties_FY22_Income_Limits!DQ41,IF([1]TX_Counties_FY22_Income_Limits!DQ41&lt;[1]WAIVER_TX_Counties_FY22!DR$2,[1]WAIVER_TX_Counties_FY22!DR$2,IF([1]TX_Counties_FY22_Income_Limits!DQ41=[1]WAIVER_TX_Counties_FY22!DR$2,[1]TX_Counties_FY22_Income_Limits!DQ41)))</f>
        <v>225191.99999999988</v>
      </c>
      <c r="DS41" s="64">
        <f>IF([1]TX_Counties_FY22_Income_Limits!DR41&gt;[1]WAIVER_TX_Counties_FY22!DS$2,[1]TX_Counties_FY22_Income_Limits!DR41,IF([1]TX_Counties_FY22_Income_Limits!DR41&lt;[1]WAIVER_TX_Counties_FY22!DS$2,[1]WAIVER_TX_Counties_FY22!DS$2,IF([1]TX_Counties_FY22_Income_Limits!DR41=[1]WAIVER_TX_Counties_FY22!DS$2,[1]TX_Counties_FY22_Income_Limits!DR41)))</f>
        <v>233380.79999999987</v>
      </c>
      <c r="DT41" s="64">
        <f>IF([1]TX_Counties_FY22_Income_Limits!DS41&gt;[1]WAIVER_TX_Counties_FY22!DT$2,[1]TX_Counties_FY22_Income_Limits!DS41,IF([1]TX_Counties_FY22_Income_Limits!DS41&lt;[1]WAIVER_TX_Counties_FY22!DT$2,[1]WAIVER_TX_Counties_FY22!DT$2,IF([1]TX_Counties_FY22_Income_Limits!DS41=[1]WAIVER_TX_Counties_FY22!DT$2,[1]TX_Counties_FY22_Income_Limits!DS41)))</f>
        <v>241569.59999999986</v>
      </c>
      <c r="DU41" s="64">
        <f>IF([1]TX_Counties_FY22_Income_Limits!DT41&gt;[1]WAIVER_TX_Counties_FY22!DU$2,[1]TX_Counties_FY22_Income_Limits!DT41,IF([1]TX_Counties_FY22_Income_Limits!DT41&lt;[1]WAIVER_TX_Counties_FY22!DU$2,[1]WAIVER_TX_Counties_FY22!DU$2,IF([1]TX_Counties_FY22_Income_Limits!DT41=[1]WAIVER_TX_Counties_FY22!DU$2,[1]TX_Counties_FY22_Income_Limits!DT41)))</f>
        <v>249758.39999999985</v>
      </c>
      <c r="DV41" s="64">
        <f>IF([1]TX_Counties_FY22_Income_Limits!DU41&gt;[1]WAIVER_TX_Counties_FY22!DV$2,[1]TX_Counties_FY22_Income_Limits!DU41,IF([1]TX_Counties_FY22_Income_Limits!DU41&lt;[1]WAIVER_TX_Counties_FY22!DV$2,[1]WAIVER_TX_Counties_FY22!DV$2,IF([1]TX_Counties_FY22_Income_Limits!DU41=[1]WAIVER_TX_Counties_FY22!DV$2,[1]TX_Counties_FY22_Income_Limits!DU41)))</f>
        <v>257947.19999999984</v>
      </c>
      <c r="DW41" s="64">
        <f>IF([1]TX_Counties_FY22_Income_Limits!DV41&gt;[1]WAIVER_TX_Counties_FY22!DW$2,[1]TX_Counties_FY22_Income_Limits!DV41,IF([1]TX_Counties_FY22_Income_Limits!DV41&lt;[1]WAIVER_TX_Counties_FY22!DW$2,[1]WAIVER_TX_Counties_FY22!DW$2,IF([1]TX_Counties_FY22_Income_Limits!DV41=[1]WAIVER_TX_Counties_FY22!DW$2,[1]TX_Counties_FY22_Income_Limits!DV41)))</f>
        <v>266135.99999999983</v>
      </c>
      <c r="DX41" s="64">
        <f>IF([1]TX_Counties_FY22_Income_Limits!DW41&gt;[1]WAIVER_TX_Counties_FY22!DX$2,[1]TX_Counties_FY22_Income_Limits!DW41,IF([1]TX_Counties_FY22_Income_Limits!DW41&lt;[1]WAIVER_TX_Counties_FY22!DX$2,[1]WAIVER_TX_Counties_FY22!DX$2,IF([1]TX_Counties_FY22_Income_Limits!DW41=[1]WAIVER_TX_Counties_FY22!DX$2,[1]TX_Counties_FY22_Income_Limits!DW41)))</f>
        <v>274324.79999999981</v>
      </c>
    </row>
    <row r="42" spans="1:129" ht="14.45">
      <c r="A42" s="65" t="s">
        <v>231</v>
      </c>
      <c r="B42" s="65" t="str">
        <f t="shared" si="5"/>
        <v>YES</v>
      </c>
      <c r="C42" s="64">
        <f>[1]TX_Counties_FY22_Income_Limits!B42</f>
        <v>64800</v>
      </c>
      <c r="D42" s="64">
        <f>IF([1]TX_Counties_FY22_Income_Limits!C42&gt;[1]WAIVER_TX_Counties_FY22!D$2,[1]TX_Counties_FY22_Income_Limits!C42,IF([1]TX_Counties_FY22_Income_Limits!C42&lt;[1]WAIVER_TX_Counties_FY22!D$2,[1]WAIVER_TX_Counties_FY22!D$2,IF([1]TX_Counties_FY22_Income_Limits!C42=[1]WAIVER_TX_Counties_FY22!D$2,[1]TX_Counties_FY22_Income_Limits!C42)))</f>
        <v>17650</v>
      </c>
      <c r="E42" s="64">
        <f>IF([1]TX_Counties_FY22_Income_Limits!D42&gt;[1]WAIVER_TX_Counties_FY22!E$2,[1]TX_Counties_FY22_Income_Limits!D42,IF([1]TX_Counties_FY22_Income_Limits!D42&lt;[1]WAIVER_TX_Counties_FY22!E$2,[1]WAIVER_TX_Counties_FY22!E$2,IF([1]TX_Counties_FY22_Income_Limits!D42=[1]WAIVER_TX_Counties_FY22!E$2,[1]TX_Counties_FY22_Income_Limits!D42)))</f>
        <v>20200</v>
      </c>
      <c r="F42" s="64">
        <f>IF([1]TX_Counties_FY22_Income_Limits!E42&gt;[1]WAIVER_TX_Counties_FY22!F$2,[1]TX_Counties_FY22_Income_Limits!E42,IF([1]TX_Counties_FY22_Income_Limits!E42&lt;[1]WAIVER_TX_Counties_FY22!F$2,[1]WAIVER_TX_Counties_FY22!F$2,IF([1]TX_Counties_FY22_Income_Limits!E42=[1]WAIVER_TX_Counties_FY22!F$2,[1]TX_Counties_FY22_Income_Limits!E42)))</f>
        <v>23030</v>
      </c>
      <c r="G42" s="64">
        <f>IF([1]TX_Counties_FY22_Income_Limits!F42&gt;[1]WAIVER_TX_Counties_FY22!G$2,[1]TX_Counties_FY22_Income_Limits!F42,IF([1]TX_Counties_FY22_Income_Limits!F42&lt;[1]WAIVER_TX_Counties_FY22!G$2,[1]WAIVER_TX_Counties_FY22!G$2,IF([1]TX_Counties_FY22_Income_Limits!F42=[1]WAIVER_TX_Counties_FY22!G$2,[1]TX_Counties_FY22_Income_Limits!F42)))</f>
        <v>27750</v>
      </c>
      <c r="H42" s="64">
        <f>IF([1]TX_Counties_FY22_Income_Limits!G42&gt;[1]WAIVER_TX_Counties_FY22!H$2,[1]TX_Counties_FY22_Income_Limits!G42,IF([1]TX_Counties_FY22_Income_Limits!G42&lt;[1]WAIVER_TX_Counties_FY22!H$2,[1]WAIVER_TX_Counties_FY22!H$2,IF([1]TX_Counties_FY22_Income_Limits!G42=[1]WAIVER_TX_Counties_FY22!H$2,[1]TX_Counties_FY22_Income_Limits!G42)))</f>
        <v>32470</v>
      </c>
      <c r="I42" s="64">
        <f>IF([1]TX_Counties_FY22_Income_Limits!H42&gt;[1]WAIVER_TX_Counties_FY22!I$2,[1]TX_Counties_FY22_Income_Limits!H42,IF([1]TX_Counties_FY22_Income_Limits!H42&lt;[1]WAIVER_TX_Counties_FY22!I$2,[1]WAIVER_TX_Counties_FY22!I$2,IF([1]TX_Counties_FY22_Income_Limits!H42=[1]WAIVER_TX_Counties_FY22!I$2,[1]TX_Counties_FY22_Income_Limits!H42)))</f>
        <v>37190</v>
      </c>
      <c r="J42" s="64">
        <f>IF([1]TX_Counties_FY22_Income_Limits!I42&gt;[1]WAIVER_TX_Counties_FY22!J$2,[1]TX_Counties_FY22_Income_Limits!I42,IF([1]TX_Counties_FY22_Income_Limits!I42&lt;[1]WAIVER_TX_Counties_FY22!J$2,[1]WAIVER_TX_Counties_FY22!J$2,IF([1]TX_Counties_FY22_Income_Limits!I42=[1]WAIVER_TX_Counties_FY22!J$2,[1]TX_Counties_FY22_Income_Limits!I42)))</f>
        <v>41910</v>
      </c>
      <c r="K42" s="64">
        <f>IF([1]TX_Counties_FY22_Income_Limits!J42&gt;[1]WAIVER_TX_Counties_FY22!K$2,[1]TX_Counties_FY22_Income_Limits!J42,IF([1]TX_Counties_FY22_Income_Limits!J42&lt;[1]WAIVER_TX_Counties_FY22!K$2,[1]WAIVER_TX_Counties_FY22!K$2,IF([1]TX_Counties_FY22_Income_Limits!J42=[1]WAIVER_TX_Counties_FY22!K$2,[1]TX_Counties_FY22_Income_Limits!J42)))</f>
        <v>45450</v>
      </c>
      <c r="L42" s="64">
        <f>IF([1]TX_Counties_FY22_Income_Limits!K42&gt;[1]WAIVER_TX_Counties_FY22!L$2,[1]TX_Counties_FY22_Income_Limits!K42,IF([1]TX_Counties_FY22_Income_Limits!K42&lt;[1]WAIVER_TX_Counties_FY22!L$2,[1]WAIVER_TX_Counties_FY22!L$2,IF([1]TX_Counties_FY22_Income_Limits!K42=[1]WAIVER_TX_Counties_FY22!L$2,[1]TX_Counties_FY22_Income_Limits!K42)))</f>
        <v>58799.999999999993</v>
      </c>
      <c r="M42" s="64">
        <f>IF([1]TX_Counties_FY22_Income_Limits!L42&gt;[1]WAIVER_TX_Counties_FY22!M$2,[1]TX_Counties_FY22_Income_Limits!L42,IF([1]TX_Counties_FY22_Income_Limits!L42&lt;[1]WAIVER_TX_Counties_FY22!M$2,[1]WAIVER_TX_Counties_FY22!M$2,IF([1]TX_Counties_FY22_Income_Limits!L42=[1]WAIVER_TX_Counties_FY22!M$2,[1]TX_Counties_FY22_Income_Limits!L42)))</f>
        <v>62160</v>
      </c>
      <c r="N42" s="64">
        <f>IF([1]TX_Counties_FY22_Income_Limits!M42&gt;[1]WAIVER_TX_Counties_FY22!N$2,[1]TX_Counties_FY22_Income_Limits!M42,IF([1]TX_Counties_FY22_Income_Limits!M42&lt;[1]WAIVER_TX_Counties_FY22!N$2,[1]WAIVER_TX_Counties_FY22!N$2,IF([1]TX_Counties_FY22_Income_Limits!M42=[1]WAIVER_TX_Counties_FY22!N$2,[1]TX_Counties_FY22_Income_Limits!M42)))</f>
        <v>65520.000000000007</v>
      </c>
      <c r="O42" s="64">
        <f>IF([1]TX_Counties_FY22_Income_Limits!N42&gt;[1]WAIVER_TX_Counties_FY22!O$2,[1]TX_Counties_FY22_Income_Limits!N42,IF([1]TX_Counties_FY22_Income_Limits!N42&lt;[1]WAIVER_TX_Counties_FY22!O$2,[1]WAIVER_TX_Counties_FY22!O$2,IF([1]TX_Counties_FY22_Income_Limits!N42=[1]WAIVER_TX_Counties_FY22!O$2,[1]TX_Counties_FY22_Income_Limits!N42)))</f>
        <v>68880.000000000015</v>
      </c>
      <c r="P42" s="64">
        <f>IF([1]TX_Counties_FY22_Income_Limits!O42&gt;[1]WAIVER_TX_Counties_FY22!P$2,[1]TX_Counties_FY22_Income_Limits!O42,IF([1]TX_Counties_FY22_Income_Limits!O42&lt;[1]WAIVER_TX_Counties_FY22!P$2,[1]WAIVER_TX_Counties_FY22!P$2,IF([1]TX_Counties_FY22_Income_Limits!O42=[1]WAIVER_TX_Counties_FY22!P$2,[1]TX_Counties_FY22_Income_Limits!O42)))</f>
        <v>72240.000000000029</v>
      </c>
      <c r="Q42" s="64">
        <f>IF([1]TX_Counties_FY22_Income_Limits!P42&gt;[1]WAIVER_TX_Counties_FY22!Q$2,[1]TX_Counties_FY22_Income_Limits!P42,IF([1]TX_Counties_FY22_Income_Limits!P42&lt;[1]WAIVER_TX_Counties_FY22!Q$2,[1]WAIVER_TX_Counties_FY22!Q$2,IF([1]TX_Counties_FY22_Income_Limits!P42=[1]WAIVER_TX_Counties_FY22!Q$2,[1]TX_Counties_FY22_Income_Limits!P42)))</f>
        <v>75600.000000000044</v>
      </c>
      <c r="R42" s="64">
        <f>IF([1]TX_Counties_FY22_Income_Limits!Q42&gt;[1]WAIVER_TX_Counties_FY22!R$2,[1]TX_Counties_FY22_Income_Limits!Q42,IF([1]TX_Counties_FY22_Income_Limits!Q42&lt;[1]WAIVER_TX_Counties_FY22!R$2,[1]WAIVER_TX_Counties_FY22!R$2,IF([1]TX_Counties_FY22_Income_Limits!Q42=[1]WAIVER_TX_Counties_FY22!R$2,[1]TX_Counties_FY22_Income_Limits!Q42)))</f>
        <v>78960.000000000058</v>
      </c>
      <c r="S42" s="64">
        <f>IF([1]TX_Counties_FY22_Income_Limits!R42&gt;[1]WAIVER_TX_Counties_FY22!S$2,[1]TX_Counties_FY22_Income_Limits!R42,IF([1]TX_Counties_FY22_Income_Limits!R42&lt;[1]WAIVER_TX_Counties_FY22!S$2,[1]WAIVER_TX_Counties_FY22!S$2,IF([1]TX_Counties_FY22_Income_Limits!R42=[1]WAIVER_TX_Counties_FY22!S$2,[1]TX_Counties_FY22_Income_Limits!R42)))</f>
        <v>82320.000000000073</v>
      </c>
      <c r="T42" s="64">
        <f>IF([1]TX_Counties_FY22_Income_Limits!S42&gt;[1]WAIVER_TX_Counties_FY22!T$2,[1]TX_Counties_FY22_Income_Limits!S42,IF([1]TX_Counties_FY22_Income_Limits!S42&lt;[1]WAIVER_TX_Counties_FY22!T$2,[1]WAIVER_TX_Counties_FY22!T$2,IF([1]TX_Counties_FY22_Income_Limits!S42=[1]WAIVER_TX_Counties_FY22!T$2,[1]TX_Counties_FY22_Income_Limits!S42)))</f>
        <v>85680.000000000087</v>
      </c>
      <c r="U42" s="64">
        <f>IF([1]TX_Counties_FY22_Income_Limits!T42&gt;[1]WAIVER_TX_Counties_FY22!U$2,[1]TX_Counties_FY22_Income_Limits!T42,IF([1]TX_Counties_FY22_Income_Limits!T42&lt;[1]WAIVER_TX_Counties_FY22!U$2,[1]WAIVER_TX_Counties_FY22!U$2,IF([1]TX_Counties_FY22_Income_Limits!T42=[1]WAIVER_TX_Counties_FY22!U$2,[1]TX_Counties_FY22_Income_Limits!T42)))</f>
        <v>89040.000000000102</v>
      </c>
      <c r="V42" s="64">
        <f>IF([1]TX_Counties_FY22_Income_Limits!U42&gt;[1]WAIVER_TX_Counties_FY22!V$2,[1]TX_Counties_FY22_Income_Limits!U42,IF([1]TX_Counties_FY22_Income_Limits!U42&lt;[1]WAIVER_TX_Counties_FY22!V$2,[1]WAIVER_TX_Counties_FY22!V$2,IF([1]TX_Counties_FY22_Income_Limits!U42=[1]WAIVER_TX_Counties_FY22!V$2,[1]TX_Counties_FY22_Income_Limits!U42)))</f>
        <v>92400.000000000116</v>
      </c>
      <c r="W42" s="64">
        <f>IF([1]TX_Counties_FY22_Income_Limits!V42&gt;[1]WAIVER_TX_Counties_FY22!W$2,[1]TX_Counties_FY22_Income_Limits!V42,IF([1]TX_Counties_FY22_Income_Limits!V42&lt;[1]WAIVER_TX_Counties_FY22!W$2,[1]WAIVER_TX_Counties_FY22!W$2,IF([1]TX_Counties_FY22_Income_Limits!V42=[1]WAIVER_TX_Counties_FY22!W$2,[1]TX_Counties_FY22_Income_Limits!V42)))</f>
        <v>95760.000000000131</v>
      </c>
      <c r="X42" s="64">
        <f>IF([1]TX_Counties_FY22_Income_Limits!W42&gt;[1]WAIVER_TX_Counties_FY22!X$2,[1]TX_Counties_FY22_Income_Limits!W42,IF([1]TX_Counties_FY22_Income_Limits!W42&lt;[1]WAIVER_TX_Counties_FY22!X$2,[1]WAIVER_TX_Counties_FY22!X$2,IF([1]TX_Counties_FY22_Income_Limits!W42=[1]WAIVER_TX_Counties_FY22!X$2,[1]TX_Counties_FY22_Income_Limits!W42)))</f>
        <v>99120.000000000146</v>
      </c>
      <c r="Y42" s="64">
        <f>IF([1]TX_Counties_FY22_Income_Limits!X42&gt;[1]WAIVER_TX_Counties_FY22!Y$2,[1]TX_Counties_FY22_Income_Limits!X42,IF([1]TX_Counties_FY22_Income_Limits!X42&lt;[1]WAIVER_TX_Counties_FY22!Y$2,[1]WAIVER_TX_Counties_FY22!Y$2,IF([1]TX_Counties_FY22_Income_Limits!X42=[1]WAIVER_TX_Counties_FY22!Y$2,[1]TX_Counties_FY22_Income_Limits!X42)))</f>
        <v>102480.00000000016</v>
      </c>
      <c r="Z42" s="64">
        <f>IF([1]TX_Counties_FY22_Income_Limits!Y42&gt;[1]WAIVER_TX_Counties_FY22!Z$2,[1]TX_Counties_FY22_Income_Limits!Y42,IF([1]TX_Counties_FY22_Income_Limits!Y42&lt;[1]WAIVER_TX_Counties_FY22!Z$2,[1]WAIVER_TX_Counties_FY22!Z$2,IF([1]TX_Counties_FY22_Income_Limits!Y42=[1]WAIVER_TX_Counties_FY22!Z$2,[1]TX_Counties_FY22_Income_Limits!Y42)))</f>
        <v>105840.00000000017</v>
      </c>
      <c r="AA42" s="64">
        <f>IF([1]TX_Counties_FY22_Income_Limits!Z42&gt;[1]WAIVER_TX_Counties_FY22!AA$2,[1]TX_Counties_FY22_Income_Limits!Z42,IF([1]TX_Counties_FY22_Income_Limits!Z42&lt;[1]WAIVER_TX_Counties_FY22!AA$2,[1]WAIVER_TX_Counties_FY22!AA$2,IF([1]TX_Counties_FY22_Income_Limits!Z42=[1]WAIVER_TX_Counties_FY22!AA$2,[1]TX_Counties_FY22_Income_Limits!Z42)))</f>
        <v>109200.00000000019</v>
      </c>
      <c r="AB42" s="64">
        <f>IF([1]TX_Counties_FY22_Income_Limits!AA42&gt;[1]WAIVER_TX_Counties_FY22!AB$2,[1]TX_Counties_FY22_Income_Limits!AA42,IF([1]TX_Counties_FY22_Income_Limits!AA42&lt;[1]WAIVER_TX_Counties_FY22!AB$2,[1]WAIVER_TX_Counties_FY22!AB$2,IF([1]TX_Counties_FY22_Income_Limits!AA42=[1]WAIVER_TX_Counties_FY22!AB$2,[1]TX_Counties_FY22_Income_Limits!AA42)))</f>
        <v>112560.0000000002</v>
      </c>
      <c r="AC42" s="64">
        <f>IF([1]TX_Counties_FY22_Income_Limits!AB42&gt;[1]WAIVER_TX_Counties_FY22!AC$2,[1]TX_Counties_FY22_Income_Limits!AB42,IF([1]TX_Counties_FY22_Income_Limits!AB42&lt;[1]WAIVER_TX_Counties_FY22!AC$2,[1]WAIVER_TX_Counties_FY22!AC$2,IF([1]TX_Counties_FY22_Income_Limits!AB42=[1]WAIVER_TX_Counties_FY22!AC$2,[1]TX_Counties_FY22_Income_Limits!AB42)))</f>
        <v>29400</v>
      </c>
      <c r="AD42" s="64">
        <f>IF([1]TX_Counties_FY22_Income_Limits!AC42&gt;[1]WAIVER_TX_Counties_FY22!AD$2,[1]TX_Counties_FY22_Income_Limits!AC42,IF([1]TX_Counties_FY22_Income_Limits!AC42&lt;[1]WAIVER_TX_Counties_FY22!AD$2,[1]WAIVER_TX_Counties_FY22!AD$2,IF([1]TX_Counties_FY22_Income_Limits!AC42=[1]WAIVER_TX_Counties_FY22!AD$2,[1]TX_Counties_FY22_Income_Limits!AC42)))</f>
        <v>33600</v>
      </c>
      <c r="AE42" s="64">
        <f>IF([1]TX_Counties_FY22_Income_Limits!AD42&gt;[1]WAIVER_TX_Counties_FY22!AE$2,[1]TX_Counties_FY22_Income_Limits!AD42,IF([1]TX_Counties_FY22_Income_Limits!AD42&lt;[1]WAIVER_TX_Counties_FY22!AE$2,[1]WAIVER_TX_Counties_FY22!AE$2,IF([1]TX_Counties_FY22_Income_Limits!AD42=[1]WAIVER_TX_Counties_FY22!AE$2,[1]TX_Counties_FY22_Income_Limits!AD42)))</f>
        <v>37800</v>
      </c>
      <c r="AF42" s="64">
        <f>IF([1]TX_Counties_FY22_Income_Limits!AE42&gt;[1]WAIVER_TX_Counties_FY22!AF$2,[1]TX_Counties_FY22_Income_Limits!AE42,IF([1]TX_Counties_FY22_Income_Limits!AE42&lt;[1]WAIVER_TX_Counties_FY22!AF$2,[1]WAIVER_TX_Counties_FY22!AF$2,IF([1]TX_Counties_FY22_Income_Limits!AE42=[1]WAIVER_TX_Counties_FY22!AF$2,[1]TX_Counties_FY22_Income_Limits!AE42)))</f>
        <v>42000</v>
      </c>
      <c r="AG42" s="64">
        <f>IF([1]TX_Counties_FY22_Income_Limits!AF42&gt;[1]WAIVER_TX_Counties_FY22!AG$2,[1]TX_Counties_FY22_Income_Limits!AF42,IF([1]TX_Counties_FY22_Income_Limits!AF42&lt;[1]WAIVER_TX_Counties_FY22!AG$2,[1]WAIVER_TX_Counties_FY22!AG$2,IF([1]TX_Counties_FY22_Income_Limits!AF42=[1]WAIVER_TX_Counties_FY22!AG$2,[1]TX_Counties_FY22_Income_Limits!AF42)))</f>
        <v>45400</v>
      </c>
      <c r="AH42" s="64">
        <f>IF([1]TX_Counties_FY22_Income_Limits!AG42&gt;[1]WAIVER_TX_Counties_FY22!AH$2,[1]TX_Counties_FY22_Income_Limits!AG42,IF([1]TX_Counties_FY22_Income_Limits!AG42&lt;[1]WAIVER_TX_Counties_FY22!AH$2,[1]WAIVER_TX_Counties_FY22!AH$2,IF([1]TX_Counties_FY22_Income_Limits!AG42=[1]WAIVER_TX_Counties_FY22!AH$2,[1]TX_Counties_FY22_Income_Limits!AG42)))</f>
        <v>48750</v>
      </c>
      <c r="AI42" s="64">
        <f>IF([1]TX_Counties_FY22_Income_Limits!AH42&gt;[1]WAIVER_TX_Counties_FY22!AI$2,[1]TX_Counties_FY22_Income_Limits!AH42,IF([1]TX_Counties_FY22_Income_Limits!AH42&lt;[1]WAIVER_TX_Counties_FY22!AI$2,[1]WAIVER_TX_Counties_FY22!AI$2,IF([1]TX_Counties_FY22_Income_Limits!AH42=[1]WAIVER_TX_Counties_FY22!AI$2,[1]TX_Counties_FY22_Income_Limits!AH42)))</f>
        <v>52100</v>
      </c>
      <c r="AJ42" s="64">
        <f>IF([1]TX_Counties_FY22_Income_Limits!AI42&gt;[1]WAIVER_TX_Counties_FY22!AJ$2,[1]TX_Counties_FY22_Income_Limits!AI42,IF([1]TX_Counties_FY22_Income_Limits!AI42&lt;[1]WAIVER_TX_Counties_FY22!AJ$2,[1]WAIVER_TX_Counties_FY22!AJ$2,IF([1]TX_Counties_FY22_Income_Limits!AI42=[1]WAIVER_TX_Counties_FY22!AJ$2,[1]TX_Counties_FY22_Income_Limits!AI42)))</f>
        <v>55450</v>
      </c>
      <c r="AK42" s="64">
        <f>IF([1]TX_Counties_FY22_Income_Limits!AJ42&gt;[1]WAIVER_TX_Counties_FY22!AK$2,[1]TX_Counties_FY22_Income_Limits!AJ42,IF([1]TX_Counties_FY22_Income_Limits!AJ42&lt;[1]WAIVER_TX_Counties_FY22!AK$2,[1]WAIVER_TX_Counties_FY22!AK$2,IF([1]TX_Counties_FY22_Income_Limits!AJ42=[1]WAIVER_TX_Counties_FY22!AK$2,[1]TX_Counties_FY22_Income_Limits!AJ42)))</f>
        <v>58799.999999999993</v>
      </c>
      <c r="AL42" s="64">
        <f>IF([1]TX_Counties_FY22_Income_Limits!AK42&gt;[1]WAIVER_TX_Counties_FY22!AL$2,[1]TX_Counties_FY22_Income_Limits!AK42,IF([1]TX_Counties_FY22_Income_Limits!AK42&lt;[1]WAIVER_TX_Counties_FY22!AL$2,[1]WAIVER_TX_Counties_FY22!AL$2,IF([1]TX_Counties_FY22_Income_Limits!AK42=[1]WAIVER_TX_Counties_FY22!AL$2,[1]TX_Counties_FY22_Income_Limits!AK42)))</f>
        <v>62160</v>
      </c>
      <c r="AM42" s="64">
        <f>IF([1]TX_Counties_FY22_Income_Limits!AL42&gt;[1]WAIVER_TX_Counties_FY22!AM$2,[1]TX_Counties_FY22_Income_Limits!AL42,IF([1]TX_Counties_FY22_Income_Limits!AL42&lt;[1]WAIVER_TX_Counties_FY22!AM$2,[1]WAIVER_TX_Counties_FY22!AM$2,IF([1]TX_Counties_FY22_Income_Limits!AL42=[1]WAIVER_TX_Counties_FY22!AM$2,[1]TX_Counties_FY22_Income_Limits!AL42)))</f>
        <v>65520.000000000007</v>
      </c>
      <c r="AN42" s="64">
        <f>IF([1]TX_Counties_FY22_Income_Limits!AM42&gt;[1]WAIVER_TX_Counties_FY22!AN$2,[1]TX_Counties_FY22_Income_Limits!AM42,IF([1]TX_Counties_FY22_Income_Limits!AM42&lt;[1]WAIVER_TX_Counties_FY22!AN$2,[1]WAIVER_TX_Counties_FY22!AN$2,IF([1]TX_Counties_FY22_Income_Limits!AM42=[1]WAIVER_TX_Counties_FY22!AN$2,[1]TX_Counties_FY22_Income_Limits!AM42)))</f>
        <v>68880.000000000015</v>
      </c>
      <c r="AO42" s="64">
        <f>IF([1]TX_Counties_FY22_Income_Limits!AN42&gt;[1]WAIVER_TX_Counties_FY22!AO$2,[1]TX_Counties_FY22_Income_Limits!AN42,IF([1]TX_Counties_FY22_Income_Limits!AN42&lt;[1]WAIVER_TX_Counties_FY22!AO$2,[1]WAIVER_TX_Counties_FY22!AO$2,IF([1]TX_Counties_FY22_Income_Limits!AN42=[1]WAIVER_TX_Counties_FY22!AO$2,[1]TX_Counties_FY22_Income_Limits!AN42)))</f>
        <v>72240.000000000029</v>
      </c>
      <c r="AP42" s="64">
        <f>IF([1]TX_Counties_FY22_Income_Limits!AO42&gt;[1]WAIVER_TX_Counties_FY22!AP$2,[1]TX_Counties_FY22_Income_Limits!AO42,IF([1]TX_Counties_FY22_Income_Limits!AO42&lt;[1]WAIVER_TX_Counties_FY22!AP$2,[1]WAIVER_TX_Counties_FY22!AP$2,IF([1]TX_Counties_FY22_Income_Limits!AO42=[1]WAIVER_TX_Counties_FY22!AP$2,[1]TX_Counties_FY22_Income_Limits!AO42)))</f>
        <v>75600.000000000044</v>
      </c>
      <c r="AQ42" s="64">
        <f>IF([1]TX_Counties_FY22_Income_Limits!AP42&gt;[1]WAIVER_TX_Counties_FY22!AQ$2,[1]TX_Counties_FY22_Income_Limits!AP42,IF([1]TX_Counties_FY22_Income_Limits!AP42&lt;[1]WAIVER_TX_Counties_FY22!AQ$2,[1]WAIVER_TX_Counties_FY22!AQ$2,IF([1]TX_Counties_FY22_Income_Limits!AP42=[1]WAIVER_TX_Counties_FY22!AQ$2,[1]TX_Counties_FY22_Income_Limits!AP42)))</f>
        <v>78960.000000000058</v>
      </c>
      <c r="AR42" s="64">
        <f>IF([1]TX_Counties_FY22_Income_Limits!AQ42&gt;[1]WAIVER_TX_Counties_FY22!AR$2,[1]TX_Counties_FY22_Income_Limits!AQ42,IF([1]TX_Counties_FY22_Income_Limits!AQ42&lt;[1]WAIVER_TX_Counties_FY22!AR$2,[1]WAIVER_TX_Counties_FY22!AR$2,IF([1]TX_Counties_FY22_Income_Limits!AQ42=[1]WAIVER_TX_Counties_FY22!AR$2,[1]TX_Counties_FY22_Income_Limits!AQ42)))</f>
        <v>82320.000000000073</v>
      </c>
      <c r="AS42" s="64">
        <f>IF([1]TX_Counties_FY22_Income_Limits!AR42&gt;[1]WAIVER_TX_Counties_FY22!AS$2,[1]TX_Counties_FY22_Income_Limits!AR42,IF([1]TX_Counties_FY22_Income_Limits!AR42&lt;[1]WAIVER_TX_Counties_FY22!AS$2,[1]WAIVER_TX_Counties_FY22!AS$2,IF([1]TX_Counties_FY22_Income_Limits!AR42=[1]WAIVER_TX_Counties_FY22!AS$2,[1]TX_Counties_FY22_Income_Limits!AR42)))</f>
        <v>85680.000000000087</v>
      </c>
      <c r="AT42" s="64">
        <f>IF([1]TX_Counties_FY22_Income_Limits!AS42&gt;[1]WAIVER_TX_Counties_FY22!AT$2,[1]TX_Counties_FY22_Income_Limits!AS42,IF([1]TX_Counties_FY22_Income_Limits!AS42&lt;[1]WAIVER_TX_Counties_FY22!AT$2,[1]WAIVER_TX_Counties_FY22!AT$2,IF([1]TX_Counties_FY22_Income_Limits!AS42=[1]WAIVER_TX_Counties_FY22!AT$2,[1]TX_Counties_FY22_Income_Limits!AS42)))</f>
        <v>89040.000000000102</v>
      </c>
      <c r="AU42" s="64">
        <f>IF([1]TX_Counties_FY22_Income_Limits!AT42&gt;[1]WAIVER_TX_Counties_FY22!AU$2,[1]TX_Counties_FY22_Income_Limits!AT42,IF([1]TX_Counties_FY22_Income_Limits!AT42&lt;[1]WAIVER_TX_Counties_FY22!AU$2,[1]WAIVER_TX_Counties_FY22!AU$2,IF([1]TX_Counties_FY22_Income_Limits!AT42=[1]WAIVER_TX_Counties_FY22!AU$2,[1]TX_Counties_FY22_Income_Limits!AT42)))</f>
        <v>92400.000000000116</v>
      </c>
      <c r="AV42" s="64">
        <f>IF([1]TX_Counties_FY22_Income_Limits!AU42&gt;[1]WAIVER_TX_Counties_FY22!AV$2,[1]TX_Counties_FY22_Income_Limits!AU42,IF([1]TX_Counties_FY22_Income_Limits!AU42&lt;[1]WAIVER_TX_Counties_FY22!AV$2,[1]WAIVER_TX_Counties_FY22!AV$2,IF([1]TX_Counties_FY22_Income_Limits!AU42=[1]WAIVER_TX_Counties_FY22!AV$2,[1]TX_Counties_FY22_Income_Limits!AU42)))</f>
        <v>95760.000000000131</v>
      </c>
      <c r="AW42" s="64">
        <f>IF([1]TX_Counties_FY22_Income_Limits!AV42&gt;[1]WAIVER_TX_Counties_FY22!AW$2,[1]TX_Counties_FY22_Income_Limits!AV42,IF([1]TX_Counties_FY22_Income_Limits!AV42&lt;[1]WAIVER_TX_Counties_FY22!AW$2,[1]WAIVER_TX_Counties_FY22!AW$2,IF([1]TX_Counties_FY22_Income_Limits!AV42=[1]WAIVER_TX_Counties_FY22!AW$2,[1]TX_Counties_FY22_Income_Limits!AV42)))</f>
        <v>99120.000000000146</v>
      </c>
      <c r="AX42" s="64">
        <f>IF([1]TX_Counties_FY22_Income_Limits!AW42&gt;[1]WAIVER_TX_Counties_FY22!AX$2,[1]TX_Counties_FY22_Income_Limits!AW42,IF([1]TX_Counties_FY22_Income_Limits!AW42&lt;[1]WAIVER_TX_Counties_FY22!AX$2,[1]WAIVER_TX_Counties_FY22!AX$2,IF([1]TX_Counties_FY22_Income_Limits!AW42=[1]WAIVER_TX_Counties_FY22!AX$2,[1]TX_Counties_FY22_Income_Limits!AW42)))</f>
        <v>102480.00000000016</v>
      </c>
      <c r="AY42" s="64">
        <f>IF([1]TX_Counties_FY22_Income_Limits!AX42&gt;[1]WAIVER_TX_Counties_FY22!AY$2,[1]TX_Counties_FY22_Income_Limits!AX42,IF([1]TX_Counties_FY22_Income_Limits!AX42&lt;[1]WAIVER_TX_Counties_FY22!AY$2,[1]WAIVER_TX_Counties_FY22!AY$2,IF([1]TX_Counties_FY22_Income_Limits!AX42=[1]WAIVER_TX_Counties_FY22!AY$2,[1]TX_Counties_FY22_Income_Limits!AX42)))</f>
        <v>105840.00000000017</v>
      </c>
      <c r="AZ42" s="64">
        <f>IF([1]TX_Counties_FY22_Income_Limits!AY42&gt;[1]WAIVER_TX_Counties_FY22!AZ$2,[1]TX_Counties_FY22_Income_Limits!AY42,IF([1]TX_Counties_FY22_Income_Limits!AY42&lt;[1]WAIVER_TX_Counties_FY22!AZ$2,[1]WAIVER_TX_Counties_FY22!AZ$2,IF([1]TX_Counties_FY22_Income_Limits!AY42=[1]WAIVER_TX_Counties_FY22!AZ$2,[1]TX_Counties_FY22_Income_Limits!AY42)))</f>
        <v>109200.00000000019</v>
      </c>
      <c r="BA42" s="64">
        <f>IF([1]TX_Counties_FY22_Income_Limits!AZ42&gt;[1]WAIVER_TX_Counties_FY22!BA$2,[1]TX_Counties_FY22_Income_Limits!AZ42,IF([1]TX_Counties_FY22_Income_Limits!AZ42&lt;[1]WAIVER_TX_Counties_FY22!BA$2,[1]WAIVER_TX_Counties_FY22!BA$2,IF([1]TX_Counties_FY22_Income_Limits!AZ42=[1]WAIVER_TX_Counties_FY22!BA$2,[1]TX_Counties_FY22_Income_Limits!AZ42)))</f>
        <v>112560.0000000002</v>
      </c>
      <c r="BB42" s="64">
        <f>IF([1]TX_Counties_FY22_Income_Limits!BA42&gt;[1]WAIVER_TX_Counties_FY22!BB$2,[1]TX_Counties_FY22_Income_Limits!BA42,IF([1]TX_Counties_FY22_Income_Limits!BA42&lt;[1]WAIVER_TX_Counties_FY22!BB$2,[1]WAIVER_TX_Counties_FY22!BB$2,IF([1]TX_Counties_FY22_Income_Limits!BA42=[1]WAIVER_TX_Counties_FY22!BB$2,[1]TX_Counties_FY22_Income_Limits!BA42)))</f>
        <v>47050</v>
      </c>
      <c r="BC42" s="64">
        <f>IF([1]TX_Counties_FY22_Income_Limits!BB42&gt;[1]WAIVER_TX_Counties_FY22!BC$2,[1]TX_Counties_FY22_Income_Limits!BB42,IF([1]TX_Counties_FY22_Income_Limits!BB42&lt;[1]WAIVER_TX_Counties_FY22!BC$2,[1]WAIVER_TX_Counties_FY22!BC$2,IF([1]TX_Counties_FY22_Income_Limits!BB42=[1]WAIVER_TX_Counties_FY22!BC$2,[1]TX_Counties_FY22_Income_Limits!BB42)))</f>
        <v>53800</v>
      </c>
      <c r="BD42" s="64">
        <f>IF([1]TX_Counties_FY22_Income_Limits!BC42&gt;[1]WAIVER_TX_Counties_FY22!BD$2,[1]TX_Counties_FY22_Income_Limits!BC42,IF([1]TX_Counties_FY22_Income_Limits!BC42&lt;[1]WAIVER_TX_Counties_FY22!BD$2,[1]WAIVER_TX_Counties_FY22!BD$2,IF([1]TX_Counties_FY22_Income_Limits!BC42=[1]WAIVER_TX_Counties_FY22!BD$2,[1]TX_Counties_FY22_Income_Limits!BC42)))</f>
        <v>60500</v>
      </c>
      <c r="BE42" s="64">
        <f>IF([1]TX_Counties_FY22_Income_Limits!BD42&gt;[1]WAIVER_TX_Counties_FY22!BE$2,[1]TX_Counties_FY22_Income_Limits!BD42,IF([1]TX_Counties_FY22_Income_Limits!BD42&lt;[1]WAIVER_TX_Counties_FY22!BE$2,[1]WAIVER_TX_Counties_FY22!BE$2,IF([1]TX_Counties_FY22_Income_Limits!BD42=[1]WAIVER_TX_Counties_FY22!BE$2,[1]TX_Counties_FY22_Income_Limits!BD42)))</f>
        <v>67250</v>
      </c>
      <c r="BF42" s="64">
        <f>IF([1]TX_Counties_FY22_Income_Limits!BE42&gt;[1]WAIVER_TX_Counties_FY22!BF$2,[1]TX_Counties_FY22_Income_Limits!BE42,IF([1]TX_Counties_FY22_Income_Limits!BE42&lt;[1]WAIVER_TX_Counties_FY22!BF$2,[1]WAIVER_TX_Counties_FY22!BF$2,IF([1]TX_Counties_FY22_Income_Limits!BE42=[1]WAIVER_TX_Counties_FY22!BF$2,[1]TX_Counties_FY22_Income_Limits!BE42)))</f>
        <v>72650</v>
      </c>
      <c r="BG42" s="64">
        <f>IF([1]TX_Counties_FY22_Income_Limits!BF42&gt;[1]WAIVER_TX_Counties_FY22!BG$2,[1]TX_Counties_FY22_Income_Limits!BF42,IF([1]TX_Counties_FY22_Income_Limits!BF42&lt;[1]WAIVER_TX_Counties_FY22!BG$2,[1]WAIVER_TX_Counties_FY22!BG$2,IF([1]TX_Counties_FY22_Income_Limits!BF42=[1]WAIVER_TX_Counties_FY22!BG$2,[1]TX_Counties_FY22_Income_Limits!BF42)))</f>
        <v>78000</v>
      </c>
      <c r="BH42" s="64">
        <f>IF([1]TX_Counties_FY22_Income_Limits!BG42&gt;[1]WAIVER_TX_Counties_FY22!BH$2,[1]TX_Counties_FY22_Income_Limits!BG42,IF([1]TX_Counties_FY22_Income_Limits!BG42&lt;[1]WAIVER_TX_Counties_FY22!BH$2,[1]WAIVER_TX_Counties_FY22!BH$2,IF([1]TX_Counties_FY22_Income_Limits!BG42=[1]WAIVER_TX_Counties_FY22!BH$2,[1]TX_Counties_FY22_Income_Limits!BG42)))</f>
        <v>83400</v>
      </c>
      <c r="BI42" s="64">
        <f>IF([1]TX_Counties_FY22_Income_Limits!BH42&gt;[1]WAIVER_TX_Counties_FY22!BI$2,[1]TX_Counties_FY22_Income_Limits!BH42,IF([1]TX_Counties_FY22_Income_Limits!BH42&lt;[1]WAIVER_TX_Counties_FY22!BI$2,[1]WAIVER_TX_Counties_FY22!BI$2,IF([1]TX_Counties_FY22_Income_Limits!BH42=[1]WAIVER_TX_Counties_FY22!BI$2,[1]TX_Counties_FY22_Income_Limits!BH42)))</f>
        <v>88750</v>
      </c>
      <c r="BJ42" s="64">
        <f>IF([1]TX_Counties_FY22_Income_Limits!BI42&gt;[1]WAIVER_TX_Counties_FY22!BJ$2,[1]TX_Counties_FY22_Income_Limits!BI42,IF([1]TX_Counties_FY22_Income_Limits!BI42&lt;[1]WAIVER_TX_Counties_FY22!BJ$2,[1]WAIVER_TX_Counties_FY22!BJ$2,IF([1]TX_Counties_FY22_Income_Limits!BI42=[1]WAIVER_TX_Counties_FY22!BJ$2,[1]TX_Counties_FY22_Income_Limits!BI42)))</f>
        <v>94150</v>
      </c>
      <c r="BK42" s="64">
        <f>IF([1]TX_Counties_FY22_Income_Limits!BJ42&gt;[1]WAIVER_TX_Counties_FY22!BK$2,[1]TX_Counties_FY22_Income_Limits!BJ42,IF([1]TX_Counties_FY22_Income_Limits!BJ42&lt;[1]WAIVER_TX_Counties_FY22!BK$2,[1]WAIVER_TX_Counties_FY22!BK$2,IF([1]TX_Counties_FY22_Income_Limits!BJ42=[1]WAIVER_TX_Counties_FY22!BK$2,[1]TX_Counties_FY22_Income_Limits!BJ42)))</f>
        <v>99530</v>
      </c>
      <c r="BL42" s="64">
        <f>IF([1]TX_Counties_FY22_Income_Limits!BK42&gt;[1]WAIVER_TX_Counties_FY22!BL$2,[1]TX_Counties_FY22_Income_Limits!BK42,IF([1]TX_Counties_FY22_Income_Limits!BK42&lt;[1]WAIVER_TX_Counties_FY22!BL$2,[1]WAIVER_TX_Counties_FY22!BL$2,IF([1]TX_Counties_FY22_Income_Limits!BK42=[1]WAIVER_TX_Counties_FY22!BL$2,[1]TX_Counties_FY22_Income_Limits!BK42)))</f>
        <v>104910</v>
      </c>
      <c r="BM42" s="64">
        <f>IF([1]TX_Counties_FY22_Income_Limits!BL42&gt;[1]WAIVER_TX_Counties_FY22!BM$2,[1]TX_Counties_FY22_Income_Limits!BL42,IF([1]TX_Counties_FY22_Income_Limits!BL42&lt;[1]WAIVER_TX_Counties_FY22!BM$2,[1]WAIVER_TX_Counties_FY22!BM$2,IF([1]TX_Counties_FY22_Income_Limits!BL42=[1]WAIVER_TX_Counties_FY22!BM$2,[1]TX_Counties_FY22_Income_Limits!BL42)))</f>
        <v>110290</v>
      </c>
      <c r="BN42" s="64">
        <f>IF([1]TX_Counties_FY22_Income_Limits!BM42&gt;[1]WAIVER_TX_Counties_FY22!BN$2,[1]TX_Counties_FY22_Income_Limits!BM42,IF([1]TX_Counties_FY22_Income_Limits!BM42&lt;[1]WAIVER_TX_Counties_FY22!BN$2,[1]WAIVER_TX_Counties_FY22!BN$2,IF([1]TX_Counties_FY22_Income_Limits!BM42=[1]WAIVER_TX_Counties_FY22!BN$2,[1]TX_Counties_FY22_Income_Limits!BM42)))</f>
        <v>115670</v>
      </c>
      <c r="BO42" s="64">
        <f>IF([1]TX_Counties_FY22_Income_Limits!BN42&gt;[1]WAIVER_TX_Counties_FY22!BO$2,[1]TX_Counties_FY22_Income_Limits!BN42,IF([1]TX_Counties_FY22_Income_Limits!BN42&lt;[1]WAIVER_TX_Counties_FY22!BO$2,[1]WAIVER_TX_Counties_FY22!BO$2,IF([1]TX_Counties_FY22_Income_Limits!BN42=[1]WAIVER_TX_Counties_FY22!BO$2,[1]TX_Counties_FY22_Income_Limits!BN42)))</f>
        <v>121050</v>
      </c>
      <c r="BP42" s="64">
        <f>IF([1]TX_Counties_FY22_Income_Limits!BO42&gt;[1]WAIVER_TX_Counties_FY22!BP$2,[1]TX_Counties_FY22_Income_Limits!BO42,IF([1]TX_Counties_FY22_Income_Limits!BO42&lt;[1]WAIVER_TX_Counties_FY22!BP$2,[1]WAIVER_TX_Counties_FY22!BP$2,IF([1]TX_Counties_FY22_Income_Limits!BO42=[1]WAIVER_TX_Counties_FY22!BP$2,[1]TX_Counties_FY22_Income_Limits!BO42)))</f>
        <v>126430</v>
      </c>
      <c r="BQ42" s="64">
        <f>IF([1]TX_Counties_FY22_Income_Limits!BP42&gt;[1]WAIVER_TX_Counties_FY22!BQ$2,[1]TX_Counties_FY22_Income_Limits!BP42,IF([1]TX_Counties_FY22_Income_Limits!BP42&lt;[1]WAIVER_TX_Counties_FY22!BQ$2,[1]WAIVER_TX_Counties_FY22!BQ$2,IF([1]TX_Counties_FY22_Income_Limits!BP42=[1]WAIVER_TX_Counties_FY22!BQ$2,[1]TX_Counties_FY22_Income_Limits!BP42)))</f>
        <v>131810</v>
      </c>
      <c r="BR42" s="64">
        <f>IF([1]TX_Counties_FY22_Income_Limits!BQ42&gt;[1]WAIVER_TX_Counties_FY22!BR$2,[1]TX_Counties_FY22_Income_Limits!BQ42,IF([1]TX_Counties_FY22_Income_Limits!BQ42&lt;[1]WAIVER_TX_Counties_FY22!BR$2,[1]WAIVER_TX_Counties_FY22!BR$2,IF([1]TX_Counties_FY22_Income_Limits!BQ42=[1]WAIVER_TX_Counties_FY22!BR$2,[1]TX_Counties_FY22_Income_Limits!BQ42)))</f>
        <v>137190</v>
      </c>
      <c r="BS42" s="64">
        <f>IF([1]TX_Counties_FY22_Income_Limits!BR42&gt;[1]WAIVER_TX_Counties_FY22!BS$2,[1]TX_Counties_FY22_Income_Limits!BR42,IF([1]TX_Counties_FY22_Income_Limits!BR42&lt;[1]WAIVER_TX_Counties_FY22!BS$2,[1]WAIVER_TX_Counties_FY22!BS$2,IF([1]TX_Counties_FY22_Income_Limits!BR42=[1]WAIVER_TX_Counties_FY22!BS$2,[1]TX_Counties_FY22_Income_Limits!BR42)))</f>
        <v>142570</v>
      </c>
      <c r="BT42" s="64">
        <f>IF([1]TX_Counties_FY22_Income_Limits!BS42&gt;[1]WAIVER_TX_Counties_FY22!BT$2,[1]TX_Counties_FY22_Income_Limits!BS42,IF([1]TX_Counties_FY22_Income_Limits!BS42&lt;[1]WAIVER_TX_Counties_FY22!BT$2,[1]WAIVER_TX_Counties_FY22!BT$2,IF([1]TX_Counties_FY22_Income_Limits!BS42=[1]WAIVER_TX_Counties_FY22!BT$2,[1]TX_Counties_FY22_Income_Limits!BS42)))</f>
        <v>147950</v>
      </c>
      <c r="BU42" s="64">
        <f>IF([1]TX_Counties_FY22_Income_Limits!BT42&gt;[1]WAIVER_TX_Counties_FY22!BU$2,[1]TX_Counties_FY22_Income_Limits!BT42,IF([1]TX_Counties_FY22_Income_Limits!BT42&lt;[1]WAIVER_TX_Counties_FY22!BU$2,[1]WAIVER_TX_Counties_FY22!BU$2,IF([1]TX_Counties_FY22_Income_Limits!BT42=[1]WAIVER_TX_Counties_FY22!BU$2,[1]TX_Counties_FY22_Income_Limits!BT42)))</f>
        <v>153330</v>
      </c>
      <c r="BV42" s="64">
        <f>IF([1]TX_Counties_FY22_Income_Limits!BU42&gt;[1]WAIVER_TX_Counties_FY22!BV$2,[1]TX_Counties_FY22_Income_Limits!BU42,IF([1]TX_Counties_FY22_Income_Limits!BU42&lt;[1]WAIVER_TX_Counties_FY22!BV$2,[1]WAIVER_TX_Counties_FY22!BV$2,IF([1]TX_Counties_FY22_Income_Limits!BU42=[1]WAIVER_TX_Counties_FY22!BV$2,[1]TX_Counties_FY22_Income_Limits!BU42)))</f>
        <v>158710</v>
      </c>
      <c r="BW42" s="64">
        <f>IF([1]TX_Counties_FY22_Income_Limits!BV42&gt;[1]WAIVER_TX_Counties_FY22!BW$2,[1]TX_Counties_FY22_Income_Limits!BV42,IF([1]TX_Counties_FY22_Income_Limits!BV42&lt;[1]WAIVER_TX_Counties_FY22!BW$2,[1]WAIVER_TX_Counties_FY22!BW$2,IF([1]TX_Counties_FY22_Income_Limits!BV42=[1]WAIVER_TX_Counties_FY22!BW$2,[1]TX_Counties_FY22_Income_Limits!BV42)))</f>
        <v>164090</v>
      </c>
      <c r="BX42" s="64">
        <f>IF([1]TX_Counties_FY22_Income_Limits!BW42&gt;[1]WAIVER_TX_Counties_FY22!BX$2,[1]TX_Counties_FY22_Income_Limits!BW42,IF([1]TX_Counties_FY22_Income_Limits!BW42&lt;[1]WAIVER_TX_Counties_FY22!BX$2,[1]WAIVER_TX_Counties_FY22!BX$2,IF([1]TX_Counties_FY22_Income_Limits!BW42=[1]WAIVER_TX_Counties_FY22!BX$2,[1]TX_Counties_FY22_Income_Limits!BW42)))</f>
        <v>169470</v>
      </c>
      <c r="BY42" s="64">
        <f>IF([1]TX_Counties_FY22_Income_Limits!BX42&gt;[1]WAIVER_TX_Counties_FY22!BY$2,[1]TX_Counties_FY22_Income_Limits!BX42,IF([1]TX_Counties_FY22_Income_Limits!BX42&lt;[1]WAIVER_TX_Counties_FY22!BY$2,[1]WAIVER_TX_Counties_FY22!BY$2,IF([1]TX_Counties_FY22_Income_Limits!BX42=[1]WAIVER_TX_Counties_FY22!BY$2,[1]TX_Counties_FY22_Income_Limits!BX42)))</f>
        <v>174850</v>
      </c>
      <c r="BZ42" s="64">
        <f>IF([1]TX_Counties_FY22_Income_Limits!BY42&gt;[1]WAIVER_TX_Counties_FY22!BZ$2,[1]TX_Counties_FY22_Income_Limits!BY42,IF([1]TX_Counties_FY22_Income_Limits!BY42&lt;[1]WAIVER_TX_Counties_FY22!BZ$2,[1]WAIVER_TX_Counties_FY22!BZ$2,IF([1]TX_Counties_FY22_Income_Limits!BY42=[1]WAIVER_TX_Counties_FY22!BZ$2,[1]TX_Counties_FY22_Income_Limits!BY42)))</f>
        <v>180230</v>
      </c>
      <c r="CA42" s="64">
        <f>IF([1]TX_Counties_FY22_Income_Limits!BZ42&gt;[1]WAIVER_TX_Counties_FY22!CA$2,[1]TX_Counties_FY22_Income_Limits!BZ42,IF([1]TX_Counties_FY22_Income_Limits!BZ42&lt;[1]WAIVER_TX_Counties_FY22!CA$2,[1]WAIVER_TX_Counties_FY22!CA$2,IF([1]TX_Counties_FY22_Income_Limits!BZ42=[1]WAIVER_TX_Counties_FY22!CA$2,[1]TX_Counties_FY22_Income_Limits!BZ42)))</f>
        <v>59709.999999999993</v>
      </c>
      <c r="CB42" s="64">
        <f>IF([1]TX_Counties_FY22_Income_Limits!CA42&gt;[1]WAIVER_TX_Counties_FY22!CB$2,[1]TX_Counties_FY22_Income_Limits!CA42,IF([1]TX_Counties_FY22_Income_Limits!CA42&lt;[1]WAIVER_TX_Counties_FY22!CB$2,[1]WAIVER_TX_Counties_FY22!CB$2,IF([1]TX_Counties_FY22_Income_Limits!CA42=[1]WAIVER_TX_Counties_FY22!CB$2,[1]TX_Counties_FY22_Income_Limits!CA42)))</f>
        <v>68240</v>
      </c>
      <c r="CC42" s="64">
        <f>IF([1]TX_Counties_FY22_Income_Limits!CB42&gt;[1]WAIVER_TX_Counties_FY22!CC$2,[1]TX_Counties_FY22_Income_Limits!CB42,IF([1]TX_Counties_FY22_Income_Limits!CB42&lt;[1]WAIVER_TX_Counties_FY22!CC$2,[1]WAIVER_TX_Counties_FY22!CC$2,IF([1]TX_Counties_FY22_Income_Limits!CB42=[1]WAIVER_TX_Counties_FY22!CC$2,[1]TX_Counties_FY22_Income_Limits!CB42)))</f>
        <v>76770</v>
      </c>
      <c r="CD42" s="64">
        <f>IF([1]TX_Counties_FY22_Income_Limits!CC42&gt;[1]WAIVER_TX_Counties_FY22!CD$2,[1]TX_Counties_FY22_Income_Limits!CC42,IF([1]TX_Counties_FY22_Income_Limits!CC42&lt;[1]WAIVER_TX_Counties_FY22!CD$2,[1]WAIVER_TX_Counties_FY22!CD$2,IF([1]TX_Counties_FY22_Income_Limits!CC42=[1]WAIVER_TX_Counties_FY22!CD$2,[1]TX_Counties_FY22_Income_Limits!CC42)))</f>
        <v>85300</v>
      </c>
      <c r="CE42" s="64">
        <f>IF([1]TX_Counties_FY22_Income_Limits!CD42&gt;[1]WAIVER_TX_Counties_FY22!CE$2,[1]TX_Counties_FY22_Income_Limits!CD42,IF([1]TX_Counties_FY22_Income_Limits!CD42&lt;[1]WAIVER_TX_Counties_FY22!CE$2,[1]WAIVER_TX_Counties_FY22!CE$2,IF([1]TX_Counties_FY22_Income_Limits!CD42=[1]WAIVER_TX_Counties_FY22!CE$2,[1]TX_Counties_FY22_Income_Limits!CD42)))</f>
        <v>92124</v>
      </c>
      <c r="CF42" s="64">
        <f>IF([1]TX_Counties_FY22_Income_Limits!CE42&gt;[1]WAIVER_TX_Counties_FY22!CF$2,[1]TX_Counties_FY22_Income_Limits!CE42,IF([1]TX_Counties_FY22_Income_Limits!CE42&lt;[1]WAIVER_TX_Counties_FY22!CF$2,[1]WAIVER_TX_Counties_FY22!CF$2,IF([1]TX_Counties_FY22_Income_Limits!CE42=[1]WAIVER_TX_Counties_FY22!CF$2,[1]TX_Counties_FY22_Income_Limits!CE42)))</f>
        <v>98948</v>
      </c>
      <c r="CG42" s="64">
        <f>IF([1]TX_Counties_FY22_Income_Limits!CF42&gt;[1]WAIVER_TX_Counties_FY22!CG$2,[1]TX_Counties_FY22_Income_Limits!CF42,IF([1]TX_Counties_FY22_Income_Limits!CF42&lt;[1]WAIVER_TX_Counties_FY22!CG$2,[1]WAIVER_TX_Counties_FY22!CG$2,IF([1]TX_Counties_FY22_Income_Limits!CF42=[1]WAIVER_TX_Counties_FY22!CG$2,[1]TX_Counties_FY22_Income_Limits!CF42)))</f>
        <v>105772</v>
      </c>
      <c r="CH42" s="64">
        <f>IF([1]TX_Counties_FY22_Income_Limits!CG42&gt;[1]WAIVER_TX_Counties_FY22!CH$2,[1]TX_Counties_FY22_Income_Limits!CG42,IF([1]TX_Counties_FY22_Income_Limits!CG42&lt;[1]WAIVER_TX_Counties_FY22!CH$2,[1]WAIVER_TX_Counties_FY22!CH$2,IF([1]TX_Counties_FY22_Income_Limits!CG42=[1]WAIVER_TX_Counties_FY22!CH$2,[1]TX_Counties_FY22_Income_Limits!CG42)))</f>
        <v>112596</v>
      </c>
      <c r="CI42" s="64">
        <f>IF([1]TX_Counties_FY22_Income_Limits!CH42&gt;[1]WAIVER_TX_Counties_FY22!CI$2,[1]TX_Counties_FY22_Income_Limits!CH42,IF([1]TX_Counties_FY22_Income_Limits!CH42&lt;[1]WAIVER_TX_Counties_FY22!CI$2,[1]WAIVER_TX_Counties_FY22!CI$2,IF([1]TX_Counties_FY22_Income_Limits!CH42=[1]WAIVER_TX_Counties_FY22!CI$2,[1]TX_Counties_FY22_Income_Limits!CH42)))</f>
        <v>119419.99999999999</v>
      </c>
      <c r="CJ42" s="64">
        <f>IF([1]TX_Counties_FY22_Income_Limits!CI42&gt;[1]WAIVER_TX_Counties_FY22!CJ$2,[1]TX_Counties_FY22_Income_Limits!CI42,IF([1]TX_Counties_FY22_Income_Limits!CI42&lt;[1]WAIVER_TX_Counties_FY22!CJ$2,[1]WAIVER_TX_Counties_FY22!CJ$2,IF([1]TX_Counties_FY22_Income_Limits!CI42=[1]WAIVER_TX_Counties_FY22!CJ$2,[1]TX_Counties_FY22_Income_Limits!CI42)))</f>
        <v>126244</v>
      </c>
      <c r="CK42" s="64">
        <f>IF([1]TX_Counties_FY22_Income_Limits!CJ42&gt;[1]WAIVER_TX_Counties_FY22!CK$2,[1]TX_Counties_FY22_Income_Limits!CJ42,IF([1]TX_Counties_FY22_Income_Limits!CJ42&lt;[1]WAIVER_TX_Counties_FY22!CK$2,[1]WAIVER_TX_Counties_FY22!CK$2,IF([1]TX_Counties_FY22_Income_Limits!CJ42=[1]WAIVER_TX_Counties_FY22!CK$2,[1]TX_Counties_FY22_Income_Limits!CJ42)))</f>
        <v>133068</v>
      </c>
      <c r="CL42" s="64">
        <f>IF([1]TX_Counties_FY22_Income_Limits!CK42&gt;[1]WAIVER_TX_Counties_FY22!CL$2,[1]TX_Counties_FY22_Income_Limits!CK42,IF([1]TX_Counties_FY22_Income_Limits!CK42&lt;[1]WAIVER_TX_Counties_FY22!CL$2,[1]WAIVER_TX_Counties_FY22!CL$2,IF([1]TX_Counties_FY22_Income_Limits!CK42=[1]WAIVER_TX_Counties_FY22!CL$2,[1]TX_Counties_FY22_Income_Limits!CK42)))</f>
        <v>139892</v>
      </c>
      <c r="CM42" s="64">
        <f>IF([1]TX_Counties_FY22_Income_Limits!CL42&gt;[1]WAIVER_TX_Counties_FY22!CM$2,[1]TX_Counties_FY22_Income_Limits!CL42,IF([1]TX_Counties_FY22_Income_Limits!CL42&lt;[1]WAIVER_TX_Counties_FY22!CM$2,[1]WAIVER_TX_Counties_FY22!CM$2,IF([1]TX_Counties_FY22_Income_Limits!CL42=[1]WAIVER_TX_Counties_FY22!CM$2,[1]TX_Counties_FY22_Income_Limits!CL42)))</f>
        <v>146716</v>
      </c>
      <c r="CN42" s="64">
        <f>IF([1]TX_Counties_FY22_Income_Limits!CM42&gt;[1]WAIVER_TX_Counties_FY22!CN$2,[1]TX_Counties_FY22_Income_Limits!CM42,IF([1]TX_Counties_FY22_Income_Limits!CM42&lt;[1]WAIVER_TX_Counties_FY22!CN$2,[1]WAIVER_TX_Counties_FY22!CN$2,IF([1]TX_Counties_FY22_Income_Limits!CM42=[1]WAIVER_TX_Counties_FY22!CN$2,[1]TX_Counties_FY22_Income_Limits!CM42)))</f>
        <v>153540</v>
      </c>
      <c r="CO42" s="64">
        <f>IF([1]TX_Counties_FY22_Income_Limits!CN42&gt;[1]WAIVER_TX_Counties_FY22!CO$2,[1]TX_Counties_FY22_Income_Limits!CN42,IF([1]TX_Counties_FY22_Income_Limits!CN42&lt;[1]WAIVER_TX_Counties_FY22!CO$2,[1]WAIVER_TX_Counties_FY22!CO$2,IF([1]TX_Counties_FY22_Income_Limits!CN42=[1]WAIVER_TX_Counties_FY22!CO$2,[1]TX_Counties_FY22_Income_Limits!CN42)))</f>
        <v>160364</v>
      </c>
      <c r="CP42" s="64">
        <f>IF([1]TX_Counties_FY22_Income_Limits!CO42&gt;[1]WAIVER_TX_Counties_FY22!CP$2,[1]TX_Counties_FY22_Income_Limits!CO42,IF([1]TX_Counties_FY22_Income_Limits!CO42&lt;[1]WAIVER_TX_Counties_FY22!CP$2,[1]WAIVER_TX_Counties_FY22!CP$2,IF([1]TX_Counties_FY22_Income_Limits!CO42=[1]WAIVER_TX_Counties_FY22!CP$2,[1]TX_Counties_FY22_Income_Limits!CO42)))</f>
        <v>167188</v>
      </c>
      <c r="CQ42" s="64">
        <f>IF([1]TX_Counties_FY22_Income_Limits!CP42&gt;[1]WAIVER_TX_Counties_FY22!CQ$2,[1]TX_Counties_FY22_Income_Limits!CP42,IF([1]TX_Counties_FY22_Income_Limits!CP42&lt;[1]WAIVER_TX_Counties_FY22!CQ$2,[1]WAIVER_TX_Counties_FY22!CQ$2,IF([1]TX_Counties_FY22_Income_Limits!CP42=[1]WAIVER_TX_Counties_FY22!CQ$2,[1]TX_Counties_FY22_Income_Limits!CP42)))</f>
        <v>174012</v>
      </c>
      <c r="CR42" s="64">
        <f>IF([1]TX_Counties_FY22_Income_Limits!CQ42&gt;[1]WAIVER_TX_Counties_FY22!CR$2,[1]TX_Counties_FY22_Income_Limits!CQ42,IF([1]TX_Counties_FY22_Income_Limits!CQ42&lt;[1]WAIVER_TX_Counties_FY22!CR$2,[1]WAIVER_TX_Counties_FY22!CR$2,IF([1]TX_Counties_FY22_Income_Limits!CQ42=[1]WAIVER_TX_Counties_FY22!CR$2,[1]TX_Counties_FY22_Income_Limits!CQ42)))</f>
        <v>180836</v>
      </c>
      <c r="CS42" s="64">
        <f>IF([1]TX_Counties_FY22_Income_Limits!CR42&gt;[1]WAIVER_TX_Counties_FY22!CS$2,[1]TX_Counties_FY22_Income_Limits!CR42,IF([1]TX_Counties_FY22_Income_Limits!CR42&lt;[1]WAIVER_TX_Counties_FY22!CS$2,[1]WAIVER_TX_Counties_FY22!CS$2,IF([1]TX_Counties_FY22_Income_Limits!CR42=[1]WAIVER_TX_Counties_FY22!CS$2,[1]TX_Counties_FY22_Income_Limits!CR42)))</f>
        <v>187660</v>
      </c>
      <c r="CT42" s="64">
        <f>IF([1]TX_Counties_FY22_Income_Limits!CS42&gt;[1]WAIVER_TX_Counties_FY22!CT$2,[1]TX_Counties_FY22_Income_Limits!CS42,IF([1]TX_Counties_FY22_Income_Limits!CS42&lt;[1]WAIVER_TX_Counties_FY22!CT$2,[1]WAIVER_TX_Counties_FY22!CT$2,IF([1]TX_Counties_FY22_Income_Limits!CS42=[1]WAIVER_TX_Counties_FY22!CT$2,[1]TX_Counties_FY22_Income_Limits!CS42)))</f>
        <v>194484</v>
      </c>
      <c r="CU42" s="64">
        <f>IF([1]TX_Counties_FY22_Income_Limits!CT42&gt;[1]WAIVER_TX_Counties_FY22!CU$2,[1]TX_Counties_FY22_Income_Limits!CT42,IF([1]TX_Counties_FY22_Income_Limits!CT42&lt;[1]WAIVER_TX_Counties_FY22!CU$2,[1]WAIVER_TX_Counties_FY22!CU$2,IF([1]TX_Counties_FY22_Income_Limits!CT42=[1]WAIVER_TX_Counties_FY22!CU$2,[1]TX_Counties_FY22_Income_Limits!CT42)))</f>
        <v>201308</v>
      </c>
      <c r="CV42" s="64">
        <f>IF([1]TX_Counties_FY22_Income_Limits!CU42&gt;[1]WAIVER_TX_Counties_FY22!CV$2,[1]TX_Counties_FY22_Income_Limits!CU42,IF([1]TX_Counties_FY22_Income_Limits!CU42&lt;[1]WAIVER_TX_Counties_FY22!CV$2,[1]WAIVER_TX_Counties_FY22!CV$2,IF([1]TX_Counties_FY22_Income_Limits!CU42=[1]WAIVER_TX_Counties_FY22!CV$2,[1]TX_Counties_FY22_Income_Limits!CU42)))</f>
        <v>208132</v>
      </c>
      <c r="CW42" s="64">
        <f>IF([1]TX_Counties_FY22_Income_Limits!CV42&gt;[1]WAIVER_TX_Counties_FY22!CW$2,[1]TX_Counties_FY22_Income_Limits!CV42,IF([1]TX_Counties_FY22_Income_Limits!CV42&lt;[1]WAIVER_TX_Counties_FY22!CW$2,[1]WAIVER_TX_Counties_FY22!CW$2,IF([1]TX_Counties_FY22_Income_Limits!CV42=[1]WAIVER_TX_Counties_FY22!CW$2,[1]TX_Counties_FY22_Income_Limits!CV42)))</f>
        <v>214956</v>
      </c>
      <c r="CX42" s="64">
        <f>IF([1]TX_Counties_FY22_Income_Limits!CW42&gt;[1]WAIVER_TX_Counties_FY22!CX$2,[1]TX_Counties_FY22_Income_Limits!CW42,IF([1]TX_Counties_FY22_Income_Limits!CW42&lt;[1]WAIVER_TX_Counties_FY22!CX$2,[1]WAIVER_TX_Counties_FY22!CX$2,IF([1]TX_Counties_FY22_Income_Limits!CW42=[1]WAIVER_TX_Counties_FY22!CX$2,[1]TX_Counties_FY22_Income_Limits!CW42)))</f>
        <v>221780</v>
      </c>
      <c r="CY42" s="64">
        <f>IF([1]TX_Counties_FY22_Income_Limits!CX42&gt;[1]WAIVER_TX_Counties_FY22!CY$2,[1]TX_Counties_FY22_Income_Limits!CX42,IF([1]TX_Counties_FY22_Income_Limits!CX42&lt;[1]WAIVER_TX_Counties_FY22!CY$2,[1]WAIVER_TX_Counties_FY22!CY$2,IF([1]TX_Counties_FY22_Income_Limits!CX42=[1]WAIVER_TX_Counties_FY22!CY$2,[1]TX_Counties_FY22_Income_Limits!CX42)))</f>
        <v>228604</v>
      </c>
      <c r="CZ42" s="64">
        <f>IF([1]TX_Counties_FY22_Income_Limits!CY42&gt;[1]WAIVER_TX_Counties_FY22!CZ$2,[1]TX_Counties_FY22_Income_Limits!CY42,IF([1]TX_Counties_FY22_Income_Limits!CY42&lt;[1]WAIVER_TX_Counties_FY22!CZ$2,[1]WAIVER_TX_Counties_FY22!CZ$2,IF([1]TX_Counties_FY22_Income_Limits!CY42=[1]WAIVER_TX_Counties_FY22!CZ$2,[1]TX_Counties_FY22_Income_Limits!CY42)))</f>
        <v>71652</v>
      </c>
      <c r="DA42" s="64">
        <f>IF([1]TX_Counties_FY22_Income_Limits!CZ42&gt;[1]WAIVER_TX_Counties_FY22!DA$2,[1]TX_Counties_FY22_Income_Limits!CZ42,IF([1]TX_Counties_FY22_Income_Limits!CZ42&lt;[1]WAIVER_TX_Counties_FY22!DA$2,[1]WAIVER_TX_Counties_FY22!DA$2,IF([1]TX_Counties_FY22_Income_Limits!CZ42=[1]WAIVER_TX_Counties_FY22!DA$2,[1]TX_Counties_FY22_Income_Limits!CZ42)))</f>
        <v>81888</v>
      </c>
      <c r="DB42" s="64">
        <f>IF([1]TX_Counties_FY22_Income_Limits!DA42&gt;[1]WAIVER_TX_Counties_FY22!DB$2,[1]TX_Counties_FY22_Income_Limits!DA42,IF([1]TX_Counties_FY22_Income_Limits!DA42&lt;[1]WAIVER_TX_Counties_FY22!DB$2,[1]WAIVER_TX_Counties_FY22!DB$2,IF([1]TX_Counties_FY22_Income_Limits!DA42=[1]WAIVER_TX_Counties_FY22!DB$2,[1]TX_Counties_FY22_Income_Limits!DA42)))</f>
        <v>92124</v>
      </c>
      <c r="DC42" s="64">
        <f>IF([1]TX_Counties_FY22_Income_Limits!DB42&gt;[1]WAIVER_TX_Counties_FY22!DC$2,[1]TX_Counties_FY22_Income_Limits!DB42,IF([1]TX_Counties_FY22_Income_Limits!DB42&lt;[1]WAIVER_TX_Counties_FY22!DC$2,[1]WAIVER_TX_Counties_FY22!DC$2,IF([1]TX_Counties_FY22_Income_Limits!DB42=[1]WAIVER_TX_Counties_FY22!DC$2,[1]TX_Counties_FY22_Income_Limits!DB42)))</f>
        <v>102360</v>
      </c>
      <c r="DD42" s="64">
        <f>IF([1]TX_Counties_FY22_Income_Limits!DC42&gt;[1]WAIVER_TX_Counties_FY22!DD$2,[1]TX_Counties_FY22_Income_Limits!DC42,IF([1]TX_Counties_FY22_Income_Limits!DC42&lt;[1]WAIVER_TX_Counties_FY22!DD$2,[1]WAIVER_TX_Counties_FY22!DD$2,IF([1]TX_Counties_FY22_Income_Limits!DC42=[1]WAIVER_TX_Counties_FY22!DD$2,[1]TX_Counties_FY22_Income_Limits!DC42)))</f>
        <v>110548.8</v>
      </c>
      <c r="DE42" s="64">
        <f>IF([1]TX_Counties_FY22_Income_Limits!DD42&gt;[1]WAIVER_TX_Counties_FY22!DE$2,[1]TX_Counties_FY22_Income_Limits!DD42,IF([1]TX_Counties_FY22_Income_Limits!DD42&lt;[1]WAIVER_TX_Counties_FY22!DE$2,[1]WAIVER_TX_Counties_FY22!DE$2,IF([1]TX_Counties_FY22_Income_Limits!DD42=[1]WAIVER_TX_Counties_FY22!DE$2,[1]TX_Counties_FY22_Income_Limits!DD42)))</f>
        <v>118737.59999999999</v>
      </c>
      <c r="DF42" s="64">
        <f>IF([1]TX_Counties_FY22_Income_Limits!DE42&gt;[1]WAIVER_TX_Counties_FY22!DF$2,[1]TX_Counties_FY22_Income_Limits!DE42,IF([1]TX_Counties_FY22_Income_Limits!DE42&lt;[1]WAIVER_TX_Counties_FY22!DF$2,[1]WAIVER_TX_Counties_FY22!DF$2,IF([1]TX_Counties_FY22_Income_Limits!DE42=[1]WAIVER_TX_Counties_FY22!DF$2,[1]TX_Counties_FY22_Income_Limits!DE42)))</f>
        <v>126926.39999999999</v>
      </c>
      <c r="DG42" s="64">
        <f>IF([1]TX_Counties_FY22_Income_Limits!DF42&gt;[1]WAIVER_TX_Counties_FY22!DG$2,[1]TX_Counties_FY22_Income_Limits!DF42,IF([1]TX_Counties_FY22_Income_Limits!DF42&lt;[1]WAIVER_TX_Counties_FY22!DG$2,[1]WAIVER_TX_Counties_FY22!DG$2,IF([1]TX_Counties_FY22_Income_Limits!DF42=[1]WAIVER_TX_Counties_FY22!DG$2,[1]TX_Counties_FY22_Income_Limits!DF42)))</f>
        <v>135115.20000000001</v>
      </c>
      <c r="DH42" s="64">
        <f>IF([1]TX_Counties_FY22_Income_Limits!DG42&gt;[1]WAIVER_TX_Counties_FY22!DH$2,[1]TX_Counties_FY22_Income_Limits!DG42,IF([1]TX_Counties_FY22_Income_Limits!DG42&lt;[1]WAIVER_TX_Counties_FY22!DH$2,[1]WAIVER_TX_Counties_FY22!DH$2,IF([1]TX_Counties_FY22_Income_Limits!DG42=[1]WAIVER_TX_Counties_FY22!DH$2,[1]TX_Counties_FY22_Income_Limits!DG42)))</f>
        <v>143304</v>
      </c>
      <c r="DI42" s="64">
        <f>IF([1]TX_Counties_FY22_Income_Limits!DH42&gt;[1]WAIVER_TX_Counties_FY22!DI$2,[1]TX_Counties_FY22_Income_Limits!DH42,IF([1]TX_Counties_FY22_Income_Limits!DH42&lt;[1]WAIVER_TX_Counties_FY22!DI$2,[1]WAIVER_TX_Counties_FY22!DI$2,IF([1]TX_Counties_FY22_Income_Limits!DH42=[1]WAIVER_TX_Counties_FY22!DI$2,[1]TX_Counties_FY22_Income_Limits!DH42)))</f>
        <v>151492.79999999999</v>
      </c>
      <c r="DJ42" s="64">
        <f>IF([1]TX_Counties_FY22_Income_Limits!DI42&gt;[1]WAIVER_TX_Counties_FY22!DJ$2,[1]TX_Counties_FY22_Income_Limits!DI42,IF([1]TX_Counties_FY22_Income_Limits!DI42&lt;[1]WAIVER_TX_Counties_FY22!DJ$2,[1]WAIVER_TX_Counties_FY22!DJ$2,IF([1]TX_Counties_FY22_Income_Limits!DI42=[1]WAIVER_TX_Counties_FY22!DJ$2,[1]TX_Counties_FY22_Income_Limits!DI42)))</f>
        <v>159681.59999999998</v>
      </c>
      <c r="DK42" s="64">
        <f>IF([1]TX_Counties_FY22_Income_Limits!DJ42&gt;[1]WAIVER_TX_Counties_FY22!DK$2,[1]TX_Counties_FY22_Income_Limits!DJ42,IF([1]TX_Counties_FY22_Income_Limits!DJ42&lt;[1]WAIVER_TX_Counties_FY22!DK$2,[1]WAIVER_TX_Counties_FY22!DK$2,IF([1]TX_Counties_FY22_Income_Limits!DJ42=[1]WAIVER_TX_Counties_FY22!DK$2,[1]TX_Counties_FY22_Income_Limits!DJ42)))</f>
        <v>167870.39999999997</v>
      </c>
      <c r="DL42" s="64">
        <f>IF([1]TX_Counties_FY22_Income_Limits!DK42&gt;[1]WAIVER_TX_Counties_FY22!DL$2,[1]TX_Counties_FY22_Income_Limits!DK42,IF([1]TX_Counties_FY22_Income_Limits!DK42&lt;[1]WAIVER_TX_Counties_FY22!DL$2,[1]WAIVER_TX_Counties_FY22!DL$2,IF([1]TX_Counties_FY22_Income_Limits!DK42=[1]WAIVER_TX_Counties_FY22!DL$2,[1]TX_Counties_FY22_Income_Limits!DK42)))</f>
        <v>176059.19999999995</v>
      </c>
      <c r="DM42" s="64">
        <f>IF([1]TX_Counties_FY22_Income_Limits!DL42&gt;[1]WAIVER_TX_Counties_FY22!DM$2,[1]TX_Counties_FY22_Income_Limits!DL42,IF([1]TX_Counties_FY22_Income_Limits!DL42&lt;[1]WAIVER_TX_Counties_FY22!DM$2,[1]WAIVER_TX_Counties_FY22!DM$2,IF([1]TX_Counties_FY22_Income_Limits!DL42=[1]WAIVER_TX_Counties_FY22!DM$2,[1]TX_Counties_FY22_Income_Limits!DL42)))</f>
        <v>184247.99999999994</v>
      </c>
      <c r="DN42" s="64">
        <f>IF([1]TX_Counties_FY22_Income_Limits!DM42&gt;[1]WAIVER_TX_Counties_FY22!DN$2,[1]TX_Counties_FY22_Income_Limits!DM42,IF([1]TX_Counties_FY22_Income_Limits!DM42&lt;[1]WAIVER_TX_Counties_FY22!DN$2,[1]WAIVER_TX_Counties_FY22!DN$2,IF([1]TX_Counties_FY22_Income_Limits!DM42=[1]WAIVER_TX_Counties_FY22!DN$2,[1]TX_Counties_FY22_Income_Limits!DM42)))</f>
        <v>192436.79999999993</v>
      </c>
      <c r="DO42" s="64">
        <f>IF([1]TX_Counties_FY22_Income_Limits!DN42&gt;[1]WAIVER_TX_Counties_FY22!DO$2,[1]TX_Counties_FY22_Income_Limits!DN42,IF([1]TX_Counties_FY22_Income_Limits!DN42&lt;[1]WAIVER_TX_Counties_FY22!DO$2,[1]WAIVER_TX_Counties_FY22!DO$2,IF([1]TX_Counties_FY22_Income_Limits!DN42=[1]WAIVER_TX_Counties_FY22!DO$2,[1]TX_Counties_FY22_Income_Limits!DN42)))</f>
        <v>200625.59999999992</v>
      </c>
      <c r="DP42" s="64">
        <f>IF([1]TX_Counties_FY22_Income_Limits!DO42&gt;[1]WAIVER_TX_Counties_FY22!DP$2,[1]TX_Counties_FY22_Income_Limits!DO42,IF([1]TX_Counties_FY22_Income_Limits!DO42&lt;[1]WAIVER_TX_Counties_FY22!DP$2,[1]WAIVER_TX_Counties_FY22!DP$2,IF([1]TX_Counties_FY22_Income_Limits!DO42=[1]WAIVER_TX_Counties_FY22!DP$2,[1]TX_Counties_FY22_Income_Limits!DO42)))</f>
        <v>208814.39999999991</v>
      </c>
      <c r="DQ42" s="64">
        <f>IF([1]TX_Counties_FY22_Income_Limits!DP42&gt;[1]WAIVER_TX_Counties_FY22!DQ$2,[1]TX_Counties_FY22_Income_Limits!DP42,IF([1]TX_Counties_FY22_Income_Limits!DP42&lt;[1]WAIVER_TX_Counties_FY22!DQ$2,[1]WAIVER_TX_Counties_FY22!DQ$2,IF([1]TX_Counties_FY22_Income_Limits!DP42=[1]WAIVER_TX_Counties_FY22!DQ$2,[1]TX_Counties_FY22_Income_Limits!DP42)))</f>
        <v>217003.1999999999</v>
      </c>
      <c r="DR42" s="64">
        <f>IF([1]TX_Counties_FY22_Income_Limits!DQ42&gt;[1]WAIVER_TX_Counties_FY22!DR$2,[1]TX_Counties_FY22_Income_Limits!DQ42,IF([1]TX_Counties_FY22_Income_Limits!DQ42&lt;[1]WAIVER_TX_Counties_FY22!DR$2,[1]WAIVER_TX_Counties_FY22!DR$2,IF([1]TX_Counties_FY22_Income_Limits!DQ42=[1]WAIVER_TX_Counties_FY22!DR$2,[1]TX_Counties_FY22_Income_Limits!DQ42)))</f>
        <v>225191.99999999988</v>
      </c>
      <c r="DS42" s="64">
        <f>IF([1]TX_Counties_FY22_Income_Limits!DR42&gt;[1]WAIVER_TX_Counties_FY22!DS$2,[1]TX_Counties_FY22_Income_Limits!DR42,IF([1]TX_Counties_FY22_Income_Limits!DR42&lt;[1]WAIVER_TX_Counties_FY22!DS$2,[1]WAIVER_TX_Counties_FY22!DS$2,IF([1]TX_Counties_FY22_Income_Limits!DR42=[1]WAIVER_TX_Counties_FY22!DS$2,[1]TX_Counties_FY22_Income_Limits!DR42)))</f>
        <v>233380.79999999987</v>
      </c>
      <c r="DT42" s="64">
        <f>IF([1]TX_Counties_FY22_Income_Limits!DS42&gt;[1]WAIVER_TX_Counties_FY22!DT$2,[1]TX_Counties_FY22_Income_Limits!DS42,IF([1]TX_Counties_FY22_Income_Limits!DS42&lt;[1]WAIVER_TX_Counties_FY22!DT$2,[1]WAIVER_TX_Counties_FY22!DT$2,IF([1]TX_Counties_FY22_Income_Limits!DS42=[1]WAIVER_TX_Counties_FY22!DT$2,[1]TX_Counties_FY22_Income_Limits!DS42)))</f>
        <v>241569.59999999986</v>
      </c>
      <c r="DU42" s="64">
        <f>IF([1]TX_Counties_FY22_Income_Limits!DT42&gt;[1]WAIVER_TX_Counties_FY22!DU$2,[1]TX_Counties_FY22_Income_Limits!DT42,IF([1]TX_Counties_FY22_Income_Limits!DT42&lt;[1]WAIVER_TX_Counties_FY22!DU$2,[1]WAIVER_TX_Counties_FY22!DU$2,IF([1]TX_Counties_FY22_Income_Limits!DT42=[1]WAIVER_TX_Counties_FY22!DU$2,[1]TX_Counties_FY22_Income_Limits!DT42)))</f>
        <v>249758.39999999985</v>
      </c>
      <c r="DV42" s="64">
        <f>IF([1]TX_Counties_FY22_Income_Limits!DU42&gt;[1]WAIVER_TX_Counties_FY22!DV$2,[1]TX_Counties_FY22_Income_Limits!DU42,IF([1]TX_Counties_FY22_Income_Limits!DU42&lt;[1]WAIVER_TX_Counties_FY22!DV$2,[1]WAIVER_TX_Counties_FY22!DV$2,IF([1]TX_Counties_FY22_Income_Limits!DU42=[1]WAIVER_TX_Counties_FY22!DV$2,[1]TX_Counties_FY22_Income_Limits!DU42)))</f>
        <v>257947.19999999984</v>
      </c>
      <c r="DW42" s="64">
        <f>IF([1]TX_Counties_FY22_Income_Limits!DV42&gt;[1]WAIVER_TX_Counties_FY22!DW$2,[1]TX_Counties_FY22_Income_Limits!DV42,IF([1]TX_Counties_FY22_Income_Limits!DV42&lt;[1]WAIVER_TX_Counties_FY22!DW$2,[1]WAIVER_TX_Counties_FY22!DW$2,IF([1]TX_Counties_FY22_Income_Limits!DV42=[1]WAIVER_TX_Counties_FY22!DW$2,[1]TX_Counties_FY22_Income_Limits!DV42)))</f>
        <v>266135.99999999983</v>
      </c>
      <c r="DX42" s="64">
        <f>IF([1]TX_Counties_FY22_Income_Limits!DW42&gt;[1]WAIVER_TX_Counties_FY22!DX$2,[1]TX_Counties_FY22_Income_Limits!DW42,IF([1]TX_Counties_FY22_Income_Limits!DW42&lt;[1]WAIVER_TX_Counties_FY22!DX$2,[1]WAIVER_TX_Counties_FY22!DX$2,IF([1]TX_Counties_FY22_Income_Limits!DW42=[1]WAIVER_TX_Counties_FY22!DX$2,[1]TX_Counties_FY22_Income_Limits!DW42)))</f>
        <v>274324.79999999981</v>
      </c>
    </row>
    <row r="43" spans="1:129" ht="14.45">
      <c r="A43" s="65" t="s">
        <v>232</v>
      </c>
      <c r="B43" s="65" t="str">
        <f t="shared" si="5"/>
        <v>YES</v>
      </c>
      <c r="C43" s="64">
        <f>[1]TX_Counties_FY22_Income_Limits!B43</f>
        <v>72100</v>
      </c>
      <c r="D43" s="64">
        <f>IF([1]TX_Counties_FY22_Income_Limits!C43&gt;[1]WAIVER_TX_Counties_FY22!D$2,[1]TX_Counties_FY22_Income_Limits!C43,IF([1]TX_Counties_FY22_Income_Limits!C43&lt;[1]WAIVER_TX_Counties_FY22!D$2,[1]WAIVER_TX_Counties_FY22!D$2,IF([1]TX_Counties_FY22_Income_Limits!C43=[1]WAIVER_TX_Counties_FY22!D$2,[1]TX_Counties_FY22_Income_Limits!C43)))</f>
        <v>17650</v>
      </c>
      <c r="E43" s="64">
        <f>IF([1]TX_Counties_FY22_Income_Limits!D43&gt;[1]WAIVER_TX_Counties_FY22!E$2,[1]TX_Counties_FY22_Income_Limits!D43,IF([1]TX_Counties_FY22_Income_Limits!D43&lt;[1]WAIVER_TX_Counties_FY22!E$2,[1]WAIVER_TX_Counties_FY22!E$2,IF([1]TX_Counties_FY22_Income_Limits!D43=[1]WAIVER_TX_Counties_FY22!E$2,[1]TX_Counties_FY22_Income_Limits!D43)))</f>
        <v>20200</v>
      </c>
      <c r="F43" s="64">
        <f>IF([1]TX_Counties_FY22_Income_Limits!E43&gt;[1]WAIVER_TX_Counties_FY22!F$2,[1]TX_Counties_FY22_Income_Limits!E43,IF([1]TX_Counties_FY22_Income_Limits!E43&lt;[1]WAIVER_TX_Counties_FY22!F$2,[1]WAIVER_TX_Counties_FY22!F$2,IF([1]TX_Counties_FY22_Income_Limits!E43=[1]WAIVER_TX_Counties_FY22!F$2,[1]TX_Counties_FY22_Income_Limits!E43)))</f>
        <v>23030</v>
      </c>
      <c r="G43" s="64">
        <f>IF([1]TX_Counties_FY22_Income_Limits!F43&gt;[1]WAIVER_TX_Counties_FY22!G$2,[1]TX_Counties_FY22_Income_Limits!F43,IF([1]TX_Counties_FY22_Income_Limits!F43&lt;[1]WAIVER_TX_Counties_FY22!G$2,[1]WAIVER_TX_Counties_FY22!G$2,IF([1]TX_Counties_FY22_Income_Limits!F43=[1]WAIVER_TX_Counties_FY22!G$2,[1]TX_Counties_FY22_Income_Limits!F43)))</f>
        <v>27750</v>
      </c>
      <c r="H43" s="64">
        <f>IF([1]TX_Counties_FY22_Income_Limits!G43&gt;[1]WAIVER_TX_Counties_FY22!H$2,[1]TX_Counties_FY22_Income_Limits!G43,IF([1]TX_Counties_FY22_Income_Limits!G43&lt;[1]WAIVER_TX_Counties_FY22!H$2,[1]WAIVER_TX_Counties_FY22!H$2,IF([1]TX_Counties_FY22_Income_Limits!G43=[1]WAIVER_TX_Counties_FY22!H$2,[1]TX_Counties_FY22_Income_Limits!G43)))</f>
        <v>32470</v>
      </c>
      <c r="I43" s="64">
        <f>IF([1]TX_Counties_FY22_Income_Limits!H43&gt;[1]WAIVER_TX_Counties_FY22!I$2,[1]TX_Counties_FY22_Income_Limits!H43,IF([1]TX_Counties_FY22_Income_Limits!H43&lt;[1]WAIVER_TX_Counties_FY22!I$2,[1]WAIVER_TX_Counties_FY22!I$2,IF([1]TX_Counties_FY22_Income_Limits!H43=[1]WAIVER_TX_Counties_FY22!I$2,[1]TX_Counties_FY22_Income_Limits!H43)))</f>
        <v>37190</v>
      </c>
      <c r="J43" s="64">
        <f>IF([1]TX_Counties_FY22_Income_Limits!I43&gt;[1]WAIVER_TX_Counties_FY22!J$2,[1]TX_Counties_FY22_Income_Limits!I43,IF([1]TX_Counties_FY22_Income_Limits!I43&lt;[1]WAIVER_TX_Counties_FY22!J$2,[1]WAIVER_TX_Counties_FY22!J$2,IF([1]TX_Counties_FY22_Income_Limits!I43=[1]WAIVER_TX_Counties_FY22!J$2,[1]TX_Counties_FY22_Income_Limits!I43)))</f>
        <v>41910</v>
      </c>
      <c r="K43" s="64">
        <f>IF([1]TX_Counties_FY22_Income_Limits!J43&gt;[1]WAIVER_TX_Counties_FY22!K$2,[1]TX_Counties_FY22_Income_Limits!J43,IF([1]TX_Counties_FY22_Income_Limits!J43&lt;[1]WAIVER_TX_Counties_FY22!K$2,[1]WAIVER_TX_Counties_FY22!K$2,IF([1]TX_Counties_FY22_Income_Limits!J43=[1]WAIVER_TX_Counties_FY22!K$2,[1]TX_Counties_FY22_Income_Limits!J43)))</f>
        <v>46630</v>
      </c>
      <c r="L43" s="64">
        <f>IF([1]TX_Counties_FY22_Income_Limits!K43&gt;[1]WAIVER_TX_Counties_FY22!L$2,[1]TX_Counties_FY22_Income_Limits!K43,IF([1]TX_Counties_FY22_Income_Limits!K43&lt;[1]WAIVER_TX_Counties_FY22!L$2,[1]WAIVER_TX_Counties_FY22!L$2,IF([1]TX_Counties_FY22_Income_Limits!K43=[1]WAIVER_TX_Counties_FY22!L$2,[1]TX_Counties_FY22_Income_Limits!K43)))</f>
        <v>58799.999999999993</v>
      </c>
      <c r="M43" s="64">
        <f>IF([1]TX_Counties_FY22_Income_Limits!L43&gt;[1]WAIVER_TX_Counties_FY22!M$2,[1]TX_Counties_FY22_Income_Limits!L43,IF([1]TX_Counties_FY22_Income_Limits!L43&lt;[1]WAIVER_TX_Counties_FY22!M$2,[1]WAIVER_TX_Counties_FY22!M$2,IF([1]TX_Counties_FY22_Income_Limits!L43=[1]WAIVER_TX_Counties_FY22!M$2,[1]TX_Counties_FY22_Income_Limits!L43)))</f>
        <v>62160</v>
      </c>
      <c r="N43" s="64">
        <f>IF([1]TX_Counties_FY22_Income_Limits!M43&gt;[1]WAIVER_TX_Counties_FY22!N$2,[1]TX_Counties_FY22_Income_Limits!M43,IF([1]TX_Counties_FY22_Income_Limits!M43&lt;[1]WAIVER_TX_Counties_FY22!N$2,[1]WAIVER_TX_Counties_FY22!N$2,IF([1]TX_Counties_FY22_Income_Limits!M43=[1]WAIVER_TX_Counties_FY22!N$2,[1]TX_Counties_FY22_Income_Limits!M43)))</f>
        <v>65520.000000000007</v>
      </c>
      <c r="O43" s="64">
        <f>IF([1]TX_Counties_FY22_Income_Limits!N43&gt;[1]WAIVER_TX_Counties_FY22!O$2,[1]TX_Counties_FY22_Income_Limits!N43,IF([1]TX_Counties_FY22_Income_Limits!N43&lt;[1]WAIVER_TX_Counties_FY22!O$2,[1]WAIVER_TX_Counties_FY22!O$2,IF([1]TX_Counties_FY22_Income_Limits!N43=[1]WAIVER_TX_Counties_FY22!O$2,[1]TX_Counties_FY22_Income_Limits!N43)))</f>
        <v>68880.000000000015</v>
      </c>
      <c r="P43" s="64">
        <f>IF([1]TX_Counties_FY22_Income_Limits!O43&gt;[1]WAIVER_TX_Counties_FY22!P$2,[1]TX_Counties_FY22_Income_Limits!O43,IF([1]TX_Counties_FY22_Income_Limits!O43&lt;[1]WAIVER_TX_Counties_FY22!P$2,[1]WAIVER_TX_Counties_FY22!P$2,IF([1]TX_Counties_FY22_Income_Limits!O43=[1]WAIVER_TX_Counties_FY22!P$2,[1]TX_Counties_FY22_Income_Limits!O43)))</f>
        <v>72240.000000000029</v>
      </c>
      <c r="Q43" s="64">
        <f>IF([1]TX_Counties_FY22_Income_Limits!P43&gt;[1]WAIVER_TX_Counties_FY22!Q$2,[1]TX_Counties_FY22_Income_Limits!P43,IF([1]TX_Counties_FY22_Income_Limits!P43&lt;[1]WAIVER_TX_Counties_FY22!Q$2,[1]WAIVER_TX_Counties_FY22!Q$2,IF([1]TX_Counties_FY22_Income_Limits!P43=[1]WAIVER_TX_Counties_FY22!Q$2,[1]TX_Counties_FY22_Income_Limits!P43)))</f>
        <v>75600.000000000044</v>
      </c>
      <c r="R43" s="64">
        <f>IF([1]TX_Counties_FY22_Income_Limits!Q43&gt;[1]WAIVER_TX_Counties_FY22!R$2,[1]TX_Counties_FY22_Income_Limits!Q43,IF([1]TX_Counties_FY22_Income_Limits!Q43&lt;[1]WAIVER_TX_Counties_FY22!R$2,[1]WAIVER_TX_Counties_FY22!R$2,IF([1]TX_Counties_FY22_Income_Limits!Q43=[1]WAIVER_TX_Counties_FY22!R$2,[1]TX_Counties_FY22_Income_Limits!Q43)))</f>
        <v>78960.000000000058</v>
      </c>
      <c r="S43" s="64">
        <f>IF([1]TX_Counties_FY22_Income_Limits!R43&gt;[1]WAIVER_TX_Counties_FY22!S$2,[1]TX_Counties_FY22_Income_Limits!R43,IF([1]TX_Counties_FY22_Income_Limits!R43&lt;[1]WAIVER_TX_Counties_FY22!S$2,[1]WAIVER_TX_Counties_FY22!S$2,IF([1]TX_Counties_FY22_Income_Limits!R43=[1]WAIVER_TX_Counties_FY22!S$2,[1]TX_Counties_FY22_Income_Limits!R43)))</f>
        <v>82320.000000000073</v>
      </c>
      <c r="T43" s="64">
        <f>IF([1]TX_Counties_FY22_Income_Limits!S43&gt;[1]WAIVER_TX_Counties_FY22!T$2,[1]TX_Counties_FY22_Income_Limits!S43,IF([1]TX_Counties_FY22_Income_Limits!S43&lt;[1]WAIVER_TX_Counties_FY22!T$2,[1]WAIVER_TX_Counties_FY22!T$2,IF([1]TX_Counties_FY22_Income_Limits!S43=[1]WAIVER_TX_Counties_FY22!T$2,[1]TX_Counties_FY22_Income_Limits!S43)))</f>
        <v>85680.000000000087</v>
      </c>
      <c r="U43" s="64">
        <f>IF([1]TX_Counties_FY22_Income_Limits!T43&gt;[1]WAIVER_TX_Counties_FY22!U$2,[1]TX_Counties_FY22_Income_Limits!T43,IF([1]TX_Counties_FY22_Income_Limits!T43&lt;[1]WAIVER_TX_Counties_FY22!U$2,[1]WAIVER_TX_Counties_FY22!U$2,IF([1]TX_Counties_FY22_Income_Limits!T43=[1]WAIVER_TX_Counties_FY22!U$2,[1]TX_Counties_FY22_Income_Limits!T43)))</f>
        <v>89040.000000000102</v>
      </c>
      <c r="V43" s="64">
        <f>IF([1]TX_Counties_FY22_Income_Limits!U43&gt;[1]WAIVER_TX_Counties_FY22!V$2,[1]TX_Counties_FY22_Income_Limits!U43,IF([1]TX_Counties_FY22_Income_Limits!U43&lt;[1]WAIVER_TX_Counties_FY22!V$2,[1]WAIVER_TX_Counties_FY22!V$2,IF([1]TX_Counties_FY22_Income_Limits!U43=[1]WAIVER_TX_Counties_FY22!V$2,[1]TX_Counties_FY22_Income_Limits!U43)))</f>
        <v>92400.000000000116</v>
      </c>
      <c r="W43" s="64">
        <f>IF([1]TX_Counties_FY22_Income_Limits!V43&gt;[1]WAIVER_TX_Counties_FY22!W$2,[1]TX_Counties_FY22_Income_Limits!V43,IF([1]TX_Counties_FY22_Income_Limits!V43&lt;[1]WAIVER_TX_Counties_FY22!W$2,[1]WAIVER_TX_Counties_FY22!W$2,IF([1]TX_Counties_FY22_Income_Limits!V43=[1]WAIVER_TX_Counties_FY22!W$2,[1]TX_Counties_FY22_Income_Limits!V43)))</f>
        <v>95760.000000000131</v>
      </c>
      <c r="X43" s="64">
        <f>IF([1]TX_Counties_FY22_Income_Limits!W43&gt;[1]WAIVER_TX_Counties_FY22!X$2,[1]TX_Counties_FY22_Income_Limits!W43,IF([1]TX_Counties_FY22_Income_Limits!W43&lt;[1]WAIVER_TX_Counties_FY22!X$2,[1]WAIVER_TX_Counties_FY22!X$2,IF([1]TX_Counties_FY22_Income_Limits!W43=[1]WAIVER_TX_Counties_FY22!X$2,[1]TX_Counties_FY22_Income_Limits!W43)))</f>
        <v>99120.000000000146</v>
      </c>
      <c r="Y43" s="64">
        <f>IF([1]TX_Counties_FY22_Income_Limits!X43&gt;[1]WAIVER_TX_Counties_FY22!Y$2,[1]TX_Counties_FY22_Income_Limits!X43,IF([1]TX_Counties_FY22_Income_Limits!X43&lt;[1]WAIVER_TX_Counties_FY22!Y$2,[1]WAIVER_TX_Counties_FY22!Y$2,IF([1]TX_Counties_FY22_Income_Limits!X43=[1]WAIVER_TX_Counties_FY22!Y$2,[1]TX_Counties_FY22_Income_Limits!X43)))</f>
        <v>102480.00000000016</v>
      </c>
      <c r="Z43" s="64">
        <f>IF([1]TX_Counties_FY22_Income_Limits!Y43&gt;[1]WAIVER_TX_Counties_FY22!Z$2,[1]TX_Counties_FY22_Income_Limits!Y43,IF([1]TX_Counties_FY22_Income_Limits!Y43&lt;[1]WAIVER_TX_Counties_FY22!Z$2,[1]WAIVER_TX_Counties_FY22!Z$2,IF([1]TX_Counties_FY22_Income_Limits!Y43=[1]WAIVER_TX_Counties_FY22!Z$2,[1]TX_Counties_FY22_Income_Limits!Y43)))</f>
        <v>105840.00000000017</v>
      </c>
      <c r="AA43" s="64">
        <f>IF([1]TX_Counties_FY22_Income_Limits!Z43&gt;[1]WAIVER_TX_Counties_FY22!AA$2,[1]TX_Counties_FY22_Income_Limits!Z43,IF([1]TX_Counties_FY22_Income_Limits!Z43&lt;[1]WAIVER_TX_Counties_FY22!AA$2,[1]WAIVER_TX_Counties_FY22!AA$2,IF([1]TX_Counties_FY22_Income_Limits!Z43=[1]WAIVER_TX_Counties_FY22!AA$2,[1]TX_Counties_FY22_Income_Limits!Z43)))</f>
        <v>109200.00000000019</v>
      </c>
      <c r="AB43" s="64">
        <f>IF([1]TX_Counties_FY22_Income_Limits!AA43&gt;[1]WAIVER_TX_Counties_FY22!AB$2,[1]TX_Counties_FY22_Income_Limits!AA43,IF([1]TX_Counties_FY22_Income_Limits!AA43&lt;[1]WAIVER_TX_Counties_FY22!AB$2,[1]WAIVER_TX_Counties_FY22!AB$2,IF([1]TX_Counties_FY22_Income_Limits!AA43=[1]WAIVER_TX_Counties_FY22!AB$2,[1]TX_Counties_FY22_Income_Limits!AA43)))</f>
        <v>112560.0000000002</v>
      </c>
      <c r="AC43" s="64">
        <f>IF([1]TX_Counties_FY22_Income_Limits!AB43&gt;[1]WAIVER_TX_Counties_FY22!AC$2,[1]TX_Counties_FY22_Income_Limits!AB43,IF([1]TX_Counties_FY22_Income_Limits!AB43&lt;[1]WAIVER_TX_Counties_FY22!AC$2,[1]WAIVER_TX_Counties_FY22!AC$2,IF([1]TX_Counties_FY22_Income_Limits!AB43=[1]WAIVER_TX_Counties_FY22!AC$2,[1]TX_Counties_FY22_Income_Limits!AB43)))</f>
        <v>29400</v>
      </c>
      <c r="AD43" s="64">
        <f>IF([1]TX_Counties_FY22_Income_Limits!AC43&gt;[1]WAIVER_TX_Counties_FY22!AD$2,[1]TX_Counties_FY22_Income_Limits!AC43,IF([1]TX_Counties_FY22_Income_Limits!AC43&lt;[1]WAIVER_TX_Counties_FY22!AD$2,[1]WAIVER_TX_Counties_FY22!AD$2,IF([1]TX_Counties_FY22_Income_Limits!AC43=[1]WAIVER_TX_Counties_FY22!AD$2,[1]TX_Counties_FY22_Income_Limits!AC43)))</f>
        <v>33600</v>
      </c>
      <c r="AE43" s="64">
        <f>IF([1]TX_Counties_FY22_Income_Limits!AD43&gt;[1]WAIVER_TX_Counties_FY22!AE$2,[1]TX_Counties_FY22_Income_Limits!AD43,IF([1]TX_Counties_FY22_Income_Limits!AD43&lt;[1]WAIVER_TX_Counties_FY22!AE$2,[1]WAIVER_TX_Counties_FY22!AE$2,IF([1]TX_Counties_FY22_Income_Limits!AD43=[1]WAIVER_TX_Counties_FY22!AE$2,[1]TX_Counties_FY22_Income_Limits!AD43)))</f>
        <v>37800</v>
      </c>
      <c r="AF43" s="64">
        <f>IF([1]TX_Counties_FY22_Income_Limits!AE43&gt;[1]WAIVER_TX_Counties_FY22!AF$2,[1]TX_Counties_FY22_Income_Limits!AE43,IF([1]TX_Counties_FY22_Income_Limits!AE43&lt;[1]WAIVER_TX_Counties_FY22!AF$2,[1]WAIVER_TX_Counties_FY22!AF$2,IF([1]TX_Counties_FY22_Income_Limits!AE43=[1]WAIVER_TX_Counties_FY22!AF$2,[1]TX_Counties_FY22_Income_Limits!AE43)))</f>
        <v>42000</v>
      </c>
      <c r="AG43" s="64">
        <f>IF([1]TX_Counties_FY22_Income_Limits!AF43&gt;[1]WAIVER_TX_Counties_FY22!AG$2,[1]TX_Counties_FY22_Income_Limits!AF43,IF([1]TX_Counties_FY22_Income_Limits!AF43&lt;[1]WAIVER_TX_Counties_FY22!AG$2,[1]WAIVER_TX_Counties_FY22!AG$2,IF([1]TX_Counties_FY22_Income_Limits!AF43=[1]WAIVER_TX_Counties_FY22!AG$2,[1]TX_Counties_FY22_Income_Limits!AF43)))</f>
        <v>45400</v>
      </c>
      <c r="AH43" s="64">
        <f>IF([1]TX_Counties_FY22_Income_Limits!AG43&gt;[1]WAIVER_TX_Counties_FY22!AH$2,[1]TX_Counties_FY22_Income_Limits!AG43,IF([1]TX_Counties_FY22_Income_Limits!AG43&lt;[1]WAIVER_TX_Counties_FY22!AH$2,[1]WAIVER_TX_Counties_FY22!AH$2,IF([1]TX_Counties_FY22_Income_Limits!AG43=[1]WAIVER_TX_Counties_FY22!AH$2,[1]TX_Counties_FY22_Income_Limits!AG43)))</f>
        <v>48750</v>
      </c>
      <c r="AI43" s="64">
        <f>IF([1]TX_Counties_FY22_Income_Limits!AH43&gt;[1]WAIVER_TX_Counties_FY22!AI$2,[1]TX_Counties_FY22_Income_Limits!AH43,IF([1]TX_Counties_FY22_Income_Limits!AH43&lt;[1]WAIVER_TX_Counties_FY22!AI$2,[1]WAIVER_TX_Counties_FY22!AI$2,IF([1]TX_Counties_FY22_Income_Limits!AH43=[1]WAIVER_TX_Counties_FY22!AI$2,[1]TX_Counties_FY22_Income_Limits!AH43)))</f>
        <v>52100</v>
      </c>
      <c r="AJ43" s="64">
        <f>IF([1]TX_Counties_FY22_Income_Limits!AI43&gt;[1]WAIVER_TX_Counties_FY22!AJ$2,[1]TX_Counties_FY22_Income_Limits!AI43,IF([1]TX_Counties_FY22_Income_Limits!AI43&lt;[1]WAIVER_TX_Counties_FY22!AJ$2,[1]WAIVER_TX_Counties_FY22!AJ$2,IF([1]TX_Counties_FY22_Income_Limits!AI43=[1]WAIVER_TX_Counties_FY22!AJ$2,[1]TX_Counties_FY22_Income_Limits!AI43)))</f>
        <v>55450</v>
      </c>
      <c r="AK43" s="64">
        <f>IF([1]TX_Counties_FY22_Income_Limits!AJ43&gt;[1]WAIVER_TX_Counties_FY22!AK$2,[1]TX_Counties_FY22_Income_Limits!AJ43,IF([1]TX_Counties_FY22_Income_Limits!AJ43&lt;[1]WAIVER_TX_Counties_FY22!AK$2,[1]WAIVER_TX_Counties_FY22!AK$2,IF([1]TX_Counties_FY22_Income_Limits!AJ43=[1]WAIVER_TX_Counties_FY22!AK$2,[1]TX_Counties_FY22_Income_Limits!AJ43)))</f>
        <v>58799.999999999993</v>
      </c>
      <c r="AL43" s="64">
        <f>IF([1]TX_Counties_FY22_Income_Limits!AK43&gt;[1]WAIVER_TX_Counties_FY22!AL$2,[1]TX_Counties_FY22_Income_Limits!AK43,IF([1]TX_Counties_FY22_Income_Limits!AK43&lt;[1]WAIVER_TX_Counties_FY22!AL$2,[1]WAIVER_TX_Counties_FY22!AL$2,IF([1]TX_Counties_FY22_Income_Limits!AK43=[1]WAIVER_TX_Counties_FY22!AL$2,[1]TX_Counties_FY22_Income_Limits!AK43)))</f>
        <v>62160</v>
      </c>
      <c r="AM43" s="64">
        <f>IF([1]TX_Counties_FY22_Income_Limits!AL43&gt;[1]WAIVER_TX_Counties_FY22!AM$2,[1]TX_Counties_FY22_Income_Limits!AL43,IF([1]TX_Counties_FY22_Income_Limits!AL43&lt;[1]WAIVER_TX_Counties_FY22!AM$2,[1]WAIVER_TX_Counties_FY22!AM$2,IF([1]TX_Counties_FY22_Income_Limits!AL43=[1]WAIVER_TX_Counties_FY22!AM$2,[1]TX_Counties_FY22_Income_Limits!AL43)))</f>
        <v>65520.000000000007</v>
      </c>
      <c r="AN43" s="64">
        <f>IF([1]TX_Counties_FY22_Income_Limits!AM43&gt;[1]WAIVER_TX_Counties_FY22!AN$2,[1]TX_Counties_FY22_Income_Limits!AM43,IF([1]TX_Counties_FY22_Income_Limits!AM43&lt;[1]WAIVER_TX_Counties_FY22!AN$2,[1]WAIVER_TX_Counties_FY22!AN$2,IF([1]TX_Counties_FY22_Income_Limits!AM43=[1]WAIVER_TX_Counties_FY22!AN$2,[1]TX_Counties_FY22_Income_Limits!AM43)))</f>
        <v>68880.000000000015</v>
      </c>
      <c r="AO43" s="64">
        <f>IF([1]TX_Counties_FY22_Income_Limits!AN43&gt;[1]WAIVER_TX_Counties_FY22!AO$2,[1]TX_Counties_FY22_Income_Limits!AN43,IF([1]TX_Counties_FY22_Income_Limits!AN43&lt;[1]WAIVER_TX_Counties_FY22!AO$2,[1]WAIVER_TX_Counties_FY22!AO$2,IF([1]TX_Counties_FY22_Income_Limits!AN43=[1]WAIVER_TX_Counties_FY22!AO$2,[1]TX_Counties_FY22_Income_Limits!AN43)))</f>
        <v>72240.000000000029</v>
      </c>
      <c r="AP43" s="64">
        <f>IF([1]TX_Counties_FY22_Income_Limits!AO43&gt;[1]WAIVER_TX_Counties_FY22!AP$2,[1]TX_Counties_FY22_Income_Limits!AO43,IF([1]TX_Counties_FY22_Income_Limits!AO43&lt;[1]WAIVER_TX_Counties_FY22!AP$2,[1]WAIVER_TX_Counties_FY22!AP$2,IF([1]TX_Counties_FY22_Income_Limits!AO43=[1]WAIVER_TX_Counties_FY22!AP$2,[1]TX_Counties_FY22_Income_Limits!AO43)))</f>
        <v>75600.000000000044</v>
      </c>
      <c r="AQ43" s="64">
        <f>IF([1]TX_Counties_FY22_Income_Limits!AP43&gt;[1]WAIVER_TX_Counties_FY22!AQ$2,[1]TX_Counties_FY22_Income_Limits!AP43,IF([1]TX_Counties_FY22_Income_Limits!AP43&lt;[1]WAIVER_TX_Counties_FY22!AQ$2,[1]WAIVER_TX_Counties_FY22!AQ$2,IF([1]TX_Counties_FY22_Income_Limits!AP43=[1]WAIVER_TX_Counties_FY22!AQ$2,[1]TX_Counties_FY22_Income_Limits!AP43)))</f>
        <v>78960.000000000058</v>
      </c>
      <c r="AR43" s="64">
        <f>IF([1]TX_Counties_FY22_Income_Limits!AQ43&gt;[1]WAIVER_TX_Counties_FY22!AR$2,[1]TX_Counties_FY22_Income_Limits!AQ43,IF([1]TX_Counties_FY22_Income_Limits!AQ43&lt;[1]WAIVER_TX_Counties_FY22!AR$2,[1]WAIVER_TX_Counties_FY22!AR$2,IF([1]TX_Counties_FY22_Income_Limits!AQ43=[1]WAIVER_TX_Counties_FY22!AR$2,[1]TX_Counties_FY22_Income_Limits!AQ43)))</f>
        <v>82320.000000000073</v>
      </c>
      <c r="AS43" s="64">
        <f>IF([1]TX_Counties_FY22_Income_Limits!AR43&gt;[1]WAIVER_TX_Counties_FY22!AS$2,[1]TX_Counties_FY22_Income_Limits!AR43,IF([1]TX_Counties_FY22_Income_Limits!AR43&lt;[1]WAIVER_TX_Counties_FY22!AS$2,[1]WAIVER_TX_Counties_FY22!AS$2,IF([1]TX_Counties_FY22_Income_Limits!AR43=[1]WAIVER_TX_Counties_FY22!AS$2,[1]TX_Counties_FY22_Income_Limits!AR43)))</f>
        <v>85680.000000000087</v>
      </c>
      <c r="AT43" s="64">
        <f>IF([1]TX_Counties_FY22_Income_Limits!AS43&gt;[1]WAIVER_TX_Counties_FY22!AT$2,[1]TX_Counties_FY22_Income_Limits!AS43,IF([1]TX_Counties_FY22_Income_Limits!AS43&lt;[1]WAIVER_TX_Counties_FY22!AT$2,[1]WAIVER_TX_Counties_FY22!AT$2,IF([1]TX_Counties_FY22_Income_Limits!AS43=[1]WAIVER_TX_Counties_FY22!AT$2,[1]TX_Counties_FY22_Income_Limits!AS43)))</f>
        <v>89040.000000000102</v>
      </c>
      <c r="AU43" s="64">
        <f>IF([1]TX_Counties_FY22_Income_Limits!AT43&gt;[1]WAIVER_TX_Counties_FY22!AU$2,[1]TX_Counties_FY22_Income_Limits!AT43,IF([1]TX_Counties_FY22_Income_Limits!AT43&lt;[1]WAIVER_TX_Counties_FY22!AU$2,[1]WAIVER_TX_Counties_FY22!AU$2,IF([1]TX_Counties_FY22_Income_Limits!AT43=[1]WAIVER_TX_Counties_FY22!AU$2,[1]TX_Counties_FY22_Income_Limits!AT43)))</f>
        <v>92400.000000000116</v>
      </c>
      <c r="AV43" s="64">
        <f>IF([1]TX_Counties_FY22_Income_Limits!AU43&gt;[1]WAIVER_TX_Counties_FY22!AV$2,[1]TX_Counties_FY22_Income_Limits!AU43,IF([1]TX_Counties_FY22_Income_Limits!AU43&lt;[1]WAIVER_TX_Counties_FY22!AV$2,[1]WAIVER_TX_Counties_FY22!AV$2,IF([1]TX_Counties_FY22_Income_Limits!AU43=[1]WAIVER_TX_Counties_FY22!AV$2,[1]TX_Counties_FY22_Income_Limits!AU43)))</f>
        <v>95760.000000000131</v>
      </c>
      <c r="AW43" s="64">
        <f>IF([1]TX_Counties_FY22_Income_Limits!AV43&gt;[1]WAIVER_TX_Counties_FY22!AW$2,[1]TX_Counties_FY22_Income_Limits!AV43,IF([1]TX_Counties_FY22_Income_Limits!AV43&lt;[1]WAIVER_TX_Counties_FY22!AW$2,[1]WAIVER_TX_Counties_FY22!AW$2,IF([1]TX_Counties_FY22_Income_Limits!AV43=[1]WAIVER_TX_Counties_FY22!AW$2,[1]TX_Counties_FY22_Income_Limits!AV43)))</f>
        <v>99120.000000000146</v>
      </c>
      <c r="AX43" s="64">
        <f>IF([1]TX_Counties_FY22_Income_Limits!AW43&gt;[1]WAIVER_TX_Counties_FY22!AX$2,[1]TX_Counties_FY22_Income_Limits!AW43,IF([1]TX_Counties_FY22_Income_Limits!AW43&lt;[1]WAIVER_TX_Counties_FY22!AX$2,[1]WAIVER_TX_Counties_FY22!AX$2,IF([1]TX_Counties_FY22_Income_Limits!AW43=[1]WAIVER_TX_Counties_FY22!AX$2,[1]TX_Counties_FY22_Income_Limits!AW43)))</f>
        <v>102480.00000000016</v>
      </c>
      <c r="AY43" s="64">
        <f>IF([1]TX_Counties_FY22_Income_Limits!AX43&gt;[1]WAIVER_TX_Counties_FY22!AY$2,[1]TX_Counties_FY22_Income_Limits!AX43,IF([1]TX_Counties_FY22_Income_Limits!AX43&lt;[1]WAIVER_TX_Counties_FY22!AY$2,[1]WAIVER_TX_Counties_FY22!AY$2,IF([1]TX_Counties_FY22_Income_Limits!AX43=[1]WAIVER_TX_Counties_FY22!AY$2,[1]TX_Counties_FY22_Income_Limits!AX43)))</f>
        <v>105840.00000000017</v>
      </c>
      <c r="AZ43" s="64">
        <f>IF([1]TX_Counties_FY22_Income_Limits!AY43&gt;[1]WAIVER_TX_Counties_FY22!AZ$2,[1]TX_Counties_FY22_Income_Limits!AY43,IF([1]TX_Counties_FY22_Income_Limits!AY43&lt;[1]WAIVER_TX_Counties_FY22!AZ$2,[1]WAIVER_TX_Counties_FY22!AZ$2,IF([1]TX_Counties_FY22_Income_Limits!AY43=[1]WAIVER_TX_Counties_FY22!AZ$2,[1]TX_Counties_FY22_Income_Limits!AY43)))</f>
        <v>109200.00000000019</v>
      </c>
      <c r="BA43" s="64">
        <f>IF([1]TX_Counties_FY22_Income_Limits!AZ43&gt;[1]WAIVER_TX_Counties_FY22!BA$2,[1]TX_Counties_FY22_Income_Limits!AZ43,IF([1]TX_Counties_FY22_Income_Limits!AZ43&lt;[1]WAIVER_TX_Counties_FY22!BA$2,[1]WAIVER_TX_Counties_FY22!BA$2,IF([1]TX_Counties_FY22_Income_Limits!AZ43=[1]WAIVER_TX_Counties_FY22!BA$2,[1]TX_Counties_FY22_Income_Limits!AZ43)))</f>
        <v>112560.0000000002</v>
      </c>
      <c r="BB43" s="64">
        <f>IF([1]TX_Counties_FY22_Income_Limits!BA43&gt;[1]WAIVER_TX_Counties_FY22!BB$2,[1]TX_Counties_FY22_Income_Limits!BA43,IF([1]TX_Counties_FY22_Income_Limits!BA43&lt;[1]WAIVER_TX_Counties_FY22!BB$2,[1]WAIVER_TX_Counties_FY22!BB$2,IF([1]TX_Counties_FY22_Income_Limits!BA43=[1]WAIVER_TX_Counties_FY22!BB$2,[1]TX_Counties_FY22_Income_Limits!BA43)))</f>
        <v>47050</v>
      </c>
      <c r="BC43" s="64">
        <f>IF([1]TX_Counties_FY22_Income_Limits!BB43&gt;[1]WAIVER_TX_Counties_FY22!BC$2,[1]TX_Counties_FY22_Income_Limits!BB43,IF([1]TX_Counties_FY22_Income_Limits!BB43&lt;[1]WAIVER_TX_Counties_FY22!BC$2,[1]WAIVER_TX_Counties_FY22!BC$2,IF([1]TX_Counties_FY22_Income_Limits!BB43=[1]WAIVER_TX_Counties_FY22!BC$2,[1]TX_Counties_FY22_Income_Limits!BB43)))</f>
        <v>53800</v>
      </c>
      <c r="BD43" s="64">
        <f>IF([1]TX_Counties_FY22_Income_Limits!BC43&gt;[1]WAIVER_TX_Counties_FY22!BD$2,[1]TX_Counties_FY22_Income_Limits!BC43,IF([1]TX_Counties_FY22_Income_Limits!BC43&lt;[1]WAIVER_TX_Counties_FY22!BD$2,[1]WAIVER_TX_Counties_FY22!BD$2,IF([1]TX_Counties_FY22_Income_Limits!BC43=[1]WAIVER_TX_Counties_FY22!BD$2,[1]TX_Counties_FY22_Income_Limits!BC43)))</f>
        <v>60500</v>
      </c>
      <c r="BE43" s="64">
        <f>IF([1]TX_Counties_FY22_Income_Limits!BD43&gt;[1]WAIVER_TX_Counties_FY22!BE$2,[1]TX_Counties_FY22_Income_Limits!BD43,IF([1]TX_Counties_FY22_Income_Limits!BD43&lt;[1]WAIVER_TX_Counties_FY22!BE$2,[1]WAIVER_TX_Counties_FY22!BE$2,IF([1]TX_Counties_FY22_Income_Limits!BD43=[1]WAIVER_TX_Counties_FY22!BE$2,[1]TX_Counties_FY22_Income_Limits!BD43)))</f>
        <v>67250</v>
      </c>
      <c r="BF43" s="64">
        <f>IF([1]TX_Counties_FY22_Income_Limits!BE43&gt;[1]WAIVER_TX_Counties_FY22!BF$2,[1]TX_Counties_FY22_Income_Limits!BE43,IF([1]TX_Counties_FY22_Income_Limits!BE43&lt;[1]WAIVER_TX_Counties_FY22!BF$2,[1]WAIVER_TX_Counties_FY22!BF$2,IF([1]TX_Counties_FY22_Income_Limits!BE43=[1]WAIVER_TX_Counties_FY22!BF$2,[1]TX_Counties_FY22_Income_Limits!BE43)))</f>
        <v>72650</v>
      </c>
      <c r="BG43" s="64">
        <f>IF([1]TX_Counties_FY22_Income_Limits!BF43&gt;[1]WAIVER_TX_Counties_FY22!BG$2,[1]TX_Counties_FY22_Income_Limits!BF43,IF([1]TX_Counties_FY22_Income_Limits!BF43&lt;[1]WAIVER_TX_Counties_FY22!BG$2,[1]WAIVER_TX_Counties_FY22!BG$2,IF([1]TX_Counties_FY22_Income_Limits!BF43=[1]WAIVER_TX_Counties_FY22!BG$2,[1]TX_Counties_FY22_Income_Limits!BF43)))</f>
        <v>78000</v>
      </c>
      <c r="BH43" s="64">
        <f>IF([1]TX_Counties_FY22_Income_Limits!BG43&gt;[1]WAIVER_TX_Counties_FY22!BH$2,[1]TX_Counties_FY22_Income_Limits!BG43,IF([1]TX_Counties_FY22_Income_Limits!BG43&lt;[1]WAIVER_TX_Counties_FY22!BH$2,[1]WAIVER_TX_Counties_FY22!BH$2,IF([1]TX_Counties_FY22_Income_Limits!BG43=[1]WAIVER_TX_Counties_FY22!BH$2,[1]TX_Counties_FY22_Income_Limits!BG43)))</f>
        <v>83400</v>
      </c>
      <c r="BI43" s="64">
        <f>IF([1]TX_Counties_FY22_Income_Limits!BH43&gt;[1]WAIVER_TX_Counties_FY22!BI$2,[1]TX_Counties_FY22_Income_Limits!BH43,IF([1]TX_Counties_FY22_Income_Limits!BH43&lt;[1]WAIVER_TX_Counties_FY22!BI$2,[1]WAIVER_TX_Counties_FY22!BI$2,IF([1]TX_Counties_FY22_Income_Limits!BH43=[1]WAIVER_TX_Counties_FY22!BI$2,[1]TX_Counties_FY22_Income_Limits!BH43)))</f>
        <v>88750</v>
      </c>
      <c r="BJ43" s="64">
        <f>IF([1]TX_Counties_FY22_Income_Limits!BI43&gt;[1]WAIVER_TX_Counties_FY22!BJ$2,[1]TX_Counties_FY22_Income_Limits!BI43,IF([1]TX_Counties_FY22_Income_Limits!BI43&lt;[1]WAIVER_TX_Counties_FY22!BJ$2,[1]WAIVER_TX_Counties_FY22!BJ$2,IF([1]TX_Counties_FY22_Income_Limits!BI43=[1]WAIVER_TX_Counties_FY22!BJ$2,[1]TX_Counties_FY22_Income_Limits!BI43)))</f>
        <v>94150</v>
      </c>
      <c r="BK43" s="64">
        <f>IF([1]TX_Counties_FY22_Income_Limits!BJ43&gt;[1]WAIVER_TX_Counties_FY22!BK$2,[1]TX_Counties_FY22_Income_Limits!BJ43,IF([1]TX_Counties_FY22_Income_Limits!BJ43&lt;[1]WAIVER_TX_Counties_FY22!BK$2,[1]WAIVER_TX_Counties_FY22!BK$2,IF([1]TX_Counties_FY22_Income_Limits!BJ43=[1]WAIVER_TX_Counties_FY22!BK$2,[1]TX_Counties_FY22_Income_Limits!BJ43)))</f>
        <v>99530</v>
      </c>
      <c r="BL43" s="64">
        <f>IF([1]TX_Counties_FY22_Income_Limits!BK43&gt;[1]WAIVER_TX_Counties_FY22!BL$2,[1]TX_Counties_FY22_Income_Limits!BK43,IF([1]TX_Counties_FY22_Income_Limits!BK43&lt;[1]WAIVER_TX_Counties_FY22!BL$2,[1]WAIVER_TX_Counties_FY22!BL$2,IF([1]TX_Counties_FY22_Income_Limits!BK43=[1]WAIVER_TX_Counties_FY22!BL$2,[1]TX_Counties_FY22_Income_Limits!BK43)))</f>
        <v>104910</v>
      </c>
      <c r="BM43" s="64">
        <f>IF([1]TX_Counties_FY22_Income_Limits!BL43&gt;[1]WAIVER_TX_Counties_FY22!BM$2,[1]TX_Counties_FY22_Income_Limits!BL43,IF([1]TX_Counties_FY22_Income_Limits!BL43&lt;[1]WAIVER_TX_Counties_FY22!BM$2,[1]WAIVER_TX_Counties_FY22!BM$2,IF([1]TX_Counties_FY22_Income_Limits!BL43=[1]WAIVER_TX_Counties_FY22!BM$2,[1]TX_Counties_FY22_Income_Limits!BL43)))</f>
        <v>110290</v>
      </c>
      <c r="BN43" s="64">
        <f>IF([1]TX_Counties_FY22_Income_Limits!BM43&gt;[1]WAIVER_TX_Counties_FY22!BN$2,[1]TX_Counties_FY22_Income_Limits!BM43,IF([1]TX_Counties_FY22_Income_Limits!BM43&lt;[1]WAIVER_TX_Counties_FY22!BN$2,[1]WAIVER_TX_Counties_FY22!BN$2,IF([1]TX_Counties_FY22_Income_Limits!BM43=[1]WAIVER_TX_Counties_FY22!BN$2,[1]TX_Counties_FY22_Income_Limits!BM43)))</f>
        <v>115670</v>
      </c>
      <c r="BO43" s="64">
        <f>IF([1]TX_Counties_FY22_Income_Limits!BN43&gt;[1]WAIVER_TX_Counties_FY22!BO$2,[1]TX_Counties_FY22_Income_Limits!BN43,IF([1]TX_Counties_FY22_Income_Limits!BN43&lt;[1]WAIVER_TX_Counties_FY22!BO$2,[1]WAIVER_TX_Counties_FY22!BO$2,IF([1]TX_Counties_FY22_Income_Limits!BN43=[1]WAIVER_TX_Counties_FY22!BO$2,[1]TX_Counties_FY22_Income_Limits!BN43)))</f>
        <v>121050</v>
      </c>
      <c r="BP43" s="64">
        <f>IF([1]TX_Counties_FY22_Income_Limits!BO43&gt;[1]WAIVER_TX_Counties_FY22!BP$2,[1]TX_Counties_FY22_Income_Limits!BO43,IF([1]TX_Counties_FY22_Income_Limits!BO43&lt;[1]WAIVER_TX_Counties_FY22!BP$2,[1]WAIVER_TX_Counties_FY22!BP$2,IF([1]TX_Counties_FY22_Income_Limits!BO43=[1]WAIVER_TX_Counties_FY22!BP$2,[1]TX_Counties_FY22_Income_Limits!BO43)))</f>
        <v>126430</v>
      </c>
      <c r="BQ43" s="64">
        <f>IF([1]TX_Counties_FY22_Income_Limits!BP43&gt;[1]WAIVER_TX_Counties_FY22!BQ$2,[1]TX_Counties_FY22_Income_Limits!BP43,IF([1]TX_Counties_FY22_Income_Limits!BP43&lt;[1]WAIVER_TX_Counties_FY22!BQ$2,[1]WAIVER_TX_Counties_FY22!BQ$2,IF([1]TX_Counties_FY22_Income_Limits!BP43=[1]WAIVER_TX_Counties_FY22!BQ$2,[1]TX_Counties_FY22_Income_Limits!BP43)))</f>
        <v>131810</v>
      </c>
      <c r="BR43" s="64">
        <f>IF([1]TX_Counties_FY22_Income_Limits!BQ43&gt;[1]WAIVER_TX_Counties_FY22!BR$2,[1]TX_Counties_FY22_Income_Limits!BQ43,IF([1]TX_Counties_FY22_Income_Limits!BQ43&lt;[1]WAIVER_TX_Counties_FY22!BR$2,[1]WAIVER_TX_Counties_FY22!BR$2,IF([1]TX_Counties_FY22_Income_Limits!BQ43=[1]WAIVER_TX_Counties_FY22!BR$2,[1]TX_Counties_FY22_Income_Limits!BQ43)))</f>
        <v>137190</v>
      </c>
      <c r="BS43" s="64">
        <f>IF([1]TX_Counties_FY22_Income_Limits!BR43&gt;[1]WAIVER_TX_Counties_FY22!BS$2,[1]TX_Counties_FY22_Income_Limits!BR43,IF([1]TX_Counties_FY22_Income_Limits!BR43&lt;[1]WAIVER_TX_Counties_FY22!BS$2,[1]WAIVER_TX_Counties_FY22!BS$2,IF([1]TX_Counties_FY22_Income_Limits!BR43=[1]WAIVER_TX_Counties_FY22!BS$2,[1]TX_Counties_FY22_Income_Limits!BR43)))</f>
        <v>142570</v>
      </c>
      <c r="BT43" s="64">
        <f>IF([1]TX_Counties_FY22_Income_Limits!BS43&gt;[1]WAIVER_TX_Counties_FY22!BT$2,[1]TX_Counties_FY22_Income_Limits!BS43,IF([1]TX_Counties_FY22_Income_Limits!BS43&lt;[1]WAIVER_TX_Counties_FY22!BT$2,[1]WAIVER_TX_Counties_FY22!BT$2,IF([1]TX_Counties_FY22_Income_Limits!BS43=[1]WAIVER_TX_Counties_FY22!BT$2,[1]TX_Counties_FY22_Income_Limits!BS43)))</f>
        <v>147950</v>
      </c>
      <c r="BU43" s="64">
        <f>IF([1]TX_Counties_FY22_Income_Limits!BT43&gt;[1]WAIVER_TX_Counties_FY22!BU$2,[1]TX_Counties_FY22_Income_Limits!BT43,IF([1]TX_Counties_FY22_Income_Limits!BT43&lt;[1]WAIVER_TX_Counties_FY22!BU$2,[1]WAIVER_TX_Counties_FY22!BU$2,IF([1]TX_Counties_FY22_Income_Limits!BT43=[1]WAIVER_TX_Counties_FY22!BU$2,[1]TX_Counties_FY22_Income_Limits!BT43)))</f>
        <v>153330</v>
      </c>
      <c r="BV43" s="64">
        <f>IF([1]TX_Counties_FY22_Income_Limits!BU43&gt;[1]WAIVER_TX_Counties_FY22!BV$2,[1]TX_Counties_FY22_Income_Limits!BU43,IF([1]TX_Counties_FY22_Income_Limits!BU43&lt;[1]WAIVER_TX_Counties_FY22!BV$2,[1]WAIVER_TX_Counties_FY22!BV$2,IF([1]TX_Counties_FY22_Income_Limits!BU43=[1]WAIVER_TX_Counties_FY22!BV$2,[1]TX_Counties_FY22_Income_Limits!BU43)))</f>
        <v>158710</v>
      </c>
      <c r="BW43" s="64">
        <f>IF([1]TX_Counties_FY22_Income_Limits!BV43&gt;[1]WAIVER_TX_Counties_FY22!BW$2,[1]TX_Counties_FY22_Income_Limits!BV43,IF([1]TX_Counties_FY22_Income_Limits!BV43&lt;[1]WAIVER_TX_Counties_FY22!BW$2,[1]WAIVER_TX_Counties_FY22!BW$2,IF([1]TX_Counties_FY22_Income_Limits!BV43=[1]WAIVER_TX_Counties_FY22!BW$2,[1]TX_Counties_FY22_Income_Limits!BV43)))</f>
        <v>164090</v>
      </c>
      <c r="BX43" s="64">
        <f>IF([1]TX_Counties_FY22_Income_Limits!BW43&gt;[1]WAIVER_TX_Counties_FY22!BX$2,[1]TX_Counties_FY22_Income_Limits!BW43,IF([1]TX_Counties_FY22_Income_Limits!BW43&lt;[1]WAIVER_TX_Counties_FY22!BX$2,[1]WAIVER_TX_Counties_FY22!BX$2,IF([1]TX_Counties_FY22_Income_Limits!BW43=[1]WAIVER_TX_Counties_FY22!BX$2,[1]TX_Counties_FY22_Income_Limits!BW43)))</f>
        <v>169470</v>
      </c>
      <c r="BY43" s="64">
        <f>IF([1]TX_Counties_FY22_Income_Limits!BX43&gt;[1]WAIVER_TX_Counties_FY22!BY$2,[1]TX_Counties_FY22_Income_Limits!BX43,IF([1]TX_Counties_FY22_Income_Limits!BX43&lt;[1]WAIVER_TX_Counties_FY22!BY$2,[1]WAIVER_TX_Counties_FY22!BY$2,IF([1]TX_Counties_FY22_Income_Limits!BX43=[1]WAIVER_TX_Counties_FY22!BY$2,[1]TX_Counties_FY22_Income_Limits!BX43)))</f>
        <v>174850</v>
      </c>
      <c r="BZ43" s="64">
        <f>IF([1]TX_Counties_FY22_Income_Limits!BY43&gt;[1]WAIVER_TX_Counties_FY22!BZ$2,[1]TX_Counties_FY22_Income_Limits!BY43,IF([1]TX_Counties_FY22_Income_Limits!BY43&lt;[1]WAIVER_TX_Counties_FY22!BZ$2,[1]WAIVER_TX_Counties_FY22!BZ$2,IF([1]TX_Counties_FY22_Income_Limits!BY43=[1]WAIVER_TX_Counties_FY22!BZ$2,[1]TX_Counties_FY22_Income_Limits!BY43)))</f>
        <v>180230</v>
      </c>
      <c r="CA43" s="64">
        <f>IF([1]TX_Counties_FY22_Income_Limits!BZ43&gt;[1]WAIVER_TX_Counties_FY22!CA$2,[1]TX_Counties_FY22_Income_Limits!BZ43,IF([1]TX_Counties_FY22_Income_Limits!BZ43&lt;[1]WAIVER_TX_Counties_FY22!CA$2,[1]WAIVER_TX_Counties_FY22!CA$2,IF([1]TX_Counties_FY22_Income_Limits!BZ43=[1]WAIVER_TX_Counties_FY22!CA$2,[1]TX_Counties_FY22_Income_Limits!BZ43)))</f>
        <v>59709.999999999993</v>
      </c>
      <c r="CB43" s="64">
        <f>IF([1]TX_Counties_FY22_Income_Limits!CA43&gt;[1]WAIVER_TX_Counties_FY22!CB$2,[1]TX_Counties_FY22_Income_Limits!CA43,IF([1]TX_Counties_FY22_Income_Limits!CA43&lt;[1]WAIVER_TX_Counties_FY22!CB$2,[1]WAIVER_TX_Counties_FY22!CB$2,IF([1]TX_Counties_FY22_Income_Limits!CA43=[1]WAIVER_TX_Counties_FY22!CB$2,[1]TX_Counties_FY22_Income_Limits!CA43)))</f>
        <v>68240</v>
      </c>
      <c r="CC43" s="64">
        <f>IF([1]TX_Counties_FY22_Income_Limits!CB43&gt;[1]WAIVER_TX_Counties_FY22!CC$2,[1]TX_Counties_FY22_Income_Limits!CB43,IF([1]TX_Counties_FY22_Income_Limits!CB43&lt;[1]WAIVER_TX_Counties_FY22!CC$2,[1]WAIVER_TX_Counties_FY22!CC$2,IF([1]TX_Counties_FY22_Income_Limits!CB43=[1]WAIVER_TX_Counties_FY22!CC$2,[1]TX_Counties_FY22_Income_Limits!CB43)))</f>
        <v>76770</v>
      </c>
      <c r="CD43" s="64">
        <f>IF([1]TX_Counties_FY22_Income_Limits!CC43&gt;[1]WAIVER_TX_Counties_FY22!CD$2,[1]TX_Counties_FY22_Income_Limits!CC43,IF([1]TX_Counties_FY22_Income_Limits!CC43&lt;[1]WAIVER_TX_Counties_FY22!CD$2,[1]WAIVER_TX_Counties_FY22!CD$2,IF([1]TX_Counties_FY22_Income_Limits!CC43=[1]WAIVER_TX_Counties_FY22!CD$2,[1]TX_Counties_FY22_Income_Limits!CC43)))</f>
        <v>85300</v>
      </c>
      <c r="CE43" s="64">
        <f>IF([1]TX_Counties_FY22_Income_Limits!CD43&gt;[1]WAIVER_TX_Counties_FY22!CE$2,[1]TX_Counties_FY22_Income_Limits!CD43,IF([1]TX_Counties_FY22_Income_Limits!CD43&lt;[1]WAIVER_TX_Counties_FY22!CE$2,[1]WAIVER_TX_Counties_FY22!CE$2,IF([1]TX_Counties_FY22_Income_Limits!CD43=[1]WAIVER_TX_Counties_FY22!CE$2,[1]TX_Counties_FY22_Income_Limits!CD43)))</f>
        <v>92124</v>
      </c>
      <c r="CF43" s="64">
        <f>IF([1]TX_Counties_FY22_Income_Limits!CE43&gt;[1]WAIVER_TX_Counties_FY22!CF$2,[1]TX_Counties_FY22_Income_Limits!CE43,IF([1]TX_Counties_FY22_Income_Limits!CE43&lt;[1]WAIVER_TX_Counties_FY22!CF$2,[1]WAIVER_TX_Counties_FY22!CF$2,IF([1]TX_Counties_FY22_Income_Limits!CE43=[1]WAIVER_TX_Counties_FY22!CF$2,[1]TX_Counties_FY22_Income_Limits!CE43)))</f>
        <v>98948</v>
      </c>
      <c r="CG43" s="64">
        <f>IF([1]TX_Counties_FY22_Income_Limits!CF43&gt;[1]WAIVER_TX_Counties_FY22!CG$2,[1]TX_Counties_FY22_Income_Limits!CF43,IF([1]TX_Counties_FY22_Income_Limits!CF43&lt;[1]WAIVER_TX_Counties_FY22!CG$2,[1]WAIVER_TX_Counties_FY22!CG$2,IF([1]TX_Counties_FY22_Income_Limits!CF43=[1]WAIVER_TX_Counties_FY22!CG$2,[1]TX_Counties_FY22_Income_Limits!CF43)))</f>
        <v>105772</v>
      </c>
      <c r="CH43" s="64">
        <f>IF([1]TX_Counties_FY22_Income_Limits!CG43&gt;[1]WAIVER_TX_Counties_FY22!CH$2,[1]TX_Counties_FY22_Income_Limits!CG43,IF([1]TX_Counties_FY22_Income_Limits!CG43&lt;[1]WAIVER_TX_Counties_FY22!CH$2,[1]WAIVER_TX_Counties_FY22!CH$2,IF([1]TX_Counties_FY22_Income_Limits!CG43=[1]WAIVER_TX_Counties_FY22!CH$2,[1]TX_Counties_FY22_Income_Limits!CG43)))</f>
        <v>112596</v>
      </c>
      <c r="CI43" s="64">
        <f>IF([1]TX_Counties_FY22_Income_Limits!CH43&gt;[1]WAIVER_TX_Counties_FY22!CI$2,[1]TX_Counties_FY22_Income_Limits!CH43,IF([1]TX_Counties_FY22_Income_Limits!CH43&lt;[1]WAIVER_TX_Counties_FY22!CI$2,[1]WAIVER_TX_Counties_FY22!CI$2,IF([1]TX_Counties_FY22_Income_Limits!CH43=[1]WAIVER_TX_Counties_FY22!CI$2,[1]TX_Counties_FY22_Income_Limits!CH43)))</f>
        <v>119419.99999999999</v>
      </c>
      <c r="CJ43" s="64">
        <f>IF([1]TX_Counties_FY22_Income_Limits!CI43&gt;[1]WAIVER_TX_Counties_FY22!CJ$2,[1]TX_Counties_FY22_Income_Limits!CI43,IF([1]TX_Counties_FY22_Income_Limits!CI43&lt;[1]WAIVER_TX_Counties_FY22!CJ$2,[1]WAIVER_TX_Counties_FY22!CJ$2,IF([1]TX_Counties_FY22_Income_Limits!CI43=[1]WAIVER_TX_Counties_FY22!CJ$2,[1]TX_Counties_FY22_Income_Limits!CI43)))</f>
        <v>126244</v>
      </c>
      <c r="CK43" s="64">
        <f>IF([1]TX_Counties_FY22_Income_Limits!CJ43&gt;[1]WAIVER_TX_Counties_FY22!CK$2,[1]TX_Counties_FY22_Income_Limits!CJ43,IF([1]TX_Counties_FY22_Income_Limits!CJ43&lt;[1]WAIVER_TX_Counties_FY22!CK$2,[1]WAIVER_TX_Counties_FY22!CK$2,IF([1]TX_Counties_FY22_Income_Limits!CJ43=[1]WAIVER_TX_Counties_FY22!CK$2,[1]TX_Counties_FY22_Income_Limits!CJ43)))</f>
        <v>133068</v>
      </c>
      <c r="CL43" s="64">
        <f>IF([1]TX_Counties_FY22_Income_Limits!CK43&gt;[1]WAIVER_TX_Counties_FY22!CL$2,[1]TX_Counties_FY22_Income_Limits!CK43,IF([1]TX_Counties_FY22_Income_Limits!CK43&lt;[1]WAIVER_TX_Counties_FY22!CL$2,[1]WAIVER_TX_Counties_FY22!CL$2,IF([1]TX_Counties_FY22_Income_Limits!CK43=[1]WAIVER_TX_Counties_FY22!CL$2,[1]TX_Counties_FY22_Income_Limits!CK43)))</f>
        <v>139892</v>
      </c>
      <c r="CM43" s="64">
        <f>IF([1]TX_Counties_FY22_Income_Limits!CL43&gt;[1]WAIVER_TX_Counties_FY22!CM$2,[1]TX_Counties_FY22_Income_Limits!CL43,IF([1]TX_Counties_FY22_Income_Limits!CL43&lt;[1]WAIVER_TX_Counties_FY22!CM$2,[1]WAIVER_TX_Counties_FY22!CM$2,IF([1]TX_Counties_FY22_Income_Limits!CL43=[1]WAIVER_TX_Counties_FY22!CM$2,[1]TX_Counties_FY22_Income_Limits!CL43)))</f>
        <v>146716</v>
      </c>
      <c r="CN43" s="64">
        <f>IF([1]TX_Counties_FY22_Income_Limits!CM43&gt;[1]WAIVER_TX_Counties_FY22!CN$2,[1]TX_Counties_FY22_Income_Limits!CM43,IF([1]TX_Counties_FY22_Income_Limits!CM43&lt;[1]WAIVER_TX_Counties_FY22!CN$2,[1]WAIVER_TX_Counties_FY22!CN$2,IF([1]TX_Counties_FY22_Income_Limits!CM43=[1]WAIVER_TX_Counties_FY22!CN$2,[1]TX_Counties_FY22_Income_Limits!CM43)))</f>
        <v>153540</v>
      </c>
      <c r="CO43" s="64">
        <f>IF([1]TX_Counties_FY22_Income_Limits!CN43&gt;[1]WAIVER_TX_Counties_FY22!CO$2,[1]TX_Counties_FY22_Income_Limits!CN43,IF([1]TX_Counties_FY22_Income_Limits!CN43&lt;[1]WAIVER_TX_Counties_FY22!CO$2,[1]WAIVER_TX_Counties_FY22!CO$2,IF([1]TX_Counties_FY22_Income_Limits!CN43=[1]WAIVER_TX_Counties_FY22!CO$2,[1]TX_Counties_FY22_Income_Limits!CN43)))</f>
        <v>160364</v>
      </c>
      <c r="CP43" s="64">
        <f>IF([1]TX_Counties_FY22_Income_Limits!CO43&gt;[1]WAIVER_TX_Counties_FY22!CP$2,[1]TX_Counties_FY22_Income_Limits!CO43,IF([1]TX_Counties_FY22_Income_Limits!CO43&lt;[1]WAIVER_TX_Counties_FY22!CP$2,[1]WAIVER_TX_Counties_FY22!CP$2,IF([1]TX_Counties_FY22_Income_Limits!CO43=[1]WAIVER_TX_Counties_FY22!CP$2,[1]TX_Counties_FY22_Income_Limits!CO43)))</f>
        <v>167188</v>
      </c>
      <c r="CQ43" s="64">
        <f>IF([1]TX_Counties_FY22_Income_Limits!CP43&gt;[1]WAIVER_TX_Counties_FY22!CQ$2,[1]TX_Counties_FY22_Income_Limits!CP43,IF([1]TX_Counties_FY22_Income_Limits!CP43&lt;[1]WAIVER_TX_Counties_FY22!CQ$2,[1]WAIVER_TX_Counties_FY22!CQ$2,IF([1]TX_Counties_FY22_Income_Limits!CP43=[1]WAIVER_TX_Counties_FY22!CQ$2,[1]TX_Counties_FY22_Income_Limits!CP43)))</f>
        <v>174012</v>
      </c>
      <c r="CR43" s="64">
        <f>IF([1]TX_Counties_FY22_Income_Limits!CQ43&gt;[1]WAIVER_TX_Counties_FY22!CR$2,[1]TX_Counties_FY22_Income_Limits!CQ43,IF([1]TX_Counties_FY22_Income_Limits!CQ43&lt;[1]WAIVER_TX_Counties_FY22!CR$2,[1]WAIVER_TX_Counties_FY22!CR$2,IF([1]TX_Counties_FY22_Income_Limits!CQ43=[1]WAIVER_TX_Counties_FY22!CR$2,[1]TX_Counties_FY22_Income_Limits!CQ43)))</f>
        <v>180836</v>
      </c>
      <c r="CS43" s="64">
        <f>IF([1]TX_Counties_FY22_Income_Limits!CR43&gt;[1]WAIVER_TX_Counties_FY22!CS$2,[1]TX_Counties_FY22_Income_Limits!CR43,IF([1]TX_Counties_FY22_Income_Limits!CR43&lt;[1]WAIVER_TX_Counties_FY22!CS$2,[1]WAIVER_TX_Counties_FY22!CS$2,IF([1]TX_Counties_FY22_Income_Limits!CR43=[1]WAIVER_TX_Counties_FY22!CS$2,[1]TX_Counties_FY22_Income_Limits!CR43)))</f>
        <v>187660</v>
      </c>
      <c r="CT43" s="64">
        <f>IF([1]TX_Counties_FY22_Income_Limits!CS43&gt;[1]WAIVER_TX_Counties_FY22!CT$2,[1]TX_Counties_FY22_Income_Limits!CS43,IF([1]TX_Counties_FY22_Income_Limits!CS43&lt;[1]WAIVER_TX_Counties_FY22!CT$2,[1]WAIVER_TX_Counties_FY22!CT$2,IF([1]TX_Counties_FY22_Income_Limits!CS43=[1]WAIVER_TX_Counties_FY22!CT$2,[1]TX_Counties_FY22_Income_Limits!CS43)))</f>
        <v>194484</v>
      </c>
      <c r="CU43" s="64">
        <f>IF([1]TX_Counties_FY22_Income_Limits!CT43&gt;[1]WAIVER_TX_Counties_FY22!CU$2,[1]TX_Counties_FY22_Income_Limits!CT43,IF([1]TX_Counties_FY22_Income_Limits!CT43&lt;[1]WAIVER_TX_Counties_FY22!CU$2,[1]WAIVER_TX_Counties_FY22!CU$2,IF([1]TX_Counties_FY22_Income_Limits!CT43=[1]WAIVER_TX_Counties_FY22!CU$2,[1]TX_Counties_FY22_Income_Limits!CT43)))</f>
        <v>201308</v>
      </c>
      <c r="CV43" s="64">
        <f>IF([1]TX_Counties_FY22_Income_Limits!CU43&gt;[1]WAIVER_TX_Counties_FY22!CV$2,[1]TX_Counties_FY22_Income_Limits!CU43,IF([1]TX_Counties_FY22_Income_Limits!CU43&lt;[1]WAIVER_TX_Counties_FY22!CV$2,[1]WAIVER_TX_Counties_FY22!CV$2,IF([1]TX_Counties_FY22_Income_Limits!CU43=[1]WAIVER_TX_Counties_FY22!CV$2,[1]TX_Counties_FY22_Income_Limits!CU43)))</f>
        <v>208132</v>
      </c>
      <c r="CW43" s="64">
        <f>IF([1]TX_Counties_FY22_Income_Limits!CV43&gt;[1]WAIVER_TX_Counties_FY22!CW$2,[1]TX_Counties_FY22_Income_Limits!CV43,IF([1]TX_Counties_FY22_Income_Limits!CV43&lt;[1]WAIVER_TX_Counties_FY22!CW$2,[1]WAIVER_TX_Counties_FY22!CW$2,IF([1]TX_Counties_FY22_Income_Limits!CV43=[1]WAIVER_TX_Counties_FY22!CW$2,[1]TX_Counties_FY22_Income_Limits!CV43)))</f>
        <v>214956</v>
      </c>
      <c r="CX43" s="64">
        <f>IF([1]TX_Counties_FY22_Income_Limits!CW43&gt;[1]WAIVER_TX_Counties_FY22!CX$2,[1]TX_Counties_FY22_Income_Limits!CW43,IF([1]TX_Counties_FY22_Income_Limits!CW43&lt;[1]WAIVER_TX_Counties_FY22!CX$2,[1]WAIVER_TX_Counties_FY22!CX$2,IF([1]TX_Counties_FY22_Income_Limits!CW43=[1]WAIVER_TX_Counties_FY22!CX$2,[1]TX_Counties_FY22_Income_Limits!CW43)))</f>
        <v>221780</v>
      </c>
      <c r="CY43" s="64">
        <f>IF([1]TX_Counties_FY22_Income_Limits!CX43&gt;[1]WAIVER_TX_Counties_FY22!CY$2,[1]TX_Counties_FY22_Income_Limits!CX43,IF([1]TX_Counties_FY22_Income_Limits!CX43&lt;[1]WAIVER_TX_Counties_FY22!CY$2,[1]WAIVER_TX_Counties_FY22!CY$2,IF([1]TX_Counties_FY22_Income_Limits!CX43=[1]WAIVER_TX_Counties_FY22!CY$2,[1]TX_Counties_FY22_Income_Limits!CX43)))</f>
        <v>228604</v>
      </c>
      <c r="CZ43" s="64">
        <f>IF([1]TX_Counties_FY22_Income_Limits!CY43&gt;[1]WAIVER_TX_Counties_FY22!CZ$2,[1]TX_Counties_FY22_Income_Limits!CY43,IF([1]TX_Counties_FY22_Income_Limits!CY43&lt;[1]WAIVER_TX_Counties_FY22!CZ$2,[1]WAIVER_TX_Counties_FY22!CZ$2,IF([1]TX_Counties_FY22_Income_Limits!CY43=[1]WAIVER_TX_Counties_FY22!CZ$2,[1]TX_Counties_FY22_Income_Limits!CY43)))</f>
        <v>71652</v>
      </c>
      <c r="DA43" s="64">
        <f>IF([1]TX_Counties_FY22_Income_Limits!CZ43&gt;[1]WAIVER_TX_Counties_FY22!DA$2,[1]TX_Counties_FY22_Income_Limits!CZ43,IF([1]TX_Counties_FY22_Income_Limits!CZ43&lt;[1]WAIVER_TX_Counties_FY22!DA$2,[1]WAIVER_TX_Counties_FY22!DA$2,IF([1]TX_Counties_FY22_Income_Limits!CZ43=[1]WAIVER_TX_Counties_FY22!DA$2,[1]TX_Counties_FY22_Income_Limits!CZ43)))</f>
        <v>81888</v>
      </c>
      <c r="DB43" s="64">
        <f>IF([1]TX_Counties_FY22_Income_Limits!DA43&gt;[1]WAIVER_TX_Counties_FY22!DB$2,[1]TX_Counties_FY22_Income_Limits!DA43,IF([1]TX_Counties_FY22_Income_Limits!DA43&lt;[1]WAIVER_TX_Counties_FY22!DB$2,[1]WAIVER_TX_Counties_FY22!DB$2,IF([1]TX_Counties_FY22_Income_Limits!DA43=[1]WAIVER_TX_Counties_FY22!DB$2,[1]TX_Counties_FY22_Income_Limits!DA43)))</f>
        <v>92124</v>
      </c>
      <c r="DC43" s="64">
        <f>IF([1]TX_Counties_FY22_Income_Limits!DB43&gt;[1]WAIVER_TX_Counties_FY22!DC$2,[1]TX_Counties_FY22_Income_Limits!DB43,IF([1]TX_Counties_FY22_Income_Limits!DB43&lt;[1]WAIVER_TX_Counties_FY22!DC$2,[1]WAIVER_TX_Counties_FY22!DC$2,IF([1]TX_Counties_FY22_Income_Limits!DB43=[1]WAIVER_TX_Counties_FY22!DC$2,[1]TX_Counties_FY22_Income_Limits!DB43)))</f>
        <v>102360</v>
      </c>
      <c r="DD43" s="64">
        <f>IF([1]TX_Counties_FY22_Income_Limits!DC43&gt;[1]WAIVER_TX_Counties_FY22!DD$2,[1]TX_Counties_FY22_Income_Limits!DC43,IF([1]TX_Counties_FY22_Income_Limits!DC43&lt;[1]WAIVER_TX_Counties_FY22!DD$2,[1]WAIVER_TX_Counties_FY22!DD$2,IF([1]TX_Counties_FY22_Income_Limits!DC43=[1]WAIVER_TX_Counties_FY22!DD$2,[1]TX_Counties_FY22_Income_Limits!DC43)))</f>
        <v>110548.8</v>
      </c>
      <c r="DE43" s="64">
        <f>IF([1]TX_Counties_FY22_Income_Limits!DD43&gt;[1]WAIVER_TX_Counties_FY22!DE$2,[1]TX_Counties_FY22_Income_Limits!DD43,IF([1]TX_Counties_FY22_Income_Limits!DD43&lt;[1]WAIVER_TX_Counties_FY22!DE$2,[1]WAIVER_TX_Counties_FY22!DE$2,IF([1]TX_Counties_FY22_Income_Limits!DD43=[1]WAIVER_TX_Counties_FY22!DE$2,[1]TX_Counties_FY22_Income_Limits!DD43)))</f>
        <v>118737.59999999999</v>
      </c>
      <c r="DF43" s="64">
        <f>IF([1]TX_Counties_FY22_Income_Limits!DE43&gt;[1]WAIVER_TX_Counties_FY22!DF$2,[1]TX_Counties_FY22_Income_Limits!DE43,IF([1]TX_Counties_FY22_Income_Limits!DE43&lt;[1]WAIVER_TX_Counties_FY22!DF$2,[1]WAIVER_TX_Counties_FY22!DF$2,IF([1]TX_Counties_FY22_Income_Limits!DE43=[1]WAIVER_TX_Counties_FY22!DF$2,[1]TX_Counties_FY22_Income_Limits!DE43)))</f>
        <v>126926.39999999999</v>
      </c>
      <c r="DG43" s="64">
        <f>IF([1]TX_Counties_FY22_Income_Limits!DF43&gt;[1]WAIVER_TX_Counties_FY22!DG$2,[1]TX_Counties_FY22_Income_Limits!DF43,IF([1]TX_Counties_FY22_Income_Limits!DF43&lt;[1]WAIVER_TX_Counties_FY22!DG$2,[1]WAIVER_TX_Counties_FY22!DG$2,IF([1]TX_Counties_FY22_Income_Limits!DF43=[1]WAIVER_TX_Counties_FY22!DG$2,[1]TX_Counties_FY22_Income_Limits!DF43)))</f>
        <v>135115.20000000001</v>
      </c>
      <c r="DH43" s="64">
        <f>IF([1]TX_Counties_FY22_Income_Limits!DG43&gt;[1]WAIVER_TX_Counties_FY22!DH$2,[1]TX_Counties_FY22_Income_Limits!DG43,IF([1]TX_Counties_FY22_Income_Limits!DG43&lt;[1]WAIVER_TX_Counties_FY22!DH$2,[1]WAIVER_TX_Counties_FY22!DH$2,IF([1]TX_Counties_FY22_Income_Limits!DG43=[1]WAIVER_TX_Counties_FY22!DH$2,[1]TX_Counties_FY22_Income_Limits!DG43)))</f>
        <v>143304</v>
      </c>
      <c r="DI43" s="64">
        <f>IF([1]TX_Counties_FY22_Income_Limits!DH43&gt;[1]WAIVER_TX_Counties_FY22!DI$2,[1]TX_Counties_FY22_Income_Limits!DH43,IF([1]TX_Counties_FY22_Income_Limits!DH43&lt;[1]WAIVER_TX_Counties_FY22!DI$2,[1]WAIVER_TX_Counties_FY22!DI$2,IF([1]TX_Counties_FY22_Income_Limits!DH43=[1]WAIVER_TX_Counties_FY22!DI$2,[1]TX_Counties_FY22_Income_Limits!DH43)))</f>
        <v>151492.79999999999</v>
      </c>
      <c r="DJ43" s="64">
        <f>IF([1]TX_Counties_FY22_Income_Limits!DI43&gt;[1]WAIVER_TX_Counties_FY22!DJ$2,[1]TX_Counties_FY22_Income_Limits!DI43,IF([1]TX_Counties_FY22_Income_Limits!DI43&lt;[1]WAIVER_TX_Counties_FY22!DJ$2,[1]WAIVER_TX_Counties_FY22!DJ$2,IF([1]TX_Counties_FY22_Income_Limits!DI43=[1]WAIVER_TX_Counties_FY22!DJ$2,[1]TX_Counties_FY22_Income_Limits!DI43)))</f>
        <v>159681.59999999998</v>
      </c>
      <c r="DK43" s="64">
        <f>IF([1]TX_Counties_FY22_Income_Limits!DJ43&gt;[1]WAIVER_TX_Counties_FY22!DK$2,[1]TX_Counties_FY22_Income_Limits!DJ43,IF([1]TX_Counties_FY22_Income_Limits!DJ43&lt;[1]WAIVER_TX_Counties_FY22!DK$2,[1]WAIVER_TX_Counties_FY22!DK$2,IF([1]TX_Counties_FY22_Income_Limits!DJ43=[1]WAIVER_TX_Counties_FY22!DK$2,[1]TX_Counties_FY22_Income_Limits!DJ43)))</f>
        <v>167870.39999999997</v>
      </c>
      <c r="DL43" s="64">
        <f>IF([1]TX_Counties_FY22_Income_Limits!DK43&gt;[1]WAIVER_TX_Counties_FY22!DL$2,[1]TX_Counties_FY22_Income_Limits!DK43,IF([1]TX_Counties_FY22_Income_Limits!DK43&lt;[1]WAIVER_TX_Counties_FY22!DL$2,[1]WAIVER_TX_Counties_FY22!DL$2,IF([1]TX_Counties_FY22_Income_Limits!DK43=[1]WAIVER_TX_Counties_FY22!DL$2,[1]TX_Counties_FY22_Income_Limits!DK43)))</f>
        <v>176059.19999999995</v>
      </c>
      <c r="DM43" s="64">
        <f>IF([1]TX_Counties_FY22_Income_Limits!DL43&gt;[1]WAIVER_TX_Counties_FY22!DM$2,[1]TX_Counties_FY22_Income_Limits!DL43,IF([1]TX_Counties_FY22_Income_Limits!DL43&lt;[1]WAIVER_TX_Counties_FY22!DM$2,[1]WAIVER_TX_Counties_FY22!DM$2,IF([1]TX_Counties_FY22_Income_Limits!DL43=[1]WAIVER_TX_Counties_FY22!DM$2,[1]TX_Counties_FY22_Income_Limits!DL43)))</f>
        <v>184247.99999999994</v>
      </c>
      <c r="DN43" s="64">
        <f>IF([1]TX_Counties_FY22_Income_Limits!DM43&gt;[1]WAIVER_TX_Counties_FY22!DN$2,[1]TX_Counties_FY22_Income_Limits!DM43,IF([1]TX_Counties_FY22_Income_Limits!DM43&lt;[1]WAIVER_TX_Counties_FY22!DN$2,[1]WAIVER_TX_Counties_FY22!DN$2,IF([1]TX_Counties_FY22_Income_Limits!DM43=[1]WAIVER_TX_Counties_FY22!DN$2,[1]TX_Counties_FY22_Income_Limits!DM43)))</f>
        <v>192436.79999999993</v>
      </c>
      <c r="DO43" s="64">
        <f>IF([1]TX_Counties_FY22_Income_Limits!DN43&gt;[1]WAIVER_TX_Counties_FY22!DO$2,[1]TX_Counties_FY22_Income_Limits!DN43,IF([1]TX_Counties_FY22_Income_Limits!DN43&lt;[1]WAIVER_TX_Counties_FY22!DO$2,[1]WAIVER_TX_Counties_FY22!DO$2,IF([1]TX_Counties_FY22_Income_Limits!DN43=[1]WAIVER_TX_Counties_FY22!DO$2,[1]TX_Counties_FY22_Income_Limits!DN43)))</f>
        <v>200625.59999999992</v>
      </c>
      <c r="DP43" s="64">
        <f>IF([1]TX_Counties_FY22_Income_Limits!DO43&gt;[1]WAIVER_TX_Counties_FY22!DP$2,[1]TX_Counties_FY22_Income_Limits!DO43,IF([1]TX_Counties_FY22_Income_Limits!DO43&lt;[1]WAIVER_TX_Counties_FY22!DP$2,[1]WAIVER_TX_Counties_FY22!DP$2,IF([1]TX_Counties_FY22_Income_Limits!DO43=[1]WAIVER_TX_Counties_FY22!DP$2,[1]TX_Counties_FY22_Income_Limits!DO43)))</f>
        <v>208814.39999999991</v>
      </c>
      <c r="DQ43" s="64">
        <f>IF([1]TX_Counties_FY22_Income_Limits!DP43&gt;[1]WAIVER_TX_Counties_FY22!DQ$2,[1]TX_Counties_FY22_Income_Limits!DP43,IF([1]TX_Counties_FY22_Income_Limits!DP43&lt;[1]WAIVER_TX_Counties_FY22!DQ$2,[1]WAIVER_TX_Counties_FY22!DQ$2,IF([1]TX_Counties_FY22_Income_Limits!DP43=[1]WAIVER_TX_Counties_FY22!DQ$2,[1]TX_Counties_FY22_Income_Limits!DP43)))</f>
        <v>217003.1999999999</v>
      </c>
      <c r="DR43" s="64">
        <f>IF([1]TX_Counties_FY22_Income_Limits!DQ43&gt;[1]WAIVER_TX_Counties_FY22!DR$2,[1]TX_Counties_FY22_Income_Limits!DQ43,IF([1]TX_Counties_FY22_Income_Limits!DQ43&lt;[1]WAIVER_TX_Counties_FY22!DR$2,[1]WAIVER_TX_Counties_FY22!DR$2,IF([1]TX_Counties_FY22_Income_Limits!DQ43=[1]WAIVER_TX_Counties_FY22!DR$2,[1]TX_Counties_FY22_Income_Limits!DQ43)))</f>
        <v>225191.99999999988</v>
      </c>
      <c r="DS43" s="64">
        <f>IF([1]TX_Counties_FY22_Income_Limits!DR43&gt;[1]WAIVER_TX_Counties_FY22!DS$2,[1]TX_Counties_FY22_Income_Limits!DR43,IF([1]TX_Counties_FY22_Income_Limits!DR43&lt;[1]WAIVER_TX_Counties_FY22!DS$2,[1]WAIVER_TX_Counties_FY22!DS$2,IF([1]TX_Counties_FY22_Income_Limits!DR43=[1]WAIVER_TX_Counties_FY22!DS$2,[1]TX_Counties_FY22_Income_Limits!DR43)))</f>
        <v>233380.79999999987</v>
      </c>
      <c r="DT43" s="64">
        <f>IF([1]TX_Counties_FY22_Income_Limits!DS43&gt;[1]WAIVER_TX_Counties_FY22!DT$2,[1]TX_Counties_FY22_Income_Limits!DS43,IF([1]TX_Counties_FY22_Income_Limits!DS43&lt;[1]WAIVER_TX_Counties_FY22!DT$2,[1]WAIVER_TX_Counties_FY22!DT$2,IF([1]TX_Counties_FY22_Income_Limits!DS43=[1]WAIVER_TX_Counties_FY22!DT$2,[1]TX_Counties_FY22_Income_Limits!DS43)))</f>
        <v>241569.59999999986</v>
      </c>
      <c r="DU43" s="64">
        <f>IF([1]TX_Counties_FY22_Income_Limits!DT43&gt;[1]WAIVER_TX_Counties_FY22!DU$2,[1]TX_Counties_FY22_Income_Limits!DT43,IF([1]TX_Counties_FY22_Income_Limits!DT43&lt;[1]WAIVER_TX_Counties_FY22!DU$2,[1]WAIVER_TX_Counties_FY22!DU$2,IF([1]TX_Counties_FY22_Income_Limits!DT43=[1]WAIVER_TX_Counties_FY22!DU$2,[1]TX_Counties_FY22_Income_Limits!DT43)))</f>
        <v>249758.39999999985</v>
      </c>
      <c r="DV43" s="64">
        <f>IF([1]TX_Counties_FY22_Income_Limits!DU43&gt;[1]WAIVER_TX_Counties_FY22!DV$2,[1]TX_Counties_FY22_Income_Limits!DU43,IF([1]TX_Counties_FY22_Income_Limits!DU43&lt;[1]WAIVER_TX_Counties_FY22!DV$2,[1]WAIVER_TX_Counties_FY22!DV$2,IF([1]TX_Counties_FY22_Income_Limits!DU43=[1]WAIVER_TX_Counties_FY22!DV$2,[1]TX_Counties_FY22_Income_Limits!DU43)))</f>
        <v>257947.19999999984</v>
      </c>
      <c r="DW43" s="64">
        <f>IF([1]TX_Counties_FY22_Income_Limits!DV43&gt;[1]WAIVER_TX_Counties_FY22!DW$2,[1]TX_Counties_FY22_Income_Limits!DV43,IF([1]TX_Counties_FY22_Income_Limits!DV43&lt;[1]WAIVER_TX_Counties_FY22!DW$2,[1]WAIVER_TX_Counties_FY22!DW$2,IF([1]TX_Counties_FY22_Income_Limits!DV43=[1]WAIVER_TX_Counties_FY22!DW$2,[1]TX_Counties_FY22_Income_Limits!DV43)))</f>
        <v>266135.99999999983</v>
      </c>
      <c r="DX43" s="64">
        <f>IF([1]TX_Counties_FY22_Income_Limits!DW43&gt;[1]WAIVER_TX_Counties_FY22!DX$2,[1]TX_Counties_FY22_Income_Limits!DW43,IF([1]TX_Counties_FY22_Income_Limits!DW43&lt;[1]WAIVER_TX_Counties_FY22!DX$2,[1]WAIVER_TX_Counties_FY22!DX$2,IF([1]TX_Counties_FY22_Income_Limits!DW43=[1]WAIVER_TX_Counties_FY22!DX$2,[1]TX_Counties_FY22_Income_Limits!DW43)))</f>
        <v>274324.79999999981</v>
      </c>
    </row>
    <row r="44" spans="1:129" ht="14.45">
      <c r="A44" s="65" t="s">
        <v>233</v>
      </c>
      <c r="B44" s="65" t="str">
        <f t="shared" si="5"/>
        <v>YES</v>
      </c>
      <c r="C44" s="64">
        <f>[1]TX_Counties_FY22_Income_Limits!B44</f>
        <v>65000</v>
      </c>
      <c r="D44" s="64">
        <f>IF([1]TX_Counties_FY22_Income_Limits!C44&gt;[1]WAIVER_TX_Counties_FY22!D$2,[1]TX_Counties_FY22_Income_Limits!C44,IF([1]TX_Counties_FY22_Income_Limits!C44&lt;[1]WAIVER_TX_Counties_FY22!D$2,[1]WAIVER_TX_Counties_FY22!D$2,IF([1]TX_Counties_FY22_Income_Limits!C44=[1]WAIVER_TX_Counties_FY22!D$2,[1]TX_Counties_FY22_Income_Limits!C44)))</f>
        <v>17650</v>
      </c>
      <c r="E44" s="64">
        <f>IF([1]TX_Counties_FY22_Income_Limits!D44&gt;[1]WAIVER_TX_Counties_FY22!E$2,[1]TX_Counties_FY22_Income_Limits!D44,IF([1]TX_Counties_FY22_Income_Limits!D44&lt;[1]WAIVER_TX_Counties_FY22!E$2,[1]WAIVER_TX_Counties_FY22!E$2,IF([1]TX_Counties_FY22_Income_Limits!D44=[1]WAIVER_TX_Counties_FY22!E$2,[1]TX_Counties_FY22_Income_Limits!D44)))</f>
        <v>20200</v>
      </c>
      <c r="F44" s="64">
        <f>IF([1]TX_Counties_FY22_Income_Limits!E44&gt;[1]WAIVER_TX_Counties_FY22!F$2,[1]TX_Counties_FY22_Income_Limits!E44,IF([1]TX_Counties_FY22_Income_Limits!E44&lt;[1]WAIVER_TX_Counties_FY22!F$2,[1]WAIVER_TX_Counties_FY22!F$2,IF([1]TX_Counties_FY22_Income_Limits!E44=[1]WAIVER_TX_Counties_FY22!F$2,[1]TX_Counties_FY22_Income_Limits!E44)))</f>
        <v>23030</v>
      </c>
      <c r="G44" s="64">
        <f>IF([1]TX_Counties_FY22_Income_Limits!F44&gt;[1]WAIVER_TX_Counties_FY22!G$2,[1]TX_Counties_FY22_Income_Limits!F44,IF([1]TX_Counties_FY22_Income_Limits!F44&lt;[1]WAIVER_TX_Counties_FY22!G$2,[1]WAIVER_TX_Counties_FY22!G$2,IF([1]TX_Counties_FY22_Income_Limits!F44=[1]WAIVER_TX_Counties_FY22!G$2,[1]TX_Counties_FY22_Income_Limits!F44)))</f>
        <v>27750</v>
      </c>
      <c r="H44" s="64">
        <f>IF([1]TX_Counties_FY22_Income_Limits!G44&gt;[1]WAIVER_TX_Counties_FY22!H$2,[1]TX_Counties_FY22_Income_Limits!G44,IF([1]TX_Counties_FY22_Income_Limits!G44&lt;[1]WAIVER_TX_Counties_FY22!H$2,[1]WAIVER_TX_Counties_FY22!H$2,IF([1]TX_Counties_FY22_Income_Limits!G44=[1]WAIVER_TX_Counties_FY22!H$2,[1]TX_Counties_FY22_Income_Limits!G44)))</f>
        <v>32470</v>
      </c>
      <c r="I44" s="64">
        <f>IF([1]TX_Counties_FY22_Income_Limits!H44&gt;[1]WAIVER_TX_Counties_FY22!I$2,[1]TX_Counties_FY22_Income_Limits!H44,IF([1]TX_Counties_FY22_Income_Limits!H44&lt;[1]WAIVER_TX_Counties_FY22!I$2,[1]WAIVER_TX_Counties_FY22!I$2,IF([1]TX_Counties_FY22_Income_Limits!H44=[1]WAIVER_TX_Counties_FY22!I$2,[1]TX_Counties_FY22_Income_Limits!H44)))</f>
        <v>37190</v>
      </c>
      <c r="J44" s="64">
        <f>IF([1]TX_Counties_FY22_Income_Limits!I44&gt;[1]WAIVER_TX_Counties_FY22!J$2,[1]TX_Counties_FY22_Income_Limits!I44,IF([1]TX_Counties_FY22_Income_Limits!I44&lt;[1]WAIVER_TX_Counties_FY22!J$2,[1]WAIVER_TX_Counties_FY22!J$2,IF([1]TX_Counties_FY22_Income_Limits!I44=[1]WAIVER_TX_Counties_FY22!J$2,[1]TX_Counties_FY22_Income_Limits!I44)))</f>
        <v>41910</v>
      </c>
      <c r="K44" s="64">
        <f>IF([1]TX_Counties_FY22_Income_Limits!J44&gt;[1]WAIVER_TX_Counties_FY22!K$2,[1]TX_Counties_FY22_Income_Limits!J44,IF([1]TX_Counties_FY22_Income_Limits!J44&lt;[1]WAIVER_TX_Counties_FY22!K$2,[1]WAIVER_TX_Counties_FY22!K$2,IF([1]TX_Counties_FY22_Income_Limits!J44=[1]WAIVER_TX_Counties_FY22!K$2,[1]TX_Counties_FY22_Income_Limits!J44)))</f>
        <v>44950</v>
      </c>
      <c r="L44" s="64">
        <f>IF([1]TX_Counties_FY22_Income_Limits!K44&gt;[1]WAIVER_TX_Counties_FY22!L$2,[1]TX_Counties_FY22_Income_Limits!K44,IF([1]TX_Counties_FY22_Income_Limits!K44&lt;[1]WAIVER_TX_Counties_FY22!L$2,[1]WAIVER_TX_Counties_FY22!L$2,IF([1]TX_Counties_FY22_Income_Limits!K44=[1]WAIVER_TX_Counties_FY22!L$2,[1]TX_Counties_FY22_Income_Limits!K44)))</f>
        <v>58799.999999999993</v>
      </c>
      <c r="M44" s="64">
        <f>IF([1]TX_Counties_FY22_Income_Limits!L44&gt;[1]WAIVER_TX_Counties_FY22!M$2,[1]TX_Counties_FY22_Income_Limits!L44,IF([1]TX_Counties_FY22_Income_Limits!L44&lt;[1]WAIVER_TX_Counties_FY22!M$2,[1]WAIVER_TX_Counties_FY22!M$2,IF([1]TX_Counties_FY22_Income_Limits!L44=[1]WAIVER_TX_Counties_FY22!M$2,[1]TX_Counties_FY22_Income_Limits!L44)))</f>
        <v>62160</v>
      </c>
      <c r="N44" s="64">
        <f>IF([1]TX_Counties_FY22_Income_Limits!M44&gt;[1]WAIVER_TX_Counties_FY22!N$2,[1]TX_Counties_FY22_Income_Limits!M44,IF([1]TX_Counties_FY22_Income_Limits!M44&lt;[1]WAIVER_TX_Counties_FY22!N$2,[1]WAIVER_TX_Counties_FY22!N$2,IF([1]TX_Counties_FY22_Income_Limits!M44=[1]WAIVER_TX_Counties_FY22!N$2,[1]TX_Counties_FY22_Income_Limits!M44)))</f>
        <v>65520.000000000007</v>
      </c>
      <c r="O44" s="64">
        <f>IF([1]TX_Counties_FY22_Income_Limits!N44&gt;[1]WAIVER_TX_Counties_FY22!O$2,[1]TX_Counties_FY22_Income_Limits!N44,IF([1]TX_Counties_FY22_Income_Limits!N44&lt;[1]WAIVER_TX_Counties_FY22!O$2,[1]WAIVER_TX_Counties_FY22!O$2,IF([1]TX_Counties_FY22_Income_Limits!N44=[1]WAIVER_TX_Counties_FY22!O$2,[1]TX_Counties_FY22_Income_Limits!N44)))</f>
        <v>68880.000000000015</v>
      </c>
      <c r="P44" s="64">
        <f>IF([1]TX_Counties_FY22_Income_Limits!O44&gt;[1]WAIVER_TX_Counties_FY22!P$2,[1]TX_Counties_FY22_Income_Limits!O44,IF([1]TX_Counties_FY22_Income_Limits!O44&lt;[1]WAIVER_TX_Counties_FY22!P$2,[1]WAIVER_TX_Counties_FY22!P$2,IF([1]TX_Counties_FY22_Income_Limits!O44=[1]WAIVER_TX_Counties_FY22!P$2,[1]TX_Counties_FY22_Income_Limits!O44)))</f>
        <v>72240.000000000029</v>
      </c>
      <c r="Q44" s="64">
        <f>IF([1]TX_Counties_FY22_Income_Limits!P44&gt;[1]WAIVER_TX_Counties_FY22!Q$2,[1]TX_Counties_FY22_Income_Limits!P44,IF([1]TX_Counties_FY22_Income_Limits!P44&lt;[1]WAIVER_TX_Counties_FY22!Q$2,[1]WAIVER_TX_Counties_FY22!Q$2,IF([1]TX_Counties_FY22_Income_Limits!P44=[1]WAIVER_TX_Counties_FY22!Q$2,[1]TX_Counties_FY22_Income_Limits!P44)))</f>
        <v>75600.000000000044</v>
      </c>
      <c r="R44" s="64">
        <f>IF([1]TX_Counties_FY22_Income_Limits!Q44&gt;[1]WAIVER_TX_Counties_FY22!R$2,[1]TX_Counties_FY22_Income_Limits!Q44,IF([1]TX_Counties_FY22_Income_Limits!Q44&lt;[1]WAIVER_TX_Counties_FY22!R$2,[1]WAIVER_TX_Counties_FY22!R$2,IF([1]TX_Counties_FY22_Income_Limits!Q44=[1]WAIVER_TX_Counties_FY22!R$2,[1]TX_Counties_FY22_Income_Limits!Q44)))</f>
        <v>78960.000000000058</v>
      </c>
      <c r="S44" s="64">
        <f>IF([1]TX_Counties_FY22_Income_Limits!R44&gt;[1]WAIVER_TX_Counties_FY22!S$2,[1]TX_Counties_FY22_Income_Limits!R44,IF([1]TX_Counties_FY22_Income_Limits!R44&lt;[1]WAIVER_TX_Counties_FY22!S$2,[1]WAIVER_TX_Counties_FY22!S$2,IF([1]TX_Counties_FY22_Income_Limits!R44=[1]WAIVER_TX_Counties_FY22!S$2,[1]TX_Counties_FY22_Income_Limits!R44)))</f>
        <v>82320.000000000073</v>
      </c>
      <c r="T44" s="64">
        <f>IF([1]TX_Counties_FY22_Income_Limits!S44&gt;[1]WAIVER_TX_Counties_FY22!T$2,[1]TX_Counties_FY22_Income_Limits!S44,IF([1]TX_Counties_FY22_Income_Limits!S44&lt;[1]WAIVER_TX_Counties_FY22!T$2,[1]WAIVER_TX_Counties_FY22!T$2,IF([1]TX_Counties_FY22_Income_Limits!S44=[1]WAIVER_TX_Counties_FY22!T$2,[1]TX_Counties_FY22_Income_Limits!S44)))</f>
        <v>85680.000000000087</v>
      </c>
      <c r="U44" s="64">
        <f>IF([1]TX_Counties_FY22_Income_Limits!T44&gt;[1]WAIVER_TX_Counties_FY22!U$2,[1]TX_Counties_FY22_Income_Limits!T44,IF([1]TX_Counties_FY22_Income_Limits!T44&lt;[1]WAIVER_TX_Counties_FY22!U$2,[1]WAIVER_TX_Counties_FY22!U$2,IF([1]TX_Counties_FY22_Income_Limits!T44=[1]WAIVER_TX_Counties_FY22!U$2,[1]TX_Counties_FY22_Income_Limits!T44)))</f>
        <v>89040.000000000102</v>
      </c>
      <c r="V44" s="64">
        <f>IF([1]TX_Counties_FY22_Income_Limits!U44&gt;[1]WAIVER_TX_Counties_FY22!V$2,[1]TX_Counties_FY22_Income_Limits!U44,IF([1]TX_Counties_FY22_Income_Limits!U44&lt;[1]WAIVER_TX_Counties_FY22!V$2,[1]WAIVER_TX_Counties_FY22!V$2,IF([1]TX_Counties_FY22_Income_Limits!U44=[1]WAIVER_TX_Counties_FY22!V$2,[1]TX_Counties_FY22_Income_Limits!U44)))</f>
        <v>92400.000000000116</v>
      </c>
      <c r="W44" s="64">
        <f>IF([1]TX_Counties_FY22_Income_Limits!V44&gt;[1]WAIVER_TX_Counties_FY22!W$2,[1]TX_Counties_FY22_Income_Limits!V44,IF([1]TX_Counties_FY22_Income_Limits!V44&lt;[1]WAIVER_TX_Counties_FY22!W$2,[1]WAIVER_TX_Counties_FY22!W$2,IF([1]TX_Counties_FY22_Income_Limits!V44=[1]WAIVER_TX_Counties_FY22!W$2,[1]TX_Counties_FY22_Income_Limits!V44)))</f>
        <v>95760.000000000131</v>
      </c>
      <c r="X44" s="64">
        <f>IF([1]TX_Counties_FY22_Income_Limits!W44&gt;[1]WAIVER_TX_Counties_FY22!X$2,[1]TX_Counties_FY22_Income_Limits!W44,IF([1]TX_Counties_FY22_Income_Limits!W44&lt;[1]WAIVER_TX_Counties_FY22!X$2,[1]WAIVER_TX_Counties_FY22!X$2,IF([1]TX_Counties_FY22_Income_Limits!W44=[1]WAIVER_TX_Counties_FY22!X$2,[1]TX_Counties_FY22_Income_Limits!W44)))</f>
        <v>99120.000000000146</v>
      </c>
      <c r="Y44" s="64">
        <f>IF([1]TX_Counties_FY22_Income_Limits!X44&gt;[1]WAIVER_TX_Counties_FY22!Y$2,[1]TX_Counties_FY22_Income_Limits!X44,IF([1]TX_Counties_FY22_Income_Limits!X44&lt;[1]WAIVER_TX_Counties_FY22!Y$2,[1]WAIVER_TX_Counties_FY22!Y$2,IF([1]TX_Counties_FY22_Income_Limits!X44=[1]WAIVER_TX_Counties_FY22!Y$2,[1]TX_Counties_FY22_Income_Limits!X44)))</f>
        <v>102480.00000000016</v>
      </c>
      <c r="Z44" s="64">
        <f>IF([1]TX_Counties_FY22_Income_Limits!Y44&gt;[1]WAIVER_TX_Counties_FY22!Z$2,[1]TX_Counties_FY22_Income_Limits!Y44,IF([1]TX_Counties_FY22_Income_Limits!Y44&lt;[1]WAIVER_TX_Counties_FY22!Z$2,[1]WAIVER_TX_Counties_FY22!Z$2,IF([1]TX_Counties_FY22_Income_Limits!Y44=[1]WAIVER_TX_Counties_FY22!Z$2,[1]TX_Counties_FY22_Income_Limits!Y44)))</f>
        <v>105840.00000000017</v>
      </c>
      <c r="AA44" s="64">
        <f>IF([1]TX_Counties_FY22_Income_Limits!Z44&gt;[1]WAIVER_TX_Counties_FY22!AA$2,[1]TX_Counties_FY22_Income_Limits!Z44,IF([1]TX_Counties_FY22_Income_Limits!Z44&lt;[1]WAIVER_TX_Counties_FY22!AA$2,[1]WAIVER_TX_Counties_FY22!AA$2,IF([1]TX_Counties_FY22_Income_Limits!Z44=[1]WAIVER_TX_Counties_FY22!AA$2,[1]TX_Counties_FY22_Income_Limits!Z44)))</f>
        <v>109200.00000000019</v>
      </c>
      <c r="AB44" s="64">
        <f>IF([1]TX_Counties_FY22_Income_Limits!AA44&gt;[1]WAIVER_TX_Counties_FY22!AB$2,[1]TX_Counties_FY22_Income_Limits!AA44,IF([1]TX_Counties_FY22_Income_Limits!AA44&lt;[1]WAIVER_TX_Counties_FY22!AB$2,[1]WAIVER_TX_Counties_FY22!AB$2,IF([1]TX_Counties_FY22_Income_Limits!AA44=[1]WAIVER_TX_Counties_FY22!AB$2,[1]TX_Counties_FY22_Income_Limits!AA44)))</f>
        <v>112560.0000000002</v>
      </c>
      <c r="AC44" s="64">
        <f>IF([1]TX_Counties_FY22_Income_Limits!AB44&gt;[1]WAIVER_TX_Counties_FY22!AC$2,[1]TX_Counties_FY22_Income_Limits!AB44,IF([1]TX_Counties_FY22_Income_Limits!AB44&lt;[1]WAIVER_TX_Counties_FY22!AC$2,[1]WAIVER_TX_Counties_FY22!AC$2,IF([1]TX_Counties_FY22_Income_Limits!AB44=[1]WAIVER_TX_Counties_FY22!AC$2,[1]TX_Counties_FY22_Income_Limits!AB44)))</f>
        <v>29400</v>
      </c>
      <c r="AD44" s="64">
        <f>IF([1]TX_Counties_FY22_Income_Limits!AC44&gt;[1]WAIVER_TX_Counties_FY22!AD$2,[1]TX_Counties_FY22_Income_Limits!AC44,IF([1]TX_Counties_FY22_Income_Limits!AC44&lt;[1]WAIVER_TX_Counties_FY22!AD$2,[1]WAIVER_TX_Counties_FY22!AD$2,IF([1]TX_Counties_FY22_Income_Limits!AC44=[1]WAIVER_TX_Counties_FY22!AD$2,[1]TX_Counties_FY22_Income_Limits!AC44)))</f>
        <v>33600</v>
      </c>
      <c r="AE44" s="64">
        <f>IF([1]TX_Counties_FY22_Income_Limits!AD44&gt;[1]WAIVER_TX_Counties_FY22!AE$2,[1]TX_Counties_FY22_Income_Limits!AD44,IF([1]TX_Counties_FY22_Income_Limits!AD44&lt;[1]WAIVER_TX_Counties_FY22!AE$2,[1]WAIVER_TX_Counties_FY22!AE$2,IF([1]TX_Counties_FY22_Income_Limits!AD44=[1]WAIVER_TX_Counties_FY22!AE$2,[1]TX_Counties_FY22_Income_Limits!AD44)))</f>
        <v>37800</v>
      </c>
      <c r="AF44" s="64">
        <f>IF([1]TX_Counties_FY22_Income_Limits!AE44&gt;[1]WAIVER_TX_Counties_FY22!AF$2,[1]TX_Counties_FY22_Income_Limits!AE44,IF([1]TX_Counties_FY22_Income_Limits!AE44&lt;[1]WAIVER_TX_Counties_FY22!AF$2,[1]WAIVER_TX_Counties_FY22!AF$2,IF([1]TX_Counties_FY22_Income_Limits!AE44=[1]WAIVER_TX_Counties_FY22!AF$2,[1]TX_Counties_FY22_Income_Limits!AE44)))</f>
        <v>42000</v>
      </c>
      <c r="AG44" s="64">
        <f>IF([1]TX_Counties_FY22_Income_Limits!AF44&gt;[1]WAIVER_TX_Counties_FY22!AG$2,[1]TX_Counties_FY22_Income_Limits!AF44,IF([1]TX_Counties_FY22_Income_Limits!AF44&lt;[1]WAIVER_TX_Counties_FY22!AG$2,[1]WAIVER_TX_Counties_FY22!AG$2,IF([1]TX_Counties_FY22_Income_Limits!AF44=[1]WAIVER_TX_Counties_FY22!AG$2,[1]TX_Counties_FY22_Income_Limits!AF44)))</f>
        <v>45400</v>
      </c>
      <c r="AH44" s="64">
        <f>IF([1]TX_Counties_FY22_Income_Limits!AG44&gt;[1]WAIVER_TX_Counties_FY22!AH$2,[1]TX_Counties_FY22_Income_Limits!AG44,IF([1]TX_Counties_FY22_Income_Limits!AG44&lt;[1]WAIVER_TX_Counties_FY22!AH$2,[1]WAIVER_TX_Counties_FY22!AH$2,IF([1]TX_Counties_FY22_Income_Limits!AG44=[1]WAIVER_TX_Counties_FY22!AH$2,[1]TX_Counties_FY22_Income_Limits!AG44)))</f>
        <v>48750</v>
      </c>
      <c r="AI44" s="64">
        <f>IF([1]TX_Counties_FY22_Income_Limits!AH44&gt;[1]WAIVER_TX_Counties_FY22!AI$2,[1]TX_Counties_FY22_Income_Limits!AH44,IF([1]TX_Counties_FY22_Income_Limits!AH44&lt;[1]WAIVER_TX_Counties_FY22!AI$2,[1]WAIVER_TX_Counties_FY22!AI$2,IF([1]TX_Counties_FY22_Income_Limits!AH44=[1]WAIVER_TX_Counties_FY22!AI$2,[1]TX_Counties_FY22_Income_Limits!AH44)))</f>
        <v>52100</v>
      </c>
      <c r="AJ44" s="64">
        <f>IF([1]TX_Counties_FY22_Income_Limits!AI44&gt;[1]WAIVER_TX_Counties_FY22!AJ$2,[1]TX_Counties_FY22_Income_Limits!AI44,IF([1]TX_Counties_FY22_Income_Limits!AI44&lt;[1]WAIVER_TX_Counties_FY22!AJ$2,[1]WAIVER_TX_Counties_FY22!AJ$2,IF([1]TX_Counties_FY22_Income_Limits!AI44=[1]WAIVER_TX_Counties_FY22!AJ$2,[1]TX_Counties_FY22_Income_Limits!AI44)))</f>
        <v>55450</v>
      </c>
      <c r="AK44" s="64">
        <f>IF([1]TX_Counties_FY22_Income_Limits!AJ44&gt;[1]WAIVER_TX_Counties_FY22!AK$2,[1]TX_Counties_FY22_Income_Limits!AJ44,IF([1]TX_Counties_FY22_Income_Limits!AJ44&lt;[1]WAIVER_TX_Counties_FY22!AK$2,[1]WAIVER_TX_Counties_FY22!AK$2,IF([1]TX_Counties_FY22_Income_Limits!AJ44=[1]WAIVER_TX_Counties_FY22!AK$2,[1]TX_Counties_FY22_Income_Limits!AJ44)))</f>
        <v>58799.999999999993</v>
      </c>
      <c r="AL44" s="64">
        <f>IF([1]TX_Counties_FY22_Income_Limits!AK44&gt;[1]WAIVER_TX_Counties_FY22!AL$2,[1]TX_Counties_FY22_Income_Limits!AK44,IF([1]TX_Counties_FY22_Income_Limits!AK44&lt;[1]WAIVER_TX_Counties_FY22!AL$2,[1]WAIVER_TX_Counties_FY22!AL$2,IF([1]TX_Counties_FY22_Income_Limits!AK44=[1]WAIVER_TX_Counties_FY22!AL$2,[1]TX_Counties_FY22_Income_Limits!AK44)))</f>
        <v>62160</v>
      </c>
      <c r="AM44" s="64">
        <f>IF([1]TX_Counties_FY22_Income_Limits!AL44&gt;[1]WAIVER_TX_Counties_FY22!AM$2,[1]TX_Counties_FY22_Income_Limits!AL44,IF([1]TX_Counties_FY22_Income_Limits!AL44&lt;[1]WAIVER_TX_Counties_FY22!AM$2,[1]WAIVER_TX_Counties_FY22!AM$2,IF([1]TX_Counties_FY22_Income_Limits!AL44=[1]WAIVER_TX_Counties_FY22!AM$2,[1]TX_Counties_FY22_Income_Limits!AL44)))</f>
        <v>65520.000000000007</v>
      </c>
      <c r="AN44" s="64">
        <f>IF([1]TX_Counties_FY22_Income_Limits!AM44&gt;[1]WAIVER_TX_Counties_FY22!AN$2,[1]TX_Counties_FY22_Income_Limits!AM44,IF([1]TX_Counties_FY22_Income_Limits!AM44&lt;[1]WAIVER_TX_Counties_FY22!AN$2,[1]WAIVER_TX_Counties_FY22!AN$2,IF([1]TX_Counties_FY22_Income_Limits!AM44=[1]WAIVER_TX_Counties_FY22!AN$2,[1]TX_Counties_FY22_Income_Limits!AM44)))</f>
        <v>68880.000000000015</v>
      </c>
      <c r="AO44" s="64">
        <f>IF([1]TX_Counties_FY22_Income_Limits!AN44&gt;[1]WAIVER_TX_Counties_FY22!AO$2,[1]TX_Counties_FY22_Income_Limits!AN44,IF([1]TX_Counties_FY22_Income_Limits!AN44&lt;[1]WAIVER_TX_Counties_FY22!AO$2,[1]WAIVER_TX_Counties_FY22!AO$2,IF([1]TX_Counties_FY22_Income_Limits!AN44=[1]WAIVER_TX_Counties_FY22!AO$2,[1]TX_Counties_FY22_Income_Limits!AN44)))</f>
        <v>72240.000000000029</v>
      </c>
      <c r="AP44" s="64">
        <f>IF([1]TX_Counties_FY22_Income_Limits!AO44&gt;[1]WAIVER_TX_Counties_FY22!AP$2,[1]TX_Counties_FY22_Income_Limits!AO44,IF([1]TX_Counties_FY22_Income_Limits!AO44&lt;[1]WAIVER_TX_Counties_FY22!AP$2,[1]WAIVER_TX_Counties_FY22!AP$2,IF([1]TX_Counties_FY22_Income_Limits!AO44=[1]WAIVER_TX_Counties_FY22!AP$2,[1]TX_Counties_FY22_Income_Limits!AO44)))</f>
        <v>75600.000000000044</v>
      </c>
      <c r="AQ44" s="64">
        <f>IF([1]TX_Counties_FY22_Income_Limits!AP44&gt;[1]WAIVER_TX_Counties_FY22!AQ$2,[1]TX_Counties_FY22_Income_Limits!AP44,IF([1]TX_Counties_FY22_Income_Limits!AP44&lt;[1]WAIVER_TX_Counties_FY22!AQ$2,[1]WAIVER_TX_Counties_FY22!AQ$2,IF([1]TX_Counties_FY22_Income_Limits!AP44=[1]WAIVER_TX_Counties_FY22!AQ$2,[1]TX_Counties_FY22_Income_Limits!AP44)))</f>
        <v>78960.000000000058</v>
      </c>
      <c r="AR44" s="64">
        <f>IF([1]TX_Counties_FY22_Income_Limits!AQ44&gt;[1]WAIVER_TX_Counties_FY22!AR$2,[1]TX_Counties_FY22_Income_Limits!AQ44,IF([1]TX_Counties_FY22_Income_Limits!AQ44&lt;[1]WAIVER_TX_Counties_FY22!AR$2,[1]WAIVER_TX_Counties_FY22!AR$2,IF([1]TX_Counties_FY22_Income_Limits!AQ44=[1]WAIVER_TX_Counties_FY22!AR$2,[1]TX_Counties_FY22_Income_Limits!AQ44)))</f>
        <v>82320.000000000073</v>
      </c>
      <c r="AS44" s="64">
        <f>IF([1]TX_Counties_FY22_Income_Limits!AR44&gt;[1]WAIVER_TX_Counties_FY22!AS$2,[1]TX_Counties_FY22_Income_Limits!AR44,IF([1]TX_Counties_FY22_Income_Limits!AR44&lt;[1]WAIVER_TX_Counties_FY22!AS$2,[1]WAIVER_TX_Counties_FY22!AS$2,IF([1]TX_Counties_FY22_Income_Limits!AR44=[1]WAIVER_TX_Counties_FY22!AS$2,[1]TX_Counties_FY22_Income_Limits!AR44)))</f>
        <v>85680.000000000087</v>
      </c>
      <c r="AT44" s="64">
        <f>IF([1]TX_Counties_FY22_Income_Limits!AS44&gt;[1]WAIVER_TX_Counties_FY22!AT$2,[1]TX_Counties_FY22_Income_Limits!AS44,IF([1]TX_Counties_FY22_Income_Limits!AS44&lt;[1]WAIVER_TX_Counties_FY22!AT$2,[1]WAIVER_TX_Counties_FY22!AT$2,IF([1]TX_Counties_FY22_Income_Limits!AS44=[1]WAIVER_TX_Counties_FY22!AT$2,[1]TX_Counties_FY22_Income_Limits!AS44)))</f>
        <v>89040.000000000102</v>
      </c>
      <c r="AU44" s="64">
        <f>IF([1]TX_Counties_FY22_Income_Limits!AT44&gt;[1]WAIVER_TX_Counties_FY22!AU$2,[1]TX_Counties_FY22_Income_Limits!AT44,IF([1]TX_Counties_FY22_Income_Limits!AT44&lt;[1]WAIVER_TX_Counties_FY22!AU$2,[1]WAIVER_TX_Counties_FY22!AU$2,IF([1]TX_Counties_FY22_Income_Limits!AT44=[1]WAIVER_TX_Counties_FY22!AU$2,[1]TX_Counties_FY22_Income_Limits!AT44)))</f>
        <v>92400.000000000116</v>
      </c>
      <c r="AV44" s="64">
        <f>IF([1]TX_Counties_FY22_Income_Limits!AU44&gt;[1]WAIVER_TX_Counties_FY22!AV$2,[1]TX_Counties_FY22_Income_Limits!AU44,IF([1]TX_Counties_FY22_Income_Limits!AU44&lt;[1]WAIVER_TX_Counties_FY22!AV$2,[1]WAIVER_TX_Counties_FY22!AV$2,IF([1]TX_Counties_FY22_Income_Limits!AU44=[1]WAIVER_TX_Counties_FY22!AV$2,[1]TX_Counties_FY22_Income_Limits!AU44)))</f>
        <v>95760.000000000131</v>
      </c>
      <c r="AW44" s="64">
        <f>IF([1]TX_Counties_FY22_Income_Limits!AV44&gt;[1]WAIVER_TX_Counties_FY22!AW$2,[1]TX_Counties_FY22_Income_Limits!AV44,IF([1]TX_Counties_FY22_Income_Limits!AV44&lt;[1]WAIVER_TX_Counties_FY22!AW$2,[1]WAIVER_TX_Counties_FY22!AW$2,IF([1]TX_Counties_FY22_Income_Limits!AV44=[1]WAIVER_TX_Counties_FY22!AW$2,[1]TX_Counties_FY22_Income_Limits!AV44)))</f>
        <v>99120.000000000146</v>
      </c>
      <c r="AX44" s="64">
        <f>IF([1]TX_Counties_FY22_Income_Limits!AW44&gt;[1]WAIVER_TX_Counties_FY22!AX$2,[1]TX_Counties_FY22_Income_Limits!AW44,IF([1]TX_Counties_FY22_Income_Limits!AW44&lt;[1]WAIVER_TX_Counties_FY22!AX$2,[1]WAIVER_TX_Counties_FY22!AX$2,IF([1]TX_Counties_FY22_Income_Limits!AW44=[1]WAIVER_TX_Counties_FY22!AX$2,[1]TX_Counties_FY22_Income_Limits!AW44)))</f>
        <v>102480.00000000016</v>
      </c>
      <c r="AY44" s="64">
        <f>IF([1]TX_Counties_FY22_Income_Limits!AX44&gt;[1]WAIVER_TX_Counties_FY22!AY$2,[1]TX_Counties_FY22_Income_Limits!AX44,IF([1]TX_Counties_FY22_Income_Limits!AX44&lt;[1]WAIVER_TX_Counties_FY22!AY$2,[1]WAIVER_TX_Counties_FY22!AY$2,IF([1]TX_Counties_FY22_Income_Limits!AX44=[1]WAIVER_TX_Counties_FY22!AY$2,[1]TX_Counties_FY22_Income_Limits!AX44)))</f>
        <v>105840.00000000017</v>
      </c>
      <c r="AZ44" s="64">
        <f>IF([1]TX_Counties_FY22_Income_Limits!AY44&gt;[1]WAIVER_TX_Counties_FY22!AZ$2,[1]TX_Counties_FY22_Income_Limits!AY44,IF([1]TX_Counties_FY22_Income_Limits!AY44&lt;[1]WAIVER_TX_Counties_FY22!AZ$2,[1]WAIVER_TX_Counties_FY22!AZ$2,IF([1]TX_Counties_FY22_Income_Limits!AY44=[1]WAIVER_TX_Counties_FY22!AZ$2,[1]TX_Counties_FY22_Income_Limits!AY44)))</f>
        <v>109200.00000000019</v>
      </c>
      <c r="BA44" s="64">
        <f>IF([1]TX_Counties_FY22_Income_Limits!AZ44&gt;[1]WAIVER_TX_Counties_FY22!BA$2,[1]TX_Counties_FY22_Income_Limits!AZ44,IF([1]TX_Counties_FY22_Income_Limits!AZ44&lt;[1]WAIVER_TX_Counties_FY22!BA$2,[1]WAIVER_TX_Counties_FY22!BA$2,IF([1]TX_Counties_FY22_Income_Limits!AZ44=[1]WAIVER_TX_Counties_FY22!BA$2,[1]TX_Counties_FY22_Income_Limits!AZ44)))</f>
        <v>112560.0000000002</v>
      </c>
      <c r="BB44" s="64">
        <f>IF([1]TX_Counties_FY22_Income_Limits!BA44&gt;[1]WAIVER_TX_Counties_FY22!BB$2,[1]TX_Counties_FY22_Income_Limits!BA44,IF([1]TX_Counties_FY22_Income_Limits!BA44&lt;[1]WAIVER_TX_Counties_FY22!BB$2,[1]WAIVER_TX_Counties_FY22!BB$2,IF([1]TX_Counties_FY22_Income_Limits!BA44=[1]WAIVER_TX_Counties_FY22!BB$2,[1]TX_Counties_FY22_Income_Limits!BA44)))</f>
        <v>47050</v>
      </c>
      <c r="BC44" s="64">
        <f>IF([1]TX_Counties_FY22_Income_Limits!BB44&gt;[1]WAIVER_TX_Counties_FY22!BC$2,[1]TX_Counties_FY22_Income_Limits!BB44,IF([1]TX_Counties_FY22_Income_Limits!BB44&lt;[1]WAIVER_TX_Counties_FY22!BC$2,[1]WAIVER_TX_Counties_FY22!BC$2,IF([1]TX_Counties_FY22_Income_Limits!BB44=[1]WAIVER_TX_Counties_FY22!BC$2,[1]TX_Counties_FY22_Income_Limits!BB44)))</f>
        <v>53800</v>
      </c>
      <c r="BD44" s="64">
        <f>IF([1]TX_Counties_FY22_Income_Limits!BC44&gt;[1]WAIVER_TX_Counties_FY22!BD$2,[1]TX_Counties_FY22_Income_Limits!BC44,IF([1]TX_Counties_FY22_Income_Limits!BC44&lt;[1]WAIVER_TX_Counties_FY22!BD$2,[1]WAIVER_TX_Counties_FY22!BD$2,IF([1]TX_Counties_FY22_Income_Limits!BC44=[1]WAIVER_TX_Counties_FY22!BD$2,[1]TX_Counties_FY22_Income_Limits!BC44)))</f>
        <v>60500</v>
      </c>
      <c r="BE44" s="64">
        <f>IF([1]TX_Counties_FY22_Income_Limits!BD44&gt;[1]WAIVER_TX_Counties_FY22!BE$2,[1]TX_Counties_FY22_Income_Limits!BD44,IF([1]TX_Counties_FY22_Income_Limits!BD44&lt;[1]WAIVER_TX_Counties_FY22!BE$2,[1]WAIVER_TX_Counties_FY22!BE$2,IF([1]TX_Counties_FY22_Income_Limits!BD44=[1]WAIVER_TX_Counties_FY22!BE$2,[1]TX_Counties_FY22_Income_Limits!BD44)))</f>
        <v>67250</v>
      </c>
      <c r="BF44" s="64">
        <f>IF([1]TX_Counties_FY22_Income_Limits!BE44&gt;[1]WAIVER_TX_Counties_FY22!BF$2,[1]TX_Counties_FY22_Income_Limits!BE44,IF([1]TX_Counties_FY22_Income_Limits!BE44&lt;[1]WAIVER_TX_Counties_FY22!BF$2,[1]WAIVER_TX_Counties_FY22!BF$2,IF([1]TX_Counties_FY22_Income_Limits!BE44=[1]WAIVER_TX_Counties_FY22!BF$2,[1]TX_Counties_FY22_Income_Limits!BE44)))</f>
        <v>72650</v>
      </c>
      <c r="BG44" s="64">
        <f>IF([1]TX_Counties_FY22_Income_Limits!BF44&gt;[1]WAIVER_TX_Counties_FY22!BG$2,[1]TX_Counties_FY22_Income_Limits!BF44,IF([1]TX_Counties_FY22_Income_Limits!BF44&lt;[1]WAIVER_TX_Counties_FY22!BG$2,[1]WAIVER_TX_Counties_FY22!BG$2,IF([1]TX_Counties_FY22_Income_Limits!BF44=[1]WAIVER_TX_Counties_FY22!BG$2,[1]TX_Counties_FY22_Income_Limits!BF44)))</f>
        <v>78000</v>
      </c>
      <c r="BH44" s="64">
        <f>IF([1]TX_Counties_FY22_Income_Limits!BG44&gt;[1]WAIVER_TX_Counties_FY22!BH$2,[1]TX_Counties_FY22_Income_Limits!BG44,IF([1]TX_Counties_FY22_Income_Limits!BG44&lt;[1]WAIVER_TX_Counties_FY22!BH$2,[1]WAIVER_TX_Counties_FY22!BH$2,IF([1]TX_Counties_FY22_Income_Limits!BG44=[1]WAIVER_TX_Counties_FY22!BH$2,[1]TX_Counties_FY22_Income_Limits!BG44)))</f>
        <v>83400</v>
      </c>
      <c r="BI44" s="64">
        <f>IF([1]TX_Counties_FY22_Income_Limits!BH44&gt;[1]WAIVER_TX_Counties_FY22!BI$2,[1]TX_Counties_FY22_Income_Limits!BH44,IF([1]TX_Counties_FY22_Income_Limits!BH44&lt;[1]WAIVER_TX_Counties_FY22!BI$2,[1]WAIVER_TX_Counties_FY22!BI$2,IF([1]TX_Counties_FY22_Income_Limits!BH44=[1]WAIVER_TX_Counties_FY22!BI$2,[1]TX_Counties_FY22_Income_Limits!BH44)))</f>
        <v>88750</v>
      </c>
      <c r="BJ44" s="64">
        <f>IF([1]TX_Counties_FY22_Income_Limits!BI44&gt;[1]WAIVER_TX_Counties_FY22!BJ$2,[1]TX_Counties_FY22_Income_Limits!BI44,IF([1]TX_Counties_FY22_Income_Limits!BI44&lt;[1]WAIVER_TX_Counties_FY22!BJ$2,[1]WAIVER_TX_Counties_FY22!BJ$2,IF([1]TX_Counties_FY22_Income_Limits!BI44=[1]WAIVER_TX_Counties_FY22!BJ$2,[1]TX_Counties_FY22_Income_Limits!BI44)))</f>
        <v>94150</v>
      </c>
      <c r="BK44" s="64">
        <f>IF([1]TX_Counties_FY22_Income_Limits!BJ44&gt;[1]WAIVER_TX_Counties_FY22!BK$2,[1]TX_Counties_FY22_Income_Limits!BJ44,IF([1]TX_Counties_FY22_Income_Limits!BJ44&lt;[1]WAIVER_TX_Counties_FY22!BK$2,[1]WAIVER_TX_Counties_FY22!BK$2,IF([1]TX_Counties_FY22_Income_Limits!BJ44=[1]WAIVER_TX_Counties_FY22!BK$2,[1]TX_Counties_FY22_Income_Limits!BJ44)))</f>
        <v>99530</v>
      </c>
      <c r="BL44" s="64">
        <f>IF([1]TX_Counties_FY22_Income_Limits!BK44&gt;[1]WAIVER_TX_Counties_FY22!BL$2,[1]TX_Counties_FY22_Income_Limits!BK44,IF([1]TX_Counties_FY22_Income_Limits!BK44&lt;[1]WAIVER_TX_Counties_FY22!BL$2,[1]WAIVER_TX_Counties_FY22!BL$2,IF([1]TX_Counties_FY22_Income_Limits!BK44=[1]WAIVER_TX_Counties_FY22!BL$2,[1]TX_Counties_FY22_Income_Limits!BK44)))</f>
        <v>104910</v>
      </c>
      <c r="BM44" s="64">
        <f>IF([1]TX_Counties_FY22_Income_Limits!BL44&gt;[1]WAIVER_TX_Counties_FY22!BM$2,[1]TX_Counties_FY22_Income_Limits!BL44,IF([1]TX_Counties_FY22_Income_Limits!BL44&lt;[1]WAIVER_TX_Counties_FY22!BM$2,[1]WAIVER_TX_Counties_FY22!BM$2,IF([1]TX_Counties_FY22_Income_Limits!BL44=[1]WAIVER_TX_Counties_FY22!BM$2,[1]TX_Counties_FY22_Income_Limits!BL44)))</f>
        <v>110290</v>
      </c>
      <c r="BN44" s="64">
        <f>IF([1]TX_Counties_FY22_Income_Limits!BM44&gt;[1]WAIVER_TX_Counties_FY22!BN$2,[1]TX_Counties_FY22_Income_Limits!BM44,IF([1]TX_Counties_FY22_Income_Limits!BM44&lt;[1]WAIVER_TX_Counties_FY22!BN$2,[1]WAIVER_TX_Counties_FY22!BN$2,IF([1]TX_Counties_FY22_Income_Limits!BM44=[1]WAIVER_TX_Counties_FY22!BN$2,[1]TX_Counties_FY22_Income_Limits!BM44)))</f>
        <v>115670</v>
      </c>
      <c r="BO44" s="64">
        <f>IF([1]TX_Counties_FY22_Income_Limits!BN44&gt;[1]WAIVER_TX_Counties_FY22!BO$2,[1]TX_Counties_FY22_Income_Limits!BN44,IF([1]TX_Counties_FY22_Income_Limits!BN44&lt;[1]WAIVER_TX_Counties_FY22!BO$2,[1]WAIVER_TX_Counties_FY22!BO$2,IF([1]TX_Counties_FY22_Income_Limits!BN44=[1]WAIVER_TX_Counties_FY22!BO$2,[1]TX_Counties_FY22_Income_Limits!BN44)))</f>
        <v>121050</v>
      </c>
      <c r="BP44" s="64">
        <f>IF([1]TX_Counties_FY22_Income_Limits!BO44&gt;[1]WAIVER_TX_Counties_FY22!BP$2,[1]TX_Counties_FY22_Income_Limits!BO44,IF([1]TX_Counties_FY22_Income_Limits!BO44&lt;[1]WAIVER_TX_Counties_FY22!BP$2,[1]WAIVER_TX_Counties_FY22!BP$2,IF([1]TX_Counties_FY22_Income_Limits!BO44=[1]WAIVER_TX_Counties_FY22!BP$2,[1]TX_Counties_FY22_Income_Limits!BO44)))</f>
        <v>126430</v>
      </c>
      <c r="BQ44" s="64">
        <f>IF([1]TX_Counties_FY22_Income_Limits!BP44&gt;[1]WAIVER_TX_Counties_FY22!BQ$2,[1]TX_Counties_FY22_Income_Limits!BP44,IF([1]TX_Counties_FY22_Income_Limits!BP44&lt;[1]WAIVER_TX_Counties_FY22!BQ$2,[1]WAIVER_TX_Counties_FY22!BQ$2,IF([1]TX_Counties_FY22_Income_Limits!BP44=[1]WAIVER_TX_Counties_FY22!BQ$2,[1]TX_Counties_FY22_Income_Limits!BP44)))</f>
        <v>131810</v>
      </c>
      <c r="BR44" s="64">
        <f>IF([1]TX_Counties_FY22_Income_Limits!BQ44&gt;[1]WAIVER_TX_Counties_FY22!BR$2,[1]TX_Counties_FY22_Income_Limits!BQ44,IF([1]TX_Counties_FY22_Income_Limits!BQ44&lt;[1]WAIVER_TX_Counties_FY22!BR$2,[1]WAIVER_TX_Counties_FY22!BR$2,IF([1]TX_Counties_FY22_Income_Limits!BQ44=[1]WAIVER_TX_Counties_FY22!BR$2,[1]TX_Counties_FY22_Income_Limits!BQ44)))</f>
        <v>137190</v>
      </c>
      <c r="BS44" s="64">
        <f>IF([1]TX_Counties_FY22_Income_Limits!BR44&gt;[1]WAIVER_TX_Counties_FY22!BS$2,[1]TX_Counties_FY22_Income_Limits!BR44,IF([1]TX_Counties_FY22_Income_Limits!BR44&lt;[1]WAIVER_TX_Counties_FY22!BS$2,[1]WAIVER_TX_Counties_FY22!BS$2,IF([1]TX_Counties_FY22_Income_Limits!BR44=[1]WAIVER_TX_Counties_FY22!BS$2,[1]TX_Counties_FY22_Income_Limits!BR44)))</f>
        <v>142570</v>
      </c>
      <c r="BT44" s="64">
        <f>IF([1]TX_Counties_FY22_Income_Limits!BS44&gt;[1]WAIVER_TX_Counties_FY22!BT$2,[1]TX_Counties_FY22_Income_Limits!BS44,IF([1]TX_Counties_FY22_Income_Limits!BS44&lt;[1]WAIVER_TX_Counties_FY22!BT$2,[1]WAIVER_TX_Counties_FY22!BT$2,IF([1]TX_Counties_FY22_Income_Limits!BS44=[1]WAIVER_TX_Counties_FY22!BT$2,[1]TX_Counties_FY22_Income_Limits!BS44)))</f>
        <v>147950</v>
      </c>
      <c r="BU44" s="64">
        <f>IF([1]TX_Counties_FY22_Income_Limits!BT44&gt;[1]WAIVER_TX_Counties_FY22!BU$2,[1]TX_Counties_FY22_Income_Limits!BT44,IF([1]TX_Counties_FY22_Income_Limits!BT44&lt;[1]WAIVER_TX_Counties_FY22!BU$2,[1]WAIVER_TX_Counties_FY22!BU$2,IF([1]TX_Counties_FY22_Income_Limits!BT44=[1]WAIVER_TX_Counties_FY22!BU$2,[1]TX_Counties_FY22_Income_Limits!BT44)))</f>
        <v>153330</v>
      </c>
      <c r="BV44" s="64">
        <f>IF([1]TX_Counties_FY22_Income_Limits!BU44&gt;[1]WAIVER_TX_Counties_FY22!BV$2,[1]TX_Counties_FY22_Income_Limits!BU44,IF([1]TX_Counties_FY22_Income_Limits!BU44&lt;[1]WAIVER_TX_Counties_FY22!BV$2,[1]WAIVER_TX_Counties_FY22!BV$2,IF([1]TX_Counties_FY22_Income_Limits!BU44=[1]WAIVER_TX_Counties_FY22!BV$2,[1]TX_Counties_FY22_Income_Limits!BU44)))</f>
        <v>158710</v>
      </c>
      <c r="BW44" s="64">
        <f>IF([1]TX_Counties_FY22_Income_Limits!BV44&gt;[1]WAIVER_TX_Counties_FY22!BW$2,[1]TX_Counties_FY22_Income_Limits!BV44,IF([1]TX_Counties_FY22_Income_Limits!BV44&lt;[1]WAIVER_TX_Counties_FY22!BW$2,[1]WAIVER_TX_Counties_FY22!BW$2,IF([1]TX_Counties_FY22_Income_Limits!BV44=[1]WAIVER_TX_Counties_FY22!BW$2,[1]TX_Counties_FY22_Income_Limits!BV44)))</f>
        <v>164090</v>
      </c>
      <c r="BX44" s="64">
        <f>IF([1]TX_Counties_FY22_Income_Limits!BW44&gt;[1]WAIVER_TX_Counties_FY22!BX$2,[1]TX_Counties_FY22_Income_Limits!BW44,IF([1]TX_Counties_FY22_Income_Limits!BW44&lt;[1]WAIVER_TX_Counties_FY22!BX$2,[1]WAIVER_TX_Counties_FY22!BX$2,IF([1]TX_Counties_FY22_Income_Limits!BW44=[1]WAIVER_TX_Counties_FY22!BX$2,[1]TX_Counties_FY22_Income_Limits!BW44)))</f>
        <v>169470</v>
      </c>
      <c r="BY44" s="64">
        <f>IF([1]TX_Counties_FY22_Income_Limits!BX44&gt;[1]WAIVER_TX_Counties_FY22!BY$2,[1]TX_Counties_FY22_Income_Limits!BX44,IF([1]TX_Counties_FY22_Income_Limits!BX44&lt;[1]WAIVER_TX_Counties_FY22!BY$2,[1]WAIVER_TX_Counties_FY22!BY$2,IF([1]TX_Counties_FY22_Income_Limits!BX44=[1]WAIVER_TX_Counties_FY22!BY$2,[1]TX_Counties_FY22_Income_Limits!BX44)))</f>
        <v>174850</v>
      </c>
      <c r="BZ44" s="64">
        <f>IF([1]TX_Counties_FY22_Income_Limits!BY44&gt;[1]WAIVER_TX_Counties_FY22!BZ$2,[1]TX_Counties_FY22_Income_Limits!BY44,IF([1]TX_Counties_FY22_Income_Limits!BY44&lt;[1]WAIVER_TX_Counties_FY22!BZ$2,[1]WAIVER_TX_Counties_FY22!BZ$2,IF([1]TX_Counties_FY22_Income_Limits!BY44=[1]WAIVER_TX_Counties_FY22!BZ$2,[1]TX_Counties_FY22_Income_Limits!BY44)))</f>
        <v>180230</v>
      </c>
      <c r="CA44" s="64">
        <f>IF([1]TX_Counties_FY22_Income_Limits!BZ44&gt;[1]WAIVER_TX_Counties_FY22!CA$2,[1]TX_Counties_FY22_Income_Limits!BZ44,IF([1]TX_Counties_FY22_Income_Limits!BZ44&lt;[1]WAIVER_TX_Counties_FY22!CA$2,[1]WAIVER_TX_Counties_FY22!CA$2,IF([1]TX_Counties_FY22_Income_Limits!BZ44=[1]WAIVER_TX_Counties_FY22!CA$2,[1]TX_Counties_FY22_Income_Limits!BZ44)))</f>
        <v>59709.999999999993</v>
      </c>
      <c r="CB44" s="64">
        <f>IF([1]TX_Counties_FY22_Income_Limits!CA44&gt;[1]WAIVER_TX_Counties_FY22!CB$2,[1]TX_Counties_FY22_Income_Limits!CA44,IF([1]TX_Counties_FY22_Income_Limits!CA44&lt;[1]WAIVER_TX_Counties_FY22!CB$2,[1]WAIVER_TX_Counties_FY22!CB$2,IF([1]TX_Counties_FY22_Income_Limits!CA44=[1]WAIVER_TX_Counties_FY22!CB$2,[1]TX_Counties_FY22_Income_Limits!CA44)))</f>
        <v>68240</v>
      </c>
      <c r="CC44" s="64">
        <f>IF([1]TX_Counties_FY22_Income_Limits!CB44&gt;[1]WAIVER_TX_Counties_FY22!CC$2,[1]TX_Counties_FY22_Income_Limits!CB44,IF([1]TX_Counties_FY22_Income_Limits!CB44&lt;[1]WAIVER_TX_Counties_FY22!CC$2,[1]WAIVER_TX_Counties_FY22!CC$2,IF([1]TX_Counties_FY22_Income_Limits!CB44=[1]WAIVER_TX_Counties_FY22!CC$2,[1]TX_Counties_FY22_Income_Limits!CB44)))</f>
        <v>76770</v>
      </c>
      <c r="CD44" s="64">
        <f>IF([1]TX_Counties_FY22_Income_Limits!CC44&gt;[1]WAIVER_TX_Counties_FY22!CD$2,[1]TX_Counties_FY22_Income_Limits!CC44,IF([1]TX_Counties_FY22_Income_Limits!CC44&lt;[1]WAIVER_TX_Counties_FY22!CD$2,[1]WAIVER_TX_Counties_FY22!CD$2,IF([1]TX_Counties_FY22_Income_Limits!CC44=[1]WAIVER_TX_Counties_FY22!CD$2,[1]TX_Counties_FY22_Income_Limits!CC44)))</f>
        <v>85300</v>
      </c>
      <c r="CE44" s="64">
        <f>IF([1]TX_Counties_FY22_Income_Limits!CD44&gt;[1]WAIVER_TX_Counties_FY22!CE$2,[1]TX_Counties_FY22_Income_Limits!CD44,IF([1]TX_Counties_FY22_Income_Limits!CD44&lt;[1]WAIVER_TX_Counties_FY22!CE$2,[1]WAIVER_TX_Counties_FY22!CE$2,IF([1]TX_Counties_FY22_Income_Limits!CD44=[1]WAIVER_TX_Counties_FY22!CE$2,[1]TX_Counties_FY22_Income_Limits!CD44)))</f>
        <v>92124</v>
      </c>
      <c r="CF44" s="64">
        <f>IF([1]TX_Counties_FY22_Income_Limits!CE44&gt;[1]WAIVER_TX_Counties_FY22!CF$2,[1]TX_Counties_FY22_Income_Limits!CE44,IF([1]TX_Counties_FY22_Income_Limits!CE44&lt;[1]WAIVER_TX_Counties_FY22!CF$2,[1]WAIVER_TX_Counties_FY22!CF$2,IF([1]TX_Counties_FY22_Income_Limits!CE44=[1]WAIVER_TX_Counties_FY22!CF$2,[1]TX_Counties_FY22_Income_Limits!CE44)))</f>
        <v>98948</v>
      </c>
      <c r="CG44" s="64">
        <f>IF([1]TX_Counties_FY22_Income_Limits!CF44&gt;[1]WAIVER_TX_Counties_FY22!CG$2,[1]TX_Counties_FY22_Income_Limits!CF44,IF([1]TX_Counties_FY22_Income_Limits!CF44&lt;[1]WAIVER_TX_Counties_FY22!CG$2,[1]WAIVER_TX_Counties_FY22!CG$2,IF([1]TX_Counties_FY22_Income_Limits!CF44=[1]WAIVER_TX_Counties_FY22!CG$2,[1]TX_Counties_FY22_Income_Limits!CF44)))</f>
        <v>105772</v>
      </c>
      <c r="CH44" s="64">
        <f>IF([1]TX_Counties_FY22_Income_Limits!CG44&gt;[1]WAIVER_TX_Counties_FY22!CH$2,[1]TX_Counties_FY22_Income_Limits!CG44,IF([1]TX_Counties_FY22_Income_Limits!CG44&lt;[1]WAIVER_TX_Counties_FY22!CH$2,[1]WAIVER_TX_Counties_FY22!CH$2,IF([1]TX_Counties_FY22_Income_Limits!CG44=[1]WAIVER_TX_Counties_FY22!CH$2,[1]TX_Counties_FY22_Income_Limits!CG44)))</f>
        <v>112596</v>
      </c>
      <c r="CI44" s="64">
        <f>IF([1]TX_Counties_FY22_Income_Limits!CH44&gt;[1]WAIVER_TX_Counties_FY22!CI$2,[1]TX_Counties_FY22_Income_Limits!CH44,IF([1]TX_Counties_FY22_Income_Limits!CH44&lt;[1]WAIVER_TX_Counties_FY22!CI$2,[1]WAIVER_TX_Counties_FY22!CI$2,IF([1]TX_Counties_FY22_Income_Limits!CH44=[1]WAIVER_TX_Counties_FY22!CI$2,[1]TX_Counties_FY22_Income_Limits!CH44)))</f>
        <v>119419.99999999999</v>
      </c>
      <c r="CJ44" s="64">
        <f>IF([1]TX_Counties_FY22_Income_Limits!CI44&gt;[1]WAIVER_TX_Counties_FY22!CJ$2,[1]TX_Counties_FY22_Income_Limits!CI44,IF([1]TX_Counties_FY22_Income_Limits!CI44&lt;[1]WAIVER_TX_Counties_FY22!CJ$2,[1]WAIVER_TX_Counties_FY22!CJ$2,IF([1]TX_Counties_FY22_Income_Limits!CI44=[1]WAIVER_TX_Counties_FY22!CJ$2,[1]TX_Counties_FY22_Income_Limits!CI44)))</f>
        <v>126244</v>
      </c>
      <c r="CK44" s="64">
        <f>IF([1]TX_Counties_FY22_Income_Limits!CJ44&gt;[1]WAIVER_TX_Counties_FY22!CK$2,[1]TX_Counties_FY22_Income_Limits!CJ44,IF([1]TX_Counties_FY22_Income_Limits!CJ44&lt;[1]WAIVER_TX_Counties_FY22!CK$2,[1]WAIVER_TX_Counties_FY22!CK$2,IF([1]TX_Counties_FY22_Income_Limits!CJ44=[1]WAIVER_TX_Counties_FY22!CK$2,[1]TX_Counties_FY22_Income_Limits!CJ44)))</f>
        <v>133068</v>
      </c>
      <c r="CL44" s="64">
        <f>IF([1]TX_Counties_FY22_Income_Limits!CK44&gt;[1]WAIVER_TX_Counties_FY22!CL$2,[1]TX_Counties_FY22_Income_Limits!CK44,IF([1]TX_Counties_FY22_Income_Limits!CK44&lt;[1]WAIVER_TX_Counties_FY22!CL$2,[1]WAIVER_TX_Counties_FY22!CL$2,IF([1]TX_Counties_FY22_Income_Limits!CK44=[1]WAIVER_TX_Counties_FY22!CL$2,[1]TX_Counties_FY22_Income_Limits!CK44)))</f>
        <v>139892</v>
      </c>
      <c r="CM44" s="64">
        <f>IF([1]TX_Counties_FY22_Income_Limits!CL44&gt;[1]WAIVER_TX_Counties_FY22!CM$2,[1]TX_Counties_FY22_Income_Limits!CL44,IF([1]TX_Counties_FY22_Income_Limits!CL44&lt;[1]WAIVER_TX_Counties_FY22!CM$2,[1]WAIVER_TX_Counties_FY22!CM$2,IF([1]TX_Counties_FY22_Income_Limits!CL44=[1]WAIVER_TX_Counties_FY22!CM$2,[1]TX_Counties_FY22_Income_Limits!CL44)))</f>
        <v>146716</v>
      </c>
      <c r="CN44" s="64">
        <f>IF([1]TX_Counties_FY22_Income_Limits!CM44&gt;[1]WAIVER_TX_Counties_FY22!CN$2,[1]TX_Counties_FY22_Income_Limits!CM44,IF([1]TX_Counties_FY22_Income_Limits!CM44&lt;[1]WAIVER_TX_Counties_FY22!CN$2,[1]WAIVER_TX_Counties_FY22!CN$2,IF([1]TX_Counties_FY22_Income_Limits!CM44=[1]WAIVER_TX_Counties_FY22!CN$2,[1]TX_Counties_FY22_Income_Limits!CM44)))</f>
        <v>153540</v>
      </c>
      <c r="CO44" s="64">
        <f>IF([1]TX_Counties_FY22_Income_Limits!CN44&gt;[1]WAIVER_TX_Counties_FY22!CO$2,[1]TX_Counties_FY22_Income_Limits!CN44,IF([1]TX_Counties_FY22_Income_Limits!CN44&lt;[1]WAIVER_TX_Counties_FY22!CO$2,[1]WAIVER_TX_Counties_FY22!CO$2,IF([1]TX_Counties_FY22_Income_Limits!CN44=[1]WAIVER_TX_Counties_FY22!CO$2,[1]TX_Counties_FY22_Income_Limits!CN44)))</f>
        <v>160364</v>
      </c>
      <c r="CP44" s="64">
        <f>IF([1]TX_Counties_FY22_Income_Limits!CO44&gt;[1]WAIVER_TX_Counties_FY22!CP$2,[1]TX_Counties_FY22_Income_Limits!CO44,IF([1]TX_Counties_FY22_Income_Limits!CO44&lt;[1]WAIVER_TX_Counties_FY22!CP$2,[1]WAIVER_TX_Counties_FY22!CP$2,IF([1]TX_Counties_FY22_Income_Limits!CO44=[1]WAIVER_TX_Counties_FY22!CP$2,[1]TX_Counties_FY22_Income_Limits!CO44)))</f>
        <v>167188</v>
      </c>
      <c r="CQ44" s="64">
        <f>IF([1]TX_Counties_FY22_Income_Limits!CP44&gt;[1]WAIVER_TX_Counties_FY22!CQ$2,[1]TX_Counties_FY22_Income_Limits!CP44,IF([1]TX_Counties_FY22_Income_Limits!CP44&lt;[1]WAIVER_TX_Counties_FY22!CQ$2,[1]WAIVER_TX_Counties_FY22!CQ$2,IF([1]TX_Counties_FY22_Income_Limits!CP44=[1]WAIVER_TX_Counties_FY22!CQ$2,[1]TX_Counties_FY22_Income_Limits!CP44)))</f>
        <v>174012</v>
      </c>
      <c r="CR44" s="64">
        <f>IF([1]TX_Counties_FY22_Income_Limits!CQ44&gt;[1]WAIVER_TX_Counties_FY22!CR$2,[1]TX_Counties_FY22_Income_Limits!CQ44,IF([1]TX_Counties_FY22_Income_Limits!CQ44&lt;[1]WAIVER_TX_Counties_FY22!CR$2,[1]WAIVER_TX_Counties_FY22!CR$2,IF([1]TX_Counties_FY22_Income_Limits!CQ44=[1]WAIVER_TX_Counties_FY22!CR$2,[1]TX_Counties_FY22_Income_Limits!CQ44)))</f>
        <v>180836</v>
      </c>
      <c r="CS44" s="64">
        <f>IF([1]TX_Counties_FY22_Income_Limits!CR44&gt;[1]WAIVER_TX_Counties_FY22!CS$2,[1]TX_Counties_FY22_Income_Limits!CR44,IF([1]TX_Counties_FY22_Income_Limits!CR44&lt;[1]WAIVER_TX_Counties_FY22!CS$2,[1]WAIVER_TX_Counties_FY22!CS$2,IF([1]TX_Counties_FY22_Income_Limits!CR44=[1]WAIVER_TX_Counties_FY22!CS$2,[1]TX_Counties_FY22_Income_Limits!CR44)))</f>
        <v>187660</v>
      </c>
      <c r="CT44" s="64">
        <f>IF([1]TX_Counties_FY22_Income_Limits!CS44&gt;[1]WAIVER_TX_Counties_FY22!CT$2,[1]TX_Counties_FY22_Income_Limits!CS44,IF([1]TX_Counties_FY22_Income_Limits!CS44&lt;[1]WAIVER_TX_Counties_FY22!CT$2,[1]WAIVER_TX_Counties_FY22!CT$2,IF([1]TX_Counties_FY22_Income_Limits!CS44=[1]WAIVER_TX_Counties_FY22!CT$2,[1]TX_Counties_FY22_Income_Limits!CS44)))</f>
        <v>194484</v>
      </c>
      <c r="CU44" s="64">
        <f>IF([1]TX_Counties_FY22_Income_Limits!CT44&gt;[1]WAIVER_TX_Counties_FY22!CU$2,[1]TX_Counties_FY22_Income_Limits!CT44,IF([1]TX_Counties_FY22_Income_Limits!CT44&lt;[1]WAIVER_TX_Counties_FY22!CU$2,[1]WAIVER_TX_Counties_FY22!CU$2,IF([1]TX_Counties_FY22_Income_Limits!CT44=[1]WAIVER_TX_Counties_FY22!CU$2,[1]TX_Counties_FY22_Income_Limits!CT44)))</f>
        <v>201308</v>
      </c>
      <c r="CV44" s="64">
        <f>IF([1]TX_Counties_FY22_Income_Limits!CU44&gt;[1]WAIVER_TX_Counties_FY22!CV$2,[1]TX_Counties_FY22_Income_Limits!CU44,IF([1]TX_Counties_FY22_Income_Limits!CU44&lt;[1]WAIVER_TX_Counties_FY22!CV$2,[1]WAIVER_TX_Counties_FY22!CV$2,IF([1]TX_Counties_FY22_Income_Limits!CU44=[1]WAIVER_TX_Counties_FY22!CV$2,[1]TX_Counties_FY22_Income_Limits!CU44)))</f>
        <v>208132</v>
      </c>
      <c r="CW44" s="64">
        <f>IF([1]TX_Counties_FY22_Income_Limits!CV44&gt;[1]WAIVER_TX_Counties_FY22!CW$2,[1]TX_Counties_FY22_Income_Limits!CV44,IF([1]TX_Counties_FY22_Income_Limits!CV44&lt;[1]WAIVER_TX_Counties_FY22!CW$2,[1]WAIVER_TX_Counties_FY22!CW$2,IF([1]TX_Counties_FY22_Income_Limits!CV44=[1]WAIVER_TX_Counties_FY22!CW$2,[1]TX_Counties_FY22_Income_Limits!CV44)))</f>
        <v>214956</v>
      </c>
      <c r="CX44" s="64">
        <f>IF([1]TX_Counties_FY22_Income_Limits!CW44&gt;[1]WAIVER_TX_Counties_FY22!CX$2,[1]TX_Counties_FY22_Income_Limits!CW44,IF([1]TX_Counties_FY22_Income_Limits!CW44&lt;[1]WAIVER_TX_Counties_FY22!CX$2,[1]WAIVER_TX_Counties_FY22!CX$2,IF([1]TX_Counties_FY22_Income_Limits!CW44=[1]WAIVER_TX_Counties_FY22!CX$2,[1]TX_Counties_FY22_Income_Limits!CW44)))</f>
        <v>221780</v>
      </c>
      <c r="CY44" s="64">
        <f>IF([1]TX_Counties_FY22_Income_Limits!CX44&gt;[1]WAIVER_TX_Counties_FY22!CY$2,[1]TX_Counties_FY22_Income_Limits!CX44,IF([1]TX_Counties_FY22_Income_Limits!CX44&lt;[1]WAIVER_TX_Counties_FY22!CY$2,[1]WAIVER_TX_Counties_FY22!CY$2,IF([1]TX_Counties_FY22_Income_Limits!CX44=[1]WAIVER_TX_Counties_FY22!CY$2,[1]TX_Counties_FY22_Income_Limits!CX44)))</f>
        <v>228604</v>
      </c>
      <c r="CZ44" s="64">
        <f>IF([1]TX_Counties_FY22_Income_Limits!CY44&gt;[1]WAIVER_TX_Counties_FY22!CZ$2,[1]TX_Counties_FY22_Income_Limits!CY44,IF([1]TX_Counties_FY22_Income_Limits!CY44&lt;[1]WAIVER_TX_Counties_FY22!CZ$2,[1]WAIVER_TX_Counties_FY22!CZ$2,IF([1]TX_Counties_FY22_Income_Limits!CY44=[1]WAIVER_TX_Counties_FY22!CZ$2,[1]TX_Counties_FY22_Income_Limits!CY44)))</f>
        <v>71652</v>
      </c>
      <c r="DA44" s="64">
        <f>IF([1]TX_Counties_FY22_Income_Limits!CZ44&gt;[1]WAIVER_TX_Counties_FY22!DA$2,[1]TX_Counties_FY22_Income_Limits!CZ44,IF([1]TX_Counties_FY22_Income_Limits!CZ44&lt;[1]WAIVER_TX_Counties_FY22!DA$2,[1]WAIVER_TX_Counties_FY22!DA$2,IF([1]TX_Counties_FY22_Income_Limits!CZ44=[1]WAIVER_TX_Counties_FY22!DA$2,[1]TX_Counties_FY22_Income_Limits!CZ44)))</f>
        <v>81888</v>
      </c>
      <c r="DB44" s="64">
        <f>IF([1]TX_Counties_FY22_Income_Limits!DA44&gt;[1]WAIVER_TX_Counties_FY22!DB$2,[1]TX_Counties_FY22_Income_Limits!DA44,IF([1]TX_Counties_FY22_Income_Limits!DA44&lt;[1]WAIVER_TX_Counties_FY22!DB$2,[1]WAIVER_TX_Counties_FY22!DB$2,IF([1]TX_Counties_FY22_Income_Limits!DA44=[1]WAIVER_TX_Counties_FY22!DB$2,[1]TX_Counties_FY22_Income_Limits!DA44)))</f>
        <v>92124</v>
      </c>
      <c r="DC44" s="64">
        <f>IF([1]TX_Counties_FY22_Income_Limits!DB44&gt;[1]WAIVER_TX_Counties_FY22!DC$2,[1]TX_Counties_FY22_Income_Limits!DB44,IF([1]TX_Counties_FY22_Income_Limits!DB44&lt;[1]WAIVER_TX_Counties_FY22!DC$2,[1]WAIVER_TX_Counties_FY22!DC$2,IF([1]TX_Counties_FY22_Income_Limits!DB44=[1]WAIVER_TX_Counties_FY22!DC$2,[1]TX_Counties_FY22_Income_Limits!DB44)))</f>
        <v>102360</v>
      </c>
      <c r="DD44" s="64">
        <f>IF([1]TX_Counties_FY22_Income_Limits!DC44&gt;[1]WAIVER_TX_Counties_FY22!DD$2,[1]TX_Counties_FY22_Income_Limits!DC44,IF([1]TX_Counties_FY22_Income_Limits!DC44&lt;[1]WAIVER_TX_Counties_FY22!DD$2,[1]WAIVER_TX_Counties_FY22!DD$2,IF([1]TX_Counties_FY22_Income_Limits!DC44=[1]WAIVER_TX_Counties_FY22!DD$2,[1]TX_Counties_FY22_Income_Limits!DC44)))</f>
        <v>110548.8</v>
      </c>
      <c r="DE44" s="64">
        <f>IF([1]TX_Counties_FY22_Income_Limits!DD44&gt;[1]WAIVER_TX_Counties_FY22!DE$2,[1]TX_Counties_FY22_Income_Limits!DD44,IF([1]TX_Counties_FY22_Income_Limits!DD44&lt;[1]WAIVER_TX_Counties_FY22!DE$2,[1]WAIVER_TX_Counties_FY22!DE$2,IF([1]TX_Counties_FY22_Income_Limits!DD44=[1]WAIVER_TX_Counties_FY22!DE$2,[1]TX_Counties_FY22_Income_Limits!DD44)))</f>
        <v>118737.59999999999</v>
      </c>
      <c r="DF44" s="64">
        <f>IF([1]TX_Counties_FY22_Income_Limits!DE44&gt;[1]WAIVER_TX_Counties_FY22!DF$2,[1]TX_Counties_FY22_Income_Limits!DE44,IF([1]TX_Counties_FY22_Income_Limits!DE44&lt;[1]WAIVER_TX_Counties_FY22!DF$2,[1]WAIVER_TX_Counties_FY22!DF$2,IF([1]TX_Counties_FY22_Income_Limits!DE44=[1]WAIVER_TX_Counties_FY22!DF$2,[1]TX_Counties_FY22_Income_Limits!DE44)))</f>
        <v>126926.39999999999</v>
      </c>
      <c r="DG44" s="64">
        <f>IF([1]TX_Counties_FY22_Income_Limits!DF44&gt;[1]WAIVER_TX_Counties_FY22!DG$2,[1]TX_Counties_FY22_Income_Limits!DF44,IF([1]TX_Counties_FY22_Income_Limits!DF44&lt;[1]WAIVER_TX_Counties_FY22!DG$2,[1]WAIVER_TX_Counties_FY22!DG$2,IF([1]TX_Counties_FY22_Income_Limits!DF44=[1]WAIVER_TX_Counties_FY22!DG$2,[1]TX_Counties_FY22_Income_Limits!DF44)))</f>
        <v>135115.20000000001</v>
      </c>
      <c r="DH44" s="64">
        <f>IF([1]TX_Counties_FY22_Income_Limits!DG44&gt;[1]WAIVER_TX_Counties_FY22!DH$2,[1]TX_Counties_FY22_Income_Limits!DG44,IF([1]TX_Counties_FY22_Income_Limits!DG44&lt;[1]WAIVER_TX_Counties_FY22!DH$2,[1]WAIVER_TX_Counties_FY22!DH$2,IF([1]TX_Counties_FY22_Income_Limits!DG44=[1]WAIVER_TX_Counties_FY22!DH$2,[1]TX_Counties_FY22_Income_Limits!DG44)))</f>
        <v>143304</v>
      </c>
      <c r="DI44" s="64">
        <f>IF([1]TX_Counties_FY22_Income_Limits!DH44&gt;[1]WAIVER_TX_Counties_FY22!DI$2,[1]TX_Counties_FY22_Income_Limits!DH44,IF([1]TX_Counties_FY22_Income_Limits!DH44&lt;[1]WAIVER_TX_Counties_FY22!DI$2,[1]WAIVER_TX_Counties_FY22!DI$2,IF([1]TX_Counties_FY22_Income_Limits!DH44=[1]WAIVER_TX_Counties_FY22!DI$2,[1]TX_Counties_FY22_Income_Limits!DH44)))</f>
        <v>151492.79999999999</v>
      </c>
      <c r="DJ44" s="64">
        <f>IF([1]TX_Counties_FY22_Income_Limits!DI44&gt;[1]WAIVER_TX_Counties_FY22!DJ$2,[1]TX_Counties_FY22_Income_Limits!DI44,IF([1]TX_Counties_FY22_Income_Limits!DI44&lt;[1]WAIVER_TX_Counties_FY22!DJ$2,[1]WAIVER_TX_Counties_FY22!DJ$2,IF([1]TX_Counties_FY22_Income_Limits!DI44=[1]WAIVER_TX_Counties_FY22!DJ$2,[1]TX_Counties_FY22_Income_Limits!DI44)))</f>
        <v>159681.59999999998</v>
      </c>
      <c r="DK44" s="64">
        <f>IF([1]TX_Counties_FY22_Income_Limits!DJ44&gt;[1]WAIVER_TX_Counties_FY22!DK$2,[1]TX_Counties_FY22_Income_Limits!DJ44,IF([1]TX_Counties_FY22_Income_Limits!DJ44&lt;[1]WAIVER_TX_Counties_FY22!DK$2,[1]WAIVER_TX_Counties_FY22!DK$2,IF([1]TX_Counties_FY22_Income_Limits!DJ44=[1]WAIVER_TX_Counties_FY22!DK$2,[1]TX_Counties_FY22_Income_Limits!DJ44)))</f>
        <v>167870.39999999997</v>
      </c>
      <c r="DL44" s="64">
        <f>IF([1]TX_Counties_FY22_Income_Limits!DK44&gt;[1]WAIVER_TX_Counties_FY22!DL$2,[1]TX_Counties_FY22_Income_Limits!DK44,IF([1]TX_Counties_FY22_Income_Limits!DK44&lt;[1]WAIVER_TX_Counties_FY22!DL$2,[1]WAIVER_TX_Counties_FY22!DL$2,IF([1]TX_Counties_FY22_Income_Limits!DK44=[1]WAIVER_TX_Counties_FY22!DL$2,[1]TX_Counties_FY22_Income_Limits!DK44)))</f>
        <v>176059.19999999995</v>
      </c>
      <c r="DM44" s="64">
        <f>IF([1]TX_Counties_FY22_Income_Limits!DL44&gt;[1]WAIVER_TX_Counties_FY22!DM$2,[1]TX_Counties_FY22_Income_Limits!DL44,IF([1]TX_Counties_FY22_Income_Limits!DL44&lt;[1]WAIVER_TX_Counties_FY22!DM$2,[1]WAIVER_TX_Counties_FY22!DM$2,IF([1]TX_Counties_FY22_Income_Limits!DL44=[1]WAIVER_TX_Counties_FY22!DM$2,[1]TX_Counties_FY22_Income_Limits!DL44)))</f>
        <v>184247.99999999994</v>
      </c>
      <c r="DN44" s="64">
        <f>IF([1]TX_Counties_FY22_Income_Limits!DM44&gt;[1]WAIVER_TX_Counties_FY22!DN$2,[1]TX_Counties_FY22_Income_Limits!DM44,IF([1]TX_Counties_FY22_Income_Limits!DM44&lt;[1]WAIVER_TX_Counties_FY22!DN$2,[1]WAIVER_TX_Counties_FY22!DN$2,IF([1]TX_Counties_FY22_Income_Limits!DM44=[1]WAIVER_TX_Counties_FY22!DN$2,[1]TX_Counties_FY22_Income_Limits!DM44)))</f>
        <v>192436.79999999993</v>
      </c>
      <c r="DO44" s="64">
        <f>IF([1]TX_Counties_FY22_Income_Limits!DN44&gt;[1]WAIVER_TX_Counties_FY22!DO$2,[1]TX_Counties_FY22_Income_Limits!DN44,IF([1]TX_Counties_FY22_Income_Limits!DN44&lt;[1]WAIVER_TX_Counties_FY22!DO$2,[1]WAIVER_TX_Counties_FY22!DO$2,IF([1]TX_Counties_FY22_Income_Limits!DN44=[1]WAIVER_TX_Counties_FY22!DO$2,[1]TX_Counties_FY22_Income_Limits!DN44)))</f>
        <v>200625.59999999992</v>
      </c>
      <c r="DP44" s="64">
        <f>IF([1]TX_Counties_FY22_Income_Limits!DO44&gt;[1]WAIVER_TX_Counties_FY22!DP$2,[1]TX_Counties_FY22_Income_Limits!DO44,IF([1]TX_Counties_FY22_Income_Limits!DO44&lt;[1]WAIVER_TX_Counties_FY22!DP$2,[1]WAIVER_TX_Counties_FY22!DP$2,IF([1]TX_Counties_FY22_Income_Limits!DO44=[1]WAIVER_TX_Counties_FY22!DP$2,[1]TX_Counties_FY22_Income_Limits!DO44)))</f>
        <v>208814.39999999991</v>
      </c>
      <c r="DQ44" s="64">
        <f>IF([1]TX_Counties_FY22_Income_Limits!DP44&gt;[1]WAIVER_TX_Counties_FY22!DQ$2,[1]TX_Counties_FY22_Income_Limits!DP44,IF([1]TX_Counties_FY22_Income_Limits!DP44&lt;[1]WAIVER_TX_Counties_FY22!DQ$2,[1]WAIVER_TX_Counties_FY22!DQ$2,IF([1]TX_Counties_FY22_Income_Limits!DP44=[1]WAIVER_TX_Counties_FY22!DQ$2,[1]TX_Counties_FY22_Income_Limits!DP44)))</f>
        <v>217003.1999999999</v>
      </c>
      <c r="DR44" s="64">
        <f>IF([1]TX_Counties_FY22_Income_Limits!DQ44&gt;[1]WAIVER_TX_Counties_FY22!DR$2,[1]TX_Counties_FY22_Income_Limits!DQ44,IF([1]TX_Counties_FY22_Income_Limits!DQ44&lt;[1]WAIVER_TX_Counties_FY22!DR$2,[1]WAIVER_TX_Counties_FY22!DR$2,IF([1]TX_Counties_FY22_Income_Limits!DQ44=[1]WAIVER_TX_Counties_FY22!DR$2,[1]TX_Counties_FY22_Income_Limits!DQ44)))</f>
        <v>225191.99999999988</v>
      </c>
      <c r="DS44" s="64">
        <f>IF([1]TX_Counties_FY22_Income_Limits!DR44&gt;[1]WAIVER_TX_Counties_FY22!DS$2,[1]TX_Counties_FY22_Income_Limits!DR44,IF([1]TX_Counties_FY22_Income_Limits!DR44&lt;[1]WAIVER_TX_Counties_FY22!DS$2,[1]WAIVER_TX_Counties_FY22!DS$2,IF([1]TX_Counties_FY22_Income_Limits!DR44=[1]WAIVER_TX_Counties_FY22!DS$2,[1]TX_Counties_FY22_Income_Limits!DR44)))</f>
        <v>233380.79999999987</v>
      </c>
      <c r="DT44" s="64">
        <f>IF([1]TX_Counties_FY22_Income_Limits!DS44&gt;[1]WAIVER_TX_Counties_FY22!DT$2,[1]TX_Counties_FY22_Income_Limits!DS44,IF([1]TX_Counties_FY22_Income_Limits!DS44&lt;[1]WAIVER_TX_Counties_FY22!DT$2,[1]WAIVER_TX_Counties_FY22!DT$2,IF([1]TX_Counties_FY22_Income_Limits!DS44=[1]WAIVER_TX_Counties_FY22!DT$2,[1]TX_Counties_FY22_Income_Limits!DS44)))</f>
        <v>241569.59999999986</v>
      </c>
      <c r="DU44" s="64">
        <f>IF([1]TX_Counties_FY22_Income_Limits!DT44&gt;[1]WAIVER_TX_Counties_FY22!DU$2,[1]TX_Counties_FY22_Income_Limits!DT44,IF([1]TX_Counties_FY22_Income_Limits!DT44&lt;[1]WAIVER_TX_Counties_FY22!DU$2,[1]WAIVER_TX_Counties_FY22!DU$2,IF([1]TX_Counties_FY22_Income_Limits!DT44=[1]WAIVER_TX_Counties_FY22!DU$2,[1]TX_Counties_FY22_Income_Limits!DT44)))</f>
        <v>249758.39999999985</v>
      </c>
      <c r="DV44" s="64">
        <f>IF([1]TX_Counties_FY22_Income_Limits!DU44&gt;[1]WAIVER_TX_Counties_FY22!DV$2,[1]TX_Counties_FY22_Income_Limits!DU44,IF([1]TX_Counties_FY22_Income_Limits!DU44&lt;[1]WAIVER_TX_Counties_FY22!DV$2,[1]WAIVER_TX_Counties_FY22!DV$2,IF([1]TX_Counties_FY22_Income_Limits!DU44=[1]WAIVER_TX_Counties_FY22!DV$2,[1]TX_Counties_FY22_Income_Limits!DU44)))</f>
        <v>257947.19999999984</v>
      </c>
      <c r="DW44" s="64">
        <f>IF([1]TX_Counties_FY22_Income_Limits!DV44&gt;[1]WAIVER_TX_Counties_FY22!DW$2,[1]TX_Counties_FY22_Income_Limits!DV44,IF([1]TX_Counties_FY22_Income_Limits!DV44&lt;[1]WAIVER_TX_Counties_FY22!DW$2,[1]WAIVER_TX_Counties_FY22!DW$2,IF([1]TX_Counties_FY22_Income_Limits!DV44=[1]WAIVER_TX_Counties_FY22!DW$2,[1]TX_Counties_FY22_Income_Limits!DV44)))</f>
        <v>266135.99999999983</v>
      </c>
      <c r="DX44" s="64">
        <f>IF([1]TX_Counties_FY22_Income_Limits!DW44&gt;[1]WAIVER_TX_Counties_FY22!DX$2,[1]TX_Counties_FY22_Income_Limits!DW44,IF([1]TX_Counties_FY22_Income_Limits!DW44&lt;[1]WAIVER_TX_Counties_FY22!DX$2,[1]WAIVER_TX_Counties_FY22!DX$2,IF([1]TX_Counties_FY22_Income_Limits!DW44=[1]WAIVER_TX_Counties_FY22!DX$2,[1]TX_Counties_FY22_Income_Limits!DW44)))</f>
        <v>274324.79999999981</v>
      </c>
    </row>
    <row r="45" spans="1:129" ht="14.45">
      <c r="A45" s="61" t="s">
        <v>234</v>
      </c>
      <c r="B45" s="66" t="str">
        <f t="shared" si="5"/>
        <v>NO</v>
      </c>
      <c r="C45" s="64">
        <f>[1]TX_Counties_FY22_Income_Limits!B45</f>
        <v>97400</v>
      </c>
      <c r="D45" s="64">
        <f>IF([1]TX_Counties_FY22_Income_Limits!C45&gt;[1]WAIVER_TX_Counties_FY22!D$2,[1]TX_Counties_FY22_Income_Limits!C45,IF([1]TX_Counties_FY22_Income_Limits!C45&lt;[1]WAIVER_TX_Counties_FY22!D$2,[1]WAIVER_TX_Counties_FY22!D$2,IF([1]TX_Counties_FY22_Income_Limits!C45=[1]WAIVER_TX_Counties_FY22!D$2,[1]TX_Counties_FY22_Income_Limits!C45)))</f>
        <v>20450</v>
      </c>
      <c r="E45" s="64">
        <f>IF([1]TX_Counties_FY22_Income_Limits!D45&gt;[1]WAIVER_TX_Counties_FY22!E$2,[1]TX_Counties_FY22_Income_Limits!D45,IF([1]TX_Counties_FY22_Income_Limits!D45&lt;[1]WAIVER_TX_Counties_FY22!E$2,[1]WAIVER_TX_Counties_FY22!E$2,IF([1]TX_Counties_FY22_Income_Limits!D45=[1]WAIVER_TX_Counties_FY22!E$2,[1]TX_Counties_FY22_Income_Limits!D45)))</f>
        <v>23400</v>
      </c>
      <c r="F45" s="64">
        <f>IF([1]TX_Counties_FY22_Income_Limits!E45&gt;[1]WAIVER_TX_Counties_FY22!F$2,[1]TX_Counties_FY22_Income_Limits!E45,IF([1]TX_Counties_FY22_Income_Limits!E45&lt;[1]WAIVER_TX_Counties_FY22!F$2,[1]WAIVER_TX_Counties_FY22!F$2,IF([1]TX_Counties_FY22_Income_Limits!E45=[1]WAIVER_TX_Counties_FY22!F$2,[1]TX_Counties_FY22_Income_Limits!E45)))</f>
        <v>26300</v>
      </c>
      <c r="G45" s="64">
        <f>IF([1]TX_Counties_FY22_Income_Limits!F45&gt;[1]WAIVER_TX_Counties_FY22!G$2,[1]TX_Counties_FY22_Income_Limits!F45,IF([1]TX_Counties_FY22_Income_Limits!F45&lt;[1]WAIVER_TX_Counties_FY22!G$2,[1]WAIVER_TX_Counties_FY22!G$2,IF([1]TX_Counties_FY22_Income_Limits!F45=[1]WAIVER_TX_Counties_FY22!G$2,[1]TX_Counties_FY22_Income_Limits!F45)))</f>
        <v>29200</v>
      </c>
      <c r="H45" s="64">
        <f>IF([1]TX_Counties_FY22_Income_Limits!G45&gt;[1]WAIVER_TX_Counties_FY22!H$2,[1]TX_Counties_FY22_Income_Limits!G45,IF([1]TX_Counties_FY22_Income_Limits!G45&lt;[1]WAIVER_TX_Counties_FY22!H$2,[1]WAIVER_TX_Counties_FY22!H$2,IF([1]TX_Counties_FY22_Income_Limits!G45=[1]WAIVER_TX_Counties_FY22!H$2,[1]TX_Counties_FY22_Income_Limits!G45)))</f>
        <v>32470</v>
      </c>
      <c r="I45" s="64">
        <f>IF([1]TX_Counties_FY22_Income_Limits!H45&gt;[1]WAIVER_TX_Counties_FY22!I$2,[1]TX_Counties_FY22_Income_Limits!H45,IF([1]TX_Counties_FY22_Income_Limits!H45&lt;[1]WAIVER_TX_Counties_FY22!I$2,[1]WAIVER_TX_Counties_FY22!I$2,IF([1]TX_Counties_FY22_Income_Limits!H45=[1]WAIVER_TX_Counties_FY22!I$2,[1]TX_Counties_FY22_Income_Limits!H45)))</f>
        <v>37190</v>
      </c>
      <c r="J45" s="64">
        <f>IF([1]TX_Counties_FY22_Income_Limits!I45&gt;[1]WAIVER_TX_Counties_FY22!J$2,[1]TX_Counties_FY22_Income_Limits!I45,IF([1]TX_Counties_FY22_Income_Limits!I45&lt;[1]WAIVER_TX_Counties_FY22!J$2,[1]WAIVER_TX_Counties_FY22!J$2,IF([1]TX_Counties_FY22_Income_Limits!I45=[1]WAIVER_TX_Counties_FY22!J$2,[1]TX_Counties_FY22_Income_Limits!I45)))</f>
        <v>41910</v>
      </c>
      <c r="K45" s="64">
        <f>IF([1]TX_Counties_FY22_Income_Limits!J45&gt;[1]WAIVER_TX_Counties_FY22!K$2,[1]TX_Counties_FY22_Income_Limits!J45,IF([1]TX_Counties_FY22_Income_Limits!J45&lt;[1]WAIVER_TX_Counties_FY22!K$2,[1]WAIVER_TX_Counties_FY22!K$2,IF([1]TX_Counties_FY22_Income_Limits!J45=[1]WAIVER_TX_Counties_FY22!K$2,[1]TX_Counties_FY22_Income_Limits!J45)))</f>
        <v>46630</v>
      </c>
      <c r="L45" s="64">
        <f>IF([1]TX_Counties_FY22_Income_Limits!K45&gt;[1]WAIVER_TX_Counties_FY22!L$2,[1]TX_Counties_FY22_Income_Limits!K45,IF([1]TX_Counties_FY22_Income_Limits!K45&lt;[1]WAIVER_TX_Counties_FY22!L$2,[1]WAIVER_TX_Counties_FY22!L$2,IF([1]TX_Counties_FY22_Income_Limits!K45=[1]WAIVER_TX_Counties_FY22!L$2,[1]TX_Counties_FY22_Income_Limits!K45)))</f>
        <v>68180</v>
      </c>
      <c r="M45" s="64">
        <f>IF([1]TX_Counties_FY22_Income_Limits!L45&gt;[1]WAIVER_TX_Counties_FY22!M$2,[1]TX_Counties_FY22_Income_Limits!L45,IF([1]TX_Counties_FY22_Income_Limits!L45&lt;[1]WAIVER_TX_Counties_FY22!M$2,[1]WAIVER_TX_Counties_FY22!M$2,IF([1]TX_Counties_FY22_Income_Limits!L45=[1]WAIVER_TX_Counties_FY22!M$2,[1]TX_Counties_FY22_Income_Limits!L45)))</f>
        <v>72076</v>
      </c>
      <c r="N45" s="64">
        <f>IF([1]TX_Counties_FY22_Income_Limits!M45&gt;[1]WAIVER_TX_Counties_FY22!N$2,[1]TX_Counties_FY22_Income_Limits!M45,IF([1]TX_Counties_FY22_Income_Limits!M45&lt;[1]WAIVER_TX_Counties_FY22!N$2,[1]WAIVER_TX_Counties_FY22!N$2,IF([1]TX_Counties_FY22_Income_Limits!M45=[1]WAIVER_TX_Counties_FY22!N$2,[1]TX_Counties_FY22_Income_Limits!M45)))</f>
        <v>75972</v>
      </c>
      <c r="O45" s="64">
        <f>IF([1]TX_Counties_FY22_Income_Limits!N45&gt;[1]WAIVER_TX_Counties_FY22!O$2,[1]TX_Counties_FY22_Income_Limits!N45,IF([1]TX_Counties_FY22_Income_Limits!N45&lt;[1]WAIVER_TX_Counties_FY22!O$2,[1]WAIVER_TX_Counties_FY22!O$2,IF([1]TX_Counties_FY22_Income_Limits!N45=[1]WAIVER_TX_Counties_FY22!O$2,[1]TX_Counties_FY22_Income_Limits!N45)))</f>
        <v>79868</v>
      </c>
      <c r="P45" s="64">
        <f>IF([1]TX_Counties_FY22_Income_Limits!O45&gt;[1]WAIVER_TX_Counties_FY22!P$2,[1]TX_Counties_FY22_Income_Limits!O45,IF([1]TX_Counties_FY22_Income_Limits!O45&lt;[1]WAIVER_TX_Counties_FY22!P$2,[1]WAIVER_TX_Counties_FY22!P$2,IF([1]TX_Counties_FY22_Income_Limits!O45=[1]WAIVER_TX_Counties_FY22!P$2,[1]TX_Counties_FY22_Income_Limits!O45)))</f>
        <v>83764</v>
      </c>
      <c r="Q45" s="64">
        <f>IF([1]TX_Counties_FY22_Income_Limits!P45&gt;[1]WAIVER_TX_Counties_FY22!Q$2,[1]TX_Counties_FY22_Income_Limits!P45,IF([1]TX_Counties_FY22_Income_Limits!P45&lt;[1]WAIVER_TX_Counties_FY22!Q$2,[1]WAIVER_TX_Counties_FY22!Q$2,IF([1]TX_Counties_FY22_Income_Limits!P45=[1]WAIVER_TX_Counties_FY22!Q$2,[1]TX_Counties_FY22_Income_Limits!P45)))</f>
        <v>87660</v>
      </c>
      <c r="R45" s="64">
        <f>IF([1]TX_Counties_FY22_Income_Limits!Q45&gt;[1]WAIVER_TX_Counties_FY22!R$2,[1]TX_Counties_FY22_Income_Limits!Q45,IF([1]TX_Counties_FY22_Income_Limits!Q45&lt;[1]WAIVER_TX_Counties_FY22!R$2,[1]WAIVER_TX_Counties_FY22!R$2,IF([1]TX_Counties_FY22_Income_Limits!Q45=[1]WAIVER_TX_Counties_FY22!R$2,[1]TX_Counties_FY22_Income_Limits!Q45)))</f>
        <v>91556</v>
      </c>
      <c r="S45" s="64">
        <f>IF([1]TX_Counties_FY22_Income_Limits!R45&gt;[1]WAIVER_TX_Counties_FY22!S$2,[1]TX_Counties_FY22_Income_Limits!R45,IF([1]TX_Counties_FY22_Income_Limits!R45&lt;[1]WAIVER_TX_Counties_FY22!S$2,[1]WAIVER_TX_Counties_FY22!S$2,IF([1]TX_Counties_FY22_Income_Limits!R45=[1]WAIVER_TX_Counties_FY22!S$2,[1]TX_Counties_FY22_Income_Limits!R45)))</f>
        <v>95452</v>
      </c>
      <c r="T45" s="64">
        <f>IF([1]TX_Counties_FY22_Income_Limits!S45&gt;[1]WAIVER_TX_Counties_FY22!T$2,[1]TX_Counties_FY22_Income_Limits!S45,IF([1]TX_Counties_FY22_Income_Limits!S45&lt;[1]WAIVER_TX_Counties_FY22!T$2,[1]WAIVER_TX_Counties_FY22!T$2,IF([1]TX_Counties_FY22_Income_Limits!S45=[1]WAIVER_TX_Counties_FY22!T$2,[1]TX_Counties_FY22_Income_Limits!S45)))</f>
        <v>99348</v>
      </c>
      <c r="U45" s="64">
        <f>IF([1]TX_Counties_FY22_Income_Limits!T45&gt;[1]WAIVER_TX_Counties_FY22!U$2,[1]TX_Counties_FY22_Income_Limits!T45,IF([1]TX_Counties_FY22_Income_Limits!T45&lt;[1]WAIVER_TX_Counties_FY22!U$2,[1]WAIVER_TX_Counties_FY22!U$2,IF([1]TX_Counties_FY22_Income_Limits!T45=[1]WAIVER_TX_Counties_FY22!U$2,[1]TX_Counties_FY22_Income_Limits!T45)))</f>
        <v>103244</v>
      </c>
      <c r="V45" s="64">
        <f>IF([1]TX_Counties_FY22_Income_Limits!U45&gt;[1]WAIVER_TX_Counties_FY22!V$2,[1]TX_Counties_FY22_Income_Limits!U45,IF([1]TX_Counties_FY22_Income_Limits!U45&lt;[1]WAIVER_TX_Counties_FY22!V$2,[1]WAIVER_TX_Counties_FY22!V$2,IF([1]TX_Counties_FY22_Income_Limits!U45=[1]WAIVER_TX_Counties_FY22!V$2,[1]TX_Counties_FY22_Income_Limits!U45)))</f>
        <v>107140</v>
      </c>
      <c r="W45" s="64">
        <f>IF([1]TX_Counties_FY22_Income_Limits!V45&gt;[1]WAIVER_TX_Counties_FY22!W$2,[1]TX_Counties_FY22_Income_Limits!V45,IF([1]TX_Counties_FY22_Income_Limits!V45&lt;[1]WAIVER_TX_Counties_FY22!W$2,[1]WAIVER_TX_Counties_FY22!W$2,IF([1]TX_Counties_FY22_Income_Limits!V45=[1]WAIVER_TX_Counties_FY22!W$2,[1]TX_Counties_FY22_Income_Limits!V45)))</f>
        <v>111036</v>
      </c>
      <c r="X45" s="64">
        <f>IF([1]TX_Counties_FY22_Income_Limits!W45&gt;[1]WAIVER_TX_Counties_FY22!X$2,[1]TX_Counties_FY22_Income_Limits!W45,IF([1]TX_Counties_FY22_Income_Limits!W45&lt;[1]WAIVER_TX_Counties_FY22!X$2,[1]WAIVER_TX_Counties_FY22!X$2,IF([1]TX_Counties_FY22_Income_Limits!W45=[1]WAIVER_TX_Counties_FY22!X$2,[1]TX_Counties_FY22_Income_Limits!W45)))</f>
        <v>114932</v>
      </c>
      <c r="Y45" s="64">
        <f>IF([1]TX_Counties_FY22_Income_Limits!X45&gt;[1]WAIVER_TX_Counties_FY22!Y$2,[1]TX_Counties_FY22_Income_Limits!X45,IF([1]TX_Counties_FY22_Income_Limits!X45&lt;[1]WAIVER_TX_Counties_FY22!Y$2,[1]WAIVER_TX_Counties_FY22!Y$2,IF([1]TX_Counties_FY22_Income_Limits!X45=[1]WAIVER_TX_Counties_FY22!Y$2,[1]TX_Counties_FY22_Income_Limits!X45)))</f>
        <v>118828</v>
      </c>
      <c r="Z45" s="64">
        <f>IF([1]TX_Counties_FY22_Income_Limits!Y45&gt;[1]WAIVER_TX_Counties_FY22!Z$2,[1]TX_Counties_FY22_Income_Limits!Y45,IF([1]TX_Counties_FY22_Income_Limits!Y45&lt;[1]WAIVER_TX_Counties_FY22!Z$2,[1]WAIVER_TX_Counties_FY22!Z$2,IF([1]TX_Counties_FY22_Income_Limits!Y45=[1]WAIVER_TX_Counties_FY22!Z$2,[1]TX_Counties_FY22_Income_Limits!Y45)))</f>
        <v>122724</v>
      </c>
      <c r="AA45" s="64">
        <f>IF([1]TX_Counties_FY22_Income_Limits!Z45&gt;[1]WAIVER_TX_Counties_FY22!AA$2,[1]TX_Counties_FY22_Income_Limits!Z45,IF([1]TX_Counties_FY22_Income_Limits!Z45&lt;[1]WAIVER_TX_Counties_FY22!AA$2,[1]WAIVER_TX_Counties_FY22!AA$2,IF([1]TX_Counties_FY22_Income_Limits!Z45=[1]WAIVER_TX_Counties_FY22!AA$2,[1]TX_Counties_FY22_Income_Limits!Z45)))</f>
        <v>126620</v>
      </c>
      <c r="AB45" s="64">
        <f>IF([1]TX_Counties_FY22_Income_Limits!AA45&gt;[1]WAIVER_TX_Counties_FY22!AB$2,[1]TX_Counties_FY22_Income_Limits!AA45,IF([1]TX_Counties_FY22_Income_Limits!AA45&lt;[1]WAIVER_TX_Counties_FY22!AB$2,[1]WAIVER_TX_Counties_FY22!AB$2,IF([1]TX_Counties_FY22_Income_Limits!AA45=[1]WAIVER_TX_Counties_FY22!AB$2,[1]TX_Counties_FY22_Income_Limits!AA45)))</f>
        <v>130516</v>
      </c>
      <c r="AC45" s="64">
        <f>IF([1]TX_Counties_FY22_Income_Limits!AB45&gt;[1]WAIVER_TX_Counties_FY22!AC$2,[1]TX_Counties_FY22_Income_Limits!AB45,IF([1]TX_Counties_FY22_Income_Limits!AB45&lt;[1]WAIVER_TX_Counties_FY22!AC$2,[1]WAIVER_TX_Counties_FY22!AC$2,IF([1]TX_Counties_FY22_Income_Limits!AB45=[1]WAIVER_TX_Counties_FY22!AC$2,[1]TX_Counties_FY22_Income_Limits!AB45)))</f>
        <v>34100</v>
      </c>
      <c r="AD45" s="64">
        <f>IF([1]TX_Counties_FY22_Income_Limits!AC45&gt;[1]WAIVER_TX_Counties_FY22!AD$2,[1]TX_Counties_FY22_Income_Limits!AC45,IF([1]TX_Counties_FY22_Income_Limits!AC45&lt;[1]WAIVER_TX_Counties_FY22!AD$2,[1]WAIVER_TX_Counties_FY22!AD$2,IF([1]TX_Counties_FY22_Income_Limits!AC45=[1]WAIVER_TX_Counties_FY22!AD$2,[1]TX_Counties_FY22_Income_Limits!AC45)))</f>
        <v>39000</v>
      </c>
      <c r="AE45" s="64">
        <f>IF([1]TX_Counties_FY22_Income_Limits!AD45&gt;[1]WAIVER_TX_Counties_FY22!AE$2,[1]TX_Counties_FY22_Income_Limits!AD45,IF([1]TX_Counties_FY22_Income_Limits!AD45&lt;[1]WAIVER_TX_Counties_FY22!AE$2,[1]WAIVER_TX_Counties_FY22!AE$2,IF([1]TX_Counties_FY22_Income_Limits!AD45=[1]WAIVER_TX_Counties_FY22!AE$2,[1]TX_Counties_FY22_Income_Limits!AD45)))</f>
        <v>43850</v>
      </c>
      <c r="AF45" s="64">
        <f>IF([1]TX_Counties_FY22_Income_Limits!AE45&gt;[1]WAIVER_TX_Counties_FY22!AF$2,[1]TX_Counties_FY22_Income_Limits!AE45,IF([1]TX_Counties_FY22_Income_Limits!AE45&lt;[1]WAIVER_TX_Counties_FY22!AF$2,[1]WAIVER_TX_Counties_FY22!AF$2,IF([1]TX_Counties_FY22_Income_Limits!AE45=[1]WAIVER_TX_Counties_FY22!AF$2,[1]TX_Counties_FY22_Income_Limits!AE45)))</f>
        <v>48700</v>
      </c>
      <c r="AG45" s="64">
        <f>IF([1]TX_Counties_FY22_Income_Limits!AF45&gt;[1]WAIVER_TX_Counties_FY22!AG$2,[1]TX_Counties_FY22_Income_Limits!AF45,IF([1]TX_Counties_FY22_Income_Limits!AF45&lt;[1]WAIVER_TX_Counties_FY22!AG$2,[1]WAIVER_TX_Counties_FY22!AG$2,IF([1]TX_Counties_FY22_Income_Limits!AF45=[1]WAIVER_TX_Counties_FY22!AG$2,[1]TX_Counties_FY22_Income_Limits!AF45)))</f>
        <v>52600</v>
      </c>
      <c r="AH45" s="64">
        <f>IF([1]TX_Counties_FY22_Income_Limits!AG45&gt;[1]WAIVER_TX_Counties_FY22!AH$2,[1]TX_Counties_FY22_Income_Limits!AG45,IF([1]TX_Counties_FY22_Income_Limits!AG45&lt;[1]WAIVER_TX_Counties_FY22!AH$2,[1]WAIVER_TX_Counties_FY22!AH$2,IF([1]TX_Counties_FY22_Income_Limits!AG45=[1]WAIVER_TX_Counties_FY22!AH$2,[1]TX_Counties_FY22_Income_Limits!AG45)))</f>
        <v>56500</v>
      </c>
      <c r="AI45" s="64">
        <f>IF([1]TX_Counties_FY22_Income_Limits!AH45&gt;[1]WAIVER_TX_Counties_FY22!AI$2,[1]TX_Counties_FY22_Income_Limits!AH45,IF([1]TX_Counties_FY22_Income_Limits!AH45&lt;[1]WAIVER_TX_Counties_FY22!AI$2,[1]WAIVER_TX_Counties_FY22!AI$2,IF([1]TX_Counties_FY22_Income_Limits!AH45=[1]WAIVER_TX_Counties_FY22!AI$2,[1]TX_Counties_FY22_Income_Limits!AH45)))</f>
        <v>60400</v>
      </c>
      <c r="AJ45" s="64">
        <f>IF([1]TX_Counties_FY22_Income_Limits!AI45&gt;[1]WAIVER_TX_Counties_FY22!AJ$2,[1]TX_Counties_FY22_Income_Limits!AI45,IF([1]TX_Counties_FY22_Income_Limits!AI45&lt;[1]WAIVER_TX_Counties_FY22!AJ$2,[1]WAIVER_TX_Counties_FY22!AJ$2,IF([1]TX_Counties_FY22_Income_Limits!AI45=[1]WAIVER_TX_Counties_FY22!AJ$2,[1]TX_Counties_FY22_Income_Limits!AI45)))</f>
        <v>64300</v>
      </c>
      <c r="AK45" s="64">
        <f>IF([1]TX_Counties_FY22_Income_Limits!AJ45&gt;[1]WAIVER_TX_Counties_FY22!AK$2,[1]TX_Counties_FY22_Income_Limits!AJ45,IF([1]TX_Counties_FY22_Income_Limits!AJ45&lt;[1]WAIVER_TX_Counties_FY22!AK$2,[1]WAIVER_TX_Counties_FY22!AK$2,IF([1]TX_Counties_FY22_Income_Limits!AJ45=[1]WAIVER_TX_Counties_FY22!AK$2,[1]TX_Counties_FY22_Income_Limits!AJ45)))</f>
        <v>68180</v>
      </c>
      <c r="AL45" s="64">
        <f>IF([1]TX_Counties_FY22_Income_Limits!AK45&gt;[1]WAIVER_TX_Counties_FY22!AL$2,[1]TX_Counties_FY22_Income_Limits!AK45,IF([1]TX_Counties_FY22_Income_Limits!AK45&lt;[1]WAIVER_TX_Counties_FY22!AL$2,[1]WAIVER_TX_Counties_FY22!AL$2,IF([1]TX_Counties_FY22_Income_Limits!AK45=[1]WAIVER_TX_Counties_FY22!AL$2,[1]TX_Counties_FY22_Income_Limits!AK45)))</f>
        <v>72076</v>
      </c>
      <c r="AM45" s="64">
        <f>IF([1]TX_Counties_FY22_Income_Limits!AL45&gt;[1]WAIVER_TX_Counties_FY22!AM$2,[1]TX_Counties_FY22_Income_Limits!AL45,IF([1]TX_Counties_FY22_Income_Limits!AL45&lt;[1]WAIVER_TX_Counties_FY22!AM$2,[1]WAIVER_TX_Counties_FY22!AM$2,IF([1]TX_Counties_FY22_Income_Limits!AL45=[1]WAIVER_TX_Counties_FY22!AM$2,[1]TX_Counties_FY22_Income_Limits!AL45)))</f>
        <v>75972</v>
      </c>
      <c r="AN45" s="64">
        <f>IF([1]TX_Counties_FY22_Income_Limits!AM45&gt;[1]WAIVER_TX_Counties_FY22!AN$2,[1]TX_Counties_FY22_Income_Limits!AM45,IF([1]TX_Counties_FY22_Income_Limits!AM45&lt;[1]WAIVER_TX_Counties_FY22!AN$2,[1]WAIVER_TX_Counties_FY22!AN$2,IF([1]TX_Counties_FY22_Income_Limits!AM45=[1]WAIVER_TX_Counties_FY22!AN$2,[1]TX_Counties_FY22_Income_Limits!AM45)))</f>
        <v>79868</v>
      </c>
      <c r="AO45" s="64">
        <f>IF([1]TX_Counties_FY22_Income_Limits!AN45&gt;[1]WAIVER_TX_Counties_FY22!AO$2,[1]TX_Counties_FY22_Income_Limits!AN45,IF([1]TX_Counties_FY22_Income_Limits!AN45&lt;[1]WAIVER_TX_Counties_FY22!AO$2,[1]WAIVER_TX_Counties_FY22!AO$2,IF([1]TX_Counties_FY22_Income_Limits!AN45=[1]WAIVER_TX_Counties_FY22!AO$2,[1]TX_Counties_FY22_Income_Limits!AN45)))</f>
        <v>83764</v>
      </c>
      <c r="AP45" s="64">
        <f>IF([1]TX_Counties_FY22_Income_Limits!AO45&gt;[1]WAIVER_TX_Counties_FY22!AP$2,[1]TX_Counties_FY22_Income_Limits!AO45,IF([1]TX_Counties_FY22_Income_Limits!AO45&lt;[1]WAIVER_TX_Counties_FY22!AP$2,[1]WAIVER_TX_Counties_FY22!AP$2,IF([1]TX_Counties_FY22_Income_Limits!AO45=[1]WAIVER_TX_Counties_FY22!AP$2,[1]TX_Counties_FY22_Income_Limits!AO45)))</f>
        <v>87660</v>
      </c>
      <c r="AQ45" s="64">
        <f>IF([1]TX_Counties_FY22_Income_Limits!AP45&gt;[1]WAIVER_TX_Counties_FY22!AQ$2,[1]TX_Counties_FY22_Income_Limits!AP45,IF([1]TX_Counties_FY22_Income_Limits!AP45&lt;[1]WAIVER_TX_Counties_FY22!AQ$2,[1]WAIVER_TX_Counties_FY22!AQ$2,IF([1]TX_Counties_FY22_Income_Limits!AP45=[1]WAIVER_TX_Counties_FY22!AQ$2,[1]TX_Counties_FY22_Income_Limits!AP45)))</f>
        <v>91556</v>
      </c>
      <c r="AR45" s="64">
        <f>IF([1]TX_Counties_FY22_Income_Limits!AQ45&gt;[1]WAIVER_TX_Counties_FY22!AR$2,[1]TX_Counties_FY22_Income_Limits!AQ45,IF([1]TX_Counties_FY22_Income_Limits!AQ45&lt;[1]WAIVER_TX_Counties_FY22!AR$2,[1]WAIVER_TX_Counties_FY22!AR$2,IF([1]TX_Counties_FY22_Income_Limits!AQ45=[1]WAIVER_TX_Counties_FY22!AR$2,[1]TX_Counties_FY22_Income_Limits!AQ45)))</f>
        <v>95452</v>
      </c>
      <c r="AS45" s="64">
        <f>IF([1]TX_Counties_FY22_Income_Limits!AR45&gt;[1]WAIVER_TX_Counties_FY22!AS$2,[1]TX_Counties_FY22_Income_Limits!AR45,IF([1]TX_Counties_FY22_Income_Limits!AR45&lt;[1]WAIVER_TX_Counties_FY22!AS$2,[1]WAIVER_TX_Counties_FY22!AS$2,IF([1]TX_Counties_FY22_Income_Limits!AR45=[1]WAIVER_TX_Counties_FY22!AS$2,[1]TX_Counties_FY22_Income_Limits!AR45)))</f>
        <v>99348</v>
      </c>
      <c r="AT45" s="64">
        <f>IF([1]TX_Counties_FY22_Income_Limits!AS45&gt;[1]WAIVER_TX_Counties_FY22!AT$2,[1]TX_Counties_FY22_Income_Limits!AS45,IF([1]TX_Counties_FY22_Income_Limits!AS45&lt;[1]WAIVER_TX_Counties_FY22!AT$2,[1]WAIVER_TX_Counties_FY22!AT$2,IF([1]TX_Counties_FY22_Income_Limits!AS45=[1]WAIVER_TX_Counties_FY22!AT$2,[1]TX_Counties_FY22_Income_Limits!AS45)))</f>
        <v>103244</v>
      </c>
      <c r="AU45" s="64">
        <f>IF([1]TX_Counties_FY22_Income_Limits!AT45&gt;[1]WAIVER_TX_Counties_FY22!AU$2,[1]TX_Counties_FY22_Income_Limits!AT45,IF([1]TX_Counties_FY22_Income_Limits!AT45&lt;[1]WAIVER_TX_Counties_FY22!AU$2,[1]WAIVER_TX_Counties_FY22!AU$2,IF([1]TX_Counties_FY22_Income_Limits!AT45=[1]WAIVER_TX_Counties_FY22!AU$2,[1]TX_Counties_FY22_Income_Limits!AT45)))</f>
        <v>107140</v>
      </c>
      <c r="AV45" s="64">
        <f>IF([1]TX_Counties_FY22_Income_Limits!AU45&gt;[1]WAIVER_TX_Counties_FY22!AV$2,[1]TX_Counties_FY22_Income_Limits!AU45,IF([1]TX_Counties_FY22_Income_Limits!AU45&lt;[1]WAIVER_TX_Counties_FY22!AV$2,[1]WAIVER_TX_Counties_FY22!AV$2,IF([1]TX_Counties_FY22_Income_Limits!AU45=[1]WAIVER_TX_Counties_FY22!AV$2,[1]TX_Counties_FY22_Income_Limits!AU45)))</f>
        <v>111036</v>
      </c>
      <c r="AW45" s="64">
        <f>IF([1]TX_Counties_FY22_Income_Limits!AV45&gt;[1]WAIVER_TX_Counties_FY22!AW$2,[1]TX_Counties_FY22_Income_Limits!AV45,IF([1]TX_Counties_FY22_Income_Limits!AV45&lt;[1]WAIVER_TX_Counties_FY22!AW$2,[1]WAIVER_TX_Counties_FY22!AW$2,IF([1]TX_Counties_FY22_Income_Limits!AV45=[1]WAIVER_TX_Counties_FY22!AW$2,[1]TX_Counties_FY22_Income_Limits!AV45)))</f>
        <v>114932</v>
      </c>
      <c r="AX45" s="64">
        <f>IF([1]TX_Counties_FY22_Income_Limits!AW45&gt;[1]WAIVER_TX_Counties_FY22!AX$2,[1]TX_Counties_FY22_Income_Limits!AW45,IF([1]TX_Counties_FY22_Income_Limits!AW45&lt;[1]WAIVER_TX_Counties_FY22!AX$2,[1]WAIVER_TX_Counties_FY22!AX$2,IF([1]TX_Counties_FY22_Income_Limits!AW45=[1]WAIVER_TX_Counties_FY22!AX$2,[1]TX_Counties_FY22_Income_Limits!AW45)))</f>
        <v>118828</v>
      </c>
      <c r="AY45" s="64">
        <f>IF([1]TX_Counties_FY22_Income_Limits!AX45&gt;[1]WAIVER_TX_Counties_FY22!AY$2,[1]TX_Counties_FY22_Income_Limits!AX45,IF([1]TX_Counties_FY22_Income_Limits!AX45&lt;[1]WAIVER_TX_Counties_FY22!AY$2,[1]WAIVER_TX_Counties_FY22!AY$2,IF([1]TX_Counties_FY22_Income_Limits!AX45=[1]WAIVER_TX_Counties_FY22!AY$2,[1]TX_Counties_FY22_Income_Limits!AX45)))</f>
        <v>122724</v>
      </c>
      <c r="AZ45" s="64">
        <f>IF([1]TX_Counties_FY22_Income_Limits!AY45&gt;[1]WAIVER_TX_Counties_FY22!AZ$2,[1]TX_Counties_FY22_Income_Limits!AY45,IF([1]TX_Counties_FY22_Income_Limits!AY45&lt;[1]WAIVER_TX_Counties_FY22!AZ$2,[1]WAIVER_TX_Counties_FY22!AZ$2,IF([1]TX_Counties_FY22_Income_Limits!AY45=[1]WAIVER_TX_Counties_FY22!AZ$2,[1]TX_Counties_FY22_Income_Limits!AY45)))</f>
        <v>126620</v>
      </c>
      <c r="BA45" s="64">
        <f>IF([1]TX_Counties_FY22_Income_Limits!AZ45&gt;[1]WAIVER_TX_Counties_FY22!BA$2,[1]TX_Counties_FY22_Income_Limits!AZ45,IF([1]TX_Counties_FY22_Income_Limits!AZ45&lt;[1]WAIVER_TX_Counties_FY22!BA$2,[1]WAIVER_TX_Counties_FY22!BA$2,IF([1]TX_Counties_FY22_Income_Limits!AZ45=[1]WAIVER_TX_Counties_FY22!BA$2,[1]TX_Counties_FY22_Income_Limits!AZ45)))</f>
        <v>130516</v>
      </c>
      <c r="BB45" s="64">
        <f>IF([1]TX_Counties_FY22_Income_Limits!BA45&gt;[1]WAIVER_TX_Counties_FY22!BB$2,[1]TX_Counties_FY22_Income_Limits!BA45,IF([1]TX_Counties_FY22_Income_Limits!BA45&lt;[1]WAIVER_TX_Counties_FY22!BB$2,[1]WAIVER_TX_Counties_FY22!BB$2,IF([1]TX_Counties_FY22_Income_Limits!BA45=[1]WAIVER_TX_Counties_FY22!BB$2,[1]TX_Counties_FY22_Income_Limits!BA45)))</f>
        <v>54550</v>
      </c>
      <c r="BC45" s="64">
        <f>IF([1]TX_Counties_FY22_Income_Limits!BB45&gt;[1]WAIVER_TX_Counties_FY22!BC$2,[1]TX_Counties_FY22_Income_Limits!BB45,IF([1]TX_Counties_FY22_Income_Limits!BB45&lt;[1]WAIVER_TX_Counties_FY22!BC$2,[1]WAIVER_TX_Counties_FY22!BC$2,IF([1]TX_Counties_FY22_Income_Limits!BB45=[1]WAIVER_TX_Counties_FY22!BC$2,[1]TX_Counties_FY22_Income_Limits!BB45)))</f>
        <v>62350</v>
      </c>
      <c r="BD45" s="64">
        <f>IF([1]TX_Counties_FY22_Income_Limits!BC45&gt;[1]WAIVER_TX_Counties_FY22!BD$2,[1]TX_Counties_FY22_Income_Limits!BC45,IF([1]TX_Counties_FY22_Income_Limits!BC45&lt;[1]WAIVER_TX_Counties_FY22!BD$2,[1]WAIVER_TX_Counties_FY22!BD$2,IF([1]TX_Counties_FY22_Income_Limits!BC45=[1]WAIVER_TX_Counties_FY22!BD$2,[1]TX_Counties_FY22_Income_Limits!BC45)))</f>
        <v>70150</v>
      </c>
      <c r="BE45" s="64">
        <f>IF([1]TX_Counties_FY22_Income_Limits!BD45&gt;[1]WAIVER_TX_Counties_FY22!BE$2,[1]TX_Counties_FY22_Income_Limits!BD45,IF([1]TX_Counties_FY22_Income_Limits!BD45&lt;[1]WAIVER_TX_Counties_FY22!BE$2,[1]WAIVER_TX_Counties_FY22!BE$2,IF([1]TX_Counties_FY22_Income_Limits!BD45=[1]WAIVER_TX_Counties_FY22!BE$2,[1]TX_Counties_FY22_Income_Limits!BD45)))</f>
        <v>77900</v>
      </c>
      <c r="BF45" s="64">
        <f>IF([1]TX_Counties_FY22_Income_Limits!BE45&gt;[1]WAIVER_TX_Counties_FY22!BF$2,[1]TX_Counties_FY22_Income_Limits!BE45,IF([1]TX_Counties_FY22_Income_Limits!BE45&lt;[1]WAIVER_TX_Counties_FY22!BF$2,[1]WAIVER_TX_Counties_FY22!BF$2,IF([1]TX_Counties_FY22_Income_Limits!BE45=[1]WAIVER_TX_Counties_FY22!BF$2,[1]TX_Counties_FY22_Income_Limits!BE45)))</f>
        <v>84150</v>
      </c>
      <c r="BG45" s="64">
        <f>IF([1]TX_Counties_FY22_Income_Limits!BF45&gt;[1]WAIVER_TX_Counties_FY22!BG$2,[1]TX_Counties_FY22_Income_Limits!BF45,IF([1]TX_Counties_FY22_Income_Limits!BF45&lt;[1]WAIVER_TX_Counties_FY22!BG$2,[1]WAIVER_TX_Counties_FY22!BG$2,IF([1]TX_Counties_FY22_Income_Limits!BF45=[1]WAIVER_TX_Counties_FY22!BG$2,[1]TX_Counties_FY22_Income_Limits!BF45)))</f>
        <v>90400</v>
      </c>
      <c r="BH45" s="64">
        <f>IF([1]TX_Counties_FY22_Income_Limits!BG45&gt;[1]WAIVER_TX_Counties_FY22!BH$2,[1]TX_Counties_FY22_Income_Limits!BG45,IF([1]TX_Counties_FY22_Income_Limits!BG45&lt;[1]WAIVER_TX_Counties_FY22!BH$2,[1]WAIVER_TX_Counties_FY22!BH$2,IF([1]TX_Counties_FY22_Income_Limits!BG45=[1]WAIVER_TX_Counties_FY22!BH$2,[1]TX_Counties_FY22_Income_Limits!BG45)))</f>
        <v>96600</v>
      </c>
      <c r="BI45" s="64">
        <f>IF([1]TX_Counties_FY22_Income_Limits!BH45&gt;[1]WAIVER_TX_Counties_FY22!BI$2,[1]TX_Counties_FY22_Income_Limits!BH45,IF([1]TX_Counties_FY22_Income_Limits!BH45&lt;[1]WAIVER_TX_Counties_FY22!BI$2,[1]WAIVER_TX_Counties_FY22!BI$2,IF([1]TX_Counties_FY22_Income_Limits!BH45=[1]WAIVER_TX_Counties_FY22!BI$2,[1]TX_Counties_FY22_Income_Limits!BH45)))</f>
        <v>102850</v>
      </c>
      <c r="BJ45" s="64">
        <f>IF([1]TX_Counties_FY22_Income_Limits!BI45&gt;[1]WAIVER_TX_Counties_FY22!BJ$2,[1]TX_Counties_FY22_Income_Limits!BI45,IF([1]TX_Counties_FY22_Income_Limits!BI45&lt;[1]WAIVER_TX_Counties_FY22!BJ$2,[1]WAIVER_TX_Counties_FY22!BJ$2,IF([1]TX_Counties_FY22_Income_Limits!BI45=[1]WAIVER_TX_Counties_FY22!BJ$2,[1]TX_Counties_FY22_Income_Limits!BI45)))</f>
        <v>109060</v>
      </c>
      <c r="BK45" s="64">
        <f>IF([1]TX_Counties_FY22_Income_Limits!BJ45&gt;[1]WAIVER_TX_Counties_FY22!BK$2,[1]TX_Counties_FY22_Income_Limits!BJ45,IF([1]TX_Counties_FY22_Income_Limits!BJ45&lt;[1]WAIVER_TX_Counties_FY22!BK$2,[1]WAIVER_TX_Counties_FY22!BK$2,IF([1]TX_Counties_FY22_Income_Limits!BJ45=[1]WAIVER_TX_Counties_FY22!BK$2,[1]TX_Counties_FY22_Income_Limits!BJ45)))</f>
        <v>115292</v>
      </c>
      <c r="BL45" s="64">
        <f>IF([1]TX_Counties_FY22_Income_Limits!BK45&gt;[1]WAIVER_TX_Counties_FY22!BL$2,[1]TX_Counties_FY22_Income_Limits!BK45,IF([1]TX_Counties_FY22_Income_Limits!BK45&lt;[1]WAIVER_TX_Counties_FY22!BL$2,[1]WAIVER_TX_Counties_FY22!BL$2,IF([1]TX_Counties_FY22_Income_Limits!BK45=[1]WAIVER_TX_Counties_FY22!BL$2,[1]TX_Counties_FY22_Income_Limits!BK45)))</f>
        <v>121524</v>
      </c>
      <c r="BM45" s="64">
        <f>IF([1]TX_Counties_FY22_Income_Limits!BL45&gt;[1]WAIVER_TX_Counties_FY22!BM$2,[1]TX_Counties_FY22_Income_Limits!BL45,IF([1]TX_Counties_FY22_Income_Limits!BL45&lt;[1]WAIVER_TX_Counties_FY22!BM$2,[1]WAIVER_TX_Counties_FY22!BM$2,IF([1]TX_Counties_FY22_Income_Limits!BL45=[1]WAIVER_TX_Counties_FY22!BM$2,[1]TX_Counties_FY22_Income_Limits!BL45)))</f>
        <v>127756</v>
      </c>
      <c r="BN45" s="64">
        <f>IF([1]TX_Counties_FY22_Income_Limits!BM45&gt;[1]WAIVER_TX_Counties_FY22!BN$2,[1]TX_Counties_FY22_Income_Limits!BM45,IF([1]TX_Counties_FY22_Income_Limits!BM45&lt;[1]WAIVER_TX_Counties_FY22!BN$2,[1]WAIVER_TX_Counties_FY22!BN$2,IF([1]TX_Counties_FY22_Income_Limits!BM45=[1]WAIVER_TX_Counties_FY22!BN$2,[1]TX_Counties_FY22_Income_Limits!BM45)))</f>
        <v>133988</v>
      </c>
      <c r="BO45" s="64">
        <f>IF([1]TX_Counties_FY22_Income_Limits!BN45&gt;[1]WAIVER_TX_Counties_FY22!BO$2,[1]TX_Counties_FY22_Income_Limits!BN45,IF([1]TX_Counties_FY22_Income_Limits!BN45&lt;[1]WAIVER_TX_Counties_FY22!BO$2,[1]WAIVER_TX_Counties_FY22!BO$2,IF([1]TX_Counties_FY22_Income_Limits!BN45=[1]WAIVER_TX_Counties_FY22!BO$2,[1]TX_Counties_FY22_Income_Limits!BN45)))</f>
        <v>140220</v>
      </c>
      <c r="BP45" s="64">
        <f>IF([1]TX_Counties_FY22_Income_Limits!BO45&gt;[1]WAIVER_TX_Counties_FY22!BP$2,[1]TX_Counties_FY22_Income_Limits!BO45,IF([1]TX_Counties_FY22_Income_Limits!BO45&lt;[1]WAIVER_TX_Counties_FY22!BP$2,[1]WAIVER_TX_Counties_FY22!BP$2,IF([1]TX_Counties_FY22_Income_Limits!BO45=[1]WAIVER_TX_Counties_FY22!BP$2,[1]TX_Counties_FY22_Income_Limits!BO45)))</f>
        <v>146452</v>
      </c>
      <c r="BQ45" s="64">
        <f>IF([1]TX_Counties_FY22_Income_Limits!BP45&gt;[1]WAIVER_TX_Counties_FY22!BQ$2,[1]TX_Counties_FY22_Income_Limits!BP45,IF([1]TX_Counties_FY22_Income_Limits!BP45&lt;[1]WAIVER_TX_Counties_FY22!BQ$2,[1]WAIVER_TX_Counties_FY22!BQ$2,IF([1]TX_Counties_FY22_Income_Limits!BP45=[1]WAIVER_TX_Counties_FY22!BQ$2,[1]TX_Counties_FY22_Income_Limits!BP45)))</f>
        <v>152684</v>
      </c>
      <c r="BR45" s="64">
        <f>IF([1]TX_Counties_FY22_Income_Limits!BQ45&gt;[1]WAIVER_TX_Counties_FY22!BR$2,[1]TX_Counties_FY22_Income_Limits!BQ45,IF([1]TX_Counties_FY22_Income_Limits!BQ45&lt;[1]WAIVER_TX_Counties_FY22!BR$2,[1]WAIVER_TX_Counties_FY22!BR$2,IF([1]TX_Counties_FY22_Income_Limits!BQ45=[1]WAIVER_TX_Counties_FY22!BR$2,[1]TX_Counties_FY22_Income_Limits!BQ45)))</f>
        <v>158916</v>
      </c>
      <c r="BS45" s="64">
        <f>IF([1]TX_Counties_FY22_Income_Limits!BR45&gt;[1]WAIVER_TX_Counties_FY22!BS$2,[1]TX_Counties_FY22_Income_Limits!BR45,IF([1]TX_Counties_FY22_Income_Limits!BR45&lt;[1]WAIVER_TX_Counties_FY22!BS$2,[1]WAIVER_TX_Counties_FY22!BS$2,IF([1]TX_Counties_FY22_Income_Limits!BR45=[1]WAIVER_TX_Counties_FY22!BS$2,[1]TX_Counties_FY22_Income_Limits!BR45)))</f>
        <v>165148</v>
      </c>
      <c r="BT45" s="64">
        <f>IF([1]TX_Counties_FY22_Income_Limits!BS45&gt;[1]WAIVER_TX_Counties_FY22!BT$2,[1]TX_Counties_FY22_Income_Limits!BS45,IF([1]TX_Counties_FY22_Income_Limits!BS45&lt;[1]WAIVER_TX_Counties_FY22!BT$2,[1]WAIVER_TX_Counties_FY22!BT$2,IF([1]TX_Counties_FY22_Income_Limits!BS45=[1]WAIVER_TX_Counties_FY22!BT$2,[1]TX_Counties_FY22_Income_Limits!BS45)))</f>
        <v>171380</v>
      </c>
      <c r="BU45" s="64">
        <f>IF([1]TX_Counties_FY22_Income_Limits!BT45&gt;[1]WAIVER_TX_Counties_FY22!BU$2,[1]TX_Counties_FY22_Income_Limits!BT45,IF([1]TX_Counties_FY22_Income_Limits!BT45&lt;[1]WAIVER_TX_Counties_FY22!BU$2,[1]WAIVER_TX_Counties_FY22!BU$2,IF([1]TX_Counties_FY22_Income_Limits!BT45=[1]WAIVER_TX_Counties_FY22!BU$2,[1]TX_Counties_FY22_Income_Limits!BT45)))</f>
        <v>177612</v>
      </c>
      <c r="BV45" s="64">
        <f>IF([1]TX_Counties_FY22_Income_Limits!BU45&gt;[1]WAIVER_TX_Counties_FY22!BV$2,[1]TX_Counties_FY22_Income_Limits!BU45,IF([1]TX_Counties_FY22_Income_Limits!BU45&lt;[1]WAIVER_TX_Counties_FY22!BV$2,[1]WAIVER_TX_Counties_FY22!BV$2,IF([1]TX_Counties_FY22_Income_Limits!BU45=[1]WAIVER_TX_Counties_FY22!BV$2,[1]TX_Counties_FY22_Income_Limits!BU45)))</f>
        <v>183844</v>
      </c>
      <c r="BW45" s="64">
        <f>IF([1]TX_Counties_FY22_Income_Limits!BV45&gt;[1]WAIVER_TX_Counties_FY22!BW$2,[1]TX_Counties_FY22_Income_Limits!BV45,IF([1]TX_Counties_FY22_Income_Limits!BV45&lt;[1]WAIVER_TX_Counties_FY22!BW$2,[1]WAIVER_TX_Counties_FY22!BW$2,IF([1]TX_Counties_FY22_Income_Limits!BV45=[1]WAIVER_TX_Counties_FY22!BW$2,[1]TX_Counties_FY22_Income_Limits!BV45)))</f>
        <v>190076</v>
      </c>
      <c r="BX45" s="64">
        <f>IF([1]TX_Counties_FY22_Income_Limits!BW45&gt;[1]WAIVER_TX_Counties_FY22!BX$2,[1]TX_Counties_FY22_Income_Limits!BW45,IF([1]TX_Counties_FY22_Income_Limits!BW45&lt;[1]WAIVER_TX_Counties_FY22!BX$2,[1]WAIVER_TX_Counties_FY22!BX$2,IF([1]TX_Counties_FY22_Income_Limits!BW45=[1]WAIVER_TX_Counties_FY22!BX$2,[1]TX_Counties_FY22_Income_Limits!BW45)))</f>
        <v>196308</v>
      </c>
      <c r="BY45" s="64">
        <f>IF([1]TX_Counties_FY22_Income_Limits!BX45&gt;[1]WAIVER_TX_Counties_FY22!BY$2,[1]TX_Counties_FY22_Income_Limits!BX45,IF([1]TX_Counties_FY22_Income_Limits!BX45&lt;[1]WAIVER_TX_Counties_FY22!BY$2,[1]WAIVER_TX_Counties_FY22!BY$2,IF([1]TX_Counties_FY22_Income_Limits!BX45=[1]WAIVER_TX_Counties_FY22!BY$2,[1]TX_Counties_FY22_Income_Limits!BX45)))</f>
        <v>202540</v>
      </c>
      <c r="BZ45" s="64">
        <f>IF([1]TX_Counties_FY22_Income_Limits!BY45&gt;[1]WAIVER_TX_Counties_FY22!BZ$2,[1]TX_Counties_FY22_Income_Limits!BY45,IF([1]TX_Counties_FY22_Income_Limits!BY45&lt;[1]WAIVER_TX_Counties_FY22!BZ$2,[1]WAIVER_TX_Counties_FY22!BZ$2,IF([1]TX_Counties_FY22_Income_Limits!BY45=[1]WAIVER_TX_Counties_FY22!BZ$2,[1]TX_Counties_FY22_Income_Limits!BY45)))</f>
        <v>208772</v>
      </c>
      <c r="CA45" s="64">
        <f>IF([1]TX_Counties_FY22_Income_Limits!BZ45&gt;[1]WAIVER_TX_Counties_FY22!CA$2,[1]TX_Counties_FY22_Income_Limits!BZ45,IF([1]TX_Counties_FY22_Income_Limits!BZ45&lt;[1]WAIVER_TX_Counties_FY22!CA$2,[1]WAIVER_TX_Counties_FY22!CA$2,IF([1]TX_Counties_FY22_Income_Limits!BZ45=[1]WAIVER_TX_Counties_FY22!CA$2,[1]TX_Counties_FY22_Income_Limits!BZ45)))</f>
        <v>68180</v>
      </c>
      <c r="CB45" s="64">
        <f>IF([1]TX_Counties_FY22_Income_Limits!CA45&gt;[1]WAIVER_TX_Counties_FY22!CB$2,[1]TX_Counties_FY22_Income_Limits!CA45,IF([1]TX_Counties_FY22_Income_Limits!CA45&lt;[1]WAIVER_TX_Counties_FY22!CB$2,[1]WAIVER_TX_Counties_FY22!CB$2,IF([1]TX_Counties_FY22_Income_Limits!CA45=[1]WAIVER_TX_Counties_FY22!CB$2,[1]TX_Counties_FY22_Income_Limits!CA45)))</f>
        <v>77920</v>
      </c>
      <c r="CC45" s="64">
        <f>IF([1]TX_Counties_FY22_Income_Limits!CB45&gt;[1]WAIVER_TX_Counties_FY22!CC$2,[1]TX_Counties_FY22_Income_Limits!CB45,IF([1]TX_Counties_FY22_Income_Limits!CB45&lt;[1]WAIVER_TX_Counties_FY22!CC$2,[1]WAIVER_TX_Counties_FY22!CC$2,IF([1]TX_Counties_FY22_Income_Limits!CB45=[1]WAIVER_TX_Counties_FY22!CC$2,[1]TX_Counties_FY22_Income_Limits!CB45)))</f>
        <v>87660</v>
      </c>
      <c r="CD45" s="64">
        <f>IF([1]TX_Counties_FY22_Income_Limits!CC45&gt;[1]WAIVER_TX_Counties_FY22!CD$2,[1]TX_Counties_FY22_Income_Limits!CC45,IF([1]TX_Counties_FY22_Income_Limits!CC45&lt;[1]WAIVER_TX_Counties_FY22!CD$2,[1]WAIVER_TX_Counties_FY22!CD$2,IF([1]TX_Counties_FY22_Income_Limits!CC45=[1]WAIVER_TX_Counties_FY22!CD$2,[1]TX_Counties_FY22_Income_Limits!CC45)))</f>
        <v>97400</v>
      </c>
      <c r="CE45" s="64">
        <f>IF([1]TX_Counties_FY22_Income_Limits!CD45&gt;[1]WAIVER_TX_Counties_FY22!CE$2,[1]TX_Counties_FY22_Income_Limits!CD45,IF([1]TX_Counties_FY22_Income_Limits!CD45&lt;[1]WAIVER_TX_Counties_FY22!CE$2,[1]WAIVER_TX_Counties_FY22!CE$2,IF([1]TX_Counties_FY22_Income_Limits!CD45=[1]WAIVER_TX_Counties_FY22!CE$2,[1]TX_Counties_FY22_Income_Limits!CD45)))</f>
        <v>105192</v>
      </c>
      <c r="CF45" s="64">
        <f>IF([1]TX_Counties_FY22_Income_Limits!CE45&gt;[1]WAIVER_TX_Counties_FY22!CF$2,[1]TX_Counties_FY22_Income_Limits!CE45,IF([1]TX_Counties_FY22_Income_Limits!CE45&lt;[1]WAIVER_TX_Counties_FY22!CF$2,[1]WAIVER_TX_Counties_FY22!CF$2,IF([1]TX_Counties_FY22_Income_Limits!CE45=[1]WAIVER_TX_Counties_FY22!CF$2,[1]TX_Counties_FY22_Income_Limits!CE45)))</f>
        <v>112983.99999999999</v>
      </c>
      <c r="CG45" s="64">
        <f>IF([1]TX_Counties_FY22_Income_Limits!CF45&gt;[1]WAIVER_TX_Counties_FY22!CG$2,[1]TX_Counties_FY22_Income_Limits!CF45,IF([1]TX_Counties_FY22_Income_Limits!CF45&lt;[1]WAIVER_TX_Counties_FY22!CG$2,[1]WAIVER_TX_Counties_FY22!CG$2,IF([1]TX_Counties_FY22_Income_Limits!CF45=[1]WAIVER_TX_Counties_FY22!CG$2,[1]TX_Counties_FY22_Income_Limits!CF45)))</f>
        <v>120776</v>
      </c>
      <c r="CH45" s="64">
        <f>IF([1]TX_Counties_FY22_Income_Limits!CG45&gt;[1]WAIVER_TX_Counties_FY22!CH$2,[1]TX_Counties_FY22_Income_Limits!CG45,IF([1]TX_Counties_FY22_Income_Limits!CG45&lt;[1]WAIVER_TX_Counties_FY22!CH$2,[1]WAIVER_TX_Counties_FY22!CH$2,IF([1]TX_Counties_FY22_Income_Limits!CG45=[1]WAIVER_TX_Counties_FY22!CH$2,[1]TX_Counties_FY22_Income_Limits!CG45)))</f>
        <v>128568</v>
      </c>
      <c r="CI45" s="64">
        <f>IF([1]TX_Counties_FY22_Income_Limits!CH45&gt;[1]WAIVER_TX_Counties_FY22!CI$2,[1]TX_Counties_FY22_Income_Limits!CH45,IF([1]TX_Counties_FY22_Income_Limits!CH45&lt;[1]WAIVER_TX_Counties_FY22!CI$2,[1]WAIVER_TX_Counties_FY22!CI$2,IF([1]TX_Counties_FY22_Income_Limits!CH45=[1]WAIVER_TX_Counties_FY22!CI$2,[1]TX_Counties_FY22_Income_Limits!CH45)))</f>
        <v>136360</v>
      </c>
      <c r="CJ45" s="64">
        <f>IF([1]TX_Counties_FY22_Income_Limits!CI45&gt;[1]WAIVER_TX_Counties_FY22!CJ$2,[1]TX_Counties_FY22_Income_Limits!CI45,IF([1]TX_Counties_FY22_Income_Limits!CI45&lt;[1]WAIVER_TX_Counties_FY22!CJ$2,[1]WAIVER_TX_Counties_FY22!CJ$2,IF([1]TX_Counties_FY22_Income_Limits!CI45=[1]WAIVER_TX_Counties_FY22!CJ$2,[1]TX_Counties_FY22_Income_Limits!CI45)))</f>
        <v>144152</v>
      </c>
      <c r="CK45" s="64">
        <f>IF([1]TX_Counties_FY22_Income_Limits!CJ45&gt;[1]WAIVER_TX_Counties_FY22!CK$2,[1]TX_Counties_FY22_Income_Limits!CJ45,IF([1]TX_Counties_FY22_Income_Limits!CJ45&lt;[1]WAIVER_TX_Counties_FY22!CK$2,[1]WAIVER_TX_Counties_FY22!CK$2,IF([1]TX_Counties_FY22_Income_Limits!CJ45=[1]WAIVER_TX_Counties_FY22!CK$2,[1]TX_Counties_FY22_Income_Limits!CJ45)))</f>
        <v>151944</v>
      </c>
      <c r="CL45" s="64">
        <f>IF([1]TX_Counties_FY22_Income_Limits!CK45&gt;[1]WAIVER_TX_Counties_FY22!CL$2,[1]TX_Counties_FY22_Income_Limits!CK45,IF([1]TX_Counties_FY22_Income_Limits!CK45&lt;[1]WAIVER_TX_Counties_FY22!CL$2,[1]WAIVER_TX_Counties_FY22!CL$2,IF([1]TX_Counties_FY22_Income_Limits!CK45=[1]WAIVER_TX_Counties_FY22!CL$2,[1]TX_Counties_FY22_Income_Limits!CK45)))</f>
        <v>159736</v>
      </c>
      <c r="CM45" s="64">
        <f>IF([1]TX_Counties_FY22_Income_Limits!CL45&gt;[1]WAIVER_TX_Counties_FY22!CM$2,[1]TX_Counties_FY22_Income_Limits!CL45,IF([1]TX_Counties_FY22_Income_Limits!CL45&lt;[1]WAIVER_TX_Counties_FY22!CM$2,[1]WAIVER_TX_Counties_FY22!CM$2,IF([1]TX_Counties_FY22_Income_Limits!CL45=[1]WAIVER_TX_Counties_FY22!CM$2,[1]TX_Counties_FY22_Income_Limits!CL45)))</f>
        <v>167528</v>
      </c>
      <c r="CN45" s="64">
        <f>IF([1]TX_Counties_FY22_Income_Limits!CM45&gt;[1]WAIVER_TX_Counties_FY22!CN$2,[1]TX_Counties_FY22_Income_Limits!CM45,IF([1]TX_Counties_FY22_Income_Limits!CM45&lt;[1]WAIVER_TX_Counties_FY22!CN$2,[1]WAIVER_TX_Counties_FY22!CN$2,IF([1]TX_Counties_FY22_Income_Limits!CM45=[1]WAIVER_TX_Counties_FY22!CN$2,[1]TX_Counties_FY22_Income_Limits!CM45)))</f>
        <v>175320</v>
      </c>
      <c r="CO45" s="64">
        <f>IF([1]TX_Counties_FY22_Income_Limits!CN45&gt;[1]WAIVER_TX_Counties_FY22!CO$2,[1]TX_Counties_FY22_Income_Limits!CN45,IF([1]TX_Counties_FY22_Income_Limits!CN45&lt;[1]WAIVER_TX_Counties_FY22!CO$2,[1]WAIVER_TX_Counties_FY22!CO$2,IF([1]TX_Counties_FY22_Income_Limits!CN45=[1]WAIVER_TX_Counties_FY22!CO$2,[1]TX_Counties_FY22_Income_Limits!CN45)))</f>
        <v>183112</v>
      </c>
      <c r="CP45" s="64">
        <f>IF([1]TX_Counties_FY22_Income_Limits!CO45&gt;[1]WAIVER_TX_Counties_FY22!CP$2,[1]TX_Counties_FY22_Income_Limits!CO45,IF([1]TX_Counties_FY22_Income_Limits!CO45&lt;[1]WAIVER_TX_Counties_FY22!CP$2,[1]WAIVER_TX_Counties_FY22!CP$2,IF([1]TX_Counties_FY22_Income_Limits!CO45=[1]WAIVER_TX_Counties_FY22!CP$2,[1]TX_Counties_FY22_Income_Limits!CO45)))</f>
        <v>190904</v>
      </c>
      <c r="CQ45" s="64">
        <f>IF([1]TX_Counties_FY22_Income_Limits!CP45&gt;[1]WAIVER_TX_Counties_FY22!CQ$2,[1]TX_Counties_FY22_Income_Limits!CP45,IF([1]TX_Counties_FY22_Income_Limits!CP45&lt;[1]WAIVER_TX_Counties_FY22!CQ$2,[1]WAIVER_TX_Counties_FY22!CQ$2,IF([1]TX_Counties_FY22_Income_Limits!CP45=[1]WAIVER_TX_Counties_FY22!CQ$2,[1]TX_Counties_FY22_Income_Limits!CP45)))</f>
        <v>198696</v>
      </c>
      <c r="CR45" s="64">
        <f>IF([1]TX_Counties_FY22_Income_Limits!CQ45&gt;[1]WAIVER_TX_Counties_FY22!CR$2,[1]TX_Counties_FY22_Income_Limits!CQ45,IF([1]TX_Counties_FY22_Income_Limits!CQ45&lt;[1]WAIVER_TX_Counties_FY22!CR$2,[1]WAIVER_TX_Counties_FY22!CR$2,IF([1]TX_Counties_FY22_Income_Limits!CQ45=[1]WAIVER_TX_Counties_FY22!CR$2,[1]TX_Counties_FY22_Income_Limits!CQ45)))</f>
        <v>206488</v>
      </c>
      <c r="CS45" s="64">
        <f>IF([1]TX_Counties_FY22_Income_Limits!CR45&gt;[1]WAIVER_TX_Counties_FY22!CS$2,[1]TX_Counties_FY22_Income_Limits!CR45,IF([1]TX_Counties_FY22_Income_Limits!CR45&lt;[1]WAIVER_TX_Counties_FY22!CS$2,[1]WAIVER_TX_Counties_FY22!CS$2,IF([1]TX_Counties_FY22_Income_Limits!CR45=[1]WAIVER_TX_Counties_FY22!CS$2,[1]TX_Counties_FY22_Income_Limits!CR45)))</f>
        <v>214280</v>
      </c>
      <c r="CT45" s="64">
        <f>IF([1]TX_Counties_FY22_Income_Limits!CS45&gt;[1]WAIVER_TX_Counties_FY22!CT$2,[1]TX_Counties_FY22_Income_Limits!CS45,IF([1]TX_Counties_FY22_Income_Limits!CS45&lt;[1]WAIVER_TX_Counties_FY22!CT$2,[1]WAIVER_TX_Counties_FY22!CT$2,IF([1]TX_Counties_FY22_Income_Limits!CS45=[1]WAIVER_TX_Counties_FY22!CT$2,[1]TX_Counties_FY22_Income_Limits!CS45)))</f>
        <v>222072</v>
      </c>
      <c r="CU45" s="64">
        <f>IF([1]TX_Counties_FY22_Income_Limits!CT45&gt;[1]WAIVER_TX_Counties_FY22!CU$2,[1]TX_Counties_FY22_Income_Limits!CT45,IF([1]TX_Counties_FY22_Income_Limits!CT45&lt;[1]WAIVER_TX_Counties_FY22!CU$2,[1]WAIVER_TX_Counties_FY22!CU$2,IF([1]TX_Counties_FY22_Income_Limits!CT45=[1]WAIVER_TX_Counties_FY22!CU$2,[1]TX_Counties_FY22_Income_Limits!CT45)))</f>
        <v>229864</v>
      </c>
      <c r="CV45" s="64">
        <f>IF([1]TX_Counties_FY22_Income_Limits!CU45&gt;[1]WAIVER_TX_Counties_FY22!CV$2,[1]TX_Counties_FY22_Income_Limits!CU45,IF([1]TX_Counties_FY22_Income_Limits!CU45&lt;[1]WAIVER_TX_Counties_FY22!CV$2,[1]WAIVER_TX_Counties_FY22!CV$2,IF([1]TX_Counties_FY22_Income_Limits!CU45=[1]WAIVER_TX_Counties_FY22!CV$2,[1]TX_Counties_FY22_Income_Limits!CU45)))</f>
        <v>237656</v>
      </c>
      <c r="CW45" s="64">
        <f>IF([1]TX_Counties_FY22_Income_Limits!CV45&gt;[1]WAIVER_TX_Counties_FY22!CW$2,[1]TX_Counties_FY22_Income_Limits!CV45,IF([1]TX_Counties_FY22_Income_Limits!CV45&lt;[1]WAIVER_TX_Counties_FY22!CW$2,[1]WAIVER_TX_Counties_FY22!CW$2,IF([1]TX_Counties_FY22_Income_Limits!CV45=[1]WAIVER_TX_Counties_FY22!CW$2,[1]TX_Counties_FY22_Income_Limits!CV45)))</f>
        <v>245448</v>
      </c>
      <c r="CX45" s="64">
        <f>IF([1]TX_Counties_FY22_Income_Limits!CW45&gt;[1]WAIVER_TX_Counties_FY22!CX$2,[1]TX_Counties_FY22_Income_Limits!CW45,IF([1]TX_Counties_FY22_Income_Limits!CW45&lt;[1]WAIVER_TX_Counties_FY22!CX$2,[1]WAIVER_TX_Counties_FY22!CX$2,IF([1]TX_Counties_FY22_Income_Limits!CW45=[1]WAIVER_TX_Counties_FY22!CX$2,[1]TX_Counties_FY22_Income_Limits!CW45)))</f>
        <v>253240</v>
      </c>
      <c r="CY45" s="64">
        <f>IF([1]TX_Counties_FY22_Income_Limits!CX45&gt;[1]WAIVER_TX_Counties_FY22!CY$2,[1]TX_Counties_FY22_Income_Limits!CX45,IF([1]TX_Counties_FY22_Income_Limits!CX45&lt;[1]WAIVER_TX_Counties_FY22!CY$2,[1]WAIVER_TX_Counties_FY22!CY$2,IF([1]TX_Counties_FY22_Income_Limits!CX45=[1]WAIVER_TX_Counties_FY22!CY$2,[1]TX_Counties_FY22_Income_Limits!CX45)))</f>
        <v>261032</v>
      </c>
      <c r="CZ45" s="64">
        <f>IF([1]TX_Counties_FY22_Income_Limits!CY45&gt;[1]WAIVER_TX_Counties_FY22!CZ$2,[1]TX_Counties_FY22_Income_Limits!CY45,IF([1]TX_Counties_FY22_Income_Limits!CY45&lt;[1]WAIVER_TX_Counties_FY22!CZ$2,[1]WAIVER_TX_Counties_FY22!CZ$2,IF([1]TX_Counties_FY22_Income_Limits!CY45=[1]WAIVER_TX_Counties_FY22!CZ$2,[1]TX_Counties_FY22_Income_Limits!CY45)))</f>
        <v>81816</v>
      </c>
      <c r="DA45" s="64">
        <f>IF([1]TX_Counties_FY22_Income_Limits!CZ45&gt;[1]WAIVER_TX_Counties_FY22!DA$2,[1]TX_Counties_FY22_Income_Limits!CZ45,IF([1]TX_Counties_FY22_Income_Limits!CZ45&lt;[1]WAIVER_TX_Counties_FY22!DA$2,[1]WAIVER_TX_Counties_FY22!DA$2,IF([1]TX_Counties_FY22_Income_Limits!CZ45=[1]WAIVER_TX_Counties_FY22!DA$2,[1]TX_Counties_FY22_Income_Limits!CZ45)))</f>
        <v>93504</v>
      </c>
      <c r="DB45" s="64">
        <f>IF([1]TX_Counties_FY22_Income_Limits!DA45&gt;[1]WAIVER_TX_Counties_FY22!DB$2,[1]TX_Counties_FY22_Income_Limits!DA45,IF([1]TX_Counties_FY22_Income_Limits!DA45&lt;[1]WAIVER_TX_Counties_FY22!DB$2,[1]WAIVER_TX_Counties_FY22!DB$2,IF([1]TX_Counties_FY22_Income_Limits!DA45=[1]WAIVER_TX_Counties_FY22!DB$2,[1]TX_Counties_FY22_Income_Limits!DA45)))</f>
        <v>105192</v>
      </c>
      <c r="DC45" s="64">
        <f>IF([1]TX_Counties_FY22_Income_Limits!DB45&gt;[1]WAIVER_TX_Counties_FY22!DC$2,[1]TX_Counties_FY22_Income_Limits!DB45,IF([1]TX_Counties_FY22_Income_Limits!DB45&lt;[1]WAIVER_TX_Counties_FY22!DC$2,[1]WAIVER_TX_Counties_FY22!DC$2,IF([1]TX_Counties_FY22_Income_Limits!DB45=[1]WAIVER_TX_Counties_FY22!DC$2,[1]TX_Counties_FY22_Income_Limits!DB45)))</f>
        <v>116880</v>
      </c>
      <c r="DD45" s="64">
        <f>IF([1]TX_Counties_FY22_Income_Limits!DC45&gt;[1]WAIVER_TX_Counties_FY22!DD$2,[1]TX_Counties_FY22_Income_Limits!DC45,IF([1]TX_Counties_FY22_Income_Limits!DC45&lt;[1]WAIVER_TX_Counties_FY22!DD$2,[1]WAIVER_TX_Counties_FY22!DD$2,IF([1]TX_Counties_FY22_Income_Limits!DC45=[1]WAIVER_TX_Counties_FY22!DD$2,[1]TX_Counties_FY22_Income_Limits!DC45)))</f>
        <v>126230.40000000001</v>
      </c>
      <c r="DE45" s="64">
        <f>IF([1]TX_Counties_FY22_Income_Limits!DD45&gt;[1]WAIVER_TX_Counties_FY22!DE$2,[1]TX_Counties_FY22_Income_Limits!DD45,IF([1]TX_Counties_FY22_Income_Limits!DD45&lt;[1]WAIVER_TX_Counties_FY22!DE$2,[1]WAIVER_TX_Counties_FY22!DE$2,IF([1]TX_Counties_FY22_Income_Limits!DD45=[1]WAIVER_TX_Counties_FY22!DE$2,[1]TX_Counties_FY22_Income_Limits!DD45)))</f>
        <v>135580.79999999999</v>
      </c>
      <c r="DF45" s="64">
        <f>IF([1]TX_Counties_FY22_Income_Limits!DE45&gt;[1]WAIVER_TX_Counties_FY22!DF$2,[1]TX_Counties_FY22_Income_Limits!DE45,IF([1]TX_Counties_FY22_Income_Limits!DE45&lt;[1]WAIVER_TX_Counties_FY22!DF$2,[1]WAIVER_TX_Counties_FY22!DF$2,IF([1]TX_Counties_FY22_Income_Limits!DE45=[1]WAIVER_TX_Counties_FY22!DF$2,[1]TX_Counties_FY22_Income_Limits!DE45)))</f>
        <v>144931.20000000001</v>
      </c>
      <c r="DG45" s="64">
        <f>IF([1]TX_Counties_FY22_Income_Limits!DF45&gt;[1]WAIVER_TX_Counties_FY22!DG$2,[1]TX_Counties_FY22_Income_Limits!DF45,IF([1]TX_Counties_FY22_Income_Limits!DF45&lt;[1]WAIVER_TX_Counties_FY22!DG$2,[1]WAIVER_TX_Counties_FY22!DG$2,IF([1]TX_Counties_FY22_Income_Limits!DF45=[1]WAIVER_TX_Counties_FY22!DG$2,[1]TX_Counties_FY22_Income_Limits!DF45)))</f>
        <v>154281.60000000001</v>
      </c>
      <c r="DH45" s="64">
        <f>IF([1]TX_Counties_FY22_Income_Limits!DG45&gt;[1]WAIVER_TX_Counties_FY22!DH$2,[1]TX_Counties_FY22_Income_Limits!DG45,IF([1]TX_Counties_FY22_Income_Limits!DG45&lt;[1]WAIVER_TX_Counties_FY22!DH$2,[1]WAIVER_TX_Counties_FY22!DH$2,IF([1]TX_Counties_FY22_Income_Limits!DG45=[1]WAIVER_TX_Counties_FY22!DH$2,[1]TX_Counties_FY22_Income_Limits!DG45)))</f>
        <v>163632</v>
      </c>
      <c r="DI45" s="64">
        <f>IF([1]TX_Counties_FY22_Income_Limits!DH45&gt;[1]WAIVER_TX_Counties_FY22!DI$2,[1]TX_Counties_FY22_Income_Limits!DH45,IF([1]TX_Counties_FY22_Income_Limits!DH45&lt;[1]WAIVER_TX_Counties_FY22!DI$2,[1]WAIVER_TX_Counties_FY22!DI$2,IF([1]TX_Counties_FY22_Income_Limits!DH45=[1]WAIVER_TX_Counties_FY22!DI$2,[1]TX_Counties_FY22_Income_Limits!DH45)))</f>
        <v>172982.39999999999</v>
      </c>
      <c r="DJ45" s="64">
        <f>IF([1]TX_Counties_FY22_Income_Limits!DI45&gt;[1]WAIVER_TX_Counties_FY22!DJ$2,[1]TX_Counties_FY22_Income_Limits!DI45,IF([1]TX_Counties_FY22_Income_Limits!DI45&lt;[1]WAIVER_TX_Counties_FY22!DJ$2,[1]WAIVER_TX_Counties_FY22!DJ$2,IF([1]TX_Counties_FY22_Income_Limits!DI45=[1]WAIVER_TX_Counties_FY22!DJ$2,[1]TX_Counties_FY22_Income_Limits!DI45)))</f>
        <v>182332.79999999999</v>
      </c>
      <c r="DK45" s="64">
        <f>IF([1]TX_Counties_FY22_Income_Limits!DJ45&gt;[1]WAIVER_TX_Counties_FY22!DK$2,[1]TX_Counties_FY22_Income_Limits!DJ45,IF([1]TX_Counties_FY22_Income_Limits!DJ45&lt;[1]WAIVER_TX_Counties_FY22!DK$2,[1]WAIVER_TX_Counties_FY22!DK$2,IF([1]TX_Counties_FY22_Income_Limits!DJ45=[1]WAIVER_TX_Counties_FY22!DK$2,[1]TX_Counties_FY22_Income_Limits!DJ45)))</f>
        <v>191683.19999999998</v>
      </c>
      <c r="DL45" s="64">
        <f>IF([1]TX_Counties_FY22_Income_Limits!DK45&gt;[1]WAIVER_TX_Counties_FY22!DL$2,[1]TX_Counties_FY22_Income_Limits!DK45,IF([1]TX_Counties_FY22_Income_Limits!DK45&lt;[1]WAIVER_TX_Counties_FY22!DL$2,[1]WAIVER_TX_Counties_FY22!DL$2,IF([1]TX_Counties_FY22_Income_Limits!DK45=[1]WAIVER_TX_Counties_FY22!DL$2,[1]TX_Counties_FY22_Income_Limits!DK45)))</f>
        <v>201033.59999999998</v>
      </c>
      <c r="DM45" s="64">
        <f>IF([1]TX_Counties_FY22_Income_Limits!DL45&gt;[1]WAIVER_TX_Counties_FY22!DM$2,[1]TX_Counties_FY22_Income_Limits!DL45,IF([1]TX_Counties_FY22_Income_Limits!DL45&lt;[1]WAIVER_TX_Counties_FY22!DM$2,[1]WAIVER_TX_Counties_FY22!DM$2,IF([1]TX_Counties_FY22_Income_Limits!DL45=[1]WAIVER_TX_Counties_FY22!DM$2,[1]TX_Counties_FY22_Income_Limits!DL45)))</f>
        <v>210383.99999999997</v>
      </c>
      <c r="DN45" s="64">
        <f>IF([1]TX_Counties_FY22_Income_Limits!DM45&gt;[1]WAIVER_TX_Counties_FY22!DN$2,[1]TX_Counties_FY22_Income_Limits!DM45,IF([1]TX_Counties_FY22_Income_Limits!DM45&lt;[1]WAIVER_TX_Counties_FY22!DN$2,[1]WAIVER_TX_Counties_FY22!DN$2,IF([1]TX_Counties_FY22_Income_Limits!DM45=[1]WAIVER_TX_Counties_FY22!DN$2,[1]TX_Counties_FY22_Income_Limits!DM45)))</f>
        <v>219734.39999999997</v>
      </c>
      <c r="DO45" s="64">
        <f>IF([1]TX_Counties_FY22_Income_Limits!DN45&gt;[1]WAIVER_TX_Counties_FY22!DO$2,[1]TX_Counties_FY22_Income_Limits!DN45,IF([1]TX_Counties_FY22_Income_Limits!DN45&lt;[1]WAIVER_TX_Counties_FY22!DO$2,[1]WAIVER_TX_Counties_FY22!DO$2,IF([1]TX_Counties_FY22_Income_Limits!DN45=[1]WAIVER_TX_Counties_FY22!DO$2,[1]TX_Counties_FY22_Income_Limits!DN45)))</f>
        <v>229084.79999999996</v>
      </c>
      <c r="DP45" s="64">
        <f>IF([1]TX_Counties_FY22_Income_Limits!DO45&gt;[1]WAIVER_TX_Counties_FY22!DP$2,[1]TX_Counties_FY22_Income_Limits!DO45,IF([1]TX_Counties_FY22_Income_Limits!DO45&lt;[1]WAIVER_TX_Counties_FY22!DP$2,[1]WAIVER_TX_Counties_FY22!DP$2,IF([1]TX_Counties_FY22_Income_Limits!DO45=[1]WAIVER_TX_Counties_FY22!DP$2,[1]TX_Counties_FY22_Income_Limits!DO45)))</f>
        <v>238435.19999999995</v>
      </c>
      <c r="DQ45" s="64">
        <f>IF([1]TX_Counties_FY22_Income_Limits!DP45&gt;[1]WAIVER_TX_Counties_FY22!DQ$2,[1]TX_Counties_FY22_Income_Limits!DP45,IF([1]TX_Counties_FY22_Income_Limits!DP45&lt;[1]WAIVER_TX_Counties_FY22!DQ$2,[1]WAIVER_TX_Counties_FY22!DQ$2,IF([1]TX_Counties_FY22_Income_Limits!DP45=[1]WAIVER_TX_Counties_FY22!DQ$2,[1]TX_Counties_FY22_Income_Limits!DP45)))</f>
        <v>247785.59999999995</v>
      </c>
      <c r="DR45" s="64">
        <f>IF([1]TX_Counties_FY22_Income_Limits!DQ45&gt;[1]WAIVER_TX_Counties_FY22!DR$2,[1]TX_Counties_FY22_Income_Limits!DQ45,IF([1]TX_Counties_FY22_Income_Limits!DQ45&lt;[1]WAIVER_TX_Counties_FY22!DR$2,[1]WAIVER_TX_Counties_FY22!DR$2,IF([1]TX_Counties_FY22_Income_Limits!DQ45=[1]WAIVER_TX_Counties_FY22!DR$2,[1]TX_Counties_FY22_Income_Limits!DQ45)))</f>
        <v>257135.99999999994</v>
      </c>
      <c r="DS45" s="64">
        <f>IF([1]TX_Counties_FY22_Income_Limits!DR45&gt;[1]WAIVER_TX_Counties_FY22!DS$2,[1]TX_Counties_FY22_Income_Limits!DR45,IF([1]TX_Counties_FY22_Income_Limits!DR45&lt;[1]WAIVER_TX_Counties_FY22!DS$2,[1]WAIVER_TX_Counties_FY22!DS$2,IF([1]TX_Counties_FY22_Income_Limits!DR45=[1]WAIVER_TX_Counties_FY22!DS$2,[1]TX_Counties_FY22_Income_Limits!DR45)))</f>
        <v>266486.39999999991</v>
      </c>
      <c r="DT45" s="64">
        <f>IF([1]TX_Counties_FY22_Income_Limits!DS45&gt;[1]WAIVER_TX_Counties_FY22!DT$2,[1]TX_Counties_FY22_Income_Limits!DS45,IF([1]TX_Counties_FY22_Income_Limits!DS45&lt;[1]WAIVER_TX_Counties_FY22!DT$2,[1]WAIVER_TX_Counties_FY22!DT$2,IF([1]TX_Counties_FY22_Income_Limits!DS45=[1]WAIVER_TX_Counties_FY22!DT$2,[1]TX_Counties_FY22_Income_Limits!DS45)))</f>
        <v>275836.79999999987</v>
      </c>
      <c r="DU45" s="64">
        <f>IF([1]TX_Counties_FY22_Income_Limits!DT45&gt;[1]WAIVER_TX_Counties_FY22!DU$2,[1]TX_Counties_FY22_Income_Limits!DT45,IF([1]TX_Counties_FY22_Income_Limits!DT45&lt;[1]WAIVER_TX_Counties_FY22!DU$2,[1]WAIVER_TX_Counties_FY22!DU$2,IF([1]TX_Counties_FY22_Income_Limits!DT45=[1]WAIVER_TX_Counties_FY22!DU$2,[1]TX_Counties_FY22_Income_Limits!DT45)))</f>
        <v>285187.19999999984</v>
      </c>
      <c r="DV45" s="64">
        <f>IF([1]TX_Counties_FY22_Income_Limits!DU45&gt;[1]WAIVER_TX_Counties_FY22!DV$2,[1]TX_Counties_FY22_Income_Limits!DU45,IF([1]TX_Counties_FY22_Income_Limits!DU45&lt;[1]WAIVER_TX_Counties_FY22!DV$2,[1]WAIVER_TX_Counties_FY22!DV$2,IF([1]TX_Counties_FY22_Income_Limits!DU45=[1]WAIVER_TX_Counties_FY22!DV$2,[1]TX_Counties_FY22_Income_Limits!DU45)))</f>
        <v>294537.5999999998</v>
      </c>
      <c r="DW45" s="64">
        <f>IF([1]TX_Counties_FY22_Income_Limits!DV45&gt;[1]WAIVER_TX_Counties_FY22!DW$2,[1]TX_Counties_FY22_Income_Limits!DV45,IF([1]TX_Counties_FY22_Income_Limits!DV45&lt;[1]WAIVER_TX_Counties_FY22!DW$2,[1]WAIVER_TX_Counties_FY22!DW$2,IF([1]TX_Counties_FY22_Income_Limits!DV45=[1]WAIVER_TX_Counties_FY22!DW$2,[1]TX_Counties_FY22_Income_Limits!DV45)))</f>
        <v>303887.99999999977</v>
      </c>
      <c r="DX45" s="64">
        <f>IF([1]TX_Counties_FY22_Income_Limits!DW45&gt;[1]WAIVER_TX_Counties_FY22!DX$2,[1]TX_Counties_FY22_Income_Limits!DW45,IF([1]TX_Counties_FY22_Income_Limits!DW45&lt;[1]WAIVER_TX_Counties_FY22!DX$2,[1]WAIVER_TX_Counties_FY22!DX$2,IF([1]TX_Counties_FY22_Income_Limits!DW45=[1]WAIVER_TX_Counties_FY22!DX$2,[1]TX_Counties_FY22_Income_Limits!DW45)))</f>
        <v>313238.39999999973</v>
      </c>
      <c r="DY45"/>
    </row>
    <row r="46" spans="1:129" ht="14.45">
      <c r="A46" s="65" t="s">
        <v>235</v>
      </c>
      <c r="B46" s="65" t="str">
        <f t="shared" si="5"/>
        <v>YES</v>
      </c>
      <c r="C46" s="64">
        <f>[1]TX_Counties_FY22_Income_Limits!B46</f>
        <v>55700</v>
      </c>
      <c r="D46" s="64">
        <f>IF([1]TX_Counties_FY22_Income_Limits!C46&gt;[1]WAIVER_TX_Counties_FY22!D$2,[1]TX_Counties_FY22_Income_Limits!C46,IF([1]TX_Counties_FY22_Income_Limits!C46&lt;[1]WAIVER_TX_Counties_FY22!D$2,[1]WAIVER_TX_Counties_FY22!D$2,IF([1]TX_Counties_FY22_Income_Limits!C46=[1]WAIVER_TX_Counties_FY22!D$2,[1]TX_Counties_FY22_Income_Limits!C46)))</f>
        <v>17650</v>
      </c>
      <c r="E46" s="64">
        <f>IF([1]TX_Counties_FY22_Income_Limits!D46&gt;[1]WAIVER_TX_Counties_FY22!E$2,[1]TX_Counties_FY22_Income_Limits!D46,IF([1]TX_Counties_FY22_Income_Limits!D46&lt;[1]WAIVER_TX_Counties_FY22!E$2,[1]WAIVER_TX_Counties_FY22!E$2,IF([1]TX_Counties_FY22_Income_Limits!D46=[1]WAIVER_TX_Counties_FY22!E$2,[1]TX_Counties_FY22_Income_Limits!D46)))</f>
        <v>20200</v>
      </c>
      <c r="F46" s="64">
        <f>IF([1]TX_Counties_FY22_Income_Limits!E46&gt;[1]WAIVER_TX_Counties_FY22!F$2,[1]TX_Counties_FY22_Income_Limits!E46,IF([1]TX_Counties_FY22_Income_Limits!E46&lt;[1]WAIVER_TX_Counties_FY22!F$2,[1]WAIVER_TX_Counties_FY22!F$2,IF([1]TX_Counties_FY22_Income_Limits!E46=[1]WAIVER_TX_Counties_FY22!F$2,[1]TX_Counties_FY22_Income_Limits!E46)))</f>
        <v>23030</v>
      </c>
      <c r="G46" s="64">
        <f>IF([1]TX_Counties_FY22_Income_Limits!F46&gt;[1]WAIVER_TX_Counties_FY22!G$2,[1]TX_Counties_FY22_Income_Limits!F46,IF([1]TX_Counties_FY22_Income_Limits!F46&lt;[1]WAIVER_TX_Counties_FY22!G$2,[1]WAIVER_TX_Counties_FY22!G$2,IF([1]TX_Counties_FY22_Income_Limits!F46=[1]WAIVER_TX_Counties_FY22!G$2,[1]TX_Counties_FY22_Income_Limits!F46)))</f>
        <v>27750</v>
      </c>
      <c r="H46" s="64">
        <f>IF([1]TX_Counties_FY22_Income_Limits!G46&gt;[1]WAIVER_TX_Counties_FY22!H$2,[1]TX_Counties_FY22_Income_Limits!G46,IF([1]TX_Counties_FY22_Income_Limits!G46&lt;[1]WAIVER_TX_Counties_FY22!H$2,[1]WAIVER_TX_Counties_FY22!H$2,IF([1]TX_Counties_FY22_Income_Limits!G46=[1]WAIVER_TX_Counties_FY22!H$2,[1]TX_Counties_FY22_Income_Limits!G46)))</f>
        <v>32470</v>
      </c>
      <c r="I46" s="64">
        <f>IF([1]TX_Counties_FY22_Income_Limits!H46&gt;[1]WAIVER_TX_Counties_FY22!I$2,[1]TX_Counties_FY22_Income_Limits!H46,IF([1]TX_Counties_FY22_Income_Limits!H46&lt;[1]WAIVER_TX_Counties_FY22!I$2,[1]WAIVER_TX_Counties_FY22!I$2,IF([1]TX_Counties_FY22_Income_Limits!H46=[1]WAIVER_TX_Counties_FY22!I$2,[1]TX_Counties_FY22_Income_Limits!H46)))</f>
        <v>37190</v>
      </c>
      <c r="J46" s="64">
        <f>IF([1]TX_Counties_FY22_Income_Limits!I46&gt;[1]WAIVER_TX_Counties_FY22!J$2,[1]TX_Counties_FY22_Income_Limits!I46,IF([1]TX_Counties_FY22_Income_Limits!I46&lt;[1]WAIVER_TX_Counties_FY22!J$2,[1]WAIVER_TX_Counties_FY22!J$2,IF([1]TX_Counties_FY22_Income_Limits!I46=[1]WAIVER_TX_Counties_FY22!J$2,[1]TX_Counties_FY22_Income_Limits!I46)))</f>
        <v>41910</v>
      </c>
      <c r="K46" s="64">
        <f>IF([1]TX_Counties_FY22_Income_Limits!J46&gt;[1]WAIVER_TX_Counties_FY22!K$2,[1]TX_Counties_FY22_Income_Limits!J46,IF([1]TX_Counties_FY22_Income_Limits!J46&lt;[1]WAIVER_TX_Counties_FY22!K$2,[1]WAIVER_TX_Counties_FY22!K$2,IF([1]TX_Counties_FY22_Income_Limits!J46=[1]WAIVER_TX_Counties_FY22!K$2,[1]TX_Counties_FY22_Income_Limits!J46)))</f>
        <v>44950</v>
      </c>
      <c r="L46" s="64">
        <f>IF([1]TX_Counties_FY22_Income_Limits!K46&gt;[1]WAIVER_TX_Counties_FY22!L$2,[1]TX_Counties_FY22_Income_Limits!K46,IF([1]TX_Counties_FY22_Income_Limits!K46&lt;[1]WAIVER_TX_Counties_FY22!L$2,[1]WAIVER_TX_Counties_FY22!L$2,IF([1]TX_Counties_FY22_Income_Limits!K46=[1]WAIVER_TX_Counties_FY22!L$2,[1]TX_Counties_FY22_Income_Limits!K46)))</f>
        <v>58799.999999999993</v>
      </c>
      <c r="M46" s="64">
        <f>IF([1]TX_Counties_FY22_Income_Limits!L46&gt;[1]WAIVER_TX_Counties_FY22!M$2,[1]TX_Counties_FY22_Income_Limits!L46,IF([1]TX_Counties_FY22_Income_Limits!L46&lt;[1]WAIVER_TX_Counties_FY22!M$2,[1]WAIVER_TX_Counties_FY22!M$2,IF([1]TX_Counties_FY22_Income_Limits!L46=[1]WAIVER_TX_Counties_FY22!M$2,[1]TX_Counties_FY22_Income_Limits!L46)))</f>
        <v>62160</v>
      </c>
      <c r="N46" s="64">
        <f>IF([1]TX_Counties_FY22_Income_Limits!M46&gt;[1]WAIVER_TX_Counties_FY22!N$2,[1]TX_Counties_FY22_Income_Limits!M46,IF([1]TX_Counties_FY22_Income_Limits!M46&lt;[1]WAIVER_TX_Counties_FY22!N$2,[1]WAIVER_TX_Counties_FY22!N$2,IF([1]TX_Counties_FY22_Income_Limits!M46=[1]WAIVER_TX_Counties_FY22!N$2,[1]TX_Counties_FY22_Income_Limits!M46)))</f>
        <v>65520.000000000007</v>
      </c>
      <c r="O46" s="64">
        <f>IF([1]TX_Counties_FY22_Income_Limits!N46&gt;[1]WAIVER_TX_Counties_FY22!O$2,[1]TX_Counties_FY22_Income_Limits!N46,IF([1]TX_Counties_FY22_Income_Limits!N46&lt;[1]WAIVER_TX_Counties_FY22!O$2,[1]WAIVER_TX_Counties_FY22!O$2,IF([1]TX_Counties_FY22_Income_Limits!N46=[1]WAIVER_TX_Counties_FY22!O$2,[1]TX_Counties_FY22_Income_Limits!N46)))</f>
        <v>68880.000000000015</v>
      </c>
      <c r="P46" s="64">
        <f>IF([1]TX_Counties_FY22_Income_Limits!O46&gt;[1]WAIVER_TX_Counties_FY22!P$2,[1]TX_Counties_FY22_Income_Limits!O46,IF([1]TX_Counties_FY22_Income_Limits!O46&lt;[1]WAIVER_TX_Counties_FY22!P$2,[1]WAIVER_TX_Counties_FY22!P$2,IF([1]TX_Counties_FY22_Income_Limits!O46=[1]WAIVER_TX_Counties_FY22!P$2,[1]TX_Counties_FY22_Income_Limits!O46)))</f>
        <v>72240.000000000029</v>
      </c>
      <c r="Q46" s="64">
        <f>IF([1]TX_Counties_FY22_Income_Limits!P46&gt;[1]WAIVER_TX_Counties_FY22!Q$2,[1]TX_Counties_FY22_Income_Limits!P46,IF([1]TX_Counties_FY22_Income_Limits!P46&lt;[1]WAIVER_TX_Counties_FY22!Q$2,[1]WAIVER_TX_Counties_FY22!Q$2,IF([1]TX_Counties_FY22_Income_Limits!P46=[1]WAIVER_TX_Counties_FY22!Q$2,[1]TX_Counties_FY22_Income_Limits!P46)))</f>
        <v>75600.000000000044</v>
      </c>
      <c r="R46" s="64">
        <f>IF([1]TX_Counties_FY22_Income_Limits!Q46&gt;[1]WAIVER_TX_Counties_FY22!R$2,[1]TX_Counties_FY22_Income_Limits!Q46,IF([1]TX_Counties_FY22_Income_Limits!Q46&lt;[1]WAIVER_TX_Counties_FY22!R$2,[1]WAIVER_TX_Counties_FY22!R$2,IF([1]TX_Counties_FY22_Income_Limits!Q46=[1]WAIVER_TX_Counties_FY22!R$2,[1]TX_Counties_FY22_Income_Limits!Q46)))</f>
        <v>78960.000000000058</v>
      </c>
      <c r="S46" s="64">
        <f>IF([1]TX_Counties_FY22_Income_Limits!R46&gt;[1]WAIVER_TX_Counties_FY22!S$2,[1]TX_Counties_FY22_Income_Limits!R46,IF([1]TX_Counties_FY22_Income_Limits!R46&lt;[1]WAIVER_TX_Counties_FY22!S$2,[1]WAIVER_TX_Counties_FY22!S$2,IF([1]TX_Counties_FY22_Income_Limits!R46=[1]WAIVER_TX_Counties_FY22!S$2,[1]TX_Counties_FY22_Income_Limits!R46)))</f>
        <v>82320.000000000073</v>
      </c>
      <c r="T46" s="64">
        <f>IF([1]TX_Counties_FY22_Income_Limits!S46&gt;[1]WAIVER_TX_Counties_FY22!T$2,[1]TX_Counties_FY22_Income_Limits!S46,IF([1]TX_Counties_FY22_Income_Limits!S46&lt;[1]WAIVER_TX_Counties_FY22!T$2,[1]WAIVER_TX_Counties_FY22!T$2,IF([1]TX_Counties_FY22_Income_Limits!S46=[1]WAIVER_TX_Counties_FY22!T$2,[1]TX_Counties_FY22_Income_Limits!S46)))</f>
        <v>85680.000000000087</v>
      </c>
      <c r="U46" s="64">
        <f>IF([1]TX_Counties_FY22_Income_Limits!T46&gt;[1]WAIVER_TX_Counties_FY22!U$2,[1]TX_Counties_FY22_Income_Limits!T46,IF([1]TX_Counties_FY22_Income_Limits!T46&lt;[1]WAIVER_TX_Counties_FY22!U$2,[1]WAIVER_TX_Counties_FY22!U$2,IF([1]TX_Counties_FY22_Income_Limits!T46=[1]WAIVER_TX_Counties_FY22!U$2,[1]TX_Counties_FY22_Income_Limits!T46)))</f>
        <v>89040.000000000102</v>
      </c>
      <c r="V46" s="64">
        <f>IF([1]TX_Counties_FY22_Income_Limits!U46&gt;[1]WAIVER_TX_Counties_FY22!V$2,[1]TX_Counties_FY22_Income_Limits!U46,IF([1]TX_Counties_FY22_Income_Limits!U46&lt;[1]WAIVER_TX_Counties_FY22!V$2,[1]WAIVER_TX_Counties_FY22!V$2,IF([1]TX_Counties_FY22_Income_Limits!U46=[1]WAIVER_TX_Counties_FY22!V$2,[1]TX_Counties_FY22_Income_Limits!U46)))</f>
        <v>92400.000000000116</v>
      </c>
      <c r="W46" s="64">
        <f>IF([1]TX_Counties_FY22_Income_Limits!V46&gt;[1]WAIVER_TX_Counties_FY22!W$2,[1]TX_Counties_FY22_Income_Limits!V46,IF([1]TX_Counties_FY22_Income_Limits!V46&lt;[1]WAIVER_TX_Counties_FY22!W$2,[1]WAIVER_TX_Counties_FY22!W$2,IF([1]TX_Counties_FY22_Income_Limits!V46=[1]WAIVER_TX_Counties_FY22!W$2,[1]TX_Counties_FY22_Income_Limits!V46)))</f>
        <v>95760.000000000131</v>
      </c>
      <c r="X46" s="64">
        <f>IF([1]TX_Counties_FY22_Income_Limits!W46&gt;[1]WAIVER_TX_Counties_FY22!X$2,[1]TX_Counties_FY22_Income_Limits!W46,IF([1]TX_Counties_FY22_Income_Limits!W46&lt;[1]WAIVER_TX_Counties_FY22!X$2,[1]WAIVER_TX_Counties_FY22!X$2,IF([1]TX_Counties_FY22_Income_Limits!W46=[1]WAIVER_TX_Counties_FY22!X$2,[1]TX_Counties_FY22_Income_Limits!W46)))</f>
        <v>99120.000000000146</v>
      </c>
      <c r="Y46" s="64">
        <f>IF([1]TX_Counties_FY22_Income_Limits!X46&gt;[1]WAIVER_TX_Counties_FY22!Y$2,[1]TX_Counties_FY22_Income_Limits!X46,IF([1]TX_Counties_FY22_Income_Limits!X46&lt;[1]WAIVER_TX_Counties_FY22!Y$2,[1]WAIVER_TX_Counties_FY22!Y$2,IF([1]TX_Counties_FY22_Income_Limits!X46=[1]WAIVER_TX_Counties_FY22!Y$2,[1]TX_Counties_FY22_Income_Limits!X46)))</f>
        <v>102480.00000000016</v>
      </c>
      <c r="Z46" s="64">
        <f>IF([1]TX_Counties_FY22_Income_Limits!Y46&gt;[1]WAIVER_TX_Counties_FY22!Z$2,[1]TX_Counties_FY22_Income_Limits!Y46,IF([1]TX_Counties_FY22_Income_Limits!Y46&lt;[1]WAIVER_TX_Counties_FY22!Z$2,[1]WAIVER_TX_Counties_FY22!Z$2,IF([1]TX_Counties_FY22_Income_Limits!Y46=[1]WAIVER_TX_Counties_FY22!Z$2,[1]TX_Counties_FY22_Income_Limits!Y46)))</f>
        <v>105840.00000000017</v>
      </c>
      <c r="AA46" s="64">
        <f>IF([1]TX_Counties_FY22_Income_Limits!Z46&gt;[1]WAIVER_TX_Counties_FY22!AA$2,[1]TX_Counties_FY22_Income_Limits!Z46,IF([1]TX_Counties_FY22_Income_Limits!Z46&lt;[1]WAIVER_TX_Counties_FY22!AA$2,[1]WAIVER_TX_Counties_FY22!AA$2,IF([1]TX_Counties_FY22_Income_Limits!Z46=[1]WAIVER_TX_Counties_FY22!AA$2,[1]TX_Counties_FY22_Income_Limits!Z46)))</f>
        <v>109200.00000000019</v>
      </c>
      <c r="AB46" s="64">
        <f>IF([1]TX_Counties_FY22_Income_Limits!AA46&gt;[1]WAIVER_TX_Counties_FY22!AB$2,[1]TX_Counties_FY22_Income_Limits!AA46,IF([1]TX_Counties_FY22_Income_Limits!AA46&lt;[1]WAIVER_TX_Counties_FY22!AB$2,[1]WAIVER_TX_Counties_FY22!AB$2,IF([1]TX_Counties_FY22_Income_Limits!AA46=[1]WAIVER_TX_Counties_FY22!AB$2,[1]TX_Counties_FY22_Income_Limits!AA46)))</f>
        <v>112560.0000000002</v>
      </c>
      <c r="AC46" s="64">
        <f>IF([1]TX_Counties_FY22_Income_Limits!AB46&gt;[1]WAIVER_TX_Counties_FY22!AC$2,[1]TX_Counties_FY22_Income_Limits!AB46,IF([1]TX_Counties_FY22_Income_Limits!AB46&lt;[1]WAIVER_TX_Counties_FY22!AC$2,[1]WAIVER_TX_Counties_FY22!AC$2,IF([1]TX_Counties_FY22_Income_Limits!AB46=[1]WAIVER_TX_Counties_FY22!AC$2,[1]TX_Counties_FY22_Income_Limits!AB46)))</f>
        <v>29400</v>
      </c>
      <c r="AD46" s="64">
        <f>IF([1]TX_Counties_FY22_Income_Limits!AC46&gt;[1]WAIVER_TX_Counties_FY22!AD$2,[1]TX_Counties_FY22_Income_Limits!AC46,IF([1]TX_Counties_FY22_Income_Limits!AC46&lt;[1]WAIVER_TX_Counties_FY22!AD$2,[1]WAIVER_TX_Counties_FY22!AD$2,IF([1]TX_Counties_FY22_Income_Limits!AC46=[1]WAIVER_TX_Counties_FY22!AD$2,[1]TX_Counties_FY22_Income_Limits!AC46)))</f>
        <v>33600</v>
      </c>
      <c r="AE46" s="64">
        <f>IF([1]TX_Counties_FY22_Income_Limits!AD46&gt;[1]WAIVER_TX_Counties_FY22!AE$2,[1]TX_Counties_FY22_Income_Limits!AD46,IF([1]TX_Counties_FY22_Income_Limits!AD46&lt;[1]WAIVER_TX_Counties_FY22!AE$2,[1]WAIVER_TX_Counties_FY22!AE$2,IF([1]TX_Counties_FY22_Income_Limits!AD46=[1]WAIVER_TX_Counties_FY22!AE$2,[1]TX_Counties_FY22_Income_Limits!AD46)))</f>
        <v>37800</v>
      </c>
      <c r="AF46" s="64">
        <f>IF([1]TX_Counties_FY22_Income_Limits!AE46&gt;[1]WAIVER_TX_Counties_FY22!AF$2,[1]TX_Counties_FY22_Income_Limits!AE46,IF([1]TX_Counties_FY22_Income_Limits!AE46&lt;[1]WAIVER_TX_Counties_FY22!AF$2,[1]WAIVER_TX_Counties_FY22!AF$2,IF([1]TX_Counties_FY22_Income_Limits!AE46=[1]WAIVER_TX_Counties_FY22!AF$2,[1]TX_Counties_FY22_Income_Limits!AE46)))</f>
        <v>42000</v>
      </c>
      <c r="AG46" s="64">
        <f>IF([1]TX_Counties_FY22_Income_Limits!AF46&gt;[1]WAIVER_TX_Counties_FY22!AG$2,[1]TX_Counties_FY22_Income_Limits!AF46,IF([1]TX_Counties_FY22_Income_Limits!AF46&lt;[1]WAIVER_TX_Counties_FY22!AG$2,[1]WAIVER_TX_Counties_FY22!AG$2,IF([1]TX_Counties_FY22_Income_Limits!AF46=[1]WAIVER_TX_Counties_FY22!AG$2,[1]TX_Counties_FY22_Income_Limits!AF46)))</f>
        <v>45400</v>
      </c>
      <c r="AH46" s="64">
        <f>IF([1]TX_Counties_FY22_Income_Limits!AG46&gt;[1]WAIVER_TX_Counties_FY22!AH$2,[1]TX_Counties_FY22_Income_Limits!AG46,IF([1]TX_Counties_FY22_Income_Limits!AG46&lt;[1]WAIVER_TX_Counties_FY22!AH$2,[1]WAIVER_TX_Counties_FY22!AH$2,IF([1]TX_Counties_FY22_Income_Limits!AG46=[1]WAIVER_TX_Counties_FY22!AH$2,[1]TX_Counties_FY22_Income_Limits!AG46)))</f>
        <v>48750</v>
      </c>
      <c r="AI46" s="64">
        <f>IF([1]TX_Counties_FY22_Income_Limits!AH46&gt;[1]WAIVER_TX_Counties_FY22!AI$2,[1]TX_Counties_FY22_Income_Limits!AH46,IF([1]TX_Counties_FY22_Income_Limits!AH46&lt;[1]WAIVER_TX_Counties_FY22!AI$2,[1]WAIVER_TX_Counties_FY22!AI$2,IF([1]TX_Counties_FY22_Income_Limits!AH46=[1]WAIVER_TX_Counties_FY22!AI$2,[1]TX_Counties_FY22_Income_Limits!AH46)))</f>
        <v>52100</v>
      </c>
      <c r="AJ46" s="64">
        <f>IF([1]TX_Counties_FY22_Income_Limits!AI46&gt;[1]WAIVER_TX_Counties_FY22!AJ$2,[1]TX_Counties_FY22_Income_Limits!AI46,IF([1]TX_Counties_FY22_Income_Limits!AI46&lt;[1]WAIVER_TX_Counties_FY22!AJ$2,[1]WAIVER_TX_Counties_FY22!AJ$2,IF([1]TX_Counties_FY22_Income_Limits!AI46=[1]WAIVER_TX_Counties_FY22!AJ$2,[1]TX_Counties_FY22_Income_Limits!AI46)))</f>
        <v>55450</v>
      </c>
      <c r="AK46" s="64">
        <f>IF([1]TX_Counties_FY22_Income_Limits!AJ46&gt;[1]WAIVER_TX_Counties_FY22!AK$2,[1]TX_Counties_FY22_Income_Limits!AJ46,IF([1]TX_Counties_FY22_Income_Limits!AJ46&lt;[1]WAIVER_TX_Counties_FY22!AK$2,[1]WAIVER_TX_Counties_FY22!AK$2,IF([1]TX_Counties_FY22_Income_Limits!AJ46=[1]WAIVER_TX_Counties_FY22!AK$2,[1]TX_Counties_FY22_Income_Limits!AJ46)))</f>
        <v>58799.999999999993</v>
      </c>
      <c r="AL46" s="64">
        <f>IF([1]TX_Counties_FY22_Income_Limits!AK46&gt;[1]WAIVER_TX_Counties_FY22!AL$2,[1]TX_Counties_FY22_Income_Limits!AK46,IF([1]TX_Counties_FY22_Income_Limits!AK46&lt;[1]WAIVER_TX_Counties_FY22!AL$2,[1]WAIVER_TX_Counties_FY22!AL$2,IF([1]TX_Counties_FY22_Income_Limits!AK46=[1]WAIVER_TX_Counties_FY22!AL$2,[1]TX_Counties_FY22_Income_Limits!AK46)))</f>
        <v>62160</v>
      </c>
      <c r="AM46" s="64">
        <f>IF([1]TX_Counties_FY22_Income_Limits!AL46&gt;[1]WAIVER_TX_Counties_FY22!AM$2,[1]TX_Counties_FY22_Income_Limits!AL46,IF([1]TX_Counties_FY22_Income_Limits!AL46&lt;[1]WAIVER_TX_Counties_FY22!AM$2,[1]WAIVER_TX_Counties_FY22!AM$2,IF([1]TX_Counties_FY22_Income_Limits!AL46=[1]WAIVER_TX_Counties_FY22!AM$2,[1]TX_Counties_FY22_Income_Limits!AL46)))</f>
        <v>65520.000000000007</v>
      </c>
      <c r="AN46" s="64">
        <f>IF([1]TX_Counties_FY22_Income_Limits!AM46&gt;[1]WAIVER_TX_Counties_FY22!AN$2,[1]TX_Counties_FY22_Income_Limits!AM46,IF([1]TX_Counties_FY22_Income_Limits!AM46&lt;[1]WAIVER_TX_Counties_FY22!AN$2,[1]WAIVER_TX_Counties_FY22!AN$2,IF([1]TX_Counties_FY22_Income_Limits!AM46=[1]WAIVER_TX_Counties_FY22!AN$2,[1]TX_Counties_FY22_Income_Limits!AM46)))</f>
        <v>68880.000000000015</v>
      </c>
      <c r="AO46" s="64">
        <f>IF([1]TX_Counties_FY22_Income_Limits!AN46&gt;[1]WAIVER_TX_Counties_FY22!AO$2,[1]TX_Counties_FY22_Income_Limits!AN46,IF([1]TX_Counties_FY22_Income_Limits!AN46&lt;[1]WAIVER_TX_Counties_FY22!AO$2,[1]WAIVER_TX_Counties_FY22!AO$2,IF([1]TX_Counties_FY22_Income_Limits!AN46=[1]WAIVER_TX_Counties_FY22!AO$2,[1]TX_Counties_FY22_Income_Limits!AN46)))</f>
        <v>72240.000000000029</v>
      </c>
      <c r="AP46" s="64">
        <f>IF([1]TX_Counties_FY22_Income_Limits!AO46&gt;[1]WAIVER_TX_Counties_FY22!AP$2,[1]TX_Counties_FY22_Income_Limits!AO46,IF([1]TX_Counties_FY22_Income_Limits!AO46&lt;[1]WAIVER_TX_Counties_FY22!AP$2,[1]WAIVER_TX_Counties_FY22!AP$2,IF([1]TX_Counties_FY22_Income_Limits!AO46=[1]WAIVER_TX_Counties_FY22!AP$2,[1]TX_Counties_FY22_Income_Limits!AO46)))</f>
        <v>75600.000000000044</v>
      </c>
      <c r="AQ46" s="64">
        <f>IF([1]TX_Counties_FY22_Income_Limits!AP46&gt;[1]WAIVER_TX_Counties_FY22!AQ$2,[1]TX_Counties_FY22_Income_Limits!AP46,IF([1]TX_Counties_FY22_Income_Limits!AP46&lt;[1]WAIVER_TX_Counties_FY22!AQ$2,[1]WAIVER_TX_Counties_FY22!AQ$2,IF([1]TX_Counties_FY22_Income_Limits!AP46=[1]WAIVER_TX_Counties_FY22!AQ$2,[1]TX_Counties_FY22_Income_Limits!AP46)))</f>
        <v>78960.000000000058</v>
      </c>
      <c r="AR46" s="64">
        <f>IF([1]TX_Counties_FY22_Income_Limits!AQ46&gt;[1]WAIVER_TX_Counties_FY22!AR$2,[1]TX_Counties_FY22_Income_Limits!AQ46,IF([1]TX_Counties_FY22_Income_Limits!AQ46&lt;[1]WAIVER_TX_Counties_FY22!AR$2,[1]WAIVER_TX_Counties_FY22!AR$2,IF([1]TX_Counties_FY22_Income_Limits!AQ46=[1]WAIVER_TX_Counties_FY22!AR$2,[1]TX_Counties_FY22_Income_Limits!AQ46)))</f>
        <v>82320.000000000073</v>
      </c>
      <c r="AS46" s="64">
        <f>IF([1]TX_Counties_FY22_Income_Limits!AR46&gt;[1]WAIVER_TX_Counties_FY22!AS$2,[1]TX_Counties_FY22_Income_Limits!AR46,IF([1]TX_Counties_FY22_Income_Limits!AR46&lt;[1]WAIVER_TX_Counties_FY22!AS$2,[1]WAIVER_TX_Counties_FY22!AS$2,IF([1]TX_Counties_FY22_Income_Limits!AR46=[1]WAIVER_TX_Counties_FY22!AS$2,[1]TX_Counties_FY22_Income_Limits!AR46)))</f>
        <v>85680.000000000087</v>
      </c>
      <c r="AT46" s="64">
        <f>IF([1]TX_Counties_FY22_Income_Limits!AS46&gt;[1]WAIVER_TX_Counties_FY22!AT$2,[1]TX_Counties_FY22_Income_Limits!AS46,IF([1]TX_Counties_FY22_Income_Limits!AS46&lt;[1]WAIVER_TX_Counties_FY22!AT$2,[1]WAIVER_TX_Counties_FY22!AT$2,IF([1]TX_Counties_FY22_Income_Limits!AS46=[1]WAIVER_TX_Counties_FY22!AT$2,[1]TX_Counties_FY22_Income_Limits!AS46)))</f>
        <v>89040.000000000102</v>
      </c>
      <c r="AU46" s="64">
        <f>IF([1]TX_Counties_FY22_Income_Limits!AT46&gt;[1]WAIVER_TX_Counties_FY22!AU$2,[1]TX_Counties_FY22_Income_Limits!AT46,IF([1]TX_Counties_FY22_Income_Limits!AT46&lt;[1]WAIVER_TX_Counties_FY22!AU$2,[1]WAIVER_TX_Counties_FY22!AU$2,IF([1]TX_Counties_FY22_Income_Limits!AT46=[1]WAIVER_TX_Counties_FY22!AU$2,[1]TX_Counties_FY22_Income_Limits!AT46)))</f>
        <v>92400.000000000116</v>
      </c>
      <c r="AV46" s="64">
        <f>IF([1]TX_Counties_FY22_Income_Limits!AU46&gt;[1]WAIVER_TX_Counties_FY22!AV$2,[1]TX_Counties_FY22_Income_Limits!AU46,IF([1]TX_Counties_FY22_Income_Limits!AU46&lt;[1]WAIVER_TX_Counties_FY22!AV$2,[1]WAIVER_TX_Counties_FY22!AV$2,IF([1]TX_Counties_FY22_Income_Limits!AU46=[1]WAIVER_TX_Counties_FY22!AV$2,[1]TX_Counties_FY22_Income_Limits!AU46)))</f>
        <v>95760.000000000131</v>
      </c>
      <c r="AW46" s="64">
        <f>IF([1]TX_Counties_FY22_Income_Limits!AV46&gt;[1]WAIVER_TX_Counties_FY22!AW$2,[1]TX_Counties_FY22_Income_Limits!AV46,IF([1]TX_Counties_FY22_Income_Limits!AV46&lt;[1]WAIVER_TX_Counties_FY22!AW$2,[1]WAIVER_TX_Counties_FY22!AW$2,IF([1]TX_Counties_FY22_Income_Limits!AV46=[1]WAIVER_TX_Counties_FY22!AW$2,[1]TX_Counties_FY22_Income_Limits!AV46)))</f>
        <v>99120.000000000146</v>
      </c>
      <c r="AX46" s="64">
        <f>IF([1]TX_Counties_FY22_Income_Limits!AW46&gt;[1]WAIVER_TX_Counties_FY22!AX$2,[1]TX_Counties_FY22_Income_Limits!AW46,IF([1]TX_Counties_FY22_Income_Limits!AW46&lt;[1]WAIVER_TX_Counties_FY22!AX$2,[1]WAIVER_TX_Counties_FY22!AX$2,IF([1]TX_Counties_FY22_Income_Limits!AW46=[1]WAIVER_TX_Counties_FY22!AX$2,[1]TX_Counties_FY22_Income_Limits!AW46)))</f>
        <v>102480.00000000016</v>
      </c>
      <c r="AY46" s="64">
        <f>IF([1]TX_Counties_FY22_Income_Limits!AX46&gt;[1]WAIVER_TX_Counties_FY22!AY$2,[1]TX_Counties_FY22_Income_Limits!AX46,IF([1]TX_Counties_FY22_Income_Limits!AX46&lt;[1]WAIVER_TX_Counties_FY22!AY$2,[1]WAIVER_TX_Counties_FY22!AY$2,IF([1]TX_Counties_FY22_Income_Limits!AX46=[1]WAIVER_TX_Counties_FY22!AY$2,[1]TX_Counties_FY22_Income_Limits!AX46)))</f>
        <v>105840.00000000017</v>
      </c>
      <c r="AZ46" s="64">
        <f>IF([1]TX_Counties_FY22_Income_Limits!AY46&gt;[1]WAIVER_TX_Counties_FY22!AZ$2,[1]TX_Counties_FY22_Income_Limits!AY46,IF([1]TX_Counties_FY22_Income_Limits!AY46&lt;[1]WAIVER_TX_Counties_FY22!AZ$2,[1]WAIVER_TX_Counties_FY22!AZ$2,IF([1]TX_Counties_FY22_Income_Limits!AY46=[1]WAIVER_TX_Counties_FY22!AZ$2,[1]TX_Counties_FY22_Income_Limits!AY46)))</f>
        <v>109200.00000000019</v>
      </c>
      <c r="BA46" s="64">
        <f>IF([1]TX_Counties_FY22_Income_Limits!AZ46&gt;[1]WAIVER_TX_Counties_FY22!BA$2,[1]TX_Counties_FY22_Income_Limits!AZ46,IF([1]TX_Counties_FY22_Income_Limits!AZ46&lt;[1]WAIVER_TX_Counties_FY22!BA$2,[1]WAIVER_TX_Counties_FY22!BA$2,IF([1]TX_Counties_FY22_Income_Limits!AZ46=[1]WAIVER_TX_Counties_FY22!BA$2,[1]TX_Counties_FY22_Income_Limits!AZ46)))</f>
        <v>112560.0000000002</v>
      </c>
      <c r="BB46" s="64">
        <f>IF([1]TX_Counties_FY22_Income_Limits!BA46&gt;[1]WAIVER_TX_Counties_FY22!BB$2,[1]TX_Counties_FY22_Income_Limits!BA46,IF([1]TX_Counties_FY22_Income_Limits!BA46&lt;[1]WAIVER_TX_Counties_FY22!BB$2,[1]WAIVER_TX_Counties_FY22!BB$2,IF([1]TX_Counties_FY22_Income_Limits!BA46=[1]WAIVER_TX_Counties_FY22!BB$2,[1]TX_Counties_FY22_Income_Limits!BA46)))</f>
        <v>47050</v>
      </c>
      <c r="BC46" s="64">
        <f>IF([1]TX_Counties_FY22_Income_Limits!BB46&gt;[1]WAIVER_TX_Counties_FY22!BC$2,[1]TX_Counties_FY22_Income_Limits!BB46,IF([1]TX_Counties_FY22_Income_Limits!BB46&lt;[1]WAIVER_TX_Counties_FY22!BC$2,[1]WAIVER_TX_Counties_FY22!BC$2,IF([1]TX_Counties_FY22_Income_Limits!BB46=[1]WAIVER_TX_Counties_FY22!BC$2,[1]TX_Counties_FY22_Income_Limits!BB46)))</f>
        <v>53800</v>
      </c>
      <c r="BD46" s="64">
        <f>IF([1]TX_Counties_FY22_Income_Limits!BC46&gt;[1]WAIVER_TX_Counties_FY22!BD$2,[1]TX_Counties_FY22_Income_Limits!BC46,IF([1]TX_Counties_FY22_Income_Limits!BC46&lt;[1]WAIVER_TX_Counties_FY22!BD$2,[1]WAIVER_TX_Counties_FY22!BD$2,IF([1]TX_Counties_FY22_Income_Limits!BC46=[1]WAIVER_TX_Counties_FY22!BD$2,[1]TX_Counties_FY22_Income_Limits!BC46)))</f>
        <v>60500</v>
      </c>
      <c r="BE46" s="64">
        <f>IF([1]TX_Counties_FY22_Income_Limits!BD46&gt;[1]WAIVER_TX_Counties_FY22!BE$2,[1]TX_Counties_FY22_Income_Limits!BD46,IF([1]TX_Counties_FY22_Income_Limits!BD46&lt;[1]WAIVER_TX_Counties_FY22!BE$2,[1]WAIVER_TX_Counties_FY22!BE$2,IF([1]TX_Counties_FY22_Income_Limits!BD46=[1]WAIVER_TX_Counties_FY22!BE$2,[1]TX_Counties_FY22_Income_Limits!BD46)))</f>
        <v>67250</v>
      </c>
      <c r="BF46" s="64">
        <f>IF([1]TX_Counties_FY22_Income_Limits!BE46&gt;[1]WAIVER_TX_Counties_FY22!BF$2,[1]TX_Counties_FY22_Income_Limits!BE46,IF([1]TX_Counties_FY22_Income_Limits!BE46&lt;[1]WAIVER_TX_Counties_FY22!BF$2,[1]WAIVER_TX_Counties_FY22!BF$2,IF([1]TX_Counties_FY22_Income_Limits!BE46=[1]WAIVER_TX_Counties_FY22!BF$2,[1]TX_Counties_FY22_Income_Limits!BE46)))</f>
        <v>72650</v>
      </c>
      <c r="BG46" s="64">
        <f>IF([1]TX_Counties_FY22_Income_Limits!BF46&gt;[1]WAIVER_TX_Counties_FY22!BG$2,[1]TX_Counties_FY22_Income_Limits!BF46,IF([1]TX_Counties_FY22_Income_Limits!BF46&lt;[1]WAIVER_TX_Counties_FY22!BG$2,[1]WAIVER_TX_Counties_FY22!BG$2,IF([1]TX_Counties_FY22_Income_Limits!BF46=[1]WAIVER_TX_Counties_FY22!BG$2,[1]TX_Counties_FY22_Income_Limits!BF46)))</f>
        <v>78000</v>
      </c>
      <c r="BH46" s="64">
        <f>IF([1]TX_Counties_FY22_Income_Limits!BG46&gt;[1]WAIVER_TX_Counties_FY22!BH$2,[1]TX_Counties_FY22_Income_Limits!BG46,IF([1]TX_Counties_FY22_Income_Limits!BG46&lt;[1]WAIVER_TX_Counties_FY22!BH$2,[1]WAIVER_TX_Counties_FY22!BH$2,IF([1]TX_Counties_FY22_Income_Limits!BG46=[1]WAIVER_TX_Counties_FY22!BH$2,[1]TX_Counties_FY22_Income_Limits!BG46)))</f>
        <v>83400</v>
      </c>
      <c r="BI46" s="64">
        <f>IF([1]TX_Counties_FY22_Income_Limits!BH46&gt;[1]WAIVER_TX_Counties_FY22!BI$2,[1]TX_Counties_FY22_Income_Limits!BH46,IF([1]TX_Counties_FY22_Income_Limits!BH46&lt;[1]WAIVER_TX_Counties_FY22!BI$2,[1]WAIVER_TX_Counties_FY22!BI$2,IF([1]TX_Counties_FY22_Income_Limits!BH46=[1]WAIVER_TX_Counties_FY22!BI$2,[1]TX_Counties_FY22_Income_Limits!BH46)))</f>
        <v>88750</v>
      </c>
      <c r="BJ46" s="64">
        <f>IF([1]TX_Counties_FY22_Income_Limits!BI46&gt;[1]WAIVER_TX_Counties_FY22!BJ$2,[1]TX_Counties_FY22_Income_Limits!BI46,IF([1]TX_Counties_FY22_Income_Limits!BI46&lt;[1]WAIVER_TX_Counties_FY22!BJ$2,[1]WAIVER_TX_Counties_FY22!BJ$2,IF([1]TX_Counties_FY22_Income_Limits!BI46=[1]WAIVER_TX_Counties_FY22!BJ$2,[1]TX_Counties_FY22_Income_Limits!BI46)))</f>
        <v>94150</v>
      </c>
      <c r="BK46" s="64">
        <f>IF([1]TX_Counties_FY22_Income_Limits!BJ46&gt;[1]WAIVER_TX_Counties_FY22!BK$2,[1]TX_Counties_FY22_Income_Limits!BJ46,IF([1]TX_Counties_FY22_Income_Limits!BJ46&lt;[1]WAIVER_TX_Counties_FY22!BK$2,[1]WAIVER_TX_Counties_FY22!BK$2,IF([1]TX_Counties_FY22_Income_Limits!BJ46=[1]WAIVER_TX_Counties_FY22!BK$2,[1]TX_Counties_FY22_Income_Limits!BJ46)))</f>
        <v>99530</v>
      </c>
      <c r="BL46" s="64">
        <f>IF([1]TX_Counties_FY22_Income_Limits!BK46&gt;[1]WAIVER_TX_Counties_FY22!BL$2,[1]TX_Counties_FY22_Income_Limits!BK46,IF([1]TX_Counties_FY22_Income_Limits!BK46&lt;[1]WAIVER_TX_Counties_FY22!BL$2,[1]WAIVER_TX_Counties_FY22!BL$2,IF([1]TX_Counties_FY22_Income_Limits!BK46=[1]WAIVER_TX_Counties_FY22!BL$2,[1]TX_Counties_FY22_Income_Limits!BK46)))</f>
        <v>104910</v>
      </c>
      <c r="BM46" s="64">
        <f>IF([1]TX_Counties_FY22_Income_Limits!BL46&gt;[1]WAIVER_TX_Counties_FY22!BM$2,[1]TX_Counties_FY22_Income_Limits!BL46,IF([1]TX_Counties_FY22_Income_Limits!BL46&lt;[1]WAIVER_TX_Counties_FY22!BM$2,[1]WAIVER_TX_Counties_FY22!BM$2,IF([1]TX_Counties_FY22_Income_Limits!BL46=[1]WAIVER_TX_Counties_FY22!BM$2,[1]TX_Counties_FY22_Income_Limits!BL46)))</f>
        <v>110290</v>
      </c>
      <c r="BN46" s="64">
        <f>IF([1]TX_Counties_FY22_Income_Limits!BM46&gt;[1]WAIVER_TX_Counties_FY22!BN$2,[1]TX_Counties_FY22_Income_Limits!BM46,IF([1]TX_Counties_FY22_Income_Limits!BM46&lt;[1]WAIVER_TX_Counties_FY22!BN$2,[1]WAIVER_TX_Counties_FY22!BN$2,IF([1]TX_Counties_FY22_Income_Limits!BM46=[1]WAIVER_TX_Counties_FY22!BN$2,[1]TX_Counties_FY22_Income_Limits!BM46)))</f>
        <v>115670</v>
      </c>
      <c r="BO46" s="64">
        <f>IF([1]TX_Counties_FY22_Income_Limits!BN46&gt;[1]WAIVER_TX_Counties_FY22!BO$2,[1]TX_Counties_FY22_Income_Limits!BN46,IF([1]TX_Counties_FY22_Income_Limits!BN46&lt;[1]WAIVER_TX_Counties_FY22!BO$2,[1]WAIVER_TX_Counties_FY22!BO$2,IF([1]TX_Counties_FY22_Income_Limits!BN46=[1]WAIVER_TX_Counties_FY22!BO$2,[1]TX_Counties_FY22_Income_Limits!BN46)))</f>
        <v>121050</v>
      </c>
      <c r="BP46" s="64">
        <f>IF([1]TX_Counties_FY22_Income_Limits!BO46&gt;[1]WAIVER_TX_Counties_FY22!BP$2,[1]TX_Counties_FY22_Income_Limits!BO46,IF([1]TX_Counties_FY22_Income_Limits!BO46&lt;[1]WAIVER_TX_Counties_FY22!BP$2,[1]WAIVER_TX_Counties_FY22!BP$2,IF([1]TX_Counties_FY22_Income_Limits!BO46=[1]WAIVER_TX_Counties_FY22!BP$2,[1]TX_Counties_FY22_Income_Limits!BO46)))</f>
        <v>126430</v>
      </c>
      <c r="BQ46" s="64">
        <f>IF([1]TX_Counties_FY22_Income_Limits!BP46&gt;[1]WAIVER_TX_Counties_FY22!BQ$2,[1]TX_Counties_FY22_Income_Limits!BP46,IF([1]TX_Counties_FY22_Income_Limits!BP46&lt;[1]WAIVER_TX_Counties_FY22!BQ$2,[1]WAIVER_TX_Counties_FY22!BQ$2,IF([1]TX_Counties_FY22_Income_Limits!BP46=[1]WAIVER_TX_Counties_FY22!BQ$2,[1]TX_Counties_FY22_Income_Limits!BP46)))</f>
        <v>131810</v>
      </c>
      <c r="BR46" s="64">
        <f>IF([1]TX_Counties_FY22_Income_Limits!BQ46&gt;[1]WAIVER_TX_Counties_FY22!BR$2,[1]TX_Counties_FY22_Income_Limits!BQ46,IF([1]TX_Counties_FY22_Income_Limits!BQ46&lt;[1]WAIVER_TX_Counties_FY22!BR$2,[1]WAIVER_TX_Counties_FY22!BR$2,IF([1]TX_Counties_FY22_Income_Limits!BQ46=[1]WAIVER_TX_Counties_FY22!BR$2,[1]TX_Counties_FY22_Income_Limits!BQ46)))</f>
        <v>137190</v>
      </c>
      <c r="BS46" s="64">
        <f>IF([1]TX_Counties_FY22_Income_Limits!BR46&gt;[1]WAIVER_TX_Counties_FY22!BS$2,[1]TX_Counties_FY22_Income_Limits!BR46,IF([1]TX_Counties_FY22_Income_Limits!BR46&lt;[1]WAIVER_TX_Counties_FY22!BS$2,[1]WAIVER_TX_Counties_FY22!BS$2,IF([1]TX_Counties_FY22_Income_Limits!BR46=[1]WAIVER_TX_Counties_FY22!BS$2,[1]TX_Counties_FY22_Income_Limits!BR46)))</f>
        <v>142570</v>
      </c>
      <c r="BT46" s="64">
        <f>IF([1]TX_Counties_FY22_Income_Limits!BS46&gt;[1]WAIVER_TX_Counties_FY22!BT$2,[1]TX_Counties_FY22_Income_Limits!BS46,IF([1]TX_Counties_FY22_Income_Limits!BS46&lt;[1]WAIVER_TX_Counties_FY22!BT$2,[1]WAIVER_TX_Counties_FY22!BT$2,IF([1]TX_Counties_FY22_Income_Limits!BS46=[1]WAIVER_TX_Counties_FY22!BT$2,[1]TX_Counties_FY22_Income_Limits!BS46)))</f>
        <v>147950</v>
      </c>
      <c r="BU46" s="64">
        <f>IF([1]TX_Counties_FY22_Income_Limits!BT46&gt;[1]WAIVER_TX_Counties_FY22!BU$2,[1]TX_Counties_FY22_Income_Limits!BT46,IF([1]TX_Counties_FY22_Income_Limits!BT46&lt;[1]WAIVER_TX_Counties_FY22!BU$2,[1]WAIVER_TX_Counties_FY22!BU$2,IF([1]TX_Counties_FY22_Income_Limits!BT46=[1]WAIVER_TX_Counties_FY22!BU$2,[1]TX_Counties_FY22_Income_Limits!BT46)))</f>
        <v>153330</v>
      </c>
      <c r="BV46" s="64">
        <f>IF([1]TX_Counties_FY22_Income_Limits!BU46&gt;[1]WAIVER_TX_Counties_FY22!BV$2,[1]TX_Counties_FY22_Income_Limits!BU46,IF([1]TX_Counties_FY22_Income_Limits!BU46&lt;[1]WAIVER_TX_Counties_FY22!BV$2,[1]WAIVER_TX_Counties_FY22!BV$2,IF([1]TX_Counties_FY22_Income_Limits!BU46=[1]WAIVER_TX_Counties_FY22!BV$2,[1]TX_Counties_FY22_Income_Limits!BU46)))</f>
        <v>158710</v>
      </c>
      <c r="BW46" s="64">
        <f>IF([1]TX_Counties_FY22_Income_Limits!BV46&gt;[1]WAIVER_TX_Counties_FY22!BW$2,[1]TX_Counties_FY22_Income_Limits!BV46,IF([1]TX_Counties_FY22_Income_Limits!BV46&lt;[1]WAIVER_TX_Counties_FY22!BW$2,[1]WAIVER_TX_Counties_FY22!BW$2,IF([1]TX_Counties_FY22_Income_Limits!BV46=[1]WAIVER_TX_Counties_FY22!BW$2,[1]TX_Counties_FY22_Income_Limits!BV46)))</f>
        <v>164090</v>
      </c>
      <c r="BX46" s="64">
        <f>IF([1]TX_Counties_FY22_Income_Limits!BW46&gt;[1]WAIVER_TX_Counties_FY22!BX$2,[1]TX_Counties_FY22_Income_Limits!BW46,IF([1]TX_Counties_FY22_Income_Limits!BW46&lt;[1]WAIVER_TX_Counties_FY22!BX$2,[1]WAIVER_TX_Counties_FY22!BX$2,IF([1]TX_Counties_FY22_Income_Limits!BW46=[1]WAIVER_TX_Counties_FY22!BX$2,[1]TX_Counties_FY22_Income_Limits!BW46)))</f>
        <v>169470</v>
      </c>
      <c r="BY46" s="64">
        <f>IF([1]TX_Counties_FY22_Income_Limits!BX46&gt;[1]WAIVER_TX_Counties_FY22!BY$2,[1]TX_Counties_FY22_Income_Limits!BX46,IF([1]TX_Counties_FY22_Income_Limits!BX46&lt;[1]WAIVER_TX_Counties_FY22!BY$2,[1]WAIVER_TX_Counties_FY22!BY$2,IF([1]TX_Counties_FY22_Income_Limits!BX46=[1]WAIVER_TX_Counties_FY22!BY$2,[1]TX_Counties_FY22_Income_Limits!BX46)))</f>
        <v>174850</v>
      </c>
      <c r="BZ46" s="64">
        <f>IF([1]TX_Counties_FY22_Income_Limits!BY46&gt;[1]WAIVER_TX_Counties_FY22!BZ$2,[1]TX_Counties_FY22_Income_Limits!BY46,IF([1]TX_Counties_FY22_Income_Limits!BY46&lt;[1]WAIVER_TX_Counties_FY22!BZ$2,[1]WAIVER_TX_Counties_FY22!BZ$2,IF([1]TX_Counties_FY22_Income_Limits!BY46=[1]WAIVER_TX_Counties_FY22!BZ$2,[1]TX_Counties_FY22_Income_Limits!BY46)))</f>
        <v>180230</v>
      </c>
      <c r="CA46" s="64">
        <f>IF([1]TX_Counties_FY22_Income_Limits!BZ46&gt;[1]WAIVER_TX_Counties_FY22!CA$2,[1]TX_Counties_FY22_Income_Limits!BZ46,IF([1]TX_Counties_FY22_Income_Limits!BZ46&lt;[1]WAIVER_TX_Counties_FY22!CA$2,[1]WAIVER_TX_Counties_FY22!CA$2,IF([1]TX_Counties_FY22_Income_Limits!BZ46=[1]WAIVER_TX_Counties_FY22!CA$2,[1]TX_Counties_FY22_Income_Limits!BZ46)))</f>
        <v>59709.999999999993</v>
      </c>
      <c r="CB46" s="64">
        <f>IF([1]TX_Counties_FY22_Income_Limits!CA46&gt;[1]WAIVER_TX_Counties_FY22!CB$2,[1]TX_Counties_FY22_Income_Limits!CA46,IF([1]TX_Counties_FY22_Income_Limits!CA46&lt;[1]WAIVER_TX_Counties_FY22!CB$2,[1]WAIVER_TX_Counties_FY22!CB$2,IF([1]TX_Counties_FY22_Income_Limits!CA46=[1]WAIVER_TX_Counties_FY22!CB$2,[1]TX_Counties_FY22_Income_Limits!CA46)))</f>
        <v>68240</v>
      </c>
      <c r="CC46" s="64">
        <f>IF([1]TX_Counties_FY22_Income_Limits!CB46&gt;[1]WAIVER_TX_Counties_FY22!CC$2,[1]TX_Counties_FY22_Income_Limits!CB46,IF([1]TX_Counties_FY22_Income_Limits!CB46&lt;[1]WAIVER_TX_Counties_FY22!CC$2,[1]WAIVER_TX_Counties_FY22!CC$2,IF([1]TX_Counties_FY22_Income_Limits!CB46=[1]WAIVER_TX_Counties_FY22!CC$2,[1]TX_Counties_FY22_Income_Limits!CB46)))</f>
        <v>76770</v>
      </c>
      <c r="CD46" s="64">
        <f>IF([1]TX_Counties_FY22_Income_Limits!CC46&gt;[1]WAIVER_TX_Counties_FY22!CD$2,[1]TX_Counties_FY22_Income_Limits!CC46,IF([1]TX_Counties_FY22_Income_Limits!CC46&lt;[1]WAIVER_TX_Counties_FY22!CD$2,[1]WAIVER_TX_Counties_FY22!CD$2,IF([1]TX_Counties_FY22_Income_Limits!CC46=[1]WAIVER_TX_Counties_FY22!CD$2,[1]TX_Counties_FY22_Income_Limits!CC46)))</f>
        <v>85300</v>
      </c>
      <c r="CE46" s="64">
        <f>IF([1]TX_Counties_FY22_Income_Limits!CD46&gt;[1]WAIVER_TX_Counties_FY22!CE$2,[1]TX_Counties_FY22_Income_Limits!CD46,IF([1]TX_Counties_FY22_Income_Limits!CD46&lt;[1]WAIVER_TX_Counties_FY22!CE$2,[1]WAIVER_TX_Counties_FY22!CE$2,IF([1]TX_Counties_FY22_Income_Limits!CD46=[1]WAIVER_TX_Counties_FY22!CE$2,[1]TX_Counties_FY22_Income_Limits!CD46)))</f>
        <v>92124</v>
      </c>
      <c r="CF46" s="64">
        <f>IF([1]TX_Counties_FY22_Income_Limits!CE46&gt;[1]WAIVER_TX_Counties_FY22!CF$2,[1]TX_Counties_FY22_Income_Limits!CE46,IF([1]TX_Counties_FY22_Income_Limits!CE46&lt;[1]WAIVER_TX_Counties_FY22!CF$2,[1]WAIVER_TX_Counties_FY22!CF$2,IF([1]TX_Counties_FY22_Income_Limits!CE46=[1]WAIVER_TX_Counties_FY22!CF$2,[1]TX_Counties_FY22_Income_Limits!CE46)))</f>
        <v>98948</v>
      </c>
      <c r="CG46" s="64">
        <f>IF([1]TX_Counties_FY22_Income_Limits!CF46&gt;[1]WAIVER_TX_Counties_FY22!CG$2,[1]TX_Counties_FY22_Income_Limits!CF46,IF([1]TX_Counties_FY22_Income_Limits!CF46&lt;[1]WAIVER_TX_Counties_FY22!CG$2,[1]WAIVER_TX_Counties_FY22!CG$2,IF([1]TX_Counties_FY22_Income_Limits!CF46=[1]WAIVER_TX_Counties_FY22!CG$2,[1]TX_Counties_FY22_Income_Limits!CF46)))</f>
        <v>105772</v>
      </c>
      <c r="CH46" s="64">
        <f>IF([1]TX_Counties_FY22_Income_Limits!CG46&gt;[1]WAIVER_TX_Counties_FY22!CH$2,[1]TX_Counties_FY22_Income_Limits!CG46,IF([1]TX_Counties_FY22_Income_Limits!CG46&lt;[1]WAIVER_TX_Counties_FY22!CH$2,[1]WAIVER_TX_Counties_FY22!CH$2,IF([1]TX_Counties_FY22_Income_Limits!CG46=[1]WAIVER_TX_Counties_FY22!CH$2,[1]TX_Counties_FY22_Income_Limits!CG46)))</f>
        <v>112596</v>
      </c>
      <c r="CI46" s="64">
        <f>IF([1]TX_Counties_FY22_Income_Limits!CH46&gt;[1]WAIVER_TX_Counties_FY22!CI$2,[1]TX_Counties_FY22_Income_Limits!CH46,IF([1]TX_Counties_FY22_Income_Limits!CH46&lt;[1]WAIVER_TX_Counties_FY22!CI$2,[1]WAIVER_TX_Counties_FY22!CI$2,IF([1]TX_Counties_FY22_Income_Limits!CH46=[1]WAIVER_TX_Counties_FY22!CI$2,[1]TX_Counties_FY22_Income_Limits!CH46)))</f>
        <v>119419.99999999999</v>
      </c>
      <c r="CJ46" s="64">
        <f>IF([1]TX_Counties_FY22_Income_Limits!CI46&gt;[1]WAIVER_TX_Counties_FY22!CJ$2,[1]TX_Counties_FY22_Income_Limits!CI46,IF([1]TX_Counties_FY22_Income_Limits!CI46&lt;[1]WAIVER_TX_Counties_FY22!CJ$2,[1]WAIVER_TX_Counties_FY22!CJ$2,IF([1]TX_Counties_FY22_Income_Limits!CI46=[1]WAIVER_TX_Counties_FY22!CJ$2,[1]TX_Counties_FY22_Income_Limits!CI46)))</f>
        <v>126244</v>
      </c>
      <c r="CK46" s="64">
        <f>IF([1]TX_Counties_FY22_Income_Limits!CJ46&gt;[1]WAIVER_TX_Counties_FY22!CK$2,[1]TX_Counties_FY22_Income_Limits!CJ46,IF([1]TX_Counties_FY22_Income_Limits!CJ46&lt;[1]WAIVER_TX_Counties_FY22!CK$2,[1]WAIVER_TX_Counties_FY22!CK$2,IF([1]TX_Counties_FY22_Income_Limits!CJ46=[1]WAIVER_TX_Counties_FY22!CK$2,[1]TX_Counties_FY22_Income_Limits!CJ46)))</f>
        <v>133068</v>
      </c>
      <c r="CL46" s="64">
        <f>IF([1]TX_Counties_FY22_Income_Limits!CK46&gt;[1]WAIVER_TX_Counties_FY22!CL$2,[1]TX_Counties_FY22_Income_Limits!CK46,IF([1]TX_Counties_FY22_Income_Limits!CK46&lt;[1]WAIVER_TX_Counties_FY22!CL$2,[1]WAIVER_TX_Counties_FY22!CL$2,IF([1]TX_Counties_FY22_Income_Limits!CK46=[1]WAIVER_TX_Counties_FY22!CL$2,[1]TX_Counties_FY22_Income_Limits!CK46)))</f>
        <v>139892</v>
      </c>
      <c r="CM46" s="64">
        <f>IF([1]TX_Counties_FY22_Income_Limits!CL46&gt;[1]WAIVER_TX_Counties_FY22!CM$2,[1]TX_Counties_FY22_Income_Limits!CL46,IF([1]TX_Counties_FY22_Income_Limits!CL46&lt;[1]WAIVER_TX_Counties_FY22!CM$2,[1]WAIVER_TX_Counties_FY22!CM$2,IF([1]TX_Counties_FY22_Income_Limits!CL46=[1]WAIVER_TX_Counties_FY22!CM$2,[1]TX_Counties_FY22_Income_Limits!CL46)))</f>
        <v>146716</v>
      </c>
      <c r="CN46" s="64">
        <f>IF([1]TX_Counties_FY22_Income_Limits!CM46&gt;[1]WAIVER_TX_Counties_FY22!CN$2,[1]TX_Counties_FY22_Income_Limits!CM46,IF([1]TX_Counties_FY22_Income_Limits!CM46&lt;[1]WAIVER_TX_Counties_FY22!CN$2,[1]WAIVER_TX_Counties_FY22!CN$2,IF([1]TX_Counties_FY22_Income_Limits!CM46=[1]WAIVER_TX_Counties_FY22!CN$2,[1]TX_Counties_FY22_Income_Limits!CM46)))</f>
        <v>153540</v>
      </c>
      <c r="CO46" s="64">
        <f>IF([1]TX_Counties_FY22_Income_Limits!CN46&gt;[1]WAIVER_TX_Counties_FY22!CO$2,[1]TX_Counties_FY22_Income_Limits!CN46,IF([1]TX_Counties_FY22_Income_Limits!CN46&lt;[1]WAIVER_TX_Counties_FY22!CO$2,[1]WAIVER_TX_Counties_FY22!CO$2,IF([1]TX_Counties_FY22_Income_Limits!CN46=[1]WAIVER_TX_Counties_FY22!CO$2,[1]TX_Counties_FY22_Income_Limits!CN46)))</f>
        <v>160364</v>
      </c>
      <c r="CP46" s="64">
        <f>IF([1]TX_Counties_FY22_Income_Limits!CO46&gt;[1]WAIVER_TX_Counties_FY22!CP$2,[1]TX_Counties_FY22_Income_Limits!CO46,IF([1]TX_Counties_FY22_Income_Limits!CO46&lt;[1]WAIVER_TX_Counties_FY22!CP$2,[1]WAIVER_TX_Counties_FY22!CP$2,IF([1]TX_Counties_FY22_Income_Limits!CO46=[1]WAIVER_TX_Counties_FY22!CP$2,[1]TX_Counties_FY22_Income_Limits!CO46)))</f>
        <v>167188</v>
      </c>
      <c r="CQ46" s="64">
        <f>IF([1]TX_Counties_FY22_Income_Limits!CP46&gt;[1]WAIVER_TX_Counties_FY22!CQ$2,[1]TX_Counties_FY22_Income_Limits!CP46,IF([1]TX_Counties_FY22_Income_Limits!CP46&lt;[1]WAIVER_TX_Counties_FY22!CQ$2,[1]WAIVER_TX_Counties_FY22!CQ$2,IF([1]TX_Counties_FY22_Income_Limits!CP46=[1]WAIVER_TX_Counties_FY22!CQ$2,[1]TX_Counties_FY22_Income_Limits!CP46)))</f>
        <v>174012</v>
      </c>
      <c r="CR46" s="64">
        <f>IF([1]TX_Counties_FY22_Income_Limits!CQ46&gt;[1]WAIVER_TX_Counties_FY22!CR$2,[1]TX_Counties_FY22_Income_Limits!CQ46,IF([1]TX_Counties_FY22_Income_Limits!CQ46&lt;[1]WAIVER_TX_Counties_FY22!CR$2,[1]WAIVER_TX_Counties_FY22!CR$2,IF([1]TX_Counties_FY22_Income_Limits!CQ46=[1]WAIVER_TX_Counties_FY22!CR$2,[1]TX_Counties_FY22_Income_Limits!CQ46)))</f>
        <v>180836</v>
      </c>
      <c r="CS46" s="64">
        <f>IF([1]TX_Counties_FY22_Income_Limits!CR46&gt;[1]WAIVER_TX_Counties_FY22!CS$2,[1]TX_Counties_FY22_Income_Limits!CR46,IF([1]TX_Counties_FY22_Income_Limits!CR46&lt;[1]WAIVER_TX_Counties_FY22!CS$2,[1]WAIVER_TX_Counties_FY22!CS$2,IF([1]TX_Counties_FY22_Income_Limits!CR46=[1]WAIVER_TX_Counties_FY22!CS$2,[1]TX_Counties_FY22_Income_Limits!CR46)))</f>
        <v>187660</v>
      </c>
      <c r="CT46" s="64">
        <f>IF([1]TX_Counties_FY22_Income_Limits!CS46&gt;[1]WAIVER_TX_Counties_FY22!CT$2,[1]TX_Counties_FY22_Income_Limits!CS46,IF([1]TX_Counties_FY22_Income_Limits!CS46&lt;[1]WAIVER_TX_Counties_FY22!CT$2,[1]WAIVER_TX_Counties_FY22!CT$2,IF([1]TX_Counties_FY22_Income_Limits!CS46=[1]WAIVER_TX_Counties_FY22!CT$2,[1]TX_Counties_FY22_Income_Limits!CS46)))</f>
        <v>194484</v>
      </c>
      <c r="CU46" s="64">
        <f>IF([1]TX_Counties_FY22_Income_Limits!CT46&gt;[1]WAIVER_TX_Counties_FY22!CU$2,[1]TX_Counties_FY22_Income_Limits!CT46,IF([1]TX_Counties_FY22_Income_Limits!CT46&lt;[1]WAIVER_TX_Counties_FY22!CU$2,[1]WAIVER_TX_Counties_FY22!CU$2,IF([1]TX_Counties_FY22_Income_Limits!CT46=[1]WAIVER_TX_Counties_FY22!CU$2,[1]TX_Counties_FY22_Income_Limits!CT46)))</f>
        <v>201308</v>
      </c>
      <c r="CV46" s="64">
        <f>IF([1]TX_Counties_FY22_Income_Limits!CU46&gt;[1]WAIVER_TX_Counties_FY22!CV$2,[1]TX_Counties_FY22_Income_Limits!CU46,IF([1]TX_Counties_FY22_Income_Limits!CU46&lt;[1]WAIVER_TX_Counties_FY22!CV$2,[1]WAIVER_TX_Counties_FY22!CV$2,IF([1]TX_Counties_FY22_Income_Limits!CU46=[1]WAIVER_TX_Counties_FY22!CV$2,[1]TX_Counties_FY22_Income_Limits!CU46)))</f>
        <v>208132</v>
      </c>
      <c r="CW46" s="64">
        <f>IF([1]TX_Counties_FY22_Income_Limits!CV46&gt;[1]WAIVER_TX_Counties_FY22!CW$2,[1]TX_Counties_FY22_Income_Limits!CV46,IF([1]TX_Counties_FY22_Income_Limits!CV46&lt;[1]WAIVER_TX_Counties_FY22!CW$2,[1]WAIVER_TX_Counties_FY22!CW$2,IF([1]TX_Counties_FY22_Income_Limits!CV46=[1]WAIVER_TX_Counties_FY22!CW$2,[1]TX_Counties_FY22_Income_Limits!CV46)))</f>
        <v>214956</v>
      </c>
      <c r="CX46" s="64">
        <f>IF([1]TX_Counties_FY22_Income_Limits!CW46&gt;[1]WAIVER_TX_Counties_FY22!CX$2,[1]TX_Counties_FY22_Income_Limits!CW46,IF([1]TX_Counties_FY22_Income_Limits!CW46&lt;[1]WAIVER_TX_Counties_FY22!CX$2,[1]WAIVER_TX_Counties_FY22!CX$2,IF([1]TX_Counties_FY22_Income_Limits!CW46=[1]WAIVER_TX_Counties_FY22!CX$2,[1]TX_Counties_FY22_Income_Limits!CW46)))</f>
        <v>221780</v>
      </c>
      <c r="CY46" s="64">
        <f>IF([1]TX_Counties_FY22_Income_Limits!CX46&gt;[1]WAIVER_TX_Counties_FY22!CY$2,[1]TX_Counties_FY22_Income_Limits!CX46,IF([1]TX_Counties_FY22_Income_Limits!CX46&lt;[1]WAIVER_TX_Counties_FY22!CY$2,[1]WAIVER_TX_Counties_FY22!CY$2,IF([1]TX_Counties_FY22_Income_Limits!CX46=[1]WAIVER_TX_Counties_FY22!CY$2,[1]TX_Counties_FY22_Income_Limits!CX46)))</f>
        <v>228604</v>
      </c>
      <c r="CZ46" s="64">
        <f>IF([1]TX_Counties_FY22_Income_Limits!CY46&gt;[1]WAIVER_TX_Counties_FY22!CZ$2,[1]TX_Counties_FY22_Income_Limits!CY46,IF([1]TX_Counties_FY22_Income_Limits!CY46&lt;[1]WAIVER_TX_Counties_FY22!CZ$2,[1]WAIVER_TX_Counties_FY22!CZ$2,IF([1]TX_Counties_FY22_Income_Limits!CY46=[1]WAIVER_TX_Counties_FY22!CZ$2,[1]TX_Counties_FY22_Income_Limits!CY46)))</f>
        <v>71652</v>
      </c>
      <c r="DA46" s="64">
        <f>IF([1]TX_Counties_FY22_Income_Limits!CZ46&gt;[1]WAIVER_TX_Counties_FY22!DA$2,[1]TX_Counties_FY22_Income_Limits!CZ46,IF([1]TX_Counties_FY22_Income_Limits!CZ46&lt;[1]WAIVER_TX_Counties_FY22!DA$2,[1]WAIVER_TX_Counties_FY22!DA$2,IF([1]TX_Counties_FY22_Income_Limits!CZ46=[1]WAIVER_TX_Counties_FY22!DA$2,[1]TX_Counties_FY22_Income_Limits!CZ46)))</f>
        <v>81888</v>
      </c>
      <c r="DB46" s="64">
        <f>IF([1]TX_Counties_FY22_Income_Limits!DA46&gt;[1]WAIVER_TX_Counties_FY22!DB$2,[1]TX_Counties_FY22_Income_Limits!DA46,IF([1]TX_Counties_FY22_Income_Limits!DA46&lt;[1]WAIVER_TX_Counties_FY22!DB$2,[1]WAIVER_TX_Counties_FY22!DB$2,IF([1]TX_Counties_FY22_Income_Limits!DA46=[1]WAIVER_TX_Counties_FY22!DB$2,[1]TX_Counties_FY22_Income_Limits!DA46)))</f>
        <v>92124</v>
      </c>
      <c r="DC46" s="64">
        <f>IF([1]TX_Counties_FY22_Income_Limits!DB46&gt;[1]WAIVER_TX_Counties_FY22!DC$2,[1]TX_Counties_FY22_Income_Limits!DB46,IF([1]TX_Counties_FY22_Income_Limits!DB46&lt;[1]WAIVER_TX_Counties_FY22!DC$2,[1]WAIVER_TX_Counties_FY22!DC$2,IF([1]TX_Counties_FY22_Income_Limits!DB46=[1]WAIVER_TX_Counties_FY22!DC$2,[1]TX_Counties_FY22_Income_Limits!DB46)))</f>
        <v>102360</v>
      </c>
      <c r="DD46" s="64">
        <f>IF([1]TX_Counties_FY22_Income_Limits!DC46&gt;[1]WAIVER_TX_Counties_FY22!DD$2,[1]TX_Counties_FY22_Income_Limits!DC46,IF([1]TX_Counties_FY22_Income_Limits!DC46&lt;[1]WAIVER_TX_Counties_FY22!DD$2,[1]WAIVER_TX_Counties_FY22!DD$2,IF([1]TX_Counties_FY22_Income_Limits!DC46=[1]WAIVER_TX_Counties_FY22!DD$2,[1]TX_Counties_FY22_Income_Limits!DC46)))</f>
        <v>110548.8</v>
      </c>
      <c r="DE46" s="64">
        <f>IF([1]TX_Counties_FY22_Income_Limits!DD46&gt;[1]WAIVER_TX_Counties_FY22!DE$2,[1]TX_Counties_FY22_Income_Limits!DD46,IF([1]TX_Counties_FY22_Income_Limits!DD46&lt;[1]WAIVER_TX_Counties_FY22!DE$2,[1]WAIVER_TX_Counties_FY22!DE$2,IF([1]TX_Counties_FY22_Income_Limits!DD46=[1]WAIVER_TX_Counties_FY22!DE$2,[1]TX_Counties_FY22_Income_Limits!DD46)))</f>
        <v>118737.59999999999</v>
      </c>
      <c r="DF46" s="64">
        <f>IF([1]TX_Counties_FY22_Income_Limits!DE46&gt;[1]WAIVER_TX_Counties_FY22!DF$2,[1]TX_Counties_FY22_Income_Limits!DE46,IF([1]TX_Counties_FY22_Income_Limits!DE46&lt;[1]WAIVER_TX_Counties_FY22!DF$2,[1]WAIVER_TX_Counties_FY22!DF$2,IF([1]TX_Counties_FY22_Income_Limits!DE46=[1]WAIVER_TX_Counties_FY22!DF$2,[1]TX_Counties_FY22_Income_Limits!DE46)))</f>
        <v>126926.39999999999</v>
      </c>
      <c r="DG46" s="64">
        <f>IF([1]TX_Counties_FY22_Income_Limits!DF46&gt;[1]WAIVER_TX_Counties_FY22!DG$2,[1]TX_Counties_FY22_Income_Limits!DF46,IF([1]TX_Counties_FY22_Income_Limits!DF46&lt;[1]WAIVER_TX_Counties_FY22!DG$2,[1]WAIVER_TX_Counties_FY22!DG$2,IF([1]TX_Counties_FY22_Income_Limits!DF46=[1]WAIVER_TX_Counties_FY22!DG$2,[1]TX_Counties_FY22_Income_Limits!DF46)))</f>
        <v>135115.20000000001</v>
      </c>
      <c r="DH46" s="64">
        <f>IF([1]TX_Counties_FY22_Income_Limits!DG46&gt;[1]WAIVER_TX_Counties_FY22!DH$2,[1]TX_Counties_FY22_Income_Limits!DG46,IF([1]TX_Counties_FY22_Income_Limits!DG46&lt;[1]WAIVER_TX_Counties_FY22!DH$2,[1]WAIVER_TX_Counties_FY22!DH$2,IF([1]TX_Counties_FY22_Income_Limits!DG46=[1]WAIVER_TX_Counties_FY22!DH$2,[1]TX_Counties_FY22_Income_Limits!DG46)))</f>
        <v>143304</v>
      </c>
      <c r="DI46" s="64">
        <f>IF([1]TX_Counties_FY22_Income_Limits!DH46&gt;[1]WAIVER_TX_Counties_FY22!DI$2,[1]TX_Counties_FY22_Income_Limits!DH46,IF([1]TX_Counties_FY22_Income_Limits!DH46&lt;[1]WAIVER_TX_Counties_FY22!DI$2,[1]WAIVER_TX_Counties_FY22!DI$2,IF([1]TX_Counties_FY22_Income_Limits!DH46=[1]WAIVER_TX_Counties_FY22!DI$2,[1]TX_Counties_FY22_Income_Limits!DH46)))</f>
        <v>151492.79999999999</v>
      </c>
      <c r="DJ46" s="64">
        <f>IF([1]TX_Counties_FY22_Income_Limits!DI46&gt;[1]WAIVER_TX_Counties_FY22!DJ$2,[1]TX_Counties_FY22_Income_Limits!DI46,IF([1]TX_Counties_FY22_Income_Limits!DI46&lt;[1]WAIVER_TX_Counties_FY22!DJ$2,[1]WAIVER_TX_Counties_FY22!DJ$2,IF([1]TX_Counties_FY22_Income_Limits!DI46=[1]WAIVER_TX_Counties_FY22!DJ$2,[1]TX_Counties_FY22_Income_Limits!DI46)))</f>
        <v>159681.59999999998</v>
      </c>
      <c r="DK46" s="64">
        <f>IF([1]TX_Counties_FY22_Income_Limits!DJ46&gt;[1]WAIVER_TX_Counties_FY22!DK$2,[1]TX_Counties_FY22_Income_Limits!DJ46,IF([1]TX_Counties_FY22_Income_Limits!DJ46&lt;[1]WAIVER_TX_Counties_FY22!DK$2,[1]WAIVER_TX_Counties_FY22!DK$2,IF([1]TX_Counties_FY22_Income_Limits!DJ46=[1]WAIVER_TX_Counties_FY22!DK$2,[1]TX_Counties_FY22_Income_Limits!DJ46)))</f>
        <v>167870.39999999997</v>
      </c>
      <c r="DL46" s="64">
        <f>IF([1]TX_Counties_FY22_Income_Limits!DK46&gt;[1]WAIVER_TX_Counties_FY22!DL$2,[1]TX_Counties_FY22_Income_Limits!DK46,IF([1]TX_Counties_FY22_Income_Limits!DK46&lt;[1]WAIVER_TX_Counties_FY22!DL$2,[1]WAIVER_TX_Counties_FY22!DL$2,IF([1]TX_Counties_FY22_Income_Limits!DK46=[1]WAIVER_TX_Counties_FY22!DL$2,[1]TX_Counties_FY22_Income_Limits!DK46)))</f>
        <v>176059.19999999995</v>
      </c>
      <c r="DM46" s="64">
        <f>IF([1]TX_Counties_FY22_Income_Limits!DL46&gt;[1]WAIVER_TX_Counties_FY22!DM$2,[1]TX_Counties_FY22_Income_Limits!DL46,IF([1]TX_Counties_FY22_Income_Limits!DL46&lt;[1]WAIVER_TX_Counties_FY22!DM$2,[1]WAIVER_TX_Counties_FY22!DM$2,IF([1]TX_Counties_FY22_Income_Limits!DL46=[1]WAIVER_TX_Counties_FY22!DM$2,[1]TX_Counties_FY22_Income_Limits!DL46)))</f>
        <v>184247.99999999994</v>
      </c>
      <c r="DN46" s="64">
        <f>IF([1]TX_Counties_FY22_Income_Limits!DM46&gt;[1]WAIVER_TX_Counties_FY22!DN$2,[1]TX_Counties_FY22_Income_Limits!DM46,IF([1]TX_Counties_FY22_Income_Limits!DM46&lt;[1]WAIVER_TX_Counties_FY22!DN$2,[1]WAIVER_TX_Counties_FY22!DN$2,IF([1]TX_Counties_FY22_Income_Limits!DM46=[1]WAIVER_TX_Counties_FY22!DN$2,[1]TX_Counties_FY22_Income_Limits!DM46)))</f>
        <v>192436.79999999993</v>
      </c>
      <c r="DO46" s="64">
        <f>IF([1]TX_Counties_FY22_Income_Limits!DN46&gt;[1]WAIVER_TX_Counties_FY22!DO$2,[1]TX_Counties_FY22_Income_Limits!DN46,IF([1]TX_Counties_FY22_Income_Limits!DN46&lt;[1]WAIVER_TX_Counties_FY22!DO$2,[1]WAIVER_TX_Counties_FY22!DO$2,IF([1]TX_Counties_FY22_Income_Limits!DN46=[1]WAIVER_TX_Counties_FY22!DO$2,[1]TX_Counties_FY22_Income_Limits!DN46)))</f>
        <v>200625.59999999992</v>
      </c>
      <c r="DP46" s="64">
        <f>IF([1]TX_Counties_FY22_Income_Limits!DO46&gt;[1]WAIVER_TX_Counties_FY22!DP$2,[1]TX_Counties_FY22_Income_Limits!DO46,IF([1]TX_Counties_FY22_Income_Limits!DO46&lt;[1]WAIVER_TX_Counties_FY22!DP$2,[1]WAIVER_TX_Counties_FY22!DP$2,IF([1]TX_Counties_FY22_Income_Limits!DO46=[1]WAIVER_TX_Counties_FY22!DP$2,[1]TX_Counties_FY22_Income_Limits!DO46)))</f>
        <v>208814.39999999991</v>
      </c>
      <c r="DQ46" s="64">
        <f>IF([1]TX_Counties_FY22_Income_Limits!DP46&gt;[1]WAIVER_TX_Counties_FY22!DQ$2,[1]TX_Counties_FY22_Income_Limits!DP46,IF([1]TX_Counties_FY22_Income_Limits!DP46&lt;[1]WAIVER_TX_Counties_FY22!DQ$2,[1]WAIVER_TX_Counties_FY22!DQ$2,IF([1]TX_Counties_FY22_Income_Limits!DP46=[1]WAIVER_TX_Counties_FY22!DQ$2,[1]TX_Counties_FY22_Income_Limits!DP46)))</f>
        <v>217003.1999999999</v>
      </c>
      <c r="DR46" s="64">
        <f>IF([1]TX_Counties_FY22_Income_Limits!DQ46&gt;[1]WAIVER_TX_Counties_FY22!DR$2,[1]TX_Counties_FY22_Income_Limits!DQ46,IF([1]TX_Counties_FY22_Income_Limits!DQ46&lt;[1]WAIVER_TX_Counties_FY22!DR$2,[1]WAIVER_TX_Counties_FY22!DR$2,IF([1]TX_Counties_FY22_Income_Limits!DQ46=[1]WAIVER_TX_Counties_FY22!DR$2,[1]TX_Counties_FY22_Income_Limits!DQ46)))</f>
        <v>225191.99999999988</v>
      </c>
      <c r="DS46" s="64">
        <f>IF([1]TX_Counties_FY22_Income_Limits!DR46&gt;[1]WAIVER_TX_Counties_FY22!DS$2,[1]TX_Counties_FY22_Income_Limits!DR46,IF([1]TX_Counties_FY22_Income_Limits!DR46&lt;[1]WAIVER_TX_Counties_FY22!DS$2,[1]WAIVER_TX_Counties_FY22!DS$2,IF([1]TX_Counties_FY22_Income_Limits!DR46=[1]WAIVER_TX_Counties_FY22!DS$2,[1]TX_Counties_FY22_Income_Limits!DR46)))</f>
        <v>233380.79999999987</v>
      </c>
      <c r="DT46" s="64">
        <f>IF([1]TX_Counties_FY22_Income_Limits!DS46&gt;[1]WAIVER_TX_Counties_FY22!DT$2,[1]TX_Counties_FY22_Income_Limits!DS46,IF([1]TX_Counties_FY22_Income_Limits!DS46&lt;[1]WAIVER_TX_Counties_FY22!DT$2,[1]WAIVER_TX_Counties_FY22!DT$2,IF([1]TX_Counties_FY22_Income_Limits!DS46=[1]WAIVER_TX_Counties_FY22!DT$2,[1]TX_Counties_FY22_Income_Limits!DS46)))</f>
        <v>241569.59999999986</v>
      </c>
      <c r="DU46" s="64">
        <f>IF([1]TX_Counties_FY22_Income_Limits!DT46&gt;[1]WAIVER_TX_Counties_FY22!DU$2,[1]TX_Counties_FY22_Income_Limits!DT46,IF([1]TX_Counties_FY22_Income_Limits!DT46&lt;[1]WAIVER_TX_Counties_FY22!DU$2,[1]WAIVER_TX_Counties_FY22!DU$2,IF([1]TX_Counties_FY22_Income_Limits!DT46=[1]WAIVER_TX_Counties_FY22!DU$2,[1]TX_Counties_FY22_Income_Limits!DT46)))</f>
        <v>249758.39999999985</v>
      </c>
      <c r="DV46" s="64">
        <f>IF([1]TX_Counties_FY22_Income_Limits!DU46&gt;[1]WAIVER_TX_Counties_FY22!DV$2,[1]TX_Counties_FY22_Income_Limits!DU46,IF([1]TX_Counties_FY22_Income_Limits!DU46&lt;[1]WAIVER_TX_Counties_FY22!DV$2,[1]WAIVER_TX_Counties_FY22!DV$2,IF([1]TX_Counties_FY22_Income_Limits!DU46=[1]WAIVER_TX_Counties_FY22!DV$2,[1]TX_Counties_FY22_Income_Limits!DU46)))</f>
        <v>257947.19999999984</v>
      </c>
      <c r="DW46" s="64">
        <f>IF([1]TX_Counties_FY22_Income_Limits!DV46&gt;[1]WAIVER_TX_Counties_FY22!DW$2,[1]TX_Counties_FY22_Income_Limits!DV46,IF([1]TX_Counties_FY22_Income_Limits!DV46&lt;[1]WAIVER_TX_Counties_FY22!DW$2,[1]WAIVER_TX_Counties_FY22!DW$2,IF([1]TX_Counties_FY22_Income_Limits!DV46=[1]WAIVER_TX_Counties_FY22!DW$2,[1]TX_Counties_FY22_Income_Limits!DV46)))</f>
        <v>266135.99999999983</v>
      </c>
      <c r="DX46" s="64">
        <f>IF([1]TX_Counties_FY22_Income_Limits!DW46&gt;[1]WAIVER_TX_Counties_FY22!DX$2,[1]TX_Counties_FY22_Income_Limits!DW46,IF([1]TX_Counties_FY22_Income_Limits!DW46&lt;[1]WAIVER_TX_Counties_FY22!DX$2,[1]WAIVER_TX_Counties_FY22!DX$2,IF([1]TX_Counties_FY22_Income_Limits!DW46=[1]WAIVER_TX_Counties_FY22!DX$2,[1]TX_Counties_FY22_Income_Limits!DW46)))</f>
        <v>274324.79999999981</v>
      </c>
    </row>
    <row r="47" spans="1:129" ht="14.45">
      <c r="A47" s="65" t="s">
        <v>236</v>
      </c>
      <c r="B47" s="65" t="str">
        <f t="shared" si="5"/>
        <v>YES</v>
      </c>
      <c r="C47" s="64">
        <f>[1]TX_Counties_FY22_Income_Limits!B47</f>
        <v>69900</v>
      </c>
      <c r="D47" s="64">
        <f>IF([1]TX_Counties_FY22_Income_Limits!C47&gt;[1]WAIVER_TX_Counties_FY22!D$2,[1]TX_Counties_FY22_Income_Limits!C47,IF([1]TX_Counties_FY22_Income_Limits!C47&lt;[1]WAIVER_TX_Counties_FY22!D$2,[1]WAIVER_TX_Counties_FY22!D$2,IF([1]TX_Counties_FY22_Income_Limits!C47=[1]WAIVER_TX_Counties_FY22!D$2,[1]TX_Counties_FY22_Income_Limits!C47)))</f>
        <v>17650</v>
      </c>
      <c r="E47" s="64">
        <f>IF([1]TX_Counties_FY22_Income_Limits!D47&gt;[1]WAIVER_TX_Counties_FY22!E$2,[1]TX_Counties_FY22_Income_Limits!D47,IF([1]TX_Counties_FY22_Income_Limits!D47&lt;[1]WAIVER_TX_Counties_FY22!E$2,[1]WAIVER_TX_Counties_FY22!E$2,IF([1]TX_Counties_FY22_Income_Limits!D47=[1]WAIVER_TX_Counties_FY22!E$2,[1]TX_Counties_FY22_Income_Limits!D47)))</f>
        <v>20200</v>
      </c>
      <c r="F47" s="64">
        <f>IF([1]TX_Counties_FY22_Income_Limits!E47&gt;[1]WAIVER_TX_Counties_FY22!F$2,[1]TX_Counties_FY22_Income_Limits!E47,IF([1]TX_Counties_FY22_Income_Limits!E47&lt;[1]WAIVER_TX_Counties_FY22!F$2,[1]WAIVER_TX_Counties_FY22!F$2,IF([1]TX_Counties_FY22_Income_Limits!E47=[1]WAIVER_TX_Counties_FY22!F$2,[1]TX_Counties_FY22_Income_Limits!E47)))</f>
        <v>23030</v>
      </c>
      <c r="G47" s="64">
        <f>IF([1]TX_Counties_FY22_Income_Limits!F47&gt;[1]WAIVER_TX_Counties_FY22!G$2,[1]TX_Counties_FY22_Income_Limits!F47,IF([1]TX_Counties_FY22_Income_Limits!F47&lt;[1]WAIVER_TX_Counties_FY22!G$2,[1]WAIVER_TX_Counties_FY22!G$2,IF([1]TX_Counties_FY22_Income_Limits!F47=[1]WAIVER_TX_Counties_FY22!G$2,[1]TX_Counties_FY22_Income_Limits!F47)))</f>
        <v>27750</v>
      </c>
      <c r="H47" s="64">
        <f>IF([1]TX_Counties_FY22_Income_Limits!G47&gt;[1]WAIVER_TX_Counties_FY22!H$2,[1]TX_Counties_FY22_Income_Limits!G47,IF([1]TX_Counties_FY22_Income_Limits!G47&lt;[1]WAIVER_TX_Counties_FY22!H$2,[1]WAIVER_TX_Counties_FY22!H$2,IF([1]TX_Counties_FY22_Income_Limits!G47=[1]WAIVER_TX_Counties_FY22!H$2,[1]TX_Counties_FY22_Income_Limits!G47)))</f>
        <v>32470</v>
      </c>
      <c r="I47" s="64">
        <f>IF([1]TX_Counties_FY22_Income_Limits!H47&gt;[1]WAIVER_TX_Counties_FY22!I$2,[1]TX_Counties_FY22_Income_Limits!H47,IF([1]TX_Counties_FY22_Income_Limits!H47&lt;[1]WAIVER_TX_Counties_FY22!I$2,[1]WAIVER_TX_Counties_FY22!I$2,IF([1]TX_Counties_FY22_Income_Limits!H47=[1]WAIVER_TX_Counties_FY22!I$2,[1]TX_Counties_FY22_Income_Limits!H47)))</f>
        <v>37190</v>
      </c>
      <c r="J47" s="64">
        <f>IF([1]TX_Counties_FY22_Income_Limits!I47&gt;[1]WAIVER_TX_Counties_FY22!J$2,[1]TX_Counties_FY22_Income_Limits!I47,IF([1]TX_Counties_FY22_Income_Limits!I47&lt;[1]WAIVER_TX_Counties_FY22!J$2,[1]WAIVER_TX_Counties_FY22!J$2,IF([1]TX_Counties_FY22_Income_Limits!I47=[1]WAIVER_TX_Counties_FY22!J$2,[1]TX_Counties_FY22_Income_Limits!I47)))</f>
        <v>41910</v>
      </c>
      <c r="K47" s="64">
        <f>IF([1]TX_Counties_FY22_Income_Limits!J47&gt;[1]WAIVER_TX_Counties_FY22!K$2,[1]TX_Counties_FY22_Income_Limits!J47,IF([1]TX_Counties_FY22_Income_Limits!J47&lt;[1]WAIVER_TX_Counties_FY22!K$2,[1]WAIVER_TX_Counties_FY22!K$2,IF([1]TX_Counties_FY22_Income_Limits!J47=[1]WAIVER_TX_Counties_FY22!K$2,[1]TX_Counties_FY22_Income_Limits!J47)))</f>
        <v>45750</v>
      </c>
      <c r="L47" s="64">
        <f>IF([1]TX_Counties_FY22_Income_Limits!K47&gt;[1]WAIVER_TX_Counties_FY22!L$2,[1]TX_Counties_FY22_Income_Limits!K47,IF([1]TX_Counties_FY22_Income_Limits!K47&lt;[1]WAIVER_TX_Counties_FY22!L$2,[1]WAIVER_TX_Counties_FY22!L$2,IF([1]TX_Counties_FY22_Income_Limits!K47=[1]WAIVER_TX_Counties_FY22!L$2,[1]TX_Counties_FY22_Income_Limits!K47)))</f>
        <v>58799.999999999993</v>
      </c>
      <c r="M47" s="64">
        <f>IF([1]TX_Counties_FY22_Income_Limits!L47&gt;[1]WAIVER_TX_Counties_FY22!M$2,[1]TX_Counties_FY22_Income_Limits!L47,IF([1]TX_Counties_FY22_Income_Limits!L47&lt;[1]WAIVER_TX_Counties_FY22!M$2,[1]WAIVER_TX_Counties_FY22!M$2,IF([1]TX_Counties_FY22_Income_Limits!L47=[1]WAIVER_TX_Counties_FY22!M$2,[1]TX_Counties_FY22_Income_Limits!L47)))</f>
        <v>62160</v>
      </c>
      <c r="N47" s="64">
        <f>IF([1]TX_Counties_FY22_Income_Limits!M47&gt;[1]WAIVER_TX_Counties_FY22!N$2,[1]TX_Counties_FY22_Income_Limits!M47,IF([1]TX_Counties_FY22_Income_Limits!M47&lt;[1]WAIVER_TX_Counties_FY22!N$2,[1]WAIVER_TX_Counties_FY22!N$2,IF([1]TX_Counties_FY22_Income_Limits!M47=[1]WAIVER_TX_Counties_FY22!N$2,[1]TX_Counties_FY22_Income_Limits!M47)))</f>
        <v>65520.000000000007</v>
      </c>
      <c r="O47" s="64">
        <f>IF([1]TX_Counties_FY22_Income_Limits!N47&gt;[1]WAIVER_TX_Counties_FY22!O$2,[1]TX_Counties_FY22_Income_Limits!N47,IF([1]TX_Counties_FY22_Income_Limits!N47&lt;[1]WAIVER_TX_Counties_FY22!O$2,[1]WAIVER_TX_Counties_FY22!O$2,IF([1]TX_Counties_FY22_Income_Limits!N47=[1]WAIVER_TX_Counties_FY22!O$2,[1]TX_Counties_FY22_Income_Limits!N47)))</f>
        <v>68880.000000000015</v>
      </c>
      <c r="P47" s="64">
        <f>IF([1]TX_Counties_FY22_Income_Limits!O47&gt;[1]WAIVER_TX_Counties_FY22!P$2,[1]TX_Counties_FY22_Income_Limits!O47,IF([1]TX_Counties_FY22_Income_Limits!O47&lt;[1]WAIVER_TX_Counties_FY22!P$2,[1]WAIVER_TX_Counties_FY22!P$2,IF([1]TX_Counties_FY22_Income_Limits!O47=[1]WAIVER_TX_Counties_FY22!P$2,[1]TX_Counties_FY22_Income_Limits!O47)))</f>
        <v>72240.000000000029</v>
      </c>
      <c r="Q47" s="64">
        <f>IF([1]TX_Counties_FY22_Income_Limits!P47&gt;[1]WAIVER_TX_Counties_FY22!Q$2,[1]TX_Counties_FY22_Income_Limits!P47,IF([1]TX_Counties_FY22_Income_Limits!P47&lt;[1]WAIVER_TX_Counties_FY22!Q$2,[1]WAIVER_TX_Counties_FY22!Q$2,IF([1]TX_Counties_FY22_Income_Limits!P47=[1]WAIVER_TX_Counties_FY22!Q$2,[1]TX_Counties_FY22_Income_Limits!P47)))</f>
        <v>75600.000000000044</v>
      </c>
      <c r="R47" s="64">
        <f>IF([1]TX_Counties_FY22_Income_Limits!Q47&gt;[1]WAIVER_TX_Counties_FY22!R$2,[1]TX_Counties_FY22_Income_Limits!Q47,IF([1]TX_Counties_FY22_Income_Limits!Q47&lt;[1]WAIVER_TX_Counties_FY22!R$2,[1]WAIVER_TX_Counties_FY22!R$2,IF([1]TX_Counties_FY22_Income_Limits!Q47=[1]WAIVER_TX_Counties_FY22!R$2,[1]TX_Counties_FY22_Income_Limits!Q47)))</f>
        <v>78960.000000000058</v>
      </c>
      <c r="S47" s="64">
        <f>IF([1]TX_Counties_FY22_Income_Limits!R47&gt;[1]WAIVER_TX_Counties_FY22!S$2,[1]TX_Counties_FY22_Income_Limits!R47,IF([1]TX_Counties_FY22_Income_Limits!R47&lt;[1]WAIVER_TX_Counties_FY22!S$2,[1]WAIVER_TX_Counties_FY22!S$2,IF([1]TX_Counties_FY22_Income_Limits!R47=[1]WAIVER_TX_Counties_FY22!S$2,[1]TX_Counties_FY22_Income_Limits!R47)))</f>
        <v>82320.000000000073</v>
      </c>
      <c r="T47" s="64">
        <f>IF([1]TX_Counties_FY22_Income_Limits!S47&gt;[1]WAIVER_TX_Counties_FY22!T$2,[1]TX_Counties_FY22_Income_Limits!S47,IF([1]TX_Counties_FY22_Income_Limits!S47&lt;[1]WAIVER_TX_Counties_FY22!T$2,[1]WAIVER_TX_Counties_FY22!T$2,IF([1]TX_Counties_FY22_Income_Limits!S47=[1]WAIVER_TX_Counties_FY22!T$2,[1]TX_Counties_FY22_Income_Limits!S47)))</f>
        <v>85680.000000000087</v>
      </c>
      <c r="U47" s="64">
        <f>IF([1]TX_Counties_FY22_Income_Limits!T47&gt;[1]WAIVER_TX_Counties_FY22!U$2,[1]TX_Counties_FY22_Income_Limits!T47,IF([1]TX_Counties_FY22_Income_Limits!T47&lt;[1]WAIVER_TX_Counties_FY22!U$2,[1]WAIVER_TX_Counties_FY22!U$2,IF([1]TX_Counties_FY22_Income_Limits!T47=[1]WAIVER_TX_Counties_FY22!U$2,[1]TX_Counties_FY22_Income_Limits!T47)))</f>
        <v>89040.000000000102</v>
      </c>
      <c r="V47" s="64">
        <f>IF([1]TX_Counties_FY22_Income_Limits!U47&gt;[1]WAIVER_TX_Counties_FY22!V$2,[1]TX_Counties_FY22_Income_Limits!U47,IF([1]TX_Counties_FY22_Income_Limits!U47&lt;[1]WAIVER_TX_Counties_FY22!V$2,[1]WAIVER_TX_Counties_FY22!V$2,IF([1]TX_Counties_FY22_Income_Limits!U47=[1]WAIVER_TX_Counties_FY22!V$2,[1]TX_Counties_FY22_Income_Limits!U47)))</f>
        <v>92400.000000000116</v>
      </c>
      <c r="W47" s="64">
        <f>IF([1]TX_Counties_FY22_Income_Limits!V47&gt;[1]WAIVER_TX_Counties_FY22!W$2,[1]TX_Counties_FY22_Income_Limits!V47,IF([1]TX_Counties_FY22_Income_Limits!V47&lt;[1]WAIVER_TX_Counties_FY22!W$2,[1]WAIVER_TX_Counties_FY22!W$2,IF([1]TX_Counties_FY22_Income_Limits!V47=[1]WAIVER_TX_Counties_FY22!W$2,[1]TX_Counties_FY22_Income_Limits!V47)))</f>
        <v>95760.000000000131</v>
      </c>
      <c r="X47" s="64">
        <f>IF([1]TX_Counties_FY22_Income_Limits!W47&gt;[1]WAIVER_TX_Counties_FY22!X$2,[1]TX_Counties_FY22_Income_Limits!W47,IF([1]TX_Counties_FY22_Income_Limits!W47&lt;[1]WAIVER_TX_Counties_FY22!X$2,[1]WAIVER_TX_Counties_FY22!X$2,IF([1]TX_Counties_FY22_Income_Limits!W47=[1]WAIVER_TX_Counties_FY22!X$2,[1]TX_Counties_FY22_Income_Limits!W47)))</f>
        <v>99120.000000000146</v>
      </c>
      <c r="Y47" s="64">
        <f>IF([1]TX_Counties_FY22_Income_Limits!X47&gt;[1]WAIVER_TX_Counties_FY22!Y$2,[1]TX_Counties_FY22_Income_Limits!X47,IF([1]TX_Counties_FY22_Income_Limits!X47&lt;[1]WAIVER_TX_Counties_FY22!Y$2,[1]WAIVER_TX_Counties_FY22!Y$2,IF([1]TX_Counties_FY22_Income_Limits!X47=[1]WAIVER_TX_Counties_FY22!Y$2,[1]TX_Counties_FY22_Income_Limits!X47)))</f>
        <v>102480.00000000016</v>
      </c>
      <c r="Z47" s="64">
        <f>IF([1]TX_Counties_FY22_Income_Limits!Y47&gt;[1]WAIVER_TX_Counties_FY22!Z$2,[1]TX_Counties_FY22_Income_Limits!Y47,IF([1]TX_Counties_FY22_Income_Limits!Y47&lt;[1]WAIVER_TX_Counties_FY22!Z$2,[1]WAIVER_TX_Counties_FY22!Z$2,IF([1]TX_Counties_FY22_Income_Limits!Y47=[1]WAIVER_TX_Counties_FY22!Z$2,[1]TX_Counties_FY22_Income_Limits!Y47)))</f>
        <v>105840.00000000017</v>
      </c>
      <c r="AA47" s="64">
        <f>IF([1]TX_Counties_FY22_Income_Limits!Z47&gt;[1]WAIVER_TX_Counties_FY22!AA$2,[1]TX_Counties_FY22_Income_Limits!Z47,IF([1]TX_Counties_FY22_Income_Limits!Z47&lt;[1]WAIVER_TX_Counties_FY22!AA$2,[1]WAIVER_TX_Counties_FY22!AA$2,IF([1]TX_Counties_FY22_Income_Limits!Z47=[1]WAIVER_TX_Counties_FY22!AA$2,[1]TX_Counties_FY22_Income_Limits!Z47)))</f>
        <v>109200.00000000019</v>
      </c>
      <c r="AB47" s="64">
        <f>IF([1]TX_Counties_FY22_Income_Limits!AA47&gt;[1]WAIVER_TX_Counties_FY22!AB$2,[1]TX_Counties_FY22_Income_Limits!AA47,IF([1]TX_Counties_FY22_Income_Limits!AA47&lt;[1]WAIVER_TX_Counties_FY22!AB$2,[1]WAIVER_TX_Counties_FY22!AB$2,IF([1]TX_Counties_FY22_Income_Limits!AA47=[1]WAIVER_TX_Counties_FY22!AB$2,[1]TX_Counties_FY22_Income_Limits!AA47)))</f>
        <v>112560.0000000002</v>
      </c>
      <c r="AC47" s="64">
        <f>IF([1]TX_Counties_FY22_Income_Limits!AB47&gt;[1]WAIVER_TX_Counties_FY22!AC$2,[1]TX_Counties_FY22_Income_Limits!AB47,IF([1]TX_Counties_FY22_Income_Limits!AB47&lt;[1]WAIVER_TX_Counties_FY22!AC$2,[1]WAIVER_TX_Counties_FY22!AC$2,IF([1]TX_Counties_FY22_Income_Limits!AB47=[1]WAIVER_TX_Counties_FY22!AC$2,[1]TX_Counties_FY22_Income_Limits!AB47)))</f>
        <v>29400</v>
      </c>
      <c r="AD47" s="64">
        <f>IF([1]TX_Counties_FY22_Income_Limits!AC47&gt;[1]WAIVER_TX_Counties_FY22!AD$2,[1]TX_Counties_FY22_Income_Limits!AC47,IF([1]TX_Counties_FY22_Income_Limits!AC47&lt;[1]WAIVER_TX_Counties_FY22!AD$2,[1]WAIVER_TX_Counties_FY22!AD$2,IF([1]TX_Counties_FY22_Income_Limits!AC47=[1]WAIVER_TX_Counties_FY22!AD$2,[1]TX_Counties_FY22_Income_Limits!AC47)))</f>
        <v>33600</v>
      </c>
      <c r="AE47" s="64">
        <f>IF([1]TX_Counties_FY22_Income_Limits!AD47&gt;[1]WAIVER_TX_Counties_FY22!AE$2,[1]TX_Counties_FY22_Income_Limits!AD47,IF([1]TX_Counties_FY22_Income_Limits!AD47&lt;[1]WAIVER_TX_Counties_FY22!AE$2,[1]WAIVER_TX_Counties_FY22!AE$2,IF([1]TX_Counties_FY22_Income_Limits!AD47=[1]WAIVER_TX_Counties_FY22!AE$2,[1]TX_Counties_FY22_Income_Limits!AD47)))</f>
        <v>37800</v>
      </c>
      <c r="AF47" s="64">
        <f>IF([1]TX_Counties_FY22_Income_Limits!AE47&gt;[1]WAIVER_TX_Counties_FY22!AF$2,[1]TX_Counties_FY22_Income_Limits!AE47,IF([1]TX_Counties_FY22_Income_Limits!AE47&lt;[1]WAIVER_TX_Counties_FY22!AF$2,[1]WAIVER_TX_Counties_FY22!AF$2,IF([1]TX_Counties_FY22_Income_Limits!AE47=[1]WAIVER_TX_Counties_FY22!AF$2,[1]TX_Counties_FY22_Income_Limits!AE47)))</f>
        <v>42000</v>
      </c>
      <c r="AG47" s="64">
        <f>IF([1]TX_Counties_FY22_Income_Limits!AF47&gt;[1]WAIVER_TX_Counties_FY22!AG$2,[1]TX_Counties_FY22_Income_Limits!AF47,IF([1]TX_Counties_FY22_Income_Limits!AF47&lt;[1]WAIVER_TX_Counties_FY22!AG$2,[1]WAIVER_TX_Counties_FY22!AG$2,IF([1]TX_Counties_FY22_Income_Limits!AF47=[1]WAIVER_TX_Counties_FY22!AG$2,[1]TX_Counties_FY22_Income_Limits!AF47)))</f>
        <v>45400</v>
      </c>
      <c r="AH47" s="64">
        <f>IF([1]TX_Counties_FY22_Income_Limits!AG47&gt;[1]WAIVER_TX_Counties_FY22!AH$2,[1]TX_Counties_FY22_Income_Limits!AG47,IF([1]TX_Counties_FY22_Income_Limits!AG47&lt;[1]WAIVER_TX_Counties_FY22!AH$2,[1]WAIVER_TX_Counties_FY22!AH$2,IF([1]TX_Counties_FY22_Income_Limits!AG47=[1]WAIVER_TX_Counties_FY22!AH$2,[1]TX_Counties_FY22_Income_Limits!AG47)))</f>
        <v>48750</v>
      </c>
      <c r="AI47" s="64">
        <f>IF([1]TX_Counties_FY22_Income_Limits!AH47&gt;[1]WAIVER_TX_Counties_FY22!AI$2,[1]TX_Counties_FY22_Income_Limits!AH47,IF([1]TX_Counties_FY22_Income_Limits!AH47&lt;[1]WAIVER_TX_Counties_FY22!AI$2,[1]WAIVER_TX_Counties_FY22!AI$2,IF([1]TX_Counties_FY22_Income_Limits!AH47=[1]WAIVER_TX_Counties_FY22!AI$2,[1]TX_Counties_FY22_Income_Limits!AH47)))</f>
        <v>52100</v>
      </c>
      <c r="AJ47" s="64">
        <f>IF([1]TX_Counties_FY22_Income_Limits!AI47&gt;[1]WAIVER_TX_Counties_FY22!AJ$2,[1]TX_Counties_FY22_Income_Limits!AI47,IF([1]TX_Counties_FY22_Income_Limits!AI47&lt;[1]WAIVER_TX_Counties_FY22!AJ$2,[1]WAIVER_TX_Counties_FY22!AJ$2,IF([1]TX_Counties_FY22_Income_Limits!AI47=[1]WAIVER_TX_Counties_FY22!AJ$2,[1]TX_Counties_FY22_Income_Limits!AI47)))</f>
        <v>55450</v>
      </c>
      <c r="AK47" s="64">
        <f>IF([1]TX_Counties_FY22_Income_Limits!AJ47&gt;[1]WAIVER_TX_Counties_FY22!AK$2,[1]TX_Counties_FY22_Income_Limits!AJ47,IF([1]TX_Counties_FY22_Income_Limits!AJ47&lt;[1]WAIVER_TX_Counties_FY22!AK$2,[1]WAIVER_TX_Counties_FY22!AK$2,IF([1]TX_Counties_FY22_Income_Limits!AJ47=[1]WAIVER_TX_Counties_FY22!AK$2,[1]TX_Counties_FY22_Income_Limits!AJ47)))</f>
        <v>58799.999999999993</v>
      </c>
      <c r="AL47" s="64">
        <f>IF([1]TX_Counties_FY22_Income_Limits!AK47&gt;[1]WAIVER_TX_Counties_FY22!AL$2,[1]TX_Counties_FY22_Income_Limits!AK47,IF([1]TX_Counties_FY22_Income_Limits!AK47&lt;[1]WAIVER_TX_Counties_FY22!AL$2,[1]WAIVER_TX_Counties_FY22!AL$2,IF([1]TX_Counties_FY22_Income_Limits!AK47=[1]WAIVER_TX_Counties_FY22!AL$2,[1]TX_Counties_FY22_Income_Limits!AK47)))</f>
        <v>62160</v>
      </c>
      <c r="AM47" s="64">
        <f>IF([1]TX_Counties_FY22_Income_Limits!AL47&gt;[1]WAIVER_TX_Counties_FY22!AM$2,[1]TX_Counties_FY22_Income_Limits!AL47,IF([1]TX_Counties_FY22_Income_Limits!AL47&lt;[1]WAIVER_TX_Counties_FY22!AM$2,[1]WAIVER_TX_Counties_FY22!AM$2,IF([1]TX_Counties_FY22_Income_Limits!AL47=[1]WAIVER_TX_Counties_FY22!AM$2,[1]TX_Counties_FY22_Income_Limits!AL47)))</f>
        <v>65520.000000000007</v>
      </c>
      <c r="AN47" s="64">
        <f>IF([1]TX_Counties_FY22_Income_Limits!AM47&gt;[1]WAIVER_TX_Counties_FY22!AN$2,[1]TX_Counties_FY22_Income_Limits!AM47,IF([1]TX_Counties_FY22_Income_Limits!AM47&lt;[1]WAIVER_TX_Counties_FY22!AN$2,[1]WAIVER_TX_Counties_FY22!AN$2,IF([1]TX_Counties_FY22_Income_Limits!AM47=[1]WAIVER_TX_Counties_FY22!AN$2,[1]TX_Counties_FY22_Income_Limits!AM47)))</f>
        <v>68880.000000000015</v>
      </c>
      <c r="AO47" s="64">
        <f>IF([1]TX_Counties_FY22_Income_Limits!AN47&gt;[1]WAIVER_TX_Counties_FY22!AO$2,[1]TX_Counties_FY22_Income_Limits!AN47,IF([1]TX_Counties_FY22_Income_Limits!AN47&lt;[1]WAIVER_TX_Counties_FY22!AO$2,[1]WAIVER_TX_Counties_FY22!AO$2,IF([1]TX_Counties_FY22_Income_Limits!AN47=[1]WAIVER_TX_Counties_FY22!AO$2,[1]TX_Counties_FY22_Income_Limits!AN47)))</f>
        <v>72240.000000000029</v>
      </c>
      <c r="AP47" s="64">
        <f>IF([1]TX_Counties_FY22_Income_Limits!AO47&gt;[1]WAIVER_TX_Counties_FY22!AP$2,[1]TX_Counties_FY22_Income_Limits!AO47,IF([1]TX_Counties_FY22_Income_Limits!AO47&lt;[1]WAIVER_TX_Counties_FY22!AP$2,[1]WAIVER_TX_Counties_FY22!AP$2,IF([1]TX_Counties_FY22_Income_Limits!AO47=[1]WAIVER_TX_Counties_FY22!AP$2,[1]TX_Counties_FY22_Income_Limits!AO47)))</f>
        <v>75600.000000000044</v>
      </c>
      <c r="AQ47" s="64">
        <f>IF([1]TX_Counties_FY22_Income_Limits!AP47&gt;[1]WAIVER_TX_Counties_FY22!AQ$2,[1]TX_Counties_FY22_Income_Limits!AP47,IF([1]TX_Counties_FY22_Income_Limits!AP47&lt;[1]WAIVER_TX_Counties_FY22!AQ$2,[1]WAIVER_TX_Counties_FY22!AQ$2,IF([1]TX_Counties_FY22_Income_Limits!AP47=[1]WAIVER_TX_Counties_FY22!AQ$2,[1]TX_Counties_FY22_Income_Limits!AP47)))</f>
        <v>78960.000000000058</v>
      </c>
      <c r="AR47" s="64">
        <f>IF([1]TX_Counties_FY22_Income_Limits!AQ47&gt;[1]WAIVER_TX_Counties_FY22!AR$2,[1]TX_Counties_FY22_Income_Limits!AQ47,IF([1]TX_Counties_FY22_Income_Limits!AQ47&lt;[1]WAIVER_TX_Counties_FY22!AR$2,[1]WAIVER_TX_Counties_FY22!AR$2,IF([1]TX_Counties_FY22_Income_Limits!AQ47=[1]WAIVER_TX_Counties_FY22!AR$2,[1]TX_Counties_FY22_Income_Limits!AQ47)))</f>
        <v>82320.000000000073</v>
      </c>
      <c r="AS47" s="64">
        <f>IF([1]TX_Counties_FY22_Income_Limits!AR47&gt;[1]WAIVER_TX_Counties_FY22!AS$2,[1]TX_Counties_FY22_Income_Limits!AR47,IF([1]TX_Counties_FY22_Income_Limits!AR47&lt;[1]WAIVER_TX_Counties_FY22!AS$2,[1]WAIVER_TX_Counties_FY22!AS$2,IF([1]TX_Counties_FY22_Income_Limits!AR47=[1]WAIVER_TX_Counties_FY22!AS$2,[1]TX_Counties_FY22_Income_Limits!AR47)))</f>
        <v>85680.000000000087</v>
      </c>
      <c r="AT47" s="64">
        <f>IF([1]TX_Counties_FY22_Income_Limits!AS47&gt;[1]WAIVER_TX_Counties_FY22!AT$2,[1]TX_Counties_FY22_Income_Limits!AS47,IF([1]TX_Counties_FY22_Income_Limits!AS47&lt;[1]WAIVER_TX_Counties_FY22!AT$2,[1]WAIVER_TX_Counties_FY22!AT$2,IF([1]TX_Counties_FY22_Income_Limits!AS47=[1]WAIVER_TX_Counties_FY22!AT$2,[1]TX_Counties_FY22_Income_Limits!AS47)))</f>
        <v>89040.000000000102</v>
      </c>
      <c r="AU47" s="64">
        <f>IF([1]TX_Counties_FY22_Income_Limits!AT47&gt;[1]WAIVER_TX_Counties_FY22!AU$2,[1]TX_Counties_FY22_Income_Limits!AT47,IF([1]TX_Counties_FY22_Income_Limits!AT47&lt;[1]WAIVER_TX_Counties_FY22!AU$2,[1]WAIVER_TX_Counties_FY22!AU$2,IF([1]TX_Counties_FY22_Income_Limits!AT47=[1]WAIVER_TX_Counties_FY22!AU$2,[1]TX_Counties_FY22_Income_Limits!AT47)))</f>
        <v>92400.000000000116</v>
      </c>
      <c r="AV47" s="64">
        <f>IF([1]TX_Counties_FY22_Income_Limits!AU47&gt;[1]WAIVER_TX_Counties_FY22!AV$2,[1]TX_Counties_FY22_Income_Limits!AU47,IF([1]TX_Counties_FY22_Income_Limits!AU47&lt;[1]WAIVER_TX_Counties_FY22!AV$2,[1]WAIVER_TX_Counties_FY22!AV$2,IF([1]TX_Counties_FY22_Income_Limits!AU47=[1]WAIVER_TX_Counties_FY22!AV$2,[1]TX_Counties_FY22_Income_Limits!AU47)))</f>
        <v>95760.000000000131</v>
      </c>
      <c r="AW47" s="64">
        <f>IF([1]TX_Counties_FY22_Income_Limits!AV47&gt;[1]WAIVER_TX_Counties_FY22!AW$2,[1]TX_Counties_FY22_Income_Limits!AV47,IF([1]TX_Counties_FY22_Income_Limits!AV47&lt;[1]WAIVER_TX_Counties_FY22!AW$2,[1]WAIVER_TX_Counties_FY22!AW$2,IF([1]TX_Counties_FY22_Income_Limits!AV47=[1]WAIVER_TX_Counties_FY22!AW$2,[1]TX_Counties_FY22_Income_Limits!AV47)))</f>
        <v>99120.000000000146</v>
      </c>
      <c r="AX47" s="64">
        <f>IF([1]TX_Counties_FY22_Income_Limits!AW47&gt;[1]WAIVER_TX_Counties_FY22!AX$2,[1]TX_Counties_FY22_Income_Limits!AW47,IF([1]TX_Counties_FY22_Income_Limits!AW47&lt;[1]WAIVER_TX_Counties_FY22!AX$2,[1]WAIVER_TX_Counties_FY22!AX$2,IF([1]TX_Counties_FY22_Income_Limits!AW47=[1]WAIVER_TX_Counties_FY22!AX$2,[1]TX_Counties_FY22_Income_Limits!AW47)))</f>
        <v>102480.00000000016</v>
      </c>
      <c r="AY47" s="64">
        <f>IF([1]TX_Counties_FY22_Income_Limits!AX47&gt;[1]WAIVER_TX_Counties_FY22!AY$2,[1]TX_Counties_FY22_Income_Limits!AX47,IF([1]TX_Counties_FY22_Income_Limits!AX47&lt;[1]WAIVER_TX_Counties_FY22!AY$2,[1]WAIVER_TX_Counties_FY22!AY$2,IF([1]TX_Counties_FY22_Income_Limits!AX47=[1]WAIVER_TX_Counties_FY22!AY$2,[1]TX_Counties_FY22_Income_Limits!AX47)))</f>
        <v>105840.00000000017</v>
      </c>
      <c r="AZ47" s="64">
        <f>IF([1]TX_Counties_FY22_Income_Limits!AY47&gt;[1]WAIVER_TX_Counties_FY22!AZ$2,[1]TX_Counties_FY22_Income_Limits!AY47,IF([1]TX_Counties_FY22_Income_Limits!AY47&lt;[1]WAIVER_TX_Counties_FY22!AZ$2,[1]WAIVER_TX_Counties_FY22!AZ$2,IF([1]TX_Counties_FY22_Income_Limits!AY47=[1]WAIVER_TX_Counties_FY22!AZ$2,[1]TX_Counties_FY22_Income_Limits!AY47)))</f>
        <v>109200.00000000019</v>
      </c>
      <c r="BA47" s="64">
        <f>IF([1]TX_Counties_FY22_Income_Limits!AZ47&gt;[1]WAIVER_TX_Counties_FY22!BA$2,[1]TX_Counties_FY22_Income_Limits!AZ47,IF([1]TX_Counties_FY22_Income_Limits!AZ47&lt;[1]WAIVER_TX_Counties_FY22!BA$2,[1]WAIVER_TX_Counties_FY22!BA$2,IF([1]TX_Counties_FY22_Income_Limits!AZ47=[1]WAIVER_TX_Counties_FY22!BA$2,[1]TX_Counties_FY22_Income_Limits!AZ47)))</f>
        <v>112560.0000000002</v>
      </c>
      <c r="BB47" s="64">
        <f>IF([1]TX_Counties_FY22_Income_Limits!BA47&gt;[1]WAIVER_TX_Counties_FY22!BB$2,[1]TX_Counties_FY22_Income_Limits!BA47,IF([1]TX_Counties_FY22_Income_Limits!BA47&lt;[1]WAIVER_TX_Counties_FY22!BB$2,[1]WAIVER_TX_Counties_FY22!BB$2,IF([1]TX_Counties_FY22_Income_Limits!BA47=[1]WAIVER_TX_Counties_FY22!BB$2,[1]TX_Counties_FY22_Income_Limits!BA47)))</f>
        <v>47050</v>
      </c>
      <c r="BC47" s="64">
        <f>IF([1]TX_Counties_FY22_Income_Limits!BB47&gt;[1]WAIVER_TX_Counties_FY22!BC$2,[1]TX_Counties_FY22_Income_Limits!BB47,IF([1]TX_Counties_FY22_Income_Limits!BB47&lt;[1]WAIVER_TX_Counties_FY22!BC$2,[1]WAIVER_TX_Counties_FY22!BC$2,IF([1]TX_Counties_FY22_Income_Limits!BB47=[1]WAIVER_TX_Counties_FY22!BC$2,[1]TX_Counties_FY22_Income_Limits!BB47)))</f>
        <v>53800</v>
      </c>
      <c r="BD47" s="64">
        <f>IF([1]TX_Counties_FY22_Income_Limits!BC47&gt;[1]WAIVER_TX_Counties_FY22!BD$2,[1]TX_Counties_FY22_Income_Limits!BC47,IF([1]TX_Counties_FY22_Income_Limits!BC47&lt;[1]WAIVER_TX_Counties_FY22!BD$2,[1]WAIVER_TX_Counties_FY22!BD$2,IF([1]TX_Counties_FY22_Income_Limits!BC47=[1]WAIVER_TX_Counties_FY22!BD$2,[1]TX_Counties_FY22_Income_Limits!BC47)))</f>
        <v>60500</v>
      </c>
      <c r="BE47" s="64">
        <f>IF([1]TX_Counties_FY22_Income_Limits!BD47&gt;[1]WAIVER_TX_Counties_FY22!BE$2,[1]TX_Counties_FY22_Income_Limits!BD47,IF([1]TX_Counties_FY22_Income_Limits!BD47&lt;[1]WAIVER_TX_Counties_FY22!BE$2,[1]WAIVER_TX_Counties_FY22!BE$2,IF([1]TX_Counties_FY22_Income_Limits!BD47=[1]WAIVER_TX_Counties_FY22!BE$2,[1]TX_Counties_FY22_Income_Limits!BD47)))</f>
        <v>67250</v>
      </c>
      <c r="BF47" s="64">
        <f>IF([1]TX_Counties_FY22_Income_Limits!BE47&gt;[1]WAIVER_TX_Counties_FY22!BF$2,[1]TX_Counties_FY22_Income_Limits!BE47,IF([1]TX_Counties_FY22_Income_Limits!BE47&lt;[1]WAIVER_TX_Counties_FY22!BF$2,[1]WAIVER_TX_Counties_FY22!BF$2,IF([1]TX_Counties_FY22_Income_Limits!BE47=[1]WAIVER_TX_Counties_FY22!BF$2,[1]TX_Counties_FY22_Income_Limits!BE47)))</f>
        <v>72650</v>
      </c>
      <c r="BG47" s="64">
        <f>IF([1]TX_Counties_FY22_Income_Limits!BF47&gt;[1]WAIVER_TX_Counties_FY22!BG$2,[1]TX_Counties_FY22_Income_Limits!BF47,IF([1]TX_Counties_FY22_Income_Limits!BF47&lt;[1]WAIVER_TX_Counties_FY22!BG$2,[1]WAIVER_TX_Counties_FY22!BG$2,IF([1]TX_Counties_FY22_Income_Limits!BF47=[1]WAIVER_TX_Counties_FY22!BG$2,[1]TX_Counties_FY22_Income_Limits!BF47)))</f>
        <v>78000</v>
      </c>
      <c r="BH47" s="64">
        <f>IF([1]TX_Counties_FY22_Income_Limits!BG47&gt;[1]WAIVER_TX_Counties_FY22!BH$2,[1]TX_Counties_FY22_Income_Limits!BG47,IF([1]TX_Counties_FY22_Income_Limits!BG47&lt;[1]WAIVER_TX_Counties_FY22!BH$2,[1]WAIVER_TX_Counties_FY22!BH$2,IF([1]TX_Counties_FY22_Income_Limits!BG47=[1]WAIVER_TX_Counties_FY22!BH$2,[1]TX_Counties_FY22_Income_Limits!BG47)))</f>
        <v>83400</v>
      </c>
      <c r="BI47" s="64">
        <f>IF([1]TX_Counties_FY22_Income_Limits!BH47&gt;[1]WAIVER_TX_Counties_FY22!BI$2,[1]TX_Counties_FY22_Income_Limits!BH47,IF([1]TX_Counties_FY22_Income_Limits!BH47&lt;[1]WAIVER_TX_Counties_FY22!BI$2,[1]WAIVER_TX_Counties_FY22!BI$2,IF([1]TX_Counties_FY22_Income_Limits!BH47=[1]WAIVER_TX_Counties_FY22!BI$2,[1]TX_Counties_FY22_Income_Limits!BH47)))</f>
        <v>88750</v>
      </c>
      <c r="BJ47" s="64">
        <f>IF([1]TX_Counties_FY22_Income_Limits!BI47&gt;[1]WAIVER_TX_Counties_FY22!BJ$2,[1]TX_Counties_FY22_Income_Limits!BI47,IF([1]TX_Counties_FY22_Income_Limits!BI47&lt;[1]WAIVER_TX_Counties_FY22!BJ$2,[1]WAIVER_TX_Counties_FY22!BJ$2,IF([1]TX_Counties_FY22_Income_Limits!BI47=[1]WAIVER_TX_Counties_FY22!BJ$2,[1]TX_Counties_FY22_Income_Limits!BI47)))</f>
        <v>94150</v>
      </c>
      <c r="BK47" s="64">
        <f>IF([1]TX_Counties_FY22_Income_Limits!BJ47&gt;[1]WAIVER_TX_Counties_FY22!BK$2,[1]TX_Counties_FY22_Income_Limits!BJ47,IF([1]TX_Counties_FY22_Income_Limits!BJ47&lt;[1]WAIVER_TX_Counties_FY22!BK$2,[1]WAIVER_TX_Counties_FY22!BK$2,IF([1]TX_Counties_FY22_Income_Limits!BJ47=[1]WAIVER_TX_Counties_FY22!BK$2,[1]TX_Counties_FY22_Income_Limits!BJ47)))</f>
        <v>99530</v>
      </c>
      <c r="BL47" s="64">
        <f>IF([1]TX_Counties_FY22_Income_Limits!BK47&gt;[1]WAIVER_TX_Counties_FY22!BL$2,[1]TX_Counties_FY22_Income_Limits!BK47,IF([1]TX_Counties_FY22_Income_Limits!BK47&lt;[1]WAIVER_TX_Counties_FY22!BL$2,[1]WAIVER_TX_Counties_FY22!BL$2,IF([1]TX_Counties_FY22_Income_Limits!BK47=[1]WAIVER_TX_Counties_FY22!BL$2,[1]TX_Counties_FY22_Income_Limits!BK47)))</f>
        <v>104910</v>
      </c>
      <c r="BM47" s="64">
        <f>IF([1]TX_Counties_FY22_Income_Limits!BL47&gt;[1]WAIVER_TX_Counties_FY22!BM$2,[1]TX_Counties_FY22_Income_Limits!BL47,IF([1]TX_Counties_FY22_Income_Limits!BL47&lt;[1]WAIVER_TX_Counties_FY22!BM$2,[1]WAIVER_TX_Counties_FY22!BM$2,IF([1]TX_Counties_FY22_Income_Limits!BL47=[1]WAIVER_TX_Counties_FY22!BM$2,[1]TX_Counties_FY22_Income_Limits!BL47)))</f>
        <v>110290</v>
      </c>
      <c r="BN47" s="64">
        <f>IF([1]TX_Counties_FY22_Income_Limits!BM47&gt;[1]WAIVER_TX_Counties_FY22!BN$2,[1]TX_Counties_FY22_Income_Limits!BM47,IF([1]TX_Counties_FY22_Income_Limits!BM47&lt;[1]WAIVER_TX_Counties_FY22!BN$2,[1]WAIVER_TX_Counties_FY22!BN$2,IF([1]TX_Counties_FY22_Income_Limits!BM47=[1]WAIVER_TX_Counties_FY22!BN$2,[1]TX_Counties_FY22_Income_Limits!BM47)))</f>
        <v>115670</v>
      </c>
      <c r="BO47" s="64">
        <f>IF([1]TX_Counties_FY22_Income_Limits!BN47&gt;[1]WAIVER_TX_Counties_FY22!BO$2,[1]TX_Counties_FY22_Income_Limits!BN47,IF([1]TX_Counties_FY22_Income_Limits!BN47&lt;[1]WAIVER_TX_Counties_FY22!BO$2,[1]WAIVER_TX_Counties_FY22!BO$2,IF([1]TX_Counties_FY22_Income_Limits!BN47=[1]WAIVER_TX_Counties_FY22!BO$2,[1]TX_Counties_FY22_Income_Limits!BN47)))</f>
        <v>121050</v>
      </c>
      <c r="BP47" s="64">
        <f>IF([1]TX_Counties_FY22_Income_Limits!BO47&gt;[1]WAIVER_TX_Counties_FY22!BP$2,[1]TX_Counties_FY22_Income_Limits!BO47,IF([1]TX_Counties_FY22_Income_Limits!BO47&lt;[1]WAIVER_TX_Counties_FY22!BP$2,[1]WAIVER_TX_Counties_FY22!BP$2,IF([1]TX_Counties_FY22_Income_Limits!BO47=[1]WAIVER_TX_Counties_FY22!BP$2,[1]TX_Counties_FY22_Income_Limits!BO47)))</f>
        <v>126430</v>
      </c>
      <c r="BQ47" s="64">
        <f>IF([1]TX_Counties_FY22_Income_Limits!BP47&gt;[1]WAIVER_TX_Counties_FY22!BQ$2,[1]TX_Counties_FY22_Income_Limits!BP47,IF([1]TX_Counties_FY22_Income_Limits!BP47&lt;[1]WAIVER_TX_Counties_FY22!BQ$2,[1]WAIVER_TX_Counties_FY22!BQ$2,IF([1]TX_Counties_FY22_Income_Limits!BP47=[1]WAIVER_TX_Counties_FY22!BQ$2,[1]TX_Counties_FY22_Income_Limits!BP47)))</f>
        <v>131810</v>
      </c>
      <c r="BR47" s="64">
        <f>IF([1]TX_Counties_FY22_Income_Limits!BQ47&gt;[1]WAIVER_TX_Counties_FY22!BR$2,[1]TX_Counties_FY22_Income_Limits!BQ47,IF([1]TX_Counties_FY22_Income_Limits!BQ47&lt;[1]WAIVER_TX_Counties_FY22!BR$2,[1]WAIVER_TX_Counties_FY22!BR$2,IF([1]TX_Counties_FY22_Income_Limits!BQ47=[1]WAIVER_TX_Counties_FY22!BR$2,[1]TX_Counties_FY22_Income_Limits!BQ47)))</f>
        <v>137190</v>
      </c>
      <c r="BS47" s="64">
        <f>IF([1]TX_Counties_FY22_Income_Limits!BR47&gt;[1]WAIVER_TX_Counties_FY22!BS$2,[1]TX_Counties_FY22_Income_Limits!BR47,IF([1]TX_Counties_FY22_Income_Limits!BR47&lt;[1]WAIVER_TX_Counties_FY22!BS$2,[1]WAIVER_TX_Counties_FY22!BS$2,IF([1]TX_Counties_FY22_Income_Limits!BR47=[1]WAIVER_TX_Counties_FY22!BS$2,[1]TX_Counties_FY22_Income_Limits!BR47)))</f>
        <v>142570</v>
      </c>
      <c r="BT47" s="64">
        <f>IF([1]TX_Counties_FY22_Income_Limits!BS47&gt;[1]WAIVER_TX_Counties_FY22!BT$2,[1]TX_Counties_FY22_Income_Limits!BS47,IF([1]TX_Counties_FY22_Income_Limits!BS47&lt;[1]WAIVER_TX_Counties_FY22!BT$2,[1]WAIVER_TX_Counties_FY22!BT$2,IF([1]TX_Counties_FY22_Income_Limits!BS47=[1]WAIVER_TX_Counties_FY22!BT$2,[1]TX_Counties_FY22_Income_Limits!BS47)))</f>
        <v>147950</v>
      </c>
      <c r="BU47" s="64">
        <f>IF([1]TX_Counties_FY22_Income_Limits!BT47&gt;[1]WAIVER_TX_Counties_FY22!BU$2,[1]TX_Counties_FY22_Income_Limits!BT47,IF([1]TX_Counties_FY22_Income_Limits!BT47&lt;[1]WAIVER_TX_Counties_FY22!BU$2,[1]WAIVER_TX_Counties_FY22!BU$2,IF([1]TX_Counties_FY22_Income_Limits!BT47=[1]WAIVER_TX_Counties_FY22!BU$2,[1]TX_Counties_FY22_Income_Limits!BT47)))</f>
        <v>153330</v>
      </c>
      <c r="BV47" s="64">
        <f>IF([1]TX_Counties_FY22_Income_Limits!BU47&gt;[1]WAIVER_TX_Counties_FY22!BV$2,[1]TX_Counties_FY22_Income_Limits!BU47,IF([1]TX_Counties_FY22_Income_Limits!BU47&lt;[1]WAIVER_TX_Counties_FY22!BV$2,[1]WAIVER_TX_Counties_FY22!BV$2,IF([1]TX_Counties_FY22_Income_Limits!BU47=[1]WAIVER_TX_Counties_FY22!BV$2,[1]TX_Counties_FY22_Income_Limits!BU47)))</f>
        <v>158710</v>
      </c>
      <c r="BW47" s="64">
        <f>IF([1]TX_Counties_FY22_Income_Limits!BV47&gt;[1]WAIVER_TX_Counties_FY22!BW$2,[1]TX_Counties_FY22_Income_Limits!BV47,IF([1]TX_Counties_FY22_Income_Limits!BV47&lt;[1]WAIVER_TX_Counties_FY22!BW$2,[1]WAIVER_TX_Counties_FY22!BW$2,IF([1]TX_Counties_FY22_Income_Limits!BV47=[1]WAIVER_TX_Counties_FY22!BW$2,[1]TX_Counties_FY22_Income_Limits!BV47)))</f>
        <v>164090</v>
      </c>
      <c r="BX47" s="64">
        <f>IF([1]TX_Counties_FY22_Income_Limits!BW47&gt;[1]WAIVER_TX_Counties_FY22!BX$2,[1]TX_Counties_FY22_Income_Limits!BW47,IF([1]TX_Counties_FY22_Income_Limits!BW47&lt;[1]WAIVER_TX_Counties_FY22!BX$2,[1]WAIVER_TX_Counties_FY22!BX$2,IF([1]TX_Counties_FY22_Income_Limits!BW47=[1]WAIVER_TX_Counties_FY22!BX$2,[1]TX_Counties_FY22_Income_Limits!BW47)))</f>
        <v>169470</v>
      </c>
      <c r="BY47" s="64">
        <f>IF([1]TX_Counties_FY22_Income_Limits!BX47&gt;[1]WAIVER_TX_Counties_FY22!BY$2,[1]TX_Counties_FY22_Income_Limits!BX47,IF([1]TX_Counties_FY22_Income_Limits!BX47&lt;[1]WAIVER_TX_Counties_FY22!BY$2,[1]WAIVER_TX_Counties_FY22!BY$2,IF([1]TX_Counties_FY22_Income_Limits!BX47=[1]WAIVER_TX_Counties_FY22!BY$2,[1]TX_Counties_FY22_Income_Limits!BX47)))</f>
        <v>174850</v>
      </c>
      <c r="BZ47" s="64">
        <f>IF([1]TX_Counties_FY22_Income_Limits!BY47&gt;[1]WAIVER_TX_Counties_FY22!BZ$2,[1]TX_Counties_FY22_Income_Limits!BY47,IF([1]TX_Counties_FY22_Income_Limits!BY47&lt;[1]WAIVER_TX_Counties_FY22!BZ$2,[1]WAIVER_TX_Counties_FY22!BZ$2,IF([1]TX_Counties_FY22_Income_Limits!BY47=[1]WAIVER_TX_Counties_FY22!BZ$2,[1]TX_Counties_FY22_Income_Limits!BY47)))</f>
        <v>180230</v>
      </c>
      <c r="CA47" s="64">
        <f>IF([1]TX_Counties_FY22_Income_Limits!BZ47&gt;[1]WAIVER_TX_Counties_FY22!CA$2,[1]TX_Counties_FY22_Income_Limits!BZ47,IF([1]TX_Counties_FY22_Income_Limits!BZ47&lt;[1]WAIVER_TX_Counties_FY22!CA$2,[1]WAIVER_TX_Counties_FY22!CA$2,IF([1]TX_Counties_FY22_Income_Limits!BZ47=[1]WAIVER_TX_Counties_FY22!CA$2,[1]TX_Counties_FY22_Income_Limits!BZ47)))</f>
        <v>59709.999999999993</v>
      </c>
      <c r="CB47" s="64">
        <f>IF([1]TX_Counties_FY22_Income_Limits!CA47&gt;[1]WAIVER_TX_Counties_FY22!CB$2,[1]TX_Counties_FY22_Income_Limits!CA47,IF([1]TX_Counties_FY22_Income_Limits!CA47&lt;[1]WAIVER_TX_Counties_FY22!CB$2,[1]WAIVER_TX_Counties_FY22!CB$2,IF([1]TX_Counties_FY22_Income_Limits!CA47=[1]WAIVER_TX_Counties_FY22!CB$2,[1]TX_Counties_FY22_Income_Limits!CA47)))</f>
        <v>68240</v>
      </c>
      <c r="CC47" s="64">
        <f>IF([1]TX_Counties_FY22_Income_Limits!CB47&gt;[1]WAIVER_TX_Counties_FY22!CC$2,[1]TX_Counties_FY22_Income_Limits!CB47,IF([1]TX_Counties_FY22_Income_Limits!CB47&lt;[1]WAIVER_TX_Counties_FY22!CC$2,[1]WAIVER_TX_Counties_FY22!CC$2,IF([1]TX_Counties_FY22_Income_Limits!CB47=[1]WAIVER_TX_Counties_FY22!CC$2,[1]TX_Counties_FY22_Income_Limits!CB47)))</f>
        <v>76770</v>
      </c>
      <c r="CD47" s="64">
        <f>IF([1]TX_Counties_FY22_Income_Limits!CC47&gt;[1]WAIVER_TX_Counties_FY22!CD$2,[1]TX_Counties_FY22_Income_Limits!CC47,IF([1]TX_Counties_FY22_Income_Limits!CC47&lt;[1]WAIVER_TX_Counties_FY22!CD$2,[1]WAIVER_TX_Counties_FY22!CD$2,IF([1]TX_Counties_FY22_Income_Limits!CC47=[1]WAIVER_TX_Counties_FY22!CD$2,[1]TX_Counties_FY22_Income_Limits!CC47)))</f>
        <v>85300</v>
      </c>
      <c r="CE47" s="64">
        <f>IF([1]TX_Counties_FY22_Income_Limits!CD47&gt;[1]WAIVER_TX_Counties_FY22!CE$2,[1]TX_Counties_FY22_Income_Limits!CD47,IF([1]TX_Counties_FY22_Income_Limits!CD47&lt;[1]WAIVER_TX_Counties_FY22!CE$2,[1]WAIVER_TX_Counties_FY22!CE$2,IF([1]TX_Counties_FY22_Income_Limits!CD47=[1]WAIVER_TX_Counties_FY22!CE$2,[1]TX_Counties_FY22_Income_Limits!CD47)))</f>
        <v>92124</v>
      </c>
      <c r="CF47" s="64">
        <f>IF([1]TX_Counties_FY22_Income_Limits!CE47&gt;[1]WAIVER_TX_Counties_FY22!CF$2,[1]TX_Counties_FY22_Income_Limits!CE47,IF([1]TX_Counties_FY22_Income_Limits!CE47&lt;[1]WAIVER_TX_Counties_FY22!CF$2,[1]WAIVER_TX_Counties_FY22!CF$2,IF([1]TX_Counties_FY22_Income_Limits!CE47=[1]WAIVER_TX_Counties_FY22!CF$2,[1]TX_Counties_FY22_Income_Limits!CE47)))</f>
        <v>98948</v>
      </c>
      <c r="CG47" s="64">
        <f>IF([1]TX_Counties_FY22_Income_Limits!CF47&gt;[1]WAIVER_TX_Counties_FY22!CG$2,[1]TX_Counties_FY22_Income_Limits!CF47,IF([1]TX_Counties_FY22_Income_Limits!CF47&lt;[1]WAIVER_TX_Counties_FY22!CG$2,[1]WAIVER_TX_Counties_FY22!CG$2,IF([1]TX_Counties_FY22_Income_Limits!CF47=[1]WAIVER_TX_Counties_FY22!CG$2,[1]TX_Counties_FY22_Income_Limits!CF47)))</f>
        <v>105772</v>
      </c>
      <c r="CH47" s="64">
        <f>IF([1]TX_Counties_FY22_Income_Limits!CG47&gt;[1]WAIVER_TX_Counties_FY22!CH$2,[1]TX_Counties_FY22_Income_Limits!CG47,IF([1]TX_Counties_FY22_Income_Limits!CG47&lt;[1]WAIVER_TX_Counties_FY22!CH$2,[1]WAIVER_TX_Counties_FY22!CH$2,IF([1]TX_Counties_FY22_Income_Limits!CG47=[1]WAIVER_TX_Counties_FY22!CH$2,[1]TX_Counties_FY22_Income_Limits!CG47)))</f>
        <v>112596</v>
      </c>
      <c r="CI47" s="64">
        <f>IF([1]TX_Counties_FY22_Income_Limits!CH47&gt;[1]WAIVER_TX_Counties_FY22!CI$2,[1]TX_Counties_FY22_Income_Limits!CH47,IF([1]TX_Counties_FY22_Income_Limits!CH47&lt;[1]WAIVER_TX_Counties_FY22!CI$2,[1]WAIVER_TX_Counties_FY22!CI$2,IF([1]TX_Counties_FY22_Income_Limits!CH47=[1]WAIVER_TX_Counties_FY22!CI$2,[1]TX_Counties_FY22_Income_Limits!CH47)))</f>
        <v>119419.99999999999</v>
      </c>
      <c r="CJ47" s="64">
        <f>IF([1]TX_Counties_FY22_Income_Limits!CI47&gt;[1]WAIVER_TX_Counties_FY22!CJ$2,[1]TX_Counties_FY22_Income_Limits!CI47,IF([1]TX_Counties_FY22_Income_Limits!CI47&lt;[1]WAIVER_TX_Counties_FY22!CJ$2,[1]WAIVER_TX_Counties_FY22!CJ$2,IF([1]TX_Counties_FY22_Income_Limits!CI47=[1]WAIVER_TX_Counties_FY22!CJ$2,[1]TX_Counties_FY22_Income_Limits!CI47)))</f>
        <v>126244</v>
      </c>
      <c r="CK47" s="64">
        <f>IF([1]TX_Counties_FY22_Income_Limits!CJ47&gt;[1]WAIVER_TX_Counties_FY22!CK$2,[1]TX_Counties_FY22_Income_Limits!CJ47,IF([1]TX_Counties_FY22_Income_Limits!CJ47&lt;[1]WAIVER_TX_Counties_FY22!CK$2,[1]WAIVER_TX_Counties_FY22!CK$2,IF([1]TX_Counties_FY22_Income_Limits!CJ47=[1]WAIVER_TX_Counties_FY22!CK$2,[1]TX_Counties_FY22_Income_Limits!CJ47)))</f>
        <v>133068</v>
      </c>
      <c r="CL47" s="64">
        <f>IF([1]TX_Counties_FY22_Income_Limits!CK47&gt;[1]WAIVER_TX_Counties_FY22!CL$2,[1]TX_Counties_FY22_Income_Limits!CK47,IF([1]TX_Counties_FY22_Income_Limits!CK47&lt;[1]WAIVER_TX_Counties_FY22!CL$2,[1]WAIVER_TX_Counties_FY22!CL$2,IF([1]TX_Counties_FY22_Income_Limits!CK47=[1]WAIVER_TX_Counties_FY22!CL$2,[1]TX_Counties_FY22_Income_Limits!CK47)))</f>
        <v>139892</v>
      </c>
      <c r="CM47" s="64">
        <f>IF([1]TX_Counties_FY22_Income_Limits!CL47&gt;[1]WAIVER_TX_Counties_FY22!CM$2,[1]TX_Counties_FY22_Income_Limits!CL47,IF([1]TX_Counties_FY22_Income_Limits!CL47&lt;[1]WAIVER_TX_Counties_FY22!CM$2,[1]WAIVER_TX_Counties_FY22!CM$2,IF([1]TX_Counties_FY22_Income_Limits!CL47=[1]WAIVER_TX_Counties_FY22!CM$2,[1]TX_Counties_FY22_Income_Limits!CL47)))</f>
        <v>146716</v>
      </c>
      <c r="CN47" s="64">
        <f>IF([1]TX_Counties_FY22_Income_Limits!CM47&gt;[1]WAIVER_TX_Counties_FY22!CN$2,[1]TX_Counties_FY22_Income_Limits!CM47,IF([1]TX_Counties_FY22_Income_Limits!CM47&lt;[1]WAIVER_TX_Counties_FY22!CN$2,[1]WAIVER_TX_Counties_FY22!CN$2,IF([1]TX_Counties_FY22_Income_Limits!CM47=[1]WAIVER_TX_Counties_FY22!CN$2,[1]TX_Counties_FY22_Income_Limits!CM47)))</f>
        <v>153540</v>
      </c>
      <c r="CO47" s="64">
        <f>IF([1]TX_Counties_FY22_Income_Limits!CN47&gt;[1]WAIVER_TX_Counties_FY22!CO$2,[1]TX_Counties_FY22_Income_Limits!CN47,IF([1]TX_Counties_FY22_Income_Limits!CN47&lt;[1]WAIVER_TX_Counties_FY22!CO$2,[1]WAIVER_TX_Counties_FY22!CO$2,IF([1]TX_Counties_FY22_Income_Limits!CN47=[1]WAIVER_TX_Counties_FY22!CO$2,[1]TX_Counties_FY22_Income_Limits!CN47)))</f>
        <v>160364</v>
      </c>
      <c r="CP47" s="64">
        <f>IF([1]TX_Counties_FY22_Income_Limits!CO47&gt;[1]WAIVER_TX_Counties_FY22!CP$2,[1]TX_Counties_FY22_Income_Limits!CO47,IF([1]TX_Counties_FY22_Income_Limits!CO47&lt;[1]WAIVER_TX_Counties_FY22!CP$2,[1]WAIVER_TX_Counties_FY22!CP$2,IF([1]TX_Counties_FY22_Income_Limits!CO47=[1]WAIVER_TX_Counties_FY22!CP$2,[1]TX_Counties_FY22_Income_Limits!CO47)))</f>
        <v>167188</v>
      </c>
      <c r="CQ47" s="64">
        <f>IF([1]TX_Counties_FY22_Income_Limits!CP47&gt;[1]WAIVER_TX_Counties_FY22!CQ$2,[1]TX_Counties_FY22_Income_Limits!CP47,IF([1]TX_Counties_FY22_Income_Limits!CP47&lt;[1]WAIVER_TX_Counties_FY22!CQ$2,[1]WAIVER_TX_Counties_FY22!CQ$2,IF([1]TX_Counties_FY22_Income_Limits!CP47=[1]WAIVER_TX_Counties_FY22!CQ$2,[1]TX_Counties_FY22_Income_Limits!CP47)))</f>
        <v>174012</v>
      </c>
      <c r="CR47" s="64">
        <f>IF([1]TX_Counties_FY22_Income_Limits!CQ47&gt;[1]WAIVER_TX_Counties_FY22!CR$2,[1]TX_Counties_FY22_Income_Limits!CQ47,IF([1]TX_Counties_FY22_Income_Limits!CQ47&lt;[1]WAIVER_TX_Counties_FY22!CR$2,[1]WAIVER_TX_Counties_FY22!CR$2,IF([1]TX_Counties_FY22_Income_Limits!CQ47=[1]WAIVER_TX_Counties_FY22!CR$2,[1]TX_Counties_FY22_Income_Limits!CQ47)))</f>
        <v>180836</v>
      </c>
      <c r="CS47" s="64">
        <f>IF([1]TX_Counties_FY22_Income_Limits!CR47&gt;[1]WAIVER_TX_Counties_FY22!CS$2,[1]TX_Counties_FY22_Income_Limits!CR47,IF([1]TX_Counties_FY22_Income_Limits!CR47&lt;[1]WAIVER_TX_Counties_FY22!CS$2,[1]WAIVER_TX_Counties_FY22!CS$2,IF([1]TX_Counties_FY22_Income_Limits!CR47=[1]WAIVER_TX_Counties_FY22!CS$2,[1]TX_Counties_FY22_Income_Limits!CR47)))</f>
        <v>187660</v>
      </c>
      <c r="CT47" s="64">
        <f>IF([1]TX_Counties_FY22_Income_Limits!CS47&gt;[1]WAIVER_TX_Counties_FY22!CT$2,[1]TX_Counties_FY22_Income_Limits!CS47,IF([1]TX_Counties_FY22_Income_Limits!CS47&lt;[1]WAIVER_TX_Counties_FY22!CT$2,[1]WAIVER_TX_Counties_FY22!CT$2,IF([1]TX_Counties_FY22_Income_Limits!CS47=[1]WAIVER_TX_Counties_FY22!CT$2,[1]TX_Counties_FY22_Income_Limits!CS47)))</f>
        <v>194484</v>
      </c>
      <c r="CU47" s="64">
        <f>IF([1]TX_Counties_FY22_Income_Limits!CT47&gt;[1]WAIVER_TX_Counties_FY22!CU$2,[1]TX_Counties_FY22_Income_Limits!CT47,IF([1]TX_Counties_FY22_Income_Limits!CT47&lt;[1]WAIVER_TX_Counties_FY22!CU$2,[1]WAIVER_TX_Counties_FY22!CU$2,IF([1]TX_Counties_FY22_Income_Limits!CT47=[1]WAIVER_TX_Counties_FY22!CU$2,[1]TX_Counties_FY22_Income_Limits!CT47)))</f>
        <v>201308</v>
      </c>
      <c r="CV47" s="64">
        <f>IF([1]TX_Counties_FY22_Income_Limits!CU47&gt;[1]WAIVER_TX_Counties_FY22!CV$2,[1]TX_Counties_FY22_Income_Limits!CU47,IF([1]TX_Counties_FY22_Income_Limits!CU47&lt;[1]WAIVER_TX_Counties_FY22!CV$2,[1]WAIVER_TX_Counties_FY22!CV$2,IF([1]TX_Counties_FY22_Income_Limits!CU47=[1]WAIVER_TX_Counties_FY22!CV$2,[1]TX_Counties_FY22_Income_Limits!CU47)))</f>
        <v>208132</v>
      </c>
      <c r="CW47" s="64">
        <f>IF([1]TX_Counties_FY22_Income_Limits!CV47&gt;[1]WAIVER_TX_Counties_FY22!CW$2,[1]TX_Counties_FY22_Income_Limits!CV47,IF([1]TX_Counties_FY22_Income_Limits!CV47&lt;[1]WAIVER_TX_Counties_FY22!CW$2,[1]WAIVER_TX_Counties_FY22!CW$2,IF([1]TX_Counties_FY22_Income_Limits!CV47=[1]WAIVER_TX_Counties_FY22!CW$2,[1]TX_Counties_FY22_Income_Limits!CV47)))</f>
        <v>214956</v>
      </c>
      <c r="CX47" s="64">
        <f>IF([1]TX_Counties_FY22_Income_Limits!CW47&gt;[1]WAIVER_TX_Counties_FY22!CX$2,[1]TX_Counties_FY22_Income_Limits!CW47,IF([1]TX_Counties_FY22_Income_Limits!CW47&lt;[1]WAIVER_TX_Counties_FY22!CX$2,[1]WAIVER_TX_Counties_FY22!CX$2,IF([1]TX_Counties_FY22_Income_Limits!CW47=[1]WAIVER_TX_Counties_FY22!CX$2,[1]TX_Counties_FY22_Income_Limits!CW47)))</f>
        <v>221780</v>
      </c>
      <c r="CY47" s="64">
        <f>IF([1]TX_Counties_FY22_Income_Limits!CX47&gt;[1]WAIVER_TX_Counties_FY22!CY$2,[1]TX_Counties_FY22_Income_Limits!CX47,IF([1]TX_Counties_FY22_Income_Limits!CX47&lt;[1]WAIVER_TX_Counties_FY22!CY$2,[1]WAIVER_TX_Counties_FY22!CY$2,IF([1]TX_Counties_FY22_Income_Limits!CX47=[1]WAIVER_TX_Counties_FY22!CY$2,[1]TX_Counties_FY22_Income_Limits!CX47)))</f>
        <v>228604</v>
      </c>
      <c r="CZ47" s="64">
        <f>IF([1]TX_Counties_FY22_Income_Limits!CY47&gt;[1]WAIVER_TX_Counties_FY22!CZ$2,[1]TX_Counties_FY22_Income_Limits!CY47,IF([1]TX_Counties_FY22_Income_Limits!CY47&lt;[1]WAIVER_TX_Counties_FY22!CZ$2,[1]WAIVER_TX_Counties_FY22!CZ$2,IF([1]TX_Counties_FY22_Income_Limits!CY47=[1]WAIVER_TX_Counties_FY22!CZ$2,[1]TX_Counties_FY22_Income_Limits!CY47)))</f>
        <v>71652</v>
      </c>
      <c r="DA47" s="64">
        <f>IF([1]TX_Counties_FY22_Income_Limits!CZ47&gt;[1]WAIVER_TX_Counties_FY22!DA$2,[1]TX_Counties_FY22_Income_Limits!CZ47,IF([1]TX_Counties_FY22_Income_Limits!CZ47&lt;[1]WAIVER_TX_Counties_FY22!DA$2,[1]WAIVER_TX_Counties_FY22!DA$2,IF([1]TX_Counties_FY22_Income_Limits!CZ47=[1]WAIVER_TX_Counties_FY22!DA$2,[1]TX_Counties_FY22_Income_Limits!CZ47)))</f>
        <v>81888</v>
      </c>
      <c r="DB47" s="64">
        <f>IF([1]TX_Counties_FY22_Income_Limits!DA47&gt;[1]WAIVER_TX_Counties_FY22!DB$2,[1]TX_Counties_FY22_Income_Limits!DA47,IF([1]TX_Counties_FY22_Income_Limits!DA47&lt;[1]WAIVER_TX_Counties_FY22!DB$2,[1]WAIVER_TX_Counties_FY22!DB$2,IF([1]TX_Counties_FY22_Income_Limits!DA47=[1]WAIVER_TX_Counties_FY22!DB$2,[1]TX_Counties_FY22_Income_Limits!DA47)))</f>
        <v>92124</v>
      </c>
      <c r="DC47" s="64">
        <f>IF([1]TX_Counties_FY22_Income_Limits!DB47&gt;[1]WAIVER_TX_Counties_FY22!DC$2,[1]TX_Counties_FY22_Income_Limits!DB47,IF([1]TX_Counties_FY22_Income_Limits!DB47&lt;[1]WAIVER_TX_Counties_FY22!DC$2,[1]WAIVER_TX_Counties_FY22!DC$2,IF([1]TX_Counties_FY22_Income_Limits!DB47=[1]WAIVER_TX_Counties_FY22!DC$2,[1]TX_Counties_FY22_Income_Limits!DB47)))</f>
        <v>102360</v>
      </c>
      <c r="DD47" s="64">
        <f>IF([1]TX_Counties_FY22_Income_Limits!DC47&gt;[1]WAIVER_TX_Counties_FY22!DD$2,[1]TX_Counties_FY22_Income_Limits!DC47,IF([1]TX_Counties_FY22_Income_Limits!DC47&lt;[1]WAIVER_TX_Counties_FY22!DD$2,[1]WAIVER_TX_Counties_FY22!DD$2,IF([1]TX_Counties_FY22_Income_Limits!DC47=[1]WAIVER_TX_Counties_FY22!DD$2,[1]TX_Counties_FY22_Income_Limits!DC47)))</f>
        <v>110548.8</v>
      </c>
      <c r="DE47" s="64">
        <f>IF([1]TX_Counties_FY22_Income_Limits!DD47&gt;[1]WAIVER_TX_Counties_FY22!DE$2,[1]TX_Counties_FY22_Income_Limits!DD47,IF([1]TX_Counties_FY22_Income_Limits!DD47&lt;[1]WAIVER_TX_Counties_FY22!DE$2,[1]WAIVER_TX_Counties_FY22!DE$2,IF([1]TX_Counties_FY22_Income_Limits!DD47=[1]WAIVER_TX_Counties_FY22!DE$2,[1]TX_Counties_FY22_Income_Limits!DD47)))</f>
        <v>118737.59999999999</v>
      </c>
      <c r="DF47" s="64">
        <f>IF([1]TX_Counties_FY22_Income_Limits!DE47&gt;[1]WAIVER_TX_Counties_FY22!DF$2,[1]TX_Counties_FY22_Income_Limits!DE47,IF([1]TX_Counties_FY22_Income_Limits!DE47&lt;[1]WAIVER_TX_Counties_FY22!DF$2,[1]WAIVER_TX_Counties_FY22!DF$2,IF([1]TX_Counties_FY22_Income_Limits!DE47=[1]WAIVER_TX_Counties_FY22!DF$2,[1]TX_Counties_FY22_Income_Limits!DE47)))</f>
        <v>126926.39999999999</v>
      </c>
      <c r="DG47" s="64">
        <f>IF([1]TX_Counties_FY22_Income_Limits!DF47&gt;[1]WAIVER_TX_Counties_FY22!DG$2,[1]TX_Counties_FY22_Income_Limits!DF47,IF([1]TX_Counties_FY22_Income_Limits!DF47&lt;[1]WAIVER_TX_Counties_FY22!DG$2,[1]WAIVER_TX_Counties_FY22!DG$2,IF([1]TX_Counties_FY22_Income_Limits!DF47=[1]WAIVER_TX_Counties_FY22!DG$2,[1]TX_Counties_FY22_Income_Limits!DF47)))</f>
        <v>135115.20000000001</v>
      </c>
      <c r="DH47" s="64">
        <f>IF([1]TX_Counties_FY22_Income_Limits!DG47&gt;[1]WAIVER_TX_Counties_FY22!DH$2,[1]TX_Counties_FY22_Income_Limits!DG47,IF([1]TX_Counties_FY22_Income_Limits!DG47&lt;[1]WAIVER_TX_Counties_FY22!DH$2,[1]WAIVER_TX_Counties_FY22!DH$2,IF([1]TX_Counties_FY22_Income_Limits!DG47=[1]WAIVER_TX_Counties_FY22!DH$2,[1]TX_Counties_FY22_Income_Limits!DG47)))</f>
        <v>143304</v>
      </c>
      <c r="DI47" s="64">
        <f>IF([1]TX_Counties_FY22_Income_Limits!DH47&gt;[1]WAIVER_TX_Counties_FY22!DI$2,[1]TX_Counties_FY22_Income_Limits!DH47,IF([1]TX_Counties_FY22_Income_Limits!DH47&lt;[1]WAIVER_TX_Counties_FY22!DI$2,[1]WAIVER_TX_Counties_FY22!DI$2,IF([1]TX_Counties_FY22_Income_Limits!DH47=[1]WAIVER_TX_Counties_FY22!DI$2,[1]TX_Counties_FY22_Income_Limits!DH47)))</f>
        <v>151492.79999999999</v>
      </c>
      <c r="DJ47" s="64">
        <f>IF([1]TX_Counties_FY22_Income_Limits!DI47&gt;[1]WAIVER_TX_Counties_FY22!DJ$2,[1]TX_Counties_FY22_Income_Limits!DI47,IF([1]TX_Counties_FY22_Income_Limits!DI47&lt;[1]WAIVER_TX_Counties_FY22!DJ$2,[1]WAIVER_TX_Counties_FY22!DJ$2,IF([1]TX_Counties_FY22_Income_Limits!DI47=[1]WAIVER_TX_Counties_FY22!DJ$2,[1]TX_Counties_FY22_Income_Limits!DI47)))</f>
        <v>159681.59999999998</v>
      </c>
      <c r="DK47" s="64">
        <f>IF([1]TX_Counties_FY22_Income_Limits!DJ47&gt;[1]WAIVER_TX_Counties_FY22!DK$2,[1]TX_Counties_FY22_Income_Limits!DJ47,IF([1]TX_Counties_FY22_Income_Limits!DJ47&lt;[1]WAIVER_TX_Counties_FY22!DK$2,[1]WAIVER_TX_Counties_FY22!DK$2,IF([1]TX_Counties_FY22_Income_Limits!DJ47=[1]WAIVER_TX_Counties_FY22!DK$2,[1]TX_Counties_FY22_Income_Limits!DJ47)))</f>
        <v>167870.39999999997</v>
      </c>
      <c r="DL47" s="64">
        <f>IF([1]TX_Counties_FY22_Income_Limits!DK47&gt;[1]WAIVER_TX_Counties_FY22!DL$2,[1]TX_Counties_FY22_Income_Limits!DK47,IF([1]TX_Counties_FY22_Income_Limits!DK47&lt;[1]WAIVER_TX_Counties_FY22!DL$2,[1]WAIVER_TX_Counties_FY22!DL$2,IF([1]TX_Counties_FY22_Income_Limits!DK47=[1]WAIVER_TX_Counties_FY22!DL$2,[1]TX_Counties_FY22_Income_Limits!DK47)))</f>
        <v>176059.19999999995</v>
      </c>
      <c r="DM47" s="64">
        <f>IF([1]TX_Counties_FY22_Income_Limits!DL47&gt;[1]WAIVER_TX_Counties_FY22!DM$2,[1]TX_Counties_FY22_Income_Limits!DL47,IF([1]TX_Counties_FY22_Income_Limits!DL47&lt;[1]WAIVER_TX_Counties_FY22!DM$2,[1]WAIVER_TX_Counties_FY22!DM$2,IF([1]TX_Counties_FY22_Income_Limits!DL47=[1]WAIVER_TX_Counties_FY22!DM$2,[1]TX_Counties_FY22_Income_Limits!DL47)))</f>
        <v>184247.99999999994</v>
      </c>
      <c r="DN47" s="64">
        <f>IF([1]TX_Counties_FY22_Income_Limits!DM47&gt;[1]WAIVER_TX_Counties_FY22!DN$2,[1]TX_Counties_FY22_Income_Limits!DM47,IF([1]TX_Counties_FY22_Income_Limits!DM47&lt;[1]WAIVER_TX_Counties_FY22!DN$2,[1]WAIVER_TX_Counties_FY22!DN$2,IF([1]TX_Counties_FY22_Income_Limits!DM47=[1]WAIVER_TX_Counties_FY22!DN$2,[1]TX_Counties_FY22_Income_Limits!DM47)))</f>
        <v>192436.79999999993</v>
      </c>
      <c r="DO47" s="64">
        <f>IF([1]TX_Counties_FY22_Income_Limits!DN47&gt;[1]WAIVER_TX_Counties_FY22!DO$2,[1]TX_Counties_FY22_Income_Limits!DN47,IF([1]TX_Counties_FY22_Income_Limits!DN47&lt;[1]WAIVER_TX_Counties_FY22!DO$2,[1]WAIVER_TX_Counties_FY22!DO$2,IF([1]TX_Counties_FY22_Income_Limits!DN47=[1]WAIVER_TX_Counties_FY22!DO$2,[1]TX_Counties_FY22_Income_Limits!DN47)))</f>
        <v>200625.59999999992</v>
      </c>
      <c r="DP47" s="64">
        <f>IF([1]TX_Counties_FY22_Income_Limits!DO47&gt;[1]WAIVER_TX_Counties_FY22!DP$2,[1]TX_Counties_FY22_Income_Limits!DO47,IF([1]TX_Counties_FY22_Income_Limits!DO47&lt;[1]WAIVER_TX_Counties_FY22!DP$2,[1]WAIVER_TX_Counties_FY22!DP$2,IF([1]TX_Counties_FY22_Income_Limits!DO47=[1]WAIVER_TX_Counties_FY22!DP$2,[1]TX_Counties_FY22_Income_Limits!DO47)))</f>
        <v>208814.39999999991</v>
      </c>
      <c r="DQ47" s="64">
        <f>IF([1]TX_Counties_FY22_Income_Limits!DP47&gt;[1]WAIVER_TX_Counties_FY22!DQ$2,[1]TX_Counties_FY22_Income_Limits!DP47,IF([1]TX_Counties_FY22_Income_Limits!DP47&lt;[1]WAIVER_TX_Counties_FY22!DQ$2,[1]WAIVER_TX_Counties_FY22!DQ$2,IF([1]TX_Counties_FY22_Income_Limits!DP47=[1]WAIVER_TX_Counties_FY22!DQ$2,[1]TX_Counties_FY22_Income_Limits!DP47)))</f>
        <v>217003.1999999999</v>
      </c>
      <c r="DR47" s="64">
        <f>IF([1]TX_Counties_FY22_Income_Limits!DQ47&gt;[1]WAIVER_TX_Counties_FY22!DR$2,[1]TX_Counties_FY22_Income_Limits!DQ47,IF([1]TX_Counties_FY22_Income_Limits!DQ47&lt;[1]WAIVER_TX_Counties_FY22!DR$2,[1]WAIVER_TX_Counties_FY22!DR$2,IF([1]TX_Counties_FY22_Income_Limits!DQ47=[1]WAIVER_TX_Counties_FY22!DR$2,[1]TX_Counties_FY22_Income_Limits!DQ47)))</f>
        <v>225191.99999999988</v>
      </c>
      <c r="DS47" s="64">
        <f>IF([1]TX_Counties_FY22_Income_Limits!DR47&gt;[1]WAIVER_TX_Counties_FY22!DS$2,[1]TX_Counties_FY22_Income_Limits!DR47,IF([1]TX_Counties_FY22_Income_Limits!DR47&lt;[1]WAIVER_TX_Counties_FY22!DS$2,[1]WAIVER_TX_Counties_FY22!DS$2,IF([1]TX_Counties_FY22_Income_Limits!DR47=[1]WAIVER_TX_Counties_FY22!DS$2,[1]TX_Counties_FY22_Income_Limits!DR47)))</f>
        <v>233380.79999999987</v>
      </c>
      <c r="DT47" s="64">
        <f>IF([1]TX_Counties_FY22_Income_Limits!DS47&gt;[1]WAIVER_TX_Counties_FY22!DT$2,[1]TX_Counties_FY22_Income_Limits!DS47,IF([1]TX_Counties_FY22_Income_Limits!DS47&lt;[1]WAIVER_TX_Counties_FY22!DT$2,[1]WAIVER_TX_Counties_FY22!DT$2,IF([1]TX_Counties_FY22_Income_Limits!DS47=[1]WAIVER_TX_Counties_FY22!DT$2,[1]TX_Counties_FY22_Income_Limits!DS47)))</f>
        <v>241569.59999999986</v>
      </c>
      <c r="DU47" s="64">
        <f>IF([1]TX_Counties_FY22_Income_Limits!DT47&gt;[1]WAIVER_TX_Counties_FY22!DU$2,[1]TX_Counties_FY22_Income_Limits!DT47,IF([1]TX_Counties_FY22_Income_Limits!DT47&lt;[1]WAIVER_TX_Counties_FY22!DU$2,[1]WAIVER_TX_Counties_FY22!DU$2,IF([1]TX_Counties_FY22_Income_Limits!DT47=[1]WAIVER_TX_Counties_FY22!DU$2,[1]TX_Counties_FY22_Income_Limits!DT47)))</f>
        <v>249758.39999999985</v>
      </c>
      <c r="DV47" s="64">
        <f>IF([1]TX_Counties_FY22_Income_Limits!DU47&gt;[1]WAIVER_TX_Counties_FY22!DV$2,[1]TX_Counties_FY22_Income_Limits!DU47,IF([1]TX_Counties_FY22_Income_Limits!DU47&lt;[1]WAIVER_TX_Counties_FY22!DV$2,[1]WAIVER_TX_Counties_FY22!DV$2,IF([1]TX_Counties_FY22_Income_Limits!DU47=[1]WAIVER_TX_Counties_FY22!DV$2,[1]TX_Counties_FY22_Income_Limits!DU47)))</f>
        <v>257947.19999999984</v>
      </c>
      <c r="DW47" s="64">
        <f>IF([1]TX_Counties_FY22_Income_Limits!DV47&gt;[1]WAIVER_TX_Counties_FY22!DW$2,[1]TX_Counties_FY22_Income_Limits!DV47,IF([1]TX_Counties_FY22_Income_Limits!DV47&lt;[1]WAIVER_TX_Counties_FY22!DW$2,[1]WAIVER_TX_Counties_FY22!DW$2,IF([1]TX_Counties_FY22_Income_Limits!DV47=[1]WAIVER_TX_Counties_FY22!DW$2,[1]TX_Counties_FY22_Income_Limits!DV47)))</f>
        <v>266135.99999999983</v>
      </c>
      <c r="DX47" s="64">
        <f>IF([1]TX_Counties_FY22_Income_Limits!DW47&gt;[1]WAIVER_TX_Counties_FY22!DX$2,[1]TX_Counties_FY22_Income_Limits!DW47,IF([1]TX_Counties_FY22_Income_Limits!DW47&lt;[1]WAIVER_TX_Counties_FY22!DX$2,[1]WAIVER_TX_Counties_FY22!DX$2,IF([1]TX_Counties_FY22_Income_Limits!DW47=[1]WAIVER_TX_Counties_FY22!DX$2,[1]TX_Counties_FY22_Income_Limits!DW47)))</f>
        <v>274324.79999999981</v>
      </c>
    </row>
    <row r="48" spans="1:129" ht="14.45">
      <c r="A48" s="65" t="s">
        <v>237</v>
      </c>
      <c r="B48" s="65" t="str">
        <f t="shared" si="5"/>
        <v>YES</v>
      </c>
      <c r="C48" s="64">
        <f>[1]TX_Counties_FY22_Income_Limits!B48</f>
        <v>83500</v>
      </c>
      <c r="D48" s="64">
        <f>IF([1]TX_Counties_FY22_Income_Limits!C48&gt;[1]WAIVER_TX_Counties_FY22!D$2,[1]TX_Counties_FY22_Income_Limits!C48,IF([1]TX_Counties_FY22_Income_Limits!C48&lt;[1]WAIVER_TX_Counties_FY22!D$2,[1]WAIVER_TX_Counties_FY22!D$2,IF([1]TX_Counties_FY22_Income_Limits!C48=[1]WAIVER_TX_Counties_FY22!D$2,[1]TX_Counties_FY22_Income_Limits!C48)))</f>
        <v>17650</v>
      </c>
      <c r="E48" s="64">
        <f>IF([1]TX_Counties_FY22_Income_Limits!D48&gt;[1]WAIVER_TX_Counties_FY22!E$2,[1]TX_Counties_FY22_Income_Limits!D48,IF([1]TX_Counties_FY22_Income_Limits!D48&lt;[1]WAIVER_TX_Counties_FY22!E$2,[1]WAIVER_TX_Counties_FY22!E$2,IF([1]TX_Counties_FY22_Income_Limits!D48=[1]WAIVER_TX_Counties_FY22!E$2,[1]TX_Counties_FY22_Income_Limits!D48)))</f>
        <v>20200</v>
      </c>
      <c r="F48" s="64">
        <f>IF([1]TX_Counties_FY22_Income_Limits!E48&gt;[1]WAIVER_TX_Counties_FY22!F$2,[1]TX_Counties_FY22_Income_Limits!E48,IF([1]TX_Counties_FY22_Income_Limits!E48&lt;[1]WAIVER_TX_Counties_FY22!F$2,[1]WAIVER_TX_Counties_FY22!F$2,IF([1]TX_Counties_FY22_Income_Limits!E48=[1]WAIVER_TX_Counties_FY22!F$2,[1]TX_Counties_FY22_Income_Limits!E48)))</f>
        <v>23030</v>
      </c>
      <c r="G48" s="64">
        <f>IF([1]TX_Counties_FY22_Income_Limits!F48&gt;[1]WAIVER_TX_Counties_FY22!G$2,[1]TX_Counties_FY22_Income_Limits!F48,IF([1]TX_Counties_FY22_Income_Limits!F48&lt;[1]WAIVER_TX_Counties_FY22!G$2,[1]WAIVER_TX_Counties_FY22!G$2,IF([1]TX_Counties_FY22_Income_Limits!F48=[1]WAIVER_TX_Counties_FY22!G$2,[1]TX_Counties_FY22_Income_Limits!F48)))</f>
        <v>27750</v>
      </c>
      <c r="H48" s="64">
        <f>IF([1]TX_Counties_FY22_Income_Limits!G48&gt;[1]WAIVER_TX_Counties_FY22!H$2,[1]TX_Counties_FY22_Income_Limits!G48,IF([1]TX_Counties_FY22_Income_Limits!G48&lt;[1]WAIVER_TX_Counties_FY22!H$2,[1]WAIVER_TX_Counties_FY22!H$2,IF([1]TX_Counties_FY22_Income_Limits!G48=[1]WAIVER_TX_Counties_FY22!H$2,[1]TX_Counties_FY22_Income_Limits!G48)))</f>
        <v>32470</v>
      </c>
      <c r="I48" s="64">
        <f>IF([1]TX_Counties_FY22_Income_Limits!H48&gt;[1]WAIVER_TX_Counties_FY22!I$2,[1]TX_Counties_FY22_Income_Limits!H48,IF([1]TX_Counties_FY22_Income_Limits!H48&lt;[1]WAIVER_TX_Counties_FY22!I$2,[1]WAIVER_TX_Counties_FY22!I$2,IF([1]TX_Counties_FY22_Income_Limits!H48=[1]WAIVER_TX_Counties_FY22!I$2,[1]TX_Counties_FY22_Income_Limits!H48)))</f>
        <v>37190</v>
      </c>
      <c r="J48" s="64">
        <f>IF([1]TX_Counties_FY22_Income_Limits!I48&gt;[1]WAIVER_TX_Counties_FY22!J$2,[1]TX_Counties_FY22_Income_Limits!I48,IF([1]TX_Counties_FY22_Income_Limits!I48&lt;[1]WAIVER_TX_Counties_FY22!J$2,[1]WAIVER_TX_Counties_FY22!J$2,IF([1]TX_Counties_FY22_Income_Limits!I48=[1]WAIVER_TX_Counties_FY22!J$2,[1]TX_Counties_FY22_Income_Limits!I48)))</f>
        <v>41910</v>
      </c>
      <c r="K48" s="64">
        <f>IF([1]TX_Counties_FY22_Income_Limits!J48&gt;[1]WAIVER_TX_Counties_FY22!K$2,[1]TX_Counties_FY22_Income_Limits!J48,IF([1]TX_Counties_FY22_Income_Limits!J48&lt;[1]WAIVER_TX_Counties_FY22!K$2,[1]WAIVER_TX_Counties_FY22!K$2,IF([1]TX_Counties_FY22_Income_Limits!J48=[1]WAIVER_TX_Counties_FY22!K$2,[1]TX_Counties_FY22_Income_Limits!J48)))</f>
        <v>46630</v>
      </c>
      <c r="L48" s="64">
        <f>IF([1]TX_Counties_FY22_Income_Limits!K48&gt;[1]WAIVER_TX_Counties_FY22!L$2,[1]TX_Counties_FY22_Income_Limits!K48,IF([1]TX_Counties_FY22_Income_Limits!K48&lt;[1]WAIVER_TX_Counties_FY22!L$2,[1]WAIVER_TX_Counties_FY22!L$2,IF([1]TX_Counties_FY22_Income_Limits!K48=[1]WAIVER_TX_Counties_FY22!L$2,[1]TX_Counties_FY22_Income_Limits!K48)))</f>
        <v>58799.999999999993</v>
      </c>
      <c r="M48" s="64">
        <f>IF([1]TX_Counties_FY22_Income_Limits!L48&gt;[1]WAIVER_TX_Counties_FY22!M$2,[1]TX_Counties_FY22_Income_Limits!L48,IF([1]TX_Counties_FY22_Income_Limits!L48&lt;[1]WAIVER_TX_Counties_FY22!M$2,[1]WAIVER_TX_Counties_FY22!M$2,IF([1]TX_Counties_FY22_Income_Limits!L48=[1]WAIVER_TX_Counties_FY22!M$2,[1]TX_Counties_FY22_Income_Limits!L48)))</f>
        <v>62160</v>
      </c>
      <c r="N48" s="64">
        <f>IF([1]TX_Counties_FY22_Income_Limits!M48&gt;[1]WAIVER_TX_Counties_FY22!N$2,[1]TX_Counties_FY22_Income_Limits!M48,IF([1]TX_Counties_FY22_Income_Limits!M48&lt;[1]WAIVER_TX_Counties_FY22!N$2,[1]WAIVER_TX_Counties_FY22!N$2,IF([1]TX_Counties_FY22_Income_Limits!M48=[1]WAIVER_TX_Counties_FY22!N$2,[1]TX_Counties_FY22_Income_Limits!M48)))</f>
        <v>65520.000000000007</v>
      </c>
      <c r="O48" s="64">
        <f>IF([1]TX_Counties_FY22_Income_Limits!N48&gt;[1]WAIVER_TX_Counties_FY22!O$2,[1]TX_Counties_FY22_Income_Limits!N48,IF([1]TX_Counties_FY22_Income_Limits!N48&lt;[1]WAIVER_TX_Counties_FY22!O$2,[1]WAIVER_TX_Counties_FY22!O$2,IF([1]TX_Counties_FY22_Income_Limits!N48=[1]WAIVER_TX_Counties_FY22!O$2,[1]TX_Counties_FY22_Income_Limits!N48)))</f>
        <v>68880.000000000015</v>
      </c>
      <c r="P48" s="64">
        <f>IF([1]TX_Counties_FY22_Income_Limits!O48&gt;[1]WAIVER_TX_Counties_FY22!P$2,[1]TX_Counties_FY22_Income_Limits!O48,IF([1]TX_Counties_FY22_Income_Limits!O48&lt;[1]WAIVER_TX_Counties_FY22!P$2,[1]WAIVER_TX_Counties_FY22!P$2,IF([1]TX_Counties_FY22_Income_Limits!O48=[1]WAIVER_TX_Counties_FY22!P$2,[1]TX_Counties_FY22_Income_Limits!O48)))</f>
        <v>72240.000000000029</v>
      </c>
      <c r="Q48" s="64">
        <f>IF([1]TX_Counties_FY22_Income_Limits!P48&gt;[1]WAIVER_TX_Counties_FY22!Q$2,[1]TX_Counties_FY22_Income_Limits!P48,IF([1]TX_Counties_FY22_Income_Limits!P48&lt;[1]WAIVER_TX_Counties_FY22!Q$2,[1]WAIVER_TX_Counties_FY22!Q$2,IF([1]TX_Counties_FY22_Income_Limits!P48=[1]WAIVER_TX_Counties_FY22!Q$2,[1]TX_Counties_FY22_Income_Limits!P48)))</f>
        <v>75600.000000000044</v>
      </c>
      <c r="R48" s="64">
        <f>IF([1]TX_Counties_FY22_Income_Limits!Q48&gt;[1]WAIVER_TX_Counties_FY22!R$2,[1]TX_Counties_FY22_Income_Limits!Q48,IF([1]TX_Counties_FY22_Income_Limits!Q48&lt;[1]WAIVER_TX_Counties_FY22!R$2,[1]WAIVER_TX_Counties_FY22!R$2,IF([1]TX_Counties_FY22_Income_Limits!Q48=[1]WAIVER_TX_Counties_FY22!R$2,[1]TX_Counties_FY22_Income_Limits!Q48)))</f>
        <v>78960.000000000058</v>
      </c>
      <c r="S48" s="64">
        <f>IF([1]TX_Counties_FY22_Income_Limits!R48&gt;[1]WAIVER_TX_Counties_FY22!S$2,[1]TX_Counties_FY22_Income_Limits!R48,IF([1]TX_Counties_FY22_Income_Limits!R48&lt;[1]WAIVER_TX_Counties_FY22!S$2,[1]WAIVER_TX_Counties_FY22!S$2,IF([1]TX_Counties_FY22_Income_Limits!R48=[1]WAIVER_TX_Counties_FY22!S$2,[1]TX_Counties_FY22_Income_Limits!R48)))</f>
        <v>82320.000000000073</v>
      </c>
      <c r="T48" s="64">
        <f>IF([1]TX_Counties_FY22_Income_Limits!S48&gt;[1]WAIVER_TX_Counties_FY22!T$2,[1]TX_Counties_FY22_Income_Limits!S48,IF([1]TX_Counties_FY22_Income_Limits!S48&lt;[1]WAIVER_TX_Counties_FY22!T$2,[1]WAIVER_TX_Counties_FY22!T$2,IF([1]TX_Counties_FY22_Income_Limits!S48=[1]WAIVER_TX_Counties_FY22!T$2,[1]TX_Counties_FY22_Income_Limits!S48)))</f>
        <v>85680.000000000087</v>
      </c>
      <c r="U48" s="64">
        <f>IF([1]TX_Counties_FY22_Income_Limits!T48&gt;[1]WAIVER_TX_Counties_FY22!U$2,[1]TX_Counties_FY22_Income_Limits!T48,IF([1]TX_Counties_FY22_Income_Limits!T48&lt;[1]WAIVER_TX_Counties_FY22!U$2,[1]WAIVER_TX_Counties_FY22!U$2,IF([1]TX_Counties_FY22_Income_Limits!T48=[1]WAIVER_TX_Counties_FY22!U$2,[1]TX_Counties_FY22_Income_Limits!T48)))</f>
        <v>89040.000000000102</v>
      </c>
      <c r="V48" s="64">
        <f>IF([1]TX_Counties_FY22_Income_Limits!U48&gt;[1]WAIVER_TX_Counties_FY22!V$2,[1]TX_Counties_FY22_Income_Limits!U48,IF([1]TX_Counties_FY22_Income_Limits!U48&lt;[1]WAIVER_TX_Counties_FY22!V$2,[1]WAIVER_TX_Counties_FY22!V$2,IF([1]TX_Counties_FY22_Income_Limits!U48=[1]WAIVER_TX_Counties_FY22!V$2,[1]TX_Counties_FY22_Income_Limits!U48)))</f>
        <v>92400.000000000116</v>
      </c>
      <c r="W48" s="64">
        <f>IF([1]TX_Counties_FY22_Income_Limits!V48&gt;[1]WAIVER_TX_Counties_FY22!W$2,[1]TX_Counties_FY22_Income_Limits!V48,IF([1]TX_Counties_FY22_Income_Limits!V48&lt;[1]WAIVER_TX_Counties_FY22!W$2,[1]WAIVER_TX_Counties_FY22!W$2,IF([1]TX_Counties_FY22_Income_Limits!V48=[1]WAIVER_TX_Counties_FY22!W$2,[1]TX_Counties_FY22_Income_Limits!V48)))</f>
        <v>95760.000000000131</v>
      </c>
      <c r="X48" s="64">
        <f>IF([1]TX_Counties_FY22_Income_Limits!W48&gt;[1]WAIVER_TX_Counties_FY22!X$2,[1]TX_Counties_FY22_Income_Limits!W48,IF([1]TX_Counties_FY22_Income_Limits!W48&lt;[1]WAIVER_TX_Counties_FY22!X$2,[1]WAIVER_TX_Counties_FY22!X$2,IF([1]TX_Counties_FY22_Income_Limits!W48=[1]WAIVER_TX_Counties_FY22!X$2,[1]TX_Counties_FY22_Income_Limits!W48)))</f>
        <v>99120.000000000146</v>
      </c>
      <c r="Y48" s="64">
        <f>IF([1]TX_Counties_FY22_Income_Limits!X48&gt;[1]WAIVER_TX_Counties_FY22!Y$2,[1]TX_Counties_FY22_Income_Limits!X48,IF([1]TX_Counties_FY22_Income_Limits!X48&lt;[1]WAIVER_TX_Counties_FY22!Y$2,[1]WAIVER_TX_Counties_FY22!Y$2,IF([1]TX_Counties_FY22_Income_Limits!X48=[1]WAIVER_TX_Counties_FY22!Y$2,[1]TX_Counties_FY22_Income_Limits!X48)))</f>
        <v>102480.00000000016</v>
      </c>
      <c r="Z48" s="64">
        <f>IF([1]TX_Counties_FY22_Income_Limits!Y48&gt;[1]WAIVER_TX_Counties_FY22!Z$2,[1]TX_Counties_FY22_Income_Limits!Y48,IF([1]TX_Counties_FY22_Income_Limits!Y48&lt;[1]WAIVER_TX_Counties_FY22!Z$2,[1]WAIVER_TX_Counties_FY22!Z$2,IF([1]TX_Counties_FY22_Income_Limits!Y48=[1]WAIVER_TX_Counties_FY22!Z$2,[1]TX_Counties_FY22_Income_Limits!Y48)))</f>
        <v>105840.00000000017</v>
      </c>
      <c r="AA48" s="64">
        <f>IF([1]TX_Counties_FY22_Income_Limits!Z48&gt;[1]WAIVER_TX_Counties_FY22!AA$2,[1]TX_Counties_FY22_Income_Limits!Z48,IF([1]TX_Counties_FY22_Income_Limits!Z48&lt;[1]WAIVER_TX_Counties_FY22!AA$2,[1]WAIVER_TX_Counties_FY22!AA$2,IF([1]TX_Counties_FY22_Income_Limits!Z48=[1]WAIVER_TX_Counties_FY22!AA$2,[1]TX_Counties_FY22_Income_Limits!Z48)))</f>
        <v>109200.00000000019</v>
      </c>
      <c r="AB48" s="64">
        <f>IF([1]TX_Counties_FY22_Income_Limits!AA48&gt;[1]WAIVER_TX_Counties_FY22!AB$2,[1]TX_Counties_FY22_Income_Limits!AA48,IF([1]TX_Counties_FY22_Income_Limits!AA48&lt;[1]WAIVER_TX_Counties_FY22!AB$2,[1]WAIVER_TX_Counties_FY22!AB$2,IF([1]TX_Counties_FY22_Income_Limits!AA48=[1]WAIVER_TX_Counties_FY22!AB$2,[1]TX_Counties_FY22_Income_Limits!AA48)))</f>
        <v>112560.0000000002</v>
      </c>
      <c r="AC48" s="64">
        <f>IF([1]TX_Counties_FY22_Income_Limits!AB48&gt;[1]WAIVER_TX_Counties_FY22!AC$2,[1]TX_Counties_FY22_Income_Limits!AB48,IF([1]TX_Counties_FY22_Income_Limits!AB48&lt;[1]WAIVER_TX_Counties_FY22!AC$2,[1]WAIVER_TX_Counties_FY22!AC$2,IF([1]TX_Counties_FY22_Income_Limits!AB48=[1]WAIVER_TX_Counties_FY22!AC$2,[1]TX_Counties_FY22_Income_Limits!AB48)))</f>
        <v>29400</v>
      </c>
      <c r="AD48" s="64">
        <f>IF([1]TX_Counties_FY22_Income_Limits!AC48&gt;[1]WAIVER_TX_Counties_FY22!AD$2,[1]TX_Counties_FY22_Income_Limits!AC48,IF([1]TX_Counties_FY22_Income_Limits!AC48&lt;[1]WAIVER_TX_Counties_FY22!AD$2,[1]WAIVER_TX_Counties_FY22!AD$2,IF([1]TX_Counties_FY22_Income_Limits!AC48=[1]WAIVER_TX_Counties_FY22!AD$2,[1]TX_Counties_FY22_Income_Limits!AC48)))</f>
        <v>33600</v>
      </c>
      <c r="AE48" s="64">
        <f>IF([1]TX_Counties_FY22_Income_Limits!AD48&gt;[1]WAIVER_TX_Counties_FY22!AE$2,[1]TX_Counties_FY22_Income_Limits!AD48,IF([1]TX_Counties_FY22_Income_Limits!AD48&lt;[1]WAIVER_TX_Counties_FY22!AE$2,[1]WAIVER_TX_Counties_FY22!AE$2,IF([1]TX_Counties_FY22_Income_Limits!AD48=[1]WAIVER_TX_Counties_FY22!AE$2,[1]TX_Counties_FY22_Income_Limits!AD48)))</f>
        <v>37800</v>
      </c>
      <c r="AF48" s="64">
        <f>IF([1]TX_Counties_FY22_Income_Limits!AE48&gt;[1]WAIVER_TX_Counties_FY22!AF$2,[1]TX_Counties_FY22_Income_Limits!AE48,IF([1]TX_Counties_FY22_Income_Limits!AE48&lt;[1]WAIVER_TX_Counties_FY22!AF$2,[1]WAIVER_TX_Counties_FY22!AF$2,IF([1]TX_Counties_FY22_Income_Limits!AE48=[1]WAIVER_TX_Counties_FY22!AF$2,[1]TX_Counties_FY22_Income_Limits!AE48)))</f>
        <v>42000</v>
      </c>
      <c r="AG48" s="64">
        <f>IF([1]TX_Counties_FY22_Income_Limits!AF48&gt;[1]WAIVER_TX_Counties_FY22!AG$2,[1]TX_Counties_FY22_Income_Limits!AF48,IF([1]TX_Counties_FY22_Income_Limits!AF48&lt;[1]WAIVER_TX_Counties_FY22!AG$2,[1]WAIVER_TX_Counties_FY22!AG$2,IF([1]TX_Counties_FY22_Income_Limits!AF48=[1]WAIVER_TX_Counties_FY22!AG$2,[1]TX_Counties_FY22_Income_Limits!AF48)))</f>
        <v>45400</v>
      </c>
      <c r="AH48" s="64">
        <f>IF([1]TX_Counties_FY22_Income_Limits!AG48&gt;[1]WAIVER_TX_Counties_FY22!AH$2,[1]TX_Counties_FY22_Income_Limits!AG48,IF([1]TX_Counties_FY22_Income_Limits!AG48&lt;[1]WAIVER_TX_Counties_FY22!AH$2,[1]WAIVER_TX_Counties_FY22!AH$2,IF([1]TX_Counties_FY22_Income_Limits!AG48=[1]WAIVER_TX_Counties_FY22!AH$2,[1]TX_Counties_FY22_Income_Limits!AG48)))</f>
        <v>48750</v>
      </c>
      <c r="AI48" s="64">
        <f>IF([1]TX_Counties_FY22_Income_Limits!AH48&gt;[1]WAIVER_TX_Counties_FY22!AI$2,[1]TX_Counties_FY22_Income_Limits!AH48,IF([1]TX_Counties_FY22_Income_Limits!AH48&lt;[1]WAIVER_TX_Counties_FY22!AI$2,[1]WAIVER_TX_Counties_FY22!AI$2,IF([1]TX_Counties_FY22_Income_Limits!AH48=[1]WAIVER_TX_Counties_FY22!AI$2,[1]TX_Counties_FY22_Income_Limits!AH48)))</f>
        <v>52100</v>
      </c>
      <c r="AJ48" s="64">
        <f>IF([1]TX_Counties_FY22_Income_Limits!AI48&gt;[1]WAIVER_TX_Counties_FY22!AJ$2,[1]TX_Counties_FY22_Income_Limits!AI48,IF([1]TX_Counties_FY22_Income_Limits!AI48&lt;[1]WAIVER_TX_Counties_FY22!AJ$2,[1]WAIVER_TX_Counties_FY22!AJ$2,IF([1]TX_Counties_FY22_Income_Limits!AI48=[1]WAIVER_TX_Counties_FY22!AJ$2,[1]TX_Counties_FY22_Income_Limits!AI48)))</f>
        <v>55450</v>
      </c>
      <c r="AK48" s="64">
        <f>IF([1]TX_Counties_FY22_Income_Limits!AJ48&gt;[1]WAIVER_TX_Counties_FY22!AK$2,[1]TX_Counties_FY22_Income_Limits!AJ48,IF([1]TX_Counties_FY22_Income_Limits!AJ48&lt;[1]WAIVER_TX_Counties_FY22!AK$2,[1]WAIVER_TX_Counties_FY22!AK$2,IF([1]TX_Counties_FY22_Income_Limits!AJ48=[1]WAIVER_TX_Counties_FY22!AK$2,[1]TX_Counties_FY22_Income_Limits!AJ48)))</f>
        <v>58799.999999999993</v>
      </c>
      <c r="AL48" s="64">
        <f>IF([1]TX_Counties_FY22_Income_Limits!AK48&gt;[1]WAIVER_TX_Counties_FY22!AL$2,[1]TX_Counties_FY22_Income_Limits!AK48,IF([1]TX_Counties_FY22_Income_Limits!AK48&lt;[1]WAIVER_TX_Counties_FY22!AL$2,[1]WAIVER_TX_Counties_FY22!AL$2,IF([1]TX_Counties_FY22_Income_Limits!AK48=[1]WAIVER_TX_Counties_FY22!AL$2,[1]TX_Counties_FY22_Income_Limits!AK48)))</f>
        <v>62160</v>
      </c>
      <c r="AM48" s="64">
        <f>IF([1]TX_Counties_FY22_Income_Limits!AL48&gt;[1]WAIVER_TX_Counties_FY22!AM$2,[1]TX_Counties_FY22_Income_Limits!AL48,IF([1]TX_Counties_FY22_Income_Limits!AL48&lt;[1]WAIVER_TX_Counties_FY22!AM$2,[1]WAIVER_TX_Counties_FY22!AM$2,IF([1]TX_Counties_FY22_Income_Limits!AL48=[1]WAIVER_TX_Counties_FY22!AM$2,[1]TX_Counties_FY22_Income_Limits!AL48)))</f>
        <v>65520.000000000007</v>
      </c>
      <c r="AN48" s="64">
        <f>IF([1]TX_Counties_FY22_Income_Limits!AM48&gt;[1]WAIVER_TX_Counties_FY22!AN$2,[1]TX_Counties_FY22_Income_Limits!AM48,IF([1]TX_Counties_FY22_Income_Limits!AM48&lt;[1]WAIVER_TX_Counties_FY22!AN$2,[1]WAIVER_TX_Counties_FY22!AN$2,IF([1]TX_Counties_FY22_Income_Limits!AM48=[1]WAIVER_TX_Counties_FY22!AN$2,[1]TX_Counties_FY22_Income_Limits!AM48)))</f>
        <v>68880.000000000015</v>
      </c>
      <c r="AO48" s="64">
        <f>IF([1]TX_Counties_FY22_Income_Limits!AN48&gt;[1]WAIVER_TX_Counties_FY22!AO$2,[1]TX_Counties_FY22_Income_Limits!AN48,IF([1]TX_Counties_FY22_Income_Limits!AN48&lt;[1]WAIVER_TX_Counties_FY22!AO$2,[1]WAIVER_TX_Counties_FY22!AO$2,IF([1]TX_Counties_FY22_Income_Limits!AN48=[1]WAIVER_TX_Counties_FY22!AO$2,[1]TX_Counties_FY22_Income_Limits!AN48)))</f>
        <v>72240.000000000029</v>
      </c>
      <c r="AP48" s="64">
        <f>IF([1]TX_Counties_FY22_Income_Limits!AO48&gt;[1]WAIVER_TX_Counties_FY22!AP$2,[1]TX_Counties_FY22_Income_Limits!AO48,IF([1]TX_Counties_FY22_Income_Limits!AO48&lt;[1]WAIVER_TX_Counties_FY22!AP$2,[1]WAIVER_TX_Counties_FY22!AP$2,IF([1]TX_Counties_FY22_Income_Limits!AO48=[1]WAIVER_TX_Counties_FY22!AP$2,[1]TX_Counties_FY22_Income_Limits!AO48)))</f>
        <v>75600.000000000044</v>
      </c>
      <c r="AQ48" s="64">
        <f>IF([1]TX_Counties_FY22_Income_Limits!AP48&gt;[1]WAIVER_TX_Counties_FY22!AQ$2,[1]TX_Counties_FY22_Income_Limits!AP48,IF([1]TX_Counties_FY22_Income_Limits!AP48&lt;[1]WAIVER_TX_Counties_FY22!AQ$2,[1]WAIVER_TX_Counties_FY22!AQ$2,IF([1]TX_Counties_FY22_Income_Limits!AP48=[1]WAIVER_TX_Counties_FY22!AQ$2,[1]TX_Counties_FY22_Income_Limits!AP48)))</f>
        <v>78960.000000000058</v>
      </c>
      <c r="AR48" s="64">
        <f>IF([1]TX_Counties_FY22_Income_Limits!AQ48&gt;[1]WAIVER_TX_Counties_FY22!AR$2,[1]TX_Counties_FY22_Income_Limits!AQ48,IF([1]TX_Counties_FY22_Income_Limits!AQ48&lt;[1]WAIVER_TX_Counties_FY22!AR$2,[1]WAIVER_TX_Counties_FY22!AR$2,IF([1]TX_Counties_FY22_Income_Limits!AQ48=[1]WAIVER_TX_Counties_FY22!AR$2,[1]TX_Counties_FY22_Income_Limits!AQ48)))</f>
        <v>82320.000000000073</v>
      </c>
      <c r="AS48" s="64">
        <f>IF([1]TX_Counties_FY22_Income_Limits!AR48&gt;[1]WAIVER_TX_Counties_FY22!AS$2,[1]TX_Counties_FY22_Income_Limits!AR48,IF([1]TX_Counties_FY22_Income_Limits!AR48&lt;[1]WAIVER_TX_Counties_FY22!AS$2,[1]WAIVER_TX_Counties_FY22!AS$2,IF([1]TX_Counties_FY22_Income_Limits!AR48=[1]WAIVER_TX_Counties_FY22!AS$2,[1]TX_Counties_FY22_Income_Limits!AR48)))</f>
        <v>85680.000000000087</v>
      </c>
      <c r="AT48" s="64">
        <f>IF([1]TX_Counties_FY22_Income_Limits!AS48&gt;[1]WAIVER_TX_Counties_FY22!AT$2,[1]TX_Counties_FY22_Income_Limits!AS48,IF([1]TX_Counties_FY22_Income_Limits!AS48&lt;[1]WAIVER_TX_Counties_FY22!AT$2,[1]WAIVER_TX_Counties_FY22!AT$2,IF([1]TX_Counties_FY22_Income_Limits!AS48=[1]WAIVER_TX_Counties_FY22!AT$2,[1]TX_Counties_FY22_Income_Limits!AS48)))</f>
        <v>89040.000000000102</v>
      </c>
      <c r="AU48" s="64">
        <f>IF([1]TX_Counties_FY22_Income_Limits!AT48&gt;[1]WAIVER_TX_Counties_FY22!AU$2,[1]TX_Counties_FY22_Income_Limits!AT48,IF([1]TX_Counties_FY22_Income_Limits!AT48&lt;[1]WAIVER_TX_Counties_FY22!AU$2,[1]WAIVER_TX_Counties_FY22!AU$2,IF([1]TX_Counties_FY22_Income_Limits!AT48=[1]WAIVER_TX_Counties_FY22!AU$2,[1]TX_Counties_FY22_Income_Limits!AT48)))</f>
        <v>92400.000000000116</v>
      </c>
      <c r="AV48" s="64">
        <f>IF([1]TX_Counties_FY22_Income_Limits!AU48&gt;[1]WAIVER_TX_Counties_FY22!AV$2,[1]TX_Counties_FY22_Income_Limits!AU48,IF([1]TX_Counties_FY22_Income_Limits!AU48&lt;[1]WAIVER_TX_Counties_FY22!AV$2,[1]WAIVER_TX_Counties_FY22!AV$2,IF([1]TX_Counties_FY22_Income_Limits!AU48=[1]WAIVER_TX_Counties_FY22!AV$2,[1]TX_Counties_FY22_Income_Limits!AU48)))</f>
        <v>95760.000000000131</v>
      </c>
      <c r="AW48" s="64">
        <f>IF([1]TX_Counties_FY22_Income_Limits!AV48&gt;[1]WAIVER_TX_Counties_FY22!AW$2,[1]TX_Counties_FY22_Income_Limits!AV48,IF([1]TX_Counties_FY22_Income_Limits!AV48&lt;[1]WAIVER_TX_Counties_FY22!AW$2,[1]WAIVER_TX_Counties_FY22!AW$2,IF([1]TX_Counties_FY22_Income_Limits!AV48=[1]WAIVER_TX_Counties_FY22!AW$2,[1]TX_Counties_FY22_Income_Limits!AV48)))</f>
        <v>99120.000000000146</v>
      </c>
      <c r="AX48" s="64">
        <f>IF([1]TX_Counties_FY22_Income_Limits!AW48&gt;[1]WAIVER_TX_Counties_FY22!AX$2,[1]TX_Counties_FY22_Income_Limits!AW48,IF([1]TX_Counties_FY22_Income_Limits!AW48&lt;[1]WAIVER_TX_Counties_FY22!AX$2,[1]WAIVER_TX_Counties_FY22!AX$2,IF([1]TX_Counties_FY22_Income_Limits!AW48=[1]WAIVER_TX_Counties_FY22!AX$2,[1]TX_Counties_FY22_Income_Limits!AW48)))</f>
        <v>102480.00000000016</v>
      </c>
      <c r="AY48" s="64">
        <f>IF([1]TX_Counties_FY22_Income_Limits!AX48&gt;[1]WAIVER_TX_Counties_FY22!AY$2,[1]TX_Counties_FY22_Income_Limits!AX48,IF([1]TX_Counties_FY22_Income_Limits!AX48&lt;[1]WAIVER_TX_Counties_FY22!AY$2,[1]WAIVER_TX_Counties_FY22!AY$2,IF([1]TX_Counties_FY22_Income_Limits!AX48=[1]WAIVER_TX_Counties_FY22!AY$2,[1]TX_Counties_FY22_Income_Limits!AX48)))</f>
        <v>105840.00000000017</v>
      </c>
      <c r="AZ48" s="64">
        <f>IF([1]TX_Counties_FY22_Income_Limits!AY48&gt;[1]WAIVER_TX_Counties_FY22!AZ$2,[1]TX_Counties_FY22_Income_Limits!AY48,IF([1]TX_Counties_FY22_Income_Limits!AY48&lt;[1]WAIVER_TX_Counties_FY22!AZ$2,[1]WAIVER_TX_Counties_FY22!AZ$2,IF([1]TX_Counties_FY22_Income_Limits!AY48=[1]WAIVER_TX_Counties_FY22!AZ$2,[1]TX_Counties_FY22_Income_Limits!AY48)))</f>
        <v>109200.00000000019</v>
      </c>
      <c r="BA48" s="64">
        <f>IF([1]TX_Counties_FY22_Income_Limits!AZ48&gt;[1]WAIVER_TX_Counties_FY22!BA$2,[1]TX_Counties_FY22_Income_Limits!AZ48,IF([1]TX_Counties_FY22_Income_Limits!AZ48&lt;[1]WAIVER_TX_Counties_FY22!BA$2,[1]WAIVER_TX_Counties_FY22!BA$2,IF([1]TX_Counties_FY22_Income_Limits!AZ48=[1]WAIVER_TX_Counties_FY22!BA$2,[1]TX_Counties_FY22_Income_Limits!AZ48)))</f>
        <v>112560.0000000002</v>
      </c>
      <c r="BB48" s="64">
        <f>IF([1]TX_Counties_FY22_Income_Limits!BA48&gt;[1]WAIVER_TX_Counties_FY22!BB$2,[1]TX_Counties_FY22_Income_Limits!BA48,IF([1]TX_Counties_FY22_Income_Limits!BA48&lt;[1]WAIVER_TX_Counties_FY22!BB$2,[1]WAIVER_TX_Counties_FY22!BB$2,IF([1]TX_Counties_FY22_Income_Limits!BA48=[1]WAIVER_TX_Counties_FY22!BB$2,[1]TX_Counties_FY22_Income_Limits!BA48)))</f>
        <v>47050</v>
      </c>
      <c r="BC48" s="64">
        <f>IF([1]TX_Counties_FY22_Income_Limits!BB48&gt;[1]WAIVER_TX_Counties_FY22!BC$2,[1]TX_Counties_FY22_Income_Limits!BB48,IF([1]TX_Counties_FY22_Income_Limits!BB48&lt;[1]WAIVER_TX_Counties_FY22!BC$2,[1]WAIVER_TX_Counties_FY22!BC$2,IF([1]TX_Counties_FY22_Income_Limits!BB48=[1]WAIVER_TX_Counties_FY22!BC$2,[1]TX_Counties_FY22_Income_Limits!BB48)))</f>
        <v>53800</v>
      </c>
      <c r="BD48" s="64">
        <f>IF([1]TX_Counties_FY22_Income_Limits!BC48&gt;[1]WAIVER_TX_Counties_FY22!BD$2,[1]TX_Counties_FY22_Income_Limits!BC48,IF([1]TX_Counties_FY22_Income_Limits!BC48&lt;[1]WAIVER_TX_Counties_FY22!BD$2,[1]WAIVER_TX_Counties_FY22!BD$2,IF([1]TX_Counties_FY22_Income_Limits!BC48=[1]WAIVER_TX_Counties_FY22!BD$2,[1]TX_Counties_FY22_Income_Limits!BC48)))</f>
        <v>60500</v>
      </c>
      <c r="BE48" s="64">
        <f>IF([1]TX_Counties_FY22_Income_Limits!BD48&gt;[1]WAIVER_TX_Counties_FY22!BE$2,[1]TX_Counties_FY22_Income_Limits!BD48,IF([1]TX_Counties_FY22_Income_Limits!BD48&lt;[1]WAIVER_TX_Counties_FY22!BE$2,[1]WAIVER_TX_Counties_FY22!BE$2,IF([1]TX_Counties_FY22_Income_Limits!BD48=[1]WAIVER_TX_Counties_FY22!BE$2,[1]TX_Counties_FY22_Income_Limits!BD48)))</f>
        <v>67250</v>
      </c>
      <c r="BF48" s="64">
        <f>IF([1]TX_Counties_FY22_Income_Limits!BE48&gt;[1]WAIVER_TX_Counties_FY22!BF$2,[1]TX_Counties_FY22_Income_Limits!BE48,IF([1]TX_Counties_FY22_Income_Limits!BE48&lt;[1]WAIVER_TX_Counties_FY22!BF$2,[1]WAIVER_TX_Counties_FY22!BF$2,IF([1]TX_Counties_FY22_Income_Limits!BE48=[1]WAIVER_TX_Counties_FY22!BF$2,[1]TX_Counties_FY22_Income_Limits!BE48)))</f>
        <v>72650</v>
      </c>
      <c r="BG48" s="64">
        <f>IF([1]TX_Counties_FY22_Income_Limits!BF48&gt;[1]WAIVER_TX_Counties_FY22!BG$2,[1]TX_Counties_FY22_Income_Limits!BF48,IF([1]TX_Counties_FY22_Income_Limits!BF48&lt;[1]WAIVER_TX_Counties_FY22!BG$2,[1]WAIVER_TX_Counties_FY22!BG$2,IF([1]TX_Counties_FY22_Income_Limits!BF48=[1]WAIVER_TX_Counties_FY22!BG$2,[1]TX_Counties_FY22_Income_Limits!BF48)))</f>
        <v>78000</v>
      </c>
      <c r="BH48" s="64">
        <f>IF([1]TX_Counties_FY22_Income_Limits!BG48&gt;[1]WAIVER_TX_Counties_FY22!BH$2,[1]TX_Counties_FY22_Income_Limits!BG48,IF([1]TX_Counties_FY22_Income_Limits!BG48&lt;[1]WAIVER_TX_Counties_FY22!BH$2,[1]WAIVER_TX_Counties_FY22!BH$2,IF([1]TX_Counties_FY22_Income_Limits!BG48=[1]WAIVER_TX_Counties_FY22!BH$2,[1]TX_Counties_FY22_Income_Limits!BG48)))</f>
        <v>83400</v>
      </c>
      <c r="BI48" s="64">
        <f>IF([1]TX_Counties_FY22_Income_Limits!BH48&gt;[1]WAIVER_TX_Counties_FY22!BI$2,[1]TX_Counties_FY22_Income_Limits!BH48,IF([1]TX_Counties_FY22_Income_Limits!BH48&lt;[1]WAIVER_TX_Counties_FY22!BI$2,[1]WAIVER_TX_Counties_FY22!BI$2,IF([1]TX_Counties_FY22_Income_Limits!BH48=[1]WAIVER_TX_Counties_FY22!BI$2,[1]TX_Counties_FY22_Income_Limits!BH48)))</f>
        <v>88750</v>
      </c>
      <c r="BJ48" s="64">
        <f>IF([1]TX_Counties_FY22_Income_Limits!BI48&gt;[1]WAIVER_TX_Counties_FY22!BJ$2,[1]TX_Counties_FY22_Income_Limits!BI48,IF([1]TX_Counties_FY22_Income_Limits!BI48&lt;[1]WAIVER_TX_Counties_FY22!BJ$2,[1]WAIVER_TX_Counties_FY22!BJ$2,IF([1]TX_Counties_FY22_Income_Limits!BI48=[1]WAIVER_TX_Counties_FY22!BJ$2,[1]TX_Counties_FY22_Income_Limits!BI48)))</f>
        <v>94150</v>
      </c>
      <c r="BK48" s="64">
        <f>IF([1]TX_Counties_FY22_Income_Limits!BJ48&gt;[1]WAIVER_TX_Counties_FY22!BK$2,[1]TX_Counties_FY22_Income_Limits!BJ48,IF([1]TX_Counties_FY22_Income_Limits!BJ48&lt;[1]WAIVER_TX_Counties_FY22!BK$2,[1]WAIVER_TX_Counties_FY22!BK$2,IF([1]TX_Counties_FY22_Income_Limits!BJ48=[1]WAIVER_TX_Counties_FY22!BK$2,[1]TX_Counties_FY22_Income_Limits!BJ48)))</f>
        <v>99530</v>
      </c>
      <c r="BL48" s="64">
        <f>IF([1]TX_Counties_FY22_Income_Limits!BK48&gt;[1]WAIVER_TX_Counties_FY22!BL$2,[1]TX_Counties_FY22_Income_Limits!BK48,IF([1]TX_Counties_FY22_Income_Limits!BK48&lt;[1]WAIVER_TX_Counties_FY22!BL$2,[1]WAIVER_TX_Counties_FY22!BL$2,IF([1]TX_Counties_FY22_Income_Limits!BK48=[1]WAIVER_TX_Counties_FY22!BL$2,[1]TX_Counties_FY22_Income_Limits!BK48)))</f>
        <v>104910</v>
      </c>
      <c r="BM48" s="64">
        <f>IF([1]TX_Counties_FY22_Income_Limits!BL48&gt;[1]WAIVER_TX_Counties_FY22!BM$2,[1]TX_Counties_FY22_Income_Limits!BL48,IF([1]TX_Counties_FY22_Income_Limits!BL48&lt;[1]WAIVER_TX_Counties_FY22!BM$2,[1]WAIVER_TX_Counties_FY22!BM$2,IF([1]TX_Counties_FY22_Income_Limits!BL48=[1]WAIVER_TX_Counties_FY22!BM$2,[1]TX_Counties_FY22_Income_Limits!BL48)))</f>
        <v>110290</v>
      </c>
      <c r="BN48" s="64">
        <f>IF([1]TX_Counties_FY22_Income_Limits!BM48&gt;[1]WAIVER_TX_Counties_FY22!BN$2,[1]TX_Counties_FY22_Income_Limits!BM48,IF([1]TX_Counties_FY22_Income_Limits!BM48&lt;[1]WAIVER_TX_Counties_FY22!BN$2,[1]WAIVER_TX_Counties_FY22!BN$2,IF([1]TX_Counties_FY22_Income_Limits!BM48=[1]WAIVER_TX_Counties_FY22!BN$2,[1]TX_Counties_FY22_Income_Limits!BM48)))</f>
        <v>115670</v>
      </c>
      <c r="BO48" s="64">
        <f>IF([1]TX_Counties_FY22_Income_Limits!BN48&gt;[1]WAIVER_TX_Counties_FY22!BO$2,[1]TX_Counties_FY22_Income_Limits!BN48,IF([1]TX_Counties_FY22_Income_Limits!BN48&lt;[1]WAIVER_TX_Counties_FY22!BO$2,[1]WAIVER_TX_Counties_FY22!BO$2,IF([1]TX_Counties_FY22_Income_Limits!BN48=[1]WAIVER_TX_Counties_FY22!BO$2,[1]TX_Counties_FY22_Income_Limits!BN48)))</f>
        <v>121050</v>
      </c>
      <c r="BP48" s="64">
        <f>IF([1]TX_Counties_FY22_Income_Limits!BO48&gt;[1]WAIVER_TX_Counties_FY22!BP$2,[1]TX_Counties_FY22_Income_Limits!BO48,IF([1]TX_Counties_FY22_Income_Limits!BO48&lt;[1]WAIVER_TX_Counties_FY22!BP$2,[1]WAIVER_TX_Counties_FY22!BP$2,IF([1]TX_Counties_FY22_Income_Limits!BO48=[1]WAIVER_TX_Counties_FY22!BP$2,[1]TX_Counties_FY22_Income_Limits!BO48)))</f>
        <v>126430</v>
      </c>
      <c r="BQ48" s="64">
        <f>IF([1]TX_Counties_FY22_Income_Limits!BP48&gt;[1]WAIVER_TX_Counties_FY22!BQ$2,[1]TX_Counties_FY22_Income_Limits!BP48,IF([1]TX_Counties_FY22_Income_Limits!BP48&lt;[1]WAIVER_TX_Counties_FY22!BQ$2,[1]WAIVER_TX_Counties_FY22!BQ$2,IF([1]TX_Counties_FY22_Income_Limits!BP48=[1]WAIVER_TX_Counties_FY22!BQ$2,[1]TX_Counties_FY22_Income_Limits!BP48)))</f>
        <v>131810</v>
      </c>
      <c r="BR48" s="64">
        <f>IF([1]TX_Counties_FY22_Income_Limits!BQ48&gt;[1]WAIVER_TX_Counties_FY22!BR$2,[1]TX_Counties_FY22_Income_Limits!BQ48,IF([1]TX_Counties_FY22_Income_Limits!BQ48&lt;[1]WAIVER_TX_Counties_FY22!BR$2,[1]WAIVER_TX_Counties_FY22!BR$2,IF([1]TX_Counties_FY22_Income_Limits!BQ48=[1]WAIVER_TX_Counties_FY22!BR$2,[1]TX_Counties_FY22_Income_Limits!BQ48)))</f>
        <v>137190</v>
      </c>
      <c r="BS48" s="64">
        <f>IF([1]TX_Counties_FY22_Income_Limits!BR48&gt;[1]WAIVER_TX_Counties_FY22!BS$2,[1]TX_Counties_FY22_Income_Limits!BR48,IF([1]TX_Counties_FY22_Income_Limits!BR48&lt;[1]WAIVER_TX_Counties_FY22!BS$2,[1]WAIVER_TX_Counties_FY22!BS$2,IF([1]TX_Counties_FY22_Income_Limits!BR48=[1]WAIVER_TX_Counties_FY22!BS$2,[1]TX_Counties_FY22_Income_Limits!BR48)))</f>
        <v>142570</v>
      </c>
      <c r="BT48" s="64">
        <f>IF([1]TX_Counties_FY22_Income_Limits!BS48&gt;[1]WAIVER_TX_Counties_FY22!BT$2,[1]TX_Counties_FY22_Income_Limits!BS48,IF([1]TX_Counties_FY22_Income_Limits!BS48&lt;[1]WAIVER_TX_Counties_FY22!BT$2,[1]WAIVER_TX_Counties_FY22!BT$2,IF([1]TX_Counties_FY22_Income_Limits!BS48=[1]WAIVER_TX_Counties_FY22!BT$2,[1]TX_Counties_FY22_Income_Limits!BS48)))</f>
        <v>147950</v>
      </c>
      <c r="BU48" s="64">
        <f>IF([1]TX_Counties_FY22_Income_Limits!BT48&gt;[1]WAIVER_TX_Counties_FY22!BU$2,[1]TX_Counties_FY22_Income_Limits!BT48,IF([1]TX_Counties_FY22_Income_Limits!BT48&lt;[1]WAIVER_TX_Counties_FY22!BU$2,[1]WAIVER_TX_Counties_FY22!BU$2,IF([1]TX_Counties_FY22_Income_Limits!BT48=[1]WAIVER_TX_Counties_FY22!BU$2,[1]TX_Counties_FY22_Income_Limits!BT48)))</f>
        <v>153330</v>
      </c>
      <c r="BV48" s="64">
        <f>IF([1]TX_Counties_FY22_Income_Limits!BU48&gt;[1]WAIVER_TX_Counties_FY22!BV$2,[1]TX_Counties_FY22_Income_Limits!BU48,IF([1]TX_Counties_FY22_Income_Limits!BU48&lt;[1]WAIVER_TX_Counties_FY22!BV$2,[1]WAIVER_TX_Counties_FY22!BV$2,IF([1]TX_Counties_FY22_Income_Limits!BU48=[1]WAIVER_TX_Counties_FY22!BV$2,[1]TX_Counties_FY22_Income_Limits!BU48)))</f>
        <v>158710</v>
      </c>
      <c r="BW48" s="64">
        <f>IF([1]TX_Counties_FY22_Income_Limits!BV48&gt;[1]WAIVER_TX_Counties_FY22!BW$2,[1]TX_Counties_FY22_Income_Limits!BV48,IF([1]TX_Counties_FY22_Income_Limits!BV48&lt;[1]WAIVER_TX_Counties_FY22!BW$2,[1]WAIVER_TX_Counties_FY22!BW$2,IF([1]TX_Counties_FY22_Income_Limits!BV48=[1]WAIVER_TX_Counties_FY22!BW$2,[1]TX_Counties_FY22_Income_Limits!BV48)))</f>
        <v>164090</v>
      </c>
      <c r="BX48" s="64">
        <f>IF([1]TX_Counties_FY22_Income_Limits!BW48&gt;[1]WAIVER_TX_Counties_FY22!BX$2,[1]TX_Counties_FY22_Income_Limits!BW48,IF([1]TX_Counties_FY22_Income_Limits!BW48&lt;[1]WAIVER_TX_Counties_FY22!BX$2,[1]WAIVER_TX_Counties_FY22!BX$2,IF([1]TX_Counties_FY22_Income_Limits!BW48=[1]WAIVER_TX_Counties_FY22!BX$2,[1]TX_Counties_FY22_Income_Limits!BW48)))</f>
        <v>169470</v>
      </c>
      <c r="BY48" s="64">
        <f>IF([1]TX_Counties_FY22_Income_Limits!BX48&gt;[1]WAIVER_TX_Counties_FY22!BY$2,[1]TX_Counties_FY22_Income_Limits!BX48,IF([1]TX_Counties_FY22_Income_Limits!BX48&lt;[1]WAIVER_TX_Counties_FY22!BY$2,[1]WAIVER_TX_Counties_FY22!BY$2,IF([1]TX_Counties_FY22_Income_Limits!BX48=[1]WAIVER_TX_Counties_FY22!BY$2,[1]TX_Counties_FY22_Income_Limits!BX48)))</f>
        <v>174850</v>
      </c>
      <c r="BZ48" s="64">
        <f>IF([1]TX_Counties_FY22_Income_Limits!BY48&gt;[1]WAIVER_TX_Counties_FY22!BZ$2,[1]TX_Counties_FY22_Income_Limits!BY48,IF([1]TX_Counties_FY22_Income_Limits!BY48&lt;[1]WAIVER_TX_Counties_FY22!BZ$2,[1]WAIVER_TX_Counties_FY22!BZ$2,IF([1]TX_Counties_FY22_Income_Limits!BY48=[1]WAIVER_TX_Counties_FY22!BZ$2,[1]TX_Counties_FY22_Income_Limits!BY48)))</f>
        <v>180230</v>
      </c>
      <c r="CA48" s="64">
        <f>IF([1]TX_Counties_FY22_Income_Limits!BZ48&gt;[1]WAIVER_TX_Counties_FY22!CA$2,[1]TX_Counties_FY22_Income_Limits!BZ48,IF([1]TX_Counties_FY22_Income_Limits!BZ48&lt;[1]WAIVER_TX_Counties_FY22!CA$2,[1]WAIVER_TX_Counties_FY22!CA$2,IF([1]TX_Counties_FY22_Income_Limits!BZ48=[1]WAIVER_TX_Counties_FY22!CA$2,[1]TX_Counties_FY22_Income_Limits!BZ48)))</f>
        <v>59709.999999999993</v>
      </c>
      <c r="CB48" s="64">
        <f>IF([1]TX_Counties_FY22_Income_Limits!CA48&gt;[1]WAIVER_TX_Counties_FY22!CB$2,[1]TX_Counties_FY22_Income_Limits!CA48,IF([1]TX_Counties_FY22_Income_Limits!CA48&lt;[1]WAIVER_TX_Counties_FY22!CB$2,[1]WAIVER_TX_Counties_FY22!CB$2,IF([1]TX_Counties_FY22_Income_Limits!CA48=[1]WAIVER_TX_Counties_FY22!CB$2,[1]TX_Counties_FY22_Income_Limits!CA48)))</f>
        <v>68240</v>
      </c>
      <c r="CC48" s="64">
        <f>IF([1]TX_Counties_FY22_Income_Limits!CB48&gt;[1]WAIVER_TX_Counties_FY22!CC$2,[1]TX_Counties_FY22_Income_Limits!CB48,IF([1]TX_Counties_FY22_Income_Limits!CB48&lt;[1]WAIVER_TX_Counties_FY22!CC$2,[1]WAIVER_TX_Counties_FY22!CC$2,IF([1]TX_Counties_FY22_Income_Limits!CB48=[1]WAIVER_TX_Counties_FY22!CC$2,[1]TX_Counties_FY22_Income_Limits!CB48)))</f>
        <v>76770</v>
      </c>
      <c r="CD48" s="64">
        <f>IF([1]TX_Counties_FY22_Income_Limits!CC48&gt;[1]WAIVER_TX_Counties_FY22!CD$2,[1]TX_Counties_FY22_Income_Limits!CC48,IF([1]TX_Counties_FY22_Income_Limits!CC48&lt;[1]WAIVER_TX_Counties_FY22!CD$2,[1]WAIVER_TX_Counties_FY22!CD$2,IF([1]TX_Counties_FY22_Income_Limits!CC48=[1]WAIVER_TX_Counties_FY22!CD$2,[1]TX_Counties_FY22_Income_Limits!CC48)))</f>
        <v>85300</v>
      </c>
      <c r="CE48" s="64">
        <f>IF([1]TX_Counties_FY22_Income_Limits!CD48&gt;[1]WAIVER_TX_Counties_FY22!CE$2,[1]TX_Counties_FY22_Income_Limits!CD48,IF([1]TX_Counties_FY22_Income_Limits!CD48&lt;[1]WAIVER_TX_Counties_FY22!CE$2,[1]WAIVER_TX_Counties_FY22!CE$2,IF([1]TX_Counties_FY22_Income_Limits!CD48=[1]WAIVER_TX_Counties_FY22!CE$2,[1]TX_Counties_FY22_Income_Limits!CD48)))</f>
        <v>92124</v>
      </c>
      <c r="CF48" s="64">
        <f>IF([1]TX_Counties_FY22_Income_Limits!CE48&gt;[1]WAIVER_TX_Counties_FY22!CF$2,[1]TX_Counties_FY22_Income_Limits!CE48,IF([1]TX_Counties_FY22_Income_Limits!CE48&lt;[1]WAIVER_TX_Counties_FY22!CF$2,[1]WAIVER_TX_Counties_FY22!CF$2,IF([1]TX_Counties_FY22_Income_Limits!CE48=[1]WAIVER_TX_Counties_FY22!CF$2,[1]TX_Counties_FY22_Income_Limits!CE48)))</f>
        <v>98948</v>
      </c>
      <c r="CG48" s="64">
        <f>IF([1]TX_Counties_FY22_Income_Limits!CF48&gt;[1]WAIVER_TX_Counties_FY22!CG$2,[1]TX_Counties_FY22_Income_Limits!CF48,IF([1]TX_Counties_FY22_Income_Limits!CF48&lt;[1]WAIVER_TX_Counties_FY22!CG$2,[1]WAIVER_TX_Counties_FY22!CG$2,IF([1]TX_Counties_FY22_Income_Limits!CF48=[1]WAIVER_TX_Counties_FY22!CG$2,[1]TX_Counties_FY22_Income_Limits!CF48)))</f>
        <v>105772</v>
      </c>
      <c r="CH48" s="64">
        <f>IF([1]TX_Counties_FY22_Income_Limits!CG48&gt;[1]WAIVER_TX_Counties_FY22!CH$2,[1]TX_Counties_FY22_Income_Limits!CG48,IF([1]TX_Counties_FY22_Income_Limits!CG48&lt;[1]WAIVER_TX_Counties_FY22!CH$2,[1]WAIVER_TX_Counties_FY22!CH$2,IF([1]TX_Counties_FY22_Income_Limits!CG48=[1]WAIVER_TX_Counties_FY22!CH$2,[1]TX_Counties_FY22_Income_Limits!CG48)))</f>
        <v>112596</v>
      </c>
      <c r="CI48" s="64">
        <f>IF([1]TX_Counties_FY22_Income_Limits!CH48&gt;[1]WAIVER_TX_Counties_FY22!CI$2,[1]TX_Counties_FY22_Income_Limits!CH48,IF([1]TX_Counties_FY22_Income_Limits!CH48&lt;[1]WAIVER_TX_Counties_FY22!CI$2,[1]WAIVER_TX_Counties_FY22!CI$2,IF([1]TX_Counties_FY22_Income_Limits!CH48=[1]WAIVER_TX_Counties_FY22!CI$2,[1]TX_Counties_FY22_Income_Limits!CH48)))</f>
        <v>119419.99999999999</v>
      </c>
      <c r="CJ48" s="64">
        <f>IF([1]TX_Counties_FY22_Income_Limits!CI48&gt;[1]WAIVER_TX_Counties_FY22!CJ$2,[1]TX_Counties_FY22_Income_Limits!CI48,IF([1]TX_Counties_FY22_Income_Limits!CI48&lt;[1]WAIVER_TX_Counties_FY22!CJ$2,[1]WAIVER_TX_Counties_FY22!CJ$2,IF([1]TX_Counties_FY22_Income_Limits!CI48=[1]WAIVER_TX_Counties_FY22!CJ$2,[1]TX_Counties_FY22_Income_Limits!CI48)))</f>
        <v>126244</v>
      </c>
      <c r="CK48" s="64">
        <f>IF([1]TX_Counties_FY22_Income_Limits!CJ48&gt;[1]WAIVER_TX_Counties_FY22!CK$2,[1]TX_Counties_FY22_Income_Limits!CJ48,IF([1]TX_Counties_FY22_Income_Limits!CJ48&lt;[1]WAIVER_TX_Counties_FY22!CK$2,[1]WAIVER_TX_Counties_FY22!CK$2,IF([1]TX_Counties_FY22_Income_Limits!CJ48=[1]WAIVER_TX_Counties_FY22!CK$2,[1]TX_Counties_FY22_Income_Limits!CJ48)))</f>
        <v>133068</v>
      </c>
      <c r="CL48" s="64">
        <f>IF([1]TX_Counties_FY22_Income_Limits!CK48&gt;[1]WAIVER_TX_Counties_FY22!CL$2,[1]TX_Counties_FY22_Income_Limits!CK48,IF([1]TX_Counties_FY22_Income_Limits!CK48&lt;[1]WAIVER_TX_Counties_FY22!CL$2,[1]WAIVER_TX_Counties_FY22!CL$2,IF([1]TX_Counties_FY22_Income_Limits!CK48=[1]WAIVER_TX_Counties_FY22!CL$2,[1]TX_Counties_FY22_Income_Limits!CK48)))</f>
        <v>139892</v>
      </c>
      <c r="CM48" s="64">
        <f>IF([1]TX_Counties_FY22_Income_Limits!CL48&gt;[1]WAIVER_TX_Counties_FY22!CM$2,[1]TX_Counties_FY22_Income_Limits!CL48,IF([1]TX_Counties_FY22_Income_Limits!CL48&lt;[1]WAIVER_TX_Counties_FY22!CM$2,[1]WAIVER_TX_Counties_FY22!CM$2,IF([1]TX_Counties_FY22_Income_Limits!CL48=[1]WAIVER_TX_Counties_FY22!CM$2,[1]TX_Counties_FY22_Income_Limits!CL48)))</f>
        <v>146716</v>
      </c>
      <c r="CN48" s="64">
        <f>IF([1]TX_Counties_FY22_Income_Limits!CM48&gt;[1]WAIVER_TX_Counties_FY22!CN$2,[1]TX_Counties_FY22_Income_Limits!CM48,IF([1]TX_Counties_FY22_Income_Limits!CM48&lt;[1]WAIVER_TX_Counties_FY22!CN$2,[1]WAIVER_TX_Counties_FY22!CN$2,IF([1]TX_Counties_FY22_Income_Limits!CM48=[1]WAIVER_TX_Counties_FY22!CN$2,[1]TX_Counties_FY22_Income_Limits!CM48)))</f>
        <v>153540</v>
      </c>
      <c r="CO48" s="64">
        <f>IF([1]TX_Counties_FY22_Income_Limits!CN48&gt;[1]WAIVER_TX_Counties_FY22!CO$2,[1]TX_Counties_FY22_Income_Limits!CN48,IF([1]TX_Counties_FY22_Income_Limits!CN48&lt;[1]WAIVER_TX_Counties_FY22!CO$2,[1]WAIVER_TX_Counties_FY22!CO$2,IF([1]TX_Counties_FY22_Income_Limits!CN48=[1]WAIVER_TX_Counties_FY22!CO$2,[1]TX_Counties_FY22_Income_Limits!CN48)))</f>
        <v>160364</v>
      </c>
      <c r="CP48" s="64">
        <f>IF([1]TX_Counties_FY22_Income_Limits!CO48&gt;[1]WAIVER_TX_Counties_FY22!CP$2,[1]TX_Counties_FY22_Income_Limits!CO48,IF([1]TX_Counties_FY22_Income_Limits!CO48&lt;[1]WAIVER_TX_Counties_FY22!CP$2,[1]WAIVER_TX_Counties_FY22!CP$2,IF([1]TX_Counties_FY22_Income_Limits!CO48=[1]WAIVER_TX_Counties_FY22!CP$2,[1]TX_Counties_FY22_Income_Limits!CO48)))</f>
        <v>167188</v>
      </c>
      <c r="CQ48" s="64">
        <f>IF([1]TX_Counties_FY22_Income_Limits!CP48&gt;[1]WAIVER_TX_Counties_FY22!CQ$2,[1]TX_Counties_FY22_Income_Limits!CP48,IF([1]TX_Counties_FY22_Income_Limits!CP48&lt;[1]WAIVER_TX_Counties_FY22!CQ$2,[1]WAIVER_TX_Counties_FY22!CQ$2,IF([1]TX_Counties_FY22_Income_Limits!CP48=[1]WAIVER_TX_Counties_FY22!CQ$2,[1]TX_Counties_FY22_Income_Limits!CP48)))</f>
        <v>174012</v>
      </c>
      <c r="CR48" s="64">
        <f>IF([1]TX_Counties_FY22_Income_Limits!CQ48&gt;[1]WAIVER_TX_Counties_FY22!CR$2,[1]TX_Counties_FY22_Income_Limits!CQ48,IF([1]TX_Counties_FY22_Income_Limits!CQ48&lt;[1]WAIVER_TX_Counties_FY22!CR$2,[1]WAIVER_TX_Counties_FY22!CR$2,IF([1]TX_Counties_FY22_Income_Limits!CQ48=[1]WAIVER_TX_Counties_FY22!CR$2,[1]TX_Counties_FY22_Income_Limits!CQ48)))</f>
        <v>180836</v>
      </c>
      <c r="CS48" s="64">
        <f>IF([1]TX_Counties_FY22_Income_Limits!CR48&gt;[1]WAIVER_TX_Counties_FY22!CS$2,[1]TX_Counties_FY22_Income_Limits!CR48,IF([1]TX_Counties_FY22_Income_Limits!CR48&lt;[1]WAIVER_TX_Counties_FY22!CS$2,[1]WAIVER_TX_Counties_FY22!CS$2,IF([1]TX_Counties_FY22_Income_Limits!CR48=[1]WAIVER_TX_Counties_FY22!CS$2,[1]TX_Counties_FY22_Income_Limits!CR48)))</f>
        <v>187660</v>
      </c>
      <c r="CT48" s="64">
        <f>IF([1]TX_Counties_FY22_Income_Limits!CS48&gt;[1]WAIVER_TX_Counties_FY22!CT$2,[1]TX_Counties_FY22_Income_Limits!CS48,IF([1]TX_Counties_FY22_Income_Limits!CS48&lt;[1]WAIVER_TX_Counties_FY22!CT$2,[1]WAIVER_TX_Counties_FY22!CT$2,IF([1]TX_Counties_FY22_Income_Limits!CS48=[1]WAIVER_TX_Counties_FY22!CT$2,[1]TX_Counties_FY22_Income_Limits!CS48)))</f>
        <v>194484</v>
      </c>
      <c r="CU48" s="64">
        <f>IF([1]TX_Counties_FY22_Income_Limits!CT48&gt;[1]WAIVER_TX_Counties_FY22!CU$2,[1]TX_Counties_FY22_Income_Limits!CT48,IF([1]TX_Counties_FY22_Income_Limits!CT48&lt;[1]WAIVER_TX_Counties_FY22!CU$2,[1]WAIVER_TX_Counties_FY22!CU$2,IF([1]TX_Counties_FY22_Income_Limits!CT48=[1]WAIVER_TX_Counties_FY22!CU$2,[1]TX_Counties_FY22_Income_Limits!CT48)))</f>
        <v>201308</v>
      </c>
      <c r="CV48" s="64">
        <f>IF([1]TX_Counties_FY22_Income_Limits!CU48&gt;[1]WAIVER_TX_Counties_FY22!CV$2,[1]TX_Counties_FY22_Income_Limits!CU48,IF([1]TX_Counties_FY22_Income_Limits!CU48&lt;[1]WAIVER_TX_Counties_FY22!CV$2,[1]WAIVER_TX_Counties_FY22!CV$2,IF([1]TX_Counties_FY22_Income_Limits!CU48=[1]WAIVER_TX_Counties_FY22!CV$2,[1]TX_Counties_FY22_Income_Limits!CU48)))</f>
        <v>208132</v>
      </c>
      <c r="CW48" s="64">
        <f>IF([1]TX_Counties_FY22_Income_Limits!CV48&gt;[1]WAIVER_TX_Counties_FY22!CW$2,[1]TX_Counties_FY22_Income_Limits!CV48,IF([1]TX_Counties_FY22_Income_Limits!CV48&lt;[1]WAIVER_TX_Counties_FY22!CW$2,[1]WAIVER_TX_Counties_FY22!CW$2,IF([1]TX_Counties_FY22_Income_Limits!CV48=[1]WAIVER_TX_Counties_FY22!CW$2,[1]TX_Counties_FY22_Income_Limits!CV48)))</f>
        <v>214956</v>
      </c>
      <c r="CX48" s="64">
        <f>IF([1]TX_Counties_FY22_Income_Limits!CW48&gt;[1]WAIVER_TX_Counties_FY22!CX$2,[1]TX_Counties_FY22_Income_Limits!CW48,IF([1]TX_Counties_FY22_Income_Limits!CW48&lt;[1]WAIVER_TX_Counties_FY22!CX$2,[1]WAIVER_TX_Counties_FY22!CX$2,IF([1]TX_Counties_FY22_Income_Limits!CW48=[1]WAIVER_TX_Counties_FY22!CX$2,[1]TX_Counties_FY22_Income_Limits!CW48)))</f>
        <v>221780</v>
      </c>
      <c r="CY48" s="64">
        <f>IF([1]TX_Counties_FY22_Income_Limits!CX48&gt;[1]WAIVER_TX_Counties_FY22!CY$2,[1]TX_Counties_FY22_Income_Limits!CX48,IF([1]TX_Counties_FY22_Income_Limits!CX48&lt;[1]WAIVER_TX_Counties_FY22!CY$2,[1]WAIVER_TX_Counties_FY22!CY$2,IF([1]TX_Counties_FY22_Income_Limits!CX48=[1]WAIVER_TX_Counties_FY22!CY$2,[1]TX_Counties_FY22_Income_Limits!CX48)))</f>
        <v>228604</v>
      </c>
      <c r="CZ48" s="64">
        <f>IF([1]TX_Counties_FY22_Income_Limits!CY48&gt;[1]WAIVER_TX_Counties_FY22!CZ$2,[1]TX_Counties_FY22_Income_Limits!CY48,IF([1]TX_Counties_FY22_Income_Limits!CY48&lt;[1]WAIVER_TX_Counties_FY22!CZ$2,[1]WAIVER_TX_Counties_FY22!CZ$2,IF([1]TX_Counties_FY22_Income_Limits!CY48=[1]WAIVER_TX_Counties_FY22!CZ$2,[1]TX_Counties_FY22_Income_Limits!CY48)))</f>
        <v>71652</v>
      </c>
      <c r="DA48" s="64">
        <f>IF([1]TX_Counties_FY22_Income_Limits!CZ48&gt;[1]WAIVER_TX_Counties_FY22!DA$2,[1]TX_Counties_FY22_Income_Limits!CZ48,IF([1]TX_Counties_FY22_Income_Limits!CZ48&lt;[1]WAIVER_TX_Counties_FY22!DA$2,[1]WAIVER_TX_Counties_FY22!DA$2,IF([1]TX_Counties_FY22_Income_Limits!CZ48=[1]WAIVER_TX_Counties_FY22!DA$2,[1]TX_Counties_FY22_Income_Limits!CZ48)))</f>
        <v>81888</v>
      </c>
      <c r="DB48" s="64">
        <f>IF([1]TX_Counties_FY22_Income_Limits!DA48&gt;[1]WAIVER_TX_Counties_FY22!DB$2,[1]TX_Counties_FY22_Income_Limits!DA48,IF([1]TX_Counties_FY22_Income_Limits!DA48&lt;[1]WAIVER_TX_Counties_FY22!DB$2,[1]WAIVER_TX_Counties_FY22!DB$2,IF([1]TX_Counties_FY22_Income_Limits!DA48=[1]WAIVER_TX_Counties_FY22!DB$2,[1]TX_Counties_FY22_Income_Limits!DA48)))</f>
        <v>92124</v>
      </c>
      <c r="DC48" s="64">
        <f>IF([1]TX_Counties_FY22_Income_Limits!DB48&gt;[1]WAIVER_TX_Counties_FY22!DC$2,[1]TX_Counties_FY22_Income_Limits!DB48,IF([1]TX_Counties_FY22_Income_Limits!DB48&lt;[1]WAIVER_TX_Counties_FY22!DC$2,[1]WAIVER_TX_Counties_FY22!DC$2,IF([1]TX_Counties_FY22_Income_Limits!DB48=[1]WAIVER_TX_Counties_FY22!DC$2,[1]TX_Counties_FY22_Income_Limits!DB48)))</f>
        <v>102360</v>
      </c>
      <c r="DD48" s="64">
        <f>IF([1]TX_Counties_FY22_Income_Limits!DC48&gt;[1]WAIVER_TX_Counties_FY22!DD$2,[1]TX_Counties_FY22_Income_Limits!DC48,IF([1]TX_Counties_FY22_Income_Limits!DC48&lt;[1]WAIVER_TX_Counties_FY22!DD$2,[1]WAIVER_TX_Counties_FY22!DD$2,IF([1]TX_Counties_FY22_Income_Limits!DC48=[1]WAIVER_TX_Counties_FY22!DD$2,[1]TX_Counties_FY22_Income_Limits!DC48)))</f>
        <v>110548.8</v>
      </c>
      <c r="DE48" s="64">
        <f>IF([1]TX_Counties_FY22_Income_Limits!DD48&gt;[1]WAIVER_TX_Counties_FY22!DE$2,[1]TX_Counties_FY22_Income_Limits!DD48,IF([1]TX_Counties_FY22_Income_Limits!DD48&lt;[1]WAIVER_TX_Counties_FY22!DE$2,[1]WAIVER_TX_Counties_FY22!DE$2,IF([1]TX_Counties_FY22_Income_Limits!DD48=[1]WAIVER_TX_Counties_FY22!DE$2,[1]TX_Counties_FY22_Income_Limits!DD48)))</f>
        <v>118737.59999999999</v>
      </c>
      <c r="DF48" s="64">
        <f>IF([1]TX_Counties_FY22_Income_Limits!DE48&gt;[1]WAIVER_TX_Counties_FY22!DF$2,[1]TX_Counties_FY22_Income_Limits!DE48,IF([1]TX_Counties_FY22_Income_Limits!DE48&lt;[1]WAIVER_TX_Counties_FY22!DF$2,[1]WAIVER_TX_Counties_FY22!DF$2,IF([1]TX_Counties_FY22_Income_Limits!DE48=[1]WAIVER_TX_Counties_FY22!DF$2,[1]TX_Counties_FY22_Income_Limits!DE48)))</f>
        <v>126926.39999999999</v>
      </c>
      <c r="DG48" s="64">
        <f>IF([1]TX_Counties_FY22_Income_Limits!DF48&gt;[1]WAIVER_TX_Counties_FY22!DG$2,[1]TX_Counties_FY22_Income_Limits!DF48,IF([1]TX_Counties_FY22_Income_Limits!DF48&lt;[1]WAIVER_TX_Counties_FY22!DG$2,[1]WAIVER_TX_Counties_FY22!DG$2,IF([1]TX_Counties_FY22_Income_Limits!DF48=[1]WAIVER_TX_Counties_FY22!DG$2,[1]TX_Counties_FY22_Income_Limits!DF48)))</f>
        <v>135115.20000000001</v>
      </c>
      <c r="DH48" s="64">
        <f>IF([1]TX_Counties_FY22_Income_Limits!DG48&gt;[1]WAIVER_TX_Counties_FY22!DH$2,[1]TX_Counties_FY22_Income_Limits!DG48,IF([1]TX_Counties_FY22_Income_Limits!DG48&lt;[1]WAIVER_TX_Counties_FY22!DH$2,[1]WAIVER_TX_Counties_FY22!DH$2,IF([1]TX_Counties_FY22_Income_Limits!DG48=[1]WAIVER_TX_Counties_FY22!DH$2,[1]TX_Counties_FY22_Income_Limits!DG48)))</f>
        <v>143304</v>
      </c>
      <c r="DI48" s="64">
        <f>IF([1]TX_Counties_FY22_Income_Limits!DH48&gt;[1]WAIVER_TX_Counties_FY22!DI$2,[1]TX_Counties_FY22_Income_Limits!DH48,IF([1]TX_Counties_FY22_Income_Limits!DH48&lt;[1]WAIVER_TX_Counties_FY22!DI$2,[1]WAIVER_TX_Counties_FY22!DI$2,IF([1]TX_Counties_FY22_Income_Limits!DH48=[1]WAIVER_TX_Counties_FY22!DI$2,[1]TX_Counties_FY22_Income_Limits!DH48)))</f>
        <v>151492.79999999999</v>
      </c>
      <c r="DJ48" s="64">
        <f>IF([1]TX_Counties_FY22_Income_Limits!DI48&gt;[1]WAIVER_TX_Counties_FY22!DJ$2,[1]TX_Counties_FY22_Income_Limits!DI48,IF([1]TX_Counties_FY22_Income_Limits!DI48&lt;[1]WAIVER_TX_Counties_FY22!DJ$2,[1]WAIVER_TX_Counties_FY22!DJ$2,IF([1]TX_Counties_FY22_Income_Limits!DI48=[1]WAIVER_TX_Counties_FY22!DJ$2,[1]TX_Counties_FY22_Income_Limits!DI48)))</f>
        <v>159681.59999999998</v>
      </c>
      <c r="DK48" s="64">
        <f>IF([1]TX_Counties_FY22_Income_Limits!DJ48&gt;[1]WAIVER_TX_Counties_FY22!DK$2,[1]TX_Counties_FY22_Income_Limits!DJ48,IF([1]TX_Counties_FY22_Income_Limits!DJ48&lt;[1]WAIVER_TX_Counties_FY22!DK$2,[1]WAIVER_TX_Counties_FY22!DK$2,IF([1]TX_Counties_FY22_Income_Limits!DJ48=[1]WAIVER_TX_Counties_FY22!DK$2,[1]TX_Counties_FY22_Income_Limits!DJ48)))</f>
        <v>167870.39999999997</v>
      </c>
      <c r="DL48" s="64">
        <f>IF([1]TX_Counties_FY22_Income_Limits!DK48&gt;[1]WAIVER_TX_Counties_FY22!DL$2,[1]TX_Counties_FY22_Income_Limits!DK48,IF([1]TX_Counties_FY22_Income_Limits!DK48&lt;[1]WAIVER_TX_Counties_FY22!DL$2,[1]WAIVER_TX_Counties_FY22!DL$2,IF([1]TX_Counties_FY22_Income_Limits!DK48=[1]WAIVER_TX_Counties_FY22!DL$2,[1]TX_Counties_FY22_Income_Limits!DK48)))</f>
        <v>176059.19999999995</v>
      </c>
      <c r="DM48" s="64">
        <f>IF([1]TX_Counties_FY22_Income_Limits!DL48&gt;[1]WAIVER_TX_Counties_FY22!DM$2,[1]TX_Counties_FY22_Income_Limits!DL48,IF([1]TX_Counties_FY22_Income_Limits!DL48&lt;[1]WAIVER_TX_Counties_FY22!DM$2,[1]WAIVER_TX_Counties_FY22!DM$2,IF([1]TX_Counties_FY22_Income_Limits!DL48=[1]WAIVER_TX_Counties_FY22!DM$2,[1]TX_Counties_FY22_Income_Limits!DL48)))</f>
        <v>184247.99999999994</v>
      </c>
      <c r="DN48" s="64">
        <f>IF([1]TX_Counties_FY22_Income_Limits!DM48&gt;[1]WAIVER_TX_Counties_FY22!DN$2,[1]TX_Counties_FY22_Income_Limits!DM48,IF([1]TX_Counties_FY22_Income_Limits!DM48&lt;[1]WAIVER_TX_Counties_FY22!DN$2,[1]WAIVER_TX_Counties_FY22!DN$2,IF([1]TX_Counties_FY22_Income_Limits!DM48=[1]WAIVER_TX_Counties_FY22!DN$2,[1]TX_Counties_FY22_Income_Limits!DM48)))</f>
        <v>192436.79999999993</v>
      </c>
      <c r="DO48" s="64">
        <f>IF([1]TX_Counties_FY22_Income_Limits!DN48&gt;[1]WAIVER_TX_Counties_FY22!DO$2,[1]TX_Counties_FY22_Income_Limits!DN48,IF([1]TX_Counties_FY22_Income_Limits!DN48&lt;[1]WAIVER_TX_Counties_FY22!DO$2,[1]WAIVER_TX_Counties_FY22!DO$2,IF([1]TX_Counties_FY22_Income_Limits!DN48=[1]WAIVER_TX_Counties_FY22!DO$2,[1]TX_Counties_FY22_Income_Limits!DN48)))</f>
        <v>200625.59999999992</v>
      </c>
      <c r="DP48" s="64">
        <f>IF([1]TX_Counties_FY22_Income_Limits!DO48&gt;[1]WAIVER_TX_Counties_FY22!DP$2,[1]TX_Counties_FY22_Income_Limits!DO48,IF([1]TX_Counties_FY22_Income_Limits!DO48&lt;[1]WAIVER_TX_Counties_FY22!DP$2,[1]WAIVER_TX_Counties_FY22!DP$2,IF([1]TX_Counties_FY22_Income_Limits!DO48=[1]WAIVER_TX_Counties_FY22!DP$2,[1]TX_Counties_FY22_Income_Limits!DO48)))</f>
        <v>208814.39999999991</v>
      </c>
      <c r="DQ48" s="64">
        <f>IF([1]TX_Counties_FY22_Income_Limits!DP48&gt;[1]WAIVER_TX_Counties_FY22!DQ$2,[1]TX_Counties_FY22_Income_Limits!DP48,IF([1]TX_Counties_FY22_Income_Limits!DP48&lt;[1]WAIVER_TX_Counties_FY22!DQ$2,[1]WAIVER_TX_Counties_FY22!DQ$2,IF([1]TX_Counties_FY22_Income_Limits!DP48=[1]WAIVER_TX_Counties_FY22!DQ$2,[1]TX_Counties_FY22_Income_Limits!DP48)))</f>
        <v>217003.1999999999</v>
      </c>
      <c r="DR48" s="64">
        <f>IF([1]TX_Counties_FY22_Income_Limits!DQ48&gt;[1]WAIVER_TX_Counties_FY22!DR$2,[1]TX_Counties_FY22_Income_Limits!DQ48,IF([1]TX_Counties_FY22_Income_Limits!DQ48&lt;[1]WAIVER_TX_Counties_FY22!DR$2,[1]WAIVER_TX_Counties_FY22!DR$2,IF([1]TX_Counties_FY22_Income_Limits!DQ48=[1]WAIVER_TX_Counties_FY22!DR$2,[1]TX_Counties_FY22_Income_Limits!DQ48)))</f>
        <v>225191.99999999988</v>
      </c>
      <c r="DS48" s="64">
        <f>IF([1]TX_Counties_FY22_Income_Limits!DR48&gt;[1]WAIVER_TX_Counties_FY22!DS$2,[1]TX_Counties_FY22_Income_Limits!DR48,IF([1]TX_Counties_FY22_Income_Limits!DR48&lt;[1]WAIVER_TX_Counties_FY22!DS$2,[1]WAIVER_TX_Counties_FY22!DS$2,IF([1]TX_Counties_FY22_Income_Limits!DR48=[1]WAIVER_TX_Counties_FY22!DS$2,[1]TX_Counties_FY22_Income_Limits!DR48)))</f>
        <v>233380.79999999987</v>
      </c>
      <c r="DT48" s="64">
        <f>IF([1]TX_Counties_FY22_Income_Limits!DS48&gt;[1]WAIVER_TX_Counties_FY22!DT$2,[1]TX_Counties_FY22_Income_Limits!DS48,IF([1]TX_Counties_FY22_Income_Limits!DS48&lt;[1]WAIVER_TX_Counties_FY22!DT$2,[1]WAIVER_TX_Counties_FY22!DT$2,IF([1]TX_Counties_FY22_Income_Limits!DS48=[1]WAIVER_TX_Counties_FY22!DT$2,[1]TX_Counties_FY22_Income_Limits!DS48)))</f>
        <v>241569.59999999986</v>
      </c>
      <c r="DU48" s="64">
        <f>IF([1]TX_Counties_FY22_Income_Limits!DT48&gt;[1]WAIVER_TX_Counties_FY22!DU$2,[1]TX_Counties_FY22_Income_Limits!DT48,IF([1]TX_Counties_FY22_Income_Limits!DT48&lt;[1]WAIVER_TX_Counties_FY22!DU$2,[1]WAIVER_TX_Counties_FY22!DU$2,IF([1]TX_Counties_FY22_Income_Limits!DT48=[1]WAIVER_TX_Counties_FY22!DU$2,[1]TX_Counties_FY22_Income_Limits!DT48)))</f>
        <v>249758.39999999985</v>
      </c>
      <c r="DV48" s="64">
        <f>IF([1]TX_Counties_FY22_Income_Limits!DU48&gt;[1]WAIVER_TX_Counties_FY22!DV$2,[1]TX_Counties_FY22_Income_Limits!DU48,IF([1]TX_Counties_FY22_Income_Limits!DU48&lt;[1]WAIVER_TX_Counties_FY22!DV$2,[1]WAIVER_TX_Counties_FY22!DV$2,IF([1]TX_Counties_FY22_Income_Limits!DU48=[1]WAIVER_TX_Counties_FY22!DV$2,[1]TX_Counties_FY22_Income_Limits!DU48)))</f>
        <v>257947.19999999984</v>
      </c>
      <c r="DW48" s="64">
        <f>IF([1]TX_Counties_FY22_Income_Limits!DV48&gt;[1]WAIVER_TX_Counties_FY22!DW$2,[1]TX_Counties_FY22_Income_Limits!DV48,IF([1]TX_Counties_FY22_Income_Limits!DV48&lt;[1]WAIVER_TX_Counties_FY22!DW$2,[1]WAIVER_TX_Counties_FY22!DW$2,IF([1]TX_Counties_FY22_Income_Limits!DV48=[1]WAIVER_TX_Counties_FY22!DW$2,[1]TX_Counties_FY22_Income_Limits!DV48)))</f>
        <v>266135.99999999983</v>
      </c>
      <c r="DX48" s="64">
        <f>IF([1]TX_Counties_FY22_Income_Limits!DW48&gt;[1]WAIVER_TX_Counties_FY22!DX$2,[1]TX_Counties_FY22_Income_Limits!DW48,IF([1]TX_Counties_FY22_Income_Limits!DW48&lt;[1]WAIVER_TX_Counties_FY22!DX$2,[1]WAIVER_TX_Counties_FY22!DX$2,IF([1]TX_Counties_FY22_Income_Limits!DW48=[1]WAIVER_TX_Counties_FY22!DX$2,[1]TX_Counties_FY22_Income_Limits!DW48)))</f>
        <v>274324.79999999981</v>
      </c>
    </row>
    <row r="49" spans="1:129" ht="14.45">
      <c r="A49" s="65" t="s">
        <v>238</v>
      </c>
      <c r="B49" s="65" t="str">
        <f t="shared" si="5"/>
        <v>YES</v>
      </c>
      <c r="C49" s="64">
        <f>[1]TX_Counties_FY22_Income_Limits!B49</f>
        <v>67700</v>
      </c>
      <c r="D49" s="64">
        <f>IF([1]TX_Counties_FY22_Income_Limits!C49&gt;[1]WAIVER_TX_Counties_FY22!D$2,[1]TX_Counties_FY22_Income_Limits!C49,IF([1]TX_Counties_FY22_Income_Limits!C49&lt;[1]WAIVER_TX_Counties_FY22!D$2,[1]WAIVER_TX_Counties_FY22!D$2,IF([1]TX_Counties_FY22_Income_Limits!C49=[1]WAIVER_TX_Counties_FY22!D$2,[1]TX_Counties_FY22_Income_Limits!C49)))</f>
        <v>17650</v>
      </c>
      <c r="E49" s="64">
        <f>IF([1]TX_Counties_FY22_Income_Limits!D49&gt;[1]WAIVER_TX_Counties_FY22!E$2,[1]TX_Counties_FY22_Income_Limits!D49,IF([1]TX_Counties_FY22_Income_Limits!D49&lt;[1]WAIVER_TX_Counties_FY22!E$2,[1]WAIVER_TX_Counties_FY22!E$2,IF([1]TX_Counties_FY22_Income_Limits!D49=[1]WAIVER_TX_Counties_FY22!E$2,[1]TX_Counties_FY22_Income_Limits!D49)))</f>
        <v>20200</v>
      </c>
      <c r="F49" s="64">
        <f>IF([1]TX_Counties_FY22_Income_Limits!E49&gt;[1]WAIVER_TX_Counties_FY22!F$2,[1]TX_Counties_FY22_Income_Limits!E49,IF([1]TX_Counties_FY22_Income_Limits!E49&lt;[1]WAIVER_TX_Counties_FY22!F$2,[1]WAIVER_TX_Counties_FY22!F$2,IF([1]TX_Counties_FY22_Income_Limits!E49=[1]WAIVER_TX_Counties_FY22!F$2,[1]TX_Counties_FY22_Income_Limits!E49)))</f>
        <v>23030</v>
      </c>
      <c r="G49" s="64">
        <f>IF([1]TX_Counties_FY22_Income_Limits!F49&gt;[1]WAIVER_TX_Counties_FY22!G$2,[1]TX_Counties_FY22_Income_Limits!F49,IF([1]TX_Counties_FY22_Income_Limits!F49&lt;[1]WAIVER_TX_Counties_FY22!G$2,[1]WAIVER_TX_Counties_FY22!G$2,IF([1]TX_Counties_FY22_Income_Limits!F49=[1]WAIVER_TX_Counties_FY22!G$2,[1]TX_Counties_FY22_Income_Limits!F49)))</f>
        <v>27750</v>
      </c>
      <c r="H49" s="64">
        <f>IF([1]TX_Counties_FY22_Income_Limits!G49&gt;[1]WAIVER_TX_Counties_FY22!H$2,[1]TX_Counties_FY22_Income_Limits!G49,IF([1]TX_Counties_FY22_Income_Limits!G49&lt;[1]WAIVER_TX_Counties_FY22!H$2,[1]WAIVER_TX_Counties_FY22!H$2,IF([1]TX_Counties_FY22_Income_Limits!G49=[1]WAIVER_TX_Counties_FY22!H$2,[1]TX_Counties_FY22_Income_Limits!G49)))</f>
        <v>32470</v>
      </c>
      <c r="I49" s="64">
        <f>IF([1]TX_Counties_FY22_Income_Limits!H49&gt;[1]WAIVER_TX_Counties_FY22!I$2,[1]TX_Counties_FY22_Income_Limits!H49,IF([1]TX_Counties_FY22_Income_Limits!H49&lt;[1]WAIVER_TX_Counties_FY22!I$2,[1]WAIVER_TX_Counties_FY22!I$2,IF([1]TX_Counties_FY22_Income_Limits!H49=[1]WAIVER_TX_Counties_FY22!I$2,[1]TX_Counties_FY22_Income_Limits!H49)))</f>
        <v>37190</v>
      </c>
      <c r="J49" s="64">
        <f>IF([1]TX_Counties_FY22_Income_Limits!I49&gt;[1]WAIVER_TX_Counties_FY22!J$2,[1]TX_Counties_FY22_Income_Limits!I49,IF([1]TX_Counties_FY22_Income_Limits!I49&lt;[1]WAIVER_TX_Counties_FY22!J$2,[1]WAIVER_TX_Counties_FY22!J$2,IF([1]TX_Counties_FY22_Income_Limits!I49=[1]WAIVER_TX_Counties_FY22!J$2,[1]TX_Counties_FY22_Income_Limits!I49)))</f>
        <v>41910</v>
      </c>
      <c r="K49" s="64">
        <f>IF([1]TX_Counties_FY22_Income_Limits!J49&gt;[1]WAIVER_TX_Counties_FY22!K$2,[1]TX_Counties_FY22_Income_Limits!J49,IF([1]TX_Counties_FY22_Income_Limits!J49&lt;[1]WAIVER_TX_Counties_FY22!K$2,[1]WAIVER_TX_Counties_FY22!K$2,IF([1]TX_Counties_FY22_Income_Limits!J49=[1]WAIVER_TX_Counties_FY22!K$2,[1]TX_Counties_FY22_Income_Limits!J49)))</f>
        <v>44950</v>
      </c>
      <c r="L49" s="64">
        <f>IF([1]TX_Counties_FY22_Income_Limits!K49&gt;[1]WAIVER_TX_Counties_FY22!L$2,[1]TX_Counties_FY22_Income_Limits!K49,IF([1]TX_Counties_FY22_Income_Limits!K49&lt;[1]WAIVER_TX_Counties_FY22!L$2,[1]WAIVER_TX_Counties_FY22!L$2,IF([1]TX_Counties_FY22_Income_Limits!K49=[1]WAIVER_TX_Counties_FY22!L$2,[1]TX_Counties_FY22_Income_Limits!K49)))</f>
        <v>58799.999999999993</v>
      </c>
      <c r="M49" s="64">
        <f>IF([1]TX_Counties_FY22_Income_Limits!L49&gt;[1]WAIVER_TX_Counties_FY22!M$2,[1]TX_Counties_FY22_Income_Limits!L49,IF([1]TX_Counties_FY22_Income_Limits!L49&lt;[1]WAIVER_TX_Counties_FY22!M$2,[1]WAIVER_TX_Counties_FY22!M$2,IF([1]TX_Counties_FY22_Income_Limits!L49=[1]WAIVER_TX_Counties_FY22!M$2,[1]TX_Counties_FY22_Income_Limits!L49)))</f>
        <v>62160</v>
      </c>
      <c r="N49" s="64">
        <f>IF([1]TX_Counties_FY22_Income_Limits!M49&gt;[1]WAIVER_TX_Counties_FY22!N$2,[1]TX_Counties_FY22_Income_Limits!M49,IF([1]TX_Counties_FY22_Income_Limits!M49&lt;[1]WAIVER_TX_Counties_FY22!N$2,[1]WAIVER_TX_Counties_FY22!N$2,IF([1]TX_Counties_FY22_Income_Limits!M49=[1]WAIVER_TX_Counties_FY22!N$2,[1]TX_Counties_FY22_Income_Limits!M49)))</f>
        <v>65520.000000000007</v>
      </c>
      <c r="O49" s="64">
        <f>IF([1]TX_Counties_FY22_Income_Limits!N49&gt;[1]WAIVER_TX_Counties_FY22!O$2,[1]TX_Counties_FY22_Income_Limits!N49,IF([1]TX_Counties_FY22_Income_Limits!N49&lt;[1]WAIVER_TX_Counties_FY22!O$2,[1]WAIVER_TX_Counties_FY22!O$2,IF([1]TX_Counties_FY22_Income_Limits!N49=[1]WAIVER_TX_Counties_FY22!O$2,[1]TX_Counties_FY22_Income_Limits!N49)))</f>
        <v>68880.000000000015</v>
      </c>
      <c r="P49" s="64">
        <f>IF([1]TX_Counties_FY22_Income_Limits!O49&gt;[1]WAIVER_TX_Counties_FY22!P$2,[1]TX_Counties_FY22_Income_Limits!O49,IF([1]TX_Counties_FY22_Income_Limits!O49&lt;[1]WAIVER_TX_Counties_FY22!P$2,[1]WAIVER_TX_Counties_FY22!P$2,IF([1]TX_Counties_FY22_Income_Limits!O49=[1]WAIVER_TX_Counties_FY22!P$2,[1]TX_Counties_FY22_Income_Limits!O49)))</f>
        <v>72240.000000000029</v>
      </c>
      <c r="Q49" s="64">
        <f>IF([1]TX_Counties_FY22_Income_Limits!P49&gt;[1]WAIVER_TX_Counties_FY22!Q$2,[1]TX_Counties_FY22_Income_Limits!P49,IF([1]TX_Counties_FY22_Income_Limits!P49&lt;[1]WAIVER_TX_Counties_FY22!Q$2,[1]WAIVER_TX_Counties_FY22!Q$2,IF([1]TX_Counties_FY22_Income_Limits!P49=[1]WAIVER_TX_Counties_FY22!Q$2,[1]TX_Counties_FY22_Income_Limits!P49)))</f>
        <v>75600.000000000044</v>
      </c>
      <c r="R49" s="64">
        <f>IF([1]TX_Counties_FY22_Income_Limits!Q49&gt;[1]WAIVER_TX_Counties_FY22!R$2,[1]TX_Counties_FY22_Income_Limits!Q49,IF([1]TX_Counties_FY22_Income_Limits!Q49&lt;[1]WAIVER_TX_Counties_FY22!R$2,[1]WAIVER_TX_Counties_FY22!R$2,IF([1]TX_Counties_FY22_Income_Limits!Q49=[1]WAIVER_TX_Counties_FY22!R$2,[1]TX_Counties_FY22_Income_Limits!Q49)))</f>
        <v>78960.000000000058</v>
      </c>
      <c r="S49" s="64">
        <f>IF([1]TX_Counties_FY22_Income_Limits!R49&gt;[1]WAIVER_TX_Counties_FY22!S$2,[1]TX_Counties_FY22_Income_Limits!R49,IF([1]TX_Counties_FY22_Income_Limits!R49&lt;[1]WAIVER_TX_Counties_FY22!S$2,[1]WAIVER_TX_Counties_FY22!S$2,IF([1]TX_Counties_FY22_Income_Limits!R49=[1]WAIVER_TX_Counties_FY22!S$2,[1]TX_Counties_FY22_Income_Limits!R49)))</f>
        <v>82320.000000000073</v>
      </c>
      <c r="T49" s="64">
        <f>IF([1]TX_Counties_FY22_Income_Limits!S49&gt;[1]WAIVER_TX_Counties_FY22!T$2,[1]TX_Counties_FY22_Income_Limits!S49,IF([1]TX_Counties_FY22_Income_Limits!S49&lt;[1]WAIVER_TX_Counties_FY22!T$2,[1]WAIVER_TX_Counties_FY22!T$2,IF([1]TX_Counties_FY22_Income_Limits!S49=[1]WAIVER_TX_Counties_FY22!T$2,[1]TX_Counties_FY22_Income_Limits!S49)))</f>
        <v>85680.000000000087</v>
      </c>
      <c r="U49" s="64">
        <f>IF([1]TX_Counties_FY22_Income_Limits!T49&gt;[1]WAIVER_TX_Counties_FY22!U$2,[1]TX_Counties_FY22_Income_Limits!T49,IF([1]TX_Counties_FY22_Income_Limits!T49&lt;[1]WAIVER_TX_Counties_FY22!U$2,[1]WAIVER_TX_Counties_FY22!U$2,IF([1]TX_Counties_FY22_Income_Limits!T49=[1]WAIVER_TX_Counties_FY22!U$2,[1]TX_Counties_FY22_Income_Limits!T49)))</f>
        <v>89040.000000000102</v>
      </c>
      <c r="V49" s="64">
        <f>IF([1]TX_Counties_FY22_Income_Limits!U49&gt;[1]WAIVER_TX_Counties_FY22!V$2,[1]TX_Counties_FY22_Income_Limits!U49,IF([1]TX_Counties_FY22_Income_Limits!U49&lt;[1]WAIVER_TX_Counties_FY22!V$2,[1]WAIVER_TX_Counties_FY22!V$2,IF([1]TX_Counties_FY22_Income_Limits!U49=[1]WAIVER_TX_Counties_FY22!V$2,[1]TX_Counties_FY22_Income_Limits!U49)))</f>
        <v>92400.000000000116</v>
      </c>
      <c r="W49" s="64">
        <f>IF([1]TX_Counties_FY22_Income_Limits!V49&gt;[1]WAIVER_TX_Counties_FY22!W$2,[1]TX_Counties_FY22_Income_Limits!V49,IF([1]TX_Counties_FY22_Income_Limits!V49&lt;[1]WAIVER_TX_Counties_FY22!W$2,[1]WAIVER_TX_Counties_FY22!W$2,IF([1]TX_Counties_FY22_Income_Limits!V49=[1]WAIVER_TX_Counties_FY22!W$2,[1]TX_Counties_FY22_Income_Limits!V49)))</f>
        <v>95760.000000000131</v>
      </c>
      <c r="X49" s="64">
        <f>IF([1]TX_Counties_FY22_Income_Limits!W49&gt;[1]WAIVER_TX_Counties_FY22!X$2,[1]TX_Counties_FY22_Income_Limits!W49,IF([1]TX_Counties_FY22_Income_Limits!W49&lt;[1]WAIVER_TX_Counties_FY22!X$2,[1]WAIVER_TX_Counties_FY22!X$2,IF([1]TX_Counties_FY22_Income_Limits!W49=[1]WAIVER_TX_Counties_FY22!X$2,[1]TX_Counties_FY22_Income_Limits!W49)))</f>
        <v>99120.000000000146</v>
      </c>
      <c r="Y49" s="64">
        <f>IF([1]TX_Counties_FY22_Income_Limits!X49&gt;[1]WAIVER_TX_Counties_FY22!Y$2,[1]TX_Counties_FY22_Income_Limits!X49,IF([1]TX_Counties_FY22_Income_Limits!X49&lt;[1]WAIVER_TX_Counties_FY22!Y$2,[1]WAIVER_TX_Counties_FY22!Y$2,IF([1]TX_Counties_FY22_Income_Limits!X49=[1]WAIVER_TX_Counties_FY22!Y$2,[1]TX_Counties_FY22_Income_Limits!X49)))</f>
        <v>102480.00000000016</v>
      </c>
      <c r="Z49" s="64">
        <f>IF([1]TX_Counties_FY22_Income_Limits!Y49&gt;[1]WAIVER_TX_Counties_FY22!Z$2,[1]TX_Counties_FY22_Income_Limits!Y49,IF([1]TX_Counties_FY22_Income_Limits!Y49&lt;[1]WAIVER_TX_Counties_FY22!Z$2,[1]WAIVER_TX_Counties_FY22!Z$2,IF([1]TX_Counties_FY22_Income_Limits!Y49=[1]WAIVER_TX_Counties_FY22!Z$2,[1]TX_Counties_FY22_Income_Limits!Y49)))</f>
        <v>105840.00000000017</v>
      </c>
      <c r="AA49" s="64">
        <f>IF([1]TX_Counties_FY22_Income_Limits!Z49&gt;[1]WAIVER_TX_Counties_FY22!AA$2,[1]TX_Counties_FY22_Income_Limits!Z49,IF([1]TX_Counties_FY22_Income_Limits!Z49&lt;[1]WAIVER_TX_Counties_FY22!AA$2,[1]WAIVER_TX_Counties_FY22!AA$2,IF([1]TX_Counties_FY22_Income_Limits!Z49=[1]WAIVER_TX_Counties_FY22!AA$2,[1]TX_Counties_FY22_Income_Limits!Z49)))</f>
        <v>109200.00000000019</v>
      </c>
      <c r="AB49" s="64">
        <f>IF([1]TX_Counties_FY22_Income_Limits!AA49&gt;[1]WAIVER_TX_Counties_FY22!AB$2,[1]TX_Counties_FY22_Income_Limits!AA49,IF([1]TX_Counties_FY22_Income_Limits!AA49&lt;[1]WAIVER_TX_Counties_FY22!AB$2,[1]WAIVER_TX_Counties_FY22!AB$2,IF([1]TX_Counties_FY22_Income_Limits!AA49=[1]WAIVER_TX_Counties_FY22!AB$2,[1]TX_Counties_FY22_Income_Limits!AA49)))</f>
        <v>112560.0000000002</v>
      </c>
      <c r="AC49" s="64">
        <f>IF([1]TX_Counties_FY22_Income_Limits!AB49&gt;[1]WAIVER_TX_Counties_FY22!AC$2,[1]TX_Counties_FY22_Income_Limits!AB49,IF([1]TX_Counties_FY22_Income_Limits!AB49&lt;[1]WAIVER_TX_Counties_FY22!AC$2,[1]WAIVER_TX_Counties_FY22!AC$2,IF([1]TX_Counties_FY22_Income_Limits!AB49=[1]WAIVER_TX_Counties_FY22!AC$2,[1]TX_Counties_FY22_Income_Limits!AB49)))</f>
        <v>29400</v>
      </c>
      <c r="AD49" s="64">
        <f>IF([1]TX_Counties_FY22_Income_Limits!AC49&gt;[1]WAIVER_TX_Counties_FY22!AD$2,[1]TX_Counties_FY22_Income_Limits!AC49,IF([1]TX_Counties_FY22_Income_Limits!AC49&lt;[1]WAIVER_TX_Counties_FY22!AD$2,[1]WAIVER_TX_Counties_FY22!AD$2,IF([1]TX_Counties_FY22_Income_Limits!AC49=[1]WAIVER_TX_Counties_FY22!AD$2,[1]TX_Counties_FY22_Income_Limits!AC49)))</f>
        <v>33600</v>
      </c>
      <c r="AE49" s="64">
        <f>IF([1]TX_Counties_FY22_Income_Limits!AD49&gt;[1]WAIVER_TX_Counties_FY22!AE$2,[1]TX_Counties_FY22_Income_Limits!AD49,IF([1]TX_Counties_FY22_Income_Limits!AD49&lt;[1]WAIVER_TX_Counties_FY22!AE$2,[1]WAIVER_TX_Counties_FY22!AE$2,IF([1]TX_Counties_FY22_Income_Limits!AD49=[1]WAIVER_TX_Counties_FY22!AE$2,[1]TX_Counties_FY22_Income_Limits!AD49)))</f>
        <v>37800</v>
      </c>
      <c r="AF49" s="64">
        <f>IF([1]TX_Counties_FY22_Income_Limits!AE49&gt;[1]WAIVER_TX_Counties_FY22!AF$2,[1]TX_Counties_FY22_Income_Limits!AE49,IF([1]TX_Counties_FY22_Income_Limits!AE49&lt;[1]WAIVER_TX_Counties_FY22!AF$2,[1]WAIVER_TX_Counties_FY22!AF$2,IF([1]TX_Counties_FY22_Income_Limits!AE49=[1]WAIVER_TX_Counties_FY22!AF$2,[1]TX_Counties_FY22_Income_Limits!AE49)))</f>
        <v>42000</v>
      </c>
      <c r="AG49" s="64">
        <f>IF([1]TX_Counties_FY22_Income_Limits!AF49&gt;[1]WAIVER_TX_Counties_FY22!AG$2,[1]TX_Counties_FY22_Income_Limits!AF49,IF([1]TX_Counties_FY22_Income_Limits!AF49&lt;[1]WAIVER_TX_Counties_FY22!AG$2,[1]WAIVER_TX_Counties_FY22!AG$2,IF([1]TX_Counties_FY22_Income_Limits!AF49=[1]WAIVER_TX_Counties_FY22!AG$2,[1]TX_Counties_FY22_Income_Limits!AF49)))</f>
        <v>45400</v>
      </c>
      <c r="AH49" s="64">
        <f>IF([1]TX_Counties_FY22_Income_Limits!AG49&gt;[1]WAIVER_TX_Counties_FY22!AH$2,[1]TX_Counties_FY22_Income_Limits!AG49,IF([1]TX_Counties_FY22_Income_Limits!AG49&lt;[1]WAIVER_TX_Counties_FY22!AH$2,[1]WAIVER_TX_Counties_FY22!AH$2,IF([1]TX_Counties_FY22_Income_Limits!AG49=[1]WAIVER_TX_Counties_FY22!AH$2,[1]TX_Counties_FY22_Income_Limits!AG49)))</f>
        <v>48750</v>
      </c>
      <c r="AI49" s="64">
        <f>IF([1]TX_Counties_FY22_Income_Limits!AH49&gt;[1]WAIVER_TX_Counties_FY22!AI$2,[1]TX_Counties_FY22_Income_Limits!AH49,IF([1]TX_Counties_FY22_Income_Limits!AH49&lt;[1]WAIVER_TX_Counties_FY22!AI$2,[1]WAIVER_TX_Counties_FY22!AI$2,IF([1]TX_Counties_FY22_Income_Limits!AH49=[1]WAIVER_TX_Counties_FY22!AI$2,[1]TX_Counties_FY22_Income_Limits!AH49)))</f>
        <v>52100</v>
      </c>
      <c r="AJ49" s="64">
        <f>IF([1]TX_Counties_FY22_Income_Limits!AI49&gt;[1]WAIVER_TX_Counties_FY22!AJ$2,[1]TX_Counties_FY22_Income_Limits!AI49,IF([1]TX_Counties_FY22_Income_Limits!AI49&lt;[1]WAIVER_TX_Counties_FY22!AJ$2,[1]WAIVER_TX_Counties_FY22!AJ$2,IF([1]TX_Counties_FY22_Income_Limits!AI49=[1]WAIVER_TX_Counties_FY22!AJ$2,[1]TX_Counties_FY22_Income_Limits!AI49)))</f>
        <v>55450</v>
      </c>
      <c r="AK49" s="64">
        <f>IF([1]TX_Counties_FY22_Income_Limits!AJ49&gt;[1]WAIVER_TX_Counties_FY22!AK$2,[1]TX_Counties_FY22_Income_Limits!AJ49,IF([1]TX_Counties_FY22_Income_Limits!AJ49&lt;[1]WAIVER_TX_Counties_FY22!AK$2,[1]WAIVER_TX_Counties_FY22!AK$2,IF([1]TX_Counties_FY22_Income_Limits!AJ49=[1]WAIVER_TX_Counties_FY22!AK$2,[1]TX_Counties_FY22_Income_Limits!AJ49)))</f>
        <v>58799.999999999993</v>
      </c>
      <c r="AL49" s="64">
        <f>IF([1]TX_Counties_FY22_Income_Limits!AK49&gt;[1]WAIVER_TX_Counties_FY22!AL$2,[1]TX_Counties_FY22_Income_Limits!AK49,IF([1]TX_Counties_FY22_Income_Limits!AK49&lt;[1]WAIVER_TX_Counties_FY22!AL$2,[1]WAIVER_TX_Counties_FY22!AL$2,IF([1]TX_Counties_FY22_Income_Limits!AK49=[1]WAIVER_TX_Counties_FY22!AL$2,[1]TX_Counties_FY22_Income_Limits!AK49)))</f>
        <v>62160</v>
      </c>
      <c r="AM49" s="64">
        <f>IF([1]TX_Counties_FY22_Income_Limits!AL49&gt;[1]WAIVER_TX_Counties_FY22!AM$2,[1]TX_Counties_FY22_Income_Limits!AL49,IF([1]TX_Counties_FY22_Income_Limits!AL49&lt;[1]WAIVER_TX_Counties_FY22!AM$2,[1]WAIVER_TX_Counties_FY22!AM$2,IF([1]TX_Counties_FY22_Income_Limits!AL49=[1]WAIVER_TX_Counties_FY22!AM$2,[1]TX_Counties_FY22_Income_Limits!AL49)))</f>
        <v>65520.000000000007</v>
      </c>
      <c r="AN49" s="64">
        <f>IF([1]TX_Counties_FY22_Income_Limits!AM49&gt;[1]WAIVER_TX_Counties_FY22!AN$2,[1]TX_Counties_FY22_Income_Limits!AM49,IF([1]TX_Counties_FY22_Income_Limits!AM49&lt;[1]WAIVER_TX_Counties_FY22!AN$2,[1]WAIVER_TX_Counties_FY22!AN$2,IF([1]TX_Counties_FY22_Income_Limits!AM49=[1]WAIVER_TX_Counties_FY22!AN$2,[1]TX_Counties_FY22_Income_Limits!AM49)))</f>
        <v>68880.000000000015</v>
      </c>
      <c r="AO49" s="64">
        <f>IF([1]TX_Counties_FY22_Income_Limits!AN49&gt;[1]WAIVER_TX_Counties_FY22!AO$2,[1]TX_Counties_FY22_Income_Limits!AN49,IF([1]TX_Counties_FY22_Income_Limits!AN49&lt;[1]WAIVER_TX_Counties_FY22!AO$2,[1]WAIVER_TX_Counties_FY22!AO$2,IF([1]TX_Counties_FY22_Income_Limits!AN49=[1]WAIVER_TX_Counties_FY22!AO$2,[1]TX_Counties_FY22_Income_Limits!AN49)))</f>
        <v>72240.000000000029</v>
      </c>
      <c r="AP49" s="64">
        <f>IF([1]TX_Counties_FY22_Income_Limits!AO49&gt;[1]WAIVER_TX_Counties_FY22!AP$2,[1]TX_Counties_FY22_Income_Limits!AO49,IF([1]TX_Counties_FY22_Income_Limits!AO49&lt;[1]WAIVER_TX_Counties_FY22!AP$2,[1]WAIVER_TX_Counties_FY22!AP$2,IF([1]TX_Counties_FY22_Income_Limits!AO49=[1]WAIVER_TX_Counties_FY22!AP$2,[1]TX_Counties_FY22_Income_Limits!AO49)))</f>
        <v>75600.000000000044</v>
      </c>
      <c r="AQ49" s="64">
        <f>IF([1]TX_Counties_FY22_Income_Limits!AP49&gt;[1]WAIVER_TX_Counties_FY22!AQ$2,[1]TX_Counties_FY22_Income_Limits!AP49,IF([1]TX_Counties_FY22_Income_Limits!AP49&lt;[1]WAIVER_TX_Counties_FY22!AQ$2,[1]WAIVER_TX_Counties_FY22!AQ$2,IF([1]TX_Counties_FY22_Income_Limits!AP49=[1]WAIVER_TX_Counties_FY22!AQ$2,[1]TX_Counties_FY22_Income_Limits!AP49)))</f>
        <v>78960.000000000058</v>
      </c>
      <c r="AR49" s="64">
        <f>IF([1]TX_Counties_FY22_Income_Limits!AQ49&gt;[1]WAIVER_TX_Counties_FY22!AR$2,[1]TX_Counties_FY22_Income_Limits!AQ49,IF([1]TX_Counties_FY22_Income_Limits!AQ49&lt;[1]WAIVER_TX_Counties_FY22!AR$2,[1]WAIVER_TX_Counties_FY22!AR$2,IF([1]TX_Counties_FY22_Income_Limits!AQ49=[1]WAIVER_TX_Counties_FY22!AR$2,[1]TX_Counties_FY22_Income_Limits!AQ49)))</f>
        <v>82320.000000000073</v>
      </c>
      <c r="AS49" s="64">
        <f>IF([1]TX_Counties_FY22_Income_Limits!AR49&gt;[1]WAIVER_TX_Counties_FY22!AS$2,[1]TX_Counties_FY22_Income_Limits!AR49,IF([1]TX_Counties_FY22_Income_Limits!AR49&lt;[1]WAIVER_TX_Counties_FY22!AS$2,[1]WAIVER_TX_Counties_FY22!AS$2,IF([1]TX_Counties_FY22_Income_Limits!AR49=[1]WAIVER_TX_Counties_FY22!AS$2,[1]TX_Counties_FY22_Income_Limits!AR49)))</f>
        <v>85680.000000000087</v>
      </c>
      <c r="AT49" s="64">
        <f>IF([1]TX_Counties_FY22_Income_Limits!AS49&gt;[1]WAIVER_TX_Counties_FY22!AT$2,[1]TX_Counties_FY22_Income_Limits!AS49,IF([1]TX_Counties_FY22_Income_Limits!AS49&lt;[1]WAIVER_TX_Counties_FY22!AT$2,[1]WAIVER_TX_Counties_FY22!AT$2,IF([1]TX_Counties_FY22_Income_Limits!AS49=[1]WAIVER_TX_Counties_FY22!AT$2,[1]TX_Counties_FY22_Income_Limits!AS49)))</f>
        <v>89040.000000000102</v>
      </c>
      <c r="AU49" s="64">
        <f>IF([1]TX_Counties_FY22_Income_Limits!AT49&gt;[1]WAIVER_TX_Counties_FY22!AU$2,[1]TX_Counties_FY22_Income_Limits!AT49,IF([1]TX_Counties_FY22_Income_Limits!AT49&lt;[1]WAIVER_TX_Counties_FY22!AU$2,[1]WAIVER_TX_Counties_FY22!AU$2,IF([1]TX_Counties_FY22_Income_Limits!AT49=[1]WAIVER_TX_Counties_FY22!AU$2,[1]TX_Counties_FY22_Income_Limits!AT49)))</f>
        <v>92400.000000000116</v>
      </c>
      <c r="AV49" s="64">
        <f>IF([1]TX_Counties_FY22_Income_Limits!AU49&gt;[1]WAIVER_TX_Counties_FY22!AV$2,[1]TX_Counties_FY22_Income_Limits!AU49,IF([1]TX_Counties_FY22_Income_Limits!AU49&lt;[1]WAIVER_TX_Counties_FY22!AV$2,[1]WAIVER_TX_Counties_FY22!AV$2,IF([1]TX_Counties_FY22_Income_Limits!AU49=[1]WAIVER_TX_Counties_FY22!AV$2,[1]TX_Counties_FY22_Income_Limits!AU49)))</f>
        <v>95760.000000000131</v>
      </c>
      <c r="AW49" s="64">
        <f>IF([1]TX_Counties_FY22_Income_Limits!AV49&gt;[1]WAIVER_TX_Counties_FY22!AW$2,[1]TX_Counties_FY22_Income_Limits!AV49,IF([1]TX_Counties_FY22_Income_Limits!AV49&lt;[1]WAIVER_TX_Counties_FY22!AW$2,[1]WAIVER_TX_Counties_FY22!AW$2,IF([1]TX_Counties_FY22_Income_Limits!AV49=[1]WAIVER_TX_Counties_FY22!AW$2,[1]TX_Counties_FY22_Income_Limits!AV49)))</f>
        <v>99120.000000000146</v>
      </c>
      <c r="AX49" s="64">
        <f>IF([1]TX_Counties_FY22_Income_Limits!AW49&gt;[1]WAIVER_TX_Counties_FY22!AX$2,[1]TX_Counties_FY22_Income_Limits!AW49,IF([1]TX_Counties_FY22_Income_Limits!AW49&lt;[1]WAIVER_TX_Counties_FY22!AX$2,[1]WAIVER_TX_Counties_FY22!AX$2,IF([1]TX_Counties_FY22_Income_Limits!AW49=[1]WAIVER_TX_Counties_FY22!AX$2,[1]TX_Counties_FY22_Income_Limits!AW49)))</f>
        <v>102480.00000000016</v>
      </c>
      <c r="AY49" s="64">
        <f>IF([1]TX_Counties_FY22_Income_Limits!AX49&gt;[1]WAIVER_TX_Counties_FY22!AY$2,[1]TX_Counties_FY22_Income_Limits!AX49,IF([1]TX_Counties_FY22_Income_Limits!AX49&lt;[1]WAIVER_TX_Counties_FY22!AY$2,[1]WAIVER_TX_Counties_FY22!AY$2,IF([1]TX_Counties_FY22_Income_Limits!AX49=[1]WAIVER_TX_Counties_FY22!AY$2,[1]TX_Counties_FY22_Income_Limits!AX49)))</f>
        <v>105840.00000000017</v>
      </c>
      <c r="AZ49" s="64">
        <f>IF([1]TX_Counties_FY22_Income_Limits!AY49&gt;[1]WAIVER_TX_Counties_FY22!AZ$2,[1]TX_Counties_FY22_Income_Limits!AY49,IF([1]TX_Counties_FY22_Income_Limits!AY49&lt;[1]WAIVER_TX_Counties_FY22!AZ$2,[1]WAIVER_TX_Counties_FY22!AZ$2,IF([1]TX_Counties_FY22_Income_Limits!AY49=[1]WAIVER_TX_Counties_FY22!AZ$2,[1]TX_Counties_FY22_Income_Limits!AY49)))</f>
        <v>109200.00000000019</v>
      </c>
      <c r="BA49" s="64">
        <f>IF([1]TX_Counties_FY22_Income_Limits!AZ49&gt;[1]WAIVER_TX_Counties_FY22!BA$2,[1]TX_Counties_FY22_Income_Limits!AZ49,IF([1]TX_Counties_FY22_Income_Limits!AZ49&lt;[1]WAIVER_TX_Counties_FY22!BA$2,[1]WAIVER_TX_Counties_FY22!BA$2,IF([1]TX_Counties_FY22_Income_Limits!AZ49=[1]WAIVER_TX_Counties_FY22!BA$2,[1]TX_Counties_FY22_Income_Limits!AZ49)))</f>
        <v>112560.0000000002</v>
      </c>
      <c r="BB49" s="64">
        <f>IF([1]TX_Counties_FY22_Income_Limits!BA49&gt;[1]WAIVER_TX_Counties_FY22!BB$2,[1]TX_Counties_FY22_Income_Limits!BA49,IF([1]TX_Counties_FY22_Income_Limits!BA49&lt;[1]WAIVER_TX_Counties_FY22!BB$2,[1]WAIVER_TX_Counties_FY22!BB$2,IF([1]TX_Counties_FY22_Income_Limits!BA49=[1]WAIVER_TX_Counties_FY22!BB$2,[1]TX_Counties_FY22_Income_Limits!BA49)))</f>
        <v>47050</v>
      </c>
      <c r="BC49" s="64">
        <f>IF([1]TX_Counties_FY22_Income_Limits!BB49&gt;[1]WAIVER_TX_Counties_FY22!BC$2,[1]TX_Counties_FY22_Income_Limits!BB49,IF([1]TX_Counties_FY22_Income_Limits!BB49&lt;[1]WAIVER_TX_Counties_FY22!BC$2,[1]WAIVER_TX_Counties_FY22!BC$2,IF([1]TX_Counties_FY22_Income_Limits!BB49=[1]WAIVER_TX_Counties_FY22!BC$2,[1]TX_Counties_FY22_Income_Limits!BB49)))</f>
        <v>53800</v>
      </c>
      <c r="BD49" s="64">
        <f>IF([1]TX_Counties_FY22_Income_Limits!BC49&gt;[1]WAIVER_TX_Counties_FY22!BD$2,[1]TX_Counties_FY22_Income_Limits!BC49,IF([1]TX_Counties_FY22_Income_Limits!BC49&lt;[1]WAIVER_TX_Counties_FY22!BD$2,[1]WAIVER_TX_Counties_FY22!BD$2,IF([1]TX_Counties_FY22_Income_Limits!BC49=[1]WAIVER_TX_Counties_FY22!BD$2,[1]TX_Counties_FY22_Income_Limits!BC49)))</f>
        <v>60500</v>
      </c>
      <c r="BE49" s="64">
        <f>IF([1]TX_Counties_FY22_Income_Limits!BD49&gt;[1]WAIVER_TX_Counties_FY22!BE$2,[1]TX_Counties_FY22_Income_Limits!BD49,IF([1]TX_Counties_FY22_Income_Limits!BD49&lt;[1]WAIVER_TX_Counties_FY22!BE$2,[1]WAIVER_TX_Counties_FY22!BE$2,IF([1]TX_Counties_FY22_Income_Limits!BD49=[1]WAIVER_TX_Counties_FY22!BE$2,[1]TX_Counties_FY22_Income_Limits!BD49)))</f>
        <v>67250</v>
      </c>
      <c r="BF49" s="64">
        <f>IF([1]TX_Counties_FY22_Income_Limits!BE49&gt;[1]WAIVER_TX_Counties_FY22!BF$2,[1]TX_Counties_FY22_Income_Limits!BE49,IF([1]TX_Counties_FY22_Income_Limits!BE49&lt;[1]WAIVER_TX_Counties_FY22!BF$2,[1]WAIVER_TX_Counties_FY22!BF$2,IF([1]TX_Counties_FY22_Income_Limits!BE49=[1]WAIVER_TX_Counties_FY22!BF$2,[1]TX_Counties_FY22_Income_Limits!BE49)))</f>
        <v>72650</v>
      </c>
      <c r="BG49" s="64">
        <f>IF([1]TX_Counties_FY22_Income_Limits!BF49&gt;[1]WAIVER_TX_Counties_FY22!BG$2,[1]TX_Counties_FY22_Income_Limits!BF49,IF([1]TX_Counties_FY22_Income_Limits!BF49&lt;[1]WAIVER_TX_Counties_FY22!BG$2,[1]WAIVER_TX_Counties_FY22!BG$2,IF([1]TX_Counties_FY22_Income_Limits!BF49=[1]WAIVER_TX_Counties_FY22!BG$2,[1]TX_Counties_FY22_Income_Limits!BF49)))</f>
        <v>78000</v>
      </c>
      <c r="BH49" s="64">
        <f>IF([1]TX_Counties_FY22_Income_Limits!BG49&gt;[1]WAIVER_TX_Counties_FY22!BH$2,[1]TX_Counties_FY22_Income_Limits!BG49,IF([1]TX_Counties_FY22_Income_Limits!BG49&lt;[1]WAIVER_TX_Counties_FY22!BH$2,[1]WAIVER_TX_Counties_FY22!BH$2,IF([1]TX_Counties_FY22_Income_Limits!BG49=[1]WAIVER_TX_Counties_FY22!BH$2,[1]TX_Counties_FY22_Income_Limits!BG49)))</f>
        <v>83400</v>
      </c>
      <c r="BI49" s="64">
        <f>IF([1]TX_Counties_FY22_Income_Limits!BH49&gt;[1]WAIVER_TX_Counties_FY22!BI$2,[1]TX_Counties_FY22_Income_Limits!BH49,IF([1]TX_Counties_FY22_Income_Limits!BH49&lt;[1]WAIVER_TX_Counties_FY22!BI$2,[1]WAIVER_TX_Counties_FY22!BI$2,IF([1]TX_Counties_FY22_Income_Limits!BH49=[1]WAIVER_TX_Counties_FY22!BI$2,[1]TX_Counties_FY22_Income_Limits!BH49)))</f>
        <v>88750</v>
      </c>
      <c r="BJ49" s="64">
        <f>IF([1]TX_Counties_FY22_Income_Limits!BI49&gt;[1]WAIVER_TX_Counties_FY22!BJ$2,[1]TX_Counties_FY22_Income_Limits!BI49,IF([1]TX_Counties_FY22_Income_Limits!BI49&lt;[1]WAIVER_TX_Counties_FY22!BJ$2,[1]WAIVER_TX_Counties_FY22!BJ$2,IF([1]TX_Counties_FY22_Income_Limits!BI49=[1]WAIVER_TX_Counties_FY22!BJ$2,[1]TX_Counties_FY22_Income_Limits!BI49)))</f>
        <v>94150</v>
      </c>
      <c r="BK49" s="64">
        <f>IF([1]TX_Counties_FY22_Income_Limits!BJ49&gt;[1]WAIVER_TX_Counties_FY22!BK$2,[1]TX_Counties_FY22_Income_Limits!BJ49,IF([1]TX_Counties_FY22_Income_Limits!BJ49&lt;[1]WAIVER_TX_Counties_FY22!BK$2,[1]WAIVER_TX_Counties_FY22!BK$2,IF([1]TX_Counties_FY22_Income_Limits!BJ49=[1]WAIVER_TX_Counties_FY22!BK$2,[1]TX_Counties_FY22_Income_Limits!BJ49)))</f>
        <v>99530</v>
      </c>
      <c r="BL49" s="64">
        <f>IF([1]TX_Counties_FY22_Income_Limits!BK49&gt;[1]WAIVER_TX_Counties_FY22!BL$2,[1]TX_Counties_FY22_Income_Limits!BK49,IF([1]TX_Counties_FY22_Income_Limits!BK49&lt;[1]WAIVER_TX_Counties_FY22!BL$2,[1]WAIVER_TX_Counties_FY22!BL$2,IF([1]TX_Counties_FY22_Income_Limits!BK49=[1]WAIVER_TX_Counties_FY22!BL$2,[1]TX_Counties_FY22_Income_Limits!BK49)))</f>
        <v>104910</v>
      </c>
      <c r="BM49" s="64">
        <f>IF([1]TX_Counties_FY22_Income_Limits!BL49&gt;[1]WAIVER_TX_Counties_FY22!BM$2,[1]TX_Counties_FY22_Income_Limits!BL49,IF([1]TX_Counties_FY22_Income_Limits!BL49&lt;[1]WAIVER_TX_Counties_FY22!BM$2,[1]WAIVER_TX_Counties_FY22!BM$2,IF([1]TX_Counties_FY22_Income_Limits!BL49=[1]WAIVER_TX_Counties_FY22!BM$2,[1]TX_Counties_FY22_Income_Limits!BL49)))</f>
        <v>110290</v>
      </c>
      <c r="BN49" s="64">
        <f>IF([1]TX_Counties_FY22_Income_Limits!BM49&gt;[1]WAIVER_TX_Counties_FY22!BN$2,[1]TX_Counties_FY22_Income_Limits!BM49,IF([1]TX_Counties_FY22_Income_Limits!BM49&lt;[1]WAIVER_TX_Counties_FY22!BN$2,[1]WAIVER_TX_Counties_FY22!BN$2,IF([1]TX_Counties_FY22_Income_Limits!BM49=[1]WAIVER_TX_Counties_FY22!BN$2,[1]TX_Counties_FY22_Income_Limits!BM49)))</f>
        <v>115670</v>
      </c>
      <c r="BO49" s="64">
        <f>IF([1]TX_Counties_FY22_Income_Limits!BN49&gt;[1]WAIVER_TX_Counties_FY22!BO$2,[1]TX_Counties_FY22_Income_Limits!BN49,IF([1]TX_Counties_FY22_Income_Limits!BN49&lt;[1]WAIVER_TX_Counties_FY22!BO$2,[1]WAIVER_TX_Counties_FY22!BO$2,IF([1]TX_Counties_FY22_Income_Limits!BN49=[1]WAIVER_TX_Counties_FY22!BO$2,[1]TX_Counties_FY22_Income_Limits!BN49)))</f>
        <v>121050</v>
      </c>
      <c r="BP49" s="64">
        <f>IF([1]TX_Counties_FY22_Income_Limits!BO49&gt;[1]WAIVER_TX_Counties_FY22!BP$2,[1]TX_Counties_FY22_Income_Limits!BO49,IF([1]TX_Counties_FY22_Income_Limits!BO49&lt;[1]WAIVER_TX_Counties_FY22!BP$2,[1]WAIVER_TX_Counties_FY22!BP$2,IF([1]TX_Counties_FY22_Income_Limits!BO49=[1]WAIVER_TX_Counties_FY22!BP$2,[1]TX_Counties_FY22_Income_Limits!BO49)))</f>
        <v>126430</v>
      </c>
      <c r="BQ49" s="64">
        <f>IF([1]TX_Counties_FY22_Income_Limits!BP49&gt;[1]WAIVER_TX_Counties_FY22!BQ$2,[1]TX_Counties_FY22_Income_Limits!BP49,IF([1]TX_Counties_FY22_Income_Limits!BP49&lt;[1]WAIVER_TX_Counties_FY22!BQ$2,[1]WAIVER_TX_Counties_FY22!BQ$2,IF([1]TX_Counties_FY22_Income_Limits!BP49=[1]WAIVER_TX_Counties_FY22!BQ$2,[1]TX_Counties_FY22_Income_Limits!BP49)))</f>
        <v>131810</v>
      </c>
      <c r="BR49" s="64">
        <f>IF([1]TX_Counties_FY22_Income_Limits!BQ49&gt;[1]WAIVER_TX_Counties_FY22!BR$2,[1]TX_Counties_FY22_Income_Limits!BQ49,IF([1]TX_Counties_FY22_Income_Limits!BQ49&lt;[1]WAIVER_TX_Counties_FY22!BR$2,[1]WAIVER_TX_Counties_FY22!BR$2,IF([1]TX_Counties_FY22_Income_Limits!BQ49=[1]WAIVER_TX_Counties_FY22!BR$2,[1]TX_Counties_FY22_Income_Limits!BQ49)))</f>
        <v>137190</v>
      </c>
      <c r="BS49" s="64">
        <f>IF([1]TX_Counties_FY22_Income_Limits!BR49&gt;[1]WAIVER_TX_Counties_FY22!BS$2,[1]TX_Counties_FY22_Income_Limits!BR49,IF([1]TX_Counties_FY22_Income_Limits!BR49&lt;[1]WAIVER_TX_Counties_FY22!BS$2,[1]WAIVER_TX_Counties_FY22!BS$2,IF([1]TX_Counties_FY22_Income_Limits!BR49=[1]WAIVER_TX_Counties_FY22!BS$2,[1]TX_Counties_FY22_Income_Limits!BR49)))</f>
        <v>142570</v>
      </c>
      <c r="BT49" s="64">
        <f>IF([1]TX_Counties_FY22_Income_Limits!BS49&gt;[1]WAIVER_TX_Counties_FY22!BT$2,[1]TX_Counties_FY22_Income_Limits!BS49,IF([1]TX_Counties_FY22_Income_Limits!BS49&lt;[1]WAIVER_TX_Counties_FY22!BT$2,[1]WAIVER_TX_Counties_FY22!BT$2,IF([1]TX_Counties_FY22_Income_Limits!BS49=[1]WAIVER_TX_Counties_FY22!BT$2,[1]TX_Counties_FY22_Income_Limits!BS49)))</f>
        <v>147950</v>
      </c>
      <c r="BU49" s="64">
        <f>IF([1]TX_Counties_FY22_Income_Limits!BT49&gt;[1]WAIVER_TX_Counties_FY22!BU$2,[1]TX_Counties_FY22_Income_Limits!BT49,IF([1]TX_Counties_FY22_Income_Limits!BT49&lt;[1]WAIVER_TX_Counties_FY22!BU$2,[1]WAIVER_TX_Counties_FY22!BU$2,IF([1]TX_Counties_FY22_Income_Limits!BT49=[1]WAIVER_TX_Counties_FY22!BU$2,[1]TX_Counties_FY22_Income_Limits!BT49)))</f>
        <v>153330</v>
      </c>
      <c r="BV49" s="64">
        <f>IF([1]TX_Counties_FY22_Income_Limits!BU49&gt;[1]WAIVER_TX_Counties_FY22!BV$2,[1]TX_Counties_FY22_Income_Limits!BU49,IF([1]TX_Counties_FY22_Income_Limits!BU49&lt;[1]WAIVER_TX_Counties_FY22!BV$2,[1]WAIVER_TX_Counties_FY22!BV$2,IF([1]TX_Counties_FY22_Income_Limits!BU49=[1]WAIVER_TX_Counties_FY22!BV$2,[1]TX_Counties_FY22_Income_Limits!BU49)))</f>
        <v>158710</v>
      </c>
      <c r="BW49" s="64">
        <f>IF([1]TX_Counties_FY22_Income_Limits!BV49&gt;[1]WAIVER_TX_Counties_FY22!BW$2,[1]TX_Counties_FY22_Income_Limits!BV49,IF([1]TX_Counties_FY22_Income_Limits!BV49&lt;[1]WAIVER_TX_Counties_FY22!BW$2,[1]WAIVER_TX_Counties_FY22!BW$2,IF([1]TX_Counties_FY22_Income_Limits!BV49=[1]WAIVER_TX_Counties_FY22!BW$2,[1]TX_Counties_FY22_Income_Limits!BV49)))</f>
        <v>164090</v>
      </c>
      <c r="BX49" s="64">
        <f>IF([1]TX_Counties_FY22_Income_Limits!BW49&gt;[1]WAIVER_TX_Counties_FY22!BX$2,[1]TX_Counties_FY22_Income_Limits!BW49,IF([1]TX_Counties_FY22_Income_Limits!BW49&lt;[1]WAIVER_TX_Counties_FY22!BX$2,[1]WAIVER_TX_Counties_FY22!BX$2,IF([1]TX_Counties_FY22_Income_Limits!BW49=[1]WAIVER_TX_Counties_FY22!BX$2,[1]TX_Counties_FY22_Income_Limits!BW49)))</f>
        <v>169470</v>
      </c>
      <c r="BY49" s="64">
        <f>IF([1]TX_Counties_FY22_Income_Limits!BX49&gt;[1]WAIVER_TX_Counties_FY22!BY$2,[1]TX_Counties_FY22_Income_Limits!BX49,IF([1]TX_Counties_FY22_Income_Limits!BX49&lt;[1]WAIVER_TX_Counties_FY22!BY$2,[1]WAIVER_TX_Counties_FY22!BY$2,IF([1]TX_Counties_FY22_Income_Limits!BX49=[1]WAIVER_TX_Counties_FY22!BY$2,[1]TX_Counties_FY22_Income_Limits!BX49)))</f>
        <v>174850</v>
      </c>
      <c r="BZ49" s="64">
        <f>IF([1]TX_Counties_FY22_Income_Limits!BY49&gt;[1]WAIVER_TX_Counties_FY22!BZ$2,[1]TX_Counties_FY22_Income_Limits!BY49,IF([1]TX_Counties_FY22_Income_Limits!BY49&lt;[1]WAIVER_TX_Counties_FY22!BZ$2,[1]WAIVER_TX_Counties_FY22!BZ$2,IF([1]TX_Counties_FY22_Income_Limits!BY49=[1]WAIVER_TX_Counties_FY22!BZ$2,[1]TX_Counties_FY22_Income_Limits!BY49)))</f>
        <v>180230</v>
      </c>
      <c r="CA49" s="64">
        <f>IF([1]TX_Counties_FY22_Income_Limits!BZ49&gt;[1]WAIVER_TX_Counties_FY22!CA$2,[1]TX_Counties_FY22_Income_Limits!BZ49,IF([1]TX_Counties_FY22_Income_Limits!BZ49&lt;[1]WAIVER_TX_Counties_FY22!CA$2,[1]WAIVER_TX_Counties_FY22!CA$2,IF([1]TX_Counties_FY22_Income_Limits!BZ49=[1]WAIVER_TX_Counties_FY22!CA$2,[1]TX_Counties_FY22_Income_Limits!BZ49)))</f>
        <v>59709.999999999993</v>
      </c>
      <c r="CB49" s="64">
        <f>IF([1]TX_Counties_FY22_Income_Limits!CA49&gt;[1]WAIVER_TX_Counties_FY22!CB$2,[1]TX_Counties_FY22_Income_Limits!CA49,IF([1]TX_Counties_FY22_Income_Limits!CA49&lt;[1]WAIVER_TX_Counties_FY22!CB$2,[1]WAIVER_TX_Counties_FY22!CB$2,IF([1]TX_Counties_FY22_Income_Limits!CA49=[1]WAIVER_TX_Counties_FY22!CB$2,[1]TX_Counties_FY22_Income_Limits!CA49)))</f>
        <v>68240</v>
      </c>
      <c r="CC49" s="64">
        <f>IF([1]TX_Counties_FY22_Income_Limits!CB49&gt;[1]WAIVER_TX_Counties_FY22!CC$2,[1]TX_Counties_FY22_Income_Limits!CB49,IF([1]TX_Counties_FY22_Income_Limits!CB49&lt;[1]WAIVER_TX_Counties_FY22!CC$2,[1]WAIVER_TX_Counties_FY22!CC$2,IF([1]TX_Counties_FY22_Income_Limits!CB49=[1]WAIVER_TX_Counties_FY22!CC$2,[1]TX_Counties_FY22_Income_Limits!CB49)))</f>
        <v>76770</v>
      </c>
      <c r="CD49" s="64">
        <f>IF([1]TX_Counties_FY22_Income_Limits!CC49&gt;[1]WAIVER_TX_Counties_FY22!CD$2,[1]TX_Counties_FY22_Income_Limits!CC49,IF([1]TX_Counties_FY22_Income_Limits!CC49&lt;[1]WAIVER_TX_Counties_FY22!CD$2,[1]WAIVER_TX_Counties_FY22!CD$2,IF([1]TX_Counties_FY22_Income_Limits!CC49=[1]WAIVER_TX_Counties_FY22!CD$2,[1]TX_Counties_FY22_Income_Limits!CC49)))</f>
        <v>85300</v>
      </c>
      <c r="CE49" s="64">
        <f>IF([1]TX_Counties_FY22_Income_Limits!CD49&gt;[1]WAIVER_TX_Counties_FY22!CE$2,[1]TX_Counties_FY22_Income_Limits!CD49,IF([1]TX_Counties_FY22_Income_Limits!CD49&lt;[1]WAIVER_TX_Counties_FY22!CE$2,[1]WAIVER_TX_Counties_FY22!CE$2,IF([1]TX_Counties_FY22_Income_Limits!CD49=[1]WAIVER_TX_Counties_FY22!CE$2,[1]TX_Counties_FY22_Income_Limits!CD49)))</f>
        <v>92124</v>
      </c>
      <c r="CF49" s="64">
        <f>IF([1]TX_Counties_FY22_Income_Limits!CE49&gt;[1]WAIVER_TX_Counties_FY22!CF$2,[1]TX_Counties_FY22_Income_Limits!CE49,IF([1]TX_Counties_FY22_Income_Limits!CE49&lt;[1]WAIVER_TX_Counties_FY22!CF$2,[1]WAIVER_TX_Counties_FY22!CF$2,IF([1]TX_Counties_FY22_Income_Limits!CE49=[1]WAIVER_TX_Counties_FY22!CF$2,[1]TX_Counties_FY22_Income_Limits!CE49)))</f>
        <v>98948</v>
      </c>
      <c r="CG49" s="64">
        <f>IF([1]TX_Counties_FY22_Income_Limits!CF49&gt;[1]WAIVER_TX_Counties_FY22!CG$2,[1]TX_Counties_FY22_Income_Limits!CF49,IF([1]TX_Counties_FY22_Income_Limits!CF49&lt;[1]WAIVER_TX_Counties_FY22!CG$2,[1]WAIVER_TX_Counties_FY22!CG$2,IF([1]TX_Counties_FY22_Income_Limits!CF49=[1]WAIVER_TX_Counties_FY22!CG$2,[1]TX_Counties_FY22_Income_Limits!CF49)))</f>
        <v>105772</v>
      </c>
      <c r="CH49" s="64">
        <f>IF([1]TX_Counties_FY22_Income_Limits!CG49&gt;[1]WAIVER_TX_Counties_FY22!CH$2,[1]TX_Counties_FY22_Income_Limits!CG49,IF([1]TX_Counties_FY22_Income_Limits!CG49&lt;[1]WAIVER_TX_Counties_FY22!CH$2,[1]WAIVER_TX_Counties_FY22!CH$2,IF([1]TX_Counties_FY22_Income_Limits!CG49=[1]WAIVER_TX_Counties_FY22!CH$2,[1]TX_Counties_FY22_Income_Limits!CG49)))</f>
        <v>112596</v>
      </c>
      <c r="CI49" s="64">
        <f>IF([1]TX_Counties_FY22_Income_Limits!CH49&gt;[1]WAIVER_TX_Counties_FY22!CI$2,[1]TX_Counties_FY22_Income_Limits!CH49,IF([1]TX_Counties_FY22_Income_Limits!CH49&lt;[1]WAIVER_TX_Counties_FY22!CI$2,[1]WAIVER_TX_Counties_FY22!CI$2,IF([1]TX_Counties_FY22_Income_Limits!CH49=[1]WAIVER_TX_Counties_FY22!CI$2,[1]TX_Counties_FY22_Income_Limits!CH49)))</f>
        <v>119419.99999999999</v>
      </c>
      <c r="CJ49" s="64">
        <f>IF([1]TX_Counties_FY22_Income_Limits!CI49&gt;[1]WAIVER_TX_Counties_FY22!CJ$2,[1]TX_Counties_FY22_Income_Limits!CI49,IF([1]TX_Counties_FY22_Income_Limits!CI49&lt;[1]WAIVER_TX_Counties_FY22!CJ$2,[1]WAIVER_TX_Counties_FY22!CJ$2,IF([1]TX_Counties_FY22_Income_Limits!CI49=[1]WAIVER_TX_Counties_FY22!CJ$2,[1]TX_Counties_FY22_Income_Limits!CI49)))</f>
        <v>126244</v>
      </c>
      <c r="CK49" s="64">
        <f>IF([1]TX_Counties_FY22_Income_Limits!CJ49&gt;[1]WAIVER_TX_Counties_FY22!CK$2,[1]TX_Counties_FY22_Income_Limits!CJ49,IF([1]TX_Counties_FY22_Income_Limits!CJ49&lt;[1]WAIVER_TX_Counties_FY22!CK$2,[1]WAIVER_TX_Counties_FY22!CK$2,IF([1]TX_Counties_FY22_Income_Limits!CJ49=[1]WAIVER_TX_Counties_FY22!CK$2,[1]TX_Counties_FY22_Income_Limits!CJ49)))</f>
        <v>133068</v>
      </c>
      <c r="CL49" s="64">
        <f>IF([1]TX_Counties_FY22_Income_Limits!CK49&gt;[1]WAIVER_TX_Counties_FY22!CL$2,[1]TX_Counties_FY22_Income_Limits!CK49,IF([1]TX_Counties_FY22_Income_Limits!CK49&lt;[1]WAIVER_TX_Counties_FY22!CL$2,[1]WAIVER_TX_Counties_FY22!CL$2,IF([1]TX_Counties_FY22_Income_Limits!CK49=[1]WAIVER_TX_Counties_FY22!CL$2,[1]TX_Counties_FY22_Income_Limits!CK49)))</f>
        <v>139892</v>
      </c>
      <c r="CM49" s="64">
        <f>IF([1]TX_Counties_FY22_Income_Limits!CL49&gt;[1]WAIVER_TX_Counties_FY22!CM$2,[1]TX_Counties_FY22_Income_Limits!CL49,IF([1]TX_Counties_FY22_Income_Limits!CL49&lt;[1]WAIVER_TX_Counties_FY22!CM$2,[1]WAIVER_TX_Counties_FY22!CM$2,IF([1]TX_Counties_FY22_Income_Limits!CL49=[1]WAIVER_TX_Counties_FY22!CM$2,[1]TX_Counties_FY22_Income_Limits!CL49)))</f>
        <v>146716</v>
      </c>
      <c r="CN49" s="64">
        <f>IF([1]TX_Counties_FY22_Income_Limits!CM49&gt;[1]WAIVER_TX_Counties_FY22!CN$2,[1]TX_Counties_FY22_Income_Limits!CM49,IF([1]TX_Counties_FY22_Income_Limits!CM49&lt;[1]WAIVER_TX_Counties_FY22!CN$2,[1]WAIVER_TX_Counties_FY22!CN$2,IF([1]TX_Counties_FY22_Income_Limits!CM49=[1]WAIVER_TX_Counties_FY22!CN$2,[1]TX_Counties_FY22_Income_Limits!CM49)))</f>
        <v>153540</v>
      </c>
      <c r="CO49" s="64">
        <f>IF([1]TX_Counties_FY22_Income_Limits!CN49&gt;[1]WAIVER_TX_Counties_FY22!CO$2,[1]TX_Counties_FY22_Income_Limits!CN49,IF([1]TX_Counties_FY22_Income_Limits!CN49&lt;[1]WAIVER_TX_Counties_FY22!CO$2,[1]WAIVER_TX_Counties_FY22!CO$2,IF([1]TX_Counties_FY22_Income_Limits!CN49=[1]WAIVER_TX_Counties_FY22!CO$2,[1]TX_Counties_FY22_Income_Limits!CN49)))</f>
        <v>160364</v>
      </c>
      <c r="CP49" s="64">
        <f>IF([1]TX_Counties_FY22_Income_Limits!CO49&gt;[1]WAIVER_TX_Counties_FY22!CP$2,[1]TX_Counties_FY22_Income_Limits!CO49,IF([1]TX_Counties_FY22_Income_Limits!CO49&lt;[1]WAIVER_TX_Counties_FY22!CP$2,[1]WAIVER_TX_Counties_FY22!CP$2,IF([1]TX_Counties_FY22_Income_Limits!CO49=[1]WAIVER_TX_Counties_FY22!CP$2,[1]TX_Counties_FY22_Income_Limits!CO49)))</f>
        <v>167188</v>
      </c>
      <c r="CQ49" s="64">
        <f>IF([1]TX_Counties_FY22_Income_Limits!CP49&gt;[1]WAIVER_TX_Counties_FY22!CQ$2,[1]TX_Counties_FY22_Income_Limits!CP49,IF([1]TX_Counties_FY22_Income_Limits!CP49&lt;[1]WAIVER_TX_Counties_FY22!CQ$2,[1]WAIVER_TX_Counties_FY22!CQ$2,IF([1]TX_Counties_FY22_Income_Limits!CP49=[1]WAIVER_TX_Counties_FY22!CQ$2,[1]TX_Counties_FY22_Income_Limits!CP49)))</f>
        <v>174012</v>
      </c>
      <c r="CR49" s="64">
        <f>IF([1]TX_Counties_FY22_Income_Limits!CQ49&gt;[1]WAIVER_TX_Counties_FY22!CR$2,[1]TX_Counties_FY22_Income_Limits!CQ49,IF([1]TX_Counties_FY22_Income_Limits!CQ49&lt;[1]WAIVER_TX_Counties_FY22!CR$2,[1]WAIVER_TX_Counties_FY22!CR$2,IF([1]TX_Counties_FY22_Income_Limits!CQ49=[1]WAIVER_TX_Counties_FY22!CR$2,[1]TX_Counties_FY22_Income_Limits!CQ49)))</f>
        <v>180836</v>
      </c>
      <c r="CS49" s="64">
        <f>IF([1]TX_Counties_FY22_Income_Limits!CR49&gt;[1]WAIVER_TX_Counties_FY22!CS$2,[1]TX_Counties_FY22_Income_Limits!CR49,IF([1]TX_Counties_FY22_Income_Limits!CR49&lt;[1]WAIVER_TX_Counties_FY22!CS$2,[1]WAIVER_TX_Counties_FY22!CS$2,IF([1]TX_Counties_FY22_Income_Limits!CR49=[1]WAIVER_TX_Counties_FY22!CS$2,[1]TX_Counties_FY22_Income_Limits!CR49)))</f>
        <v>187660</v>
      </c>
      <c r="CT49" s="64">
        <f>IF([1]TX_Counties_FY22_Income_Limits!CS49&gt;[1]WAIVER_TX_Counties_FY22!CT$2,[1]TX_Counties_FY22_Income_Limits!CS49,IF([1]TX_Counties_FY22_Income_Limits!CS49&lt;[1]WAIVER_TX_Counties_FY22!CT$2,[1]WAIVER_TX_Counties_FY22!CT$2,IF([1]TX_Counties_FY22_Income_Limits!CS49=[1]WAIVER_TX_Counties_FY22!CT$2,[1]TX_Counties_FY22_Income_Limits!CS49)))</f>
        <v>194484</v>
      </c>
      <c r="CU49" s="64">
        <f>IF([1]TX_Counties_FY22_Income_Limits!CT49&gt;[1]WAIVER_TX_Counties_FY22!CU$2,[1]TX_Counties_FY22_Income_Limits!CT49,IF([1]TX_Counties_FY22_Income_Limits!CT49&lt;[1]WAIVER_TX_Counties_FY22!CU$2,[1]WAIVER_TX_Counties_FY22!CU$2,IF([1]TX_Counties_FY22_Income_Limits!CT49=[1]WAIVER_TX_Counties_FY22!CU$2,[1]TX_Counties_FY22_Income_Limits!CT49)))</f>
        <v>201308</v>
      </c>
      <c r="CV49" s="64">
        <f>IF([1]TX_Counties_FY22_Income_Limits!CU49&gt;[1]WAIVER_TX_Counties_FY22!CV$2,[1]TX_Counties_FY22_Income_Limits!CU49,IF([1]TX_Counties_FY22_Income_Limits!CU49&lt;[1]WAIVER_TX_Counties_FY22!CV$2,[1]WAIVER_TX_Counties_FY22!CV$2,IF([1]TX_Counties_FY22_Income_Limits!CU49=[1]WAIVER_TX_Counties_FY22!CV$2,[1]TX_Counties_FY22_Income_Limits!CU49)))</f>
        <v>208132</v>
      </c>
      <c r="CW49" s="64">
        <f>IF([1]TX_Counties_FY22_Income_Limits!CV49&gt;[1]WAIVER_TX_Counties_FY22!CW$2,[1]TX_Counties_FY22_Income_Limits!CV49,IF([1]TX_Counties_FY22_Income_Limits!CV49&lt;[1]WAIVER_TX_Counties_FY22!CW$2,[1]WAIVER_TX_Counties_FY22!CW$2,IF([1]TX_Counties_FY22_Income_Limits!CV49=[1]WAIVER_TX_Counties_FY22!CW$2,[1]TX_Counties_FY22_Income_Limits!CV49)))</f>
        <v>214956</v>
      </c>
      <c r="CX49" s="64">
        <f>IF([1]TX_Counties_FY22_Income_Limits!CW49&gt;[1]WAIVER_TX_Counties_FY22!CX$2,[1]TX_Counties_FY22_Income_Limits!CW49,IF([1]TX_Counties_FY22_Income_Limits!CW49&lt;[1]WAIVER_TX_Counties_FY22!CX$2,[1]WAIVER_TX_Counties_FY22!CX$2,IF([1]TX_Counties_FY22_Income_Limits!CW49=[1]WAIVER_TX_Counties_FY22!CX$2,[1]TX_Counties_FY22_Income_Limits!CW49)))</f>
        <v>221780</v>
      </c>
      <c r="CY49" s="64">
        <f>IF([1]TX_Counties_FY22_Income_Limits!CX49&gt;[1]WAIVER_TX_Counties_FY22!CY$2,[1]TX_Counties_FY22_Income_Limits!CX49,IF([1]TX_Counties_FY22_Income_Limits!CX49&lt;[1]WAIVER_TX_Counties_FY22!CY$2,[1]WAIVER_TX_Counties_FY22!CY$2,IF([1]TX_Counties_FY22_Income_Limits!CX49=[1]WAIVER_TX_Counties_FY22!CY$2,[1]TX_Counties_FY22_Income_Limits!CX49)))</f>
        <v>228604</v>
      </c>
      <c r="CZ49" s="64">
        <f>IF([1]TX_Counties_FY22_Income_Limits!CY49&gt;[1]WAIVER_TX_Counties_FY22!CZ$2,[1]TX_Counties_FY22_Income_Limits!CY49,IF([1]TX_Counties_FY22_Income_Limits!CY49&lt;[1]WAIVER_TX_Counties_FY22!CZ$2,[1]WAIVER_TX_Counties_FY22!CZ$2,IF([1]TX_Counties_FY22_Income_Limits!CY49=[1]WAIVER_TX_Counties_FY22!CZ$2,[1]TX_Counties_FY22_Income_Limits!CY49)))</f>
        <v>71652</v>
      </c>
      <c r="DA49" s="64">
        <f>IF([1]TX_Counties_FY22_Income_Limits!CZ49&gt;[1]WAIVER_TX_Counties_FY22!DA$2,[1]TX_Counties_FY22_Income_Limits!CZ49,IF([1]TX_Counties_FY22_Income_Limits!CZ49&lt;[1]WAIVER_TX_Counties_FY22!DA$2,[1]WAIVER_TX_Counties_FY22!DA$2,IF([1]TX_Counties_FY22_Income_Limits!CZ49=[1]WAIVER_TX_Counties_FY22!DA$2,[1]TX_Counties_FY22_Income_Limits!CZ49)))</f>
        <v>81888</v>
      </c>
      <c r="DB49" s="64">
        <f>IF([1]TX_Counties_FY22_Income_Limits!DA49&gt;[1]WAIVER_TX_Counties_FY22!DB$2,[1]TX_Counties_FY22_Income_Limits!DA49,IF([1]TX_Counties_FY22_Income_Limits!DA49&lt;[1]WAIVER_TX_Counties_FY22!DB$2,[1]WAIVER_TX_Counties_FY22!DB$2,IF([1]TX_Counties_FY22_Income_Limits!DA49=[1]WAIVER_TX_Counties_FY22!DB$2,[1]TX_Counties_FY22_Income_Limits!DA49)))</f>
        <v>92124</v>
      </c>
      <c r="DC49" s="64">
        <f>IF([1]TX_Counties_FY22_Income_Limits!DB49&gt;[1]WAIVER_TX_Counties_FY22!DC$2,[1]TX_Counties_FY22_Income_Limits!DB49,IF([1]TX_Counties_FY22_Income_Limits!DB49&lt;[1]WAIVER_TX_Counties_FY22!DC$2,[1]WAIVER_TX_Counties_FY22!DC$2,IF([1]TX_Counties_FY22_Income_Limits!DB49=[1]WAIVER_TX_Counties_FY22!DC$2,[1]TX_Counties_FY22_Income_Limits!DB49)))</f>
        <v>102360</v>
      </c>
      <c r="DD49" s="64">
        <f>IF([1]TX_Counties_FY22_Income_Limits!DC49&gt;[1]WAIVER_TX_Counties_FY22!DD$2,[1]TX_Counties_FY22_Income_Limits!DC49,IF([1]TX_Counties_FY22_Income_Limits!DC49&lt;[1]WAIVER_TX_Counties_FY22!DD$2,[1]WAIVER_TX_Counties_FY22!DD$2,IF([1]TX_Counties_FY22_Income_Limits!DC49=[1]WAIVER_TX_Counties_FY22!DD$2,[1]TX_Counties_FY22_Income_Limits!DC49)))</f>
        <v>110548.8</v>
      </c>
      <c r="DE49" s="64">
        <f>IF([1]TX_Counties_FY22_Income_Limits!DD49&gt;[1]WAIVER_TX_Counties_FY22!DE$2,[1]TX_Counties_FY22_Income_Limits!DD49,IF([1]TX_Counties_FY22_Income_Limits!DD49&lt;[1]WAIVER_TX_Counties_FY22!DE$2,[1]WAIVER_TX_Counties_FY22!DE$2,IF([1]TX_Counties_FY22_Income_Limits!DD49=[1]WAIVER_TX_Counties_FY22!DE$2,[1]TX_Counties_FY22_Income_Limits!DD49)))</f>
        <v>118737.59999999999</v>
      </c>
      <c r="DF49" s="64">
        <f>IF([1]TX_Counties_FY22_Income_Limits!DE49&gt;[1]WAIVER_TX_Counties_FY22!DF$2,[1]TX_Counties_FY22_Income_Limits!DE49,IF([1]TX_Counties_FY22_Income_Limits!DE49&lt;[1]WAIVER_TX_Counties_FY22!DF$2,[1]WAIVER_TX_Counties_FY22!DF$2,IF([1]TX_Counties_FY22_Income_Limits!DE49=[1]WAIVER_TX_Counties_FY22!DF$2,[1]TX_Counties_FY22_Income_Limits!DE49)))</f>
        <v>126926.39999999999</v>
      </c>
      <c r="DG49" s="64">
        <f>IF([1]TX_Counties_FY22_Income_Limits!DF49&gt;[1]WAIVER_TX_Counties_FY22!DG$2,[1]TX_Counties_FY22_Income_Limits!DF49,IF([1]TX_Counties_FY22_Income_Limits!DF49&lt;[1]WAIVER_TX_Counties_FY22!DG$2,[1]WAIVER_TX_Counties_FY22!DG$2,IF([1]TX_Counties_FY22_Income_Limits!DF49=[1]WAIVER_TX_Counties_FY22!DG$2,[1]TX_Counties_FY22_Income_Limits!DF49)))</f>
        <v>135115.20000000001</v>
      </c>
      <c r="DH49" s="64">
        <f>IF([1]TX_Counties_FY22_Income_Limits!DG49&gt;[1]WAIVER_TX_Counties_FY22!DH$2,[1]TX_Counties_FY22_Income_Limits!DG49,IF([1]TX_Counties_FY22_Income_Limits!DG49&lt;[1]WAIVER_TX_Counties_FY22!DH$2,[1]WAIVER_TX_Counties_FY22!DH$2,IF([1]TX_Counties_FY22_Income_Limits!DG49=[1]WAIVER_TX_Counties_FY22!DH$2,[1]TX_Counties_FY22_Income_Limits!DG49)))</f>
        <v>143304</v>
      </c>
      <c r="DI49" s="64">
        <f>IF([1]TX_Counties_FY22_Income_Limits!DH49&gt;[1]WAIVER_TX_Counties_FY22!DI$2,[1]TX_Counties_FY22_Income_Limits!DH49,IF([1]TX_Counties_FY22_Income_Limits!DH49&lt;[1]WAIVER_TX_Counties_FY22!DI$2,[1]WAIVER_TX_Counties_FY22!DI$2,IF([1]TX_Counties_FY22_Income_Limits!DH49=[1]WAIVER_TX_Counties_FY22!DI$2,[1]TX_Counties_FY22_Income_Limits!DH49)))</f>
        <v>151492.79999999999</v>
      </c>
      <c r="DJ49" s="64">
        <f>IF([1]TX_Counties_FY22_Income_Limits!DI49&gt;[1]WAIVER_TX_Counties_FY22!DJ$2,[1]TX_Counties_FY22_Income_Limits!DI49,IF([1]TX_Counties_FY22_Income_Limits!DI49&lt;[1]WAIVER_TX_Counties_FY22!DJ$2,[1]WAIVER_TX_Counties_FY22!DJ$2,IF([1]TX_Counties_FY22_Income_Limits!DI49=[1]WAIVER_TX_Counties_FY22!DJ$2,[1]TX_Counties_FY22_Income_Limits!DI49)))</f>
        <v>159681.59999999998</v>
      </c>
      <c r="DK49" s="64">
        <f>IF([1]TX_Counties_FY22_Income_Limits!DJ49&gt;[1]WAIVER_TX_Counties_FY22!DK$2,[1]TX_Counties_FY22_Income_Limits!DJ49,IF([1]TX_Counties_FY22_Income_Limits!DJ49&lt;[1]WAIVER_TX_Counties_FY22!DK$2,[1]WAIVER_TX_Counties_FY22!DK$2,IF([1]TX_Counties_FY22_Income_Limits!DJ49=[1]WAIVER_TX_Counties_FY22!DK$2,[1]TX_Counties_FY22_Income_Limits!DJ49)))</f>
        <v>167870.39999999997</v>
      </c>
      <c r="DL49" s="64">
        <f>IF([1]TX_Counties_FY22_Income_Limits!DK49&gt;[1]WAIVER_TX_Counties_FY22!DL$2,[1]TX_Counties_FY22_Income_Limits!DK49,IF([1]TX_Counties_FY22_Income_Limits!DK49&lt;[1]WAIVER_TX_Counties_FY22!DL$2,[1]WAIVER_TX_Counties_FY22!DL$2,IF([1]TX_Counties_FY22_Income_Limits!DK49=[1]WAIVER_TX_Counties_FY22!DL$2,[1]TX_Counties_FY22_Income_Limits!DK49)))</f>
        <v>176059.19999999995</v>
      </c>
      <c r="DM49" s="64">
        <f>IF([1]TX_Counties_FY22_Income_Limits!DL49&gt;[1]WAIVER_TX_Counties_FY22!DM$2,[1]TX_Counties_FY22_Income_Limits!DL49,IF([1]TX_Counties_FY22_Income_Limits!DL49&lt;[1]WAIVER_TX_Counties_FY22!DM$2,[1]WAIVER_TX_Counties_FY22!DM$2,IF([1]TX_Counties_FY22_Income_Limits!DL49=[1]WAIVER_TX_Counties_FY22!DM$2,[1]TX_Counties_FY22_Income_Limits!DL49)))</f>
        <v>184247.99999999994</v>
      </c>
      <c r="DN49" s="64">
        <f>IF([1]TX_Counties_FY22_Income_Limits!DM49&gt;[1]WAIVER_TX_Counties_FY22!DN$2,[1]TX_Counties_FY22_Income_Limits!DM49,IF([1]TX_Counties_FY22_Income_Limits!DM49&lt;[1]WAIVER_TX_Counties_FY22!DN$2,[1]WAIVER_TX_Counties_FY22!DN$2,IF([1]TX_Counties_FY22_Income_Limits!DM49=[1]WAIVER_TX_Counties_FY22!DN$2,[1]TX_Counties_FY22_Income_Limits!DM49)))</f>
        <v>192436.79999999993</v>
      </c>
      <c r="DO49" s="64">
        <f>IF([1]TX_Counties_FY22_Income_Limits!DN49&gt;[1]WAIVER_TX_Counties_FY22!DO$2,[1]TX_Counties_FY22_Income_Limits!DN49,IF([1]TX_Counties_FY22_Income_Limits!DN49&lt;[1]WAIVER_TX_Counties_FY22!DO$2,[1]WAIVER_TX_Counties_FY22!DO$2,IF([1]TX_Counties_FY22_Income_Limits!DN49=[1]WAIVER_TX_Counties_FY22!DO$2,[1]TX_Counties_FY22_Income_Limits!DN49)))</f>
        <v>200625.59999999992</v>
      </c>
      <c r="DP49" s="64">
        <f>IF([1]TX_Counties_FY22_Income_Limits!DO49&gt;[1]WAIVER_TX_Counties_FY22!DP$2,[1]TX_Counties_FY22_Income_Limits!DO49,IF([1]TX_Counties_FY22_Income_Limits!DO49&lt;[1]WAIVER_TX_Counties_FY22!DP$2,[1]WAIVER_TX_Counties_FY22!DP$2,IF([1]TX_Counties_FY22_Income_Limits!DO49=[1]WAIVER_TX_Counties_FY22!DP$2,[1]TX_Counties_FY22_Income_Limits!DO49)))</f>
        <v>208814.39999999991</v>
      </c>
      <c r="DQ49" s="64">
        <f>IF([1]TX_Counties_FY22_Income_Limits!DP49&gt;[1]WAIVER_TX_Counties_FY22!DQ$2,[1]TX_Counties_FY22_Income_Limits!DP49,IF([1]TX_Counties_FY22_Income_Limits!DP49&lt;[1]WAIVER_TX_Counties_FY22!DQ$2,[1]WAIVER_TX_Counties_FY22!DQ$2,IF([1]TX_Counties_FY22_Income_Limits!DP49=[1]WAIVER_TX_Counties_FY22!DQ$2,[1]TX_Counties_FY22_Income_Limits!DP49)))</f>
        <v>217003.1999999999</v>
      </c>
      <c r="DR49" s="64">
        <f>IF([1]TX_Counties_FY22_Income_Limits!DQ49&gt;[1]WAIVER_TX_Counties_FY22!DR$2,[1]TX_Counties_FY22_Income_Limits!DQ49,IF([1]TX_Counties_FY22_Income_Limits!DQ49&lt;[1]WAIVER_TX_Counties_FY22!DR$2,[1]WAIVER_TX_Counties_FY22!DR$2,IF([1]TX_Counties_FY22_Income_Limits!DQ49=[1]WAIVER_TX_Counties_FY22!DR$2,[1]TX_Counties_FY22_Income_Limits!DQ49)))</f>
        <v>225191.99999999988</v>
      </c>
      <c r="DS49" s="64">
        <f>IF([1]TX_Counties_FY22_Income_Limits!DR49&gt;[1]WAIVER_TX_Counties_FY22!DS$2,[1]TX_Counties_FY22_Income_Limits!DR49,IF([1]TX_Counties_FY22_Income_Limits!DR49&lt;[1]WAIVER_TX_Counties_FY22!DS$2,[1]WAIVER_TX_Counties_FY22!DS$2,IF([1]TX_Counties_FY22_Income_Limits!DR49=[1]WAIVER_TX_Counties_FY22!DS$2,[1]TX_Counties_FY22_Income_Limits!DR49)))</f>
        <v>233380.79999999987</v>
      </c>
      <c r="DT49" s="64">
        <f>IF([1]TX_Counties_FY22_Income_Limits!DS49&gt;[1]WAIVER_TX_Counties_FY22!DT$2,[1]TX_Counties_FY22_Income_Limits!DS49,IF([1]TX_Counties_FY22_Income_Limits!DS49&lt;[1]WAIVER_TX_Counties_FY22!DT$2,[1]WAIVER_TX_Counties_FY22!DT$2,IF([1]TX_Counties_FY22_Income_Limits!DS49=[1]WAIVER_TX_Counties_FY22!DT$2,[1]TX_Counties_FY22_Income_Limits!DS49)))</f>
        <v>241569.59999999986</v>
      </c>
      <c r="DU49" s="64">
        <f>IF([1]TX_Counties_FY22_Income_Limits!DT49&gt;[1]WAIVER_TX_Counties_FY22!DU$2,[1]TX_Counties_FY22_Income_Limits!DT49,IF([1]TX_Counties_FY22_Income_Limits!DT49&lt;[1]WAIVER_TX_Counties_FY22!DU$2,[1]WAIVER_TX_Counties_FY22!DU$2,IF([1]TX_Counties_FY22_Income_Limits!DT49=[1]WAIVER_TX_Counties_FY22!DU$2,[1]TX_Counties_FY22_Income_Limits!DT49)))</f>
        <v>249758.39999999985</v>
      </c>
      <c r="DV49" s="64">
        <f>IF([1]TX_Counties_FY22_Income_Limits!DU49&gt;[1]WAIVER_TX_Counties_FY22!DV$2,[1]TX_Counties_FY22_Income_Limits!DU49,IF([1]TX_Counties_FY22_Income_Limits!DU49&lt;[1]WAIVER_TX_Counties_FY22!DV$2,[1]WAIVER_TX_Counties_FY22!DV$2,IF([1]TX_Counties_FY22_Income_Limits!DU49=[1]WAIVER_TX_Counties_FY22!DV$2,[1]TX_Counties_FY22_Income_Limits!DU49)))</f>
        <v>257947.19999999984</v>
      </c>
      <c r="DW49" s="64">
        <f>IF([1]TX_Counties_FY22_Income_Limits!DV49&gt;[1]WAIVER_TX_Counties_FY22!DW$2,[1]TX_Counties_FY22_Income_Limits!DV49,IF([1]TX_Counties_FY22_Income_Limits!DV49&lt;[1]WAIVER_TX_Counties_FY22!DW$2,[1]WAIVER_TX_Counties_FY22!DW$2,IF([1]TX_Counties_FY22_Income_Limits!DV49=[1]WAIVER_TX_Counties_FY22!DW$2,[1]TX_Counties_FY22_Income_Limits!DV49)))</f>
        <v>266135.99999999983</v>
      </c>
      <c r="DX49" s="64">
        <f>IF([1]TX_Counties_FY22_Income_Limits!DW49&gt;[1]WAIVER_TX_Counties_FY22!DX$2,[1]TX_Counties_FY22_Income_Limits!DW49,IF([1]TX_Counties_FY22_Income_Limits!DW49&lt;[1]WAIVER_TX_Counties_FY22!DX$2,[1]WAIVER_TX_Counties_FY22!DX$2,IF([1]TX_Counties_FY22_Income_Limits!DW49=[1]WAIVER_TX_Counties_FY22!DX$2,[1]TX_Counties_FY22_Income_Limits!DW49)))</f>
        <v>274324.79999999981</v>
      </c>
    </row>
    <row r="50" spans="1:129" ht="14.45">
      <c r="A50" s="65" t="s">
        <v>239</v>
      </c>
      <c r="B50" s="65" t="str">
        <f t="shared" si="5"/>
        <v>YES</v>
      </c>
      <c r="C50" s="64">
        <f>[1]TX_Counties_FY22_Income_Limits!B50</f>
        <v>71200</v>
      </c>
      <c r="D50" s="64">
        <f>IF([1]TX_Counties_FY22_Income_Limits!C50&gt;[1]WAIVER_TX_Counties_FY22!D$2,[1]TX_Counties_FY22_Income_Limits!C50,IF([1]TX_Counties_FY22_Income_Limits!C50&lt;[1]WAIVER_TX_Counties_FY22!D$2,[1]WAIVER_TX_Counties_FY22!D$2,IF([1]TX_Counties_FY22_Income_Limits!C50=[1]WAIVER_TX_Counties_FY22!D$2,[1]TX_Counties_FY22_Income_Limits!C50)))</f>
        <v>17650</v>
      </c>
      <c r="E50" s="64">
        <f>IF([1]TX_Counties_FY22_Income_Limits!D50&gt;[1]WAIVER_TX_Counties_FY22!E$2,[1]TX_Counties_FY22_Income_Limits!D50,IF([1]TX_Counties_FY22_Income_Limits!D50&lt;[1]WAIVER_TX_Counties_FY22!E$2,[1]WAIVER_TX_Counties_FY22!E$2,IF([1]TX_Counties_FY22_Income_Limits!D50=[1]WAIVER_TX_Counties_FY22!E$2,[1]TX_Counties_FY22_Income_Limits!D50)))</f>
        <v>20200</v>
      </c>
      <c r="F50" s="64">
        <f>IF([1]TX_Counties_FY22_Income_Limits!E50&gt;[1]WAIVER_TX_Counties_FY22!F$2,[1]TX_Counties_FY22_Income_Limits!E50,IF([1]TX_Counties_FY22_Income_Limits!E50&lt;[1]WAIVER_TX_Counties_FY22!F$2,[1]WAIVER_TX_Counties_FY22!F$2,IF([1]TX_Counties_FY22_Income_Limits!E50=[1]WAIVER_TX_Counties_FY22!F$2,[1]TX_Counties_FY22_Income_Limits!E50)))</f>
        <v>23030</v>
      </c>
      <c r="G50" s="64">
        <f>IF([1]TX_Counties_FY22_Income_Limits!F50&gt;[1]WAIVER_TX_Counties_FY22!G$2,[1]TX_Counties_FY22_Income_Limits!F50,IF([1]TX_Counties_FY22_Income_Limits!F50&lt;[1]WAIVER_TX_Counties_FY22!G$2,[1]WAIVER_TX_Counties_FY22!G$2,IF([1]TX_Counties_FY22_Income_Limits!F50=[1]WAIVER_TX_Counties_FY22!G$2,[1]TX_Counties_FY22_Income_Limits!F50)))</f>
        <v>27750</v>
      </c>
      <c r="H50" s="64">
        <f>IF([1]TX_Counties_FY22_Income_Limits!G50&gt;[1]WAIVER_TX_Counties_FY22!H$2,[1]TX_Counties_FY22_Income_Limits!G50,IF([1]TX_Counties_FY22_Income_Limits!G50&lt;[1]WAIVER_TX_Counties_FY22!H$2,[1]WAIVER_TX_Counties_FY22!H$2,IF([1]TX_Counties_FY22_Income_Limits!G50=[1]WAIVER_TX_Counties_FY22!H$2,[1]TX_Counties_FY22_Income_Limits!G50)))</f>
        <v>32470</v>
      </c>
      <c r="I50" s="64">
        <f>IF([1]TX_Counties_FY22_Income_Limits!H50&gt;[1]WAIVER_TX_Counties_FY22!I$2,[1]TX_Counties_FY22_Income_Limits!H50,IF([1]TX_Counties_FY22_Income_Limits!H50&lt;[1]WAIVER_TX_Counties_FY22!I$2,[1]WAIVER_TX_Counties_FY22!I$2,IF([1]TX_Counties_FY22_Income_Limits!H50=[1]WAIVER_TX_Counties_FY22!I$2,[1]TX_Counties_FY22_Income_Limits!H50)))</f>
        <v>37190</v>
      </c>
      <c r="J50" s="64">
        <f>IF([1]TX_Counties_FY22_Income_Limits!I50&gt;[1]WAIVER_TX_Counties_FY22!J$2,[1]TX_Counties_FY22_Income_Limits!I50,IF([1]TX_Counties_FY22_Income_Limits!I50&lt;[1]WAIVER_TX_Counties_FY22!J$2,[1]WAIVER_TX_Counties_FY22!J$2,IF([1]TX_Counties_FY22_Income_Limits!I50=[1]WAIVER_TX_Counties_FY22!J$2,[1]TX_Counties_FY22_Income_Limits!I50)))</f>
        <v>41910</v>
      </c>
      <c r="K50" s="64">
        <f>IF([1]TX_Counties_FY22_Income_Limits!J50&gt;[1]WAIVER_TX_Counties_FY22!K$2,[1]TX_Counties_FY22_Income_Limits!J50,IF([1]TX_Counties_FY22_Income_Limits!J50&lt;[1]WAIVER_TX_Counties_FY22!K$2,[1]WAIVER_TX_Counties_FY22!K$2,IF([1]TX_Counties_FY22_Income_Limits!J50=[1]WAIVER_TX_Counties_FY22!K$2,[1]TX_Counties_FY22_Income_Limits!J50)))</f>
        <v>44950</v>
      </c>
      <c r="L50" s="64">
        <f>IF([1]TX_Counties_FY22_Income_Limits!K50&gt;[1]WAIVER_TX_Counties_FY22!L$2,[1]TX_Counties_FY22_Income_Limits!K50,IF([1]TX_Counties_FY22_Income_Limits!K50&lt;[1]WAIVER_TX_Counties_FY22!L$2,[1]WAIVER_TX_Counties_FY22!L$2,IF([1]TX_Counties_FY22_Income_Limits!K50=[1]WAIVER_TX_Counties_FY22!L$2,[1]TX_Counties_FY22_Income_Limits!K50)))</f>
        <v>58799.999999999993</v>
      </c>
      <c r="M50" s="64">
        <f>IF([1]TX_Counties_FY22_Income_Limits!L50&gt;[1]WAIVER_TX_Counties_FY22!M$2,[1]TX_Counties_FY22_Income_Limits!L50,IF([1]TX_Counties_FY22_Income_Limits!L50&lt;[1]WAIVER_TX_Counties_FY22!M$2,[1]WAIVER_TX_Counties_FY22!M$2,IF([1]TX_Counties_FY22_Income_Limits!L50=[1]WAIVER_TX_Counties_FY22!M$2,[1]TX_Counties_FY22_Income_Limits!L50)))</f>
        <v>62160</v>
      </c>
      <c r="N50" s="64">
        <f>IF([1]TX_Counties_FY22_Income_Limits!M50&gt;[1]WAIVER_TX_Counties_FY22!N$2,[1]TX_Counties_FY22_Income_Limits!M50,IF([1]TX_Counties_FY22_Income_Limits!M50&lt;[1]WAIVER_TX_Counties_FY22!N$2,[1]WAIVER_TX_Counties_FY22!N$2,IF([1]TX_Counties_FY22_Income_Limits!M50=[1]WAIVER_TX_Counties_FY22!N$2,[1]TX_Counties_FY22_Income_Limits!M50)))</f>
        <v>65520.000000000007</v>
      </c>
      <c r="O50" s="64">
        <f>IF([1]TX_Counties_FY22_Income_Limits!N50&gt;[1]WAIVER_TX_Counties_FY22!O$2,[1]TX_Counties_FY22_Income_Limits!N50,IF([1]TX_Counties_FY22_Income_Limits!N50&lt;[1]WAIVER_TX_Counties_FY22!O$2,[1]WAIVER_TX_Counties_FY22!O$2,IF([1]TX_Counties_FY22_Income_Limits!N50=[1]WAIVER_TX_Counties_FY22!O$2,[1]TX_Counties_FY22_Income_Limits!N50)))</f>
        <v>68880.000000000015</v>
      </c>
      <c r="P50" s="64">
        <f>IF([1]TX_Counties_FY22_Income_Limits!O50&gt;[1]WAIVER_TX_Counties_FY22!P$2,[1]TX_Counties_FY22_Income_Limits!O50,IF([1]TX_Counties_FY22_Income_Limits!O50&lt;[1]WAIVER_TX_Counties_FY22!P$2,[1]WAIVER_TX_Counties_FY22!P$2,IF([1]TX_Counties_FY22_Income_Limits!O50=[1]WAIVER_TX_Counties_FY22!P$2,[1]TX_Counties_FY22_Income_Limits!O50)))</f>
        <v>72240.000000000029</v>
      </c>
      <c r="Q50" s="64">
        <f>IF([1]TX_Counties_FY22_Income_Limits!P50&gt;[1]WAIVER_TX_Counties_FY22!Q$2,[1]TX_Counties_FY22_Income_Limits!P50,IF([1]TX_Counties_FY22_Income_Limits!P50&lt;[1]WAIVER_TX_Counties_FY22!Q$2,[1]WAIVER_TX_Counties_FY22!Q$2,IF([1]TX_Counties_FY22_Income_Limits!P50=[1]WAIVER_TX_Counties_FY22!Q$2,[1]TX_Counties_FY22_Income_Limits!P50)))</f>
        <v>75600.000000000044</v>
      </c>
      <c r="R50" s="64">
        <f>IF([1]TX_Counties_FY22_Income_Limits!Q50&gt;[1]WAIVER_TX_Counties_FY22!R$2,[1]TX_Counties_FY22_Income_Limits!Q50,IF([1]TX_Counties_FY22_Income_Limits!Q50&lt;[1]WAIVER_TX_Counties_FY22!R$2,[1]WAIVER_TX_Counties_FY22!R$2,IF([1]TX_Counties_FY22_Income_Limits!Q50=[1]WAIVER_TX_Counties_FY22!R$2,[1]TX_Counties_FY22_Income_Limits!Q50)))</f>
        <v>78960.000000000058</v>
      </c>
      <c r="S50" s="64">
        <f>IF([1]TX_Counties_FY22_Income_Limits!R50&gt;[1]WAIVER_TX_Counties_FY22!S$2,[1]TX_Counties_FY22_Income_Limits!R50,IF([1]TX_Counties_FY22_Income_Limits!R50&lt;[1]WAIVER_TX_Counties_FY22!S$2,[1]WAIVER_TX_Counties_FY22!S$2,IF([1]TX_Counties_FY22_Income_Limits!R50=[1]WAIVER_TX_Counties_FY22!S$2,[1]TX_Counties_FY22_Income_Limits!R50)))</f>
        <v>82320.000000000073</v>
      </c>
      <c r="T50" s="64">
        <f>IF([1]TX_Counties_FY22_Income_Limits!S50&gt;[1]WAIVER_TX_Counties_FY22!T$2,[1]TX_Counties_FY22_Income_Limits!S50,IF([1]TX_Counties_FY22_Income_Limits!S50&lt;[1]WAIVER_TX_Counties_FY22!T$2,[1]WAIVER_TX_Counties_FY22!T$2,IF([1]TX_Counties_FY22_Income_Limits!S50=[1]WAIVER_TX_Counties_FY22!T$2,[1]TX_Counties_FY22_Income_Limits!S50)))</f>
        <v>85680.000000000087</v>
      </c>
      <c r="U50" s="64">
        <f>IF([1]TX_Counties_FY22_Income_Limits!T50&gt;[1]WAIVER_TX_Counties_FY22!U$2,[1]TX_Counties_FY22_Income_Limits!T50,IF([1]TX_Counties_FY22_Income_Limits!T50&lt;[1]WAIVER_TX_Counties_FY22!U$2,[1]WAIVER_TX_Counties_FY22!U$2,IF([1]TX_Counties_FY22_Income_Limits!T50=[1]WAIVER_TX_Counties_FY22!U$2,[1]TX_Counties_FY22_Income_Limits!T50)))</f>
        <v>89040.000000000102</v>
      </c>
      <c r="V50" s="64">
        <f>IF([1]TX_Counties_FY22_Income_Limits!U50&gt;[1]WAIVER_TX_Counties_FY22!V$2,[1]TX_Counties_FY22_Income_Limits!U50,IF([1]TX_Counties_FY22_Income_Limits!U50&lt;[1]WAIVER_TX_Counties_FY22!V$2,[1]WAIVER_TX_Counties_FY22!V$2,IF([1]TX_Counties_FY22_Income_Limits!U50=[1]WAIVER_TX_Counties_FY22!V$2,[1]TX_Counties_FY22_Income_Limits!U50)))</f>
        <v>92400.000000000116</v>
      </c>
      <c r="W50" s="64">
        <f>IF([1]TX_Counties_FY22_Income_Limits!V50&gt;[1]WAIVER_TX_Counties_FY22!W$2,[1]TX_Counties_FY22_Income_Limits!V50,IF([1]TX_Counties_FY22_Income_Limits!V50&lt;[1]WAIVER_TX_Counties_FY22!W$2,[1]WAIVER_TX_Counties_FY22!W$2,IF([1]TX_Counties_FY22_Income_Limits!V50=[1]WAIVER_TX_Counties_FY22!W$2,[1]TX_Counties_FY22_Income_Limits!V50)))</f>
        <v>95760.000000000131</v>
      </c>
      <c r="X50" s="64">
        <f>IF([1]TX_Counties_FY22_Income_Limits!W50&gt;[1]WAIVER_TX_Counties_FY22!X$2,[1]TX_Counties_FY22_Income_Limits!W50,IF([1]TX_Counties_FY22_Income_Limits!W50&lt;[1]WAIVER_TX_Counties_FY22!X$2,[1]WAIVER_TX_Counties_FY22!X$2,IF([1]TX_Counties_FY22_Income_Limits!W50=[1]WAIVER_TX_Counties_FY22!X$2,[1]TX_Counties_FY22_Income_Limits!W50)))</f>
        <v>99120.000000000146</v>
      </c>
      <c r="Y50" s="64">
        <f>IF([1]TX_Counties_FY22_Income_Limits!X50&gt;[1]WAIVER_TX_Counties_FY22!Y$2,[1]TX_Counties_FY22_Income_Limits!X50,IF([1]TX_Counties_FY22_Income_Limits!X50&lt;[1]WAIVER_TX_Counties_FY22!Y$2,[1]WAIVER_TX_Counties_FY22!Y$2,IF([1]TX_Counties_FY22_Income_Limits!X50=[1]WAIVER_TX_Counties_FY22!Y$2,[1]TX_Counties_FY22_Income_Limits!X50)))</f>
        <v>102480.00000000016</v>
      </c>
      <c r="Z50" s="64">
        <f>IF([1]TX_Counties_FY22_Income_Limits!Y50&gt;[1]WAIVER_TX_Counties_FY22!Z$2,[1]TX_Counties_FY22_Income_Limits!Y50,IF([1]TX_Counties_FY22_Income_Limits!Y50&lt;[1]WAIVER_TX_Counties_FY22!Z$2,[1]WAIVER_TX_Counties_FY22!Z$2,IF([1]TX_Counties_FY22_Income_Limits!Y50=[1]WAIVER_TX_Counties_FY22!Z$2,[1]TX_Counties_FY22_Income_Limits!Y50)))</f>
        <v>105840.00000000017</v>
      </c>
      <c r="AA50" s="64">
        <f>IF([1]TX_Counties_FY22_Income_Limits!Z50&gt;[1]WAIVER_TX_Counties_FY22!AA$2,[1]TX_Counties_FY22_Income_Limits!Z50,IF([1]TX_Counties_FY22_Income_Limits!Z50&lt;[1]WAIVER_TX_Counties_FY22!AA$2,[1]WAIVER_TX_Counties_FY22!AA$2,IF([1]TX_Counties_FY22_Income_Limits!Z50=[1]WAIVER_TX_Counties_FY22!AA$2,[1]TX_Counties_FY22_Income_Limits!Z50)))</f>
        <v>109200.00000000019</v>
      </c>
      <c r="AB50" s="64">
        <f>IF([1]TX_Counties_FY22_Income_Limits!AA50&gt;[1]WAIVER_TX_Counties_FY22!AB$2,[1]TX_Counties_FY22_Income_Limits!AA50,IF([1]TX_Counties_FY22_Income_Limits!AA50&lt;[1]WAIVER_TX_Counties_FY22!AB$2,[1]WAIVER_TX_Counties_FY22!AB$2,IF([1]TX_Counties_FY22_Income_Limits!AA50=[1]WAIVER_TX_Counties_FY22!AB$2,[1]TX_Counties_FY22_Income_Limits!AA50)))</f>
        <v>112560.0000000002</v>
      </c>
      <c r="AC50" s="64">
        <f>IF([1]TX_Counties_FY22_Income_Limits!AB50&gt;[1]WAIVER_TX_Counties_FY22!AC$2,[1]TX_Counties_FY22_Income_Limits!AB50,IF([1]TX_Counties_FY22_Income_Limits!AB50&lt;[1]WAIVER_TX_Counties_FY22!AC$2,[1]WAIVER_TX_Counties_FY22!AC$2,IF([1]TX_Counties_FY22_Income_Limits!AB50=[1]WAIVER_TX_Counties_FY22!AC$2,[1]TX_Counties_FY22_Income_Limits!AB50)))</f>
        <v>29400</v>
      </c>
      <c r="AD50" s="64">
        <f>IF([1]TX_Counties_FY22_Income_Limits!AC50&gt;[1]WAIVER_TX_Counties_FY22!AD$2,[1]TX_Counties_FY22_Income_Limits!AC50,IF([1]TX_Counties_FY22_Income_Limits!AC50&lt;[1]WAIVER_TX_Counties_FY22!AD$2,[1]WAIVER_TX_Counties_FY22!AD$2,IF([1]TX_Counties_FY22_Income_Limits!AC50=[1]WAIVER_TX_Counties_FY22!AD$2,[1]TX_Counties_FY22_Income_Limits!AC50)))</f>
        <v>33600</v>
      </c>
      <c r="AE50" s="64">
        <f>IF([1]TX_Counties_FY22_Income_Limits!AD50&gt;[1]WAIVER_TX_Counties_FY22!AE$2,[1]TX_Counties_FY22_Income_Limits!AD50,IF([1]TX_Counties_FY22_Income_Limits!AD50&lt;[1]WAIVER_TX_Counties_FY22!AE$2,[1]WAIVER_TX_Counties_FY22!AE$2,IF([1]TX_Counties_FY22_Income_Limits!AD50=[1]WAIVER_TX_Counties_FY22!AE$2,[1]TX_Counties_FY22_Income_Limits!AD50)))</f>
        <v>37800</v>
      </c>
      <c r="AF50" s="64">
        <f>IF([1]TX_Counties_FY22_Income_Limits!AE50&gt;[1]WAIVER_TX_Counties_FY22!AF$2,[1]TX_Counties_FY22_Income_Limits!AE50,IF([1]TX_Counties_FY22_Income_Limits!AE50&lt;[1]WAIVER_TX_Counties_FY22!AF$2,[1]WAIVER_TX_Counties_FY22!AF$2,IF([1]TX_Counties_FY22_Income_Limits!AE50=[1]WAIVER_TX_Counties_FY22!AF$2,[1]TX_Counties_FY22_Income_Limits!AE50)))</f>
        <v>42000</v>
      </c>
      <c r="AG50" s="64">
        <f>IF([1]TX_Counties_FY22_Income_Limits!AF50&gt;[1]WAIVER_TX_Counties_FY22!AG$2,[1]TX_Counties_FY22_Income_Limits!AF50,IF([1]TX_Counties_FY22_Income_Limits!AF50&lt;[1]WAIVER_TX_Counties_FY22!AG$2,[1]WAIVER_TX_Counties_FY22!AG$2,IF([1]TX_Counties_FY22_Income_Limits!AF50=[1]WAIVER_TX_Counties_FY22!AG$2,[1]TX_Counties_FY22_Income_Limits!AF50)))</f>
        <v>45400</v>
      </c>
      <c r="AH50" s="64">
        <f>IF([1]TX_Counties_FY22_Income_Limits!AG50&gt;[1]WAIVER_TX_Counties_FY22!AH$2,[1]TX_Counties_FY22_Income_Limits!AG50,IF([1]TX_Counties_FY22_Income_Limits!AG50&lt;[1]WAIVER_TX_Counties_FY22!AH$2,[1]WAIVER_TX_Counties_FY22!AH$2,IF([1]TX_Counties_FY22_Income_Limits!AG50=[1]WAIVER_TX_Counties_FY22!AH$2,[1]TX_Counties_FY22_Income_Limits!AG50)))</f>
        <v>48750</v>
      </c>
      <c r="AI50" s="64">
        <f>IF([1]TX_Counties_FY22_Income_Limits!AH50&gt;[1]WAIVER_TX_Counties_FY22!AI$2,[1]TX_Counties_FY22_Income_Limits!AH50,IF([1]TX_Counties_FY22_Income_Limits!AH50&lt;[1]WAIVER_TX_Counties_FY22!AI$2,[1]WAIVER_TX_Counties_FY22!AI$2,IF([1]TX_Counties_FY22_Income_Limits!AH50=[1]WAIVER_TX_Counties_FY22!AI$2,[1]TX_Counties_FY22_Income_Limits!AH50)))</f>
        <v>52100</v>
      </c>
      <c r="AJ50" s="64">
        <f>IF([1]TX_Counties_FY22_Income_Limits!AI50&gt;[1]WAIVER_TX_Counties_FY22!AJ$2,[1]TX_Counties_FY22_Income_Limits!AI50,IF([1]TX_Counties_FY22_Income_Limits!AI50&lt;[1]WAIVER_TX_Counties_FY22!AJ$2,[1]WAIVER_TX_Counties_FY22!AJ$2,IF([1]TX_Counties_FY22_Income_Limits!AI50=[1]WAIVER_TX_Counties_FY22!AJ$2,[1]TX_Counties_FY22_Income_Limits!AI50)))</f>
        <v>55450</v>
      </c>
      <c r="AK50" s="64">
        <f>IF([1]TX_Counties_FY22_Income_Limits!AJ50&gt;[1]WAIVER_TX_Counties_FY22!AK$2,[1]TX_Counties_FY22_Income_Limits!AJ50,IF([1]TX_Counties_FY22_Income_Limits!AJ50&lt;[1]WAIVER_TX_Counties_FY22!AK$2,[1]WAIVER_TX_Counties_FY22!AK$2,IF([1]TX_Counties_FY22_Income_Limits!AJ50=[1]WAIVER_TX_Counties_FY22!AK$2,[1]TX_Counties_FY22_Income_Limits!AJ50)))</f>
        <v>58799.999999999993</v>
      </c>
      <c r="AL50" s="64">
        <f>IF([1]TX_Counties_FY22_Income_Limits!AK50&gt;[1]WAIVER_TX_Counties_FY22!AL$2,[1]TX_Counties_FY22_Income_Limits!AK50,IF([1]TX_Counties_FY22_Income_Limits!AK50&lt;[1]WAIVER_TX_Counties_FY22!AL$2,[1]WAIVER_TX_Counties_FY22!AL$2,IF([1]TX_Counties_FY22_Income_Limits!AK50=[1]WAIVER_TX_Counties_FY22!AL$2,[1]TX_Counties_FY22_Income_Limits!AK50)))</f>
        <v>62160</v>
      </c>
      <c r="AM50" s="64">
        <f>IF([1]TX_Counties_FY22_Income_Limits!AL50&gt;[1]WAIVER_TX_Counties_FY22!AM$2,[1]TX_Counties_FY22_Income_Limits!AL50,IF([1]TX_Counties_FY22_Income_Limits!AL50&lt;[1]WAIVER_TX_Counties_FY22!AM$2,[1]WAIVER_TX_Counties_FY22!AM$2,IF([1]TX_Counties_FY22_Income_Limits!AL50=[1]WAIVER_TX_Counties_FY22!AM$2,[1]TX_Counties_FY22_Income_Limits!AL50)))</f>
        <v>65520.000000000007</v>
      </c>
      <c r="AN50" s="64">
        <f>IF([1]TX_Counties_FY22_Income_Limits!AM50&gt;[1]WAIVER_TX_Counties_FY22!AN$2,[1]TX_Counties_FY22_Income_Limits!AM50,IF([1]TX_Counties_FY22_Income_Limits!AM50&lt;[1]WAIVER_TX_Counties_FY22!AN$2,[1]WAIVER_TX_Counties_FY22!AN$2,IF([1]TX_Counties_FY22_Income_Limits!AM50=[1]WAIVER_TX_Counties_FY22!AN$2,[1]TX_Counties_FY22_Income_Limits!AM50)))</f>
        <v>68880.000000000015</v>
      </c>
      <c r="AO50" s="64">
        <f>IF([1]TX_Counties_FY22_Income_Limits!AN50&gt;[1]WAIVER_TX_Counties_FY22!AO$2,[1]TX_Counties_FY22_Income_Limits!AN50,IF([1]TX_Counties_FY22_Income_Limits!AN50&lt;[1]WAIVER_TX_Counties_FY22!AO$2,[1]WAIVER_TX_Counties_FY22!AO$2,IF([1]TX_Counties_FY22_Income_Limits!AN50=[1]WAIVER_TX_Counties_FY22!AO$2,[1]TX_Counties_FY22_Income_Limits!AN50)))</f>
        <v>72240.000000000029</v>
      </c>
      <c r="AP50" s="64">
        <f>IF([1]TX_Counties_FY22_Income_Limits!AO50&gt;[1]WAIVER_TX_Counties_FY22!AP$2,[1]TX_Counties_FY22_Income_Limits!AO50,IF([1]TX_Counties_FY22_Income_Limits!AO50&lt;[1]WAIVER_TX_Counties_FY22!AP$2,[1]WAIVER_TX_Counties_FY22!AP$2,IF([1]TX_Counties_FY22_Income_Limits!AO50=[1]WAIVER_TX_Counties_FY22!AP$2,[1]TX_Counties_FY22_Income_Limits!AO50)))</f>
        <v>75600.000000000044</v>
      </c>
      <c r="AQ50" s="64">
        <f>IF([1]TX_Counties_FY22_Income_Limits!AP50&gt;[1]WAIVER_TX_Counties_FY22!AQ$2,[1]TX_Counties_FY22_Income_Limits!AP50,IF([1]TX_Counties_FY22_Income_Limits!AP50&lt;[1]WAIVER_TX_Counties_FY22!AQ$2,[1]WAIVER_TX_Counties_FY22!AQ$2,IF([1]TX_Counties_FY22_Income_Limits!AP50=[1]WAIVER_TX_Counties_FY22!AQ$2,[1]TX_Counties_FY22_Income_Limits!AP50)))</f>
        <v>78960.000000000058</v>
      </c>
      <c r="AR50" s="64">
        <f>IF([1]TX_Counties_FY22_Income_Limits!AQ50&gt;[1]WAIVER_TX_Counties_FY22!AR$2,[1]TX_Counties_FY22_Income_Limits!AQ50,IF([1]TX_Counties_FY22_Income_Limits!AQ50&lt;[1]WAIVER_TX_Counties_FY22!AR$2,[1]WAIVER_TX_Counties_FY22!AR$2,IF([1]TX_Counties_FY22_Income_Limits!AQ50=[1]WAIVER_TX_Counties_FY22!AR$2,[1]TX_Counties_FY22_Income_Limits!AQ50)))</f>
        <v>82320.000000000073</v>
      </c>
      <c r="AS50" s="64">
        <f>IF([1]TX_Counties_FY22_Income_Limits!AR50&gt;[1]WAIVER_TX_Counties_FY22!AS$2,[1]TX_Counties_FY22_Income_Limits!AR50,IF([1]TX_Counties_FY22_Income_Limits!AR50&lt;[1]WAIVER_TX_Counties_FY22!AS$2,[1]WAIVER_TX_Counties_FY22!AS$2,IF([1]TX_Counties_FY22_Income_Limits!AR50=[1]WAIVER_TX_Counties_FY22!AS$2,[1]TX_Counties_FY22_Income_Limits!AR50)))</f>
        <v>85680.000000000087</v>
      </c>
      <c r="AT50" s="64">
        <f>IF([1]TX_Counties_FY22_Income_Limits!AS50&gt;[1]WAIVER_TX_Counties_FY22!AT$2,[1]TX_Counties_FY22_Income_Limits!AS50,IF([1]TX_Counties_FY22_Income_Limits!AS50&lt;[1]WAIVER_TX_Counties_FY22!AT$2,[1]WAIVER_TX_Counties_FY22!AT$2,IF([1]TX_Counties_FY22_Income_Limits!AS50=[1]WAIVER_TX_Counties_FY22!AT$2,[1]TX_Counties_FY22_Income_Limits!AS50)))</f>
        <v>89040.000000000102</v>
      </c>
      <c r="AU50" s="64">
        <f>IF([1]TX_Counties_FY22_Income_Limits!AT50&gt;[1]WAIVER_TX_Counties_FY22!AU$2,[1]TX_Counties_FY22_Income_Limits!AT50,IF([1]TX_Counties_FY22_Income_Limits!AT50&lt;[1]WAIVER_TX_Counties_FY22!AU$2,[1]WAIVER_TX_Counties_FY22!AU$2,IF([1]TX_Counties_FY22_Income_Limits!AT50=[1]WAIVER_TX_Counties_FY22!AU$2,[1]TX_Counties_FY22_Income_Limits!AT50)))</f>
        <v>92400.000000000116</v>
      </c>
      <c r="AV50" s="64">
        <f>IF([1]TX_Counties_FY22_Income_Limits!AU50&gt;[1]WAIVER_TX_Counties_FY22!AV$2,[1]TX_Counties_FY22_Income_Limits!AU50,IF([1]TX_Counties_FY22_Income_Limits!AU50&lt;[1]WAIVER_TX_Counties_FY22!AV$2,[1]WAIVER_TX_Counties_FY22!AV$2,IF([1]TX_Counties_FY22_Income_Limits!AU50=[1]WAIVER_TX_Counties_FY22!AV$2,[1]TX_Counties_FY22_Income_Limits!AU50)))</f>
        <v>95760.000000000131</v>
      </c>
      <c r="AW50" s="64">
        <f>IF([1]TX_Counties_FY22_Income_Limits!AV50&gt;[1]WAIVER_TX_Counties_FY22!AW$2,[1]TX_Counties_FY22_Income_Limits!AV50,IF([1]TX_Counties_FY22_Income_Limits!AV50&lt;[1]WAIVER_TX_Counties_FY22!AW$2,[1]WAIVER_TX_Counties_FY22!AW$2,IF([1]TX_Counties_FY22_Income_Limits!AV50=[1]WAIVER_TX_Counties_FY22!AW$2,[1]TX_Counties_FY22_Income_Limits!AV50)))</f>
        <v>99120.000000000146</v>
      </c>
      <c r="AX50" s="64">
        <f>IF([1]TX_Counties_FY22_Income_Limits!AW50&gt;[1]WAIVER_TX_Counties_FY22!AX$2,[1]TX_Counties_FY22_Income_Limits!AW50,IF([1]TX_Counties_FY22_Income_Limits!AW50&lt;[1]WAIVER_TX_Counties_FY22!AX$2,[1]WAIVER_TX_Counties_FY22!AX$2,IF([1]TX_Counties_FY22_Income_Limits!AW50=[1]WAIVER_TX_Counties_FY22!AX$2,[1]TX_Counties_FY22_Income_Limits!AW50)))</f>
        <v>102480.00000000016</v>
      </c>
      <c r="AY50" s="64">
        <f>IF([1]TX_Counties_FY22_Income_Limits!AX50&gt;[1]WAIVER_TX_Counties_FY22!AY$2,[1]TX_Counties_FY22_Income_Limits!AX50,IF([1]TX_Counties_FY22_Income_Limits!AX50&lt;[1]WAIVER_TX_Counties_FY22!AY$2,[1]WAIVER_TX_Counties_FY22!AY$2,IF([1]TX_Counties_FY22_Income_Limits!AX50=[1]WAIVER_TX_Counties_FY22!AY$2,[1]TX_Counties_FY22_Income_Limits!AX50)))</f>
        <v>105840.00000000017</v>
      </c>
      <c r="AZ50" s="64">
        <f>IF([1]TX_Counties_FY22_Income_Limits!AY50&gt;[1]WAIVER_TX_Counties_FY22!AZ$2,[1]TX_Counties_FY22_Income_Limits!AY50,IF([1]TX_Counties_FY22_Income_Limits!AY50&lt;[1]WAIVER_TX_Counties_FY22!AZ$2,[1]WAIVER_TX_Counties_FY22!AZ$2,IF([1]TX_Counties_FY22_Income_Limits!AY50=[1]WAIVER_TX_Counties_FY22!AZ$2,[1]TX_Counties_FY22_Income_Limits!AY50)))</f>
        <v>109200.00000000019</v>
      </c>
      <c r="BA50" s="64">
        <f>IF([1]TX_Counties_FY22_Income_Limits!AZ50&gt;[1]WAIVER_TX_Counties_FY22!BA$2,[1]TX_Counties_FY22_Income_Limits!AZ50,IF([1]TX_Counties_FY22_Income_Limits!AZ50&lt;[1]WAIVER_TX_Counties_FY22!BA$2,[1]WAIVER_TX_Counties_FY22!BA$2,IF([1]TX_Counties_FY22_Income_Limits!AZ50=[1]WAIVER_TX_Counties_FY22!BA$2,[1]TX_Counties_FY22_Income_Limits!AZ50)))</f>
        <v>112560.0000000002</v>
      </c>
      <c r="BB50" s="64">
        <f>IF([1]TX_Counties_FY22_Income_Limits!BA50&gt;[1]WAIVER_TX_Counties_FY22!BB$2,[1]TX_Counties_FY22_Income_Limits!BA50,IF([1]TX_Counties_FY22_Income_Limits!BA50&lt;[1]WAIVER_TX_Counties_FY22!BB$2,[1]WAIVER_TX_Counties_FY22!BB$2,IF([1]TX_Counties_FY22_Income_Limits!BA50=[1]WAIVER_TX_Counties_FY22!BB$2,[1]TX_Counties_FY22_Income_Limits!BA50)))</f>
        <v>47050</v>
      </c>
      <c r="BC50" s="64">
        <f>IF([1]TX_Counties_FY22_Income_Limits!BB50&gt;[1]WAIVER_TX_Counties_FY22!BC$2,[1]TX_Counties_FY22_Income_Limits!BB50,IF([1]TX_Counties_FY22_Income_Limits!BB50&lt;[1]WAIVER_TX_Counties_FY22!BC$2,[1]WAIVER_TX_Counties_FY22!BC$2,IF([1]TX_Counties_FY22_Income_Limits!BB50=[1]WAIVER_TX_Counties_FY22!BC$2,[1]TX_Counties_FY22_Income_Limits!BB50)))</f>
        <v>53800</v>
      </c>
      <c r="BD50" s="64">
        <f>IF([1]TX_Counties_FY22_Income_Limits!BC50&gt;[1]WAIVER_TX_Counties_FY22!BD$2,[1]TX_Counties_FY22_Income_Limits!BC50,IF([1]TX_Counties_FY22_Income_Limits!BC50&lt;[1]WAIVER_TX_Counties_FY22!BD$2,[1]WAIVER_TX_Counties_FY22!BD$2,IF([1]TX_Counties_FY22_Income_Limits!BC50=[1]WAIVER_TX_Counties_FY22!BD$2,[1]TX_Counties_FY22_Income_Limits!BC50)))</f>
        <v>60500</v>
      </c>
      <c r="BE50" s="64">
        <f>IF([1]TX_Counties_FY22_Income_Limits!BD50&gt;[1]WAIVER_TX_Counties_FY22!BE$2,[1]TX_Counties_FY22_Income_Limits!BD50,IF([1]TX_Counties_FY22_Income_Limits!BD50&lt;[1]WAIVER_TX_Counties_FY22!BE$2,[1]WAIVER_TX_Counties_FY22!BE$2,IF([1]TX_Counties_FY22_Income_Limits!BD50=[1]WAIVER_TX_Counties_FY22!BE$2,[1]TX_Counties_FY22_Income_Limits!BD50)))</f>
        <v>67250</v>
      </c>
      <c r="BF50" s="64">
        <f>IF([1]TX_Counties_FY22_Income_Limits!BE50&gt;[1]WAIVER_TX_Counties_FY22!BF$2,[1]TX_Counties_FY22_Income_Limits!BE50,IF([1]TX_Counties_FY22_Income_Limits!BE50&lt;[1]WAIVER_TX_Counties_FY22!BF$2,[1]WAIVER_TX_Counties_FY22!BF$2,IF([1]TX_Counties_FY22_Income_Limits!BE50=[1]WAIVER_TX_Counties_FY22!BF$2,[1]TX_Counties_FY22_Income_Limits!BE50)))</f>
        <v>72650</v>
      </c>
      <c r="BG50" s="64">
        <f>IF([1]TX_Counties_FY22_Income_Limits!BF50&gt;[1]WAIVER_TX_Counties_FY22!BG$2,[1]TX_Counties_FY22_Income_Limits!BF50,IF([1]TX_Counties_FY22_Income_Limits!BF50&lt;[1]WAIVER_TX_Counties_FY22!BG$2,[1]WAIVER_TX_Counties_FY22!BG$2,IF([1]TX_Counties_FY22_Income_Limits!BF50=[1]WAIVER_TX_Counties_FY22!BG$2,[1]TX_Counties_FY22_Income_Limits!BF50)))</f>
        <v>78000</v>
      </c>
      <c r="BH50" s="64">
        <f>IF([1]TX_Counties_FY22_Income_Limits!BG50&gt;[1]WAIVER_TX_Counties_FY22!BH$2,[1]TX_Counties_FY22_Income_Limits!BG50,IF([1]TX_Counties_FY22_Income_Limits!BG50&lt;[1]WAIVER_TX_Counties_FY22!BH$2,[1]WAIVER_TX_Counties_FY22!BH$2,IF([1]TX_Counties_FY22_Income_Limits!BG50=[1]WAIVER_TX_Counties_FY22!BH$2,[1]TX_Counties_FY22_Income_Limits!BG50)))</f>
        <v>83400</v>
      </c>
      <c r="BI50" s="64">
        <f>IF([1]TX_Counties_FY22_Income_Limits!BH50&gt;[1]WAIVER_TX_Counties_FY22!BI$2,[1]TX_Counties_FY22_Income_Limits!BH50,IF([1]TX_Counties_FY22_Income_Limits!BH50&lt;[1]WAIVER_TX_Counties_FY22!BI$2,[1]WAIVER_TX_Counties_FY22!BI$2,IF([1]TX_Counties_FY22_Income_Limits!BH50=[1]WAIVER_TX_Counties_FY22!BI$2,[1]TX_Counties_FY22_Income_Limits!BH50)))</f>
        <v>88750</v>
      </c>
      <c r="BJ50" s="64">
        <f>IF([1]TX_Counties_FY22_Income_Limits!BI50&gt;[1]WAIVER_TX_Counties_FY22!BJ$2,[1]TX_Counties_FY22_Income_Limits!BI50,IF([1]TX_Counties_FY22_Income_Limits!BI50&lt;[1]WAIVER_TX_Counties_FY22!BJ$2,[1]WAIVER_TX_Counties_FY22!BJ$2,IF([1]TX_Counties_FY22_Income_Limits!BI50=[1]WAIVER_TX_Counties_FY22!BJ$2,[1]TX_Counties_FY22_Income_Limits!BI50)))</f>
        <v>94150</v>
      </c>
      <c r="BK50" s="64">
        <f>IF([1]TX_Counties_FY22_Income_Limits!BJ50&gt;[1]WAIVER_TX_Counties_FY22!BK$2,[1]TX_Counties_FY22_Income_Limits!BJ50,IF([1]TX_Counties_FY22_Income_Limits!BJ50&lt;[1]WAIVER_TX_Counties_FY22!BK$2,[1]WAIVER_TX_Counties_FY22!BK$2,IF([1]TX_Counties_FY22_Income_Limits!BJ50=[1]WAIVER_TX_Counties_FY22!BK$2,[1]TX_Counties_FY22_Income_Limits!BJ50)))</f>
        <v>99530</v>
      </c>
      <c r="BL50" s="64">
        <f>IF([1]TX_Counties_FY22_Income_Limits!BK50&gt;[1]WAIVER_TX_Counties_FY22!BL$2,[1]TX_Counties_FY22_Income_Limits!BK50,IF([1]TX_Counties_FY22_Income_Limits!BK50&lt;[1]WAIVER_TX_Counties_FY22!BL$2,[1]WAIVER_TX_Counties_FY22!BL$2,IF([1]TX_Counties_FY22_Income_Limits!BK50=[1]WAIVER_TX_Counties_FY22!BL$2,[1]TX_Counties_FY22_Income_Limits!BK50)))</f>
        <v>104910</v>
      </c>
      <c r="BM50" s="64">
        <f>IF([1]TX_Counties_FY22_Income_Limits!BL50&gt;[1]WAIVER_TX_Counties_FY22!BM$2,[1]TX_Counties_FY22_Income_Limits!BL50,IF([1]TX_Counties_FY22_Income_Limits!BL50&lt;[1]WAIVER_TX_Counties_FY22!BM$2,[1]WAIVER_TX_Counties_FY22!BM$2,IF([1]TX_Counties_FY22_Income_Limits!BL50=[1]WAIVER_TX_Counties_FY22!BM$2,[1]TX_Counties_FY22_Income_Limits!BL50)))</f>
        <v>110290</v>
      </c>
      <c r="BN50" s="64">
        <f>IF([1]TX_Counties_FY22_Income_Limits!BM50&gt;[1]WAIVER_TX_Counties_FY22!BN$2,[1]TX_Counties_FY22_Income_Limits!BM50,IF([1]TX_Counties_FY22_Income_Limits!BM50&lt;[1]WAIVER_TX_Counties_FY22!BN$2,[1]WAIVER_TX_Counties_FY22!BN$2,IF([1]TX_Counties_FY22_Income_Limits!BM50=[1]WAIVER_TX_Counties_FY22!BN$2,[1]TX_Counties_FY22_Income_Limits!BM50)))</f>
        <v>115670</v>
      </c>
      <c r="BO50" s="64">
        <f>IF([1]TX_Counties_FY22_Income_Limits!BN50&gt;[1]WAIVER_TX_Counties_FY22!BO$2,[1]TX_Counties_FY22_Income_Limits!BN50,IF([1]TX_Counties_FY22_Income_Limits!BN50&lt;[1]WAIVER_TX_Counties_FY22!BO$2,[1]WAIVER_TX_Counties_FY22!BO$2,IF([1]TX_Counties_FY22_Income_Limits!BN50=[1]WAIVER_TX_Counties_FY22!BO$2,[1]TX_Counties_FY22_Income_Limits!BN50)))</f>
        <v>121050</v>
      </c>
      <c r="BP50" s="64">
        <f>IF([1]TX_Counties_FY22_Income_Limits!BO50&gt;[1]WAIVER_TX_Counties_FY22!BP$2,[1]TX_Counties_FY22_Income_Limits!BO50,IF([1]TX_Counties_FY22_Income_Limits!BO50&lt;[1]WAIVER_TX_Counties_FY22!BP$2,[1]WAIVER_TX_Counties_FY22!BP$2,IF([1]TX_Counties_FY22_Income_Limits!BO50=[1]WAIVER_TX_Counties_FY22!BP$2,[1]TX_Counties_FY22_Income_Limits!BO50)))</f>
        <v>126430</v>
      </c>
      <c r="BQ50" s="64">
        <f>IF([1]TX_Counties_FY22_Income_Limits!BP50&gt;[1]WAIVER_TX_Counties_FY22!BQ$2,[1]TX_Counties_FY22_Income_Limits!BP50,IF([1]TX_Counties_FY22_Income_Limits!BP50&lt;[1]WAIVER_TX_Counties_FY22!BQ$2,[1]WAIVER_TX_Counties_FY22!BQ$2,IF([1]TX_Counties_FY22_Income_Limits!BP50=[1]WAIVER_TX_Counties_FY22!BQ$2,[1]TX_Counties_FY22_Income_Limits!BP50)))</f>
        <v>131810</v>
      </c>
      <c r="BR50" s="64">
        <f>IF([1]TX_Counties_FY22_Income_Limits!BQ50&gt;[1]WAIVER_TX_Counties_FY22!BR$2,[1]TX_Counties_FY22_Income_Limits!BQ50,IF([1]TX_Counties_FY22_Income_Limits!BQ50&lt;[1]WAIVER_TX_Counties_FY22!BR$2,[1]WAIVER_TX_Counties_FY22!BR$2,IF([1]TX_Counties_FY22_Income_Limits!BQ50=[1]WAIVER_TX_Counties_FY22!BR$2,[1]TX_Counties_FY22_Income_Limits!BQ50)))</f>
        <v>137190</v>
      </c>
      <c r="BS50" s="64">
        <f>IF([1]TX_Counties_FY22_Income_Limits!BR50&gt;[1]WAIVER_TX_Counties_FY22!BS$2,[1]TX_Counties_FY22_Income_Limits!BR50,IF([1]TX_Counties_FY22_Income_Limits!BR50&lt;[1]WAIVER_TX_Counties_FY22!BS$2,[1]WAIVER_TX_Counties_FY22!BS$2,IF([1]TX_Counties_FY22_Income_Limits!BR50=[1]WAIVER_TX_Counties_FY22!BS$2,[1]TX_Counties_FY22_Income_Limits!BR50)))</f>
        <v>142570</v>
      </c>
      <c r="BT50" s="64">
        <f>IF([1]TX_Counties_FY22_Income_Limits!BS50&gt;[1]WAIVER_TX_Counties_FY22!BT$2,[1]TX_Counties_FY22_Income_Limits!BS50,IF([1]TX_Counties_FY22_Income_Limits!BS50&lt;[1]WAIVER_TX_Counties_FY22!BT$2,[1]WAIVER_TX_Counties_FY22!BT$2,IF([1]TX_Counties_FY22_Income_Limits!BS50=[1]WAIVER_TX_Counties_FY22!BT$2,[1]TX_Counties_FY22_Income_Limits!BS50)))</f>
        <v>147950</v>
      </c>
      <c r="BU50" s="64">
        <f>IF([1]TX_Counties_FY22_Income_Limits!BT50&gt;[1]WAIVER_TX_Counties_FY22!BU$2,[1]TX_Counties_FY22_Income_Limits!BT50,IF([1]TX_Counties_FY22_Income_Limits!BT50&lt;[1]WAIVER_TX_Counties_FY22!BU$2,[1]WAIVER_TX_Counties_FY22!BU$2,IF([1]TX_Counties_FY22_Income_Limits!BT50=[1]WAIVER_TX_Counties_FY22!BU$2,[1]TX_Counties_FY22_Income_Limits!BT50)))</f>
        <v>153330</v>
      </c>
      <c r="BV50" s="64">
        <f>IF([1]TX_Counties_FY22_Income_Limits!BU50&gt;[1]WAIVER_TX_Counties_FY22!BV$2,[1]TX_Counties_FY22_Income_Limits!BU50,IF([1]TX_Counties_FY22_Income_Limits!BU50&lt;[1]WAIVER_TX_Counties_FY22!BV$2,[1]WAIVER_TX_Counties_FY22!BV$2,IF([1]TX_Counties_FY22_Income_Limits!BU50=[1]WAIVER_TX_Counties_FY22!BV$2,[1]TX_Counties_FY22_Income_Limits!BU50)))</f>
        <v>158710</v>
      </c>
      <c r="BW50" s="64">
        <f>IF([1]TX_Counties_FY22_Income_Limits!BV50&gt;[1]WAIVER_TX_Counties_FY22!BW$2,[1]TX_Counties_FY22_Income_Limits!BV50,IF([1]TX_Counties_FY22_Income_Limits!BV50&lt;[1]WAIVER_TX_Counties_FY22!BW$2,[1]WAIVER_TX_Counties_FY22!BW$2,IF([1]TX_Counties_FY22_Income_Limits!BV50=[1]WAIVER_TX_Counties_FY22!BW$2,[1]TX_Counties_FY22_Income_Limits!BV50)))</f>
        <v>164090</v>
      </c>
      <c r="BX50" s="64">
        <f>IF([1]TX_Counties_FY22_Income_Limits!BW50&gt;[1]WAIVER_TX_Counties_FY22!BX$2,[1]TX_Counties_FY22_Income_Limits!BW50,IF([1]TX_Counties_FY22_Income_Limits!BW50&lt;[1]WAIVER_TX_Counties_FY22!BX$2,[1]WAIVER_TX_Counties_FY22!BX$2,IF([1]TX_Counties_FY22_Income_Limits!BW50=[1]WAIVER_TX_Counties_FY22!BX$2,[1]TX_Counties_FY22_Income_Limits!BW50)))</f>
        <v>169470</v>
      </c>
      <c r="BY50" s="64">
        <f>IF([1]TX_Counties_FY22_Income_Limits!BX50&gt;[1]WAIVER_TX_Counties_FY22!BY$2,[1]TX_Counties_FY22_Income_Limits!BX50,IF([1]TX_Counties_FY22_Income_Limits!BX50&lt;[1]WAIVER_TX_Counties_FY22!BY$2,[1]WAIVER_TX_Counties_FY22!BY$2,IF([1]TX_Counties_FY22_Income_Limits!BX50=[1]WAIVER_TX_Counties_FY22!BY$2,[1]TX_Counties_FY22_Income_Limits!BX50)))</f>
        <v>174850</v>
      </c>
      <c r="BZ50" s="64">
        <f>IF([1]TX_Counties_FY22_Income_Limits!BY50&gt;[1]WAIVER_TX_Counties_FY22!BZ$2,[1]TX_Counties_FY22_Income_Limits!BY50,IF([1]TX_Counties_FY22_Income_Limits!BY50&lt;[1]WAIVER_TX_Counties_FY22!BZ$2,[1]WAIVER_TX_Counties_FY22!BZ$2,IF([1]TX_Counties_FY22_Income_Limits!BY50=[1]WAIVER_TX_Counties_FY22!BZ$2,[1]TX_Counties_FY22_Income_Limits!BY50)))</f>
        <v>180230</v>
      </c>
      <c r="CA50" s="64">
        <f>IF([1]TX_Counties_FY22_Income_Limits!BZ50&gt;[1]WAIVER_TX_Counties_FY22!CA$2,[1]TX_Counties_FY22_Income_Limits!BZ50,IF([1]TX_Counties_FY22_Income_Limits!BZ50&lt;[1]WAIVER_TX_Counties_FY22!CA$2,[1]WAIVER_TX_Counties_FY22!CA$2,IF([1]TX_Counties_FY22_Income_Limits!BZ50=[1]WAIVER_TX_Counties_FY22!CA$2,[1]TX_Counties_FY22_Income_Limits!BZ50)))</f>
        <v>59709.999999999993</v>
      </c>
      <c r="CB50" s="64">
        <f>IF([1]TX_Counties_FY22_Income_Limits!CA50&gt;[1]WAIVER_TX_Counties_FY22!CB$2,[1]TX_Counties_FY22_Income_Limits!CA50,IF([1]TX_Counties_FY22_Income_Limits!CA50&lt;[1]WAIVER_TX_Counties_FY22!CB$2,[1]WAIVER_TX_Counties_FY22!CB$2,IF([1]TX_Counties_FY22_Income_Limits!CA50=[1]WAIVER_TX_Counties_FY22!CB$2,[1]TX_Counties_FY22_Income_Limits!CA50)))</f>
        <v>68240</v>
      </c>
      <c r="CC50" s="64">
        <f>IF([1]TX_Counties_FY22_Income_Limits!CB50&gt;[1]WAIVER_TX_Counties_FY22!CC$2,[1]TX_Counties_FY22_Income_Limits!CB50,IF([1]TX_Counties_FY22_Income_Limits!CB50&lt;[1]WAIVER_TX_Counties_FY22!CC$2,[1]WAIVER_TX_Counties_FY22!CC$2,IF([1]TX_Counties_FY22_Income_Limits!CB50=[1]WAIVER_TX_Counties_FY22!CC$2,[1]TX_Counties_FY22_Income_Limits!CB50)))</f>
        <v>76770</v>
      </c>
      <c r="CD50" s="64">
        <f>IF([1]TX_Counties_FY22_Income_Limits!CC50&gt;[1]WAIVER_TX_Counties_FY22!CD$2,[1]TX_Counties_FY22_Income_Limits!CC50,IF([1]TX_Counties_FY22_Income_Limits!CC50&lt;[1]WAIVER_TX_Counties_FY22!CD$2,[1]WAIVER_TX_Counties_FY22!CD$2,IF([1]TX_Counties_FY22_Income_Limits!CC50=[1]WAIVER_TX_Counties_FY22!CD$2,[1]TX_Counties_FY22_Income_Limits!CC50)))</f>
        <v>85300</v>
      </c>
      <c r="CE50" s="64">
        <f>IF([1]TX_Counties_FY22_Income_Limits!CD50&gt;[1]WAIVER_TX_Counties_FY22!CE$2,[1]TX_Counties_FY22_Income_Limits!CD50,IF([1]TX_Counties_FY22_Income_Limits!CD50&lt;[1]WAIVER_TX_Counties_FY22!CE$2,[1]WAIVER_TX_Counties_FY22!CE$2,IF([1]TX_Counties_FY22_Income_Limits!CD50=[1]WAIVER_TX_Counties_FY22!CE$2,[1]TX_Counties_FY22_Income_Limits!CD50)))</f>
        <v>92124</v>
      </c>
      <c r="CF50" s="64">
        <f>IF([1]TX_Counties_FY22_Income_Limits!CE50&gt;[1]WAIVER_TX_Counties_FY22!CF$2,[1]TX_Counties_FY22_Income_Limits!CE50,IF([1]TX_Counties_FY22_Income_Limits!CE50&lt;[1]WAIVER_TX_Counties_FY22!CF$2,[1]WAIVER_TX_Counties_FY22!CF$2,IF([1]TX_Counties_FY22_Income_Limits!CE50=[1]WAIVER_TX_Counties_FY22!CF$2,[1]TX_Counties_FY22_Income_Limits!CE50)))</f>
        <v>98948</v>
      </c>
      <c r="CG50" s="64">
        <f>IF([1]TX_Counties_FY22_Income_Limits!CF50&gt;[1]WAIVER_TX_Counties_FY22!CG$2,[1]TX_Counties_FY22_Income_Limits!CF50,IF([1]TX_Counties_FY22_Income_Limits!CF50&lt;[1]WAIVER_TX_Counties_FY22!CG$2,[1]WAIVER_TX_Counties_FY22!CG$2,IF([1]TX_Counties_FY22_Income_Limits!CF50=[1]WAIVER_TX_Counties_FY22!CG$2,[1]TX_Counties_FY22_Income_Limits!CF50)))</f>
        <v>105772</v>
      </c>
      <c r="CH50" s="64">
        <f>IF([1]TX_Counties_FY22_Income_Limits!CG50&gt;[1]WAIVER_TX_Counties_FY22!CH$2,[1]TX_Counties_FY22_Income_Limits!CG50,IF([1]TX_Counties_FY22_Income_Limits!CG50&lt;[1]WAIVER_TX_Counties_FY22!CH$2,[1]WAIVER_TX_Counties_FY22!CH$2,IF([1]TX_Counties_FY22_Income_Limits!CG50=[1]WAIVER_TX_Counties_FY22!CH$2,[1]TX_Counties_FY22_Income_Limits!CG50)))</f>
        <v>112596</v>
      </c>
      <c r="CI50" s="64">
        <f>IF([1]TX_Counties_FY22_Income_Limits!CH50&gt;[1]WAIVER_TX_Counties_FY22!CI$2,[1]TX_Counties_FY22_Income_Limits!CH50,IF([1]TX_Counties_FY22_Income_Limits!CH50&lt;[1]WAIVER_TX_Counties_FY22!CI$2,[1]WAIVER_TX_Counties_FY22!CI$2,IF([1]TX_Counties_FY22_Income_Limits!CH50=[1]WAIVER_TX_Counties_FY22!CI$2,[1]TX_Counties_FY22_Income_Limits!CH50)))</f>
        <v>119419.99999999999</v>
      </c>
      <c r="CJ50" s="64">
        <f>IF([1]TX_Counties_FY22_Income_Limits!CI50&gt;[1]WAIVER_TX_Counties_FY22!CJ$2,[1]TX_Counties_FY22_Income_Limits!CI50,IF([1]TX_Counties_FY22_Income_Limits!CI50&lt;[1]WAIVER_TX_Counties_FY22!CJ$2,[1]WAIVER_TX_Counties_FY22!CJ$2,IF([1]TX_Counties_FY22_Income_Limits!CI50=[1]WAIVER_TX_Counties_FY22!CJ$2,[1]TX_Counties_FY22_Income_Limits!CI50)))</f>
        <v>126244</v>
      </c>
      <c r="CK50" s="64">
        <f>IF([1]TX_Counties_FY22_Income_Limits!CJ50&gt;[1]WAIVER_TX_Counties_FY22!CK$2,[1]TX_Counties_FY22_Income_Limits!CJ50,IF([1]TX_Counties_FY22_Income_Limits!CJ50&lt;[1]WAIVER_TX_Counties_FY22!CK$2,[1]WAIVER_TX_Counties_FY22!CK$2,IF([1]TX_Counties_FY22_Income_Limits!CJ50=[1]WAIVER_TX_Counties_FY22!CK$2,[1]TX_Counties_FY22_Income_Limits!CJ50)))</f>
        <v>133068</v>
      </c>
      <c r="CL50" s="64">
        <f>IF([1]TX_Counties_FY22_Income_Limits!CK50&gt;[1]WAIVER_TX_Counties_FY22!CL$2,[1]TX_Counties_FY22_Income_Limits!CK50,IF([1]TX_Counties_FY22_Income_Limits!CK50&lt;[1]WAIVER_TX_Counties_FY22!CL$2,[1]WAIVER_TX_Counties_FY22!CL$2,IF([1]TX_Counties_FY22_Income_Limits!CK50=[1]WAIVER_TX_Counties_FY22!CL$2,[1]TX_Counties_FY22_Income_Limits!CK50)))</f>
        <v>139892</v>
      </c>
      <c r="CM50" s="64">
        <f>IF([1]TX_Counties_FY22_Income_Limits!CL50&gt;[1]WAIVER_TX_Counties_FY22!CM$2,[1]TX_Counties_FY22_Income_Limits!CL50,IF([1]TX_Counties_FY22_Income_Limits!CL50&lt;[1]WAIVER_TX_Counties_FY22!CM$2,[1]WAIVER_TX_Counties_FY22!CM$2,IF([1]TX_Counties_FY22_Income_Limits!CL50=[1]WAIVER_TX_Counties_FY22!CM$2,[1]TX_Counties_FY22_Income_Limits!CL50)))</f>
        <v>146716</v>
      </c>
      <c r="CN50" s="64">
        <f>IF([1]TX_Counties_FY22_Income_Limits!CM50&gt;[1]WAIVER_TX_Counties_FY22!CN$2,[1]TX_Counties_FY22_Income_Limits!CM50,IF([1]TX_Counties_FY22_Income_Limits!CM50&lt;[1]WAIVER_TX_Counties_FY22!CN$2,[1]WAIVER_TX_Counties_FY22!CN$2,IF([1]TX_Counties_FY22_Income_Limits!CM50=[1]WAIVER_TX_Counties_FY22!CN$2,[1]TX_Counties_FY22_Income_Limits!CM50)))</f>
        <v>153540</v>
      </c>
      <c r="CO50" s="64">
        <f>IF([1]TX_Counties_FY22_Income_Limits!CN50&gt;[1]WAIVER_TX_Counties_FY22!CO$2,[1]TX_Counties_FY22_Income_Limits!CN50,IF([1]TX_Counties_FY22_Income_Limits!CN50&lt;[1]WAIVER_TX_Counties_FY22!CO$2,[1]WAIVER_TX_Counties_FY22!CO$2,IF([1]TX_Counties_FY22_Income_Limits!CN50=[1]WAIVER_TX_Counties_FY22!CO$2,[1]TX_Counties_FY22_Income_Limits!CN50)))</f>
        <v>160364</v>
      </c>
      <c r="CP50" s="64">
        <f>IF([1]TX_Counties_FY22_Income_Limits!CO50&gt;[1]WAIVER_TX_Counties_FY22!CP$2,[1]TX_Counties_FY22_Income_Limits!CO50,IF([1]TX_Counties_FY22_Income_Limits!CO50&lt;[1]WAIVER_TX_Counties_FY22!CP$2,[1]WAIVER_TX_Counties_FY22!CP$2,IF([1]TX_Counties_FY22_Income_Limits!CO50=[1]WAIVER_TX_Counties_FY22!CP$2,[1]TX_Counties_FY22_Income_Limits!CO50)))</f>
        <v>167188</v>
      </c>
      <c r="CQ50" s="64">
        <f>IF([1]TX_Counties_FY22_Income_Limits!CP50&gt;[1]WAIVER_TX_Counties_FY22!CQ$2,[1]TX_Counties_FY22_Income_Limits!CP50,IF([1]TX_Counties_FY22_Income_Limits!CP50&lt;[1]WAIVER_TX_Counties_FY22!CQ$2,[1]WAIVER_TX_Counties_FY22!CQ$2,IF([1]TX_Counties_FY22_Income_Limits!CP50=[1]WAIVER_TX_Counties_FY22!CQ$2,[1]TX_Counties_FY22_Income_Limits!CP50)))</f>
        <v>174012</v>
      </c>
      <c r="CR50" s="64">
        <f>IF([1]TX_Counties_FY22_Income_Limits!CQ50&gt;[1]WAIVER_TX_Counties_FY22!CR$2,[1]TX_Counties_FY22_Income_Limits!CQ50,IF([1]TX_Counties_FY22_Income_Limits!CQ50&lt;[1]WAIVER_TX_Counties_FY22!CR$2,[1]WAIVER_TX_Counties_FY22!CR$2,IF([1]TX_Counties_FY22_Income_Limits!CQ50=[1]WAIVER_TX_Counties_FY22!CR$2,[1]TX_Counties_FY22_Income_Limits!CQ50)))</f>
        <v>180836</v>
      </c>
      <c r="CS50" s="64">
        <f>IF([1]TX_Counties_FY22_Income_Limits!CR50&gt;[1]WAIVER_TX_Counties_FY22!CS$2,[1]TX_Counties_FY22_Income_Limits!CR50,IF([1]TX_Counties_FY22_Income_Limits!CR50&lt;[1]WAIVER_TX_Counties_FY22!CS$2,[1]WAIVER_TX_Counties_FY22!CS$2,IF([1]TX_Counties_FY22_Income_Limits!CR50=[1]WAIVER_TX_Counties_FY22!CS$2,[1]TX_Counties_FY22_Income_Limits!CR50)))</f>
        <v>187660</v>
      </c>
      <c r="CT50" s="64">
        <f>IF([1]TX_Counties_FY22_Income_Limits!CS50&gt;[1]WAIVER_TX_Counties_FY22!CT$2,[1]TX_Counties_FY22_Income_Limits!CS50,IF([1]TX_Counties_FY22_Income_Limits!CS50&lt;[1]WAIVER_TX_Counties_FY22!CT$2,[1]WAIVER_TX_Counties_FY22!CT$2,IF([1]TX_Counties_FY22_Income_Limits!CS50=[1]WAIVER_TX_Counties_FY22!CT$2,[1]TX_Counties_FY22_Income_Limits!CS50)))</f>
        <v>194484</v>
      </c>
      <c r="CU50" s="64">
        <f>IF([1]TX_Counties_FY22_Income_Limits!CT50&gt;[1]WAIVER_TX_Counties_FY22!CU$2,[1]TX_Counties_FY22_Income_Limits!CT50,IF([1]TX_Counties_FY22_Income_Limits!CT50&lt;[1]WAIVER_TX_Counties_FY22!CU$2,[1]WAIVER_TX_Counties_FY22!CU$2,IF([1]TX_Counties_FY22_Income_Limits!CT50=[1]WAIVER_TX_Counties_FY22!CU$2,[1]TX_Counties_FY22_Income_Limits!CT50)))</f>
        <v>201308</v>
      </c>
      <c r="CV50" s="64">
        <f>IF([1]TX_Counties_FY22_Income_Limits!CU50&gt;[1]WAIVER_TX_Counties_FY22!CV$2,[1]TX_Counties_FY22_Income_Limits!CU50,IF([1]TX_Counties_FY22_Income_Limits!CU50&lt;[1]WAIVER_TX_Counties_FY22!CV$2,[1]WAIVER_TX_Counties_FY22!CV$2,IF([1]TX_Counties_FY22_Income_Limits!CU50=[1]WAIVER_TX_Counties_FY22!CV$2,[1]TX_Counties_FY22_Income_Limits!CU50)))</f>
        <v>208132</v>
      </c>
      <c r="CW50" s="64">
        <f>IF([1]TX_Counties_FY22_Income_Limits!CV50&gt;[1]WAIVER_TX_Counties_FY22!CW$2,[1]TX_Counties_FY22_Income_Limits!CV50,IF([1]TX_Counties_FY22_Income_Limits!CV50&lt;[1]WAIVER_TX_Counties_FY22!CW$2,[1]WAIVER_TX_Counties_FY22!CW$2,IF([1]TX_Counties_FY22_Income_Limits!CV50=[1]WAIVER_TX_Counties_FY22!CW$2,[1]TX_Counties_FY22_Income_Limits!CV50)))</f>
        <v>214956</v>
      </c>
      <c r="CX50" s="64">
        <f>IF([1]TX_Counties_FY22_Income_Limits!CW50&gt;[1]WAIVER_TX_Counties_FY22!CX$2,[1]TX_Counties_FY22_Income_Limits!CW50,IF([1]TX_Counties_FY22_Income_Limits!CW50&lt;[1]WAIVER_TX_Counties_FY22!CX$2,[1]WAIVER_TX_Counties_FY22!CX$2,IF([1]TX_Counties_FY22_Income_Limits!CW50=[1]WAIVER_TX_Counties_FY22!CX$2,[1]TX_Counties_FY22_Income_Limits!CW50)))</f>
        <v>221780</v>
      </c>
      <c r="CY50" s="64">
        <f>IF([1]TX_Counties_FY22_Income_Limits!CX50&gt;[1]WAIVER_TX_Counties_FY22!CY$2,[1]TX_Counties_FY22_Income_Limits!CX50,IF([1]TX_Counties_FY22_Income_Limits!CX50&lt;[1]WAIVER_TX_Counties_FY22!CY$2,[1]WAIVER_TX_Counties_FY22!CY$2,IF([1]TX_Counties_FY22_Income_Limits!CX50=[1]WAIVER_TX_Counties_FY22!CY$2,[1]TX_Counties_FY22_Income_Limits!CX50)))</f>
        <v>228604</v>
      </c>
      <c r="CZ50" s="64">
        <f>IF([1]TX_Counties_FY22_Income_Limits!CY50&gt;[1]WAIVER_TX_Counties_FY22!CZ$2,[1]TX_Counties_FY22_Income_Limits!CY50,IF([1]TX_Counties_FY22_Income_Limits!CY50&lt;[1]WAIVER_TX_Counties_FY22!CZ$2,[1]WAIVER_TX_Counties_FY22!CZ$2,IF([1]TX_Counties_FY22_Income_Limits!CY50=[1]WAIVER_TX_Counties_FY22!CZ$2,[1]TX_Counties_FY22_Income_Limits!CY50)))</f>
        <v>71652</v>
      </c>
      <c r="DA50" s="64">
        <f>IF([1]TX_Counties_FY22_Income_Limits!CZ50&gt;[1]WAIVER_TX_Counties_FY22!DA$2,[1]TX_Counties_FY22_Income_Limits!CZ50,IF([1]TX_Counties_FY22_Income_Limits!CZ50&lt;[1]WAIVER_TX_Counties_FY22!DA$2,[1]WAIVER_TX_Counties_FY22!DA$2,IF([1]TX_Counties_FY22_Income_Limits!CZ50=[1]WAIVER_TX_Counties_FY22!DA$2,[1]TX_Counties_FY22_Income_Limits!CZ50)))</f>
        <v>81888</v>
      </c>
      <c r="DB50" s="64">
        <f>IF([1]TX_Counties_FY22_Income_Limits!DA50&gt;[1]WAIVER_TX_Counties_FY22!DB$2,[1]TX_Counties_FY22_Income_Limits!DA50,IF([1]TX_Counties_FY22_Income_Limits!DA50&lt;[1]WAIVER_TX_Counties_FY22!DB$2,[1]WAIVER_TX_Counties_FY22!DB$2,IF([1]TX_Counties_FY22_Income_Limits!DA50=[1]WAIVER_TX_Counties_FY22!DB$2,[1]TX_Counties_FY22_Income_Limits!DA50)))</f>
        <v>92124</v>
      </c>
      <c r="DC50" s="64">
        <f>IF([1]TX_Counties_FY22_Income_Limits!DB50&gt;[1]WAIVER_TX_Counties_FY22!DC$2,[1]TX_Counties_FY22_Income_Limits!DB50,IF([1]TX_Counties_FY22_Income_Limits!DB50&lt;[1]WAIVER_TX_Counties_FY22!DC$2,[1]WAIVER_TX_Counties_FY22!DC$2,IF([1]TX_Counties_FY22_Income_Limits!DB50=[1]WAIVER_TX_Counties_FY22!DC$2,[1]TX_Counties_FY22_Income_Limits!DB50)))</f>
        <v>102360</v>
      </c>
      <c r="DD50" s="64">
        <f>IF([1]TX_Counties_FY22_Income_Limits!DC50&gt;[1]WAIVER_TX_Counties_FY22!DD$2,[1]TX_Counties_FY22_Income_Limits!DC50,IF([1]TX_Counties_FY22_Income_Limits!DC50&lt;[1]WAIVER_TX_Counties_FY22!DD$2,[1]WAIVER_TX_Counties_FY22!DD$2,IF([1]TX_Counties_FY22_Income_Limits!DC50=[1]WAIVER_TX_Counties_FY22!DD$2,[1]TX_Counties_FY22_Income_Limits!DC50)))</f>
        <v>110548.8</v>
      </c>
      <c r="DE50" s="64">
        <f>IF([1]TX_Counties_FY22_Income_Limits!DD50&gt;[1]WAIVER_TX_Counties_FY22!DE$2,[1]TX_Counties_FY22_Income_Limits!DD50,IF([1]TX_Counties_FY22_Income_Limits!DD50&lt;[1]WAIVER_TX_Counties_FY22!DE$2,[1]WAIVER_TX_Counties_FY22!DE$2,IF([1]TX_Counties_FY22_Income_Limits!DD50=[1]WAIVER_TX_Counties_FY22!DE$2,[1]TX_Counties_FY22_Income_Limits!DD50)))</f>
        <v>118737.59999999999</v>
      </c>
      <c r="DF50" s="64">
        <f>IF([1]TX_Counties_FY22_Income_Limits!DE50&gt;[1]WAIVER_TX_Counties_FY22!DF$2,[1]TX_Counties_FY22_Income_Limits!DE50,IF([1]TX_Counties_FY22_Income_Limits!DE50&lt;[1]WAIVER_TX_Counties_FY22!DF$2,[1]WAIVER_TX_Counties_FY22!DF$2,IF([1]TX_Counties_FY22_Income_Limits!DE50=[1]WAIVER_TX_Counties_FY22!DF$2,[1]TX_Counties_FY22_Income_Limits!DE50)))</f>
        <v>126926.39999999999</v>
      </c>
      <c r="DG50" s="64">
        <f>IF([1]TX_Counties_FY22_Income_Limits!DF50&gt;[1]WAIVER_TX_Counties_FY22!DG$2,[1]TX_Counties_FY22_Income_Limits!DF50,IF([1]TX_Counties_FY22_Income_Limits!DF50&lt;[1]WAIVER_TX_Counties_FY22!DG$2,[1]WAIVER_TX_Counties_FY22!DG$2,IF([1]TX_Counties_FY22_Income_Limits!DF50=[1]WAIVER_TX_Counties_FY22!DG$2,[1]TX_Counties_FY22_Income_Limits!DF50)))</f>
        <v>135115.20000000001</v>
      </c>
      <c r="DH50" s="64">
        <f>IF([1]TX_Counties_FY22_Income_Limits!DG50&gt;[1]WAIVER_TX_Counties_FY22!DH$2,[1]TX_Counties_FY22_Income_Limits!DG50,IF([1]TX_Counties_FY22_Income_Limits!DG50&lt;[1]WAIVER_TX_Counties_FY22!DH$2,[1]WAIVER_TX_Counties_FY22!DH$2,IF([1]TX_Counties_FY22_Income_Limits!DG50=[1]WAIVER_TX_Counties_FY22!DH$2,[1]TX_Counties_FY22_Income_Limits!DG50)))</f>
        <v>143304</v>
      </c>
      <c r="DI50" s="64">
        <f>IF([1]TX_Counties_FY22_Income_Limits!DH50&gt;[1]WAIVER_TX_Counties_FY22!DI$2,[1]TX_Counties_FY22_Income_Limits!DH50,IF([1]TX_Counties_FY22_Income_Limits!DH50&lt;[1]WAIVER_TX_Counties_FY22!DI$2,[1]WAIVER_TX_Counties_FY22!DI$2,IF([1]TX_Counties_FY22_Income_Limits!DH50=[1]WAIVER_TX_Counties_FY22!DI$2,[1]TX_Counties_FY22_Income_Limits!DH50)))</f>
        <v>151492.79999999999</v>
      </c>
      <c r="DJ50" s="64">
        <f>IF([1]TX_Counties_FY22_Income_Limits!DI50&gt;[1]WAIVER_TX_Counties_FY22!DJ$2,[1]TX_Counties_FY22_Income_Limits!DI50,IF([1]TX_Counties_FY22_Income_Limits!DI50&lt;[1]WAIVER_TX_Counties_FY22!DJ$2,[1]WAIVER_TX_Counties_FY22!DJ$2,IF([1]TX_Counties_FY22_Income_Limits!DI50=[1]WAIVER_TX_Counties_FY22!DJ$2,[1]TX_Counties_FY22_Income_Limits!DI50)))</f>
        <v>159681.59999999998</v>
      </c>
      <c r="DK50" s="64">
        <f>IF([1]TX_Counties_FY22_Income_Limits!DJ50&gt;[1]WAIVER_TX_Counties_FY22!DK$2,[1]TX_Counties_FY22_Income_Limits!DJ50,IF([1]TX_Counties_FY22_Income_Limits!DJ50&lt;[1]WAIVER_TX_Counties_FY22!DK$2,[1]WAIVER_TX_Counties_FY22!DK$2,IF([1]TX_Counties_FY22_Income_Limits!DJ50=[1]WAIVER_TX_Counties_FY22!DK$2,[1]TX_Counties_FY22_Income_Limits!DJ50)))</f>
        <v>167870.39999999997</v>
      </c>
      <c r="DL50" s="64">
        <f>IF([1]TX_Counties_FY22_Income_Limits!DK50&gt;[1]WAIVER_TX_Counties_FY22!DL$2,[1]TX_Counties_FY22_Income_Limits!DK50,IF([1]TX_Counties_FY22_Income_Limits!DK50&lt;[1]WAIVER_TX_Counties_FY22!DL$2,[1]WAIVER_TX_Counties_FY22!DL$2,IF([1]TX_Counties_FY22_Income_Limits!DK50=[1]WAIVER_TX_Counties_FY22!DL$2,[1]TX_Counties_FY22_Income_Limits!DK50)))</f>
        <v>176059.19999999995</v>
      </c>
      <c r="DM50" s="64">
        <f>IF([1]TX_Counties_FY22_Income_Limits!DL50&gt;[1]WAIVER_TX_Counties_FY22!DM$2,[1]TX_Counties_FY22_Income_Limits!DL50,IF([1]TX_Counties_FY22_Income_Limits!DL50&lt;[1]WAIVER_TX_Counties_FY22!DM$2,[1]WAIVER_TX_Counties_FY22!DM$2,IF([1]TX_Counties_FY22_Income_Limits!DL50=[1]WAIVER_TX_Counties_FY22!DM$2,[1]TX_Counties_FY22_Income_Limits!DL50)))</f>
        <v>184247.99999999994</v>
      </c>
      <c r="DN50" s="64">
        <f>IF([1]TX_Counties_FY22_Income_Limits!DM50&gt;[1]WAIVER_TX_Counties_FY22!DN$2,[1]TX_Counties_FY22_Income_Limits!DM50,IF([1]TX_Counties_FY22_Income_Limits!DM50&lt;[1]WAIVER_TX_Counties_FY22!DN$2,[1]WAIVER_TX_Counties_FY22!DN$2,IF([1]TX_Counties_FY22_Income_Limits!DM50=[1]WAIVER_TX_Counties_FY22!DN$2,[1]TX_Counties_FY22_Income_Limits!DM50)))</f>
        <v>192436.79999999993</v>
      </c>
      <c r="DO50" s="64">
        <f>IF([1]TX_Counties_FY22_Income_Limits!DN50&gt;[1]WAIVER_TX_Counties_FY22!DO$2,[1]TX_Counties_FY22_Income_Limits!DN50,IF([1]TX_Counties_FY22_Income_Limits!DN50&lt;[1]WAIVER_TX_Counties_FY22!DO$2,[1]WAIVER_TX_Counties_FY22!DO$2,IF([1]TX_Counties_FY22_Income_Limits!DN50=[1]WAIVER_TX_Counties_FY22!DO$2,[1]TX_Counties_FY22_Income_Limits!DN50)))</f>
        <v>200625.59999999992</v>
      </c>
      <c r="DP50" s="64">
        <f>IF([1]TX_Counties_FY22_Income_Limits!DO50&gt;[1]WAIVER_TX_Counties_FY22!DP$2,[1]TX_Counties_FY22_Income_Limits!DO50,IF([1]TX_Counties_FY22_Income_Limits!DO50&lt;[1]WAIVER_TX_Counties_FY22!DP$2,[1]WAIVER_TX_Counties_FY22!DP$2,IF([1]TX_Counties_FY22_Income_Limits!DO50=[1]WAIVER_TX_Counties_FY22!DP$2,[1]TX_Counties_FY22_Income_Limits!DO50)))</f>
        <v>208814.39999999991</v>
      </c>
      <c r="DQ50" s="64">
        <f>IF([1]TX_Counties_FY22_Income_Limits!DP50&gt;[1]WAIVER_TX_Counties_FY22!DQ$2,[1]TX_Counties_FY22_Income_Limits!DP50,IF([1]TX_Counties_FY22_Income_Limits!DP50&lt;[1]WAIVER_TX_Counties_FY22!DQ$2,[1]WAIVER_TX_Counties_FY22!DQ$2,IF([1]TX_Counties_FY22_Income_Limits!DP50=[1]WAIVER_TX_Counties_FY22!DQ$2,[1]TX_Counties_FY22_Income_Limits!DP50)))</f>
        <v>217003.1999999999</v>
      </c>
      <c r="DR50" s="64">
        <f>IF([1]TX_Counties_FY22_Income_Limits!DQ50&gt;[1]WAIVER_TX_Counties_FY22!DR$2,[1]TX_Counties_FY22_Income_Limits!DQ50,IF([1]TX_Counties_FY22_Income_Limits!DQ50&lt;[1]WAIVER_TX_Counties_FY22!DR$2,[1]WAIVER_TX_Counties_FY22!DR$2,IF([1]TX_Counties_FY22_Income_Limits!DQ50=[1]WAIVER_TX_Counties_FY22!DR$2,[1]TX_Counties_FY22_Income_Limits!DQ50)))</f>
        <v>225191.99999999988</v>
      </c>
      <c r="DS50" s="64">
        <f>IF([1]TX_Counties_FY22_Income_Limits!DR50&gt;[1]WAIVER_TX_Counties_FY22!DS$2,[1]TX_Counties_FY22_Income_Limits!DR50,IF([1]TX_Counties_FY22_Income_Limits!DR50&lt;[1]WAIVER_TX_Counties_FY22!DS$2,[1]WAIVER_TX_Counties_FY22!DS$2,IF([1]TX_Counties_FY22_Income_Limits!DR50=[1]WAIVER_TX_Counties_FY22!DS$2,[1]TX_Counties_FY22_Income_Limits!DR50)))</f>
        <v>233380.79999999987</v>
      </c>
      <c r="DT50" s="64">
        <f>IF([1]TX_Counties_FY22_Income_Limits!DS50&gt;[1]WAIVER_TX_Counties_FY22!DT$2,[1]TX_Counties_FY22_Income_Limits!DS50,IF([1]TX_Counties_FY22_Income_Limits!DS50&lt;[1]WAIVER_TX_Counties_FY22!DT$2,[1]WAIVER_TX_Counties_FY22!DT$2,IF([1]TX_Counties_FY22_Income_Limits!DS50=[1]WAIVER_TX_Counties_FY22!DT$2,[1]TX_Counties_FY22_Income_Limits!DS50)))</f>
        <v>241569.59999999986</v>
      </c>
      <c r="DU50" s="64">
        <f>IF([1]TX_Counties_FY22_Income_Limits!DT50&gt;[1]WAIVER_TX_Counties_FY22!DU$2,[1]TX_Counties_FY22_Income_Limits!DT50,IF([1]TX_Counties_FY22_Income_Limits!DT50&lt;[1]WAIVER_TX_Counties_FY22!DU$2,[1]WAIVER_TX_Counties_FY22!DU$2,IF([1]TX_Counties_FY22_Income_Limits!DT50=[1]WAIVER_TX_Counties_FY22!DU$2,[1]TX_Counties_FY22_Income_Limits!DT50)))</f>
        <v>249758.39999999985</v>
      </c>
      <c r="DV50" s="64">
        <f>IF([1]TX_Counties_FY22_Income_Limits!DU50&gt;[1]WAIVER_TX_Counties_FY22!DV$2,[1]TX_Counties_FY22_Income_Limits!DU50,IF([1]TX_Counties_FY22_Income_Limits!DU50&lt;[1]WAIVER_TX_Counties_FY22!DV$2,[1]WAIVER_TX_Counties_FY22!DV$2,IF([1]TX_Counties_FY22_Income_Limits!DU50=[1]WAIVER_TX_Counties_FY22!DV$2,[1]TX_Counties_FY22_Income_Limits!DU50)))</f>
        <v>257947.19999999984</v>
      </c>
      <c r="DW50" s="64">
        <f>IF([1]TX_Counties_FY22_Income_Limits!DV50&gt;[1]WAIVER_TX_Counties_FY22!DW$2,[1]TX_Counties_FY22_Income_Limits!DV50,IF([1]TX_Counties_FY22_Income_Limits!DV50&lt;[1]WAIVER_TX_Counties_FY22!DW$2,[1]WAIVER_TX_Counties_FY22!DW$2,IF([1]TX_Counties_FY22_Income_Limits!DV50=[1]WAIVER_TX_Counties_FY22!DW$2,[1]TX_Counties_FY22_Income_Limits!DV50)))</f>
        <v>266135.99999999983</v>
      </c>
      <c r="DX50" s="64">
        <f>IF([1]TX_Counties_FY22_Income_Limits!DW50&gt;[1]WAIVER_TX_Counties_FY22!DX$2,[1]TX_Counties_FY22_Income_Limits!DW50,IF([1]TX_Counties_FY22_Income_Limits!DW50&lt;[1]WAIVER_TX_Counties_FY22!DX$2,[1]WAIVER_TX_Counties_FY22!DX$2,IF([1]TX_Counties_FY22_Income_Limits!DW50=[1]WAIVER_TX_Counties_FY22!DX$2,[1]TX_Counties_FY22_Income_Limits!DW50)))</f>
        <v>274324.79999999981</v>
      </c>
    </row>
    <row r="51" spans="1:129" ht="14.45">
      <c r="A51" s="65" t="s">
        <v>240</v>
      </c>
      <c r="B51" s="65" t="str">
        <f t="shared" si="5"/>
        <v>YES</v>
      </c>
      <c r="C51" s="64">
        <f>[1]TX_Counties_FY22_Income_Limits!B51</f>
        <v>81200</v>
      </c>
      <c r="D51" s="64">
        <f>IF([1]TX_Counties_FY22_Income_Limits!C51&gt;[1]WAIVER_TX_Counties_FY22!D$2,[1]TX_Counties_FY22_Income_Limits!C51,IF([1]TX_Counties_FY22_Income_Limits!C51&lt;[1]WAIVER_TX_Counties_FY22!D$2,[1]WAIVER_TX_Counties_FY22!D$2,IF([1]TX_Counties_FY22_Income_Limits!C51=[1]WAIVER_TX_Counties_FY22!D$2,[1]TX_Counties_FY22_Income_Limits!C51)))</f>
        <v>17650</v>
      </c>
      <c r="E51" s="64">
        <f>IF([1]TX_Counties_FY22_Income_Limits!D51&gt;[1]WAIVER_TX_Counties_FY22!E$2,[1]TX_Counties_FY22_Income_Limits!D51,IF([1]TX_Counties_FY22_Income_Limits!D51&lt;[1]WAIVER_TX_Counties_FY22!E$2,[1]WAIVER_TX_Counties_FY22!E$2,IF([1]TX_Counties_FY22_Income_Limits!D51=[1]WAIVER_TX_Counties_FY22!E$2,[1]TX_Counties_FY22_Income_Limits!D51)))</f>
        <v>20200</v>
      </c>
      <c r="F51" s="64">
        <f>IF([1]TX_Counties_FY22_Income_Limits!E51&gt;[1]WAIVER_TX_Counties_FY22!F$2,[1]TX_Counties_FY22_Income_Limits!E51,IF([1]TX_Counties_FY22_Income_Limits!E51&lt;[1]WAIVER_TX_Counties_FY22!F$2,[1]WAIVER_TX_Counties_FY22!F$2,IF([1]TX_Counties_FY22_Income_Limits!E51=[1]WAIVER_TX_Counties_FY22!F$2,[1]TX_Counties_FY22_Income_Limits!E51)))</f>
        <v>23030</v>
      </c>
      <c r="G51" s="64">
        <f>IF([1]TX_Counties_FY22_Income_Limits!F51&gt;[1]WAIVER_TX_Counties_FY22!G$2,[1]TX_Counties_FY22_Income_Limits!F51,IF([1]TX_Counties_FY22_Income_Limits!F51&lt;[1]WAIVER_TX_Counties_FY22!G$2,[1]WAIVER_TX_Counties_FY22!G$2,IF([1]TX_Counties_FY22_Income_Limits!F51=[1]WAIVER_TX_Counties_FY22!G$2,[1]TX_Counties_FY22_Income_Limits!F51)))</f>
        <v>27750</v>
      </c>
      <c r="H51" s="64">
        <f>IF([1]TX_Counties_FY22_Income_Limits!G51&gt;[1]WAIVER_TX_Counties_FY22!H$2,[1]TX_Counties_FY22_Income_Limits!G51,IF([1]TX_Counties_FY22_Income_Limits!G51&lt;[1]WAIVER_TX_Counties_FY22!H$2,[1]WAIVER_TX_Counties_FY22!H$2,IF([1]TX_Counties_FY22_Income_Limits!G51=[1]WAIVER_TX_Counties_FY22!H$2,[1]TX_Counties_FY22_Income_Limits!G51)))</f>
        <v>32470</v>
      </c>
      <c r="I51" s="64">
        <f>IF([1]TX_Counties_FY22_Income_Limits!H51&gt;[1]WAIVER_TX_Counties_FY22!I$2,[1]TX_Counties_FY22_Income_Limits!H51,IF([1]TX_Counties_FY22_Income_Limits!H51&lt;[1]WAIVER_TX_Counties_FY22!I$2,[1]WAIVER_TX_Counties_FY22!I$2,IF([1]TX_Counties_FY22_Income_Limits!H51=[1]WAIVER_TX_Counties_FY22!I$2,[1]TX_Counties_FY22_Income_Limits!H51)))</f>
        <v>37190</v>
      </c>
      <c r="J51" s="64">
        <f>IF([1]TX_Counties_FY22_Income_Limits!I51&gt;[1]WAIVER_TX_Counties_FY22!J$2,[1]TX_Counties_FY22_Income_Limits!I51,IF([1]TX_Counties_FY22_Income_Limits!I51&lt;[1]WAIVER_TX_Counties_FY22!J$2,[1]WAIVER_TX_Counties_FY22!J$2,IF([1]TX_Counties_FY22_Income_Limits!I51=[1]WAIVER_TX_Counties_FY22!J$2,[1]TX_Counties_FY22_Income_Limits!I51)))</f>
        <v>41910</v>
      </c>
      <c r="K51" s="64">
        <f>IF([1]TX_Counties_FY22_Income_Limits!J51&gt;[1]WAIVER_TX_Counties_FY22!K$2,[1]TX_Counties_FY22_Income_Limits!J51,IF([1]TX_Counties_FY22_Income_Limits!J51&lt;[1]WAIVER_TX_Counties_FY22!K$2,[1]WAIVER_TX_Counties_FY22!K$2,IF([1]TX_Counties_FY22_Income_Limits!J51=[1]WAIVER_TX_Counties_FY22!K$2,[1]TX_Counties_FY22_Income_Limits!J51)))</f>
        <v>46630</v>
      </c>
      <c r="L51" s="64">
        <f>IF([1]TX_Counties_FY22_Income_Limits!K51&gt;[1]WAIVER_TX_Counties_FY22!L$2,[1]TX_Counties_FY22_Income_Limits!K51,IF([1]TX_Counties_FY22_Income_Limits!K51&lt;[1]WAIVER_TX_Counties_FY22!L$2,[1]WAIVER_TX_Counties_FY22!L$2,IF([1]TX_Counties_FY22_Income_Limits!K51=[1]WAIVER_TX_Counties_FY22!L$2,[1]TX_Counties_FY22_Income_Limits!K51)))</f>
        <v>58799.999999999993</v>
      </c>
      <c r="M51" s="64">
        <f>IF([1]TX_Counties_FY22_Income_Limits!L51&gt;[1]WAIVER_TX_Counties_FY22!M$2,[1]TX_Counties_FY22_Income_Limits!L51,IF([1]TX_Counties_FY22_Income_Limits!L51&lt;[1]WAIVER_TX_Counties_FY22!M$2,[1]WAIVER_TX_Counties_FY22!M$2,IF([1]TX_Counties_FY22_Income_Limits!L51=[1]WAIVER_TX_Counties_FY22!M$2,[1]TX_Counties_FY22_Income_Limits!L51)))</f>
        <v>62160</v>
      </c>
      <c r="N51" s="64">
        <f>IF([1]TX_Counties_FY22_Income_Limits!M51&gt;[1]WAIVER_TX_Counties_FY22!N$2,[1]TX_Counties_FY22_Income_Limits!M51,IF([1]TX_Counties_FY22_Income_Limits!M51&lt;[1]WAIVER_TX_Counties_FY22!N$2,[1]WAIVER_TX_Counties_FY22!N$2,IF([1]TX_Counties_FY22_Income_Limits!M51=[1]WAIVER_TX_Counties_FY22!N$2,[1]TX_Counties_FY22_Income_Limits!M51)))</f>
        <v>65520.000000000007</v>
      </c>
      <c r="O51" s="64">
        <f>IF([1]TX_Counties_FY22_Income_Limits!N51&gt;[1]WAIVER_TX_Counties_FY22!O$2,[1]TX_Counties_FY22_Income_Limits!N51,IF([1]TX_Counties_FY22_Income_Limits!N51&lt;[1]WAIVER_TX_Counties_FY22!O$2,[1]WAIVER_TX_Counties_FY22!O$2,IF([1]TX_Counties_FY22_Income_Limits!N51=[1]WAIVER_TX_Counties_FY22!O$2,[1]TX_Counties_FY22_Income_Limits!N51)))</f>
        <v>68880.000000000015</v>
      </c>
      <c r="P51" s="64">
        <f>IF([1]TX_Counties_FY22_Income_Limits!O51&gt;[1]WAIVER_TX_Counties_FY22!P$2,[1]TX_Counties_FY22_Income_Limits!O51,IF([1]TX_Counties_FY22_Income_Limits!O51&lt;[1]WAIVER_TX_Counties_FY22!P$2,[1]WAIVER_TX_Counties_FY22!P$2,IF([1]TX_Counties_FY22_Income_Limits!O51=[1]WAIVER_TX_Counties_FY22!P$2,[1]TX_Counties_FY22_Income_Limits!O51)))</f>
        <v>72240.000000000029</v>
      </c>
      <c r="Q51" s="64">
        <f>IF([1]TX_Counties_FY22_Income_Limits!P51&gt;[1]WAIVER_TX_Counties_FY22!Q$2,[1]TX_Counties_FY22_Income_Limits!P51,IF([1]TX_Counties_FY22_Income_Limits!P51&lt;[1]WAIVER_TX_Counties_FY22!Q$2,[1]WAIVER_TX_Counties_FY22!Q$2,IF([1]TX_Counties_FY22_Income_Limits!P51=[1]WAIVER_TX_Counties_FY22!Q$2,[1]TX_Counties_FY22_Income_Limits!P51)))</f>
        <v>75600.000000000044</v>
      </c>
      <c r="R51" s="64">
        <f>IF([1]TX_Counties_FY22_Income_Limits!Q51&gt;[1]WAIVER_TX_Counties_FY22!R$2,[1]TX_Counties_FY22_Income_Limits!Q51,IF([1]TX_Counties_FY22_Income_Limits!Q51&lt;[1]WAIVER_TX_Counties_FY22!R$2,[1]WAIVER_TX_Counties_FY22!R$2,IF([1]TX_Counties_FY22_Income_Limits!Q51=[1]WAIVER_TX_Counties_FY22!R$2,[1]TX_Counties_FY22_Income_Limits!Q51)))</f>
        <v>78960.000000000058</v>
      </c>
      <c r="S51" s="64">
        <f>IF([1]TX_Counties_FY22_Income_Limits!R51&gt;[1]WAIVER_TX_Counties_FY22!S$2,[1]TX_Counties_FY22_Income_Limits!R51,IF([1]TX_Counties_FY22_Income_Limits!R51&lt;[1]WAIVER_TX_Counties_FY22!S$2,[1]WAIVER_TX_Counties_FY22!S$2,IF([1]TX_Counties_FY22_Income_Limits!R51=[1]WAIVER_TX_Counties_FY22!S$2,[1]TX_Counties_FY22_Income_Limits!R51)))</f>
        <v>82320.000000000073</v>
      </c>
      <c r="T51" s="64">
        <f>IF([1]TX_Counties_FY22_Income_Limits!S51&gt;[1]WAIVER_TX_Counties_FY22!T$2,[1]TX_Counties_FY22_Income_Limits!S51,IF([1]TX_Counties_FY22_Income_Limits!S51&lt;[1]WAIVER_TX_Counties_FY22!T$2,[1]WAIVER_TX_Counties_FY22!T$2,IF([1]TX_Counties_FY22_Income_Limits!S51=[1]WAIVER_TX_Counties_FY22!T$2,[1]TX_Counties_FY22_Income_Limits!S51)))</f>
        <v>85680.000000000087</v>
      </c>
      <c r="U51" s="64">
        <f>IF([1]TX_Counties_FY22_Income_Limits!T51&gt;[1]WAIVER_TX_Counties_FY22!U$2,[1]TX_Counties_FY22_Income_Limits!T51,IF([1]TX_Counties_FY22_Income_Limits!T51&lt;[1]WAIVER_TX_Counties_FY22!U$2,[1]WAIVER_TX_Counties_FY22!U$2,IF([1]TX_Counties_FY22_Income_Limits!T51=[1]WAIVER_TX_Counties_FY22!U$2,[1]TX_Counties_FY22_Income_Limits!T51)))</f>
        <v>89040.000000000102</v>
      </c>
      <c r="V51" s="64">
        <f>IF([1]TX_Counties_FY22_Income_Limits!U51&gt;[1]WAIVER_TX_Counties_FY22!V$2,[1]TX_Counties_FY22_Income_Limits!U51,IF([1]TX_Counties_FY22_Income_Limits!U51&lt;[1]WAIVER_TX_Counties_FY22!V$2,[1]WAIVER_TX_Counties_FY22!V$2,IF([1]TX_Counties_FY22_Income_Limits!U51=[1]WAIVER_TX_Counties_FY22!V$2,[1]TX_Counties_FY22_Income_Limits!U51)))</f>
        <v>92400.000000000116</v>
      </c>
      <c r="W51" s="64">
        <f>IF([1]TX_Counties_FY22_Income_Limits!V51&gt;[1]WAIVER_TX_Counties_FY22!W$2,[1]TX_Counties_FY22_Income_Limits!V51,IF([1]TX_Counties_FY22_Income_Limits!V51&lt;[1]WAIVER_TX_Counties_FY22!W$2,[1]WAIVER_TX_Counties_FY22!W$2,IF([1]TX_Counties_FY22_Income_Limits!V51=[1]WAIVER_TX_Counties_FY22!W$2,[1]TX_Counties_FY22_Income_Limits!V51)))</f>
        <v>95760.000000000131</v>
      </c>
      <c r="X51" s="64">
        <f>IF([1]TX_Counties_FY22_Income_Limits!W51&gt;[1]WAIVER_TX_Counties_FY22!X$2,[1]TX_Counties_FY22_Income_Limits!W51,IF([1]TX_Counties_FY22_Income_Limits!W51&lt;[1]WAIVER_TX_Counties_FY22!X$2,[1]WAIVER_TX_Counties_FY22!X$2,IF([1]TX_Counties_FY22_Income_Limits!W51=[1]WAIVER_TX_Counties_FY22!X$2,[1]TX_Counties_FY22_Income_Limits!W51)))</f>
        <v>99120.000000000146</v>
      </c>
      <c r="Y51" s="64">
        <f>IF([1]TX_Counties_FY22_Income_Limits!X51&gt;[1]WAIVER_TX_Counties_FY22!Y$2,[1]TX_Counties_FY22_Income_Limits!X51,IF([1]TX_Counties_FY22_Income_Limits!X51&lt;[1]WAIVER_TX_Counties_FY22!Y$2,[1]WAIVER_TX_Counties_FY22!Y$2,IF([1]TX_Counties_FY22_Income_Limits!X51=[1]WAIVER_TX_Counties_FY22!Y$2,[1]TX_Counties_FY22_Income_Limits!X51)))</f>
        <v>102480.00000000016</v>
      </c>
      <c r="Z51" s="64">
        <f>IF([1]TX_Counties_FY22_Income_Limits!Y51&gt;[1]WAIVER_TX_Counties_FY22!Z$2,[1]TX_Counties_FY22_Income_Limits!Y51,IF([1]TX_Counties_FY22_Income_Limits!Y51&lt;[1]WAIVER_TX_Counties_FY22!Z$2,[1]WAIVER_TX_Counties_FY22!Z$2,IF([1]TX_Counties_FY22_Income_Limits!Y51=[1]WAIVER_TX_Counties_FY22!Z$2,[1]TX_Counties_FY22_Income_Limits!Y51)))</f>
        <v>105840.00000000017</v>
      </c>
      <c r="AA51" s="64">
        <f>IF([1]TX_Counties_FY22_Income_Limits!Z51&gt;[1]WAIVER_TX_Counties_FY22!AA$2,[1]TX_Counties_FY22_Income_Limits!Z51,IF([1]TX_Counties_FY22_Income_Limits!Z51&lt;[1]WAIVER_TX_Counties_FY22!AA$2,[1]WAIVER_TX_Counties_FY22!AA$2,IF([1]TX_Counties_FY22_Income_Limits!Z51=[1]WAIVER_TX_Counties_FY22!AA$2,[1]TX_Counties_FY22_Income_Limits!Z51)))</f>
        <v>109200.00000000019</v>
      </c>
      <c r="AB51" s="64">
        <f>IF([1]TX_Counties_FY22_Income_Limits!AA51&gt;[1]WAIVER_TX_Counties_FY22!AB$2,[1]TX_Counties_FY22_Income_Limits!AA51,IF([1]TX_Counties_FY22_Income_Limits!AA51&lt;[1]WAIVER_TX_Counties_FY22!AB$2,[1]WAIVER_TX_Counties_FY22!AB$2,IF([1]TX_Counties_FY22_Income_Limits!AA51=[1]WAIVER_TX_Counties_FY22!AB$2,[1]TX_Counties_FY22_Income_Limits!AA51)))</f>
        <v>112560.0000000002</v>
      </c>
      <c r="AC51" s="64">
        <f>IF([1]TX_Counties_FY22_Income_Limits!AB51&gt;[1]WAIVER_TX_Counties_FY22!AC$2,[1]TX_Counties_FY22_Income_Limits!AB51,IF([1]TX_Counties_FY22_Income_Limits!AB51&lt;[1]WAIVER_TX_Counties_FY22!AC$2,[1]WAIVER_TX_Counties_FY22!AC$2,IF([1]TX_Counties_FY22_Income_Limits!AB51=[1]WAIVER_TX_Counties_FY22!AC$2,[1]TX_Counties_FY22_Income_Limits!AB51)))</f>
        <v>29400</v>
      </c>
      <c r="AD51" s="64">
        <f>IF([1]TX_Counties_FY22_Income_Limits!AC51&gt;[1]WAIVER_TX_Counties_FY22!AD$2,[1]TX_Counties_FY22_Income_Limits!AC51,IF([1]TX_Counties_FY22_Income_Limits!AC51&lt;[1]WAIVER_TX_Counties_FY22!AD$2,[1]WAIVER_TX_Counties_FY22!AD$2,IF([1]TX_Counties_FY22_Income_Limits!AC51=[1]WAIVER_TX_Counties_FY22!AD$2,[1]TX_Counties_FY22_Income_Limits!AC51)))</f>
        <v>33600</v>
      </c>
      <c r="AE51" s="64">
        <f>IF([1]TX_Counties_FY22_Income_Limits!AD51&gt;[1]WAIVER_TX_Counties_FY22!AE$2,[1]TX_Counties_FY22_Income_Limits!AD51,IF([1]TX_Counties_FY22_Income_Limits!AD51&lt;[1]WAIVER_TX_Counties_FY22!AE$2,[1]WAIVER_TX_Counties_FY22!AE$2,IF([1]TX_Counties_FY22_Income_Limits!AD51=[1]WAIVER_TX_Counties_FY22!AE$2,[1]TX_Counties_FY22_Income_Limits!AD51)))</f>
        <v>37800</v>
      </c>
      <c r="AF51" s="64">
        <f>IF([1]TX_Counties_FY22_Income_Limits!AE51&gt;[1]WAIVER_TX_Counties_FY22!AF$2,[1]TX_Counties_FY22_Income_Limits!AE51,IF([1]TX_Counties_FY22_Income_Limits!AE51&lt;[1]WAIVER_TX_Counties_FY22!AF$2,[1]WAIVER_TX_Counties_FY22!AF$2,IF([1]TX_Counties_FY22_Income_Limits!AE51=[1]WAIVER_TX_Counties_FY22!AF$2,[1]TX_Counties_FY22_Income_Limits!AE51)))</f>
        <v>42000</v>
      </c>
      <c r="AG51" s="64">
        <f>IF([1]TX_Counties_FY22_Income_Limits!AF51&gt;[1]WAIVER_TX_Counties_FY22!AG$2,[1]TX_Counties_FY22_Income_Limits!AF51,IF([1]TX_Counties_FY22_Income_Limits!AF51&lt;[1]WAIVER_TX_Counties_FY22!AG$2,[1]WAIVER_TX_Counties_FY22!AG$2,IF([1]TX_Counties_FY22_Income_Limits!AF51=[1]WAIVER_TX_Counties_FY22!AG$2,[1]TX_Counties_FY22_Income_Limits!AF51)))</f>
        <v>45400</v>
      </c>
      <c r="AH51" s="64">
        <f>IF([1]TX_Counties_FY22_Income_Limits!AG51&gt;[1]WAIVER_TX_Counties_FY22!AH$2,[1]TX_Counties_FY22_Income_Limits!AG51,IF([1]TX_Counties_FY22_Income_Limits!AG51&lt;[1]WAIVER_TX_Counties_FY22!AH$2,[1]WAIVER_TX_Counties_FY22!AH$2,IF([1]TX_Counties_FY22_Income_Limits!AG51=[1]WAIVER_TX_Counties_FY22!AH$2,[1]TX_Counties_FY22_Income_Limits!AG51)))</f>
        <v>48750</v>
      </c>
      <c r="AI51" s="64">
        <f>IF([1]TX_Counties_FY22_Income_Limits!AH51&gt;[1]WAIVER_TX_Counties_FY22!AI$2,[1]TX_Counties_FY22_Income_Limits!AH51,IF([1]TX_Counties_FY22_Income_Limits!AH51&lt;[1]WAIVER_TX_Counties_FY22!AI$2,[1]WAIVER_TX_Counties_FY22!AI$2,IF([1]TX_Counties_FY22_Income_Limits!AH51=[1]WAIVER_TX_Counties_FY22!AI$2,[1]TX_Counties_FY22_Income_Limits!AH51)))</f>
        <v>52100</v>
      </c>
      <c r="AJ51" s="64">
        <f>IF([1]TX_Counties_FY22_Income_Limits!AI51&gt;[1]WAIVER_TX_Counties_FY22!AJ$2,[1]TX_Counties_FY22_Income_Limits!AI51,IF([1]TX_Counties_FY22_Income_Limits!AI51&lt;[1]WAIVER_TX_Counties_FY22!AJ$2,[1]WAIVER_TX_Counties_FY22!AJ$2,IF([1]TX_Counties_FY22_Income_Limits!AI51=[1]WAIVER_TX_Counties_FY22!AJ$2,[1]TX_Counties_FY22_Income_Limits!AI51)))</f>
        <v>55450</v>
      </c>
      <c r="AK51" s="64">
        <f>IF([1]TX_Counties_FY22_Income_Limits!AJ51&gt;[1]WAIVER_TX_Counties_FY22!AK$2,[1]TX_Counties_FY22_Income_Limits!AJ51,IF([1]TX_Counties_FY22_Income_Limits!AJ51&lt;[1]WAIVER_TX_Counties_FY22!AK$2,[1]WAIVER_TX_Counties_FY22!AK$2,IF([1]TX_Counties_FY22_Income_Limits!AJ51=[1]WAIVER_TX_Counties_FY22!AK$2,[1]TX_Counties_FY22_Income_Limits!AJ51)))</f>
        <v>58799.999999999993</v>
      </c>
      <c r="AL51" s="64">
        <f>IF([1]TX_Counties_FY22_Income_Limits!AK51&gt;[1]WAIVER_TX_Counties_FY22!AL$2,[1]TX_Counties_FY22_Income_Limits!AK51,IF([1]TX_Counties_FY22_Income_Limits!AK51&lt;[1]WAIVER_TX_Counties_FY22!AL$2,[1]WAIVER_TX_Counties_FY22!AL$2,IF([1]TX_Counties_FY22_Income_Limits!AK51=[1]WAIVER_TX_Counties_FY22!AL$2,[1]TX_Counties_FY22_Income_Limits!AK51)))</f>
        <v>62160</v>
      </c>
      <c r="AM51" s="64">
        <f>IF([1]TX_Counties_FY22_Income_Limits!AL51&gt;[1]WAIVER_TX_Counties_FY22!AM$2,[1]TX_Counties_FY22_Income_Limits!AL51,IF([1]TX_Counties_FY22_Income_Limits!AL51&lt;[1]WAIVER_TX_Counties_FY22!AM$2,[1]WAIVER_TX_Counties_FY22!AM$2,IF([1]TX_Counties_FY22_Income_Limits!AL51=[1]WAIVER_TX_Counties_FY22!AM$2,[1]TX_Counties_FY22_Income_Limits!AL51)))</f>
        <v>65520.000000000007</v>
      </c>
      <c r="AN51" s="64">
        <f>IF([1]TX_Counties_FY22_Income_Limits!AM51&gt;[1]WAIVER_TX_Counties_FY22!AN$2,[1]TX_Counties_FY22_Income_Limits!AM51,IF([1]TX_Counties_FY22_Income_Limits!AM51&lt;[1]WAIVER_TX_Counties_FY22!AN$2,[1]WAIVER_TX_Counties_FY22!AN$2,IF([1]TX_Counties_FY22_Income_Limits!AM51=[1]WAIVER_TX_Counties_FY22!AN$2,[1]TX_Counties_FY22_Income_Limits!AM51)))</f>
        <v>68880.000000000015</v>
      </c>
      <c r="AO51" s="64">
        <f>IF([1]TX_Counties_FY22_Income_Limits!AN51&gt;[1]WAIVER_TX_Counties_FY22!AO$2,[1]TX_Counties_FY22_Income_Limits!AN51,IF([1]TX_Counties_FY22_Income_Limits!AN51&lt;[1]WAIVER_TX_Counties_FY22!AO$2,[1]WAIVER_TX_Counties_FY22!AO$2,IF([1]TX_Counties_FY22_Income_Limits!AN51=[1]WAIVER_TX_Counties_FY22!AO$2,[1]TX_Counties_FY22_Income_Limits!AN51)))</f>
        <v>72240.000000000029</v>
      </c>
      <c r="AP51" s="64">
        <f>IF([1]TX_Counties_FY22_Income_Limits!AO51&gt;[1]WAIVER_TX_Counties_FY22!AP$2,[1]TX_Counties_FY22_Income_Limits!AO51,IF([1]TX_Counties_FY22_Income_Limits!AO51&lt;[1]WAIVER_TX_Counties_FY22!AP$2,[1]WAIVER_TX_Counties_FY22!AP$2,IF([1]TX_Counties_FY22_Income_Limits!AO51=[1]WAIVER_TX_Counties_FY22!AP$2,[1]TX_Counties_FY22_Income_Limits!AO51)))</f>
        <v>75600.000000000044</v>
      </c>
      <c r="AQ51" s="64">
        <f>IF([1]TX_Counties_FY22_Income_Limits!AP51&gt;[1]WAIVER_TX_Counties_FY22!AQ$2,[1]TX_Counties_FY22_Income_Limits!AP51,IF([1]TX_Counties_FY22_Income_Limits!AP51&lt;[1]WAIVER_TX_Counties_FY22!AQ$2,[1]WAIVER_TX_Counties_FY22!AQ$2,IF([1]TX_Counties_FY22_Income_Limits!AP51=[1]WAIVER_TX_Counties_FY22!AQ$2,[1]TX_Counties_FY22_Income_Limits!AP51)))</f>
        <v>78960.000000000058</v>
      </c>
      <c r="AR51" s="64">
        <f>IF([1]TX_Counties_FY22_Income_Limits!AQ51&gt;[1]WAIVER_TX_Counties_FY22!AR$2,[1]TX_Counties_FY22_Income_Limits!AQ51,IF([1]TX_Counties_FY22_Income_Limits!AQ51&lt;[1]WAIVER_TX_Counties_FY22!AR$2,[1]WAIVER_TX_Counties_FY22!AR$2,IF([1]TX_Counties_FY22_Income_Limits!AQ51=[1]WAIVER_TX_Counties_FY22!AR$2,[1]TX_Counties_FY22_Income_Limits!AQ51)))</f>
        <v>82320.000000000073</v>
      </c>
      <c r="AS51" s="64">
        <f>IF([1]TX_Counties_FY22_Income_Limits!AR51&gt;[1]WAIVER_TX_Counties_FY22!AS$2,[1]TX_Counties_FY22_Income_Limits!AR51,IF([1]TX_Counties_FY22_Income_Limits!AR51&lt;[1]WAIVER_TX_Counties_FY22!AS$2,[1]WAIVER_TX_Counties_FY22!AS$2,IF([1]TX_Counties_FY22_Income_Limits!AR51=[1]WAIVER_TX_Counties_FY22!AS$2,[1]TX_Counties_FY22_Income_Limits!AR51)))</f>
        <v>85680.000000000087</v>
      </c>
      <c r="AT51" s="64">
        <f>IF([1]TX_Counties_FY22_Income_Limits!AS51&gt;[1]WAIVER_TX_Counties_FY22!AT$2,[1]TX_Counties_FY22_Income_Limits!AS51,IF([1]TX_Counties_FY22_Income_Limits!AS51&lt;[1]WAIVER_TX_Counties_FY22!AT$2,[1]WAIVER_TX_Counties_FY22!AT$2,IF([1]TX_Counties_FY22_Income_Limits!AS51=[1]WAIVER_TX_Counties_FY22!AT$2,[1]TX_Counties_FY22_Income_Limits!AS51)))</f>
        <v>89040.000000000102</v>
      </c>
      <c r="AU51" s="64">
        <f>IF([1]TX_Counties_FY22_Income_Limits!AT51&gt;[1]WAIVER_TX_Counties_FY22!AU$2,[1]TX_Counties_FY22_Income_Limits!AT51,IF([1]TX_Counties_FY22_Income_Limits!AT51&lt;[1]WAIVER_TX_Counties_FY22!AU$2,[1]WAIVER_TX_Counties_FY22!AU$2,IF([1]TX_Counties_FY22_Income_Limits!AT51=[1]WAIVER_TX_Counties_FY22!AU$2,[1]TX_Counties_FY22_Income_Limits!AT51)))</f>
        <v>92400.000000000116</v>
      </c>
      <c r="AV51" s="64">
        <f>IF([1]TX_Counties_FY22_Income_Limits!AU51&gt;[1]WAIVER_TX_Counties_FY22!AV$2,[1]TX_Counties_FY22_Income_Limits!AU51,IF([1]TX_Counties_FY22_Income_Limits!AU51&lt;[1]WAIVER_TX_Counties_FY22!AV$2,[1]WAIVER_TX_Counties_FY22!AV$2,IF([1]TX_Counties_FY22_Income_Limits!AU51=[1]WAIVER_TX_Counties_FY22!AV$2,[1]TX_Counties_FY22_Income_Limits!AU51)))</f>
        <v>95760.000000000131</v>
      </c>
      <c r="AW51" s="64">
        <f>IF([1]TX_Counties_FY22_Income_Limits!AV51&gt;[1]WAIVER_TX_Counties_FY22!AW$2,[1]TX_Counties_FY22_Income_Limits!AV51,IF([1]TX_Counties_FY22_Income_Limits!AV51&lt;[1]WAIVER_TX_Counties_FY22!AW$2,[1]WAIVER_TX_Counties_FY22!AW$2,IF([1]TX_Counties_FY22_Income_Limits!AV51=[1]WAIVER_TX_Counties_FY22!AW$2,[1]TX_Counties_FY22_Income_Limits!AV51)))</f>
        <v>99120.000000000146</v>
      </c>
      <c r="AX51" s="64">
        <f>IF([1]TX_Counties_FY22_Income_Limits!AW51&gt;[1]WAIVER_TX_Counties_FY22!AX$2,[1]TX_Counties_FY22_Income_Limits!AW51,IF([1]TX_Counties_FY22_Income_Limits!AW51&lt;[1]WAIVER_TX_Counties_FY22!AX$2,[1]WAIVER_TX_Counties_FY22!AX$2,IF([1]TX_Counties_FY22_Income_Limits!AW51=[1]WAIVER_TX_Counties_FY22!AX$2,[1]TX_Counties_FY22_Income_Limits!AW51)))</f>
        <v>102480.00000000016</v>
      </c>
      <c r="AY51" s="64">
        <f>IF([1]TX_Counties_FY22_Income_Limits!AX51&gt;[1]WAIVER_TX_Counties_FY22!AY$2,[1]TX_Counties_FY22_Income_Limits!AX51,IF([1]TX_Counties_FY22_Income_Limits!AX51&lt;[1]WAIVER_TX_Counties_FY22!AY$2,[1]WAIVER_TX_Counties_FY22!AY$2,IF([1]TX_Counties_FY22_Income_Limits!AX51=[1]WAIVER_TX_Counties_FY22!AY$2,[1]TX_Counties_FY22_Income_Limits!AX51)))</f>
        <v>105840.00000000017</v>
      </c>
      <c r="AZ51" s="64">
        <f>IF([1]TX_Counties_FY22_Income_Limits!AY51&gt;[1]WAIVER_TX_Counties_FY22!AZ$2,[1]TX_Counties_FY22_Income_Limits!AY51,IF([1]TX_Counties_FY22_Income_Limits!AY51&lt;[1]WAIVER_TX_Counties_FY22!AZ$2,[1]WAIVER_TX_Counties_FY22!AZ$2,IF([1]TX_Counties_FY22_Income_Limits!AY51=[1]WAIVER_TX_Counties_FY22!AZ$2,[1]TX_Counties_FY22_Income_Limits!AY51)))</f>
        <v>109200.00000000019</v>
      </c>
      <c r="BA51" s="64">
        <f>IF([1]TX_Counties_FY22_Income_Limits!AZ51&gt;[1]WAIVER_TX_Counties_FY22!BA$2,[1]TX_Counties_FY22_Income_Limits!AZ51,IF([1]TX_Counties_FY22_Income_Limits!AZ51&lt;[1]WAIVER_TX_Counties_FY22!BA$2,[1]WAIVER_TX_Counties_FY22!BA$2,IF([1]TX_Counties_FY22_Income_Limits!AZ51=[1]WAIVER_TX_Counties_FY22!BA$2,[1]TX_Counties_FY22_Income_Limits!AZ51)))</f>
        <v>112560.0000000002</v>
      </c>
      <c r="BB51" s="64">
        <f>IF([1]TX_Counties_FY22_Income_Limits!BA51&gt;[1]WAIVER_TX_Counties_FY22!BB$2,[1]TX_Counties_FY22_Income_Limits!BA51,IF([1]TX_Counties_FY22_Income_Limits!BA51&lt;[1]WAIVER_TX_Counties_FY22!BB$2,[1]WAIVER_TX_Counties_FY22!BB$2,IF([1]TX_Counties_FY22_Income_Limits!BA51=[1]WAIVER_TX_Counties_FY22!BB$2,[1]TX_Counties_FY22_Income_Limits!BA51)))</f>
        <v>47050</v>
      </c>
      <c r="BC51" s="64">
        <f>IF([1]TX_Counties_FY22_Income_Limits!BB51&gt;[1]WAIVER_TX_Counties_FY22!BC$2,[1]TX_Counties_FY22_Income_Limits!BB51,IF([1]TX_Counties_FY22_Income_Limits!BB51&lt;[1]WAIVER_TX_Counties_FY22!BC$2,[1]WAIVER_TX_Counties_FY22!BC$2,IF([1]TX_Counties_FY22_Income_Limits!BB51=[1]WAIVER_TX_Counties_FY22!BC$2,[1]TX_Counties_FY22_Income_Limits!BB51)))</f>
        <v>53800</v>
      </c>
      <c r="BD51" s="64">
        <f>IF([1]TX_Counties_FY22_Income_Limits!BC51&gt;[1]WAIVER_TX_Counties_FY22!BD$2,[1]TX_Counties_FY22_Income_Limits!BC51,IF([1]TX_Counties_FY22_Income_Limits!BC51&lt;[1]WAIVER_TX_Counties_FY22!BD$2,[1]WAIVER_TX_Counties_FY22!BD$2,IF([1]TX_Counties_FY22_Income_Limits!BC51=[1]WAIVER_TX_Counties_FY22!BD$2,[1]TX_Counties_FY22_Income_Limits!BC51)))</f>
        <v>60500</v>
      </c>
      <c r="BE51" s="64">
        <f>IF([1]TX_Counties_FY22_Income_Limits!BD51&gt;[1]WAIVER_TX_Counties_FY22!BE$2,[1]TX_Counties_FY22_Income_Limits!BD51,IF([1]TX_Counties_FY22_Income_Limits!BD51&lt;[1]WAIVER_TX_Counties_FY22!BE$2,[1]WAIVER_TX_Counties_FY22!BE$2,IF([1]TX_Counties_FY22_Income_Limits!BD51=[1]WAIVER_TX_Counties_FY22!BE$2,[1]TX_Counties_FY22_Income_Limits!BD51)))</f>
        <v>67250</v>
      </c>
      <c r="BF51" s="64">
        <f>IF([1]TX_Counties_FY22_Income_Limits!BE51&gt;[1]WAIVER_TX_Counties_FY22!BF$2,[1]TX_Counties_FY22_Income_Limits!BE51,IF([1]TX_Counties_FY22_Income_Limits!BE51&lt;[1]WAIVER_TX_Counties_FY22!BF$2,[1]WAIVER_TX_Counties_FY22!BF$2,IF([1]TX_Counties_FY22_Income_Limits!BE51=[1]WAIVER_TX_Counties_FY22!BF$2,[1]TX_Counties_FY22_Income_Limits!BE51)))</f>
        <v>72650</v>
      </c>
      <c r="BG51" s="64">
        <f>IF([1]TX_Counties_FY22_Income_Limits!BF51&gt;[1]WAIVER_TX_Counties_FY22!BG$2,[1]TX_Counties_FY22_Income_Limits!BF51,IF([1]TX_Counties_FY22_Income_Limits!BF51&lt;[1]WAIVER_TX_Counties_FY22!BG$2,[1]WAIVER_TX_Counties_FY22!BG$2,IF([1]TX_Counties_FY22_Income_Limits!BF51=[1]WAIVER_TX_Counties_FY22!BG$2,[1]TX_Counties_FY22_Income_Limits!BF51)))</f>
        <v>78000</v>
      </c>
      <c r="BH51" s="64">
        <f>IF([1]TX_Counties_FY22_Income_Limits!BG51&gt;[1]WAIVER_TX_Counties_FY22!BH$2,[1]TX_Counties_FY22_Income_Limits!BG51,IF([1]TX_Counties_FY22_Income_Limits!BG51&lt;[1]WAIVER_TX_Counties_FY22!BH$2,[1]WAIVER_TX_Counties_FY22!BH$2,IF([1]TX_Counties_FY22_Income_Limits!BG51=[1]WAIVER_TX_Counties_FY22!BH$2,[1]TX_Counties_FY22_Income_Limits!BG51)))</f>
        <v>83400</v>
      </c>
      <c r="BI51" s="64">
        <f>IF([1]TX_Counties_FY22_Income_Limits!BH51&gt;[1]WAIVER_TX_Counties_FY22!BI$2,[1]TX_Counties_FY22_Income_Limits!BH51,IF([1]TX_Counties_FY22_Income_Limits!BH51&lt;[1]WAIVER_TX_Counties_FY22!BI$2,[1]WAIVER_TX_Counties_FY22!BI$2,IF([1]TX_Counties_FY22_Income_Limits!BH51=[1]WAIVER_TX_Counties_FY22!BI$2,[1]TX_Counties_FY22_Income_Limits!BH51)))</f>
        <v>88750</v>
      </c>
      <c r="BJ51" s="64">
        <f>IF([1]TX_Counties_FY22_Income_Limits!BI51&gt;[1]WAIVER_TX_Counties_FY22!BJ$2,[1]TX_Counties_FY22_Income_Limits!BI51,IF([1]TX_Counties_FY22_Income_Limits!BI51&lt;[1]WAIVER_TX_Counties_FY22!BJ$2,[1]WAIVER_TX_Counties_FY22!BJ$2,IF([1]TX_Counties_FY22_Income_Limits!BI51=[1]WAIVER_TX_Counties_FY22!BJ$2,[1]TX_Counties_FY22_Income_Limits!BI51)))</f>
        <v>94150</v>
      </c>
      <c r="BK51" s="64">
        <f>IF([1]TX_Counties_FY22_Income_Limits!BJ51&gt;[1]WAIVER_TX_Counties_FY22!BK$2,[1]TX_Counties_FY22_Income_Limits!BJ51,IF([1]TX_Counties_FY22_Income_Limits!BJ51&lt;[1]WAIVER_TX_Counties_FY22!BK$2,[1]WAIVER_TX_Counties_FY22!BK$2,IF([1]TX_Counties_FY22_Income_Limits!BJ51=[1]WAIVER_TX_Counties_FY22!BK$2,[1]TX_Counties_FY22_Income_Limits!BJ51)))</f>
        <v>99530</v>
      </c>
      <c r="BL51" s="64">
        <f>IF([1]TX_Counties_FY22_Income_Limits!BK51&gt;[1]WAIVER_TX_Counties_FY22!BL$2,[1]TX_Counties_FY22_Income_Limits!BK51,IF([1]TX_Counties_FY22_Income_Limits!BK51&lt;[1]WAIVER_TX_Counties_FY22!BL$2,[1]WAIVER_TX_Counties_FY22!BL$2,IF([1]TX_Counties_FY22_Income_Limits!BK51=[1]WAIVER_TX_Counties_FY22!BL$2,[1]TX_Counties_FY22_Income_Limits!BK51)))</f>
        <v>104910</v>
      </c>
      <c r="BM51" s="64">
        <f>IF([1]TX_Counties_FY22_Income_Limits!BL51&gt;[1]WAIVER_TX_Counties_FY22!BM$2,[1]TX_Counties_FY22_Income_Limits!BL51,IF([1]TX_Counties_FY22_Income_Limits!BL51&lt;[1]WAIVER_TX_Counties_FY22!BM$2,[1]WAIVER_TX_Counties_FY22!BM$2,IF([1]TX_Counties_FY22_Income_Limits!BL51=[1]WAIVER_TX_Counties_FY22!BM$2,[1]TX_Counties_FY22_Income_Limits!BL51)))</f>
        <v>110290</v>
      </c>
      <c r="BN51" s="64">
        <f>IF([1]TX_Counties_FY22_Income_Limits!BM51&gt;[1]WAIVER_TX_Counties_FY22!BN$2,[1]TX_Counties_FY22_Income_Limits!BM51,IF([1]TX_Counties_FY22_Income_Limits!BM51&lt;[1]WAIVER_TX_Counties_FY22!BN$2,[1]WAIVER_TX_Counties_FY22!BN$2,IF([1]TX_Counties_FY22_Income_Limits!BM51=[1]WAIVER_TX_Counties_FY22!BN$2,[1]TX_Counties_FY22_Income_Limits!BM51)))</f>
        <v>115670</v>
      </c>
      <c r="BO51" s="64">
        <f>IF([1]TX_Counties_FY22_Income_Limits!BN51&gt;[1]WAIVER_TX_Counties_FY22!BO$2,[1]TX_Counties_FY22_Income_Limits!BN51,IF([1]TX_Counties_FY22_Income_Limits!BN51&lt;[1]WAIVER_TX_Counties_FY22!BO$2,[1]WAIVER_TX_Counties_FY22!BO$2,IF([1]TX_Counties_FY22_Income_Limits!BN51=[1]WAIVER_TX_Counties_FY22!BO$2,[1]TX_Counties_FY22_Income_Limits!BN51)))</f>
        <v>121050</v>
      </c>
      <c r="BP51" s="64">
        <f>IF([1]TX_Counties_FY22_Income_Limits!BO51&gt;[1]WAIVER_TX_Counties_FY22!BP$2,[1]TX_Counties_FY22_Income_Limits!BO51,IF([1]TX_Counties_FY22_Income_Limits!BO51&lt;[1]WAIVER_TX_Counties_FY22!BP$2,[1]WAIVER_TX_Counties_FY22!BP$2,IF([1]TX_Counties_FY22_Income_Limits!BO51=[1]WAIVER_TX_Counties_FY22!BP$2,[1]TX_Counties_FY22_Income_Limits!BO51)))</f>
        <v>126430</v>
      </c>
      <c r="BQ51" s="64">
        <f>IF([1]TX_Counties_FY22_Income_Limits!BP51&gt;[1]WAIVER_TX_Counties_FY22!BQ$2,[1]TX_Counties_FY22_Income_Limits!BP51,IF([1]TX_Counties_FY22_Income_Limits!BP51&lt;[1]WAIVER_TX_Counties_FY22!BQ$2,[1]WAIVER_TX_Counties_FY22!BQ$2,IF([1]TX_Counties_FY22_Income_Limits!BP51=[1]WAIVER_TX_Counties_FY22!BQ$2,[1]TX_Counties_FY22_Income_Limits!BP51)))</f>
        <v>131810</v>
      </c>
      <c r="BR51" s="64">
        <f>IF([1]TX_Counties_FY22_Income_Limits!BQ51&gt;[1]WAIVER_TX_Counties_FY22!BR$2,[1]TX_Counties_FY22_Income_Limits!BQ51,IF([1]TX_Counties_FY22_Income_Limits!BQ51&lt;[1]WAIVER_TX_Counties_FY22!BR$2,[1]WAIVER_TX_Counties_FY22!BR$2,IF([1]TX_Counties_FY22_Income_Limits!BQ51=[1]WAIVER_TX_Counties_FY22!BR$2,[1]TX_Counties_FY22_Income_Limits!BQ51)))</f>
        <v>137190</v>
      </c>
      <c r="BS51" s="64">
        <f>IF([1]TX_Counties_FY22_Income_Limits!BR51&gt;[1]WAIVER_TX_Counties_FY22!BS$2,[1]TX_Counties_FY22_Income_Limits!BR51,IF([1]TX_Counties_FY22_Income_Limits!BR51&lt;[1]WAIVER_TX_Counties_FY22!BS$2,[1]WAIVER_TX_Counties_FY22!BS$2,IF([1]TX_Counties_FY22_Income_Limits!BR51=[1]WAIVER_TX_Counties_FY22!BS$2,[1]TX_Counties_FY22_Income_Limits!BR51)))</f>
        <v>142570</v>
      </c>
      <c r="BT51" s="64">
        <f>IF([1]TX_Counties_FY22_Income_Limits!BS51&gt;[1]WAIVER_TX_Counties_FY22!BT$2,[1]TX_Counties_FY22_Income_Limits!BS51,IF([1]TX_Counties_FY22_Income_Limits!BS51&lt;[1]WAIVER_TX_Counties_FY22!BT$2,[1]WAIVER_TX_Counties_FY22!BT$2,IF([1]TX_Counties_FY22_Income_Limits!BS51=[1]WAIVER_TX_Counties_FY22!BT$2,[1]TX_Counties_FY22_Income_Limits!BS51)))</f>
        <v>147950</v>
      </c>
      <c r="BU51" s="64">
        <f>IF([1]TX_Counties_FY22_Income_Limits!BT51&gt;[1]WAIVER_TX_Counties_FY22!BU$2,[1]TX_Counties_FY22_Income_Limits!BT51,IF([1]TX_Counties_FY22_Income_Limits!BT51&lt;[1]WAIVER_TX_Counties_FY22!BU$2,[1]WAIVER_TX_Counties_FY22!BU$2,IF([1]TX_Counties_FY22_Income_Limits!BT51=[1]WAIVER_TX_Counties_FY22!BU$2,[1]TX_Counties_FY22_Income_Limits!BT51)))</f>
        <v>153330</v>
      </c>
      <c r="BV51" s="64">
        <f>IF([1]TX_Counties_FY22_Income_Limits!BU51&gt;[1]WAIVER_TX_Counties_FY22!BV$2,[1]TX_Counties_FY22_Income_Limits!BU51,IF([1]TX_Counties_FY22_Income_Limits!BU51&lt;[1]WAIVER_TX_Counties_FY22!BV$2,[1]WAIVER_TX_Counties_FY22!BV$2,IF([1]TX_Counties_FY22_Income_Limits!BU51=[1]WAIVER_TX_Counties_FY22!BV$2,[1]TX_Counties_FY22_Income_Limits!BU51)))</f>
        <v>158710</v>
      </c>
      <c r="BW51" s="64">
        <f>IF([1]TX_Counties_FY22_Income_Limits!BV51&gt;[1]WAIVER_TX_Counties_FY22!BW$2,[1]TX_Counties_FY22_Income_Limits!BV51,IF([1]TX_Counties_FY22_Income_Limits!BV51&lt;[1]WAIVER_TX_Counties_FY22!BW$2,[1]WAIVER_TX_Counties_FY22!BW$2,IF([1]TX_Counties_FY22_Income_Limits!BV51=[1]WAIVER_TX_Counties_FY22!BW$2,[1]TX_Counties_FY22_Income_Limits!BV51)))</f>
        <v>164090</v>
      </c>
      <c r="BX51" s="64">
        <f>IF([1]TX_Counties_FY22_Income_Limits!BW51&gt;[1]WAIVER_TX_Counties_FY22!BX$2,[1]TX_Counties_FY22_Income_Limits!BW51,IF([1]TX_Counties_FY22_Income_Limits!BW51&lt;[1]WAIVER_TX_Counties_FY22!BX$2,[1]WAIVER_TX_Counties_FY22!BX$2,IF([1]TX_Counties_FY22_Income_Limits!BW51=[1]WAIVER_TX_Counties_FY22!BX$2,[1]TX_Counties_FY22_Income_Limits!BW51)))</f>
        <v>169470</v>
      </c>
      <c r="BY51" s="64">
        <f>IF([1]TX_Counties_FY22_Income_Limits!BX51&gt;[1]WAIVER_TX_Counties_FY22!BY$2,[1]TX_Counties_FY22_Income_Limits!BX51,IF([1]TX_Counties_FY22_Income_Limits!BX51&lt;[1]WAIVER_TX_Counties_FY22!BY$2,[1]WAIVER_TX_Counties_FY22!BY$2,IF([1]TX_Counties_FY22_Income_Limits!BX51=[1]WAIVER_TX_Counties_FY22!BY$2,[1]TX_Counties_FY22_Income_Limits!BX51)))</f>
        <v>174850</v>
      </c>
      <c r="BZ51" s="64">
        <f>IF([1]TX_Counties_FY22_Income_Limits!BY51&gt;[1]WAIVER_TX_Counties_FY22!BZ$2,[1]TX_Counties_FY22_Income_Limits!BY51,IF([1]TX_Counties_FY22_Income_Limits!BY51&lt;[1]WAIVER_TX_Counties_FY22!BZ$2,[1]WAIVER_TX_Counties_FY22!BZ$2,IF([1]TX_Counties_FY22_Income_Limits!BY51=[1]WAIVER_TX_Counties_FY22!BZ$2,[1]TX_Counties_FY22_Income_Limits!BY51)))</f>
        <v>180230</v>
      </c>
      <c r="CA51" s="64">
        <f>IF([1]TX_Counties_FY22_Income_Limits!BZ51&gt;[1]WAIVER_TX_Counties_FY22!CA$2,[1]TX_Counties_FY22_Income_Limits!BZ51,IF([1]TX_Counties_FY22_Income_Limits!BZ51&lt;[1]WAIVER_TX_Counties_FY22!CA$2,[1]WAIVER_TX_Counties_FY22!CA$2,IF([1]TX_Counties_FY22_Income_Limits!BZ51=[1]WAIVER_TX_Counties_FY22!CA$2,[1]TX_Counties_FY22_Income_Limits!BZ51)))</f>
        <v>59709.999999999993</v>
      </c>
      <c r="CB51" s="64">
        <f>IF([1]TX_Counties_FY22_Income_Limits!CA51&gt;[1]WAIVER_TX_Counties_FY22!CB$2,[1]TX_Counties_FY22_Income_Limits!CA51,IF([1]TX_Counties_FY22_Income_Limits!CA51&lt;[1]WAIVER_TX_Counties_FY22!CB$2,[1]WAIVER_TX_Counties_FY22!CB$2,IF([1]TX_Counties_FY22_Income_Limits!CA51=[1]WAIVER_TX_Counties_FY22!CB$2,[1]TX_Counties_FY22_Income_Limits!CA51)))</f>
        <v>68240</v>
      </c>
      <c r="CC51" s="64">
        <f>IF([1]TX_Counties_FY22_Income_Limits!CB51&gt;[1]WAIVER_TX_Counties_FY22!CC$2,[1]TX_Counties_FY22_Income_Limits!CB51,IF([1]TX_Counties_FY22_Income_Limits!CB51&lt;[1]WAIVER_TX_Counties_FY22!CC$2,[1]WAIVER_TX_Counties_FY22!CC$2,IF([1]TX_Counties_FY22_Income_Limits!CB51=[1]WAIVER_TX_Counties_FY22!CC$2,[1]TX_Counties_FY22_Income_Limits!CB51)))</f>
        <v>76770</v>
      </c>
      <c r="CD51" s="64">
        <f>IF([1]TX_Counties_FY22_Income_Limits!CC51&gt;[1]WAIVER_TX_Counties_FY22!CD$2,[1]TX_Counties_FY22_Income_Limits!CC51,IF([1]TX_Counties_FY22_Income_Limits!CC51&lt;[1]WAIVER_TX_Counties_FY22!CD$2,[1]WAIVER_TX_Counties_FY22!CD$2,IF([1]TX_Counties_FY22_Income_Limits!CC51=[1]WAIVER_TX_Counties_FY22!CD$2,[1]TX_Counties_FY22_Income_Limits!CC51)))</f>
        <v>85300</v>
      </c>
      <c r="CE51" s="64">
        <f>IF([1]TX_Counties_FY22_Income_Limits!CD51&gt;[1]WAIVER_TX_Counties_FY22!CE$2,[1]TX_Counties_FY22_Income_Limits!CD51,IF([1]TX_Counties_FY22_Income_Limits!CD51&lt;[1]WAIVER_TX_Counties_FY22!CE$2,[1]WAIVER_TX_Counties_FY22!CE$2,IF([1]TX_Counties_FY22_Income_Limits!CD51=[1]WAIVER_TX_Counties_FY22!CE$2,[1]TX_Counties_FY22_Income_Limits!CD51)))</f>
        <v>92124</v>
      </c>
      <c r="CF51" s="64">
        <f>IF([1]TX_Counties_FY22_Income_Limits!CE51&gt;[1]WAIVER_TX_Counties_FY22!CF$2,[1]TX_Counties_FY22_Income_Limits!CE51,IF([1]TX_Counties_FY22_Income_Limits!CE51&lt;[1]WAIVER_TX_Counties_FY22!CF$2,[1]WAIVER_TX_Counties_FY22!CF$2,IF([1]TX_Counties_FY22_Income_Limits!CE51=[1]WAIVER_TX_Counties_FY22!CF$2,[1]TX_Counties_FY22_Income_Limits!CE51)))</f>
        <v>98948</v>
      </c>
      <c r="CG51" s="64">
        <f>IF([1]TX_Counties_FY22_Income_Limits!CF51&gt;[1]WAIVER_TX_Counties_FY22!CG$2,[1]TX_Counties_FY22_Income_Limits!CF51,IF([1]TX_Counties_FY22_Income_Limits!CF51&lt;[1]WAIVER_TX_Counties_FY22!CG$2,[1]WAIVER_TX_Counties_FY22!CG$2,IF([1]TX_Counties_FY22_Income_Limits!CF51=[1]WAIVER_TX_Counties_FY22!CG$2,[1]TX_Counties_FY22_Income_Limits!CF51)))</f>
        <v>105772</v>
      </c>
      <c r="CH51" s="64">
        <f>IF([1]TX_Counties_FY22_Income_Limits!CG51&gt;[1]WAIVER_TX_Counties_FY22!CH$2,[1]TX_Counties_FY22_Income_Limits!CG51,IF([1]TX_Counties_FY22_Income_Limits!CG51&lt;[1]WAIVER_TX_Counties_FY22!CH$2,[1]WAIVER_TX_Counties_FY22!CH$2,IF([1]TX_Counties_FY22_Income_Limits!CG51=[1]WAIVER_TX_Counties_FY22!CH$2,[1]TX_Counties_FY22_Income_Limits!CG51)))</f>
        <v>112596</v>
      </c>
      <c r="CI51" s="64">
        <f>IF([1]TX_Counties_FY22_Income_Limits!CH51&gt;[1]WAIVER_TX_Counties_FY22!CI$2,[1]TX_Counties_FY22_Income_Limits!CH51,IF([1]TX_Counties_FY22_Income_Limits!CH51&lt;[1]WAIVER_TX_Counties_FY22!CI$2,[1]WAIVER_TX_Counties_FY22!CI$2,IF([1]TX_Counties_FY22_Income_Limits!CH51=[1]WAIVER_TX_Counties_FY22!CI$2,[1]TX_Counties_FY22_Income_Limits!CH51)))</f>
        <v>119419.99999999999</v>
      </c>
      <c r="CJ51" s="64">
        <f>IF([1]TX_Counties_FY22_Income_Limits!CI51&gt;[1]WAIVER_TX_Counties_FY22!CJ$2,[1]TX_Counties_FY22_Income_Limits!CI51,IF([1]TX_Counties_FY22_Income_Limits!CI51&lt;[1]WAIVER_TX_Counties_FY22!CJ$2,[1]WAIVER_TX_Counties_FY22!CJ$2,IF([1]TX_Counties_FY22_Income_Limits!CI51=[1]WAIVER_TX_Counties_FY22!CJ$2,[1]TX_Counties_FY22_Income_Limits!CI51)))</f>
        <v>126244</v>
      </c>
      <c r="CK51" s="64">
        <f>IF([1]TX_Counties_FY22_Income_Limits!CJ51&gt;[1]WAIVER_TX_Counties_FY22!CK$2,[1]TX_Counties_FY22_Income_Limits!CJ51,IF([1]TX_Counties_FY22_Income_Limits!CJ51&lt;[1]WAIVER_TX_Counties_FY22!CK$2,[1]WAIVER_TX_Counties_FY22!CK$2,IF([1]TX_Counties_FY22_Income_Limits!CJ51=[1]WAIVER_TX_Counties_FY22!CK$2,[1]TX_Counties_FY22_Income_Limits!CJ51)))</f>
        <v>133068</v>
      </c>
      <c r="CL51" s="64">
        <f>IF([1]TX_Counties_FY22_Income_Limits!CK51&gt;[1]WAIVER_TX_Counties_FY22!CL$2,[1]TX_Counties_FY22_Income_Limits!CK51,IF([1]TX_Counties_FY22_Income_Limits!CK51&lt;[1]WAIVER_TX_Counties_FY22!CL$2,[1]WAIVER_TX_Counties_FY22!CL$2,IF([1]TX_Counties_FY22_Income_Limits!CK51=[1]WAIVER_TX_Counties_FY22!CL$2,[1]TX_Counties_FY22_Income_Limits!CK51)))</f>
        <v>139892</v>
      </c>
      <c r="CM51" s="64">
        <f>IF([1]TX_Counties_FY22_Income_Limits!CL51&gt;[1]WAIVER_TX_Counties_FY22!CM$2,[1]TX_Counties_FY22_Income_Limits!CL51,IF([1]TX_Counties_FY22_Income_Limits!CL51&lt;[1]WAIVER_TX_Counties_FY22!CM$2,[1]WAIVER_TX_Counties_FY22!CM$2,IF([1]TX_Counties_FY22_Income_Limits!CL51=[1]WAIVER_TX_Counties_FY22!CM$2,[1]TX_Counties_FY22_Income_Limits!CL51)))</f>
        <v>146716</v>
      </c>
      <c r="CN51" s="64">
        <f>IF([1]TX_Counties_FY22_Income_Limits!CM51&gt;[1]WAIVER_TX_Counties_FY22!CN$2,[1]TX_Counties_FY22_Income_Limits!CM51,IF([1]TX_Counties_FY22_Income_Limits!CM51&lt;[1]WAIVER_TX_Counties_FY22!CN$2,[1]WAIVER_TX_Counties_FY22!CN$2,IF([1]TX_Counties_FY22_Income_Limits!CM51=[1]WAIVER_TX_Counties_FY22!CN$2,[1]TX_Counties_FY22_Income_Limits!CM51)))</f>
        <v>153540</v>
      </c>
      <c r="CO51" s="64">
        <f>IF([1]TX_Counties_FY22_Income_Limits!CN51&gt;[1]WAIVER_TX_Counties_FY22!CO$2,[1]TX_Counties_FY22_Income_Limits!CN51,IF([1]TX_Counties_FY22_Income_Limits!CN51&lt;[1]WAIVER_TX_Counties_FY22!CO$2,[1]WAIVER_TX_Counties_FY22!CO$2,IF([1]TX_Counties_FY22_Income_Limits!CN51=[1]WAIVER_TX_Counties_FY22!CO$2,[1]TX_Counties_FY22_Income_Limits!CN51)))</f>
        <v>160364</v>
      </c>
      <c r="CP51" s="64">
        <f>IF([1]TX_Counties_FY22_Income_Limits!CO51&gt;[1]WAIVER_TX_Counties_FY22!CP$2,[1]TX_Counties_FY22_Income_Limits!CO51,IF([1]TX_Counties_FY22_Income_Limits!CO51&lt;[1]WAIVER_TX_Counties_FY22!CP$2,[1]WAIVER_TX_Counties_FY22!CP$2,IF([1]TX_Counties_FY22_Income_Limits!CO51=[1]WAIVER_TX_Counties_FY22!CP$2,[1]TX_Counties_FY22_Income_Limits!CO51)))</f>
        <v>167188</v>
      </c>
      <c r="CQ51" s="64">
        <f>IF([1]TX_Counties_FY22_Income_Limits!CP51&gt;[1]WAIVER_TX_Counties_FY22!CQ$2,[1]TX_Counties_FY22_Income_Limits!CP51,IF([1]TX_Counties_FY22_Income_Limits!CP51&lt;[1]WAIVER_TX_Counties_FY22!CQ$2,[1]WAIVER_TX_Counties_FY22!CQ$2,IF([1]TX_Counties_FY22_Income_Limits!CP51=[1]WAIVER_TX_Counties_FY22!CQ$2,[1]TX_Counties_FY22_Income_Limits!CP51)))</f>
        <v>174012</v>
      </c>
      <c r="CR51" s="64">
        <f>IF([1]TX_Counties_FY22_Income_Limits!CQ51&gt;[1]WAIVER_TX_Counties_FY22!CR$2,[1]TX_Counties_FY22_Income_Limits!CQ51,IF([1]TX_Counties_FY22_Income_Limits!CQ51&lt;[1]WAIVER_TX_Counties_FY22!CR$2,[1]WAIVER_TX_Counties_FY22!CR$2,IF([1]TX_Counties_FY22_Income_Limits!CQ51=[1]WAIVER_TX_Counties_FY22!CR$2,[1]TX_Counties_FY22_Income_Limits!CQ51)))</f>
        <v>180836</v>
      </c>
      <c r="CS51" s="64">
        <f>IF([1]TX_Counties_FY22_Income_Limits!CR51&gt;[1]WAIVER_TX_Counties_FY22!CS$2,[1]TX_Counties_FY22_Income_Limits!CR51,IF([1]TX_Counties_FY22_Income_Limits!CR51&lt;[1]WAIVER_TX_Counties_FY22!CS$2,[1]WAIVER_TX_Counties_FY22!CS$2,IF([1]TX_Counties_FY22_Income_Limits!CR51=[1]WAIVER_TX_Counties_FY22!CS$2,[1]TX_Counties_FY22_Income_Limits!CR51)))</f>
        <v>187660</v>
      </c>
      <c r="CT51" s="64">
        <f>IF([1]TX_Counties_FY22_Income_Limits!CS51&gt;[1]WAIVER_TX_Counties_FY22!CT$2,[1]TX_Counties_FY22_Income_Limits!CS51,IF([1]TX_Counties_FY22_Income_Limits!CS51&lt;[1]WAIVER_TX_Counties_FY22!CT$2,[1]WAIVER_TX_Counties_FY22!CT$2,IF([1]TX_Counties_FY22_Income_Limits!CS51=[1]WAIVER_TX_Counties_FY22!CT$2,[1]TX_Counties_FY22_Income_Limits!CS51)))</f>
        <v>194484</v>
      </c>
      <c r="CU51" s="64">
        <f>IF([1]TX_Counties_FY22_Income_Limits!CT51&gt;[1]WAIVER_TX_Counties_FY22!CU$2,[1]TX_Counties_FY22_Income_Limits!CT51,IF([1]TX_Counties_FY22_Income_Limits!CT51&lt;[1]WAIVER_TX_Counties_FY22!CU$2,[1]WAIVER_TX_Counties_FY22!CU$2,IF([1]TX_Counties_FY22_Income_Limits!CT51=[1]WAIVER_TX_Counties_FY22!CU$2,[1]TX_Counties_FY22_Income_Limits!CT51)))</f>
        <v>201308</v>
      </c>
      <c r="CV51" s="64">
        <f>IF([1]TX_Counties_FY22_Income_Limits!CU51&gt;[1]WAIVER_TX_Counties_FY22!CV$2,[1]TX_Counties_FY22_Income_Limits!CU51,IF([1]TX_Counties_FY22_Income_Limits!CU51&lt;[1]WAIVER_TX_Counties_FY22!CV$2,[1]WAIVER_TX_Counties_FY22!CV$2,IF([1]TX_Counties_FY22_Income_Limits!CU51=[1]WAIVER_TX_Counties_FY22!CV$2,[1]TX_Counties_FY22_Income_Limits!CU51)))</f>
        <v>208132</v>
      </c>
      <c r="CW51" s="64">
        <f>IF([1]TX_Counties_FY22_Income_Limits!CV51&gt;[1]WAIVER_TX_Counties_FY22!CW$2,[1]TX_Counties_FY22_Income_Limits!CV51,IF([1]TX_Counties_FY22_Income_Limits!CV51&lt;[1]WAIVER_TX_Counties_FY22!CW$2,[1]WAIVER_TX_Counties_FY22!CW$2,IF([1]TX_Counties_FY22_Income_Limits!CV51=[1]WAIVER_TX_Counties_FY22!CW$2,[1]TX_Counties_FY22_Income_Limits!CV51)))</f>
        <v>214956</v>
      </c>
      <c r="CX51" s="64">
        <f>IF([1]TX_Counties_FY22_Income_Limits!CW51&gt;[1]WAIVER_TX_Counties_FY22!CX$2,[1]TX_Counties_FY22_Income_Limits!CW51,IF([1]TX_Counties_FY22_Income_Limits!CW51&lt;[1]WAIVER_TX_Counties_FY22!CX$2,[1]WAIVER_TX_Counties_FY22!CX$2,IF([1]TX_Counties_FY22_Income_Limits!CW51=[1]WAIVER_TX_Counties_FY22!CX$2,[1]TX_Counties_FY22_Income_Limits!CW51)))</f>
        <v>221780</v>
      </c>
      <c r="CY51" s="64">
        <f>IF([1]TX_Counties_FY22_Income_Limits!CX51&gt;[1]WAIVER_TX_Counties_FY22!CY$2,[1]TX_Counties_FY22_Income_Limits!CX51,IF([1]TX_Counties_FY22_Income_Limits!CX51&lt;[1]WAIVER_TX_Counties_FY22!CY$2,[1]WAIVER_TX_Counties_FY22!CY$2,IF([1]TX_Counties_FY22_Income_Limits!CX51=[1]WAIVER_TX_Counties_FY22!CY$2,[1]TX_Counties_FY22_Income_Limits!CX51)))</f>
        <v>228604</v>
      </c>
      <c r="CZ51" s="64">
        <f>IF([1]TX_Counties_FY22_Income_Limits!CY51&gt;[1]WAIVER_TX_Counties_FY22!CZ$2,[1]TX_Counties_FY22_Income_Limits!CY51,IF([1]TX_Counties_FY22_Income_Limits!CY51&lt;[1]WAIVER_TX_Counties_FY22!CZ$2,[1]WAIVER_TX_Counties_FY22!CZ$2,IF([1]TX_Counties_FY22_Income_Limits!CY51=[1]WAIVER_TX_Counties_FY22!CZ$2,[1]TX_Counties_FY22_Income_Limits!CY51)))</f>
        <v>71652</v>
      </c>
      <c r="DA51" s="64">
        <f>IF([1]TX_Counties_FY22_Income_Limits!CZ51&gt;[1]WAIVER_TX_Counties_FY22!DA$2,[1]TX_Counties_FY22_Income_Limits!CZ51,IF([1]TX_Counties_FY22_Income_Limits!CZ51&lt;[1]WAIVER_TX_Counties_FY22!DA$2,[1]WAIVER_TX_Counties_FY22!DA$2,IF([1]TX_Counties_FY22_Income_Limits!CZ51=[1]WAIVER_TX_Counties_FY22!DA$2,[1]TX_Counties_FY22_Income_Limits!CZ51)))</f>
        <v>81888</v>
      </c>
      <c r="DB51" s="64">
        <f>IF([1]TX_Counties_FY22_Income_Limits!DA51&gt;[1]WAIVER_TX_Counties_FY22!DB$2,[1]TX_Counties_FY22_Income_Limits!DA51,IF([1]TX_Counties_FY22_Income_Limits!DA51&lt;[1]WAIVER_TX_Counties_FY22!DB$2,[1]WAIVER_TX_Counties_FY22!DB$2,IF([1]TX_Counties_FY22_Income_Limits!DA51=[1]WAIVER_TX_Counties_FY22!DB$2,[1]TX_Counties_FY22_Income_Limits!DA51)))</f>
        <v>92124</v>
      </c>
      <c r="DC51" s="64">
        <f>IF([1]TX_Counties_FY22_Income_Limits!DB51&gt;[1]WAIVER_TX_Counties_FY22!DC$2,[1]TX_Counties_FY22_Income_Limits!DB51,IF([1]TX_Counties_FY22_Income_Limits!DB51&lt;[1]WAIVER_TX_Counties_FY22!DC$2,[1]WAIVER_TX_Counties_FY22!DC$2,IF([1]TX_Counties_FY22_Income_Limits!DB51=[1]WAIVER_TX_Counties_FY22!DC$2,[1]TX_Counties_FY22_Income_Limits!DB51)))</f>
        <v>102360</v>
      </c>
      <c r="DD51" s="64">
        <f>IF([1]TX_Counties_FY22_Income_Limits!DC51&gt;[1]WAIVER_TX_Counties_FY22!DD$2,[1]TX_Counties_FY22_Income_Limits!DC51,IF([1]TX_Counties_FY22_Income_Limits!DC51&lt;[1]WAIVER_TX_Counties_FY22!DD$2,[1]WAIVER_TX_Counties_FY22!DD$2,IF([1]TX_Counties_FY22_Income_Limits!DC51=[1]WAIVER_TX_Counties_FY22!DD$2,[1]TX_Counties_FY22_Income_Limits!DC51)))</f>
        <v>110548.8</v>
      </c>
      <c r="DE51" s="64">
        <f>IF([1]TX_Counties_FY22_Income_Limits!DD51&gt;[1]WAIVER_TX_Counties_FY22!DE$2,[1]TX_Counties_FY22_Income_Limits!DD51,IF([1]TX_Counties_FY22_Income_Limits!DD51&lt;[1]WAIVER_TX_Counties_FY22!DE$2,[1]WAIVER_TX_Counties_FY22!DE$2,IF([1]TX_Counties_FY22_Income_Limits!DD51=[1]WAIVER_TX_Counties_FY22!DE$2,[1]TX_Counties_FY22_Income_Limits!DD51)))</f>
        <v>118737.59999999999</v>
      </c>
      <c r="DF51" s="64">
        <f>IF([1]TX_Counties_FY22_Income_Limits!DE51&gt;[1]WAIVER_TX_Counties_FY22!DF$2,[1]TX_Counties_FY22_Income_Limits!DE51,IF([1]TX_Counties_FY22_Income_Limits!DE51&lt;[1]WAIVER_TX_Counties_FY22!DF$2,[1]WAIVER_TX_Counties_FY22!DF$2,IF([1]TX_Counties_FY22_Income_Limits!DE51=[1]WAIVER_TX_Counties_FY22!DF$2,[1]TX_Counties_FY22_Income_Limits!DE51)))</f>
        <v>126926.39999999999</v>
      </c>
      <c r="DG51" s="64">
        <f>IF([1]TX_Counties_FY22_Income_Limits!DF51&gt;[1]WAIVER_TX_Counties_FY22!DG$2,[1]TX_Counties_FY22_Income_Limits!DF51,IF([1]TX_Counties_FY22_Income_Limits!DF51&lt;[1]WAIVER_TX_Counties_FY22!DG$2,[1]WAIVER_TX_Counties_FY22!DG$2,IF([1]TX_Counties_FY22_Income_Limits!DF51=[1]WAIVER_TX_Counties_FY22!DG$2,[1]TX_Counties_FY22_Income_Limits!DF51)))</f>
        <v>135115.20000000001</v>
      </c>
      <c r="DH51" s="64">
        <f>IF([1]TX_Counties_FY22_Income_Limits!DG51&gt;[1]WAIVER_TX_Counties_FY22!DH$2,[1]TX_Counties_FY22_Income_Limits!DG51,IF([1]TX_Counties_FY22_Income_Limits!DG51&lt;[1]WAIVER_TX_Counties_FY22!DH$2,[1]WAIVER_TX_Counties_FY22!DH$2,IF([1]TX_Counties_FY22_Income_Limits!DG51=[1]WAIVER_TX_Counties_FY22!DH$2,[1]TX_Counties_FY22_Income_Limits!DG51)))</f>
        <v>143304</v>
      </c>
      <c r="DI51" s="64">
        <f>IF([1]TX_Counties_FY22_Income_Limits!DH51&gt;[1]WAIVER_TX_Counties_FY22!DI$2,[1]TX_Counties_FY22_Income_Limits!DH51,IF([1]TX_Counties_FY22_Income_Limits!DH51&lt;[1]WAIVER_TX_Counties_FY22!DI$2,[1]WAIVER_TX_Counties_FY22!DI$2,IF([1]TX_Counties_FY22_Income_Limits!DH51=[1]WAIVER_TX_Counties_FY22!DI$2,[1]TX_Counties_FY22_Income_Limits!DH51)))</f>
        <v>151492.79999999999</v>
      </c>
      <c r="DJ51" s="64">
        <f>IF([1]TX_Counties_FY22_Income_Limits!DI51&gt;[1]WAIVER_TX_Counties_FY22!DJ$2,[1]TX_Counties_FY22_Income_Limits!DI51,IF([1]TX_Counties_FY22_Income_Limits!DI51&lt;[1]WAIVER_TX_Counties_FY22!DJ$2,[1]WAIVER_TX_Counties_FY22!DJ$2,IF([1]TX_Counties_FY22_Income_Limits!DI51=[1]WAIVER_TX_Counties_FY22!DJ$2,[1]TX_Counties_FY22_Income_Limits!DI51)))</f>
        <v>159681.59999999998</v>
      </c>
      <c r="DK51" s="64">
        <f>IF([1]TX_Counties_FY22_Income_Limits!DJ51&gt;[1]WAIVER_TX_Counties_FY22!DK$2,[1]TX_Counties_FY22_Income_Limits!DJ51,IF([1]TX_Counties_FY22_Income_Limits!DJ51&lt;[1]WAIVER_TX_Counties_FY22!DK$2,[1]WAIVER_TX_Counties_FY22!DK$2,IF([1]TX_Counties_FY22_Income_Limits!DJ51=[1]WAIVER_TX_Counties_FY22!DK$2,[1]TX_Counties_FY22_Income_Limits!DJ51)))</f>
        <v>167870.39999999997</v>
      </c>
      <c r="DL51" s="64">
        <f>IF([1]TX_Counties_FY22_Income_Limits!DK51&gt;[1]WAIVER_TX_Counties_FY22!DL$2,[1]TX_Counties_FY22_Income_Limits!DK51,IF([1]TX_Counties_FY22_Income_Limits!DK51&lt;[1]WAIVER_TX_Counties_FY22!DL$2,[1]WAIVER_TX_Counties_FY22!DL$2,IF([1]TX_Counties_FY22_Income_Limits!DK51=[1]WAIVER_TX_Counties_FY22!DL$2,[1]TX_Counties_FY22_Income_Limits!DK51)))</f>
        <v>176059.19999999995</v>
      </c>
      <c r="DM51" s="64">
        <f>IF([1]TX_Counties_FY22_Income_Limits!DL51&gt;[1]WAIVER_TX_Counties_FY22!DM$2,[1]TX_Counties_FY22_Income_Limits!DL51,IF([1]TX_Counties_FY22_Income_Limits!DL51&lt;[1]WAIVER_TX_Counties_FY22!DM$2,[1]WAIVER_TX_Counties_FY22!DM$2,IF([1]TX_Counties_FY22_Income_Limits!DL51=[1]WAIVER_TX_Counties_FY22!DM$2,[1]TX_Counties_FY22_Income_Limits!DL51)))</f>
        <v>184247.99999999994</v>
      </c>
      <c r="DN51" s="64">
        <f>IF([1]TX_Counties_FY22_Income_Limits!DM51&gt;[1]WAIVER_TX_Counties_FY22!DN$2,[1]TX_Counties_FY22_Income_Limits!DM51,IF([1]TX_Counties_FY22_Income_Limits!DM51&lt;[1]WAIVER_TX_Counties_FY22!DN$2,[1]WAIVER_TX_Counties_FY22!DN$2,IF([1]TX_Counties_FY22_Income_Limits!DM51=[1]WAIVER_TX_Counties_FY22!DN$2,[1]TX_Counties_FY22_Income_Limits!DM51)))</f>
        <v>192436.79999999993</v>
      </c>
      <c r="DO51" s="64">
        <f>IF([1]TX_Counties_FY22_Income_Limits!DN51&gt;[1]WAIVER_TX_Counties_FY22!DO$2,[1]TX_Counties_FY22_Income_Limits!DN51,IF([1]TX_Counties_FY22_Income_Limits!DN51&lt;[1]WAIVER_TX_Counties_FY22!DO$2,[1]WAIVER_TX_Counties_FY22!DO$2,IF([1]TX_Counties_FY22_Income_Limits!DN51=[1]WAIVER_TX_Counties_FY22!DO$2,[1]TX_Counties_FY22_Income_Limits!DN51)))</f>
        <v>200625.59999999992</v>
      </c>
      <c r="DP51" s="64">
        <f>IF([1]TX_Counties_FY22_Income_Limits!DO51&gt;[1]WAIVER_TX_Counties_FY22!DP$2,[1]TX_Counties_FY22_Income_Limits!DO51,IF([1]TX_Counties_FY22_Income_Limits!DO51&lt;[1]WAIVER_TX_Counties_FY22!DP$2,[1]WAIVER_TX_Counties_FY22!DP$2,IF([1]TX_Counties_FY22_Income_Limits!DO51=[1]WAIVER_TX_Counties_FY22!DP$2,[1]TX_Counties_FY22_Income_Limits!DO51)))</f>
        <v>208814.39999999991</v>
      </c>
      <c r="DQ51" s="64">
        <f>IF([1]TX_Counties_FY22_Income_Limits!DP51&gt;[1]WAIVER_TX_Counties_FY22!DQ$2,[1]TX_Counties_FY22_Income_Limits!DP51,IF([1]TX_Counties_FY22_Income_Limits!DP51&lt;[1]WAIVER_TX_Counties_FY22!DQ$2,[1]WAIVER_TX_Counties_FY22!DQ$2,IF([1]TX_Counties_FY22_Income_Limits!DP51=[1]WAIVER_TX_Counties_FY22!DQ$2,[1]TX_Counties_FY22_Income_Limits!DP51)))</f>
        <v>217003.1999999999</v>
      </c>
      <c r="DR51" s="64">
        <f>IF([1]TX_Counties_FY22_Income_Limits!DQ51&gt;[1]WAIVER_TX_Counties_FY22!DR$2,[1]TX_Counties_FY22_Income_Limits!DQ51,IF([1]TX_Counties_FY22_Income_Limits!DQ51&lt;[1]WAIVER_TX_Counties_FY22!DR$2,[1]WAIVER_TX_Counties_FY22!DR$2,IF([1]TX_Counties_FY22_Income_Limits!DQ51=[1]WAIVER_TX_Counties_FY22!DR$2,[1]TX_Counties_FY22_Income_Limits!DQ51)))</f>
        <v>225191.99999999988</v>
      </c>
      <c r="DS51" s="64">
        <f>IF([1]TX_Counties_FY22_Income_Limits!DR51&gt;[1]WAIVER_TX_Counties_FY22!DS$2,[1]TX_Counties_FY22_Income_Limits!DR51,IF([1]TX_Counties_FY22_Income_Limits!DR51&lt;[1]WAIVER_TX_Counties_FY22!DS$2,[1]WAIVER_TX_Counties_FY22!DS$2,IF([1]TX_Counties_FY22_Income_Limits!DR51=[1]WAIVER_TX_Counties_FY22!DS$2,[1]TX_Counties_FY22_Income_Limits!DR51)))</f>
        <v>233380.79999999987</v>
      </c>
      <c r="DT51" s="64">
        <f>IF([1]TX_Counties_FY22_Income_Limits!DS51&gt;[1]WAIVER_TX_Counties_FY22!DT$2,[1]TX_Counties_FY22_Income_Limits!DS51,IF([1]TX_Counties_FY22_Income_Limits!DS51&lt;[1]WAIVER_TX_Counties_FY22!DT$2,[1]WAIVER_TX_Counties_FY22!DT$2,IF([1]TX_Counties_FY22_Income_Limits!DS51=[1]WAIVER_TX_Counties_FY22!DT$2,[1]TX_Counties_FY22_Income_Limits!DS51)))</f>
        <v>241569.59999999986</v>
      </c>
      <c r="DU51" s="64">
        <f>IF([1]TX_Counties_FY22_Income_Limits!DT51&gt;[1]WAIVER_TX_Counties_FY22!DU$2,[1]TX_Counties_FY22_Income_Limits!DT51,IF([1]TX_Counties_FY22_Income_Limits!DT51&lt;[1]WAIVER_TX_Counties_FY22!DU$2,[1]WAIVER_TX_Counties_FY22!DU$2,IF([1]TX_Counties_FY22_Income_Limits!DT51=[1]WAIVER_TX_Counties_FY22!DU$2,[1]TX_Counties_FY22_Income_Limits!DT51)))</f>
        <v>249758.39999999985</v>
      </c>
      <c r="DV51" s="64">
        <f>IF([1]TX_Counties_FY22_Income_Limits!DU51&gt;[1]WAIVER_TX_Counties_FY22!DV$2,[1]TX_Counties_FY22_Income_Limits!DU51,IF([1]TX_Counties_FY22_Income_Limits!DU51&lt;[1]WAIVER_TX_Counties_FY22!DV$2,[1]WAIVER_TX_Counties_FY22!DV$2,IF([1]TX_Counties_FY22_Income_Limits!DU51=[1]WAIVER_TX_Counties_FY22!DV$2,[1]TX_Counties_FY22_Income_Limits!DU51)))</f>
        <v>257947.19999999984</v>
      </c>
      <c r="DW51" s="64">
        <f>IF([1]TX_Counties_FY22_Income_Limits!DV51&gt;[1]WAIVER_TX_Counties_FY22!DW$2,[1]TX_Counties_FY22_Income_Limits!DV51,IF([1]TX_Counties_FY22_Income_Limits!DV51&lt;[1]WAIVER_TX_Counties_FY22!DW$2,[1]WAIVER_TX_Counties_FY22!DW$2,IF([1]TX_Counties_FY22_Income_Limits!DV51=[1]WAIVER_TX_Counties_FY22!DW$2,[1]TX_Counties_FY22_Income_Limits!DV51)))</f>
        <v>266135.99999999983</v>
      </c>
      <c r="DX51" s="64">
        <f>IF([1]TX_Counties_FY22_Income_Limits!DW51&gt;[1]WAIVER_TX_Counties_FY22!DX$2,[1]TX_Counties_FY22_Income_Limits!DW51,IF([1]TX_Counties_FY22_Income_Limits!DW51&lt;[1]WAIVER_TX_Counties_FY22!DX$2,[1]WAIVER_TX_Counties_FY22!DX$2,IF([1]TX_Counties_FY22_Income_Limits!DW51=[1]WAIVER_TX_Counties_FY22!DX$2,[1]TX_Counties_FY22_Income_Limits!DW51)))</f>
        <v>274324.79999999981</v>
      </c>
    </row>
    <row r="52" spans="1:129" ht="14.45">
      <c r="A52" s="65" t="s">
        <v>241</v>
      </c>
      <c r="B52" s="65" t="str">
        <f t="shared" si="5"/>
        <v>YES</v>
      </c>
      <c r="C52" s="64">
        <f>[1]TX_Counties_FY22_Income_Limits!B52</f>
        <v>73900</v>
      </c>
      <c r="D52" s="64">
        <f>IF([1]TX_Counties_FY22_Income_Limits!C52&gt;[1]WAIVER_TX_Counties_FY22!D$2,[1]TX_Counties_FY22_Income_Limits!C52,IF([1]TX_Counties_FY22_Income_Limits!C52&lt;[1]WAIVER_TX_Counties_FY22!D$2,[1]WAIVER_TX_Counties_FY22!D$2,IF([1]TX_Counties_FY22_Income_Limits!C52=[1]WAIVER_TX_Counties_FY22!D$2,[1]TX_Counties_FY22_Income_Limits!C52)))</f>
        <v>17650</v>
      </c>
      <c r="E52" s="64">
        <f>IF([1]TX_Counties_FY22_Income_Limits!D52&gt;[1]WAIVER_TX_Counties_FY22!E$2,[1]TX_Counties_FY22_Income_Limits!D52,IF([1]TX_Counties_FY22_Income_Limits!D52&lt;[1]WAIVER_TX_Counties_FY22!E$2,[1]WAIVER_TX_Counties_FY22!E$2,IF([1]TX_Counties_FY22_Income_Limits!D52=[1]WAIVER_TX_Counties_FY22!E$2,[1]TX_Counties_FY22_Income_Limits!D52)))</f>
        <v>20200</v>
      </c>
      <c r="F52" s="64">
        <f>IF([1]TX_Counties_FY22_Income_Limits!E52&gt;[1]WAIVER_TX_Counties_FY22!F$2,[1]TX_Counties_FY22_Income_Limits!E52,IF([1]TX_Counties_FY22_Income_Limits!E52&lt;[1]WAIVER_TX_Counties_FY22!F$2,[1]WAIVER_TX_Counties_FY22!F$2,IF([1]TX_Counties_FY22_Income_Limits!E52=[1]WAIVER_TX_Counties_FY22!F$2,[1]TX_Counties_FY22_Income_Limits!E52)))</f>
        <v>23030</v>
      </c>
      <c r="G52" s="64">
        <f>IF([1]TX_Counties_FY22_Income_Limits!F52&gt;[1]WAIVER_TX_Counties_FY22!G$2,[1]TX_Counties_FY22_Income_Limits!F52,IF([1]TX_Counties_FY22_Income_Limits!F52&lt;[1]WAIVER_TX_Counties_FY22!G$2,[1]WAIVER_TX_Counties_FY22!G$2,IF([1]TX_Counties_FY22_Income_Limits!F52=[1]WAIVER_TX_Counties_FY22!G$2,[1]TX_Counties_FY22_Income_Limits!F52)))</f>
        <v>27750</v>
      </c>
      <c r="H52" s="64">
        <f>IF([1]TX_Counties_FY22_Income_Limits!G52&gt;[1]WAIVER_TX_Counties_FY22!H$2,[1]TX_Counties_FY22_Income_Limits!G52,IF([1]TX_Counties_FY22_Income_Limits!G52&lt;[1]WAIVER_TX_Counties_FY22!H$2,[1]WAIVER_TX_Counties_FY22!H$2,IF([1]TX_Counties_FY22_Income_Limits!G52=[1]WAIVER_TX_Counties_FY22!H$2,[1]TX_Counties_FY22_Income_Limits!G52)))</f>
        <v>32470</v>
      </c>
      <c r="I52" s="64">
        <f>IF([1]TX_Counties_FY22_Income_Limits!H52&gt;[1]WAIVER_TX_Counties_FY22!I$2,[1]TX_Counties_FY22_Income_Limits!H52,IF([1]TX_Counties_FY22_Income_Limits!H52&lt;[1]WAIVER_TX_Counties_FY22!I$2,[1]WAIVER_TX_Counties_FY22!I$2,IF([1]TX_Counties_FY22_Income_Limits!H52=[1]WAIVER_TX_Counties_FY22!I$2,[1]TX_Counties_FY22_Income_Limits!H52)))</f>
        <v>37190</v>
      </c>
      <c r="J52" s="64">
        <f>IF([1]TX_Counties_FY22_Income_Limits!I52&gt;[1]WAIVER_TX_Counties_FY22!J$2,[1]TX_Counties_FY22_Income_Limits!I52,IF([1]TX_Counties_FY22_Income_Limits!I52&lt;[1]WAIVER_TX_Counties_FY22!J$2,[1]WAIVER_TX_Counties_FY22!J$2,IF([1]TX_Counties_FY22_Income_Limits!I52=[1]WAIVER_TX_Counties_FY22!J$2,[1]TX_Counties_FY22_Income_Limits!I52)))</f>
        <v>41910</v>
      </c>
      <c r="K52" s="64">
        <f>IF([1]TX_Counties_FY22_Income_Limits!J52&gt;[1]WAIVER_TX_Counties_FY22!K$2,[1]TX_Counties_FY22_Income_Limits!J52,IF([1]TX_Counties_FY22_Income_Limits!J52&lt;[1]WAIVER_TX_Counties_FY22!K$2,[1]WAIVER_TX_Counties_FY22!K$2,IF([1]TX_Counties_FY22_Income_Limits!J52=[1]WAIVER_TX_Counties_FY22!K$2,[1]TX_Counties_FY22_Income_Limits!J52)))</f>
        <v>46630</v>
      </c>
      <c r="L52" s="64">
        <f>IF([1]TX_Counties_FY22_Income_Limits!K52&gt;[1]WAIVER_TX_Counties_FY22!L$2,[1]TX_Counties_FY22_Income_Limits!K52,IF([1]TX_Counties_FY22_Income_Limits!K52&lt;[1]WAIVER_TX_Counties_FY22!L$2,[1]WAIVER_TX_Counties_FY22!L$2,IF([1]TX_Counties_FY22_Income_Limits!K52=[1]WAIVER_TX_Counties_FY22!L$2,[1]TX_Counties_FY22_Income_Limits!K52)))</f>
        <v>58799.999999999993</v>
      </c>
      <c r="M52" s="64">
        <f>IF([1]TX_Counties_FY22_Income_Limits!L52&gt;[1]WAIVER_TX_Counties_FY22!M$2,[1]TX_Counties_FY22_Income_Limits!L52,IF([1]TX_Counties_FY22_Income_Limits!L52&lt;[1]WAIVER_TX_Counties_FY22!M$2,[1]WAIVER_TX_Counties_FY22!M$2,IF([1]TX_Counties_FY22_Income_Limits!L52=[1]WAIVER_TX_Counties_FY22!M$2,[1]TX_Counties_FY22_Income_Limits!L52)))</f>
        <v>62160</v>
      </c>
      <c r="N52" s="64">
        <f>IF([1]TX_Counties_FY22_Income_Limits!M52&gt;[1]WAIVER_TX_Counties_FY22!N$2,[1]TX_Counties_FY22_Income_Limits!M52,IF([1]TX_Counties_FY22_Income_Limits!M52&lt;[1]WAIVER_TX_Counties_FY22!N$2,[1]WAIVER_TX_Counties_FY22!N$2,IF([1]TX_Counties_FY22_Income_Limits!M52=[1]WAIVER_TX_Counties_FY22!N$2,[1]TX_Counties_FY22_Income_Limits!M52)))</f>
        <v>65520.000000000007</v>
      </c>
      <c r="O52" s="64">
        <f>IF([1]TX_Counties_FY22_Income_Limits!N52&gt;[1]WAIVER_TX_Counties_FY22!O$2,[1]TX_Counties_FY22_Income_Limits!N52,IF([1]TX_Counties_FY22_Income_Limits!N52&lt;[1]WAIVER_TX_Counties_FY22!O$2,[1]WAIVER_TX_Counties_FY22!O$2,IF([1]TX_Counties_FY22_Income_Limits!N52=[1]WAIVER_TX_Counties_FY22!O$2,[1]TX_Counties_FY22_Income_Limits!N52)))</f>
        <v>68880.000000000015</v>
      </c>
      <c r="P52" s="64">
        <f>IF([1]TX_Counties_FY22_Income_Limits!O52&gt;[1]WAIVER_TX_Counties_FY22!P$2,[1]TX_Counties_FY22_Income_Limits!O52,IF([1]TX_Counties_FY22_Income_Limits!O52&lt;[1]WAIVER_TX_Counties_FY22!P$2,[1]WAIVER_TX_Counties_FY22!P$2,IF([1]TX_Counties_FY22_Income_Limits!O52=[1]WAIVER_TX_Counties_FY22!P$2,[1]TX_Counties_FY22_Income_Limits!O52)))</f>
        <v>72240.000000000029</v>
      </c>
      <c r="Q52" s="64">
        <f>IF([1]TX_Counties_FY22_Income_Limits!P52&gt;[1]WAIVER_TX_Counties_FY22!Q$2,[1]TX_Counties_FY22_Income_Limits!P52,IF([1]TX_Counties_FY22_Income_Limits!P52&lt;[1]WAIVER_TX_Counties_FY22!Q$2,[1]WAIVER_TX_Counties_FY22!Q$2,IF([1]TX_Counties_FY22_Income_Limits!P52=[1]WAIVER_TX_Counties_FY22!Q$2,[1]TX_Counties_FY22_Income_Limits!P52)))</f>
        <v>75600.000000000044</v>
      </c>
      <c r="R52" s="64">
        <f>IF([1]TX_Counties_FY22_Income_Limits!Q52&gt;[1]WAIVER_TX_Counties_FY22!R$2,[1]TX_Counties_FY22_Income_Limits!Q52,IF([1]TX_Counties_FY22_Income_Limits!Q52&lt;[1]WAIVER_TX_Counties_FY22!R$2,[1]WAIVER_TX_Counties_FY22!R$2,IF([1]TX_Counties_FY22_Income_Limits!Q52=[1]WAIVER_TX_Counties_FY22!R$2,[1]TX_Counties_FY22_Income_Limits!Q52)))</f>
        <v>78960.000000000058</v>
      </c>
      <c r="S52" s="64">
        <f>IF([1]TX_Counties_FY22_Income_Limits!R52&gt;[1]WAIVER_TX_Counties_FY22!S$2,[1]TX_Counties_FY22_Income_Limits!R52,IF([1]TX_Counties_FY22_Income_Limits!R52&lt;[1]WAIVER_TX_Counties_FY22!S$2,[1]WAIVER_TX_Counties_FY22!S$2,IF([1]TX_Counties_FY22_Income_Limits!R52=[1]WAIVER_TX_Counties_FY22!S$2,[1]TX_Counties_FY22_Income_Limits!R52)))</f>
        <v>82320.000000000073</v>
      </c>
      <c r="T52" s="64">
        <f>IF([1]TX_Counties_FY22_Income_Limits!S52&gt;[1]WAIVER_TX_Counties_FY22!T$2,[1]TX_Counties_FY22_Income_Limits!S52,IF([1]TX_Counties_FY22_Income_Limits!S52&lt;[1]WAIVER_TX_Counties_FY22!T$2,[1]WAIVER_TX_Counties_FY22!T$2,IF([1]TX_Counties_FY22_Income_Limits!S52=[1]WAIVER_TX_Counties_FY22!T$2,[1]TX_Counties_FY22_Income_Limits!S52)))</f>
        <v>85680.000000000087</v>
      </c>
      <c r="U52" s="64">
        <f>IF([1]TX_Counties_FY22_Income_Limits!T52&gt;[1]WAIVER_TX_Counties_FY22!U$2,[1]TX_Counties_FY22_Income_Limits!T52,IF([1]TX_Counties_FY22_Income_Limits!T52&lt;[1]WAIVER_TX_Counties_FY22!U$2,[1]WAIVER_TX_Counties_FY22!U$2,IF([1]TX_Counties_FY22_Income_Limits!T52=[1]WAIVER_TX_Counties_FY22!U$2,[1]TX_Counties_FY22_Income_Limits!T52)))</f>
        <v>89040.000000000102</v>
      </c>
      <c r="V52" s="64">
        <f>IF([1]TX_Counties_FY22_Income_Limits!U52&gt;[1]WAIVER_TX_Counties_FY22!V$2,[1]TX_Counties_FY22_Income_Limits!U52,IF([1]TX_Counties_FY22_Income_Limits!U52&lt;[1]WAIVER_TX_Counties_FY22!V$2,[1]WAIVER_TX_Counties_FY22!V$2,IF([1]TX_Counties_FY22_Income_Limits!U52=[1]WAIVER_TX_Counties_FY22!V$2,[1]TX_Counties_FY22_Income_Limits!U52)))</f>
        <v>92400.000000000116</v>
      </c>
      <c r="W52" s="64">
        <f>IF([1]TX_Counties_FY22_Income_Limits!V52&gt;[1]WAIVER_TX_Counties_FY22!W$2,[1]TX_Counties_FY22_Income_Limits!V52,IF([1]TX_Counties_FY22_Income_Limits!V52&lt;[1]WAIVER_TX_Counties_FY22!W$2,[1]WAIVER_TX_Counties_FY22!W$2,IF([1]TX_Counties_FY22_Income_Limits!V52=[1]WAIVER_TX_Counties_FY22!W$2,[1]TX_Counties_FY22_Income_Limits!V52)))</f>
        <v>95760.000000000131</v>
      </c>
      <c r="X52" s="64">
        <f>IF([1]TX_Counties_FY22_Income_Limits!W52&gt;[1]WAIVER_TX_Counties_FY22!X$2,[1]TX_Counties_FY22_Income_Limits!W52,IF([1]TX_Counties_FY22_Income_Limits!W52&lt;[1]WAIVER_TX_Counties_FY22!X$2,[1]WAIVER_TX_Counties_FY22!X$2,IF([1]TX_Counties_FY22_Income_Limits!W52=[1]WAIVER_TX_Counties_FY22!X$2,[1]TX_Counties_FY22_Income_Limits!W52)))</f>
        <v>99120.000000000146</v>
      </c>
      <c r="Y52" s="64">
        <f>IF([1]TX_Counties_FY22_Income_Limits!X52&gt;[1]WAIVER_TX_Counties_FY22!Y$2,[1]TX_Counties_FY22_Income_Limits!X52,IF([1]TX_Counties_FY22_Income_Limits!X52&lt;[1]WAIVER_TX_Counties_FY22!Y$2,[1]WAIVER_TX_Counties_FY22!Y$2,IF([1]TX_Counties_FY22_Income_Limits!X52=[1]WAIVER_TX_Counties_FY22!Y$2,[1]TX_Counties_FY22_Income_Limits!X52)))</f>
        <v>102480.00000000016</v>
      </c>
      <c r="Z52" s="64">
        <f>IF([1]TX_Counties_FY22_Income_Limits!Y52&gt;[1]WAIVER_TX_Counties_FY22!Z$2,[1]TX_Counties_FY22_Income_Limits!Y52,IF([1]TX_Counties_FY22_Income_Limits!Y52&lt;[1]WAIVER_TX_Counties_FY22!Z$2,[1]WAIVER_TX_Counties_FY22!Z$2,IF([1]TX_Counties_FY22_Income_Limits!Y52=[1]WAIVER_TX_Counties_FY22!Z$2,[1]TX_Counties_FY22_Income_Limits!Y52)))</f>
        <v>105840.00000000017</v>
      </c>
      <c r="AA52" s="64">
        <f>IF([1]TX_Counties_FY22_Income_Limits!Z52&gt;[1]WAIVER_TX_Counties_FY22!AA$2,[1]TX_Counties_FY22_Income_Limits!Z52,IF([1]TX_Counties_FY22_Income_Limits!Z52&lt;[1]WAIVER_TX_Counties_FY22!AA$2,[1]WAIVER_TX_Counties_FY22!AA$2,IF([1]TX_Counties_FY22_Income_Limits!Z52=[1]WAIVER_TX_Counties_FY22!AA$2,[1]TX_Counties_FY22_Income_Limits!Z52)))</f>
        <v>109200.00000000019</v>
      </c>
      <c r="AB52" s="64">
        <f>IF([1]TX_Counties_FY22_Income_Limits!AA52&gt;[1]WAIVER_TX_Counties_FY22!AB$2,[1]TX_Counties_FY22_Income_Limits!AA52,IF([1]TX_Counties_FY22_Income_Limits!AA52&lt;[1]WAIVER_TX_Counties_FY22!AB$2,[1]WAIVER_TX_Counties_FY22!AB$2,IF([1]TX_Counties_FY22_Income_Limits!AA52=[1]WAIVER_TX_Counties_FY22!AB$2,[1]TX_Counties_FY22_Income_Limits!AA52)))</f>
        <v>112560.0000000002</v>
      </c>
      <c r="AC52" s="64">
        <f>IF([1]TX_Counties_FY22_Income_Limits!AB52&gt;[1]WAIVER_TX_Counties_FY22!AC$2,[1]TX_Counties_FY22_Income_Limits!AB52,IF([1]TX_Counties_FY22_Income_Limits!AB52&lt;[1]WAIVER_TX_Counties_FY22!AC$2,[1]WAIVER_TX_Counties_FY22!AC$2,IF([1]TX_Counties_FY22_Income_Limits!AB52=[1]WAIVER_TX_Counties_FY22!AC$2,[1]TX_Counties_FY22_Income_Limits!AB52)))</f>
        <v>29400</v>
      </c>
      <c r="AD52" s="64">
        <f>IF([1]TX_Counties_FY22_Income_Limits!AC52&gt;[1]WAIVER_TX_Counties_FY22!AD$2,[1]TX_Counties_FY22_Income_Limits!AC52,IF([1]TX_Counties_FY22_Income_Limits!AC52&lt;[1]WAIVER_TX_Counties_FY22!AD$2,[1]WAIVER_TX_Counties_FY22!AD$2,IF([1]TX_Counties_FY22_Income_Limits!AC52=[1]WAIVER_TX_Counties_FY22!AD$2,[1]TX_Counties_FY22_Income_Limits!AC52)))</f>
        <v>33600</v>
      </c>
      <c r="AE52" s="64">
        <f>IF([1]TX_Counties_FY22_Income_Limits!AD52&gt;[1]WAIVER_TX_Counties_FY22!AE$2,[1]TX_Counties_FY22_Income_Limits!AD52,IF([1]TX_Counties_FY22_Income_Limits!AD52&lt;[1]WAIVER_TX_Counties_FY22!AE$2,[1]WAIVER_TX_Counties_FY22!AE$2,IF([1]TX_Counties_FY22_Income_Limits!AD52=[1]WAIVER_TX_Counties_FY22!AE$2,[1]TX_Counties_FY22_Income_Limits!AD52)))</f>
        <v>37800</v>
      </c>
      <c r="AF52" s="64">
        <f>IF([1]TX_Counties_FY22_Income_Limits!AE52&gt;[1]WAIVER_TX_Counties_FY22!AF$2,[1]TX_Counties_FY22_Income_Limits!AE52,IF([1]TX_Counties_FY22_Income_Limits!AE52&lt;[1]WAIVER_TX_Counties_FY22!AF$2,[1]WAIVER_TX_Counties_FY22!AF$2,IF([1]TX_Counties_FY22_Income_Limits!AE52=[1]WAIVER_TX_Counties_FY22!AF$2,[1]TX_Counties_FY22_Income_Limits!AE52)))</f>
        <v>42000</v>
      </c>
      <c r="AG52" s="64">
        <f>IF([1]TX_Counties_FY22_Income_Limits!AF52&gt;[1]WAIVER_TX_Counties_FY22!AG$2,[1]TX_Counties_FY22_Income_Limits!AF52,IF([1]TX_Counties_FY22_Income_Limits!AF52&lt;[1]WAIVER_TX_Counties_FY22!AG$2,[1]WAIVER_TX_Counties_FY22!AG$2,IF([1]TX_Counties_FY22_Income_Limits!AF52=[1]WAIVER_TX_Counties_FY22!AG$2,[1]TX_Counties_FY22_Income_Limits!AF52)))</f>
        <v>45400</v>
      </c>
      <c r="AH52" s="64">
        <f>IF([1]TX_Counties_FY22_Income_Limits!AG52&gt;[1]WAIVER_TX_Counties_FY22!AH$2,[1]TX_Counties_FY22_Income_Limits!AG52,IF([1]TX_Counties_FY22_Income_Limits!AG52&lt;[1]WAIVER_TX_Counties_FY22!AH$2,[1]WAIVER_TX_Counties_FY22!AH$2,IF([1]TX_Counties_FY22_Income_Limits!AG52=[1]WAIVER_TX_Counties_FY22!AH$2,[1]TX_Counties_FY22_Income_Limits!AG52)))</f>
        <v>48750</v>
      </c>
      <c r="AI52" s="64">
        <f>IF([1]TX_Counties_FY22_Income_Limits!AH52&gt;[1]WAIVER_TX_Counties_FY22!AI$2,[1]TX_Counties_FY22_Income_Limits!AH52,IF([1]TX_Counties_FY22_Income_Limits!AH52&lt;[1]WAIVER_TX_Counties_FY22!AI$2,[1]WAIVER_TX_Counties_FY22!AI$2,IF([1]TX_Counties_FY22_Income_Limits!AH52=[1]WAIVER_TX_Counties_FY22!AI$2,[1]TX_Counties_FY22_Income_Limits!AH52)))</f>
        <v>52100</v>
      </c>
      <c r="AJ52" s="64">
        <f>IF([1]TX_Counties_FY22_Income_Limits!AI52&gt;[1]WAIVER_TX_Counties_FY22!AJ$2,[1]TX_Counties_FY22_Income_Limits!AI52,IF([1]TX_Counties_FY22_Income_Limits!AI52&lt;[1]WAIVER_TX_Counties_FY22!AJ$2,[1]WAIVER_TX_Counties_FY22!AJ$2,IF([1]TX_Counties_FY22_Income_Limits!AI52=[1]WAIVER_TX_Counties_FY22!AJ$2,[1]TX_Counties_FY22_Income_Limits!AI52)))</f>
        <v>55450</v>
      </c>
      <c r="AK52" s="64">
        <f>IF([1]TX_Counties_FY22_Income_Limits!AJ52&gt;[1]WAIVER_TX_Counties_FY22!AK$2,[1]TX_Counties_FY22_Income_Limits!AJ52,IF([1]TX_Counties_FY22_Income_Limits!AJ52&lt;[1]WAIVER_TX_Counties_FY22!AK$2,[1]WAIVER_TX_Counties_FY22!AK$2,IF([1]TX_Counties_FY22_Income_Limits!AJ52=[1]WAIVER_TX_Counties_FY22!AK$2,[1]TX_Counties_FY22_Income_Limits!AJ52)))</f>
        <v>58799.999999999993</v>
      </c>
      <c r="AL52" s="64">
        <f>IF([1]TX_Counties_FY22_Income_Limits!AK52&gt;[1]WAIVER_TX_Counties_FY22!AL$2,[1]TX_Counties_FY22_Income_Limits!AK52,IF([1]TX_Counties_FY22_Income_Limits!AK52&lt;[1]WAIVER_TX_Counties_FY22!AL$2,[1]WAIVER_TX_Counties_FY22!AL$2,IF([1]TX_Counties_FY22_Income_Limits!AK52=[1]WAIVER_TX_Counties_FY22!AL$2,[1]TX_Counties_FY22_Income_Limits!AK52)))</f>
        <v>62160</v>
      </c>
      <c r="AM52" s="64">
        <f>IF([1]TX_Counties_FY22_Income_Limits!AL52&gt;[1]WAIVER_TX_Counties_FY22!AM$2,[1]TX_Counties_FY22_Income_Limits!AL52,IF([1]TX_Counties_FY22_Income_Limits!AL52&lt;[1]WAIVER_TX_Counties_FY22!AM$2,[1]WAIVER_TX_Counties_FY22!AM$2,IF([1]TX_Counties_FY22_Income_Limits!AL52=[1]WAIVER_TX_Counties_FY22!AM$2,[1]TX_Counties_FY22_Income_Limits!AL52)))</f>
        <v>65520.000000000007</v>
      </c>
      <c r="AN52" s="64">
        <f>IF([1]TX_Counties_FY22_Income_Limits!AM52&gt;[1]WAIVER_TX_Counties_FY22!AN$2,[1]TX_Counties_FY22_Income_Limits!AM52,IF([1]TX_Counties_FY22_Income_Limits!AM52&lt;[1]WAIVER_TX_Counties_FY22!AN$2,[1]WAIVER_TX_Counties_FY22!AN$2,IF([1]TX_Counties_FY22_Income_Limits!AM52=[1]WAIVER_TX_Counties_FY22!AN$2,[1]TX_Counties_FY22_Income_Limits!AM52)))</f>
        <v>68880.000000000015</v>
      </c>
      <c r="AO52" s="64">
        <f>IF([1]TX_Counties_FY22_Income_Limits!AN52&gt;[1]WAIVER_TX_Counties_FY22!AO$2,[1]TX_Counties_FY22_Income_Limits!AN52,IF([1]TX_Counties_FY22_Income_Limits!AN52&lt;[1]WAIVER_TX_Counties_FY22!AO$2,[1]WAIVER_TX_Counties_FY22!AO$2,IF([1]TX_Counties_FY22_Income_Limits!AN52=[1]WAIVER_TX_Counties_FY22!AO$2,[1]TX_Counties_FY22_Income_Limits!AN52)))</f>
        <v>72240.000000000029</v>
      </c>
      <c r="AP52" s="64">
        <f>IF([1]TX_Counties_FY22_Income_Limits!AO52&gt;[1]WAIVER_TX_Counties_FY22!AP$2,[1]TX_Counties_FY22_Income_Limits!AO52,IF([1]TX_Counties_FY22_Income_Limits!AO52&lt;[1]WAIVER_TX_Counties_FY22!AP$2,[1]WAIVER_TX_Counties_FY22!AP$2,IF([1]TX_Counties_FY22_Income_Limits!AO52=[1]WAIVER_TX_Counties_FY22!AP$2,[1]TX_Counties_FY22_Income_Limits!AO52)))</f>
        <v>75600.000000000044</v>
      </c>
      <c r="AQ52" s="64">
        <f>IF([1]TX_Counties_FY22_Income_Limits!AP52&gt;[1]WAIVER_TX_Counties_FY22!AQ$2,[1]TX_Counties_FY22_Income_Limits!AP52,IF([1]TX_Counties_FY22_Income_Limits!AP52&lt;[1]WAIVER_TX_Counties_FY22!AQ$2,[1]WAIVER_TX_Counties_FY22!AQ$2,IF([1]TX_Counties_FY22_Income_Limits!AP52=[1]WAIVER_TX_Counties_FY22!AQ$2,[1]TX_Counties_FY22_Income_Limits!AP52)))</f>
        <v>78960.000000000058</v>
      </c>
      <c r="AR52" s="64">
        <f>IF([1]TX_Counties_FY22_Income_Limits!AQ52&gt;[1]WAIVER_TX_Counties_FY22!AR$2,[1]TX_Counties_FY22_Income_Limits!AQ52,IF([1]TX_Counties_FY22_Income_Limits!AQ52&lt;[1]WAIVER_TX_Counties_FY22!AR$2,[1]WAIVER_TX_Counties_FY22!AR$2,IF([1]TX_Counties_FY22_Income_Limits!AQ52=[1]WAIVER_TX_Counties_FY22!AR$2,[1]TX_Counties_FY22_Income_Limits!AQ52)))</f>
        <v>82320.000000000073</v>
      </c>
      <c r="AS52" s="64">
        <f>IF([1]TX_Counties_FY22_Income_Limits!AR52&gt;[1]WAIVER_TX_Counties_FY22!AS$2,[1]TX_Counties_FY22_Income_Limits!AR52,IF([1]TX_Counties_FY22_Income_Limits!AR52&lt;[1]WAIVER_TX_Counties_FY22!AS$2,[1]WAIVER_TX_Counties_FY22!AS$2,IF([1]TX_Counties_FY22_Income_Limits!AR52=[1]WAIVER_TX_Counties_FY22!AS$2,[1]TX_Counties_FY22_Income_Limits!AR52)))</f>
        <v>85680.000000000087</v>
      </c>
      <c r="AT52" s="64">
        <f>IF([1]TX_Counties_FY22_Income_Limits!AS52&gt;[1]WAIVER_TX_Counties_FY22!AT$2,[1]TX_Counties_FY22_Income_Limits!AS52,IF([1]TX_Counties_FY22_Income_Limits!AS52&lt;[1]WAIVER_TX_Counties_FY22!AT$2,[1]WAIVER_TX_Counties_FY22!AT$2,IF([1]TX_Counties_FY22_Income_Limits!AS52=[1]WAIVER_TX_Counties_FY22!AT$2,[1]TX_Counties_FY22_Income_Limits!AS52)))</f>
        <v>89040.000000000102</v>
      </c>
      <c r="AU52" s="64">
        <f>IF([1]TX_Counties_FY22_Income_Limits!AT52&gt;[1]WAIVER_TX_Counties_FY22!AU$2,[1]TX_Counties_FY22_Income_Limits!AT52,IF([1]TX_Counties_FY22_Income_Limits!AT52&lt;[1]WAIVER_TX_Counties_FY22!AU$2,[1]WAIVER_TX_Counties_FY22!AU$2,IF([1]TX_Counties_FY22_Income_Limits!AT52=[1]WAIVER_TX_Counties_FY22!AU$2,[1]TX_Counties_FY22_Income_Limits!AT52)))</f>
        <v>92400.000000000116</v>
      </c>
      <c r="AV52" s="64">
        <f>IF([1]TX_Counties_FY22_Income_Limits!AU52&gt;[1]WAIVER_TX_Counties_FY22!AV$2,[1]TX_Counties_FY22_Income_Limits!AU52,IF([1]TX_Counties_FY22_Income_Limits!AU52&lt;[1]WAIVER_TX_Counties_FY22!AV$2,[1]WAIVER_TX_Counties_FY22!AV$2,IF([1]TX_Counties_FY22_Income_Limits!AU52=[1]WAIVER_TX_Counties_FY22!AV$2,[1]TX_Counties_FY22_Income_Limits!AU52)))</f>
        <v>95760.000000000131</v>
      </c>
      <c r="AW52" s="64">
        <f>IF([1]TX_Counties_FY22_Income_Limits!AV52&gt;[1]WAIVER_TX_Counties_FY22!AW$2,[1]TX_Counties_FY22_Income_Limits!AV52,IF([1]TX_Counties_FY22_Income_Limits!AV52&lt;[1]WAIVER_TX_Counties_FY22!AW$2,[1]WAIVER_TX_Counties_FY22!AW$2,IF([1]TX_Counties_FY22_Income_Limits!AV52=[1]WAIVER_TX_Counties_FY22!AW$2,[1]TX_Counties_FY22_Income_Limits!AV52)))</f>
        <v>99120.000000000146</v>
      </c>
      <c r="AX52" s="64">
        <f>IF([1]TX_Counties_FY22_Income_Limits!AW52&gt;[1]WAIVER_TX_Counties_FY22!AX$2,[1]TX_Counties_FY22_Income_Limits!AW52,IF([1]TX_Counties_FY22_Income_Limits!AW52&lt;[1]WAIVER_TX_Counties_FY22!AX$2,[1]WAIVER_TX_Counties_FY22!AX$2,IF([1]TX_Counties_FY22_Income_Limits!AW52=[1]WAIVER_TX_Counties_FY22!AX$2,[1]TX_Counties_FY22_Income_Limits!AW52)))</f>
        <v>102480.00000000016</v>
      </c>
      <c r="AY52" s="64">
        <f>IF([1]TX_Counties_FY22_Income_Limits!AX52&gt;[1]WAIVER_TX_Counties_FY22!AY$2,[1]TX_Counties_FY22_Income_Limits!AX52,IF([1]TX_Counties_FY22_Income_Limits!AX52&lt;[1]WAIVER_TX_Counties_FY22!AY$2,[1]WAIVER_TX_Counties_FY22!AY$2,IF([1]TX_Counties_FY22_Income_Limits!AX52=[1]WAIVER_TX_Counties_FY22!AY$2,[1]TX_Counties_FY22_Income_Limits!AX52)))</f>
        <v>105840.00000000017</v>
      </c>
      <c r="AZ52" s="64">
        <f>IF([1]TX_Counties_FY22_Income_Limits!AY52&gt;[1]WAIVER_TX_Counties_FY22!AZ$2,[1]TX_Counties_FY22_Income_Limits!AY52,IF([1]TX_Counties_FY22_Income_Limits!AY52&lt;[1]WAIVER_TX_Counties_FY22!AZ$2,[1]WAIVER_TX_Counties_FY22!AZ$2,IF([1]TX_Counties_FY22_Income_Limits!AY52=[1]WAIVER_TX_Counties_FY22!AZ$2,[1]TX_Counties_FY22_Income_Limits!AY52)))</f>
        <v>109200.00000000019</v>
      </c>
      <c r="BA52" s="64">
        <f>IF([1]TX_Counties_FY22_Income_Limits!AZ52&gt;[1]WAIVER_TX_Counties_FY22!BA$2,[1]TX_Counties_FY22_Income_Limits!AZ52,IF([1]TX_Counties_FY22_Income_Limits!AZ52&lt;[1]WAIVER_TX_Counties_FY22!BA$2,[1]WAIVER_TX_Counties_FY22!BA$2,IF([1]TX_Counties_FY22_Income_Limits!AZ52=[1]WAIVER_TX_Counties_FY22!BA$2,[1]TX_Counties_FY22_Income_Limits!AZ52)))</f>
        <v>112560.0000000002</v>
      </c>
      <c r="BB52" s="64">
        <f>IF([1]TX_Counties_FY22_Income_Limits!BA52&gt;[1]WAIVER_TX_Counties_FY22!BB$2,[1]TX_Counties_FY22_Income_Limits!BA52,IF([1]TX_Counties_FY22_Income_Limits!BA52&lt;[1]WAIVER_TX_Counties_FY22!BB$2,[1]WAIVER_TX_Counties_FY22!BB$2,IF([1]TX_Counties_FY22_Income_Limits!BA52=[1]WAIVER_TX_Counties_FY22!BB$2,[1]TX_Counties_FY22_Income_Limits!BA52)))</f>
        <v>47050</v>
      </c>
      <c r="BC52" s="64">
        <f>IF([1]TX_Counties_FY22_Income_Limits!BB52&gt;[1]WAIVER_TX_Counties_FY22!BC$2,[1]TX_Counties_FY22_Income_Limits!BB52,IF([1]TX_Counties_FY22_Income_Limits!BB52&lt;[1]WAIVER_TX_Counties_FY22!BC$2,[1]WAIVER_TX_Counties_FY22!BC$2,IF([1]TX_Counties_FY22_Income_Limits!BB52=[1]WAIVER_TX_Counties_FY22!BC$2,[1]TX_Counties_FY22_Income_Limits!BB52)))</f>
        <v>53800</v>
      </c>
      <c r="BD52" s="64">
        <f>IF([1]TX_Counties_FY22_Income_Limits!BC52&gt;[1]WAIVER_TX_Counties_FY22!BD$2,[1]TX_Counties_FY22_Income_Limits!BC52,IF([1]TX_Counties_FY22_Income_Limits!BC52&lt;[1]WAIVER_TX_Counties_FY22!BD$2,[1]WAIVER_TX_Counties_FY22!BD$2,IF([1]TX_Counties_FY22_Income_Limits!BC52=[1]WAIVER_TX_Counties_FY22!BD$2,[1]TX_Counties_FY22_Income_Limits!BC52)))</f>
        <v>60500</v>
      </c>
      <c r="BE52" s="64">
        <f>IF([1]TX_Counties_FY22_Income_Limits!BD52&gt;[1]WAIVER_TX_Counties_FY22!BE$2,[1]TX_Counties_FY22_Income_Limits!BD52,IF([1]TX_Counties_FY22_Income_Limits!BD52&lt;[1]WAIVER_TX_Counties_FY22!BE$2,[1]WAIVER_TX_Counties_FY22!BE$2,IF([1]TX_Counties_FY22_Income_Limits!BD52=[1]WAIVER_TX_Counties_FY22!BE$2,[1]TX_Counties_FY22_Income_Limits!BD52)))</f>
        <v>67250</v>
      </c>
      <c r="BF52" s="64">
        <f>IF([1]TX_Counties_FY22_Income_Limits!BE52&gt;[1]WAIVER_TX_Counties_FY22!BF$2,[1]TX_Counties_FY22_Income_Limits!BE52,IF([1]TX_Counties_FY22_Income_Limits!BE52&lt;[1]WAIVER_TX_Counties_FY22!BF$2,[1]WAIVER_TX_Counties_FY22!BF$2,IF([1]TX_Counties_FY22_Income_Limits!BE52=[1]WAIVER_TX_Counties_FY22!BF$2,[1]TX_Counties_FY22_Income_Limits!BE52)))</f>
        <v>72650</v>
      </c>
      <c r="BG52" s="64">
        <f>IF([1]TX_Counties_FY22_Income_Limits!BF52&gt;[1]WAIVER_TX_Counties_FY22!BG$2,[1]TX_Counties_FY22_Income_Limits!BF52,IF([1]TX_Counties_FY22_Income_Limits!BF52&lt;[1]WAIVER_TX_Counties_FY22!BG$2,[1]WAIVER_TX_Counties_FY22!BG$2,IF([1]TX_Counties_FY22_Income_Limits!BF52=[1]WAIVER_TX_Counties_FY22!BG$2,[1]TX_Counties_FY22_Income_Limits!BF52)))</f>
        <v>78000</v>
      </c>
      <c r="BH52" s="64">
        <f>IF([1]TX_Counties_FY22_Income_Limits!BG52&gt;[1]WAIVER_TX_Counties_FY22!BH$2,[1]TX_Counties_FY22_Income_Limits!BG52,IF([1]TX_Counties_FY22_Income_Limits!BG52&lt;[1]WAIVER_TX_Counties_FY22!BH$2,[1]WAIVER_TX_Counties_FY22!BH$2,IF([1]TX_Counties_FY22_Income_Limits!BG52=[1]WAIVER_TX_Counties_FY22!BH$2,[1]TX_Counties_FY22_Income_Limits!BG52)))</f>
        <v>83400</v>
      </c>
      <c r="BI52" s="64">
        <f>IF([1]TX_Counties_FY22_Income_Limits!BH52&gt;[1]WAIVER_TX_Counties_FY22!BI$2,[1]TX_Counties_FY22_Income_Limits!BH52,IF([1]TX_Counties_FY22_Income_Limits!BH52&lt;[1]WAIVER_TX_Counties_FY22!BI$2,[1]WAIVER_TX_Counties_FY22!BI$2,IF([1]TX_Counties_FY22_Income_Limits!BH52=[1]WAIVER_TX_Counties_FY22!BI$2,[1]TX_Counties_FY22_Income_Limits!BH52)))</f>
        <v>88750</v>
      </c>
      <c r="BJ52" s="64">
        <f>IF([1]TX_Counties_FY22_Income_Limits!BI52&gt;[1]WAIVER_TX_Counties_FY22!BJ$2,[1]TX_Counties_FY22_Income_Limits!BI52,IF([1]TX_Counties_FY22_Income_Limits!BI52&lt;[1]WAIVER_TX_Counties_FY22!BJ$2,[1]WAIVER_TX_Counties_FY22!BJ$2,IF([1]TX_Counties_FY22_Income_Limits!BI52=[1]WAIVER_TX_Counties_FY22!BJ$2,[1]TX_Counties_FY22_Income_Limits!BI52)))</f>
        <v>94150</v>
      </c>
      <c r="BK52" s="64">
        <f>IF([1]TX_Counties_FY22_Income_Limits!BJ52&gt;[1]WAIVER_TX_Counties_FY22!BK$2,[1]TX_Counties_FY22_Income_Limits!BJ52,IF([1]TX_Counties_FY22_Income_Limits!BJ52&lt;[1]WAIVER_TX_Counties_FY22!BK$2,[1]WAIVER_TX_Counties_FY22!BK$2,IF([1]TX_Counties_FY22_Income_Limits!BJ52=[1]WAIVER_TX_Counties_FY22!BK$2,[1]TX_Counties_FY22_Income_Limits!BJ52)))</f>
        <v>99530</v>
      </c>
      <c r="BL52" s="64">
        <f>IF([1]TX_Counties_FY22_Income_Limits!BK52&gt;[1]WAIVER_TX_Counties_FY22!BL$2,[1]TX_Counties_FY22_Income_Limits!BK52,IF([1]TX_Counties_FY22_Income_Limits!BK52&lt;[1]WAIVER_TX_Counties_FY22!BL$2,[1]WAIVER_TX_Counties_FY22!BL$2,IF([1]TX_Counties_FY22_Income_Limits!BK52=[1]WAIVER_TX_Counties_FY22!BL$2,[1]TX_Counties_FY22_Income_Limits!BK52)))</f>
        <v>104910</v>
      </c>
      <c r="BM52" s="64">
        <f>IF([1]TX_Counties_FY22_Income_Limits!BL52&gt;[1]WAIVER_TX_Counties_FY22!BM$2,[1]TX_Counties_FY22_Income_Limits!BL52,IF([1]TX_Counties_FY22_Income_Limits!BL52&lt;[1]WAIVER_TX_Counties_FY22!BM$2,[1]WAIVER_TX_Counties_FY22!BM$2,IF([1]TX_Counties_FY22_Income_Limits!BL52=[1]WAIVER_TX_Counties_FY22!BM$2,[1]TX_Counties_FY22_Income_Limits!BL52)))</f>
        <v>110290</v>
      </c>
      <c r="BN52" s="64">
        <f>IF([1]TX_Counties_FY22_Income_Limits!BM52&gt;[1]WAIVER_TX_Counties_FY22!BN$2,[1]TX_Counties_FY22_Income_Limits!BM52,IF([1]TX_Counties_FY22_Income_Limits!BM52&lt;[1]WAIVER_TX_Counties_FY22!BN$2,[1]WAIVER_TX_Counties_FY22!BN$2,IF([1]TX_Counties_FY22_Income_Limits!BM52=[1]WAIVER_TX_Counties_FY22!BN$2,[1]TX_Counties_FY22_Income_Limits!BM52)))</f>
        <v>115670</v>
      </c>
      <c r="BO52" s="64">
        <f>IF([1]TX_Counties_FY22_Income_Limits!BN52&gt;[1]WAIVER_TX_Counties_FY22!BO$2,[1]TX_Counties_FY22_Income_Limits!BN52,IF([1]TX_Counties_FY22_Income_Limits!BN52&lt;[1]WAIVER_TX_Counties_FY22!BO$2,[1]WAIVER_TX_Counties_FY22!BO$2,IF([1]TX_Counties_FY22_Income_Limits!BN52=[1]WAIVER_TX_Counties_FY22!BO$2,[1]TX_Counties_FY22_Income_Limits!BN52)))</f>
        <v>121050</v>
      </c>
      <c r="BP52" s="64">
        <f>IF([1]TX_Counties_FY22_Income_Limits!BO52&gt;[1]WAIVER_TX_Counties_FY22!BP$2,[1]TX_Counties_FY22_Income_Limits!BO52,IF([1]TX_Counties_FY22_Income_Limits!BO52&lt;[1]WAIVER_TX_Counties_FY22!BP$2,[1]WAIVER_TX_Counties_FY22!BP$2,IF([1]TX_Counties_FY22_Income_Limits!BO52=[1]WAIVER_TX_Counties_FY22!BP$2,[1]TX_Counties_FY22_Income_Limits!BO52)))</f>
        <v>126430</v>
      </c>
      <c r="BQ52" s="64">
        <f>IF([1]TX_Counties_FY22_Income_Limits!BP52&gt;[1]WAIVER_TX_Counties_FY22!BQ$2,[1]TX_Counties_FY22_Income_Limits!BP52,IF([1]TX_Counties_FY22_Income_Limits!BP52&lt;[1]WAIVER_TX_Counties_FY22!BQ$2,[1]WAIVER_TX_Counties_FY22!BQ$2,IF([1]TX_Counties_FY22_Income_Limits!BP52=[1]WAIVER_TX_Counties_FY22!BQ$2,[1]TX_Counties_FY22_Income_Limits!BP52)))</f>
        <v>131810</v>
      </c>
      <c r="BR52" s="64">
        <f>IF([1]TX_Counties_FY22_Income_Limits!BQ52&gt;[1]WAIVER_TX_Counties_FY22!BR$2,[1]TX_Counties_FY22_Income_Limits!BQ52,IF([1]TX_Counties_FY22_Income_Limits!BQ52&lt;[1]WAIVER_TX_Counties_FY22!BR$2,[1]WAIVER_TX_Counties_FY22!BR$2,IF([1]TX_Counties_FY22_Income_Limits!BQ52=[1]WAIVER_TX_Counties_FY22!BR$2,[1]TX_Counties_FY22_Income_Limits!BQ52)))</f>
        <v>137190</v>
      </c>
      <c r="BS52" s="64">
        <f>IF([1]TX_Counties_FY22_Income_Limits!BR52&gt;[1]WAIVER_TX_Counties_FY22!BS$2,[1]TX_Counties_FY22_Income_Limits!BR52,IF([1]TX_Counties_FY22_Income_Limits!BR52&lt;[1]WAIVER_TX_Counties_FY22!BS$2,[1]WAIVER_TX_Counties_FY22!BS$2,IF([1]TX_Counties_FY22_Income_Limits!BR52=[1]WAIVER_TX_Counties_FY22!BS$2,[1]TX_Counties_FY22_Income_Limits!BR52)))</f>
        <v>142570</v>
      </c>
      <c r="BT52" s="64">
        <f>IF([1]TX_Counties_FY22_Income_Limits!BS52&gt;[1]WAIVER_TX_Counties_FY22!BT$2,[1]TX_Counties_FY22_Income_Limits!BS52,IF([1]TX_Counties_FY22_Income_Limits!BS52&lt;[1]WAIVER_TX_Counties_FY22!BT$2,[1]WAIVER_TX_Counties_FY22!BT$2,IF([1]TX_Counties_FY22_Income_Limits!BS52=[1]WAIVER_TX_Counties_FY22!BT$2,[1]TX_Counties_FY22_Income_Limits!BS52)))</f>
        <v>147950</v>
      </c>
      <c r="BU52" s="64">
        <f>IF([1]TX_Counties_FY22_Income_Limits!BT52&gt;[1]WAIVER_TX_Counties_FY22!BU$2,[1]TX_Counties_FY22_Income_Limits!BT52,IF([1]TX_Counties_FY22_Income_Limits!BT52&lt;[1]WAIVER_TX_Counties_FY22!BU$2,[1]WAIVER_TX_Counties_FY22!BU$2,IF([1]TX_Counties_FY22_Income_Limits!BT52=[1]WAIVER_TX_Counties_FY22!BU$2,[1]TX_Counties_FY22_Income_Limits!BT52)))</f>
        <v>153330</v>
      </c>
      <c r="BV52" s="64">
        <f>IF([1]TX_Counties_FY22_Income_Limits!BU52&gt;[1]WAIVER_TX_Counties_FY22!BV$2,[1]TX_Counties_FY22_Income_Limits!BU52,IF([1]TX_Counties_FY22_Income_Limits!BU52&lt;[1]WAIVER_TX_Counties_FY22!BV$2,[1]WAIVER_TX_Counties_FY22!BV$2,IF([1]TX_Counties_FY22_Income_Limits!BU52=[1]WAIVER_TX_Counties_FY22!BV$2,[1]TX_Counties_FY22_Income_Limits!BU52)))</f>
        <v>158710</v>
      </c>
      <c r="BW52" s="64">
        <f>IF([1]TX_Counties_FY22_Income_Limits!BV52&gt;[1]WAIVER_TX_Counties_FY22!BW$2,[1]TX_Counties_FY22_Income_Limits!BV52,IF([1]TX_Counties_FY22_Income_Limits!BV52&lt;[1]WAIVER_TX_Counties_FY22!BW$2,[1]WAIVER_TX_Counties_FY22!BW$2,IF([1]TX_Counties_FY22_Income_Limits!BV52=[1]WAIVER_TX_Counties_FY22!BW$2,[1]TX_Counties_FY22_Income_Limits!BV52)))</f>
        <v>164090</v>
      </c>
      <c r="BX52" s="64">
        <f>IF([1]TX_Counties_FY22_Income_Limits!BW52&gt;[1]WAIVER_TX_Counties_FY22!BX$2,[1]TX_Counties_FY22_Income_Limits!BW52,IF([1]TX_Counties_FY22_Income_Limits!BW52&lt;[1]WAIVER_TX_Counties_FY22!BX$2,[1]WAIVER_TX_Counties_FY22!BX$2,IF([1]TX_Counties_FY22_Income_Limits!BW52=[1]WAIVER_TX_Counties_FY22!BX$2,[1]TX_Counties_FY22_Income_Limits!BW52)))</f>
        <v>169470</v>
      </c>
      <c r="BY52" s="64">
        <f>IF([1]TX_Counties_FY22_Income_Limits!BX52&gt;[1]WAIVER_TX_Counties_FY22!BY$2,[1]TX_Counties_FY22_Income_Limits!BX52,IF([1]TX_Counties_FY22_Income_Limits!BX52&lt;[1]WAIVER_TX_Counties_FY22!BY$2,[1]WAIVER_TX_Counties_FY22!BY$2,IF([1]TX_Counties_FY22_Income_Limits!BX52=[1]WAIVER_TX_Counties_FY22!BY$2,[1]TX_Counties_FY22_Income_Limits!BX52)))</f>
        <v>174850</v>
      </c>
      <c r="BZ52" s="64">
        <f>IF([1]TX_Counties_FY22_Income_Limits!BY52&gt;[1]WAIVER_TX_Counties_FY22!BZ$2,[1]TX_Counties_FY22_Income_Limits!BY52,IF([1]TX_Counties_FY22_Income_Limits!BY52&lt;[1]WAIVER_TX_Counties_FY22!BZ$2,[1]WAIVER_TX_Counties_FY22!BZ$2,IF([1]TX_Counties_FY22_Income_Limits!BY52=[1]WAIVER_TX_Counties_FY22!BZ$2,[1]TX_Counties_FY22_Income_Limits!BY52)))</f>
        <v>180230</v>
      </c>
      <c r="CA52" s="64">
        <f>IF([1]TX_Counties_FY22_Income_Limits!BZ52&gt;[1]WAIVER_TX_Counties_FY22!CA$2,[1]TX_Counties_FY22_Income_Limits!BZ52,IF([1]TX_Counties_FY22_Income_Limits!BZ52&lt;[1]WAIVER_TX_Counties_FY22!CA$2,[1]WAIVER_TX_Counties_FY22!CA$2,IF([1]TX_Counties_FY22_Income_Limits!BZ52=[1]WAIVER_TX_Counties_FY22!CA$2,[1]TX_Counties_FY22_Income_Limits!BZ52)))</f>
        <v>59709.999999999993</v>
      </c>
      <c r="CB52" s="64">
        <f>IF([1]TX_Counties_FY22_Income_Limits!CA52&gt;[1]WAIVER_TX_Counties_FY22!CB$2,[1]TX_Counties_FY22_Income_Limits!CA52,IF([1]TX_Counties_FY22_Income_Limits!CA52&lt;[1]WAIVER_TX_Counties_FY22!CB$2,[1]WAIVER_TX_Counties_FY22!CB$2,IF([1]TX_Counties_FY22_Income_Limits!CA52=[1]WAIVER_TX_Counties_FY22!CB$2,[1]TX_Counties_FY22_Income_Limits!CA52)))</f>
        <v>68240</v>
      </c>
      <c r="CC52" s="64">
        <f>IF([1]TX_Counties_FY22_Income_Limits!CB52&gt;[1]WAIVER_TX_Counties_FY22!CC$2,[1]TX_Counties_FY22_Income_Limits!CB52,IF([1]TX_Counties_FY22_Income_Limits!CB52&lt;[1]WAIVER_TX_Counties_FY22!CC$2,[1]WAIVER_TX_Counties_FY22!CC$2,IF([1]TX_Counties_FY22_Income_Limits!CB52=[1]WAIVER_TX_Counties_FY22!CC$2,[1]TX_Counties_FY22_Income_Limits!CB52)))</f>
        <v>76770</v>
      </c>
      <c r="CD52" s="64">
        <f>IF([1]TX_Counties_FY22_Income_Limits!CC52&gt;[1]WAIVER_TX_Counties_FY22!CD$2,[1]TX_Counties_FY22_Income_Limits!CC52,IF([1]TX_Counties_FY22_Income_Limits!CC52&lt;[1]WAIVER_TX_Counties_FY22!CD$2,[1]WAIVER_TX_Counties_FY22!CD$2,IF([1]TX_Counties_FY22_Income_Limits!CC52=[1]WAIVER_TX_Counties_FY22!CD$2,[1]TX_Counties_FY22_Income_Limits!CC52)))</f>
        <v>85300</v>
      </c>
      <c r="CE52" s="64">
        <f>IF([1]TX_Counties_FY22_Income_Limits!CD52&gt;[1]WAIVER_TX_Counties_FY22!CE$2,[1]TX_Counties_FY22_Income_Limits!CD52,IF([1]TX_Counties_FY22_Income_Limits!CD52&lt;[1]WAIVER_TX_Counties_FY22!CE$2,[1]WAIVER_TX_Counties_FY22!CE$2,IF([1]TX_Counties_FY22_Income_Limits!CD52=[1]WAIVER_TX_Counties_FY22!CE$2,[1]TX_Counties_FY22_Income_Limits!CD52)))</f>
        <v>92124</v>
      </c>
      <c r="CF52" s="64">
        <f>IF([1]TX_Counties_FY22_Income_Limits!CE52&gt;[1]WAIVER_TX_Counties_FY22!CF$2,[1]TX_Counties_FY22_Income_Limits!CE52,IF([1]TX_Counties_FY22_Income_Limits!CE52&lt;[1]WAIVER_TX_Counties_FY22!CF$2,[1]WAIVER_TX_Counties_FY22!CF$2,IF([1]TX_Counties_FY22_Income_Limits!CE52=[1]WAIVER_TX_Counties_FY22!CF$2,[1]TX_Counties_FY22_Income_Limits!CE52)))</f>
        <v>98948</v>
      </c>
      <c r="CG52" s="64">
        <f>IF([1]TX_Counties_FY22_Income_Limits!CF52&gt;[1]WAIVER_TX_Counties_FY22!CG$2,[1]TX_Counties_FY22_Income_Limits!CF52,IF([1]TX_Counties_FY22_Income_Limits!CF52&lt;[1]WAIVER_TX_Counties_FY22!CG$2,[1]WAIVER_TX_Counties_FY22!CG$2,IF([1]TX_Counties_FY22_Income_Limits!CF52=[1]WAIVER_TX_Counties_FY22!CG$2,[1]TX_Counties_FY22_Income_Limits!CF52)))</f>
        <v>105772</v>
      </c>
      <c r="CH52" s="64">
        <f>IF([1]TX_Counties_FY22_Income_Limits!CG52&gt;[1]WAIVER_TX_Counties_FY22!CH$2,[1]TX_Counties_FY22_Income_Limits!CG52,IF([1]TX_Counties_FY22_Income_Limits!CG52&lt;[1]WAIVER_TX_Counties_FY22!CH$2,[1]WAIVER_TX_Counties_FY22!CH$2,IF([1]TX_Counties_FY22_Income_Limits!CG52=[1]WAIVER_TX_Counties_FY22!CH$2,[1]TX_Counties_FY22_Income_Limits!CG52)))</f>
        <v>112596</v>
      </c>
      <c r="CI52" s="64">
        <f>IF([1]TX_Counties_FY22_Income_Limits!CH52&gt;[1]WAIVER_TX_Counties_FY22!CI$2,[1]TX_Counties_FY22_Income_Limits!CH52,IF([1]TX_Counties_FY22_Income_Limits!CH52&lt;[1]WAIVER_TX_Counties_FY22!CI$2,[1]WAIVER_TX_Counties_FY22!CI$2,IF([1]TX_Counties_FY22_Income_Limits!CH52=[1]WAIVER_TX_Counties_FY22!CI$2,[1]TX_Counties_FY22_Income_Limits!CH52)))</f>
        <v>119419.99999999999</v>
      </c>
      <c r="CJ52" s="64">
        <f>IF([1]TX_Counties_FY22_Income_Limits!CI52&gt;[1]WAIVER_TX_Counties_FY22!CJ$2,[1]TX_Counties_FY22_Income_Limits!CI52,IF([1]TX_Counties_FY22_Income_Limits!CI52&lt;[1]WAIVER_TX_Counties_FY22!CJ$2,[1]WAIVER_TX_Counties_FY22!CJ$2,IF([1]TX_Counties_FY22_Income_Limits!CI52=[1]WAIVER_TX_Counties_FY22!CJ$2,[1]TX_Counties_FY22_Income_Limits!CI52)))</f>
        <v>126244</v>
      </c>
      <c r="CK52" s="64">
        <f>IF([1]TX_Counties_FY22_Income_Limits!CJ52&gt;[1]WAIVER_TX_Counties_FY22!CK$2,[1]TX_Counties_FY22_Income_Limits!CJ52,IF([1]TX_Counties_FY22_Income_Limits!CJ52&lt;[1]WAIVER_TX_Counties_FY22!CK$2,[1]WAIVER_TX_Counties_FY22!CK$2,IF([1]TX_Counties_FY22_Income_Limits!CJ52=[1]WAIVER_TX_Counties_FY22!CK$2,[1]TX_Counties_FY22_Income_Limits!CJ52)))</f>
        <v>133068</v>
      </c>
      <c r="CL52" s="64">
        <f>IF([1]TX_Counties_FY22_Income_Limits!CK52&gt;[1]WAIVER_TX_Counties_FY22!CL$2,[1]TX_Counties_FY22_Income_Limits!CK52,IF([1]TX_Counties_FY22_Income_Limits!CK52&lt;[1]WAIVER_TX_Counties_FY22!CL$2,[1]WAIVER_TX_Counties_FY22!CL$2,IF([1]TX_Counties_FY22_Income_Limits!CK52=[1]WAIVER_TX_Counties_FY22!CL$2,[1]TX_Counties_FY22_Income_Limits!CK52)))</f>
        <v>139892</v>
      </c>
      <c r="CM52" s="64">
        <f>IF([1]TX_Counties_FY22_Income_Limits!CL52&gt;[1]WAIVER_TX_Counties_FY22!CM$2,[1]TX_Counties_FY22_Income_Limits!CL52,IF([1]TX_Counties_FY22_Income_Limits!CL52&lt;[1]WAIVER_TX_Counties_FY22!CM$2,[1]WAIVER_TX_Counties_FY22!CM$2,IF([1]TX_Counties_FY22_Income_Limits!CL52=[1]WAIVER_TX_Counties_FY22!CM$2,[1]TX_Counties_FY22_Income_Limits!CL52)))</f>
        <v>146716</v>
      </c>
      <c r="CN52" s="64">
        <f>IF([1]TX_Counties_FY22_Income_Limits!CM52&gt;[1]WAIVER_TX_Counties_FY22!CN$2,[1]TX_Counties_FY22_Income_Limits!CM52,IF([1]TX_Counties_FY22_Income_Limits!CM52&lt;[1]WAIVER_TX_Counties_FY22!CN$2,[1]WAIVER_TX_Counties_FY22!CN$2,IF([1]TX_Counties_FY22_Income_Limits!CM52=[1]WAIVER_TX_Counties_FY22!CN$2,[1]TX_Counties_FY22_Income_Limits!CM52)))</f>
        <v>153540</v>
      </c>
      <c r="CO52" s="64">
        <f>IF([1]TX_Counties_FY22_Income_Limits!CN52&gt;[1]WAIVER_TX_Counties_FY22!CO$2,[1]TX_Counties_FY22_Income_Limits!CN52,IF([1]TX_Counties_FY22_Income_Limits!CN52&lt;[1]WAIVER_TX_Counties_FY22!CO$2,[1]WAIVER_TX_Counties_FY22!CO$2,IF([1]TX_Counties_FY22_Income_Limits!CN52=[1]WAIVER_TX_Counties_FY22!CO$2,[1]TX_Counties_FY22_Income_Limits!CN52)))</f>
        <v>160364</v>
      </c>
      <c r="CP52" s="64">
        <f>IF([1]TX_Counties_FY22_Income_Limits!CO52&gt;[1]WAIVER_TX_Counties_FY22!CP$2,[1]TX_Counties_FY22_Income_Limits!CO52,IF([1]TX_Counties_FY22_Income_Limits!CO52&lt;[1]WAIVER_TX_Counties_FY22!CP$2,[1]WAIVER_TX_Counties_FY22!CP$2,IF([1]TX_Counties_FY22_Income_Limits!CO52=[1]WAIVER_TX_Counties_FY22!CP$2,[1]TX_Counties_FY22_Income_Limits!CO52)))</f>
        <v>167188</v>
      </c>
      <c r="CQ52" s="64">
        <f>IF([1]TX_Counties_FY22_Income_Limits!CP52&gt;[1]WAIVER_TX_Counties_FY22!CQ$2,[1]TX_Counties_FY22_Income_Limits!CP52,IF([1]TX_Counties_FY22_Income_Limits!CP52&lt;[1]WAIVER_TX_Counties_FY22!CQ$2,[1]WAIVER_TX_Counties_FY22!CQ$2,IF([1]TX_Counties_FY22_Income_Limits!CP52=[1]WAIVER_TX_Counties_FY22!CQ$2,[1]TX_Counties_FY22_Income_Limits!CP52)))</f>
        <v>174012</v>
      </c>
      <c r="CR52" s="64">
        <f>IF([1]TX_Counties_FY22_Income_Limits!CQ52&gt;[1]WAIVER_TX_Counties_FY22!CR$2,[1]TX_Counties_FY22_Income_Limits!CQ52,IF([1]TX_Counties_FY22_Income_Limits!CQ52&lt;[1]WAIVER_TX_Counties_FY22!CR$2,[1]WAIVER_TX_Counties_FY22!CR$2,IF([1]TX_Counties_FY22_Income_Limits!CQ52=[1]WAIVER_TX_Counties_FY22!CR$2,[1]TX_Counties_FY22_Income_Limits!CQ52)))</f>
        <v>180836</v>
      </c>
      <c r="CS52" s="64">
        <f>IF([1]TX_Counties_FY22_Income_Limits!CR52&gt;[1]WAIVER_TX_Counties_FY22!CS$2,[1]TX_Counties_FY22_Income_Limits!CR52,IF([1]TX_Counties_FY22_Income_Limits!CR52&lt;[1]WAIVER_TX_Counties_FY22!CS$2,[1]WAIVER_TX_Counties_FY22!CS$2,IF([1]TX_Counties_FY22_Income_Limits!CR52=[1]WAIVER_TX_Counties_FY22!CS$2,[1]TX_Counties_FY22_Income_Limits!CR52)))</f>
        <v>187660</v>
      </c>
      <c r="CT52" s="64">
        <f>IF([1]TX_Counties_FY22_Income_Limits!CS52&gt;[1]WAIVER_TX_Counties_FY22!CT$2,[1]TX_Counties_FY22_Income_Limits!CS52,IF([1]TX_Counties_FY22_Income_Limits!CS52&lt;[1]WAIVER_TX_Counties_FY22!CT$2,[1]WAIVER_TX_Counties_FY22!CT$2,IF([1]TX_Counties_FY22_Income_Limits!CS52=[1]WAIVER_TX_Counties_FY22!CT$2,[1]TX_Counties_FY22_Income_Limits!CS52)))</f>
        <v>194484</v>
      </c>
      <c r="CU52" s="64">
        <f>IF([1]TX_Counties_FY22_Income_Limits!CT52&gt;[1]WAIVER_TX_Counties_FY22!CU$2,[1]TX_Counties_FY22_Income_Limits!CT52,IF([1]TX_Counties_FY22_Income_Limits!CT52&lt;[1]WAIVER_TX_Counties_FY22!CU$2,[1]WAIVER_TX_Counties_FY22!CU$2,IF([1]TX_Counties_FY22_Income_Limits!CT52=[1]WAIVER_TX_Counties_FY22!CU$2,[1]TX_Counties_FY22_Income_Limits!CT52)))</f>
        <v>201308</v>
      </c>
      <c r="CV52" s="64">
        <f>IF([1]TX_Counties_FY22_Income_Limits!CU52&gt;[1]WAIVER_TX_Counties_FY22!CV$2,[1]TX_Counties_FY22_Income_Limits!CU52,IF([1]TX_Counties_FY22_Income_Limits!CU52&lt;[1]WAIVER_TX_Counties_FY22!CV$2,[1]WAIVER_TX_Counties_FY22!CV$2,IF([1]TX_Counties_FY22_Income_Limits!CU52=[1]WAIVER_TX_Counties_FY22!CV$2,[1]TX_Counties_FY22_Income_Limits!CU52)))</f>
        <v>208132</v>
      </c>
      <c r="CW52" s="64">
        <f>IF([1]TX_Counties_FY22_Income_Limits!CV52&gt;[1]WAIVER_TX_Counties_FY22!CW$2,[1]TX_Counties_FY22_Income_Limits!CV52,IF([1]TX_Counties_FY22_Income_Limits!CV52&lt;[1]WAIVER_TX_Counties_FY22!CW$2,[1]WAIVER_TX_Counties_FY22!CW$2,IF([1]TX_Counties_FY22_Income_Limits!CV52=[1]WAIVER_TX_Counties_FY22!CW$2,[1]TX_Counties_FY22_Income_Limits!CV52)))</f>
        <v>214956</v>
      </c>
      <c r="CX52" s="64">
        <f>IF([1]TX_Counties_FY22_Income_Limits!CW52&gt;[1]WAIVER_TX_Counties_FY22!CX$2,[1]TX_Counties_FY22_Income_Limits!CW52,IF([1]TX_Counties_FY22_Income_Limits!CW52&lt;[1]WAIVER_TX_Counties_FY22!CX$2,[1]WAIVER_TX_Counties_FY22!CX$2,IF([1]TX_Counties_FY22_Income_Limits!CW52=[1]WAIVER_TX_Counties_FY22!CX$2,[1]TX_Counties_FY22_Income_Limits!CW52)))</f>
        <v>221780</v>
      </c>
      <c r="CY52" s="64">
        <f>IF([1]TX_Counties_FY22_Income_Limits!CX52&gt;[1]WAIVER_TX_Counties_FY22!CY$2,[1]TX_Counties_FY22_Income_Limits!CX52,IF([1]TX_Counties_FY22_Income_Limits!CX52&lt;[1]WAIVER_TX_Counties_FY22!CY$2,[1]WAIVER_TX_Counties_FY22!CY$2,IF([1]TX_Counties_FY22_Income_Limits!CX52=[1]WAIVER_TX_Counties_FY22!CY$2,[1]TX_Counties_FY22_Income_Limits!CX52)))</f>
        <v>228604</v>
      </c>
      <c r="CZ52" s="64">
        <f>IF([1]TX_Counties_FY22_Income_Limits!CY52&gt;[1]WAIVER_TX_Counties_FY22!CZ$2,[1]TX_Counties_FY22_Income_Limits!CY52,IF([1]TX_Counties_FY22_Income_Limits!CY52&lt;[1]WAIVER_TX_Counties_FY22!CZ$2,[1]WAIVER_TX_Counties_FY22!CZ$2,IF([1]TX_Counties_FY22_Income_Limits!CY52=[1]WAIVER_TX_Counties_FY22!CZ$2,[1]TX_Counties_FY22_Income_Limits!CY52)))</f>
        <v>71652</v>
      </c>
      <c r="DA52" s="64">
        <f>IF([1]TX_Counties_FY22_Income_Limits!CZ52&gt;[1]WAIVER_TX_Counties_FY22!DA$2,[1]TX_Counties_FY22_Income_Limits!CZ52,IF([1]TX_Counties_FY22_Income_Limits!CZ52&lt;[1]WAIVER_TX_Counties_FY22!DA$2,[1]WAIVER_TX_Counties_FY22!DA$2,IF([1]TX_Counties_FY22_Income_Limits!CZ52=[1]WAIVER_TX_Counties_FY22!DA$2,[1]TX_Counties_FY22_Income_Limits!CZ52)))</f>
        <v>81888</v>
      </c>
      <c r="DB52" s="64">
        <f>IF([1]TX_Counties_FY22_Income_Limits!DA52&gt;[1]WAIVER_TX_Counties_FY22!DB$2,[1]TX_Counties_FY22_Income_Limits!DA52,IF([1]TX_Counties_FY22_Income_Limits!DA52&lt;[1]WAIVER_TX_Counties_FY22!DB$2,[1]WAIVER_TX_Counties_FY22!DB$2,IF([1]TX_Counties_FY22_Income_Limits!DA52=[1]WAIVER_TX_Counties_FY22!DB$2,[1]TX_Counties_FY22_Income_Limits!DA52)))</f>
        <v>92124</v>
      </c>
      <c r="DC52" s="64">
        <f>IF([1]TX_Counties_FY22_Income_Limits!DB52&gt;[1]WAIVER_TX_Counties_FY22!DC$2,[1]TX_Counties_FY22_Income_Limits!DB52,IF([1]TX_Counties_FY22_Income_Limits!DB52&lt;[1]WAIVER_TX_Counties_FY22!DC$2,[1]WAIVER_TX_Counties_FY22!DC$2,IF([1]TX_Counties_FY22_Income_Limits!DB52=[1]WAIVER_TX_Counties_FY22!DC$2,[1]TX_Counties_FY22_Income_Limits!DB52)))</f>
        <v>102360</v>
      </c>
      <c r="DD52" s="64">
        <f>IF([1]TX_Counties_FY22_Income_Limits!DC52&gt;[1]WAIVER_TX_Counties_FY22!DD$2,[1]TX_Counties_FY22_Income_Limits!DC52,IF([1]TX_Counties_FY22_Income_Limits!DC52&lt;[1]WAIVER_TX_Counties_FY22!DD$2,[1]WAIVER_TX_Counties_FY22!DD$2,IF([1]TX_Counties_FY22_Income_Limits!DC52=[1]WAIVER_TX_Counties_FY22!DD$2,[1]TX_Counties_FY22_Income_Limits!DC52)))</f>
        <v>110548.8</v>
      </c>
      <c r="DE52" s="64">
        <f>IF([1]TX_Counties_FY22_Income_Limits!DD52&gt;[1]WAIVER_TX_Counties_FY22!DE$2,[1]TX_Counties_FY22_Income_Limits!DD52,IF([1]TX_Counties_FY22_Income_Limits!DD52&lt;[1]WAIVER_TX_Counties_FY22!DE$2,[1]WAIVER_TX_Counties_FY22!DE$2,IF([1]TX_Counties_FY22_Income_Limits!DD52=[1]WAIVER_TX_Counties_FY22!DE$2,[1]TX_Counties_FY22_Income_Limits!DD52)))</f>
        <v>118737.59999999999</v>
      </c>
      <c r="DF52" s="64">
        <f>IF([1]TX_Counties_FY22_Income_Limits!DE52&gt;[1]WAIVER_TX_Counties_FY22!DF$2,[1]TX_Counties_FY22_Income_Limits!DE52,IF([1]TX_Counties_FY22_Income_Limits!DE52&lt;[1]WAIVER_TX_Counties_FY22!DF$2,[1]WAIVER_TX_Counties_FY22!DF$2,IF([1]TX_Counties_FY22_Income_Limits!DE52=[1]WAIVER_TX_Counties_FY22!DF$2,[1]TX_Counties_FY22_Income_Limits!DE52)))</f>
        <v>126926.39999999999</v>
      </c>
      <c r="DG52" s="64">
        <f>IF([1]TX_Counties_FY22_Income_Limits!DF52&gt;[1]WAIVER_TX_Counties_FY22!DG$2,[1]TX_Counties_FY22_Income_Limits!DF52,IF([1]TX_Counties_FY22_Income_Limits!DF52&lt;[1]WAIVER_TX_Counties_FY22!DG$2,[1]WAIVER_TX_Counties_FY22!DG$2,IF([1]TX_Counties_FY22_Income_Limits!DF52=[1]WAIVER_TX_Counties_FY22!DG$2,[1]TX_Counties_FY22_Income_Limits!DF52)))</f>
        <v>135115.20000000001</v>
      </c>
      <c r="DH52" s="64">
        <f>IF([1]TX_Counties_FY22_Income_Limits!DG52&gt;[1]WAIVER_TX_Counties_FY22!DH$2,[1]TX_Counties_FY22_Income_Limits!DG52,IF([1]TX_Counties_FY22_Income_Limits!DG52&lt;[1]WAIVER_TX_Counties_FY22!DH$2,[1]WAIVER_TX_Counties_FY22!DH$2,IF([1]TX_Counties_FY22_Income_Limits!DG52=[1]WAIVER_TX_Counties_FY22!DH$2,[1]TX_Counties_FY22_Income_Limits!DG52)))</f>
        <v>143304</v>
      </c>
      <c r="DI52" s="64">
        <f>IF([1]TX_Counties_FY22_Income_Limits!DH52&gt;[1]WAIVER_TX_Counties_FY22!DI$2,[1]TX_Counties_FY22_Income_Limits!DH52,IF([1]TX_Counties_FY22_Income_Limits!DH52&lt;[1]WAIVER_TX_Counties_FY22!DI$2,[1]WAIVER_TX_Counties_FY22!DI$2,IF([1]TX_Counties_FY22_Income_Limits!DH52=[1]WAIVER_TX_Counties_FY22!DI$2,[1]TX_Counties_FY22_Income_Limits!DH52)))</f>
        <v>151492.79999999999</v>
      </c>
      <c r="DJ52" s="64">
        <f>IF([1]TX_Counties_FY22_Income_Limits!DI52&gt;[1]WAIVER_TX_Counties_FY22!DJ$2,[1]TX_Counties_FY22_Income_Limits!DI52,IF([1]TX_Counties_FY22_Income_Limits!DI52&lt;[1]WAIVER_TX_Counties_FY22!DJ$2,[1]WAIVER_TX_Counties_FY22!DJ$2,IF([1]TX_Counties_FY22_Income_Limits!DI52=[1]WAIVER_TX_Counties_FY22!DJ$2,[1]TX_Counties_FY22_Income_Limits!DI52)))</f>
        <v>159681.59999999998</v>
      </c>
      <c r="DK52" s="64">
        <f>IF([1]TX_Counties_FY22_Income_Limits!DJ52&gt;[1]WAIVER_TX_Counties_FY22!DK$2,[1]TX_Counties_FY22_Income_Limits!DJ52,IF([1]TX_Counties_FY22_Income_Limits!DJ52&lt;[1]WAIVER_TX_Counties_FY22!DK$2,[1]WAIVER_TX_Counties_FY22!DK$2,IF([1]TX_Counties_FY22_Income_Limits!DJ52=[1]WAIVER_TX_Counties_FY22!DK$2,[1]TX_Counties_FY22_Income_Limits!DJ52)))</f>
        <v>167870.39999999997</v>
      </c>
      <c r="DL52" s="64">
        <f>IF([1]TX_Counties_FY22_Income_Limits!DK52&gt;[1]WAIVER_TX_Counties_FY22!DL$2,[1]TX_Counties_FY22_Income_Limits!DK52,IF([1]TX_Counties_FY22_Income_Limits!DK52&lt;[1]WAIVER_TX_Counties_FY22!DL$2,[1]WAIVER_TX_Counties_FY22!DL$2,IF([1]TX_Counties_FY22_Income_Limits!DK52=[1]WAIVER_TX_Counties_FY22!DL$2,[1]TX_Counties_FY22_Income_Limits!DK52)))</f>
        <v>176059.19999999995</v>
      </c>
      <c r="DM52" s="64">
        <f>IF([1]TX_Counties_FY22_Income_Limits!DL52&gt;[1]WAIVER_TX_Counties_FY22!DM$2,[1]TX_Counties_FY22_Income_Limits!DL52,IF([1]TX_Counties_FY22_Income_Limits!DL52&lt;[1]WAIVER_TX_Counties_FY22!DM$2,[1]WAIVER_TX_Counties_FY22!DM$2,IF([1]TX_Counties_FY22_Income_Limits!DL52=[1]WAIVER_TX_Counties_FY22!DM$2,[1]TX_Counties_FY22_Income_Limits!DL52)))</f>
        <v>184247.99999999994</v>
      </c>
      <c r="DN52" s="64">
        <f>IF([1]TX_Counties_FY22_Income_Limits!DM52&gt;[1]WAIVER_TX_Counties_FY22!DN$2,[1]TX_Counties_FY22_Income_Limits!DM52,IF([1]TX_Counties_FY22_Income_Limits!DM52&lt;[1]WAIVER_TX_Counties_FY22!DN$2,[1]WAIVER_TX_Counties_FY22!DN$2,IF([1]TX_Counties_FY22_Income_Limits!DM52=[1]WAIVER_TX_Counties_FY22!DN$2,[1]TX_Counties_FY22_Income_Limits!DM52)))</f>
        <v>192436.79999999993</v>
      </c>
      <c r="DO52" s="64">
        <f>IF([1]TX_Counties_FY22_Income_Limits!DN52&gt;[1]WAIVER_TX_Counties_FY22!DO$2,[1]TX_Counties_FY22_Income_Limits!DN52,IF([1]TX_Counties_FY22_Income_Limits!DN52&lt;[1]WAIVER_TX_Counties_FY22!DO$2,[1]WAIVER_TX_Counties_FY22!DO$2,IF([1]TX_Counties_FY22_Income_Limits!DN52=[1]WAIVER_TX_Counties_FY22!DO$2,[1]TX_Counties_FY22_Income_Limits!DN52)))</f>
        <v>200625.59999999992</v>
      </c>
      <c r="DP52" s="64">
        <f>IF([1]TX_Counties_FY22_Income_Limits!DO52&gt;[1]WAIVER_TX_Counties_FY22!DP$2,[1]TX_Counties_FY22_Income_Limits!DO52,IF([1]TX_Counties_FY22_Income_Limits!DO52&lt;[1]WAIVER_TX_Counties_FY22!DP$2,[1]WAIVER_TX_Counties_FY22!DP$2,IF([1]TX_Counties_FY22_Income_Limits!DO52=[1]WAIVER_TX_Counties_FY22!DP$2,[1]TX_Counties_FY22_Income_Limits!DO52)))</f>
        <v>208814.39999999991</v>
      </c>
      <c r="DQ52" s="64">
        <f>IF([1]TX_Counties_FY22_Income_Limits!DP52&gt;[1]WAIVER_TX_Counties_FY22!DQ$2,[1]TX_Counties_FY22_Income_Limits!DP52,IF([1]TX_Counties_FY22_Income_Limits!DP52&lt;[1]WAIVER_TX_Counties_FY22!DQ$2,[1]WAIVER_TX_Counties_FY22!DQ$2,IF([1]TX_Counties_FY22_Income_Limits!DP52=[1]WAIVER_TX_Counties_FY22!DQ$2,[1]TX_Counties_FY22_Income_Limits!DP52)))</f>
        <v>217003.1999999999</v>
      </c>
      <c r="DR52" s="64">
        <f>IF([1]TX_Counties_FY22_Income_Limits!DQ52&gt;[1]WAIVER_TX_Counties_FY22!DR$2,[1]TX_Counties_FY22_Income_Limits!DQ52,IF([1]TX_Counties_FY22_Income_Limits!DQ52&lt;[1]WAIVER_TX_Counties_FY22!DR$2,[1]WAIVER_TX_Counties_FY22!DR$2,IF([1]TX_Counties_FY22_Income_Limits!DQ52=[1]WAIVER_TX_Counties_FY22!DR$2,[1]TX_Counties_FY22_Income_Limits!DQ52)))</f>
        <v>225191.99999999988</v>
      </c>
      <c r="DS52" s="64">
        <f>IF([1]TX_Counties_FY22_Income_Limits!DR52&gt;[1]WAIVER_TX_Counties_FY22!DS$2,[1]TX_Counties_FY22_Income_Limits!DR52,IF([1]TX_Counties_FY22_Income_Limits!DR52&lt;[1]WAIVER_TX_Counties_FY22!DS$2,[1]WAIVER_TX_Counties_FY22!DS$2,IF([1]TX_Counties_FY22_Income_Limits!DR52=[1]WAIVER_TX_Counties_FY22!DS$2,[1]TX_Counties_FY22_Income_Limits!DR52)))</f>
        <v>233380.79999999987</v>
      </c>
      <c r="DT52" s="64">
        <f>IF([1]TX_Counties_FY22_Income_Limits!DS52&gt;[1]WAIVER_TX_Counties_FY22!DT$2,[1]TX_Counties_FY22_Income_Limits!DS52,IF([1]TX_Counties_FY22_Income_Limits!DS52&lt;[1]WAIVER_TX_Counties_FY22!DT$2,[1]WAIVER_TX_Counties_FY22!DT$2,IF([1]TX_Counties_FY22_Income_Limits!DS52=[1]WAIVER_TX_Counties_FY22!DT$2,[1]TX_Counties_FY22_Income_Limits!DS52)))</f>
        <v>241569.59999999986</v>
      </c>
      <c r="DU52" s="64">
        <f>IF([1]TX_Counties_FY22_Income_Limits!DT52&gt;[1]WAIVER_TX_Counties_FY22!DU$2,[1]TX_Counties_FY22_Income_Limits!DT52,IF([1]TX_Counties_FY22_Income_Limits!DT52&lt;[1]WAIVER_TX_Counties_FY22!DU$2,[1]WAIVER_TX_Counties_FY22!DU$2,IF([1]TX_Counties_FY22_Income_Limits!DT52=[1]WAIVER_TX_Counties_FY22!DU$2,[1]TX_Counties_FY22_Income_Limits!DT52)))</f>
        <v>249758.39999999985</v>
      </c>
      <c r="DV52" s="64">
        <f>IF([1]TX_Counties_FY22_Income_Limits!DU52&gt;[1]WAIVER_TX_Counties_FY22!DV$2,[1]TX_Counties_FY22_Income_Limits!DU52,IF([1]TX_Counties_FY22_Income_Limits!DU52&lt;[1]WAIVER_TX_Counties_FY22!DV$2,[1]WAIVER_TX_Counties_FY22!DV$2,IF([1]TX_Counties_FY22_Income_Limits!DU52=[1]WAIVER_TX_Counties_FY22!DV$2,[1]TX_Counties_FY22_Income_Limits!DU52)))</f>
        <v>257947.19999999984</v>
      </c>
      <c r="DW52" s="64">
        <f>IF([1]TX_Counties_FY22_Income_Limits!DV52&gt;[1]WAIVER_TX_Counties_FY22!DW$2,[1]TX_Counties_FY22_Income_Limits!DV52,IF([1]TX_Counties_FY22_Income_Limits!DV52&lt;[1]WAIVER_TX_Counties_FY22!DW$2,[1]WAIVER_TX_Counties_FY22!DW$2,IF([1]TX_Counties_FY22_Income_Limits!DV52=[1]WAIVER_TX_Counties_FY22!DW$2,[1]TX_Counties_FY22_Income_Limits!DV52)))</f>
        <v>266135.99999999983</v>
      </c>
      <c r="DX52" s="64">
        <f>IF([1]TX_Counties_FY22_Income_Limits!DW52&gt;[1]WAIVER_TX_Counties_FY22!DX$2,[1]TX_Counties_FY22_Income_Limits!DW52,IF([1]TX_Counties_FY22_Income_Limits!DW52&lt;[1]WAIVER_TX_Counties_FY22!DX$2,[1]WAIVER_TX_Counties_FY22!DX$2,IF([1]TX_Counties_FY22_Income_Limits!DW52=[1]WAIVER_TX_Counties_FY22!DX$2,[1]TX_Counties_FY22_Income_Limits!DW52)))</f>
        <v>274324.79999999981</v>
      </c>
    </row>
    <row r="53" spans="1:129" ht="14.45">
      <c r="A53" s="65" t="s">
        <v>242</v>
      </c>
      <c r="B53" s="65" t="str">
        <f t="shared" si="5"/>
        <v>YES</v>
      </c>
      <c r="C53" s="64">
        <f>[1]TX_Counties_FY22_Income_Limits!B53</f>
        <v>47200</v>
      </c>
      <c r="D53" s="64">
        <f>IF([1]TX_Counties_FY22_Income_Limits!C53&gt;[1]WAIVER_TX_Counties_FY22!D$2,[1]TX_Counties_FY22_Income_Limits!C53,IF([1]TX_Counties_FY22_Income_Limits!C53&lt;[1]WAIVER_TX_Counties_FY22!D$2,[1]WAIVER_TX_Counties_FY22!D$2,IF([1]TX_Counties_FY22_Income_Limits!C53=[1]WAIVER_TX_Counties_FY22!D$2,[1]TX_Counties_FY22_Income_Limits!C53)))</f>
        <v>17650</v>
      </c>
      <c r="E53" s="64">
        <f>IF([1]TX_Counties_FY22_Income_Limits!D53&gt;[1]WAIVER_TX_Counties_FY22!E$2,[1]TX_Counties_FY22_Income_Limits!D53,IF([1]TX_Counties_FY22_Income_Limits!D53&lt;[1]WAIVER_TX_Counties_FY22!E$2,[1]WAIVER_TX_Counties_FY22!E$2,IF([1]TX_Counties_FY22_Income_Limits!D53=[1]WAIVER_TX_Counties_FY22!E$2,[1]TX_Counties_FY22_Income_Limits!D53)))</f>
        <v>20200</v>
      </c>
      <c r="F53" s="64">
        <f>IF([1]TX_Counties_FY22_Income_Limits!E53&gt;[1]WAIVER_TX_Counties_FY22!F$2,[1]TX_Counties_FY22_Income_Limits!E53,IF([1]TX_Counties_FY22_Income_Limits!E53&lt;[1]WAIVER_TX_Counties_FY22!F$2,[1]WAIVER_TX_Counties_FY22!F$2,IF([1]TX_Counties_FY22_Income_Limits!E53=[1]WAIVER_TX_Counties_FY22!F$2,[1]TX_Counties_FY22_Income_Limits!E53)))</f>
        <v>23030</v>
      </c>
      <c r="G53" s="64">
        <f>IF([1]TX_Counties_FY22_Income_Limits!F53&gt;[1]WAIVER_TX_Counties_FY22!G$2,[1]TX_Counties_FY22_Income_Limits!F53,IF([1]TX_Counties_FY22_Income_Limits!F53&lt;[1]WAIVER_TX_Counties_FY22!G$2,[1]WAIVER_TX_Counties_FY22!G$2,IF([1]TX_Counties_FY22_Income_Limits!F53=[1]WAIVER_TX_Counties_FY22!G$2,[1]TX_Counties_FY22_Income_Limits!F53)))</f>
        <v>27750</v>
      </c>
      <c r="H53" s="64">
        <f>IF([1]TX_Counties_FY22_Income_Limits!G53&gt;[1]WAIVER_TX_Counties_FY22!H$2,[1]TX_Counties_FY22_Income_Limits!G53,IF([1]TX_Counties_FY22_Income_Limits!G53&lt;[1]WAIVER_TX_Counties_FY22!H$2,[1]WAIVER_TX_Counties_FY22!H$2,IF([1]TX_Counties_FY22_Income_Limits!G53=[1]WAIVER_TX_Counties_FY22!H$2,[1]TX_Counties_FY22_Income_Limits!G53)))</f>
        <v>32470</v>
      </c>
      <c r="I53" s="64">
        <f>IF([1]TX_Counties_FY22_Income_Limits!H53&gt;[1]WAIVER_TX_Counties_FY22!I$2,[1]TX_Counties_FY22_Income_Limits!H53,IF([1]TX_Counties_FY22_Income_Limits!H53&lt;[1]WAIVER_TX_Counties_FY22!I$2,[1]WAIVER_TX_Counties_FY22!I$2,IF([1]TX_Counties_FY22_Income_Limits!H53=[1]WAIVER_TX_Counties_FY22!I$2,[1]TX_Counties_FY22_Income_Limits!H53)))</f>
        <v>37190</v>
      </c>
      <c r="J53" s="64">
        <f>IF([1]TX_Counties_FY22_Income_Limits!I53&gt;[1]WAIVER_TX_Counties_FY22!J$2,[1]TX_Counties_FY22_Income_Limits!I53,IF([1]TX_Counties_FY22_Income_Limits!I53&lt;[1]WAIVER_TX_Counties_FY22!J$2,[1]WAIVER_TX_Counties_FY22!J$2,IF([1]TX_Counties_FY22_Income_Limits!I53=[1]WAIVER_TX_Counties_FY22!J$2,[1]TX_Counties_FY22_Income_Limits!I53)))</f>
        <v>41910</v>
      </c>
      <c r="K53" s="64">
        <f>IF([1]TX_Counties_FY22_Income_Limits!J53&gt;[1]WAIVER_TX_Counties_FY22!K$2,[1]TX_Counties_FY22_Income_Limits!J53,IF([1]TX_Counties_FY22_Income_Limits!J53&lt;[1]WAIVER_TX_Counties_FY22!K$2,[1]WAIVER_TX_Counties_FY22!K$2,IF([1]TX_Counties_FY22_Income_Limits!J53=[1]WAIVER_TX_Counties_FY22!K$2,[1]TX_Counties_FY22_Income_Limits!J53)))</f>
        <v>44950</v>
      </c>
      <c r="L53" s="64">
        <f>IF([1]TX_Counties_FY22_Income_Limits!K53&gt;[1]WAIVER_TX_Counties_FY22!L$2,[1]TX_Counties_FY22_Income_Limits!K53,IF([1]TX_Counties_FY22_Income_Limits!K53&lt;[1]WAIVER_TX_Counties_FY22!L$2,[1]WAIVER_TX_Counties_FY22!L$2,IF([1]TX_Counties_FY22_Income_Limits!K53=[1]WAIVER_TX_Counties_FY22!L$2,[1]TX_Counties_FY22_Income_Limits!K53)))</f>
        <v>58799.999999999993</v>
      </c>
      <c r="M53" s="64">
        <f>IF([1]TX_Counties_FY22_Income_Limits!L53&gt;[1]WAIVER_TX_Counties_FY22!M$2,[1]TX_Counties_FY22_Income_Limits!L53,IF([1]TX_Counties_FY22_Income_Limits!L53&lt;[1]WAIVER_TX_Counties_FY22!M$2,[1]WAIVER_TX_Counties_FY22!M$2,IF([1]TX_Counties_FY22_Income_Limits!L53=[1]WAIVER_TX_Counties_FY22!M$2,[1]TX_Counties_FY22_Income_Limits!L53)))</f>
        <v>62160</v>
      </c>
      <c r="N53" s="64">
        <f>IF([1]TX_Counties_FY22_Income_Limits!M53&gt;[1]WAIVER_TX_Counties_FY22!N$2,[1]TX_Counties_FY22_Income_Limits!M53,IF([1]TX_Counties_FY22_Income_Limits!M53&lt;[1]WAIVER_TX_Counties_FY22!N$2,[1]WAIVER_TX_Counties_FY22!N$2,IF([1]TX_Counties_FY22_Income_Limits!M53=[1]WAIVER_TX_Counties_FY22!N$2,[1]TX_Counties_FY22_Income_Limits!M53)))</f>
        <v>65520.000000000007</v>
      </c>
      <c r="O53" s="64">
        <f>IF([1]TX_Counties_FY22_Income_Limits!N53&gt;[1]WAIVER_TX_Counties_FY22!O$2,[1]TX_Counties_FY22_Income_Limits!N53,IF([1]TX_Counties_FY22_Income_Limits!N53&lt;[1]WAIVER_TX_Counties_FY22!O$2,[1]WAIVER_TX_Counties_FY22!O$2,IF([1]TX_Counties_FY22_Income_Limits!N53=[1]WAIVER_TX_Counties_FY22!O$2,[1]TX_Counties_FY22_Income_Limits!N53)))</f>
        <v>68880.000000000015</v>
      </c>
      <c r="P53" s="64">
        <f>IF([1]TX_Counties_FY22_Income_Limits!O53&gt;[1]WAIVER_TX_Counties_FY22!P$2,[1]TX_Counties_FY22_Income_Limits!O53,IF([1]TX_Counties_FY22_Income_Limits!O53&lt;[1]WAIVER_TX_Counties_FY22!P$2,[1]WAIVER_TX_Counties_FY22!P$2,IF([1]TX_Counties_FY22_Income_Limits!O53=[1]WAIVER_TX_Counties_FY22!P$2,[1]TX_Counties_FY22_Income_Limits!O53)))</f>
        <v>72240.000000000029</v>
      </c>
      <c r="Q53" s="64">
        <f>IF([1]TX_Counties_FY22_Income_Limits!P53&gt;[1]WAIVER_TX_Counties_FY22!Q$2,[1]TX_Counties_FY22_Income_Limits!P53,IF([1]TX_Counties_FY22_Income_Limits!P53&lt;[1]WAIVER_TX_Counties_FY22!Q$2,[1]WAIVER_TX_Counties_FY22!Q$2,IF([1]TX_Counties_FY22_Income_Limits!P53=[1]WAIVER_TX_Counties_FY22!Q$2,[1]TX_Counties_FY22_Income_Limits!P53)))</f>
        <v>75600.000000000044</v>
      </c>
      <c r="R53" s="64">
        <f>IF([1]TX_Counties_FY22_Income_Limits!Q53&gt;[1]WAIVER_TX_Counties_FY22!R$2,[1]TX_Counties_FY22_Income_Limits!Q53,IF([1]TX_Counties_FY22_Income_Limits!Q53&lt;[1]WAIVER_TX_Counties_FY22!R$2,[1]WAIVER_TX_Counties_FY22!R$2,IF([1]TX_Counties_FY22_Income_Limits!Q53=[1]WAIVER_TX_Counties_FY22!R$2,[1]TX_Counties_FY22_Income_Limits!Q53)))</f>
        <v>78960.000000000058</v>
      </c>
      <c r="S53" s="64">
        <f>IF([1]TX_Counties_FY22_Income_Limits!R53&gt;[1]WAIVER_TX_Counties_FY22!S$2,[1]TX_Counties_FY22_Income_Limits!R53,IF([1]TX_Counties_FY22_Income_Limits!R53&lt;[1]WAIVER_TX_Counties_FY22!S$2,[1]WAIVER_TX_Counties_FY22!S$2,IF([1]TX_Counties_FY22_Income_Limits!R53=[1]WAIVER_TX_Counties_FY22!S$2,[1]TX_Counties_FY22_Income_Limits!R53)))</f>
        <v>82320.000000000073</v>
      </c>
      <c r="T53" s="64">
        <f>IF([1]TX_Counties_FY22_Income_Limits!S53&gt;[1]WAIVER_TX_Counties_FY22!T$2,[1]TX_Counties_FY22_Income_Limits!S53,IF([1]TX_Counties_FY22_Income_Limits!S53&lt;[1]WAIVER_TX_Counties_FY22!T$2,[1]WAIVER_TX_Counties_FY22!T$2,IF([1]TX_Counties_FY22_Income_Limits!S53=[1]WAIVER_TX_Counties_FY22!T$2,[1]TX_Counties_FY22_Income_Limits!S53)))</f>
        <v>85680.000000000087</v>
      </c>
      <c r="U53" s="64">
        <f>IF([1]TX_Counties_FY22_Income_Limits!T53&gt;[1]WAIVER_TX_Counties_FY22!U$2,[1]TX_Counties_FY22_Income_Limits!T53,IF([1]TX_Counties_FY22_Income_Limits!T53&lt;[1]WAIVER_TX_Counties_FY22!U$2,[1]WAIVER_TX_Counties_FY22!U$2,IF([1]TX_Counties_FY22_Income_Limits!T53=[1]WAIVER_TX_Counties_FY22!U$2,[1]TX_Counties_FY22_Income_Limits!T53)))</f>
        <v>89040.000000000102</v>
      </c>
      <c r="V53" s="64">
        <f>IF([1]TX_Counties_FY22_Income_Limits!U53&gt;[1]WAIVER_TX_Counties_FY22!V$2,[1]TX_Counties_FY22_Income_Limits!U53,IF([1]TX_Counties_FY22_Income_Limits!U53&lt;[1]WAIVER_TX_Counties_FY22!V$2,[1]WAIVER_TX_Counties_FY22!V$2,IF([1]TX_Counties_FY22_Income_Limits!U53=[1]WAIVER_TX_Counties_FY22!V$2,[1]TX_Counties_FY22_Income_Limits!U53)))</f>
        <v>92400.000000000116</v>
      </c>
      <c r="W53" s="64">
        <f>IF([1]TX_Counties_FY22_Income_Limits!V53&gt;[1]WAIVER_TX_Counties_FY22!W$2,[1]TX_Counties_FY22_Income_Limits!V53,IF([1]TX_Counties_FY22_Income_Limits!V53&lt;[1]WAIVER_TX_Counties_FY22!W$2,[1]WAIVER_TX_Counties_FY22!W$2,IF([1]TX_Counties_FY22_Income_Limits!V53=[1]WAIVER_TX_Counties_FY22!W$2,[1]TX_Counties_FY22_Income_Limits!V53)))</f>
        <v>95760.000000000131</v>
      </c>
      <c r="X53" s="64">
        <f>IF([1]TX_Counties_FY22_Income_Limits!W53&gt;[1]WAIVER_TX_Counties_FY22!X$2,[1]TX_Counties_FY22_Income_Limits!W53,IF([1]TX_Counties_FY22_Income_Limits!W53&lt;[1]WAIVER_TX_Counties_FY22!X$2,[1]WAIVER_TX_Counties_FY22!X$2,IF([1]TX_Counties_FY22_Income_Limits!W53=[1]WAIVER_TX_Counties_FY22!X$2,[1]TX_Counties_FY22_Income_Limits!W53)))</f>
        <v>99120.000000000146</v>
      </c>
      <c r="Y53" s="64">
        <f>IF([1]TX_Counties_FY22_Income_Limits!X53&gt;[1]WAIVER_TX_Counties_FY22!Y$2,[1]TX_Counties_FY22_Income_Limits!X53,IF([1]TX_Counties_FY22_Income_Limits!X53&lt;[1]WAIVER_TX_Counties_FY22!Y$2,[1]WAIVER_TX_Counties_FY22!Y$2,IF([1]TX_Counties_FY22_Income_Limits!X53=[1]WAIVER_TX_Counties_FY22!Y$2,[1]TX_Counties_FY22_Income_Limits!X53)))</f>
        <v>102480.00000000016</v>
      </c>
      <c r="Z53" s="64">
        <f>IF([1]TX_Counties_FY22_Income_Limits!Y53&gt;[1]WAIVER_TX_Counties_FY22!Z$2,[1]TX_Counties_FY22_Income_Limits!Y53,IF([1]TX_Counties_FY22_Income_Limits!Y53&lt;[1]WAIVER_TX_Counties_FY22!Z$2,[1]WAIVER_TX_Counties_FY22!Z$2,IF([1]TX_Counties_FY22_Income_Limits!Y53=[1]WAIVER_TX_Counties_FY22!Z$2,[1]TX_Counties_FY22_Income_Limits!Y53)))</f>
        <v>105840.00000000017</v>
      </c>
      <c r="AA53" s="64">
        <f>IF([1]TX_Counties_FY22_Income_Limits!Z53&gt;[1]WAIVER_TX_Counties_FY22!AA$2,[1]TX_Counties_FY22_Income_Limits!Z53,IF([1]TX_Counties_FY22_Income_Limits!Z53&lt;[1]WAIVER_TX_Counties_FY22!AA$2,[1]WAIVER_TX_Counties_FY22!AA$2,IF([1]TX_Counties_FY22_Income_Limits!Z53=[1]WAIVER_TX_Counties_FY22!AA$2,[1]TX_Counties_FY22_Income_Limits!Z53)))</f>
        <v>109200.00000000019</v>
      </c>
      <c r="AB53" s="64">
        <f>IF([1]TX_Counties_FY22_Income_Limits!AA53&gt;[1]WAIVER_TX_Counties_FY22!AB$2,[1]TX_Counties_FY22_Income_Limits!AA53,IF([1]TX_Counties_FY22_Income_Limits!AA53&lt;[1]WAIVER_TX_Counties_FY22!AB$2,[1]WAIVER_TX_Counties_FY22!AB$2,IF([1]TX_Counties_FY22_Income_Limits!AA53=[1]WAIVER_TX_Counties_FY22!AB$2,[1]TX_Counties_FY22_Income_Limits!AA53)))</f>
        <v>112560.0000000002</v>
      </c>
      <c r="AC53" s="64">
        <f>IF([1]TX_Counties_FY22_Income_Limits!AB53&gt;[1]WAIVER_TX_Counties_FY22!AC$2,[1]TX_Counties_FY22_Income_Limits!AB53,IF([1]TX_Counties_FY22_Income_Limits!AB53&lt;[1]WAIVER_TX_Counties_FY22!AC$2,[1]WAIVER_TX_Counties_FY22!AC$2,IF([1]TX_Counties_FY22_Income_Limits!AB53=[1]WAIVER_TX_Counties_FY22!AC$2,[1]TX_Counties_FY22_Income_Limits!AB53)))</f>
        <v>29400</v>
      </c>
      <c r="AD53" s="64">
        <f>IF([1]TX_Counties_FY22_Income_Limits!AC53&gt;[1]WAIVER_TX_Counties_FY22!AD$2,[1]TX_Counties_FY22_Income_Limits!AC53,IF([1]TX_Counties_FY22_Income_Limits!AC53&lt;[1]WAIVER_TX_Counties_FY22!AD$2,[1]WAIVER_TX_Counties_FY22!AD$2,IF([1]TX_Counties_FY22_Income_Limits!AC53=[1]WAIVER_TX_Counties_FY22!AD$2,[1]TX_Counties_FY22_Income_Limits!AC53)))</f>
        <v>33600</v>
      </c>
      <c r="AE53" s="64">
        <f>IF([1]TX_Counties_FY22_Income_Limits!AD53&gt;[1]WAIVER_TX_Counties_FY22!AE$2,[1]TX_Counties_FY22_Income_Limits!AD53,IF([1]TX_Counties_FY22_Income_Limits!AD53&lt;[1]WAIVER_TX_Counties_FY22!AE$2,[1]WAIVER_TX_Counties_FY22!AE$2,IF([1]TX_Counties_FY22_Income_Limits!AD53=[1]WAIVER_TX_Counties_FY22!AE$2,[1]TX_Counties_FY22_Income_Limits!AD53)))</f>
        <v>37800</v>
      </c>
      <c r="AF53" s="64">
        <f>IF([1]TX_Counties_FY22_Income_Limits!AE53&gt;[1]WAIVER_TX_Counties_FY22!AF$2,[1]TX_Counties_FY22_Income_Limits!AE53,IF([1]TX_Counties_FY22_Income_Limits!AE53&lt;[1]WAIVER_TX_Counties_FY22!AF$2,[1]WAIVER_TX_Counties_FY22!AF$2,IF([1]TX_Counties_FY22_Income_Limits!AE53=[1]WAIVER_TX_Counties_FY22!AF$2,[1]TX_Counties_FY22_Income_Limits!AE53)))</f>
        <v>42000</v>
      </c>
      <c r="AG53" s="64">
        <f>IF([1]TX_Counties_FY22_Income_Limits!AF53&gt;[1]WAIVER_TX_Counties_FY22!AG$2,[1]TX_Counties_FY22_Income_Limits!AF53,IF([1]TX_Counties_FY22_Income_Limits!AF53&lt;[1]WAIVER_TX_Counties_FY22!AG$2,[1]WAIVER_TX_Counties_FY22!AG$2,IF([1]TX_Counties_FY22_Income_Limits!AF53=[1]WAIVER_TX_Counties_FY22!AG$2,[1]TX_Counties_FY22_Income_Limits!AF53)))</f>
        <v>45400</v>
      </c>
      <c r="AH53" s="64">
        <f>IF([1]TX_Counties_FY22_Income_Limits!AG53&gt;[1]WAIVER_TX_Counties_FY22!AH$2,[1]TX_Counties_FY22_Income_Limits!AG53,IF([1]TX_Counties_FY22_Income_Limits!AG53&lt;[1]WAIVER_TX_Counties_FY22!AH$2,[1]WAIVER_TX_Counties_FY22!AH$2,IF([1]TX_Counties_FY22_Income_Limits!AG53=[1]WAIVER_TX_Counties_FY22!AH$2,[1]TX_Counties_FY22_Income_Limits!AG53)))</f>
        <v>48750</v>
      </c>
      <c r="AI53" s="64">
        <f>IF([1]TX_Counties_FY22_Income_Limits!AH53&gt;[1]WAIVER_TX_Counties_FY22!AI$2,[1]TX_Counties_FY22_Income_Limits!AH53,IF([1]TX_Counties_FY22_Income_Limits!AH53&lt;[1]WAIVER_TX_Counties_FY22!AI$2,[1]WAIVER_TX_Counties_FY22!AI$2,IF([1]TX_Counties_FY22_Income_Limits!AH53=[1]WAIVER_TX_Counties_FY22!AI$2,[1]TX_Counties_FY22_Income_Limits!AH53)))</f>
        <v>52100</v>
      </c>
      <c r="AJ53" s="64">
        <f>IF([1]TX_Counties_FY22_Income_Limits!AI53&gt;[1]WAIVER_TX_Counties_FY22!AJ$2,[1]TX_Counties_FY22_Income_Limits!AI53,IF([1]TX_Counties_FY22_Income_Limits!AI53&lt;[1]WAIVER_TX_Counties_FY22!AJ$2,[1]WAIVER_TX_Counties_FY22!AJ$2,IF([1]TX_Counties_FY22_Income_Limits!AI53=[1]WAIVER_TX_Counties_FY22!AJ$2,[1]TX_Counties_FY22_Income_Limits!AI53)))</f>
        <v>55450</v>
      </c>
      <c r="AK53" s="64">
        <f>IF([1]TX_Counties_FY22_Income_Limits!AJ53&gt;[1]WAIVER_TX_Counties_FY22!AK$2,[1]TX_Counties_FY22_Income_Limits!AJ53,IF([1]TX_Counties_FY22_Income_Limits!AJ53&lt;[1]WAIVER_TX_Counties_FY22!AK$2,[1]WAIVER_TX_Counties_FY22!AK$2,IF([1]TX_Counties_FY22_Income_Limits!AJ53=[1]WAIVER_TX_Counties_FY22!AK$2,[1]TX_Counties_FY22_Income_Limits!AJ53)))</f>
        <v>58799.999999999993</v>
      </c>
      <c r="AL53" s="64">
        <f>IF([1]TX_Counties_FY22_Income_Limits!AK53&gt;[1]WAIVER_TX_Counties_FY22!AL$2,[1]TX_Counties_FY22_Income_Limits!AK53,IF([1]TX_Counties_FY22_Income_Limits!AK53&lt;[1]WAIVER_TX_Counties_FY22!AL$2,[1]WAIVER_TX_Counties_FY22!AL$2,IF([1]TX_Counties_FY22_Income_Limits!AK53=[1]WAIVER_TX_Counties_FY22!AL$2,[1]TX_Counties_FY22_Income_Limits!AK53)))</f>
        <v>62160</v>
      </c>
      <c r="AM53" s="64">
        <f>IF([1]TX_Counties_FY22_Income_Limits!AL53&gt;[1]WAIVER_TX_Counties_FY22!AM$2,[1]TX_Counties_FY22_Income_Limits!AL53,IF([1]TX_Counties_FY22_Income_Limits!AL53&lt;[1]WAIVER_TX_Counties_FY22!AM$2,[1]WAIVER_TX_Counties_FY22!AM$2,IF([1]TX_Counties_FY22_Income_Limits!AL53=[1]WAIVER_TX_Counties_FY22!AM$2,[1]TX_Counties_FY22_Income_Limits!AL53)))</f>
        <v>65520.000000000007</v>
      </c>
      <c r="AN53" s="64">
        <f>IF([1]TX_Counties_FY22_Income_Limits!AM53&gt;[1]WAIVER_TX_Counties_FY22!AN$2,[1]TX_Counties_FY22_Income_Limits!AM53,IF([1]TX_Counties_FY22_Income_Limits!AM53&lt;[1]WAIVER_TX_Counties_FY22!AN$2,[1]WAIVER_TX_Counties_FY22!AN$2,IF([1]TX_Counties_FY22_Income_Limits!AM53=[1]WAIVER_TX_Counties_FY22!AN$2,[1]TX_Counties_FY22_Income_Limits!AM53)))</f>
        <v>68880.000000000015</v>
      </c>
      <c r="AO53" s="64">
        <f>IF([1]TX_Counties_FY22_Income_Limits!AN53&gt;[1]WAIVER_TX_Counties_FY22!AO$2,[1]TX_Counties_FY22_Income_Limits!AN53,IF([1]TX_Counties_FY22_Income_Limits!AN53&lt;[1]WAIVER_TX_Counties_FY22!AO$2,[1]WAIVER_TX_Counties_FY22!AO$2,IF([1]TX_Counties_FY22_Income_Limits!AN53=[1]WAIVER_TX_Counties_FY22!AO$2,[1]TX_Counties_FY22_Income_Limits!AN53)))</f>
        <v>72240.000000000029</v>
      </c>
      <c r="AP53" s="64">
        <f>IF([1]TX_Counties_FY22_Income_Limits!AO53&gt;[1]WAIVER_TX_Counties_FY22!AP$2,[1]TX_Counties_FY22_Income_Limits!AO53,IF([1]TX_Counties_FY22_Income_Limits!AO53&lt;[1]WAIVER_TX_Counties_FY22!AP$2,[1]WAIVER_TX_Counties_FY22!AP$2,IF([1]TX_Counties_FY22_Income_Limits!AO53=[1]WAIVER_TX_Counties_FY22!AP$2,[1]TX_Counties_FY22_Income_Limits!AO53)))</f>
        <v>75600.000000000044</v>
      </c>
      <c r="AQ53" s="64">
        <f>IF([1]TX_Counties_FY22_Income_Limits!AP53&gt;[1]WAIVER_TX_Counties_FY22!AQ$2,[1]TX_Counties_FY22_Income_Limits!AP53,IF([1]TX_Counties_FY22_Income_Limits!AP53&lt;[1]WAIVER_TX_Counties_FY22!AQ$2,[1]WAIVER_TX_Counties_FY22!AQ$2,IF([1]TX_Counties_FY22_Income_Limits!AP53=[1]WAIVER_TX_Counties_FY22!AQ$2,[1]TX_Counties_FY22_Income_Limits!AP53)))</f>
        <v>78960.000000000058</v>
      </c>
      <c r="AR53" s="64">
        <f>IF([1]TX_Counties_FY22_Income_Limits!AQ53&gt;[1]WAIVER_TX_Counties_FY22!AR$2,[1]TX_Counties_FY22_Income_Limits!AQ53,IF([1]TX_Counties_FY22_Income_Limits!AQ53&lt;[1]WAIVER_TX_Counties_FY22!AR$2,[1]WAIVER_TX_Counties_FY22!AR$2,IF([1]TX_Counties_FY22_Income_Limits!AQ53=[1]WAIVER_TX_Counties_FY22!AR$2,[1]TX_Counties_FY22_Income_Limits!AQ53)))</f>
        <v>82320.000000000073</v>
      </c>
      <c r="AS53" s="64">
        <f>IF([1]TX_Counties_FY22_Income_Limits!AR53&gt;[1]WAIVER_TX_Counties_FY22!AS$2,[1]TX_Counties_FY22_Income_Limits!AR53,IF([1]TX_Counties_FY22_Income_Limits!AR53&lt;[1]WAIVER_TX_Counties_FY22!AS$2,[1]WAIVER_TX_Counties_FY22!AS$2,IF([1]TX_Counties_FY22_Income_Limits!AR53=[1]WAIVER_TX_Counties_FY22!AS$2,[1]TX_Counties_FY22_Income_Limits!AR53)))</f>
        <v>85680.000000000087</v>
      </c>
      <c r="AT53" s="64">
        <f>IF([1]TX_Counties_FY22_Income_Limits!AS53&gt;[1]WAIVER_TX_Counties_FY22!AT$2,[1]TX_Counties_FY22_Income_Limits!AS53,IF([1]TX_Counties_FY22_Income_Limits!AS53&lt;[1]WAIVER_TX_Counties_FY22!AT$2,[1]WAIVER_TX_Counties_FY22!AT$2,IF([1]TX_Counties_FY22_Income_Limits!AS53=[1]WAIVER_TX_Counties_FY22!AT$2,[1]TX_Counties_FY22_Income_Limits!AS53)))</f>
        <v>89040.000000000102</v>
      </c>
      <c r="AU53" s="64">
        <f>IF([1]TX_Counties_FY22_Income_Limits!AT53&gt;[1]WAIVER_TX_Counties_FY22!AU$2,[1]TX_Counties_FY22_Income_Limits!AT53,IF([1]TX_Counties_FY22_Income_Limits!AT53&lt;[1]WAIVER_TX_Counties_FY22!AU$2,[1]WAIVER_TX_Counties_FY22!AU$2,IF([1]TX_Counties_FY22_Income_Limits!AT53=[1]WAIVER_TX_Counties_FY22!AU$2,[1]TX_Counties_FY22_Income_Limits!AT53)))</f>
        <v>92400.000000000116</v>
      </c>
      <c r="AV53" s="64">
        <f>IF([1]TX_Counties_FY22_Income_Limits!AU53&gt;[1]WAIVER_TX_Counties_FY22!AV$2,[1]TX_Counties_FY22_Income_Limits!AU53,IF([1]TX_Counties_FY22_Income_Limits!AU53&lt;[1]WAIVER_TX_Counties_FY22!AV$2,[1]WAIVER_TX_Counties_FY22!AV$2,IF([1]TX_Counties_FY22_Income_Limits!AU53=[1]WAIVER_TX_Counties_FY22!AV$2,[1]TX_Counties_FY22_Income_Limits!AU53)))</f>
        <v>95760.000000000131</v>
      </c>
      <c r="AW53" s="64">
        <f>IF([1]TX_Counties_FY22_Income_Limits!AV53&gt;[1]WAIVER_TX_Counties_FY22!AW$2,[1]TX_Counties_FY22_Income_Limits!AV53,IF([1]TX_Counties_FY22_Income_Limits!AV53&lt;[1]WAIVER_TX_Counties_FY22!AW$2,[1]WAIVER_TX_Counties_FY22!AW$2,IF([1]TX_Counties_FY22_Income_Limits!AV53=[1]WAIVER_TX_Counties_FY22!AW$2,[1]TX_Counties_FY22_Income_Limits!AV53)))</f>
        <v>99120.000000000146</v>
      </c>
      <c r="AX53" s="64">
        <f>IF([1]TX_Counties_FY22_Income_Limits!AW53&gt;[1]WAIVER_TX_Counties_FY22!AX$2,[1]TX_Counties_FY22_Income_Limits!AW53,IF([1]TX_Counties_FY22_Income_Limits!AW53&lt;[1]WAIVER_TX_Counties_FY22!AX$2,[1]WAIVER_TX_Counties_FY22!AX$2,IF([1]TX_Counties_FY22_Income_Limits!AW53=[1]WAIVER_TX_Counties_FY22!AX$2,[1]TX_Counties_FY22_Income_Limits!AW53)))</f>
        <v>102480.00000000016</v>
      </c>
      <c r="AY53" s="64">
        <f>IF([1]TX_Counties_FY22_Income_Limits!AX53&gt;[1]WAIVER_TX_Counties_FY22!AY$2,[1]TX_Counties_FY22_Income_Limits!AX53,IF([1]TX_Counties_FY22_Income_Limits!AX53&lt;[1]WAIVER_TX_Counties_FY22!AY$2,[1]WAIVER_TX_Counties_FY22!AY$2,IF([1]TX_Counties_FY22_Income_Limits!AX53=[1]WAIVER_TX_Counties_FY22!AY$2,[1]TX_Counties_FY22_Income_Limits!AX53)))</f>
        <v>105840.00000000017</v>
      </c>
      <c r="AZ53" s="64">
        <f>IF([1]TX_Counties_FY22_Income_Limits!AY53&gt;[1]WAIVER_TX_Counties_FY22!AZ$2,[1]TX_Counties_FY22_Income_Limits!AY53,IF([1]TX_Counties_FY22_Income_Limits!AY53&lt;[1]WAIVER_TX_Counties_FY22!AZ$2,[1]WAIVER_TX_Counties_FY22!AZ$2,IF([1]TX_Counties_FY22_Income_Limits!AY53=[1]WAIVER_TX_Counties_FY22!AZ$2,[1]TX_Counties_FY22_Income_Limits!AY53)))</f>
        <v>109200.00000000019</v>
      </c>
      <c r="BA53" s="64">
        <f>IF([1]TX_Counties_FY22_Income_Limits!AZ53&gt;[1]WAIVER_TX_Counties_FY22!BA$2,[1]TX_Counties_FY22_Income_Limits!AZ53,IF([1]TX_Counties_FY22_Income_Limits!AZ53&lt;[1]WAIVER_TX_Counties_FY22!BA$2,[1]WAIVER_TX_Counties_FY22!BA$2,IF([1]TX_Counties_FY22_Income_Limits!AZ53=[1]WAIVER_TX_Counties_FY22!BA$2,[1]TX_Counties_FY22_Income_Limits!AZ53)))</f>
        <v>112560.0000000002</v>
      </c>
      <c r="BB53" s="64">
        <f>IF([1]TX_Counties_FY22_Income_Limits!BA53&gt;[1]WAIVER_TX_Counties_FY22!BB$2,[1]TX_Counties_FY22_Income_Limits!BA53,IF([1]TX_Counties_FY22_Income_Limits!BA53&lt;[1]WAIVER_TX_Counties_FY22!BB$2,[1]WAIVER_TX_Counties_FY22!BB$2,IF([1]TX_Counties_FY22_Income_Limits!BA53=[1]WAIVER_TX_Counties_FY22!BB$2,[1]TX_Counties_FY22_Income_Limits!BA53)))</f>
        <v>47050</v>
      </c>
      <c r="BC53" s="64">
        <f>IF([1]TX_Counties_FY22_Income_Limits!BB53&gt;[1]WAIVER_TX_Counties_FY22!BC$2,[1]TX_Counties_FY22_Income_Limits!BB53,IF([1]TX_Counties_FY22_Income_Limits!BB53&lt;[1]WAIVER_TX_Counties_FY22!BC$2,[1]WAIVER_TX_Counties_FY22!BC$2,IF([1]TX_Counties_FY22_Income_Limits!BB53=[1]WAIVER_TX_Counties_FY22!BC$2,[1]TX_Counties_FY22_Income_Limits!BB53)))</f>
        <v>53800</v>
      </c>
      <c r="BD53" s="64">
        <f>IF([1]TX_Counties_FY22_Income_Limits!BC53&gt;[1]WAIVER_TX_Counties_FY22!BD$2,[1]TX_Counties_FY22_Income_Limits!BC53,IF([1]TX_Counties_FY22_Income_Limits!BC53&lt;[1]WAIVER_TX_Counties_FY22!BD$2,[1]WAIVER_TX_Counties_FY22!BD$2,IF([1]TX_Counties_FY22_Income_Limits!BC53=[1]WAIVER_TX_Counties_FY22!BD$2,[1]TX_Counties_FY22_Income_Limits!BC53)))</f>
        <v>60500</v>
      </c>
      <c r="BE53" s="64">
        <f>IF([1]TX_Counties_FY22_Income_Limits!BD53&gt;[1]WAIVER_TX_Counties_FY22!BE$2,[1]TX_Counties_FY22_Income_Limits!BD53,IF([1]TX_Counties_FY22_Income_Limits!BD53&lt;[1]WAIVER_TX_Counties_FY22!BE$2,[1]WAIVER_TX_Counties_FY22!BE$2,IF([1]TX_Counties_FY22_Income_Limits!BD53=[1]WAIVER_TX_Counties_FY22!BE$2,[1]TX_Counties_FY22_Income_Limits!BD53)))</f>
        <v>67250</v>
      </c>
      <c r="BF53" s="64">
        <f>IF([1]TX_Counties_FY22_Income_Limits!BE53&gt;[1]WAIVER_TX_Counties_FY22!BF$2,[1]TX_Counties_FY22_Income_Limits!BE53,IF([1]TX_Counties_FY22_Income_Limits!BE53&lt;[1]WAIVER_TX_Counties_FY22!BF$2,[1]WAIVER_TX_Counties_FY22!BF$2,IF([1]TX_Counties_FY22_Income_Limits!BE53=[1]WAIVER_TX_Counties_FY22!BF$2,[1]TX_Counties_FY22_Income_Limits!BE53)))</f>
        <v>72650</v>
      </c>
      <c r="BG53" s="64">
        <f>IF([1]TX_Counties_FY22_Income_Limits!BF53&gt;[1]WAIVER_TX_Counties_FY22!BG$2,[1]TX_Counties_FY22_Income_Limits!BF53,IF([1]TX_Counties_FY22_Income_Limits!BF53&lt;[1]WAIVER_TX_Counties_FY22!BG$2,[1]WAIVER_TX_Counties_FY22!BG$2,IF([1]TX_Counties_FY22_Income_Limits!BF53=[1]WAIVER_TX_Counties_FY22!BG$2,[1]TX_Counties_FY22_Income_Limits!BF53)))</f>
        <v>78000</v>
      </c>
      <c r="BH53" s="64">
        <f>IF([1]TX_Counties_FY22_Income_Limits!BG53&gt;[1]WAIVER_TX_Counties_FY22!BH$2,[1]TX_Counties_FY22_Income_Limits!BG53,IF([1]TX_Counties_FY22_Income_Limits!BG53&lt;[1]WAIVER_TX_Counties_FY22!BH$2,[1]WAIVER_TX_Counties_FY22!BH$2,IF([1]TX_Counties_FY22_Income_Limits!BG53=[1]WAIVER_TX_Counties_FY22!BH$2,[1]TX_Counties_FY22_Income_Limits!BG53)))</f>
        <v>83400</v>
      </c>
      <c r="BI53" s="64">
        <f>IF([1]TX_Counties_FY22_Income_Limits!BH53&gt;[1]WAIVER_TX_Counties_FY22!BI$2,[1]TX_Counties_FY22_Income_Limits!BH53,IF([1]TX_Counties_FY22_Income_Limits!BH53&lt;[1]WAIVER_TX_Counties_FY22!BI$2,[1]WAIVER_TX_Counties_FY22!BI$2,IF([1]TX_Counties_FY22_Income_Limits!BH53=[1]WAIVER_TX_Counties_FY22!BI$2,[1]TX_Counties_FY22_Income_Limits!BH53)))</f>
        <v>88750</v>
      </c>
      <c r="BJ53" s="64">
        <f>IF([1]TX_Counties_FY22_Income_Limits!BI53&gt;[1]WAIVER_TX_Counties_FY22!BJ$2,[1]TX_Counties_FY22_Income_Limits!BI53,IF([1]TX_Counties_FY22_Income_Limits!BI53&lt;[1]WAIVER_TX_Counties_FY22!BJ$2,[1]WAIVER_TX_Counties_FY22!BJ$2,IF([1]TX_Counties_FY22_Income_Limits!BI53=[1]WAIVER_TX_Counties_FY22!BJ$2,[1]TX_Counties_FY22_Income_Limits!BI53)))</f>
        <v>94150</v>
      </c>
      <c r="BK53" s="64">
        <f>IF([1]TX_Counties_FY22_Income_Limits!BJ53&gt;[1]WAIVER_TX_Counties_FY22!BK$2,[1]TX_Counties_FY22_Income_Limits!BJ53,IF([1]TX_Counties_FY22_Income_Limits!BJ53&lt;[1]WAIVER_TX_Counties_FY22!BK$2,[1]WAIVER_TX_Counties_FY22!BK$2,IF([1]TX_Counties_FY22_Income_Limits!BJ53=[1]WAIVER_TX_Counties_FY22!BK$2,[1]TX_Counties_FY22_Income_Limits!BJ53)))</f>
        <v>99530</v>
      </c>
      <c r="BL53" s="64">
        <f>IF([1]TX_Counties_FY22_Income_Limits!BK53&gt;[1]WAIVER_TX_Counties_FY22!BL$2,[1]TX_Counties_FY22_Income_Limits!BK53,IF([1]TX_Counties_FY22_Income_Limits!BK53&lt;[1]WAIVER_TX_Counties_FY22!BL$2,[1]WAIVER_TX_Counties_FY22!BL$2,IF([1]TX_Counties_FY22_Income_Limits!BK53=[1]WAIVER_TX_Counties_FY22!BL$2,[1]TX_Counties_FY22_Income_Limits!BK53)))</f>
        <v>104910</v>
      </c>
      <c r="BM53" s="64">
        <f>IF([1]TX_Counties_FY22_Income_Limits!BL53&gt;[1]WAIVER_TX_Counties_FY22!BM$2,[1]TX_Counties_FY22_Income_Limits!BL53,IF([1]TX_Counties_FY22_Income_Limits!BL53&lt;[1]WAIVER_TX_Counties_FY22!BM$2,[1]WAIVER_TX_Counties_FY22!BM$2,IF([1]TX_Counties_FY22_Income_Limits!BL53=[1]WAIVER_TX_Counties_FY22!BM$2,[1]TX_Counties_FY22_Income_Limits!BL53)))</f>
        <v>110290</v>
      </c>
      <c r="BN53" s="64">
        <f>IF([1]TX_Counties_FY22_Income_Limits!BM53&gt;[1]WAIVER_TX_Counties_FY22!BN$2,[1]TX_Counties_FY22_Income_Limits!BM53,IF([1]TX_Counties_FY22_Income_Limits!BM53&lt;[1]WAIVER_TX_Counties_FY22!BN$2,[1]WAIVER_TX_Counties_FY22!BN$2,IF([1]TX_Counties_FY22_Income_Limits!BM53=[1]WAIVER_TX_Counties_FY22!BN$2,[1]TX_Counties_FY22_Income_Limits!BM53)))</f>
        <v>115670</v>
      </c>
      <c r="BO53" s="64">
        <f>IF([1]TX_Counties_FY22_Income_Limits!BN53&gt;[1]WAIVER_TX_Counties_FY22!BO$2,[1]TX_Counties_FY22_Income_Limits!BN53,IF([1]TX_Counties_FY22_Income_Limits!BN53&lt;[1]WAIVER_TX_Counties_FY22!BO$2,[1]WAIVER_TX_Counties_FY22!BO$2,IF([1]TX_Counties_FY22_Income_Limits!BN53=[1]WAIVER_TX_Counties_FY22!BO$2,[1]TX_Counties_FY22_Income_Limits!BN53)))</f>
        <v>121050</v>
      </c>
      <c r="BP53" s="64">
        <f>IF([1]TX_Counties_FY22_Income_Limits!BO53&gt;[1]WAIVER_TX_Counties_FY22!BP$2,[1]TX_Counties_FY22_Income_Limits!BO53,IF([1]TX_Counties_FY22_Income_Limits!BO53&lt;[1]WAIVER_TX_Counties_FY22!BP$2,[1]WAIVER_TX_Counties_FY22!BP$2,IF([1]TX_Counties_FY22_Income_Limits!BO53=[1]WAIVER_TX_Counties_FY22!BP$2,[1]TX_Counties_FY22_Income_Limits!BO53)))</f>
        <v>126430</v>
      </c>
      <c r="BQ53" s="64">
        <f>IF([1]TX_Counties_FY22_Income_Limits!BP53&gt;[1]WAIVER_TX_Counties_FY22!BQ$2,[1]TX_Counties_FY22_Income_Limits!BP53,IF([1]TX_Counties_FY22_Income_Limits!BP53&lt;[1]WAIVER_TX_Counties_FY22!BQ$2,[1]WAIVER_TX_Counties_FY22!BQ$2,IF([1]TX_Counties_FY22_Income_Limits!BP53=[1]WAIVER_TX_Counties_FY22!BQ$2,[1]TX_Counties_FY22_Income_Limits!BP53)))</f>
        <v>131810</v>
      </c>
      <c r="BR53" s="64">
        <f>IF([1]TX_Counties_FY22_Income_Limits!BQ53&gt;[1]WAIVER_TX_Counties_FY22!BR$2,[1]TX_Counties_FY22_Income_Limits!BQ53,IF([1]TX_Counties_FY22_Income_Limits!BQ53&lt;[1]WAIVER_TX_Counties_FY22!BR$2,[1]WAIVER_TX_Counties_FY22!BR$2,IF([1]TX_Counties_FY22_Income_Limits!BQ53=[1]WAIVER_TX_Counties_FY22!BR$2,[1]TX_Counties_FY22_Income_Limits!BQ53)))</f>
        <v>137190</v>
      </c>
      <c r="BS53" s="64">
        <f>IF([1]TX_Counties_FY22_Income_Limits!BR53&gt;[1]WAIVER_TX_Counties_FY22!BS$2,[1]TX_Counties_FY22_Income_Limits!BR53,IF([1]TX_Counties_FY22_Income_Limits!BR53&lt;[1]WAIVER_TX_Counties_FY22!BS$2,[1]WAIVER_TX_Counties_FY22!BS$2,IF([1]TX_Counties_FY22_Income_Limits!BR53=[1]WAIVER_TX_Counties_FY22!BS$2,[1]TX_Counties_FY22_Income_Limits!BR53)))</f>
        <v>142570</v>
      </c>
      <c r="BT53" s="64">
        <f>IF([1]TX_Counties_FY22_Income_Limits!BS53&gt;[1]WAIVER_TX_Counties_FY22!BT$2,[1]TX_Counties_FY22_Income_Limits!BS53,IF([1]TX_Counties_FY22_Income_Limits!BS53&lt;[1]WAIVER_TX_Counties_FY22!BT$2,[1]WAIVER_TX_Counties_FY22!BT$2,IF([1]TX_Counties_FY22_Income_Limits!BS53=[1]WAIVER_TX_Counties_FY22!BT$2,[1]TX_Counties_FY22_Income_Limits!BS53)))</f>
        <v>147950</v>
      </c>
      <c r="BU53" s="64">
        <f>IF([1]TX_Counties_FY22_Income_Limits!BT53&gt;[1]WAIVER_TX_Counties_FY22!BU$2,[1]TX_Counties_FY22_Income_Limits!BT53,IF([1]TX_Counties_FY22_Income_Limits!BT53&lt;[1]WAIVER_TX_Counties_FY22!BU$2,[1]WAIVER_TX_Counties_FY22!BU$2,IF([1]TX_Counties_FY22_Income_Limits!BT53=[1]WAIVER_TX_Counties_FY22!BU$2,[1]TX_Counties_FY22_Income_Limits!BT53)))</f>
        <v>153330</v>
      </c>
      <c r="BV53" s="64">
        <f>IF([1]TX_Counties_FY22_Income_Limits!BU53&gt;[1]WAIVER_TX_Counties_FY22!BV$2,[1]TX_Counties_FY22_Income_Limits!BU53,IF([1]TX_Counties_FY22_Income_Limits!BU53&lt;[1]WAIVER_TX_Counties_FY22!BV$2,[1]WAIVER_TX_Counties_FY22!BV$2,IF([1]TX_Counties_FY22_Income_Limits!BU53=[1]WAIVER_TX_Counties_FY22!BV$2,[1]TX_Counties_FY22_Income_Limits!BU53)))</f>
        <v>158710</v>
      </c>
      <c r="BW53" s="64">
        <f>IF([1]TX_Counties_FY22_Income_Limits!BV53&gt;[1]WAIVER_TX_Counties_FY22!BW$2,[1]TX_Counties_FY22_Income_Limits!BV53,IF([1]TX_Counties_FY22_Income_Limits!BV53&lt;[1]WAIVER_TX_Counties_FY22!BW$2,[1]WAIVER_TX_Counties_FY22!BW$2,IF([1]TX_Counties_FY22_Income_Limits!BV53=[1]WAIVER_TX_Counties_FY22!BW$2,[1]TX_Counties_FY22_Income_Limits!BV53)))</f>
        <v>164090</v>
      </c>
      <c r="BX53" s="64">
        <f>IF([1]TX_Counties_FY22_Income_Limits!BW53&gt;[1]WAIVER_TX_Counties_FY22!BX$2,[1]TX_Counties_FY22_Income_Limits!BW53,IF([1]TX_Counties_FY22_Income_Limits!BW53&lt;[1]WAIVER_TX_Counties_FY22!BX$2,[1]WAIVER_TX_Counties_FY22!BX$2,IF([1]TX_Counties_FY22_Income_Limits!BW53=[1]WAIVER_TX_Counties_FY22!BX$2,[1]TX_Counties_FY22_Income_Limits!BW53)))</f>
        <v>169470</v>
      </c>
      <c r="BY53" s="64">
        <f>IF([1]TX_Counties_FY22_Income_Limits!BX53&gt;[1]WAIVER_TX_Counties_FY22!BY$2,[1]TX_Counties_FY22_Income_Limits!BX53,IF([1]TX_Counties_FY22_Income_Limits!BX53&lt;[1]WAIVER_TX_Counties_FY22!BY$2,[1]WAIVER_TX_Counties_FY22!BY$2,IF([1]TX_Counties_FY22_Income_Limits!BX53=[1]WAIVER_TX_Counties_FY22!BY$2,[1]TX_Counties_FY22_Income_Limits!BX53)))</f>
        <v>174850</v>
      </c>
      <c r="BZ53" s="64">
        <f>IF([1]TX_Counties_FY22_Income_Limits!BY53&gt;[1]WAIVER_TX_Counties_FY22!BZ$2,[1]TX_Counties_FY22_Income_Limits!BY53,IF([1]TX_Counties_FY22_Income_Limits!BY53&lt;[1]WAIVER_TX_Counties_FY22!BZ$2,[1]WAIVER_TX_Counties_FY22!BZ$2,IF([1]TX_Counties_FY22_Income_Limits!BY53=[1]WAIVER_TX_Counties_FY22!BZ$2,[1]TX_Counties_FY22_Income_Limits!BY53)))</f>
        <v>180230</v>
      </c>
      <c r="CA53" s="64">
        <f>IF([1]TX_Counties_FY22_Income_Limits!BZ53&gt;[1]WAIVER_TX_Counties_FY22!CA$2,[1]TX_Counties_FY22_Income_Limits!BZ53,IF([1]TX_Counties_FY22_Income_Limits!BZ53&lt;[1]WAIVER_TX_Counties_FY22!CA$2,[1]WAIVER_TX_Counties_FY22!CA$2,IF([1]TX_Counties_FY22_Income_Limits!BZ53=[1]WAIVER_TX_Counties_FY22!CA$2,[1]TX_Counties_FY22_Income_Limits!BZ53)))</f>
        <v>59709.999999999993</v>
      </c>
      <c r="CB53" s="64">
        <f>IF([1]TX_Counties_FY22_Income_Limits!CA53&gt;[1]WAIVER_TX_Counties_FY22!CB$2,[1]TX_Counties_FY22_Income_Limits!CA53,IF([1]TX_Counties_FY22_Income_Limits!CA53&lt;[1]WAIVER_TX_Counties_FY22!CB$2,[1]WAIVER_TX_Counties_FY22!CB$2,IF([1]TX_Counties_FY22_Income_Limits!CA53=[1]WAIVER_TX_Counties_FY22!CB$2,[1]TX_Counties_FY22_Income_Limits!CA53)))</f>
        <v>68240</v>
      </c>
      <c r="CC53" s="64">
        <f>IF([1]TX_Counties_FY22_Income_Limits!CB53&gt;[1]WAIVER_TX_Counties_FY22!CC$2,[1]TX_Counties_FY22_Income_Limits!CB53,IF([1]TX_Counties_FY22_Income_Limits!CB53&lt;[1]WAIVER_TX_Counties_FY22!CC$2,[1]WAIVER_TX_Counties_FY22!CC$2,IF([1]TX_Counties_FY22_Income_Limits!CB53=[1]WAIVER_TX_Counties_FY22!CC$2,[1]TX_Counties_FY22_Income_Limits!CB53)))</f>
        <v>76770</v>
      </c>
      <c r="CD53" s="64">
        <f>IF([1]TX_Counties_FY22_Income_Limits!CC53&gt;[1]WAIVER_TX_Counties_FY22!CD$2,[1]TX_Counties_FY22_Income_Limits!CC53,IF([1]TX_Counties_FY22_Income_Limits!CC53&lt;[1]WAIVER_TX_Counties_FY22!CD$2,[1]WAIVER_TX_Counties_FY22!CD$2,IF([1]TX_Counties_FY22_Income_Limits!CC53=[1]WAIVER_TX_Counties_FY22!CD$2,[1]TX_Counties_FY22_Income_Limits!CC53)))</f>
        <v>85300</v>
      </c>
      <c r="CE53" s="64">
        <f>IF([1]TX_Counties_FY22_Income_Limits!CD53&gt;[1]WAIVER_TX_Counties_FY22!CE$2,[1]TX_Counties_FY22_Income_Limits!CD53,IF([1]TX_Counties_FY22_Income_Limits!CD53&lt;[1]WAIVER_TX_Counties_FY22!CE$2,[1]WAIVER_TX_Counties_FY22!CE$2,IF([1]TX_Counties_FY22_Income_Limits!CD53=[1]WAIVER_TX_Counties_FY22!CE$2,[1]TX_Counties_FY22_Income_Limits!CD53)))</f>
        <v>92124</v>
      </c>
      <c r="CF53" s="64">
        <f>IF([1]TX_Counties_FY22_Income_Limits!CE53&gt;[1]WAIVER_TX_Counties_FY22!CF$2,[1]TX_Counties_FY22_Income_Limits!CE53,IF([1]TX_Counties_FY22_Income_Limits!CE53&lt;[1]WAIVER_TX_Counties_FY22!CF$2,[1]WAIVER_TX_Counties_FY22!CF$2,IF([1]TX_Counties_FY22_Income_Limits!CE53=[1]WAIVER_TX_Counties_FY22!CF$2,[1]TX_Counties_FY22_Income_Limits!CE53)))</f>
        <v>98948</v>
      </c>
      <c r="CG53" s="64">
        <f>IF([1]TX_Counties_FY22_Income_Limits!CF53&gt;[1]WAIVER_TX_Counties_FY22!CG$2,[1]TX_Counties_FY22_Income_Limits!CF53,IF([1]TX_Counties_FY22_Income_Limits!CF53&lt;[1]WAIVER_TX_Counties_FY22!CG$2,[1]WAIVER_TX_Counties_FY22!CG$2,IF([1]TX_Counties_FY22_Income_Limits!CF53=[1]WAIVER_TX_Counties_FY22!CG$2,[1]TX_Counties_FY22_Income_Limits!CF53)))</f>
        <v>105772</v>
      </c>
      <c r="CH53" s="64">
        <f>IF([1]TX_Counties_FY22_Income_Limits!CG53&gt;[1]WAIVER_TX_Counties_FY22!CH$2,[1]TX_Counties_FY22_Income_Limits!CG53,IF([1]TX_Counties_FY22_Income_Limits!CG53&lt;[1]WAIVER_TX_Counties_FY22!CH$2,[1]WAIVER_TX_Counties_FY22!CH$2,IF([1]TX_Counties_FY22_Income_Limits!CG53=[1]WAIVER_TX_Counties_FY22!CH$2,[1]TX_Counties_FY22_Income_Limits!CG53)))</f>
        <v>112596</v>
      </c>
      <c r="CI53" s="64">
        <f>IF([1]TX_Counties_FY22_Income_Limits!CH53&gt;[1]WAIVER_TX_Counties_FY22!CI$2,[1]TX_Counties_FY22_Income_Limits!CH53,IF([1]TX_Counties_FY22_Income_Limits!CH53&lt;[1]WAIVER_TX_Counties_FY22!CI$2,[1]WAIVER_TX_Counties_FY22!CI$2,IF([1]TX_Counties_FY22_Income_Limits!CH53=[1]WAIVER_TX_Counties_FY22!CI$2,[1]TX_Counties_FY22_Income_Limits!CH53)))</f>
        <v>119419.99999999999</v>
      </c>
      <c r="CJ53" s="64">
        <f>IF([1]TX_Counties_FY22_Income_Limits!CI53&gt;[1]WAIVER_TX_Counties_FY22!CJ$2,[1]TX_Counties_FY22_Income_Limits!CI53,IF([1]TX_Counties_FY22_Income_Limits!CI53&lt;[1]WAIVER_TX_Counties_FY22!CJ$2,[1]WAIVER_TX_Counties_FY22!CJ$2,IF([1]TX_Counties_FY22_Income_Limits!CI53=[1]WAIVER_TX_Counties_FY22!CJ$2,[1]TX_Counties_FY22_Income_Limits!CI53)))</f>
        <v>126244</v>
      </c>
      <c r="CK53" s="64">
        <f>IF([1]TX_Counties_FY22_Income_Limits!CJ53&gt;[1]WAIVER_TX_Counties_FY22!CK$2,[1]TX_Counties_FY22_Income_Limits!CJ53,IF([1]TX_Counties_FY22_Income_Limits!CJ53&lt;[1]WAIVER_TX_Counties_FY22!CK$2,[1]WAIVER_TX_Counties_FY22!CK$2,IF([1]TX_Counties_FY22_Income_Limits!CJ53=[1]WAIVER_TX_Counties_FY22!CK$2,[1]TX_Counties_FY22_Income_Limits!CJ53)))</f>
        <v>133068</v>
      </c>
      <c r="CL53" s="64">
        <f>IF([1]TX_Counties_FY22_Income_Limits!CK53&gt;[1]WAIVER_TX_Counties_FY22!CL$2,[1]TX_Counties_FY22_Income_Limits!CK53,IF([1]TX_Counties_FY22_Income_Limits!CK53&lt;[1]WAIVER_TX_Counties_FY22!CL$2,[1]WAIVER_TX_Counties_FY22!CL$2,IF([1]TX_Counties_FY22_Income_Limits!CK53=[1]WAIVER_TX_Counties_FY22!CL$2,[1]TX_Counties_FY22_Income_Limits!CK53)))</f>
        <v>139892</v>
      </c>
      <c r="CM53" s="64">
        <f>IF([1]TX_Counties_FY22_Income_Limits!CL53&gt;[1]WAIVER_TX_Counties_FY22!CM$2,[1]TX_Counties_FY22_Income_Limits!CL53,IF([1]TX_Counties_FY22_Income_Limits!CL53&lt;[1]WAIVER_TX_Counties_FY22!CM$2,[1]WAIVER_TX_Counties_FY22!CM$2,IF([1]TX_Counties_FY22_Income_Limits!CL53=[1]WAIVER_TX_Counties_FY22!CM$2,[1]TX_Counties_FY22_Income_Limits!CL53)))</f>
        <v>146716</v>
      </c>
      <c r="CN53" s="64">
        <f>IF([1]TX_Counties_FY22_Income_Limits!CM53&gt;[1]WAIVER_TX_Counties_FY22!CN$2,[1]TX_Counties_FY22_Income_Limits!CM53,IF([1]TX_Counties_FY22_Income_Limits!CM53&lt;[1]WAIVER_TX_Counties_FY22!CN$2,[1]WAIVER_TX_Counties_FY22!CN$2,IF([1]TX_Counties_FY22_Income_Limits!CM53=[1]WAIVER_TX_Counties_FY22!CN$2,[1]TX_Counties_FY22_Income_Limits!CM53)))</f>
        <v>153540</v>
      </c>
      <c r="CO53" s="64">
        <f>IF([1]TX_Counties_FY22_Income_Limits!CN53&gt;[1]WAIVER_TX_Counties_FY22!CO$2,[1]TX_Counties_FY22_Income_Limits!CN53,IF([1]TX_Counties_FY22_Income_Limits!CN53&lt;[1]WAIVER_TX_Counties_FY22!CO$2,[1]WAIVER_TX_Counties_FY22!CO$2,IF([1]TX_Counties_FY22_Income_Limits!CN53=[1]WAIVER_TX_Counties_FY22!CO$2,[1]TX_Counties_FY22_Income_Limits!CN53)))</f>
        <v>160364</v>
      </c>
      <c r="CP53" s="64">
        <f>IF([1]TX_Counties_FY22_Income_Limits!CO53&gt;[1]WAIVER_TX_Counties_FY22!CP$2,[1]TX_Counties_FY22_Income_Limits!CO53,IF([1]TX_Counties_FY22_Income_Limits!CO53&lt;[1]WAIVER_TX_Counties_FY22!CP$2,[1]WAIVER_TX_Counties_FY22!CP$2,IF([1]TX_Counties_FY22_Income_Limits!CO53=[1]WAIVER_TX_Counties_FY22!CP$2,[1]TX_Counties_FY22_Income_Limits!CO53)))</f>
        <v>167188</v>
      </c>
      <c r="CQ53" s="64">
        <f>IF([1]TX_Counties_FY22_Income_Limits!CP53&gt;[1]WAIVER_TX_Counties_FY22!CQ$2,[1]TX_Counties_FY22_Income_Limits!CP53,IF([1]TX_Counties_FY22_Income_Limits!CP53&lt;[1]WAIVER_TX_Counties_FY22!CQ$2,[1]WAIVER_TX_Counties_FY22!CQ$2,IF([1]TX_Counties_FY22_Income_Limits!CP53=[1]WAIVER_TX_Counties_FY22!CQ$2,[1]TX_Counties_FY22_Income_Limits!CP53)))</f>
        <v>174012</v>
      </c>
      <c r="CR53" s="64">
        <f>IF([1]TX_Counties_FY22_Income_Limits!CQ53&gt;[1]WAIVER_TX_Counties_FY22!CR$2,[1]TX_Counties_FY22_Income_Limits!CQ53,IF([1]TX_Counties_FY22_Income_Limits!CQ53&lt;[1]WAIVER_TX_Counties_FY22!CR$2,[1]WAIVER_TX_Counties_FY22!CR$2,IF([1]TX_Counties_FY22_Income_Limits!CQ53=[1]WAIVER_TX_Counties_FY22!CR$2,[1]TX_Counties_FY22_Income_Limits!CQ53)))</f>
        <v>180836</v>
      </c>
      <c r="CS53" s="64">
        <f>IF([1]TX_Counties_FY22_Income_Limits!CR53&gt;[1]WAIVER_TX_Counties_FY22!CS$2,[1]TX_Counties_FY22_Income_Limits!CR53,IF([1]TX_Counties_FY22_Income_Limits!CR53&lt;[1]WAIVER_TX_Counties_FY22!CS$2,[1]WAIVER_TX_Counties_FY22!CS$2,IF([1]TX_Counties_FY22_Income_Limits!CR53=[1]WAIVER_TX_Counties_FY22!CS$2,[1]TX_Counties_FY22_Income_Limits!CR53)))</f>
        <v>187660</v>
      </c>
      <c r="CT53" s="64">
        <f>IF([1]TX_Counties_FY22_Income_Limits!CS53&gt;[1]WAIVER_TX_Counties_FY22!CT$2,[1]TX_Counties_FY22_Income_Limits!CS53,IF([1]TX_Counties_FY22_Income_Limits!CS53&lt;[1]WAIVER_TX_Counties_FY22!CT$2,[1]WAIVER_TX_Counties_FY22!CT$2,IF([1]TX_Counties_FY22_Income_Limits!CS53=[1]WAIVER_TX_Counties_FY22!CT$2,[1]TX_Counties_FY22_Income_Limits!CS53)))</f>
        <v>194484</v>
      </c>
      <c r="CU53" s="64">
        <f>IF([1]TX_Counties_FY22_Income_Limits!CT53&gt;[1]WAIVER_TX_Counties_FY22!CU$2,[1]TX_Counties_FY22_Income_Limits!CT53,IF([1]TX_Counties_FY22_Income_Limits!CT53&lt;[1]WAIVER_TX_Counties_FY22!CU$2,[1]WAIVER_TX_Counties_FY22!CU$2,IF([1]TX_Counties_FY22_Income_Limits!CT53=[1]WAIVER_TX_Counties_FY22!CU$2,[1]TX_Counties_FY22_Income_Limits!CT53)))</f>
        <v>201308</v>
      </c>
      <c r="CV53" s="64">
        <f>IF([1]TX_Counties_FY22_Income_Limits!CU53&gt;[1]WAIVER_TX_Counties_FY22!CV$2,[1]TX_Counties_FY22_Income_Limits!CU53,IF([1]TX_Counties_FY22_Income_Limits!CU53&lt;[1]WAIVER_TX_Counties_FY22!CV$2,[1]WAIVER_TX_Counties_FY22!CV$2,IF([1]TX_Counties_FY22_Income_Limits!CU53=[1]WAIVER_TX_Counties_FY22!CV$2,[1]TX_Counties_FY22_Income_Limits!CU53)))</f>
        <v>208132</v>
      </c>
      <c r="CW53" s="64">
        <f>IF([1]TX_Counties_FY22_Income_Limits!CV53&gt;[1]WAIVER_TX_Counties_FY22!CW$2,[1]TX_Counties_FY22_Income_Limits!CV53,IF([1]TX_Counties_FY22_Income_Limits!CV53&lt;[1]WAIVER_TX_Counties_FY22!CW$2,[1]WAIVER_TX_Counties_FY22!CW$2,IF([1]TX_Counties_FY22_Income_Limits!CV53=[1]WAIVER_TX_Counties_FY22!CW$2,[1]TX_Counties_FY22_Income_Limits!CV53)))</f>
        <v>214956</v>
      </c>
      <c r="CX53" s="64">
        <f>IF([1]TX_Counties_FY22_Income_Limits!CW53&gt;[1]WAIVER_TX_Counties_FY22!CX$2,[1]TX_Counties_FY22_Income_Limits!CW53,IF([1]TX_Counties_FY22_Income_Limits!CW53&lt;[1]WAIVER_TX_Counties_FY22!CX$2,[1]WAIVER_TX_Counties_FY22!CX$2,IF([1]TX_Counties_FY22_Income_Limits!CW53=[1]WAIVER_TX_Counties_FY22!CX$2,[1]TX_Counties_FY22_Income_Limits!CW53)))</f>
        <v>221780</v>
      </c>
      <c r="CY53" s="64">
        <f>IF([1]TX_Counties_FY22_Income_Limits!CX53&gt;[1]WAIVER_TX_Counties_FY22!CY$2,[1]TX_Counties_FY22_Income_Limits!CX53,IF([1]TX_Counties_FY22_Income_Limits!CX53&lt;[1]WAIVER_TX_Counties_FY22!CY$2,[1]WAIVER_TX_Counties_FY22!CY$2,IF([1]TX_Counties_FY22_Income_Limits!CX53=[1]WAIVER_TX_Counties_FY22!CY$2,[1]TX_Counties_FY22_Income_Limits!CX53)))</f>
        <v>228604</v>
      </c>
      <c r="CZ53" s="64">
        <f>IF([1]TX_Counties_FY22_Income_Limits!CY53&gt;[1]WAIVER_TX_Counties_FY22!CZ$2,[1]TX_Counties_FY22_Income_Limits!CY53,IF([1]TX_Counties_FY22_Income_Limits!CY53&lt;[1]WAIVER_TX_Counties_FY22!CZ$2,[1]WAIVER_TX_Counties_FY22!CZ$2,IF([1]TX_Counties_FY22_Income_Limits!CY53=[1]WAIVER_TX_Counties_FY22!CZ$2,[1]TX_Counties_FY22_Income_Limits!CY53)))</f>
        <v>71652</v>
      </c>
      <c r="DA53" s="64">
        <f>IF([1]TX_Counties_FY22_Income_Limits!CZ53&gt;[1]WAIVER_TX_Counties_FY22!DA$2,[1]TX_Counties_FY22_Income_Limits!CZ53,IF([1]TX_Counties_FY22_Income_Limits!CZ53&lt;[1]WAIVER_TX_Counties_FY22!DA$2,[1]WAIVER_TX_Counties_FY22!DA$2,IF([1]TX_Counties_FY22_Income_Limits!CZ53=[1]WAIVER_TX_Counties_FY22!DA$2,[1]TX_Counties_FY22_Income_Limits!CZ53)))</f>
        <v>81888</v>
      </c>
      <c r="DB53" s="64">
        <f>IF([1]TX_Counties_FY22_Income_Limits!DA53&gt;[1]WAIVER_TX_Counties_FY22!DB$2,[1]TX_Counties_FY22_Income_Limits!DA53,IF([1]TX_Counties_FY22_Income_Limits!DA53&lt;[1]WAIVER_TX_Counties_FY22!DB$2,[1]WAIVER_TX_Counties_FY22!DB$2,IF([1]TX_Counties_FY22_Income_Limits!DA53=[1]WAIVER_TX_Counties_FY22!DB$2,[1]TX_Counties_FY22_Income_Limits!DA53)))</f>
        <v>92124</v>
      </c>
      <c r="DC53" s="64">
        <f>IF([1]TX_Counties_FY22_Income_Limits!DB53&gt;[1]WAIVER_TX_Counties_FY22!DC$2,[1]TX_Counties_FY22_Income_Limits!DB53,IF([1]TX_Counties_FY22_Income_Limits!DB53&lt;[1]WAIVER_TX_Counties_FY22!DC$2,[1]WAIVER_TX_Counties_FY22!DC$2,IF([1]TX_Counties_FY22_Income_Limits!DB53=[1]WAIVER_TX_Counties_FY22!DC$2,[1]TX_Counties_FY22_Income_Limits!DB53)))</f>
        <v>102360</v>
      </c>
      <c r="DD53" s="64">
        <f>IF([1]TX_Counties_FY22_Income_Limits!DC53&gt;[1]WAIVER_TX_Counties_FY22!DD$2,[1]TX_Counties_FY22_Income_Limits!DC53,IF([1]TX_Counties_FY22_Income_Limits!DC53&lt;[1]WAIVER_TX_Counties_FY22!DD$2,[1]WAIVER_TX_Counties_FY22!DD$2,IF([1]TX_Counties_FY22_Income_Limits!DC53=[1]WAIVER_TX_Counties_FY22!DD$2,[1]TX_Counties_FY22_Income_Limits!DC53)))</f>
        <v>110548.8</v>
      </c>
      <c r="DE53" s="64">
        <f>IF([1]TX_Counties_FY22_Income_Limits!DD53&gt;[1]WAIVER_TX_Counties_FY22!DE$2,[1]TX_Counties_FY22_Income_Limits!DD53,IF([1]TX_Counties_FY22_Income_Limits!DD53&lt;[1]WAIVER_TX_Counties_FY22!DE$2,[1]WAIVER_TX_Counties_FY22!DE$2,IF([1]TX_Counties_FY22_Income_Limits!DD53=[1]WAIVER_TX_Counties_FY22!DE$2,[1]TX_Counties_FY22_Income_Limits!DD53)))</f>
        <v>118737.59999999999</v>
      </c>
      <c r="DF53" s="64">
        <f>IF([1]TX_Counties_FY22_Income_Limits!DE53&gt;[1]WAIVER_TX_Counties_FY22!DF$2,[1]TX_Counties_FY22_Income_Limits!DE53,IF([1]TX_Counties_FY22_Income_Limits!DE53&lt;[1]WAIVER_TX_Counties_FY22!DF$2,[1]WAIVER_TX_Counties_FY22!DF$2,IF([1]TX_Counties_FY22_Income_Limits!DE53=[1]WAIVER_TX_Counties_FY22!DF$2,[1]TX_Counties_FY22_Income_Limits!DE53)))</f>
        <v>126926.39999999999</v>
      </c>
      <c r="DG53" s="64">
        <f>IF([1]TX_Counties_FY22_Income_Limits!DF53&gt;[1]WAIVER_TX_Counties_FY22!DG$2,[1]TX_Counties_FY22_Income_Limits!DF53,IF([1]TX_Counties_FY22_Income_Limits!DF53&lt;[1]WAIVER_TX_Counties_FY22!DG$2,[1]WAIVER_TX_Counties_FY22!DG$2,IF([1]TX_Counties_FY22_Income_Limits!DF53=[1]WAIVER_TX_Counties_FY22!DG$2,[1]TX_Counties_FY22_Income_Limits!DF53)))</f>
        <v>135115.20000000001</v>
      </c>
      <c r="DH53" s="64">
        <f>IF([1]TX_Counties_FY22_Income_Limits!DG53&gt;[1]WAIVER_TX_Counties_FY22!DH$2,[1]TX_Counties_FY22_Income_Limits!DG53,IF([1]TX_Counties_FY22_Income_Limits!DG53&lt;[1]WAIVER_TX_Counties_FY22!DH$2,[1]WAIVER_TX_Counties_FY22!DH$2,IF([1]TX_Counties_FY22_Income_Limits!DG53=[1]WAIVER_TX_Counties_FY22!DH$2,[1]TX_Counties_FY22_Income_Limits!DG53)))</f>
        <v>143304</v>
      </c>
      <c r="DI53" s="64">
        <f>IF([1]TX_Counties_FY22_Income_Limits!DH53&gt;[1]WAIVER_TX_Counties_FY22!DI$2,[1]TX_Counties_FY22_Income_Limits!DH53,IF([1]TX_Counties_FY22_Income_Limits!DH53&lt;[1]WAIVER_TX_Counties_FY22!DI$2,[1]WAIVER_TX_Counties_FY22!DI$2,IF([1]TX_Counties_FY22_Income_Limits!DH53=[1]WAIVER_TX_Counties_FY22!DI$2,[1]TX_Counties_FY22_Income_Limits!DH53)))</f>
        <v>151492.79999999999</v>
      </c>
      <c r="DJ53" s="64">
        <f>IF([1]TX_Counties_FY22_Income_Limits!DI53&gt;[1]WAIVER_TX_Counties_FY22!DJ$2,[1]TX_Counties_FY22_Income_Limits!DI53,IF([1]TX_Counties_FY22_Income_Limits!DI53&lt;[1]WAIVER_TX_Counties_FY22!DJ$2,[1]WAIVER_TX_Counties_FY22!DJ$2,IF([1]TX_Counties_FY22_Income_Limits!DI53=[1]WAIVER_TX_Counties_FY22!DJ$2,[1]TX_Counties_FY22_Income_Limits!DI53)))</f>
        <v>159681.59999999998</v>
      </c>
      <c r="DK53" s="64">
        <f>IF([1]TX_Counties_FY22_Income_Limits!DJ53&gt;[1]WAIVER_TX_Counties_FY22!DK$2,[1]TX_Counties_FY22_Income_Limits!DJ53,IF([1]TX_Counties_FY22_Income_Limits!DJ53&lt;[1]WAIVER_TX_Counties_FY22!DK$2,[1]WAIVER_TX_Counties_FY22!DK$2,IF([1]TX_Counties_FY22_Income_Limits!DJ53=[1]WAIVER_TX_Counties_FY22!DK$2,[1]TX_Counties_FY22_Income_Limits!DJ53)))</f>
        <v>167870.39999999997</v>
      </c>
      <c r="DL53" s="64">
        <f>IF([1]TX_Counties_FY22_Income_Limits!DK53&gt;[1]WAIVER_TX_Counties_FY22!DL$2,[1]TX_Counties_FY22_Income_Limits!DK53,IF([1]TX_Counties_FY22_Income_Limits!DK53&lt;[1]WAIVER_TX_Counties_FY22!DL$2,[1]WAIVER_TX_Counties_FY22!DL$2,IF([1]TX_Counties_FY22_Income_Limits!DK53=[1]WAIVER_TX_Counties_FY22!DL$2,[1]TX_Counties_FY22_Income_Limits!DK53)))</f>
        <v>176059.19999999995</v>
      </c>
      <c r="DM53" s="64">
        <f>IF([1]TX_Counties_FY22_Income_Limits!DL53&gt;[1]WAIVER_TX_Counties_FY22!DM$2,[1]TX_Counties_FY22_Income_Limits!DL53,IF([1]TX_Counties_FY22_Income_Limits!DL53&lt;[1]WAIVER_TX_Counties_FY22!DM$2,[1]WAIVER_TX_Counties_FY22!DM$2,IF([1]TX_Counties_FY22_Income_Limits!DL53=[1]WAIVER_TX_Counties_FY22!DM$2,[1]TX_Counties_FY22_Income_Limits!DL53)))</f>
        <v>184247.99999999994</v>
      </c>
      <c r="DN53" s="64">
        <f>IF([1]TX_Counties_FY22_Income_Limits!DM53&gt;[1]WAIVER_TX_Counties_FY22!DN$2,[1]TX_Counties_FY22_Income_Limits!DM53,IF([1]TX_Counties_FY22_Income_Limits!DM53&lt;[1]WAIVER_TX_Counties_FY22!DN$2,[1]WAIVER_TX_Counties_FY22!DN$2,IF([1]TX_Counties_FY22_Income_Limits!DM53=[1]WAIVER_TX_Counties_FY22!DN$2,[1]TX_Counties_FY22_Income_Limits!DM53)))</f>
        <v>192436.79999999993</v>
      </c>
      <c r="DO53" s="64">
        <f>IF([1]TX_Counties_FY22_Income_Limits!DN53&gt;[1]WAIVER_TX_Counties_FY22!DO$2,[1]TX_Counties_FY22_Income_Limits!DN53,IF([1]TX_Counties_FY22_Income_Limits!DN53&lt;[1]WAIVER_TX_Counties_FY22!DO$2,[1]WAIVER_TX_Counties_FY22!DO$2,IF([1]TX_Counties_FY22_Income_Limits!DN53=[1]WAIVER_TX_Counties_FY22!DO$2,[1]TX_Counties_FY22_Income_Limits!DN53)))</f>
        <v>200625.59999999992</v>
      </c>
      <c r="DP53" s="64">
        <f>IF([1]TX_Counties_FY22_Income_Limits!DO53&gt;[1]WAIVER_TX_Counties_FY22!DP$2,[1]TX_Counties_FY22_Income_Limits!DO53,IF([1]TX_Counties_FY22_Income_Limits!DO53&lt;[1]WAIVER_TX_Counties_FY22!DP$2,[1]WAIVER_TX_Counties_FY22!DP$2,IF([1]TX_Counties_FY22_Income_Limits!DO53=[1]WAIVER_TX_Counties_FY22!DP$2,[1]TX_Counties_FY22_Income_Limits!DO53)))</f>
        <v>208814.39999999991</v>
      </c>
      <c r="DQ53" s="64">
        <f>IF([1]TX_Counties_FY22_Income_Limits!DP53&gt;[1]WAIVER_TX_Counties_FY22!DQ$2,[1]TX_Counties_FY22_Income_Limits!DP53,IF([1]TX_Counties_FY22_Income_Limits!DP53&lt;[1]WAIVER_TX_Counties_FY22!DQ$2,[1]WAIVER_TX_Counties_FY22!DQ$2,IF([1]TX_Counties_FY22_Income_Limits!DP53=[1]WAIVER_TX_Counties_FY22!DQ$2,[1]TX_Counties_FY22_Income_Limits!DP53)))</f>
        <v>217003.1999999999</v>
      </c>
      <c r="DR53" s="64">
        <f>IF([1]TX_Counties_FY22_Income_Limits!DQ53&gt;[1]WAIVER_TX_Counties_FY22!DR$2,[1]TX_Counties_FY22_Income_Limits!DQ53,IF([1]TX_Counties_FY22_Income_Limits!DQ53&lt;[1]WAIVER_TX_Counties_FY22!DR$2,[1]WAIVER_TX_Counties_FY22!DR$2,IF([1]TX_Counties_FY22_Income_Limits!DQ53=[1]WAIVER_TX_Counties_FY22!DR$2,[1]TX_Counties_FY22_Income_Limits!DQ53)))</f>
        <v>225191.99999999988</v>
      </c>
      <c r="DS53" s="64">
        <f>IF([1]TX_Counties_FY22_Income_Limits!DR53&gt;[1]WAIVER_TX_Counties_FY22!DS$2,[1]TX_Counties_FY22_Income_Limits!DR53,IF([1]TX_Counties_FY22_Income_Limits!DR53&lt;[1]WAIVER_TX_Counties_FY22!DS$2,[1]WAIVER_TX_Counties_FY22!DS$2,IF([1]TX_Counties_FY22_Income_Limits!DR53=[1]WAIVER_TX_Counties_FY22!DS$2,[1]TX_Counties_FY22_Income_Limits!DR53)))</f>
        <v>233380.79999999987</v>
      </c>
      <c r="DT53" s="64">
        <f>IF([1]TX_Counties_FY22_Income_Limits!DS53&gt;[1]WAIVER_TX_Counties_FY22!DT$2,[1]TX_Counties_FY22_Income_Limits!DS53,IF([1]TX_Counties_FY22_Income_Limits!DS53&lt;[1]WAIVER_TX_Counties_FY22!DT$2,[1]WAIVER_TX_Counties_FY22!DT$2,IF([1]TX_Counties_FY22_Income_Limits!DS53=[1]WAIVER_TX_Counties_FY22!DT$2,[1]TX_Counties_FY22_Income_Limits!DS53)))</f>
        <v>241569.59999999986</v>
      </c>
      <c r="DU53" s="64">
        <f>IF([1]TX_Counties_FY22_Income_Limits!DT53&gt;[1]WAIVER_TX_Counties_FY22!DU$2,[1]TX_Counties_FY22_Income_Limits!DT53,IF([1]TX_Counties_FY22_Income_Limits!DT53&lt;[1]WAIVER_TX_Counties_FY22!DU$2,[1]WAIVER_TX_Counties_FY22!DU$2,IF([1]TX_Counties_FY22_Income_Limits!DT53=[1]WAIVER_TX_Counties_FY22!DU$2,[1]TX_Counties_FY22_Income_Limits!DT53)))</f>
        <v>249758.39999999985</v>
      </c>
      <c r="DV53" s="64">
        <f>IF([1]TX_Counties_FY22_Income_Limits!DU53&gt;[1]WAIVER_TX_Counties_FY22!DV$2,[1]TX_Counties_FY22_Income_Limits!DU53,IF([1]TX_Counties_FY22_Income_Limits!DU53&lt;[1]WAIVER_TX_Counties_FY22!DV$2,[1]WAIVER_TX_Counties_FY22!DV$2,IF([1]TX_Counties_FY22_Income_Limits!DU53=[1]WAIVER_TX_Counties_FY22!DV$2,[1]TX_Counties_FY22_Income_Limits!DU53)))</f>
        <v>257947.19999999984</v>
      </c>
      <c r="DW53" s="64">
        <f>IF([1]TX_Counties_FY22_Income_Limits!DV53&gt;[1]WAIVER_TX_Counties_FY22!DW$2,[1]TX_Counties_FY22_Income_Limits!DV53,IF([1]TX_Counties_FY22_Income_Limits!DV53&lt;[1]WAIVER_TX_Counties_FY22!DW$2,[1]WAIVER_TX_Counties_FY22!DW$2,IF([1]TX_Counties_FY22_Income_Limits!DV53=[1]WAIVER_TX_Counties_FY22!DW$2,[1]TX_Counties_FY22_Income_Limits!DV53)))</f>
        <v>266135.99999999983</v>
      </c>
      <c r="DX53" s="64">
        <f>IF([1]TX_Counties_FY22_Income_Limits!DW53&gt;[1]WAIVER_TX_Counties_FY22!DX$2,[1]TX_Counties_FY22_Income_Limits!DW53,IF([1]TX_Counties_FY22_Income_Limits!DW53&lt;[1]WAIVER_TX_Counties_FY22!DX$2,[1]WAIVER_TX_Counties_FY22!DX$2,IF([1]TX_Counties_FY22_Income_Limits!DW53=[1]WAIVER_TX_Counties_FY22!DX$2,[1]TX_Counties_FY22_Income_Limits!DW53)))</f>
        <v>274324.79999999981</v>
      </c>
    </row>
    <row r="54" spans="1:129" ht="14.45">
      <c r="A54" s="61" t="s">
        <v>243</v>
      </c>
      <c r="B54" s="66" t="str">
        <f t="shared" si="5"/>
        <v>YES</v>
      </c>
      <c r="C54" s="64">
        <f>[1]TX_Counties_FY22_Income_Limits!B54</f>
        <v>80800</v>
      </c>
      <c r="D54" s="64">
        <f>IF([1]TX_Counties_FY22_Income_Limits!C54&gt;[1]WAIVER_TX_Counties_FY22!D$2,[1]TX_Counties_FY22_Income_Limits!C54,IF([1]TX_Counties_FY22_Income_Limits!C54&lt;[1]WAIVER_TX_Counties_FY22!D$2,[1]WAIVER_TX_Counties_FY22!D$2,IF([1]TX_Counties_FY22_Income_Limits!C54=[1]WAIVER_TX_Counties_FY22!D$2,[1]TX_Counties_FY22_Income_Limits!C54)))</f>
        <v>17650</v>
      </c>
      <c r="E54" s="64">
        <f>IF([1]TX_Counties_FY22_Income_Limits!D54&gt;[1]WAIVER_TX_Counties_FY22!E$2,[1]TX_Counties_FY22_Income_Limits!D54,IF([1]TX_Counties_FY22_Income_Limits!D54&lt;[1]WAIVER_TX_Counties_FY22!E$2,[1]WAIVER_TX_Counties_FY22!E$2,IF([1]TX_Counties_FY22_Income_Limits!D54=[1]WAIVER_TX_Counties_FY22!E$2,[1]TX_Counties_FY22_Income_Limits!D54)))</f>
        <v>20200</v>
      </c>
      <c r="F54" s="64">
        <f>IF([1]TX_Counties_FY22_Income_Limits!E54&gt;[1]WAIVER_TX_Counties_FY22!F$2,[1]TX_Counties_FY22_Income_Limits!E54,IF([1]TX_Counties_FY22_Income_Limits!E54&lt;[1]WAIVER_TX_Counties_FY22!F$2,[1]WAIVER_TX_Counties_FY22!F$2,IF([1]TX_Counties_FY22_Income_Limits!E54=[1]WAIVER_TX_Counties_FY22!F$2,[1]TX_Counties_FY22_Income_Limits!E54)))</f>
        <v>23030</v>
      </c>
      <c r="G54" s="64">
        <f>IF([1]TX_Counties_FY22_Income_Limits!F54&gt;[1]WAIVER_TX_Counties_FY22!G$2,[1]TX_Counties_FY22_Income_Limits!F54,IF([1]TX_Counties_FY22_Income_Limits!F54&lt;[1]WAIVER_TX_Counties_FY22!G$2,[1]WAIVER_TX_Counties_FY22!G$2,IF([1]TX_Counties_FY22_Income_Limits!F54=[1]WAIVER_TX_Counties_FY22!G$2,[1]TX_Counties_FY22_Income_Limits!F54)))</f>
        <v>27750</v>
      </c>
      <c r="H54" s="64">
        <f>IF([1]TX_Counties_FY22_Income_Limits!G54&gt;[1]WAIVER_TX_Counties_FY22!H$2,[1]TX_Counties_FY22_Income_Limits!G54,IF([1]TX_Counties_FY22_Income_Limits!G54&lt;[1]WAIVER_TX_Counties_FY22!H$2,[1]WAIVER_TX_Counties_FY22!H$2,IF([1]TX_Counties_FY22_Income_Limits!G54=[1]WAIVER_TX_Counties_FY22!H$2,[1]TX_Counties_FY22_Income_Limits!G54)))</f>
        <v>32470</v>
      </c>
      <c r="I54" s="64">
        <f>IF([1]TX_Counties_FY22_Income_Limits!H54&gt;[1]WAIVER_TX_Counties_FY22!I$2,[1]TX_Counties_FY22_Income_Limits!H54,IF([1]TX_Counties_FY22_Income_Limits!H54&lt;[1]WAIVER_TX_Counties_FY22!I$2,[1]WAIVER_TX_Counties_FY22!I$2,IF([1]TX_Counties_FY22_Income_Limits!H54=[1]WAIVER_TX_Counties_FY22!I$2,[1]TX_Counties_FY22_Income_Limits!H54)))</f>
        <v>37190</v>
      </c>
      <c r="J54" s="64">
        <f>IF([1]TX_Counties_FY22_Income_Limits!I54&gt;[1]WAIVER_TX_Counties_FY22!J$2,[1]TX_Counties_FY22_Income_Limits!I54,IF([1]TX_Counties_FY22_Income_Limits!I54&lt;[1]WAIVER_TX_Counties_FY22!J$2,[1]WAIVER_TX_Counties_FY22!J$2,IF([1]TX_Counties_FY22_Income_Limits!I54=[1]WAIVER_TX_Counties_FY22!J$2,[1]TX_Counties_FY22_Income_Limits!I54)))</f>
        <v>41910</v>
      </c>
      <c r="K54" s="64">
        <f>IF([1]TX_Counties_FY22_Income_Limits!J54&gt;[1]WAIVER_TX_Counties_FY22!K$2,[1]TX_Counties_FY22_Income_Limits!J54,IF([1]TX_Counties_FY22_Income_Limits!J54&lt;[1]WAIVER_TX_Counties_FY22!K$2,[1]WAIVER_TX_Counties_FY22!K$2,IF([1]TX_Counties_FY22_Income_Limits!J54=[1]WAIVER_TX_Counties_FY22!K$2,[1]TX_Counties_FY22_Income_Limits!J54)))</f>
        <v>46630</v>
      </c>
      <c r="L54" s="64">
        <f>IF([1]TX_Counties_FY22_Income_Limits!K54&gt;[1]WAIVER_TX_Counties_FY22!L$2,[1]TX_Counties_FY22_Income_Limits!K54,IF([1]TX_Counties_FY22_Income_Limits!K54&lt;[1]WAIVER_TX_Counties_FY22!L$2,[1]WAIVER_TX_Counties_FY22!L$2,IF([1]TX_Counties_FY22_Income_Limits!K54=[1]WAIVER_TX_Counties_FY22!L$2,[1]TX_Counties_FY22_Income_Limits!K54)))</f>
        <v>58799.999999999993</v>
      </c>
      <c r="M54" s="64">
        <f>IF([1]TX_Counties_FY22_Income_Limits!L54&gt;[1]WAIVER_TX_Counties_FY22!M$2,[1]TX_Counties_FY22_Income_Limits!L54,IF([1]TX_Counties_FY22_Income_Limits!L54&lt;[1]WAIVER_TX_Counties_FY22!M$2,[1]WAIVER_TX_Counties_FY22!M$2,IF([1]TX_Counties_FY22_Income_Limits!L54=[1]WAIVER_TX_Counties_FY22!M$2,[1]TX_Counties_FY22_Income_Limits!L54)))</f>
        <v>62160</v>
      </c>
      <c r="N54" s="64">
        <f>IF([1]TX_Counties_FY22_Income_Limits!M54&gt;[1]WAIVER_TX_Counties_FY22!N$2,[1]TX_Counties_FY22_Income_Limits!M54,IF([1]TX_Counties_FY22_Income_Limits!M54&lt;[1]WAIVER_TX_Counties_FY22!N$2,[1]WAIVER_TX_Counties_FY22!N$2,IF([1]TX_Counties_FY22_Income_Limits!M54=[1]WAIVER_TX_Counties_FY22!N$2,[1]TX_Counties_FY22_Income_Limits!M54)))</f>
        <v>65520.000000000007</v>
      </c>
      <c r="O54" s="64">
        <f>IF([1]TX_Counties_FY22_Income_Limits!N54&gt;[1]WAIVER_TX_Counties_FY22!O$2,[1]TX_Counties_FY22_Income_Limits!N54,IF([1]TX_Counties_FY22_Income_Limits!N54&lt;[1]WAIVER_TX_Counties_FY22!O$2,[1]WAIVER_TX_Counties_FY22!O$2,IF([1]TX_Counties_FY22_Income_Limits!N54=[1]WAIVER_TX_Counties_FY22!O$2,[1]TX_Counties_FY22_Income_Limits!N54)))</f>
        <v>68880.000000000015</v>
      </c>
      <c r="P54" s="64">
        <f>IF([1]TX_Counties_FY22_Income_Limits!O54&gt;[1]WAIVER_TX_Counties_FY22!P$2,[1]TX_Counties_FY22_Income_Limits!O54,IF([1]TX_Counties_FY22_Income_Limits!O54&lt;[1]WAIVER_TX_Counties_FY22!P$2,[1]WAIVER_TX_Counties_FY22!P$2,IF([1]TX_Counties_FY22_Income_Limits!O54=[1]WAIVER_TX_Counties_FY22!P$2,[1]TX_Counties_FY22_Income_Limits!O54)))</f>
        <v>72240.000000000029</v>
      </c>
      <c r="Q54" s="64">
        <f>IF([1]TX_Counties_FY22_Income_Limits!P54&gt;[1]WAIVER_TX_Counties_FY22!Q$2,[1]TX_Counties_FY22_Income_Limits!P54,IF([1]TX_Counties_FY22_Income_Limits!P54&lt;[1]WAIVER_TX_Counties_FY22!Q$2,[1]WAIVER_TX_Counties_FY22!Q$2,IF([1]TX_Counties_FY22_Income_Limits!P54=[1]WAIVER_TX_Counties_FY22!Q$2,[1]TX_Counties_FY22_Income_Limits!P54)))</f>
        <v>75600.000000000044</v>
      </c>
      <c r="R54" s="64">
        <f>IF([1]TX_Counties_FY22_Income_Limits!Q54&gt;[1]WAIVER_TX_Counties_FY22!R$2,[1]TX_Counties_FY22_Income_Limits!Q54,IF([1]TX_Counties_FY22_Income_Limits!Q54&lt;[1]WAIVER_TX_Counties_FY22!R$2,[1]WAIVER_TX_Counties_FY22!R$2,IF([1]TX_Counties_FY22_Income_Limits!Q54=[1]WAIVER_TX_Counties_FY22!R$2,[1]TX_Counties_FY22_Income_Limits!Q54)))</f>
        <v>78960.000000000058</v>
      </c>
      <c r="S54" s="64">
        <f>IF([1]TX_Counties_FY22_Income_Limits!R54&gt;[1]WAIVER_TX_Counties_FY22!S$2,[1]TX_Counties_FY22_Income_Limits!R54,IF([1]TX_Counties_FY22_Income_Limits!R54&lt;[1]WAIVER_TX_Counties_FY22!S$2,[1]WAIVER_TX_Counties_FY22!S$2,IF([1]TX_Counties_FY22_Income_Limits!R54=[1]WAIVER_TX_Counties_FY22!S$2,[1]TX_Counties_FY22_Income_Limits!R54)))</f>
        <v>82320.000000000073</v>
      </c>
      <c r="T54" s="64">
        <f>IF([1]TX_Counties_FY22_Income_Limits!S54&gt;[1]WAIVER_TX_Counties_FY22!T$2,[1]TX_Counties_FY22_Income_Limits!S54,IF([1]TX_Counties_FY22_Income_Limits!S54&lt;[1]WAIVER_TX_Counties_FY22!T$2,[1]WAIVER_TX_Counties_FY22!T$2,IF([1]TX_Counties_FY22_Income_Limits!S54=[1]WAIVER_TX_Counties_FY22!T$2,[1]TX_Counties_FY22_Income_Limits!S54)))</f>
        <v>85680.000000000087</v>
      </c>
      <c r="U54" s="64">
        <f>IF([1]TX_Counties_FY22_Income_Limits!T54&gt;[1]WAIVER_TX_Counties_FY22!U$2,[1]TX_Counties_FY22_Income_Limits!T54,IF([1]TX_Counties_FY22_Income_Limits!T54&lt;[1]WAIVER_TX_Counties_FY22!U$2,[1]WAIVER_TX_Counties_FY22!U$2,IF([1]TX_Counties_FY22_Income_Limits!T54=[1]WAIVER_TX_Counties_FY22!U$2,[1]TX_Counties_FY22_Income_Limits!T54)))</f>
        <v>89040.000000000102</v>
      </c>
      <c r="V54" s="64">
        <f>IF([1]TX_Counties_FY22_Income_Limits!U54&gt;[1]WAIVER_TX_Counties_FY22!V$2,[1]TX_Counties_FY22_Income_Limits!U54,IF([1]TX_Counties_FY22_Income_Limits!U54&lt;[1]WAIVER_TX_Counties_FY22!V$2,[1]WAIVER_TX_Counties_FY22!V$2,IF([1]TX_Counties_FY22_Income_Limits!U54=[1]WAIVER_TX_Counties_FY22!V$2,[1]TX_Counties_FY22_Income_Limits!U54)))</f>
        <v>92400.000000000116</v>
      </c>
      <c r="W54" s="64">
        <f>IF([1]TX_Counties_FY22_Income_Limits!V54&gt;[1]WAIVER_TX_Counties_FY22!W$2,[1]TX_Counties_FY22_Income_Limits!V54,IF([1]TX_Counties_FY22_Income_Limits!V54&lt;[1]WAIVER_TX_Counties_FY22!W$2,[1]WAIVER_TX_Counties_FY22!W$2,IF([1]TX_Counties_FY22_Income_Limits!V54=[1]WAIVER_TX_Counties_FY22!W$2,[1]TX_Counties_FY22_Income_Limits!V54)))</f>
        <v>95760.000000000131</v>
      </c>
      <c r="X54" s="64">
        <f>IF([1]TX_Counties_FY22_Income_Limits!W54&gt;[1]WAIVER_TX_Counties_FY22!X$2,[1]TX_Counties_FY22_Income_Limits!W54,IF([1]TX_Counties_FY22_Income_Limits!W54&lt;[1]WAIVER_TX_Counties_FY22!X$2,[1]WAIVER_TX_Counties_FY22!X$2,IF([1]TX_Counties_FY22_Income_Limits!W54=[1]WAIVER_TX_Counties_FY22!X$2,[1]TX_Counties_FY22_Income_Limits!W54)))</f>
        <v>99120.000000000146</v>
      </c>
      <c r="Y54" s="64">
        <f>IF([1]TX_Counties_FY22_Income_Limits!X54&gt;[1]WAIVER_TX_Counties_FY22!Y$2,[1]TX_Counties_FY22_Income_Limits!X54,IF([1]TX_Counties_FY22_Income_Limits!X54&lt;[1]WAIVER_TX_Counties_FY22!Y$2,[1]WAIVER_TX_Counties_FY22!Y$2,IF([1]TX_Counties_FY22_Income_Limits!X54=[1]WAIVER_TX_Counties_FY22!Y$2,[1]TX_Counties_FY22_Income_Limits!X54)))</f>
        <v>102480.00000000016</v>
      </c>
      <c r="Z54" s="64">
        <f>IF([1]TX_Counties_FY22_Income_Limits!Y54&gt;[1]WAIVER_TX_Counties_FY22!Z$2,[1]TX_Counties_FY22_Income_Limits!Y54,IF([1]TX_Counties_FY22_Income_Limits!Y54&lt;[1]WAIVER_TX_Counties_FY22!Z$2,[1]WAIVER_TX_Counties_FY22!Z$2,IF([1]TX_Counties_FY22_Income_Limits!Y54=[1]WAIVER_TX_Counties_FY22!Z$2,[1]TX_Counties_FY22_Income_Limits!Y54)))</f>
        <v>105840.00000000017</v>
      </c>
      <c r="AA54" s="64">
        <f>IF([1]TX_Counties_FY22_Income_Limits!Z54&gt;[1]WAIVER_TX_Counties_FY22!AA$2,[1]TX_Counties_FY22_Income_Limits!Z54,IF([1]TX_Counties_FY22_Income_Limits!Z54&lt;[1]WAIVER_TX_Counties_FY22!AA$2,[1]WAIVER_TX_Counties_FY22!AA$2,IF([1]TX_Counties_FY22_Income_Limits!Z54=[1]WAIVER_TX_Counties_FY22!AA$2,[1]TX_Counties_FY22_Income_Limits!Z54)))</f>
        <v>109200.00000000019</v>
      </c>
      <c r="AB54" s="64">
        <f>IF([1]TX_Counties_FY22_Income_Limits!AA54&gt;[1]WAIVER_TX_Counties_FY22!AB$2,[1]TX_Counties_FY22_Income_Limits!AA54,IF([1]TX_Counties_FY22_Income_Limits!AA54&lt;[1]WAIVER_TX_Counties_FY22!AB$2,[1]WAIVER_TX_Counties_FY22!AB$2,IF([1]TX_Counties_FY22_Income_Limits!AA54=[1]WAIVER_TX_Counties_FY22!AB$2,[1]TX_Counties_FY22_Income_Limits!AA54)))</f>
        <v>112560.0000000002</v>
      </c>
      <c r="AC54" s="64">
        <f>IF([1]TX_Counties_FY22_Income_Limits!AB54&gt;[1]WAIVER_TX_Counties_FY22!AC$2,[1]TX_Counties_FY22_Income_Limits!AB54,IF([1]TX_Counties_FY22_Income_Limits!AB54&lt;[1]WAIVER_TX_Counties_FY22!AC$2,[1]WAIVER_TX_Counties_FY22!AC$2,IF([1]TX_Counties_FY22_Income_Limits!AB54=[1]WAIVER_TX_Counties_FY22!AC$2,[1]TX_Counties_FY22_Income_Limits!AB54)))</f>
        <v>29400</v>
      </c>
      <c r="AD54" s="64">
        <f>IF([1]TX_Counties_FY22_Income_Limits!AC54&gt;[1]WAIVER_TX_Counties_FY22!AD$2,[1]TX_Counties_FY22_Income_Limits!AC54,IF([1]TX_Counties_FY22_Income_Limits!AC54&lt;[1]WAIVER_TX_Counties_FY22!AD$2,[1]WAIVER_TX_Counties_FY22!AD$2,IF([1]TX_Counties_FY22_Income_Limits!AC54=[1]WAIVER_TX_Counties_FY22!AD$2,[1]TX_Counties_FY22_Income_Limits!AC54)))</f>
        <v>33600</v>
      </c>
      <c r="AE54" s="64">
        <f>IF([1]TX_Counties_FY22_Income_Limits!AD54&gt;[1]WAIVER_TX_Counties_FY22!AE$2,[1]TX_Counties_FY22_Income_Limits!AD54,IF([1]TX_Counties_FY22_Income_Limits!AD54&lt;[1]WAIVER_TX_Counties_FY22!AE$2,[1]WAIVER_TX_Counties_FY22!AE$2,IF([1]TX_Counties_FY22_Income_Limits!AD54=[1]WAIVER_TX_Counties_FY22!AE$2,[1]TX_Counties_FY22_Income_Limits!AD54)))</f>
        <v>37800</v>
      </c>
      <c r="AF54" s="64">
        <f>IF([1]TX_Counties_FY22_Income_Limits!AE54&gt;[1]WAIVER_TX_Counties_FY22!AF$2,[1]TX_Counties_FY22_Income_Limits!AE54,IF([1]TX_Counties_FY22_Income_Limits!AE54&lt;[1]WAIVER_TX_Counties_FY22!AF$2,[1]WAIVER_TX_Counties_FY22!AF$2,IF([1]TX_Counties_FY22_Income_Limits!AE54=[1]WAIVER_TX_Counties_FY22!AF$2,[1]TX_Counties_FY22_Income_Limits!AE54)))</f>
        <v>42000</v>
      </c>
      <c r="AG54" s="64">
        <f>IF([1]TX_Counties_FY22_Income_Limits!AF54&gt;[1]WAIVER_TX_Counties_FY22!AG$2,[1]TX_Counties_FY22_Income_Limits!AF54,IF([1]TX_Counties_FY22_Income_Limits!AF54&lt;[1]WAIVER_TX_Counties_FY22!AG$2,[1]WAIVER_TX_Counties_FY22!AG$2,IF([1]TX_Counties_FY22_Income_Limits!AF54=[1]WAIVER_TX_Counties_FY22!AG$2,[1]TX_Counties_FY22_Income_Limits!AF54)))</f>
        <v>45400</v>
      </c>
      <c r="AH54" s="64">
        <f>IF([1]TX_Counties_FY22_Income_Limits!AG54&gt;[1]WAIVER_TX_Counties_FY22!AH$2,[1]TX_Counties_FY22_Income_Limits!AG54,IF([1]TX_Counties_FY22_Income_Limits!AG54&lt;[1]WAIVER_TX_Counties_FY22!AH$2,[1]WAIVER_TX_Counties_FY22!AH$2,IF([1]TX_Counties_FY22_Income_Limits!AG54=[1]WAIVER_TX_Counties_FY22!AH$2,[1]TX_Counties_FY22_Income_Limits!AG54)))</f>
        <v>48750</v>
      </c>
      <c r="AI54" s="64">
        <f>IF([1]TX_Counties_FY22_Income_Limits!AH54&gt;[1]WAIVER_TX_Counties_FY22!AI$2,[1]TX_Counties_FY22_Income_Limits!AH54,IF([1]TX_Counties_FY22_Income_Limits!AH54&lt;[1]WAIVER_TX_Counties_FY22!AI$2,[1]WAIVER_TX_Counties_FY22!AI$2,IF([1]TX_Counties_FY22_Income_Limits!AH54=[1]WAIVER_TX_Counties_FY22!AI$2,[1]TX_Counties_FY22_Income_Limits!AH54)))</f>
        <v>52100</v>
      </c>
      <c r="AJ54" s="64">
        <f>IF([1]TX_Counties_FY22_Income_Limits!AI54&gt;[1]WAIVER_TX_Counties_FY22!AJ$2,[1]TX_Counties_FY22_Income_Limits!AI54,IF([1]TX_Counties_FY22_Income_Limits!AI54&lt;[1]WAIVER_TX_Counties_FY22!AJ$2,[1]WAIVER_TX_Counties_FY22!AJ$2,IF([1]TX_Counties_FY22_Income_Limits!AI54=[1]WAIVER_TX_Counties_FY22!AJ$2,[1]TX_Counties_FY22_Income_Limits!AI54)))</f>
        <v>55450</v>
      </c>
      <c r="AK54" s="64">
        <f>IF([1]TX_Counties_FY22_Income_Limits!AJ54&gt;[1]WAIVER_TX_Counties_FY22!AK$2,[1]TX_Counties_FY22_Income_Limits!AJ54,IF([1]TX_Counties_FY22_Income_Limits!AJ54&lt;[1]WAIVER_TX_Counties_FY22!AK$2,[1]WAIVER_TX_Counties_FY22!AK$2,IF([1]TX_Counties_FY22_Income_Limits!AJ54=[1]WAIVER_TX_Counties_FY22!AK$2,[1]TX_Counties_FY22_Income_Limits!AJ54)))</f>
        <v>58799.999999999993</v>
      </c>
      <c r="AL54" s="64">
        <f>IF([1]TX_Counties_FY22_Income_Limits!AK54&gt;[1]WAIVER_TX_Counties_FY22!AL$2,[1]TX_Counties_FY22_Income_Limits!AK54,IF([1]TX_Counties_FY22_Income_Limits!AK54&lt;[1]WAIVER_TX_Counties_FY22!AL$2,[1]WAIVER_TX_Counties_FY22!AL$2,IF([1]TX_Counties_FY22_Income_Limits!AK54=[1]WAIVER_TX_Counties_FY22!AL$2,[1]TX_Counties_FY22_Income_Limits!AK54)))</f>
        <v>62160</v>
      </c>
      <c r="AM54" s="64">
        <f>IF([1]TX_Counties_FY22_Income_Limits!AL54&gt;[1]WAIVER_TX_Counties_FY22!AM$2,[1]TX_Counties_FY22_Income_Limits!AL54,IF([1]TX_Counties_FY22_Income_Limits!AL54&lt;[1]WAIVER_TX_Counties_FY22!AM$2,[1]WAIVER_TX_Counties_FY22!AM$2,IF([1]TX_Counties_FY22_Income_Limits!AL54=[1]WAIVER_TX_Counties_FY22!AM$2,[1]TX_Counties_FY22_Income_Limits!AL54)))</f>
        <v>65520.000000000007</v>
      </c>
      <c r="AN54" s="64">
        <f>IF([1]TX_Counties_FY22_Income_Limits!AM54&gt;[1]WAIVER_TX_Counties_FY22!AN$2,[1]TX_Counties_FY22_Income_Limits!AM54,IF([1]TX_Counties_FY22_Income_Limits!AM54&lt;[1]WAIVER_TX_Counties_FY22!AN$2,[1]WAIVER_TX_Counties_FY22!AN$2,IF([1]TX_Counties_FY22_Income_Limits!AM54=[1]WAIVER_TX_Counties_FY22!AN$2,[1]TX_Counties_FY22_Income_Limits!AM54)))</f>
        <v>68880.000000000015</v>
      </c>
      <c r="AO54" s="64">
        <f>IF([1]TX_Counties_FY22_Income_Limits!AN54&gt;[1]WAIVER_TX_Counties_FY22!AO$2,[1]TX_Counties_FY22_Income_Limits!AN54,IF([1]TX_Counties_FY22_Income_Limits!AN54&lt;[1]WAIVER_TX_Counties_FY22!AO$2,[1]WAIVER_TX_Counties_FY22!AO$2,IF([1]TX_Counties_FY22_Income_Limits!AN54=[1]WAIVER_TX_Counties_FY22!AO$2,[1]TX_Counties_FY22_Income_Limits!AN54)))</f>
        <v>72240.000000000029</v>
      </c>
      <c r="AP54" s="64">
        <f>IF([1]TX_Counties_FY22_Income_Limits!AO54&gt;[1]WAIVER_TX_Counties_FY22!AP$2,[1]TX_Counties_FY22_Income_Limits!AO54,IF([1]TX_Counties_FY22_Income_Limits!AO54&lt;[1]WAIVER_TX_Counties_FY22!AP$2,[1]WAIVER_TX_Counties_FY22!AP$2,IF([1]TX_Counties_FY22_Income_Limits!AO54=[1]WAIVER_TX_Counties_FY22!AP$2,[1]TX_Counties_FY22_Income_Limits!AO54)))</f>
        <v>75600.000000000044</v>
      </c>
      <c r="AQ54" s="64">
        <f>IF([1]TX_Counties_FY22_Income_Limits!AP54&gt;[1]WAIVER_TX_Counties_FY22!AQ$2,[1]TX_Counties_FY22_Income_Limits!AP54,IF([1]TX_Counties_FY22_Income_Limits!AP54&lt;[1]WAIVER_TX_Counties_FY22!AQ$2,[1]WAIVER_TX_Counties_FY22!AQ$2,IF([1]TX_Counties_FY22_Income_Limits!AP54=[1]WAIVER_TX_Counties_FY22!AQ$2,[1]TX_Counties_FY22_Income_Limits!AP54)))</f>
        <v>78960.000000000058</v>
      </c>
      <c r="AR54" s="64">
        <f>IF([1]TX_Counties_FY22_Income_Limits!AQ54&gt;[1]WAIVER_TX_Counties_FY22!AR$2,[1]TX_Counties_FY22_Income_Limits!AQ54,IF([1]TX_Counties_FY22_Income_Limits!AQ54&lt;[1]WAIVER_TX_Counties_FY22!AR$2,[1]WAIVER_TX_Counties_FY22!AR$2,IF([1]TX_Counties_FY22_Income_Limits!AQ54=[1]WAIVER_TX_Counties_FY22!AR$2,[1]TX_Counties_FY22_Income_Limits!AQ54)))</f>
        <v>82320.000000000073</v>
      </c>
      <c r="AS54" s="64">
        <f>IF([1]TX_Counties_FY22_Income_Limits!AR54&gt;[1]WAIVER_TX_Counties_FY22!AS$2,[1]TX_Counties_FY22_Income_Limits!AR54,IF([1]TX_Counties_FY22_Income_Limits!AR54&lt;[1]WAIVER_TX_Counties_FY22!AS$2,[1]WAIVER_TX_Counties_FY22!AS$2,IF([1]TX_Counties_FY22_Income_Limits!AR54=[1]WAIVER_TX_Counties_FY22!AS$2,[1]TX_Counties_FY22_Income_Limits!AR54)))</f>
        <v>85680.000000000087</v>
      </c>
      <c r="AT54" s="64">
        <f>IF([1]TX_Counties_FY22_Income_Limits!AS54&gt;[1]WAIVER_TX_Counties_FY22!AT$2,[1]TX_Counties_FY22_Income_Limits!AS54,IF([1]TX_Counties_FY22_Income_Limits!AS54&lt;[1]WAIVER_TX_Counties_FY22!AT$2,[1]WAIVER_TX_Counties_FY22!AT$2,IF([1]TX_Counties_FY22_Income_Limits!AS54=[1]WAIVER_TX_Counties_FY22!AT$2,[1]TX_Counties_FY22_Income_Limits!AS54)))</f>
        <v>89040.000000000102</v>
      </c>
      <c r="AU54" s="64">
        <f>IF([1]TX_Counties_FY22_Income_Limits!AT54&gt;[1]WAIVER_TX_Counties_FY22!AU$2,[1]TX_Counties_FY22_Income_Limits!AT54,IF([1]TX_Counties_FY22_Income_Limits!AT54&lt;[1]WAIVER_TX_Counties_FY22!AU$2,[1]WAIVER_TX_Counties_FY22!AU$2,IF([1]TX_Counties_FY22_Income_Limits!AT54=[1]WAIVER_TX_Counties_FY22!AU$2,[1]TX_Counties_FY22_Income_Limits!AT54)))</f>
        <v>92400.000000000116</v>
      </c>
      <c r="AV54" s="64">
        <f>IF([1]TX_Counties_FY22_Income_Limits!AU54&gt;[1]WAIVER_TX_Counties_FY22!AV$2,[1]TX_Counties_FY22_Income_Limits!AU54,IF([1]TX_Counties_FY22_Income_Limits!AU54&lt;[1]WAIVER_TX_Counties_FY22!AV$2,[1]WAIVER_TX_Counties_FY22!AV$2,IF([1]TX_Counties_FY22_Income_Limits!AU54=[1]WAIVER_TX_Counties_FY22!AV$2,[1]TX_Counties_FY22_Income_Limits!AU54)))</f>
        <v>95760.000000000131</v>
      </c>
      <c r="AW54" s="64">
        <f>IF([1]TX_Counties_FY22_Income_Limits!AV54&gt;[1]WAIVER_TX_Counties_FY22!AW$2,[1]TX_Counties_FY22_Income_Limits!AV54,IF([1]TX_Counties_FY22_Income_Limits!AV54&lt;[1]WAIVER_TX_Counties_FY22!AW$2,[1]WAIVER_TX_Counties_FY22!AW$2,IF([1]TX_Counties_FY22_Income_Limits!AV54=[1]WAIVER_TX_Counties_FY22!AW$2,[1]TX_Counties_FY22_Income_Limits!AV54)))</f>
        <v>99120.000000000146</v>
      </c>
      <c r="AX54" s="64">
        <f>IF([1]TX_Counties_FY22_Income_Limits!AW54&gt;[1]WAIVER_TX_Counties_FY22!AX$2,[1]TX_Counties_FY22_Income_Limits!AW54,IF([1]TX_Counties_FY22_Income_Limits!AW54&lt;[1]WAIVER_TX_Counties_FY22!AX$2,[1]WAIVER_TX_Counties_FY22!AX$2,IF([1]TX_Counties_FY22_Income_Limits!AW54=[1]WAIVER_TX_Counties_FY22!AX$2,[1]TX_Counties_FY22_Income_Limits!AW54)))</f>
        <v>102480.00000000016</v>
      </c>
      <c r="AY54" s="64">
        <f>IF([1]TX_Counties_FY22_Income_Limits!AX54&gt;[1]WAIVER_TX_Counties_FY22!AY$2,[1]TX_Counties_FY22_Income_Limits!AX54,IF([1]TX_Counties_FY22_Income_Limits!AX54&lt;[1]WAIVER_TX_Counties_FY22!AY$2,[1]WAIVER_TX_Counties_FY22!AY$2,IF([1]TX_Counties_FY22_Income_Limits!AX54=[1]WAIVER_TX_Counties_FY22!AY$2,[1]TX_Counties_FY22_Income_Limits!AX54)))</f>
        <v>105840.00000000017</v>
      </c>
      <c r="AZ54" s="64">
        <f>IF([1]TX_Counties_FY22_Income_Limits!AY54&gt;[1]WAIVER_TX_Counties_FY22!AZ$2,[1]TX_Counties_FY22_Income_Limits!AY54,IF([1]TX_Counties_FY22_Income_Limits!AY54&lt;[1]WAIVER_TX_Counties_FY22!AZ$2,[1]WAIVER_TX_Counties_FY22!AZ$2,IF([1]TX_Counties_FY22_Income_Limits!AY54=[1]WAIVER_TX_Counties_FY22!AZ$2,[1]TX_Counties_FY22_Income_Limits!AY54)))</f>
        <v>109200.00000000019</v>
      </c>
      <c r="BA54" s="64">
        <f>IF([1]TX_Counties_FY22_Income_Limits!AZ54&gt;[1]WAIVER_TX_Counties_FY22!BA$2,[1]TX_Counties_FY22_Income_Limits!AZ54,IF([1]TX_Counties_FY22_Income_Limits!AZ54&lt;[1]WAIVER_TX_Counties_FY22!BA$2,[1]WAIVER_TX_Counties_FY22!BA$2,IF([1]TX_Counties_FY22_Income_Limits!AZ54=[1]WAIVER_TX_Counties_FY22!BA$2,[1]TX_Counties_FY22_Income_Limits!AZ54)))</f>
        <v>112560.0000000002</v>
      </c>
      <c r="BB54" s="64">
        <f>IF([1]TX_Counties_FY22_Income_Limits!BA54&gt;[1]WAIVER_TX_Counties_FY22!BB$2,[1]TX_Counties_FY22_Income_Limits!BA54,IF([1]TX_Counties_FY22_Income_Limits!BA54&lt;[1]WAIVER_TX_Counties_FY22!BB$2,[1]WAIVER_TX_Counties_FY22!BB$2,IF([1]TX_Counties_FY22_Income_Limits!BA54=[1]WAIVER_TX_Counties_FY22!BB$2,[1]TX_Counties_FY22_Income_Limits!BA54)))</f>
        <v>47050</v>
      </c>
      <c r="BC54" s="64">
        <f>IF([1]TX_Counties_FY22_Income_Limits!BB54&gt;[1]WAIVER_TX_Counties_FY22!BC$2,[1]TX_Counties_FY22_Income_Limits!BB54,IF([1]TX_Counties_FY22_Income_Limits!BB54&lt;[1]WAIVER_TX_Counties_FY22!BC$2,[1]WAIVER_TX_Counties_FY22!BC$2,IF([1]TX_Counties_FY22_Income_Limits!BB54=[1]WAIVER_TX_Counties_FY22!BC$2,[1]TX_Counties_FY22_Income_Limits!BB54)))</f>
        <v>53800</v>
      </c>
      <c r="BD54" s="64">
        <f>IF([1]TX_Counties_FY22_Income_Limits!BC54&gt;[1]WAIVER_TX_Counties_FY22!BD$2,[1]TX_Counties_FY22_Income_Limits!BC54,IF([1]TX_Counties_FY22_Income_Limits!BC54&lt;[1]WAIVER_TX_Counties_FY22!BD$2,[1]WAIVER_TX_Counties_FY22!BD$2,IF([1]TX_Counties_FY22_Income_Limits!BC54=[1]WAIVER_TX_Counties_FY22!BD$2,[1]TX_Counties_FY22_Income_Limits!BC54)))</f>
        <v>60500</v>
      </c>
      <c r="BE54" s="64">
        <f>IF([1]TX_Counties_FY22_Income_Limits!BD54&gt;[1]WAIVER_TX_Counties_FY22!BE$2,[1]TX_Counties_FY22_Income_Limits!BD54,IF([1]TX_Counties_FY22_Income_Limits!BD54&lt;[1]WAIVER_TX_Counties_FY22!BE$2,[1]WAIVER_TX_Counties_FY22!BE$2,IF([1]TX_Counties_FY22_Income_Limits!BD54=[1]WAIVER_TX_Counties_FY22!BE$2,[1]TX_Counties_FY22_Income_Limits!BD54)))</f>
        <v>67250</v>
      </c>
      <c r="BF54" s="64">
        <f>IF([1]TX_Counties_FY22_Income_Limits!BE54&gt;[1]WAIVER_TX_Counties_FY22!BF$2,[1]TX_Counties_FY22_Income_Limits!BE54,IF([1]TX_Counties_FY22_Income_Limits!BE54&lt;[1]WAIVER_TX_Counties_FY22!BF$2,[1]WAIVER_TX_Counties_FY22!BF$2,IF([1]TX_Counties_FY22_Income_Limits!BE54=[1]WAIVER_TX_Counties_FY22!BF$2,[1]TX_Counties_FY22_Income_Limits!BE54)))</f>
        <v>72650</v>
      </c>
      <c r="BG54" s="64">
        <f>IF([1]TX_Counties_FY22_Income_Limits!BF54&gt;[1]WAIVER_TX_Counties_FY22!BG$2,[1]TX_Counties_FY22_Income_Limits!BF54,IF([1]TX_Counties_FY22_Income_Limits!BF54&lt;[1]WAIVER_TX_Counties_FY22!BG$2,[1]WAIVER_TX_Counties_FY22!BG$2,IF([1]TX_Counties_FY22_Income_Limits!BF54=[1]WAIVER_TX_Counties_FY22!BG$2,[1]TX_Counties_FY22_Income_Limits!BF54)))</f>
        <v>78000</v>
      </c>
      <c r="BH54" s="64">
        <f>IF([1]TX_Counties_FY22_Income_Limits!BG54&gt;[1]WAIVER_TX_Counties_FY22!BH$2,[1]TX_Counties_FY22_Income_Limits!BG54,IF([1]TX_Counties_FY22_Income_Limits!BG54&lt;[1]WAIVER_TX_Counties_FY22!BH$2,[1]WAIVER_TX_Counties_FY22!BH$2,IF([1]TX_Counties_FY22_Income_Limits!BG54=[1]WAIVER_TX_Counties_FY22!BH$2,[1]TX_Counties_FY22_Income_Limits!BG54)))</f>
        <v>83400</v>
      </c>
      <c r="BI54" s="64">
        <f>IF([1]TX_Counties_FY22_Income_Limits!BH54&gt;[1]WAIVER_TX_Counties_FY22!BI$2,[1]TX_Counties_FY22_Income_Limits!BH54,IF([1]TX_Counties_FY22_Income_Limits!BH54&lt;[1]WAIVER_TX_Counties_FY22!BI$2,[1]WAIVER_TX_Counties_FY22!BI$2,IF([1]TX_Counties_FY22_Income_Limits!BH54=[1]WAIVER_TX_Counties_FY22!BI$2,[1]TX_Counties_FY22_Income_Limits!BH54)))</f>
        <v>88750</v>
      </c>
      <c r="BJ54" s="64">
        <f>IF([1]TX_Counties_FY22_Income_Limits!BI54&gt;[1]WAIVER_TX_Counties_FY22!BJ$2,[1]TX_Counties_FY22_Income_Limits!BI54,IF([1]TX_Counties_FY22_Income_Limits!BI54&lt;[1]WAIVER_TX_Counties_FY22!BJ$2,[1]WAIVER_TX_Counties_FY22!BJ$2,IF([1]TX_Counties_FY22_Income_Limits!BI54=[1]WAIVER_TX_Counties_FY22!BJ$2,[1]TX_Counties_FY22_Income_Limits!BI54)))</f>
        <v>94150</v>
      </c>
      <c r="BK54" s="64">
        <f>IF([1]TX_Counties_FY22_Income_Limits!BJ54&gt;[1]WAIVER_TX_Counties_FY22!BK$2,[1]TX_Counties_FY22_Income_Limits!BJ54,IF([1]TX_Counties_FY22_Income_Limits!BJ54&lt;[1]WAIVER_TX_Counties_FY22!BK$2,[1]WAIVER_TX_Counties_FY22!BK$2,IF([1]TX_Counties_FY22_Income_Limits!BJ54=[1]WAIVER_TX_Counties_FY22!BK$2,[1]TX_Counties_FY22_Income_Limits!BJ54)))</f>
        <v>99530</v>
      </c>
      <c r="BL54" s="64">
        <f>IF([1]TX_Counties_FY22_Income_Limits!BK54&gt;[1]WAIVER_TX_Counties_FY22!BL$2,[1]TX_Counties_FY22_Income_Limits!BK54,IF([1]TX_Counties_FY22_Income_Limits!BK54&lt;[1]WAIVER_TX_Counties_FY22!BL$2,[1]WAIVER_TX_Counties_FY22!BL$2,IF([1]TX_Counties_FY22_Income_Limits!BK54=[1]WAIVER_TX_Counties_FY22!BL$2,[1]TX_Counties_FY22_Income_Limits!BK54)))</f>
        <v>104910</v>
      </c>
      <c r="BM54" s="64">
        <f>IF([1]TX_Counties_FY22_Income_Limits!BL54&gt;[1]WAIVER_TX_Counties_FY22!BM$2,[1]TX_Counties_FY22_Income_Limits!BL54,IF([1]TX_Counties_FY22_Income_Limits!BL54&lt;[1]WAIVER_TX_Counties_FY22!BM$2,[1]WAIVER_TX_Counties_FY22!BM$2,IF([1]TX_Counties_FY22_Income_Limits!BL54=[1]WAIVER_TX_Counties_FY22!BM$2,[1]TX_Counties_FY22_Income_Limits!BL54)))</f>
        <v>110290</v>
      </c>
      <c r="BN54" s="64">
        <f>IF([1]TX_Counties_FY22_Income_Limits!BM54&gt;[1]WAIVER_TX_Counties_FY22!BN$2,[1]TX_Counties_FY22_Income_Limits!BM54,IF([1]TX_Counties_FY22_Income_Limits!BM54&lt;[1]WAIVER_TX_Counties_FY22!BN$2,[1]WAIVER_TX_Counties_FY22!BN$2,IF([1]TX_Counties_FY22_Income_Limits!BM54=[1]WAIVER_TX_Counties_FY22!BN$2,[1]TX_Counties_FY22_Income_Limits!BM54)))</f>
        <v>115670</v>
      </c>
      <c r="BO54" s="64">
        <f>IF([1]TX_Counties_FY22_Income_Limits!BN54&gt;[1]WAIVER_TX_Counties_FY22!BO$2,[1]TX_Counties_FY22_Income_Limits!BN54,IF([1]TX_Counties_FY22_Income_Limits!BN54&lt;[1]WAIVER_TX_Counties_FY22!BO$2,[1]WAIVER_TX_Counties_FY22!BO$2,IF([1]TX_Counties_FY22_Income_Limits!BN54=[1]WAIVER_TX_Counties_FY22!BO$2,[1]TX_Counties_FY22_Income_Limits!BN54)))</f>
        <v>121050</v>
      </c>
      <c r="BP54" s="64">
        <f>IF([1]TX_Counties_FY22_Income_Limits!BO54&gt;[1]WAIVER_TX_Counties_FY22!BP$2,[1]TX_Counties_FY22_Income_Limits!BO54,IF([1]TX_Counties_FY22_Income_Limits!BO54&lt;[1]WAIVER_TX_Counties_FY22!BP$2,[1]WAIVER_TX_Counties_FY22!BP$2,IF([1]TX_Counties_FY22_Income_Limits!BO54=[1]WAIVER_TX_Counties_FY22!BP$2,[1]TX_Counties_FY22_Income_Limits!BO54)))</f>
        <v>126430</v>
      </c>
      <c r="BQ54" s="64">
        <f>IF([1]TX_Counties_FY22_Income_Limits!BP54&gt;[1]WAIVER_TX_Counties_FY22!BQ$2,[1]TX_Counties_FY22_Income_Limits!BP54,IF([1]TX_Counties_FY22_Income_Limits!BP54&lt;[1]WAIVER_TX_Counties_FY22!BQ$2,[1]WAIVER_TX_Counties_FY22!BQ$2,IF([1]TX_Counties_FY22_Income_Limits!BP54=[1]WAIVER_TX_Counties_FY22!BQ$2,[1]TX_Counties_FY22_Income_Limits!BP54)))</f>
        <v>131810</v>
      </c>
      <c r="BR54" s="64">
        <f>IF([1]TX_Counties_FY22_Income_Limits!BQ54&gt;[1]WAIVER_TX_Counties_FY22!BR$2,[1]TX_Counties_FY22_Income_Limits!BQ54,IF([1]TX_Counties_FY22_Income_Limits!BQ54&lt;[1]WAIVER_TX_Counties_FY22!BR$2,[1]WAIVER_TX_Counties_FY22!BR$2,IF([1]TX_Counties_FY22_Income_Limits!BQ54=[1]WAIVER_TX_Counties_FY22!BR$2,[1]TX_Counties_FY22_Income_Limits!BQ54)))</f>
        <v>137190</v>
      </c>
      <c r="BS54" s="64">
        <f>IF([1]TX_Counties_FY22_Income_Limits!BR54&gt;[1]WAIVER_TX_Counties_FY22!BS$2,[1]TX_Counties_FY22_Income_Limits!BR54,IF([1]TX_Counties_FY22_Income_Limits!BR54&lt;[1]WAIVER_TX_Counties_FY22!BS$2,[1]WAIVER_TX_Counties_FY22!BS$2,IF([1]TX_Counties_FY22_Income_Limits!BR54=[1]WAIVER_TX_Counties_FY22!BS$2,[1]TX_Counties_FY22_Income_Limits!BR54)))</f>
        <v>142570</v>
      </c>
      <c r="BT54" s="64">
        <f>IF([1]TX_Counties_FY22_Income_Limits!BS54&gt;[1]WAIVER_TX_Counties_FY22!BT$2,[1]TX_Counties_FY22_Income_Limits!BS54,IF([1]TX_Counties_FY22_Income_Limits!BS54&lt;[1]WAIVER_TX_Counties_FY22!BT$2,[1]WAIVER_TX_Counties_FY22!BT$2,IF([1]TX_Counties_FY22_Income_Limits!BS54=[1]WAIVER_TX_Counties_FY22!BT$2,[1]TX_Counties_FY22_Income_Limits!BS54)))</f>
        <v>147950</v>
      </c>
      <c r="BU54" s="64">
        <f>IF([1]TX_Counties_FY22_Income_Limits!BT54&gt;[1]WAIVER_TX_Counties_FY22!BU$2,[1]TX_Counties_FY22_Income_Limits!BT54,IF([1]TX_Counties_FY22_Income_Limits!BT54&lt;[1]WAIVER_TX_Counties_FY22!BU$2,[1]WAIVER_TX_Counties_FY22!BU$2,IF([1]TX_Counties_FY22_Income_Limits!BT54=[1]WAIVER_TX_Counties_FY22!BU$2,[1]TX_Counties_FY22_Income_Limits!BT54)))</f>
        <v>153330</v>
      </c>
      <c r="BV54" s="64">
        <f>IF([1]TX_Counties_FY22_Income_Limits!BU54&gt;[1]WAIVER_TX_Counties_FY22!BV$2,[1]TX_Counties_FY22_Income_Limits!BU54,IF([1]TX_Counties_FY22_Income_Limits!BU54&lt;[1]WAIVER_TX_Counties_FY22!BV$2,[1]WAIVER_TX_Counties_FY22!BV$2,IF([1]TX_Counties_FY22_Income_Limits!BU54=[1]WAIVER_TX_Counties_FY22!BV$2,[1]TX_Counties_FY22_Income_Limits!BU54)))</f>
        <v>158710</v>
      </c>
      <c r="BW54" s="64">
        <f>IF([1]TX_Counties_FY22_Income_Limits!BV54&gt;[1]WAIVER_TX_Counties_FY22!BW$2,[1]TX_Counties_FY22_Income_Limits!BV54,IF([1]TX_Counties_FY22_Income_Limits!BV54&lt;[1]WAIVER_TX_Counties_FY22!BW$2,[1]WAIVER_TX_Counties_FY22!BW$2,IF([1]TX_Counties_FY22_Income_Limits!BV54=[1]WAIVER_TX_Counties_FY22!BW$2,[1]TX_Counties_FY22_Income_Limits!BV54)))</f>
        <v>164090</v>
      </c>
      <c r="BX54" s="64">
        <f>IF([1]TX_Counties_FY22_Income_Limits!BW54&gt;[1]WAIVER_TX_Counties_FY22!BX$2,[1]TX_Counties_FY22_Income_Limits!BW54,IF([1]TX_Counties_FY22_Income_Limits!BW54&lt;[1]WAIVER_TX_Counties_FY22!BX$2,[1]WAIVER_TX_Counties_FY22!BX$2,IF([1]TX_Counties_FY22_Income_Limits!BW54=[1]WAIVER_TX_Counties_FY22!BX$2,[1]TX_Counties_FY22_Income_Limits!BW54)))</f>
        <v>169470</v>
      </c>
      <c r="BY54" s="64">
        <f>IF([1]TX_Counties_FY22_Income_Limits!BX54&gt;[1]WAIVER_TX_Counties_FY22!BY$2,[1]TX_Counties_FY22_Income_Limits!BX54,IF([1]TX_Counties_FY22_Income_Limits!BX54&lt;[1]WAIVER_TX_Counties_FY22!BY$2,[1]WAIVER_TX_Counties_FY22!BY$2,IF([1]TX_Counties_FY22_Income_Limits!BX54=[1]WAIVER_TX_Counties_FY22!BY$2,[1]TX_Counties_FY22_Income_Limits!BX54)))</f>
        <v>174850</v>
      </c>
      <c r="BZ54" s="64">
        <f>IF([1]TX_Counties_FY22_Income_Limits!BY54&gt;[1]WAIVER_TX_Counties_FY22!BZ$2,[1]TX_Counties_FY22_Income_Limits!BY54,IF([1]TX_Counties_FY22_Income_Limits!BY54&lt;[1]WAIVER_TX_Counties_FY22!BZ$2,[1]WAIVER_TX_Counties_FY22!BZ$2,IF([1]TX_Counties_FY22_Income_Limits!BY54=[1]WAIVER_TX_Counties_FY22!BZ$2,[1]TX_Counties_FY22_Income_Limits!BY54)))</f>
        <v>180230</v>
      </c>
      <c r="CA54" s="64">
        <f>IF([1]TX_Counties_FY22_Income_Limits!BZ54&gt;[1]WAIVER_TX_Counties_FY22!CA$2,[1]TX_Counties_FY22_Income_Limits!BZ54,IF([1]TX_Counties_FY22_Income_Limits!BZ54&lt;[1]WAIVER_TX_Counties_FY22!CA$2,[1]WAIVER_TX_Counties_FY22!CA$2,IF([1]TX_Counties_FY22_Income_Limits!BZ54=[1]WAIVER_TX_Counties_FY22!CA$2,[1]TX_Counties_FY22_Income_Limits!BZ54)))</f>
        <v>59709.999999999993</v>
      </c>
      <c r="CB54" s="64">
        <f>IF([1]TX_Counties_FY22_Income_Limits!CA54&gt;[1]WAIVER_TX_Counties_FY22!CB$2,[1]TX_Counties_FY22_Income_Limits!CA54,IF([1]TX_Counties_FY22_Income_Limits!CA54&lt;[1]WAIVER_TX_Counties_FY22!CB$2,[1]WAIVER_TX_Counties_FY22!CB$2,IF([1]TX_Counties_FY22_Income_Limits!CA54=[1]WAIVER_TX_Counties_FY22!CB$2,[1]TX_Counties_FY22_Income_Limits!CA54)))</f>
        <v>68240</v>
      </c>
      <c r="CC54" s="64">
        <f>IF([1]TX_Counties_FY22_Income_Limits!CB54&gt;[1]WAIVER_TX_Counties_FY22!CC$2,[1]TX_Counties_FY22_Income_Limits!CB54,IF([1]TX_Counties_FY22_Income_Limits!CB54&lt;[1]WAIVER_TX_Counties_FY22!CC$2,[1]WAIVER_TX_Counties_FY22!CC$2,IF([1]TX_Counties_FY22_Income_Limits!CB54=[1]WAIVER_TX_Counties_FY22!CC$2,[1]TX_Counties_FY22_Income_Limits!CB54)))</f>
        <v>76770</v>
      </c>
      <c r="CD54" s="64">
        <f>IF([1]TX_Counties_FY22_Income_Limits!CC54&gt;[1]WAIVER_TX_Counties_FY22!CD$2,[1]TX_Counties_FY22_Income_Limits!CC54,IF([1]TX_Counties_FY22_Income_Limits!CC54&lt;[1]WAIVER_TX_Counties_FY22!CD$2,[1]WAIVER_TX_Counties_FY22!CD$2,IF([1]TX_Counties_FY22_Income_Limits!CC54=[1]WAIVER_TX_Counties_FY22!CD$2,[1]TX_Counties_FY22_Income_Limits!CC54)))</f>
        <v>85300</v>
      </c>
      <c r="CE54" s="64">
        <f>IF([1]TX_Counties_FY22_Income_Limits!CD54&gt;[1]WAIVER_TX_Counties_FY22!CE$2,[1]TX_Counties_FY22_Income_Limits!CD54,IF([1]TX_Counties_FY22_Income_Limits!CD54&lt;[1]WAIVER_TX_Counties_FY22!CE$2,[1]WAIVER_TX_Counties_FY22!CE$2,IF([1]TX_Counties_FY22_Income_Limits!CD54=[1]WAIVER_TX_Counties_FY22!CE$2,[1]TX_Counties_FY22_Income_Limits!CD54)))</f>
        <v>92124</v>
      </c>
      <c r="CF54" s="64">
        <f>IF([1]TX_Counties_FY22_Income_Limits!CE54&gt;[1]WAIVER_TX_Counties_FY22!CF$2,[1]TX_Counties_FY22_Income_Limits!CE54,IF([1]TX_Counties_FY22_Income_Limits!CE54&lt;[1]WAIVER_TX_Counties_FY22!CF$2,[1]WAIVER_TX_Counties_FY22!CF$2,IF([1]TX_Counties_FY22_Income_Limits!CE54=[1]WAIVER_TX_Counties_FY22!CF$2,[1]TX_Counties_FY22_Income_Limits!CE54)))</f>
        <v>98948</v>
      </c>
      <c r="CG54" s="64">
        <f>IF([1]TX_Counties_FY22_Income_Limits!CF54&gt;[1]WAIVER_TX_Counties_FY22!CG$2,[1]TX_Counties_FY22_Income_Limits!CF54,IF([1]TX_Counties_FY22_Income_Limits!CF54&lt;[1]WAIVER_TX_Counties_FY22!CG$2,[1]WAIVER_TX_Counties_FY22!CG$2,IF([1]TX_Counties_FY22_Income_Limits!CF54=[1]WAIVER_TX_Counties_FY22!CG$2,[1]TX_Counties_FY22_Income_Limits!CF54)))</f>
        <v>105772</v>
      </c>
      <c r="CH54" s="64">
        <f>IF([1]TX_Counties_FY22_Income_Limits!CG54&gt;[1]WAIVER_TX_Counties_FY22!CH$2,[1]TX_Counties_FY22_Income_Limits!CG54,IF([1]TX_Counties_FY22_Income_Limits!CG54&lt;[1]WAIVER_TX_Counties_FY22!CH$2,[1]WAIVER_TX_Counties_FY22!CH$2,IF([1]TX_Counties_FY22_Income_Limits!CG54=[1]WAIVER_TX_Counties_FY22!CH$2,[1]TX_Counties_FY22_Income_Limits!CG54)))</f>
        <v>112596</v>
      </c>
      <c r="CI54" s="64">
        <f>IF([1]TX_Counties_FY22_Income_Limits!CH54&gt;[1]WAIVER_TX_Counties_FY22!CI$2,[1]TX_Counties_FY22_Income_Limits!CH54,IF([1]TX_Counties_FY22_Income_Limits!CH54&lt;[1]WAIVER_TX_Counties_FY22!CI$2,[1]WAIVER_TX_Counties_FY22!CI$2,IF([1]TX_Counties_FY22_Income_Limits!CH54=[1]WAIVER_TX_Counties_FY22!CI$2,[1]TX_Counties_FY22_Income_Limits!CH54)))</f>
        <v>119419.99999999999</v>
      </c>
      <c r="CJ54" s="64">
        <f>IF([1]TX_Counties_FY22_Income_Limits!CI54&gt;[1]WAIVER_TX_Counties_FY22!CJ$2,[1]TX_Counties_FY22_Income_Limits!CI54,IF([1]TX_Counties_FY22_Income_Limits!CI54&lt;[1]WAIVER_TX_Counties_FY22!CJ$2,[1]WAIVER_TX_Counties_FY22!CJ$2,IF([1]TX_Counties_FY22_Income_Limits!CI54=[1]WAIVER_TX_Counties_FY22!CJ$2,[1]TX_Counties_FY22_Income_Limits!CI54)))</f>
        <v>126244</v>
      </c>
      <c r="CK54" s="64">
        <f>IF([1]TX_Counties_FY22_Income_Limits!CJ54&gt;[1]WAIVER_TX_Counties_FY22!CK$2,[1]TX_Counties_FY22_Income_Limits!CJ54,IF([1]TX_Counties_FY22_Income_Limits!CJ54&lt;[1]WAIVER_TX_Counties_FY22!CK$2,[1]WAIVER_TX_Counties_FY22!CK$2,IF([1]TX_Counties_FY22_Income_Limits!CJ54=[1]WAIVER_TX_Counties_FY22!CK$2,[1]TX_Counties_FY22_Income_Limits!CJ54)))</f>
        <v>133068</v>
      </c>
      <c r="CL54" s="64">
        <f>IF([1]TX_Counties_FY22_Income_Limits!CK54&gt;[1]WAIVER_TX_Counties_FY22!CL$2,[1]TX_Counties_FY22_Income_Limits!CK54,IF([1]TX_Counties_FY22_Income_Limits!CK54&lt;[1]WAIVER_TX_Counties_FY22!CL$2,[1]WAIVER_TX_Counties_FY22!CL$2,IF([1]TX_Counties_FY22_Income_Limits!CK54=[1]WAIVER_TX_Counties_FY22!CL$2,[1]TX_Counties_FY22_Income_Limits!CK54)))</f>
        <v>139892</v>
      </c>
      <c r="CM54" s="64">
        <f>IF([1]TX_Counties_FY22_Income_Limits!CL54&gt;[1]WAIVER_TX_Counties_FY22!CM$2,[1]TX_Counties_FY22_Income_Limits!CL54,IF([1]TX_Counties_FY22_Income_Limits!CL54&lt;[1]WAIVER_TX_Counties_FY22!CM$2,[1]WAIVER_TX_Counties_FY22!CM$2,IF([1]TX_Counties_FY22_Income_Limits!CL54=[1]WAIVER_TX_Counties_FY22!CM$2,[1]TX_Counties_FY22_Income_Limits!CL54)))</f>
        <v>146716</v>
      </c>
      <c r="CN54" s="64">
        <f>IF([1]TX_Counties_FY22_Income_Limits!CM54&gt;[1]WAIVER_TX_Counties_FY22!CN$2,[1]TX_Counties_FY22_Income_Limits!CM54,IF([1]TX_Counties_FY22_Income_Limits!CM54&lt;[1]WAIVER_TX_Counties_FY22!CN$2,[1]WAIVER_TX_Counties_FY22!CN$2,IF([1]TX_Counties_FY22_Income_Limits!CM54=[1]WAIVER_TX_Counties_FY22!CN$2,[1]TX_Counties_FY22_Income_Limits!CM54)))</f>
        <v>153540</v>
      </c>
      <c r="CO54" s="64">
        <f>IF([1]TX_Counties_FY22_Income_Limits!CN54&gt;[1]WAIVER_TX_Counties_FY22!CO$2,[1]TX_Counties_FY22_Income_Limits!CN54,IF([1]TX_Counties_FY22_Income_Limits!CN54&lt;[1]WAIVER_TX_Counties_FY22!CO$2,[1]WAIVER_TX_Counties_FY22!CO$2,IF([1]TX_Counties_FY22_Income_Limits!CN54=[1]WAIVER_TX_Counties_FY22!CO$2,[1]TX_Counties_FY22_Income_Limits!CN54)))</f>
        <v>160364</v>
      </c>
      <c r="CP54" s="64">
        <f>IF([1]TX_Counties_FY22_Income_Limits!CO54&gt;[1]WAIVER_TX_Counties_FY22!CP$2,[1]TX_Counties_FY22_Income_Limits!CO54,IF([1]TX_Counties_FY22_Income_Limits!CO54&lt;[1]WAIVER_TX_Counties_FY22!CP$2,[1]WAIVER_TX_Counties_FY22!CP$2,IF([1]TX_Counties_FY22_Income_Limits!CO54=[1]WAIVER_TX_Counties_FY22!CP$2,[1]TX_Counties_FY22_Income_Limits!CO54)))</f>
        <v>167188</v>
      </c>
      <c r="CQ54" s="64">
        <f>IF([1]TX_Counties_FY22_Income_Limits!CP54&gt;[1]WAIVER_TX_Counties_FY22!CQ$2,[1]TX_Counties_FY22_Income_Limits!CP54,IF([1]TX_Counties_FY22_Income_Limits!CP54&lt;[1]WAIVER_TX_Counties_FY22!CQ$2,[1]WAIVER_TX_Counties_FY22!CQ$2,IF([1]TX_Counties_FY22_Income_Limits!CP54=[1]WAIVER_TX_Counties_FY22!CQ$2,[1]TX_Counties_FY22_Income_Limits!CP54)))</f>
        <v>174012</v>
      </c>
      <c r="CR54" s="64">
        <f>IF([1]TX_Counties_FY22_Income_Limits!CQ54&gt;[1]WAIVER_TX_Counties_FY22!CR$2,[1]TX_Counties_FY22_Income_Limits!CQ54,IF([1]TX_Counties_FY22_Income_Limits!CQ54&lt;[1]WAIVER_TX_Counties_FY22!CR$2,[1]WAIVER_TX_Counties_FY22!CR$2,IF([1]TX_Counties_FY22_Income_Limits!CQ54=[1]WAIVER_TX_Counties_FY22!CR$2,[1]TX_Counties_FY22_Income_Limits!CQ54)))</f>
        <v>180836</v>
      </c>
      <c r="CS54" s="64">
        <f>IF([1]TX_Counties_FY22_Income_Limits!CR54&gt;[1]WAIVER_TX_Counties_FY22!CS$2,[1]TX_Counties_FY22_Income_Limits!CR54,IF([1]TX_Counties_FY22_Income_Limits!CR54&lt;[1]WAIVER_TX_Counties_FY22!CS$2,[1]WAIVER_TX_Counties_FY22!CS$2,IF([1]TX_Counties_FY22_Income_Limits!CR54=[1]WAIVER_TX_Counties_FY22!CS$2,[1]TX_Counties_FY22_Income_Limits!CR54)))</f>
        <v>187660</v>
      </c>
      <c r="CT54" s="64">
        <f>IF([1]TX_Counties_FY22_Income_Limits!CS54&gt;[1]WAIVER_TX_Counties_FY22!CT$2,[1]TX_Counties_FY22_Income_Limits!CS54,IF([1]TX_Counties_FY22_Income_Limits!CS54&lt;[1]WAIVER_TX_Counties_FY22!CT$2,[1]WAIVER_TX_Counties_FY22!CT$2,IF([1]TX_Counties_FY22_Income_Limits!CS54=[1]WAIVER_TX_Counties_FY22!CT$2,[1]TX_Counties_FY22_Income_Limits!CS54)))</f>
        <v>194484</v>
      </c>
      <c r="CU54" s="64">
        <f>IF([1]TX_Counties_FY22_Income_Limits!CT54&gt;[1]WAIVER_TX_Counties_FY22!CU$2,[1]TX_Counties_FY22_Income_Limits!CT54,IF([1]TX_Counties_FY22_Income_Limits!CT54&lt;[1]WAIVER_TX_Counties_FY22!CU$2,[1]WAIVER_TX_Counties_FY22!CU$2,IF([1]TX_Counties_FY22_Income_Limits!CT54=[1]WAIVER_TX_Counties_FY22!CU$2,[1]TX_Counties_FY22_Income_Limits!CT54)))</f>
        <v>201308</v>
      </c>
      <c r="CV54" s="64">
        <f>IF([1]TX_Counties_FY22_Income_Limits!CU54&gt;[1]WAIVER_TX_Counties_FY22!CV$2,[1]TX_Counties_FY22_Income_Limits!CU54,IF([1]TX_Counties_FY22_Income_Limits!CU54&lt;[1]WAIVER_TX_Counties_FY22!CV$2,[1]WAIVER_TX_Counties_FY22!CV$2,IF([1]TX_Counties_FY22_Income_Limits!CU54=[1]WAIVER_TX_Counties_FY22!CV$2,[1]TX_Counties_FY22_Income_Limits!CU54)))</f>
        <v>208132</v>
      </c>
      <c r="CW54" s="64">
        <f>IF([1]TX_Counties_FY22_Income_Limits!CV54&gt;[1]WAIVER_TX_Counties_FY22!CW$2,[1]TX_Counties_FY22_Income_Limits!CV54,IF([1]TX_Counties_FY22_Income_Limits!CV54&lt;[1]WAIVER_TX_Counties_FY22!CW$2,[1]WAIVER_TX_Counties_FY22!CW$2,IF([1]TX_Counties_FY22_Income_Limits!CV54=[1]WAIVER_TX_Counties_FY22!CW$2,[1]TX_Counties_FY22_Income_Limits!CV54)))</f>
        <v>214956</v>
      </c>
      <c r="CX54" s="64">
        <f>IF([1]TX_Counties_FY22_Income_Limits!CW54&gt;[1]WAIVER_TX_Counties_FY22!CX$2,[1]TX_Counties_FY22_Income_Limits!CW54,IF([1]TX_Counties_FY22_Income_Limits!CW54&lt;[1]WAIVER_TX_Counties_FY22!CX$2,[1]WAIVER_TX_Counties_FY22!CX$2,IF([1]TX_Counties_FY22_Income_Limits!CW54=[1]WAIVER_TX_Counties_FY22!CX$2,[1]TX_Counties_FY22_Income_Limits!CW54)))</f>
        <v>221780</v>
      </c>
      <c r="CY54" s="64">
        <f>IF([1]TX_Counties_FY22_Income_Limits!CX54&gt;[1]WAIVER_TX_Counties_FY22!CY$2,[1]TX_Counties_FY22_Income_Limits!CX54,IF([1]TX_Counties_FY22_Income_Limits!CX54&lt;[1]WAIVER_TX_Counties_FY22!CY$2,[1]WAIVER_TX_Counties_FY22!CY$2,IF([1]TX_Counties_FY22_Income_Limits!CX54=[1]WAIVER_TX_Counties_FY22!CY$2,[1]TX_Counties_FY22_Income_Limits!CX54)))</f>
        <v>228604</v>
      </c>
      <c r="CZ54" s="64">
        <f>IF([1]TX_Counties_FY22_Income_Limits!CY54&gt;[1]WAIVER_TX_Counties_FY22!CZ$2,[1]TX_Counties_FY22_Income_Limits!CY54,IF([1]TX_Counties_FY22_Income_Limits!CY54&lt;[1]WAIVER_TX_Counties_FY22!CZ$2,[1]WAIVER_TX_Counties_FY22!CZ$2,IF([1]TX_Counties_FY22_Income_Limits!CY54=[1]WAIVER_TX_Counties_FY22!CZ$2,[1]TX_Counties_FY22_Income_Limits!CY54)))</f>
        <v>71652</v>
      </c>
      <c r="DA54" s="64">
        <f>IF([1]TX_Counties_FY22_Income_Limits!CZ54&gt;[1]WAIVER_TX_Counties_FY22!DA$2,[1]TX_Counties_FY22_Income_Limits!CZ54,IF([1]TX_Counties_FY22_Income_Limits!CZ54&lt;[1]WAIVER_TX_Counties_FY22!DA$2,[1]WAIVER_TX_Counties_FY22!DA$2,IF([1]TX_Counties_FY22_Income_Limits!CZ54=[1]WAIVER_TX_Counties_FY22!DA$2,[1]TX_Counties_FY22_Income_Limits!CZ54)))</f>
        <v>81888</v>
      </c>
      <c r="DB54" s="64">
        <f>IF([1]TX_Counties_FY22_Income_Limits!DA54&gt;[1]WAIVER_TX_Counties_FY22!DB$2,[1]TX_Counties_FY22_Income_Limits!DA54,IF([1]TX_Counties_FY22_Income_Limits!DA54&lt;[1]WAIVER_TX_Counties_FY22!DB$2,[1]WAIVER_TX_Counties_FY22!DB$2,IF([1]TX_Counties_FY22_Income_Limits!DA54=[1]WAIVER_TX_Counties_FY22!DB$2,[1]TX_Counties_FY22_Income_Limits!DA54)))</f>
        <v>92124</v>
      </c>
      <c r="DC54" s="64">
        <f>IF([1]TX_Counties_FY22_Income_Limits!DB54&gt;[1]WAIVER_TX_Counties_FY22!DC$2,[1]TX_Counties_FY22_Income_Limits!DB54,IF([1]TX_Counties_FY22_Income_Limits!DB54&lt;[1]WAIVER_TX_Counties_FY22!DC$2,[1]WAIVER_TX_Counties_FY22!DC$2,IF([1]TX_Counties_FY22_Income_Limits!DB54=[1]WAIVER_TX_Counties_FY22!DC$2,[1]TX_Counties_FY22_Income_Limits!DB54)))</f>
        <v>102360</v>
      </c>
      <c r="DD54" s="64">
        <f>IF([1]TX_Counties_FY22_Income_Limits!DC54&gt;[1]WAIVER_TX_Counties_FY22!DD$2,[1]TX_Counties_FY22_Income_Limits!DC54,IF([1]TX_Counties_FY22_Income_Limits!DC54&lt;[1]WAIVER_TX_Counties_FY22!DD$2,[1]WAIVER_TX_Counties_FY22!DD$2,IF([1]TX_Counties_FY22_Income_Limits!DC54=[1]WAIVER_TX_Counties_FY22!DD$2,[1]TX_Counties_FY22_Income_Limits!DC54)))</f>
        <v>110548.8</v>
      </c>
      <c r="DE54" s="64">
        <f>IF([1]TX_Counties_FY22_Income_Limits!DD54&gt;[1]WAIVER_TX_Counties_FY22!DE$2,[1]TX_Counties_FY22_Income_Limits!DD54,IF([1]TX_Counties_FY22_Income_Limits!DD54&lt;[1]WAIVER_TX_Counties_FY22!DE$2,[1]WAIVER_TX_Counties_FY22!DE$2,IF([1]TX_Counties_FY22_Income_Limits!DD54=[1]WAIVER_TX_Counties_FY22!DE$2,[1]TX_Counties_FY22_Income_Limits!DD54)))</f>
        <v>118737.59999999999</v>
      </c>
      <c r="DF54" s="64">
        <f>IF([1]TX_Counties_FY22_Income_Limits!DE54&gt;[1]WAIVER_TX_Counties_FY22!DF$2,[1]TX_Counties_FY22_Income_Limits!DE54,IF([1]TX_Counties_FY22_Income_Limits!DE54&lt;[1]WAIVER_TX_Counties_FY22!DF$2,[1]WAIVER_TX_Counties_FY22!DF$2,IF([1]TX_Counties_FY22_Income_Limits!DE54=[1]WAIVER_TX_Counties_FY22!DF$2,[1]TX_Counties_FY22_Income_Limits!DE54)))</f>
        <v>126926.39999999999</v>
      </c>
      <c r="DG54" s="64">
        <f>IF([1]TX_Counties_FY22_Income_Limits!DF54&gt;[1]WAIVER_TX_Counties_FY22!DG$2,[1]TX_Counties_FY22_Income_Limits!DF54,IF([1]TX_Counties_FY22_Income_Limits!DF54&lt;[1]WAIVER_TX_Counties_FY22!DG$2,[1]WAIVER_TX_Counties_FY22!DG$2,IF([1]TX_Counties_FY22_Income_Limits!DF54=[1]WAIVER_TX_Counties_FY22!DG$2,[1]TX_Counties_FY22_Income_Limits!DF54)))</f>
        <v>135115.20000000001</v>
      </c>
      <c r="DH54" s="64">
        <f>IF([1]TX_Counties_FY22_Income_Limits!DG54&gt;[1]WAIVER_TX_Counties_FY22!DH$2,[1]TX_Counties_FY22_Income_Limits!DG54,IF([1]TX_Counties_FY22_Income_Limits!DG54&lt;[1]WAIVER_TX_Counties_FY22!DH$2,[1]WAIVER_TX_Counties_FY22!DH$2,IF([1]TX_Counties_FY22_Income_Limits!DG54=[1]WAIVER_TX_Counties_FY22!DH$2,[1]TX_Counties_FY22_Income_Limits!DG54)))</f>
        <v>143304</v>
      </c>
      <c r="DI54" s="64">
        <f>IF([1]TX_Counties_FY22_Income_Limits!DH54&gt;[1]WAIVER_TX_Counties_FY22!DI$2,[1]TX_Counties_FY22_Income_Limits!DH54,IF([1]TX_Counties_FY22_Income_Limits!DH54&lt;[1]WAIVER_TX_Counties_FY22!DI$2,[1]WAIVER_TX_Counties_FY22!DI$2,IF([1]TX_Counties_FY22_Income_Limits!DH54=[1]WAIVER_TX_Counties_FY22!DI$2,[1]TX_Counties_FY22_Income_Limits!DH54)))</f>
        <v>151492.79999999999</v>
      </c>
      <c r="DJ54" s="64">
        <f>IF([1]TX_Counties_FY22_Income_Limits!DI54&gt;[1]WAIVER_TX_Counties_FY22!DJ$2,[1]TX_Counties_FY22_Income_Limits!DI54,IF([1]TX_Counties_FY22_Income_Limits!DI54&lt;[1]WAIVER_TX_Counties_FY22!DJ$2,[1]WAIVER_TX_Counties_FY22!DJ$2,IF([1]TX_Counties_FY22_Income_Limits!DI54=[1]WAIVER_TX_Counties_FY22!DJ$2,[1]TX_Counties_FY22_Income_Limits!DI54)))</f>
        <v>159681.59999999998</v>
      </c>
      <c r="DK54" s="64">
        <f>IF([1]TX_Counties_FY22_Income_Limits!DJ54&gt;[1]WAIVER_TX_Counties_FY22!DK$2,[1]TX_Counties_FY22_Income_Limits!DJ54,IF([1]TX_Counties_FY22_Income_Limits!DJ54&lt;[1]WAIVER_TX_Counties_FY22!DK$2,[1]WAIVER_TX_Counties_FY22!DK$2,IF([1]TX_Counties_FY22_Income_Limits!DJ54=[1]WAIVER_TX_Counties_FY22!DK$2,[1]TX_Counties_FY22_Income_Limits!DJ54)))</f>
        <v>167870.39999999997</v>
      </c>
      <c r="DL54" s="64">
        <f>IF([1]TX_Counties_FY22_Income_Limits!DK54&gt;[1]WAIVER_TX_Counties_FY22!DL$2,[1]TX_Counties_FY22_Income_Limits!DK54,IF([1]TX_Counties_FY22_Income_Limits!DK54&lt;[1]WAIVER_TX_Counties_FY22!DL$2,[1]WAIVER_TX_Counties_FY22!DL$2,IF([1]TX_Counties_FY22_Income_Limits!DK54=[1]WAIVER_TX_Counties_FY22!DL$2,[1]TX_Counties_FY22_Income_Limits!DK54)))</f>
        <v>176059.19999999995</v>
      </c>
      <c r="DM54" s="64">
        <f>IF([1]TX_Counties_FY22_Income_Limits!DL54&gt;[1]WAIVER_TX_Counties_FY22!DM$2,[1]TX_Counties_FY22_Income_Limits!DL54,IF([1]TX_Counties_FY22_Income_Limits!DL54&lt;[1]WAIVER_TX_Counties_FY22!DM$2,[1]WAIVER_TX_Counties_FY22!DM$2,IF([1]TX_Counties_FY22_Income_Limits!DL54=[1]WAIVER_TX_Counties_FY22!DM$2,[1]TX_Counties_FY22_Income_Limits!DL54)))</f>
        <v>184247.99999999994</v>
      </c>
      <c r="DN54" s="64">
        <f>IF([1]TX_Counties_FY22_Income_Limits!DM54&gt;[1]WAIVER_TX_Counties_FY22!DN$2,[1]TX_Counties_FY22_Income_Limits!DM54,IF([1]TX_Counties_FY22_Income_Limits!DM54&lt;[1]WAIVER_TX_Counties_FY22!DN$2,[1]WAIVER_TX_Counties_FY22!DN$2,IF([1]TX_Counties_FY22_Income_Limits!DM54=[1]WAIVER_TX_Counties_FY22!DN$2,[1]TX_Counties_FY22_Income_Limits!DM54)))</f>
        <v>192436.79999999993</v>
      </c>
      <c r="DO54" s="64">
        <f>IF([1]TX_Counties_FY22_Income_Limits!DN54&gt;[1]WAIVER_TX_Counties_FY22!DO$2,[1]TX_Counties_FY22_Income_Limits!DN54,IF([1]TX_Counties_FY22_Income_Limits!DN54&lt;[1]WAIVER_TX_Counties_FY22!DO$2,[1]WAIVER_TX_Counties_FY22!DO$2,IF([1]TX_Counties_FY22_Income_Limits!DN54=[1]WAIVER_TX_Counties_FY22!DO$2,[1]TX_Counties_FY22_Income_Limits!DN54)))</f>
        <v>200625.59999999992</v>
      </c>
      <c r="DP54" s="64">
        <f>IF([1]TX_Counties_FY22_Income_Limits!DO54&gt;[1]WAIVER_TX_Counties_FY22!DP$2,[1]TX_Counties_FY22_Income_Limits!DO54,IF([1]TX_Counties_FY22_Income_Limits!DO54&lt;[1]WAIVER_TX_Counties_FY22!DP$2,[1]WAIVER_TX_Counties_FY22!DP$2,IF([1]TX_Counties_FY22_Income_Limits!DO54=[1]WAIVER_TX_Counties_FY22!DP$2,[1]TX_Counties_FY22_Income_Limits!DO54)))</f>
        <v>208814.39999999991</v>
      </c>
      <c r="DQ54" s="64">
        <f>IF([1]TX_Counties_FY22_Income_Limits!DP54&gt;[1]WAIVER_TX_Counties_FY22!DQ$2,[1]TX_Counties_FY22_Income_Limits!DP54,IF([1]TX_Counties_FY22_Income_Limits!DP54&lt;[1]WAIVER_TX_Counties_FY22!DQ$2,[1]WAIVER_TX_Counties_FY22!DQ$2,IF([1]TX_Counties_FY22_Income_Limits!DP54=[1]WAIVER_TX_Counties_FY22!DQ$2,[1]TX_Counties_FY22_Income_Limits!DP54)))</f>
        <v>217003.1999999999</v>
      </c>
      <c r="DR54" s="64">
        <f>IF([1]TX_Counties_FY22_Income_Limits!DQ54&gt;[1]WAIVER_TX_Counties_FY22!DR$2,[1]TX_Counties_FY22_Income_Limits!DQ54,IF([1]TX_Counties_FY22_Income_Limits!DQ54&lt;[1]WAIVER_TX_Counties_FY22!DR$2,[1]WAIVER_TX_Counties_FY22!DR$2,IF([1]TX_Counties_FY22_Income_Limits!DQ54=[1]WAIVER_TX_Counties_FY22!DR$2,[1]TX_Counties_FY22_Income_Limits!DQ54)))</f>
        <v>225191.99999999988</v>
      </c>
      <c r="DS54" s="64">
        <f>IF([1]TX_Counties_FY22_Income_Limits!DR54&gt;[1]WAIVER_TX_Counties_FY22!DS$2,[1]TX_Counties_FY22_Income_Limits!DR54,IF([1]TX_Counties_FY22_Income_Limits!DR54&lt;[1]WAIVER_TX_Counties_FY22!DS$2,[1]WAIVER_TX_Counties_FY22!DS$2,IF([1]TX_Counties_FY22_Income_Limits!DR54=[1]WAIVER_TX_Counties_FY22!DS$2,[1]TX_Counties_FY22_Income_Limits!DR54)))</f>
        <v>233380.79999999987</v>
      </c>
      <c r="DT54" s="64">
        <f>IF([1]TX_Counties_FY22_Income_Limits!DS54&gt;[1]WAIVER_TX_Counties_FY22!DT$2,[1]TX_Counties_FY22_Income_Limits!DS54,IF([1]TX_Counties_FY22_Income_Limits!DS54&lt;[1]WAIVER_TX_Counties_FY22!DT$2,[1]WAIVER_TX_Counties_FY22!DT$2,IF([1]TX_Counties_FY22_Income_Limits!DS54=[1]WAIVER_TX_Counties_FY22!DT$2,[1]TX_Counties_FY22_Income_Limits!DS54)))</f>
        <v>241569.59999999986</v>
      </c>
      <c r="DU54" s="64">
        <f>IF([1]TX_Counties_FY22_Income_Limits!DT54&gt;[1]WAIVER_TX_Counties_FY22!DU$2,[1]TX_Counties_FY22_Income_Limits!DT54,IF([1]TX_Counties_FY22_Income_Limits!DT54&lt;[1]WAIVER_TX_Counties_FY22!DU$2,[1]WAIVER_TX_Counties_FY22!DU$2,IF([1]TX_Counties_FY22_Income_Limits!DT54=[1]WAIVER_TX_Counties_FY22!DU$2,[1]TX_Counties_FY22_Income_Limits!DT54)))</f>
        <v>249758.39999999985</v>
      </c>
      <c r="DV54" s="64">
        <f>IF([1]TX_Counties_FY22_Income_Limits!DU54&gt;[1]WAIVER_TX_Counties_FY22!DV$2,[1]TX_Counties_FY22_Income_Limits!DU54,IF([1]TX_Counties_FY22_Income_Limits!DU54&lt;[1]WAIVER_TX_Counties_FY22!DV$2,[1]WAIVER_TX_Counties_FY22!DV$2,IF([1]TX_Counties_FY22_Income_Limits!DU54=[1]WAIVER_TX_Counties_FY22!DV$2,[1]TX_Counties_FY22_Income_Limits!DU54)))</f>
        <v>257947.19999999984</v>
      </c>
      <c r="DW54" s="64">
        <f>IF([1]TX_Counties_FY22_Income_Limits!DV54&gt;[1]WAIVER_TX_Counties_FY22!DW$2,[1]TX_Counties_FY22_Income_Limits!DV54,IF([1]TX_Counties_FY22_Income_Limits!DV54&lt;[1]WAIVER_TX_Counties_FY22!DW$2,[1]WAIVER_TX_Counties_FY22!DW$2,IF([1]TX_Counties_FY22_Income_Limits!DV54=[1]WAIVER_TX_Counties_FY22!DW$2,[1]TX_Counties_FY22_Income_Limits!DV54)))</f>
        <v>266135.99999999983</v>
      </c>
      <c r="DX54" s="64">
        <f>IF([1]TX_Counties_FY22_Income_Limits!DW54&gt;[1]WAIVER_TX_Counties_FY22!DX$2,[1]TX_Counties_FY22_Income_Limits!DW54,IF([1]TX_Counties_FY22_Income_Limits!DW54&lt;[1]WAIVER_TX_Counties_FY22!DX$2,[1]WAIVER_TX_Counties_FY22!DX$2,IF([1]TX_Counties_FY22_Income_Limits!DW54=[1]WAIVER_TX_Counties_FY22!DX$2,[1]TX_Counties_FY22_Income_Limits!DW54)))</f>
        <v>274324.79999999981</v>
      </c>
      <c r="DY54"/>
    </row>
    <row r="55" spans="1:129" ht="14.45">
      <c r="A55" s="65" t="s">
        <v>244</v>
      </c>
      <c r="B55" s="65" t="str">
        <f t="shared" si="5"/>
        <v>YES</v>
      </c>
      <c r="C55" s="64">
        <f>[1]TX_Counties_FY22_Income_Limits!B55</f>
        <v>72500</v>
      </c>
      <c r="D55" s="64">
        <f>IF([1]TX_Counties_FY22_Income_Limits!C55&gt;[1]WAIVER_TX_Counties_FY22!D$2,[1]TX_Counties_FY22_Income_Limits!C55,IF([1]TX_Counties_FY22_Income_Limits!C55&lt;[1]WAIVER_TX_Counties_FY22!D$2,[1]WAIVER_TX_Counties_FY22!D$2,IF([1]TX_Counties_FY22_Income_Limits!C55=[1]WAIVER_TX_Counties_FY22!D$2,[1]TX_Counties_FY22_Income_Limits!C55)))</f>
        <v>17650</v>
      </c>
      <c r="E55" s="64">
        <f>IF([1]TX_Counties_FY22_Income_Limits!D55&gt;[1]WAIVER_TX_Counties_FY22!E$2,[1]TX_Counties_FY22_Income_Limits!D55,IF([1]TX_Counties_FY22_Income_Limits!D55&lt;[1]WAIVER_TX_Counties_FY22!E$2,[1]WAIVER_TX_Counties_FY22!E$2,IF([1]TX_Counties_FY22_Income_Limits!D55=[1]WAIVER_TX_Counties_FY22!E$2,[1]TX_Counties_FY22_Income_Limits!D55)))</f>
        <v>20200</v>
      </c>
      <c r="F55" s="64">
        <f>IF([1]TX_Counties_FY22_Income_Limits!E55&gt;[1]WAIVER_TX_Counties_FY22!F$2,[1]TX_Counties_FY22_Income_Limits!E55,IF([1]TX_Counties_FY22_Income_Limits!E55&lt;[1]WAIVER_TX_Counties_FY22!F$2,[1]WAIVER_TX_Counties_FY22!F$2,IF([1]TX_Counties_FY22_Income_Limits!E55=[1]WAIVER_TX_Counties_FY22!F$2,[1]TX_Counties_FY22_Income_Limits!E55)))</f>
        <v>23030</v>
      </c>
      <c r="G55" s="64">
        <f>IF([1]TX_Counties_FY22_Income_Limits!F55&gt;[1]WAIVER_TX_Counties_FY22!G$2,[1]TX_Counties_FY22_Income_Limits!F55,IF([1]TX_Counties_FY22_Income_Limits!F55&lt;[1]WAIVER_TX_Counties_FY22!G$2,[1]WAIVER_TX_Counties_FY22!G$2,IF([1]TX_Counties_FY22_Income_Limits!F55=[1]WAIVER_TX_Counties_FY22!G$2,[1]TX_Counties_FY22_Income_Limits!F55)))</f>
        <v>27750</v>
      </c>
      <c r="H55" s="64">
        <f>IF([1]TX_Counties_FY22_Income_Limits!G55&gt;[1]WAIVER_TX_Counties_FY22!H$2,[1]TX_Counties_FY22_Income_Limits!G55,IF([1]TX_Counties_FY22_Income_Limits!G55&lt;[1]WAIVER_TX_Counties_FY22!H$2,[1]WAIVER_TX_Counties_FY22!H$2,IF([1]TX_Counties_FY22_Income_Limits!G55=[1]WAIVER_TX_Counties_FY22!H$2,[1]TX_Counties_FY22_Income_Limits!G55)))</f>
        <v>32470</v>
      </c>
      <c r="I55" s="64">
        <f>IF([1]TX_Counties_FY22_Income_Limits!H55&gt;[1]WAIVER_TX_Counties_FY22!I$2,[1]TX_Counties_FY22_Income_Limits!H55,IF([1]TX_Counties_FY22_Income_Limits!H55&lt;[1]WAIVER_TX_Counties_FY22!I$2,[1]WAIVER_TX_Counties_FY22!I$2,IF([1]TX_Counties_FY22_Income_Limits!H55=[1]WAIVER_TX_Counties_FY22!I$2,[1]TX_Counties_FY22_Income_Limits!H55)))</f>
        <v>37190</v>
      </c>
      <c r="J55" s="64">
        <f>IF([1]TX_Counties_FY22_Income_Limits!I55&gt;[1]WAIVER_TX_Counties_FY22!J$2,[1]TX_Counties_FY22_Income_Limits!I55,IF([1]TX_Counties_FY22_Income_Limits!I55&lt;[1]WAIVER_TX_Counties_FY22!J$2,[1]WAIVER_TX_Counties_FY22!J$2,IF([1]TX_Counties_FY22_Income_Limits!I55=[1]WAIVER_TX_Counties_FY22!J$2,[1]TX_Counties_FY22_Income_Limits!I55)))</f>
        <v>41910</v>
      </c>
      <c r="K55" s="64">
        <f>IF([1]TX_Counties_FY22_Income_Limits!J55&gt;[1]WAIVER_TX_Counties_FY22!K$2,[1]TX_Counties_FY22_Income_Limits!J55,IF([1]TX_Counties_FY22_Income_Limits!J55&lt;[1]WAIVER_TX_Counties_FY22!K$2,[1]WAIVER_TX_Counties_FY22!K$2,IF([1]TX_Counties_FY22_Income_Limits!J55=[1]WAIVER_TX_Counties_FY22!K$2,[1]TX_Counties_FY22_Income_Limits!J55)))</f>
        <v>46630</v>
      </c>
      <c r="L55" s="64">
        <f>IF([1]TX_Counties_FY22_Income_Limits!K55&gt;[1]WAIVER_TX_Counties_FY22!L$2,[1]TX_Counties_FY22_Income_Limits!K55,IF([1]TX_Counties_FY22_Income_Limits!K55&lt;[1]WAIVER_TX_Counties_FY22!L$2,[1]WAIVER_TX_Counties_FY22!L$2,IF([1]TX_Counties_FY22_Income_Limits!K55=[1]WAIVER_TX_Counties_FY22!L$2,[1]TX_Counties_FY22_Income_Limits!K55)))</f>
        <v>58799.999999999993</v>
      </c>
      <c r="M55" s="64">
        <f>IF([1]TX_Counties_FY22_Income_Limits!L55&gt;[1]WAIVER_TX_Counties_FY22!M$2,[1]TX_Counties_FY22_Income_Limits!L55,IF([1]TX_Counties_FY22_Income_Limits!L55&lt;[1]WAIVER_TX_Counties_FY22!M$2,[1]WAIVER_TX_Counties_FY22!M$2,IF([1]TX_Counties_FY22_Income_Limits!L55=[1]WAIVER_TX_Counties_FY22!M$2,[1]TX_Counties_FY22_Income_Limits!L55)))</f>
        <v>62160</v>
      </c>
      <c r="N55" s="64">
        <f>IF([1]TX_Counties_FY22_Income_Limits!M55&gt;[1]WAIVER_TX_Counties_FY22!N$2,[1]TX_Counties_FY22_Income_Limits!M55,IF([1]TX_Counties_FY22_Income_Limits!M55&lt;[1]WAIVER_TX_Counties_FY22!N$2,[1]WAIVER_TX_Counties_FY22!N$2,IF([1]TX_Counties_FY22_Income_Limits!M55=[1]WAIVER_TX_Counties_FY22!N$2,[1]TX_Counties_FY22_Income_Limits!M55)))</f>
        <v>65520.000000000007</v>
      </c>
      <c r="O55" s="64">
        <f>IF([1]TX_Counties_FY22_Income_Limits!N55&gt;[1]WAIVER_TX_Counties_FY22!O$2,[1]TX_Counties_FY22_Income_Limits!N55,IF([1]TX_Counties_FY22_Income_Limits!N55&lt;[1]WAIVER_TX_Counties_FY22!O$2,[1]WAIVER_TX_Counties_FY22!O$2,IF([1]TX_Counties_FY22_Income_Limits!N55=[1]WAIVER_TX_Counties_FY22!O$2,[1]TX_Counties_FY22_Income_Limits!N55)))</f>
        <v>68880.000000000015</v>
      </c>
      <c r="P55" s="64">
        <f>IF([1]TX_Counties_FY22_Income_Limits!O55&gt;[1]WAIVER_TX_Counties_FY22!P$2,[1]TX_Counties_FY22_Income_Limits!O55,IF([1]TX_Counties_FY22_Income_Limits!O55&lt;[1]WAIVER_TX_Counties_FY22!P$2,[1]WAIVER_TX_Counties_FY22!P$2,IF([1]TX_Counties_FY22_Income_Limits!O55=[1]WAIVER_TX_Counties_FY22!P$2,[1]TX_Counties_FY22_Income_Limits!O55)))</f>
        <v>72240.000000000029</v>
      </c>
      <c r="Q55" s="64">
        <f>IF([1]TX_Counties_FY22_Income_Limits!P55&gt;[1]WAIVER_TX_Counties_FY22!Q$2,[1]TX_Counties_FY22_Income_Limits!P55,IF([1]TX_Counties_FY22_Income_Limits!P55&lt;[1]WAIVER_TX_Counties_FY22!Q$2,[1]WAIVER_TX_Counties_FY22!Q$2,IF([1]TX_Counties_FY22_Income_Limits!P55=[1]WAIVER_TX_Counties_FY22!Q$2,[1]TX_Counties_FY22_Income_Limits!P55)))</f>
        <v>75600.000000000044</v>
      </c>
      <c r="R55" s="64">
        <f>IF([1]TX_Counties_FY22_Income_Limits!Q55&gt;[1]WAIVER_TX_Counties_FY22!R$2,[1]TX_Counties_FY22_Income_Limits!Q55,IF([1]TX_Counties_FY22_Income_Limits!Q55&lt;[1]WAIVER_TX_Counties_FY22!R$2,[1]WAIVER_TX_Counties_FY22!R$2,IF([1]TX_Counties_FY22_Income_Limits!Q55=[1]WAIVER_TX_Counties_FY22!R$2,[1]TX_Counties_FY22_Income_Limits!Q55)))</f>
        <v>78960.000000000058</v>
      </c>
      <c r="S55" s="64">
        <f>IF([1]TX_Counties_FY22_Income_Limits!R55&gt;[1]WAIVER_TX_Counties_FY22!S$2,[1]TX_Counties_FY22_Income_Limits!R55,IF([1]TX_Counties_FY22_Income_Limits!R55&lt;[1]WAIVER_TX_Counties_FY22!S$2,[1]WAIVER_TX_Counties_FY22!S$2,IF([1]TX_Counties_FY22_Income_Limits!R55=[1]WAIVER_TX_Counties_FY22!S$2,[1]TX_Counties_FY22_Income_Limits!R55)))</f>
        <v>82320.000000000073</v>
      </c>
      <c r="T55" s="64">
        <f>IF([1]TX_Counties_FY22_Income_Limits!S55&gt;[1]WAIVER_TX_Counties_FY22!T$2,[1]TX_Counties_FY22_Income_Limits!S55,IF([1]TX_Counties_FY22_Income_Limits!S55&lt;[1]WAIVER_TX_Counties_FY22!T$2,[1]WAIVER_TX_Counties_FY22!T$2,IF([1]TX_Counties_FY22_Income_Limits!S55=[1]WAIVER_TX_Counties_FY22!T$2,[1]TX_Counties_FY22_Income_Limits!S55)))</f>
        <v>85680.000000000087</v>
      </c>
      <c r="U55" s="64">
        <f>IF([1]TX_Counties_FY22_Income_Limits!T55&gt;[1]WAIVER_TX_Counties_FY22!U$2,[1]TX_Counties_FY22_Income_Limits!T55,IF([1]TX_Counties_FY22_Income_Limits!T55&lt;[1]WAIVER_TX_Counties_FY22!U$2,[1]WAIVER_TX_Counties_FY22!U$2,IF([1]TX_Counties_FY22_Income_Limits!T55=[1]WAIVER_TX_Counties_FY22!U$2,[1]TX_Counties_FY22_Income_Limits!T55)))</f>
        <v>89040.000000000102</v>
      </c>
      <c r="V55" s="64">
        <f>IF([1]TX_Counties_FY22_Income_Limits!U55&gt;[1]WAIVER_TX_Counties_FY22!V$2,[1]TX_Counties_FY22_Income_Limits!U55,IF([1]TX_Counties_FY22_Income_Limits!U55&lt;[1]WAIVER_TX_Counties_FY22!V$2,[1]WAIVER_TX_Counties_FY22!V$2,IF([1]TX_Counties_FY22_Income_Limits!U55=[1]WAIVER_TX_Counties_FY22!V$2,[1]TX_Counties_FY22_Income_Limits!U55)))</f>
        <v>92400.000000000116</v>
      </c>
      <c r="W55" s="64">
        <f>IF([1]TX_Counties_FY22_Income_Limits!V55&gt;[1]WAIVER_TX_Counties_FY22!W$2,[1]TX_Counties_FY22_Income_Limits!V55,IF([1]TX_Counties_FY22_Income_Limits!V55&lt;[1]WAIVER_TX_Counties_FY22!W$2,[1]WAIVER_TX_Counties_FY22!W$2,IF([1]TX_Counties_FY22_Income_Limits!V55=[1]WAIVER_TX_Counties_FY22!W$2,[1]TX_Counties_FY22_Income_Limits!V55)))</f>
        <v>95760.000000000131</v>
      </c>
      <c r="X55" s="64">
        <f>IF([1]TX_Counties_FY22_Income_Limits!W55&gt;[1]WAIVER_TX_Counties_FY22!X$2,[1]TX_Counties_FY22_Income_Limits!W55,IF([1]TX_Counties_FY22_Income_Limits!W55&lt;[1]WAIVER_TX_Counties_FY22!X$2,[1]WAIVER_TX_Counties_FY22!X$2,IF([1]TX_Counties_FY22_Income_Limits!W55=[1]WAIVER_TX_Counties_FY22!X$2,[1]TX_Counties_FY22_Income_Limits!W55)))</f>
        <v>99120.000000000146</v>
      </c>
      <c r="Y55" s="64">
        <f>IF([1]TX_Counties_FY22_Income_Limits!X55&gt;[1]WAIVER_TX_Counties_FY22!Y$2,[1]TX_Counties_FY22_Income_Limits!X55,IF([1]TX_Counties_FY22_Income_Limits!X55&lt;[1]WAIVER_TX_Counties_FY22!Y$2,[1]WAIVER_TX_Counties_FY22!Y$2,IF([1]TX_Counties_FY22_Income_Limits!X55=[1]WAIVER_TX_Counties_FY22!Y$2,[1]TX_Counties_FY22_Income_Limits!X55)))</f>
        <v>102480.00000000016</v>
      </c>
      <c r="Z55" s="64">
        <f>IF([1]TX_Counties_FY22_Income_Limits!Y55&gt;[1]WAIVER_TX_Counties_FY22!Z$2,[1]TX_Counties_FY22_Income_Limits!Y55,IF([1]TX_Counties_FY22_Income_Limits!Y55&lt;[1]WAIVER_TX_Counties_FY22!Z$2,[1]WAIVER_TX_Counties_FY22!Z$2,IF([1]TX_Counties_FY22_Income_Limits!Y55=[1]WAIVER_TX_Counties_FY22!Z$2,[1]TX_Counties_FY22_Income_Limits!Y55)))</f>
        <v>105840.00000000017</v>
      </c>
      <c r="AA55" s="64">
        <f>IF([1]TX_Counties_FY22_Income_Limits!Z55&gt;[1]WAIVER_TX_Counties_FY22!AA$2,[1]TX_Counties_FY22_Income_Limits!Z55,IF([1]TX_Counties_FY22_Income_Limits!Z55&lt;[1]WAIVER_TX_Counties_FY22!AA$2,[1]WAIVER_TX_Counties_FY22!AA$2,IF([1]TX_Counties_FY22_Income_Limits!Z55=[1]WAIVER_TX_Counties_FY22!AA$2,[1]TX_Counties_FY22_Income_Limits!Z55)))</f>
        <v>109200.00000000019</v>
      </c>
      <c r="AB55" s="64">
        <f>IF([1]TX_Counties_FY22_Income_Limits!AA55&gt;[1]WAIVER_TX_Counties_FY22!AB$2,[1]TX_Counties_FY22_Income_Limits!AA55,IF([1]TX_Counties_FY22_Income_Limits!AA55&lt;[1]WAIVER_TX_Counties_FY22!AB$2,[1]WAIVER_TX_Counties_FY22!AB$2,IF([1]TX_Counties_FY22_Income_Limits!AA55=[1]WAIVER_TX_Counties_FY22!AB$2,[1]TX_Counties_FY22_Income_Limits!AA55)))</f>
        <v>112560.0000000002</v>
      </c>
      <c r="AC55" s="64">
        <f>IF([1]TX_Counties_FY22_Income_Limits!AB55&gt;[1]WAIVER_TX_Counties_FY22!AC$2,[1]TX_Counties_FY22_Income_Limits!AB55,IF([1]TX_Counties_FY22_Income_Limits!AB55&lt;[1]WAIVER_TX_Counties_FY22!AC$2,[1]WAIVER_TX_Counties_FY22!AC$2,IF([1]TX_Counties_FY22_Income_Limits!AB55=[1]WAIVER_TX_Counties_FY22!AC$2,[1]TX_Counties_FY22_Income_Limits!AB55)))</f>
        <v>29400</v>
      </c>
      <c r="AD55" s="64">
        <f>IF([1]TX_Counties_FY22_Income_Limits!AC55&gt;[1]WAIVER_TX_Counties_FY22!AD$2,[1]TX_Counties_FY22_Income_Limits!AC55,IF([1]TX_Counties_FY22_Income_Limits!AC55&lt;[1]WAIVER_TX_Counties_FY22!AD$2,[1]WAIVER_TX_Counties_FY22!AD$2,IF([1]TX_Counties_FY22_Income_Limits!AC55=[1]WAIVER_TX_Counties_FY22!AD$2,[1]TX_Counties_FY22_Income_Limits!AC55)))</f>
        <v>33600</v>
      </c>
      <c r="AE55" s="64">
        <f>IF([1]TX_Counties_FY22_Income_Limits!AD55&gt;[1]WAIVER_TX_Counties_FY22!AE$2,[1]TX_Counties_FY22_Income_Limits!AD55,IF([1]TX_Counties_FY22_Income_Limits!AD55&lt;[1]WAIVER_TX_Counties_FY22!AE$2,[1]WAIVER_TX_Counties_FY22!AE$2,IF([1]TX_Counties_FY22_Income_Limits!AD55=[1]WAIVER_TX_Counties_FY22!AE$2,[1]TX_Counties_FY22_Income_Limits!AD55)))</f>
        <v>37800</v>
      </c>
      <c r="AF55" s="64">
        <f>IF([1]TX_Counties_FY22_Income_Limits!AE55&gt;[1]WAIVER_TX_Counties_FY22!AF$2,[1]TX_Counties_FY22_Income_Limits!AE55,IF([1]TX_Counties_FY22_Income_Limits!AE55&lt;[1]WAIVER_TX_Counties_FY22!AF$2,[1]WAIVER_TX_Counties_FY22!AF$2,IF([1]TX_Counties_FY22_Income_Limits!AE55=[1]WAIVER_TX_Counties_FY22!AF$2,[1]TX_Counties_FY22_Income_Limits!AE55)))</f>
        <v>42000</v>
      </c>
      <c r="AG55" s="64">
        <f>IF([1]TX_Counties_FY22_Income_Limits!AF55&gt;[1]WAIVER_TX_Counties_FY22!AG$2,[1]TX_Counties_FY22_Income_Limits!AF55,IF([1]TX_Counties_FY22_Income_Limits!AF55&lt;[1]WAIVER_TX_Counties_FY22!AG$2,[1]WAIVER_TX_Counties_FY22!AG$2,IF([1]TX_Counties_FY22_Income_Limits!AF55=[1]WAIVER_TX_Counties_FY22!AG$2,[1]TX_Counties_FY22_Income_Limits!AF55)))</f>
        <v>45400</v>
      </c>
      <c r="AH55" s="64">
        <f>IF([1]TX_Counties_FY22_Income_Limits!AG55&gt;[1]WAIVER_TX_Counties_FY22!AH$2,[1]TX_Counties_FY22_Income_Limits!AG55,IF([1]TX_Counties_FY22_Income_Limits!AG55&lt;[1]WAIVER_TX_Counties_FY22!AH$2,[1]WAIVER_TX_Counties_FY22!AH$2,IF([1]TX_Counties_FY22_Income_Limits!AG55=[1]WAIVER_TX_Counties_FY22!AH$2,[1]TX_Counties_FY22_Income_Limits!AG55)))</f>
        <v>48750</v>
      </c>
      <c r="AI55" s="64">
        <f>IF([1]TX_Counties_FY22_Income_Limits!AH55&gt;[1]WAIVER_TX_Counties_FY22!AI$2,[1]TX_Counties_FY22_Income_Limits!AH55,IF([1]TX_Counties_FY22_Income_Limits!AH55&lt;[1]WAIVER_TX_Counties_FY22!AI$2,[1]WAIVER_TX_Counties_FY22!AI$2,IF([1]TX_Counties_FY22_Income_Limits!AH55=[1]WAIVER_TX_Counties_FY22!AI$2,[1]TX_Counties_FY22_Income_Limits!AH55)))</f>
        <v>52100</v>
      </c>
      <c r="AJ55" s="64">
        <f>IF([1]TX_Counties_FY22_Income_Limits!AI55&gt;[1]WAIVER_TX_Counties_FY22!AJ$2,[1]TX_Counties_FY22_Income_Limits!AI55,IF([1]TX_Counties_FY22_Income_Limits!AI55&lt;[1]WAIVER_TX_Counties_FY22!AJ$2,[1]WAIVER_TX_Counties_FY22!AJ$2,IF([1]TX_Counties_FY22_Income_Limits!AI55=[1]WAIVER_TX_Counties_FY22!AJ$2,[1]TX_Counties_FY22_Income_Limits!AI55)))</f>
        <v>55450</v>
      </c>
      <c r="AK55" s="64">
        <f>IF([1]TX_Counties_FY22_Income_Limits!AJ55&gt;[1]WAIVER_TX_Counties_FY22!AK$2,[1]TX_Counties_FY22_Income_Limits!AJ55,IF([1]TX_Counties_FY22_Income_Limits!AJ55&lt;[1]WAIVER_TX_Counties_FY22!AK$2,[1]WAIVER_TX_Counties_FY22!AK$2,IF([1]TX_Counties_FY22_Income_Limits!AJ55=[1]WAIVER_TX_Counties_FY22!AK$2,[1]TX_Counties_FY22_Income_Limits!AJ55)))</f>
        <v>58799.999999999993</v>
      </c>
      <c r="AL55" s="64">
        <f>IF([1]TX_Counties_FY22_Income_Limits!AK55&gt;[1]WAIVER_TX_Counties_FY22!AL$2,[1]TX_Counties_FY22_Income_Limits!AK55,IF([1]TX_Counties_FY22_Income_Limits!AK55&lt;[1]WAIVER_TX_Counties_FY22!AL$2,[1]WAIVER_TX_Counties_FY22!AL$2,IF([1]TX_Counties_FY22_Income_Limits!AK55=[1]WAIVER_TX_Counties_FY22!AL$2,[1]TX_Counties_FY22_Income_Limits!AK55)))</f>
        <v>62160</v>
      </c>
      <c r="AM55" s="64">
        <f>IF([1]TX_Counties_FY22_Income_Limits!AL55&gt;[1]WAIVER_TX_Counties_FY22!AM$2,[1]TX_Counties_FY22_Income_Limits!AL55,IF([1]TX_Counties_FY22_Income_Limits!AL55&lt;[1]WAIVER_TX_Counties_FY22!AM$2,[1]WAIVER_TX_Counties_FY22!AM$2,IF([1]TX_Counties_FY22_Income_Limits!AL55=[1]WAIVER_TX_Counties_FY22!AM$2,[1]TX_Counties_FY22_Income_Limits!AL55)))</f>
        <v>65520.000000000007</v>
      </c>
      <c r="AN55" s="64">
        <f>IF([1]TX_Counties_FY22_Income_Limits!AM55&gt;[1]WAIVER_TX_Counties_FY22!AN$2,[1]TX_Counties_FY22_Income_Limits!AM55,IF([1]TX_Counties_FY22_Income_Limits!AM55&lt;[1]WAIVER_TX_Counties_FY22!AN$2,[1]WAIVER_TX_Counties_FY22!AN$2,IF([1]TX_Counties_FY22_Income_Limits!AM55=[1]WAIVER_TX_Counties_FY22!AN$2,[1]TX_Counties_FY22_Income_Limits!AM55)))</f>
        <v>68880.000000000015</v>
      </c>
      <c r="AO55" s="64">
        <f>IF([1]TX_Counties_FY22_Income_Limits!AN55&gt;[1]WAIVER_TX_Counties_FY22!AO$2,[1]TX_Counties_FY22_Income_Limits!AN55,IF([1]TX_Counties_FY22_Income_Limits!AN55&lt;[1]WAIVER_TX_Counties_FY22!AO$2,[1]WAIVER_TX_Counties_FY22!AO$2,IF([1]TX_Counties_FY22_Income_Limits!AN55=[1]WAIVER_TX_Counties_FY22!AO$2,[1]TX_Counties_FY22_Income_Limits!AN55)))</f>
        <v>72240.000000000029</v>
      </c>
      <c r="AP55" s="64">
        <f>IF([1]TX_Counties_FY22_Income_Limits!AO55&gt;[1]WAIVER_TX_Counties_FY22!AP$2,[1]TX_Counties_FY22_Income_Limits!AO55,IF([1]TX_Counties_FY22_Income_Limits!AO55&lt;[1]WAIVER_TX_Counties_FY22!AP$2,[1]WAIVER_TX_Counties_FY22!AP$2,IF([1]TX_Counties_FY22_Income_Limits!AO55=[1]WAIVER_TX_Counties_FY22!AP$2,[1]TX_Counties_FY22_Income_Limits!AO55)))</f>
        <v>75600.000000000044</v>
      </c>
      <c r="AQ55" s="64">
        <f>IF([1]TX_Counties_FY22_Income_Limits!AP55&gt;[1]WAIVER_TX_Counties_FY22!AQ$2,[1]TX_Counties_FY22_Income_Limits!AP55,IF([1]TX_Counties_FY22_Income_Limits!AP55&lt;[1]WAIVER_TX_Counties_FY22!AQ$2,[1]WAIVER_TX_Counties_FY22!AQ$2,IF([1]TX_Counties_FY22_Income_Limits!AP55=[1]WAIVER_TX_Counties_FY22!AQ$2,[1]TX_Counties_FY22_Income_Limits!AP55)))</f>
        <v>78960.000000000058</v>
      </c>
      <c r="AR55" s="64">
        <f>IF([1]TX_Counties_FY22_Income_Limits!AQ55&gt;[1]WAIVER_TX_Counties_FY22!AR$2,[1]TX_Counties_FY22_Income_Limits!AQ55,IF([1]TX_Counties_FY22_Income_Limits!AQ55&lt;[1]WAIVER_TX_Counties_FY22!AR$2,[1]WAIVER_TX_Counties_FY22!AR$2,IF([1]TX_Counties_FY22_Income_Limits!AQ55=[1]WAIVER_TX_Counties_FY22!AR$2,[1]TX_Counties_FY22_Income_Limits!AQ55)))</f>
        <v>82320.000000000073</v>
      </c>
      <c r="AS55" s="64">
        <f>IF([1]TX_Counties_FY22_Income_Limits!AR55&gt;[1]WAIVER_TX_Counties_FY22!AS$2,[1]TX_Counties_FY22_Income_Limits!AR55,IF([1]TX_Counties_FY22_Income_Limits!AR55&lt;[1]WAIVER_TX_Counties_FY22!AS$2,[1]WAIVER_TX_Counties_FY22!AS$2,IF([1]TX_Counties_FY22_Income_Limits!AR55=[1]WAIVER_TX_Counties_FY22!AS$2,[1]TX_Counties_FY22_Income_Limits!AR55)))</f>
        <v>85680.000000000087</v>
      </c>
      <c r="AT55" s="64">
        <f>IF([1]TX_Counties_FY22_Income_Limits!AS55&gt;[1]WAIVER_TX_Counties_FY22!AT$2,[1]TX_Counties_FY22_Income_Limits!AS55,IF([1]TX_Counties_FY22_Income_Limits!AS55&lt;[1]WAIVER_TX_Counties_FY22!AT$2,[1]WAIVER_TX_Counties_FY22!AT$2,IF([1]TX_Counties_FY22_Income_Limits!AS55=[1]WAIVER_TX_Counties_FY22!AT$2,[1]TX_Counties_FY22_Income_Limits!AS55)))</f>
        <v>89040.000000000102</v>
      </c>
      <c r="AU55" s="64">
        <f>IF([1]TX_Counties_FY22_Income_Limits!AT55&gt;[1]WAIVER_TX_Counties_FY22!AU$2,[1]TX_Counties_FY22_Income_Limits!AT55,IF([1]TX_Counties_FY22_Income_Limits!AT55&lt;[1]WAIVER_TX_Counties_FY22!AU$2,[1]WAIVER_TX_Counties_FY22!AU$2,IF([1]TX_Counties_FY22_Income_Limits!AT55=[1]WAIVER_TX_Counties_FY22!AU$2,[1]TX_Counties_FY22_Income_Limits!AT55)))</f>
        <v>92400.000000000116</v>
      </c>
      <c r="AV55" s="64">
        <f>IF([1]TX_Counties_FY22_Income_Limits!AU55&gt;[1]WAIVER_TX_Counties_FY22!AV$2,[1]TX_Counties_FY22_Income_Limits!AU55,IF([1]TX_Counties_FY22_Income_Limits!AU55&lt;[1]WAIVER_TX_Counties_FY22!AV$2,[1]WAIVER_TX_Counties_FY22!AV$2,IF([1]TX_Counties_FY22_Income_Limits!AU55=[1]WAIVER_TX_Counties_FY22!AV$2,[1]TX_Counties_FY22_Income_Limits!AU55)))</f>
        <v>95760.000000000131</v>
      </c>
      <c r="AW55" s="64">
        <f>IF([1]TX_Counties_FY22_Income_Limits!AV55&gt;[1]WAIVER_TX_Counties_FY22!AW$2,[1]TX_Counties_FY22_Income_Limits!AV55,IF([1]TX_Counties_FY22_Income_Limits!AV55&lt;[1]WAIVER_TX_Counties_FY22!AW$2,[1]WAIVER_TX_Counties_FY22!AW$2,IF([1]TX_Counties_FY22_Income_Limits!AV55=[1]WAIVER_TX_Counties_FY22!AW$2,[1]TX_Counties_FY22_Income_Limits!AV55)))</f>
        <v>99120.000000000146</v>
      </c>
      <c r="AX55" s="64">
        <f>IF([1]TX_Counties_FY22_Income_Limits!AW55&gt;[1]WAIVER_TX_Counties_FY22!AX$2,[1]TX_Counties_FY22_Income_Limits!AW55,IF([1]TX_Counties_FY22_Income_Limits!AW55&lt;[1]WAIVER_TX_Counties_FY22!AX$2,[1]WAIVER_TX_Counties_FY22!AX$2,IF([1]TX_Counties_FY22_Income_Limits!AW55=[1]WAIVER_TX_Counties_FY22!AX$2,[1]TX_Counties_FY22_Income_Limits!AW55)))</f>
        <v>102480.00000000016</v>
      </c>
      <c r="AY55" s="64">
        <f>IF([1]TX_Counties_FY22_Income_Limits!AX55&gt;[1]WAIVER_TX_Counties_FY22!AY$2,[1]TX_Counties_FY22_Income_Limits!AX55,IF([1]TX_Counties_FY22_Income_Limits!AX55&lt;[1]WAIVER_TX_Counties_FY22!AY$2,[1]WAIVER_TX_Counties_FY22!AY$2,IF([1]TX_Counties_FY22_Income_Limits!AX55=[1]WAIVER_TX_Counties_FY22!AY$2,[1]TX_Counties_FY22_Income_Limits!AX55)))</f>
        <v>105840.00000000017</v>
      </c>
      <c r="AZ55" s="64">
        <f>IF([1]TX_Counties_FY22_Income_Limits!AY55&gt;[1]WAIVER_TX_Counties_FY22!AZ$2,[1]TX_Counties_FY22_Income_Limits!AY55,IF([1]TX_Counties_FY22_Income_Limits!AY55&lt;[1]WAIVER_TX_Counties_FY22!AZ$2,[1]WAIVER_TX_Counties_FY22!AZ$2,IF([1]TX_Counties_FY22_Income_Limits!AY55=[1]WAIVER_TX_Counties_FY22!AZ$2,[1]TX_Counties_FY22_Income_Limits!AY55)))</f>
        <v>109200.00000000019</v>
      </c>
      <c r="BA55" s="64">
        <f>IF([1]TX_Counties_FY22_Income_Limits!AZ55&gt;[1]WAIVER_TX_Counties_FY22!BA$2,[1]TX_Counties_FY22_Income_Limits!AZ55,IF([1]TX_Counties_FY22_Income_Limits!AZ55&lt;[1]WAIVER_TX_Counties_FY22!BA$2,[1]WAIVER_TX_Counties_FY22!BA$2,IF([1]TX_Counties_FY22_Income_Limits!AZ55=[1]WAIVER_TX_Counties_FY22!BA$2,[1]TX_Counties_FY22_Income_Limits!AZ55)))</f>
        <v>112560.0000000002</v>
      </c>
      <c r="BB55" s="64">
        <f>IF([1]TX_Counties_FY22_Income_Limits!BA55&gt;[1]WAIVER_TX_Counties_FY22!BB$2,[1]TX_Counties_FY22_Income_Limits!BA55,IF([1]TX_Counties_FY22_Income_Limits!BA55&lt;[1]WAIVER_TX_Counties_FY22!BB$2,[1]WAIVER_TX_Counties_FY22!BB$2,IF([1]TX_Counties_FY22_Income_Limits!BA55=[1]WAIVER_TX_Counties_FY22!BB$2,[1]TX_Counties_FY22_Income_Limits!BA55)))</f>
        <v>47050</v>
      </c>
      <c r="BC55" s="64">
        <f>IF([1]TX_Counties_FY22_Income_Limits!BB55&gt;[1]WAIVER_TX_Counties_FY22!BC$2,[1]TX_Counties_FY22_Income_Limits!BB55,IF([1]TX_Counties_FY22_Income_Limits!BB55&lt;[1]WAIVER_TX_Counties_FY22!BC$2,[1]WAIVER_TX_Counties_FY22!BC$2,IF([1]TX_Counties_FY22_Income_Limits!BB55=[1]WAIVER_TX_Counties_FY22!BC$2,[1]TX_Counties_FY22_Income_Limits!BB55)))</f>
        <v>53800</v>
      </c>
      <c r="BD55" s="64">
        <f>IF([1]TX_Counties_FY22_Income_Limits!BC55&gt;[1]WAIVER_TX_Counties_FY22!BD$2,[1]TX_Counties_FY22_Income_Limits!BC55,IF([1]TX_Counties_FY22_Income_Limits!BC55&lt;[1]WAIVER_TX_Counties_FY22!BD$2,[1]WAIVER_TX_Counties_FY22!BD$2,IF([1]TX_Counties_FY22_Income_Limits!BC55=[1]WAIVER_TX_Counties_FY22!BD$2,[1]TX_Counties_FY22_Income_Limits!BC55)))</f>
        <v>60500</v>
      </c>
      <c r="BE55" s="64">
        <f>IF([1]TX_Counties_FY22_Income_Limits!BD55&gt;[1]WAIVER_TX_Counties_FY22!BE$2,[1]TX_Counties_FY22_Income_Limits!BD55,IF([1]TX_Counties_FY22_Income_Limits!BD55&lt;[1]WAIVER_TX_Counties_FY22!BE$2,[1]WAIVER_TX_Counties_FY22!BE$2,IF([1]TX_Counties_FY22_Income_Limits!BD55=[1]WAIVER_TX_Counties_FY22!BE$2,[1]TX_Counties_FY22_Income_Limits!BD55)))</f>
        <v>67250</v>
      </c>
      <c r="BF55" s="64">
        <f>IF([1]TX_Counties_FY22_Income_Limits!BE55&gt;[1]WAIVER_TX_Counties_FY22!BF$2,[1]TX_Counties_FY22_Income_Limits!BE55,IF([1]TX_Counties_FY22_Income_Limits!BE55&lt;[1]WAIVER_TX_Counties_FY22!BF$2,[1]WAIVER_TX_Counties_FY22!BF$2,IF([1]TX_Counties_FY22_Income_Limits!BE55=[1]WAIVER_TX_Counties_FY22!BF$2,[1]TX_Counties_FY22_Income_Limits!BE55)))</f>
        <v>72650</v>
      </c>
      <c r="BG55" s="64">
        <f>IF([1]TX_Counties_FY22_Income_Limits!BF55&gt;[1]WAIVER_TX_Counties_FY22!BG$2,[1]TX_Counties_FY22_Income_Limits!BF55,IF([1]TX_Counties_FY22_Income_Limits!BF55&lt;[1]WAIVER_TX_Counties_FY22!BG$2,[1]WAIVER_TX_Counties_FY22!BG$2,IF([1]TX_Counties_FY22_Income_Limits!BF55=[1]WAIVER_TX_Counties_FY22!BG$2,[1]TX_Counties_FY22_Income_Limits!BF55)))</f>
        <v>78000</v>
      </c>
      <c r="BH55" s="64">
        <f>IF([1]TX_Counties_FY22_Income_Limits!BG55&gt;[1]WAIVER_TX_Counties_FY22!BH$2,[1]TX_Counties_FY22_Income_Limits!BG55,IF([1]TX_Counties_FY22_Income_Limits!BG55&lt;[1]WAIVER_TX_Counties_FY22!BH$2,[1]WAIVER_TX_Counties_FY22!BH$2,IF([1]TX_Counties_FY22_Income_Limits!BG55=[1]WAIVER_TX_Counties_FY22!BH$2,[1]TX_Counties_FY22_Income_Limits!BG55)))</f>
        <v>83400</v>
      </c>
      <c r="BI55" s="64">
        <f>IF([1]TX_Counties_FY22_Income_Limits!BH55&gt;[1]WAIVER_TX_Counties_FY22!BI$2,[1]TX_Counties_FY22_Income_Limits!BH55,IF([1]TX_Counties_FY22_Income_Limits!BH55&lt;[1]WAIVER_TX_Counties_FY22!BI$2,[1]WAIVER_TX_Counties_FY22!BI$2,IF([1]TX_Counties_FY22_Income_Limits!BH55=[1]WAIVER_TX_Counties_FY22!BI$2,[1]TX_Counties_FY22_Income_Limits!BH55)))</f>
        <v>88750</v>
      </c>
      <c r="BJ55" s="64">
        <f>IF([1]TX_Counties_FY22_Income_Limits!BI55&gt;[1]WAIVER_TX_Counties_FY22!BJ$2,[1]TX_Counties_FY22_Income_Limits!BI55,IF([1]TX_Counties_FY22_Income_Limits!BI55&lt;[1]WAIVER_TX_Counties_FY22!BJ$2,[1]WAIVER_TX_Counties_FY22!BJ$2,IF([1]TX_Counties_FY22_Income_Limits!BI55=[1]WAIVER_TX_Counties_FY22!BJ$2,[1]TX_Counties_FY22_Income_Limits!BI55)))</f>
        <v>94150</v>
      </c>
      <c r="BK55" s="64">
        <f>IF([1]TX_Counties_FY22_Income_Limits!BJ55&gt;[1]WAIVER_TX_Counties_FY22!BK$2,[1]TX_Counties_FY22_Income_Limits!BJ55,IF([1]TX_Counties_FY22_Income_Limits!BJ55&lt;[1]WAIVER_TX_Counties_FY22!BK$2,[1]WAIVER_TX_Counties_FY22!BK$2,IF([1]TX_Counties_FY22_Income_Limits!BJ55=[1]WAIVER_TX_Counties_FY22!BK$2,[1]TX_Counties_FY22_Income_Limits!BJ55)))</f>
        <v>99530</v>
      </c>
      <c r="BL55" s="64">
        <f>IF([1]TX_Counties_FY22_Income_Limits!BK55&gt;[1]WAIVER_TX_Counties_FY22!BL$2,[1]TX_Counties_FY22_Income_Limits!BK55,IF([1]TX_Counties_FY22_Income_Limits!BK55&lt;[1]WAIVER_TX_Counties_FY22!BL$2,[1]WAIVER_TX_Counties_FY22!BL$2,IF([1]TX_Counties_FY22_Income_Limits!BK55=[1]WAIVER_TX_Counties_FY22!BL$2,[1]TX_Counties_FY22_Income_Limits!BK55)))</f>
        <v>104910</v>
      </c>
      <c r="BM55" s="64">
        <f>IF([1]TX_Counties_FY22_Income_Limits!BL55&gt;[1]WAIVER_TX_Counties_FY22!BM$2,[1]TX_Counties_FY22_Income_Limits!BL55,IF([1]TX_Counties_FY22_Income_Limits!BL55&lt;[1]WAIVER_TX_Counties_FY22!BM$2,[1]WAIVER_TX_Counties_FY22!BM$2,IF([1]TX_Counties_FY22_Income_Limits!BL55=[1]WAIVER_TX_Counties_FY22!BM$2,[1]TX_Counties_FY22_Income_Limits!BL55)))</f>
        <v>110290</v>
      </c>
      <c r="BN55" s="64">
        <f>IF([1]TX_Counties_FY22_Income_Limits!BM55&gt;[1]WAIVER_TX_Counties_FY22!BN$2,[1]TX_Counties_FY22_Income_Limits!BM55,IF([1]TX_Counties_FY22_Income_Limits!BM55&lt;[1]WAIVER_TX_Counties_FY22!BN$2,[1]WAIVER_TX_Counties_FY22!BN$2,IF([1]TX_Counties_FY22_Income_Limits!BM55=[1]WAIVER_TX_Counties_FY22!BN$2,[1]TX_Counties_FY22_Income_Limits!BM55)))</f>
        <v>115670</v>
      </c>
      <c r="BO55" s="64">
        <f>IF([1]TX_Counties_FY22_Income_Limits!BN55&gt;[1]WAIVER_TX_Counties_FY22!BO$2,[1]TX_Counties_FY22_Income_Limits!BN55,IF([1]TX_Counties_FY22_Income_Limits!BN55&lt;[1]WAIVER_TX_Counties_FY22!BO$2,[1]WAIVER_TX_Counties_FY22!BO$2,IF([1]TX_Counties_FY22_Income_Limits!BN55=[1]WAIVER_TX_Counties_FY22!BO$2,[1]TX_Counties_FY22_Income_Limits!BN55)))</f>
        <v>121050</v>
      </c>
      <c r="BP55" s="64">
        <f>IF([1]TX_Counties_FY22_Income_Limits!BO55&gt;[1]WAIVER_TX_Counties_FY22!BP$2,[1]TX_Counties_FY22_Income_Limits!BO55,IF([1]TX_Counties_FY22_Income_Limits!BO55&lt;[1]WAIVER_TX_Counties_FY22!BP$2,[1]WAIVER_TX_Counties_FY22!BP$2,IF([1]TX_Counties_FY22_Income_Limits!BO55=[1]WAIVER_TX_Counties_FY22!BP$2,[1]TX_Counties_FY22_Income_Limits!BO55)))</f>
        <v>126430</v>
      </c>
      <c r="BQ55" s="64">
        <f>IF([1]TX_Counties_FY22_Income_Limits!BP55&gt;[1]WAIVER_TX_Counties_FY22!BQ$2,[1]TX_Counties_FY22_Income_Limits!BP55,IF([1]TX_Counties_FY22_Income_Limits!BP55&lt;[1]WAIVER_TX_Counties_FY22!BQ$2,[1]WAIVER_TX_Counties_FY22!BQ$2,IF([1]TX_Counties_FY22_Income_Limits!BP55=[1]WAIVER_TX_Counties_FY22!BQ$2,[1]TX_Counties_FY22_Income_Limits!BP55)))</f>
        <v>131810</v>
      </c>
      <c r="BR55" s="64">
        <f>IF([1]TX_Counties_FY22_Income_Limits!BQ55&gt;[1]WAIVER_TX_Counties_FY22!BR$2,[1]TX_Counties_FY22_Income_Limits!BQ55,IF([1]TX_Counties_FY22_Income_Limits!BQ55&lt;[1]WAIVER_TX_Counties_FY22!BR$2,[1]WAIVER_TX_Counties_FY22!BR$2,IF([1]TX_Counties_FY22_Income_Limits!BQ55=[1]WAIVER_TX_Counties_FY22!BR$2,[1]TX_Counties_FY22_Income_Limits!BQ55)))</f>
        <v>137190</v>
      </c>
      <c r="BS55" s="64">
        <f>IF([1]TX_Counties_FY22_Income_Limits!BR55&gt;[1]WAIVER_TX_Counties_FY22!BS$2,[1]TX_Counties_FY22_Income_Limits!BR55,IF([1]TX_Counties_FY22_Income_Limits!BR55&lt;[1]WAIVER_TX_Counties_FY22!BS$2,[1]WAIVER_TX_Counties_FY22!BS$2,IF([1]TX_Counties_FY22_Income_Limits!BR55=[1]WAIVER_TX_Counties_FY22!BS$2,[1]TX_Counties_FY22_Income_Limits!BR55)))</f>
        <v>142570</v>
      </c>
      <c r="BT55" s="64">
        <f>IF([1]TX_Counties_FY22_Income_Limits!BS55&gt;[1]WAIVER_TX_Counties_FY22!BT$2,[1]TX_Counties_FY22_Income_Limits!BS55,IF([1]TX_Counties_FY22_Income_Limits!BS55&lt;[1]WAIVER_TX_Counties_FY22!BT$2,[1]WAIVER_TX_Counties_FY22!BT$2,IF([1]TX_Counties_FY22_Income_Limits!BS55=[1]WAIVER_TX_Counties_FY22!BT$2,[1]TX_Counties_FY22_Income_Limits!BS55)))</f>
        <v>147950</v>
      </c>
      <c r="BU55" s="64">
        <f>IF([1]TX_Counties_FY22_Income_Limits!BT55&gt;[1]WAIVER_TX_Counties_FY22!BU$2,[1]TX_Counties_FY22_Income_Limits!BT55,IF([1]TX_Counties_FY22_Income_Limits!BT55&lt;[1]WAIVER_TX_Counties_FY22!BU$2,[1]WAIVER_TX_Counties_FY22!BU$2,IF([1]TX_Counties_FY22_Income_Limits!BT55=[1]WAIVER_TX_Counties_FY22!BU$2,[1]TX_Counties_FY22_Income_Limits!BT55)))</f>
        <v>153330</v>
      </c>
      <c r="BV55" s="64">
        <f>IF([1]TX_Counties_FY22_Income_Limits!BU55&gt;[1]WAIVER_TX_Counties_FY22!BV$2,[1]TX_Counties_FY22_Income_Limits!BU55,IF([1]TX_Counties_FY22_Income_Limits!BU55&lt;[1]WAIVER_TX_Counties_FY22!BV$2,[1]WAIVER_TX_Counties_FY22!BV$2,IF([1]TX_Counties_FY22_Income_Limits!BU55=[1]WAIVER_TX_Counties_FY22!BV$2,[1]TX_Counties_FY22_Income_Limits!BU55)))</f>
        <v>158710</v>
      </c>
      <c r="BW55" s="64">
        <f>IF([1]TX_Counties_FY22_Income_Limits!BV55&gt;[1]WAIVER_TX_Counties_FY22!BW$2,[1]TX_Counties_FY22_Income_Limits!BV55,IF([1]TX_Counties_FY22_Income_Limits!BV55&lt;[1]WAIVER_TX_Counties_FY22!BW$2,[1]WAIVER_TX_Counties_FY22!BW$2,IF([1]TX_Counties_FY22_Income_Limits!BV55=[1]WAIVER_TX_Counties_FY22!BW$2,[1]TX_Counties_FY22_Income_Limits!BV55)))</f>
        <v>164090</v>
      </c>
      <c r="BX55" s="64">
        <f>IF([1]TX_Counties_FY22_Income_Limits!BW55&gt;[1]WAIVER_TX_Counties_FY22!BX$2,[1]TX_Counties_FY22_Income_Limits!BW55,IF([1]TX_Counties_FY22_Income_Limits!BW55&lt;[1]WAIVER_TX_Counties_FY22!BX$2,[1]WAIVER_TX_Counties_FY22!BX$2,IF([1]TX_Counties_FY22_Income_Limits!BW55=[1]WAIVER_TX_Counties_FY22!BX$2,[1]TX_Counties_FY22_Income_Limits!BW55)))</f>
        <v>169470</v>
      </c>
      <c r="BY55" s="64">
        <f>IF([1]TX_Counties_FY22_Income_Limits!BX55&gt;[1]WAIVER_TX_Counties_FY22!BY$2,[1]TX_Counties_FY22_Income_Limits!BX55,IF([1]TX_Counties_FY22_Income_Limits!BX55&lt;[1]WAIVER_TX_Counties_FY22!BY$2,[1]WAIVER_TX_Counties_FY22!BY$2,IF([1]TX_Counties_FY22_Income_Limits!BX55=[1]WAIVER_TX_Counties_FY22!BY$2,[1]TX_Counties_FY22_Income_Limits!BX55)))</f>
        <v>174850</v>
      </c>
      <c r="BZ55" s="64">
        <f>IF([1]TX_Counties_FY22_Income_Limits!BY55&gt;[1]WAIVER_TX_Counties_FY22!BZ$2,[1]TX_Counties_FY22_Income_Limits!BY55,IF([1]TX_Counties_FY22_Income_Limits!BY55&lt;[1]WAIVER_TX_Counties_FY22!BZ$2,[1]WAIVER_TX_Counties_FY22!BZ$2,IF([1]TX_Counties_FY22_Income_Limits!BY55=[1]WAIVER_TX_Counties_FY22!BZ$2,[1]TX_Counties_FY22_Income_Limits!BY55)))</f>
        <v>180230</v>
      </c>
      <c r="CA55" s="64">
        <f>IF([1]TX_Counties_FY22_Income_Limits!BZ55&gt;[1]WAIVER_TX_Counties_FY22!CA$2,[1]TX_Counties_FY22_Income_Limits!BZ55,IF([1]TX_Counties_FY22_Income_Limits!BZ55&lt;[1]WAIVER_TX_Counties_FY22!CA$2,[1]WAIVER_TX_Counties_FY22!CA$2,IF([1]TX_Counties_FY22_Income_Limits!BZ55=[1]WAIVER_TX_Counties_FY22!CA$2,[1]TX_Counties_FY22_Income_Limits!BZ55)))</f>
        <v>59709.999999999993</v>
      </c>
      <c r="CB55" s="64">
        <f>IF([1]TX_Counties_FY22_Income_Limits!CA55&gt;[1]WAIVER_TX_Counties_FY22!CB$2,[1]TX_Counties_FY22_Income_Limits!CA55,IF([1]TX_Counties_FY22_Income_Limits!CA55&lt;[1]WAIVER_TX_Counties_FY22!CB$2,[1]WAIVER_TX_Counties_FY22!CB$2,IF([1]TX_Counties_FY22_Income_Limits!CA55=[1]WAIVER_TX_Counties_FY22!CB$2,[1]TX_Counties_FY22_Income_Limits!CA55)))</f>
        <v>68240</v>
      </c>
      <c r="CC55" s="64">
        <f>IF([1]TX_Counties_FY22_Income_Limits!CB55&gt;[1]WAIVER_TX_Counties_FY22!CC$2,[1]TX_Counties_FY22_Income_Limits!CB55,IF([1]TX_Counties_FY22_Income_Limits!CB55&lt;[1]WAIVER_TX_Counties_FY22!CC$2,[1]WAIVER_TX_Counties_FY22!CC$2,IF([1]TX_Counties_FY22_Income_Limits!CB55=[1]WAIVER_TX_Counties_FY22!CC$2,[1]TX_Counties_FY22_Income_Limits!CB55)))</f>
        <v>76770</v>
      </c>
      <c r="CD55" s="64">
        <f>IF([1]TX_Counties_FY22_Income_Limits!CC55&gt;[1]WAIVER_TX_Counties_FY22!CD$2,[1]TX_Counties_FY22_Income_Limits!CC55,IF([1]TX_Counties_FY22_Income_Limits!CC55&lt;[1]WAIVER_TX_Counties_FY22!CD$2,[1]WAIVER_TX_Counties_FY22!CD$2,IF([1]TX_Counties_FY22_Income_Limits!CC55=[1]WAIVER_TX_Counties_FY22!CD$2,[1]TX_Counties_FY22_Income_Limits!CC55)))</f>
        <v>85300</v>
      </c>
      <c r="CE55" s="64">
        <f>IF([1]TX_Counties_FY22_Income_Limits!CD55&gt;[1]WAIVER_TX_Counties_FY22!CE$2,[1]TX_Counties_FY22_Income_Limits!CD55,IF([1]TX_Counties_FY22_Income_Limits!CD55&lt;[1]WAIVER_TX_Counties_FY22!CE$2,[1]WAIVER_TX_Counties_FY22!CE$2,IF([1]TX_Counties_FY22_Income_Limits!CD55=[1]WAIVER_TX_Counties_FY22!CE$2,[1]TX_Counties_FY22_Income_Limits!CD55)))</f>
        <v>92124</v>
      </c>
      <c r="CF55" s="64">
        <f>IF([1]TX_Counties_FY22_Income_Limits!CE55&gt;[1]WAIVER_TX_Counties_FY22!CF$2,[1]TX_Counties_FY22_Income_Limits!CE55,IF([1]TX_Counties_FY22_Income_Limits!CE55&lt;[1]WAIVER_TX_Counties_FY22!CF$2,[1]WAIVER_TX_Counties_FY22!CF$2,IF([1]TX_Counties_FY22_Income_Limits!CE55=[1]WAIVER_TX_Counties_FY22!CF$2,[1]TX_Counties_FY22_Income_Limits!CE55)))</f>
        <v>98948</v>
      </c>
      <c r="CG55" s="64">
        <f>IF([1]TX_Counties_FY22_Income_Limits!CF55&gt;[1]WAIVER_TX_Counties_FY22!CG$2,[1]TX_Counties_FY22_Income_Limits!CF55,IF([1]TX_Counties_FY22_Income_Limits!CF55&lt;[1]WAIVER_TX_Counties_FY22!CG$2,[1]WAIVER_TX_Counties_FY22!CG$2,IF([1]TX_Counties_FY22_Income_Limits!CF55=[1]WAIVER_TX_Counties_FY22!CG$2,[1]TX_Counties_FY22_Income_Limits!CF55)))</f>
        <v>105772</v>
      </c>
      <c r="CH55" s="64">
        <f>IF([1]TX_Counties_FY22_Income_Limits!CG55&gt;[1]WAIVER_TX_Counties_FY22!CH$2,[1]TX_Counties_FY22_Income_Limits!CG55,IF([1]TX_Counties_FY22_Income_Limits!CG55&lt;[1]WAIVER_TX_Counties_FY22!CH$2,[1]WAIVER_TX_Counties_FY22!CH$2,IF([1]TX_Counties_FY22_Income_Limits!CG55=[1]WAIVER_TX_Counties_FY22!CH$2,[1]TX_Counties_FY22_Income_Limits!CG55)))</f>
        <v>112596</v>
      </c>
      <c r="CI55" s="64">
        <f>IF([1]TX_Counties_FY22_Income_Limits!CH55&gt;[1]WAIVER_TX_Counties_FY22!CI$2,[1]TX_Counties_FY22_Income_Limits!CH55,IF([1]TX_Counties_FY22_Income_Limits!CH55&lt;[1]WAIVER_TX_Counties_FY22!CI$2,[1]WAIVER_TX_Counties_FY22!CI$2,IF([1]TX_Counties_FY22_Income_Limits!CH55=[1]WAIVER_TX_Counties_FY22!CI$2,[1]TX_Counties_FY22_Income_Limits!CH55)))</f>
        <v>119419.99999999999</v>
      </c>
      <c r="CJ55" s="64">
        <f>IF([1]TX_Counties_FY22_Income_Limits!CI55&gt;[1]WAIVER_TX_Counties_FY22!CJ$2,[1]TX_Counties_FY22_Income_Limits!CI55,IF([1]TX_Counties_FY22_Income_Limits!CI55&lt;[1]WAIVER_TX_Counties_FY22!CJ$2,[1]WAIVER_TX_Counties_FY22!CJ$2,IF([1]TX_Counties_FY22_Income_Limits!CI55=[1]WAIVER_TX_Counties_FY22!CJ$2,[1]TX_Counties_FY22_Income_Limits!CI55)))</f>
        <v>126244</v>
      </c>
      <c r="CK55" s="64">
        <f>IF([1]TX_Counties_FY22_Income_Limits!CJ55&gt;[1]WAIVER_TX_Counties_FY22!CK$2,[1]TX_Counties_FY22_Income_Limits!CJ55,IF([1]TX_Counties_FY22_Income_Limits!CJ55&lt;[1]WAIVER_TX_Counties_FY22!CK$2,[1]WAIVER_TX_Counties_FY22!CK$2,IF([1]TX_Counties_FY22_Income_Limits!CJ55=[1]WAIVER_TX_Counties_FY22!CK$2,[1]TX_Counties_FY22_Income_Limits!CJ55)))</f>
        <v>133068</v>
      </c>
      <c r="CL55" s="64">
        <f>IF([1]TX_Counties_FY22_Income_Limits!CK55&gt;[1]WAIVER_TX_Counties_FY22!CL$2,[1]TX_Counties_FY22_Income_Limits!CK55,IF([1]TX_Counties_FY22_Income_Limits!CK55&lt;[1]WAIVER_TX_Counties_FY22!CL$2,[1]WAIVER_TX_Counties_FY22!CL$2,IF([1]TX_Counties_FY22_Income_Limits!CK55=[1]WAIVER_TX_Counties_FY22!CL$2,[1]TX_Counties_FY22_Income_Limits!CK55)))</f>
        <v>139892</v>
      </c>
      <c r="CM55" s="64">
        <f>IF([1]TX_Counties_FY22_Income_Limits!CL55&gt;[1]WAIVER_TX_Counties_FY22!CM$2,[1]TX_Counties_FY22_Income_Limits!CL55,IF([1]TX_Counties_FY22_Income_Limits!CL55&lt;[1]WAIVER_TX_Counties_FY22!CM$2,[1]WAIVER_TX_Counties_FY22!CM$2,IF([1]TX_Counties_FY22_Income_Limits!CL55=[1]WAIVER_TX_Counties_FY22!CM$2,[1]TX_Counties_FY22_Income_Limits!CL55)))</f>
        <v>146716</v>
      </c>
      <c r="CN55" s="64">
        <f>IF([1]TX_Counties_FY22_Income_Limits!CM55&gt;[1]WAIVER_TX_Counties_FY22!CN$2,[1]TX_Counties_FY22_Income_Limits!CM55,IF([1]TX_Counties_FY22_Income_Limits!CM55&lt;[1]WAIVER_TX_Counties_FY22!CN$2,[1]WAIVER_TX_Counties_FY22!CN$2,IF([1]TX_Counties_FY22_Income_Limits!CM55=[1]WAIVER_TX_Counties_FY22!CN$2,[1]TX_Counties_FY22_Income_Limits!CM55)))</f>
        <v>153540</v>
      </c>
      <c r="CO55" s="64">
        <f>IF([1]TX_Counties_FY22_Income_Limits!CN55&gt;[1]WAIVER_TX_Counties_FY22!CO$2,[1]TX_Counties_FY22_Income_Limits!CN55,IF([1]TX_Counties_FY22_Income_Limits!CN55&lt;[1]WAIVER_TX_Counties_FY22!CO$2,[1]WAIVER_TX_Counties_FY22!CO$2,IF([1]TX_Counties_FY22_Income_Limits!CN55=[1]WAIVER_TX_Counties_FY22!CO$2,[1]TX_Counties_FY22_Income_Limits!CN55)))</f>
        <v>160364</v>
      </c>
      <c r="CP55" s="64">
        <f>IF([1]TX_Counties_FY22_Income_Limits!CO55&gt;[1]WAIVER_TX_Counties_FY22!CP$2,[1]TX_Counties_FY22_Income_Limits!CO55,IF([1]TX_Counties_FY22_Income_Limits!CO55&lt;[1]WAIVER_TX_Counties_FY22!CP$2,[1]WAIVER_TX_Counties_FY22!CP$2,IF([1]TX_Counties_FY22_Income_Limits!CO55=[1]WAIVER_TX_Counties_FY22!CP$2,[1]TX_Counties_FY22_Income_Limits!CO55)))</f>
        <v>167188</v>
      </c>
      <c r="CQ55" s="64">
        <f>IF([1]TX_Counties_FY22_Income_Limits!CP55&gt;[1]WAIVER_TX_Counties_FY22!CQ$2,[1]TX_Counties_FY22_Income_Limits!CP55,IF([1]TX_Counties_FY22_Income_Limits!CP55&lt;[1]WAIVER_TX_Counties_FY22!CQ$2,[1]WAIVER_TX_Counties_FY22!CQ$2,IF([1]TX_Counties_FY22_Income_Limits!CP55=[1]WAIVER_TX_Counties_FY22!CQ$2,[1]TX_Counties_FY22_Income_Limits!CP55)))</f>
        <v>174012</v>
      </c>
      <c r="CR55" s="64">
        <f>IF([1]TX_Counties_FY22_Income_Limits!CQ55&gt;[1]WAIVER_TX_Counties_FY22!CR$2,[1]TX_Counties_FY22_Income_Limits!CQ55,IF([1]TX_Counties_FY22_Income_Limits!CQ55&lt;[1]WAIVER_TX_Counties_FY22!CR$2,[1]WAIVER_TX_Counties_FY22!CR$2,IF([1]TX_Counties_FY22_Income_Limits!CQ55=[1]WAIVER_TX_Counties_FY22!CR$2,[1]TX_Counties_FY22_Income_Limits!CQ55)))</f>
        <v>180836</v>
      </c>
      <c r="CS55" s="64">
        <f>IF([1]TX_Counties_FY22_Income_Limits!CR55&gt;[1]WAIVER_TX_Counties_FY22!CS$2,[1]TX_Counties_FY22_Income_Limits!CR55,IF([1]TX_Counties_FY22_Income_Limits!CR55&lt;[1]WAIVER_TX_Counties_FY22!CS$2,[1]WAIVER_TX_Counties_FY22!CS$2,IF([1]TX_Counties_FY22_Income_Limits!CR55=[1]WAIVER_TX_Counties_FY22!CS$2,[1]TX_Counties_FY22_Income_Limits!CR55)))</f>
        <v>187660</v>
      </c>
      <c r="CT55" s="64">
        <f>IF([1]TX_Counties_FY22_Income_Limits!CS55&gt;[1]WAIVER_TX_Counties_FY22!CT$2,[1]TX_Counties_FY22_Income_Limits!CS55,IF([1]TX_Counties_FY22_Income_Limits!CS55&lt;[1]WAIVER_TX_Counties_FY22!CT$2,[1]WAIVER_TX_Counties_FY22!CT$2,IF([1]TX_Counties_FY22_Income_Limits!CS55=[1]WAIVER_TX_Counties_FY22!CT$2,[1]TX_Counties_FY22_Income_Limits!CS55)))</f>
        <v>194484</v>
      </c>
      <c r="CU55" s="64">
        <f>IF([1]TX_Counties_FY22_Income_Limits!CT55&gt;[1]WAIVER_TX_Counties_FY22!CU$2,[1]TX_Counties_FY22_Income_Limits!CT55,IF([1]TX_Counties_FY22_Income_Limits!CT55&lt;[1]WAIVER_TX_Counties_FY22!CU$2,[1]WAIVER_TX_Counties_FY22!CU$2,IF([1]TX_Counties_FY22_Income_Limits!CT55=[1]WAIVER_TX_Counties_FY22!CU$2,[1]TX_Counties_FY22_Income_Limits!CT55)))</f>
        <v>201308</v>
      </c>
      <c r="CV55" s="64">
        <f>IF([1]TX_Counties_FY22_Income_Limits!CU55&gt;[1]WAIVER_TX_Counties_FY22!CV$2,[1]TX_Counties_FY22_Income_Limits!CU55,IF([1]TX_Counties_FY22_Income_Limits!CU55&lt;[1]WAIVER_TX_Counties_FY22!CV$2,[1]WAIVER_TX_Counties_FY22!CV$2,IF([1]TX_Counties_FY22_Income_Limits!CU55=[1]WAIVER_TX_Counties_FY22!CV$2,[1]TX_Counties_FY22_Income_Limits!CU55)))</f>
        <v>208132</v>
      </c>
      <c r="CW55" s="64">
        <f>IF([1]TX_Counties_FY22_Income_Limits!CV55&gt;[1]WAIVER_TX_Counties_FY22!CW$2,[1]TX_Counties_FY22_Income_Limits!CV55,IF([1]TX_Counties_FY22_Income_Limits!CV55&lt;[1]WAIVER_TX_Counties_FY22!CW$2,[1]WAIVER_TX_Counties_FY22!CW$2,IF([1]TX_Counties_FY22_Income_Limits!CV55=[1]WAIVER_TX_Counties_FY22!CW$2,[1]TX_Counties_FY22_Income_Limits!CV55)))</f>
        <v>214956</v>
      </c>
      <c r="CX55" s="64">
        <f>IF([1]TX_Counties_FY22_Income_Limits!CW55&gt;[1]WAIVER_TX_Counties_FY22!CX$2,[1]TX_Counties_FY22_Income_Limits!CW55,IF([1]TX_Counties_FY22_Income_Limits!CW55&lt;[1]WAIVER_TX_Counties_FY22!CX$2,[1]WAIVER_TX_Counties_FY22!CX$2,IF([1]TX_Counties_FY22_Income_Limits!CW55=[1]WAIVER_TX_Counties_FY22!CX$2,[1]TX_Counties_FY22_Income_Limits!CW55)))</f>
        <v>221780</v>
      </c>
      <c r="CY55" s="64">
        <f>IF([1]TX_Counties_FY22_Income_Limits!CX55&gt;[1]WAIVER_TX_Counties_FY22!CY$2,[1]TX_Counties_FY22_Income_Limits!CX55,IF([1]TX_Counties_FY22_Income_Limits!CX55&lt;[1]WAIVER_TX_Counties_FY22!CY$2,[1]WAIVER_TX_Counties_FY22!CY$2,IF([1]TX_Counties_FY22_Income_Limits!CX55=[1]WAIVER_TX_Counties_FY22!CY$2,[1]TX_Counties_FY22_Income_Limits!CX55)))</f>
        <v>228604</v>
      </c>
      <c r="CZ55" s="64">
        <f>IF([1]TX_Counties_FY22_Income_Limits!CY55&gt;[1]WAIVER_TX_Counties_FY22!CZ$2,[1]TX_Counties_FY22_Income_Limits!CY55,IF([1]TX_Counties_FY22_Income_Limits!CY55&lt;[1]WAIVER_TX_Counties_FY22!CZ$2,[1]WAIVER_TX_Counties_FY22!CZ$2,IF([1]TX_Counties_FY22_Income_Limits!CY55=[1]WAIVER_TX_Counties_FY22!CZ$2,[1]TX_Counties_FY22_Income_Limits!CY55)))</f>
        <v>71652</v>
      </c>
      <c r="DA55" s="64">
        <f>IF([1]TX_Counties_FY22_Income_Limits!CZ55&gt;[1]WAIVER_TX_Counties_FY22!DA$2,[1]TX_Counties_FY22_Income_Limits!CZ55,IF([1]TX_Counties_FY22_Income_Limits!CZ55&lt;[1]WAIVER_TX_Counties_FY22!DA$2,[1]WAIVER_TX_Counties_FY22!DA$2,IF([1]TX_Counties_FY22_Income_Limits!CZ55=[1]WAIVER_TX_Counties_FY22!DA$2,[1]TX_Counties_FY22_Income_Limits!CZ55)))</f>
        <v>81888</v>
      </c>
      <c r="DB55" s="64">
        <f>IF([1]TX_Counties_FY22_Income_Limits!DA55&gt;[1]WAIVER_TX_Counties_FY22!DB$2,[1]TX_Counties_FY22_Income_Limits!DA55,IF([1]TX_Counties_FY22_Income_Limits!DA55&lt;[1]WAIVER_TX_Counties_FY22!DB$2,[1]WAIVER_TX_Counties_FY22!DB$2,IF([1]TX_Counties_FY22_Income_Limits!DA55=[1]WAIVER_TX_Counties_FY22!DB$2,[1]TX_Counties_FY22_Income_Limits!DA55)))</f>
        <v>92124</v>
      </c>
      <c r="DC55" s="64">
        <f>IF([1]TX_Counties_FY22_Income_Limits!DB55&gt;[1]WAIVER_TX_Counties_FY22!DC$2,[1]TX_Counties_FY22_Income_Limits!DB55,IF([1]TX_Counties_FY22_Income_Limits!DB55&lt;[1]WAIVER_TX_Counties_FY22!DC$2,[1]WAIVER_TX_Counties_FY22!DC$2,IF([1]TX_Counties_FY22_Income_Limits!DB55=[1]WAIVER_TX_Counties_FY22!DC$2,[1]TX_Counties_FY22_Income_Limits!DB55)))</f>
        <v>102360</v>
      </c>
      <c r="DD55" s="64">
        <f>IF([1]TX_Counties_FY22_Income_Limits!DC55&gt;[1]WAIVER_TX_Counties_FY22!DD$2,[1]TX_Counties_FY22_Income_Limits!DC55,IF([1]TX_Counties_FY22_Income_Limits!DC55&lt;[1]WAIVER_TX_Counties_FY22!DD$2,[1]WAIVER_TX_Counties_FY22!DD$2,IF([1]TX_Counties_FY22_Income_Limits!DC55=[1]WAIVER_TX_Counties_FY22!DD$2,[1]TX_Counties_FY22_Income_Limits!DC55)))</f>
        <v>110548.8</v>
      </c>
      <c r="DE55" s="64">
        <f>IF([1]TX_Counties_FY22_Income_Limits!DD55&gt;[1]WAIVER_TX_Counties_FY22!DE$2,[1]TX_Counties_FY22_Income_Limits!DD55,IF([1]TX_Counties_FY22_Income_Limits!DD55&lt;[1]WAIVER_TX_Counties_FY22!DE$2,[1]WAIVER_TX_Counties_FY22!DE$2,IF([1]TX_Counties_FY22_Income_Limits!DD55=[1]WAIVER_TX_Counties_FY22!DE$2,[1]TX_Counties_FY22_Income_Limits!DD55)))</f>
        <v>118737.59999999999</v>
      </c>
      <c r="DF55" s="64">
        <f>IF([1]TX_Counties_FY22_Income_Limits!DE55&gt;[1]WAIVER_TX_Counties_FY22!DF$2,[1]TX_Counties_FY22_Income_Limits!DE55,IF([1]TX_Counties_FY22_Income_Limits!DE55&lt;[1]WAIVER_TX_Counties_FY22!DF$2,[1]WAIVER_TX_Counties_FY22!DF$2,IF([1]TX_Counties_FY22_Income_Limits!DE55=[1]WAIVER_TX_Counties_FY22!DF$2,[1]TX_Counties_FY22_Income_Limits!DE55)))</f>
        <v>126926.39999999999</v>
      </c>
      <c r="DG55" s="64">
        <f>IF([1]TX_Counties_FY22_Income_Limits!DF55&gt;[1]WAIVER_TX_Counties_FY22!DG$2,[1]TX_Counties_FY22_Income_Limits!DF55,IF([1]TX_Counties_FY22_Income_Limits!DF55&lt;[1]WAIVER_TX_Counties_FY22!DG$2,[1]WAIVER_TX_Counties_FY22!DG$2,IF([1]TX_Counties_FY22_Income_Limits!DF55=[1]WAIVER_TX_Counties_FY22!DG$2,[1]TX_Counties_FY22_Income_Limits!DF55)))</f>
        <v>135115.20000000001</v>
      </c>
      <c r="DH55" s="64">
        <f>IF([1]TX_Counties_FY22_Income_Limits!DG55&gt;[1]WAIVER_TX_Counties_FY22!DH$2,[1]TX_Counties_FY22_Income_Limits!DG55,IF([1]TX_Counties_FY22_Income_Limits!DG55&lt;[1]WAIVER_TX_Counties_FY22!DH$2,[1]WAIVER_TX_Counties_FY22!DH$2,IF([1]TX_Counties_FY22_Income_Limits!DG55=[1]WAIVER_TX_Counties_FY22!DH$2,[1]TX_Counties_FY22_Income_Limits!DG55)))</f>
        <v>143304</v>
      </c>
      <c r="DI55" s="64">
        <f>IF([1]TX_Counties_FY22_Income_Limits!DH55&gt;[1]WAIVER_TX_Counties_FY22!DI$2,[1]TX_Counties_FY22_Income_Limits!DH55,IF([1]TX_Counties_FY22_Income_Limits!DH55&lt;[1]WAIVER_TX_Counties_FY22!DI$2,[1]WAIVER_TX_Counties_FY22!DI$2,IF([1]TX_Counties_FY22_Income_Limits!DH55=[1]WAIVER_TX_Counties_FY22!DI$2,[1]TX_Counties_FY22_Income_Limits!DH55)))</f>
        <v>151492.79999999999</v>
      </c>
      <c r="DJ55" s="64">
        <f>IF([1]TX_Counties_FY22_Income_Limits!DI55&gt;[1]WAIVER_TX_Counties_FY22!DJ$2,[1]TX_Counties_FY22_Income_Limits!DI55,IF([1]TX_Counties_FY22_Income_Limits!DI55&lt;[1]WAIVER_TX_Counties_FY22!DJ$2,[1]WAIVER_TX_Counties_FY22!DJ$2,IF([1]TX_Counties_FY22_Income_Limits!DI55=[1]WAIVER_TX_Counties_FY22!DJ$2,[1]TX_Counties_FY22_Income_Limits!DI55)))</f>
        <v>159681.59999999998</v>
      </c>
      <c r="DK55" s="64">
        <f>IF([1]TX_Counties_FY22_Income_Limits!DJ55&gt;[1]WAIVER_TX_Counties_FY22!DK$2,[1]TX_Counties_FY22_Income_Limits!DJ55,IF([1]TX_Counties_FY22_Income_Limits!DJ55&lt;[1]WAIVER_TX_Counties_FY22!DK$2,[1]WAIVER_TX_Counties_FY22!DK$2,IF([1]TX_Counties_FY22_Income_Limits!DJ55=[1]WAIVER_TX_Counties_FY22!DK$2,[1]TX_Counties_FY22_Income_Limits!DJ55)))</f>
        <v>167870.39999999997</v>
      </c>
      <c r="DL55" s="64">
        <f>IF([1]TX_Counties_FY22_Income_Limits!DK55&gt;[1]WAIVER_TX_Counties_FY22!DL$2,[1]TX_Counties_FY22_Income_Limits!DK55,IF([1]TX_Counties_FY22_Income_Limits!DK55&lt;[1]WAIVER_TX_Counties_FY22!DL$2,[1]WAIVER_TX_Counties_FY22!DL$2,IF([1]TX_Counties_FY22_Income_Limits!DK55=[1]WAIVER_TX_Counties_FY22!DL$2,[1]TX_Counties_FY22_Income_Limits!DK55)))</f>
        <v>176059.19999999995</v>
      </c>
      <c r="DM55" s="64">
        <f>IF([1]TX_Counties_FY22_Income_Limits!DL55&gt;[1]WAIVER_TX_Counties_FY22!DM$2,[1]TX_Counties_FY22_Income_Limits!DL55,IF([1]TX_Counties_FY22_Income_Limits!DL55&lt;[1]WAIVER_TX_Counties_FY22!DM$2,[1]WAIVER_TX_Counties_FY22!DM$2,IF([1]TX_Counties_FY22_Income_Limits!DL55=[1]WAIVER_TX_Counties_FY22!DM$2,[1]TX_Counties_FY22_Income_Limits!DL55)))</f>
        <v>184247.99999999994</v>
      </c>
      <c r="DN55" s="64">
        <f>IF([1]TX_Counties_FY22_Income_Limits!DM55&gt;[1]WAIVER_TX_Counties_FY22!DN$2,[1]TX_Counties_FY22_Income_Limits!DM55,IF([1]TX_Counties_FY22_Income_Limits!DM55&lt;[1]WAIVER_TX_Counties_FY22!DN$2,[1]WAIVER_TX_Counties_FY22!DN$2,IF([1]TX_Counties_FY22_Income_Limits!DM55=[1]WAIVER_TX_Counties_FY22!DN$2,[1]TX_Counties_FY22_Income_Limits!DM55)))</f>
        <v>192436.79999999993</v>
      </c>
      <c r="DO55" s="64">
        <f>IF([1]TX_Counties_FY22_Income_Limits!DN55&gt;[1]WAIVER_TX_Counties_FY22!DO$2,[1]TX_Counties_FY22_Income_Limits!DN55,IF([1]TX_Counties_FY22_Income_Limits!DN55&lt;[1]WAIVER_TX_Counties_FY22!DO$2,[1]WAIVER_TX_Counties_FY22!DO$2,IF([1]TX_Counties_FY22_Income_Limits!DN55=[1]WAIVER_TX_Counties_FY22!DO$2,[1]TX_Counties_FY22_Income_Limits!DN55)))</f>
        <v>200625.59999999992</v>
      </c>
      <c r="DP55" s="64">
        <f>IF([1]TX_Counties_FY22_Income_Limits!DO55&gt;[1]WAIVER_TX_Counties_FY22!DP$2,[1]TX_Counties_FY22_Income_Limits!DO55,IF([1]TX_Counties_FY22_Income_Limits!DO55&lt;[1]WAIVER_TX_Counties_FY22!DP$2,[1]WAIVER_TX_Counties_FY22!DP$2,IF([1]TX_Counties_FY22_Income_Limits!DO55=[1]WAIVER_TX_Counties_FY22!DP$2,[1]TX_Counties_FY22_Income_Limits!DO55)))</f>
        <v>208814.39999999991</v>
      </c>
      <c r="DQ55" s="64">
        <f>IF([1]TX_Counties_FY22_Income_Limits!DP55&gt;[1]WAIVER_TX_Counties_FY22!DQ$2,[1]TX_Counties_FY22_Income_Limits!DP55,IF([1]TX_Counties_FY22_Income_Limits!DP55&lt;[1]WAIVER_TX_Counties_FY22!DQ$2,[1]WAIVER_TX_Counties_FY22!DQ$2,IF([1]TX_Counties_FY22_Income_Limits!DP55=[1]WAIVER_TX_Counties_FY22!DQ$2,[1]TX_Counties_FY22_Income_Limits!DP55)))</f>
        <v>217003.1999999999</v>
      </c>
      <c r="DR55" s="64">
        <f>IF([1]TX_Counties_FY22_Income_Limits!DQ55&gt;[1]WAIVER_TX_Counties_FY22!DR$2,[1]TX_Counties_FY22_Income_Limits!DQ55,IF([1]TX_Counties_FY22_Income_Limits!DQ55&lt;[1]WAIVER_TX_Counties_FY22!DR$2,[1]WAIVER_TX_Counties_FY22!DR$2,IF([1]TX_Counties_FY22_Income_Limits!DQ55=[1]WAIVER_TX_Counties_FY22!DR$2,[1]TX_Counties_FY22_Income_Limits!DQ55)))</f>
        <v>225191.99999999988</v>
      </c>
      <c r="DS55" s="64">
        <f>IF([1]TX_Counties_FY22_Income_Limits!DR55&gt;[1]WAIVER_TX_Counties_FY22!DS$2,[1]TX_Counties_FY22_Income_Limits!DR55,IF([1]TX_Counties_FY22_Income_Limits!DR55&lt;[1]WAIVER_TX_Counties_FY22!DS$2,[1]WAIVER_TX_Counties_FY22!DS$2,IF([1]TX_Counties_FY22_Income_Limits!DR55=[1]WAIVER_TX_Counties_FY22!DS$2,[1]TX_Counties_FY22_Income_Limits!DR55)))</f>
        <v>233380.79999999987</v>
      </c>
      <c r="DT55" s="64">
        <f>IF([1]TX_Counties_FY22_Income_Limits!DS55&gt;[1]WAIVER_TX_Counties_FY22!DT$2,[1]TX_Counties_FY22_Income_Limits!DS55,IF([1]TX_Counties_FY22_Income_Limits!DS55&lt;[1]WAIVER_TX_Counties_FY22!DT$2,[1]WAIVER_TX_Counties_FY22!DT$2,IF([1]TX_Counties_FY22_Income_Limits!DS55=[1]WAIVER_TX_Counties_FY22!DT$2,[1]TX_Counties_FY22_Income_Limits!DS55)))</f>
        <v>241569.59999999986</v>
      </c>
      <c r="DU55" s="64">
        <f>IF([1]TX_Counties_FY22_Income_Limits!DT55&gt;[1]WAIVER_TX_Counties_FY22!DU$2,[1]TX_Counties_FY22_Income_Limits!DT55,IF([1]TX_Counties_FY22_Income_Limits!DT55&lt;[1]WAIVER_TX_Counties_FY22!DU$2,[1]WAIVER_TX_Counties_FY22!DU$2,IF([1]TX_Counties_FY22_Income_Limits!DT55=[1]WAIVER_TX_Counties_FY22!DU$2,[1]TX_Counties_FY22_Income_Limits!DT55)))</f>
        <v>249758.39999999985</v>
      </c>
      <c r="DV55" s="64">
        <f>IF([1]TX_Counties_FY22_Income_Limits!DU55&gt;[1]WAIVER_TX_Counties_FY22!DV$2,[1]TX_Counties_FY22_Income_Limits!DU55,IF([1]TX_Counties_FY22_Income_Limits!DU55&lt;[1]WAIVER_TX_Counties_FY22!DV$2,[1]WAIVER_TX_Counties_FY22!DV$2,IF([1]TX_Counties_FY22_Income_Limits!DU55=[1]WAIVER_TX_Counties_FY22!DV$2,[1]TX_Counties_FY22_Income_Limits!DU55)))</f>
        <v>257947.19999999984</v>
      </c>
      <c r="DW55" s="64">
        <f>IF([1]TX_Counties_FY22_Income_Limits!DV55&gt;[1]WAIVER_TX_Counties_FY22!DW$2,[1]TX_Counties_FY22_Income_Limits!DV55,IF([1]TX_Counties_FY22_Income_Limits!DV55&lt;[1]WAIVER_TX_Counties_FY22!DW$2,[1]WAIVER_TX_Counties_FY22!DW$2,IF([1]TX_Counties_FY22_Income_Limits!DV55=[1]WAIVER_TX_Counties_FY22!DW$2,[1]TX_Counties_FY22_Income_Limits!DV55)))</f>
        <v>266135.99999999983</v>
      </c>
      <c r="DX55" s="64">
        <f>IF([1]TX_Counties_FY22_Income_Limits!DW55&gt;[1]WAIVER_TX_Counties_FY22!DX$2,[1]TX_Counties_FY22_Income_Limits!DW55,IF([1]TX_Counties_FY22_Income_Limits!DW55&lt;[1]WAIVER_TX_Counties_FY22!DX$2,[1]WAIVER_TX_Counties_FY22!DX$2,IF([1]TX_Counties_FY22_Income_Limits!DW55=[1]WAIVER_TX_Counties_FY22!DX$2,[1]TX_Counties_FY22_Income_Limits!DW55)))</f>
        <v>274324.79999999981</v>
      </c>
    </row>
    <row r="56" spans="1:129" ht="14.45">
      <c r="A56" s="65" t="s">
        <v>245</v>
      </c>
      <c r="B56" s="65" t="str">
        <f t="shared" si="5"/>
        <v>YES</v>
      </c>
      <c r="C56" s="64">
        <f>[1]TX_Counties_FY22_Income_Limits!B56</f>
        <v>80700</v>
      </c>
      <c r="D56" s="64">
        <f>IF([1]TX_Counties_FY22_Income_Limits!C56&gt;[1]WAIVER_TX_Counties_FY22!D$2,[1]TX_Counties_FY22_Income_Limits!C56,IF([1]TX_Counties_FY22_Income_Limits!C56&lt;[1]WAIVER_TX_Counties_FY22!D$2,[1]WAIVER_TX_Counties_FY22!D$2,IF([1]TX_Counties_FY22_Income_Limits!C56=[1]WAIVER_TX_Counties_FY22!D$2,[1]TX_Counties_FY22_Income_Limits!C56)))</f>
        <v>17650</v>
      </c>
      <c r="E56" s="64">
        <f>IF([1]TX_Counties_FY22_Income_Limits!D56&gt;[1]WAIVER_TX_Counties_FY22!E$2,[1]TX_Counties_FY22_Income_Limits!D56,IF([1]TX_Counties_FY22_Income_Limits!D56&lt;[1]WAIVER_TX_Counties_FY22!E$2,[1]WAIVER_TX_Counties_FY22!E$2,IF([1]TX_Counties_FY22_Income_Limits!D56=[1]WAIVER_TX_Counties_FY22!E$2,[1]TX_Counties_FY22_Income_Limits!D56)))</f>
        <v>20200</v>
      </c>
      <c r="F56" s="64">
        <f>IF([1]TX_Counties_FY22_Income_Limits!E56&gt;[1]WAIVER_TX_Counties_FY22!F$2,[1]TX_Counties_FY22_Income_Limits!E56,IF([1]TX_Counties_FY22_Income_Limits!E56&lt;[1]WAIVER_TX_Counties_FY22!F$2,[1]WAIVER_TX_Counties_FY22!F$2,IF([1]TX_Counties_FY22_Income_Limits!E56=[1]WAIVER_TX_Counties_FY22!F$2,[1]TX_Counties_FY22_Income_Limits!E56)))</f>
        <v>23030</v>
      </c>
      <c r="G56" s="64">
        <f>IF([1]TX_Counties_FY22_Income_Limits!F56&gt;[1]WAIVER_TX_Counties_FY22!G$2,[1]TX_Counties_FY22_Income_Limits!F56,IF([1]TX_Counties_FY22_Income_Limits!F56&lt;[1]WAIVER_TX_Counties_FY22!G$2,[1]WAIVER_TX_Counties_FY22!G$2,IF([1]TX_Counties_FY22_Income_Limits!F56=[1]WAIVER_TX_Counties_FY22!G$2,[1]TX_Counties_FY22_Income_Limits!F56)))</f>
        <v>27750</v>
      </c>
      <c r="H56" s="64">
        <f>IF([1]TX_Counties_FY22_Income_Limits!G56&gt;[1]WAIVER_TX_Counties_FY22!H$2,[1]TX_Counties_FY22_Income_Limits!G56,IF([1]TX_Counties_FY22_Income_Limits!G56&lt;[1]WAIVER_TX_Counties_FY22!H$2,[1]WAIVER_TX_Counties_FY22!H$2,IF([1]TX_Counties_FY22_Income_Limits!G56=[1]WAIVER_TX_Counties_FY22!H$2,[1]TX_Counties_FY22_Income_Limits!G56)))</f>
        <v>32470</v>
      </c>
      <c r="I56" s="64">
        <f>IF([1]TX_Counties_FY22_Income_Limits!H56&gt;[1]WAIVER_TX_Counties_FY22!I$2,[1]TX_Counties_FY22_Income_Limits!H56,IF([1]TX_Counties_FY22_Income_Limits!H56&lt;[1]WAIVER_TX_Counties_FY22!I$2,[1]WAIVER_TX_Counties_FY22!I$2,IF([1]TX_Counties_FY22_Income_Limits!H56=[1]WAIVER_TX_Counties_FY22!I$2,[1]TX_Counties_FY22_Income_Limits!H56)))</f>
        <v>37190</v>
      </c>
      <c r="J56" s="64">
        <f>IF([1]TX_Counties_FY22_Income_Limits!I56&gt;[1]WAIVER_TX_Counties_FY22!J$2,[1]TX_Counties_FY22_Income_Limits!I56,IF([1]TX_Counties_FY22_Income_Limits!I56&lt;[1]WAIVER_TX_Counties_FY22!J$2,[1]WAIVER_TX_Counties_FY22!J$2,IF([1]TX_Counties_FY22_Income_Limits!I56=[1]WAIVER_TX_Counties_FY22!J$2,[1]TX_Counties_FY22_Income_Limits!I56)))</f>
        <v>41910</v>
      </c>
      <c r="K56" s="64">
        <f>IF([1]TX_Counties_FY22_Income_Limits!J56&gt;[1]WAIVER_TX_Counties_FY22!K$2,[1]TX_Counties_FY22_Income_Limits!J56,IF([1]TX_Counties_FY22_Income_Limits!J56&lt;[1]WAIVER_TX_Counties_FY22!K$2,[1]WAIVER_TX_Counties_FY22!K$2,IF([1]TX_Counties_FY22_Income_Limits!J56=[1]WAIVER_TX_Counties_FY22!K$2,[1]TX_Counties_FY22_Income_Limits!J56)))</f>
        <v>46630</v>
      </c>
      <c r="L56" s="64">
        <f>IF([1]TX_Counties_FY22_Income_Limits!K56&gt;[1]WAIVER_TX_Counties_FY22!L$2,[1]TX_Counties_FY22_Income_Limits!K56,IF([1]TX_Counties_FY22_Income_Limits!K56&lt;[1]WAIVER_TX_Counties_FY22!L$2,[1]WAIVER_TX_Counties_FY22!L$2,IF([1]TX_Counties_FY22_Income_Limits!K56=[1]WAIVER_TX_Counties_FY22!L$2,[1]TX_Counties_FY22_Income_Limits!K56)))</f>
        <v>58799.999999999993</v>
      </c>
      <c r="M56" s="64">
        <f>IF([1]TX_Counties_FY22_Income_Limits!L56&gt;[1]WAIVER_TX_Counties_FY22!M$2,[1]TX_Counties_FY22_Income_Limits!L56,IF([1]TX_Counties_FY22_Income_Limits!L56&lt;[1]WAIVER_TX_Counties_FY22!M$2,[1]WAIVER_TX_Counties_FY22!M$2,IF([1]TX_Counties_FY22_Income_Limits!L56=[1]WAIVER_TX_Counties_FY22!M$2,[1]TX_Counties_FY22_Income_Limits!L56)))</f>
        <v>62160</v>
      </c>
      <c r="N56" s="64">
        <f>IF([1]TX_Counties_FY22_Income_Limits!M56&gt;[1]WAIVER_TX_Counties_FY22!N$2,[1]TX_Counties_FY22_Income_Limits!M56,IF([1]TX_Counties_FY22_Income_Limits!M56&lt;[1]WAIVER_TX_Counties_FY22!N$2,[1]WAIVER_TX_Counties_FY22!N$2,IF([1]TX_Counties_FY22_Income_Limits!M56=[1]WAIVER_TX_Counties_FY22!N$2,[1]TX_Counties_FY22_Income_Limits!M56)))</f>
        <v>65520.000000000007</v>
      </c>
      <c r="O56" s="64">
        <f>IF([1]TX_Counties_FY22_Income_Limits!N56&gt;[1]WAIVER_TX_Counties_FY22!O$2,[1]TX_Counties_FY22_Income_Limits!N56,IF([1]TX_Counties_FY22_Income_Limits!N56&lt;[1]WAIVER_TX_Counties_FY22!O$2,[1]WAIVER_TX_Counties_FY22!O$2,IF([1]TX_Counties_FY22_Income_Limits!N56=[1]WAIVER_TX_Counties_FY22!O$2,[1]TX_Counties_FY22_Income_Limits!N56)))</f>
        <v>68880.000000000015</v>
      </c>
      <c r="P56" s="64">
        <f>IF([1]TX_Counties_FY22_Income_Limits!O56&gt;[1]WAIVER_TX_Counties_FY22!P$2,[1]TX_Counties_FY22_Income_Limits!O56,IF([1]TX_Counties_FY22_Income_Limits!O56&lt;[1]WAIVER_TX_Counties_FY22!P$2,[1]WAIVER_TX_Counties_FY22!P$2,IF([1]TX_Counties_FY22_Income_Limits!O56=[1]WAIVER_TX_Counties_FY22!P$2,[1]TX_Counties_FY22_Income_Limits!O56)))</f>
        <v>72240.000000000029</v>
      </c>
      <c r="Q56" s="64">
        <f>IF([1]TX_Counties_FY22_Income_Limits!P56&gt;[1]WAIVER_TX_Counties_FY22!Q$2,[1]TX_Counties_FY22_Income_Limits!P56,IF([1]TX_Counties_FY22_Income_Limits!P56&lt;[1]WAIVER_TX_Counties_FY22!Q$2,[1]WAIVER_TX_Counties_FY22!Q$2,IF([1]TX_Counties_FY22_Income_Limits!P56=[1]WAIVER_TX_Counties_FY22!Q$2,[1]TX_Counties_FY22_Income_Limits!P56)))</f>
        <v>75600.000000000044</v>
      </c>
      <c r="R56" s="64">
        <f>IF([1]TX_Counties_FY22_Income_Limits!Q56&gt;[1]WAIVER_TX_Counties_FY22!R$2,[1]TX_Counties_FY22_Income_Limits!Q56,IF([1]TX_Counties_FY22_Income_Limits!Q56&lt;[1]WAIVER_TX_Counties_FY22!R$2,[1]WAIVER_TX_Counties_FY22!R$2,IF([1]TX_Counties_FY22_Income_Limits!Q56=[1]WAIVER_TX_Counties_FY22!R$2,[1]TX_Counties_FY22_Income_Limits!Q56)))</f>
        <v>78960.000000000058</v>
      </c>
      <c r="S56" s="64">
        <f>IF([1]TX_Counties_FY22_Income_Limits!R56&gt;[1]WAIVER_TX_Counties_FY22!S$2,[1]TX_Counties_FY22_Income_Limits!R56,IF([1]TX_Counties_FY22_Income_Limits!R56&lt;[1]WAIVER_TX_Counties_FY22!S$2,[1]WAIVER_TX_Counties_FY22!S$2,IF([1]TX_Counties_FY22_Income_Limits!R56=[1]WAIVER_TX_Counties_FY22!S$2,[1]TX_Counties_FY22_Income_Limits!R56)))</f>
        <v>82320.000000000073</v>
      </c>
      <c r="T56" s="64">
        <f>IF([1]TX_Counties_FY22_Income_Limits!S56&gt;[1]WAIVER_TX_Counties_FY22!T$2,[1]TX_Counties_FY22_Income_Limits!S56,IF([1]TX_Counties_FY22_Income_Limits!S56&lt;[1]WAIVER_TX_Counties_FY22!T$2,[1]WAIVER_TX_Counties_FY22!T$2,IF([1]TX_Counties_FY22_Income_Limits!S56=[1]WAIVER_TX_Counties_FY22!T$2,[1]TX_Counties_FY22_Income_Limits!S56)))</f>
        <v>85680.000000000087</v>
      </c>
      <c r="U56" s="64">
        <f>IF([1]TX_Counties_FY22_Income_Limits!T56&gt;[1]WAIVER_TX_Counties_FY22!U$2,[1]TX_Counties_FY22_Income_Limits!T56,IF([1]TX_Counties_FY22_Income_Limits!T56&lt;[1]WAIVER_TX_Counties_FY22!U$2,[1]WAIVER_TX_Counties_FY22!U$2,IF([1]TX_Counties_FY22_Income_Limits!T56=[1]WAIVER_TX_Counties_FY22!U$2,[1]TX_Counties_FY22_Income_Limits!T56)))</f>
        <v>89040.000000000102</v>
      </c>
      <c r="V56" s="64">
        <f>IF([1]TX_Counties_FY22_Income_Limits!U56&gt;[1]WAIVER_TX_Counties_FY22!V$2,[1]TX_Counties_FY22_Income_Limits!U56,IF([1]TX_Counties_FY22_Income_Limits!U56&lt;[1]WAIVER_TX_Counties_FY22!V$2,[1]WAIVER_TX_Counties_FY22!V$2,IF([1]TX_Counties_FY22_Income_Limits!U56=[1]WAIVER_TX_Counties_FY22!V$2,[1]TX_Counties_FY22_Income_Limits!U56)))</f>
        <v>92400.000000000116</v>
      </c>
      <c r="W56" s="64">
        <f>IF([1]TX_Counties_FY22_Income_Limits!V56&gt;[1]WAIVER_TX_Counties_FY22!W$2,[1]TX_Counties_FY22_Income_Limits!V56,IF([1]TX_Counties_FY22_Income_Limits!V56&lt;[1]WAIVER_TX_Counties_FY22!W$2,[1]WAIVER_TX_Counties_FY22!W$2,IF([1]TX_Counties_FY22_Income_Limits!V56=[1]WAIVER_TX_Counties_FY22!W$2,[1]TX_Counties_FY22_Income_Limits!V56)))</f>
        <v>95760.000000000131</v>
      </c>
      <c r="X56" s="64">
        <f>IF([1]TX_Counties_FY22_Income_Limits!W56&gt;[1]WAIVER_TX_Counties_FY22!X$2,[1]TX_Counties_FY22_Income_Limits!W56,IF([1]TX_Counties_FY22_Income_Limits!W56&lt;[1]WAIVER_TX_Counties_FY22!X$2,[1]WAIVER_TX_Counties_FY22!X$2,IF([1]TX_Counties_FY22_Income_Limits!W56=[1]WAIVER_TX_Counties_FY22!X$2,[1]TX_Counties_FY22_Income_Limits!W56)))</f>
        <v>99120.000000000146</v>
      </c>
      <c r="Y56" s="64">
        <f>IF([1]TX_Counties_FY22_Income_Limits!X56&gt;[1]WAIVER_TX_Counties_FY22!Y$2,[1]TX_Counties_FY22_Income_Limits!X56,IF([1]TX_Counties_FY22_Income_Limits!X56&lt;[1]WAIVER_TX_Counties_FY22!Y$2,[1]WAIVER_TX_Counties_FY22!Y$2,IF([1]TX_Counties_FY22_Income_Limits!X56=[1]WAIVER_TX_Counties_FY22!Y$2,[1]TX_Counties_FY22_Income_Limits!X56)))</f>
        <v>102480.00000000016</v>
      </c>
      <c r="Z56" s="64">
        <f>IF([1]TX_Counties_FY22_Income_Limits!Y56&gt;[1]WAIVER_TX_Counties_FY22!Z$2,[1]TX_Counties_FY22_Income_Limits!Y56,IF([1]TX_Counties_FY22_Income_Limits!Y56&lt;[1]WAIVER_TX_Counties_FY22!Z$2,[1]WAIVER_TX_Counties_FY22!Z$2,IF([1]TX_Counties_FY22_Income_Limits!Y56=[1]WAIVER_TX_Counties_FY22!Z$2,[1]TX_Counties_FY22_Income_Limits!Y56)))</f>
        <v>105840.00000000017</v>
      </c>
      <c r="AA56" s="64">
        <f>IF([1]TX_Counties_FY22_Income_Limits!Z56&gt;[1]WAIVER_TX_Counties_FY22!AA$2,[1]TX_Counties_FY22_Income_Limits!Z56,IF([1]TX_Counties_FY22_Income_Limits!Z56&lt;[1]WAIVER_TX_Counties_FY22!AA$2,[1]WAIVER_TX_Counties_FY22!AA$2,IF([1]TX_Counties_FY22_Income_Limits!Z56=[1]WAIVER_TX_Counties_FY22!AA$2,[1]TX_Counties_FY22_Income_Limits!Z56)))</f>
        <v>109200.00000000019</v>
      </c>
      <c r="AB56" s="64">
        <f>IF([1]TX_Counties_FY22_Income_Limits!AA56&gt;[1]WAIVER_TX_Counties_FY22!AB$2,[1]TX_Counties_FY22_Income_Limits!AA56,IF([1]TX_Counties_FY22_Income_Limits!AA56&lt;[1]WAIVER_TX_Counties_FY22!AB$2,[1]WAIVER_TX_Counties_FY22!AB$2,IF([1]TX_Counties_FY22_Income_Limits!AA56=[1]WAIVER_TX_Counties_FY22!AB$2,[1]TX_Counties_FY22_Income_Limits!AA56)))</f>
        <v>112560.0000000002</v>
      </c>
      <c r="AC56" s="64">
        <f>IF([1]TX_Counties_FY22_Income_Limits!AB56&gt;[1]WAIVER_TX_Counties_FY22!AC$2,[1]TX_Counties_FY22_Income_Limits!AB56,IF([1]TX_Counties_FY22_Income_Limits!AB56&lt;[1]WAIVER_TX_Counties_FY22!AC$2,[1]WAIVER_TX_Counties_FY22!AC$2,IF([1]TX_Counties_FY22_Income_Limits!AB56=[1]WAIVER_TX_Counties_FY22!AC$2,[1]TX_Counties_FY22_Income_Limits!AB56)))</f>
        <v>29400</v>
      </c>
      <c r="AD56" s="64">
        <f>IF([1]TX_Counties_FY22_Income_Limits!AC56&gt;[1]WAIVER_TX_Counties_FY22!AD$2,[1]TX_Counties_FY22_Income_Limits!AC56,IF([1]TX_Counties_FY22_Income_Limits!AC56&lt;[1]WAIVER_TX_Counties_FY22!AD$2,[1]WAIVER_TX_Counties_FY22!AD$2,IF([1]TX_Counties_FY22_Income_Limits!AC56=[1]WAIVER_TX_Counties_FY22!AD$2,[1]TX_Counties_FY22_Income_Limits!AC56)))</f>
        <v>33600</v>
      </c>
      <c r="AE56" s="64">
        <f>IF([1]TX_Counties_FY22_Income_Limits!AD56&gt;[1]WAIVER_TX_Counties_FY22!AE$2,[1]TX_Counties_FY22_Income_Limits!AD56,IF([1]TX_Counties_FY22_Income_Limits!AD56&lt;[1]WAIVER_TX_Counties_FY22!AE$2,[1]WAIVER_TX_Counties_FY22!AE$2,IF([1]TX_Counties_FY22_Income_Limits!AD56=[1]WAIVER_TX_Counties_FY22!AE$2,[1]TX_Counties_FY22_Income_Limits!AD56)))</f>
        <v>37800</v>
      </c>
      <c r="AF56" s="64">
        <f>IF([1]TX_Counties_FY22_Income_Limits!AE56&gt;[1]WAIVER_TX_Counties_FY22!AF$2,[1]TX_Counties_FY22_Income_Limits!AE56,IF([1]TX_Counties_FY22_Income_Limits!AE56&lt;[1]WAIVER_TX_Counties_FY22!AF$2,[1]WAIVER_TX_Counties_FY22!AF$2,IF([1]TX_Counties_FY22_Income_Limits!AE56=[1]WAIVER_TX_Counties_FY22!AF$2,[1]TX_Counties_FY22_Income_Limits!AE56)))</f>
        <v>42000</v>
      </c>
      <c r="AG56" s="64">
        <f>IF([1]TX_Counties_FY22_Income_Limits!AF56&gt;[1]WAIVER_TX_Counties_FY22!AG$2,[1]TX_Counties_FY22_Income_Limits!AF56,IF([1]TX_Counties_FY22_Income_Limits!AF56&lt;[1]WAIVER_TX_Counties_FY22!AG$2,[1]WAIVER_TX_Counties_FY22!AG$2,IF([1]TX_Counties_FY22_Income_Limits!AF56=[1]WAIVER_TX_Counties_FY22!AG$2,[1]TX_Counties_FY22_Income_Limits!AF56)))</f>
        <v>45400</v>
      </c>
      <c r="AH56" s="64">
        <f>IF([1]TX_Counties_FY22_Income_Limits!AG56&gt;[1]WAIVER_TX_Counties_FY22!AH$2,[1]TX_Counties_FY22_Income_Limits!AG56,IF([1]TX_Counties_FY22_Income_Limits!AG56&lt;[1]WAIVER_TX_Counties_FY22!AH$2,[1]WAIVER_TX_Counties_FY22!AH$2,IF([1]TX_Counties_FY22_Income_Limits!AG56=[1]WAIVER_TX_Counties_FY22!AH$2,[1]TX_Counties_FY22_Income_Limits!AG56)))</f>
        <v>48750</v>
      </c>
      <c r="AI56" s="64">
        <f>IF([1]TX_Counties_FY22_Income_Limits!AH56&gt;[1]WAIVER_TX_Counties_FY22!AI$2,[1]TX_Counties_FY22_Income_Limits!AH56,IF([1]TX_Counties_FY22_Income_Limits!AH56&lt;[1]WAIVER_TX_Counties_FY22!AI$2,[1]WAIVER_TX_Counties_FY22!AI$2,IF([1]TX_Counties_FY22_Income_Limits!AH56=[1]WAIVER_TX_Counties_FY22!AI$2,[1]TX_Counties_FY22_Income_Limits!AH56)))</f>
        <v>52100</v>
      </c>
      <c r="AJ56" s="64">
        <f>IF([1]TX_Counties_FY22_Income_Limits!AI56&gt;[1]WAIVER_TX_Counties_FY22!AJ$2,[1]TX_Counties_FY22_Income_Limits!AI56,IF([1]TX_Counties_FY22_Income_Limits!AI56&lt;[1]WAIVER_TX_Counties_FY22!AJ$2,[1]WAIVER_TX_Counties_FY22!AJ$2,IF([1]TX_Counties_FY22_Income_Limits!AI56=[1]WAIVER_TX_Counties_FY22!AJ$2,[1]TX_Counties_FY22_Income_Limits!AI56)))</f>
        <v>55450</v>
      </c>
      <c r="AK56" s="64">
        <f>IF([1]TX_Counties_FY22_Income_Limits!AJ56&gt;[1]WAIVER_TX_Counties_FY22!AK$2,[1]TX_Counties_FY22_Income_Limits!AJ56,IF([1]TX_Counties_FY22_Income_Limits!AJ56&lt;[1]WAIVER_TX_Counties_FY22!AK$2,[1]WAIVER_TX_Counties_FY22!AK$2,IF([1]TX_Counties_FY22_Income_Limits!AJ56=[1]WAIVER_TX_Counties_FY22!AK$2,[1]TX_Counties_FY22_Income_Limits!AJ56)))</f>
        <v>58799.999999999993</v>
      </c>
      <c r="AL56" s="64">
        <f>IF([1]TX_Counties_FY22_Income_Limits!AK56&gt;[1]WAIVER_TX_Counties_FY22!AL$2,[1]TX_Counties_FY22_Income_Limits!AK56,IF([1]TX_Counties_FY22_Income_Limits!AK56&lt;[1]WAIVER_TX_Counties_FY22!AL$2,[1]WAIVER_TX_Counties_FY22!AL$2,IF([1]TX_Counties_FY22_Income_Limits!AK56=[1]WAIVER_TX_Counties_FY22!AL$2,[1]TX_Counties_FY22_Income_Limits!AK56)))</f>
        <v>62160</v>
      </c>
      <c r="AM56" s="64">
        <f>IF([1]TX_Counties_FY22_Income_Limits!AL56&gt;[1]WAIVER_TX_Counties_FY22!AM$2,[1]TX_Counties_FY22_Income_Limits!AL56,IF([1]TX_Counties_FY22_Income_Limits!AL56&lt;[1]WAIVER_TX_Counties_FY22!AM$2,[1]WAIVER_TX_Counties_FY22!AM$2,IF([1]TX_Counties_FY22_Income_Limits!AL56=[1]WAIVER_TX_Counties_FY22!AM$2,[1]TX_Counties_FY22_Income_Limits!AL56)))</f>
        <v>65520.000000000007</v>
      </c>
      <c r="AN56" s="64">
        <f>IF([1]TX_Counties_FY22_Income_Limits!AM56&gt;[1]WAIVER_TX_Counties_FY22!AN$2,[1]TX_Counties_FY22_Income_Limits!AM56,IF([1]TX_Counties_FY22_Income_Limits!AM56&lt;[1]WAIVER_TX_Counties_FY22!AN$2,[1]WAIVER_TX_Counties_FY22!AN$2,IF([1]TX_Counties_FY22_Income_Limits!AM56=[1]WAIVER_TX_Counties_FY22!AN$2,[1]TX_Counties_FY22_Income_Limits!AM56)))</f>
        <v>68880.000000000015</v>
      </c>
      <c r="AO56" s="64">
        <f>IF([1]TX_Counties_FY22_Income_Limits!AN56&gt;[1]WAIVER_TX_Counties_FY22!AO$2,[1]TX_Counties_FY22_Income_Limits!AN56,IF([1]TX_Counties_FY22_Income_Limits!AN56&lt;[1]WAIVER_TX_Counties_FY22!AO$2,[1]WAIVER_TX_Counties_FY22!AO$2,IF([1]TX_Counties_FY22_Income_Limits!AN56=[1]WAIVER_TX_Counties_FY22!AO$2,[1]TX_Counties_FY22_Income_Limits!AN56)))</f>
        <v>72240.000000000029</v>
      </c>
      <c r="AP56" s="64">
        <f>IF([1]TX_Counties_FY22_Income_Limits!AO56&gt;[1]WAIVER_TX_Counties_FY22!AP$2,[1]TX_Counties_FY22_Income_Limits!AO56,IF([1]TX_Counties_FY22_Income_Limits!AO56&lt;[1]WAIVER_TX_Counties_FY22!AP$2,[1]WAIVER_TX_Counties_FY22!AP$2,IF([1]TX_Counties_FY22_Income_Limits!AO56=[1]WAIVER_TX_Counties_FY22!AP$2,[1]TX_Counties_FY22_Income_Limits!AO56)))</f>
        <v>75600.000000000044</v>
      </c>
      <c r="AQ56" s="64">
        <f>IF([1]TX_Counties_FY22_Income_Limits!AP56&gt;[1]WAIVER_TX_Counties_FY22!AQ$2,[1]TX_Counties_FY22_Income_Limits!AP56,IF([1]TX_Counties_FY22_Income_Limits!AP56&lt;[1]WAIVER_TX_Counties_FY22!AQ$2,[1]WAIVER_TX_Counties_FY22!AQ$2,IF([1]TX_Counties_FY22_Income_Limits!AP56=[1]WAIVER_TX_Counties_FY22!AQ$2,[1]TX_Counties_FY22_Income_Limits!AP56)))</f>
        <v>78960.000000000058</v>
      </c>
      <c r="AR56" s="64">
        <f>IF([1]TX_Counties_FY22_Income_Limits!AQ56&gt;[1]WAIVER_TX_Counties_FY22!AR$2,[1]TX_Counties_FY22_Income_Limits!AQ56,IF([1]TX_Counties_FY22_Income_Limits!AQ56&lt;[1]WAIVER_TX_Counties_FY22!AR$2,[1]WAIVER_TX_Counties_FY22!AR$2,IF([1]TX_Counties_FY22_Income_Limits!AQ56=[1]WAIVER_TX_Counties_FY22!AR$2,[1]TX_Counties_FY22_Income_Limits!AQ56)))</f>
        <v>82320.000000000073</v>
      </c>
      <c r="AS56" s="64">
        <f>IF([1]TX_Counties_FY22_Income_Limits!AR56&gt;[1]WAIVER_TX_Counties_FY22!AS$2,[1]TX_Counties_FY22_Income_Limits!AR56,IF([1]TX_Counties_FY22_Income_Limits!AR56&lt;[1]WAIVER_TX_Counties_FY22!AS$2,[1]WAIVER_TX_Counties_FY22!AS$2,IF([1]TX_Counties_FY22_Income_Limits!AR56=[1]WAIVER_TX_Counties_FY22!AS$2,[1]TX_Counties_FY22_Income_Limits!AR56)))</f>
        <v>85680.000000000087</v>
      </c>
      <c r="AT56" s="64">
        <f>IF([1]TX_Counties_FY22_Income_Limits!AS56&gt;[1]WAIVER_TX_Counties_FY22!AT$2,[1]TX_Counties_FY22_Income_Limits!AS56,IF([1]TX_Counties_FY22_Income_Limits!AS56&lt;[1]WAIVER_TX_Counties_FY22!AT$2,[1]WAIVER_TX_Counties_FY22!AT$2,IF([1]TX_Counties_FY22_Income_Limits!AS56=[1]WAIVER_TX_Counties_FY22!AT$2,[1]TX_Counties_FY22_Income_Limits!AS56)))</f>
        <v>89040.000000000102</v>
      </c>
      <c r="AU56" s="64">
        <f>IF([1]TX_Counties_FY22_Income_Limits!AT56&gt;[1]WAIVER_TX_Counties_FY22!AU$2,[1]TX_Counties_FY22_Income_Limits!AT56,IF([1]TX_Counties_FY22_Income_Limits!AT56&lt;[1]WAIVER_TX_Counties_FY22!AU$2,[1]WAIVER_TX_Counties_FY22!AU$2,IF([1]TX_Counties_FY22_Income_Limits!AT56=[1]WAIVER_TX_Counties_FY22!AU$2,[1]TX_Counties_FY22_Income_Limits!AT56)))</f>
        <v>92400.000000000116</v>
      </c>
      <c r="AV56" s="64">
        <f>IF([1]TX_Counties_FY22_Income_Limits!AU56&gt;[1]WAIVER_TX_Counties_FY22!AV$2,[1]TX_Counties_FY22_Income_Limits!AU56,IF([1]TX_Counties_FY22_Income_Limits!AU56&lt;[1]WAIVER_TX_Counties_FY22!AV$2,[1]WAIVER_TX_Counties_FY22!AV$2,IF([1]TX_Counties_FY22_Income_Limits!AU56=[1]WAIVER_TX_Counties_FY22!AV$2,[1]TX_Counties_FY22_Income_Limits!AU56)))</f>
        <v>95760.000000000131</v>
      </c>
      <c r="AW56" s="64">
        <f>IF([1]TX_Counties_FY22_Income_Limits!AV56&gt;[1]WAIVER_TX_Counties_FY22!AW$2,[1]TX_Counties_FY22_Income_Limits!AV56,IF([1]TX_Counties_FY22_Income_Limits!AV56&lt;[1]WAIVER_TX_Counties_FY22!AW$2,[1]WAIVER_TX_Counties_FY22!AW$2,IF([1]TX_Counties_FY22_Income_Limits!AV56=[1]WAIVER_TX_Counties_FY22!AW$2,[1]TX_Counties_FY22_Income_Limits!AV56)))</f>
        <v>99120.000000000146</v>
      </c>
      <c r="AX56" s="64">
        <f>IF([1]TX_Counties_FY22_Income_Limits!AW56&gt;[1]WAIVER_TX_Counties_FY22!AX$2,[1]TX_Counties_FY22_Income_Limits!AW56,IF([1]TX_Counties_FY22_Income_Limits!AW56&lt;[1]WAIVER_TX_Counties_FY22!AX$2,[1]WAIVER_TX_Counties_FY22!AX$2,IF([1]TX_Counties_FY22_Income_Limits!AW56=[1]WAIVER_TX_Counties_FY22!AX$2,[1]TX_Counties_FY22_Income_Limits!AW56)))</f>
        <v>102480.00000000016</v>
      </c>
      <c r="AY56" s="64">
        <f>IF([1]TX_Counties_FY22_Income_Limits!AX56&gt;[1]WAIVER_TX_Counties_FY22!AY$2,[1]TX_Counties_FY22_Income_Limits!AX56,IF([1]TX_Counties_FY22_Income_Limits!AX56&lt;[1]WAIVER_TX_Counties_FY22!AY$2,[1]WAIVER_TX_Counties_FY22!AY$2,IF([1]TX_Counties_FY22_Income_Limits!AX56=[1]WAIVER_TX_Counties_FY22!AY$2,[1]TX_Counties_FY22_Income_Limits!AX56)))</f>
        <v>105840.00000000017</v>
      </c>
      <c r="AZ56" s="64">
        <f>IF([1]TX_Counties_FY22_Income_Limits!AY56&gt;[1]WAIVER_TX_Counties_FY22!AZ$2,[1]TX_Counties_FY22_Income_Limits!AY56,IF([1]TX_Counties_FY22_Income_Limits!AY56&lt;[1]WAIVER_TX_Counties_FY22!AZ$2,[1]WAIVER_TX_Counties_FY22!AZ$2,IF([1]TX_Counties_FY22_Income_Limits!AY56=[1]WAIVER_TX_Counties_FY22!AZ$2,[1]TX_Counties_FY22_Income_Limits!AY56)))</f>
        <v>109200.00000000019</v>
      </c>
      <c r="BA56" s="64">
        <f>IF([1]TX_Counties_FY22_Income_Limits!AZ56&gt;[1]WAIVER_TX_Counties_FY22!BA$2,[1]TX_Counties_FY22_Income_Limits!AZ56,IF([1]TX_Counties_FY22_Income_Limits!AZ56&lt;[1]WAIVER_TX_Counties_FY22!BA$2,[1]WAIVER_TX_Counties_FY22!BA$2,IF([1]TX_Counties_FY22_Income_Limits!AZ56=[1]WAIVER_TX_Counties_FY22!BA$2,[1]TX_Counties_FY22_Income_Limits!AZ56)))</f>
        <v>112560.0000000002</v>
      </c>
      <c r="BB56" s="64">
        <f>IF([1]TX_Counties_FY22_Income_Limits!BA56&gt;[1]WAIVER_TX_Counties_FY22!BB$2,[1]TX_Counties_FY22_Income_Limits!BA56,IF([1]TX_Counties_FY22_Income_Limits!BA56&lt;[1]WAIVER_TX_Counties_FY22!BB$2,[1]WAIVER_TX_Counties_FY22!BB$2,IF([1]TX_Counties_FY22_Income_Limits!BA56=[1]WAIVER_TX_Counties_FY22!BB$2,[1]TX_Counties_FY22_Income_Limits!BA56)))</f>
        <v>47050</v>
      </c>
      <c r="BC56" s="64">
        <f>IF([1]TX_Counties_FY22_Income_Limits!BB56&gt;[1]WAIVER_TX_Counties_FY22!BC$2,[1]TX_Counties_FY22_Income_Limits!BB56,IF([1]TX_Counties_FY22_Income_Limits!BB56&lt;[1]WAIVER_TX_Counties_FY22!BC$2,[1]WAIVER_TX_Counties_FY22!BC$2,IF([1]TX_Counties_FY22_Income_Limits!BB56=[1]WAIVER_TX_Counties_FY22!BC$2,[1]TX_Counties_FY22_Income_Limits!BB56)))</f>
        <v>53800</v>
      </c>
      <c r="BD56" s="64">
        <f>IF([1]TX_Counties_FY22_Income_Limits!BC56&gt;[1]WAIVER_TX_Counties_FY22!BD$2,[1]TX_Counties_FY22_Income_Limits!BC56,IF([1]TX_Counties_FY22_Income_Limits!BC56&lt;[1]WAIVER_TX_Counties_FY22!BD$2,[1]WAIVER_TX_Counties_FY22!BD$2,IF([1]TX_Counties_FY22_Income_Limits!BC56=[1]WAIVER_TX_Counties_FY22!BD$2,[1]TX_Counties_FY22_Income_Limits!BC56)))</f>
        <v>60500</v>
      </c>
      <c r="BE56" s="64">
        <f>IF([1]TX_Counties_FY22_Income_Limits!BD56&gt;[1]WAIVER_TX_Counties_FY22!BE$2,[1]TX_Counties_FY22_Income_Limits!BD56,IF([1]TX_Counties_FY22_Income_Limits!BD56&lt;[1]WAIVER_TX_Counties_FY22!BE$2,[1]WAIVER_TX_Counties_FY22!BE$2,IF([1]TX_Counties_FY22_Income_Limits!BD56=[1]WAIVER_TX_Counties_FY22!BE$2,[1]TX_Counties_FY22_Income_Limits!BD56)))</f>
        <v>67250</v>
      </c>
      <c r="BF56" s="64">
        <f>IF([1]TX_Counties_FY22_Income_Limits!BE56&gt;[1]WAIVER_TX_Counties_FY22!BF$2,[1]TX_Counties_FY22_Income_Limits!BE56,IF([1]TX_Counties_FY22_Income_Limits!BE56&lt;[1]WAIVER_TX_Counties_FY22!BF$2,[1]WAIVER_TX_Counties_FY22!BF$2,IF([1]TX_Counties_FY22_Income_Limits!BE56=[1]WAIVER_TX_Counties_FY22!BF$2,[1]TX_Counties_FY22_Income_Limits!BE56)))</f>
        <v>72650</v>
      </c>
      <c r="BG56" s="64">
        <f>IF([1]TX_Counties_FY22_Income_Limits!BF56&gt;[1]WAIVER_TX_Counties_FY22!BG$2,[1]TX_Counties_FY22_Income_Limits!BF56,IF([1]TX_Counties_FY22_Income_Limits!BF56&lt;[1]WAIVER_TX_Counties_FY22!BG$2,[1]WAIVER_TX_Counties_FY22!BG$2,IF([1]TX_Counties_FY22_Income_Limits!BF56=[1]WAIVER_TX_Counties_FY22!BG$2,[1]TX_Counties_FY22_Income_Limits!BF56)))</f>
        <v>78000</v>
      </c>
      <c r="BH56" s="64">
        <f>IF([1]TX_Counties_FY22_Income_Limits!BG56&gt;[1]WAIVER_TX_Counties_FY22!BH$2,[1]TX_Counties_FY22_Income_Limits!BG56,IF([1]TX_Counties_FY22_Income_Limits!BG56&lt;[1]WAIVER_TX_Counties_FY22!BH$2,[1]WAIVER_TX_Counties_FY22!BH$2,IF([1]TX_Counties_FY22_Income_Limits!BG56=[1]WAIVER_TX_Counties_FY22!BH$2,[1]TX_Counties_FY22_Income_Limits!BG56)))</f>
        <v>83400</v>
      </c>
      <c r="BI56" s="64">
        <f>IF([1]TX_Counties_FY22_Income_Limits!BH56&gt;[1]WAIVER_TX_Counties_FY22!BI$2,[1]TX_Counties_FY22_Income_Limits!BH56,IF([1]TX_Counties_FY22_Income_Limits!BH56&lt;[1]WAIVER_TX_Counties_FY22!BI$2,[1]WAIVER_TX_Counties_FY22!BI$2,IF([1]TX_Counties_FY22_Income_Limits!BH56=[1]WAIVER_TX_Counties_FY22!BI$2,[1]TX_Counties_FY22_Income_Limits!BH56)))</f>
        <v>88750</v>
      </c>
      <c r="BJ56" s="64">
        <f>IF([1]TX_Counties_FY22_Income_Limits!BI56&gt;[1]WAIVER_TX_Counties_FY22!BJ$2,[1]TX_Counties_FY22_Income_Limits!BI56,IF([1]TX_Counties_FY22_Income_Limits!BI56&lt;[1]WAIVER_TX_Counties_FY22!BJ$2,[1]WAIVER_TX_Counties_FY22!BJ$2,IF([1]TX_Counties_FY22_Income_Limits!BI56=[1]WAIVER_TX_Counties_FY22!BJ$2,[1]TX_Counties_FY22_Income_Limits!BI56)))</f>
        <v>94150</v>
      </c>
      <c r="BK56" s="64">
        <f>IF([1]TX_Counties_FY22_Income_Limits!BJ56&gt;[1]WAIVER_TX_Counties_FY22!BK$2,[1]TX_Counties_FY22_Income_Limits!BJ56,IF([1]TX_Counties_FY22_Income_Limits!BJ56&lt;[1]WAIVER_TX_Counties_FY22!BK$2,[1]WAIVER_TX_Counties_FY22!BK$2,IF([1]TX_Counties_FY22_Income_Limits!BJ56=[1]WAIVER_TX_Counties_FY22!BK$2,[1]TX_Counties_FY22_Income_Limits!BJ56)))</f>
        <v>99530</v>
      </c>
      <c r="BL56" s="64">
        <f>IF([1]TX_Counties_FY22_Income_Limits!BK56&gt;[1]WAIVER_TX_Counties_FY22!BL$2,[1]TX_Counties_FY22_Income_Limits!BK56,IF([1]TX_Counties_FY22_Income_Limits!BK56&lt;[1]WAIVER_TX_Counties_FY22!BL$2,[1]WAIVER_TX_Counties_FY22!BL$2,IF([1]TX_Counties_FY22_Income_Limits!BK56=[1]WAIVER_TX_Counties_FY22!BL$2,[1]TX_Counties_FY22_Income_Limits!BK56)))</f>
        <v>104910</v>
      </c>
      <c r="BM56" s="64">
        <f>IF([1]TX_Counties_FY22_Income_Limits!BL56&gt;[1]WAIVER_TX_Counties_FY22!BM$2,[1]TX_Counties_FY22_Income_Limits!BL56,IF([1]TX_Counties_FY22_Income_Limits!BL56&lt;[1]WAIVER_TX_Counties_FY22!BM$2,[1]WAIVER_TX_Counties_FY22!BM$2,IF([1]TX_Counties_FY22_Income_Limits!BL56=[1]WAIVER_TX_Counties_FY22!BM$2,[1]TX_Counties_FY22_Income_Limits!BL56)))</f>
        <v>110290</v>
      </c>
      <c r="BN56" s="64">
        <f>IF([1]TX_Counties_FY22_Income_Limits!BM56&gt;[1]WAIVER_TX_Counties_FY22!BN$2,[1]TX_Counties_FY22_Income_Limits!BM56,IF([1]TX_Counties_FY22_Income_Limits!BM56&lt;[1]WAIVER_TX_Counties_FY22!BN$2,[1]WAIVER_TX_Counties_FY22!BN$2,IF([1]TX_Counties_FY22_Income_Limits!BM56=[1]WAIVER_TX_Counties_FY22!BN$2,[1]TX_Counties_FY22_Income_Limits!BM56)))</f>
        <v>115670</v>
      </c>
      <c r="BO56" s="64">
        <f>IF([1]TX_Counties_FY22_Income_Limits!BN56&gt;[1]WAIVER_TX_Counties_FY22!BO$2,[1]TX_Counties_FY22_Income_Limits!BN56,IF([1]TX_Counties_FY22_Income_Limits!BN56&lt;[1]WAIVER_TX_Counties_FY22!BO$2,[1]WAIVER_TX_Counties_FY22!BO$2,IF([1]TX_Counties_FY22_Income_Limits!BN56=[1]WAIVER_TX_Counties_FY22!BO$2,[1]TX_Counties_FY22_Income_Limits!BN56)))</f>
        <v>121050</v>
      </c>
      <c r="BP56" s="64">
        <f>IF([1]TX_Counties_FY22_Income_Limits!BO56&gt;[1]WAIVER_TX_Counties_FY22!BP$2,[1]TX_Counties_FY22_Income_Limits!BO56,IF([1]TX_Counties_FY22_Income_Limits!BO56&lt;[1]WAIVER_TX_Counties_FY22!BP$2,[1]WAIVER_TX_Counties_FY22!BP$2,IF([1]TX_Counties_FY22_Income_Limits!BO56=[1]WAIVER_TX_Counties_FY22!BP$2,[1]TX_Counties_FY22_Income_Limits!BO56)))</f>
        <v>126430</v>
      </c>
      <c r="BQ56" s="64">
        <f>IF([1]TX_Counties_FY22_Income_Limits!BP56&gt;[1]WAIVER_TX_Counties_FY22!BQ$2,[1]TX_Counties_FY22_Income_Limits!BP56,IF([1]TX_Counties_FY22_Income_Limits!BP56&lt;[1]WAIVER_TX_Counties_FY22!BQ$2,[1]WAIVER_TX_Counties_FY22!BQ$2,IF([1]TX_Counties_FY22_Income_Limits!BP56=[1]WAIVER_TX_Counties_FY22!BQ$2,[1]TX_Counties_FY22_Income_Limits!BP56)))</f>
        <v>131810</v>
      </c>
      <c r="BR56" s="64">
        <f>IF([1]TX_Counties_FY22_Income_Limits!BQ56&gt;[1]WAIVER_TX_Counties_FY22!BR$2,[1]TX_Counties_FY22_Income_Limits!BQ56,IF([1]TX_Counties_FY22_Income_Limits!BQ56&lt;[1]WAIVER_TX_Counties_FY22!BR$2,[1]WAIVER_TX_Counties_FY22!BR$2,IF([1]TX_Counties_FY22_Income_Limits!BQ56=[1]WAIVER_TX_Counties_FY22!BR$2,[1]TX_Counties_FY22_Income_Limits!BQ56)))</f>
        <v>137190</v>
      </c>
      <c r="BS56" s="64">
        <f>IF([1]TX_Counties_FY22_Income_Limits!BR56&gt;[1]WAIVER_TX_Counties_FY22!BS$2,[1]TX_Counties_FY22_Income_Limits!BR56,IF([1]TX_Counties_FY22_Income_Limits!BR56&lt;[1]WAIVER_TX_Counties_FY22!BS$2,[1]WAIVER_TX_Counties_FY22!BS$2,IF([1]TX_Counties_FY22_Income_Limits!BR56=[1]WAIVER_TX_Counties_FY22!BS$2,[1]TX_Counties_FY22_Income_Limits!BR56)))</f>
        <v>142570</v>
      </c>
      <c r="BT56" s="64">
        <f>IF([1]TX_Counties_FY22_Income_Limits!BS56&gt;[1]WAIVER_TX_Counties_FY22!BT$2,[1]TX_Counties_FY22_Income_Limits!BS56,IF([1]TX_Counties_FY22_Income_Limits!BS56&lt;[1]WAIVER_TX_Counties_FY22!BT$2,[1]WAIVER_TX_Counties_FY22!BT$2,IF([1]TX_Counties_FY22_Income_Limits!BS56=[1]WAIVER_TX_Counties_FY22!BT$2,[1]TX_Counties_FY22_Income_Limits!BS56)))</f>
        <v>147950</v>
      </c>
      <c r="BU56" s="64">
        <f>IF([1]TX_Counties_FY22_Income_Limits!BT56&gt;[1]WAIVER_TX_Counties_FY22!BU$2,[1]TX_Counties_FY22_Income_Limits!BT56,IF([1]TX_Counties_FY22_Income_Limits!BT56&lt;[1]WAIVER_TX_Counties_FY22!BU$2,[1]WAIVER_TX_Counties_FY22!BU$2,IF([1]TX_Counties_FY22_Income_Limits!BT56=[1]WAIVER_TX_Counties_FY22!BU$2,[1]TX_Counties_FY22_Income_Limits!BT56)))</f>
        <v>153330</v>
      </c>
      <c r="BV56" s="64">
        <f>IF([1]TX_Counties_FY22_Income_Limits!BU56&gt;[1]WAIVER_TX_Counties_FY22!BV$2,[1]TX_Counties_FY22_Income_Limits!BU56,IF([1]TX_Counties_FY22_Income_Limits!BU56&lt;[1]WAIVER_TX_Counties_FY22!BV$2,[1]WAIVER_TX_Counties_FY22!BV$2,IF([1]TX_Counties_FY22_Income_Limits!BU56=[1]WAIVER_TX_Counties_FY22!BV$2,[1]TX_Counties_FY22_Income_Limits!BU56)))</f>
        <v>158710</v>
      </c>
      <c r="BW56" s="64">
        <f>IF([1]TX_Counties_FY22_Income_Limits!BV56&gt;[1]WAIVER_TX_Counties_FY22!BW$2,[1]TX_Counties_FY22_Income_Limits!BV56,IF([1]TX_Counties_FY22_Income_Limits!BV56&lt;[1]WAIVER_TX_Counties_FY22!BW$2,[1]WAIVER_TX_Counties_FY22!BW$2,IF([1]TX_Counties_FY22_Income_Limits!BV56=[1]WAIVER_TX_Counties_FY22!BW$2,[1]TX_Counties_FY22_Income_Limits!BV56)))</f>
        <v>164090</v>
      </c>
      <c r="BX56" s="64">
        <f>IF([1]TX_Counties_FY22_Income_Limits!BW56&gt;[1]WAIVER_TX_Counties_FY22!BX$2,[1]TX_Counties_FY22_Income_Limits!BW56,IF([1]TX_Counties_FY22_Income_Limits!BW56&lt;[1]WAIVER_TX_Counties_FY22!BX$2,[1]WAIVER_TX_Counties_FY22!BX$2,IF([1]TX_Counties_FY22_Income_Limits!BW56=[1]WAIVER_TX_Counties_FY22!BX$2,[1]TX_Counties_FY22_Income_Limits!BW56)))</f>
        <v>169470</v>
      </c>
      <c r="BY56" s="64">
        <f>IF([1]TX_Counties_FY22_Income_Limits!BX56&gt;[1]WAIVER_TX_Counties_FY22!BY$2,[1]TX_Counties_FY22_Income_Limits!BX56,IF([1]TX_Counties_FY22_Income_Limits!BX56&lt;[1]WAIVER_TX_Counties_FY22!BY$2,[1]WAIVER_TX_Counties_FY22!BY$2,IF([1]TX_Counties_FY22_Income_Limits!BX56=[1]WAIVER_TX_Counties_FY22!BY$2,[1]TX_Counties_FY22_Income_Limits!BX56)))</f>
        <v>174850</v>
      </c>
      <c r="BZ56" s="64">
        <f>IF([1]TX_Counties_FY22_Income_Limits!BY56&gt;[1]WAIVER_TX_Counties_FY22!BZ$2,[1]TX_Counties_FY22_Income_Limits!BY56,IF([1]TX_Counties_FY22_Income_Limits!BY56&lt;[1]WAIVER_TX_Counties_FY22!BZ$2,[1]WAIVER_TX_Counties_FY22!BZ$2,IF([1]TX_Counties_FY22_Income_Limits!BY56=[1]WAIVER_TX_Counties_FY22!BZ$2,[1]TX_Counties_FY22_Income_Limits!BY56)))</f>
        <v>180230</v>
      </c>
      <c r="CA56" s="64">
        <f>IF([1]TX_Counties_FY22_Income_Limits!BZ56&gt;[1]WAIVER_TX_Counties_FY22!CA$2,[1]TX_Counties_FY22_Income_Limits!BZ56,IF([1]TX_Counties_FY22_Income_Limits!BZ56&lt;[1]WAIVER_TX_Counties_FY22!CA$2,[1]WAIVER_TX_Counties_FY22!CA$2,IF([1]TX_Counties_FY22_Income_Limits!BZ56=[1]WAIVER_TX_Counties_FY22!CA$2,[1]TX_Counties_FY22_Income_Limits!BZ56)))</f>
        <v>59709.999999999993</v>
      </c>
      <c r="CB56" s="64">
        <f>IF([1]TX_Counties_FY22_Income_Limits!CA56&gt;[1]WAIVER_TX_Counties_FY22!CB$2,[1]TX_Counties_FY22_Income_Limits!CA56,IF([1]TX_Counties_FY22_Income_Limits!CA56&lt;[1]WAIVER_TX_Counties_FY22!CB$2,[1]WAIVER_TX_Counties_FY22!CB$2,IF([1]TX_Counties_FY22_Income_Limits!CA56=[1]WAIVER_TX_Counties_FY22!CB$2,[1]TX_Counties_FY22_Income_Limits!CA56)))</f>
        <v>68240</v>
      </c>
      <c r="CC56" s="64">
        <f>IF([1]TX_Counties_FY22_Income_Limits!CB56&gt;[1]WAIVER_TX_Counties_FY22!CC$2,[1]TX_Counties_FY22_Income_Limits!CB56,IF([1]TX_Counties_FY22_Income_Limits!CB56&lt;[1]WAIVER_TX_Counties_FY22!CC$2,[1]WAIVER_TX_Counties_FY22!CC$2,IF([1]TX_Counties_FY22_Income_Limits!CB56=[1]WAIVER_TX_Counties_FY22!CC$2,[1]TX_Counties_FY22_Income_Limits!CB56)))</f>
        <v>76770</v>
      </c>
      <c r="CD56" s="64">
        <f>IF([1]TX_Counties_FY22_Income_Limits!CC56&gt;[1]WAIVER_TX_Counties_FY22!CD$2,[1]TX_Counties_FY22_Income_Limits!CC56,IF([1]TX_Counties_FY22_Income_Limits!CC56&lt;[1]WAIVER_TX_Counties_FY22!CD$2,[1]WAIVER_TX_Counties_FY22!CD$2,IF([1]TX_Counties_FY22_Income_Limits!CC56=[1]WAIVER_TX_Counties_FY22!CD$2,[1]TX_Counties_FY22_Income_Limits!CC56)))</f>
        <v>85300</v>
      </c>
      <c r="CE56" s="64">
        <f>IF([1]TX_Counties_FY22_Income_Limits!CD56&gt;[1]WAIVER_TX_Counties_FY22!CE$2,[1]TX_Counties_FY22_Income_Limits!CD56,IF([1]TX_Counties_FY22_Income_Limits!CD56&lt;[1]WAIVER_TX_Counties_FY22!CE$2,[1]WAIVER_TX_Counties_FY22!CE$2,IF([1]TX_Counties_FY22_Income_Limits!CD56=[1]WAIVER_TX_Counties_FY22!CE$2,[1]TX_Counties_FY22_Income_Limits!CD56)))</f>
        <v>92124</v>
      </c>
      <c r="CF56" s="64">
        <f>IF([1]TX_Counties_FY22_Income_Limits!CE56&gt;[1]WAIVER_TX_Counties_FY22!CF$2,[1]TX_Counties_FY22_Income_Limits!CE56,IF([1]TX_Counties_FY22_Income_Limits!CE56&lt;[1]WAIVER_TX_Counties_FY22!CF$2,[1]WAIVER_TX_Counties_FY22!CF$2,IF([1]TX_Counties_FY22_Income_Limits!CE56=[1]WAIVER_TX_Counties_FY22!CF$2,[1]TX_Counties_FY22_Income_Limits!CE56)))</f>
        <v>98948</v>
      </c>
      <c r="CG56" s="64">
        <f>IF([1]TX_Counties_FY22_Income_Limits!CF56&gt;[1]WAIVER_TX_Counties_FY22!CG$2,[1]TX_Counties_FY22_Income_Limits!CF56,IF([1]TX_Counties_FY22_Income_Limits!CF56&lt;[1]WAIVER_TX_Counties_FY22!CG$2,[1]WAIVER_TX_Counties_FY22!CG$2,IF([1]TX_Counties_FY22_Income_Limits!CF56=[1]WAIVER_TX_Counties_FY22!CG$2,[1]TX_Counties_FY22_Income_Limits!CF56)))</f>
        <v>105772</v>
      </c>
      <c r="CH56" s="64">
        <f>IF([1]TX_Counties_FY22_Income_Limits!CG56&gt;[1]WAIVER_TX_Counties_FY22!CH$2,[1]TX_Counties_FY22_Income_Limits!CG56,IF([1]TX_Counties_FY22_Income_Limits!CG56&lt;[1]WAIVER_TX_Counties_FY22!CH$2,[1]WAIVER_TX_Counties_FY22!CH$2,IF([1]TX_Counties_FY22_Income_Limits!CG56=[1]WAIVER_TX_Counties_FY22!CH$2,[1]TX_Counties_FY22_Income_Limits!CG56)))</f>
        <v>112596</v>
      </c>
      <c r="CI56" s="64">
        <f>IF([1]TX_Counties_FY22_Income_Limits!CH56&gt;[1]WAIVER_TX_Counties_FY22!CI$2,[1]TX_Counties_FY22_Income_Limits!CH56,IF([1]TX_Counties_FY22_Income_Limits!CH56&lt;[1]WAIVER_TX_Counties_FY22!CI$2,[1]WAIVER_TX_Counties_FY22!CI$2,IF([1]TX_Counties_FY22_Income_Limits!CH56=[1]WAIVER_TX_Counties_FY22!CI$2,[1]TX_Counties_FY22_Income_Limits!CH56)))</f>
        <v>119419.99999999999</v>
      </c>
      <c r="CJ56" s="64">
        <f>IF([1]TX_Counties_FY22_Income_Limits!CI56&gt;[1]WAIVER_TX_Counties_FY22!CJ$2,[1]TX_Counties_FY22_Income_Limits!CI56,IF([1]TX_Counties_FY22_Income_Limits!CI56&lt;[1]WAIVER_TX_Counties_FY22!CJ$2,[1]WAIVER_TX_Counties_FY22!CJ$2,IF([1]TX_Counties_FY22_Income_Limits!CI56=[1]WAIVER_TX_Counties_FY22!CJ$2,[1]TX_Counties_FY22_Income_Limits!CI56)))</f>
        <v>126244</v>
      </c>
      <c r="CK56" s="64">
        <f>IF([1]TX_Counties_FY22_Income_Limits!CJ56&gt;[1]WAIVER_TX_Counties_FY22!CK$2,[1]TX_Counties_FY22_Income_Limits!CJ56,IF([1]TX_Counties_FY22_Income_Limits!CJ56&lt;[1]WAIVER_TX_Counties_FY22!CK$2,[1]WAIVER_TX_Counties_FY22!CK$2,IF([1]TX_Counties_FY22_Income_Limits!CJ56=[1]WAIVER_TX_Counties_FY22!CK$2,[1]TX_Counties_FY22_Income_Limits!CJ56)))</f>
        <v>133068</v>
      </c>
      <c r="CL56" s="64">
        <f>IF([1]TX_Counties_FY22_Income_Limits!CK56&gt;[1]WAIVER_TX_Counties_FY22!CL$2,[1]TX_Counties_FY22_Income_Limits!CK56,IF([1]TX_Counties_FY22_Income_Limits!CK56&lt;[1]WAIVER_TX_Counties_FY22!CL$2,[1]WAIVER_TX_Counties_FY22!CL$2,IF([1]TX_Counties_FY22_Income_Limits!CK56=[1]WAIVER_TX_Counties_FY22!CL$2,[1]TX_Counties_FY22_Income_Limits!CK56)))</f>
        <v>139892</v>
      </c>
      <c r="CM56" s="64">
        <f>IF([1]TX_Counties_FY22_Income_Limits!CL56&gt;[1]WAIVER_TX_Counties_FY22!CM$2,[1]TX_Counties_FY22_Income_Limits!CL56,IF([1]TX_Counties_FY22_Income_Limits!CL56&lt;[1]WAIVER_TX_Counties_FY22!CM$2,[1]WAIVER_TX_Counties_FY22!CM$2,IF([1]TX_Counties_FY22_Income_Limits!CL56=[1]WAIVER_TX_Counties_FY22!CM$2,[1]TX_Counties_FY22_Income_Limits!CL56)))</f>
        <v>146716</v>
      </c>
      <c r="CN56" s="64">
        <f>IF([1]TX_Counties_FY22_Income_Limits!CM56&gt;[1]WAIVER_TX_Counties_FY22!CN$2,[1]TX_Counties_FY22_Income_Limits!CM56,IF([1]TX_Counties_FY22_Income_Limits!CM56&lt;[1]WAIVER_TX_Counties_FY22!CN$2,[1]WAIVER_TX_Counties_FY22!CN$2,IF([1]TX_Counties_FY22_Income_Limits!CM56=[1]WAIVER_TX_Counties_FY22!CN$2,[1]TX_Counties_FY22_Income_Limits!CM56)))</f>
        <v>153540</v>
      </c>
      <c r="CO56" s="64">
        <f>IF([1]TX_Counties_FY22_Income_Limits!CN56&gt;[1]WAIVER_TX_Counties_FY22!CO$2,[1]TX_Counties_FY22_Income_Limits!CN56,IF([1]TX_Counties_FY22_Income_Limits!CN56&lt;[1]WAIVER_TX_Counties_FY22!CO$2,[1]WAIVER_TX_Counties_FY22!CO$2,IF([1]TX_Counties_FY22_Income_Limits!CN56=[1]WAIVER_TX_Counties_FY22!CO$2,[1]TX_Counties_FY22_Income_Limits!CN56)))</f>
        <v>160364</v>
      </c>
      <c r="CP56" s="64">
        <f>IF([1]TX_Counties_FY22_Income_Limits!CO56&gt;[1]WAIVER_TX_Counties_FY22!CP$2,[1]TX_Counties_FY22_Income_Limits!CO56,IF([1]TX_Counties_FY22_Income_Limits!CO56&lt;[1]WAIVER_TX_Counties_FY22!CP$2,[1]WAIVER_TX_Counties_FY22!CP$2,IF([1]TX_Counties_FY22_Income_Limits!CO56=[1]WAIVER_TX_Counties_FY22!CP$2,[1]TX_Counties_FY22_Income_Limits!CO56)))</f>
        <v>167188</v>
      </c>
      <c r="CQ56" s="64">
        <f>IF([1]TX_Counties_FY22_Income_Limits!CP56&gt;[1]WAIVER_TX_Counties_FY22!CQ$2,[1]TX_Counties_FY22_Income_Limits!CP56,IF([1]TX_Counties_FY22_Income_Limits!CP56&lt;[1]WAIVER_TX_Counties_FY22!CQ$2,[1]WAIVER_TX_Counties_FY22!CQ$2,IF([1]TX_Counties_FY22_Income_Limits!CP56=[1]WAIVER_TX_Counties_FY22!CQ$2,[1]TX_Counties_FY22_Income_Limits!CP56)))</f>
        <v>174012</v>
      </c>
      <c r="CR56" s="64">
        <f>IF([1]TX_Counties_FY22_Income_Limits!CQ56&gt;[1]WAIVER_TX_Counties_FY22!CR$2,[1]TX_Counties_FY22_Income_Limits!CQ56,IF([1]TX_Counties_FY22_Income_Limits!CQ56&lt;[1]WAIVER_TX_Counties_FY22!CR$2,[1]WAIVER_TX_Counties_FY22!CR$2,IF([1]TX_Counties_FY22_Income_Limits!CQ56=[1]WAIVER_TX_Counties_FY22!CR$2,[1]TX_Counties_FY22_Income_Limits!CQ56)))</f>
        <v>180836</v>
      </c>
      <c r="CS56" s="64">
        <f>IF([1]TX_Counties_FY22_Income_Limits!CR56&gt;[1]WAIVER_TX_Counties_FY22!CS$2,[1]TX_Counties_FY22_Income_Limits!CR56,IF([1]TX_Counties_FY22_Income_Limits!CR56&lt;[1]WAIVER_TX_Counties_FY22!CS$2,[1]WAIVER_TX_Counties_FY22!CS$2,IF([1]TX_Counties_FY22_Income_Limits!CR56=[1]WAIVER_TX_Counties_FY22!CS$2,[1]TX_Counties_FY22_Income_Limits!CR56)))</f>
        <v>187660</v>
      </c>
      <c r="CT56" s="64">
        <f>IF([1]TX_Counties_FY22_Income_Limits!CS56&gt;[1]WAIVER_TX_Counties_FY22!CT$2,[1]TX_Counties_FY22_Income_Limits!CS56,IF([1]TX_Counties_FY22_Income_Limits!CS56&lt;[1]WAIVER_TX_Counties_FY22!CT$2,[1]WAIVER_TX_Counties_FY22!CT$2,IF([1]TX_Counties_FY22_Income_Limits!CS56=[1]WAIVER_TX_Counties_FY22!CT$2,[1]TX_Counties_FY22_Income_Limits!CS56)))</f>
        <v>194484</v>
      </c>
      <c r="CU56" s="64">
        <f>IF([1]TX_Counties_FY22_Income_Limits!CT56&gt;[1]WAIVER_TX_Counties_FY22!CU$2,[1]TX_Counties_FY22_Income_Limits!CT56,IF([1]TX_Counties_FY22_Income_Limits!CT56&lt;[1]WAIVER_TX_Counties_FY22!CU$2,[1]WAIVER_TX_Counties_FY22!CU$2,IF([1]TX_Counties_FY22_Income_Limits!CT56=[1]WAIVER_TX_Counties_FY22!CU$2,[1]TX_Counties_FY22_Income_Limits!CT56)))</f>
        <v>201308</v>
      </c>
      <c r="CV56" s="64">
        <f>IF([1]TX_Counties_FY22_Income_Limits!CU56&gt;[1]WAIVER_TX_Counties_FY22!CV$2,[1]TX_Counties_FY22_Income_Limits!CU56,IF([1]TX_Counties_FY22_Income_Limits!CU56&lt;[1]WAIVER_TX_Counties_FY22!CV$2,[1]WAIVER_TX_Counties_FY22!CV$2,IF([1]TX_Counties_FY22_Income_Limits!CU56=[1]WAIVER_TX_Counties_FY22!CV$2,[1]TX_Counties_FY22_Income_Limits!CU56)))</f>
        <v>208132</v>
      </c>
      <c r="CW56" s="64">
        <f>IF([1]TX_Counties_FY22_Income_Limits!CV56&gt;[1]WAIVER_TX_Counties_FY22!CW$2,[1]TX_Counties_FY22_Income_Limits!CV56,IF([1]TX_Counties_FY22_Income_Limits!CV56&lt;[1]WAIVER_TX_Counties_FY22!CW$2,[1]WAIVER_TX_Counties_FY22!CW$2,IF([1]TX_Counties_FY22_Income_Limits!CV56=[1]WAIVER_TX_Counties_FY22!CW$2,[1]TX_Counties_FY22_Income_Limits!CV56)))</f>
        <v>214956</v>
      </c>
      <c r="CX56" s="64">
        <f>IF([1]TX_Counties_FY22_Income_Limits!CW56&gt;[1]WAIVER_TX_Counties_FY22!CX$2,[1]TX_Counties_FY22_Income_Limits!CW56,IF([1]TX_Counties_FY22_Income_Limits!CW56&lt;[1]WAIVER_TX_Counties_FY22!CX$2,[1]WAIVER_TX_Counties_FY22!CX$2,IF([1]TX_Counties_FY22_Income_Limits!CW56=[1]WAIVER_TX_Counties_FY22!CX$2,[1]TX_Counties_FY22_Income_Limits!CW56)))</f>
        <v>221780</v>
      </c>
      <c r="CY56" s="64">
        <f>IF([1]TX_Counties_FY22_Income_Limits!CX56&gt;[1]WAIVER_TX_Counties_FY22!CY$2,[1]TX_Counties_FY22_Income_Limits!CX56,IF([1]TX_Counties_FY22_Income_Limits!CX56&lt;[1]WAIVER_TX_Counties_FY22!CY$2,[1]WAIVER_TX_Counties_FY22!CY$2,IF([1]TX_Counties_FY22_Income_Limits!CX56=[1]WAIVER_TX_Counties_FY22!CY$2,[1]TX_Counties_FY22_Income_Limits!CX56)))</f>
        <v>228604</v>
      </c>
      <c r="CZ56" s="64">
        <f>IF([1]TX_Counties_FY22_Income_Limits!CY56&gt;[1]WAIVER_TX_Counties_FY22!CZ$2,[1]TX_Counties_FY22_Income_Limits!CY56,IF([1]TX_Counties_FY22_Income_Limits!CY56&lt;[1]WAIVER_TX_Counties_FY22!CZ$2,[1]WAIVER_TX_Counties_FY22!CZ$2,IF([1]TX_Counties_FY22_Income_Limits!CY56=[1]WAIVER_TX_Counties_FY22!CZ$2,[1]TX_Counties_FY22_Income_Limits!CY56)))</f>
        <v>71652</v>
      </c>
      <c r="DA56" s="64">
        <f>IF([1]TX_Counties_FY22_Income_Limits!CZ56&gt;[1]WAIVER_TX_Counties_FY22!DA$2,[1]TX_Counties_FY22_Income_Limits!CZ56,IF([1]TX_Counties_FY22_Income_Limits!CZ56&lt;[1]WAIVER_TX_Counties_FY22!DA$2,[1]WAIVER_TX_Counties_FY22!DA$2,IF([1]TX_Counties_FY22_Income_Limits!CZ56=[1]WAIVER_TX_Counties_FY22!DA$2,[1]TX_Counties_FY22_Income_Limits!CZ56)))</f>
        <v>81888</v>
      </c>
      <c r="DB56" s="64">
        <f>IF([1]TX_Counties_FY22_Income_Limits!DA56&gt;[1]WAIVER_TX_Counties_FY22!DB$2,[1]TX_Counties_FY22_Income_Limits!DA56,IF([1]TX_Counties_FY22_Income_Limits!DA56&lt;[1]WAIVER_TX_Counties_FY22!DB$2,[1]WAIVER_TX_Counties_FY22!DB$2,IF([1]TX_Counties_FY22_Income_Limits!DA56=[1]WAIVER_TX_Counties_FY22!DB$2,[1]TX_Counties_FY22_Income_Limits!DA56)))</f>
        <v>92124</v>
      </c>
      <c r="DC56" s="64">
        <f>IF([1]TX_Counties_FY22_Income_Limits!DB56&gt;[1]WAIVER_TX_Counties_FY22!DC$2,[1]TX_Counties_FY22_Income_Limits!DB56,IF([1]TX_Counties_FY22_Income_Limits!DB56&lt;[1]WAIVER_TX_Counties_FY22!DC$2,[1]WAIVER_TX_Counties_FY22!DC$2,IF([1]TX_Counties_FY22_Income_Limits!DB56=[1]WAIVER_TX_Counties_FY22!DC$2,[1]TX_Counties_FY22_Income_Limits!DB56)))</f>
        <v>102360</v>
      </c>
      <c r="DD56" s="64">
        <f>IF([1]TX_Counties_FY22_Income_Limits!DC56&gt;[1]WAIVER_TX_Counties_FY22!DD$2,[1]TX_Counties_FY22_Income_Limits!DC56,IF([1]TX_Counties_FY22_Income_Limits!DC56&lt;[1]WAIVER_TX_Counties_FY22!DD$2,[1]WAIVER_TX_Counties_FY22!DD$2,IF([1]TX_Counties_FY22_Income_Limits!DC56=[1]WAIVER_TX_Counties_FY22!DD$2,[1]TX_Counties_FY22_Income_Limits!DC56)))</f>
        <v>110548.8</v>
      </c>
      <c r="DE56" s="64">
        <f>IF([1]TX_Counties_FY22_Income_Limits!DD56&gt;[1]WAIVER_TX_Counties_FY22!DE$2,[1]TX_Counties_FY22_Income_Limits!DD56,IF([1]TX_Counties_FY22_Income_Limits!DD56&lt;[1]WAIVER_TX_Counties_FY22!DE$2,[1]WAIVER_TX_Counties_FY22!DE$2,IF([1]TX_Counties_FY22_Income_Limits!DD56=[1]WAIVER_TX_Counties_FY22!DE$2,[1]TX_Counties_FY22_Income_Limits!DD56)))</f>
        <v>118737.59999999999</v>
      </c>
      <c r="DF56" s="64">
        <f>IF([1]TX_Counties_FY22_Income_Limits!DE56&gt;[1]WAIVER_TX_Counties_FY22!DF$2,[1]TX_Counties_FY22_Income_Limits!DE56,IF([1]TX_Counties_FY22_Income_Limits!DE56&lt;[1]WAIVER_TX_Counties_FY22!DF$2,[1]WAIVER_TX_Counties_FY22!DF$2,IF([1]TX_Counties_FY22_Income_Limits!DE56=[1]WAIVER_TX_Counties_FY22!DF$2,[1]TX_Counties_FY22_Income_Limits!DE56)))</f>
        <v>126926.39999999999</v>
      </c>
      <c r="DG56" s="64">
        <f>IF([1]TX_Counties_FY22_Income_Limits!DF56&gt;[1]WAIVER_TX_Counties_FY22!DG$2,[1]TX_Counties_FY22_Income_Limits!DF56,IF([1]TX_Counties_FY22_Income_Limits!DF56&lt;[1]WAIVER_TX_Counties_FY22!DG$2,[1]WAIVER_TX_Counties_FY22!DG$2,IF([1]TX_Counties_FY22_Income_Limits!DF56=[1]WAIVER_TX_Counties_FY22!DG$2,[1]TX_Counties_FY22_Income_Limits!DF56)))</f>
        <v>135115.20000000001</v>
      </c>
      <c r="DH56" s="64">
        <f>IF([1]TX_Counties_FY22_Income_Limits!DG56&gt;[1]WAIVER_TX_Counties_FY22!DH$2,[1]TX_Counties_FY22_Income_Limits!DG56,IF([1]TX_Counties_FY22_Income_Limits!DG56&lt;[1]WAIVER_TX_Counties_FY22!DH$2,[1]WAIVER_TX_Counties_FY22!DH$2,IF([1]TX_Counties_FY22_Income_Limits!DG56=[1]WAIVER_TX_Counties_FY22!DH$2,[1]TX_Counties_FY22_Income_Limits!DG56)))</f>
        <v>143304</v>
      </c>
      <c r="DI56" s="64">
        <f>IF([1]TX_Counties_FY22_Income_Limits!DH56&gt;[1]WAIVER_TX_Counties_FY22!DI$2,[1]TX_Counties_FY22_Income_Limits!DH56,IF([1]TX_Counties_FY22_Income_Limits!DH56&lt;[1]WAIVER_TX_Counties_FY22!DI$2,[1]WAIVER_TX_Counties_FY22!DI$2,IF([1]TX_Counties_FY22_Income_Limits!DH56=[1]WAIVER_TX_Counties_FY22!DI$2,[1]TX_Counties_FY22_Income_Limits!DH56)))</f>
        <v>151492.79999999999</v>
      </c>
      <c r="DJ56" s="64">
        <f>IF([1]TX_Counties_FY22_Income_Limits!DI56&gt;[1]WAIVER_TX_Counties_FY22!DJ$2,[1]TX_Counties_FY22_Income_Limits!DI56,IF([1]TX_Counties_FY22_Income_Limits!DI56&lt;[1]WAIVER_TX_Counties_FY22!DJ$2,[1]WAIVER_TX_Counties_FY22!DJ$2,IF([1]TX_Counties_FY22_Income_Limits!DI56=[1]WAIVER_TX_Counties_FY22!DJ$2,[1]TX_Counties_FY22_Income_Limits!DI56)))</f>
        <v>159681.59999999998</v>
      </c>
      <c r="DK56" s="64">
        <f>IF([1]TX_Counties_FY22_Income_Limits!DJ56&gt;[1]WAIVER_TX_Counties_FY22!DK$2,[1]TX_Counties_FY22_Income_Limits!DJ56,IF([1]TX_Counties_FY22_Income_Limits!DJ56&lt;[1]WAIVER_TX_Counties_FY22!DK$2,[1]WAIVER_TX_Counties_FY22!DK$2,IF([1]TX_Counties_FY22_Income_Limits!DJ56=[1]WAIVER_TX_Counties_FY22!DK$2,[1]TX_Counties_FY22_Income_Limits!DJ56)))</f>
        <v>167870.39999999997</v>
      </c>
      <c r="DL56" s="64">
        <f>IF([1]TX_Counties_FY22_Income_Limits!DK56&gt;[1]WAIVER_TX_Counties_FY22!DL$2,[1]TX_Counties_FY22_Income_Limits!DK56,IF([1]TX_Counties_FY22_Income_Limits!DK56&lt;[1]WAIVER_TX_Counties_FY22!DL$2,[1]WAIVER_TX_Counties_FY22!DL$2,IF([1]TX_Counties_FY22_Income_Limits!DK56=[1]WAIVER_TX_Counties_FY22!DL$2,[1]TX_Counties_FY22_Income_Limits!DK56)))</f>
        <v>176059.19999999995</v>
      </c>
      <c r="DM56" s="64">
        <f>IF([1]TX_Counties_FY22_Income_Limits!DL56&gt;[1]WAIVER_TX_Counties_FY22!DM$2,[1]TX_Counties_FY22_Income_Limits!DL56,IF([1]TX_Counties_FY22_Income_Limits!DL56&lt;[1]WAIVER_TX_Counties_FY22!DM$2,[1]WAIVER_TX_Counties_FY22!DM$2,IF([1]TX_Counties_FY22_Income_Limits!DL56=[1]WAIVER_TX_Counties_FY22!DM$2,[1]TX_Counties_FY22_Income_Limits!DL56)))</f>
        <v>184247.99999999994</v>
      </c>
      <c r="DN56" s="64">
        <f>IF([1]TX_Counties_FY22_Income_Limits!DM56&gt;[1]WAIVER_TX_Counties_FY22!DN$2,[1]TX_Counties_FY22_Income_Limits!DM56,IF([1]TX_Counties_FY22_Income_Limits!DM56&lt;[1]WAIVER_TX_Counties_FY22!DN$2,[1]WAIVER_TX_Counties_FY22!DN$2,IF([1]TX_Counties_FY22_Income_Limits!DM56=[1]WAIVER_TX_Counties_FY22!DN$2,[1]TX_Counties_FY22_Income_Limits!DM56)))</f>
        <v>192436.79999999993</v>
      </c>
      <c r="DO56" s="64">
        <f>IF([1]TX_Counties_FY22_Income_Limits!DN56&gt;[1]WAIVER_TX_Counties_FY22!DO$2,[1]TX_Counties_FY22_Income_Limits!DN56,IF([1]TX_Counties_FY22_Income_Limits!DN56&lt;[1]WAIVER_TX_Counties_FY22!DO$2,[1]WAIVER_TX_Counties_FY22!DO$2,IF([1]TX_Counties_FY22_Income_Limits!DN56=[1]WAIVER_TX_Counties_FY22!DO$2,[1]TX_Counties_FY22_Income_Limits!DN56)))</f>
        <v>200625.59999999992</v>
      </c>
      <c r="DP56" s="64">
        <f>IF([1]TX_Counties_FY22_Income_Limits!DO56&gt;[1]WAIVER_TX_Counties_FY22!DP$2,[1]TX_Counties_FY22_Income_Limits!DO56,IF([1]TX_Counties_FY22_Income_Limits!DO56&lt;[1]WAIVER_TX_Counties_FY22!DP$2,[1]WAIVER_TX_Counties_FY22!DP$2,IF([1]TX_Counties_FY22_Income_Limits!DO56=[1]WAIVER_TX_Counties_FY22!DP$2,[1]TX_Counties_FY22_Income_Limits!DO56)))</f>
        <v>208814.39999999991</v>
      </c>
      <c r="DQ56" s="64">
        <f>IF([1]TX_Counties_FY22_Income_Limits!DP56&gt;[1]WAIVER_TX_Counties_FY22!DQ$2,[1]TX_Counties_FY22_Income_Limits!DP56,IF([1]TX_Counties_FY22_Income_Limits!DP56&lt;[1]WAIVER_TX_Counties_FY22!DQ$2,[1]WAIVER_TX_Counties_FY22!DQ$2,IF([1]TX_Counties_FY22_Income_Limits!DP56=[1]WAIVER_TX_Counties_FY22!DQ$2,[1]TX_Counties_FY22_Income_Limits!DP56)))</f>
        <v>217003.1999999999</v>
      </c>
      <c r="DR56" s="64">
        <f>IF([1]TX_Counties_FY22_Income_Limits!DQ56&gt;[1]WAIVER_TX_Counties_FY22!DR$2,[1]TX_Counties_FY22_Income_Limits!DQ56,IF([1]TX_Counties_FY22_Income_Limits!DQ56&lt;[1]WAIVER_TX_Counties_FY22!DR$2,[1]WAIVER_TX_Counties_FY22!DR$2,IF([1]TX_Counties_FY22_Income_Limits!DQ56=[1]WAIVER_TX_Counties_FY22!DR$2,[1]TX_Counties_FY22_Income_Limits!DQ56)))</f>
        <v>225191.99999999988</v>
      </c>
      <c r="DS56" s="64">
        <f>IF([1]TX_Counties_FY22_Income_Limits!DR56&gt;[1]WAIVER_TX_Counties_FY22!DS$2,[1]TX_Counties_FY22_Income_Limits!DR56,IF([1]TX_Counties_FY22_Income_Limits!DR56&lt;[1]WAIVER_TX_Counties_FY22!DS$2,[1]WAIVER_TX_Counties_FY22!DS$2,IF([1]TX_Counties_FY22_Income_Limits!DR56=[1]WAIVER_TX_Counties_FY22!DS$2,[1]TX_Counties_FY22_Income_Limits!DR56)))</f>
        <v>233380.79999999987</v>
      </c>
      <c r="DT56" s="64">
        <f>IF([1]TX_Counties_FY22_Income_Limits!DS56&gt;[1]WAIVER_TX_Counties_FY22!DT$2,[1]TX_Counties_FY22_Income_Limits!DS56,IF([1]TX_Counties_FY22_Income_Limits!DS56&lt;[1]WAIVER_TX_Counties_FY22!DT$2,[1]WAIVER_TX_Counties_FY22!DT$2,IF([1]TX_Counties_FY22_Income_Limits!DS56=[1]WAIVER_TX_Counties_FY22!DT$2,[1]TX_Counties_FY22_Income_Limits!DS56)))</f>
        <v>241569.59999999986</v>
      </c>
      <c r="DU56" s="64">
        <f>IF([1]TX_Counties_FY22_Income_Limits!DT56&gt;[1]WAIVER_TX_Counties_FY22!DU$2,[1]TX_Counties_FY22_Income_Limits!DT56,IF([1]TX_Counties_FY22_Income_Limits!DT56&lt;[1]WAIVER_TX_Counties_FY22!DU$2,[1]WAIVER_TX_Counties_FY22!DU$2,IF([1]TX_Counties_FY22_Income_Limits!DT56=[1]WAIVER_TX_Counties_FY22!DU$2,[1]TX_Counties_FY22_Income_Limits!DT56)))</f>
        <v>249758.39999999985</v>
      </c>
      <c r="DV56" s="64">
        <f>IF([1]TX_Counties_FY22_Income_Limits!DU56&gt;[1]WAIVER_TX_Counties_FY22!DV$2,[1]TX_Counties_FY22_Income_Limits!DU56,IF([1]TX_Counties_FY22_Income_Limits!DU56&lt;[1]WAIVER_TX_Counties_FY22!DV$2,[1]WAIVER_TX_Counties_FY22!DV$2,IF([1]TX_Counties_FY22_Income_Limits!DU56=[1]WAIVER_TX_Counties_FY22!DV$2,[1]TX_Counties_FY22_Income_Limits!DU56)))</f>
        <v>257947.19999999984</v>
      </c>
      <c r="DW56" s="64">
        <f>IF([1]TX_Counties_FY22_Income_Limits!DV56&gt;[1]WAIVER_TX_Counties_FY22!DW$2,[1]TX_Counties_FY22_Income_Limits!DV56,IF([1]TX_Counties_FY22_Income_Limits!DV56&lt;[1]WAIVER_TX_Counties_FY22!DW$2,[1]WAIVER_TX_Counties_FY22!DW$2,IF([1]TX_Counties_FY22_Income_Limits!DV56=[1]WAIVER_TX_Counties_FY22!DW$2,[1]TX_Counties_FY22_Income_Limits!DV56)))</f>
        <v>266135.99999999983</v>
      </c>
      <c r="DX56" s="64">
        <f>IF([1]TX_Counties_FY22_Income_Limits!DW56&gt;[1]WAIVER_TX_Counties_FY22!DX$2,[1]TX_Counties_FY22_Income_Limits!DW56,IF([1]TX_Counties_FY22_Income_Limits!DW56&lt;[1]WAIVER_TX_Counties_FY22!DX$2,[1]WAIVER_TX_Counties_FY22!DX$2,IF([1]TX_Counties_FY22_Income_Limits!DW56=[1]WAIVER_TX_Counties_FY22!DX$2,[1]TX_Counties_FY22_Income_Limits!DW56)))</f>
        <v>274324.79999999981</v>
      </c>
    </row>
    <row r="57" spans="1:129" ht="14.45">
      <c r="A57" s="65" t="s">
        <v>246</v>
      </c>
      <c r="B57" s="65" t="str">
        <f t="shared" si="5"/>
        <v>YES</v>
      </c>
      <c r="C57" s="64">
        <f>[1]TX_Counties_FY22_Income_Limits!B57</f>
        <v>46800</v>
      </c>
      <c r="D57" s="64">
        <f>IF([1]TX_Counties_FY22_Income_Limits!C57&gt;[1]WAIVER_TX_Counties_FY22!D$2,[1]TX_Counties_FY22_Income_Limits!C57,IF([1]TX_Counties_FY22_Income_Limits!C57&lt;[1]WAIVER_TX_Counties_FY22!D$2,[1]WAIVER_TX_Counties_FY22!D$2,IF([1]TX_Counties_FY22_Income_Limits!C57=[1]WAIVER_TX_Counties_FY22!D$2,[1]TX_Counties_FY22_Income_Limits!C57)))</f>
        <v>17650</v>
      </c>
      <c r="E57" s="64">
        <f>IF([1]TX_Counties_FY22_Income_Limits!D57&gt;[1]WAIVER_TX_Counties_FY22!E$2,[1]TX_Counties_FY22_Income_Limits!D57,IF([1]TX_Counties_FY22_Income_Limits!D57&lt;[1]WAIVER_TX_Counties_FY22!E$2,[1]WAIVER_TX_Counties_FY22!E$2,IF([1]TX_Counties_FY22_Income_Limits!D57=[1]WAIVER_TX_Counties_FY22!E$2,[1]TX_Counties_FY22_Income_Limits!D57)))</f>
        <v>20200</v>
      </c>
      <c r="F57" s="64">
        <f>IF([1]TX_Counties_FY22_Income_Limits!E57&gt;[1]WAIVER_TX_Counties_FY22!F$2,[1]TX_Counties_FY22_Income_Limits!E57,IF([1]TX_Counties_FY22_Income_Limits!E57&lt;[1]WAIVER_TX_Counties_FY22!F$2,[1]WAIVER_TX_Counties_FY22!F$2,IF([1]TX_Counties_FY22_Income_Limits!E57=[1]WAIVER_TX_Counties_FY22!F$2,[1]TX_Counties_FY22_Income_Limits!E57)))</f>
        <v>23030</v>
      </c>
      <c r="G57" s="64">
        <f>IF([1]TX_Counties_FY22_Income_Limits!F57&gt;[1]WAIVER_TX_Counties_FY22!G$2,[1]TX_Counties_FY22_Income_Limits!F57,IF([1]TX_Counties_FY22_Income_Limits!F57&lt;[1]WAIVER_TX_Counties_FY22!G$2,[1]WAIVER_TX_Counties_FY22!G$2,IF([1]TX_Counties_FY22_Income_Limits!F57=[1]WAIVER_TX_Counties_FY22!G$2,[1]TX_Counties_FY22_Income_Limits!F57)))</f>
        <v>27750</v>
      </c>
      <c r="H57" s="64">
        <f>IF([1]TX_Counties_FY22_Income_Limits!G57&gt;[1]WAIVER_TX_Counties_FY22!H$2,[1]TX_Counties_FY22_Income_Limits!G57,IF([1]TX_Counties_FY22_Income_Limits!G57&lt;[1]WAIVER_TX_Counties_FY22!H$2,[1]WAIVER_TX_Counties_FY22!H$2,IF([1]TX_Counties_FY22_Income_Limits!G57=[1]WAIVER_TX_Counties_FY22!H$2,[1]TX_Counties_FY22_Income_Limits!G57)))</f>
        <v>32470</v>
      </c>
      <c r="I57" s="64">
        <f>IF([1]TX_Counties_FY22_Income_Limits!H57&gt;[1]WAIVER_TX_Counties_FY22!I$2,[1]TX_Counties_FY22_Income_Limits!H57,IF([1]TX_Counties_FY22_Income_Limits!H57&lt;[1]WAIVER_TX_Counties_FY22!I$2,[1]WAIVER_TX_Counties_FY22!I$2,IF([1]TX_Counties_FY22_Income_Limits!H57=[1]WAIVER_TX_Counties_FY22!I$2,[1]TX_Counties_FY22_Income_Limits!H57)))</f>
        <v>37190</v>
      </c>
      <c r="J57" s="64">
        <f>IF([1]TX_Counties_FY22_Income_Limits!I57&gt;[1]WAIVER_TX_Counties_FY22!J$2,[1]TX_Counties_FY22_Income_Limits!I57,IF([1]TX_Counties_FY22_Income_Limits!I57&lt;[1]WAIVER_TX_Counties_FY22!J$2,[1]WAIVER_TX_Counties_FY22!J$2,IF([1]TX_Counties_FY22_Income_Limits!I57=[1]WAIVER_TX_Counties_FY22!J$2,[1]TX_Counties_FY22_Income_Limits!I57)))</f>
        <v>41910</v>
      </c>
      <c r="K57" s="64">
        <f>IF([1]TX_Counties_FY22_Income_Limits!J57&gt;[1]WAIVER_TX_Counties_FY22!K$2,[1]TX_Counties_FY22_Income_Limits!J57,IF([1]TX_Counties_FY22_Income_Limits!J57&lt;[1]WAIVER_TX_Counties_FY22!K$2,[1]WAIVER_TX_Counties_FY22!K$2,IF([1]TX_Counties_FY22_Income_Limits!J57=[1]WAIVER_TX_Counties_FY22!K$2,[1]TX_Counties_FY22_Income_Limits!J57)))</f>
        <v>44950</v>
      </c>
      <c r="L57" s="64">
        <f>IF([1]TX_Counties_FY22_Income_Limits!K57&gt;[1]WAIVER_TX_Counties_FY22!L$2,[1]TX_Counties_FY22_Income_Limits!K57,IF([1]TX_Counties_FY22_Income_Limits!K57&lt;[1]WAIVER_TX_Counties_FY22!L$2,[1]WAIVER_TX_Counties_FY22!L$2,IF([1]TX_Counties_FY22_Income_Limits!K57=[1]WAIVER_TX_Counties_FY22!L$2,[1]TX_Counties_FY22_Income_Limits!K57)))</f>
        <v>58799.999999999993</v>
      </c>
      <c r="M57" s="64">
        <f>IF([1]TX_Counties_FY22_Income_Limits!L57&gt;[1]WAIVER_TX_Counties_FY22!M$2,[1]TX_Counties_FY22_Income_Limits!L57,IF([1]TX_Counties_FY22_Income_Limits!L57&lt;[1]WAIVER_TX_Counties_FY22!M$2,[1]WAIVER_TX_Counties_FY22!M$2,IF([1]TX_Counties_FY22_Income_Limits!L57=[1]WAIVER_TX_Counties_FY22!M$2,[1]TX_Counties_FY22_Income_Limits!L57)))</f>
        <v>62160</v>
      </c>
      <c r="N57" s="64">
        <f>IF([1]TX_Counties_FY22_Income_Limits!M57&gt;[1]WAIVER_TX_Counties_FY22!N$2,[1]TX_Counties_FY22_Income_Limits!M57,IF([1]TX_Counties_FY22_Income_Limits!M57&lt;[1]WAIVER_TX_Counties_FY22!N$2,[1]WAIVER_TX_Counties_FY22!N$2,IF([1]TX_Counties_FY22_Income_Limits!M57=[1]WAIVER_TX_Counties_FY22!N$2,[1]TX_Counties_FY22_Income_Limits!M57)))</f>
        <v>65520.000000000007</v>
      </c>
      <c r="O57" s="64">
        <f>IF([1]TX_Counties_FY22_Income_Limits!N57&gt;[1]WAIVER_TX_Counties_FY22!O$2,[1]TX_Counties_FY22_Income_Limits!N57,IF([1]TX_Counties_FY22_Income_Limits!N57&lt;[1]WAIVER_TX_Counties_FY22!O$2,[1]WAIVER_TX_Counties_FY22!O$2,IF([1]TX_Counties_FY22_Income_Limits!N57=[1]WAIVER_TX_Counties_FY22!O$2,[1]TX_Counties_FY22_Income_Limits!N57)))</f>
        <v>68880.000000000015</v>
      </c>
      <c r="P57" s="64">
        <f>IF([1]TX_Counties_FY22_Income_Limits!O57&gt;[1]WAIVER_TX_Counties_FY22!P$2,[1]TX_Counties_FY22_Income_Limits!O57,IF([1]TX_Counties_FY22_Income_Limits!O57&lt;[1]WAIVER_TX_Counties_FY22!P$2,[1]WAIVER_TX_Counties_FY22!P$2,IF([1]TX_Counties_FY22_Income_Limits!O57=[1]WAIVER_TX_Counties_FY22!P$2,[1]TX_Counties_FY22_Income_Limits!O57)))</f>
        <v>72240.000000000029</v>
      </c>
      <c r="Q57" s="64">
        <f>IF([1]TX_Counties_FY22_Income_Limits!P57&gt;[1]WAIVER_TX_Counties_FY22!Q$2,[1]TX_Counties_FY22_Income_Limits!P57,IF([1]TX_Counties_FY22_Income_Limits!P57&lt;[1]WAIVER_TX_Counties_FY22!Q$2,[1]WAIVER_TX_Counties_FY22!Q$2,IF([1]TX_Counties_FY22_Income_Limits!P57=[1]WAIVER_TX_Counties_FY22!Q$2,[1]TX_Counties_FY22_Income_Limits!P57)))</f>
        <v>75600.000000000044</v>
      </c>
      <c r="R57" s="64">
        <f>IF([1]TX_Counties_FY22_Income_Limits!Q57&gt;[1]WAIVER_TX_Counties_FY22!R$2,[1]TX_Counties_FY22_Income_Limits!Q57,IF([1]TX_Counties_FY22_Income_Limits!Q57&lt;[1]WAIVER_TX_Counties_FY22!R$2,[1]WAIVER_TX_Counties_FY22!R$2,IF([1]TX_Counties_FY22_Income_Limits!Q57=[1]WAIVER_TX_Counties_FY22!R$2,[1]TX_Counties_FY22_Income_Limits!Q57)))</f>
        <v>78960.000000000058</v>
      </c>
      <c r="S57" s="64">
        <f>IF([1]TX_Counties_FY22_Income_Limits!R57&gt;[1]WAIVER_TX_Counties_FY22!S$2,[1]TX_Counties_FY22_Income_Limits!R57,IF([1]TX_Counties_FY22_Income_Limits!R57&lt;[1]WAIVER_TX_Counties_FY22!S$2,[1]WAIVER_TX_Counties_FY22!S$2,IF([1]TX_Counties_FY22_Income_Limits!R57=[1]WAIVER_TX_Counties_FY22!S$2,[1]TX_Counties_FY22_Income_Limits!R57)))</f>
        <v>82320.000000000073</v>
      </c>
      <c r="T57" s="64">
        <f>IF([1]TX_Counties_FY22_Income_Limits!S57&gt;[1]WAIVER_TX_Counties_FY22!T$2,[1]TX_Counties_FY22_Income_Limits!S57,IF([1]TX_Counties_FY22_Income_Limits!S57&lt;[1]WAIVER_TX_Counties_FY22!T$2,[1]WAIVER_TX_Counties_FY22!T$2,IF([1]TX_Counties_FY22_Income_Limits!S57=[1]WAIVER_TX_Counties_FY22!T$2,[1]TX_Counties_FY22_Income_Limits!S57)))</f>
        <v>85680.000000000087</v>
      </c>
      <c r="U57" s="64">
        <f>IF([1]TX_Counties_FY22_Income_Limits!T57&gt;[1]WAIVER_TX_Counties_FY22!U$2,[1]TX_Counties_FY22_Income_Limits!T57,IF([1]TX_Counties_FY22_Income_Limits!T57&lt;[1]WAIVER_TX_Counties_FY22!U$2,[1]WAIVER_TX_Counties_FY22!U$2,IF([1]TX_Counties_FY22_Income_Limits!T57=[1]WAIVER_TX_Counties_FY22!U$2,[1]TX_Counties_FY22_Income_Limits!T57)))</f>
        <v>89040.000000000102</v>
      </c>
      <c r="V57" s="64">
        <f>IF([1]TX_Counties_FY22_Income_Limits!U57&gt;[1]WAIVER_TX_Counties_FY22!V$2,[1]TX_Counties_FY22_Income_Limits!U57,IF([1]TX_Counties_FY22_Income_Limits!U57&lt;[1]WAIVER_TX_Counties_FY22!V$2,[1]WAIVER_TX_Counties_FY22!V$2,IF([1]TX_Counties_FY22_Income_Limits!U57=[1]WAIVER_TX_Counties_FY22!V$2,[1]TX_Counties_FY22_Income_Limits!U57)))</f>
        <v>92400.000000000116</v>
      </c>
      <c r="W57" s="64">
        <f>IF([1]TX_Counties_FY22_Income_Limits!V57&gt;[1]WAIVER_TX_Counties_FY22!W$2,[1]TX_Counties_FY22_Income_Limits!V57,IF([1]TX_Counties_FY22_Income_Limits!V57&lt;[1]WAIVER_TX_Counties_FY22!W$2,[1]WAIVER_TX_Counties_FY22!W$2,IF([1]TX_Counties_FY22_Income_Limits!V57=[1]WAIVER_TX_Counties_FY22!W$2,[1]TX_Counties_FY22_Income_Limits!V57)))</f>
        <v>95760.000000000131</v>
      </c>
      <c r="X57" s="64">
        <f>IF([1]TX_Counties_FY22_Income_Limits!W57&gt;[1]WAIVER_TX_Counties_FY22!X$2,[1]TX_Counties_FY22_Income_Limits!W57,IF([1]TX_Counties_FY22_Income_Limits!W57&lt;[1]WAIVER_TX_Counties_FY22!X$2,[1]WAIVER_TX_Counties_FY22!X$2,IF([1]TX_Counties_FY22_Income_Limits!W57=[1]WAIVER_TX_Counties_FY22!X$2,[1]TX_Counties_FY22_Income_Limits!W57)))</f>
        <v>99120.000000000146</v>
      </c>
      <c r="Y57" s="64">
        <f>IF([1]TX_Counties_FY22_Income_Limits!X57&gt;[1]WAIVER_TX_Counties_FY22!Y$2,[1]TX_Counties_FY22_Income_Limits!X57,IF([1]TX_Counties_FY22_Income_Limits!X57&lt;[1]WAIVER_TX_Counties_FY22!Y$2,[1]WAIVER_TX_Counties_FY22!Y$2,IF([1]TX_Counties_FY22_Income_Limits!X57=[1]WAIVER_TX_Counties_FY22!Y$2,[1]TX_Counties_FY22_Income_Limits!X57)))</f>
        <v>102480.00000000016</v>
      </c>
      <c r="Z57" s="64">
        <f>IF([1]TX_Counties_FY22_Income_Limits!Y57&gt;[1]WAIVER_TX_Counties_FY22!Z$2,[1]TX_Counties_FY22_Income_Limits!Y57,IF([1]TX_Counties_FY22_Income_Limits!Y57&lt;[1]WAIVER_TX_Counties_FY22!Z$2,[1]WAIVER_TX_Counties_FY22!Z$2,IF([1]TX_Counties_FY22_Income_Limits!Y57=[1]WAIVER_TX_Counties_FY22!Z$2,[1]TX_Counties_FY22_Income_Limits!Y57)))</f>
        <v>105840.00000000017</v>
      </c>
      <c r="AA57" s="64">
        <f>IF([1]TX_Counties_FY22_Income_Limits!Z57&gt;[1]WAIVER_TX_Counties_FY22!AA$2,[1]TX_Counties_FY22_Income_Limits!Z57,IF([1]TX_Counties_FY22_Income_Limits!Z57&lt;[1]WAIVER_TX_Counties_FY22!AA$2,[1]WAIVER_TX_Counties_FY22!AA$2,IF([1]TX_Counties_FY22_Income_Limits!Z57=[1]WAIVER_TX_Counties_FY22!AA$2,[1]TX_Counties_FY22_Income_Limits!Z57)))</f>
        <v>109200.00000000019</v>
      </c>
      <c r="AB57" s="64">
        <f>IF([1]TX_Counties_FY22_Income_Limits!AA57&gt;[1]WAIVER_TX_Counties_FY22!AB$2,[1]TX_Counties_FY22_Income_Limits!AA57,IF([1]TX_Counties_FY22_Income_Limits!AA57&lt;[1]WAIVER_TX_Counties_FY22!AB$2,[1]WAIVER_TX_Counties_FY22!AB$2,IF([1]TX_Counties_FY22_Income_Limits!AA57=[1]WAIVER_TX_Counties_FY22!AB$2,[1]TX_Counties_FY22_Income_Limits!AA57)))</f>
        <v>112560.0000000002</v>
      </c>
      <c r="AC57" s="64">
        <f>IF([1]TX_Counties_FY22_Income_Limits!AB57&gt;[1]WAIVER_TX_Counties_FY22!AC$2,[1]TX_Counties_FY22_Income_Limits!AB57,IF([1]TX_Counties_FY22_Income_Limits!AB57&lt;[1]WAIVER_TX_Counties_FY22!AC$2,[1]WAIVER_TX_Counties_FY22!AC$2,IF([1]TX_Counties_FY22_Income_Limits!AB57=[1]WAIVER_TX_Counties_FY22!AC$2,[1]TX_Counties_FY22_Income_Limits!AB57)))</f>
        <v>29400</v>
      </c>
      <c r="AD57" s="64">
        <f>IF([1]TX_Counties_FY22_Income_Limits!AC57&gt;[1]WAIVER_TX_Counties_FY22!AD$2,[1]TX_Counties_FY22_Income_Limits!AC57,IF([1]TX_Counties_FY22_Income_Limits!AC57&lt;[1]WAIVER_TX_Counties_FY22!AD$2,[1]WAIVER_TX_Counties_FY22!AD$2,IF([1]TX_Counties_FY22_Income_Limits!AC57=[1]WAIVER_TX_Counties_FY22!AD$2,[1]TX_Counties_FY22_Income_Limits!AC57)))</f>
        <v>33600</v>
      </c>
      <c r="AE57" s="64">
        <f>IF([1]TX_Counties_FY22_Income_Limits!AD57&gt;[1]WAIVER_TX_Counties_FY22!AE$2,[1]TX_Counties_FY22_Income_Limits!AD57,IF([1]TX_Counties_FY22_Income_Limits!AD57&lt;[1]WAIVER_TX_Counties_FY22!AE$2,[1]WAIVER_TX_Counties_FY22!AE$2,IF([1]TX_Counties_FY22_Income_Limits!AD57=[1]WAIVER_TX_Counties_FY22!AE$2,[1]TX_Counties_FY22_Income_Limits!AD57)))</f>
        <v>37800</v>
      </c>
      <c r="AF57" s="64">
        <f>IF([1]TX_Counties_FY22_Income_Limits!AE57&gt;[1]WAIVER_TX_Counties_FY22!AF$2,[1]TX_Counties_FY22_Income_Limits!AE57,IF([1]TX_Counties_FY22_Income_Limits!AE57&lt;[1]WAIVER_TX_Counties_FY22!AF$2,[1]WAIVER_TX_Counties_FY22!AF$2,IF([1]TX_Counties_FY22_Income_Limits!AE57=[1]WAIVER_TX_Counties_FY22!AF$2,[1]TX_Counties_FY22_Income_Limits!AE57)))</f>
        <v>42000</v>
      </c>
      <c r="AG57" s="64">
        <f>IF([1]TX_Counties_FY22_Income_Limits!AF57&gt;[1]WAIVER_TX_Counties_FY22!AG$2,[1]TX_Counties_FY22_Income_Limits!AF57,IF([1]TX_Counties_FY22_Income_Limits!AF57&lt;[1]WAIVER_TX_Counties_FY22!AG$2,[1]WAIVER_TX_Counties_FY22!AG$2,IF([1]TX_Counties_FY22_Income_Limits!AF57=[1]WAIVER_TX_Counties_FY22!AG$2,[1]TX_Counties_FY22_Income_Limits!AF57)))</f>
        <v>45400</v>
      </c>
      <c r="AH57" s="64">
        <f>IF([1]TX_Counties_FY22_Income_Limits!AG57&gt;[1]WAIVER_TX_Counties_FY22!AH$2,[1]TX_Counties_FY22_Income_Limits!AG57,IF([1]TX_Counties_FY22_Income_Limits!AG57&lt;[1]WAIVER_TX_Counties_FY22!AH$2,[1]WAIVER_TX_Counties_FY22!AH$2,IF([1]TX_Counties_FY22_Income_Limits!AG57=[1]WAIVER_TX_Counties_FY22!AH$2,[1]TX_Counties_FY22_Income_Limits!AG57)))</f>
        <v>48750</v>
      </c>
      <c r="AI57" s="64">
        <f>IF([1]TX_Counties_FY22_Income_Limits!AH57&gt;[1]WAIVER_TX_Counties_FY22!AI$2,[1]TX_Counties_FY22_Income_Limits!AH57,IF([1]TX_Counties_FY22_Income_Limits!AH57&lt;[1]WAIVER_TX_Counties_FY22!AI$2,[1]WAIVER_TX_Counties_FY22!AI$2,IF([1]TX_Counties_FY22_Income_Limits!AH57=[1]WAIVER_TX_Counties_FY22!AI$2,[1]TX_Counties_FY22_Income_Limits!AH57)))</f>
        <v>52100</v>
      </c>
      <c r="AJ57" s="64">
        <f>IF([1]TX_Counties_FY22_Income_Limits!AI57&gt;[1]WAIVER_TX_Counties_FY22!AJ$2,[1]TX_Counties_FY22_Income_Limits!AI57,IF([1]TX_Counties_FY22_Income_Limits!AI57&lt;[1]WAIVER_TX_Counties_FY22!AJ$2,[1]WAIVER_TX_Counties_FY22!AJ$2,IF([1]TX_Counties_FY22_Income_Limits!AI57=[1]WAIVER_TX_Counties_FY22!AJ$2,[1]TX_Counties_FY22_Income_Limits!AI57)))</f>
        <v>55450</v>
      </c>
      <c r="AK57" s="64">
        <f>IF([1]TX_Counties_FY22_Income_Limits!AJ57&gt;[1]WAIVER_TX_Counties_FY22!AK$2,[1]TX_Counties_FY22_Income_Limits!AJ57,IF([1]TX_Counties_FY22_Income_Limits!AJ57&lt;[1]WAIVER_TX_Counties_FY22!AK$2,[1]WAIVER_TX_Counties_FY22!AK$2,IF([1]TX_Counties_FY22_Income_Limits!AJ57=[1]WAIVER_TX_Counties_FY22!AK$2,[1]TX_Counties_FY22_Income_Limits!AJ57)))</f>
        <v>58799.999999999993</v>
      </c>
      <c r="AL57" s="64">
        <f>IF([1]TX_Counties_FY22_Income_Limits!AK57&gt;[1]WAIVER_TX_Counties_FY22!AL$2,[1]TX_Counties_FY22_Income_Limits!AK57,IF([1]TX_Counties_FY22_Income_Limits!AK57&lt;[1]WAIVER_TX_Counties_FY22!AL$2,[1]WAIVER_TX_Counties_FY22!AL$2,IF([1]TX_Counties_FY22_Income_Limits!AK57=[1]WAIVER_TX_Counties_FY22!AL$2,[1]TX_Counties_FY22_Income_Limits!AK57)))</f>
        <v>62160</v>
      </c>
      <c r="AM57" s="64">
        <f>IF([1]TX_Counties_FY22_Income_Limits!AL57&gt;[1]WAIVER_TX_Counties_FY22!AM$2,[1]TX_Counties_FY22_Income_Limits!AL57,IF([1]TX_Counties_FY22_Income_Limits!AL57&lt;[1]WAIVER_TX_Counties_FY22!AM$2,[1]WAIVER_TX_Counties_FY22!AM$2,IF([1]TX_Counties_FY22_Income_Limits!AL57=[1]WAIVER_TX_Counties_FY22!AM$2,[1]TX_Counties_FY22_Income_Limits!AL57)))</f>
        <v>65520.000000000007</v>
      </c>
      <c r="AN57" s="64">
        <f>IF([1]TX_Counties_FY22_Income_Limits!AM57&gt;[1]WAIVER_TX_Counties_FY22!AN$2,[1]TX_Counties_FY22_Income_Limits!AM57,IF([1]TX_Counties_FY22_Income_Limits!AM57&lt;[1]WAIVER_TX_Counties_FY22!AN$2,[1]WAIVER_TX_Counties_FY22!AN$2,IF([1]TX_Counties_FY22_Income_Limits!AM57=[1]WAIVER_TX_Counties_FY22!AN$2,[1]TX_Counties_FY22_Income_Limits!AM57)))</f>
        <v>68880.000000000015</v>
      </c>
      <c r="AO57" s="64">
        <f>IF([1]TX_Counties_FY22_Income_Limits!AN57&gt;[1]WAIVER_TX_Counties_FY22!AO$2,[1]TX_Counties_FY22_Income_Limits!AN57,IF([1]TX_Counties_FY22_Income_Limits!AN57&lt;[1]WAIVER_TX_Counties_FY22!AO$2,[1]WAIVER_TX_Counties_FY22!AO$2,IF([1]TX_Counties_FY22_Income_Limits!AN57=[1]WAIVER_TX_Counties_FY22!AO$2,[1]TX_Counties_FY22_Income_Limits!AN57)))</f>
        <v>72240.000000000029</v>
      </c>
      <c r="AP57" s="64">
        <f>IF([1]TX_Counties_FY22_Income_Limits!AO57&gt;[1]WAIVER_TX_Counties_FY22!AP$2,[1]TX_Counties_FY22_Income_Limits!AO57,IF([1]TX_Counties_FY22_Income_Limits!AO57&lt;[1]WAIVER_TX_Counties_FY22!AP$2,[1]WAIVER_TX_Counties_FY22!AP$2,IF([1]TX_Counties_FY22_Income_Limits!AO57=[1]WAIVER_TX_Counties_FY22!AP$2,[1]TX_Counties_FY22_Income_Limits!AO57)))</f>
        <v>75600.000000000044</v>
      </c>
      <c r="AQ57" s="64">
        <f>IF([1]TX_Counties_FY22_Income_Limits!AP57&gt;[1]WAIVER_TX_Counties_FY22!AQ$2,[1]TX_Counties_FY22_Income_Limits!AP57,IF([1]TX_Counties_FY22_Income_Limits!AP57&lt;[1]WAIVER_TX_Counties_FY22!AQ$2,[1]WAIVER_TX_Counties_FY22!AQ$2,IF([1]TX_Counties_FY22_Income_Limits!AP57=[1]WAIVER_TX_Counties_FY22!AQ$2,[1]TX_Counties_FY22_Income_Limits!AP57)))</f>
        <v>78960.000000000058</v>
      </c>
      <c r="AR57" s="64">
        <f>IF([1]TX_Counties_FY22_Income_Limits!AQ57&gt;[1]WAIVER_TX_Counties_FY22!AR$2,[1]TX_Counties_FY22_Income_Limits!AQ57,IF([1]TX_Counties_FY22_Income_Limits!AQ57&lt;[1]WAIVER_TX_Counties_FY22!AR$2,[1]WAIVER_TX_Counties_FY22!AR$2,IF([1]TX_Counties_FY22_Income_Limits!AQ57=[1]WAIVER_TX_Counties_FY22!AR$2,[1]TX_Counties_FY22_Income_Limits!AQ57)))</f>
        <v>82320.000000000073</v>
      </c>
      <c r="AS57" s="64">
        <f>IF([1]TX_Counties_FY22_Income_Limits!AR57&gt;[1]WAIVER_TX_Counties_FY22!AS$2,[1]TX_Counties_FY22_Income_Limits!AR57,IF([1]TX_Counties_FY22_Income_Limits!AR57&lt;[1]WAIVER_TX_Counties_FY22!AS$2,[1]WAIVER_TX_Counties_FY22!AS$2,IF([1]TX_Counties_FY22_Income_Limits!AR57=[1]WAIVER_TX_Counties_FY22!AS$2,[1]TX_Counties_FY22_Income_Limits!AR57)))</f>
        <v>85680.000000000087</v>
      </c>
      <c r="AT57" s="64">
        <f>IF([1]TX_Counties_FY22_Income_Limits!AS57&gt;[1]WAIVER_TX_Counties_FY22!AT$2,[1]TX_Counties_FY22_Income_Limits!AS57,IF([1]TX_Counties_FY22_Income_Limits!AS57&lt;[1]WAIVER_TX_Counties_FY22!AT$2,[1]WAIVER_TX_Counties_FY22!AT$2,IF([1]TX_Counties_FY22_Income_Limits!AS57=[1]WAIVER_TX_Counties_FY22!AT$2,[1]TX_Counties_FY22_Income_Limits!AS57)))</f>
        <v>89040.000000000102</v>
      </c>
      <c r="AU57" s="64">
        <f>IF([1]TX_Counties_FY22_Income_Limits!AT57&gt;[1]WAIVER_TX_Counties_FY22!AU$2,[1]TX_Counties_FY22_Income_Limits!AT57,IF([1]TX_Counties_FY22_Income_Limits!AT57&lt;[1]WAIVER_TX_Counties_FY22!AU$2,[1]WAIVER_TX_Counties_FY22!AU$2,IF([1]TX_Counties_FY22_Income_Limits!AT57=[1]WAIVER_TX_Counties_FY22!AU$2,[1]TX_Counties_FY22_Income_Limits!AT57)))</f>
        <v>92400.000000000116</v>
      </c>
      <c r="AV57" s="64">
        <f>IF([1]TX_Counties_FY22_Income_Limits!AU57&gt;[1]WAIVER_TX_Counties_FY22!AV$2,[1]TX_Counties_FY22_Income_Limits!AU57,IF([1]TX_Counties_FY22_Income_Limits!AU57&lt;[1]WAIVER_TX_Counties_FY22!AV$2,[1]WAIVER_TX_Counties_FY22!AV$2,IF([1]TX_Counties_FY22_Income_Limits!AU57=[1]WAIVER_TX_Counties_FY22!AV$2,[1]TX_Counties_FY22_Income_Limits!AU57)))</f>
        <v>95760.000000000131</v>
      </c>
      <c r="AW57" s="64">
        <f>IF([1]TX_Counties_FY22_Income_Limits!AV57&gt;[1]WAIVER_TX_Counties_FY22!AW$2,[1]TX_Counties_FY22_Income_Limits!AV57,IF([1]TX_Counties_FY22_Income_Limits!AV57&lt;[1]WAIVER_TX_Counties_FY22!AW$2,[1]WAIVER_TX_Counties_FY22!AW$2,IF([1]TX_Counties_FY22_Income_Limits!AV57=[1]WAIVER_TX_Counties_FY22!AW$2,[1]TX_Counties_FY22_Income_Limits!AV57)))</f>
        <v>99120.000000000146</v>
      </c>
      <c r="AX57" s="64">
        <f>IF([1]TX_Counties_FY22_Income_Limits!AW57&gt;[1]WAIVER_TX_Counties_FY22!AX$2,[1]TX_Counties_FY22_Income_Limits!AW57,IF([1]TX_Counties_FY22_Income_Limits!AW57&lt;[1]WAIVER_TX_Counties_FY22!AX$2,[1]WAIVER_TX_Counties_FY22!AX$2,IF([1]TX_Counties_FY22_Income_Limits!AW57=[1]WAIVER_TX_Counties_FY22!AX$2,[1]TX_Counties_FY22_Income_Limits!AW57)))</f>
        <v>102480.00000000016</v>
      </c>
      <c r="AY57" s="64">
        <f>IF([1]TX_Counties_FY22_Income_Limits!AX57&gt;[1]WAIVER_TX_Counties_FY22!AY$2,[1]TX_Counties_FY22_Income_Limits!AX57,IF([1]TX_Counties_FY22_Income_Limits!AX57&lt;[1]WAIVER_TX_Counties_FY22!AY$2,[1]WAIVER_TX_Counties_FY22!AY$2,IF([1]TX_Counties_FY22_Income_Limits!AX57=[1]WAIVER_TX_Counties_FY22!AY$2,[1]TX_Counties_FY22_Income_Limits!AX57)))</f>
        <v>105840.00000000017</v>
      </c>
      <c r="AZ57" s="64">
        <f>IF([1]TX_Counties_FY22_Income_Limits!AY57&gt;[1]WAIVER_TX_Counties_FY22!AZ$2,[1]TX_Counties_FY22_Income_Limits!AY57,IF([1]TX_Counties_FY22_Income_Limits!AY57&lt;[1]WAIVER_TX_Counties_FY22!AZ$2,[1]WAIVER_TX_Counties_FY22!AZ$2,IF([1]TX_Counties_FY22_Income_Limits!AY57=[1]WAIVER_TX_Counties_FY22!AZ$2,[1]TX_Counties_FY22_Income_Limits!AY57)))</f>
        <v>109200.00000000019</v>
      </c>
      <c r="BA57" s="64">
        <f>IF([1]TX_Counties_FY22_Income_Limits!AZ57&gt;[1]WAIVER_TX_Counties_FY22!BA$2,[1]TX_Counties_FY22_Income_Limits!AZ57,IF([1]TX_Counties_FY22_Income_Limits!AZ57&lt;[1]WAIVER_TX_Counties_FY22!BA$2,[1]WAIVER_TX_Counties_FY22!BA$2,IF([1]TX_Counties_FY22_Income_Limits!AZ57=[1]WAIVER_TX_Counties_FY22!BA$2,[1]TX_Counties_FY22_Income_Limits!AZ57)))</f>
        <v>112560.0000000002</v>
      </c>
      <c r="BB57" s="64">
        <f>IF([1]TX_Counties_FY22_Income_Limits!BA57&gt;[1]WAIVER_TX_Counties_FY22!BB$2,[1]TX_Counties_FY22_Income_Limits!BA57,IF([1]TX_Counties_FY22_Income_Limits!BA57&lt;[1]WAIVER_TX_Counties_FY22!BB$2,[1]WAIVER_TX_Counties_FY22!BB$2,IF([1]TX_Counties_FY22_Income_Limits!BA57=[1]WAIVER_TX_Counties_FY22!BB$2,[1]TX_Counties_FY22_Income_Limits!BA57)))</f>
        <v>47050</v>
      </c>
      <c r="BC57" s="64">
        <f>IF([1]TX_Counties_FY22_Income_Limits!BB57&gt;[1]WAIVER_TX_Counties_FY22!BC$2,[1]TX_Counties_FY22_Income_Limits!BB57,IF([1]TX_Counties_FY22_Income_Limits!BB57&lt;[1]WAIVER_TX_Counties_FY22!BC$2,[1]WAIVER_TX_Counties_FY22!BC$2,IF([1]TX_Counties_FY22_Income_Limits!BB57=[1]WAIVER_TX_Counties_FY22!BC$2,[1]TX_Counties_FY22_Income_Limits!BB57)))</f>
        <v>53800</v>
      </c>
      <c r="BD57" s="64">
        <f>IF([1]TX_Counties_FY22_Income_Limits!BC57&gt;[1]WAIVER_TX_Counties_FY22!BD$2,[1]TX_Counties_FY22_Income_Limits!BC57,IF([1]TX_Counties_FY22_Income_Limits!BC57&lt;[1]WAIVER_TX_Counties_FY22!BD$2,[1]WAIVER_TX_Counties_FY22!BD$2,IF([1]TX_Counties_FY22_Income_Limits!BC57=[1]WAIVER_TX_Counties_FY22!BD$2,[1]TX_Counties_FY22_Income_Limits!BC57)))</f>
        <v>60500</v>
      </c>
      <c r="BE57" s="64">
        <f>IF([1]TX_Counties_FY22_Income_Limits!BD57&gt;[1]WAIVER_TX_Counties_FY22!BE$2,[1]TX_Counties_FY22_Income_Limits!BD57,IF([1]TX_Counties_FY22_Income_Limits!BD57&lt;[1]WAIVER_TX_Counties_FY22!BE$2,[1]WAIVER_TX_Counties_FY22!BE$2,IF([1]TX_Counties_FY22_Income_Limits!BD57=[1]WAIVER_TX_Counties_FY22!BE$2,[1]TX_Counties_FY22_Income_Limits!BD57)))</f>
        <v>67250</v>
      </c>
      <c r="BF57" s="64">
        <f>IF([1]TX_Counties_FY22_Income_Limits!BE57&gt;[1]WAIVER_TX_Counties_FY22!BF$2,[1]TX_Counties_FY22_Income_Limits!BE57,IF([1]TX_Counties_FY22_Income_Limits!BE57&lt;[1]WAIVER_TX_Counties_FY22!BF$2,[1]WAIVER_TX_Counties_FY22!BF$2,IF([1]TX_Counties_FY22_Income_Limits!BE57=[1]WAIVER_TX_Counties_FY22!BF$2,[1]TX_Counties_FY22_Income_Limits!BE57)))</f>
        <v>72650</v>
      </c>
      <c r="BG57" s="64">
        <f>IF([1]TX_Counties_FY22_Income_Limits!BF57&gt;[1]WAIVER_TX_Counties_FY22!BG$2,[1]TX_Counties_FY22_Income_Limits!BF57,IF([1]TX_Counties_FY22_Income_Limits!BF57&lt;[1]WAIVER_TX_Counties_FY22!BG$2,[1]WAIVER_TX_Counties_FY22!BG$2,IF([1]TX_Counties_FY22_Income_Limits!BF57=[1]WAIVER_TX_Counties_FY22!BG$2,[1]TX_Counties_FY22_Income_Limits!BF57)))</f>
        <v>78000</v>
      </c>
      <c r="BH57" s="64">
        <f>IF([1]TX_Counties_FY22_Income_Limits!BG57&gt;[1]WAIVER_TX_Counties_FY22!BH$2,[1]TX_Counties_FY22_Income_Limits!BG57,IF([1]TX_Counties_FY22_Income_Limits!BG57&lt;[1]WAIVER_TX_Counties_FY22!BH$2,[1]WAIVER_TX_Counties_FY22!BH$2,IF([1]TX_Counties_FY22_Income_Limits!BG57=[1]WAIVER_TX_Counties_FY22!BH$2,[1]TX_Counties_FY22_Income_Limits!BG57)))</f>
        <v>83400</v>
      </c>
      <c r="BI57" s="64">
        <f>IF([1]TX_Counties_FY22_Income_Limits!BH57&gt;[1]WAIVER_TX_Counties_FY22!BI$2,[1]TX_Counties_FY22_Income_Limits!BH57,IF([1]TX_Counties_FY22_Income_Limits!BH57&lt;[1]WAIVER_TX_Counties_FY22!BI$2,[1]WAIVER_TX_Counties_FY22!BI$2,IF([1]TX_Counties_FY22_Income_Limits!BH57=[1]WAIVER_TX_Counties_FY22!BI$2,[1]TX_Counties_FY22_Income_Limits!BH57)))</f>
        <v>88750</v>
      </c>
      <c r="BJ57" s="64">
        <f>IF([1]TX_Counties_FY22_Income_Limits!BI57&gt;[1]WAIVER_TX_Counties_FY22!BJ$2,[1]TX_Counties_FY22_Income_Limits!BI57,IF([1]TX_Counties_FY22_Income_Limits!BI57&lt;[1]WAIVER_TX_Counties_FY22!BJ$2,[1]WAIVER_TX_Counties_FY22!BJ$2,IF([1]TX_Counties_FY22_Income_Limits!BI57=[1]WAIVER_TX_Counties_FY22!BJ$2,[1]TX_Counties_FY22_Income_Limits!BI57)))</f>
        <v>94150</v>
      </c>
      <c r="BK57" s="64">
        <f>IF([1]TX_Counties_FY22_Income_Limits!BJ57&gt;[1]WAIVER_TX_Counties_FY22!BK$2,[1]TX_Counties_FY22_Income_Limits!BJ57,IF([1]TX_Counties_FY22_Income_Limits!BJ57&lt;[1]WAIVER_TX_Counties_FY22!BK$2,[1]WAIVER_TX_Counties_FY22!BK$2,IF([1]TX_Counties_FY22_Income_Limits!BJ57=[1]WAIVER_TX_Counties_FY22!BK$2,[1]TX_Counties_FY22_Income_Limits!BJ57)))</f>
        <v>99530</v>
      </c>
      <c r="BL57" s="64">
        <f>IF([1]TX_Counties_FY22_Income_Limits!BK57&gt;[1]WAIVER_TX_Counties_FY22!BL$2,[1]TX_Counties_FY22_Income_Limits!BK57,IF([1]TX_Counties_FY22_Income_Limits!BK57&lt;[1]WAIVER_TX_Counties_FY22!BL$2,[1]WAIVER_TX_Counties_FY22!BL$2,IF([1]TX_Counties_FY22_Income_Limits!BK57=[1]WAIVER_TX_Counties_FY22!BL$2,[1]TX_Counties_FY22_Income_Limits!BK57)))</f>
        <v>104910</v>
      </c>
      <c r="BM57" s="64">
        <f>IF([1]TX_Counties_FY22_Income_Limits!BL57&gt;[1]WAIVER_TX_Counties_FY22!BM$2,[1]TX_Counties_FY22_Income_Limits!BL57,IF([1]TX_Counties_FY22_Income_Limits!BL57&lt;[1]WAIVER_TX_Counties_FY22!BM$2,[1]WAIVER_TX_Counties_FY22!BM$2,IF([1]TX_Counties_FY22_Income_Limits!BL57=[1]WAIVER_TX_Counties_FY22!BM$2,[1]TX_Counties_FY22_Income_Limits!BL57)))</f>
        <v>110290</v>
      </c>
      <c r="BN57" s="64">
        <f>IF([1]TX_Counties_FY22_Income_Limits!BM57&gt;[1]WAIVER_TX_Counties_FY22!BN$2,[1]TX_Counties_FY22_Income_Limits!BM57,IF([1]TX_Counties_FY22_Income_Limits!BM57&lt;[1]WAIVER_TX_Counties_FY22!BN$2,[1]WAIVER_TX_Counties_FY22!BN$2,IF([1]TX_Counties_FY22_Income_Limits!BM57=[1]WAIVER_TX_Counties_FY22!BN$2,[1]TX_Counties_FY22_Income_Limits!BM57)))</f>
        <v>115670</v>
      </c>
      <c r="BO57" s="64">
        <f>IF([1]TX_Counties_FY22_Income_Limits!BN57&gt;[1]WAIVER_TX_Counties_FY22!BO$2,[1]TX_Counties_FY22_Income_Limits!BN57,IF([1]TX_Counties_FY22_Income_Limits!BN57&lt;[1]WAIVER_TX_Counties_FY22!BO$2,[1]WAIVER_TX_Counties_FY22!BO$2,IF([1]TX_Counties_FY22_Income_Limits!BN57=[1]WAIVER_TX_Counties_FY22!BO$2,[1]TX_Counties_FY22_Income_Limits!BN57)))</f>
        <v>121050</v>
      </c>
      <c r="BP57" s="64">
        <f>IF([1]TX_Counties_FY22_Income_Limits!BO57&gt;[1]WAIVER_TX_Counties_FY22!BP$2,[1]TX_Counties_FY22_Income_Limits!BO57,IF([1]TX_Counties_FY22_Income_Limits!BO57&lt;[1]WAIVER_TX_Counties_FY22!BP$2,[1]WAIVER_TX_Counties_FY22!BP$2,IF([1]TX_Counties_FY22_Income_Limits!BO57=[1]WAIVER_TX_Counties_FY22!BP$2,[1]TX_Counties_FY22_Income_Limits!BO57)))</f>
        <v>126430</v>
      </c>
      <c r="BQ57" s="64">
        <f>IF([1]TX_Counties_FY22_Income_Limits!BP57&gt;[1]WAIVER_TX_Counties_FY22!BQ$2,[1]TX_Counties_FY22_Income_Limits!BP57,IF([1]TX_Counties_FY22_Income_Limits!BP57&lt;[1]WAIVER_TX_Counties_FY22!BQ$2,[1]WAIVER_TX_Counties_FY22!BQ$2,IF([1]TX_Counties_FY22_Income_Limits!BP57=[1]WAIVER_TX_Counties_FY22!BQ$2,[1]TX_Counties_FY22_Income_Limits!BP57)))</f>
        <v>131810</v>
      </c>
      <c r="BR57" s="64">
        <f>IF([1]TX_Counties_FY22_Income_Limits!BQ57&gt;[1]WAIVER_TX_Counties_FY22!BR$2,[1]TX_Counties_FY22_Income_Limits!BQ57,IF([1]TX_Counties_FY22_Income_Limits!BQ57&lt;[1]WAIVER_TX_Counties_FY22!BR$2,[1]WAIVER_TX_Counties_FY22!BR$2,IF([1]TX_Counties_FY22_Income_Limits!BQ57=[1]WAIVER_TX_Counties_FY22!BR$2,[1]TX_Counties_FY22_Income_Limits!BQ57)))</f>
        <v>137190</v>
      </c>
      <c r="BS57" s="64">
        <f>IF([1]TX_Counties_FY22_Income_Limits!BR57&gt;[1]WAIVER_TX_Counties_FY22!BS$2,[1]TX_Counties_FY22_Income_Limits!BR57,IF([1]TX_Counties_FY22_Income_Limits!BR57&lt;[1]WAIVER_TX_Counties_FY22!BS$2,[1]WAIVER_TX_Counties_FY22!BS$2,IF([1]TX_Counties_FY22_Income_Limits!BR57=[1]WAIVER_TX_Counties_FY22!BS$2,[1]TX_Counties_FY22_Income_Limits!BR57)))</f>
        <v>142570</v>
      </c>
      <c r="BT57" s="64">
        <f>IF([1]TX_Counties_FY22_Income_Limits!BS57&gt;[1]WAIVER_TX_Counties_FY22!BT$2,[1]TX_Counties_FY22_Income_Limits!BS57,IF([1]TX_Counties_FY22_Income_Limits!BS57&lt;[1]WAIVER_TX_Counties_FY22!BT$2,[1]WAIVER_TX_Counties_FY22!BT$2,IF([1]TX_Counties_FY22_Income_Limits!BS57=[1]WAIVER_TX_Counties_FY22!BT$2,[1]TX_Counties_FY22_Income_Limits!BS57)))</f>
        <v>147950</v>
      </c>
      <c r="BU57" s="64">
        <f>IF([1]TX_Counties_FY22_Income_Limits!BT57&gt;[1]WAIVER_TX_Counties_FY22!BU$2,[1]TX_Counties_FY22_Income_Limits!BT57,IF([1]TX_Counties_FY22_Income_Limits!BT57&lt;[1]WAIVER_TX_Counties_FY22!BU$2,[1]WAIVER_TX_Counties_FY22!BU$2,IF([1]TX_Counties_FY22_Income_Limits!BT57=[1]WAIVER_TX_Counties_FY22!BU$2,[1]TX_Counties_FY22_Income_Limits!BT57)))</f>
        <v>153330</v>
      </c>
      <c r="BV57" s="64">
        <f>IF([1]TX_Counties_FY22_Income_Limits!BU57&gt;[1]WAIVER_TX_Counties_FY22!BV$2,[1]TX_Counties_FY22_Income_Limits!BU57,IF([1]TX_Counties_FY22_Income_Limits!BU57&lt;[1]WAIVER_TX_Counties_FY22!BV$2,[1]WAIVER_TX_Counties_FY22!BV$2,IF([1]TX_Counties_FY22_Income_Limits!BU57=[1]WAIVER_TX_Counties_FY22!BV$2,[1]TX_Counties_FY22_Income_Limits!BU57)))</f>
        <v>158710</v>
      </c>
      <c r="BW57" s="64">
        <f>IF([1]TX_Counties_FY22_Income_Limits!BV57&gt;[1]WAIVER_TX_Counties_FY22!BW$2,[1]TX_Counties_FY22_Income_Limits!BV57,IF([1]TX_Counties_FY22_Income_Limits!BV57&lt;[1]WAIVER_TX_Counties_FY22!BW$2,[1]WAIVER_TX_Counties_FY22!BW$2,IF([1]TX_Counties_FY22_Income_Limits!BV57=[1]WAIVER_TX_Counties_FY22!BW$2,[1]TX_Counties_FY22_Income_Limits!BV57)))</f>
        <v>164090</v>
      </c>
      <c r="BX57" s="64">
        <f>IF([1]TX_Counties_FY22_Income_Limits!BW57&gt;[1]WAIVER_TX_Counties_FY22!BX$2,[1]TX_Counties_FY22_Income_Limits!BW57,IF([1]TX_Counties_FY22_Income_Limits!BW57&lt;[1]WAIVER_TX_Counties_FY22!BX$2,[1]WAIVER_TX_Counties_FY22!BX$2,IF([1]TX_Counties_FY22_Income_Limits!BW57=[1]WAIVER_TX_Counties_FY22!BX$2,[1]TX_Counties_FY22_Income_Limits!BW57)))</f>
        <v>169470</v>
      </c>
      <c r="BY57" s="64">
        <f>IF([1]TX_Counties_FY22_Income_Limits!BX57&gt;[1]WAIVER_TX_Counties_FY22!BY$2,[1]TX_Counties_FY22_Income_Limits!BX57,IF([1]TX_Counties_FY22_Income_Limits!BX57&lt;[1]WAIVER_TX_Counties_FY22!BY$2,[1]WAIVER_TX_Counties_FY22!BY$2,IF([1]TX_Counties_FY22_Income_Limits!BX57=[1]WAIVER_TX_Counties_FY22!BY$2,[1]TX_Counties_FY22_Income_Limits!BX57)))</f>
        <v>174850</v>
      </c>
      <c r="BZ57" s="64">
        <f>IF([1]TX_Counties_FY22_Income_Limits!BY57&gt;[1]WAIVER_TX_Counties_FY22!BZ$2,[1]TX_Counties_FY22_Income_Limits!BY57,IF([1]TX_Counties_FY22_Income_Limits!BY57&lt;[1]WAIVER_TX_Counties_FY22!BZ$2,[1]WAIVER_TX_Counties_FY22!BZ$2,IF([1]TX_Counties_FY22_Income_Limits!BY57=[1]WAIVER_TX_Counties_FY22!BZ$2,[1]TX_Counties_FY22_Income_Limits!BY57)))</f>
        <v>180230</v>
      </c>
      <c r="CA57" s="64">
        <f>IF([1]TX_Counties_FY22_Income_Limits!BZ57&gt;[1]WAIVER_TX_Counties_FY22!CA$2,[1]TX_Counties_FY22_Income_Limits!BZ57,IF([1]TX_Counties_FY22_Income_Limits!BZ57&lt;[1]WAIVER_TX_Counties_FY22!CA$2,[1]WAIVER_TX_Counties_FY22!CA$2,IF([1]TX_Counties_FY22_Income_Limits!BZ57=[1]WAIVER_TX_Counties_FY22!CA$2,[1]TX_Counties_FY22_Income_Limits!BZ57)))</f>
        <v>59709.999999999993</v>
      </c>
      <c r="CB57" s="64">
        <f>IF([1]TX_Counties_FY22_Income_Limits!CA57&gt;[1]WAIVER_TX_Counties_FY22!CB$2,[1]TX_Counties_FY22_Income_Limits!CA57,IF([1]TX_Counties_FY22_Income_Limits!CA57&lt;[1]WAIVER_TX_Counties_FY22!CB$2,[1]WAIVER_TX_Counties_FY22!CB$2,IF([1]TX_Counties_FY22_Income_Limits!CA57=[1]WAIVER_TX_Counties_FY22!CB$2,[1]TX_Counties_FY22_Income_Limits!CA57)))</f>
        <v>68240</v>
      </c>
      <c r="CC57" s="64">
        <f>IF([1]TX_Counties_FY22_Income_Limits!CB57&gt;[1]WAIVER_TX_Counties_FY22!CC$2,[1]TX_Counties_FY22_Income_Limits!CB57,IF([1]TX_Counties_FY22_Income_Limits!CB57&lt;[1]WAIVER_TX_Counties_FY22!CC$2,[1]WAIVER_TX_Counties_FY22!CC$2,IF([1]TX_Counties_FY22_Income_Limits!CB57=[1]WAIVER_TX_Counties_FY22!CC$2,[1]TX_Counties_FY22_Income_Limits!CB57)))</f>
        <v>76770</v>
      </c>
      <c r="CD57" s="64">
        <f>IF([1]TX_Counties_FY22_Income_Limits!CC57&gt;[1]WAIVER_TX_Counties_FY22!CD$2,[1]TX_Counties_FY22_Income_Limits!CC57,IF([1]TX_Counties_FY22_Income_Limits!CC57&lt;[1]WAIVER_TX_Counties_FY22!CD$2,[1]WAIVER_TX_Counties_FY22!CD$2,IF([1]TX_Counties_FY22_Income_Limits!CC57=[1]WAIVER_TX_Counties_FY22!CD$2,[1]TX_Counties_FY22_Income_Limits!CC57)))</f>
        <v>85300</v>
      </c>
      <c r="CE57" s="64">
        <f>IF([1]TX_Counties_FY22_Income_Limits!CD57&gt;[1]WAIVER_TX_Counties_FY22!CE$2,[1]TX_Counties_FY22_Income_Limits!CD57,IF([1]TX_Counties_FY22_Income_Limits!CD57&lt;[1]WAIVER_TX_Counties_FY22!CE$2,[1]WAIVER_TX_Counties_FY22!CE$2,IF([1]TX_Counties_FY22_Income_Limits!CD57=[1]WAIVER_TX_Counties_FY22!CE$2,[1]TX_Counties_FY22_Income_Limits!CD57)))</f>
        <v>92124</v>
      </c>
      <c r="CF57" s="64">
        <f>IF([1]TX_Counties_FY22_Income_Limits!CE57&gt;[1]WAIVER_TX_Counties_FY22!CF$2,[1]TX_Counties_FY22_Income_Limits!CE57,IF([1]TX_Counties_FY22_Income_Limits!CE57&lt;[1]WAIVER_TX_Counties_FY22!CF$2,[1]WAIVER_TX_Counties_FY22!CF$2,IF([1]TX_Counties_FY22_Income_Limits!CE57=[1]WAIVER_TX_Counties_FY22!CF$2,[1]TX_Counties_FY22_Income_Limits!CE57)))</f>
        <v>98948</v>
      </c>
      <c r="CG57" s="64">
        <f>IF([1]TX_Counties_FY22_Income_Limits!CF57&gt;[1]WAIVER_TX_Counties_FY22!CG$2,[1]TX_Counties_FY22_Income_Limits!CF57,IF([1]TX_Counties_FY22_Income_Limits!CF57&lt;[1]WAIVER_TX_Counties_FY22!CG$2,[1]WAIVER_TX_Counties_FY22!CG$2,IF([1]TX_Counties_FY22_Income_Limits!CF57=[1]WAIVER_TX_Counties_FY22!CG$2,[1]TX_Counties_FY22_Income_Limits!CF57)))</f>
        <v>105772</v>
      </c>
      <c r="CH57" s="64">
        <f>IF([1]TX_Counties_FY22_Income_Limits!CG57&gt;[1]WAIVER_TX_Counties_FY22!CH$2,[1]TX_Counties_FY22_Income_Limits!CG57,IF([1]TX_Counties_FY22_Income_Limits!CG57&lt;[1]WAIVER_TX_Counties_FY22!CH$2,[1]WAIVER_TX_Counties_FY22!CH$2,IF([1]TX_Counties_FY22_Income_Limits!CG57=[1]WAIVER_TX_Counties_FY22!CH$2,[1]TX_Counties_FY22_Income_Limits!CG57)))</f>
        <v>112596</v>
      </c>
      <c r="CI57" s="64">
        <f>IF([1]TX_Counties_FY22_Income_Limits!CH57&gt;[1]WAIVER_TX_Counties_FY22!CI$2,[1]TX_Counties_FY22_Income_Limits!CH57,IF([1]TX_Counties_FY22_Income_Limits!CH57&lt;[1]WAIVER_TX_Counties_FY22!CI$2,[1]WAIVER_TX_Counties_FY22!CI$2,IF([1]TX_Counties_FY22_Income_Limits!CH57=[1]WAIVER_TX_Counties_FY22!CI$2,[1]TX_Counties_FY22_Income_Limits!CH57)))</f>
        <v>119419.99999999999</v>
      </c>
      <c r="CJ57" s="64">
        <f>IF([1]TX_Counties_FY22_Income_Limits!CI57&gt;[1]WAIVER_TX_Counties_FY22!CJ$2,[1]TX_Counties_FY22_Income_Limits!CI57,IF([1]TX_Counties_FY22_Income_Limits!CI57&lt;[1]WAIVER_TX_Counties_FY22!CJ$2,[1]WAIVER_TX_Counties_FY22!CJ$2,IF([1]TX_Counties_FY22_Income_Limits!CI57=[1]WAIVER_TX_Counties_FY22!CJ$2,[1]TX_Counties_FY22_Income_Limits!CI57)))</f>
        <v>126244</v>
      </c>
      <c r="CK57" s="64">
        <f>IF([1]TX_Counties_FY22_Income_Limits!CJ57&gt;[1]WAIVER_TX_Counties_FY22!CK$2,[1]TX_Counties_FY22_Income_Limits!CJ57,IF([1]TX_Counties_FY22_Income_Limits!CJ57&lt;[1]WAIVER_TX_Counties_FY22!CK$2,[1]WAIVER_TX_Counties_FY22!CK$2,IF([1]TX_Counties_FY22_Income_Limits!CJ57=[1]WAIVER_TX_Counties_FY22!CK$2,[1]TX_Counties_FY22_Income_Limits!CJ57)))</f>
        <v>133068</v>
      </c>
      <c r="CL57" s="64">
        <f>IF([1]TX_Counties_FY22_Income_Limits!CK57&gt;[1]WAIVER_TX_Counties_FY22!CL$2,[1]TX_Counties_FY22_Income_Limits!CK57,IF([1]TX_Counties_FY22_Income_Limits!CK57&lt;[1]WAIVER_TX_Counties_FY22!CL$2,[1]WAIVER_TX_Counties_FY22!CL$2,IF([1]TX_Counties_FY22_Income_Limits!CK57=[1]WAIVER_TX_Counties_FY22!CL$2,[1]TX_Counties_FY22_Income_Limits!CK57)))</f>
        <v>139892</v>
      </c>
      <c r="CM57" s="64">
        <f>IF([1]TX_Counties_FY22_Income_Limits!CL57&gt;[1]WAIVER_TX_Counties_FY22!CM$2,[1]TX_Counties_FY22_Income_Limits!CL57,IF([1]TX_Counties_FY22_Income_Limits!CL57&lt;[1]WAIVER_TX_Counties_FY22!CM$2,[1]WAIVER_TX_Counties_FY22!CM$2,IF([1]TX_Counties_FY22_Income_Limits!CL57=[1]WAIVER_TX_Counties_FY22!CM$2,[1]TX_Counties_FY22_Income_Limits!CL57)))</f>
        <v>146716</v>
      </c>
      <c r="CN57" s="64">
        <f>IF([1]TX_Counties_FY22_Income_Limits!CM57&gt;[1]WAIVER_TX_Counties_FY22!CN$2,[1]TX_Counties_FY22_Income_Limits!CM57,IF([1]TX_Counties_FY22_Income_Limits!CM57&lt;[1]WAIVER_TX_Counties_FY22!CN$2,[1]WAIVER_TX_Counties_FY22!CN$2,IF([1]TX_Counties_FY22_Income_Limits!CM57=[1]WAIVER_TX_Counties_FY22!CN$2,[1]TX_Counties_FY22_Income_Limits!CM57)))</f>
        <v>153540</v>
      </c>
      <c r="CO57" s="64">
        <f>IF([1]TX_Counties_FY22_Income_Limits!CN57&gt;[1]WAIVER_TX_Counties_FY22!CO$2,[1]TX_Counties_FY22_Income_Limits!CN57,IF([1]TX_Counties_FY22_Income_Limits!CN57&lt;[1]WAIVER_TX_Counties_FY22!CO$2,[1]WAIVER_TX_Counties_FY22!CO$2,IF([1]TX_Counties_FY22_Income_Limits!CN57=[1]WAIVER_TX_Counties_FY22!CO$2,[1]TX_Counties_FY22_Income_Limits!CN57)))</f>
        <v>160364</v>
      </c>
      <c r="CP57" s="64">
        <f>IF([1]TX_Counties_FY22_Income_Limits!CO57&gt;[1]WAIVER_TX_Counties_FY22!CP$2,[1]TX_Counties_FY22_Income_Limits!CO57,IF([1]TX_Counties_FY22_Income_Limits!CO57&lt;[1]WAIVER_TX_Counties_FY22!CP$2,[1]WAIVER_TX_Counties_FY22!CP$2,IF([1]TX_Counties_FY22_Income_Limits!CO57=[1]WAIVER_TX_Counties_FY22!CP$2,[1]TX_Counties_FY22_Income_Limits!CO57)))</f>
        <v>167188</v>
      </c>
      <c r="CQ57" s="64">
        <f>IF([1]TX_Counties_FY22_Income_Limits!CP57&gt;[1]WAIVER_TX_Counties_FY22!CQ$2,[1]TX_Counties_FY22_Income_Limits!CP57,IF([1]TX_Counties_FY22_Income_Limits!CP57&lt;[1]WAIVER_TX_Counties_FY22!CQ$2,[1]WAIVER_TX_Counties_FY22!CQ$2,IF([1]TX_Counties_FY22_Income_Limits!CP57=[1]WAIVER_TX_Counties_FY22!CQ$2,[1]TX_Counties_FY22_Income_Limits!CP57)))</f>
        <v>174012</v>
      </c>
      <c r="CR57" s="64">
        <f>IF([1]TX_Counties_FY22_Income_Limits!CQ57&gt;[1]WAIVER_TX_Counties_FY22!CR$2,[1]TX_Counties_FY22_Income_Limits!CQ57,IF([1]TX_Counties_FY22_Income_Limits!CQ57&lt;[1]WAIVER_TX_Counties_FY22!CR$2,[1]WAIVER_TX_Counties_FY22!CR$2,IF([1]TX_Counties_FY22_Income_Limits!CQ57=[1]WAIVER_TX_Counties_FY22!CR$2,[1]TX_Counties_FY22_Income_Limits!CQ57)))</f>
        <v>180836</v>
      </c>
      <c r="CS57" s="64">
        <f>IF([1]TX_Counties_FY22_Income_Limits!CR57&gt;[1]WAIVER_TX_Counties_FY22!CS$2,[1]TX_Counties_FY22_Income_Limits!CR57,IF([1]TX_Counties_FY22_Income_Limits!CR57&lt;[1]WAIVER_TX_Counties_FY22!CS$2,[1]WAIVER_TX_Counties_FY22!CS$2,IF([1]TX_Counties_FY22_Income_Limits!CR57=[1]WAIVER_TX_Counties_FY22!CS$2,[1]TX_Counties_FY22_Income_Limits!CR57)))</f>
        <v>187660</v>
      </c>
      <c r="CT57" s="64">
        <f>IF([1]TX_Counties_FY22_Income_Limits!CS57&gt;[1]WAIVER_TX_Counties_FY22!CT$2,[1]TX_Counties_FY22_Income_Limits!CS57,IF([1]TX_Counties_FY22_Income_Limits!CS57&lt;[1]WAIVER_TX_Counties_FY22!CT$2,[1]WAIVER_TX_Counties_FY22!CT$2,IF([1]TX_Counties_FY22_Income_Limits!CS57=[1]WAIVER_TX_Counties_FY22!CT$2,[1]TX_Counties_FY22_Income_Limits!CS57)))</f>
        <v>194484</v>
      </c>
      <c r="CU57" s="64">
        <f>IF([1]TX_Counties_FY22_Income_Limits!CT57&gt;[1]WAIVER_TX_Counties_FY22!CU$2,[1]TX_Counties_FY22_Income_Limits!CT57,IF([1]TX_Counties_FY22_Income_Limits!CT57&lt;[1]WAIVER_TX_Counties_FY22!CU$2,[1]WAIVER_TX_Counties_FY22!CU$2,IF([1]TX_Counties_FY22_Income_Limits!CT57=[1]WAIVER_TX_Counties_FY22!CU$2,[1]TX_Counties_FY22_Income_Limits!CT57)))</f>
        <v>201308</v>
      </c>
      <c r="CV57" s="64">
        <f>IF([1]TX_Counties_FY22_Income_Limits!CU57&gt;[1]WAIVER_TX_Counties_FY22!CV$2,[1]TX_Counties_FY22_Income_Limits!CU57,IF([1]TX_Counties_FY22_Income_Limits!CU57&lt;[1]WAIVER_TX_Counties_FY22!CV$2,[1]WAIVER_TX_Counties_FY22!CV$2,IF([1]TX_Counties_FY22_Income_Limits!CU57=[1]WAIVER_TX_Counties_FY22!CV$2,[1]TX_Counties_FY22_Income_Limits!CU57)))</f>
        <v>208132</v>
      </c>
      <c r="CW57" s="64">
        <f>IF([1]TX_Counties_FY22_Income_Limits!CV57&gt;[1]WAIVER_TX_Counties_FY22!CW$2,[1]TX_Counties_FY22_Income_Limits!CV57,IF([1]TX_Counties_FY22_Income_Limits!CV57&lt;[1]WAIVER_TX_Counties_FY22!CW$2,[1]WAIVER_TX_Counties_FY22!CW$2,IF([1]TX_Counties_FY22_Income_Limits!CV57=[1]WAIVER_TX_Counties_FY22!CW$2,[1]TX_Counties_FY22_Income_Limits!CV57)))</f>
        <v>214956</v>
      </c>
      <c r="CX57" s="64">
        <f>IF([1]TX_Counties_FY22_Income_Limits!CW57&gt;[1]WAIVER_TX_Counties_FY22!CX$2,[1]TX_Counties_FY22_Income_Limits!CW57,IF([1]TX_Counties_FY22_Income_Limits!CW57&lt;[1]WAIVER_TX_Counties_FY22!CX$2,[1]WAIVER_TX_Counties_FY22!CX$2,IF([1]TX_Counties_FY22_Income_Limits!CW57=[1]WAIVER_TX_Counties_FY22!CX$2,[1]TX_Counties_FY22_Income_Limits!CW57)))</f>
        <v>221780</v>
      </c>
      <c r="CY57" s="64">
        <f>IF([1]TX_Counties_FY22_Income_Limits!CX57&gt;[1]WAIVER_TX_Counties_FY22!CY$2,[1]TX_Counties_FY22_Income_Limits!CX57,IF([1]TX_Counties_FY22_Income_Limits!CX57&lt;[1]WAIVER_TX_Counties_FY22!CY$2,[1]WAIVER_TX_Counties_FY22!CY$2,IF([1]TX_Counties_FY22_Income_Limits!CX57=[1]WAIVER_TX_Counties_FY22!CY$2,[1]TX_Counties_FY22_Income_Limits!CX57)))</f>
        <v>228604</v>
      </c>
      <c r="CZ57" s="64">
        <f>IF([1]TX_Counties_FY22_Income_Limits!CY57&gt;[1]WAIVER_TX_Counties_FY22!CZ$2,[1]TX_Counties_FY22_Income_Limits!CY57,IF([1]TX_Counties_FY22_Income_Limits!CY57&lt;[1]WAIVER_TX_Counties_FY22!CZ$2,[1]WAIVER_TX_Counties_FY22!CZ$2,IF([1]TX_Counties_FY22_Income_Limits!CY57=[1]WAIVER_TX_Counties_FY22!CZ$2,[1]TX_Counties_FY22_Income_Limits!CY57)))</f>
        <v>71652</v>
      </c>
      <c r="DA57" s="64">
        <f>IF([1]TX_Counties_FY22_Income_Limits!CZ57&gt;[1]WAIVER_TX_Counties_FY22!DA$2,[1]TX_Counties_FY22_Income_Limits!CZ57,IF([1]TX_Counties_FY22_Income_Limits!CZ57&lt;[1]WAIVER_TX_Counties_FY22!DA$2,[1]WAIVER_TX_Counties_FY22!DA$2,IF([1]TX_Counties_FY22_Income_Limits!CZ57=[1]WAIVER_TX_Counties_FY22!DA$2,[1]TX_Counties_FY22_Income_Limits!CZ57)))</f>
        <v>81888</v>
      </c>
      <c r="DB57" s="64">
        <f>IF([1]TX_Counties_FY22_Income_Limits!DA57&gt;[1]WAIVER_TX_Counties_FY22!DB$2,[1]TX_Counties_FY22_Income_Limits!DA57,IF([1]TX_Counties_FY22_Income_Limits!DA57&lt;[1]WAIVER_TX_Counties_FY22!DB$2,[1]WAIVER_TX_Counties_FY22!DB$2,IF([1]TX_Counties_FY22_Income_Limits!DA57=[1]WAIVER_TX_Counties_FY22!DB$2,[1]TX_Counties_FY22_Income_Limits!DA57)))</f>
        <v>92124</v>
      </c>
      <c r="DC57" s="64">
        <f>IF([1]TX_Counties_FY22_Income_Limits!DB57&gt;[1]WAIVER_TX_Counties_FY22!DC$2,[1]TX_Counties_FY22_Income_Limits!DB57,IF([1]TX_Counties_FY22_Income_Limits!DB57&lt;[1]WAIVER_TX_Counties_FY22!DC$2,[1]WAIVER_TX_Counties_FY22!DC$2,IF([1]TX_Counties_FY22_Income_Limits!DB57=[1]WAIVER_TX_Counties_FY22!DC$2,[1]TX_Counties_FY22_Income_Limits!DB57)))</f>
        <v>102360</v>
      </c>
      <c r="DD57" s="64">
        <f>IF([1]TX_Counties_FY22_Income_Limits!DC57&gt;[1]WAIVER_TX_Counties_FY22!DD$2,[1]TX_Counties_FY22_Income_Limits!DC57,IF([1]TX_Counties_FY22_Income_Limits!DC57&lt;[1]WAIVER_TX_Counties_FY22!DD$2,[1]WAIVER_TX_Counties_FY22!DD$2,IF([1]TX_Counties_FY22_Income_Limits!DC57=[1]WAIVER_TX_Counties_FY22!DD$2,[1]TX_Counties_FY22_Income_Limits!DC57)))</f>
        <v>110548.8</v>
      </c>
      <c r="DE57" s="64">
        <f>IF([1]TX_Counties_FY22_Income_Limits!DD57&gt;[1]WAIVER_TX_Counties_FY22!DE$2,[1]TX_Counties_FY22_Income_Limits!DD57,IF([1]TX_Counties_FY22_Income_Limits!DD57&lt;[1]WAIVER_TX_Counties_FY22!DE$2,[1]WAIVER_TX_Counties_FY22!DE$2,IF([1]TX_Counties_FY22_Income_Limits!DD57=[1]WAIVER_TX_Counties_FY22!DE$2,[1]TX_Counties_FY22_Income_Limits!DD57)))</f>
        <v>118737.59999999999</v>
      </c>
      <c r="DF57" s="64">
        <f>IF([1]TX_Counties_FY22_Income_Limits!DE57&gt;[1]WAIVER_TX_Counties_FY22!DF$2,[1]TX_Counties_FY22_Income_Limits!DE57,IF([1]TX_Counties_FY22_Income_Limits!DE57&lt;[1]WAIVER_TX_Counties_FY22!DF$2,[1]WAIVER_TX_Counties_FY22!DF$2,IF([1]TX_Counties_FY22_Income_Limits!DE57=[1]WAIVER_TX_Counties_FY22!DF$2,[1]TX_Counties_FY22_Income_Limits!DE57)))</f>
        <v>126926.39999999999</v>
      </c>
      <c r="DG57" s="64">
        <f>IF([1]TX_Counties_FY22_Income_Limits!DF57&gt;[1]WAIVER_TX_Counties_FY22!DG$2,[1]TX_Counties_FY22_Income_Limits!DF57,IF([1]TX_Counties_FY22_Income_Limits!DF57&lt;[1]WAIVER_TX_Counties_FY22!DG$2,[1]WAIVER_TX_Counties_FY22!DG$2,IF([1]TX_Counties_FY22_Income_Limits!DF57=[1]WAIVER_TX_Counties_FY22!DG$2,[1]TX_Counties_FY22_Income_Limits!DF57)))</f>
        <v>135115.20000000001</v>
      </c>
      <c r="DH57" s="64">
        <f>IF([1]TX_Counties_FY22_Income_Limits!DG57&gt;[1]WAIVER_TX_Counties_FY22!DH$2,[1]TX_Counties_FY22_Income_Limits!DG57,IF([1]TX_Counties_FY22_Income_Limits!DG57&lt;[1]WAIVER_TX_Counties_FY22!DH$2,[1]WAIVER_TX_Counties_FY22!DH$2,IF([1]TX_Counties_FY22_Income_Limits!DG57=[1]WAIVER_TX_Counties_FY22!DH$2,[1]TX_Counties_FY22_Income_Limits!DG57)))</f>
        <v>143304</v>
      </c>
      <c r="DI57" s="64">
        <f>IF([1]TX_Counties_FY22_Income_Limits!DH57&gt;[1]WAIVER_TX_Counties_FY22!DI$2,[1]TX_Counties_FY22_Income_Limits!DH57,IF([1]TX_Counties_FY22_Income_Limits!DH57&lt;[1]WAIVER_TX_Counties_FY22!DI$2,[1]WAIVER_TX_Counties_FY22!DI$2,IF([1]TX_Counties_FY22_Income_Limits!DH57=[1]WAIVER_TX_Counties_FY22!DI$2,[1]TX_Counties_FY22_Income_Limits!DH57)))</f>
        <v>151492.79999999999</v>
      </c>
      <c r="DJ57" s="64">
        <f>IF([1]TX_Counties_FY22_Income_Limits!DI57&gt;[1]WAIVER_TX_Counties_FY22!DJ$2,[1]TX_Counties_FY22_Income_Limits!DI57,IF([1]TX_Counties_FY22_Income_Limits!DI57&lt;[1]WAIVER_TX_Counties_FY22!DJ$2,[1]WAIVER_TX_Counties_FY22!DJ$2,IF([1]TX_Counties_FY22_Income_Limits!DI57=[1]WAIVER_TX_Counties_FY22!DJ$2,[1]TX_Counties_FY22_Income_Limits!DI57)))</f>
        <v>159681.59999999998</v>
      </c>
      <c r="DK57" s="64">
        <f>IF([1]TX_Counties_FY22_Income_Limits!DJ57&gt;[1]WAIVER_TX_Counties_FY22!DK$2,[1]TX_Counties_FY22_Income_Limits!DJ57,IF([1]TX_Counties_FY22_Income_Limits!DJ57&lt;[1]WAIVER_TX_Counties_FY22!DK$2,[1]WAIVER_TX_Counties_FY22!DK$2,IF([1]TX_Counties_FY22_Income_Limits!DJ57=[1]WAIVER_TX_Counties_FY22!DK$2,[1]TX_Counties_FY22_Income_Limits!DJ57)))</f>
        <v>167870.39999999997</v>
      </c>
      <c r="DL57" s="64">
        <f>IF([1]TX_Counties_FY22_Income_Limits!DK57&gt;[1]WAIVER_TX_Counties_FY22!DL$2,[1]TX_Counties_FY22_Income_Limits!DK57,IF([1]TX_Counties_FY22_Income_Limits!DK57&lt;[1]WAIVER_TX_Counties_FY22!DL$2,[1]WAIVER_TX_Counties_FY22!DL$2,IF([1]TX_Counties_FY22_Income_Limits!DK57=[1]WAIVER_TX_Counties_FY22!DL$2,[1]TX_Counties_FY22_Income_Limits!DK57)))</f>
        <v>176059.19999999995</v>
      </c>
      <c r="DM57" s="64">
        <f>IF([1]TX_Counties_FY22_Income_Limits!DL57&gt;[1]WAIVER_TX_Counties_FY22!DM$2,[1]TX_Counties_FY22_Income_Limits!DL57,IF([1]TX_Counties_FY22_Income_Limits!DL57&lt;[1]WAIVER_TX_Counties_FY22!DM$2,[1]WAIVER_TX_Counties_FY22!DM$2,IF([1]TX_Counties_FY22_Income_Limits!DL57=[1]WAIVER_TX_Counties_FY22!DM$2,[1]TX_Counties_FY22_Income_Limits!DL57)))</f>
        <v>184247.99999999994</v>
      </c>
      <c r="DN57" s="64">
        <f>IF([1]TX_Counties_FY22_Income_Limits!DM57&gt;[1]WAIVER_TX_Counties_FY22!DN$2,[1]TX_Counties_FY22_Income_Limits!DM57,IF([1]TX_Counties_FY22_Income_Limits!DM57&lt;[1]WAIVER_TX_Counties_FY22!DN$2,[1]WAIVER_TX_Counties_FY22!DN$2,IF([1]TX_Counties_FY22_Income_Limits!DM57=[1]WAIVER_TX_Counties_FY22!DN$2,[1]TX_Counties_FY22_Income_Limits!DM57)))</f>
        <v>192436.79999999993</v>
      </c>
      <c r="DO57" s="64">
        <f>IF([1]TX_Counties_FY22_Income_Limits!DN57&gt;[1]WAIVER_TX_Counties_FY22!DO$2,[1]TX_Counties_FY22_Income_Limits!DN57,IF([1]TX_Counties_FY22_Income_Limits!DN57&lt;[1]WAIVER_TX_Counties_FY22!DO$2,[1]WAIVER_TX_Counties_FY22!DO$2,IF([1]TX_Counties_FY22_Income_Limits!DN57=[1]WAIVER_TX_Counties_FY22!DO$2,[1]TX_Counties_FY22_Income_Limits!DN57)))</f>
        <v>200625.59999999992</v>
      </c>
      <c r="DP57" s="64">
        <f>IF([1]TX_Counties_FY22_Income_Limits!DO57&gt;[1]WAIVER_TX_Counties_FY22!DP$2,[1]TX_Counties_FY22_Income_Limits!DO57,IF([1]TX_Counties_FY22_Income_Limits!DO57&lt;[1]WAIVER_TX_Counties_FY22!DP$2,[1]WAIVER_TX_Counties_FY22!DP$2,IF([1]TX_Counties_FY22_Income_Limits!DO57=[1]WAIVER_TX_Counties_FY22!DP$2,[1]TX_Counties_FY22_Income_Limits!DO57)))</f>
        <v>208814.39999999991</v>
      </c>
      <c r="DQ57" s="64">
        <f>IF([1]TX_Counties_FY22_Income_Limits!DP57&gt;[1]WAIVER_TX_Counties_FY22!DQ$2,[1]TX_Counties_FY22_Income_Limits!DP57,IF([1]TX_Counties_FY22_Income_Limits!DP57&lt;[1]WAIVER_TX_Counties_FY22!DQ$2,[1]WAIVER_TX_Counties_FY22!DQ$2,IF([1]TX_Counties_FY22_Income_Limits!DP57=[1]WAIVER_TX_Counties_FY22!DQ$2,[1]TX_Counties_FY22_Income_Limits!DP57)))</f>
        <v>217003.1999999999</v>
      </c>
      <c r="DR57" s="64">
        <f>IF([1]TX_Counties_FY22_Income_Limits!DQ57&gt;[1]WAIVER_TX_Counties_FY22!DR$2,[1]TX_Counties_FY22_Income_Limits!DQ57,IF([1]TX_Counties_FY22_Income_Limits!DQ57&lt;[1]WAIVER_TX_Counties_FY22!DR$2,[1]WAIVER_TX_Counties_FY22!DR$2,IF([1]TX_Counties_FY22_Income_Limits!DQ57=[1]WAIVER_TX_Counties_FY22!DR$2,[1]TX_Counties_FY22_Income_Limits!DQ57)))</f>
        <v>225191.99999999988</v>
      </c>
      <c r="DS57" s="64">
        <f>IF([1]TX_Counties_FY22_Income_Limits!DR57&gt;[1]WAIVER_TX_Counties_FY22!DS$2,[1]TX_Counties_FY22_Income_Limits!DR57,IF([1]TX_Counties_FY22_Income_Limits!DR57&lt;[1]WAIVER_TX_Counties_FY22!DS$2,[1]WAIVER_TX_Counties_FY22!DS$2,IF([1]TX_Counties_FY22_Income_Limits!DR57=[1]WAIVER_TX_Counties_FY22!DS$2,[1]TX_Counties_FY22_Income_Limits!DR57)))</f>
        <v>233380.79999999987</v>
      </c>
      <c r="DT57" s="64">
        <f>IF([1]TX_Counties_FY22_Income_Limits!DS57&gt;[1]WAIVER_TX_Counties_FY22!DT$2,[1]TX_Counties_FY22_Income_Limits!DS57,IF([1]TX_Counties_FY22_Income_Limits!DS57&lt;[1]WAIVER_TX_Counties_FY22!DT$2,[1]WAIVER_TX_Counties_FY22!DT$2,IF([1]TX_Counties_FY22_Income_Limits!DS57=[1]WAIVER_TX_Counties_FY22!DT$2,[1]TX_Counties_FY22_Income_Limits!DS57)))</f>
        <v>241569.59999999986</v>
      </c>
      <c r="DU57" s="64">
        <f>IF([1]TX_Counties_FY22_Income_Limits!DT57&gt;[1]WAIVER_TX_Counties_FY22!DU$2,[1]TX_Counties_FY22_Income_Limits!DT57,IF([1]TX_Counties_FY22_Income_Limits!DT57&lt;[1]WAIVER_TX_Counties_FY22!DU$2,[1]WAIVER_TX_Counties_FY22!DU$2,IF([1]TX_Counties_FY22_Income_Limits!DT57=[1]WAIVER_TX_Counties_FY22!DU$2,[1]TX_Counties_FY22_Income_Limits!DT57)))</f>
        <v>249758.39999999985</v>
      </c>
      <c r="DV57" s="64">
        <f>IF([1]TX_Counties_FY22_Income_Limits!DU57&gt;[1]WAIVER_TX_Counties_FY22!DV$2,[1]TX_Counties_FY22_Income_Limits!DU57,IF([1]TX_Counties_FY22_Income_Limits!DU57&lt;[1]WAIVER_TX_Counties_FY22!DV$2,[1]WAIVER_TX_Counties_FY22!DV$2,IF([1]TX_Counties_FY22_Income_Limits!DU57=[1]WAIVER_TX_Counties_FY22!DV$2,[1]TX_Counties_FY22_Income_Limits!DU57)))</f>
        <v>257947.19999999984</v>
      </c>
      <c r="DW57" s="64">
        <f>IF([1]TX_Counties_FY22_Income_Limits!DV57&gt;[1]WAIVER_TX_Counties_FY22!DW$2,[1]TX_Counties_FY22_Income_Limits!DV57,IF([1]TX_Counties_FY22_Income_Limits!DV57&lt;[1]WAIVER_TX_Counties_FY22!DW$2,[1]WAIVER_TX_Counties_FY22!DW$2,IF([1]TX_Counties_FY22_Income_Limits!DV57=[1]WAIVER_TX_Counties_FY22!DW$2,[1]TX_Counties_FY22_Income_Limits!DV57)))</f>
        <v>266135.99999999983</v>
      </c>
      <c r="DX57" s="64">
        <f>IF([1]TX_Counties_FY22_Income_Limits!DW57&gt;[1]WAIVER_TX_Counties_FY22!DX$2,[1]TX_Counties_FY22_Income_Limits!DW57,IF([1]TX_Counties_FY22_Income_Limits!DW57&lt;[1]WAIVER_TX_Counties_FY22!DX$2,[1]WAIVER_TX_Counties_FY22!DX$2,IF([1]TX_Counties_FY22_Income_Limits!DW57=[1]WAIVER_TX_Counties_FY22!DX$2,[1]TX_Counties_FY22_Income_Limits!DW57)))</f>
        <v>274324.79999999981</v>
      </c>
    </row>
    <row r="58" spans="1:129" ht="14.45">
      <c r="A58" s="65" t="s">
        <v>247</v>
      </c>
      <c r="B58" s="65" t="str">
        <f t="shared" si="5"/>
        <v>YES</v>
      </c>
      <c r="C58" s="64">
        <f>[1]TX_Counties_FY22_Income_Limits!B58</f>
        <v>76700</v>
      </c>
      <c r="D58" s="64">
        <f>IF([1]TX_Counties_FY22_Income_Limits!C58&gt;[1]WAIVER_TX_Counties_FY22!D$2,[1]TX_Counties_FY22_Income_Limits!C58,IF([1]TX_Counties_FY22_Income_Limits!C58&lt;[1]WAIVER_TX_Counties_FY22!D$2,[1]WAIVER_TX_Counties_FY22!D$2,IF([1]TX_Counties_FY22_Income_Limits!C58=[1]WAIVER_TX_Counties_FY22!D$2,[1]TX_Counties_FY22_Income_Limits!C58)))</f>
        <v>17650</v>
      </c>
      <c r="E58" s="64">
        <f>IF([1]TX_Counties_FY22_Income_Limits!D58&gt;[1]WAIVER_TX_Counties_FY22!E$2,[1]TX_Counties_FY22_Income_Limits!D58,IF([1]TX_Counties_FY22_Income_Limits!D58&lt;[1]WAIVER_TX_Counties_FY22!E$2,[1]WAIVER_TX_Counties_FY22!E$2,IF([1]TX_Counties_FY22_Income_Limits!D58=[1]WAIVER_TX_Counties_FY22!E$2,[1]TX_Counties_FY22_Income_Limits!D58)))</f>
        <v>20200</v>
      </c>
      <c r="F58" s="64">
        <f>IF([1]TX_Counties_FY22_Income_Limits!E58&gt;[1]WAIVER_TX_Counties_FY22!F$2,[1]TX_Counties_FY22_Income_Limits!E58,IF([1]TX_Counties_FY22_Income_Limits!E58&lt;[1]WAIVER_TX_Counties_FY22!F$2,[1]WAIVER_TX_Counties_FY22!F$2,IF([1]TX_Counties_FY22_Income_Limits!E58=[1]WAIVER_TX_Counties_FY22!F$2,[1]TX_Counties_FY22_Income_Limits!E58)))</f>
        <v>23030</v>
      </c>
      <c r="G58" s="64">
        <f>IF([1]TX_Counties_FY22_Income_Limits!F58&gt;[1]WAIVER_TX_Counties_FY22!G$2,[1]TX_Counties_FY22_Income_Limits!F58,IF([1]TX_Counties_FY22_Income_Limits!F58&lt;[1]WAIVER_TX_Counties_FY22!G$2,[1]WAIVER_TX_Counties_FY22!G$2,IF([1]TX_Counties_FY22_Income_Limits!F58=[1]WAIVER_TX_Counties_FY22!G$2,[1]TX_Counties_FY22_Income_Limits!F58)))</f>
        <v>27750</v>
      </c>
      <c r="H58" s="64">
        <f>IF([1]TX_Counties_FY22_Income_Limits!G58&gt;[1]WAIVER_TX_Counties_FY22!H$2,[1]TX_Counties_FY22_Income_Limits!G58,IF([1]TX_Counties_FY22_Income_Limits!G58&lt;[1]WAIVER_TX_Counties_FY22!H$2,[1]WAIVER_TX_Counties_FY22!H$2,IF([1]TX_Counties_FY22_Income_Limits!G58=[1]WAIVER_TX_Counties_FY22!H$2,[1]TX_Counties_FY22_Income_Limits!G58)))</f>
        <v>32470</v>
      </c>
      <c r="I58" s="64">
        <f>IF([1]TX_Counties_FY22_Income_Limits!H58&gt;[1]WAIVER_TX_Counties_FY22!I$2,[1]TX_Counties_FY22_Income_Limits!H58,IF([1]TX_Counties_FY22_Income_Limits!H58&lt;[1]WAIVER_TX_Counties_FY22!I$2,[1]WAIVER_TX_Counties_FY22!I$2,IF([1]TX_Counties_FY22_Income_Limits!H58=[1]WAIVER_TX_Counties_FY22!I$2,[1]TX_Counties_FY22_Income_Limits!H58)))</f>
        <v>37190</v>
      </c>
      <c r="J58" s="64">
        <f>IF([1]TX_Counties_FY22_Income_Limits!I58&gt;[1]WAIVER_TX_Counties_FY22!J$2,[1]TX_Counties_FY22_Income_Limits!I58,IF([1]TX_Counties_FY22_Income_Limits!I58&lt;[1]WAIVER_TX_Counties_FY22!J$2,[1]WAIVER_TX_Counties_FY22!J$2,IF([1]TX_Counties_FY22_Income_Limits!I58=[1]WAIVER_TX_Counties_FY22!J$2,[1]TX_Counties_FY22_Income_Limits!I58)))</f>
        <v>41910</v>
      </c>
      <c r="K58" s="64">
        <f>IF([1]TX_Counties_FY22_Income_Limits!J58&gt;[1]WAIVER_TX_Counties_FY22!K$2,[1]TX_Counties_FY22_Income_Limits!J58,IF([1]TX_Counties_FY22_Income_Limits!J58&lt;[1]WAIVER_TX_Counties_FY22!K$2,[1]WAIVER_TX_Counties_FY22!K$2,IF([1]TX_Counties_FY22_Income_Limits!J58=[1]WAIVER_TX_Counties_FY22!K$2,[1]TX_Counties_FY22_Income_Limits!J58)))</f>
        <v>45650</v>
      </c>
      <c r="L58" s="64">
        <f>IF([1]TX_Counties_FY22_Income_Limits!K58&gt;[1]WAIVER_TX_Counties_FY22!L$2,[1]TX_Counties_FY22_Income_Limits!K58,IF([1]TX_Counties_FY22_Income_Limits!K58&lt;[1]WAIVER_TX_Counties_FY22!L$2,[1]WAIVER_TX_Counties_FY22!L$2,IF([1]TX_Counties_FY22_Income_Limits!K58=[1]WAIVER_TX_Counties_FY22!L$2,[1]TX_Counties_FY22_Income_Limits!K58)))</f>
        <v>58799.999999999993</v>
      </c>
      <c r="M58" s="64">
        <f>IF([1]TX_Counties_FY22_Income_Limits!L58&gt;[1]WAIVER_TX_Counties_FY22!M$2,[1]TX_Counties_FY22_Income_Limits!L58,IF([1]TX_Counties_FY22_Income_Limits!L58&lt;[1]WAIVER_TX_Counties_FY22!M$2,[1]WAIVER_TX_Counties_FY22!M$2,IF([1]TX_Counties_FY22_Income_Limits!L58=[1]WAIVER_TX_Counties_FY22!M$2,[1]TX_Counties_FY22_Income_Limits!L58)))</f>
        <v>62160</v>
      </c>
      <c r="N58" s="64">
        <f>IF([1]TX_Counties_FY22_Income_Limits!M58&gt;[1]WAIVER_TX_Counties_FY22!N$2,[1]TX_Counties_FY22_Income_Limits!M58,IF([1]TX_Counties_FY22_Income_Limits!M58&lt;[1]WAIVER_TX_Counties_FY22!N$2,[1]WAIVER_TX_Counties_FY22!N$2,IF([1]TX_Counties_FY22_Income_Limits!M58=[1]WAIVER_TX_Counties_FY22!N$2,[1]TX_Counties_FY22_Income_Limits!M58)))</f>
        <v>65520.000000000007</v>
      </c>
      <c r="O58" s="64">
        <f>IF([1]TX_Counties_FY22_Income_Limits!N58&gt;[1]WAIVER_TX_Counties_FY22!O$2,[1]TX_Counties_FY22_Income_Limits!N58,IF([1]TX_Counties_FY22_Income_Limits!N58&lt;[1]WAIVER_TX_Counties_FY22!O$2,[1]WAIVER_TX_Counties_FY22!O$2,IF([1]TX_Counties_FY22_Income_Limits!N58=[1]WAIVER_TX_Counties_FY22!O$2,[1]TX_Counties_FY22_Income_Limits!N58)))</f>
        <v>68880.000000000015</v>
      </c>
      <c r="P58" s="64">
        <f>IF([1]TX_Counties_FY22_Income_Limits!O58&gt;[1]WAIVER_TX_Counties_FY22!P$2,[1]TX_Counties_FY22_Income_Limits!O58,IF([1]TX_Counties_FY22_Income_Limits!O58&lt;[1]WAIVER_TX_Counties_FY22!P$2,[1]WAIVER_TX_Counties_FY22!P$2,IF([1]TX_Counties_FY22_Income_Limits!O58=[1]WAIVER_TX_Counties_FY22!P$2,[1]TX_Counties_FY22_Income_Limits!O58)))</f>
        <v>72240.000000000029</v>
      </c>
      <c r="Q58" s="64">
        <f>IF([1]TX_Counties_FY22_Income_Limits!P58&gt;[1]WAIVER_TX_Counties_FY22!Q$2,[1]TX_Counties_FY22_Income_Limits!P58,IF([1]TX_Counties_FY22_Income_Limits!P58&lt;[1]WAIVER_TX_Counties_FY22!Q$2,[1]WAIVER_TX_Counties_FY22!Q$2,IF([1]TX_Counties_FY22_Income_Limits!P58=[1]WAIVER_TX_Counties_FY22!Q$2,[1]TX_Counties_FY22_Income_Limits!P58)))</f>
        <v>75600.000000000044</v>
      </c>
      <c r="R58" s="64">
        <f>IF([1]TX_Counties_FY22_Income_Limits!Q58&gt;[1]WAIVER_TX_Counties_FY22!R$2,[1]TX_Counties_FY22_Income_Limits!Q58,IF([1]TX_Counties_FY22_Income_Limits!Q58&lt;[1]WAIVER_TX_Counties_FY22!R$2,[1]WAIVER_TX_Counties_FY22!R$2,IF([1]TX_Counties_FY22_Income_Limits!Q58=[1]WAIVER_TX_Counties_FY22!R$2,[1]TX_Counties_FY22_Income_Limits!Q58)))</f>
        <v>78960.000000000058</v>
      </c>
      <c r="S58" s="64">
        <f>IF([1]TX_Counties_FY22_Income_Limits!R58&gt;[1]WAIVER_TX_Counties_FY22!S$2,[1]TX_Counties_FY22_Income_Limits!R58,IF([1]TX_Counties_FY22_Income_Limits!R58&lt;[1]WAIVER_TX_Counties_FY22!S$2,[1]WAIVER_TX_Counties_FY22!S$2,IF([1]TX_Counties_FY22_Income_Limits!R58=[1]WAIVER_TX_Counties_FY22!S$2,[1]TX_Counties_FY22_Income_Limits!R58)))</f>
        <v>82320.000000000073</v>
      </c>
      <c r="T58" s="64">
        <f>IF([1]TX_Counties_FY22_Income_Limits!S58&gt;[1]WAIVER_TX_Counties_FY22!T$2,[1]TX_Counties_FY22_Income_Limits!S58,IF([1]TX_Counties_FY22_Income_Limits!S58&lt;[1]WAIVER_TX_Counties_FY22!T$2,[1]WAIVER_TX_Counties_FY22!T$2,IF([1]TX_Counties_FY22_Income_Limits!S58=[1]WAIVER_TX_Counties_FY22!T$2,[1]TX_Counties_FY22_Income_Limits!S58)))</f>
        <v>85680.000000000087</v>
      </c>
      <c r="U58" s="64">
        <f>IF([1]TX_Counties_FY22_Income_Limits!T58&gt;[1]WAIVER_TX_Counties_FY22!U$2,[1]TX_Counties_FY22_Income_Limits!T58,IF([1]TX_Counties_FY22_Income_Limits!T58&lt;[1]WAIVER_TX_Counties_FY22!U$2,[1]WAIVER_TX_Counties_FY22!U$2,IF([1]TX_Counties_FY22_Income_Limits!T58=[1]WAIVER_TX_Counties_FY22!U$2,[1]TX_Counties_FY22_Income_Limits!T58)))</f>
        <v>89040.000000000102</v>
      </c>
      <c r="V58" s="64">
        <f>IF([1]TX_Counties_FY22_Income_Limits!U58&gt;[1]WAIVER_TX_Counties_FY22!V$2,[1]TX_Counties_FY22_Income_Limits!U58,IF([1]TX_Counties_FY22_Income_Limits!U58&lt;[1]WAIVER_TX_Counties_FY22!V$2,[1]WAIVER_TX_Counties_FY22!V$2,IF([1]TX_Counties_FY22_Income_Limits!U58=[1]WAIVER_TX_Counties_FY22!V$2,[1]TX_Counties_FY22_Income_Limits!U58)))</f>
        <v>92400.000000000116</v>
      </c>
      <c r="W58" s="64">
        <f>IF([1]TX_Counties_FY22_Income_Limits!V58&gt;[1]WAIVER_TX_Counties_FY22!W$2,[1]TX_Counties_FY22_Income_Limits!V58,IF([1]TX_Counties_FY22_Income_Limits!V58&lt;[1]WAIVER_TX_Counties_FY22!W$2,[1]WAIVER_TX_Counties_FY22!W$2,IF([1]TX_Counties_FY22_Income_Limits!V58=[1]WAIVER_TX_Counties_FY22!W$2,[1]TX_Counties_FY22_Income_Limits!V58)))</f>
        <v>95760.000000000131</v>
      </c>
      <c r="X58" s="64">
        <f>IF([1]TX_Counties_FY22_Income_Limits!W58&gt;[1]WAIVER_TX_Counties_FY22!X$2,[1]TX_Counties_FY22_Income_Limits!W58,IF([1]TX_Counties_FY22_Income_Limits!W58&lt;[1]WAIVER_TX_Counties_FY22!X$2,[1]WAIVER_TX_Counties_FY22!X$2,IF([1]TX_Counties_FY22_Income_Limits!W58=[1]WAIVER_TX_Counties_FY22!X$2,[1]TX_Counties_FY22_Income_Limits!W58)))</f>
        <v>99120.000000000146</v>
      </c>
      <c r="Y58" s="64">
        <f>IF([1]TX_Counties_FY22_Income_Limits!X58&gt;[1]WAIVER_TX_Counties_FY22!Y$2,[1]TX_Counties_FY22_Income_Limits!X58,IF([1]TX_Counties_FY22_Income_Limits!X58&lt;[1]WAIVER_TX_Counties_FY22!Y$2,[1]WAIVER_TX_Counties_FY22!Y$2,IF([1]TX_Counties_FY22_Income_Limits!X58=[1]WAIVER_TX_Counties_FY22!Y$2,[1]TX_Counties_FY22_Income_Limits!X58)))</f>
        <v>102480.00000000016</v>
      </c>
      <c r="Z58" s="64">
        <f>IF([1]TX_Counties_FY22_Income_Limits!Y58&gt;[1]WAIVER_TX_Counties_FY22!Z$2,[1]TX_Counties_FY22_Income_Limits!Y58,IF([1]TX_Counties_FY22_Income_Limits!Y58&lt;[1]WAIVER_TX_Counties_FY22!Z$2,[1]WAIVER_TX_Counties_FY22!Z$2,IF([1]TX_Counties_FY22_Income_Limits!Y58=[1]WAIVER_TX_Counties_FY22!Z$2,[1]TX_Counties_FY22_Income_Limits!Y58)))</f>
        <v>105840.00000000017</v>
      </c>
      <c r="AA58" s="64">
        <f>IF([1]TX_Counties_FY22_Income_Limits!Z58&gt;[1]WAIVER_TX_Counties_FY22!AA$2,[1]TX_Counties_FY22_Income_Limits!Z58,IF([1]TX_Counties_FY22_Income_Limits!Z58&lt;[1]WAIVER_TX_Counties_FY22!AA$2,[1]WAIVER_TX_Counties_FY22!AA$2,IF([1]TX_Counties_FY22_Income_Limits!Z58=[1]WAIVER_TX_Counties_FY22!AA$2,[1]TX_Counties_FY22_Income_Limits!Z58)))</f>
        <v>109200.00000000019</v>
      </c>
      <c r="AB58" s="64">
        <f>IF([1]TX_Counties_FY22_Income_Limits!AA58&gt;[1]WAIVER_TX_Counties_FY22!AB$2,[1]TX_Counties_FY22_Income_Limits!AA58,IF([1]TX_Counties_FY22_Income_Limits!AA58&lt;[1]WAIVER_TX_Counties_FY22!AB$2,[1]WAIVER_TX_Counties_FY22!AB$2,IF([1]TX_Counties_FY22_Income_Limits!AA58=[1]WAIVER_TX_Counties_FY22!AB$2,[1]TX_Counties_FY22_Income_Limits!AA58)))</f>
        <v>112560.0000000002</v>
      </c>
      <c r="AC58" s="64">
        <f>IF([1]TX_Counties_FY22_Income_Limits!AB58&gt;[1]WAIVER_TX_Counties_FY22!AC$2,[1]TX_Counties_FY22_Income_Limits!AB58,IF([1]TX_Counties_FY22_Income_Limits!AB58&lt;[1]WAIVER_TX_Counties_FY22!AC$2,[1]WAIVER_TX_Counties_FY22!AC$2,IF([1]TX_Counties_FY22_Income_Limits!AB58=[1]WAIVER_TX_Counties_FY22!AC$2,[1]TX_Counties_FY22_Income_Limits!AB58)))</f>
        <v>29400</v>
      </c>
      <c r="AD58" s="64">
        <f>IF([1]TX_Counties_FY22_Income_Limits!AC58&gt;[1]WAIVER_TX_Counties_FY22!AD$2,[1]TX_Counties_FY22_Income_Limits!AC58,IF([1]TX_Counties_FY22_Income_Limits!AC58&lt;[1]WAIVER_TX_Counties_FY22!AD$2,[1]WAIVER_TX_Counties_FY22!AD$2,IF([1]TX_Counties_FY22_Income_Limits!AC58=[1]WAIVER_TX_Counties_FY22!AD$2,[1]TX_Counties_FY22_Income_Limits!AC58)))</f>
        <v>33600</v>
      </c>
      <c r="AE58" s="64">
        <f>IF([1]TX_Counties_FY22_Income_Limits!AD58&gt;[1]WAIVER_TX_Counties_FY22!AE$2,[1]TX_Counties_FY22_Income_Limits!AD58,IF([1]TX_Counties_FY22_Income_Limits!AD58&lt;[1]WAIVER_TX_Counties_FY22!AE$2,[1]WAIVER_TX_Counties_FY22!AE$2,IF([1]TX_Counties_FY22_Income_Limits!AD58=[1]WAIVER_TX_Counties_FY22!AE$2,[1]TX_Counties_FY22_Income_Limits!AD58)))</f>
        <v>37800</v>
      </c>
      <c r="AF58" s="64">
        <f>IF([1]TX_Counties_FY22_Income_Limits!AE58&gt;[1]WAIVER_TX_Counties_FY22!AF$2,[1]TX_Counties_FY22_Income_Limits!AE58,IF([1]TX_Counties_FY22_Income_Limits!AE58&lt;[1]WAIVER_TX_Counties_FY22!AF$2,[1]WAIVER_TX_Counties_FY22!AF$2,IF([1]TX_Counties_FY22_Income_Limits!AE58=[1]WAIVER_TX_Counties_FY22!AF$2,[1]TX_Counties_FY22_Income_Limits!AE58)))</f>
        <v>42000</v>
      </c>
      <c r="AG58" s="64">
        <f>IF([1]TX_Counties_FY22_Income_Limits!AF58&gt;[1]WAIVER_TX_Counties_FY22!AG$2,[1]TX_Counties_FY22_Income_Limits!AF58,IF([1]TX_Counties_FY22_Income_Limits!AF58&lt;[1]WAIVER_TX_Counties_FY22!AG$2,[1]WAIVER_TX_Counties_FY22!AG$2,IF([1]TX_Counties_FY22_Income_Limits!AF58=[1]WAIVER_TX_Counties_FY22!AG$2,[1]TX_Counties_FY22_Income_Limits!AF58)))</f>
        <v>45400</v>
      </c>
      <c r="AH58" s="64">
        <f>IF([1]TX_Counties_FY22_Income_Limits!AG58&gt;[1]WAIVER_TX_Counties_FY22!AH$2,[1]TX_Counties_FY22_Income_Limits!AG58,IF([1]TX_Counties_FY22_Income_Limits!AG58&lt;[1]WAIVER_TX_Counties_FY22!AH$2,[1]WAIVER_TX_Counties_FY22!AH$2,IF([1]TX_Counties_FY22_Income_Limits!AG58=[1]WAIVER_TX_Counties_FY22!AH$2,[1]TX_Counties_FY22_Income_Limits!AG58)))</f>
        <v>48750</v>
      </c>
      <c r="AI58" s="64">
        <f>IF([1]TX_Counties_FY22_Income_Limits!AH58&gt;[1]WAIVER_TX_Counties_FY22!AI$2,[1]TX_Counties_FY22_Income_Limits!AH58,IF([1]TX_Counties_FY22_Income_Limits!AH58&lt;[1]WAIVER_TX_Counties_FY22!AI$2,[1]WAIVER_TX_Counties_FY22!AI$2,IF([1]TX_Counties_FY22_Income_Limits!AH58=[1]WAIVER_TX_Counties_FY22!AI$2,[1]TX_Counties_FY22_Income_Limits!AH58)))</f>
        <v>52100</v>
      </c>
      <c r="AJ58" s="64">
        <f>IF([1]TX_Counties_FY22_Income_Limits!AI58&gt;[1]WAIVER_TX_Counties_FY22!AJ$2,[1]TX_Counties_FY22_Income_Limits!AI58,IF([1]TX_Counties_FY22_Income_Limits!AI58&lt;[1]WAIVER_TX_Counties_FY22!AJ$2,[1]WAIVER_TX_Counties_FY22!AJ$2,IF([1]TX_Counties_FY22_Income_Limits!AI58=[1]WAIVER_TX_Counties_FY22!AJ$2,[1]TX_Counties_FY22_Income_Limits!AI58)))</f>
        <v>55450</v>
      </c>
      <c r="AK58" s="64">
        <f>IF([1]TX_Counties_FY22_Income_Limits!AJ58&gt;[1]WAIVER_TX_Counties_FY22!AK$2,[1]TX_Counties_FY22_Income_Limits!AJ58,IF([1]TX_Counties_FY22_Income_Limits!AJ58&lt;[1]WAIVER_TX_Counties_FY22!AK$2,[1]WAIVER_TX_Counties_FY22!AK$2,IF([1]TX_Counties_FY22_Income_Limits!AJ58=[1]WAIVER_TX_Counties_FY22!AK$2,[1]TX_Counties_FY22_Income_Limits!AJ58)))</f>
        <v>58799.999999999993</v>
      </c>
      <c r="AL58" s="64">
        <f>IF([1]TX_Counties_FY22_Income_Limits!AK58&gt;[1]WAIVER_TX_Counties_FY22!AL$2,[1]TX_Counties_FY22_Income_Limits!AK58,IF([1]TX_Counties_FY22_Income_Limits!AK58&lt;[1]WAIVER_TX_Counties_FY22!AL$2,[1]WAIVER_TX_Counties_FY22!AL$2,IF([1]TX_Counties_FY22_Income_Limits!AK58=[1]WAIVER_TX_Counties_FY22!AL$2,[1]TX_Counties_FY22_Income_Limits!AK58)))</f>
        <v>62160</v>
      </c>
      <c r="AM58" s="64">
        <f>IF([1]TX_Counties_FY22_Income_Limits!AL58&gt;[1]WAIVER_TX_Counties_FY22!AM$2,[1]TX_Counties_FY22_Income_Limits!AL58,IF([1]TX_Counties_FY22_Income_Limits!AL58&lt;[1]WAIVER_TX_Counties_FY22!AM$2,[1]WAIVER_TX_Counties_FY22!AM$2,IF([1]TX_Counties_FY22_Income_Limits!AL58=[1]WAIVER_TX_Counties_FY22!AM$2,[1]TX_Counties_FY22_Income_Limits!AL58)))</f>
        <v>65520.000000000007</v>
      </c>
      <c r="AN58" s="64">
        <f>IF([1]TX_Counties_FY22_Income_Limits!AM58&gt;[1]WAIVER_TX_Counties_FY22!AN$2,[1]TX_Counties_FY22_Income_Limits!AM58,IF([1]TX_Counties_FY22_Income_Limits!AM58&lt;[1]WAIVER_TX_Counties_FY22!AN$2,[1]WAIVER_TX_Counties_FY22!AN$2,IF([1]TX_Counties_FY22_Income_Limits!AM58=[1]WAIVER_TX_Counties_FY22!AN$2,[1]TX_Counties_FY22_Income_Limits!AM58)))</f>
        <v>68880.000000000015</v>
      </c>
      <c r="AO58" s="64">
        <f>IF([1]TX_Counties_FY22_Income_Limits!AN58&gt;[1]WAIVER_TX_Counties_FY22!AO$2,[1]TX_Counties_FY22_Income_Limits!AN58,IF([1]TX_Counties_FY22_Income_Limits!AN58&lt;[1]WAIVER_TX_Counties_FY22!AO$2,[1]WAIVER_TX_Counties_FY22!AO$2,IF([1]TX_Counties_FY22_Income_Limits!AN58=[1]WAIVER_TX_Counties_FY22!AO$2,[1]TX_Counties_FY22_Income_Limits!AN58)))</f>
        <v>72240.000000000029</v>
      </c>
      <c r="AP58" s="64">
        <f>IF([1]TX_Counties_FY22_Income_Limits!AO58&gt;[1]WAIVER_TX_Counties_FY22!AP$2,[1]TX_Counties_FY22_Income_Limits!AO58,IF([1]TX_Counties_FY22_Income_Limits!AO58&lt;[1]WAIVER_TX_Counties_FY22!AP$2,[1]WAIVER_TX_Counties_FY22!AP$2,IF([1]TX_Counties_FY22_Income_Limits!AO58=[1]WAIVER_TX_Counties_FY22!AP$2,[1]TX_Counties_FY22_Income_Limits!AO58)))</f>
        <v>75600.000000000044</v>
      </c>
      <c r="AQ58" s="64">
        <f>IF([1]TX_Counties_FY22_Income_Limits!AP58&gt;[1]WAIVER_TX_Counties_FY22!AQ$2,[1]TX_Counties_FY22_Income_Limits!AP58,IF([1]TX_Counties_FY22_Income_Limits!AP58&lt;[1]WAIVER_TX_Counties_FY22!AQ$2,[1]WAIVER_TX_Counties_FY22!AQ$2,IF([1]TX_Counties_FY22_Income_Limits!AP58=[1]WAIVER_TX_Counties_FY22!AQ$2,[1]TX_Counties_FY22_Income_Limits!AP58)))</f>
        <v>78960.000000000058</v>
      </c>
      <c r="AR58" s="64">
        <f>IF([1]TX_Counties_FY22_Income_Limits!AQ58&gt;[1]WAIVER_TX_Counties_FY22!AR$2,[1]TX_Counties_FY22_Income_Limits!AQ58,IF([1]TX_Counties_FY22_Income_Limits!AQ58&lt;[1]WAIVER_TX_Counties_FY22!AR$2,[1]WAIVER_TX_Counties_FY22!AR$2,IF([1]TX_Counties_FY22_Income_Limits!AQ58=[1]WAIVER_TX_Counties_FY22!AR$2,[1]TX_Counties_FY22_Income_Limits!AQ58)))</f>
        <v>82320.000000000073</v>
      </c>
      <c r="AS58" s="64">
        <f>IF([1]TX_Counties_FY22_Income_Limits!AR58&gt;[1]WAIVER_TX_Counties_FY22!AS$2,[1]TX_Counties_FY22_Income_Limits!AR58,IF([1]TX_Counties_FY22_Income_Limits!AR58&lt;[1]WAIVER_TX_Counties_FY22!AS$2,[1]WAIVER_TX_Counties_FY22!AS$2,IF([1]TX_Counties_FY22_Income_Limits!AR58=[1]WAIVER_TX_Counties_FY22!AS$2,[1]TX_Counties_FY22_Income_Limits!AR58)))</f>
        <v>85680.000000000087</v>
      </c>
      <c r="AT58" s="64">
        <f>IF([1]TX_Counties_FY22_Income_Limits!AS58&gt;[1]WAIVER_TX_Counties_FY22!AT$2,[1]TX_Counties_FY22_Income_Limits!AS58,IF([1]TX_Counties_FY22_Income_Limits!AS58&lt;[1]WAIVER_TX_Counties_FY22!AT$2,[1]WAIVER_TX_Counties_FY22!AT$2,IF([1]TX_Counties_FY22_Income_Limits!AS58=[1]WAIVER_TX_Counties_FY22!AT$2,[1]TX_Counties_FY22_Income_Limits!AS58)))</f>
        <v>89040.000000000102</v>
      </c>
      <c r="AU58" s="64">
        <f>IF([1]TX_Counties_FY22_Income_Limits!AT58&gt;[1]WAIVER_TX_Counties_FY22!AU$2,[1]TX_Counties_FY22_Income_Limits!AT58,IF([1]TX_Counties_FY22_Income_Limits!AT58&lt;[1]WAIVER_TX_Counties_FY22!AU$2,[1]WAIVER_TX_Counties_FY22!AU$2,IF([1]TX_Counties_FY22_Income_Limits!AT58=[1]WAIVER_TX_Counties_FY22!AU$2,[1]TX_Counties_FY22_Income_Limits!AT58)))</f>
        <v>92400.000000000116</v>
      </c>
      <c r="AV58" s="64">
        <f>IF([1]TX_Counties_FY22_Income_Limits!AU58&gt;[1]WAIVER_TX_Counties_FY22!AV$2,[1]TX_Counties_FY22_Income_Limits!AU58,IF([1]TX_Counties_FY22_Income_Limits!AU58&lt;[1]WAIVER_TX_Counties_FY22!AV$2,[1]WAIVER_TX_Counties_FY22!AV$2,IF([1]TX_Counties_FY22_Income_Limits!AU58=[1]WAIVER_TX_Counties_FY22!AV$2,[1]TX_Counties_FY22_Income_Limits!AU58)))</f>
        <v>95760.000000000131</v>
      </c>
      <c r="AW58" s="64">
        <f>IF([1]TX_Counties_FY22_Income_Limits!AV58&gt;[1]WAIVER_TX_Counties_FY22!AW$2,[1]TX_Counties_FY22_Income_Limits!AV58,IF([1]TX_Counties_FY22_Income_Limits!AV58&lt;[1]WAIVER_TX_Counties_FY22!AW$2,[1]WAIVER_TX_Counties_FY22!AW$2,IF([1]TX_Counties_FY22_Income_Limits!AV58=[1]WAIVER_TX_Counties_FY22!AW$2,[1]TX_Counties_FY22_Income_Limits!AV58)))</f>
        <v>99120.000000000146</v>
      </c>
      <c r="AX58" s="64">
        <f>IF([1]TX_Counties_FY22_Income_Limits!AW58&gt;[1]WAIVER_TX_Counties_FY22!AX$2,[1]TX_Counties_FY22_Income_Limits!AW58,IF([1]TX_Counties_FY22_Income_Limits!AW58&lt;[1]WAIVER_TX_Counties_FY22!AX$2,[1]WAIVER_TX_Counties_FY22!AX$2,IF([1]TX_Counties_FY22_Income_Limits!AW58=[1]WAIVER_TX_Counties_FY22!AX$2,[1]TX_Counties_FY22_Income_Limits!AW58)))</f>
        <v>102480.00000000016</v>
      </c>
      <c r="AY58" s="64">
        <f>IF([1]TX_Counties_FY22_Income_Limits!AX58&gt;[1]WAIVER_TX_Counties_FY22!AY$2,[1]TX_Counties_FY22_Income_Limits!AX58,IF([1]TX_Counties_FY22_Income_Limits!AX58&lt;[1]WAIVER_TX_Counties_FY22!AY$2,[1]WAIVER_TX_Counties_FY22!AY$2,IF([1]TX_Counties_FY22_Income_Limits!AX58=[1]WAIVER_TX_Counties_FY22!AY$2,[1]TX_Counties_FY22_Income_Limits!AX58)))</f>
        <v>105840.00000000017</v>
      </c>
      <c r="AZ58" s="64">
        <f>IF([1]TX_Counties_FY22_Income_Limits!AY58&gt;[1]WAIVER_TX_Counties_FY22!AZ$2,[1]TX_Counties_FY22_Income_Limits!AY58,IF([1]TX_Counties_FY22_Income_Limits!AY58&lt;[1]WAIVER_TX_Counties_FY22!AZ$2,[1]WAIVER_TX_Counties_FY22!AZ$2,IF([1]TX_Counties_FY22_Income_Limits!AY58=[1]WAIVER_TX_Counties_FY22!AZ$2,[1]TX_Counties_FY22_Income_Limits!AY58)))</f>
        <v>109200.00000000019</v>
      </c>
      <c r="BA58" s="64">
        <f>IF([1]TX_Counties_FY22_Income_Limits!AZ58&gt;[1]WAIVER_TX_Counties_FY22!BA$2,[1]TX_Counties_FY22_Income_Limits!AZ58,IF([1]TX_Counties_FY22_Income_Limits!AZ58&lt;[1]WAIVER_TX_Counties_FY22!BA$2,[1]WAIVER_TX_Counties_FY22!BA$2,IF([1]TX_Counties_FY22_Income_Limits!AZ58=[1]WAIVER_TX_Counties_FY22!BA$2,[1]TX_Counties_FY22_Income_Limits!AZ58)))</f>
        <v>112560.0000000002</v>
      </c>
      <c r="BB58" s="64">
        <f>IF([1]TX_Counties_FY22_Income_Limits!BA58&gt;[1]WAIVER_TX_Counties_FY22!BB$2,[1]TX_Counties_FY22_Income_Limits!BA58,IF([1]TX_Counties_FY22_Income_Limits!BA58&lt;[1]WAIVER_TX_Counties_FY22!BB$2,[1]WAIVER_TX_Counties_FY22!BB$2,IF([1]TX_Counties_FY22_Income_Limits!BA58=[1]WAIVER_TX_Counties_FY22!BB$2,[1]TX_Counties_FY22_Income_Limits!BA58)))</f>
        <v>47050</v>
      </c>
      <c r="BC58" s="64">
        <f>IF([1]TX_Counties_FY22_Income_Limits!BB58&gt;[1]WAIVER_TX_Counties_FY22!BC$2,[1]TX_Counties_FY22_Income_Limits!BB58,IF([1]TX_Counties_FY22_Income_Limits!BB58&lt;[1]WAIVER_TX_Counties_FY22!BC$2,[1]WAIVER_TX_Counties_FY22!BC$2,IF([1]TX_Counties_FY22_Income_Limits!BB58=[1]WAIVER_TX_Counties_FY22!BC$2,[1]TX_Counties_FY22_Income_Limits!BB58)))</f>
        <v>53800</v>
      </c>
      <c r="BD58" s="64">
        <f>IF([1]TX_Counties_FY22_Income_Limits!BC58&gt;[1]WAIVER_TX_Counties_FY22!BD$2,[1]TX_Counties_FY22_Income_Limits!BC58,IF([1]TX_Counties_FY22_Income_Limits!BC58&lt;[1]WAIVER_TX_Counties_FY22!BD$2,[1]WAIVER_TX_Counties_FY22!BD$2,IF([1]TX_Counties_FY22_Income_Limits!BC58=[1]WAIVER_TX_Counties_FY22!BD$2,[1]TX_Counties_FY22_Income_Limits!BC58)))</f>
        <v>60500</v>
      </c>
      <c r="BE58" s="64">
        <f>IF([1]TX_Counties_FY22_Income_Limits!BD58&gt;[1]WAIVER_TX_Counties_FY22!BE$2,[1]TX_Counties_FY22_Income_Limits!BD58,IF([1]TX_Counties_FY22_Income_Limits!BD58&lt;[1]WAIVER_TX_Counties_FY22!BE$2,[1]WAIVER_TX_Counties_FY22!BE$2,IF([1]TX_Counties_FY22_Income_Limits!BD58=[1]WAIVER_TX_Counties_FY22!BE$2,[1]TX_Counties_FY22_Income_Limits!BD58)))</f>
        <v>67250</v>
      </c>
      <c r="BF58" s="64">
        <f>IF([1]TX_Counties_FY22_Income_Limits!BE58&gt;[1]WAIVER_TX_Counties_FY22!BF$2,[1]TX_Counties_FY22_Income_Limits!BE58,IF([1]TX_Counties_FY22_Income_Limits!BE58&lt;[1]WAIVER_TX_Counties_FY22!BF$2,[1]WAIVER_TX_Counties_FY22!BF$2,IF([1]TX_Counties_FY22_Income_Limits!BE58=[1]WAIVER_TX_Counties_FY22!BF$2,[1]TX_Counties_FY22_Income_Limits!BE58)))</f>
        <v>72650</v>
      </c>
      <c r="BG58" s="64">
        <f>IF([1]TX_Counties_FY22_Income_Limits!BF58&gt;[1]WAIVER_TX_Counties_FY22!BG$2,[1]TX_Counties_FY22_Income_Limits!BF58,IF([1]TX_Counties_FY22_Income_Limits!BF58&lt;[1]WAIVER_TX_Counties_FY22!BG$2,[1]WAIVER_TX_Counties_FY22!BG$2,IF([1]TX_Counties_FY22_Income_Limits!BF58=[1]WAIVER_TX_Counties_FY22!BG$2,[1]TX_Counties_FY22_Income_Limits!BF58)))</f>
        <v>78000</v>
      </c>
      <c r="BH58" s="64">
        <f>IF([1]TX_Counties_FY22_Income_Limits!BG58&gt;[1]WAIVER_TX_Counties_FY22!BH$2,[1]TX_Counties_FY22_Income_Limits!BG58,IF([1]TX_Counties_FY22_Income_Limits!BG58&lt;[1]WAIVER_TX_Counties_FY22!BH$2,[1]WAIVER_TX_Counties_FY22!BH$2,IF([1]TX_Counties_FY22_Income_Limits!BG58=[1]WAIVER_TX_Counties_FY22!BH$2,[1]TX_Counties_FY22_Income_Limits!BG58)))</f>
        <v>83400</v>
      </c>
      <c r="BI58" s="64">
        <f>IF([1]TX_Counties_FY22_Income_Limits!BH58&gt;[1]WAIVER_TX_Counties_FY22!BI$2,[1]TX_Counties_FY22_Income_Limits!BH58,IF([1]TX_Counties_FY22_Income_Limits!BH58&lt;[1]WAIVER_TX_Counties_FY22!BI$2,[1]WAIVER_TX_Counties_FY22!BI$2,IF([1]TX_Counties_FY22_Income_Limits!BH58=[1]WAIVER_TX_Counties_FY22!BI$2,[1]TX_Counties_FY22_Income_Limits!BH58)))</f>
        <v>88750</v>
      </c>
      <c r="BJ58" s="64">
        <f>IF([1]TX_Counties_FY22_Income_Limits!BI58&gt;[1]WAIVER_TX_Counties_FY22!BJ$2,[1]TX_Counties_FY22_Income_Limits!BI58,IF([1]TX_Counties_FY22_Income_Limits!BI58&lt;[1]WAIVER_TX_Counties_FY22!BJ$2,[1]WAIVER_TX_Counties_FY22!BJ$2,IF([1]TX_Counties_FY22_Income_Limits!BI58=[1]WAIVER_TX_Counties_FY22!BJ$2,[1]TX_Counties_FY22_Income_Limits!BI58)))</f>
        <v>94150</v>
      </c>
      <c r="BK58" s="64">
        <f>IF([1]TX_Counties_FY22_Income_Limits!BJ58&gt;[1]WAIVER_TX_Counties_FY22!BK$2,[1]TX_Counties_FY22_Income_Limits!BJ58,IF([1]TX_Counties_FY22_Income_Limits!BJ58&lt;[1]WAIVER_TX_Counties_FY22!BK$2,[1]WAIVER_TX_Counties_FY22!BK$2,IF([1]TX_Counties_FY22_Income_Limits!BJ58=[1]WAIVER_TX_Counties_FY22!BK$2,[1]TX_Counties_FY22_Income_Limits!BJ58)))</f>
        <v>99530</v>
      </c>
      <c r="BL58" s="64">
        <f>IF([1]TX_Counties_FY22_Income_Limits!BK58&gt;[1]WAIVER_TX_Counties_FY22!BL$2,[1]TX_Counties_FY22_Income_Limits!BK58,IF([1]TX_Counties_FY22_Income_Limits!BK58&lt;[1]WAIVER_TX_Counties_FY22!BL$2,[1]WAIVER_TX_Counties_FY22!BL$2,IF([1]TX_Counties_FY22_Income_Limits!BK58=[1]WAIVER_TX_Counties_FY22!BL$2,[1]TX_Counties_FY22_Income_Limits!BK58)))</f>
        <v>104910</v>
      </c>
      <c r="BM58" s="64">
        <f>IF([1]TX_Counties_FY22_Income_Limits!BL58&gt;[1]WAIVER_TX_Counties_FY22!BM$2,[1]TX_Counties_FY22_Income_Limits!BL58,IF([1]TX_Counties_FY22_Income_Limits!BL58&lt;[1]WAIVER_TX_Counties_FY22!BM$2,[1]WAIVER_TX_Counties_FY22!BM$2,IF([1]TX_Counties_FY22_Income_Limits!BL58=[1]WAIVER_TX_Counties_FY22!BM$2,[1]TX_Counties_FY22_Income_Limits!BL58)))</f>
        <v>110290</v>
      </c>
      <c r="BN58" s="64">
        <f>IF([1]TX_Counties_FY22_Income_Limits!BM58&gt;[1]WAIVER_TX_Counties_FY22!BN$2,[1]TX_Counties_FY22_Income_Limits!BM58,IF([1]TX_Counties_FY22_Income_Limits!BM58&lt;[1]WAIVER_TX_Counties_FY22!BN$2,[1]WAIVER_TX_Counties_FY22!BN$2,IF([1]TX_Counties_FY22_Income_Limits!BM58=[1]WAIVER_TX_Counties_FY22!BN$2,[1]TX_Counties_FY22_Income_Limits!BM58)))</f>
        <v>115670</v>
      </c>
      <c r="BO58" s="64">
        <f>IF([1]TX_Counties_FY22_Income_Limits!BN58&gt;[1]WAIVER_TX_Counties_FY22!BO$2,[1]TX_Counties_FY22_Income_Limits!BN58,IF([1]TX_Counties_FY22_Income_Limits!BN58&lt;[1]WAIVER_TX_Counties_FY22!BO$2,[1]WAIVER_TX_Counties_FY22!BO$2,IF([1]TX_Counties_FY22_Income_Limits!BN58=[1]WAIVER_TX_Counties_FY22!BO$2,[1]TX_Counties_FY22_Income_Limits!BN58)))</f>
        <v>121050</v>
      </c>
      <c r="BP58" s="64">
        <f>IF([1]TX_Counties_FY22_Income_Limits!BO58&gt;[1]WAIVER_TX_Counties_FY22!BP$2,[1]TX_Counties_FY22_Income_Limits!BO58,IF([1]TX_Counties_FY22_Income_Limits!BO58&lt;[1]WAIVER_TX_Counties_FY22!BP$2,[1]WAIVER_TX_Counties_FY22!BP$2,IF([1]TX_Counties_FY22_Income_Limits!BO58=[1]WAIVER_TX_Counties_FY22!BP$2,[1]TX_Counties_FY22_Income_Limits!BO58)))</f>
        <v>126430</v>
      </c>
      <c r="BQ58" s="64">
        <f>IF([1]TX_Counties_FY22_Income_Limits!BP58&gt;[1]WAIVER_TX_Counties_FY22!BQ$2,[1]TX_Counties_FY22_Income_Limits!BP58,IF([1]TX_Counties_FY22_Income_Limits!BP58&lt;[1]WAIVER_TX_Counties_FY22!BQ$2,[1]WAIVER_TX_Counties_FY22!BQ$2,IF([1]TX_Counties_FY22_Income_Limits!BP58=[1]WAIVER_TX_Counties_FY22!BQ$2,[1]TX_Counties_FY22_Income_Limits!BP58)))</f>
        <v>131810</v>
      </c>
      <c r="BR58" s="64">
        <f>IF([1]TX_Counties_FY22_Income_Limits!BQ58&gt;[1]WAIVER_TX_Counties_FY22!BR$2,[1]TX_Counties_FY22_Income_Limits!BQ58,IF([1]TX_Counties_FY22_Income_Limits!BQ58&lt;[1]WAIVER_TX_Counties_FY22!BR$2,[1]WAIVER_TX_Counties_FY22!BR$2,IF([1]TX_Counties_FY22_Income_Limits!BQ58=[1]WAIVER_TX_Counties_FY22!BR$2,[1]TX_Counties_FY22_Income_Limits!BQ58)))</f>
        <v>137190</v>
      </c>
      <c r="BS58" s="64">
        <f>IF([1]TX_Counties_FY22_Income_Limits!BR58&gt;[1]WAIVER_TX_Counties_FY22!BS$2,[1]TX_Counties_FY22_Income_Limits!BR58,IF([1]TX_Counties_FY22_Income_Limits!BR58&lt;[1]WAIVER_TX_Counties_FY22!BS$2,[1]WAIVER_TX_Counties_FY22!BS$2,IF([1]TX_Counties_FY22_Income_Limits!BR58=[1]WAIVER_TX_Counties_FY22!BS$2,[1]TX_Counties_FY22_Income_Limits!BR58)))</f>
        <v>142570</v>
      </c>
      <c r="BT58" s="64">
        <f>IF([1]TX_Counties_FY22_Income_Limits!BS58&gt;[1]WAIVER_TX_Counties_FY22!BT$2,[1]TX_Counties_FY22_Income_Limits!BS58,IF([1]TX_Counties_FY22_Income_Limits!BS58&lt;[1]WAIVER_TX_Counties_FY22!BT$2,[1]WAIVER_TX_Counties_FY22!BT$2,IF([1]TX_Counties_FY22_Income_Limits!BS58=[1]WAIVER_TX_Counties_FY22!BT$2,[1]TX_Counties_FY22_Income_Limits!BS58)))</f>
        <v>147950</v>
      </c>
      <c r="BU58" s="64">
        <f>IF([1]TX_Counties_FY22_Income_Limits!BT58&gt;[1]WAIVER_TX_Counties_FY22!BU$2,[1]TX_Counties_FY22_Income_Limits!BT58,IF([1]TX_Counties_FY22_Income_Limits!BT58&lt;[1]WAIVER_TX_Counties_FY22!BU$2,[1]WAIVER_TX_Counties_FY22!BU$2,IF([1]TX_Counties_FY22_Income_Limits!BT58=[1]WAIVER_TX_Counties_FY22!BU$2,[1]TX_Counties_FY22_Income_Limits!BT58)))</f>
        <v>153330</v>
      </c>
      <c r="BV58" s="64">
        <f>IF([1]TX_Counties_FY22_Income_Limits!BU58&gt;[1]WAIVER_TX_Counties_FY22!BV$2,[1]TX_Counties_FY22_Income_Limits!BU58,IF([1]TX_Counties_FY22_Income_Limits!BU58&lt;[1]WAIVER_TX_Counties_FY22!BV$2,[1]WAIVER_TX_Counties_FY22!BV$2,IF([1]TX_Counties_FY22_Income_Limits!BU58=[1]WAIVER_TX_Counties_FY22!BV$2,[1]TX_Counties_FY22_Income_Limits!BU58)))</f>
        <v>158710</v>
      </c>
      <c r="BW58" s="64">
        <f>IF([1]TX_Counties_FY22_Income_Limits!BV58&gt;[1]WAIVER_TX_Counties_FY22!BW$2,[1]TX_Counties_FY22_Income_Limits!BV58,IF([1]TX_Counties_FY22_Income_Limits!BV58&lt;[1]WAIVER_TX_Counties_FY22!BW$2,[1]WAIVER_TX_Counties_FY22!BW$2,IF([1]TX_Counties_FY22_Income_Limits!BV58=[1]WAIVER_TX_Counties_FY22!BW$2,[1]TX_Counties_FY22_Income_Limits!BV58)))</f>
        <v>164090</v>
      </c>
      <c r="BX58" s="64">
        <f>IF([1]TX_Counties_FY22_Income_Limits!BW58&gt;[1]WAIVER_TX_Counties_FY22!BX$2,[1]TX_Counties_FY22_Income_Limits!BW58,IF([1]TX_Counties_FY22_Income_Limits!BW58&lt;[1]WAIVER_TX_Counties_FY22!BX$2,[1]WAIVER_TX_Counties_FY22!BX$2,IF([1]TX_Counties_FY22_Income_Limits!BW58=[1]WAIVER_TX_Counties_FY22!BX$2,[1]TX_Counties_FY22_Income_Limits!BW58)))</f>
        <v>169470</v>
      </c>
      <c r="BY58" s="64">
        <f>IF([1]TX_Counties_FY22_Income_Limits!BX58&gt;[1]WAIVER_TX_Counties_FY22!BY$2,[1]TX_Counties_FY22_Income_Limits!BX58,IF([1]TX_Counties_FY22_Income_Limits!BX58&lt;[1]WAIVER_TX_Counties_FY22!BY$2,[1]WAIVER_TX_Counties_FY22!BY$2,IF([1]TX_Counties_FY22_Income_Limits!BX58=[1]WAIVER_TX_Counties_FY22!BY$2,[1]TX_Counties_FY22_Income_Limits!BX58)))</f>
        <v>174850</v>
      </c>
      <c r="BZ58" s="64">
        <f>IF([1]TX_Counties_FY22_Income_Limits!BY58&gt;[1]WAIVER_TX_Counties_FY22!BZ$2,[1]TX_Counties_FY22_Income_Limits!BY58,IF([1]TX_Counties_FY22_Income_Limits!BY58&lt;[1]WAIVER_TX_Counties_FY22!BZ$2,[1]WAIVER_TX_Counties_FY22!BZ$2,IF([1]TX_Counties_FY22_Income_Limits!BY58=[1]WAIVER_TX_Counties_FY22!BZ$2,[1]TX_Counties_FY22_Income_Limits!BY58)))</f>
        <v>180230</v>
      </c>
      <c r="CA58" s="64">
        <f>IF([1]TX_Counties_FY22_Income_Limits!BZ58&gt;[1]WAIVER_TX_Counties_FY22!CA$2,[1]TX_Counties_FY22_Income_Limits!BZ58,IF([1]TX_Counties_FY22_Income_Limits!BZ58&lt;[1]WAIVER_TX_Counties_FY22!CA$2,[1]WAIVER_TX_Counties_FY22!CA$2,IF([1]TX_Counties_FY22_Income_Limits!BZ58=[1]WAIVER_TX_Counties_FY22!CA$2,[1]TX_Counties_FY22_Income_Limits!BZ58)))</f>
        <v>59709.999999999993</v>
      </c>
      <c r="CB58" s="64">
        <f>IF([1]TX_Counties_FY22_Income_Limits!CA58&gt;[1]WAIVER_TX_Counties_FY22!CB$2,[1]TX_Counties_FY22_Income_Limits!CA58,IF([1]TX_Counties_FY22_Income_Limits!CA58&lt;[1]WAIVER_TX_Counties_FY22!CB$2,[1]WAIVER_TX_Counties_FY22!CB$2,IF([1]TX_Counties_FY22_Income_Limits!CA58=[1]WAIVER_TX_Counties_FY22!CB$2,[1]TX_Counties_FY22_Income_Limits!CA58)))</f>
        <v>68240</v>
      </c>
      <c r="CC58" s="64">
        <f>IF([1]TX_Counties_FY22_Income_Limits!CB58&gt;[1]WAIVER_TX_Counties_FY22!CC$2,[1]TX_Counties_FY22_Income_Limits!CB58,IF([1]TX_Counties_FY22_Income_Limits!CB58&lt;[1]WAIVER_TX_Counties_FY22!CC$2,[1]WAIVER_TX_Counties_FY22!CC$2,IF([1]TX_Counties_FY22_Income_Limits!CB58=[1]WAIVER_TX_Counties_FY22!CC$2,[1]TX_Counties_FY22_Income_Limits!CB58)))</f>
        <v>76770</v>
      </c>
      <c r="CD58" s="64">
        <f>IF([1]TX_Counties_FY22_Income_Limits!CC58&gt;[1]WAIVER_TX_Counties_FY22!CD$2,[1]TX_Counties_FY22_Income_Limits!CC58,IF([1]TX_Counties_FY22_Income_Limits!CC58&lt;[1]WAIVER_TX_Counties_FY22!CD$2,[1]WAIVER_TX_Counties_FY22!CD$2,IF([1]TX_Counties_FY22_Income_Limits!CC58=[1]WAIVER_TX_Counties_FY22!CD$2,[1]TX_Counties_FY22_Income_Limits!CC58)))</f>
        <v>85300</v>
      </c>
      <c r="CE58" s="64">
        <f>IF([1]TX_Counties_FY22_Income_Limits!CD58&gt;[1]WAIVER_TX_Counties_FY22!CE$2,[1]TX_Counties_FY22_Income_Limits!CD58,IF([1]TX_Counties_FY22_Income_Limits!CD58&lt;[1]WAIVER_TX_Counties_FY22!CE$2,[1]WAIVER_TX_Counties_FY22!CE$2,IF([1]TX_Counties_FY22_Income_Limits!CD58=[1]WAIVER_TX_Counties_FY22!CE$2,[1]TX_Counties_FY22_Income_Limits!CD58)))</f>
        <v>92124</v>
      </c>
      <c r="CF58" s="64">
        <f>IF([1]TX_Counties_FY22_Income_Limits!CE58&gt;[1]WAIVER_TX_Counties_FY22!CF$2,[1]TX_Counties_FY22_Income_Limits!CE58,IF([1]TX_Counties_FY22_Income_Limits!CE58&lt;[1]WAIVER_TX_Counties_FY22!CF$2,[1]WAIVER_TX_Counties_FY22!CF$2,IF([1]TX_Counties_FY22_Income_Limits!CE58=[1]WAIVER_TX_Counties_FY22!CF$2,[1]TX_Counties_FY22_Income_Limits!CE58)))</f>
        <v>98948</v>
      </c>
      <c r="CG58" s="64">
        <f>IF([1]TX_Counties_FY22_Income_Limits!CF58&gt;[1]WAIVER_TX_Counties_FY22!CG$2,[1]TX_Counties_FY22_Income_Limits!CF58,IF([1]TX_Counties_FY22_Income_Limits!CF58&lt;[1]WAIVER_TX_Counties_FY22!CG$2,[1]WAIVER_TX_Counties_FY22!CG$2,IF([1]TX_Counties_FY22_Income_Limits!CF58=[1]WAIVER_TX_Counties_FY22!CG$2,[1]TX_Counties_FY22_Income_Limits!CF58)))</f>
        <v>105772</v>
      </c>
      <c r="CH58" s="64">
        <f>IF([1]TX_Counties_FY22_Income_Limits!CG58&gt;[1]WAIVER_TX_Counties_FY22!CH$2,[1]TX_Counties_FY22_Income_Limits!CG58,IF([1]TX_Counties_FY22_Income_Limits!CG58&lt;[1]WAIVER_TX_Counties_FY22!CH$2,[1]WAIVER_TX_Counties_FY22!CH$2,IF([1]TX_Counties_FY22_Income_Limits!CG58=[1]WAIVER_TX_Counties_FY22!CH$2,[1]TX_Counties_FY22_Income_Limits!CG58)))</f>
        <v>112596</v>
      </c>
      <c r="CI58" s="64">
        <f>IF([1]TX_Counties_FY22_Income_Limits!CH58&gt;[1]WAIVER_TX_Counties_FY22!CI$2,[1]TX_Counties_FY22_Income_Limits!CH58,IF([1]TX_Counties_FY22_Income_Limits!CH58&lt;[1]WAIVER_TX_Counties_FY22!CI$2,[1]WAIVER_TX_Counties_FY22!CI$2,IF([1]TX_Counties_FY22_Income_Limits!CH58=[1]WAIVER_TX_Counties_FY22!CI$2,[1]TX_Counties_FY22_Income_Limits!CH58)))</f>
        <v>119419.99999999999</v>
      </c>
      <c r="CJ58" s="64">
        <f>IF([1]TX_Counties_FY22_Income_Limits!CI58&gt;[1]WAIVER_TX_Counties_FY22!CJ$2,[1]TX_Counties_FY22_Income_Limits!CI58,IF([1]TX_Counties_FY22_Income_Limits!CI58&lt;[1]WAIVER_TX_Counties_FY22!CJ$2,[1]WAIVER_TX_Counties_FY22!CJ$2,IF([1]TX_Counties_FY22_Income_Limits!CI58=[1]WAIVER_TX_Counties_FY22!CJ$2,[1]TX_Counties_FY22_Income_Limits!CI58)))</f>
        <v>126244</v>
      </c>
      <c r="CK58" s="64">
        <f>IF([1]TX_Counties_FY22_Income_Limits!CJ58&gt;[1]WAIVER_TX_Counties_FY22!CK$2,[1]TX_Counties_FY22_Income_Limits!CJ58,IF([1]TX_Counties_FY22_Income_Limits!CJ58&lt;[1]WAIVER_TX_Counties_FY22!CK$2,[1]WAIVER_TX_Counties_FY22!CK$2,IF([1]TX_Counties_FY22_Income_Limits!CJ58=[1]WAIVER_TX_Counties_FY22!CK$2,[1]TX_Counties_FY22_Income_Limits!CJ58)))</f>
        <v>133068</v>
      </c>
      <c r="CL58" s="64">
        <f>IF([1]TX_Counties_FY22_Income_Limits!CK58&gt;[1]WAIVER_TX_Counties_FY22!CL$2,[1]TX_Counties_FY22_Income_Limits!CK58,IF([1]TX_Counties_FY22_Income_Limits!CK58&lt;[1]WAIVER_TX_Counties_FY22!CL$2,[1]WAIVER_TX_Counties_FY22!CL$2,IF([1]TX_Counties_FY22_Income_Limits!CK58=[1]WAIVER_TX_Counties_FY22!CL$2,[1]TX_Counties_FY22_Income_Limits!CK58)))</f>
        <v>139892</v>
      </c>
      <c r="CM58" s="64">
        <f>IF([1]TX_Counties_FY22_Income_Limits!CL58&gt;[1]WAIVER_TX_Counties_FY22!CM$2,[1]TX_Counties_FY22_Income_Limits!CL58,IF([1]TX_Counties_FY22_Income_Limits!CL58&lt;[1]WAIVER_TX_Counties_FY22!CM$2,[1]WAIVER_TX_Counties_FY22!CM$2,IF([1]TX_Counties_FY22_Income_Limits!CL58=[1]WAIVER_TX_Counties_FY22!CM$2,[1]TX_Counties_FY22_Income_Limits!CL58)))</f>
        <v>146716</v>
      </c>
      <c r="CN58" s="64">
        <f>IF([1]TX_Counties_FY22_Income_Limits!CM58&gt;[1]WAIVER_TX_Counties_FY22!CN$2,[1]TX_Counties_FY22_Income_Limits!CM58,IF([1]TX_Counties_FY22_Income_Limits!CM58&lt;[1]WAIVER_TX_Counties_FY22!CN$2,[1]WAIVER_TX_Counties_FY22!CN$2,IF([1]TX_Counties_FY22_Income_Limits!CM58=[1]WAIVER_TX_Counties_FY22!CN$2,[1]TX_Counties_FY22_Income_Limits!CM58)))</f>
        <v>153540</v>
      </c>
      <c r="CO58" s="64">
        <f>IF([1]TX_Counties_FY22_Income_Limits!CN58&gt;[1]WAIVER_TX_Counties_FY22!CO$2,[1]TX_Counties_FY22_Income_Limits!CN58,IF([1]TX_Counties_FY22_Income_Limits!CN58&lt;[1]WAIVER_TX_Counties_FY22!CO$2,[1]WAIVER_TX_Counties_FY22!CO$2,IF([1]TX_Counties_FY22_Income_Limits!CN58=[1]WAIVER_TX_Counties_FY22!CO$2,[1]TX_Counties_FY22_Income_Limits!CN58)))</f>
        <v>160364</v>
      </c>
      <c r="CP58" s="64">
        <f>IF([1]TX_Counties_FY22_Income_Limits!CO58&gt;[1]WAIVER_TX_Counties_FY22!CP$2,[1]TX_Counties_FY22_Income_Limits!CO58,IF([1]TX_Counties_FY22_Income_Limits!CO58&lt;[1]WAIVER_TX_Counties_FY22!CP$2,[1]WAIVER_TX_Counties_FY22!CP$2,IF([1]TX_Counties_FY22_Income_Limits!CO58=[1]WAIVER_TX_Counties_FY22!CP$2,[1]TX_Counties_FY22_Income_Limits!CO58)))</f>
        <v>167188</v>
      </c>
      <c r="CQ58" s="64">
        <f>IF([1]TX_Counties_FY22_Income_Limits!CP58&gt;[1]WAIVER_TX_Counties_FY22!CQ$2,[1]TX_Counties_FY22_Income_Limits!CP58,IF([1]TX_Counties_FY22_Income_Limits!CP58&lt;[1]WAIVER_TX_Counties_FY22!CQ$2,[1]WAIVER_TX_Counties_FY22!CQ$2,IF([1]TX_Counties_FY22_Income_Limits!CP58=[1]WAIVER_TX_Counties_FY22!CQ$2,[1]TX_Counties_FY22_Income_Limits!CP58)))</f>
        <v>174012</v>
      </c>
      <c r="CR58" s="64">
        <f>IF([1]TX_Counties_FY22_Income_Limits!CQ58&gt;[1]WAIVER_TX_Counties_FY22!CR$2,[1]TX_Counties_FY22_Income_Limits!CQ58,IF([1]TX_Counties_FY22_Income_Limits!CQ58&lt;[1]WAIVER_TX_Counties_FY22!CR$2,[1]WAIVER_TX_Counties_FY22!CR$2,IF([1]TX_Counties_FY22_Income_Limits!CQ58=[1]WAIVER_TX_Counties_FY22!CR$2,[1]TX_Counties_FY22_Income_Limits!CQ58)))</f>
        <v>180836</v>
      </c>
      <c r="CS58" s="64">
        <f>IF([1]TX_Counties_FY22_Income_Limits!CR58&gt;[1]WAIVER_TX_Counties_FY22!CS$2,[1]TX_Counties_FY22_Income_Limits!CR58,IF([1]TX_Counties_FY22_Income_Limits!CR58&lt;[1]WAIVER_TX_Counties_FY22!CS$2,[1]WAIVER_TX_Counties_FY22!CS$2,IF([1]TX_Counties_FY22_Income_Limits!CR58=[1]WAIVER_TX_Counties_FY22!CS$2,[1]TX_Counties_FY22_Income_Limits!CR58)))</f>
        <v>187660</v>
      </c>
      <c r="CT58" s="64">
        <f>IF([1]TX_Counties_FY22_Income_Limits!CS58&gt;[1]WAIVER_TX_Counties_FY22!CT$2,[1]TX_Counties_FY22_Income_Limits!CS58,IF([1]TX_Counties_FY22_Income_Limits!CS58&lt;[1]WAIVER_TX_Counties_FY22!CT$2,[1]WAIVER_TX_Counties_FY22!CT$2,IF([1]TX_Counties_FY22_Income_Limits!CS58=[1]WAIVER_TX_Counties_FY22!CT$2,[1]TX_Counties_FY22_Income_Limits!CS58)))</f>
        <v>194484</v>
      </c>
      <c r="CU58" s="64">
        <f>IF([1]TX_Counties_FY22_Income_Limits!CT58&gt;[1]WAIVER_TX_Counties_FY22!CU$2,[1]TX_Counties_FY22_Income_Limits!CT58,IF([1]TX_Counties_FY22_Income_Limits!CT58&lt;[1]WAIVER_TX_Counties_FY22!CU$2,[1]WAIVER_TX_Counties_FY22!CU$2,IF([1]TX_Counties_FY22_Income_Limits!CT58=[1]WAIVER_TX_Counties_FY22!CU$2,[1]TX_Counties_FY22_Income_Limits!CT58)))</f>
        <v>201308</v>
      </c>
      <c r="CV58" s="64">
        <f>IF([1]TX_Counties_FY22_Income_Limits!CU58&gt;[1]WAIVER_TX_Counties_FY22!CV$2,[1]TX_Counties_FY22_Income_Limits!CU58,IF([1]TX_Counties_FY22_Income_Limits!CU58&lt;[1]WAIVER_TX_Counties_FY22!CV$2,[1]WAIVER_TX_Counties_FY22!CV$2,IF([1]TX_Counties_FY22_Income_Limits!CU58=[1]WAIVER_TX_Counties_FY22!CV$2,[1]TX_Counties_FY22_Income_Limits!CU58)))</f>
        <v>208132</v>
      </c>
      <c r="CW58" s="64">
        <f>IF([1]TX_Counties_FY22_Income_Limits!CV58&gt;[1]WAIVER_TX_Counties_FY22!CW$2,[1]TX_Counties_FY22_Income_Limits!CV58,IF([1]TX_Counties_FY22_Income_Limits!CV58&lt;[1]WAIVER_TX_Counties_FY22!CW$2,[1]WAIVER_TX_Counties_FY22!CW$2,IF([1]TX_Counties_FY22_Income_Limits!CV58=[1]WAIVER_TX_Counties_FY22!CW$2,[1]TX_Counties_FY22_Income_Limits!CV58)))</f>
        <v>214956</v>
      </c>
      <c r="CX58" s="64">
        <f>IF([1]TX_Counties_FY22_Income_Limits!CW58&gt;[1]WAIVER_TX_Counties_FY22!CX$2,[1]TX_Counties_FY22_Income_Limits!CW58,IF([1]TX_Counties_FY22_Income_Limits!CW58&lt;[1]WAIVER_TX_Counties_FY22!CX$2,[1]WAIVER_TX_Counties_FY22!CX$2,IF([1]TX_Counties_FY22_Income_Limits!CW58=[1]WAIVER_TX_Counties_FY22!CX$2,[1]TX_Counties_FY22_Income_Limits!CW58)))</f>
        <v>221780</v>
      </c>
      <c r="CY58" s="64">
        <f>IF([1]TX_Counties_FY22_Income_Limits!CX58&gt;[1]WAIVER_TX_Counties_FY22!CY$2,[1]TX_Counties_FY22_Income_Limits!CX58,IF([1]TX_Counties_FY22_Income_Limits!CX58&lt;[1]WAIVER_TX_Counties_FY22!CY$2,[1]WAIVER_TX_Counties_FY22!CY$2,IF([1]TX_Counties_FY22_Income_Limits!CX58=[1]WAIVER_TX_Counties_FY22!CY$2,[1]TX_Counties_FY22_Income_Limits!CX58)))</f>
        <v>228604</v>
      </c>
      <c r="CZ58" s="64">
        <f>IF([1]TX_Counties_FY22_Income_Limits!CY58&gt;[1]WAIVER_TX_Counties_FY22!CZ$2,[1]TX_Counties_FY22_Income_Limits!CY58,IF([1]TX_Counties_FY22_Income_Limits!CY58&lt;[1]WAIVER_TX_Counties_FY22!CZ$2,[1]WAIVER_TX_Counties_FY22!CZ$2,IF([1]TX_Counties_FY22_Income_Limits!CY58=[1]WAIVER_TX_Counties_FY22!CZ$2,[1]TX_Counties_FY22_Income_Limits!CY58)))</f>
        <v>71652</v>
      </c>
      <c r="DA58" s="64">
        <f>IF([1]TX_Counties_FY22_Income_Limits!CZ58&gt;[1]WAIVER_TX_Counties_FY22!DA$2,[1]TX_Counties_FY22_Income_Limits!CZ58,IF([1]TX_Counties_FY22_Income_Limits!CZ58&lt;[1]WAIVER_TX_Counties_FY22!DA$2,[1]WAIVER_TX_Counties_FY22!DA$2,IF([1]TX_Counties_FY22_Income_Limits!CZ58=[1]WAIVER_TX_Counties_FY22!DA$2,[1]TX_Counties_FY22_Income_Limits!CZ58)))</f>
        <v>81888</v>
      </c>
      <c r="DB58" s="64">
        <f>IF([1]TX_Counties_FY22_Income_Limits!DA58&gt;[1]WAIVER_TX_Counties_FY22!DB$2,[1]TX_Counties_FY22_Income_Limits!DA58,IF([1]TX_Counties_FY22_Income_Limits!DA58&lt;[1]WAIVER_TX_Counties_FY22!DB$2,[1]WAIVER_TX_Counties_FY22!DB$2,IF([1]TX_Counties_FY22_Income_Limits!DA58=[1]WAIVER_TX_Counties_FY22!DB$2,[1]TX_Counties_FY22_Income_Limits!DA58)))</f>
        <v>92124</v>
      </c>
      <c r="DC58" s="64">
        <f>IF([1]TX_Counties_FY22_Income_Limits!DB58&gt;[1]WAIVER_TX_Counties_FY22!DC$2,[1]TX_Counties_FY22_Income_Limits!DB58,IF([1]TX_Counties_FY22_Income_Limits!DB58&lt;[1]WAIVER_TX_Counties_FY22!DC$2,[1]WAIVER_TX_Counties_FY22!DC$2,IF([1]TX_Counties_FY22_Income_Limits!DB58=[1]WAIVER_TX_Counties_FY22!DC$2,[1]TX_Counties_FY22_Income_Limits!DB58)))</f>
        <v>102360</v>
      </c>
      <c r="DD58" s="64">
        <f>IF([1]TX_Counties_FY22_Income_Limits!DC58&gt;[1]WAIVER_TX_Counties_FY22!DD$2,[1]TX_Counties_FY22_Income_Limits!DC58,IF([1]TX_Counties_FY22_Income_Limits!DC58&lt;[1]WAIVER_TX_Counties_FY22!DD$2,[1]WAIVER_TX_Counties_FY22!DD$2,IF([1]TX_Counties_FY22_Income_Limits!DC58=[1]WAIVER_TX_Counties_FY22!DD$2,[1]TX_Counties_FY22_Income_Limits!DC58)))</f>
        <v>110548.8</v>
      </c>
      <c r="DE58" s="64">
        <f>IF([1]TX_Counties_FY22_Income_Limits!DD58&gt;[1]WAIVER_TX_Counties_FY22!DE$2,[1]TX_Counties_FY22_Income_Limits!DD58,IF([1]TX_Counties_FY22_Income_Limits!DD58&lt;[1]WAIVER_TX_Counties_FY22!DE$2,[1]WAIVER_TX_Counties_FY22!DE$2,IF([1]TX_Counties_FY22_Income_Limits!DD58=[1]WAIVER_TX_Counties_FY22!DE$2,[1]TX_Counties_FY22_Income_Limits!DD58)))</f>
        <v>118737.59999999999</v>
      </c>
      <c r="DF58" s="64">
        <f>IF([1]TX_Counties_FY22_Income_Limits!DE58&gt;[1]WAIVER_TX_Counties_FY22!DF$2,[1]TX_Counties_FY22_Income_Limits!DE58,IF([1]TX_Counties_FY22_Income_Limits!DE58&lt;[1]WAIVER_TX_Counties_FY22!DF$2,[1]WAIVER_TX_Counties_FY22!DF$2,IF([1]TX_Counties_FY22_Income_Limits!DE58=[1]WAIVER_TX_Counties_FY22!DF$2,[1]TX_Counties_FY22_Income_Limits!DE58)))</f>
        <v>126926.39999999999</v>
      </c>
      <c r="DG58" s="64">
        <f>IF([1]TX_Counties_FY22_Income_Limits!DF58&gt;[1]WAIVER_TX_Counties_FY22!DG$2,[1]TX_Counties_FY22_Income_Limits!DF58,IF([1]TX_Counties_FY22_Income_Limits!DF58&lt;[1]WAIVER_TX_Counties_FY22!DG$2,[1]WAIVER_TX_Counties_FY22!DG$2,IF([1]TX_Counties_FY22_Income_Limits!DF58=[1]WAIVER_TX_Counties_FY22!DG$2,[1]TX_Counties_FY22_Income_Limits!DF58)))</f>
        <v>135115.20000000001</v>
      </c>
      <c r="DH58" s="64">
        <f>IF([1]TX_Counties_FY22_Income_Limits!DG58&gt;[1]WAIVER_TX_Counties_FY22!DH$2,[1]TX_Counties_FY22_Income_Limits!DG58,IF([1]TX_Counties_FY22_Income_Limits!DG58&lt;[1]WAIVER_TX_Counties_FY22!DH$2,[1]WAIVER_TX_Counties_FY22!DH$2,IF([1]TX_Counties_FY22_Income_Limits!DG58=[1]WAIVER_TX_Counties_FY22!DH$2,[1]TX_Counties_FY22_Income_Limits!DG58)))</f>
        <v>143304</v>
      </c>
      <c r="DI58" s="64">
        <f>IF([1]TX_Counties_FY22_Income_Limits!DH58&gt;[1]WAIVER_TX_Counties_FY22!DI$2,[1]TX_Counties_FY22_Income_Limits!DH58,IF([1]TX_Counties_FY22_Income_Limits!DH58&lt;[1]WAIVER_TX_Counties_FY22!DI$2,[1]WAIVER_TX_Counties_FY22!DI$2,IF([1]TX_Counties_FY22_Income_Limits!DH58=[1]WAIVER_TX_Counties_FY22!DI$2,[1]TX_Counties_FY22_Income_Limits!DH58)))</f>
        <v>151492.79999999999</v>
      </c>
      <c r="DJ58" s="64">
        <f>IF([1]TX_Counties_FY22_Income_Limits!DI58&gt;[1]WAIVER_TX_Counties_FY22!DJ$2,[1]TX_Counties_FY22_Income_Limits!DI58,IF([1]TX_Counties_FY22_Income_Limits!DI58&lt;[1]WAIVER_TX_Counties_FY22!DJ$2,[1]WAIVER_TX_Counties_FY22!DJ$2,IF([1]TX_Counties_FY22_Income_Limits!DI58=[1]WAIVER_TX_Counties_FY22!DJ$2,[1]TX_Counties_FY22_Income_Limits!DI58)))</f>
        <v>159681.59999999998</v>
      </c>
      <c r="DK58" s="64">
        <f>IF([1]TX_Counties_FY22_Income_Limits!DJ58&gt;[1]WAIVER_TX_Counties_FY22!DK$2,[1]TX_Counties_FY22_Income_Limits!DJ58,IF([1]TX_Counties_FY22_Income_Limits!DJ58&lt;[1]WAIVER_TX_Counties_FY22!DK$2,[1]WAIVER_TX_Counties_FY22!DK$2,IF([1]TX_Counties_FY22_Income_Limits!DJ58=[1]WAIVER_TX_Counties_FY22!DK$2,[1]TX_Counties_FY22_Income_Limits!DJ58)))</f>
        <v>167870.39999999997</v>
      </c>
      <c r="DL58" s="64">
        <f>IF([1]TX_Counties_FY22_Income_Limits!DK58&gt;[1]WAIVER_TX_Counties_FY22!DL$2,[1]TX_Counties_FY22_Income_Limits!DK58,IF([1]TX_Counties_FY22_Income_Limits!DK58&lt;[1]WAIVER_TX_Counties_FY22!DL$2,[1]WAIVER_TX_Counties_FY22!DL$2,IF([1]TX_Counties_FY22_Income_Limits!DK58=[1]WAIVER_TX_Counties_FY22!DL$2,[1]TX_Counties_FY22_Income_Limits!DK58)))</f>
        <v>176059.19999999995</v>
      </c>
      <c r="DM58" s="64">
        <f>IF([1]TX_Counties_FY22_Income_Limits!DL58&gt;[1]WAIVER_TX_Counties_FY22!DM$2,[1]TX_Counties_FY22_Income_Limits!DL58,IF([1]TX_Counties_FY22_Income_Limits!DL58&lt;[1]WAIVER_TX_Counties_FY22!DM$2,[1]WAIVER_TX_Counties_FY22!DM$2,IF([1]TX_Counties_FY22_Income_Limits!DL58=[1]WAIVER_TX_Counties_FY22!DM$2,[1]TX_Counties_FY22_Income_Limits!DL58)))</f>
        <v>184247.99999999994</v>
      </c>
      <c r="DN58" s="64">
        <f>IF([1]TX_Counties_FY22_Income_Limits!DM58&gt;[1]WAIVER_TX_Counties_FY22!DN$2,[1]TX_Counties_FY22_Income_Limits!DM58,IF([1]TX_Counties_FY22_Income_Limits!DM58&lt;[1]WAIVER_TX_Counties_FY22!DN$2,[1]WAIVER_TX_Counties_FY22!DN$2,IF([1]TX_Counties_FY22_Income_Limits!DM58=[1]WAIVER_TX_Counties_FY22!DN$2,[1]TX_Counties_FY22_Income_Limits!DM58)))</f>
        <v>192436.79999999993</v>
      </c>
      <c r="DO58" s="64">
        <f>IF([1]TX_Counties_FY22_Income_Limits!DN58&gt;[1]WAIVER_TX_Counties_FY22!DO$2,[1]TX_Counties_FY22_Income_Limits!DN58,IF([1]TX_Counties_FY22_Income_Limits!DN58&lt;[1]WAIVER_TX_Counties_FY22!DO$2,[1]WAIVER_TX_Counties_FY22!DO$2,IF([1]TX_Counties_FY22_Income_Limits!DN58=[1]WAIVER_TX_Counties_FY22!DO$2,[1]TX_Counties_FY22_Income_Limits!DN58)))</f>
        <v>200625.59999999992</v>
      </c>
      <c r="DP58" s="64">
        <f>IF([1]TX_Counties_FY22_Income_Limits!DO58&gt;[1]WAIVER_TX_Counties_FY22!DP$2,[1]TX_Counties_FY22_Income_Limits!DO58,IF([1]TX_Counties_FY22_Income_Limits!DO58&lt;[1]WAIVER_TX_Counties_FY22!DP$2,[1]WAIVER_TX_Counties_FY22!DP$2,IF([1]TX_Counties_FY22_Income_Limits!DO58=[1]WAIVER_TX_Counties_FY22!DP$2,[1]TX_Counties_FY22_Income_Limits!DO58)))</f>
        <v>208814.39999999991</v>
      </c>
      <c r="DQ58" s="64">
        <f>IF([1]TX_Counties_FY22_Income_Limits!DP58&gt;[1]WAIVER_TX_Counties_FY22!DQ$2,[1]TX_Counties_FY22_Income_Limits!DP58,IF([1]TX_Counties_FY22_Income_Limits!DP58&lt;[1]WAIVER_TX_Counties_FY22!DQ$2,[1]WAIVER_TX_Counties_FY22!DQ$2,IF([1]TX_Counties_FY22_Income_Limits!DP58=[1]WAIVER_TX_Counties_FY22!DQ$2,[1]TX_Counties_FY22_Income_Limits!DP58)))</f>
        <v>217003.1999999999</v>
      </c>
      <c r="DR58" s="64">
        <f>IF([1]TX_Counties_FY22_Income_Limits!DQ58&gt;[1]WAIVER_TX_Counties_FY22!DR$2,[1]TX_Counties_FY22_Income_Limits!DQ58,IF([1]TX_Counties_FY22_Income_Limits!DQ58&lt;[1]WAIVER_TX_Counties_FY22!DR$2,[1]WAIVER_TX_Counties_FY22!DR$2,IF([1]TX_Counties_FY22_Income_Limits!DQ58=[1]WAIVER_TX_Counties_FY22!DR$2,[1]TX_Counties_FY22_Income_Limits!DQ58)))</f>
        <v>225191.99999999988</v>
      </c>
      <c r="DS58" s="64">
        <f>IF([1]TX_Counties_FY22_Income_Limits!DR58&gt;[1]WAIVER_TX_Counties_FY22!DS$2,[1]TX_Counties_FY22_Income_Limits!DR58,IF([1]TX_Counties_FY22_Income_Limits!DR58&lt;[1]WAIVER_TX_Counties_FY22!DS$2,[1]WAIVER_TX_Counties_FY22!DS$2,IF([1]TX_Counties_FY22_Income_Limits!DR58=[1]WAIVER_TX_Counties_FY22!DS$2,[1]TX_Counties_FY22_Income_Limits!DR58)))</f>
        <v>233380.79999999987</v>
      </c>
      <c r="DT58" s="64">
        <f>IF([1]TX_Counties_FY22_Income_Limits!DS58&gt;[1]WAIVER_TX_Counties_FY22!DT$2,[1]TX_Counties_FY22_Income_Limits!DS58,IF([1]TX_Counties_FY22_Income_Limits!DS58&lt;[1]WAIVER_TX_Counties_FY22!DT$2,[1]WAIVER_TX_Counties_FY22!DT$2,IF([1]TX_Counties_FY22_Income_Limits!DS58=[1]WAIVER_TX_Counties_FY22!DT$2,[1]TX_Counties_FY22_Income_Limits!DS58)))</f>
        <v>241569.59999999986</v>
      </c>
      <c r="DU58" s="64">
        <f>IF([1]TX_Counties_FY22_Income_Limits!DT58&gt;[1]WAIVER_TX_Counties_FY22!DU$2,[1]TX_Counties_FY22_Income_Limits!DT58,IF([1]TX_Counties_FY22_Income_Limits!DT58&lt;[1]WAIVER_TX_Counties_FY22!DU$2,[1]WAIVER_TX_Counties_FY22!DU$2,IF([1]TX_Counties_FY22_Income_Limits!DT58=[1]WAIVER_TX_Counties_FY22!DU$2,[1]TX_Counties_FY22_Income_Limits!DT58)))</f>
        <v>249758.39999999985</v>
      </c>
      <c r="DV58" s="64">
        <f>IF([1]TX_Counties_FY22_Income_Limits!DU58&gt;[1]WAIVER_TX_Counties_FY22!DV$2,[1]TX_Counties_FY22_Income_Limits!DU58,IF([1]TX_Counties_FY22_Income_Limits!DU58&lt;[1]WAIVER_TX_Counties_FY22!DV$2,[1]WAIVER_TX_Counties_FY22!DV$2,IF([1]TX_Counties_FY22_Income_Limits!DU58=[1]WAIVER_TX_Counties_FY22!DV$2,[1]TX_Counties_FY22_Income_Limits!DU58)))</f>
        <v>257947.19999999984</v>
      </c>
      <c r="DW58" s="64">
        <f>IF([1]TX_Counties_FY22_Income_Limits!DV58&gt;[1]WAIVER_TX_Counties_FY22!DW$2,[1]TX_Counties_FY22_Income_Limits!DV58,IF([1]TX_Counties_FY22_Income_Limits!DV58&lt;[1]WAIVER_TX_Counties_FY22!DW$2,[1]WAIVER_TX_Counties_FY22!DW$2,IF([1]TX_Counties_FY22_Income_Limits!DV58=[1]WAIVER_TX_Counties_FY22!DW$2,[1]TX_Counties_FY22_Income_Limits!DV58)))</f>
        <v>266135.99999999983</v>
      </c>
      <c r="DX58" s="64">
        <f>IF([1]TX_Counties_FY22_Income_Limits!DW58&gt;[1]WAIVER_TX_Counties_FY22!DX$2,[1]TX_Counties_FY22_Income_Limits!DW58,IF([1]TX_Counties_FY22_Income_Limits!DW58&lt;[1]WAIVER_TX_Counties_FY22!DX$2,[1]WAIVER_TX_Counties_FY22!DX$2,IF([1]TX_Counties_FY22_Income_Limits!DW58=[1]WAIVER_TX_Counties_FY22!DX$2,[1]TX_Counties_FY22_Income_Limits!DW58)))</f>
        <v>274324.79999999981</v>
      </c>
    </row>
    <row r="59" spans="1:129" ht="14.45">
      <c r="A59" s="61" t="s">
        <v>248</v>
      </c>
      <c r="B59" s="66" t="str">
        <f t="shared" si="5"/>
        <v>NO</v>
      </c>
      <c r="C59" s="64">
        <f>[1]TX_Counties_FY22_Income_Limits!B59</f>
        <v>97400</v>
      </c>
      <c r="D59" s="64">
        <f>IF([1]TX_Counties_FY22_Income_Limits!C59&gt;[1]WAIVER_TX_Counties_FY22!D$2,[1]TX_Counties_FY22_Income_Limits!C59,IF([1]TX_Counties_FY22_Income_Limits!C59&lt;[1]WAIVER_TX_Counties_FY22!D$2,[1]WAIVER_TX_Counties_FY22!D$2,IF([1]TX_Counties_FY22_Income_Limits!C59=[1]WAIVER_TX_Counties_FY22!D$2,[1]TX_Counties_FY22_Income_Limits!C59)))</f>
        <v>20450</v>
      </c>
      <c r="E59" s="64">
        <f>IF([1]TX_Counties_FY22_Income_Limits!D59&gt;[1]WAIVER_TX_Counties_FY22!E$2,[1]TX_Counties_FY22_Income_Limits!D59,IF([1]TX_Counties_FY22_Income_Limits!D59&lt;[1]WAIVER_TX_Counties_FY22!E$2,[1]WAIVER_TX_Counties_FY22!E$2,IF([1]TX_Counties_FY22_Income_Limits!D59=[1]WAIVER_TX_Counties_FY22!E$2,[1]TX_Counties_FY22_Income_Limits!D59)))</f>
        <v>23400</v>
      </c>
      <c r="F59" s="64">
        <f>IF([1]TX_Counties_FY22_Income_Limits!E59&gt;[1]WAIVER_TX_Counties_FY22!F$2,[1]TX_Counties_FY22_Income_Limits!E59,IF([1]TX_Counties_FY22_Income_Limits!E59&lt;[1]WAIVER_TX_Counties_FY22!F$2,[1]WAIVER_TX_Counties_FY22!F$2,IF([1]TX_Counties_FY22_Income_Limits!E59=[1]WAIVER_TX_Counties_FY22!F$2,[1]TX_Counties_FY22_Income_Limits!E59)))</f>
        <v>26300</v>
      </c>
      <c r="G59" s="64">
        <f>IF([1]TX_Counties_FY22_Income_Limits!F59&gt;[1]WAIVER_TX_Counties_FY22!G$2,[1]TX_Counties_FY22_Income_Limits!F59,IF([1]TX_Counties_FY22_Income_Limits!F59&lt;[1]WAIVER_TX_Counties_FY22!G$2,[1]WAIVER_TX_Counties_FY22!G$2,IF([1]TX_Counties_FY22_Income_Limits!F59=[1]WAIVER_TX_Counties_FY22!G$2,[1]TX_Counties_FY22_Income_Limits!F59)))</f>
        <v>29200</v>
      </c>
      <c r="H59" s="64">
        <f>IF([1]TX_Counties_FY22_Income_Limits!G59&gt;[1]WAIVER_TX_Counties_FY22!H$2,[1]TX_Counties_FY22_Income_Limits!G59,IF([1]TX_Counties_FY22_Income_Limits!G59&lt;[1]WAIVER_TX_Counties_FY22!H$2,[1]WAIVER_TX_Counties_FY22!H$2,IF([1]TX_Counties_FY22_Income_Limits!G59=[1]WAIVER_TX_Counties_FY22!H$2,[1]TX_Counties_FY22_Income_Limits!G59)))</f>
        <v>32470</v>
      </c>
      <c r="I59" s="64">
        <f>IF([1]TX_Counties_FY22_Income_Limits!H59&gt;[1]WAIVER_TX_Counties_FY22!I$2,[1]TX_Counties_FY22_Income_Limits!H59,IF([1]TX_Counties_FY22_Income_Limits!H59&lt;[1]WAIVER_TX_Counties_FY22!I$2,[1]WAIVER_TX_Counties_FY22!I$2,IF([1]TX_Counties_FY22_Income_Limits!H59=[1]WAIVER_TX_Counties_FY22!I$2,[1]TX_Counties_FY22_Income_Limits!H59)))</f>
        <v>37190</v>
      </c>
      <c r="J59" s="64">
        <f>IF([1]TX_Counties_FY22_Income_Limits!I59&gt;[1]WAIVER_TX_Counties_FY22!J$2,[1]TX_Counties_FY22_Income_Limits!I59,IF([1]TX_Counties_FY22_Income_Limits!I59&lt;[1]WAIVER_TX_Counties_FY22!J$2,[1]WAIVER_TX_Counties_FY22!J$2,IF([1]TX_Counties_FY22_Income_Limits!I59=[1]WAIVER_TX_Counties_FY22!J$2,[1]TX_Counties_FY22_Income_Limits!I59)))</f>
        <v>41910</v>
      </c>
      <c r="K59" s="64">
        <f>IF([1]TX_Counties_FY22_Income_Limits!J59&gt;[1]WAIVER_TX_Counties_FY22!K$2,[1]TX_Counties_FY22_Income_Limits!J59,IF([1]TX_Counties_FY22_Income_Limits!J59&lt;[1]WAIVER_TX_Counties_FY22!K$2,[1]WAIVER_TX_Counties_FY22!K$2,IF([1]TX_Counties_FY22_Income_Limits!J59=[1]WAIVER_TX_Counties_FY22!K$2,[1]TX_Counties_FY22_Income_Limits!J59)))</f>
        <v>46630</v>
      </c>
      <c r="L59" s="64">
        <f>IF([1]TX_Counties_FY22_Income_Limits!K59&gt;[1]WAIVER_TX_Counties_FY22!L$2,[1]TX_Counties_FY22_Income_Limits!K59,IF([1]TX_Counties_FY22_Income_Limits!K59&lt;[1]WAIVER_TX_Counties_FY22!L$2,[1]WAIVER_TX_Counties_FY22!L$2,IF([1]TX_Counties_FY22_Income_Limits!K59=[1]WAIVER_TX_Counties_FY22!L$2,[1]TX_Counties_FY22_Income_Limits!K59)))</f>
        <v>68180</v>
      </c>
      <c r="M59" s="64">
        <f>IF([1]TX_Counties_FY22_Income_Limits!L59&gt;[1]WAIVER_TX_Counties_FY22!M$2,[1]TX_Counties_FY22_Income_Limits!L59,IF([1]TX_Counties_FY22_Income_Limits!L59&lt;[1]WAIVER_TX_Counties_FY22!M$2,[1]WAIVER_TX_Counties_FY22!M$2,IF([1]TX_Counties_FY22_Income_Limits!L59=[1]WAIVER_TX_Counties_FY22!M$2,[1]TX_Counties_FY22_Income_Limits!L59)))</f>
        <v>72076</v>
      </c>
      <c r="N59" s="64">
        <f>IF([1]TX_Counties_FY22_Income_Limits!M59&gt;[1]WAIVER_TX_Counties_FY22!N$2,[1]TX_Counties_FY22_Income_Limits!M59,IF([1]TX_Counties_FY22_Income_Limits!M59&lt;[1]WAIVER_TX_Counties_FY22!N$2,[1]WAIVER_TX_Counties_FY22!N$2,IF([1]TX_Counties_FY22_Income_Limits!M59=[1]WAIVER_TX_Counties_FY22!N$2,[1]TX_Counties_FY22_Income_Limits!M59)))</f>
        <v>75972</v>
      </c>
      <c r="O59" s="64">
        <f>IF([1]TX_Counties_FY22_Income_Limits!N59&gt;[1]WAIVER_TX_Counties_FY22!O$2,[1]TX_Counties_FY22_Income_Limits!N59,IF([1]TX_Counties_FY22_Income_Limits!N59&lt;[1]WAIVER_TX_Counties_FY22!O$2,[1]WAIVER_TX_Counties_FY22!O$2,IF([1]TX_Counties_FY22_Income_Limits!N59=[1]WAIVER_TX_Counties_FY22!O$2,[1]TX_Counties_FY22_Income_Limits!N59)))</f>
        <v>79868</v>
      </c>
      <c r="P59" s="64">
        <f>IF([1]TX_Counties_FY22_Income_Limits!O59&gt;[1]WAIVER_TX_Counties_FY22!P$2,[1]TX_Counties_FY22_Income_Limits!O59,IF([1]TX_Counties_FY22_Income_Limits!O59&lt;[1]WAIVER_TX_Counties_FY22!P$2,[1]WAIVER_TX_Counties_FY22!P$2,IF([1]TX_Counties_FY22_Income_Limits!O59=[1]WAIVER_TX_Counties_FY22!P$2,[1]TX_Counties_FY22_Income_Limits!O59)))</f>
        <v>83764</v>
      </c>
      <c r="Q59" s="64">
        <f>IF([1]TX_Counties_FY22_Income_Limits!P59&gt;[1]WAIVER_TX_Counties_FY22!Q$2,[1]TX_Counties_FY22_Income_Limits!P59,IF([1]TX_Counties_FY22_Income_Limits!P59&lt;[1]WAIVER_TX_Counties_FY22!Q$2,[1]WAIVER_TX_Counties_FY22!Q$2,IF([1]TX_Counties_FY22_Income_Limits!P59=[1]WAIVER_TX_Counties_FY22!Q$2,[1]TX_Counties_FY22_Income_Limits!P59)))</f>
        <v>87660</v>
      </c>
      <c r="R59" s="64">
        <f>IF([1]TX_Counties_FY22_Income_Limits!Q59&gt;[1]WAIVER_TX_Counties_FY22!R$2,[1]TX_Counties_FY22_Income_Limits!Q59,IF([1]TX_Counties_FY22_Income_Limits!Q59&lt;[1]WAIVER_TX_Counties_FY22!R$2,[1]WAIVER_TX_Counties_FY22!R$2,IF([1]TX_Counties_FY22_Income_Limits!Q59=[1]WAIVER_TX_Counties_FY22!R$2,[1]TX_Counties_FY22_Income_Limits!Q59)))</f>
        <v>91556</v>
      </c>
      <c r="S59" s="64">
        <f>IF([1]TX_Counties_FY22_Income_Limits!R59&gt;[1]WAIVER_TX_Counties_FY22!S$2,[1]TX_Counties_FY22_Income_Limits!R59,IF([1]TX_Counties_FY22_Income_Limits!R59&lt;[1]WAIVER_TX_Counties_FY22!S$2,[1]WAIVER_TX_Counties_FY22!S$2,IF([1]TX_Counties_FY22_Income_Limits!R59=[1]WAIVER_TX_Counties_FY22!S$2,[1]TX_Counties_FY22_Income_Limits!R59)))</f>
        <v>95452</v>
      </c>
      <c r="T59" s="64">
        <f>IF([1]TX_Counties_FY22_Income_Limits!S59&gt;[1]WAIVER_TX_Counties_FY22!T$2,[1]TX_Counties_FY22_Income_Limits!S59,IF([1]TX_Counties_FY22_Income_Limits!S59&lt;[1]WAIVER_TX_Counties_FY22!T$2,[1]WAIVER_TX_Counties_FY22!T$2,IF([1]TX_Counties_FY22_Income_Limits!S59=[1]WAIVER_TX_Counties_FY22!T$2,[1]TX_Counties_FY22_Income_Limits!S59)))</f>
        <v>99348</v>
      </c>
      <c r="U59" s="64">
        <f>IF([1]TX_Counties_FY22_Income_Limits!T59&gt;[1]WAIVER_TX_Counties_FY22!U$2,[1]TX_Counties_FY22_Income_Limits!T59,IF([1]TX_Counties_FY22_Income_Limits!T59&lt;[1]WAIVER_TX_Counties_FY22!U$2,[1]WAIVER_TX_Counties_FY22!U$2,IF([1]TX_Counties_FY22_Income_Limits!T59=[1]WAIVER_TX_Counties_FY22!U$2,[1]TX_Counties_FY22_Income_Limits!T59)))</f>
        <v>103244</v>
      </c>
      <c r="V59" s="64">
        <f>IF([1]TX_Counties_FY22_Income_Limits!U59&gt;[1]WAIVER_TX_Counties_FY22!V$2,[1]TX_Counties_FY22_Income_Limits!U59,IF([1]TX_Counties_FY22_Income_Limits!U59&lt;[1]WAIVER_TX_Counties_FY22!V$2,[1]WAIVER_TX_Counties_FY22!V$2,IF([1]TX_Counties_FY22_Income_Limits!U59=[1]WAIVER_TX_Counties_FY22!V$2,[1]TX_Counties_FY22_Income_Limits!U59)))</f>
        <v>107140</v>
      </c>
      <c r="W59" s="64">
        <f>IF([1]TX_Counties_FY22_Income_Limits!V59&gt;[1]WAIVER_TX_Counties_FY22!W$2,[1]TX_Counties_FY22_Income_Limits!V59,IF([1]TX_Counties_FY22_Income_Limits!V59&lt;[1]WAIVER_TX_Counties_FY22!W$2,[1]WAIVER_TX_Counties_FY22!W$2,IF([1]TX_Counties_FY22_Income_Limits!V59=[1]WAIVER_TX_Counties_FY22!W$2,[1]TX_Counties_FY22_Income_Limits!V59)))</f>
        <v>111036</v>
      </c>
      <c r="X59" s="64">
        <f>IF([1]TX_Counties_FY22_Income_Limits!W59&gt;[1]WAIVER_TX_Counties_FY22!X$2,[1]TX_Counties_FY22_Income_Limits!W59,IF([1]TX_Counties_FY22_Income_Limits!W59&lt;[1]WAIVER_TX_Counties_FY22!X$2,[1]WAIVER_TX_Counties_FY22!X$2,IF([1]TX_Counties_FY22_Income_Limits!W59=[1]WAIVER_TX_Counties_FY22!X$2,[1]TX_Counties_FY22_Income_Limits!W59)))</f>
        <v>114932</v>
      </c>
      <c r="Y59" s="64">
        <f>IF([1]TX_Counties_FY22_Income_Limits!X59&gt;[1]WAIVER_TX_Counties_FY22!Y$2,[1]TX_Counties_FY22_Income_Limits!X59,IF([1]TX_Counties_FY22_Income_Limits!X59&lt;[1]WAIVER_TX_Counties_FY22!Y$2,[1]WAIVER_TX_Counties_FY22!Y$2,IF([1]TX_Counties_FY22_Income_Limits!X59=[1]WAIVER_TX_Counties_FY22!Y$2,[1]TX_Counties_FY22_Income_Limits!X59)))</f>
        <v>118828</v>
      </c>
      <c r="Z59" s="64">
        <f>IF([1]TX_Counties_FY22_Income_Limits!Y59&gt;[1]WAIVER_TX_Counties_FY22!Z$2,[1]TX_Counties_FY22_Income_Limits!Y59,IF([1]TX_Counties_FY22_Income_Limits!Y59&lt;[1]WAIVER_TX_Counties_FY22!Z$2,[1]WAIVER_TX_Counties_FY22!Z$2,IF([1]TX_Counties_FY22_Income_Limits!Y59=[1]WAIVER_TX_Counties_FY22!Z$2,[1]TX_Counties_FY22_Income_Limits!Y59)))</f>
        <v>122724</v>
      </c>
      <c r="AA59" s="64">
        <f>IF([1]TX_Counties_FY22_Income_Limits!Z59&gt;[1]WAIVER_TX_Counties_FY22!AA$2,[1]TX_Counties_FY22_Income_Limits!Z59,IF([1]TX_Counties_FY22_Income_Limits!Z59&lt;[1]WAIVER_TX_Counties_FY22!AA$2,[1]WAIVER_TX_Counties_FY22!AA$2,IF([1]TX_Counties_FY22_Income_Limits!Z59=[1]WAIVER_TX_Counties_FY22!AA$2,[1]TX_Counties_FY22_Income_Limits!Z59)))</f>
        <v>126620</v>
      </c>
      <c r="AB59" s="64">
        <f>IF([1]TX_Counties_FY22_Income_Limits!AA59&gt;[1]WAIVER_TX_Counties_FY22!AB$2,[1]TX_Counties_FY22_Income_Limits!AA59,IF([1]TX_Counties_FY22_Income_Limits!AA59&lt;[1]WAIVER_TX_Counties_FY22!AB$2,[1]WAIVER_TX_Counties_FY22!AB$2,IF([1]TX_Counties_FY22_Income_Limits!AA59=[1]WAIVER_TX_Counties_FY22!AB$2,[1]TX_Counties_FY22_Income_Limits!AA59)))</f>
        <v>130516</v>
      </c>
      <c r="AC59" s="64">
        <f>IF([1]TX_Counties_FY22_Income_Limits!AB59&gt;[1]WAIVER_TX_Counties_FY22!AC$2,[1]TX_Counties_FY22_Income_Limits!AB59,IF([1]TX_Counties_FY22_Income_Limits!AB59&lt;[1]WAIVER_TX_Counties_FY22!AC$2,[1]WAIVER_TX_Counties_FY22!AC$2,IF([1]TX_Counties_FY22_Income_Limits!AB59=[1]WAIVER_TX_Counties_FY22!AC$2,[1]TX_Counties_FY22_Income_Limits!AB59)))</f>
        <v>34100</v>
      </c>
      <c r="AD59" s="64">
        <f>IF([1]TX_Counties_FY22_Income_Limits!AC59&gt;[1]WAIVER_TX_Counties_FY22!AD$2,[1]TX_Counties_FY22_Income_Limits!AC59,IF([1]TX_Counties_FY22_Income_Limits!AC59&lt;[1]WAIVER_TX_Counties_FY22!AD$2,[1]WAIVER_TX_Counties_FY22!AD$2,IF([1]TX_Counties_FY22_Income_Limits!AC59=[1]WAIVER_TX_Counties_FY22!AD$2,[1]TX_Counties_FY22_Income_Limits!AC59)))</f>
        <v>39000</v>
      </c>
      <c r="AE59" s="64">
        <f>IF([1]TX_Counties_FY22_Income_Limits!AD59&gt;[1]WAIVER_TX_Counties_FY22!AE$2,[1]TX_Counties_FY22_Income_Limits!AD59,IF([1]TX_Counties_FY22_Income_Limits!AD59&lt;[1]WAIVER_TX_Counties_FY22!AE$2,[1]WAIVER_TX_Counties_FY22!AE$2,IF([1]TX_Counties_FY22_Income_Limits!AD59=[1]WAIVER_TX_Counties_FY22!AE$2,[1]TX_Counties_FY22_Income_Limits!AD59)))</f>
        <v>43850</v>
      </c>
      <c r="AF59" s="64">
        <f>IF([1]TX_Counties_FY22_Income_Limits!AE59&gt;[1]WAIVER_TX_Counties_FY22!AF$2,[1]TX_Counties_FY22_Income_Limits!AE59,IF([1]TX_Counties_FY22_Income_Limits!AE59&lt;[1]WAIVER_TX_Counties_FY22!AF$2,[1]WAIVER_TX_Counties_FY22!AF$2,IF([1]TX_Counties_FY22_Income_Limits!AE59=[1]WAIVER_TX_Counties_FY22!AF$2,[1]TX_Counties_FY22_Income_Limits!AE59)))</f>
        <v>48700</v>
      </c>
      <c r="AG59" s="64">
        <f>IF([1]TX_Counties_FY22_Income_Limits!AF59&gt;[1]WAIVER_TX_Counties_FY22!AG$2,[1]TX_Counties_FY22_Income_Limits!AF59,IF([1]TX_Counties_FY22_Income_Limits!AF59&lt;[1]WAIVER_TX_Counties_FY22!AG$2,[1]WAIVER_TX_Counties_FY22!AG$2,IF([1]TX_Counties_FY22_Income_Limits!AF59=[1]WAIVER_TX_Counties_FY22!AG$2,[1]TX_Counties_FY22_Income_Limits!AF59)))</f>
        <v>52600</v>
      </c>
      <c r="AH59" s="64">
        <f>IF([1]TX_Counties_FY22_Income_Limits!AG59&gt;[1]WAIVER_TX_Counties_FY22!AH$2,[1]TX_Counties_FY22_Income_Limits!AG59,IF([1]TX_Counties_FY22_Income_Limits!AG59&lt;[1]WAIVER_TX_Counties_FY22!AH$2,[1]WAIVER_TX_Counties_FY22!AH$2,IF([1]TX_Counties_FY22_Income_Limits!AG59=[1]WAIVER_TX_Counties_FY22!AH$2,[1]TX_Counties_FY22_Income_Limits!AG59)))</f>
        <v>56500</v>
      </c>
      <c r="AI59" s="64">
        <f>IF([1]TX_Counties_FY22_Income_Limits!AH59&gt;[1]WAIVER_TX_Counties_FY22!AI$2,[1]TX_Counties_FY22_Income_Limits!AH59,IF([1]TX_Counties_FY22_Income_Limits!AH59&lt;[1]WAIVER_TX_Counties_FY22!AI$2,[1]WAIVER_TX_Counties_FY22!AI$2,IF([1]TX_Counties_FY22_Income_Limits!AH59=[1]WAIVER_TX_Counties_FY22!AI$2,[1]TX_Counties_FY22_Income_Limits!AH59)))</f>
        <v>60400</v>
      </c>
      <c r="AJ59" s="64">
        <f>IF([1]TX_Counties_FY22_Income_Limits!AI59&gt;[1]WAIVER_TX_Counties_FY22!AJ$2,[1]TX_Counties_FY22_Income_Limits!AI59,IF([1]TX_Counties_FY22_Income_Limits!AI59&lt;[1]WAIVER_TX_Counties_FY22!AJ$2,[1]WAIVER_TX_Counties_FY22!AJ$2,IF([1]TX_Counties_FY22_Income_Limits!AI59=[1]WAIVER_TX_Counties_FY22!AJ$2,[1]TX_Counties_FY22_Income_Limits!AI59)))</f>
        <v>64300</v>
      </c>
      <c r="AK59" s="64">
        <f>IF([1]TX_Counties_FY22_Income_Limits!AJ59&gt;[1]WAIVER_TX_Counties_FY22!AK$2,[1]TX_Counties_FY22_Income_Limits!AJ59,IF([1]TX_Counties_FY22_Income_Limits!AJ59&lt;[1]WAIVER_TX_Counties_FY22!AK$2,[1]WAIVER_TX_Counties_FY22!AK$2,IF([1]TX_Counties_FY22_Income_Limits!AJ59=[1]WAIVER_TX_Counties_FY22!AK$2,[1]TX_Counties_FY22_Income_Limits!AJ59)))</f>
        <v>68180</v>
      </c>
      <c r="AL59" s="64">
        <f>IF([1]TX_Counties_FY22_Income_Limits!AK59&gt;[1]WAIVER_TX_Counties_FY22!AL$2,[1]TX_Counties_FY22_Income_Limits!AK59,IF([1]TX_Counties_FY22_Income_Limits!AK59&lt;[1]WAIVER_TX_Counties_FY22!AL$2,[1]WAIVER_TX_Counties_FY22!AL$2,IF([1]TX_Counties_FY22_Income_Limits!AK59=[1]WAIVER_TX_Counties_FY22!AL$2,[1]TX_Counties_FY22_Income_Limits!AK59)))</f>
        <v>72076</v>
      </c>
      <c r="AM59" s="64">
        <f>IF([1]TX_Counties_FY22_Income_Limits!AL59&gt;[1]WAIVER_TX_Counties_FY22!AM$2,[1]TX_Counties_FY22_Income_Limits!AL59,IF([1]TX_Counties_FY22_Income_Limits!AL59&lt;[1]WAIVER_TX_Counties_FY22!AM$2,[1]WAIVER_TX_Counties_FY22!AM$2,IF([1]TX_Counties_FY22_Income_Limits!AL59=[1]WAIVER_TX_Counties_FY22!AM$2,[1]TX_Counties_FY22_Income_Limits!AL59)))</f>
        <v>75972</v>
      </c>
      <c r="AN59" s="64">
        <f>IF([1]TX_Counties_FY22_Income_Limits!AM59&gt;[1]WAIVER_TX_Counties_FY22!AN$2,[1]TX_Counties_FY22_Income_Limits!AM59,IF([1]TX_Counties_FY22_Income_Limits!AM59&lt;[1]WAIVER_TX_Counties_FY22!AN$2,[1]WAIVER_TX_Counties_FY22!AN$2,IF([1]TX_Counties_FY22_Income_Limits!AM59=[1]WAIVER_TX_Counties_FY22!AN$2,[1]TX_Counties_FY22_Income_Limits!AM59)))</f>
        <v>79868</v>
      </c>
      <c r="AO59" s="64">
        <f>IF([1]TX_Counties_FY22_Income_Limits!AN59&gt;[1]WAIVER_TX_Counties_FY22!AO$2,[1]TX_Counties_FY22_Income_Limits!AN59,IF([1]TX_Counties_FY22_Income_Limits!AN59&lt;[1]WAIVER_TX_Counties_FY22!AO$2,[1]WAIVER_TX_Counties_FY22!AO$2,IF([1]TX_Counties_FY22_Income_Limits!AN59=[1]WAIVER_TX_Counties_FY22!AO$2,[1]TX_Counties_FY22_Income_Limits!AN59)))</f>
        <v>83764</v>
      </c>
      <c r="AP59" s="64">
        <f>IF([1]TX_Counties_FY22_Income_Limits!AO59&gt;[1]WAIVER_TX_Counties_FY22!AP$2,[1]TX_Counties_FY22_Income_Limits!AO59,IF([1]TX_Counties_FY22_Income_Limits!AO59&lt;[1]WAIVER_TX_Counties_FY22!AP$2,[1]WAIVER_TX_Counties_FY22!AP$2,IF([1]TX_Counties_FY22_Income_Limits!AO59=[1]WAIVER_TX_Counties_FY22!AP$2,[1]TX_Counties_FY22_Income_Limits!AO59)))</f>
        <v>87660</v>
      </c>
      <c r="AQ59" s="64">
        <f>IF([1]TX_Counties_FY22_Income_Limits!AP59&gt;[1]WAIVER_TX_Counties_FY22!AQ$2,[1]TX_Counties_FY22_Income_Limits!AP59,IF([1]TX_Counties_FY22_Income_Limits!AP59&lt;[1]WAIVER_TX_Counties_FY22!AQ$2,[1]WAIVER_TX_Counties_FY22!AQ$2,IF([1]TX_Counties_FY22_Income_Limits!AP59=[1]WAIVER_TX_Counties_FY22!AQ$2,[1]TX_Counties_FY22_Income_Limits!AP59)))</f>
        <v>91556</v>
      </c>
      <c r="AR59" s="64">
        <f>IF([1]TX_Counties_FY22_Income_Limits!AQ59&gt;[1]WAIVER_TX_Counties_FY22!AR$2,[1]TX_Counties_FY22_Income_Limits!AQ59,IF([1]TX_Counties_FY22_Income_Limits!AQ59&lt;[1]WAIVER_TX_Counties_FY22!AR$2,[1]WAIVER_TX_Counties_FY22!AR$2,IF([1]TX_Counties_FY22_Income_Limits!AQ59=[1]WAIVER_TX_Counties_FY22!AR$2,[1]TX_Counties_FY22_Income_Limits!AQ59)))</f>
        <v>95452</v>
      </c>
      <c r="AS59" s="64">
        <f>IF([1]TX_Counties_FY22_Income_Limits!AR59&gt;[1]WAIVER_TX_Counties_FY22!AS$2,[1]TX_Counties_FY22_Income_Limits!AR59,IF([1]TX_Counties_FY22_Income_Limits!AR59&lt;[1]WAIVER_TX_Counties_FY22!AS$2,[1]WAIVER_TX_Counties_FY22!AS$2,IF([1]TX_Counties_FY22_Income_Limits!AR59=[1]WAIVER_TX_Counties_FY22!AS$2,[1]TX_Counties_FY22_Income_Limits!AR59)))</f>
        <v>99348</v>
      </c>
      <c r="AT59" s="64">
        <f>IF([1]TX_Counties_FY22_Income_Limits!AS59&gt;[1]WAIVER_TX_Counties_FY22!AT$2,[1]TX_Counties_FY22_Income_Limits!AS59,IF([1]TX_Counties_FY22_Income_Limits!AS59&lt;[1]WAIVER_TX_Counties_FY22!AT$2,[1]WAIVER_TX_Counties_FY22!AT$2,IF([1]TX_Counties_FY22_Income_Limits!AS59=[1]WAIVER_TX_Counties_FY22!AT$2,[1]TX_Counties_FY22_Income_Limits!AS59)))</f>
        <v>103244</v>
      </c>
      <c r="AU59" s="64">
        <f>IF([1]TX_Counties_FY22_Income_Limits!AT59&gt;[1]WAIVER_TX_Counties_FY22!AU$2,[1]TX_Counties_FY22_Income_Limits!AT59,IF([1]TX_Counties_FY22_Income_Limits!AT59&lt;[1]WAIVER_TX_Counties_FY22!AU$2,[1]WAIVER_TX_Counties_FY22!AU$2,IF([1]TX_Counties_FY22_Income_Limits!AT59=[1]WAIVER_TX_Counties_FY22!AU$2,[1]TX_Counties_FY22_Income_Limits!AT59)))</f>
        <v>107140</v>
      </c>
      <c r="AV59" s="64">
        <f>IF([1]TX_Counties_FY22_Income_Limits!AU59&gt;[1]WAIVER_TX_Counties_FY22!AV$2,[1]TX_Counties_FY22_Income_Limits!AU59,IF([1]TX_Counties_FY22_Income_Limits!AU59&lt;[1]WAIVER_TX_Counties_FY22!AV$2,[1]WAIVER_TX_Counties_FY22!AV$2,IF([1]TX_Counties_FY22_Income_Limits!AU59=[1]WAIVER_TX_Counties_FY22!AV$2,[1]TX_Counties_FY22_Income_Limits!AU59)))</f>
        <v>111036</v>
      </c>
      <c r="AW59" s="64">
        <f>IF([1]TX_Counties_FY22_Income_Limits!AV59&gt;[1]WAIVER_TX_Counties_FY22!AW$2,[1]TX_Counties_FY22_Income_Limits!AV59,IF([1]TX_Counties_FY22_Income_Limits!AV59&lt;[1]WAIVER_TX_Counties_FY22!AW$2,[1]WAIVER_TX_Counties_FY22!AW$2,IF([1]TX_Counties_FY22_Income_Limits!AV59=[1]WAIVER_TX_Counties_FY22!AW$2,[1]TX_Counties_FY22_Income_Limits!AV59)))</f>
        <v>114932</v>
      </c>
      <c r="AX59" s="64">
        <f>IF([1]TX_Counties_FY22_Income_Limits!AW59&gt;[1]WAIVER_TX_Counties_FY22!AX$2,[1]TX_Counties_FY22_Income_Limits!AW59,IF([1]TX_Counties_FY22_Income_Limits!AW59&lt;[1]WAIVER_TX_Counties_FY22!AX$2,[1]WAIVER_TX_Counties_FY22!AX$2,IF([1]TX_Counties_FY22_Income_Limits!AW59=[1]WAIVER_TX_Counties_FY22!AX$2,[1]TX_Counties_FY22_Income_Limits!AW59)))</f>
        <v>118828</v>
      </c>
      <c r="AY59" s="64">
        <f>IF([1]TX_Counties_FY22_Income_Limits!AX59&gt;[1]WAIVER_TX_Counties_FY22!AY$2,[1]TX_Counties_FY22_Income_Limits!AX59,IF([1]TX_Counties_FY22_Income_Limits!AX59&lt;[1]WAIVER_TX_Counties_FY22!AY$2,[1]WAIVER_TX_Counties_FY22!AY$2,IF([1]TX_Counties_FY22_Income_Limits!AX59=[1]WAIVER_TX_Counties_FY22!AY$2,[1]TX_Counties_FY22_Income_Limits!AX59)))</f>
        <v>122724</v>
      </c>
      <c r="AZ59" s="64">
        <f>IF([1]TX_Counties_FY22_Income_Limits!AY59&gt;[1]WAIVER_TX_Counties_FY22!AZ$2,[1]TX_Counties_FY22_Income_Limits!AY59,IF([1]TX_Counties_FY22_Income_Limits!AY59&lt;[1]WAIVER_TX_Counties_FY22!AZ$2,[1]WAIVER_TX_Counties_FY22!AZ$2,IF([1]TX_Counties_FY22_Income_Limits!AY59=[1]WAIVER_TX_Counties_FY22!AZ$2,[1]TX_Counties_FY22_Income_Limits!AY59)))</f>
        <v>126620</v>
      </c>
      <c r="BA59" s="64">
        <f>IF([1]TX_Counties_FY22_Income_Limits!AZ59&gt;[1]WAIVER_TX_Counties_FY22!BA$2,[1]TX_Counties_FY22_Income_Limits!AZ59,IF([1]TX_Counties_FY22_Income_Limits!AZ59&lt;[1]WAIVER_TX_Counties_FY22!BA$2,[1]WAIVER_TX_Counties_FY22!BA$2,IF([1]TX_Counties_FY22_Income_Limits!AZ59=[1]WAIVER_TX_Counties_FY22!BA$2,[1]TX_Counties_FY22_Income_Limits!AZ59)))</f>
        <v>130516</v>
      </c>
      <c r="BB59" s="64">
        <f>IF([1]TX_Counties_FY22_Income_Limits!BA59&gt;[1]WAIVER_TX_Counties_FY22!BB$2,[1]TX_Counties_FY22_Income_Limits!BA59,IF([1]TX_Counties_FY22_Income_Limits!BA59&lt;[1]WAIVER_TX_Counties_FY22!BB$2,[1]WAIVER_TX_Counties_FY22!BB$2,IF([1]TX_Counties_FY22_Income_Limits!BA59=[1]WAIVER_TX_Counties_FY22!BB$2,[1]TX_Counties_FY22_Income_Limits!BA59)))</f>
        <v>54550</v>
      </c>
      <c r="BC59" s="64">
        <f>IF([1]TX_Counties_FY22_Income_Limits!BB59&gt;[1]WAIVER_TX_Counties_FY22!BC$2,[1]TX_Counties_FY22_Income_Limits!BB59,IF([1]TX_Counties_FY22_Income_Limits!BB59&lt;[1]WAIVER_TX_Counties_FY22!BC$2,[1]WAIVER_TX_Counties_FY22!BC$2,IF([1]TX_Counties_FY22_Income_Limits!BB59=[1]WAIVER_TX_Counties_FY22!BC$2,[1]TX_Counties_FY22_Income_Limits!BB59)))</f>
        <v>62350</v>
      </c>
      <c r="BD59" s="64">
        <f>IF([1]TX_Counties_FY22_Income_Limits!BC59&gt;[1]WAIVER_TX_Counties_FY22!BD$2,[1]TX_Counties_FY22_Income_Limits!BC59,IF([1]TX_Counties_FY22_Income_Limits!BC59&lt;[1]WAIVER_TX_Counties_FY22!BD$2,[1]WAIVER_TX_Counties_FY22!BD$2,IF([1]TX_Counties_FY22_Income_Limits!BC59=[1]WAIVER_TX_Counties_FY22!BD$2,[1]TX_Counties_FY22_Income_Limits!BC59)))</f>
        <v>70150</v>
      </c>
      <c r="BE59" s="64">
        <f>IF([1]TX_Counties_FY22_Income_Limits!BD59&gt;[1]WAIVER_TX_Counties_FY22!BE$2,[1]TX_Counties_FY22_Income_Limits!BD59,IF([1]TX_Counties_FY22_Income_Limits!BD59&lt;[1]WAIVER_TX_Counties_FY22!BE$2,[1]WAIVER_TX_Counties_FY22!BE$2,IF([1]TX_Counties_FY22_Income_Limits!BD59=[1]WAIVER_TX_Counties_FY22!BE$2,[1]TX_Counties_FY22_Income_Limits!BD59)))</f>
        <v>77900</v>
      </c>
      <c r="BF59" s="64">
        <f>IF([1]TX_Counties_FY22_Income_Limits!BE59&gt;[1]WAIVER_TX_Counties_FY22!BF$2,[1]TX_Counties_FY22_Income_Limits!BE59,IF([1]TX_Counties_FY22_Income_Limits!BE59&lt;[1]WAIVER_TX_Counties_FY22!BF$2,[1]WAIVER_TX_Counties_FY22!BF$2,IF([1]TX_Counties_FY22_Income_Limits!BE59=[1]WAIVER_TX_Counties_FY22!BF$2,[1]TX_Counties_FY22_Income_Limits!BE59)))</f>
        <v>84150</v>
      </c>
      <c r="BG59" s="64">
        <f>IF([1]TX_Counties_FY22_Income_Limits!BF59&gt;[1]WAIVER_TX_Counties_FY22!BG$2,[1]TX_Counties_FY22_Income_Limits!BF59,IF([1]TX_Counties_FY22_Income_Limits!BF59&lt;[1]WAIVER_TX_Counties_FY22!BG$2,[1]WAIVER_TX_Counties_FY22!BG$2,IF([1]TX_Counties_FY22_Income_Limits!BF59=[1]WAIVER_TX_Counties_FY22!BG$2,[1]TX_Counties_FY22_Income_Limits!BF59)))</f>
        <v>90400</v>
      </c>
      <c r="BH59" s="64">
        <f>IF([1]TX_Counties_FY22_Income_Limits!BG59&gt;[1]WAIVER_TX_Counties_FY22!BH$2,[1]TX_Counties_FY22_Income_Limits!BG59,IF([1]TX_Counties_FY22_Income_Limits!BG59&lt;[1]WAIVER_TX_Counties_FY22!BH$2,[1]WAIVER_TX_Counties_FY22!BH$2,IF([1]TX_Counties_FY22_Income_Limits!BG59=[1]WAIVER_TX_Counties_FY22!BH$2,[1]TX_Counties_FY22_Income_Limits!BG59)))</f>
        <v>96600</v>
      </c>
      <c r="BI59" s="64">
        <f>IF([1]TX_Counties_FY22_Income_Limits!BH59&gt;[1]WAIVER_TX_Counties_FY22!BI$2,[1]TX_Counties_FY22_Income_Limits!BH59,IF([1]TX_Counties_FY22_Income_Limits!BH59&lt;[1]WAIVER_TX_Counties_FY22!BI$2,[1]WAIVER_TX_Counties_FY22!BI$2,IF([1]TX_Counties_FY22_Income_Limits!BH59=[1]WAIVER_TX_Counties_FY22!BI$2,[1]TX_Counties_FY22_Income_Limits!BH59)))</f>
        <v>102850</v>
      </c>
      <c r="BJ59" s="64">
        <f>IF([1]TX_Counties_FY22_Income_Limits!BI59&gt;[1]WAIVER_TX_Counties_FY22!BJ$2,[1]TX_Counties_FY22_Income_Limits!BI59,IF([1]TX_Counties_FY22_Income_Limits!BI59&lt;[1]WAIVER_TX_Counties_FY22!BJ$2,[1]WAIVER_TX_Counties_FY22!BJ$2,IF([1]TX_Counties_FY22_Income_Limits!BI59=[1]WAIVER_TX_Counties_FY22!BJ$2,[1]TX_Counties_FY22_Income_Limits!BI59)))</f>
        <v>109060</v>
      </c>
      <c r="BK59" s="64">
        <f>IF([1]TX_Counties_FY22_Income_Limits!BJ59&gt;[1]WAIVER_TX_Counties_FY22!BK$2,[1]TX_Counties_FY22_Income_Limits!BJ59,IF([1]TX_Counties_FY22_Income_Limits!BJ59&lt;[1]WAIVER_TX_Counties_FY22!BK$2,[1]WAIVER_TX_Counties_FY22!BK$2,IF([1]TX_Counties_FY22_Income_Limits!BJ59=[1]WAIVER_TX_Counties_FY22!BK$2,[1]TX_Counties_FY22_Income_Limits!BJ59)))</f>
        <v>115292</v>
      </c>
      <c r="BL59" s="64">
        <f>IF([1]TX_Counties_FY22_Income_Limits!BK59&gt;[1]WAIVER_TX_Counties_FY22!BL$2,[1]TX_Counties_FY22_Income_Limits!BK59,IF([1]TX_Counties_FY22_Income_Limits!BK59&lt;[1]WAIVER_TX_Counties_FY22!BL$2,[1]WAIVER_TX_Counties_FY22!BL$2,IF([1]TX_Counties_FY22_Income_Limits!BK59=[1]WAIVER_TX_Counties_FY22!BL$2,[1]TX_Counties_FY22_Income_Limits!BK59)))</f>
        <v>121524</v>
      </c>
      <c r="BM59" s="64">
        <f>IF([1]TX_Counties_FY22_Income_Limits!BL59&gt;[1]WAIVER_TX_Counties_FY22!BM$2,[1]TX_Counties_FY22_Income_Limits!BL59,IF([1]TX_Counties_FY22_Income_Limits!BL59&lt;[1]WAIVER_TX_Counties_FY22!BM$2,[1]WAIVER_TX_Counties_FY22!BM$2,IF([1]TX_Counties_FY22_Income_Limits!BL59=[1]WAIVER_TX_Counties_FY22!BM$2,[1]TX_Counties_FY22_Income_Limits!BL59)))</f>
        <v>127756</v>
      </c>
      <c r="BN59" s="64">
        <f>IF([1]TX_Counties_FY22_Income_Limits!BM59&gt;[1]WAIVER_TX_Counties_FY22!BN$2,[1]TX_Counties_FY22_Income_Limits!BM59,IF([1]TX_Counties_FY22_Income_Limits!BM59&lt;[1]WAIVER_TX_Counties_FY22!BN$2,[1]WAIVER_TX_Counties_FY22!BN$2,IF([1]TX_Counties_FY22_Income_Limits!BM59=[1]WAIVER_TX_Counties_FY22!BN$2,[1]TX_Counties_FY22_Income_Limits!BM59)))</f>
        <v>133988</v>
      </c>
      <c r="BO59" s="64">
        <f>IF([1]TX_Counties_FY22_Income_Limits!BN59&gt;[1]WAIVER_TX_Counties_FY22!BO$2,[1]TX_Counties_FY22_Income_Limits!BN59,IF([1]TX_Counties_FY22_Income_Limits!BN59&lt;[1]WAIVER_TX_Counties_FY22!BO$2,[1]WAIVER_TX_Counties_FY22!BO$2,IF([1]TX_Counties_FY22_Income_Limits!BN59=[1]WAIVER_TX_Counties_FY22!BO$2,[1]TX_Counties_FY22_Income_Limits!BN59)))</f>
        <v>140220</v>
      </c>
      <c r="BP59" s="64">
        <f>IF([1]TX_Counties_FY22_Income_Limits!BO59&gt;[1]WAIVER_TX_Counties_FY22!BP$2,[1]TX_Counties_FY22_Income_Limits!BO59,IF([1]TX_Counties_FY22_Income_Limits!BO59&lt;[1]WAIVER_TX_Counties_FY22!BP$2,[1]WAIVER_TX_Counties_FY22!BP$2,IF([1]TX_Counties_FY22_Income_Limits!BO59=[1]WAIVER_TX_Counties_FY22!BP$2,[1]TX_Counties_FY22_Income_Limits!BO59)))</f>
        <v>146452</v>
      </c>
      <c r="BQ59" s="64">
        <f>IF([1]TX_Counties_FY22_Income_Limits!BP59&gt;[1]WAIVER_TX_Counties_FY22!BQ$2,[1]TX_Counties_FY22_Income_Limits!BP59,IF([1]TX_Counties_FY22_Income_Limits!BP59&lt;[1]WAIVER_TX_Counties_FY22!BQ$2,[1]WAIVER_TX_Counties_FY22!BQ$2,IF([1]TX_Counties_FY22_Income_Limits!BP59=[1]WAIVER_TX_Counties_FY22!BQ$2,[1]TX_Counties_FY22_Income_Limits!BP59)))</f>
        <v>152684</v>
      </c>
      <c r="BR59" s="64">
        <f>IF([1]TX_Counties_FY22_Income_Limits!BQ59&gt;[1]WAIVER_TX_Counties_FY22!BR$2,[1]TX_Counties_FY22_Income_Limits!BQ59,IF([1]TX_Counties_FY22_Income_Limits!BQ59&lt;[1]WAIVER_TX_Counties_FY22!BR$2,[1]WAIVER_TX_Counties_FY22!BR$2,IF([1]TX_Counties_FY22_Income_Limits!BQ59=[1]WAIVER_TX_Counties_FY22!BR$2,[1]TX_Counties_FY22_Income_Limits!BQ59)))</f>
        <v>158916</v>
      </c>
      <c r="BS59" s="64">
        <f>IF([1]TX_Counties_FY22_Income_Limits!BR59&gt;[1]WAIVER_TX_Counties_FY22!BS$2,[1]TX_Counties_FY22_Income_Limits!BR59,IF([1]TX_Counties_FY22_Income_Limits!BR59&lt;[1]WAIVER_TX_Counties_FY22!BS$2,[1]WAIVER_TX_Counties_FY22!BS$2,IF([1]TX_Counties_FY22_Income_Limits!BR59=[1]WAIVER_TX_Counties_FY22!BS$2,[1]TX_Counties_FY22_Income_Limits!BR59)))</f>
        <v>165148</v>
      </c>
      <c r="BT59" s="64">
        <f>IF([1]TX_Counties_FY22_Income_Limits!BS59&gt;[1]WAIVER_TX_Counties_FY22!BT$2,[1]TX_Counties_FY22_Income_Limits!BS59,IF([1]TX_Counties_FY22_Income_Limits!BS59&lt;[1]WAIVER_TX_Counties_FY22!BT$2,[1]WAIVER_TX_Counties_FY22!BT$2,IF([1]TX_Counties_FY22_Income_Limits!BS59=[1]WAIVER_TX_Counties_FY22!BT$2,[1]TX_Counties_FY22_Income_Limits!BS59)))</f>
        <v>171380</v>
      </c>
      <c r="BU59" s="64">
        <f>IF([1]TX_Counties_FY22_Income_Limits!BT59&gt;[1]WAIVER_TX_Counties_FY22!BU$2,[1]TX_Counties_FY22_Income_Limits!BT59,IF([1]TX_Counties_FY22_Income_Limits!BT59&lt;[1]WAIVER_TX_Counties_FY22!BU$2,[1]WAIVER_TX_Counties_FY22!BU$2,IF([1]TX_Counties_FY22_Income_Limits!BT59=[1]WAIVER_TX_Counties_FY22!BU$2,[1]TX_Counties_FY22_Income_Limits!BT59)))</f>
        <v>177612</v>
      </c>
      <c r="BV59" s="64">
        <f>IF([1]TX_Counties_FY22_Income_Limits!BU59&gt;[1]WAIVER_TX_Counties_FY22!BV$2,[1]TX_Counties_FY22_Income_Limits!BU59,IF([1]TX_Counties_FY22_Income_Limits!BU59&lt;[1]WAIVER_TX_Counties_FY22!BV$2,[1]WAIVER_TX_Counties_FY22!BV$2,IF([1]TX_Counties_FY22_Income_Limits!BU59=[1]WAIVER_TX_Counties_FY22!BV$2,[1]TX_Counties_FY22_Income_Limits!BU59)))</f>
        <v>183844</v>
      </c>
      <c r="BW59" s="64">
        <f>IF([1]TX_Counties_FY22_Income_Limits!BV59&gt;[1]WAIVER_TX_Counties_FY22!BW$2,[1]TX_Counties_FY22_Income_Limits!BV59,IF([1]TX_Counties_FY22_Income_Limits!BV59&lt;[1]WAIVER_TX_Counties_FY22!BW$2,[1]WAIVER_TX_Counties_FY22!BW$2,IF([1]TX_Counties_FY22_Income_Limits!BV59=[1]WAIVER_TX_Counties_FY22!BW$2,[1]TX_Counties_FY22_Income_Limits!BV59)))</f>
        <v>190076</v>
      </c>
      <c r="BX59" s="64">
        <f>IF([1]TX_Counties_FY22_Income_Limits!BW59&gt;[1]WAIVER_TX_Counties_FY22!BX$2,[1]TX_Counties_FY22_Income_Limits!BW59,IF([1]TX_Counties_FY22_Income_Limits!BW59&lt;[1]WAIVER_TX_Counties_FY22!BX$2,[1]WAIVER_TX_Counties_FY22!BX$2,IF([1]TX_Counties_FY22_Income_Limits!BW59=[1]WAIVER_TX_Counties_FY22!BX$2,[1]TX_Counties_FY22_Income_Limits!BW59)))</f>
        <v>196308</v>
      </c>
      <c r="BY59" s="64">
        <f>IF([1]TX_Counties_FY22_Income_Limits!BX59&gt;[1]WAIVER_TX_Counties_FY22!BY$2,[1]TX_Counties_FY22_Income_Limits!BX59,IF([1]TX_Counties_FY22_Income_Limits!BX59&lt;[1]WAIVER_TX_Counties_FY22!BY$2,[1]WAIVER_TX_Counties_FY22!BY$2,IF([1]TX_Counties_FY22_Income_Limits!BX59=[1]WAIVER_TX_Counties_FY22!BY$2,[1]TX_Counties_FY22_Income_Limits!BX59)))</f>
        <v>202540</v>
      </c>
      <c r="BZ59" s="64">
        <f>IF([1]TX_Counties_FY22_Income_Limits!BY59&gt;[1]WAIVER_TX_Counties_FY22!BZ$2,[1]TX_Counties_FY22_Income_Limits!BY59,IF([1]TX_Counties_FY22_Income_Limits!BY59&lt;[1]WAIVER_TX_Counties_FY22!BZ$2,[1]WAIVER_TX_Counties_FY22!BZ$2,IF([1]TX_Counties_FY22_Income_Limits!BY59=[1]WAIVER_TX_Counties_FY22!BZ$2,[1]TX_Counties_FY22_Income_Limits!BY59)))</f>
        <v>208772</v>
      </c>
      <c r="CA59" s="64">
        <f>IF([1]TX_Counties_FY22_Income_Limits!BZ59&gt;[1]WAIVER_TX_Counties_FY22!CA$2,[1]TX_Counties_FY22_Income_Limits!BZ59,IF([1]TX_Counties_FY22_Income_Limits!BZ59&lt;[1]WAIVER_TX_Counties_FY22!CA$2,[1]WAIVER_TX_Counties_FY22!CA$2,IF([1]TX_Counties_FY22_Income_Limits!BZ59=[1]WAIVER_TX_Counties_FY22!CA$2,[1]TX_Counties_FY22_Income_Limits!BZ59)))</f>
        <v>68180</v>
      </c>
      <c r="CB59" s="64">
        <f>IF([1]TX_Counties_FY22_Income_Limits!CA59&gt;[1]WAIVER_TX_Counties_FY22!CB$2,[1]TX_Counties_FY22_Income_Limits!CA59,IF([1]TX_Counties_FY22_Income_Limits!CA59&lt;[1]WAIVER_TX_Counties_FY22!CB$2,[1]WAIVER_TX_Counties_FY22!CB$2,IF([1]TX_Counties_FY22_Income_Limits!CA59=[1]WAIVER_TX_Counties_FY22!CB$2,[1]TX_Counties_FY22_Income_Limits!CA59)))</f>
        <v>77920</v>
      </c>
      <c r="CC59" s="64">
        <f>IF([1]TX_Counties_FY22_Income_Limits!CB59&gt;[1]WAIVER_TX_Counties_FY22!CC$2,[1]TX_Counties_FY22_Income_Limits!CB59,IF([1]TX_Counties_FY22_Income_Limits!CB59&lt;[1]WAIVER_TX_Counties_FY22!CC$2,[1]WAIVER_TX_Counties_FY22!CC$2,IF([1]TX_Counties_FY22_Income_Limits!CB59=[1]WAIVER_TX_Counties_FY22!CC$2,[1]TX_Counties_FY22_Income_Limits!CB59)))</f>
        <v>87660</v>
      </c>
      <c r="CD59" s="64">
        <f>IF([1]TX_Counties_FY22_Income_Limits!CC59&gt;[1]WAIVER_TX_Counties_FY22!CD$2,[1]TX_Counties_FY22_Income_Limits!CC59,IF([1]TX_Counties_FY22_Income_Limits!CC59&lt;[1]WAIVER_TX_Counties_FY22!CD$2,[1]WAIVER_TX_Counties_FY22!CD$2,IF([1]TX_Counties_FY22_Income_Limits!CC59=[1]WAIVER_TX_Counties_FY22!CD$2,[1]TX_Counties_FY22_Income_Limits!CC59)))</f>
        <v>97400</v>
      </c>
      <c r="CE59" s="64">
        <f>IF([1]TX_Counties_FY22_Income_Limits!CD59&gt;[1]WAIVER_TX_Counties_FY22!CE$2,[1]TX_Counties_FY22_Income_Limits!CD59,IF([1]TX_Counties_FY22_Income_Limits!CD59&lt;[1]WAIVER_TX_Counties_FY22!CE$2,[1]WAIVER_TX_Counties_FY22!CE$2,IF([1]TX_Counties_FY22_Income_Limits!CD59=[1]WAIVER_TX_Counties_FY22!CE$2,[1]TX_Counties_FY22_Income_Limits!CD59)))</f>
        <v>105192</v>
      </c>
      <c r="CF59" s="64">
        <f>IF([1]TX_Counties_FY22_Income_Limits!CE59&gt;[1]WAIVER_TX_Counties_FY22!CF$2,[1]TX_Counties_FY22_Income_Limits!CE59,IF([1]TX_Counties_FY22_Income_Limits!CE59&lt;[1]WAIVER_TX_Counties_FY22!CF$2,[1]WAIVER_TX_Counties_FY22!CF$2,IF([1]TX_Counties_FY22_Income_Limits!CE59=[1]WAIVER_TX_Counties_FY22!CF$2,[1]TX_Counties_FY22_Income_Limits!CE59)))</f>
        <v>112983.99999999999</v>
      </c>
      <c r="CG59" s="64">
        <f>IF([1]TX_Counties_FY22_Income_Limits!CF59&gt;[1]WAIVER_TX_Counties_FY22!CG$2,[1]TX_Counties_FY22_Income_Limits!CF59,IF([1]TX_Counties_FY22_Income_Limits!CF59&lt;[1]WAIVER_TX_Counties_FY22!CG$2,[1]WAIVER_TX_Counties_FY22!CG$2,IF([1]TX_Counties_FY22_Income_Limits!CF59=[1]WAIVER_TX_Counties_FY22!CG$2,[1]TX_Counties_FY22_Income_Limits!CF59)))</f>
        <v>120776</v>
      </c>
      <c r="CH59" s="64">
        <f>IF([1]TX_Counties_FY22_Income_Limits!CG59&gt;[1]WAIVER_TX_Counties_FY22!CH$2,[1]TX_Counties_FY22_Income_Limits!CG59,IF([1]TX_Counties_FY22_Income_Limits!CG59&lt;[1]WAIVER_TX_Counties_FY22!CH$2,[1]WAIVER_TX_Counties_FY22!CH$2,IF([1]TX_Counties_FY22_Income_Limits!CG59=[1]WAIVER_TX_Counties_FY22!CH$2,[1]TX_Counties_FY22_Income_Limits!CG59)))</f>
        <v>128568</v>
      </c>
      <c r="CI59" s="64">
        <f>IF([1]TX_Counties_FY22_Income_Limits!CH59&gt;[1]WAIVER_TX_Counties_FY22!CI$2,[1]TX_Counties_FY22_Income_Limits!CH59,IF([1]TX_Counties_FY22_Income_Limits!CH59&lt;[1]WAIVER_TX_Counties_FY22!CI$2,[1]WAIVER_TX_Counties_FY22!CI$2,IF([1]TX_Counties_FY22_Income_Limits!CH59=[1]WAIVER_TX_Counties_FY22!CI$2,[1]TX_Counties_FY22_Income_Limits!CH59)))</f>
        <v>136360</v>
      </c>
      <c r="CJ59" s="64">
        <f>IF([1]TX_Counties_FY22_Income_Limits!CI59&gt;[1]WAIVER_TX_Counties_FY22!CJ$2,[1]TX_Counties_FY22_Income_Limits!CI59,IF([1]TX_Counties_FY22_Income_Limits!CI59&lt;[1]WAIVER_TX_Counties_FY22!CJ$2,[1]WAIVER_TX_Counties_FY22!CJ$2,IF([1]TX_Counties_FY22_Income_Limits!CI59=[1]WAIVER_TX_Counties_FY22!CJ$2,[1]TX_Counties_FY22_Income_Limits!CI59)))</f>
        <v>144152</v>
      </c>
      <c r="CK59" s="64">
        <f>IF([1]TX_Counties_FY22_Income_Limits!CJ59&gt;[1]WAIVER_TX_Counties_FY22!CK$2,[1]TX_Counties_FY22_Income_Limits!CJ59,IF([1]TX_Counties_FY22_Income_Limits!CJ59&lt;[1]WAIVER_TX_Counties_FY22!CK$2,[1]WAIVER_TX_Counties_FY22!CK$2,IF([1]TX_Counties_FY22_Income_Limits!CJ59=[1]WAIVER_TX_Counties_FY22!CK$2,[1]TX_Counties_FY22_Income_Limits!CJ59)))</f>
        <v>151944</v>
      </c>
      <c r="CL59" s="64">
        <f>IF([1]TX_Counties_FY22_Income_Limits!CK59&gt;[1]WAIVER_TX_Counties_FY22!CL$2,[1]TX_Counties_FY22_Income_Limits!CK59,IF([1]TX_Counties_FY22_Income_Limits!CK59&lt;[1]WAIVER_TX_Counties_FY22!CL$2,[1]WAIVER_TX_Counties_FY22!CL$2,IF([1]TX_Counties_FY22_Income_Limits!CK59=[1]WAIVER_TX_Counties_FY22!CL$2,[1]TX_Counties_FY22_Income_Limits!CK59)))</f>
        <v>159736</v>
      </c>
      <c r="CM59" s="64">
        <f>IF([1]TX_Counties_FY22_Income_Limits!CL59&gt;[1]WAIVER_TX_Counties_FY22!CM$2,[1]TX_Counties_FY22_Income_Limits!CL59,IF([1]TX_Counties_FY22_Income_Limits!CL59&lt;[1]WAIVER_TX_Counties_FY22!CM$2,[1]WAIVER_TX_Counties_FY22!CM$2,IF([1]TX_Counties_FY22_Income_Limits!CL59=[1]WAIVER_TX_Counties_FY22!CM$2,[1]TX_Counties_FY22_Income_Limits!CL59)))</f>
        <v>167528</v>
      </c>
      <c r="CN59" s="64">
        <f>IF([1]TX_Counties_FY22_Income_Limits!CM59&gt;[1]WAIVER_TX_Counties_FY22!CN$2,[1]TX_Counties_FY22_Income_Limits!CM59,IF([1]TX_Counties_FY22_Income_Limits!CM59&lt;[1]WAIVER_TX_Counties_FY22!CN$2,[1]WAIVER_TX_Counties_FY22!CN$2,IF([1]TX_Counties_FY22_Income_Limits!CM59=[1]WAIVER_TX_Counties_FY22!CN$2,[1]TX_Counties_FY22_Income_Limits!CM59)))</f>
        <v>175320</v>
      </c>
      <c r="CO59" s="64">
        <f>IF([1]TX_Counties_FY22_Income_Limits!CN59&gt;[1]WAIVER_TX_Counties_FY22!CO$2,[1]TX_Counties_FY22_Income_Limits!CN59,IF([1]TX_Counties_FY22_Income_Limits!CN59&lt;[1]WAIVER_TX_Counties_FY22!CO$2,[1]WAIVER_TX_Counties_FY22!CO$2,IF([1]TX_Counties_FY22_Income_Limits!CN59=[1]WAIVER_TX_Counties_FY22!CO$2,[1]TX_Counties_FY22_Income_Limits!CN59)))</f>
        <v>183112</v>
      </c>
      <c r="CP59" s="64">
        <f>IF([1]TX_Counties_FY22_Income_Limits!CO59&gt;[1]WAIVER_TX_Counties_FY22!CP$2,[1]TX_Counties_FY22_Income_Limits!CO59,IF([1]TX_Counties_FY22_Income_Limits!CO59&lt;[1]WAIVER_TX_Counties_FY22!CP$2,[1]WAIVER_TX_Counties_FY22!CP$2,IF([1]TX_Counties_FY22_Income_Limits!CO59=[1]WAIVER_TX_Counties_FY22!CP$2,[1]TX_Counties_FY22_Income_Limits!CO59)))</f>
        <v>190904</v>
      </c>
      <c r="CQ59" s="64">
        <f>IF([1]TX_Counties_FY22_Income_Limits!CP59&gt;[1]WAIVER_TX_Counties_FY22!CQ$2,[1]TX_Counties_FY22_Income_Limits!CP59,IF([1]TX_Counties_FY22_Income_Limits!CP59&lt;[1]WAIVER_TX_Counties_FY22!CQ$2,[1]WAIVER_TX_Counties_FY22!CQ$2,IF([1]TX_Counties_FY22_Income_Limits!CP59=[1]WAIVER_TX_Counties_FY22!CQ$2,[1]TX_Counties_FY22_Income_Limits!CP59)))</f>
        <v>198696</v>
      </c>
      <c r="CR59" s="64">
        <f>IF([1]TX_Counties_FY22_Income_Limits!CQ59&gt;[1]WAIVER_TX_Counties_FY22!CR$2,[1]TX_Counties_FY22_Income_Limits!CQ59,IF([1]TX_Counties_FY22_Income_Limits!CQ59&lt;[1]WAIVER_TX_Counties_FY22!CR$2,[1]WAIVER_TX_Counties_FY22!CR$2,IF([1]TX_Counties_FY22_Income_Limits!CQ59=[1]WAIVER_TX_Counties_FY22!CR$2,[1]TX_Counties_FY22_Income_Limits!CQ59)))</f>
        <v>206488</v>
      </c>
      <c r="CS59" s="64">
        <f>IF([1]TX_Counties_FY22_Income_Limits!CR59&gt;[1]WAIVER_TX_Counties_FY22!CS$2,[1]TX_Counties_FY22_Income_Limits!CR59,IF([1]TX_Counties_FY22_Income_Limits!CR59&lt;[1]WAIVER_TX_Counties_FY22!CS$2,[1]WAIVER_TX_Counties_FY22!CS$2,IF([1]TX_Counties_FY22_Income_Limits!CR59=[1]WAIVER_TX_Counties_FY22!CS$2,[1]TX_Counties_FY22_Income_Limits!CR59)))</f>
        <v>214280</v>
      </c>
      <c r="CT59" s="64">
        <f>IF([1]TX_Counties_FY22_Income_Limits!CS59&gt;[1]WAIVER_TX_Counties_FY22!CT$2,[1]TX_Counties_FY22_Income_Limits!CS59,IF([1]TX_Counties_FY22_Income_Limits!CS59&lt;[1]WAIVER_TX_Counties_FY22!CT$2,[1]WAIVER_TX_Counties_FY22!CT$2,IF([1]TX_Counties_FY22_Income_Limits!CS59=[1]WAIVER_TX_Counties_FY22!CT$2,[1]TX_Counties_FY22_Income_Limits!CS59)))</f>
        <v>222072</v>
      </c>
      <c r="CU59" s="64">
        <f>IF([1]TX_Counties_FY22_Income_Limits!CT59&gt;[1]WAIVER_TX_Counties_FY22!CU$2,[1]TX_Counties_FY22_Income_Limits!CT59,IF([1]TX_Counties_FY22_Income_Limits!CT59&lt;[1]WAIVER_TX_Counties_FY22!CU$2,[1]WAIVER_TX_Counties_FY22!CU$2,IF([1]TX_Counties_FY22_Income_Limits!CT59=[1]WAIVER_TX_Counties_FY22!CU$2,[1]TX_Counties_FY22_Income_Limits!CT59)))</f>
        <v>229864</v>
      </c>
      <c r="CV59" s="64">
        <f>IF([1]TX_Counties_FY22_Income_Limits!CU59&gt;[1]WAIVER_TX_Counties_FY22!CV$2,[1]TX_Counties_FY22_Income_Limits!CU59,IF([1]TX_Counties_FY22_Income_Limits!CU59&lt;[1]WAIVER_TX_Counties_FY22!CV$2,[1]WAIVER_TX_Counties_FY22!CV$2,IF([1]TX_Counties_FY22_Income_Limits!CU59=[1]WAIVER_TX_Counties_FY22!CV$2,[1]TX_Counties_FY22_Income_Limits!CU59)))</f>
        <v>237656</v>
      </c>
      <c r="CW59" s="64">
        <f>IF([1]TX_Counties_FY22_Income_Limits!CV59&gt;[1]WAIVER_TX_Counties_FY22!CW$2,[1]TX_Counties_FY22_Income_Limits!CV59,IF([1]TX_Counties_FY22_Income_Limits!CV59&lt;[1]WAIVER_TX_Counties_FY22!CW$2,[1]WAIVER_TX_Counties_FY22!CW$2,IF([1]TX_Counties_FY22_Income_Limits!CV59=[1]WAIVER_TX_Counties_FY22!CW$2,[1]TX_Counties_FY22_Income_Limits!CV59)))</f>
        <v>245448</v>
      </c>
      <c r="CX59" s="64">
        <f>IF([1]TX_Counties_FY22_Income_Limits!CW59&gt;[1]WAIVER_TX_Counties_FY22!CX$2,[1]TX_Counties_FY22_Income_Limits!CW59,IF([1]TX_Counties_FY22_Income_Limits!CW59&lt;[1]WAIVER_TX_Counties_FY22!CX$2,[1]WAIVER_TX_Counties_FY22!CX$2,IF([1]TX_Counties_FY22_Income_Limits!CW59=[1]WAIVER_TX_Counties_FY22!CX$2,[1]TX_Counties_FY22_Income_Limits!CW59)))</f>
        <v>253240</v>
      </c>
      <c r="CY59" s="64">
        <f>IF([1]TX_Counties_FY22_Income_Limits!CX59&gt;[1]WAIVER_TX_Counties_FY22!CY$2,[1]TX_Counties_FY22_Income_Limits!CX59,IF([1]TX_Counties_FY22_Income_Limits!CX59&lt;[1]WAIVER_TX_Counties_FY22!CY$2,[1]WAIVER_TX_Counties_FY22!CY$2,IF([1]TX_Counties_FY22_Income_Limits!CX59=[1]WAIVER_TX_Counties_FY22!CY$2,[1]TX_Counties_FY22_Income_Limits!CX59)))</f>
        <v>261032</v>
      </c>
      <c r="CZ59" s="64">
        <f>IF([1]TX_Counties_FY22_Income_Limits!CY59&gt;[1]WAIVER_TX_Counties_FY22!CZ$2,[1]TX_Counties_FY22_Income_Limits!CY59,IF([1]TX_Counties_FY22_Income_Limits!CY59&lt;[1]WAIVER_TX_Counties_FY22!CZ$2,[1]WAIVER_TX_Counties_FY22!CZ$2,IF([1]TX_Counties_FY22_Income_Limits!CY59=[1]WAIVER_TX_Counties_FY22!CZ$2,[1]TX_Counties_FY22_Income_Limits!CY59)))</f>
        <v>81816</v>
      </c>
      <c r="DA59" s="64">
        <f>IF([1]TX_Counties_FY22_Income_Limits!CZ59&gt;[1]WAIVER_TX_Counties_FY22!DA$2,[1]TX_Counties_FY22_Income_Limits!CZ59,IF([1]TX_Counties_FY22_Income_Limits!CZ59&lt;[1]WAIVER_TX_Counties_FY22!DA$2,[1]WAIVER_TX_Counties_FY22!DA$2,IF([1]TX_Counties_FY22_Income_Limits!CZ59=[1]WAIVER_TX_Counties_FY22!DA$2,[1]TX_Counties_FY22_Income_Limits!CZ59)))</f>
        <v>93504</v>
      </c>
      <c r="DB59" s="64">
        <f>IF([1]TX_Counties_FY22_Income_Limits!DA59&gt;[1]WAIVER_TX_Counties_FY22!DB$2,[1]TX_Counties_FY22_Income_Limits!DA59,IF([1]TX_Counties_FY22_Income_Limits!DA59&lt;[1]WAIVER_TX_Counties_FY22!DB$2,[1]WAIVER_TX_Counties_FY22!DB$2,IF([1]TX_Counties_FY22_Income_Limits!DA59=[1]WAIVER_TX_Counties_FY22!DB$2,[1]TX_Counties_FY22_Income_Limits!DA59)))</f>
        <v>105192</v>
      </c>
      <c r="DC59" s="64">
        <f>IF([1]TX_Counties_FY22_Income_Limits!DB59&gt;[1]WAIVER_TX_Counties_FY22!DC$2,[1]TX_Counties_FY22_Income_Limits!DB59,IF([1]TX_Counties_FY22_Income_Limits!DB59&lt;[1]WAIVER_TX_Counties_FY22!DC$2,[1]WAIVER_TX_Counties_FY22!DC$2,IF([1]TX_Counties_FY22_Income_Limits!DB59=[1]WAIVER_TX_Counties_FY22!DC$2,[1]TX_Counties_FY22_Income_Limits!DB59)))</f>
        <v>116880</v>
      </c>
      <c r="DD59" s="64">
        <f>IF([1]TX_Counties_FY22_Income_Limits!DC59&gt;[1]WAIVER_TX_Counties_FY22!DD$2,[1]TX_Counties_FY22_Income_Limits!DC59,IF([1]TX_Counties_FY22_Income_Limits!DC59&lt;[1]WAIVER_TX_Counties_FY22!DD$2,[1]WAIVER_TX_Counties_FY22!DD$2,IF([1]TX_Counties_FY22_Income_Limits!DC59=[1]WAIVER_TX_Counties_FY22!DD$2,[1]TX_Counties_FY22_Income_Limits!DC59)))</f>
        <v>126230.40000000001</v>
      </c>
      <c r="DE59" s="64">
        <f>IF([1]TX_Counties_FY22_Income_Limits!DD59&gt;[1]WAIVER_TX_Counties_FY22!DE$2,[1]TX_Counties_FY22_Income_Limits!DD59,IF([1]TX_Counties_FY22_Income_Limits!DD59&lt;[1]WAIVER_TX_Counties_FY22!DE$2,[1]WAIVER_TX_Counties_FY22!DE$2,IF([1]TX_Counties_FY22_Income_Limits!DD59=[1]WAIVER_TX_Counties_FY22!DE$2,[1]TX_Counties_FY22_Income_Limits!DD59)))</f>
        <v>135580.79999999999</v>
      </c>
      <c r="DF59" s="64">
        <f>IF([1]TX_Counties_FY22_Income_Limits!DE59&gt;[1]WAIVER_TX_Counties_FY22!DF$2,[1]TX_Counties_FY22_Income_Limits!DE59,IF([1]TX_Counties_FY22_Income_Limits!DE59&lt;[1]WAIVER_TX_Counties_FY22!DF$2,[1]WAIVER_TX_Counties_FY22!DF$2,IF([1]TX_Counties_FY22_Income_Limits!DE59=[1]WAIVER_TX_Counties_FY22!DF$2,[1]TX_Counties_FY22_Income_Limits!DE59)))</f>
        <v>144931.20000000001</v>
      </c>
      <c r="DG59" s="64">
        <f>IF([1]TX_Counties_FY22_Income_Limits!DF59&gt;[1]WAIVER_TX_Counties_FY22!DG$2,[1]TX_Counties_FY22_Income_Limits!DF59,IF([1]TX_Counties_FY22_Income_Limits!DF59&lt;[1]WAIVER_TX_Counties_FY22!DG$2,[1]WAIVER_TX_Counties_FY22!DG$2,IF([1]TX_Counties_FY22_Income_Limits!DF59=[1]WAIVER_TX_Counties_FY22!DG$2,[1]TX_Counties_FY22_Income_Limits!DF59)))</f>
        <v>154281.60000000001</v>
      </c>
      <c r="DH59" s="64">
        <f>IF([1]TX_Counties_FY22_Income_Limits!DG59&gt;[1]WAIVER_TX_Counties_FY22!DH$2,[1]TX_Counties_FY22_Income_Limits!DG59,IF([1]TX_Counties_FY22_Income_Limits!DG59&lt;[1]WAIVER_TX_Counties_FY22!DH$2,[1]WAIVER_TX_Counties_FY22!DH$2,IF([1]TX_Counties_FY22_Income_Limits!DG59=[1]WAIVER_TX_Counties_FY22!DH$2,[1]TX_Counties_FY22_Income_Limits!DG59)))</f>
        <v>163632</v>
      </c>
      <c r="DI59" s="64">
        <f>IF([1]TX_Counties_FY22_Income_Limits!DH59&gt;[1]WAIVER_TX_Counties_FY22!DI$2,[1]TX_Counties_FY22_Income_Limits!DH59,IF([1]TX_Counties_FY22_Income_Limits!DH59&lt;[1]WAIVER_TX_Counties_FY22!DI$2,[1]WAIVER_TX_Counties_FY22!DI$2,IF([1]TX_Counties_FY22_Income_Limits!DH59=[1]WAIVER_TX_Counties_FY22!DI$2,[1]TX_Counties_FY22_Income_Limits!DH59)))</f>
        <v>172982.39999999999</v>
      </c>
      <c r="DJ59" s="64">
        <f>IF([1]TX_Counties_FY22_Income_Limits!DI59&gt;[1]WAIVER_TX_Counties_FY22!DJ$2,[1]TX_Counties_FY22_Income_Limits!DI59,IF([1]TX_Counties_FY22_Income_Limits!DI59&lt;[1]WAIVER_TX_Counties_FY22!DJ$2,[1]WAIVER_TX_Counties_FY22!DJ$2,IF([1]TX_Counties_FY22_Income_Limits!DI59=[1]WAIVER_TX_Counties_FY22!DJ$2,[1]TX_Counties_FY22_Income_Limits!DI59)))</f>
        <v>182332.79999999999</v>
      </c>
      <c r="DK59" s="64">
        <f>IF([1]TX_Counties_FY22_Income_Limits!DJ59&gt;[1]WAIVER_TX_Counties_FY22!DK$2,[1]TX_Counties_FY22_Income_Limits!DJ59,IF([1]TX_Counties_FY22_Income_Limits!DJ59&lt;[1]WAIVER_TX_Counties_FY22!DK$2,[1]WAIVER_TX_Counties_FY22!DK$2,IF([1]TX_Counties_FY22_Income_Limits!DJ59=[1]WAIVER_TX_Counties_FY22!DK$2,[1]TX_Counties_FY22_Income_Limits!DJ59)))</f>
        <v>191683.19999999998</v>
      </c>
      <c r="DL59" s="64">
        <f>IF([1]TX_Counties_FY22_Income_Limits!DK59&gt;[1]WAIVER_TX_Counties_FY22!DL$2,[1]TX_Counties_FY22_Income_Limits!DK59,IF([1]TX_Counties_FY22_Income_Limits!DK59&lt;[1]WAIVER_TX_Counties_FY22!DL$2,[1]WAIVER_TX_Counties_FY22!DL$2,IF([1]TX_Counties_FY22_Income_Limits!DK59=[1]WAIVER_TX_Counties_FY22!DL$2,[1]TX_Counties_FY22_Income_Limits!DK59)))</f>
        <v>201033.59999999998</v>
      </c>
      <c r="DM59" s="64">
        <f>IF([1]TX_Counties_FY22_Income_Limits!DL59&gt;[1]WAIVER_TX_Counties_FY22!DM$2,[1]TX_Counties_FY22_Income_Limits!DL59,IF([1]TX_Counties_FY22_Income_Limits!DL59&lt;[1]WAIVER_TX_Counties_FY22!DM$2,[1]WAIVER_TX_Counties_FY22!DM$2,IF([1]TX_Counties_FY22_Income_Limits!DL59=[1]WAIVER_TX_Counties_FY22!DM$2,[1]TX_Counties_FY22_Income_Limits!DL59)))</f>
        <v>210383.99999999997</v>
      </c>
      <c r="DN59" s="64">
        <f>IF([1]TX_Counties_FY22_Income_Limits!DM59&gt;[1]WAIVER_TX_Counties_FY22!DN$2,[1]TX_Counties_FY22_Income_Limits!DM59,IF([1]TX_Counties_FY22_Income_Limits!DM59&lt;[1]WAIVER_TX_Counties_FY22!DN$2,[1]WAIVER_TX_Counties_FY22!DN$2,IF([1]TX_Counties_FY22_Income_Limits!DM59=[1]WAIVER_TX_Counties_FY22!DN$2,[1]TX_Counties_FY22_Income_Limits!DM59)))</f>
        <v>219734.39999999997</v>
      </c>
      <c r="DO59" s="64">
        <f>IF([1]TX_Counties_FY22_Income_Limits!DN59&gt;[1]WAIVER_TX_Counties_FY22!DO$2,[1]TX_Counties_FY22_Income_Limits!DN59,IF([1]TX_Counties_FY22_Income_Limits!DN59&lt;[1]WAIVER_TX_Counties_FY22!DO$2,[1]WAIVER_TX_Counties_FY22!DO$2,IF([1]TX_Counties_FY22_Income_Limits!DN59=[1]WAIVER_TX_Counties_FY22!DO$2,[1]TX_Counties_FY22_Income_Limits!DN59)))</f>
        <v>229084.79999999996</v>
      </c>
      <c r="DP59" s="64">
        <f>IF([1]TX_Counties_FY22_Income_Limits!DO59&gt;[1]WAIVER_TX_Counties_FY22!DP$2,[1]TX_Counties_FY22_Income_Limits!DO59,IF([1]TX_Counties_FY22_Income_Limits!DO59&lt;[1]WAIVER_TX_Counties_FY22!DP$2,[1]WAIVER_TX_Counties_FY22!DP$2,IF([1]TX_Counties_FY22_Income_Limits!DO59=[1]WAIVER_TX_Counties_FY22!DP$2,[1]TX_Counties_FY22_Income_Limits!DO59)))</f>
        <v>238435.19999999995</v>
      </c>
      <c r="DQ59" s="64">
        <f>IF([1]TX_Counties_FY22_Income_Limits!DP59&gt;[1]WAIVER_TX_Counties_FY22!DQ$2,[1]TX_Counties_FY22_Income_Limits!DP59,IF([1]TX_Counties_FY22_Income_Limits!DP59&lt;[1]WAIVER_TX_Counties_FY22!DQ$2,[1]WAIVER_TX_Counties_FY22!DQ$2,IF([1]TX_Counties_FY22_Income_Limits!DP59=[1]WAIVER_TX_Counties_FY22!DQ$2,[1]TX_Counties_FY22_Income_Limits!DP59)))</f>
        <v>247785.59999999995</v>
      </c>
      <c r="DR59" s="64">
        <f>IF([1]TX_Counties_FY22_Income_Limits!DQ59&gt;[1]WAIVER_TX_Counties_FY22!DR$2,[1]TX_Counties_FY22_Income_Limits!DQ59,IF([1]TX_Counties_FY22_Income_Limits!DQ59&lt;[1]WAIVER_TX_Counties_FY22!DR$2,[1]WAIVER_TX_Counties_FY22!DR$2,IF([1]TX_Counties_FY22_Income_Limits!DQ59=[1]WAIVER_TX_Counties_FY22!DR$2,[1]TX_Counties_FY22_Income_Limits!DQ59)))</f>
        <v>257135.99999999994</v>
      </c>
      <c r="DS59" s="64">
        <f>IF([1]TX_Counties_FY22_Income_Limits!DR59&gt;[1]WAIVER_TX_Counties_FY22!DS$2,[1]TX_Counties_FY22_Income_Limits!DR59,IF([1]TX_Counties_FY22_Income_Limits!DR59&lt;[1]WAIVER_TX_Counties_FY22!DS$2,[1]WAIVER_TX_Counties_FY22!DS$2,IF([1]TX_Counties_FY22_Income_Limits!DR59=[1]WAIVER_TX_Counties_FY22!DS$2,[1]TX_Counties_FY22_Income_Limits!DR59)))</f>
        <v>266486.39999999991</v>
      </c>
      <c r="DT59" s="64">
        <f>IF([1]TX_Counties_FY22_Income_Limits!DS59&gt;[1]WAIVER_TX_Counties_FY22!DT$2,[1]TX_Counties_FY22_Income_Limits!DS59,IF([1]TX_Counties_FY22_Income_Limits!DS59&lt;[1]WAIVER_TX_Counties_FY22!DT$2,[1]WAIVER_TX_Counties_FY22!DT$2,IF([1]TX_Counties_FY22_Income_Limits!DS59=[1]WAIVER_TX_Counties_FY22!DT$2,[1]TX_Counties_FY22_Income_Limits!DS59)))</f>
        <v>275836.79999999987</v>
      </c>
      <c r="DU59" s="64">
        <f>IF([1]TX_Counties_FY22_Income_Limits!DT59&gt;[1]WAIVER_TX_Counties_FY22!DU$2,[1]TX_Counties_FY22_Income_Limits!DT59,IF([1]TX_Counties_FY22_Income_Limits!DT59&lt;[1]WAIVER_TX_Counties_FY22!DU$2,[1]WAIVER_TX_Counties_FY22!DU$2,IF([1]TX_Counties_FY22_Income_Limits!DT59=[1]WAIVER_TX_Counties_FY22!DU$2,[1]TX_Counties_FY22_Income_Limits!DT59)))</f>
        <v>285187.19999999984</v>
      </c>
      <c r="DV59" s="64">
        <f>IF([1]TX_Counties_FY22_Income_Limits!DU59&gt;[1]WAIVER_TX_Counties_FY22!DV$2,[1]TX_Counties_FY22_Income_Limits!DU59,IF([1]TX_Counties_FY22_Income_Limits!DU59&lt;[1]WAIVER_TX_Counties_FY22!DV$2,[1]WAIVER_TX_Counties_FY22!DV$2,IF([1]TX_Counties_FY22_Income_Limits!DU59=[1]WAIVER_TX_Counties_FY22!DV$2,[1]TX_Counties_FY22_Income_Limits!DU59)))</f>
        <v>294537.5999999998</v>
      </c>
      <c r="DW59" s="64">
        <f>IF([1]TX_Counties_FY22_Income_Limits!DV59&gt;[1]WAIVER_TX_Counties_FY22!DW$2,[1]TX_Counties_FY22_Income_Limits!DV59,IF([1]TX_Counties_FY22_Income_Limits!DV59&lt;[1]WAIVER_TX_Counties_FY22!DW$2,[1]WAIVER_TX_Counties_FY22!DW$2,IF([1]TX_Counties_FY22_Income_Limits!DV59=[1]WAIVER_TX_Counties_FY22!DW$2,[1]TX_Counties_FY22_Income_Limits!DV59)))</f>
        <v>303887.99999999977</v>
      </c>
      <c r="DX59" s="64">
        <f>IF([1]TX_Counties_FY22_Income_Limits!DW59&gt;[1]WAIVER_TX_Counties_FY22!DX$2,[1]TX_Counties_FY22_Income_Limits!DW59,IF([1]TX_Counties_FY22_Income_Limits!DW59&lt;[1]WAIVER_TX_Counties_FY22!DX$2,[1]WAIVER_TX_Counties_FY22!DX$2,IF([1]TX_Counties_FY22_Income_Limits!DW59=[1]WAIVER_TX_Counties_FY22!DX$2,[1]TX_Counties_FY22_Income_Limits!DW59)))</f>
        <v>313238.39999999973</v>
      </c>
      <c r="DY59"/>
    </row>
    <row r="60" spans="1:129" ht="14.45">
      <c r="A60" s="65" t="s">
        <v>249</v>
      </c>
      <c r="B60" s="65" t="str">
        <f t="shared" si="5"/>
        <v>YES</v>
      </c>
      <c r="C60" s="64">
        <f>[1]TX_Counties_FY22_Income_Limits!B60</f>
        <v>60700</v>
      </c>
      <c r="D60" s="64">
        <f>IF([1]TX_Counties_FY22_Income_Limits!C60&gt;[1]WAIVER_TX_Counties_FY22!D$2,[1]TX_Counties_FY22_Income_Limits!C60,IF([1]TX_Counties_FY22_Income_Limits!C60&lt;[1]WAIVER_TX_Counties_FY22!D$2,[1]WAIVER_TX_Counties_FY22!D$2,IF([1]TX_Counties_FY22_Income_Limits!C60=[1]WAIVER_TX_Counties_FY22!D$2,[1]TX_Counties_FY22_Income_Limits!C60)))</f>
        <v>17650</v>
      </c>
      <c r="E60" s="64">
        <f>IF([1]TX_Counties_FY22_Income_Limits!D60&gt;[1]WAIVER_TX_Counties_FY22!E$2,[1]TX_Counties_FY22_Income_Limits!D60,IF([1]TX_Counties_FY22_Income_Limits!D60&lt;[1]WAIVER_TX_Counties_FY22!E$2,[1]WAIVER_TX_Counties_FY22!E$2,IF([1]TX_Counties_FY22_Income_Limits!D60=[1]WAIVER_TX_Counties_FY22!E$2,[1]TX_Counties_FY22_Income_Limits!D60)))</f>
        <v>20200</v>
      </c>
      <c r="F60" s="64">
        <f>IF([1]TX_Counties_FY22_Income_Limits!E60&gt;[1]WAIVER_TX_Counties_FY22!F$2,[1]TX_Counties_FY22_Income_Limits!E60,IF([1]TX_Counties_FY22_Income_Limits!E60&lt;[1]WAIVER_TX_Counties_FY22!F$2,[1]WAIVER_TX_Counties_FY22!F$2,IF([1]TX_Counties_FY22_Income_Limits!E60=[1]WAIVER_TX_Counties_FY22!F$2,[1]TX_Counties_FY22_Income_Limits!E60)))</f>
        <v>23030</v>
      </c>
      <c r="G60" s="64">
        <f>IF([1]TX_Counties_FY22_Income_Limits!F60&gt;[1]WAIVER_TX_Counties_FY22!G$2,[1]TX_Counties_FY22_Income_Limits!F60,IF([1]TX_Counties_FY22_Income_Limits!F60&lt;[1]WAIVER_TX_Counties_FY22!G$2,[1]WAIVER_TX_Counties_FY22!G$2,IF([1]TX_Counties_FY22_Income_Limits!F60=[1]WAIVER_TX_Counties_FY22!G$2,[1]TX_Counties_FY22_Income_Limits!F60)))</f>
        <v>27750</v>
      </c>
      <c r="H60" s="64">
        <f>IF([1]TX_Counties_FY22_Income_Limits!G60&gt;[1]WAIVER_TX_Counties_FY22!H$2,[1]TX_Counties_FY22_Income_Limits!G60,IF([1]TX_Counties_FY22_Income_Limits!G60&lt;[1]WAIVER_TX_Counties_FY22!H$2,[1]WAIVER_TX_Counties_FY22!H$2,IF([1]TX_Counties_FY22_Income_Limits!G60=[1]WAIVER_TX_Counties_FY22!H$2,[1]TX_Counties_FY22_Income_Limits!G60)))</f>
        <v>32470</v>
      </c>
      <c r="I60" s="64">
        <f>IF([1]TX_Counties_FY22_Income_Limits!H60&gt;[1]WAIVER_TX_Counties_FY22!I$2,[1]TX_Counties_FY22_Income_Limits!H60,IF([1]TX_Counties_FY22_Income_Limits!H60&lt;[1]WAIVER_TX_Counties_FY22!I$2,[1]WAIVER_TX_Counties_FY22!I$2,IF([1]TX_Counties_FY22_Income_Limits!H60=[1]WAIVER_TX_Counties_FY22!I$2,[1]TX_Counties_FY22_Income_Limits!H60)))</f>
        <v>37190</v>
      </c>
      <c r="J60" s="64">
        <f>IF([1]TX_Counties_FY22_Income_Limits!I60&gt;[1]WAIVER_TX_Counties_FY22!J$2,[1]TX_Counties_FY22_Income_Limits!I60,IF([1]TX_Counties_FY22_Income_Limits!I60&lt;[1]WAIVER_TX_Counties_FY22!J$2,[1]WAIVER_TX_Counties_FY22!J$2,IF([1]TX_Counties_FY22_Income_Limits!I60=[1]WAIVER_TX_Counties_FY22!J$2,[1]TX_Counties_FY22_Income_Limits!I60)))</f>
        <v>41910</v>
      </c>
      <c r="K60" s="64">
        <f>IF([1]TX_Counties_FY22_Income_Limits!J60&gt;[1]WAIVER_TX_Counties_FY22!K$2,[1]TX_Counties_FY22_Income_Limits!J60,IF([1]TX_Counties_FY22_Income_Limits!J60&lt;[1]WAIVER_TX_Counties_FY22!K$2,[1]WAIVER_TX_Counties_FY22!K$2,IF([1]TX_Counties_FY22_Income_Limits!J60=[1]WAIVER_TX_Counties_FY22!K$2,[1]TX_Counties_FY22_Income_Limits!J60)))</f>
        <v>44950</v>
      </c>
      <c r="L60" s="64">
        <f>IF([1]TX_Counties_FY22_Income_Limits!K60&gt;[1]WAIVER_TX_Counties_FY22!L$2,[1]TX_Counties_FY22_Income_Limits!K60,IF([1]TX_Counties_FY22_Income_Limits!K60&lt;[1]WAIVER_TX_Counties_FY22!L$2,[1]WAIVER_TX_Counties_FY22!L$2,IF([1]TX_Counties_FY22_Income_Limits!K60=[1]WAIVER_TX_Counties_FY22!L$2,[1]TX_Counties_FY22_Income_Limits!K60)))</f>
        <v>58799.999999999993</v>
      </c>
      <c r="M60" s="64">
        <f>IF([1]TX_Counties_FY22_Income_Limits!L60&gt;[1]WAIVER_TX_Counties_FY22!M$2,[1]TX_Counties_FY22_Income_Limits!L60,IF([1]TX_Counties_FY22_Income_Limits!L60&lt;[1]WAIVER_TX_Counties_FY22!M$2,[1]WAIVER_TX_Counties_FY22!M$2,IF([1]TX_Counties_FY22_Income_Limits!L60=[1]WAIVER_TX_Counties_FY22!M$2,[1]TX_Counties_FY22_Income_Limits!L60)))</f>
        <v>62160</v>
      </c>
      <c r="N60" s="64">
        <f>IF([1]TX_Counties_FY22_Income_Limits!M60&gt;[1]WAIVER_TX_Counties_FY22!N$2,[1]TX_Counties_FY22_Income_Limits!M60,IF([1]TX_Counties_FY22_Income_Limits!M60&lt;[1]WAIVER_TX_Counties_FY22!N$2,[1]WAIVER_TX_Counties_FY22!N$2,IF([1]TX_Counties_FY22_Income_Limits!M60=[1]WAIVER_TX_Counties_FY22!N$2,[1]TX_Counties_FY22_Income_Limits!M60)))</f>
        <v>65520.000000000007</v>
      </c>
      <c r="O60" s="64">
        <f>IF([1]TX_Counties_FY22_Income_Limits!N60&gt;[1]WAIVER_TX_Counties_FY22!O$2,[1]TX_Counties_FY22_Income_Limits!N60,IF([1]TX_Counties_FY22_Income_Limits!N60&lt;[1]WAIVER_TX_Counties_FY22!O$2,[1]WAIVER_TX_Counties_FY22!O$2,IF([1]TX_Counties_FY22_Income_Limits!N60=[1]WAIVER_TX_Counties_FY22!O$2,[1]TX_Counties_FY22_Income_Limits!N60)))</f>
        <v>68880.000000000015</v>
      </c>
      <c r="P60" s="64">
        <f>IF([1]TX_Counties_FY22_Income_Limits!O60&gt;[1]WAIVER_TX_Counties_FY22!P$2,[1]TX_Counties_FY22_Income_Limits!O60,IF([1]TX_Counties_FY22_Income_Limits!O60&lt;[1]WAIVER_TX_Counties_FY22!P$2,[1]WAIVER_TX_Counties_FY22!P$2,IF([1]TX_Counties_FY22_Income_Limits!O60=[1]WAIVER_TX_Counties_FY22!P$2,[1]TX_Counties_FY22_Income_Limits!O60)))</f>
        <v>72240.000000000029</v>
      </c>
      <c r="Q60" s="64">
        <f>IF([1]TX_Counties_FY22_Income_Limits!P60&gt;[1]WAIVER_TX_Counties_FY22!Q$2,[1]TX_Counties_FY22_Income_Limits!P60,IF([1]TX_Counties_FY22_Income_Limits!P60&lt;[1]WAIVER_TX_Counties_FY22!Q$2,[1]WAIVER_TX_Counties_FY22!Q$2,IF([1]TX_Counties_FY22_Income_Limits!P60=[1]WAIVER_TX_Counties_FY22!Q$2,[1]TX_Counties_FY22_Income_Limits!P60)))</f>
        <v>75600.000000000044</v>
      </c>
      <c r="R60" s="64">
        <f>IF([1]TX_Counties_FY22_Income_Limits!Q60&gt;[1]WAIVER_TX_Counties_FY22!R$2,[1]TX_Counties_FY22_Income_Limits!Q60,IF([1]TX_Counties_FY22_Income_Limits!Q60&lt;[1]WAIVER_TX_Counties_FY22!R$2,[1]WAIVER_TX_Counties_FY22!R$2,IF([1]TX_Counties_FY22_Income_Limits!Q60=[1]WAIVER_TX_Counties_FY22!R$2,[1]TX_Counties_FY22_Income_Limits!Q60)))</f>
        <v>78960.000000000058</v>
      </c>
      <c r="S60" s="64">
        <f>IF([1]TX_Counties_FY22_Income_Limits!R60&gt;[1]WAIVER_TX_Counties_FY22!S$2,[1]TX_Counties_FY22_Income_Limits!R60,IF([1]TX_Counties_FY22_Income_Limits!R60&lt;[1]WAIVER_TX_Counties_FY22!S$2,[1]WAIVER_TX_Counties_FY22!S$2,IF([1]TX_Counties_FY22_Income_Limits!R60=[1]WAIVER_TX_Counties_FY22!S$2,[1]TX_Counties_FY22_Income_Limits!R60)))</f>
        <v>82320.000000000073</v>
      </c>
      <c r="T60" s="64">
        <f>IF([1]TX_Counties_FY22_Income_Limits!S60&gt;[1]WAIVER_TX_Counties_FY22!T$2,[1]TX_Counties_FY22_Income_Limits!S60,IF([1]TX_Counties_FY22_Income_Limits!S60&lt;[1]WAIVER_TX_Counties_FY22!T$2,[1]WAIVER_TX_Counties_FY22!T$2,IF([1]TX_Counties_FY22_Income_Limits!S60=[1]WAIVER_TX_Counties_FY22!T$2,[1]TX_Counties_FY22_Income_Limits!S60)))</f>
        <v>85680.000000000087</v>
      </c>
      <c r="U60" s="64">
        <f>IF([1]TX_Counties_FY22_Income_Limits!T60&gt;[1]WAIVER_TX_Counties_FY22!U$2,[1]TX_Counties_FY22_Income_Limits!T60,IF([1]TX_Counties_FY22_Income_Limits!T60&lt;[1]WAIVER_TX_Counties_FY22!U$2,[1]WAIVER_TX_Counties_FY22!U$2,IF([1]TX_Counties_FY22_Income_Limits!T60=[1]WAIVER_TX_Counties_FY22!U$2,[1]TX_Counties_FY22_Income_Limits!T60)))</f>
        <v>89040.000000000102</v>
      </c>
      <c r="V60" s="64">
        <f>IF([1]TX_Counties_FY22_Income_Limits!U60&gt;[1]WAIVER_TX_Counties_FY22!V$2,[1]TX_Counties_FY22_Income_Limits!U60,IF([1]TX_Counties_FY22_Income_Limits!U60&lt;[1]WAIVER_TX_Counties_FY22!V$2,[1]WAIVER_TX_Counties_FY22!V$2,IF([1]TX_Counties_FY22_Income_Limits!U60=[1]WAIVER_TX_Counties_FY22!V$2,[1]TX_Counties_FY22_Income_Limits!U60)))</f>
        <v>92400.000000000116</v>
      </c>
      <c r="W60" s="64">
        <f>IF([1]TX_Counties_FY22_Income_Limits!V60&gt;[1]WAIVER_TX_Counties_FY22!W$2,[1]TX_Counties_FY22_Income_Limits!V60,IF([1]TX_Counties_FY22_Income_Limits!V60&lt;[1]WAIVER_TX_Counties_FY22!W$2,[1]WAIVER_TX_Counties_FY22!W$2,IF([1]TX_Counties_FY22_Income_Limits!V60=[1]WAIVER_TX_Counties_FY22!W$2,[1]TX_Counties_FY22_Income_Limits!V60)))</f>
        <v>95760.000000000131</v>
      </c>
      <c r="X60" s="64">
        <f>IF([1]TX_Counties_FY22_Income_Limits!W60&gt;[1]WAIVER_TX_Counties_FY22!X$2,[1]TX_Counties_FY22_Income_Limits!W60,IF([1]TX_Counties_FY22_Income_Limits!W60&lt;[1]WAIVER_TX_Counties_FY22!X$2,[1]WAIVER_TX_Counties_FY22!X$2,IF([1]TX_Counties_FY22_Income_Limits!W60=[1]WAIVER_TX_Counties_FY22!X$2,[1]TX_Counties_FY22_Income_Limits!W60)))</f>
        <v>99120.000000000146</v>
      </c>
      <c r="Y60" s="64">
        <f>IF([1]TX_Counties_FY22_Income_Limits!X60&gt;[1]WAIVER_TX_Counties_FY22!Y$2,[1]TX_Counties_FY22_Income_Limits!X60,IF([1]TX_Counties_FY22_Income_Limits!X60&lt;[1]WAIVER_TX_Counties_FY22!Y$2,[1]WAIVER_TX_Counties_FY22!Y$2,IF([1]TX_Counties_FY22_Income_Limits!X60=[1]WAIVER_TX_Counties_FY22!Y$2,[1]TX_Counties_FY22_Income_Limits!X60)))</f>
        <v>102480.00000000016</v>
      </c>
      <c r="Z60" s="64">
        <f>IF([1]TX_Counties_FY22_Income_Limits!Y60&gt;[1]WAIVER_TX_Counties_FY22!Z$2,[1]TX_Counties_FY22_Income_Limits!Y60,IF([1]TX_Counties_FY22_Income_Limits!Y60&lt;[1]WAIVER_TX_Counties_FY22!Z$2,[1]WAIVER_TX_Counties_FY22!Z$2,IF([1]TX_Counties_FY22_Income_Limits!Y60=[1]WAIVER_TX_Counties_FY22!Z$2,[1]TX_Counties_FY22_Income_Limits!Y60)))</f>
        <v>105840.00000000017</v>
      </c>
      <c r="AA60" s="64">
        <f>IF([1]TX_Counties_FY22_Income_Limits!Z60&gt;[1]WAIVER_TX_Counties_FY22!AA$2,[1]TX_Counties_FY22_Income_Limits!Z60,IF([1]TX_Counties_FY22_Income_Limits!Z60&lt;[1]WAIVER_TX_Counties_FY22!AA$2,[1]WAIVER_TX_Counties_FY22!AA$2,IF([1]TX_Counties_FY22_Income_Limits!Z60=[1]WAIVER_TX_Counties_FY22!AA$2,[1]TX_Counties_FY22_Income_Limits!Z60)))</f>
        <v>109200.00000000019</v>
      </c>
      <c r="AB60" s="64">
        <f>IF([1]TX_Counties_FY22_Income_Limits!AA60&gt;[1]WAIVER_TX_Counties_FY22!AB$2,[1]TX_Counties_FY22_Income_Limits!AA60,IF([1]TX_Counties_FY22_Income_Limits!AA60&lt;[1]WAIVER_TX_Counties_FY22!AB$2,[1]WAIVER_TX_Counties_FY22!AB$2,IF([1]TX_Counties_FY22_Income_Limits!AA60=[1]WAIVER_TX_Counties_FY22!AB$2,[1]TX_Counties_FY22_Income_Limits!AA60)))</f>
        <v>112560.0000000002</v>
      </c>
      <c r="AC60" s="64">
        <f>IF([1]TX_Counties_FY22_Income_Limits!AB60&gt;[1]WAIVER_TX_Counties_FY22!AC$2,[1]TX_Counties_FY22_Income_Limits!AB60,IF([1]TX_Counties_FY22_Income_Limits!AB60&lt;[1]WAIVER_TX_Counties_FY22!AC$2,[1]WAIVER_TX_Counties_FY22!AC$2,IF([1]TX_Counties_FY22_Income_Limits!AB60=[1]WAIVER_TX_Counties_FY22!AC$2,[1]TX_Counties_FY22_Income_Limits!AB60)))</f>
        <v>29400</v>
      </c>
      <c r="AD60" s="64">
        <f>IF([1]TX_Counties_FY22_Income_Limits!AC60&gt;[1]WAIVER_TX_Counties_FY22!AD$2,[1]TX_Counties_FY22_Income_Limits!AC60,IF([1]TX_Counties_FY22_Income_Limits!AC60&lt;[1]WAIVER_TX_Counties_FY22!AD$2,[1]WAIVER_TX_Counties_FY22!AD$2,IF([1]TX_Counties_FY22_Income_Limits!AC60=[1]WAIVER_TX_Counties_FY22!AD$2,[1]TX_Counties_FY22_Income_Limits!AC60)))</f>
        <v>33600</v>
      </c>
      <c r="AE60" s="64">
        <f>IF([1]TX_Counties_FY22_Income_Limits!AD60&gt;[1]WAIVER_TX_Counties_FY22!AE$2,[1]TX_Counties_FY22_Income_Limits!AD60,IF([1]TX_Counties_FY22_Income_Limits!AD60&lt;[1]WAIVER_TX_Counties_FY22!AE$2,[1]WAIVER_TX_Counties_FY22!AE$2,IF([1]TX_Counties_FY22_Income_Limits!AD60=[1]WAIVER_TX_Counties_FY22!AE$2,[1]TX_Counties_FY22_Income_Limits!AD60)))</f>
        <v>37800</v>
      </c>
      <c r="AF60" s="64">
        <f>IF([1]TX_Counties_FY22_Income_Limits!AE60&gt;[1]WAIVER_TX_Counties_FY22!AF$2,[1]TX_Counties_FY22_Income_Limits!AE60,IF([1]TX_Counties_FY22_Income_Limits!AE60&lt;[1]WAIVER_TX_Counties_FY22!AF$2,[1]WAIVER_TX_Counties_FY22!AF$2,IF([1]TX_Counties_FY22_Income_Limits!AE60=[1]WAIVER_TX_Counties_FY22!AF$2,[1]TX_Counties_FY22_Income_Limits!AE60)))</f>
        <v>42000</v>
      </c>
      <c r="AG60" s="64">
        <f>IF([1]TX_Counties_FY22_Income_Limits!AF60&gt;[1]WAIVER_TX_Counties_FY22!AG$2,[1]TX_Counties_FY22_Income_Limits!AF60,IF([1]TX_Counties_FY22_Income_Limits!AF60&lt;[1]WAIVER_TX_Counties_FY22!AG$2,[1]WAIVER_TX_Counties_FY22!AG$2,IF([1]TX_Counties_FY22_Income_Limits!AF60=[1]WAIVER_TX_Counties_FY22!AG$2,[1]TX_Counties_FY22_Income_Limits!AF60)))</f>
        <v>45400</v>
      </c>
      <c r="AH60" s="64">
        <f>IF([1]TX_Counties_FY22_Income_Limits!AG60&gt;[1]WAIVER_TX_Counties_FY22!AH$2,[1]TX_Counties_FY22_Income_Limits!AG60,IF([1]TX_Counties_FY22_Income_Limits!AG60&lt;[1]WAIVER_TX_Counties_FY22!AH$2,[1]WAIVER_TX_Counties_FY22!AH$2,IF([1]TX_Counties_FY22_Income_Limits!AG60=[1]WAIVER_TX_Counties_FY22!AH$2,[1]TX_Counties_FY22_Income_Limits!AG60)))</f>
        <v>48750</v>
      </c>
      <c r="AI60" s="64">
        <f>IF([1]TX_Counties_FY22_Income_Limits!AH60&gt;[1]WAIVER_TX_Counties_FY22!AI$2,[1]TX_Counties_FY22_Income_Limits!AH60,IF([1]TX_Counties_FY22_Income_Limits!AH60&lt;[1]WAIVER_TX_Counties_FY22!AI$2,[1]WAIVER_TX_Counties_FY22!AI$2,IF([1]TX_Counties_FY22_Income_Limits!AH60=[1]WAIVER_TX_Counties_FY22!AI$2,[1]TX_Counties_FY22_Income_Limits!AH60)))</f>
        <v>52100</v>
      </c>
      <c r="AJ60" s="64">
        <f>IF([1]TX_Counties_FY22_Income_Limits!AI60&gt;[1]WAIVER_TX_Counties_FY22!AJ$2,[1]TX_Counties_FY22_Income_Limits!AI60,IF([1]TX_Counties_FY22_Income_Limits!AI60&lt;[1]WAIVER_TX_Counties_FY22!AJ$2,[1]WAIVER_TX_Counties_FY22!AJ$2,IF([1]TX_Counties_FY22_Income_Limits!AI60=[1]WAIVER_TX_Counties_FY22!AJ$2,[1]TX_Counties_FY22_Income_Limits!AI60)))</f>
        <v>55450</v>
      </c>
      <c r="AK60" s="64">
        <f>IF([1]TX_Counties_FY22_Income_Limits!AJ60&gt;[1]WAIVER_TX_Counties_FY22!AK$2,[1]TX_Counties_FY22_Income_Limits!AJ60,IF([1]TX_Counties_FY22_Income_Limits!AJ60&lt;[1]WAIVER_TX_Counties_FY22!AK$2,[1]WAIVER_TX_Counties_FY22!AK$2,IF([1]TX_Counties_FY22_Income_Limits!AJ60=[1]WAIVER_TX_Counties_FY22!AK$2,[1]TX_Counties_FY22_Income_Limits!AJ60)))</f>
        <v>58799.999999999993</v>
      </c>
      <c r="AL60" s="64">
        <f>IF([1]TX_Counties_FY22_Income_Limits!AK60&gt;[1]WAIVER_TX_Counties_FY22!AL$2,[1]TX_Counties_FY22_Income_Limits!AK60,IF([1]TX_Counties_FY22_Income_Limits!AK60&lt;[1]WAIVER_TX_Counties_FY22!AL$2,[1]WAIVER_TX_Counties_FY22!AL$2,IF([1]TX_Counties_FY22_Income_Limits!AK60=[1]WAIVER_TX_Counties_FY22!AL$2,[1]TX_Counties_FY22_Income_Limits!AK60)))</f>
        <v>62160</v>
      </c>
      <c r="AM60" s="64">
        <f>IF([1]TX_Counties_FY22_Income_Limits!AL60&gt;[1]WAIVER_TX_Counties_FY22!AM$2,[1]TX_Counties_FY22_Income_Limits!AL60,IF([1]TX_Counties_FY22_Income_Limits!AL60&lt;[1]WAIVER_TX_Counties_FY22!AM$2,[1]WAIVER_TX_Counties_FY22!AM$2,IF([1]TX_Counties_FY22_Income_Limits!AL60=[1]WAIVER_TX_Counties_FY22!AM$2,[1]TX_Counties_FY22_Income_Limits!AL60)))</f>
        <v>65520.000000000007</v>
      </c>
      <c r="AN60" s="64">
        <f>IF([1]TX_Counties_FY22_Income_Limits!AM60&gt;[1]WAIVER_TX_Counties_FY22!AN$2,[1]TX_Counties_FY22_Income_Limits!AM60,IF([1]TX_Counties_FY22_Income_Limits!AM60&lt;[1]WAIVER_TX_Counties_FY22!AN$2,[1]WAIVER_TX_Counties_FY22!AN$2,IF([1]TX_Counties_FY22_Income_Limits!AM60=[1]WAIVER_TX_Counties_FY22!AN$2,[1]TX_Counties_FY22_Income_Limits!AM60)))</f>
        <v>68880.000000000015</v>
      </c>
      <c r="AO60" s="64">
        <f>IF([1]TX_Counties_FY22_Income_Limits!AN60&gt;[1]WAIVER_TX_Counties_FY22!AO$2,[1]TX_Counties_FY22_Income_Limits!AN60,IF([1]TX_Counties_FY22_Income_Limits!AN60&lt;[1]WAIVER_TX_Counties_FY22!AO$2,[1]WAIVER_TX_Counties_FY22!AO$2,IF([1]TX_Counties_FY22_Income_Limits!AN60=[1]WAIVER_TX_Counties_FY22!AO$2,[1]TX_Counties_FY22_Income_Limits!AN60)))</f>
        <v>72240.000000000029</v>
      </c>
      <c r="AP60" s="64">
        <f>IF([1]TX_Counties_FY22_Income_Limits!AO60&gt;[1]WAIVER_TX_Counties_FY22!AP$2,[1]TX_Counties_FY22_Income_Limits!AO60,IF([1]TX_Counties_FY22_Income_Limits!AO60&lt;[1]WAIVER_TX_Counties_FY22!AP$2,[1]WAIVER_TX_Counties_FY22!AP$2,IF([1]TX_Counties_FY22_Income_Limits!AO60=[1]WAIVER_TX_Counties_FY22!AP$2,[1]TX_Counties_FY22_Income_Limits!AO60)))</f>
        <v>75600.000000000044</v>
      </c>
      <c r="AQ60" s="64">
        <f>IF([1]TX_Counties_FY22_Income_Limits!AP60&gt;[1]WAIVER_TX_Counties_FY22!AQ$2,[1]TX_Counties_FY22_Income_Limits!AP60,IF([1]TX_Counties_FY22_Income_Limits!AP60&lt;[1]WAIVER_TX_Counties_FY22!AQ$2,[1]WAIVER_TX_Counties_FY22!AQ$2,IF([1]TX_Counties_FY22_Income_Limits!AP60=[1]WAIVER_TX_Counties_FY22!AQ$2,[1]TX_Counties_FY22_Income_Limits!AP60)))</f>
        <v>78960.000000000058</v>
      </c>
      <c r="AR60" s="64">
        <f>IF([1]TX_Counties_FY22_Income_Limits!AQ60&gt;[1]WAIVER_TX_Counties_FY22!AR$2,[1]TX_Counties_FY22_Income_Limits!AQ60,IF([1]TX_Counties_FY22_Income_Limits!AQ60&lt;[1]WAIVER_TX_Counties_FY22!AR$2,[1]WAIVER_TX_Counties_FY22!AR$2,IF([1]TX_Counties_FY22_Income_Limits!AQ60=[1]WAIVER_TX_Counties_FY22!AR$2,[1]TX_Counties_FY22_Income_Limits!AQ60)))</f>
        <v>82320.000000000073</v>
      </c>
      <c r="AS60" s="64">
        <f>IF([1]TX_Counties_FY22_Income_Limits!AR60&gt;[1]WAIVER_TX_Counties_FY22!AS$2,[1]TX_Counties_FY22_Income_Limits!AR60,IF([1]TX_Counties_FY22_Income_Limits!AR60&lt;[1]WAIVER_TX_Counties_FY22!AS$2,[1]WAIVER_TX_Counties_FY22!AS$2,IF([1]TX_Counties_FY22_Income_Limits!AR60=[1]WAIVER_TX_Counties_FY22!AS$2,[1]TX_Counties_FY22_Income_Limits!AR60)))</f>
        <v>85680.000000000087</v>
      </c>
      <c r="AT60" s="64">
        <f>IF([1]TX_Counties_FY22_Income_Limits!AS60&gt;[1]WAIVER_TX_Counties_FY22!AT$2,[1]TX_Counties_FY22_Income_Limits!AS60,IF([1]TX_Counties_FY22_Income_Limits!AS60&lt;[1]WAIVER_TX_Counties_FY22!AT$2,[1]WAIVER_TX_Counties_FY22!AT$2,IF([1]TX_Counties_FY22_Income_Limits!AS60=[1]WAIVER_TX_Counties_FY22!AT$2,[1]TX_Counties_FY22_Income_Limits!AS60)))</f>
        <v>89040.000000000102</v>
      </c>
      <c r="AU60" s="64">
        <f>IF([1]TX_Counties_FY22_Income_Limits!AT60&gt;[1]WAIVER_TX_Counties_FY22!AU$2,[1]TX_Counties_FY22_Income_Limits!AT60,IF([1]TX_Counties_FY22_Income_Limits!AT60&lt;[1]WAIVER_TX_Counties_FY22!AU$2,[1]WAIVER_TX_Counties_FY22!AU$2,IF([1]TX_Counties_FY22_Income_Limits!AT60=[1]WAIVER_TX_Counties_FY22!AU$2,[1]TX_Counties_FY22_Income_Limits!AT60)))</f>
        <v>92400.000000000116</v>
      </c>
      <c r="AV60" s="64">
        <f>IF([1]TX_Counties_FY22_Income_Limits!AU60&gt;[1]WAIVER_TX_Counties_FY22!AV$2,[1]TX_Counties_FY22_Income_Limits!AU60,IF([1]TX_Counties_FY22_Income_Limits!AU60&lt;[1]WAIVER_TX_Counties_FY22!AV$2,[1]WAIVER_TX_Counties_FY22!AV$2,IF([1]TX_Counties_FY22_Income_Limits!AU60=[1]WAIVER_TX_Counties_FY22!AV$2,[1]TX_Counties_FY22_Income_Limits!AU60)))</f>
        <v>95760.000000000131</v>
      </c>
      <c r="AW60" s="64">
        <f>IF([1]TX_Counties_FY22_Income_Limits!AV60&gt;[1]WAIVER_TX_Counties_FY22!AW$2,[1]TX_Counties_FY22_Income_Limits!AV60,IF([1]TX_Counties_FY22_Income_Limits!AV60&lt;[1]WAIVER_TX_Counties_FY22!AW$2,[1]WAIVER_TX_Counties_FY22!AW$2,IF([1]TX_Counties_FY22_Income_Limits!AV60=[1]WAIVER_TX_Counties_FY22!AW$2,[1]TX_Counties_FY22_Income_Limits!AV60)))</f>
        <v>99120.000000000146</v>
      </c>
      <c r="AX60" s="64">
        <f>IF([1]TX_Counties_FY22_Income_Limits!AW60&gt;[1]WAIVER_TX_Counties_FY22!AX$2,[1]TX_Counties_FY22_Income_Limits!AW60,IF([1]TX_Counties_FY22_Income_Limits!AW60&lt;[1]WAIVER_TX_Counties_FY22!AX$2,[1]WAIVER_TX_Counties_FY22!AX$2,IF([1]TX_Counties_FY22_Income_Limits!AW60=[1]WAIVER_TX_Counties_FY22!AX$2,[1]TX_Counties_FY22_Income_Limits!AW60)))</f>
        <v>102480.00000000016</v>
      </c>
      <c r="AY60" s="64">
        <f>IF([1]TX_Counties_FY22_Income_Limits!AX60&gt;[1]WAIVER_TX_Counties_FY22!AY$2,[1]TX_Counties_FY22_Income_Limits!AX60,IF([1]TX_Counties_FY22_Income_Limits!AX60&lt;[1]WAIVER_TX_Counties_FY22!AY$2,[1]WAIVER_TX_Counties_FY22!AY$2,IF([1]TX_Counties_FY22_Income_Limits!AX60=[1]WAIVER_TX_Counties_FY22!AY$2,[1]TX_Counties_FY22_Income_Limits!AX60)))</f>
        <v>105840.00000000017</v>
      </c>
      <c r="AZ60" s="64">
        <f>IF([1]TX_Counties_FY22_Income_Limits!AY60&gt;[1]WAIVER_TX_Counties_FY22!AZ$2,[1]TX_Counties_FY22_Income_Limits!AY60,IF([1]TX_Counties_FY22_Income_Limits!AY60&lt;[1]WAIVER_TX_Counties_FY22!AZ$2,[1]WAIVER_TX_Counties_FY22!AZ$2,IF([1]TX_Counties_FY22_Income_Limits!AY60=[1]WAIVER_TX_Counties_FY22!AZ$2,[1]TX_Counties_FY22_Income_Limits!AY60)))</f>
        <v>109200.00000000019</v>
      </c>
      <c r="BA60" s="64">
        <f>IF([1]TX_Counties_FY22_Income_Limits!AZ60&gt;[1]WAIVER_TX_Counties_FY22!BA$2,[1]TX_Counties_FY22_Income_Limits!AZ60,IF([1]TX_Counties_FY22_Income_Limits!AZ60&lt;[1]WAIVER_TX_Counties_FY22!BA$2,[1]WAIVER_TX_Counties_FY22!BA$2,IF([1]TX_Counties_FY22_Income_Limits!AZ60=[1]WAIVER_TX_Counties_FY22!BA$2,[1]TX_Counties_FY22_Income_Limits!AZ60)))</f>
        <v>112560.0000000002</v>
      </c>
      <c r="BB60" s="64">
        <f>IF([1]TX_Counties_FY22_Income_Limits!BA60&gt;[1]WAIVER_TX_Counties_FY22!BB$2,[1]TX_Counties_FY22_Income_Limits!BA60,IF([1]TX_Counties_FY22_Income_Limits!BA60&lt;[1]WAIVER_TX_Counties_FY22!BB$2,[1]WAIVER_TX_Counties_FY22!BB$2,IF([1]TX_Counties_FY22_Income_Limits!BA60=[1]WAIVER_TX_Counties_FY22!BB$2,[1]TX_Counties_FY22_Income_Limits!BA60)))</f>
        <v>47050</v>
      </c>
      <c r="BC60" s="64">
        <f>IF([1]TX_Counties_FY22_Income_Limits!BB60&gt;[1]WAIVER_TX_Counties_FY22!BC$2,[1]TX_Counties_FY22_Income_Limits!BB60,IF([1]TX_Counties_FY22_Income_Limits!BB60&lt;[1]WAIVER_TX_Counties_FY22!BC$2,[1]WAIVER_TX_Counties_FY22!BC$2,IF([1]TX_Counties_FY22_Income_Limits!BB60=[1]WAIVER_TX_Counties_FY22!BC$2,[1]TX_Counties_FY22_Income_Limits!BB60)))</f>
        <v>53800</v>
      </c>
      <c r="BD60" s="64">
        <f>IF([1]TX_Counties_FY22_Income_Limits!BC60&gt;[1]WAIVER_TX_Counties_FY22!BD$2,[1]TX_Counties_FY22_Income_Limits!BC60,IF([1]TX_Counties_FY22_Income_Limits!BC60&lt;[1]WAIVER_TX_Counties_FY22!BD$2,[1]WAIVER_TX_Counties_FY22!BD$2,IF([1]TX_Counties_FY22_Income_Limits!BC60=[1]WAIVER_TX_Counties_FY22!BD$2,[1]TX_Counties_FY22_Income_Limits!BC60)))</f>
        <v>60500</v>
      </c>
      <c r="BE60" s="64">
        <f>IF([1]TX_Counties_FY22_Income_Limits!BD60&gt;[1]WAIVER_TX_Counties_FY22!BE$2,[1]TX_Counties_FY22_Income_Limits!BD60,IF([1]TX_Counties_FY22_Income_Limits!BD60&lt;[1]WAIVER_TX_Counties_FY22!BE$2,[1]WAIVER_TX_Counties_FY22!BE$2,IF([1]TX_Counties_FY22_Income_Limits!BD60=[1]WAIVER_TX_Counties_FY22!BE$2,[1]TX_Counties_FY22_Income_Limits!BD60)))</f>
        <v>67250</v>
      </c>
      <c r="BF60" s="64">
        <f>IF([1]TX_Counties_FY22_Income_Limits!BE60&gt;[1]WAIVER_TX_Counties_FY22!BF$2,[1]TX_Counties_FY22_Income_Limits!BE60,IF([1]TX_Counties_FY22_Income_Limits!BE60&lt;[1]WAIVER_TX_Counties_FY22!BF$2,[1]WAIVER_TX_Counties_FY22!BF$2,IF([1]TX_Counties_FY22_Income_Limits!BE60=[1]WAIVER_TX_Counties_FY22!BF$2,[1]TX_Counties_FY22_Income_Limits!BE60)))</f>
        <v>72650</v>
      </c>
      <c r="BG60" s="64">
        <f>IF([1]TX_Counties_FY22_Income_Limits!BF60&gt;[1]WAIVER_TX_Counties_FY22!BG$2,[1]TX_Counties_FY22_Income_Limits!BF60,IF([1]TX_Counties_FY22_Income_Limits!BF60&lt;[1]WAIVER_TX_Counties_FY22!BG$2,[1]WAIVER_TX_Counties_FY22!BG$2,IF([1]TX_Counties_FY22_Income_Limits!BF60=[1]WAIVER_TX_Counties_FY22!BG$2,[1]TX_Counties_FY22_Income_Limits!BF60)))</f>
        <v>78000</v>
      </c>
      <c r="BH60" s="64">
        <f>IF([1]TX_Counties_FY22_Income_Limits!BG60&gt;[1]WAIVER_TX_Counties_FY22!BH$2,[1]TX_Counties_FY22_Income_Limits!BG60,IF([1]TX_Counties_FY22_Income_Limits!BG60&lt;[1]WAIVER_TX_Counties_FY22!BH$2,[1]WAIVER_TX_Counties_FY22!BH$2,IF([1]TX_Counties_FY22_Income_Limits!BG60=[1]WAIVER_TX_Counties_FY22!BH$2,[1]TX_Counties_FY22_Income_Limits!BG60)))</f>
        <v>83400</v>
      </c>
      <c r="BI60" s="64">
        <f>IF([1]TX_Counties_FY22_Income_Limits!BH60&gt;[1]WAIVER_TX_Counties_FY22!BI$2,[1]TX_Counties_FY22_Income_Limits!BH60,IF([1]TX_Counties_FY22_Income_Limits!BH60&lt;[1]WAIVER_TX_Counties_FY22!BI$2,[1]WAIVER_TX_Counties_FY22!BI$2,IF([1]TX_Counties_FY22_Income_Limits!BH60=[1]WAIVER_TX_Counties_FY22!BI$2,[1]TX_Counties_FY22_Income_Limits!BH60)))</f>
        <v>88750</v>
      </c>
      <c r="BJ60" s="64">
        <f>IF([1]TX_Counties_FY22_Income_Limits!BI60&gt;[1]WAIVER_TX_Counties_FY22!BJ$2,[1]TX_Counties_FY22_Income_Limits!BI60,IF([1]TX_Counties_FY22_Income_Limits!BI60&lt;[1]WAIVER_TX_Counties_FY22!BJ$2,[1]WAIVER_TX_Counties_FY22!BJ$2,IF([1]TX_Counties_FY22_Income_Limits!BI60=[1]WAIVER_TX_Counties_FY22!BJ$2,[1]TX_Counties_FY22_Income_Limits!BI60)))</f>
        <v>94150</v>
      </c>
      <c r="BK60" s="64">
        <f>IF([1]TX_Counties_FY22_Income_Limits!BJ60&gt;[1]WAIVER_TX_Counties_FY22!BK$2,[1]TX_Counties_FY22_Income_Limits!BJ60,IF([1]TX_Counties_FY22_Income_Limits!BJ60&lt;[1]WAIVER_TX_Counties_FY22!BK$2,[1]WAIVER_TX_Counties_FY22!BK$2,IF([1]TX_Counties_FY22_Income_Limits!BJ60=[1]WAIVER_TX_Counties_FY22!BK$2,[1]TX_Counties_FY22_Income_Limits!BJ60)))</f>
        <v>99530</v>
      </c>
      <c r="BL60" s="64">
        <f>IF([1]TX_Counties_FY22_Income_Limits!BK60&gt;[1]WAIVER_TX_Counties_FY22!BL$2,[1]TX_Counties_FY22_Income_Limits!BK60,IF([1]TX_Counties_FY22_Income_Limits!BK60&lt;[1]WAIVER_TX_Counties_FY22!BL$2,[1]WAIVER_TX_Counties_FY22!BL$2,IF([1]TX_Counties_FY22_Income_Limits!BK60=[1]WAIVER_TX_Counties_FY22!BL$2,[1]TX_Counties_FY22_Income_Limits!BK60)))</f>
        <v>104910</v>
      </c>
      <c r="BM60" s="64">
        <f>IF([1]TX_Counties_FY22_Income_Limits!BL60&gt;[1]WAIVER_TX_Counties_FY22!BM$2,[1]TX_Counties_FY22_Income_Limits!BL60,IF([1]TX_Counties_FY22_Income_Limits!BL60&lt;[1]WAIVER_TX_Counties_FY22!BM$2,[1]WAIVER_TX_Counties_FY22!BM$2,IF([1]TX_Counties_FY22_Income_Limits!BL60=[1]WAIVER_TX_Counties_FY22!BM$2,[1]TX_Counties_FY22_Income_Limits!BL60)))</f>
        <v>110290</v>
      </c>
      <c r="BN60" s="64">
        <f>IF([1]TX_Counties_FY22_Income_Limits!BM60&gt;[1]WAIVER_TX_Counties_FY22!BN$2,[1]TX_Counties_FY22_Income_Limits!BM60,IF([1]TX_Counties_FY22_Income_Limits!BM60&lt;[1]WAIVER_TX_Counties_FY22!BN$2,[1]WAIVER_TX_Counties_FY22!BN$2,IF([1]TX_Counties_FY22_Income_Limits!BM60=[1]WAIVER_TX_Counties_FY22!BN$2,[1]TX_Counties_FY22_Income_Limits!BM60)))</f>
        <v>115670</v>
      </c>
      <c r="BO60" s="64">
        <f>IF([1]TX_Counties_FY22_Income_Limits!BN60&gt;[1]WAIVER_TX_Counties_FY22!BO$2,[1]TX_Counties_FY22_Income_Limits!BN60,IF([1]TX_Counties_FY22_Income_Limits!BN60&lt;[1]WAIVER_TX_Counties_FY22!BO$2,[1]WAIVER_TX_Counties_FY22!BO$2,IF([1]TX_Counties_FY22_Income_Limits!BN60=[1]WAIVER_TX_Counties_FY22!BO$2,[1]TX_Counties_FY22_Income_Limits!BN60)))</f>
        <v>121050</v>
      </c>
      <c r="BP60" s="64">
        <f>IF([1]TX_Counties_FY22_Income_Limits!BO60&gt;[1]WAIVER_TX_Counties_FY22!BP$2,[1]TX_Counties_FY22_Income_Limits!BO60,IF([1]TX_Counties_FY22_Income_Limits!BO60&lt;[1]WAIVER_TX_Counties_FY22!BP$2,[1]WAIVER_TX_Counties_FY22!BP$2,IF([1]TX_Counties_FY22_Income_Limits!BO60=[1]WAIVER_TX_Counties_FY22!BP$2,[1]TX_Counties_FY22_Income_Limits!BO60)))</f>
        <v>126430</v>
      </c>
      <c r="BQ60" s="64">
        <f>IF([1]TX_Counties_FY22_Income_Limits!BP60&gt;[1]WAIVER_TX_Counties_FY22!BQ$2,[1]TX_Counties_FY22_Income_Limits!BP60,IF([1]TX_Counties_FY22_Income_Limits!BP60&lt;[1]WAIVER_TX_Counties_FY22!BQ$2,[1]WAIVER_TX_Counties_FY22!BQ$2,IF([1]TX_Counties_FY22_Income_Limits!BP60=[1]WAIVER_TX_Counties_FY22!BQ$2,[1]TX_Counties_FY22_Income_Limits!BP60)))</f>
        <v>131810</v>
      </c>
      <c r="BR60" s="64">
        <f>IF([1]TX_Counties_FY22_Income_Limits!BQ60&gt;[1]WAIVER_TX_Counties_FY22!BR$2,[1]TX_Counties_FY22_Income_Limits!BQ60,IF([1]TX_Counties_FY22_Income_Limits!BQ60&lt;[1]WAIVER_TX_Counties_FY22!BR$2,[1]WAIVER_TX_Counties_FY22!BR$2,IF([1]TX_Counties_FY22_Income_Limits!BQ60=[1]WAIVER_TX_Counties_FY22!BR$2,[1]TX_Counties_FY22_Income_Limits!BQ60)))</f>
        <v>137190</v>
      </c>
      <c r="BS60" s="64">
        <f>IF([1]TX_Counties_FY22_Income_Limits!BR60&gt;[1]WAIVER_TX_Counties_FY22!BS$2,[1]TX_Counties_FY22_Income_Limits!BR60,IF([1]TX_Counties_FY22_Income_Limits!BR60&lt;[1]WAIVER_TX_Counties_FY22!BS$2,[1]WAIVER_TX_Counties_FY22!BS$2,IF([1]TX_Counties_FY22_Income_Limits!BR60=[1]WAIVER_TX_Counties_FY22!BS$2,[1]TX_Counties_FY22_Income_Limits!BR60)))</f>
        <v>142570</v>
      </c>
      <c r="BT60" s="64">
        <f>IF([1]TX_Counties_FY22_Income_Limits!BS60&gt;[1]WAIVER_TX_Counties_FY22!BT$2,[1]TX_Counties_FY22_Income_Limits!BS60,IF([1]TX_Counties_FY22_Income_Limits!BS60&lt;[1]WAIVER_TX_Counties_FY22!BT$2,[1]WAIVER_TX_Counties_FY22!BT$2,IF([1]TX_Counties_FY22_Income_Limits!BS60=[1]WAIVER_TX_Counties_FY22!BT$2,[1]TX_Counties_FY22_Income_Limits!BS60)))</f>
        <v>147950</v>
      </c>
      <c r="BU60" s="64">
        <f>IF([1]TX_Counties_FY22_Income_Limits!BT60&gt;[1]WAIVER_TX_Counties_FY22!BU$2,[1]TX_Counties_FY22_Income_Limits!BT60,IF([1]TX_Counties_FY22_Income_Limits!BT60&lt;[1]WAIVER_TX_Counties_FY22!BU$2,[1]WAIVER_TX_Counties_FY22!BU$2,IF([1]TX_Counties_FY22_Income_Limits!BT60=[1]WAIVER_TX_Counties_FY22!BU$2,[1]TX_Counties_FY22_Income_Limits!BT60)))</f>
        <v>153330</v>
      </c>
      <c r="BV60" s="64">
        <f>IF([1]TX_Counties_FY22_Income_Limits!BU60&gt;[1]WAIVER_TX_Counties_FY22!BV$2,[1]TX_Counties_FY22_Income_Limits!BU60,IF([1]TX_Counties_FY22_Income_Limits!BU60&lt;[1]WAIVER_TX_Counties_FY22!BV$2,[1]WAIVER_TX_Counties_FY22!BV$2,IF([1]TX_Counties_FY22_Income_Limits!BU60=[1]WAIVER_TX_Counties_FY22!BV$2,[1]TX_Counties_FY22_Income_Limits!BU60)))</f>
        <v>158710</v>
      </c>
      <c r="BW60" s="64">
        <f>IF([1]TX_Counties_FY22_Income_Limits!BV60&gt;[1]WAIVER_TX_Counties_FY22!BW$2,[1]TX_Counties_FY22_Income_Limits!BV60,IF([1]TX_Counties_FY22_Income_Limits!BV60&lt;[1]WAIVER_TX_Counties_FY22!BW$2,[1]WAIVER_TX_Counties_FY22!BW$2,IF([1]TX_Counties_FY22_Income_Limits!BV60=[1]WAIVER_TX_Counties_FY22!BW$2,[1]TX_Counties_FY22_Income_Limits!BV60)))</f>
        <v>164090</v>
      </c>
      <c r="BX60" s="64">
        <f>IF([1]TX_Counties_FY22_Income_Limits!BW60&gt;[1]WAIVER_TX_Counties_FY22!BX$2,[1]TX_Counties_FY22_Income_Limits!BW60,IF([1]TX_Counties_FY22_Income_Limits!BW60&lt;[1]WAIVER_TX_Counties_FY22!BX$2,[1]WAIVER_TX_Counties_FY22!BX$2,IF([1]TX_Counties_FY22_Income_Limits!BW60=[1]WAIVER_TX_Counties_FY22!BX$2,[1]TX_Counties_FY22_Income_Limits!BW60)))</f>
        <v>169470</v>
      </c>
      <c r="BY60" s="64">
        <f>IF([1]TX_Counties_FY22_Income_Limits!BX60&gt;[1]WAIVER_TX_Counties_FY22!BY$2,[1]TX_Counties_FY22_Income_Limits!BX60,IF([1]TX_Counties_FY22_Income_Limits!BX60&lt;[1]WAIVER_TX_Counties_FY22!BY$2,[1]WAIVER_TX_Counties_FY22!BY$2,IF([1]TX_Counties_FY22_Income_Limits!BX60=[1]WAIVER_TX_Counties_FY22!BY$2,[1]TX_Counties_FY22_Income_Limits!BX60)))</f>
        <v>174850</v>
      </c>
      <c r="BZ60" s="64">
        <f>IF([1]TX_Counties_FY22_Income_Limits!BY60&gt;[1]WAIVER_TX_Counties_FY22!BZ$2,[1]TX_Counties_FY22_Income_Limits!BY60,IF([1]TX_Counties_FY22_Income_Limits!BY60&lt;[1]WAIVER_TX_Counties_FY22!BZ$2,[1]WAIVER_TX_Counties_FY22!BZ$2,IF([1]TX_Counties_FY22_Income_Limits!BY60=[1]WAIVER_TX_Counties_FY22!BZ$2,[1]TX_Counties_FY22_Income_Limits!BY60)))</f>
        <v>180230</v>
      </c>
      <c r="CA60" s="64">
        <f>IF([1]TX_Counties_FY22_Income_Limits!BZ60&gt;[1]WAIVER_TX_Counties_FY22!CA$2,[1]TX_Counties_FY22_Income_Limits!BZ60,IF([1]TX_Counties_FY22_Income_Limits!BZ60&lt;[1]WAIVER_TX_Counties_FY22!CA$2,[1]WAIVER_TX_Counties_FY22!CA$2,IF([1]TX_Counties_FY22_Income_Limits!BZ60=[1]WAIVER_TX_Counties_FY22!CA$2,[1]TX_Counties_FY22_Income_Limits!BZ60)))</f>
        <v>59709.999999999993</v>
      </c>
      <c r="CB60" s="64">
        <f>IF([1]TX_Counties_FY22_Income_Limits!CA60&gt;[1]WAIVER_TX_Counties_FY22!CB$2,[1]TX_Counties_FY22_Income_Limits!CA60,IF([1]TX_Counties_FY22_Income_Limits!CA60&lt;[1]WAIVER_TX_Counties_FY22!CB$2,[1]WAIVER_TX_Counties_FY22!CB$2,IF([1]TX_Counties_FY22_Income_Limits!CA60=[1]WAIVER_TX_Counties_FY22!CB$2,[1]TX_Counties_FY22_Income_Limits!CA60)))</f>
        <v>68240</v>
      </c>
      <c r="CC60" s="64">
        <f>IF([1]TX_Counties_FY22_Income_Limits!CB60&gt;[1]WAIVER_TX_Counties_FY22!CC$2,[1]TX_Counties_FY22_Income_Limits!CB60,IF([1]TX_Counties_FY22_Income_Limits!CB60&lt;[1]WAIVER_TX_Counties_FY22!CC$2,[1]WAIVER_TX_Counties_FY22!CC$2,IF([1]TX_Counties_FY22_Income_Limits!CB60=[1]WAIVER_TX_Counties_FY22!CC$2,[1]TX_Counties_FY22_Income_Limits!CB60)))</f>
        <v>76770</v>
      </c>
      <c r="CD60" s="64">
        <f>IF([1]TX_Counties_FY22_Income_Limits!CC60&gt;[1]WAIVER_TX_Counties_FY22!CD$2,[1]TX_Counties_FY22_Income_Limits!CC60,IF([1]TX_Counties_FY22_Income_Limits!CC60&lt;[1]WAIVER_TX_Counties_FY22!CD$2,[1]WAIVER_TX_Counties_FY22!CD$2,IF([1]TX_Counties_FY22_Income_Limits!CC60=[1]WAIVER_TX_Counties_FY22!CD$2,[1]TX_Counties_FY22_Income_Limits!CC60)))</f>
        <v>85300</v>
      </c>
      <c r="CE60" s="64">
        <f>IF([1]TX_Counties_FY22_Income_Limits!CD60&gt;[1]WAIVER_TX_Counties_FY22!CE$2,[1]TX_Counties_FY22_Income_Limits!CD60,IF([1]TX_Counties_FY22_Income_Limits!CD60&lt;[1]WAIVER_TX_Counties_FY22!CE$2,[1]WAIVER_TX_Counties_FY22!CE$2,IF([1]TX_Counties_FY22_Income_Limits!CD60=[1]WAIVER_TX_Counties_FY22!CE$2,[1]TX_Counties_FY22_Income_Limits!CD60)))</f>
        <v>92124</v>
      </c>
      <c r="CF60" s="64">
        <f>IF([1]TX_Counties_FY22_Income_Limits!CE60&gt;[1]WAIVER_TX_Counties_FY22!CF$2,[1]TX_Counties_FY22_Income_Limits!CE60,IF([1]TX_Counties_FY22_Income_Limits!CE60&lt;[1]WAIVER_TX_Counties_FY22!CF$2,[1]WAIVER_TX_Counties_FY22!CF$2,IF([1]TX_Counties_FY22_Income_Limits!CE60=[1]WAIVER_TX_Counties_FY22!CF$2,[1]TX_Counties_FY22_Income_Limits!CE60)))</f>
        <v>98948</v>
      </c>
      <c r="CG60" s="64">
        <f>IF([1]TX_Counties_FY22_Income_Limits!CF60&gt;[1]WAIVER_TX_Counties_FY22!CG$2,[1]TX_Counties_FY22_Income_Limits!CF60,IF([1]TX_Counties_FY22_Income_Limits!CF60&lt;[1]WAIVER_TX_Counties_FY22!CG$2,[1]WAIVER_TX_Counties_FY22!CG$2,IF([1]TX_Counties_FY22_Income_Limits!CF60=[1]WAIVER_TX_Counties_FY22!CG$2,[1]TX_Counties_FY22_Income_Limits!CF60)))</f>
        <v>105772</v>
      </c>
      <c r="CH60" s="64">
        <f>IF([1]TX_Counties_FY22_Income_Limits!CG60&gt;[1]WAIVER_TX_Counties_FY22!CH$2,[1]TX_Counties_FY22_Income_Limits!CG60,IF([1]TX_Counties_FY22_Income_Limits!CG60&lt;[1]WAIVER_TX_Counties_FY22!CH$2,[1]WAIVER_TX_Counties_FY22!CH$2,IF([1]TX_Counties_FY22_Income_Limits!CG60=[1]WAIVER_TX_Counties_FY22!CH$2,[1]TX_Counties_FY22_Income_Limits!CG60)))</f>
        <v>112596</v>
      </c>
      <c r="CI60" s="64">
        <f>IF([1]TX_Counties_FY22_Income_Limits!CH60&gt;[1]WAIVER_TX_Counties_FY22!CI$2,[1]TX_Counties_FY22_Income_Limits!CH60,IF([1]TX_Counties_FY22_Income_Limits!CH60&lt;[1]WAIVER_TX_Counties_FY22!CI$2,[1]WAIVER_TX_Counties_FY22!CI$2,IF([1]TX_Counties_FY22_Income_Limits!CH60=[1]WAIVER_TX_Counties_FY22!CI$2,[1]TX_Counties_FY22_Income_Limits!CH60)))</f>
        <v>119419.99999999999</v>
      </c>
      <c r="CJ60" s="64">
        <f>IF([1]TX_Counties_FY22_Income_Limits!CI60&gt;[1]WAIVER_TX_Counties_FY22!CJ$2,[1]TX_Counties_FY22_Income_Limits!CI60,IF([1]TX_Counties_FY22_Income_Limits!CI60&lt;[1]WAIVER_TX_Counties_FY22!CJ$2,[1]WAIVER_TX_Counties_FY22!CJ$2,IF([1]TX_Counties_FY22_Income_Limits!CI60=[1]WAIVER_TX_Counties_FY22!CJ$2,[1]TX_Counties_FY22_Income_Limits!CI60)))</f>
        <v>126244</v>
      </c>
      <c r="CK60" s="64">
        <f>IF([1]TX_Counties_FY22_Income_Limits!CJ60&gt;[1]WAIVER_TX_Counties_FY22!CK$2,[1]TX_Counties_FY22_Income_Limits!CJ60,IF([1]TX_Counties_FY22_Income_Limits!CJ60&lt;[1]WAIVER_TX_Counties_FY22!CK$2,[1]WAIVER_TX_Counties_FY22!CK$2,IF([1]TX_Counties_FY22_Income_Limits!CJ60=[1]WAIVER_TX_Counties_FY22!CK$2,[1]TX_Counties_FY22_Income_Limits!CJ60)))</f>
        <v>133068</v>
      </c>
      <c r="CL60" s="64">
        <f>IF([1]TX_Counties_FY22_Income_Limits!CK60&gt;[1]WAIVER_TX_Counties_FY22!CL$2,[1]TX_Counties_FY22_Income_Limits!CK60,IF([1]TX_Counties_FY22_Income_Limits!CK60&lt;[1]WAIVER_TX_Counties_FY22!CL$2,[1]WAIVER_TX_Counties_FY22!CL$2,IF([1]TX_Counties_FY22_Income_Limits!CK60=[1]WAIVER_TX_Counties_FY22!CL$2,[1]TX_Counties_FY22_Income_Limits!CK60)))</f>
        <v>139892</v>
      </c>
      <c r="CM60" s="64">
        <f>IF([1]TX_Counties_FY22_Income_Limits!CL60&gt;[1]WAIVER_TX_Counties_FY22!CM$2,[1]TX_Counties_FY22_Income_Limits!CL60,IF([1]TX_Counties_FY22_Income_Limits!CL60&lt;[1]WAIVER_TX_Counties_FY22!CM$2,[1]WAIVER_TX_Counties_FY22!CM$2,IF([1]TX_Counties_FY22_Income_Limits!CL60=[1]WAIVER_TX_Counties_FY22!CM$2,[1]TX_Counties_FY22_Income_Limits!CL60)))</f>
        <v>146716</v>
      </c>
      <c r="CN60" s="64">
        <f>IF([1]TX_Counties_FY22_Income_Limits!CM60&gt;[1]WAIVER_TX_Counties_FY22!CN$2,[1]TX_Counties_FY22_Income_Limits!CM60,IF([1]TX_Counties_FY22_Income_Limits!CM60&lt;[1]WAIVER_TX_Counties_FY22!CN$2,[1]WAIVER_TX_Counties_FY22!CN$2,IF([1]TX_Counties_FY22_Income_Limits!CM60=[1]WAIVER_TX_Counties_FY22!CN$2,[1]TX_Counties_FY22_Income_Limits!CM60)))</f>
        <v>153540</v>
      </c>
      <c r="CO60" s="64">
        <f>IF([1]TX_Counties_FY22_Income_Limits!CN60&gt;[1]WAIVER_TX_Counties_FY22!CO$2,[1]TX_Counties_FY22_Income_Limits!CN60,IF([1]TX_Counties_FY22_Income_Limits!CN60&lt;[1]WAIVER_TX_Counties_FY22!CO$2,[1]WAIVER_TX_Counties_FY22!CO$2,IF([1]TX_Counties_FY22_Income_Limits!CN60=[1]WAIVER_TX_Counties_FY22!CO$2,[1]TX_Counties_FY22_Income_Limits!CN60)))</f>
        <v>160364</v>
      </c>
      <c r="CP60" s="64">
        <f>IF([1]TX_Counties_FY22_Income_Limits!CO60&gt;[1]WAIVER_TX_Counties_FY22!CP$2,[1]TX_Counties_FY22_Income_Limits!CO60,IF([1]TX_Counties_FY22_Income_Limits!CO60&lt;[1]WAIVER_TX_Counties_FY22!CP$2,[1]WAIVER_TX_Counties_FY22!CP$2,IF([1]TX_Counties_FY22_Income_Limits!CO60=[1]WAIVER_TX_Counties_FY22!CP$2,[1]TX_Counties_FY22_Income_Limits!CO60)))</f>
        <v>167188</v>
      </c>
      <c r="CQ60" s="64">
        <f>IF([1]TX_Counties_FY22_Income_Limits!CP60&gt;[1]WAIVER_TX_Counties_FY22!CQ$2,[1]TX_Counties_FY22_Income_Limits!CP60,IF([1]TX_Counties_FY22_Income_Limits!CP60&lt;[1]WAIVER_TX_Counties_FY22!CQ$2,[1]WAIVER_TX_Counties_FY22!CQ$2,IF([1]TX_Counties_FY22_Income_Limits!CP60=[1]WAIVER_TX_Counties_FY22!CQ$2,[1]TX_Counties_FY22_Income_Limits!CP60)))</f>
        <v>174012</v>
      </c>
      <c r="CR60" s="64">
        <f>IF([1]TX_Counties_FY22_Income_Limits!CQ60&gt;[1]WAIVER_TX_Counties_FY22!CR$2,[1]TX_Counties_FY22_Income_Limits!CQ60,IF([1]TX_Counties_FY22_Income_Limits!CQ60&lt;[1]WAIVER_TX_Counties_FY22!CR$2,[1]WAIVER_TX_Counties_FY22!CR$2,IF([1]TX_Counties_FY22_Income_Limits!CQ60=[1]WAIVER_TX_Counties_FY22!CR$2,[1]TX_Counties_FY22_Income_Limits!CQ60)))</f>
        <v>180836</v>
      </c>
      <c r="CS60" s="64">
        <f>IF([1]TX_Counties_FY22_Income_Limits!CR60&gt;[1]WAIVER_TX_Counties_FY22!CS$2,[1]TX_Counties_FY22_Income_Limits!CR60,IF([1]TX_Counties_FY22_Income_Limits!CR60&lt;[1]WAIVER_TX_Counties_FY22!CS$2,[1]WAIVER_TX_Counties_FY22!CS$2,IF([1]TX_Counties_FY22_Income_Limits!CR60=[1]WAIVER_TX_Counties_FY22!CS$2,[1]TX_Counties_FY22_Income_Limits!CR60)))</f>
        <v>187660</v>
      </c>
      <c r="CT60" s="64">
        <f>IF([1]TX_Counties_FY22_Income_Limits!CS60&gt;[1]WAIVER_TX_Counties_FY22!CT$2,[1]TX_Counties_FY22_Income_Limits!CS60,IF([1]TX_Counties_FY22_Income_Limits!CS60&lt;[1]WAIVER_TX_Counties_FY22!CT$2,[1]WAIVER_TX_Counties_FY22!CT$2,IF([1]TX_Counties_FY22_Income_Limits!CS60=[1]WAIVER_TX_Counties_FY22!CT$2,[1]TX_Counties_FY22_Income_Limits!CS60)))</f>
        <v>194484</v>
      </c>
      <c r="CU60" s="64">
        <f>IF([1]TX_Counties_FY22_Income_Limits!CT60&gt;[1]WAIVER_TX_Counties_FY22!CU$2,[1]TX_Counties_FY22_Income_Limits!CT60,IF([1]TX_Counties_FY22_Income_Limits!CT60&lt;[1]WAIVER_TX_Counties_FY22!CU$2,[1]WAIVER_TX_Counties_FY22!CU$2,IF([1]TX_Counties_FY22_Income_Limits!CT60=[1]WAIVER_TX_Counties_FY22!CU$2,[1]TX_Counties_FY22_Income_Limits!CT60)))</f>
        <v>201308</v>
      </c>
      <c r="CV60" s="64">
        <f>IF([1]TX_Counties_FY22_Income_Limits!CU60&gt;[1]WAIVER_TX_Counties_FY22!CV$2,[1]TX_Counties_FY22_Income_Limits!CU60,IF([1]TX_Counties_FY22_Income_Limits!CU60&lt;[1]WAIVER_TX_Counties_FY22!CV$2,[1]WAIVER_TX_Counties_FY22!CV$2,IF([1]TX_Counties_FY22_Income_Limits!CU60=[1]WAIVER_TX_Counties_FY22!CV$2,[1]TX_Counties_FY22_Income_Limits!CU60)))</f>
        <v>208132</v>
      </c>
      <c r="CW60" s="64">
        <f>IF([1]TX_Counties_FY22_Income_Limits!CV60&gt;[1]WAIVER_TX_Counties_FY22!CW$2,[1]TX_Counties_FY22_Income_Limits!CV60,IF([1]TX_Counties_FY22_Income_Limits!CV60&lt;[1]WAIVER_TX_Counties_FY22!CW$2,[1]WAIVER_TX_Counties_FY22!CW$2,IF([1]TX_Counties_FY22_Income_Limits!CV60=[1]WAIVER_TX_Counties_FY22!CW$2,[1]TX_Counties_FY22_Income_Limits!CV60)))</f>
        <v>214956</v>
      </c>
      <c r="CX60" s="64">
        <f>IF([1]TX_Counties_FY22_Income_Limits!CW60&gt;[1]WAIVER_TX_Counties_FY22!CX$2,[1]TX_Counties_FY22_Income_Limits!CW60,IF([1]TX_Counties_FY22_Income_Limits!CW60&lt;[1]WAIVER_TX_Counties_FY22!CX$2,[1]WAIVER_TX_Counties_FY22!CX$2,IF([1]TX_Counties_FY22_Income_Limits!CW60=[1]WAIVER_TX_Counties_FY22!CX$2,[1]TX_Counties_FY22_Income_Limits!CW60)))</f>
        <v>221780</v>
      </c>
      <c r="CY60" s="64">
        <f>IF([1]TX_Counties_FY22_Income_Limits!CX60&gt;[1]WAIVER_TX_Counties_FY22!CY$2,[1]TX_Counties_FY22_Income_Limits!CX60,IF([1]TX_Counties_FY22_Income_Limits!CX60&lt;[1]WAIVER_TX_Counties_FY22!CY$2,[1]WAIVER_TX_Counties_FY22!CY$2,IF([1]TX_Counties_FY22_Income_Limits!CX60=[1]WAIVER_TX_Counties_FY22!CY$2,[1]TX_Counties_FY22_Income_Limits!CX60)))</f>
        <v>228604</v>
      </c>
      <c r="CZ60" s="64">
        <f>IF([1]TX_Counties_FY22_Income_Limits!CY60&gt;[1]WAIVER_TX_Counties_FY22!CZ$2,[1]TX_Counties_FY22_Income_Limits!CY60,IF([1]TX_Counties_FY22_Income_Limits!CY60&lt;[1]WAIVER_TX_Counties_FY22!CZ$2,[1]WAIVER_TX_Counties_FY22!CZ$2,IF([1]TX_Counties_FY22_Income_Limits!CY60=[1]WAIVER_TX_Counties_FY22!CZ$2,[1]TX_Counties_FY22_Income_Limits!CY60)))</f>
        <v>71652</v>
      </c>
      <c r="DA60" s="64">
        <f>IF([1]TX_Counties_FY22_Income_Limits!CZ60&gt;[1]WAIVER_TX_Counties_FY22!DA$2,[1]TX_Counties_FY22_Income_Limits!CZ60,IF([1]TX_Counties_FY22_Income_Limits!CZ60&lt;[1]WAIVER_TX_Counties_FY22!DA$2,[1]WAIVER_TX_Counties_FY22!DA$2,IF([1]TX_Counties_FY22_Income_Limits!CZ60=[1]WAIVER_TX_Counties_FY22!DA$2,[1]TX_Counties_FY22_Income_Limits!CZ60)))</f>
        <v>81888</v>
      </c>
      <c r="DB60" s="64">
        <f>IF([1]TX_Counties_FY22_Income_Limits!DA60&gt;[1]WAIVER_TX_Counties_FY22!DB$2,[1]TX_Counties_FY22_Income_Limits!DA60,IF([1]TX_Counties_FY22_Income_Limits!DA60&lt;[1]WAIVER_TX_Counties_FY22!DB$2,[1]WAIVER_TX_Counties_FY22!DB$2,IF([1]TX_Counties_FY22_Income_Limits!DA60=[1]WAIVER_TX_Counties_FY22!DB$2,[1]TX_Counties_FY22_Income_Limits!DA60)))</f>
        <v>92124</v>
      </c>
      <c r="DC60" s="64">
        <f>IF([1]TX_Counties_FY22_Income_Limits!DB60&gt;[1]WAIVER_TX_Counties_FY22!DC$2,[1]TX_Counties_FY22_Income_Limits!DB60,IF([1]TX_Counties_FY22_Income_Limits!DB60&lt;[1]WAIVER_TX_Counties_FY22!DC$2,[1]WAIVER_TX_Counties_FY22!DC$2,IF([1]TX_Counties_FY22_Income_Limits!DB60=[1]WAIVER_TX_Counties_FY22!DC$2,[1]TX_Counties_FY22_Income_Limits!DB60)))</f>
        <v>102360</v>
      </c>
      <c r="DD60" s="64">
        <f>IF([1]TX_Counties_FY22_Income_Limits!DC60&gt;[1]WAIVER_TX_Counties_FY22!DD$2,[1]TX_Counties_FY22_Income_Limits!DC60,IF([1]TX_Counties_FY22_Income_Limits!DC60&lt;[1]WAIVER_TX_Counties_FY22!DD$2,[1]WAIVER_TX_Counties_FY22!DD$2,IF([1]TX_Counties_FY22_Income_Limits!DC60=[1]WAIVER_TX_Counties_FY22!DD$2,[1]TX_Counties_FY22_Income_Limits!DC60)))</f>
        <v>110548.8</v>
      </c>
      <c r="DE60" s="64">
        <f>IF([1]TX_Counties_FY22_Income_Limits!DD60&gt;[1]WAIVER_TX_Counties_FY22!DE$2,[1]TX_Counties_FY22_Income_Limits!DD60,IF([1]TX_Counties_FY22_Income_Limits!DD60&lt;[1]WAIVER_TX_Counties_FY22!DE$2,[1]WAIVER_TX_Counties_FY22!DE$2,IF([1]TX_Counties_FY22_Income_Limits!DD60=[1]WAIVER_TX_Counties_FY22!DE$2,[1]TX_Counties_FY22_Income_Limits!DD60)))</f>
        <v>118737.59999999999</v>
      </c>
      <c r="DF60" s="64">
        <f>IF([1]TX_Counties_FY22_Income_Limits!DE60&gt;[1]WAIVER_TX_Counties_FY22!DF$2,[1]TX_Counties_FY22_Income_Limits!DE60,IF([1]TX_Counties_FY22_Income_Limits!DE60&lt;[1]WAIVER_TX_Counties_FY22!DF$2,[1]WAIVER_TX_Counties_FY22!DF$2,IF([1]TX_Counties_FY22_Income_Limits!DE60=[1]WAIVER_TX_Counties_FY22!DF$2,[1]TX_Counties_FY22_Income_Limits!DE60)))</f>
        <v>126926.39999999999</v>
      </c>
      <c r="DG60" s="64">
        <f>IF([1]TX_Counties_FY22_Income_Limits!DF60&gt;[1]WAIVER_TX_Counties_FY22!DG$2,[1]TX_Counties_FY22_Income_Limits!DF60,IF([1]TX_Counties_FY22_Income_Limits!DF60&lt;[1]WAIVER_TX_Counties_FY22!DG$2,[1]WAIVER_TX_Counties_FY22!DG$2,IF([1]TX_Counties_FY22_Income_Limits!DF60=[1]WAIVER_TX_Counties_FY22!DG$2,[1]TX_Counties_FY22_Income_Limits!DF60)))</f>
        <v>135115.20000000001</v>
      </c>
      <c r="DH60" s="64">
        <f>IF([1]TX_Counties_FY22_Income_Limits!DG60&gt;[1]WAIVER_TX_Counties_FY22!DH$2,[1]TX_Counties_FY22_Income_Limits!DG60,IF([1]TX_Counties_FY22_Income_Limits!DG60&lt;[1]WAIVER_TX_Counties_FY22!DH$2,[1]WAIVER_TX_Counties_FY22!DH$2,IF([1]TX_Counties_FY22_Income_Limits!DG60=[1]WAIVER_TX_Counties_FY22!DH$2,[1]TX_Counties_FY22_Income_Limits!DG60)))</f>
        <v>143304</v>
      </c>
      <c r="DI60" s="64">
        <f>IF([1]TX_Counties_FY22_Income_Limits!DH60&gt;[1]WAIVER_TX_Counties_FY22!DI$2,[1]TX_Counties_FY22_Income_Limits!DH60,IF([1]TX_Counties_FY22_Income_Limits!DH60&lt;[1]WAIVER_TX_Counties_FY22!DI$2,[1]WAIVER_TX_Counties_FY22!DI$2,IF([1]TX_Counties_FY22_Income_Limits!DH60=[1]WAIVER_TX_Counties_FY22!DI$2,[1]TX_Counties_FY22_Income_Limits!DH60)))</f>
        <v>151492.79999999999</v>
      </c>
      <c r="DJ60" s="64">
        <f>IF([1]TX_Counties_FY22_Income_Limits!DI60&gt;[1]WAIVER_TX_Counties_FY22!DJ$2,[1]TX_Counties_FY22_Income_Limits!DI60,IF([1]TX_Counties_FY22_Income_Limits!DI60&lt;[1]WAIVER_TX_Counties_FY22!DJ$2,[1]WAIVER_TX_Counties_FY22!DJ$2,IF([1]TX_Counties_FY22_Income_Limits!DI60=[1]WAIVER_TX_Counties_FY22!DJ$2,[1]TX_Counties_FY22_Income_Limits!DI60)))</f>
        <v>159681.59999999998</v>
      </c>
      <c r="DK60" s="64">
        <f>IF([1]TX_Counties_FY22_Income_Limits!DJ60&gt;[1]WAIVER_TX_Counties_FY22!DK$2,[1]TX_Counties_FY22_Income_Limits!DJ60,IF([1]TX_Counties_FY22_Income_Limits!DJ60&lt;[1]WAIVER_TX_Counties_FY22!DK$2,[1]WAIVER_TX_Counties_FY22!DK$2,IF([1]TX_Counties_FY22_Income_Limits!DJ60=[1]WAIVER_TX_Counties_FY22!DK$2,[1]TX_Counties_FY22_Income_Limits!DJ60)))</f>
        <v>167870.39999999997</v>
      </c>
      <c r="DL60" s="64">
        <f>IF([1]TX_Counties_FY22_Income_Limits!DK60&gt;[1]WAIVER_TX_Counties_FY22!DL$2,[1]TX_Counties_FY22_Income_Limits!DK60,IF([1]TX_Counties_FY22_Income_Limits!DK60&lt;[1]WAIVER_TX_Counties_FY22!DL$2,[1]WAIVER_TX_Counties_FY22!DL$2,IF([1]TX_Counties_FY22_Income_Limits!DK60=[1]WAIVER_TX_Counties_FY22!DL$2,[1]TX_Counties_FY22_Income_Limits!DK60)))</f>
        <v>176059.19999999995</v>
      </c>
      <c r="DM60" s="64">
        <f>IF([1]TX_Counties_FY22_Income_Limits!DL60&gt;[1]WAIVER_TX_Counties_FY22!DM$2,[1]TX_Counties_FY22_Income_Limits!DL60,IF([1]TX_Counties_FY22_Income_Limits!DL60&lt;[1]WAIVER_TX_Counties_FY22!DM$2,[1]WAIVER_TX_Counties_FY22!DM$2,IF([1]TX_Counties_FY22_Income_Limits!DL60=[1]WAIVER_TX_Counties_FY22!DM$2,[1]TX_Counties_FY22_Income_Limits!DL60)))</f>
        <v>184247.99999999994</v>
      </c>
      <c r="DN60" s="64">
        <f>IF([1]TX_Counties_FY22_Income_Limits!DM60&gt;[1]WAIVER_TX_Counties_FY22!DN$2,[1]TX_Counties_FY22_Income_Limits!DM60,IF([1]TX_Counties_FY22_Income_Limits!DM60&lt;[1]WAIVER_TX_Counties_FY22!DN$2,[1]WAIVER_TX_Counties_FY22!DN$2,IF([1]TX_Counties_FY22_Income_Limits!DM60=[1]WAIVER_TX_Counties_FY22!DN$2,[1]TX_Counties_FY22_Income_Limits!DM60)))</f>
        <v>192436.79999999993</v>
      </c>
      <c r="DO60" s="64">
        <f>IF([1]TX_Counties_FY22_Income_Limits!DN60&gt;[1]WAIVER_TX_Counties_FY22!DO$2,[1]TX_Counties_FY22_Income_Limits!DN60,IF([1]TX_Counties_FY22_Income_Limits!DN60&lt;[1]WAIVER_TX_Counties_FY22!DO$2,[1]WAIVER_TX_Counties_FY22!DO$2,IF([1]TX_Counties_FY22_Income_Limits!DN60=[1]WAIVER_TX_Counties_FY22!DO$2,[1]TX_Counties_FY22_Income_Limits!DN60)))</f>
        <v>200625.59999999992</v>
      </c>
      <c r="DP60" s="64">
        <f>IF([1]TX_Counties_FY22_Income_Limits!DO60&gt;[1]WAIVER_TX_Counties_FY22!DP$2,[1]TX_Counties_FY22_Income_Limits!DO60,IF([1]TX_Counties_FY22_Income_Limits!DO60&lt;[1]WAIVER_TX_Counties_FY22!DP$2,[1]WAIVER_TX_Counties_FY22!DP$2,IF([1]TX_Counties_FY22_Income_Limits!DO60=[1]WAIVER_TX_Counties_FY22!DP$2,[1]TX_Counties_FY22_Income_Limits!DO60)))</f>
        <v>208814.39999999991</v>
      </c>
      <c r="DQ60" s="64">
        <f>IF([1]TX_Counties_FY22_Income_Limits!DP60&gt;[1]WAIVER_TX_Counties_FY22!DQ$2,[1]TX_Counties_FY22_Income_Limits!DP60,IF([1]TX_Counties_FY22_Income_Limits!DP60&lt;[1]WAIVER_TX_Counties_FY22!DQ$2,[1]WAIVER_TX_Counties_FY22!DQ$2,IF([1]TX_Counties_FY22_Income_Limits!DP60=[1]WAIVER_TX_Counties_FY22!DQ$2,[1]TX_Counties_FY22_Income_Limits!DP60)))</f>
        <v>217003.1999999999</v>
      </c>
      <c r="DR60" s="64">
        <f>IF([1]TX_Counties_FY22_Income_Limits!DQ60&gt;[1]WAIVER_TX_Counties_FY22!DR$2,[1]TX_Counties_FY22_Income_Limits!DQ60,IF([1]TX_Counties_FY22_Income_Limits!DQ60&lt;[1]WAIVER_TX_Counties_FY22!DR$2,[1]WAIVER_TX_Counties_FY22!DR$2,IF([1]TX_Counties_FY22_Income_Limits!DQ60=[1]WAIVER_TX_Counties_FY22!DR$2,[1]TX_Counties_FY22_Income_Limits!DQ60)))</f>
        <v>225191.99999999988</v>
      </c>
      <c r="DS60" s="64">
        <f>IF([1]TX_Counties_FY22_Income_Limits!DR60&gt;[1]WAIVER_TX_Counties_FY22!DS$2,[1]TX_Counties_FY22_Income_Limits!DR60,IF([1]TX_Counties_FY22_Income_Limits!DR60&lt;[1]WAIVER_TX_Counties_FY22!DS$2,[1]WAIVER_TX_Counties_FY22!DS$2,IF([1]TX_Counties_FY22_Income_Limits!DR60=[1]WAIVER_TX_Counties_FY22!DS$2,[1]TX_Counties_FY22_Income_Limits!DR60)))</f>
        <v>233380.79999999987</v>
      </c>
      <c r="DT60" s="64">
        <f>IF([1]TX_Counties_FY22_Income_Limits!DS60&gt;[1]WAIVER_TX_Counties_FY22!DT$2,[1]TX_Counties_FY22_Income_Limits!DS60,IF([1]TX_Counties_FY22_Income_Limits!DS60&lt;[1]WAIVER_TX_Counties_FY22!DT$2,[1]WAIVER_TX_Counties_FY22!DT$2,IF([1]TX_Counties_FY22_Income_Limits!DS60=[1]WAIVER_TX_Counties_FY22!DT$2,[1]TX_Counties_FY22_Income_Limits!DS60)))</f>
        <v>241569.59999999986</v>
      </c>
      <c r="DU60" s="64">
        <f>IF([1]TX_Counties_FY22_Income_Limits!DT60&gt;[1]WAIVER_TX_Counties_FY22!DU$2,[1]TX_Counties_FY22_Income_Limits!DT60,IF([1]TX_Counties_FY22_Income_Limits!DT60&lt;[1]WAIVER_TX_Counties_FY22!DU$2,[1]WAIVER_TX_Counties_FY22!DU$2,IF([1]TX_Counties_FY22_Income_Limits!DT60=[1]WAIVER_TX_Counties_FY22!DU$2,[1]TX_Counties_FY22_Income_Limits!DT60)))</f>
        <v>249758.39999999985</v>
      </c>
      <c r="DV60" s="64">
        <f>IF([1]TX_Counties_FY22_Income_Limits!DU60&gt;[1]WAIVER_TX_Counties_FY22!DV$2,[1]TX_Counties_FY22_Income_Limits!DU60,IF([1]TX_Counties_FY22_Income_Limits!DU60&lt;[1]WAIVER_TX_Counties_FY22!DV$2,[1]WAIVER_TX_Counties_FY22!DV$2,IF([1]TX_Counties_FY22_Income_Limits!DU60=[1]WAIVER_TX_Counties_FY22!DV$2,[1]TX_Counties_FY22_Income_Limits!DU60)))</f>
        <v>257947.19999999984</v>
      </c>
      <c r="DW60" s="64">
        <f>IF([1]TX_Counties_FY22_Income_Limits!DV60&gt;[1]WAIVER_TX_Counties_FY22!DW$2,[1]TX_Counties_FY22_Income_Limits!DV60,IF([1]TX_Counties_FY22_Income_Limits!DV60&lt;[1]WAIVER_TX_Counties_FY22!DW$2,[1]WAIVER_TX_Counties_FY22!DW$2,IF([1]TX_Counties_FY22_Income_Limits!DV60=[1]WAIVER_TX_Counties_FY22!DW$2,[1]TX_Counties_FY22_Income_Limits!DV60)))</f>
        <v>266135.99999999983</v>
      </c>
      <c r="DX60" s="64">
        <f>IF([1]TX_Counties_FY22_Income_Limits!DW60&gt;[1]WAIVER_TX_Counties_FY22!DX$2,[1]TX_Counties_FY22_Income_Limits!DW60,IF([1]TX_Counties_FY22_Income_Limits!DW60&lt;[1]WAIVER_TX_Counties_FY22!DX$2,[1]WAIVER_TX_Counties_FY22!DX$2,IF([1]TX_Counties_FY22_Income_Limits!DW60=[1]WAIVER_TX_Counties_FY22!DX$2,[1]TX_Counties_FY22_Income_Limits!DW60)))</f>
        <v>274324.79999999981</v>
      </c>
    </row>
    <row r="61" spans="1:129" ht="14.45">
      <c r="A61" s="65" t="s">
        <v>250</v>
      </c>
      <c r="B61" s="65" t="str">
        <f t="shared" si="5"/>
        <v>YES</v>
      </c>
      <c r="C61" s="64">
        <f>[1]TX_Counties_FY22_Income_Limits!B61</f>
        <v>61900</v>
      </c>
      <c r="D61" s="64">
        <f>IF([1]TX_Counties_FY22_Income_Limits!C61&gt;[1]WAIVER_TX_Counties_FY22!D$2,[1]TX_Counties_FY22_Income_Limits!C61,IF([1]TX_Counties_FY22_Income_Limits!C61&lt;[1]WAIVER_TX_Counties_FY22!D$2,[1]WAIVER_TX_Counties_FY22!D$2,IF([1]TX_Counties_FY22_Income_Limits!C61=[1]WAIVER_TX_Counties_FY22!D$2,[1]TX_Counties_FY22_Income_Limits!C61)))</f>
        <v>17650</v>
      </c>
      <c r="E61" s="64">
        <f>IF([1]TX_Counties_FY22_Income_Limits!D61&gt;[1]WAIVER_TX_Counties_FY22!E$2,[1]TX_Counties_FY22_Income_Limits!D61,IF([1]TX_Counties_FY22_Income_Limits!D61&lt;[1]WAIVER_TX_Counties_FY22!E$2,[1]WAIVER_TX_Counties_FY22!E$2,IF([1]TX_Counties_FY22_Income_Limits!D61=[1]WAIVER_TX_Counties_FY22!E$2,[1]TX_Counties_FY22_Income_Limits!D61)))</f>
        <v>20200</v>
      </c>
      <c r="F61" s="64">
        <f>IF([1]TX_Counties_FY22_Income_Limits!E61&gt;[1]WAIVER_TX_Counties_FY22!F$2,[1]TX_Counties_FY22_Income_Limits!E61,IF([1]TX_Counties_FY22_Income_Limits!E61&lt;[1]WAIVER_TX_Counties_FY22!F$2,[1]WAIVER_TX_Counties_FY22!F$2,IF([1]TX_Counties_FY22_Income_Limits!E61=[1]WAIVER_TX_Counties_FY22!F$2,[1]TX_Counties_FY22_Income_Limits!E61)))</f>
        <v>23030</v>
      </c>
      <c r="G61" s="64">
        <f>IF([1]TX_Counties_FY22_Income_Limits!F61&gt;[1]WAIVER_TX_Counties_FY22!G$2,[1]TX_Counties_FY22_Income_Limits!F61,IF([1]TX_Counties_FY22_Income_Limits!F61&lt;[1]WAIVER_TX_Counties_FY22!G$2,[1]WAIVER_TX_Counties_FY22!G$2,IF([1]TX_Counties_FY22_Income_Limits!F61=[1]WAIVER_TX_Counties_FY22!G$2,[1]TX_Counties_FY22_Income_Limits!F61)))</f>
        <v>27750</v>
      </c>
      <c r="H61" s="64">
        <f>IF([1]TX_Counties_FY22_Income_Limits!G61&gt;[1]WAIVER_TX_Counties_FY22!H$2,[1]TX_Counties_FY22_Income_Limits!G61,IF([1]TX_Counties_FY22_Income_Limits!G61&lt;[1]WAIVER_TX_Counties_FY22!H$2,[1]WAIVER_TX_Counties_FY22!H$2,IF([1]TX_Counties_FY22_Income_Limits!G61=[1]WAIVER_TX_Counties_FY22!H$2,[1]TX_Counties_FY22_Income_Limits!G61)))</f>
        <v>32470</v>
      </c>
      <c r="I61" s="64">
        <f>IF([1]TX_Counties_FY22_Income_Limits!H61&gt;[1]WAIVER_TX_Counties_FY22!I$2,[1]TX_Counties_FY22_Income_Limits!H61,IF([1]TX_Counties_FY22_Income_Limits!H61&lt;[1]WAIVER_TX_Counties_FY22!I$2,[1]WAIVER_TX_Counties_FY22!I$2,IF([1]TX_Counties_FY22_Income_Limits!H61=[1]WAIVER_TX_Counties_FY22!I$2,[1]TX_Counties_FY22_Income_Limits!H61)))</f>
        <v>37190</v>
      </c>
      <c r="J61" s="64">
        <f>IF([1]TX_Counties_FY22_Income_Limits!I61&gt;[1]WAIVER_TX_Counties_FY22!J$2,[1]TX_Counties_FY22_Income_Limits!I61,IF([1]TX_Counties_FY22_Income_Limits!I61&lt;[1]WAIVER_TX_Counties_FY22!J$2,[1]WAIVER_TX_Counties_FY22!J$2,IF([1]TX_Counties_FY22_Income_Limits!I61=[1]WAIVER_TX_Counties_FY22!J$2,[1]TX_Counties_FY22_Income_Limits!I61)))</f>
        <v>41910</v>
      </c>
      <c r="K61" s="64">
        <f>IF([1]TX_Counties_FY22_Income_Limits!J61&gt;[1]WAIVER_TX_Counties_FY22!K$2,[1]TX_Counties_FY22_Income_Limits!J61,IF([1]TX_Counties_FY22_Income_Limits!J61&lt;[1]WAIVER_TX_Counties_FY22!K$2,[1]WAIVER_TX_Counties_FY22!K$2,IF([1]TX_Counties_FY22_Income_Limits!J61=[1]WAIVER_TX_Counties_FY22!K$2,[1]TX_Counties_FY22_Income_Limits!J61)))</f>
        <v>45450</v>
      </c>
      <c r="L61" s="64">
        <f>IF([1]TX_Counties_FY22_Income_Limits!K61&gt;[1]WAIVER_TX_Counties_FY22!L$2,[1]TX_Counties_FY22_Income_Limits!K61,IF([1]TX_Counties_FY22_Income_Limits!K61&lt;[1]WAIVER_TX_Counties_FY22!L$2,[1]WAIVER_TX_Counties_FY22!L$2,IF([1]TX_Counties_FY22_Income_Limits!K61=[1]WAIVER_TX_Counties_FY22!L$2,[1]TX_Counties_FY22_Income_Limits!K61)))</f>
        <v>58799.999999999993</v>
      </c>
      <c r="M61" s="64">
        <f>IF([1]TX_Counties_FY22_Income_Limits!L61&gt;[1]WAIVER_TX_Counties_FY22!M$2,[1]TX_Counties_FY22_Income_Limits!L61,IF([1]TX_Counties_FY22_Income_Limits!L61&lt;[1]WAIVER_TX_Counties_FY22!M$2,[1]WAIVER_TX_Counties_FY22!M$2,IF([1]TX_Counties_FY22_Income_Limits!L61=[1]WAIVER_TX_Counties_FY22!M$2,[1]TX_Counties_FY22_Income_Limits!L61)))</f>
        <v>62160</v>
      </c>
      <c r="N61" s="64">
        <f>IF([1]TX_Counties_FY22_Income_Limits!M61&gt;[1]WAIVER_TX_Counties_FY22!N$2,[1]TX_Counties_FY22_Income_Limits!M61,IF([1]TX_Counties_FY22_Income_Limits!M61&lt;[1]WAIVER_TX_Counties_FY22!N$2,[1]WAIVER_TX_Counties_FY22!N$2,IF([1]TX_Counties_FY22_Income_Limits!M61=[1]WAIVER_TX_Counties_FY22!N$2,[1]TX_Counties_FY22_Income_Limits!M61)))</f>
        <v>65520.000000000007</v>
      </c>
      <c r="O61" s="64">
        <f>IF([1]TX_Counties_FY22_Income_Limits!N61&gt;[1]WAIVER_TX_Counties_FY22!O$2,[1]TX_Counties_FY22_Income_Limits!N61,IF([1]TX_Counties_FY22_Income_Limits!N61&lt;[1]WAIVER_TX_Counties_FY22!O$2,[1]WAIVER_TX_Counties_FY22!O$2,IF([1]TX_Counties_FY22_Income_Limits!N61=[1]WAIVER_TX_Counties_FY22!O$2,[1]TX_Counties_FY22_Income_Limits!N61)))</f>
        <v>68880.000000000015</v>
      </c>
      <c r="P61" s="64">
        <f>IF([1]TX_Counties_FY22_Income_Limits!O61&gt;[1]WAIVER_TX_Counties_FY22!P$2,[1]TX_Counties_FY22_Income_Limits!O61,IF([1]TX_Counties_FY22_Income_Limits!O61&lt;[1]WAIVER_TX_Counties_FY22!P$2,[1]WAIVER_TX_Counties_FY22!P$2,IF([1]TX_Counties_FY22_Income_Limits!O61=[1]WAIVER_TX_Counties_FY22!P$2,[1]TX_Counties_FY22_Income_Limits!O61)))</f>
        <v>72240.000000000029</v>
      </c>
      <c r="Q61" s="64">
        <f>IF([1]TX_Counties_FY22_Income_Limits!P61&gt;[1]WAIVER_TX_Counties_FY22!Q$2,[1]TX_Counties_FY22_Income_Limits!P61,IF([1]TX_Counties_FY22_Income_Limits!P61&lt;[1]WAIVER_TX_Counties_FY22!Q$2,[1]WAIVER_TX_Counties_FY22!Q$2,IF([1]TX_Counties_FY22_Income_Limits!P61=[1]WAIVER_TX_Counties_FY22!Q$2,[1]TX_Counties_FY22_Income_Limits!P61)))</f>
        <v>75600.000000000044</v>
      </c>
      <c r="R61" s="64">
        <f>IF([1]TX_Counties_FY22_Income_Limits!Q61&gt;[1]WAIVER_TX_Counties_FY22!R$2,[1]TX_Counties_FY22_Income_Limits!Q61,IF([1]TX_Counties_FY22_Income_Limits!Q61&lt;[1]WAIVER_TX_Counties_FY22!R$2,[1]WAIVER_TX_Counties_FY22!R$2,IF([1]TX_Counties_FY22_Income_Limits!Q61=[1]WAIVER_TX_Counties_FY22!R$2,[1]TX_Counties_FY22_Income_Limits!Q61)))</f>
        <v>78960.000000000058</v>
      </c>
      <c r="S61" s="64">
        <f>IF([1]TX_Counties_FY22_Income_Limits!R61&gt;[1]WAIVER_TX_Counties_FY22!S$2,[1]TX_Counties_FY22_Income_Limits!R61,IF([1]TX_Counties_FY22_Income_Limits!R61&lt;[1]WAIVER_TX_Counties_FY22!S$2,[1]WAIVER_TX_Counties_FY22!S$2,IF([1]TX_Counties_FY22_Income_Limits!R61=[1]WAIVER_TX_Counties_FY22!S$2,[1]TX_Counties_FY22_Income_Limits!R61)))</f>
        <v>82320.000000000073</v>
      </c>
      <c r="T61" s="64">
        <f>IF([1]TX_Counties_FY22_Income_Limits!S61&gt;[1]WAIVER_TX_Counties_FY22!T$2,[1]TX_Counties_FY22_Income_Limits!S61,IF([1]TX_Counties_FY22_Income_Limits!S61&lt;[1]WAIVER_TX_Counties_FY22!T$2,[1]WAIVER_TX_Counties_FY22!T$2,IF([1]TX_Counties_FY22_Income_Limits!S61=[1]WAIVER_TX_Counties_FY22!T$2,[1]TX_Counties_FY22_Income_Limits!S61)))</f>
        <v>85680.000000000087</v>
      </c>
      <c r="U61" s="64">
        <f>IF([1]TX_Counties_FY22_Income_Limits!T61&gt;[1]WAIVER_TX_Counties_FY22!U$2,[1]TX_Counties_FY22_Income_Limits!T61,IF([1]TX_Counties_FY22_Income_Limits!T61&lt;[1]WAIVER_TX_Counties_FY22!U$2,[1]WAIVER_TX_Counties_FY22!U$2,IF([1]TX_Counties_FY22_Income_Limits!T61=[1]WAIVER_TX_Counties_FY22!U$2,[1]TX_Counties_FY22_Income_Limits!T61)))</f>
        <v>89040.000000000102</v>
      </c>
      <c r="V61" s="64">
        <f>IF([1]TX_Counties_FY22_Income_Limits!U61&gt;[1]WAIVER_TX_Counties_FY22!V$2,[1]TX_Counties_FY22_Income_Limits!U61,IF([1]TX_Counties_FY22_Income_Limits!U61&lt;[1]WAIVER_TX_Counties_FY22!V$2,[1]WAIVER_TX_Counties_FY22!V$2,IF([1]TX_Counties_FY22_Income_Limits!U61=[1]WAIVER_TX_Counties_FY22!V$2,[1]TX_Counties_FY22_Income_Limits!U61)))</f>
        <v>92400.000000000116</v>
      </c>
      <c r="W61" s="64">
        <f>IF([1]TX_Counties_FY22_Income_Limits!V61&gt;[1]WAIVER_TX_Counties_FY22!W$2,[1]TX_Counties_FY22_Income_Limits!V61,IF([1]TX_Counties_FY22_Income_Limits!V61&lt;[1]WAIVER_TX_Counties_FY22!W$2,[1]WAIVER_TX_Counties_FY22!W$2,IF([1]TX_Counties_FY22_Income_Limits!V61=[1]WAIVER_TX_Counties_FY22!W$2,[1]TX_Counties_FY22_Income_Limits!V61)))</f>
        <v>95760.000000000131</v>
      </c>
      <c r="X61" s="64">
        <f>IF([1]TX_Counties_FY22_Income_Limits!W61&gt;[1]WAIVER_TX_Counties_FY22!X$2,[1]TX_Counties_FY22_Income_Limits!W61,IF([1]TX_Counties_FY22_Income_Limits!W61&lt;[1]WAIVER_TX_Counties_FY22!X$2,[1]WAIVER_TX_Counties_FY22!X$2,IF([1]TX_Counties_FY22_Income_Limits!W61=[1]WAIVER_TX_Counties_FY22!X$2,[1]TX_Counties_FY22_Income_Limits!W61)))</f>
        <v>99120.000000000146</v>
      </c>
      <c r="Y61" s="64">
        <f>IF([1]TX_Counties_FY22_Income_Limits!X61&gt;[1]WAIVER_TX_Counties_FY22!Y$2,[1]TX_Counties_FY22_Income_Limits!X61,IF([1]TX_Counties_FY22_Income_Limits!X61&lt;[1]WAIVER_TX_Counties_FY22!Y$2,[1]WAIVER_TX_Counties_FY22!Y$2,IF([1]TX_Counties_FY22_Income_Limits!X61=[1]WAIVER_TX_Counties_FY22!Y$2,[1]TX_Counties_FY22_Income_Limits!X61)))</f>
        <v>102480.00000000016</v>
      </c>
      <c r="Z61" s="64">
        <f>IF([1]TX_Counties_FY22_Income_Limits!Y61&gt;[1]WAIVER_TX_Counties_FY22!Z$2,[1]TX_Counties_FY22_Income_Limits!Y61,IF([1]TX_Counties_FY22_Income_Limits!Y61&lt;[1]WAIVER_TX_Counties_FY22!Z$2,[1]WAIVER_TX_Counties_FY22!Z$2,IF([1]TX_Counties_FY22_Income_Limits!Y61=[1]WAIVER_TX_Counties_FY22!Z$2,[1]TX_Counties_FY22_Income_Limits!Y61)))</f>
        <v>105840.00000000017</v>
      </c>
      <c r="AA61" s="64">
        <f>IF([1]TX_Counties_FY22_Income_Limits!Z61&gt;[1]WAIVER_TX_Counties_FY22!AA$2,[1]TX_Counties_FY22_Income_Limits!Z61,IF([1]TX_Counties_FY22_Income_Limits!Z61&lt;[1]WAIVER_TX_Counties_FY22!AA$2,[1]WAIVER_TX_Counties_FY22!AA$2,IF([1]TX_Counties_FY22_Income_Limits!Z61=[1]WAIVER_TX_Counties_FY22!AA$2,[1]TX_Counties_FY22_Income_Limits!Z61)))</f>
        <v>109200.00000000019</v>
      </c>
      <c r="AB61" s="64">
        <f>IF([1]TX_Counties_FY22_Income_Limits!AA61&gt;[1]WAIVER_TX_Counties_FY22!AB$2,[1]TX_Counties_FY22_Income_Limits!AA61,IF([1]TX_Counties_FY22_Income_Limits!AA61&lt;[1]WAIVER_TX_Counties_FY22!AB$2,[1]WAIVER_TX_Counties_FY22!AB$2,IF([1]TX_Counties_FY22_Income_Limits!AA61=[1]WAIVER_TX_Counties_FY22!AB$2,[1]TX_Counties_FY22_Income_Limits!AA61)))</f>
        <v>112560.0000000002</v>
      </c>
      <c r="AC61" s="64">
        <f>IF([1]TX_Counties_FY22_Income_Limits!AB61&gt;[1]WAIVER_TX_Counties_FY22!AC$2,[1]TX_Counties_FY22_Income_Limits!AB61,IF([1]TX_Counties_FY22_Income_Limits!AB61&lt;[1]WAIVER_TX_Counties_FY22!AC$2,[1]WAIVER_TX_Counties_FY22!AC$2,IF([1]TX_Counties_FY22_Income_Limits!AB61=[1]WAIVER_TX_Counties_FY22!AC$2,[1]TX_Counties_FY22_Income_Limits!AB61)))</f>
        <v>29400</v>
      </c>
      <c r="AD61" s="64">
        <f>IF([1]TX_Counties_FY22_Income_Limits!AC61&gt;[1]WAIVER_TX_Counties_FY22!AD$2,[1]TX_Counties_FY22_Income_Limits!AC61,IF([1]TX_Counties_FY22_Income_Limits!AC61&lt;[1]WAIVER_TX_Counties_FY22!AD$2,[1]WAIVER_TX_Counties_FY22!AD$2,IF([1]TX_Counties_FY22_Income_Limits!AC61=[1]WAIVER_TX_Counties_FY22!AD$2,[1]TX_Counties_FY22_Income_Limits!AC61)))</f>
        <v>33600</v>
      </c>
      <c r="AE61" s="64">
        <f>IF([1]TX_Counties_FY22_Income_Limits!AD61&gt;[1]WAIVER_TX_Counties_FY22!AE$2,[1]TX_Counties_FY22_Income_Limits!AD61,IF([1]TX_Counties_FY22_Income_Limits!AD61&lt;[1]WAIVER_TX_Counties_FY22!AE$2,[1]WAIVER_TX_Counties_FY22!AE$2,IF([1]TX_Counties_FY22_Income_Limits!AD61=[1]WAIVER_TX_Counties_FY22!AE$2,[1]TX_Counties_FY22_Income_Limits!AD61)))</f>
        <v>37800</v>
      </c>
      <c r="AF61" s="64">
        <f>IF([1]TX_Counties_FY22_Income_Limits!AE61&gt;[1]WAIVER_TX_Counties_FY22!AF$2,[1]TX_Counties_FY22_Income_Limits!AE61,IF([1]TX_Counties_FY22_Income_Limits!AE61&lt;[1]WAIVER_TX_Counties_FY22!AF$2,[1]WAIVER_TX_Counties_FY22!AF$2,IF([1]TX_Counties_FY22_Income_Limits!AE61=[1]WAIVER_TX_Counties_FY22!AF$2,[1]TX_Counties_FY22_Income_Limits!AE61)))</f>
        <v>42000</v>
      </c>
      <c r="AG61" s="64">
        <f>IF([1]TX_Counties_FY22_Income_Limits!AF61&gt;[1]WAIVER_TX_Counties_FY22!AG$2,[1]TX_Counties_FY22_Income_Limits!AF61,IF([1]TX_Counties_FY22_Income_Limits!AF61&lt;[1]WAIVER_TX_Counties_FY22!AG$2,[1]WAIVER_TX_Counties_FY22!AG$2,IF([1]TX_Counties_FY22_Income_Limits!AF61=[1]WAIVER_TX_Counties_FY22!AG$2,[1]TX_Counties_FY22_Income_Limits!AF61)))</f>
        <v>45400</v>
      </c>
      <c r="AH61" s="64">
        <f>IF([1]TX_Counties_FY22_Income_Limits!AG61&gt;[1]WAIVER_TX_Counties_FY22!AH$2,[1]TX_Counties_FY22_Income_Limits!AG61,IF([1]TX_Counties_FY22_Income_Limits!AG61&lt;[1]WAIVER_TX_Counties_FY22!AH$2,[1]WAIVER_TX_Counties_FY22!AH$2,IF([1]TX_Counties_FY22_Income_Limits!AG61=[1]WAIVER_TX_Counties_FY22!AH$2,[1]TX_Counties_FY22_Income_Limits!AG61)))</f>
        <v>48750</v>
      </c>
      <c r="AI61" s="64">
        <f>IF([1]TX_Counties_FY22_Income_Limits!AH61&gt;[1]WAIVER_TX_Counties_FY22!AI$2,[1]TX_Counties_FY22_Income_Limits!AH61,IF([1]TX_Counties_FY22_Income_Limits!AH61&lt;[1]WAIVER_TX_Counties_FY22!AI$2,[1]WAIVER_TX_Counties_FY22!AI$2,IF([1]TX_Counties_FY22_Income_Limits!AH61=[1]WAIVER_TX_Counties_FY22!AI$2,[1]TX_Counties_FY22_Income_Limits!AH61)))</f>
        <v>52100</v>
      </c>
      <c r="AJ61" s="64">
        <f>IF([1]TX_Counties_FY22_Income_Limits!AI61&gt;[1]WAIVER_TX_Counties_FY22!AJ$2,[1]TX_Counties_FY22_Income_Limits!AI61,IF([1]TX_Counties_FY22_Income_Limits!AI61&lt;[1]WAIVER_TX_Counties_FY22!AJ$2,[1]WAIVER_TX_Counties_FY22!AJ$2,IF([1]TX_Counties_FY22_Income_Limits!AI61=[1]WAIVER_TX_Counties_FY22!AJ$2,[1]TX_Counties_FY22_Income_Limits!AI61)))</f>
        <v>55450</v>
      </c>
      <c r="AK61" s="64">
        <f>IF([1]TX_Counties_FY22_Income_Limits!AJ61&gt;[1]WAIVER_TX_Counties_FY22!AK$2,[1]TX_Counties_FY22_Income_Limits!AJ61,IF([1]TX_Counties_FY22_Income_Limits!AJ61&lt;[1]WAIVER_TX_Counties_FY22!AK$2,[1]WAIVER_TX_Counties_FY22!AK$2,IF([1]TX_Counties_FY22_Income_Limits!AJ61=[1]WAIVER_TX_Counties_FY22!AK$2,[1]TX_Counties_FY22_Income_Limits!AJ61)))</f>
        <v>58799.999999999993</v>
      </c>
      <c r="AL61" s="64">
        <f>IF([1]TX_Counties_FY22_Income_Limits!AK61&gt;[1]WAIVER_TX_Counties_FY22!AL$2,[1]TX_Counties_FY22_Income_Limits!AK61,IF([1]TX_Counties_FY22_Income_Limits!AK61&lt;[1]WAIVER_TX_Counties_FY22!AL$2,[1]WAIVER_TX_Counties_FY22!AL$2,IF([1]TX_Counties_FY22_Income_Limits!AK61=[1]WAIVER_TX_Counties_FY22!AL$2,[1]TX_Counties_FY22_Income_Limits!AK61)))</f>
        <v>62160</v>
      </c>
      <c r="AM61" s="64">
        <f>IF([1]TX_Counties_FY22_Income_Limits!AL61&gt;[1]WAIVER_TX_Counties_FY22!AM$2,[1]TX_Counties_FY22_Income_Limits!AL61,IF([1]TX_Counties_FY22_Income_Limits!AL61&lt;[1]WAIVER_TX_Counties_FY22!AM$2,[1]WAIVER_TX_Counties_FY22!AM$2,IF([1]TX_Counties_FY22_Income_Limits!AL61=[1]WAIVER_TX_Counties_FY22!AM$2,[1]TX_Counties_FY22_Income_Limits!AL61)))</f>
        <v>65520.000000000007</v>
      </c>
      <c r="AN61" s="64">
        <f>IF([1]TX_Counties_FY22_Income_Limits!AM61&gt;[1]WAIVER_TX_Counties_FY22!AN$2,[1]TX_Counties_FY22_Income_Limits!AM61,IF([1]TX_Counties_FY22_Income_Limits!AM61&lt;[1]WAIVER_TX_Counties_FY22!AN$2,[1]WAIVER_TX_Counties_FY22!AN$2,IF([1]TX_Counties_FY22_Income_Limits!AM61=[1]WAIVER_TX_Counties_FY22!AN$2,[1]TX_Counties_FY22_Income_Limits!AM61)))</f>
        <v>68880.000000000015</v>
      </c>
      <c r="AO61" s="64">
        <f>IF([1]TX_Counties_FY22_Income_Limits!AN61&gt;[1]WAIVER_TX_Counties_FY22!AO$2,[1]TX_Counties_FY22_Income_Limits!AN61,IF([1]TX_Counties_FY22_Income_Limits!AN61&lt;[1]WAIVER_TX_Counties_FY22!AO$2,[1]WAIVER_TX_Counties_FY22!AO$2,IF([1]TX_Counties_FY22_Income_Limits!AN61=[1]WAIVER_TX_Counties_FY22!AO$2,[1]TX_Counties_FY22_Income_Limits!AN61)))</f>
        <v>72240.000000000029</v>
      </c>
      <c r="AP61" s="64">
        <f>IF([1]TX_Counties_FY22_Income_Limits!AO61&gt;[1]WAIVER_TX_Counties_FY22!AP$2,[1]TX_Counties_FY22_Income_Limits!AO61,IF([1]TX_Counties_FY22_Income_Limits!AO61&lt;[1]WAIVER_TX_Counties_FY22!AP$2,[1]WAIVER_TX_Counties_FY22!AP$2,IF([1]TX_Counties_FY22_Income_Limits!AO61=[1]WAIVER_TX_Counties_FY22!AP$2,[1]TX_Counties_FY22_Income_Limits!AO61)))</f>
        <v>75600.000000000044</v>
      </c>
      <c r="AQ61" s="64">
        <f>IF([1]TX_Counties_FY22_Income_Limits!AP61&gt;[1]WAIVER_TX_Counties_FY22!AQ$2,[1]TX_Counties_FY22_Income_Limits!AP61,IF([1]TX_Counties_FY22_Income_Limits!AP61&lt;[1]WAIVER_TX_Counties_FY22!AQ$2,[1]WAIVER_TX_Counties_FY22!AQ$2,IF([1]TX_Counties_FY22_Income_Limits!AP61=[1]WAIVER_TX_Counties_FY22!AQ$2,[1]TX_Counties_FY22_Income_Limits!AP61)))</f>
        <v>78960.000000000058</v>
      </c>
      <c r="AR61" s="64">
        <f>IF([1]TX_Counties_FY22_Income_Limits!AQ61&gt;[1]WAIVER_TX_Counties_FY22!AR$2,[1]TX_Counties_FY22_Income_Limits!AQ61,IF([1]TX_Counties_FY22_Income_Limits!AQ61&lt;[1]WAIVER_TX_Counties_FY22!AR$2,[1]WAIVER_TX_Counties_FY22!AR$2,IF([1]TX_Counties_FY22_Income_Limits!AQ61=[1]WAIVER_TX_Counties_FY22!AR$2,[1]TX_Counties_FY22_Income_Limits!AQ61)))</f>
        <v>82320.000000000073</v>
      </c>
      <c r="AS61" s="64">
        <f>IF([1]TX_Counties_FY22_Income_Limits!AR61&gt;[1]WAIVER_TX_Counties_FY22!AS$2,[1]TX_Counties_FY22_Income_Limits!AR61,IF([1]TX_Counties_FY22_Income_Limits!AR61&lt;[1]WAIVER_TX_Counties_FY22!AS$2,[1]WAIVER_TX_Counties_FY22!AS$2,IF([1]TX_Counties_FY22_Income_Limits!AR61=[1]WAIVER_TX_Counties_FY22!AS$2,[1]TX_Counties_FY22_Income_Limits!AR61)))</f>
        <v>85680.000000000087</v>
      </c>
      <c r="AT61" s="64">
        <f>IF([1]TX_Counties_FY22_Income_Limits!AS61&gt;[1]WAIVER_TX_Counties_FY22!AT$2,[1]TX_Counties_FY22_Income_Limits!AS61,IF([1]TX_Counties_FY22_Income_Limits!AS61&lt;[1]WAIVER_TX_Counties_FY22!AT$2,[1]WAIVER_TX_Counties_FY22!AT$2,IF([1]TX_Counties_FY22_Income_Limits!AS61=[1]WAIVER_TX_Counties_FY22!AT$2,[1]TX_Counties_FY22_Income_Limits!AS61)))</f>
        <v>89040.000000000102</v>
      </c>
      <c r="AU61" s="64">
        <f>IF([1]TX_Counties_FY22_Income_Limits!AT61&gt;[1]WAIVER_TX_Counties_FY22!AU$2,[1]TX_Counties_FY22_Income_Limits!AT61,IF([1]TX_Counties_FY22_Income_Limits!AT61&lt;[1]WAIVER_TX_Counties_FY22!AU$2,[1]WAIVER_TX_Counties_FY22!AU$2,IF([1]TX_Counties_FY22_Income_Limits!AT61=[1]WAIVER_TX_Counties_FY22!AU$2,[1]TX_Counties_FY22_Income_Limits!AT61)))</f>
        <v>92400.000000000116</v>
      </c>
      <c r="AV61" s="64">
        <f>IF([1]TX_Counties_FY22_Income_Limits!AU61&gt;[1]WAIVER_TX_Counties_FY22!AV$2,[1]TX_Counties_FY22_Income_Limits!AU61,IF([1]TX_Counties_FY22_Income_Limits!AU61&lt;[1]WAIVER_TX_Counties_FY22!AV$2,[1]WAIVER_TX_Counties_FY22!AV$2,IF([1]TX_Counties_FY22_Income_Limits!AU61=[1]WAIVER_TX_Counties_FY22!AV$2,[1]TX_Counties_FY22_Income_Limits!AU61)))</f>
        <v>95760.000000000131</v>
      </c>
      <c r="AW61" s="64">
        <f>IF([1]TX_Counties_FY22_Income_Limits!AV61&gt;[1]WAIVER_TX_Counties_FY22!AW$2,[1]TX_Counties_FY22_Income_Limits!AV61,IF([1]TX_Counties_FY22_Income_Limits!AV61&lt;[1]WAIVER_TX_Counties_FY22!AW$2,[1]WAIVER_TX_Counties_FY22!AW$2,IF([1]TX_Counties_FY22_Income_Limits!AV61=[1]WAIVER_TX_Counties_FY22!AW$2,[1]TX_Counties_FY22_Income_Limits!AV61)))</f>
        <v>99120.000000000146</v>
      </c>
      <c r="AX61" s="64">
        <f>IF([1]TX_Counties_FY22_Income_Limits!AW61&gt;[1]WAIVER_TX_Counties_FY22!AX$2,[1]TX_Counties_FY22_Income_Limits!AW61,IF([1]TX_Counties_FY22_Income_Limits!AW61&lt;[1]WAIVER_TX_Counties_FY22!AX$2,[1]WAIVER_TX_Counties_FY22!AX$2,IF([1]TX_Counties_FY22_Income_Limits!AW61=[1]WAIVER_TX_Counties_FY22!AX$2,[1]TX_Counties_FY22_Income_Limits!AW61)))</f>
        <v>102480.00000000016</v>
      </c>
      <c r="AY61" s="64">
        <f>IF([1]TX_Counties_FY22_Income_Limits!AX61&gt;[1]WAIVER_TX_Counties_FY22!AY$2,[1]TX_Counties_FY22_Income_Limits!AX61,IF([1]TX_Counties_FY22_Income_Limits!AX61&lt;[1]WAIVER_TX_Counties_FY22!AY$2,[1]WAIVER_TX_Counties_FY22!AY$2,IF([1]TX_Counties_FY22_Income_Limits!AX61=[1]WAIVER_TX_Counties_FY22!AY$2,[1]TX_Counties_FY22_Income_Limits!AX61)))</f>
        <v>105840.00000000017</v>
      </c>
      <c r="AZ61" s="64">
        <f>IF([1]TX_Counties_FY22_Income_Limits!AY61&gt;[1]WAIVER_TX_Counties_FY22!AZ$2,[1]TX_Counties_FY22_Income_Limits!AY61,IF([1]TX_Counties_FY22_Income_Limits!AY61&lt;[1]WAIVER_TX_Counties_FY22!AZ$2,[1]WAIVER_TX_Counties_FY22!AZ$2,IF([1]TX_Counties_FY22_Income_Limits!AY61=[1]WAIVER_TX_Counties_FY22!AZ$2,[1]TX_Counties_FY22_Income_Limits!AY61)))</f>
        <v>109200.00000000019</v>
      </c>
      <c r="BA61" s="64">
        <f>IF([1]TX_Counties_FY22_Income_Limits!AZ61&gt;[1]WAIVER_TX_Counties_FY22!BA$2,[1]TX_Counties_FY22_Income_Limits!AZ61,IF([1]TX_Counties_FY22_Income_Limits!AZ61&lt;[1]WAIVER_TX_Counties_FY22!BA$2,[1]WAIVER_TX_Counties_FY22!BA$2,IF([1]TX_Counties_FY22_Income_Limits!AZ61=[1]WAIVER_TX_Counties_FY22!BA$2,[1]TX_Counties_FY22_Income_Limits!AZ61)))</f>
        <v>112560.0000000002</v>
      </c>
      <c r="BB61" s="64">
        <f>IF([1]TX_Counties_FY22_Income_Limits!BA61&gt;[1]WAIVER_TX_Counties_FY22!BB$2,[1]TX_Counties_FY22_Income_Limits!BA61,IF([1]TX_Counties_FY22_Income_Limits!BA61&lt;[1]WAIVER_TX_Counties_FY22!BB$2,[1]WAIVER_TX_Counties_FY22!BB$2,IF([1]TX_Counties_FY22_Income_Limits!BA61=[1]WAIVER_TX_Counties_FY22!BB$2,[1]TX_Counties_FY22_Income_Limits!BA61)))</f>
        <v>47050</v>
      </c>
      <c r="BC61" s="64">
        <f>IF([1]TX_Counties_FY22_Income_Limits!BB61&gt;[1]WAIVER_TX_Counties_FY22!BC$2,[1]TX_Counties_FY22_Income_Limits!BB61,IF([1]TX_Counties_FY22_Income_Limits!BB61&lt;[1]WAIVER_TX_Counties_FY22!BC$2,[1]WAIVER_TX_Counties_FY22!BC$2,IF([1]TX_Counties_FY22_Income_Limits!BB61=[1]WAIVER_TX_Counties_FY22!BC$2,[1]TX_Counties_FY22_Income_Limits!BB61)))</f>
        <v>53800</v>
      </c>
      <c r="BD61" s="64">
        <f>IF([1]TX_Counties_FY22_Income_Limits!BC61&gt;[1]WAIVER_TX_Counties_FY22!BD$2,[1]TX_Counties_FY22_Income_Limits!BC61,IF([1]TX_Counties_FY22_Income_Limits!BC61&lt;[1]WAIVER_TX_Counties_FY22!BD$2,[1]WAIVER_TX_Counties_FY22!BD$2,IF([1]TX_Counties_FY22_Income_Limits!BC61=[1]WAIVER_TX_Counties_FY22!BD$2,[1]TX_Counties_FY22_Income_Limits!BC61)))</f>
        <v>60500</v>
      </c>
      <c r="BE61" s="64">
        <f>IF([1]TX_Counties_FY22_Income_Limits!BD61&gt;[1]WAIVER_TX_Counties_FY22!BE$2,[1]TX_Counties_FY22_Income_Limits!BD61,IF([1]TX_Counties_FY22_Income_Limits!BD61&lt;[1]WAIVER_TX_Counties_FY22!BE$2,[1]WAIVER_TX_Counties_FY22!BE$2,IF([1]TX_Counties_FY22_Income_Limits!BD61=[1]WAIVER_TX_Counties_FY22!BE$2,[1]TX_Counties_FY22_Income_Limits!BD61)))</f>
        <v>67250</v>
      </c>
      <c r="BF61" s="64">
        <f>IF([1]TX_Counties_FY22_Income_Limits!BE61&gt;[1]WAIVER_TX_Counties_FY22!BF$2,[1]TX_Counties_FY22_Income_Limits!BE61,IF([1]TX_Counties_FY22_Income_Limits!BE61&lt;[1]WAIVER_TX_Counties_FY22!BF$2,[1]WAIVER_TX_Counties_FY22!BF$2,IF([1]TX_Counties_FY22_Income_Limits!BE61=[1]WAIVER_TX_Counties_FY22!BF$2,[1]TX_Counties_FY22_Income_Limits!BE61)))</f>
        <v>72650</v>
      </c>
      <c r="BG61" s="64">
        <f>IF([1]TX_Counties_FY22_Income_Limits!BF61&gt;[1]WAIVER_TX_Counties_FY22!BG$2,[1]TX_Counties_FY22_Income_Limits!BF61,IF([1]TX_Counties_FY22_Income_Limits!BF61&lt;[1]WAIVER_TX_Counties_FY22!BG$2,[1]WAIVER_TX_Counties_FY22!BG$2,IF([1]TX_Counties_FY22_Income_Limits!BF61=[1]WAIVER_TX_Counties_FY22!BG$2,[1]TX_Counties_FY22_Income_Limits!BF61)))</f>
        <v>78000</v>
      </c>
      <c r="BH61" s="64">
        <f>IF([1]TX_Counties_FY22_Income_Limits!BG61&gt;[1]WAIVER_TX_Counties_FY22!BH$2,[1]TX_Counties_FY22_Income_Limits!BG61,IF([1]TX_Counties_FY22_Income_Limits!BG61&lt;[1]WAIVER_TX_Counties_FY22!BH$2,[1]WAIVER_TX_Counties_FY22!BH$2,IF([1]TX_Counties_FY22_Income_Limits!BG61=[1]WAIVER_TX_Counties_FY22!BH$2,[1]TX_Counties_FY22_Income_Limits!BG61)))</f>
        <v>83400</v>
      </c>
      <c r="BI61" s="64">
        <f>IF([1]TX_Counties_FY22_Income_Limits!BH61&gt;[1]WAIVER_TX_Counties_FY22!BI$2,[1]TX_Counties_FY22_Income_Limits!BH61,IF([1]TX_Counties_FY22_Income_Limits!BH61&lt;[1]WAIVER_TX_Counties_FY22!BI$2,[1]WAIVER_TX_Counties_FY22!BI$2,IF([1]TX_Counties_FY22_Income_Limits!BH61=[1]WAIVER_TX_Counties_FY22!BI$2,[1]TX_Counties_FY22_Income_Limits!BH61)))</f>
        <v>88750</v>
      </c>
      <c r="BJ61" s="64">
        <f>IF([1]TX_Counties_FY22_Income_Limits!BI61&gt;[1]WAIVER_TX_Counties_FY22!BJ$2,[1]TX_Counties_FY22_Income_Limits!BI61,IF([1]TX_Counties_FY22_Income_Limits!BI61&lt;[1]WAIVER_TX_Counties_FY22!BJ$2,[1]WAIVER_TX_Counties_FY22!BJ$2,IF([1]TX_Counties_FY22_Income_Limits!BI61=[1]WAIVER_TX_Counties_FY22!BJ$2,[1]TX_Counties_FY22_Income_Limits!BI61)))</f>
        <v>94150</v>
      </c>
      <c r="BK61" s="64">
        <f>IF([1]TX_Counties_FY22_Income_Limits!BJ61&gt;[1]WAIVER_TX_Counties_FY22!BK$2,[1]TX_Counties_FY22_Income_Limits!BJ61,IF([1]TX_Counties_FY22_Income_Limits!BJ61&lt;[1]WAIVER_TX_Counties_FY22!BK$2,[1]WAIVER_TX_Counties_FY22!BK$2,IF([1]TX_Counties_FY22_Income_Limits!BJ61=[1]WAIVER_TX_Counties_FY22!BK$2,[1]TX_Counties_FY22_Income_Limits!BJ61)))</f>
        <v>99530</v>
      </c>
      <c r="BL61" s="64">
        <f>IF([1]TX_Counties_FY22_Income_Limits!BK61&gt;[1]WAIVER_TX_Counties_FY22!BL$2,[1]TX_Counties_FY22_Income_Limits!BK61,IF([1]TX_Counties_FY22_Income_Limits!BK61&lt;[1]WAIVER_TX_Counties_FY22!BL$2,[1]WAIVER_TX_Counties_FY22!BL$2,IF([1]TX_Counties_FY22_Income_Limits!BK61=[1]WAIVER_TX_Counties_FY22!BL$2,[1]TX_Counties_FY22_Income_Limits!BK61)))</f>
        <v>104910</v>
      </c>
      <c r="BM61" s="64">
        <f>IF([1]TX_Counties_FY22_Income_Limits!BL61&gt;[1]WAIVER_TX_Counties_FY22!BM$2,[1]TX_Counties_FY22_Income_Limits!BL61,IF([1]TX_Counties_FY22_Income_Limits!BL61&lt;[1]WAIVER_TX_Counties_FY22!BM$2,[1]WAIVER_TX_Counties_FY22!BM$2,IF([1]TX_Counties_FY22_Income_Limits!BL61=[1]WAIVER_TX_Counties_FY22!BM$2,[1]TX_Counties_FY22_Income_Limits!BL61)))</f>
        <v>110290</v>
      </c>
      <c r="BN61" s="64">
        <f>IF([1]TX_Counties_FY22_Income_Limits!BM61&gt;[1]WAIVER_TX_Counties_FY22!BN$2,[1]TX_Counties_FY22_Income_Limits!BM61,IF([1]TX_Counties_FY22_Income_Limits!BM61&lt;[1]WAIVER_TX_Counties_FY22!BN$2,[1]WAIVER_TX_Counties_FY22!BN$2,IF([1]TX_Counties_FY22_Income_Limits!BM61=[1]WAIVER_TX_Counties_FY22!BN$2,[1]TX_Counties_FY22_Income_Limits!BM61)))</f>
        <v>115670</v>
      </c>
      <c r="BO61" s="64">
        <f>IF([1]TX_Counties_FY22_Income_Limits!BN61&gt;[1]WAIVER_TX_Counties_FY22!BO$2,[1]TX_Counties_FY22_Income_Limits!BN61,IF([1]TX_Counties_FY22_Income_Limits!BN61&lt;[1]WAIVER_TX_Counties_FY22!BO$2,[1]WAIVER_TX_Counties_FY22!BO$2,IF([1]TX_Counties_FY22_Income_Limits!BN61=[1]WAIVER_TX_Counties_FY22!BO$2,[1]TX_Counties_FY22_Income_Limits!BN61)))</f>
        <v>121050</v>
      </c>
      <c r="BP61" s="64">
        <f>IF([1]TX_Counties_FY22_Income_Limits!BO61&gt;[1]WAIVER_TX_Counties_FY22!BP$2,[1]TX_Counties_FY22_Income_Limits!BO61,IF([1]TX_Counties_FY22_Income_Limits!BO61&lt;[1]WAIVER_TX_Counties_FY22!BP$2,[1]WAIVER_TX_Counties_FY22!BP$2,IF([1]TX_Counties_FY22_Income_Limits!BO61=[1]WAIVER_TX_Counties_FY22!BP$2,[1]TX_Counties_FY22_Income_Limits!BO61)))</f>
        <v>126430</v>
      </c>
      <c r="BQ61" s="64">
        <f>IF([1]TX_Counties_FY22_Income_Limits!BP61&gt;[1]WAIVER_TX_Counties_FY22!BQ$2,[1]TX_Counties_FY22_Income_Limits!BP61,IF([1]TX_Counties_FY22_Income_Limits!BP61&lt;[1]WAIVER_TX_Counties_FY22!BQ$2,[1]WAIVER_TX_Counties_FY22!BQ$2,IF([1]TX_Counties_FY22_Income_Limits!BP61=[1]WAIVER_TX_Counties_FY22!BQ$2,[1]TX_Counties_FY22_Income_Limits!BP61)))</f>
        <v>131810</v>
      </c>
      <c r="BR61" s="64">
        <f>IF([1]TX_Counties_FY22_Income_Limits!BQ61&gt;[1]WAIVER_TX_Counties_FY22!BR$2,[1]TX_Counties_FY22_Income_Limits!BQ61,IF([1]TX_Counties_FY22_Income_Limits!BQ61&lt;[1]WAIVER_TX_Counties_FY22!BR$2,[1]WAIVER_TX_Counties_FY22!BR$2,IF([1]TX_Counties_FY22_Income_Limits!BQ61=[1]WAIVER_TX_Counties_FY22!BR$2,[1]TX_Counties_FY22_Income_Limits!BQ61)))</f>
        <v>137190</v>
      </c>
      <c r="BS61" s="64">
        <f>IF([1]TX_Counties_FY22_Income_Limits!BR61&gt;[1]WAIVER_TX_Counties_FY22!BS$2,[1]TX_Counties_FY22_Income_Limits!BR61,IF([1]TX_Counties_FY22_Income_Limits!BR61&lt;[1]WAIVER_TX_Counties_FY22!BS$2,[1]WAIVER_TX_Counties_FY22!BS$2,IF([1]TX_Counties_FY22_Income_Limits!BR61=[1]WAIVER_TX_Counties_FY22!BS$2,[1]TX_Counties_FY22_Income_Limits!BR61)))</f>
        <v>142570</v>
      </c>
      <c r="BT61" s="64">
        <f>IF([1]TX_Counties_FY22_Income_Limits!BS61&gt;[1]WAIVER_TX_Counties_FY22!BT$2,[1]TX_Counties_FY22_Income_Limits!BS61,IF([1]TX_Counties_FY22_Income_Limits!BS61&lt;[1]WAIVER_TX_Counties_FY22!BT$2,[1]WAIVER_TX_Counties_FY22!BT$2,IF([1]TX_Counties_FY22_Income_Limits!BS61=[1]WAIVER_TX_Counties_FY22!BT$2,[1]TX_Counties_FY22_Income_Limits!BS61)))</f>
        <v>147950</v>
      </c>
      <c r="BU61" s="64">
        <f>IF([1]TX_Counties_FY22_Income_Limits!BT61&gt;[1]WAIVER_TX_Counties_FY22!BU$2,[1]TX_Counties_FY22_Income_Limits!BT61,IF([1]TX_Counties_FY22_Income_Limits!BT61&lt;[1]WAIVER_TX_Counties_FY22!BU$2,[1]WAIVER_TX_Counties_FY22!BU$2,IF([1]TX_Counties_FY22_Income_Limits!BT61=[1]WAIVER_TX_Counties_FY22!BU$2,[1]TX_Counties_FY22_Income_Limits!BT61)))</f>
        <v>153330</v>
      </c>
      <c r="BV61" s="64">
        <f>IF([1]TX_Counties_FY22_Income_Limits!BU61&gt;[1]WAIVER_TX_Counties_FY22!BV$2,[1]TX_Counties_FY22_Income_Limits!BU61,IF([1]TX_Counties_FY22_Income_Limits!BU61&lt;[1]WAIVER_TX_Counties_FY22!BV$2,[1]WAIVER_TX_Counties_FY22!BV$2,IF([1]TX_Counties_FY22_Income_Limits!BU61=[1]WAIVER_TX_Counties_FY22!BV$2,[1]TX_Counties_FY22_Income_Limits!BU61)))</f>
        <v>158710</v>
      </c>
      <c r="BW61" s="64">
        <f>IF([1]TX_Counties_FY22_Income_Limits!BV61&gt;[1]WAIVER_TX_Counties_FY22!BW$2,[1]TX_Counties_FY22_Income_Limits!BV61,IF([1]TX_Counties_FY22_Income_Limits!BV61&lt;[1]WAIVER_TX_Counties_FY22!BW$2,[1]WAIVER_TX_Counties_FY22!BW$2,IF([1]TX_Counties_FY22_Income_Limits!BV61=[1]WAIVER_TX_Counties_FY22!BW$2,[1]TX_Counties_FY22_Income_Limits!BV61)))</f>
        <v>164090</v>
      </c>
      <c r="BX61" s="64">
        <f>IF([1]TX_Counties_FY22_Income_Limits!BW61&gt;[1]WAIVER_TX_Counties_FY22!BX$2,[1]TX_Counties_FY22_Income_Limits!BW61,IF([1]TX_Counties_FY22_Income_Limits!BW61&lt;[1]WAIVER_TX_Counties_FY22!BX$2,[1]WAIVER_TX_Counties_FY22!BX$2,IF([1]TX_Counties_FY22_Income_Limits!BW61=[1]WAIVER_TX_Counties_FY22!BX$2,[1]TX_Counties_FY22_Income_Limits!BW61)))</f>
        <v>169470</v>
      </c>
      <c r="BY61" s="64">
        <f>IF([1]TX_Counties_FY22_Income_Limits!BX61&gt;[1]WAIVER_TX_Counties_FY22!BY$2,[1]TX_Counties_FY22_Income_Limits!BX61,IF([1]TX_Counties_FY22_Income_Limits!BX61&lt;[1]WAIVER_TX_Counties_FY22!BY$2,[1]WAIVER_TX_Counties_FY22!BY$2,IF([1]TX_Counties_FY22_Income_Limits!BX61=[1]WAIVER_TX_Counties_FY22!BY$2,[1]TX_Counties_FY22_Income_Limits!BX61)))</f>
        <v>174850</v>
      </c>
      <c r="BZ61" s="64">
        <f>IF([1]TX_Counties_FY22_Income_Limits!BY61&gt;[1]WAIVER_TX_Counties_FY22!BZ$2,[1]TX_Counties_FY22_Income_Limits!BY61,IF([1]TX_Counties_FY22_Income_Limits!BY61&lt;[1]WAIVER_TX_Counties_FY22!BZ$2,[1]WAIVER_TX_Counties_FY22!BZ$2,IF([1]TX_Counties_FY22_Income_Limits!BY61=[1]WAIVER_TX_Counties_FY22!BZ$2,[1]TX_Counties_FY22_Income_Limits!BY61)))</f>
        <v>180230</v>
      </c>
      <c r="CA61" s="64">
        <f>IF([1]TX_Counties_FY22_Income_Limits!BZ61&gt;[1]WAIVER_TX_Counties_FY22!CA$2,[1]TX_Counties_FY22_Income_Limits!BZ61,IF([1]TX_Counties_FY22_Income_Limits!BZ61&lt;[1]WAIVER_TX_Counties_FY22!CA$2,[1]WAIVER_TX_Counties_FY22!CA$2,IF([1]TX_Counties_FY22_Income_Limits!BZ61=[1]WAIVER_TX_Counties_FY22!CA$2,[1]TX_Counties_FY22_Income_Limits!BZ61)))</f>
        <v>59709.999999999993</v>
      </c>
      <c r="CB61" s="64">
        <f>IF([1]TX_Counties_FY22_Income_Limits!CA61&gt;[1]WAIVER_TX_Counties_FY22!CB$2,[1]TX_Counties_FY22_Income_Limits!CA61,IF([1]TX_Counties_FY22_Income_Limits!CA61&lt;[1]WAIVER_TX_Counties_FY22!CB$2,[1]WAIVER_TX_Counties_FY22!CB$2,IF([1]TX_Counties_FY22_Income_Limits!CA61=[1]WAIVER_TX_Counties_FY22!CB$2,[1]TX_Counties_FY22_Income_Limits!CA61)))</f>
        <v>68240</v>
      </c>
      <c r="CC61" s="64">
        <f>IF([1]TX_Counties_FY22_Income_Limits!CB61&gt;[1]WAIVER_TX_Counties_FY22!CC$2,[1]TX_Counties_FY22_Income_Limits!CB61,IF([1]TX_Counties_FY22_Income_Limits!CB61&lt;[1]WAIVER_TX_Counties_FY22!CC$2,[1]WAIVER_TX_Counties_FY22!CC$2,IF([1]TX_Counties_FY22_Income_Limits!CB61=[1]WAIVER_TX_Counties_FY22!CC$2,[1]TX_Counties_FY22_Income_Limits!CB61)))</f>
        <v>76770</v>
      </c>
      <c r="CD61" s="64">
        <f>IF([1]TX_Counties_FY22_Income_Limits!CC61&gt;[1]WAIVER_TX_Counties_FY22!CD$2,[1]TX_Counties_FY22_Income_Limits!CC61,IF([1]TX_Counties_FY22_Income_Limits!CC61&lt;[1]WAIVER_TX_Counties_FY22!CD$2,[1]WAIVER_TX_Counties_FY22!CD$2,IF([1]TX_Counties_FY22_Income_Limits!CC61=[1]WAIVER_TX_Counties_FY22!CD$2,[1]TX_Counties_FY22_Income_Limits!CC61)))</f>
        <v>85300</v>
      </c>
      <c r="CE61" s="64">
        <f>IF([1]TX_Counties_FY22_Income_Limits!CD61&gt;[1]WAIVER_TX_Counties_FY22!CE$2,[1]TX_Counties_FY22_Income_Limits!CD61,IF([1]TX_Counties_FY22_Income_Limits!CD61&lt;[1]WAIVER_TX_Counties_FY22!CE$2,[1]WAIVER_TX_Counties_FY22!CE$2,IF([1]TX_Counties_FY22_Income_Limits!CD61=[1]WAIVER_TX_Counties_FY22!CE$2,[1]TX_Counties_FY22_Income_Limits!CD61)))</f>
        <v>92124</v>
      </c>
      <c r="CF61" s="64">
        <f>IF([1]TX_Counties_FY22_Income_Limits!CE61&gt;[1]WAIVER_TX_Counties_FY22!CF$2,[1]TX_Counties_FY22_Income_Limits!CE61,IF([1]TX_Counties_FY22_Income_Limits!CE61&lt;[1]WAIVER_TX_Counties_FY22!CF$2,[1]WAIVER_TX_Counties_FY22!CF$2,IF([1]TX_Counties_FY22_Income_Limits!CE61=[1]WAIVER_TX_Counties_FY22!CF$2,[1]TX_Counties_FY22_Income_Limits!CE61)))</f>
        <v>98948</v>
      </c>
      <c r="CG61" s="64">
        <f>IF([1]TX_Counties_FY22_Income_Limits!CF61&gt;[1]WAIVER_TX_Counties_FY22!CG$2,[1]TX_Counties_FY22_Income_Limits!CF61,IF([1]TX_Counties_FY22_Income_Limits!CF61&lt;[1]WAIVER_TX_Counties_FY22!CG$2,[1]WAIVER_TX_Counties_FY22!CG$2,IF([1]TX_Counties_FY22_Income_Limits!CF61=[1]WAIVER_TX_Counties_FY22!CG$2,[1]TX_Counties_FY22_Income_Limits!CF61)))</f>
        <v>105772</v>
      </c>
      <c r="CH61" s="64">
        <f>IF([1]TX_Counties_FY22_Income_Limits!CG61&gt;[1]WAIVER_TX_Counties_FY22!CH$2,[1]TX_Counties_FY22_Income_Limits!CG61,IF([1]TX_Counties_FY22_Income_Limits!CG61&lt;[1]WAIVER_TX_Counties_FY22!CH$2,[1]WAIVER_TX_Counties_FY22!CH$2,IF([1]TX_Counties_FY22_Income_Limits!CG61=[1]WAIVER_TX_Counties_FY22!CH$2,[1]TX_Counties_FY22_Income_Limits!CG61)))</f>
        <v>112596</v>
      </c>
      <c r="CI61" s="64">
        <f>IF([1]TX_Counties_FY22_Income_Limits!CH61&gt;[1]WAIVER_TX_Counties_FY22!CI$2,[1]TX_Counties_FY22_Income_Limits!CH61,IF([1]TX_Counties_FY22_Income_Limits!CH61&lt;[1]WAIVER_TX_Counties_FY22!CI$2,[1]WAIVER_TX_Counties_FY22!CI$2,IF([1]TX_Counties_FY22_Income_Limits!CH61=[1]WAIVER_TX_Counties_FY22!CI$2,[1]TX_Counties_FY22_Income_Limits!CH61)))</f>
        <v>119419.99999999999</v>
      </c>
      <c r="CJ61" s="64">
        <f>IF([1]TX_Counties_FY22_Income_Limits!CI61&gt;[1]WAIVER_TX_Counties_FY22!CJ$2,[1]TX_Counties_FY22_Income_Limits!CI61,IF([1]TX_Counties_FY22_Income_Limits!CI61&lt;[1]WAIVER_TX_Counties_FY22!CJ$2,[1]WAIVER_TX_Counties_FY22!CJ$2,IF([1]TX_Counties_FY22_Income_Limits!CI61=[1]WAIVER_TX_Counties_FY22!CJ$2,[1]TX_Counties_FY22_Income_Limits!CI61)))</f>
        <v>126244</v>
      </c>
      <c r="CK61" s="64">
        <f>IF([1]TX_Counties_FY22_Income_Limits!CJ61&gt;[1]WAIVER_TX_Counties_FY22!CK$2,[1]TX_Counties_FY22_Income_Limits!CJ61,IF([1]TX_Counties_FY22_Income_Limits!CJ61&lt;[1]WAIVER_TX_Counties_FY22!CK$2,[1]WAIVER_TX_Counties_FY22!CK$2,IF([1]TX_Counties_FY22_Income_Limits!CJ61=[1]WAIVER_TX_Counties_FY22!CK$2,[1]TX_Counties_FY22_Income_Limits!CJ61)))</f>
        <v>133068</v>
      </c>
      <c r="CL61" s="64">
        <f>IF([1]TX_Counties_FY22_Income_Limits!CK61&gt;[1]WAIVER_TX_Counties_FY22!CL$2,[1]TX_Counties_FY22_Income_Limits!CK61,IF([1]TX_Counties_FY22_Income_Limits!CK61&lt;[1]WAIVER_TX_Counties_FY22!CL$2,[1]WAIVER_TX_Counties_FY22!CL$2,IF([1]TX_Counties_FY22_Income_Limits!CK61=[1]WAIVER_TX_Counties_FY22!CL$2,[1]TX_Counties_FY22_Income_Limits!CK61)))</f>
        <v>139892</v>
      </c>
      <c r="CM61" s="64">
        <f>IF([1]TX_Counties_FY22_Income_Limits!CL61&gt;[1]WAIVER_TX_Counties_FY22!CM$2,[1]TX_Counties_FY22_Income_Limits!CL61,IF([1]TX_Counties_FY22_Income_Limits!CL61&lt;[1]WAIVER_TX_Counties_FY22!CM$2,[1]WAIVER_TX_Counties_FY22!CM$2,IF([1]TX_Counties_FY22_Income_Limits!CL61=[1]WAIVER_TX_Counties_FY22!CM$2,[1]TX_Counties_FY22_Income_Limits!CL61)))</f>
        <v>146716</v>
      </c>
      <c r="CN61" s="64">
        <f>IF([1]TX_Counties_FY22_Income_Limits!CM61&gt;[1]WAIVER_TX_Counties_FY22!CN$2,[1]TX_Counties_FY22_Income_Limits!CM61,IF([1]TX_Counties_FY22_Income_Limits!CM61&lt;[1]WAIVER_TX_Counties_FY22!CN$2,[1]WAIVER_TX_Counties_FY22!CN$2,IF([1]TX_Counties_FY22_Income_Limits!CM61=[1]WAIVER_TX_Counties_FY22!CN$2,[1]TX_Counties_FY22_Income_Limits!CM61)))</f>
        <v>153540</v>
      </c>
      <c r="CO61" s="64">
        <f>IF([1]TX_Counties_FY22_Income_Limits!CN61&gt;[1]WAIVER_TX_Counties_FY22!CO$2,[1]TX_Counties_FY22_Income_Limits!CN61,IF([1]TX_Counties_FY22_Income_Limits!CN61&lt;[1]WAIVER_TX_Counties_FY22!CO$2,[1]WAIVER_TX_Counties_FY22!CO$2,IF([1]TX_Counties_FY22_Income_Limits!CN61=[1]WAIVER_TX_Counties_FY22!CO$2,[1]TX_Counties_FY22_Income_Limits!CN61)))</f>
        <v>160364</v>
      </c>
      <c r="CP61" s="64">
        <f>IF([1]TX_Counties_FY22_Income_Limits!CO61&gt;[1]WAIVER_TX_Counties_FY22!CP$2,[1]TX_Counties_FY22_Income_Limits!CO61,IF([1]TX_Counties_FY22_Income_Limits!CO61&lt;[1]WAIVER_TX_Counties_FY22!CP$2,[1]WAIVER_TX_Counties_FY22!CP$2,IF([1]TX_Counties_FY22_Income_Limits!CO61=[1]WAIVER_TX_Counties_FY22!CP$2,[1]TX_Counties_FY22_Income_Limits!CO61)))</f>
        <v>167188</v>
      </c>
      <c r="CQ61" s="64">
        <f>IF([1]TX_Counties_FY22_Income_Limits!CP61&gt;[1]WAIVER_TX_Counties_FY22!CQ$2,[1]TX_Counties_FY22_Income_Limits!CP61,IF([1]TX_Counties_FY22_Income_Limits!CP61&lt;[1]WAIVER_TX_Counties_FY22!CQ$2,[1]WAIVER_TX_Counties_FY22!CQ$2,IF([1]TX_Counties_FY22_Income_Limits!CP61=[1]WAIVER_TX_Counties_FY22!CQ$2,[1]TX_Counties_FY22_Income_Limits!CP61)))</f>
        <v>174012</v>
      </c>
      <c r="CR61" s="64">
        <f>IF([1]TX_Counties_FY22_Income_Limits!CQ61&gt;[1]WAIVER_TX_Counties_FY22!CR$2,[1]TX_Counties_FY22_Income_Limits!CQ61,IF([1]TX_Counties_FY22_Income_Limits!CQ61&lt;[1]WAIVER_TX_Counties_FY22!CR$2,[1]WAIVER_TX_Counties_FY22!CR$2,IF([1]TX_Counties_FY22_Income_Limits!CQ61=[1]WAIVER_TX_Counties_FY22!CR$2,[1]TX_Counties_FY22_Income_Limits!CQ61)))</f>
        <v>180836</v>
      </c>
      <c r="CS61" s="64">
        <f>IF([1]TX_Counties_FY22_Income_Limits!CR61&gt;[1]WAIVER_TX_Counties_FY22!CS$2,[1]TX_Counties_FY22_Income_Limits!CR61,IF([1]TX_Counties_FY22_Income_Limits!CR61&lt;[1]WAIVER_TX_Counties_FY22!CS$2,[1]WAIVER_TX_Counties_FY22!CS$2,IF([1]TX_Counties_FY22_Income_Limits!CR61=[1]WAIVER_TX_Counties_FY22!CS$2,[1]TX_Counties_FY22_Income_Limits!CR61)))</f>
        <v>187660</v>
      </c>
      <c r="CT61" s="64">
        <f>IF([1]TX_Counties_FY22_Income_Limits!CS61&gt;[1]WAIVER_TX_Counties_FY22!CT$2,[1]TX_Counties_FY22_Income_Limits!CS61,IF([1]TX_Counties_FY22_Income_Limits!CS61&lt;[1]WAIVER_TX_Counties_FY22!CT$2,[1]WAIVER_TX_Counties_FY22!CT$2,IF([1]TX_Counties_FY22_Income_Limits!CS61=[1]WAIVER_TX_Counties_FY22!CT$2,[1]TX_Counties_FY22_Income_Limits!CS61)))</f>
        <v>194484</v>
      </c>
      <c r="CU61" s="64">
        <f>IF([1]TX_Counties_FY22_Income_Limits!CT61&gt;[1]WAIVER_TX_Counties_FY22!CU$2,[1]TX_Counties_FY22_Income_Limits!CT61,IF([1]TX_Counties_FY22_Income_Limits!CT61&lt;[1]WAIVER_TX_Counties_FY22!CU$2,[1]WAIVER_TX_Counties_FY22!CU$2,IF([1]TX_Counties_FY22_Income_Limits!CT61=[1]WAIVER_TX_Counties_FY22!CU$2,[1]TX_Counties_FY22_Income_Limits!CT61)))</f>
        <v>201308</v>
      </c>
      <c r="CV61" s="64">
        <f>IF([1]TX_Counties_FY22_Income_Limits!CU61&gt;[1]WAIVER_TX_Counties_FY22!CV$2,[1]TX_Counties_FY22_Income_Limits!CU61,IF([1]TX_Counties_FY22_Income_Limits!CU61&lt;[1]WAIVER_TX_Counties_FY22!CV$2,[1]WAIVER_TX_Counties_FY22!CV$2,IF([1]TX_Counties_FY22_Income_Limits!CU61=[1]WAIVER_TX_Counties_FY22!CV$2,[1]TX_Counties_FY22_Income_Limits!CU61)))</f>
        <v>208132</v>
      </c>
      <c r="CW61" s="64">
        <f>IF([1]TX_Counties_FY22_Income_Limits!CV61&gt;[1]WAIVER_TX_Counties_FY22!CW$2,[1]TX_Counties_FY22_Income_Limits!CV61,IF([1]TX_Counties_FY22_Income_Limits!CV61&lt;[1]WAIVER_TX_Counties_FY22!CW$2,[1]WAIVER_TX_Counties_FY22!CW$2,IF([1]TX_Counties_FY22_Income_Limits!CV61=[1]WAIVER_TX_Counties_FY22!CW$2,[1]TX_Counties_FY22_Income_Limits!CV61)))</f>
        <v>214956</v>
      </c>
      <c r="CX61" s="64">
        <f>IF([1]TX_Counties_FY22_Income_Limits!CW61&gt;[1]WAIVER_TX_Counties_FY22!CX$2,[1]TX_Counties_FY22_Income_Limits!CW61,IF([1]TX_Counties_FY22_Income_Limits!CW61&lt;[1]WAIVER_TX_Counties_FY22!CX$2,[1]WAIVER_TX_Counties_FY22!CX$2,IF([1]TX_Counties_FY22_Income_Limits!CW61=[1]WAIVER_TX_Counties_FY22!CX$2,[1]TX_Counties_FY22_Income_Limits!CW61)))</f>
        <v>221780</v>
      </c>
      <c r="CY61" s="64">
        <f>IF([1]TX_Counties_FY22_Income_Limits!CX61&gt;[1]WAIVER_TX_Counties_FY22!CY$2,[1]TX_Counties_FY22_Income_Limits!CX61,IF([1]TX_Counties_FY22_Income_Limits!CX61&lt;[1]WAIVER_TX_Counties_FY22!CY$2,[1]WAIVER_TX_Counties_FY22!CY$2,IF([1]TX_Counties_FY22_Income_Limits!CX61=[1]WAIVER_TX_Counties_FY22!CY$2,[1]TX_Counties_FY22_Income_Limits!CX61)))</f>
        <v>228604</v>
      </c>
      <c r="CZ61" s="64">
        <f>IF([1]TX_Counties_FY22_Income_Limits!CY61&gt;[1]WAIVER_TX_Counties_FY22!CZ$2,[1]TX_Counties_FY22_Income_Limits!CY61,IF([1]TX_Counties_FY22_Income_Limits!CY61&lt;[1]WAIVER_TX_Counties_FY22!CZ$2,[1]WAIVER_TX_Counties_FY22!CZ$2,IF([1]TX_Counties_FY22_Income_Limits!CY61=[1]WAIVER_TX_Counties_FY22!CZ$2,[1]TX_Counties_FY22_Income_Limits!CY61)))</f>
        <v>71652</v>
      </c>
      <c r="DA61" s="64">
        <f>IF([1]TX_Counties_FY22_Income_Limits!CZ61&gt;[1]WAIVER_TX_Counties_FY22!DA$2,[1]TX_Counties_FY22_Income_Limits!CZ61,IF([1]TX_Counties_FY22_Income_Limits!CZ61&lt;[1]WAIVER_TX_Counties_FY22!DA$2,[1]WAIVER_TX_Counties_FY22!DA$2,IF([1]TX_Counties_FY22_Income_Limits!CZ61=[1]WAIVER_TX_Counties_FY22!DA$2,[1]TX_Counties_FY22_Income_Limits!CZ61)))</f>
        <v>81888</v>
      </c>
      <c r="DB61" s="64">
        <f>IF([1]TX_Counties_FY22_Income_Limits!DA61&gt;[1]WAIVER_TX_Counties_FY22!DB$2,[1]TX_Counties_FY22_Income_Limits!DA61,IF([1]TX_Counties_FY22_Income_Limits!DA61&lt;[1]WAIVER_TX_Counties_FY22!DB$2,[1]WAIVER_TX_Counties_FY22!DB$2,IF([1]TX_Counties_FY22_Income_Limits!DA61=[1]WAIVER_TX_Counties_FY22!DB$2,[1]TX_Counties_FY22_Income_Limits!DA61)))</f>
        <v>92124</v>
      </c>
      <c r="DC61" s="64">
        <f>IF([1]TX_Counties_FY22_Income_Limits!DB61&gt;[1]WAIVER_TX_Counties_FY22!DC$2,[1]TX_Counties_FY22_Income_Limits!DB61,IF([1]TX_Counties_FY22_Income_Limits!DB61&lt;[1]WAIVER_TX_Counties_FY22!DC$2,[1]WAIVER_TX_Counties_FY22!DC$2,IF([1]TX_Counties_FY22_Income_Limits!DB61=[1]WAIVER_TX_Counties_FY22!DC$2,[1]TX_Counties_FY22_Income_Limits!DB61)))</f>
        <v>102360</v>
      </c>
      <c r="DD61" s="64">
        <f>IF([1]TX_Counties_FY22_Income_Limits!DC61&gt;[1]WAIVER_TX_Counties_FY22!DD$2,[1]TX_Counties_FY22_Income_Limits!DC61,IF([1]TX_Counties_FY22_Income_Limits!DC61&lt;[1]WAIVER_TX_Counties_FY22!DD$2,[1]WAIVER_TX_Counties_FY22!DD$2,IF([1]TX_Counties_FY22_Income_Limits!DC61=[1]WAIVER_TX_Counties_FY22!DD$2,[1]TX_Counties_FY22_Income_Limits!DC61)))</f>
        <v>110548.8</v>
      </c>
      <c r="DE61" s="64">
        <f>IF([1]TX_Counties_FY22_Income_Limits!DD61&gt;[1]WAIVER_TX_Counties_FY22!DE$2,[1]TX_Counties_FY22_Income_Limits!DD61,IF([1]TX_Counties_FY22_Income_Limits!DD61&lt;[1]WAIVER_TX_Counties_FY22!DE$2,[1]WAIVER_TX_Counties_FY22!DE$2,IF([1]TX_Counties_FY22_Income_Limits!DD61=[1]WAIVER_TX_Counties_FY22!DE$2,[1]TX_Counties_FY22_Income_Limits!DD61)))</f>
        <v>118737.59999999999</v>
      </c>
      <c r="DF61" s="64">
        <f>IF([1]TX_Counties_FY22_Income_Limits!DE61&gt;[1]WAIVER_TX_Counties_FY22!DF$2,[1]TX_Counties_FY22_Income_Limits!DE61,IF([1]TX_Counties_FY22_Income_Limits!DE61&lt;[1]WAIVER_TX_Counties_FY22!DF$2,[1]WAIVER_TX_Counties_FY22!DF$2,IF([1]TX_Counties_FY22_Income_Limits!DE61=[1]WAIVER_TX_Counties_FY22!DF$2,[1]TX_Counties_FY22_Income_Limits!DE61)))</f>
        <v>126926.39999999999</v>
      </c>
      <c r="DG61" s="64">
        <f>IF([1]TX_Counties_FY22_Income_Limits!DF61&gt;[1]WAIVER_TX_Counties_FY22!DG$2,[1]TX_Counties_FY22_Income_Limits!DF61,IF([1]TX_Counties_FY22_Income_Limits!DF61&lt;[1]WAIVER_TX_Counties_FY22!DG$2,[1]WAIVER_TX_Counties_FY22!DG$2,IF([1]TX_Counties_FY22_Income_Limits!DF61=[1]WAIVER_TX_Counties_FY22!DG$2,[1]TX_Counties_FY22_Income_Limits!DF61)))</f>
        <v>135115.20000000001</v>
      </c>
      <c r="DH61" s="64">
        <f>IF([1]TX_Counties_FY22_Income_Limits!DG61&gt;[1]WAIVER_TX_Counties_FY22!DH$2,[1]TX_Counties_FY22_Income_Limits!DG61,IF([1]TX_Counties_FY22_Income_Limits!DG61&lt;[1]WAIVER_TX_Counties_FY22!DH$2,[1]WAIVER_TX_Counties_FY22!DH$2,IF([1]TX_Counties_FY22_Income_Limits!DG61=[1]WAIVER_TX_Counties_FY22!DH$2,[1]TX_Counties_FY22_Income_Limits!DG61)))</f>
        <v>143304</v>
      </c>
      <c r="DI61" s="64">
        <f>IF([1]TX_Counties_FY22_Income_Limits!DH61&gt;[1]WAIVER_TX_Counties_FY22!DI$2,[1]TX_Counties_FY22_Income_Limits!DH61,IF([1]TX_Counties_FY22_Income_Limits!DH61&lt;[1]WAIVER_TX_Counties_FY22!DI$2,[1]WAIVER_TX_Counties_FY22!DI$2,IF([1]TX_Counties_FY22_Income_Limits!DH61=[1]WAIVER_TX_Counties_FY22!DI$2,[1]TX_Counties_FY22_Income_Limits!DH61)))</f>
        <v>151492.79999999999</v>
      </c>
      <c r="DJ61" s="64">
        <f>IF([1]TX_Counties_FY22_Income_Limits!DI61&gt;[1]WAIVER_TX_Counties_FY22!DJ$2,[1]TX_Counties_FY22_Income_Limits!DI61,IF([1]TX_Counties_FY22_Income_Limits!DI61&lt;[1]WAIVER_TX_Counties_FY22!DJ$2,[1]WAIVER_TX_Counties_FY22!DJ$2,IF([1]TX_Counties_FY22_Income_Limits!DI61=[1]WAIVER_TX_Counties_FY22!DJ$2,[1]TX_Counties_FY22_Income_Limits!DI61)))</f>
        <v>159681.59999999998</v>
      </c>
      <c r="DK61" s="64">
        <f>IF([1]TX_Counties_FY22_Income_Limits!DJ61&gt;[1]WAIVER_TX_Counties_FY22!DK$2,[1]TX_Counties_FY22_Income_Limits!DJ61,IF([1]TX_Counties_FY22_Income_Limits!DJ61&lt;[1]WAIVER_TX_Counties_FY22!DK$2,[1]WAIVER_TX_Counties_FY22!DK$2,IF([1]TX_Counties_FY22_Income_Limits!DJ61=[1]WAIVER_TX_Counties_FY22!DK$2,[1]TX_Counties_FY22_Income_Limits!DJ61)))</f>
        <v>167870.39999999997</v>
      </c>
      <c r="DL61" s="64">
        <f>IF([1]TX_Counties_FY22_Income_Limits!DK61&gt;[1]WAIVER_TX_Counties_FY22!DL$2,[1]TX_Counties_FY22_Income_Limits!DK61,IF([1]TX_Counties_FY22_Income_Limits!DK61&lt;[1]WAIVER_TX_Counties_FY22!DL$2,[1]WAIVER_TX_Counties_FY22!DL$2,IF([1]TX_Counties_FY22_Income_Limits!DK61=[1]WAIVER_TX_Counties_FY22!DL$2,[1]TX_Counties_FY22_Income_Limits!DK61)))</f>
        <v>176059.19999999995</v>
      </c>
      <c r="DM61" s="64">
        <f>IF([1]TX_Counties_FY22_Income_Limits!DL61&gt;[1]WAIVER_TX_Counties_FY22!DM$2,[1]TX_Counties_FY22_Income_Limits!DL61,IF([1]TX_Counties_FY22_Income_Limits!DL61&lt;[1]WAIVER_TX_Counties_FY22!DM$2,[1]WAIVER_TX_Counties_FY22!DM$2,IF([1]TX_Counties_FY22_Income_Limits!DL61=[1]WAIVER_TX_Counties_FY22!DM$2,[1]TX_Counties_FY22_Income_Limits!DL61)))</f>
        <v>184247.99999999994</v>
      </c>
      <c r="DN61" s="64">
        <f>IF([1]TX_Counties_FY22_Income_Limits!DM61&gt;[1]WAIVER_TX_Counties_FY22!DN$2,[1]TX_Counties_FY22_Income_Limits!DM61,IF([1]TX_Counties_FY22_Income_Limits!DM61&lt;[1]WAIVER_TX_Counties_FY22!DN$2,[1]WAIVER_TX_Counties_FY22!DN$2,IF([1]TX_Counties_FY22_Income_Limits!DM61=[1]WAIVER_TX_Counties_FY22!DN$2,[1]TX_Counties_FY22_Income_Limits!DM61)))</f>
        <v>192436.79999999993</v>
      </c>
      <c r="DO61" s="64">
        <f>IF([1]TX_Counties_FY22_Income_Limits!DN61&gt;[1]WAIVER_TX_Counties_FY22!DO$2,[1]TX_Counties_FY22_Income_Limits!DN61,IF([1]TX_Counties_FY22_Income_Limits!DN61&lt;[1]WAIVER_TX_Counties_FY22!DO$2,[1]WAIVER_TX_Counties_FY22!DO$2,IF([1]TX_Counties_FY22_Income_Limits!DN61=[1]WAIVER_TX_Counties_FY22!DO$2,[1]TX_Counties_FY22_Income_Limits!DN61)))</f>
        <v>200625.59999999992</v>
      </c>
      <c r="DP61" s="64">
        <f>IF([1]TX_Counties_FY22_Income_Limits!DO61&gt;[1]WAIVER_TX_Counties_FY22!DP$2,[1]TX_Counties_FY22_Income_Limits!DO61,IF([1]TX_Counties_FY22_Income_Limits!DO61&lt;[1]WAIVER_TX_Counties_FY22!DP$2,[1]WAIVER_TX_Counties_FY22!DP$2,IF([1]TX_Counties_FY22_Income_Limits!DO61=[1]WAIVER_TX_Counties_FY22!DP$2,[1]TX_Counties_FY22_Income_Limits!DO61)))</f>
        <v>208814.39999999991</v>
      </c>
      <c r="DQ61" s="64">
        <f>IF([1]TX_Counties_FY22_Income_Limits!DP61&gt;[1]WAIVER_TX_Counties_FY22!DQ$2,[1]TX_Counties_FY22_Income_Limits!DP61,IF([1]TX_Counties_FY22_Income_Limits!DP61&lt;[1]WAIVER_TX_Counties_FY22!DQ$2,[1]WAIVER_TX_Counties_FY22!DQ$2,IF([1]TX_Counties_FY22_Income_Limits!DP61=[1]WAIVER_TX_Counties_FY22!DQ$2,[1]TX_Counties_FY22_Income_Limits!DP61)))</f>
        <v>217003.1999999999</v>
      </c>
      <c r="DR61" s="64">
        <f>IF([1]TX_Counties_FY22_Income_Limits!DQ61&gt;[1]WAIVER_TX_Counties_FY22!DR$2,[1]TX_Counties_FY22_Income_Limits!DQ61,IF([1]TX_Counties_FY22_Income_Limits!DQ61&lt;[1]WAIVER_TX_Counties_FY22!DR$2,[1]WAIVER_TX_Counties_FY22!DR$2,IF([1]TX_Counties_FY22_Income_Limits!DQ61=[1]WAIVER_TX_Counties_FY22!DR$2,[1]TX_Counties_FY22_Income_Limits!DQ61)))</f>
        <v>225191.99999999988</v>
      </c>
      <c r="DS61" s="64">
        <f>IF([1]TX_Counties_FY22_Income_Limits!DR61&gt;[1]WAIVER_TX_Counties_FY22!DS$2,[1]TX_Counties_FY22_Income_Limits!DR61,IF([1]TX_Counties_FY22_Income_Limits!DR61&lt;[1]WAIVER_TX_Counties_FY22!DS$2,[1]WAIVER_TX_Counties_FY22!DS$2,IF([1]TX_Counties_FY22_Income_Limits!DR61=[1]WAIVER_TX_Counties_FY22!DS$2,[1]TX_Counties_FY22_Income_Limits!DR61)))</f>
        <v>233380.79999999987</v>
      </c>
      <c r="DT61" s="64">
        <f>IF([1]TX_Counties_FY22_Income_Limits!DS61&gt;[1]WAIVER_TX_Counties_FY22!DT$2,[1]TX_Counties_FY22_Income_Limits!DS61,IF([1]TX_Counties_FY22_Income_Limits!DS61&lt;[1]WAIVER_TX_Counties_FY22!DT$2,[1]WAIVER_TX_Counties_FY22!DT$2,IF([1]TX_Counties_FY22_Income_Limits!DS61=[1]WAIVER_TX_Counties_FY22!DT$2,[1]TX_Counties_FY22_Income_Limits!DS61)))</f>
        <v>241569.59999999986</v>
      </c>
      <c r="DU61" s="64">
        <f>IF([1]TX_Counties_FY22_Income_Limits!DT61&gt;[1]WAIVER_TX_Counties_FY22!DU$2,[1]TX_Counties_FY22_Income_Limits!DT61,IF([1]TX_Counties_FY22_Income_Limits!DT61&lt;[1]WAIVER_TX_Counties_FY22!DU$2,[1]WAIVER_TX_Counties_FY22!DU$2,IF([1]TX_Counties_FY22_Income_Limits!DT61=[1]WAIVER_TX_Counties_FY22!DU$2,[1]TX_Counties_FY22_Income_Limits!DT61)))</f>
        <v>249758.39999999985</v>
      </c>
      <c r="DV61" s="64">
        <f>IF([1]TX_Counties_FY22_Income_Limits!DU61&gt;[1]WAIVER_TX_Counties_FY22!DV$2,[1]TX_Counties_FY22_Income_Limits!DU61,IF([1]TX_Counties_FY22_Income_Limits!DU61&lt;[1]WAIVER_TX_Counties_FY22!DV$2,[1]WAIVER_TX_Counties_FY22!DV$2,IF([1]TX_Counties_FY22_Income_Limits!DU61=[1]WAIVER_TX_Counties_FY22!DV$2,[1]TX_Counties_FY22_Income_Limits!DU61)))</f>
        <v>257947.19999999984</v>
      </c>
      <c r="DW61" s="64">
        <f>IF([1]TX_Counties_FY22_Income_Limits!DV61&gt;[1]WAIVER_TX_Counties_FY22!DW$2,[1]TX_Counties_FY22_Income_Limits!DV61,IF([1]TX_Counties_FY22_Income_Limits!DV61&lt;[1]WAIVER_TX_Counties_FY22!DW$2,[1]WAIVER_TX_Counties_FY22!DW$2,IF([1]TX_Counties_FY22_Income_Limits!DV61=[1]WAIVER_TX_Counties_FY22!DW$2,[1]TX_Counties_FY22_Income_Limits!DV61)))</f>
        <v>266135.99999999983</v>
      </c>
      <c r="DX61" s="64">
        <f>IF([1]TX_Counties_FY22_Income_Limits!DW61&gt;[1]WAIVER_TX_Counties_FY22!DX$2,[1]TX_Counties_FY22_Income_Limits!DW61,IF([1]TX_Counties_FY22_Income_Limits!DW61&lt;[1]WAIVER_TX_Counties_FY22!DX$2,[1]WAIVER_TX_Counties_FY22!DX$2,IF([1]TX_Counties_FY22_Income_Limits!DW61=[1]WAIVER_TX_Counties_FY22!DX$2,[1]TX_Counties_FY22_Income_Limits!DW61)))</f>
        <v>274324.79999999981</v>
      </c>
    </row>
    <row r="62" spans="1:129" ht="14.45">
      <c r="A62" s="65" t="s">
        <v>251</v>
      </c>
      <c r="B62" s="65" t="str">
        <f t="shared" si="5"/>
        <v>YES</v>
      </c>
      <c r="C62" s="64">
        <f>[1]TX_Counties_FY22_Income_Limits!B62</f>
        <v>68800</v>
      </c>
      <c r="D62" s="64">
        <f>IF([1]TX_Counties_FY22_Income_Limits!C62&gt;[1]WAIVER_TX_Counties_FY22!D$2,[1]TX_Counties_FY22_Income_Limits!C62,IF([1]TX_Counties_FY22_Income_Limits!C62&lt;[1]WAIVER_TX_Counties_FY22!D$2,[1]WAIVER_TX_Counties_FY22!D$2,IF([1]TX_Counties_FY22_Income_Limits!C62=[1]WAIVER_TX_Counties_FY22!D$2,[1]TX_Counties_FY22_Income_Limits!C62)))</f>
        <v>17650</v>
      </c>
      <c r="E62" s="64">
        <f>IF([1]TX_Counties_FY22_Income_Limits!D62&gt;[1]WAIVER_TX_Counties_FY22!E$2,[1]TX_Counties_FY22_Income_Limits!D62,IF([1]TX_Counties_FY22_Income_Limits!D62&lt;[1]WAIVER_TX_Counties_FY22!E$2,[1]WAIVER_TX_Counties_FY22!E$2,IF([1]TX_Counties_FY22_Income_Limits!D62=[1]WAIVER_TX_Counties_FY22!E$2,[1]TX_Counties_FY22_Income_Limits!D62)))</f>
        <v>20200</v>
      </c>
      <c r="F62" s="64">
        <f>IF([1]TX_Counties_FY22_Income_Limits!E62&gt;[1]WAIVER_TX_Counties_FY22!F$2,[1]TX_Counties_FY22_Income_Limits!E62,IF([1]TX_Counties_FY22_Income_Limits!E62&lt;[1]WAIVER_TX_Counties_FY22!F$2,[1]WAIVER_TX_Counties_FY22!F$2,IF([1]TX_Counties_FY22_Income_Limits!E62=[1]WAIVER_TX_Counties_FY22!F$2,[1]TX_Counties_FY22_Income_Limits!E62)))</f>
        <v>23030</v>
      </c>
      <c r="G62" s="64">
        <f>IF([1]TX_Counties_FY22_Income_Limits!F62&gt;[1]WAIVER_TX_Counties_FY22!G$2,[1]TX_Counties_FY22_Income_Limits!F62,IF([1]TX_Counties_FY22_Income_Limits!F62&lt;[1]WAIVER_TX_Counties_FY22!G$2,[1]WAIVER_TX_Counties_FY22!G$2,IF([1]TX_Counties_FY22_Income_Limits!F62=[1]WAIVER_TX_Counties_FY22!G$2,[1]TX_Counties_FY22_Income_Limits!F62)))</f>
        <v>27750</v>
      </c>
      <c r="H62" s="64">
        <f>IF([1]TX_Counties_FY22_Income_Limits!G62&gt;[1]WAIVER_TX_Counties_FY22!H$2,[1]TX_Counties_FY22_Income_Limits!G62,IF([1]TX_Counties_FY22_Income_Limits!G62&lt;[1]WAIVER_TX_Counties_FY22!H$2,[1]WAIVER_TX_Counties_FY22!H$2,IF([1]TX_Counties_FY22_Income_Limits!G62=[1]WAIVER_TX_Counties_FY22!H$2,[1]TX_Counties_FY22_Income_Limits!G62)))</f>
        <v>32470</v>
      </c>
      <c r="I62" s="64">
        <f>IF([1]TX_Counties_FY22_Income_Limits!H62&gt;[1]WAIVER_TX_Counties_FY22!I$2,[1]TX_Counties_FY22_Income_Limits!H62,IF([1]TX_Counties_FY22_Income_Limits!H62&lt;[1]WAIVER_TX_Counties_FY22!I$2,[1]WAIVER_TX_Counties_FY22!I$2,IF([1]TX_Counties_FY22_Income_Limits!H62=[1]WAIVER_TX_Counties_FY22!I$2,[1]TX_Counties_FY22_Income_Limits!H62)))</f>
        <v>37190</v>
      </c>
      <c r="J62" s="64">
        <f>IF([1]TX_Counties_FY22_Income_Limits!I62&gt;[1]WAIVER_TX_Counties_FY22!J$2,[1]TX_Counties_FY22_Income_Limits!I62,IF([1]TX_Counties_FY22_Income_Limits!I62&lt;[1]WAIVER_TX_Counties_FY22!J$2,[1]WAIVER_TX_Counties_FY22!J$2,IF([1]TX_Counties_FY22_Income_Limits!I62=[1]WAIVER_TX_Counties_FY22!J$2,[1]TX_Counties_FY22_Income_Limits!I62)))</f>
        <v>41910</v>
      </c>
      <c r="K62" s="64">
        <f>IF([1]TX_Counties_FY22_Income_Limits!J62&gt;[1]WAIVER_TX_Counties_FY22!K$2,[1]TX_Counties_FY22_Income_Limits!J62,IF([1]TX_Counties_FY22_Income_Limits!J62&lt;[1]WAIVER_TX_Counties_FY22!K$2,[1]WAIVER_TX_Counties_FY22!K$2,IF([1]TX_Counties_FY22_Income_Limits!J62=[1]WAIVER_TX_Counties_FY22!K$2,[1]TX_Counties_FY22_Income_Limits!J62)))</f>
        <v>44950</v>
      </c>
      <c r="L62" s="64">
        <f>IF([1]TX_Counties_FY22_Income_Limits!K62&gt;[1]WAIVER_TX_Counties_FY22!L$2,[1]TX_Counties_FY22_Income_Limits!K62,IF([1]TX_Counties_FY22_Income_Limits!K62&lt;[1]WAIVER_TX_Counties_FY22!L$2,[1]WAIVER_TX_Counties_FY22!L$2,IF([1]TX_Counties_FY22_Income_Limits!K62=[1]WAIVER_TX_Counties_FY22!L$2,[1]TX_Counties_FY22_Income_Limits!K62)))</f>
        <v>58799.999999999993</v>
      </c>
      <c r="M62" s="64">
        <f>IF([1]TX_Counties_FY22_Income_Limits!L62&gt;[1]WAIVER_TX_Counties_FY22!M$2,[1]TX_Counties_FY22_Income_Limits!L62,IF([1]TX_Counties_FY22_Income_Limits!L62&lt;[1]WAIVER_TX_Counties_FY22!M$2,[1]WAIVER_TX_Counties_FY22!M$2,IF([1]TX_Counties_FY22_Income_Limits!L62=[1]WAIVER_TX_Counties_FY22!M$2,[1]TX_Counties_FY22_Income_Limits!L62)))</f>
        <v>62160</v>
      </c>
      <c r="N62" s="64">
        <f>IF([1]TX_Counties_FY22_Income_Limits!M62&gt;[1]WAIVER_TX_Counties_FY22!N$2,[1]TX_Counties_FY22_Income_Limits!M62,IF([1]TX_Counties_FY22_Income_Limits!M62&lt;[1]WAIVER_TX_Counties_FY22!N$2,[1]WAIVER_TX_Counties_FY22!N$2,IF([1]TX_Counties_FY22_Income_Limits!M62=[1]WAIVER_TX_Counties_FY22!N$2,[1]TX_Counties_FY22_Income_Limits!M62)))</f>
        <v>65520.000000000007</v>
      </c>
      <c r="O62" s="64">
        <f>IF([1]TX_Counties_FY22_Income_Limits!N62&gt;[1]WAIVER_TX_Counties_FY22!O$2,[1]TX_Counties_FY22_Income_Limits!N62,IF([1]TX_Counties_FY22_Income_Limits!N62&lt;[1]WAIVER_TX_Counties_FY22!O$2,[1]WAIVER_TX_Counties_FY22!O$2,IF([1]TX_Counties_FY22_Income_Limits!N62=[1]WAIVER_TX_Counties_FY22!O$2,[1]TX_Counties_FY22_Income_Limits!N62)))</f>
        <v>68880.000000000015</v>
      </c>
      <c r="P62" s="64">
        <f>IF([1]TX_Counties_FY22_Income_Limits!O62&gt;[1]WAIVER_TX_Counties_FY22!P$2,[1]TX_Counties_FY22_Income_Limits!O62,IF([1]TX_Counties_FY22_Income_Limits!O62&lt;[1]WAIVER_TX_Counties_FY22!P$2,[1]WAIVER_TX_Counties_FY22!P$2,IF([1]TX_Counties_FY22_Income_Limits!O62=[1]WAIVER_TX_Counties_FY22!P$2,[1]TX_Counties_FY22_Income_Limits!O62)))</f>
        <v>72240.000000000029</v>
      </c>
      <c r="Q62" s="64">
        <f>IF([1]TX_Counties_FY22_Income_Limits!P62&gt;[1]WAIVER_TX_Counties_FY22!Q$2,[1]TX_Counties_FY22_Income_Limits!P62,IF([1]TX_Counties_FY22_Income_Limits!P62&lt;[1]WAIVER_TX_Counties_FY22!Q$2,[1]WAIVER_TX_Counties_FY22!Q$2,IF([1]TX_Counties_FY22_Income_Limits!P62=[1]WAIVER_TX_Counties_FY22!Q$2,[1]TX_Counties_FY22_Income_Limits!P62)))</f>
        <v>75600.000000000044</v>
      </c>
      <c r="R62" s="64">
        <f>IF([1]TX_Counties_FY22_Income_Limits!Q62&gt;[1]WAIVER_TX_Counties_FY22!R$2,[1]TX_Counties_FY22_Income_Limits!Q62,IF([1]TX_Counties_FY22_Income_Limits!Q62&lt;[1]WAIVER_TX_Counties_FY22!R$2,[1]WAIVER_TX_Counties_FY22!R$2,IF([1]TX_Counties_FY22_Income_Limits!Q62=[1]WAIVER_TX_Counties_FY22!R$2,[1]TX_Counties_FY22_Income_Limits!Q62)))</f>
        <v>78960.000000000058</v>
      </c>
      <c r="S62" s="64">
        <f>IF([1]TX_Counties_FY22_Income_Limits!R62&gt;[1]WAIVER_TX_Counties_FY22!S$2,[1]TX_Counties_FY22_Income_Limits!R62,IF([1]TX_Counties_FY22_Income_Limits!R62&lt;[1]WAIVER_TX_Counties_FY22!S$2,[1]WAIVER_TX_Counties_FY22!S$2,IF([1]TX_Counties_FY22_Income_Limits!R62=[1]WAIVER_TX_Counties_FY22!S$2,[1]TX_Counties_FY22_Income_Limits!R62)))</f>
        <v>82320.000000000073</v>
      </c>
      <c r="T62" s="64">
        <f>IF([1]TX_Counties_FY22_Income_Limits!S62&gt;[1]WAIVER_TX_Counties_FY22!T$2,[1]TX_Counties_FY22_Income_Limits!S62,IF([1]TX_Counties_FY22_Income_Limits!S62&lt;[1]WAIVER_TX_Counties_FY22!T$2,[1]WAIVER_TX_Counties_FY22!T$2,IF([1]TX_Counties_FY22_Income_Limits!S62=[1]WAIVER_TX_Counties_FY22!T$2,[1]TX_Counties_FY22_Income_Limits!S62)))</f>
        <v>85680.000000000087</v>
      </c>
      <c r="U62" s="64">
        <f>IF([1]TX_Counties_FY22_Income_Limits!T62&gt;[1]WAIVER_TX_Counties_FY22!U$2,[1]TX_Counties_FY22_Income_Limits!T62,IF([1]TX_Counties_FY22_Income_Limits!T62&lt;[1]WAIVER_TX_Counties_FY22!U$2,[1]WAIVER_TX_Counties_FY22!U$2,IF([1]TX_Counties_FY22_Income_Limits!T62=[1]WAIVER_TX_Counties_FY22!U$2,[1]TX_Counties_FY22_Income_Limits!T62)))</f>
        <v>89040.000000000102</v>
      </c>
      <c r="V62" s="64">
        <f>IF([1]TX_Counties_FY22_Income_Limits!U62&gt;[1]WAIVER_TX_Counties_FY22!V$2,[1]TX_Counties_FY22_Income_Limits!U62,IF([1]TX_Counties_FY22_Income_Limits!U62&lt;[1]WAIVER_TX_Counties_FY22!V$2,[1]WAIVER_TX_Counties_FY22!V$2,IF([1]TX_Counties_FY22_Income_Limits!U62=[1]WAIVER_TX_Counties_FY22!V$2,[1]TX_Counties_FY22_Income_Limits!U62)))</f>
        <v>92400.000000000116</v>
      </c>
      <c r="W62" s="64">
        <f>IF([1]TX_Counties_FY22_Income_Limits!V62&gt;[1]WAIVER_TX_Counties_FY22!W$2,[1]TX_Counties_FY22_Income_Limits!V62,IF([1]TX_Counties_FY22_Income_Limits!V62&lt;[1]WAIVER_TX_Counties_FY22!W$2,[1]WAIVER_TX_Counties_FY22!W$2,IF([1]TX_Counties_FY22_Income_Limits!V62=[1]WAIVER_TX_Counties_FY22!W$2,[1]TX_Counties_FY22_Income_Limits!V62)))</f>
        <v>95760.000000000131</v>
      </c>
      <c r="X62" s="64">
        <f>IF([1]TX_Counties_FY22_Income_Limits!W62&gt;[1]WAIVER_TX_Counties_FY22!X$2,[1]TX_Counties_FY22_Income_Limits!W62,IF([1]TX_Counties_FY22_Income_Limits!W62&lt;[1]WAIVER_TX_Counties_FY22!X$2,[1]WAIVER_TX_Counties_FY22!X$2,IF([1]TX_Counties_FY22_Income_Limits!W62=[1]WAIVER_TX_Counties_FY22!X$2,[1]TX_Counties_FY22_Income_Limits!W62)))</f>
        <v>99120.000000000146</v>
      </c>
      <c r="Y62" s="64">
        <f>IF([1]TX_Counties_FY22_Income_Limits!X62&gt;[1]WAIVER_TX_Counties_FY22!Y$2,[1]TX_Counties_FY22_Income_Limits!X62,IF([1]TX_Counties_FY22_Income_Limits!X62&lt;[1]WAIVER_TX_Counties_FY22!Y$2,[1]WAIVER_TX_Counties_FY22!Y$2,IF([1]TX_Counties_FY22_Income_Limits!X62=[1]WAIVER_TX_Counties_FY22!Y$2,[1]TX_Counties_FY22_Income_Limits!X62)))</f>
        <v>102480.00000000016</v>
      </c>
      <c r="Z62" s="64">
        <f>IF([1]TX_Counties_FY22_Income_Limits!Y62&gt;[1]WAIVER_TX_Counties_FY22!Z$2,[1]TX_Counties_FY22_Income_Limits!Y62,IF([1]TX_Counties_FY22_Income_Limits!Y62&lt;[1]WAIVER_TX_Counties_FY22!Z$2,[1]WAIVER_TX_Counties_FY22!Z$2,IF([1]TX_Counties_FY22_Income_Limits!Y62=[1]WAIVER_TX_Counties_FY22!Z$2,[1]TX_Counties_FY22_Income_Limits!Y62)))</f>
        <v>105840.00000000017</v>
      </c>
      <c r="AA62" s="64">
        <f>IF([1]TX_Counties_FY22_Income_Limits!Z62&gt;[1]WAIVER_TX_Counties_FY22!AA$2,[1]TX_Counties_FY22_Income_Limits!Z62,IF([1]TX_Counties_FY22_Income_Limits!Z62&lt;[1]WAIVER_TX_Counties_FY22!AA$2,[1]WAIVER_TX_Counties_FY22!AA$2,IF([1]TX_Counties_FY22_Income_Limits!Z62=[1]WAIVER_TX_Counties_FY22!AA$2,[1]TX_Counties_FY22_Income_Limits!Z62)))</f>
        <v>109200.00000000019</v>
      </c>
      <c r="AB62" s="64">
        <f>IF([1]TX_Counties_FY22_Income_Limits!AA62&gt;[1]WAIVER_TX_Counties_FY22!AB$2,[1]TX_Counties_FY22_Income_Limits!AA62,IF([1]TX_Counties_FY22_Income_Limits!AA62&lt;[1]WAIVER_TX_Counties_FY22!AB$2,[1]WAIVER_TX_Counties_FY22!AB$2,IF([1]TX_Counties_FY22_Income_Limits!AA62=[1]WAIVER_TX_Counties_FY22!AB$2,[1]TX_Counties_FY22_Income_Limits!AA62)))</f>
        <v>112560.0000000002</v>
      </c>
      <c r="AC62" s="64">
        <f>IF([1]TX_Counties_FY22_Income_Limits!AB62&gt;[1]WAIVER_TX_Counties_FY22!AC$2,[1]TX_Counties_FY22_Income_Limits!AB62,IF([1]TX_Counties_FY22_Income_Limits!AB62&lt;[1]WAIVER_TX_Counties_FY22!AC$2,[1]WAIVER_TX_Counties_FY22!AC$2,IF([1]TX_Counties_FY22_Income_Limits!AB62=[1]WAIVER_TX_Counties_FY22!AC$2,[1]TX_Counties_FY22_Income_Limits!AB62)))</f>
        <v>29400</v>
      </c>
      <c r="AD62" s="64">
        <f>IF([1]TX_Counties_FY22_Income_Limits!AC62&gt;[1]WAIVER_TX_Counties_FY22!AD$2,[1]TX_Counties_FY22_Income_Limits!AC62,IF([1]TX_Counties_FY22_Income_Limits!AC62&lt;[1]WAIVER_TX_Counties_FY22!AD$2,[1]WAIVER_TX_Counties_FY22!AD$2,IF([1]TX_Counties_FY22_Income_Limits!AC62=[1]WAIVER_TX_Counties_FY22!AD$2,[1]TX_Counties_FY22_Income_Limits!AC62)))</f>
        <v>33600</v>
      </c>
      <c r="AE62" s="64">
        <f>IF([1]TX_Counties_FY22_Income_Limits!AD62&gt;[1]WAIVER_TX_Counties_FY22!AE$2,[1]TX_Counties_FY22_Income_Limits!AD62,IF([1]TX_Counties_FY22_Income_Limits!AD62&lt;[1]WAIVER_TX_Counties_FY22!AE$2,[1]WAIVER_TX_Counties_FY22!AE$2,IF([1]TX_Counties_FY22_Income_Limits!AD62=[1]WAIVER_TX_Counties_FY22!AE$2,[1]TX_Counties_FY22_Income_Limits!AD62)))</f>
        <v>37800</v>
      </c>
      <c r="AF62" s="64">
        <f>IF([1]TX_Counties_FY22_Income_Limits!AE62&gt;[1]WAIVER_TX_Counties_FY22!AF$2,[1]TX_Counties_FY22_Income_Limits!AE62,IF([1]TX_Counties_FY22_Income_Limits!AE62&lt;[1]WAIVER_TX_Counties_FY22!AF$2,[1]WAIVER_TX_Counties_FY22!AF$2,IF([1]TX_Counties_FY22_Income_Limits!AE62=[1]WAIVER_TX_Counties_FY22!AF$2,[1]TX_Counties_FY22_Income_Limits!AE62)))</f>
        <v>42000</v>
      </c>
      <c r="AG62" s="64">
        <f>IF([1]TX_Counties_FY22_Income_Limits!AF62&gt;[1]WAIVER_TX_Counties_FY22!AG$2,[1]TX_Counties_FY22_Income_Limits!AF62,IF([1]TX_Counties_FY22_Income_Limits!AF62&lt;[1]WAIVER_TX_Counties_FY22!AG$2,[1]WAIVER_TX_Counties_FY22!AG$2,IF([1]TX_Counties_FY22_Income_Limits!AF62=[1]WAIVER_TX_Counties_FY22!AG$2,[1]TX_Counties_FY22_Income_Limits!AF62)))</f>
        <v>45400</v>
      </c>
      <c r="AH62" s="64">
        <f>IF([1]TX_Counties_FY22_Income_Limits!AG62&gt;[1]WAIVER_TX_Counties_FY22!AH$2,[1]TX_Counties_FY22_Income_Limits!AG62,IF([1]TX_Counties_FY22_Income_Limits!AG62&lt;[1]WAIVER_TX_Counties_FY22!AH$2,[1]WAIVER_TX_Counties_FY22!AH$2,IF([1]TX_Counties_FY22_Income_Limits!AG62=[1]WAIVER_TX_Counties_FY22!AH$2,[1]TX_Counties_FY22_Income_Limits!AG62)))</f>
        <v>48750</v>
      </c>
      <c r="AI62" s="64">
        <f>IF([1]TX_Counties_FY22_Income_Limits!AH62&gt;[1]WAIVER_TX_Counties_FY22!AI$2,[1]TX_Counties_FY22_Income_Limits!AH62,IF([1]TX_Counties_FY22_Income_Limits!AH62&lt;[1]WAIVER_TX_Counties_FY22!AI$2,[1]WAIVER_TX_Counties_FY22!AI$2,IF([1]TX_Counties_FY22_Income_Limits!AH62=[1]WAIVER_TX_Counties_FY22!AI$2,[1]TX_Counties_FY22_Income_Limits!AH62)))</f>
        <v>52100</v>
      </c>
      <c r="AJ62" s="64">
        <f>IF([1]TX_Counties_FY22_Income_Limits!AI62&gt;[1]WAIVER_TX_Counties_FY22!AJ$2,[1]TX_Counties_FY22_Income_Limits!AI62,IF([1]TX_Counties_FY22_Income_Limits!AI62&lt;[1]WAIVER_TX_Counties_FY22!AJ$2,[1]WAIVER_TX_Counties_FY22!AJ$2,IF([1]TX_Counties_FY22_Income_Limits!AI62=[1]WAIVER_TX_Counties_FY22!AJ$2,[1]TX_Counties_FY22_Income_Limits!AI62)))</f>
        <v>55450</v>
      </c>
      <c r="AK62" s="64">
        <f>IF([1]TX_Counties_FY22_Income_Limits!AJ62&gt;[1]WAIVER_TX_Counties_FY22!AK$2,[1]TX_Counties_FY22_Income_Limits!AJ62,IF([1]TX_Counties_FY22_Income_Limits!AJ62&lt;[1]WAIVER_TX_Counties_FY22!AK$2,[1]WAIVER_TX_Counties_FY22!AK$2,IF([1]TX_Counties_FY22_Income_Limits!AJ62=[1]WAIVER_TX_Counties_FY22!AK$2,[1]TX_Counties_FY22_Income_Limits!AJ62)))</f>
        <v>58799.999999999993</v>
      </c>
      <c r="AL62" s="64">
        <f>IF([1]TX_Counties_FY22_Income_Limits!AK62&gt;[1]WAIVER_TX_Counties_FY22!AL$2,[1]TX_Counties_FY22_Income_Limits!AK62,IF([1]TX_Counties_FY22_Income_Limits!AK62&lt;[1]WAIVER_TX_Counties_FY22!AL$2,[1]WAIVER_TX_Counties_FY22!AL$2,IF([1]TX_Counties_FY22_Income_Limits!AK62=[1]WAIVER_TX_Counties_FY22!AL$2,[1]TX_Counties_FY22_Income_Limits!AK62)))</f>
        <v>62160</v>
      </c>
      <c r="AM62" s="64">
        <f>IF([1]TX_Counties_FY22_Income_Limits!AL62&gt;[1]WAIVER_TX_Counties_FY22!AM$2,[1]TX_Counties_FY22_Income_Limits!AL62,IF([1]TX_Counties_FY22_Income_Limits!AL62&lt;[1]WAIVER_TX_Counties_FY22!AM$2,[1]WAIVER_TX_Counties_FY22!AM$2,IF([1]TX_Counties_FY22_Income_Limits!AL62=[1]WAIVER_TX_Counties_FY22!AM$2,[1]TX_Counties_FY22_Income_Limits!AL62)))</f>
        <v>65520.000000000007</v>
      </c>
      <c r="AN62" s="64">
        <f>IF([1]TX_Counties_FY22_Income_Limits!AM62&gt;[1]WAIVER_TX_Counties_FY22!AN$2,[1]TX_Counties_FY22_Income_Limits!AM62,IF([1]TX_Counties_FY22_Income_Limits!AM62&lt;[1]WAIVER_TX_Counties_FY22!AN$2,[1]WAIVER_TX_Counties_FY22!AN$2,IF([1]TX_Counties_FY22_Income_Limits!AM62=[1]WAIVER_TX_Counties_FY22!AN$2,[1]TX_Counties_FY22_Income_Limits!AM62)))</f>
        <v>68880.000000000015</v>
      </c>
      <c r="AO62" s="64">
        <f>IF([1]TX_Counties_FY22_Income_Limits!AN62&gt;[1]WAIVER_TX_Counties_FY22!AO$2,[1]TX_Counties_FY22_Income_Limits!AN62,IF([1]TX_Counties_FY22_Income_Limits!AN62&lt;[1]WAIVER_TX_Counties_FY22!AO$2,[1]WAIVER_TX_Counties_FY22!AO$2,IF([1]TX_Counties_FY22_Income_Limits!AN62=[1]WAIVER_TX_Counties_FY22!AO$2,[1]TX_Counties_FY22_Income_Limits!AN62)))</f>
        <v>72240.000000000029</v>
      </c>
      <c r="AP62" s="64">
        <f>IF([1]TX_Counties_FY22_Income_Limits!AO62&gt;[1]WAIVER_TX_Counties_FY22!AP$2,[1]TX_Counties_FY22_Income_Limits!AO62,IF([1]TX_Counties_FY22_Income_Limits!AO62&lt;[1]WAIVER_TX_Counties_FY22!AP$2,[1]WAIVER_TX_Counties_FY22!AP$2,IF([1]TX_Counties_FY22_Income_Limits!AO62=[1]WAIVER_TX_Counties_FY22!AP$2,[1]TX_Counties_FY22_Income_Limits!AO62)))</f>
        <v>75600.000000000044</v>
      </c>
      <c r="AQ62" s="64">
        <f>IF([1]TX_Counties_FY22_Income_Limits!AP62&gt;[1]WAIVER_TX_Counties_FY22!AQ$2,[1]TX_Counties_FY22_Income_Limits!AP62,IF([1]TX_Counties_FY22_Income_Limits!AP62&lt;[1]WAIVER_TX_Counties_FY22!AQ$2,[1]WAIVER_TX_Counties_FY22!AQ$2,IF([1]TX_Counties_FY22_Income_Limits!AP62=[1]WAIVER_TX_Counties_FY22!AQ$2,[1]TX_Counties_FY22_Income_Limits!AP62)))</f>
        <v>78960.000000000058</v>
      </c>
      <c r="AR62" s="64">
        <f>IF([1]TX_Counties_FY22_Income_Limits!AQ62&gt;[1]WAIVER_TX_Counties_FY22!AR$2,[1]TX_Counties_FY22_Income_Limits!AQ62,IF([1]TX_Counties_FY22_Income_Limits!AQ62&lt;[1]WAIVER_TX_Counties_FY22!AR$2,[1]WAIVER_TX_Counties_FY22!AR$2,IF([1]TX_Counties_FY22_Income_Limits!AQ62=[1]WAIVER_TX_Counties_FY22!AR$2,[1]TX_Counties_FY22_Income_Limits!AQ62)))</f>
        <v>82320.000000000073</v>
      </c>
      <c r="AS62" s="64">
        <f>IF([1]TX_Counties_FY22_Income_Limits!AR62&gt;[1]WAIVER_TX_Counties_FY22!AS$2,[1]TX_Counties_FY22_Income_Limits!AR62,IF([1]TX_Counties_FY22_Income_Limits!AR62&lt;[1]WAIVER_TX_Counties_FY22!AS$2,[1]WAIVER_TX_Counties_FY22!AS$2,IF([1]TX_Counties_FY22_Income_Limits!AR62=[1]WAIVER_TX_Counties_FY22!AS$2,[1]TX_Counties_FY22_Income_Limits!AR62)))</f>
        <v>85680.000000000087</v>
      </c>
      <c r="AT62" s="64">
        <f>IF([1]TX_Counties_FY22_Income_Limits!AS62&gt;[1]WAIVER_TX_Counties_FY22!AT$2,[1]TX_Counties_FY22_Income_Limits!AS62,IF([1]TX_Counties_FY22_Income_Limits!AS62&lt;[1]WAIVER_TX_Counties_FY22!AT$2,[1]WAIVER_TX_Counties_FY22!AT$2,IF([1]TX_Counties_FY22_Income_Limits!AS62=[1]WAIVER_TX_Counties_FY22!AT$2,[1]TX_Counties_FY22_Income_Limits!AS62)))</f>
        <v>89040.000000000102</v>
      </c>
      <c r="AU62" s="64">
        <f>IF([1]TX_Counties_FY22_Income_Limits!AT62&gt;[1]WAIVER_TX_Counties_FY22!AU$2,[1]TX_Counties_FY22_Income_Limits!AT62,IF([1]TX_Counties_FY22_Income_Limits!AT62&lt;[1]WAIVER_TX_Counties_FY22!AU$2,[1]WAIVER_TX_Counties_FY22!AU$2,IF([1]TX_Counties_FY22_Income_Limits!AT62=[1]WAIVER_TX_Counties_FY22!AU$2,[1]TX_Counties_FY22_Income_Limits!AT62)))</f>
        <v>92400.000000000116</v>
      </c>
      <c r="AV62" s="64">
        <f>IF([1]TX_Counties_FY22_Income_Limits!AU62&gt;[1]WAIVER_TX_Counties_FY22!AV$2,[1]TX_Counties_FY22_Income_Limits!AU62,IF([1]TX_Counties_FY22_Income_Limits!AU62&lt;[1]WAIVER_TX_Counties_FY22!AV$2,[1]WAIVER_TX_Counties_FY22!AV$2,IF([1]TX_Counties_FY22_Income_Limits!AU62=[1]WAIVER_TX_Counties_FY22!AV$2,[1]TX_Counties_FY22_Income_Limits!AU62)))</f>
        <v>95760.000000000131</v>
      </c>
      <c r="AW62" s="64">
        <f>IF([1]TX_Counties_FY22_Income_Limits!AV62&gt;[1]WAIVER_TX_Counties_FY22!AW$2,[1]TX_Counties_FY22_Income_Limits!AV62,IF([1]TX_Counties_FY22_Income_Limits!AV62&lt;[1]WAIVER_TX_Counties_FY22!AW$2,[1]WAIVER_TX_Counties_FY22!AW$2,IF([1]TX_Counties_FY22_Income_Limits!AV62=[1]WAIVER_TX_Counties_FY22!AW$2,[1]TX_Counties_FY22_Income_Limits!AV62)))</f>
        <v>99120.000000000146</v>
      </c>
      <c r="AX62" s="64">
        <f>IF([1]TX_Counties_FY22_Income_Limits!AW62&gt;[1]WAIVER_TX_Counties_FY22!AX$2,[1]TX_Counties_FY22_Income_Limits!AW62,IF([1]TX_Counties_FY22_Income_Limits!AW62&lt;[1]WAIVER_TX_Counties_FY22!AX$2,[1]WAIVER_TX_Counties_FY22!AX$2,IF([1]TX_Counties_FY22_Income_Limits!AW62=[1]WAIVER_TX_Counties_FY22!AX$2,[1]TX_Counties_FY22_Income_Limits!AW62)))</f>
        <v>102480.00000000016</v>
      </c>
      <c r="AY62" s="64">
        <f>IF([1]TX_Counties_FY22_Income_Limits!AX62&gt;[1]WAIVER_TX_Counties_FY22!AY$2,[1]TX_Counties_FY22_Income_Limits!AX62,IF([1]TX_Counties_FY22_Income_Limits!AX62&lt;[1]WAIVER_TX_Counties_FY22!AY$2,[1]WAIVER_TX_Counties_FY22!AY$2,IF([1]TX_Counties_FY22_Income_Limits!AX62=[1]WAIVER_TX_Counties_FY22!AY$2,[1]TX_Counties_FY22_Income_Limits!AX62)))</f>
        <v>105840.00000000017</v>
      </c>
      <c r="AZ62" s="64">
        <f>IF([1]TX_Counties_FY22_Income_Limits!AY62&gt;[1]WAIVER_TX_Counties_FY22!AZ$2,[1]TX_Counties_FY22_Income_Limits!AY62,IF([1]TX_Counties_FY22_Income_Limits!AY62&lt;[1]WAIVER_TX_Counties_FY22!AZ$2,[1]WAIVER_TX_Counties_FY22!AZ$2,IF([1]TX_Counties_FY22_Income_Limits!AY62=[1]WAIVER_TX_Counties_FY22!AZ$2,[1]TX_Counties_FY22_Income_Limits!AY62)))</f>
        <v>109200.00000000019</v>
      </c>
      <c r="BA62" s="64">
        <f>IF([1]TX_Counties_FY22_Income_Limits!AZ62&gt;[1]WAIVER_TX_Counties_FY22!BA$2,[1]TX_Counties_FY22_Income_Limits!AZ62,IF([1]TX_Counties_FY22_Income_Limits!AZ62&lt;[1]WAIVER_TX_Counties_FY22!BA$2,[1]WAIVER_TX_Counties_FY22!BA$2,IF([1]TX_Counties_FY22_Income_Limits!AZ62=[1]WAIVER_TX_Counties_FY22!BA$2,[1]TX_Counties_FY22_Income_Limits!AZ62)))</f>
        <v>112560.0000000002</v>
      </c>
      <c r="BB62" s="64">
        <f>IF([1]TX_Counties_FY22_Income_Limits!BA62&gt;[1]WAIVER_TX_Counties_FY22!BB$2,[1]TX_Counties_FY22_Income_Limits!BA62,IF([1]TX_Counties_FY22_Income_Limits!BA62&lt;[1]WAIVER_TX_Counties_FY22!BB$2,[1]WAIVER_TX_Counties_FY22!BB$2,IF([1]TX_Counties_FY22_Income_Limits!BA62=[1]WAIVER_TX_Counties_FY22!BB$2,[1]TX_Counties_FY22_Income_Limits!BA62)))</f>
        <v>47050</v>
      </c>
      <c r="BC62" s="64">
        <f>IF([1]TX_Counties_FY22_Income_Limits!BB62&gt;[1]WAIVER_TX_Counties_FY22!BC$2,[1]TX_Counties_FY22_Income_Limits!BB62,IF([1]TX_Counties_FY22_Income_Limits!BB62&lt;[1]WAIVER_TX_Counties_FY22!BC$2,[1]WAIVER_TX_Counties_FY22!BC$2,IF([1]TX_Counties_FY22_Income_Limits!BB62=[1]WAIVER_TX_Counties_FY22!BC$2,[1]TX_Counties_FY22_Income_Limits!BB62)))</f>
        <v>53800</v>
      </c>
      <c r="BD62" s="64">
        <f>IF([1]TX_Counties_FY22_Income_Limits!BC62&gt;[1]WAIVER_TX_Counties_FY22!BD$2,[1]TX_Counties_FY22_Income_Limits!BC62,IF([1]TX_Counties_FY22_Income_Limits!BC62&lt;[1]WAIVER_TX_Counties_FY22!BD$2,[1]WAIVER_TX_Counties_FY22!BD$2,IF([1]TX_Counties_FY22_Income_Limits!BC62=[1]WAIVER_TX_Counties_FY22!BD$2,[1]TX_Counties_FY22_Income_Limits!BC62)))</f>
        <v>60500</v>
      </c>
      <c r="BE62" s="64">
        <f>IF([1]TX_Counties_FY22_Income_Limits!BD62&gt;[1]WAIVER_TX_Counties_FY22!BE$2,[1]TX_Counties_FY22_Income_Limits!BD62,IF([1]TX_Counties_FY22_Income_Limits!BD62&lt;[1]WAIVER_TX_Counties_FY22!BE$2,[1]WAIVER_TX_Counties_FY22!BE$2,IF([1]TX_Counties_FY22_Income_Limits!BD62=[1]WAIVER_TX_Counties_FY22!BE$2,[1]TX_Counties_FY22_Income_Limits!BD62)))</f>
        <v>67250</v>
      </c>
      <c r="BF62" s="64">
        <f>IF([1]TX_Counties_FY22_Income_Limits!BE62&gt;[1]WAIVER_TX_Counties_FY22!BF$2,[1]TX_Counties_FY22_Income_Limits!BE62,IF([1]TX_Counties_FY22_Income_Limits!BE62&lt;[1]WAIVER_TX_Counties_FY22!BF$2,[1]WAIVER_TX_Counties_FY22!BF$2,IF([1]TX_Counties_FY22_Income_Limits!BE62=[1]WAIVER_TX_Counties_FY22!BF$2,[1]TX_Counties_FY22_Income_Limits!BE62)))</f>
        <v>72650</v>
      </c>
      <c r="BG62" s="64">
        <f>IF([1]TX_Counties_FY22_Income_Limits!BF62&gt;[1]WAIVER_TX_Counties_FY22!BG$2,[1]TX_Counties_FY22_Income_Limits!BF62,IF([1]TX_Counties_FY22_Income_Limits!BF62&lt;[1]WAIVER_TX_Counties_FY22!BG$2,[1]WAIVER_TX_Counties_FY22!BG$2,IF([1]TX_Counties_FY22_Income_Limits!BF62=[1]WAIVER_TX_Counties_FY22!BG$2,[1]TX_Counties_FY22_Income_Limits!BF62)))</f>
        <v>78000</v>
      </c>
      <c r="BH62" s="64">
        <f>IF([1]TX_Counties_FY22_Income_Limits!BG62&gt;[1]WAIVER_TX_Counties_FY22!BH$2,[1]TX_Counties_FY22_Income_Limits!BG62,IF([1]TX_Counties_FY22_Income_Limits!BG62&lt;[1]WAIVER_TX_Counties_FY22!BH$2,[1]WAIVER_TX_Counties_FY22!BH$2,IF([1]TX_Counties_FY22_Income_Limits!BG62=[1]WAIVER_TX_Counties_FY22!BH$2,[1]TX_Counties_FY22_Income_Limits!BG62)))</f>
        <v>83400</v>
      </c>
      <c r="BI62" s="64">
        <f>IF([1]TX_Counties_FY22_Income_Limits!BH62&gt;[1]WAIVER_TX_Counties_FY22!BI$2,[1]TX_Counties_FY22_Income_Limits!BH62,IF([1]TX_Counties_FY22_Income_Limits!BH62&lt;[1]WAIVER_TX_Counties_FY22!BI$2,[1]WAIVER_TX_Counties_FY22!BI$2,IF([1]TX_Counties_FY22_Income_Limits!BH62=[1]WAIVER_TX_Counties_FY22!BI$2,[1]TX_Counties_FY22_Income_Limits!BH62)))</f>
        <v>88750</v>
      </c>
      <c r="BJ62" s="64">
        <f>IF([1]TX_Counties_FY22_Income_Limits!BI62&gt;[1]WAIVER_TX_Counties_FY22!BJ$2,[1]TX_Counties_FY22_Income_Limits!BI62,IF([1]TX_Counties_FY22_Income_Limits!BI62&lt;[1]WAIVER_TX_Counties_FY22!BJ$2,[1]WAIVER_TX_Counties_FY22!BJ$2,IF([1]TX_Counties_FY22_Income_Limits!BI62=[1]WAIVER_TX_Counties_FY22!BJ$2,[1]TX_Counties_FY22_Income_Limits!BI62)))</f>
        <v>94150</v>
      </c>
      <c r="BK62" s="64">
        <f>IF([1]TX_Counties_FY22_Income_Limits!BJ62&gt;[1]WAIVER_TX_Counties_FY22!BK$2,[1]TX_Counties_FY22_Income_Limits!BJ62,IF([1]TX_Counties_FY22_Income_Limits!BJ62&lt;[1]WAIVER_TX_Counties_FY22!BK$2,[1]WAIVER_TX_Counties_FY22!BK$2,IF([1]TX_Counties_FY22_Income_Limits!BJ62=[1]WAIVER_TX_Counties_FY22!BK$2,[1]TX_Counties_FY22_Income_Limits!BJ62)))</f>
        <v>99530</v>
      </c>
      <c r="BL62" s="64">
        <f>IF([1]TX_Counties_FY22_Income_Limits!BK62&gt;[1]WAIVER_TX_Counties_FY22!BL$2,[1]TX_Counties_FY22_Income_Limits!BK62,IF([1]TX_Counties_FY22_Income_Limits!BK62&lt;[1]WAIVER_TX_Counties_FY22!BL$2,[1]WAIVER_TX_Counties_FY22!BL$2,IF([1]TX_Counties_FY22_Income_Limits!BK62=[1]WAIVER_TX_Counties_FY22!BL$2,[1]TX_Counties_FY22_Income_Limits!BK62)))</f>
        <v>104910</v>
      </c>
      <c r="BM62" s="64">
        <f>IF([1]TX_Counties_FY22_Income_Limits!BL62&gt;[1]WAIVER_TX_Counties_FY22!BM$2,[1]TX_Counties_FY22_Income_Limits!BL62,IF([1]TX_Counties_FY22_Income_Limits!BL62&lt;[1]WAIVER_TX_Counties_FY22!BM$2,[1]WAIVER_TX_Counties_FY22!BM$2,IF([1]TX_Counties_FY22_Income_Limits!BL62=[1]WAIVER_TX_Counties_FY22!BM$2,[1]TX_Counties_FY22_Income_Limits!BL62)))</f>
        <v>110290</v>
      </c>
      <c r="BN62" s="64">
        <f>IF([1]TX_Counties_FY22_Income_Limits!BM62&gt;[1]WAIVER_TX_Counties_FY22!BN$2,[1]TX_Counties_FY22_Income_Limits!BM62,IF([1]TX_Counties_FY22_Income_Limits!BM62&lt;[1]WAIVER_TX_Counties_FY22!BN$2,[1]WAIVER_TX_Counties_FY22!BN$2,IF([1]TX_Counties_FY22_Income_Limits!BM62=[1]WAIVER_TX_Counties_FY22!BN$2,[1]TX_Counties_FY22_Income_Limits!BM62)))</f>
        <v>115670</v>
      </c>
      <c r="BO62" s="64">
        <f>IF([1]TX_Counties_FY22_Income_Limits!BN62&gt;[1]WAIVER_TX_Counties_FY22!BO$2,[1]TX_Counties_FY22_Income_Limits!BN62,IF([1]TX_Counties_FY22_Income_Limits!BN62&lt;[1]WAIVER_TX_Counties_FY22!BO$2,[1]WAIVER_TX_Counties_FY22!BO$2,IF([1]TX_Counties_FY22_Income_Limits!BN62=[1]WAIVER_TX_Counties_FY22!BO$2,[1]TX_Counties_FY22_Income_Limits!BN62)))</f>
        <v>121050</v>
      </c>
      <c r="BP62" s="64">
        <f>IF([1]TX_Counties_FY22_Income_Limits!BO62&gt;[1]WAIVER_TX_Counties_FY22!BP$2,[1]TX_Counties_FY22_Income_Limits!BO62,IF([1]TX_Counties_FY22_Income_Limits!BO62&lt;[1]WAIVER_TX_Counties_FY22!BP$2,[1]WAIVER_TX_Counties_FY22!BP$2,IF([1]TX_Counties_FY22_Income_Limits!BO62=[1]WAIVER_TX_Counties_FY22!BP$2,[1]TX_Counties_FY22_Income_Limits!BO62)))</f>
        <v>126430</v>
      </c>
      <c r="BQ62" s="64">
        <f>IF([1]TX_Counties_FY22_Income_Limits!BP62&gt;[1]WAIVER_TX_Counties_FY22!BQ$2,[1]TX_Counties_FY22_Income_Limits!BP62,IF([1]TX_Counties_FY22_Income_Limits!BP62&lt;[1]WAIVER_TX_Counties_FY22!BQ$2,[1]WAIVER_TX_Counties_FY22!BQ$2,IF([1]TX_Counties_FY22_Income_Limits!BP62=[1]WAIVER_TX_Counties_FY22!BQ$2,[1]TX_Counties_FY22_Income_Limits!BP62)))</f>
        <v>131810</v>
      </c>
      <c r="BR62" s="64">
        <f>IF([1]TX_Counties_FY22_Income_Limits!BQ62&gt;[1]WAIVER_TX_Counties_FY22!BR$2,[1]TX_Counties_FY22_Income_Limits!BQ62,IF([1]TX_Counties_FY22_Income_Limits!BQ62&lt;[1]WAIVER_TX_Counties_FY22!BR$2,[1]WAIVER_TX_Counties_FY22!BR$2,IF([1]TX_Counties_FY22_Income_Limits!BQ62=[1]WAIVER_TX_Counties_FY22!BR$2,[1]TX_Counties_FY22_Income_Limits!BQ62)))</f>
        <v>137190</v>
      </c>
      <c r="BS62" s="64">
        <f>IF([1]TX_Counties_FY22_Income_Limits!BR62&gt;[1]WAIVER_TX_Counties_FY22!BS$2,[1]TX_Counties_FY22_Income_Limits!BR62,IF([1]TX_Counties_FY22_Income_Limits!BR62&lt;[1]WAIVER_TX_Counties_FY22!BS$2,[1]WAIVER_TX_Counties_FY22!BS$2,IF([1]TX_Counties_FY22_Income_Limits!BR62=[1]WAIVER_TX_Counties_FY22!BS$2,[1]TX_Counties_FY22_Income_Limits!BR62)))</f>
        <v>142570</v>
      </c>
      <c r="BT62" s="64">
        <f>IF([1]TX_Counties_FY22_Income_Limits!BS62&gt;[1]WAIVER_TX_Counties_FY22!BT$2,[1]TX_Counties_FY22_Income_Limits!BS62,IF([1]TX_Counties_FY22_Income_Limits!BS62&lt;[1]WAIVER_TX_Counties_FY22!BT$2,[1]WAIVER_TX_Counties_FY22!BT$2,IF([1]TX_Counties_FY22_Income_Limits!BS62=[1]WAIVER_TX_Counties_FY22!BT$2,[1]TX_Counties_FY22_Income_Limits!BS62)))</f>
        <v>147950</v>
      </c>
      <c r="BU62" s="64">
        <f>IF([1]TX_Counties_FY22_Income_Limits!BT62&gt;[1]WAIVER_TX_Counties_FY22!BU$2,[1]TX_Counties_FY22_Income_Limits!BT62,IF([1]TX_Counties_FY22_Income_Limits!BT62&lt;[1]WAIVER_TX_Counties_FY22!BU$2,[1]WAIVER_TX_Counties_FY22!BU$2,IF([1]TX_Counties_FY22_Income_Limits!BT62=[1]WAIVER_TX_Counties_FY22!BU$2,[1]TX_Counties_FY22_Income_Limits!BT62)))</f>
        <v>153330</v>
      </c>
      <c r="BV62" s="64">
        <f>IF([1]TX_Counties_FY22_Income_Limits!BU62&gt;[1]WAIVER_TX_Counties_FY22!BV$2,[1]TX_Counties_FY22_Income_Limits!BU62,IF([1]TX_Counties_FY22_Income_Limits!BU62&lt;[1]WAIVER_TX_Counties_FY22!BV$2,[1]WAIVER_TX_Counties_FY22!BV$2,IF([1]TX_Counties_FY22_Income_Limits!BU62=[1]WAIVER_TX_Counties_FY22!BV$2,[1]TX_Counties_FY22_Income_Limits!BU62)))</f>
        <v>158710</v>
      </c>
      <c r="BW62" s="64">
        <f>IF([1]TX_Counties_FY22_Income_Limits!BV62&gt;[1]WAIVER_TX_Counties_FY22!BW$2,[1]TX_Counties_FY22_Income_Limits!BV62,IF([1]TX_Counties_FY22_Income_Limits!BV62&lt;[1]WAIVER_TX_Counties_FY22!BW$2,[1]WAIVER_TX_Counties_FY22!BW$2,IF([1]TX_Counties_FY22_Income_Limits!BV62=[1]WAIVER_TX_Counties_FY22!BW$2,[1]TX_Counties_FY22_Income_Limits!BV62)))</f>
        <v>164090</v>
      </c>
      <c r="BX62" s="64">
        <f>IF([1]TX_Counties_FY22_Income_Limits!BW62&gt;[1]WAIVER_TX_Counties_FY22!BX$2,[1]TX_Counties_FY22_Income_Limits!BW62,IF([1]TX_Counties_FY22_Income_Limits!BW62&lt;[1]WAIVER_TX_Counties_FY22!BX$2,[1]WAIVER_TX_Counties_FY22!BX$2,IF([1]TX_Counties_FY22_Income_Limits!BW62=[1]WAIVER_TX_Counties_FY22!BX$2,[1]TX_Counties_FY22_Income_Limits!BW62)))</f>
        <v>169470</v>
      </c>
      <c r="BY62" s="64">
        <f>IF([1]TX_Counties_FY22_Income_Limits!BX62&gt;[1]WAIVER_TX_Counties_FY22!BY$2,[1]TX_Counties_FY22_Income_Limits!BX62,IF([1]TX_Counties_FY22_Income_Limits!BX62&lt;[1]WAIVER_TX_Counties_FY22!BY$2,[1]WAIVER_TX_Counties_FY22!BY$2,IF([1]TX_Counties_FY22_Income_Limits!BX62=[1]WAIVER_TX_Counties_FY22!BY$2,[1]TX_Counties_FY22_Income_Limits!BX62)))</f>
        <v>174850</v>
      </c>
      <c r="BZ62" s="64">
        <f>IF([1]TX_Counties_FY22_Income_Limits!BY62&gt;[1]WAIVER_TX_Counties_FY22!BZ$2,[1]TX_Counties_FY22_Income_Limits!BY62,IF([1]TX_Counties_FY22_Income_Limits!BY62&lt;[1]WAIVER_TX_Counties_FY22!BZ$2,[1]WAIVER_TX_Counties_FY22!BZ$2,IF([1]TX_Counties_FY22_Income_Limits!BY62=[1]WAIVER_TX_Counties_FY22!BZ$2,[1]TX_Counties_FY22_Income_Limits!BY62)))</f>
        <v>180230</v>
      </c>
      <c r="CA62" s="64">
        <f>IF([1]TX_Counties_FY22_Income_Limits!BZ62&gt;[1]WAIVER_TX_Counties_FY22!CA$2,[1]TX_Counties_FY22_Income_Limits!BZ62,IF([1]TX_Counties_FY22_Income_Limits!BZ62&lt;[1]WAIVER_TX_Counties_FY22!CA$2,[1]WAIVER_TX_Counties_FY22!CA$2,IF([1]TX_Counties_FY22_Income_Limits!BZ62=[1]WAIVER_TX_Counties_FY22!CA$2,[1]TX_Counties_FY22_Income_Limits!BZ62)))</f>
        <v>59709.999999999993</v>
      </c>
      <c r="CB62" s="64">
        <f>IF([1]TX_Counties_FY22_Income_Limits!CA62&gt;[1]WAIVER_TX_Counties_FY22!CB$2,[1]TX_Counties_FY22_Income_Limits!CA62,IF([1]TX_Counties_FY22_Income_Limits!CA62&lt;[1]WAIVER_TX_Counties_FY22!CB$2,[1]WAIVER_TX_Counties_FY22!CB$2,IF([1]TX_Counties_FY22_Income_Limits!CA62=[1]WAIVER_TX_Counties_FY22!CB$2,[1]TX_Counties_FY22_Income_Limits!CA62)))</f>
        <v>68240</v>
      </c>
      <c r="CC62" s="64">
        <f>IF([1]TX_Counties_FY22_Income_Limits!CB62&gt;[1]WAIVER_TX_Counties_FY22!CC$2,[1]TX_Counties_FY22_Income_Limits!CB62,IF([1]TX_Counties_FY22_Income_Limits!CB62&lt;[1]WAIVER_TX_Counties_FY22!CC$2,[1]WAIVER_TX_Counties_FY22!CC$2,IF([1]TX_Counties_FY22_Income_Limits!CB62=[1]WAIVER_TX_Counties_FY22!CC$2,[1]TX_Counties_FY22_Income_Limits!CB62)))</f>
        <v>76770</v>
      </c>
      <c r="CD62" s="64">
        <f>IF([1]TX_Counties_FY22_Income_Limits!CC62&gt;[1]WAIVER_TX_Counties_FY22!CD$2,[1]TX_Counties_FY22_Income_Limits!CC62,IF([1]TX_Counties_FY22_Income_Limits!CC62&lt;[1]WAIVER_TX_Counties_FY22!CD$2,[1]WAIVER_TX_Counties_FY22!CD$2,IF([1]TX_Counties_FY22_Income_Limits!CC62=[1]WAIVER_TX_Counties_FY22!CD$2,[1]TX_Counties_FY22_Income_Limits!CC62)))</f>
        <v>85300</v>
      </c>
      <c r="CE62" s="64">
        <f>IF([1]TX_Counties_FY22_Income_Limits!CD62&gt;[1]WAIVER_TX_Counties_FY22!CE$2,[1]TX_Counties_FY22_Income_Limits!CD62,IF([1]TX_Counties_FY22_Income_Limits!CD62&lt;[1]WAIVER_TX_Counties_FY22!CE$2,[1]WAIVER_TX_Counties_FY22!CE$2,IF([1]TX_Counties_FY22_Income_Limits!CD62=[1]WAIVER_TX_Counties_FY22!CE$2,[1]TX_Counties_FY22_Income_Limits!CD62)))</f>
        <v>92124</v>
      </c>
      <c r="CF62" s="64">
        <f>IF([1]TX_Counties_FY22_Income_Limits!CE62&gt;[1]WAIVER_TX_Counties_FY22!CF$2,[1]TX_Counties_FY22_Income_Limits!CE62,IF([1]TX_Counties_FY22_Income_Limits!CE62&lt;[1]WAIVER_TX_Counties_FY22!CF$2,[1]WAIVER_TX_Counties_FY22!CF$2,IF([1]TX_Counties_FY22_Income_Limits!CE62=[1]WAIVER_TX_Counties_FY22!CF$2,[1]TX_Counties_FY22_Income_Limits!CE62)))</f>
        <v>98948</v>
      </c>
      <c r="CG62" s="64">
        <f>IF([1]TX_Counties_FY22_Income_Limits!CF62&gt;[1]WAIVER_TX_Counties_FY22!CG$2,[1]TX_Counties_FY22_Income_Limits!CF62,IF([1]TX_Counties_FY22_Income_Limits!CF62&lt;[1]WAIVER_TX_Counties_FY22!CG$2,[1]WAIVER_TX_Counties_FY22!CG$2,IF([1]TX_Counties_FY22_Income_Limits!CF62=[1]WAIVER_TX_Counties_FY22!CG$2,[1]TX_Counties_FY22_Income_Limits!CF62)))</f>
        <v>105772</v>
      </c>
      <c r="CH62" s="64">
        <f>IF([1]TX_Counties_FY22_Income_Limits!CG62&gt;[1]WAIVER_TX_Counties_FY22!CH$2,[1]TX_Counties_FY22_Income_Limits!CG62,IF([1]TX_Counties_FY22_Income_Limits!CG62&lt;[1]WAIVER_TX_Counties_FY22!CH$2,[1]WAIVER_TX_Counties_FY22!CH$2,IF([1]TX_Counties_FY22_Income_Limits!CG62=[1]WAIVER_TX_Counties_FY22!CH$2,[1]TX_Counties_FY22_Income_Limits!CG62)))</f>
        <v>112596</v>
      </c>
      <c r="CI62" s="64">
        <f>IF([1]TX_Counties_FY22_Income_Limits!CH62&gt;[1]WAIVER_TX_Counties_FY22!CI$2,[1]TX_Counties_FY22_Income_Limits!CH62,IF([1]TX_Counties_FY22_Income_Limits!CH62&lt;[1]WAIVER_TX_Counties_FY22!CI$2,[1]WAIVER_TX_Counties_FY22!CI$2,IF([1]TX_Counties_FY22_Income_Limits!CH62=[1]WAIVER_TX_Counties_FY22!CI$2,[1]TX_Counties_FY22_Income_Limits!CH62)))</f>
        <v>119419.99999999999</v>
      </c>
      <c r="CJ62" s="64">
        <f>IF([1]TX_Counties_FY22_Income_Limits!CI62&gt;[1]WAIVER_TX_Counties_FY22!CJ$2,[1]TX_Counties_FY22_Income_Limits!CI62,IF([1]TX_Counties_FY22_Income_Limits!CI62&lt;[1]WAIVER_TX_Counties_FY22!CJ$2,[1]WAIVER_TX_Counties_FY22!CJ$2,IF([1]TX_Counties_FY22_Income_Limits!CI62=[1]WAIVER_TX_Counties_FY22!CJ$2,[1]TX_Counties_FY22_Income_Limits!CI62)))</f>
        <v>126244</v>
      </c>
      <c r="CK62" s="64">
        <f>IF([1]TX_Counties_FY22_Income_Limits!CJ62&gt;[1]WAIVER_TX_Counties_FY22!CK$2,[1]TX_Counties_FY22_Income_Limits!CJ62,IF([1]TX_Counties_FY22_Income_Limits!CJ62&lt;[1]WAIVER_TX_Counties_FY22!CK$2,[1]WAIVER_TX_Counties_FY22!CK$2,IF([1]TX_Counties_FY22_Income_Limits!CJ62=[1]WAIVER_TX_Counties_FY22!CK$2,[1]TX_Counties_FY22_Income_Limits!CJ62)))</f>
        <v>133068</v>
      </c>
      <c r="CL62" s="64">
        <f>IF([1]TX_Counties_FY22_Income_Limits!CK62&gt;[1]WAIVER_TX_Counties_FY22!CL$2,[1]TX_Counties_FY22_Income_Limits!CK62,IF([1]TX_Counties_FY22_Income_Limits!CK62&lt;[1]WAIVER_TX_Counties_FY22!CL$2,[1]WAIVER_TX_Counties_FY22!CL$2,IF([1]TX_Counties_FY22_Income_Limits!CK62=[1]WAIVER_TX_Counties_FY22!CL$2,[1]TX_Counties_FY22_Income_Limits!CK62)))</f>
        <v>139892</v>
      </c>
      <c r="CM62" s="64">
        <f>IF([1]TX_Counties_FY22_Income_Limits!CL62&gt;[1]WAIVER_TX_Counties_FY22!CM$2,[1]TX_Counties_FY22_Income_Limits!CL62,IF([1]TX_Counties_FY22_Income_Limits!CL62&lt;[1]WAIVER_TX_Counties_FY22!CM$2,[1]WAIVER_TX_Counties_FY22!CM$2,IF([1]TX_Counties_FY22_Income_Limits!CL62=[1]WAIVER_TX_Counties_FY22!CM$2,[1]TX_Counties_FY22_Income_Limits!CL62)))</f>
        <v>146716</v>
      </c>
      <c r="CN62" s="64">
        <f>IF([1]TX_Counties_FY22_Income_Limits!CM62&gt;[1]WAIVER_TX_Counties_FY22!CN$2,[1]TX_Counties_FY22_Income_Limits!CM62,IF([1]TX_Counties_FY22_Income_Limits!CM62&lt;[1]WAIVER_TX_Counties_FY22!CN$2,[1]WAIVER_TX_Counties_FY22!CN$2,IF([1]TX_Counties_FY22_Income_Limits!CM62=[1]WAIVER_TX_Counties_FY22!CN$2,[1]TX_Counties_FY22_Income_Limits!CM62)))</f>
        <v>153540</v>
      </c>
      <c r="CO62" s="64">
        <f>IF([1]TX_Counties_FY22_Income_Limits!CN62&gt;[1]WAIVER_TX_Counties_FY22!CO$2,[1]TX_Counties_FY22_Income_Limits!CN62,IF([1]TX_Counties_FY22_Income_Limits!CN62&lt;[1]WAIVER_TX_Counties_FY22!CO$2,[1]WAIVER_TX_Counties_FY22!CO$2,IF([1]TX_Counties_FY22_Income_Limits!CN62=[1]WAIVER_TX_Counties_FY22!CO$2,[1]TX_Counties_FY22_Income_Limits!CN62)))</f>
        <v>160364</v>
      </c>
      <c r="CP62" s="64">
        <f>IF([1]TX_Counties_FY22_Income_Limits!CO62&gt;[1]WAIVER_TX_Counties_FY22!CP$2,[1]TX_Counties_FY22_Income_Limits!CO62,IF([1]TX_Counties_FY22_Income_Limits!CO62&lt;[1]WAIVER_TX_Counties_FY22!CP$2,[1]WAIVER_TX_Counties_FY22!CP$2,IF([1]TX_Counties_FY22_Income_Limits!CO62=[1]WAIVER_TX_Counties_FY22!CP$2,[1]TX_Counties_FY22_Income_Limits!CO62)))</f>
        <v>167188</v>
      </c>
      <c r="CQ62" s="64">
        <f>IF([1]TX_Counties_FY22_Income_Limits!CP62&gt;[1]WAIVER_TX_Counties_FY22!CQ$2,[1]TX_Counties_FY22_Income_Limits!CP62,IF([1]TX_Counties_FY22_Income_Limits!CP62&lt;[1]WAIVER_TX_Counties_FY22!CQ$2,[1]WAIVER_TX_Counties_FY22!CQ$2,IF([1]TX_Counties_FY22_Income_Limits!CP62=[1]WAIVER_TX_Counties_FY22!CQ$2,[1]TX_Counties_FY22_Income_Limits!CP62)))</f>
        <v>174012</v>
      </c>
      <c r="CR62" s="64">
        <f>IF([1]TX_Counties_FY22_Income_Limits!CQ62&gt;[1]WAIVER_TX_Counties_FY22!CR$2,[1]TX_Counties_FY22_Income_Limits!CQ62,IF([1]TX_Counties_FY22_Income_Limits!CQ62&lt;[1]WAIVER_TX_Counties_FY22!CR$2,[1]WAIVER_TX_Counties_FY22!CR$2,IF([1]TX_Counties_FY22_Income_Limits!CQ62=[1]WAIVER_TX_Counties_FY22!CR$2,[1]TX_Counties_FY22_Income_Limits!CQ62)))</f>
        <v>180836</v>
      </c>
      <c r="CS62" s="64">
        <f>IF([1]TX_Counties_FY22_Income_Limits!CR62&gt;[1]WAIVER_TX_Counties_FY22!CS$2,[1]TX_Counties_FY22_Income_Limits!CR62,IF([1]TX_Counties_FY22_Income_Limits!CR62&lt;[1]WAIVER_TX_Counties_FY22!CS$2,[1]WAIVER_TX_Counties_FY22!CS$2,IF([1]TX_Counties_FY22_Income_Limits!CR62=[1]WAIVER_TX_Counties_FY22!CS$2,[1]TX_Counties_FY22_Income_Limits!CR62)))</f>
        <v>187660</v>
      </c>
      <c r="CT62" s="64">
        <f>IF([1]TX_Counties_FY22_Income_Limits!CS62&gt;[1]WAIVER_TX_Counties_FY22!CT$2,[1]TX_Counties_FY22_Income_Limits!CS62,IF([1]TX_Counties_FY22_Income_Limits!CS62&lt;[1]WAIVER_TX_Counties_FY22!CT$2,[1]WAIVER_TX_Counties_FY22!CT$2,IF([1]TX_Counties_FY22_Income_Limits!CS62=[1]WAIVER_TX_Counties_FY22!CT$2,[1]TX_Counties_FY22_Income_Limits!CS62)))</f>
        <v>194484</v>
      </c>
      <c r="CU62" s="64">
        <f>IF([1]TX_Counties_FY22_Income_Limits!CT62&gt;[1]WAIVER_TX_Counties_FY22!CU$2,[1]TX_Counties_FY22_Income_Limits!CT62,IF([1]TX_Counties_FY22_Income_Limits!CT62&lt;[1]WAIVER_TX_Counties_FY22!CU$2,[1]WAIVER_TX_Counties_FY22!CU$2,IF([1]TX_Counties_FY22_Income_Limits!CT62=[1]WAIVER_TX_Counties_FY22!CU$2,[1]TX_Counties_FY22_Income_Limits!CT62)))</f>
        <v>201308</v>
      </c>
      <c r="CV62" s="64">
        <f>IF([1]TX_Counties_FY22_Income_Limits!CU62&gt;[1]WAIVER_TX_Counties_FY22!CV$2,[1]TX_Counties_FY22_Income_Limits!CU62,IF([1]TX_Counties_FY22_Income_Limits!CU62&lt;[1]WAIVER_TX_Counties_FY22!CV$2,[1]WAIVER_TX_Counties_FY22!CV$2,IF([1]TX_Counties_FY22_Income_Limits!CU62=[1]WAIVER_TX_Counties_FY22!CV$2,[1]TX_Counties_FY22_Income_Limits!CU62)))</f>
        <v>208132</v>
      </c>
      <c r="CW62" s="64">
        <f>IF([1]TX_Counties_FY22_Income_Limits!CV62&gt;[1]WAIVER_TX_Counties_FY22!CW$2,[1]TX_Counties_FY22_Income_Limits!CV62,IF([1]TX_Counties_FY22_Income_Limits!CV62&lt;[1]WAIVER_TX_Counties_FY22!CW$2,[1]WAIVER_TX_Counties_FY22!CW$2,IF([1]TX_Counties_FY22_Income_Limits!CV62=[1]WAIVER_TX_Counties_FY22!CW$2,[1]TX_Counties_FY22_Income_Limits!CV62)))</f>
        <v>214956</v>
      </c>
      <c r="CX62" s="64">
        <f>IF([1]TX_Counties_FY22_Income_Limits!CW62&gt;[1]WAIVER_TX_Counties_FY22!CX$2,[1]TX_Counties_FY22_Income_Limits!CW62,IF([1]TX_Counties_FY22_Income_Limits!CW62&lt;[1]WAIVER_TX_Counties_FY22!CX$2,[1]WAIVER_TX_Counties_FY22!CX$2,IF([1]TX_Counties_FY22_Income_Limits!CW62=[1]WAIVER_TX_Counties_FY22!CX$2,[1]TX_Counties_FY22_Income_Limits!CW62)))</f>
        <v>221780</v>
      </c>
      <c r="CY62" s="64">
        <f>IF([1]TX_Counties_FY22_Income_Limits!CX62&gt;[1]WAIVER_TX_Counties_FY22!CY$2,[1]TX_Counties_FY22_Income_Limits!CX62,IF([1]TX_Counties_FY22_Income_Limits!CX62&lt;[1]WAIVER_TX_Counties_FY22!CY$2,[1]WAIVER_TX_Counties_FY22!CY$2,IF([1]TX_Counties_FY22_Income_Limits!CX62=[1]WAIVER_TX_Counties_FY22!CY$2,[1]TX_Counties_FY22_Income_Limits!CX62)))</f>
        <v>228604</v>
      </c>
      <c r="CZ62" s="64">
        <f>IF([1]TX_Counties_FY22_Income_Limits!CY62&gt;[1]WAIVER_TX_Counties_FY22!CZ$2,[1]TX_Counties_FY22_Income_Limits!CY62,IF([1]TX_Counties_FY22_Income_Limits!CY62&lt;[1]WAIVER_TX_Counties_FY22!CZ$2,[1]WAIVER_TX_Counties_FY22!CZ$2,IF([1]TX_Counties_FY22_Income_Limits!CY62=[1]WAIVER_TX_Counties_FY22!CZ$2,[1]TX_Counties_FY22_Income_Limits!CY62)))</f>
        <v>71652</v>
      </c>
      <c r="DA62" s="64">
        <f>IF([1]TX_Counties_FY22_Income_Limits!CZ62&gt;[1]WAIVER_TX_Counties_FY22!DA$2,[1]TX_Counties_FY22_Income_Limits!CZ62,IF([1]TX_Counties_FY22_Income_Limits!CZ62&lt;[1]WAIVER_TX_Counties_FY22!DA$2,[1]WAIVER_TX_Counties_FY22!DA$2,IF([1]TX_Counties_FY22_Income_Limits!CZ62=[1]WAIVER_TX_Counties_FY22!DA$2,[1]TX_Counties_FY22_Income_Limits!CZ62)))</f>
        <v>81888</v>
      </c>
      <c r="DB62" s="64">
        <f>IF([1]TX_Counties_FY22_Income_Limits!DA62&gt;[1]WAIVER_TX_Counties_FY22!DB$2,[1]TX_Counties_FY22_Income_Limits!DA62,IF([1]TX_Counties_FY22_Income_Limits!DA62&lt;[1]WAIVER_TX_Counties_FY22!DB$2,[1]WAIVER_TX_Counties_FY22!DB$2,IF([1]TX_Counties_FY22_Income_Limits!DA62=[1]WAIVER_TX_Counties_FY22!DB$2,[1]TX_Counties_FY22_Income_Limits!DA62)))</f>
        <v>92124</v>
      </c>
      <c r="DC62" s="64">
        <f>IF([1]TX_Counties_FY22_Income_Limits!DB62&gt;[1]WAIVER_TX_Counties_FY22!DC$2,[1]TX_Counties_FY22_Income_Limits!DB62,IF([1]TX_Counties_FY22_Income_Limits!DB62&lt;[1]WAIVER_TX_Counties_FY22!DC$2,[1]WAIVER_TX_Counties_FY22!DC$2,IF([1]TX_Counties_FY22_Income_Limits!DB62=[1]WAIVER_TX_Counties_FY22!DC$2,[1]TX_Counties_FY22_Income_Limits!DB62)))</f>
        <v>102360</v>
      </c>
      <c r="DD62" s="64">
        <f>IF([1]TX_Counties_FY22_Income_Limits!DC62&gt;[1]WAIVER_TX_Counties_FY22!DD$2,[1]TX_Counties_FY22_Income_Limits!DC62,IF([1]TX_Counties_FY22_Income_Limits!DC62&lt;[1]WAIVER_TX_Counties_FY22!DD$2,[1]WAIVER_TX_Counties_FY22!DD$2,IF([1]TX_Counties_FY22_Income_Limits!DC62=[1]WAIVER_TX_Counties_FY22!DD$2,[1]TX_Counties_FY22_Income_Limits!DC62)))</f>
        <v>110548.8</v>
      </c>
      <c r="DE62" s="64">
        <f>IF([1]TX_Counties_FY22_Income_Limits!DD62&gt;[1]WAIVER_TX_Counties_FY22!DE$2,[1]TX_Counties_FY22_Income_Limits!DD62,IF([1]TX_Counties_FY22_Income_Limits!DD62&lt;[1]WAIVER_TX_Counties_FY22!DE$2,[1]WAIVER_TX_Counties_FY22!DE$2,IF([1]TX_Counties_FY22_Income_Limits!DD62=[1]WAIVER_TX_Counties_FY22!DE$2,[1]TX_Counties_FY22_Income_Limits!DD62)))</f>
        <v>118737.59999999999</v>
      </c>
      <c r="DF62" s="64">
        <f>IF([1]TX_Counties_FY22_Income_Limits!DE62&gt;[1]WAIVER_TX_Counties_FY22!DF$2,[1]TX_Counties_FY22_Income_Limits!DE62,IF([1]TX_Counties_FY22_Income_Limits!DE62&lt;[1]WAIVER_TX_Counties_FY22!DF$2,[1]WAIVER_TX_Counties_FY22!DF$2,IF([1]TX_Counties_FY22_Income_Limits!DE62=[1]WAIVER_TX_Counties_FY22!DF$2,[1]TX_Counties_FY22_Income_Limits!DE62)))</f>
        <v>126926.39999999999</v>
      </c>
      <c r="DG62" s="64">
        <f>IF([1]TX_Counties_FY22_Income_Limits!DF62&gt;[1]WAIVER_TX_Counties_FY22!DG$2,[1]TX_Counties_FY22_Income_Limits!DF62,IF([1]TX_Counties_FY22_Income_Limits!DF62&lt;[1]WAIVER_TX_Counties_FY22!DG$2,[1]WAIVER_TX_Counties_FY22!DG$2,IF([1]TX_Counties_FY22_Income_Limits!DF62=[1]WAIVER_TX_Counties_FY22!DG$2,[1]TX_Counties_FY22_Income_Limits!DF62)))</f>
        <v>135115.20000000001</v>
      </c>
      <c r="DH62" s="64">
        <f>IF([1]TX_Counties_FY22_Income_Limits!DG62&gt;[1]WAIVER_TX_Counties_FY22!DH$2,[1]TX_Counties_FY22_Income_Limits!DG62,IF([1]TX_Counties_FY22_Income_Limits!DG62&lt;[1]WAIVER_TX_Counties_FY22!DH$2,[1]WAIVER_TX_Counties_FY22!DH$2,IF([1]TX_Counties_FY22_Income_Limits!DG62=[1]WAIVER_TX_Counties_FY22!DH$2,[1]TX_Counties_FY22_Income_Limits!DG62)))</f>
        <v>143304</v>
      </c>
      <c r="DI62" s="64">
        <f>IF([1]TX_Counties_FY22_Income_Limits!DH62&gt;[1]WAIVER_TX_Counties_FY22!DI$2,[1]TX_Counties_FY22_Income_Limits!DH62,IF([1]TX_Counties_FY22_Income_Limits!DH62&lt;[1]WAIVER_TX_Counties_FY22!DI$2,[1]WAIVER_TX_Counties_FY22!DI$2,IF([1]TX_Counties_FY22_Income_Limits!DH62=[1]WAIVER_TX_Counties_FY22!DI$2,[1]TX_Counties_FY22_Income_Limits!DH62)))</f>
        <v>151492.79999999999</v>
      </c>
      <c r="DJ62" s="64">
        <f>IF([1]TX_Counties_FY22_Income_Limits!DI62&gt;[1]WAIVER_TX_Counties_FY22!DJ$2,[1]TX_Counties_FY22_Income_Limits!DI62,IF([1]TX_Counties_FY22_Income_Limits!DI62&lt;[1]WAIVER_TX_Counties_FY22!DJ$2,[1]WAIVER_TX_Counties_FY22!DJ$2,IF([1]TX_Counties_FY22_Income_Limits!DI62=[1]WAIVER_TX_Counties_FY22!DJ$2,[1]TX_Counties_FY22_Income_Limits!DI62)))</f>
        <v>159681.59999999998</v>
      </c>
      <c r="DK62" s="64">
        <f>IF([1]TX_Counties_FY22_Income_Limits!DJ62&gt;[1]WAIVER_TX_Counties_FY22!DK$2,[1]TX_Counties_FY22_Income_Limits!DJ62,IF([1]TX_Counties_FY22_Income_Limits!DJ62&lt;[1]WAIVER_TX_Counties_FY22!DK$2,[1]WAIVER_TX_Counties_FY22!DK$2,IF([1]TX_Counties_FY22_Income_Limits!DJ62=[1]WAIVER_TX_Counties_FY22!DK$2,[1]TX_Counties_FY22_Income_Limits!DJ62)))</f>
        <v>167870.39999999997</v>
      </c>
      <c r="DL62" s="64">
        <f>IF([1]TX_Counties_FY22_Income_Limits!DK62&gt;[1]WAIVER_TX_Counties_FY22!DL$2,[1]TX_Counties_FY22_Income_Limits!DK62,IF([1]TX_Counties_FY22_Income_Limits!DK62&lt;[1]WAIVER_TX_Counties_FY22!DL$2,[1]WAIVER_TX_Counties_FY22!DL$2,IF([1]TX_Counties_FY22_Income_Limits!DK62=[1]WAIVER_TX_Counties_FY22!DL$2,[1]TX_Counties_FY22_Income_Limits!DK62)))</f>
        <v>176059.19999999995</v>
      </c>
      <c r="DM62" s="64">
        <f>IF([1]TX_Counties_FY22_Income_Limits!DL62&gt;[1]WAIVER_TX_Counties_FY22!DM$2,[1]TX_Counties_FY22_Income_Limits!DL62,IF([1]TX_Counties_FY22_Income_Limits!DL62&lt;[1]WAIVER_TX_Counties_FY22!DM$2,[1]WAIVER_TX_Counties_FY22!DM$2,IF([1]TX_Counties_FY22_Income_Limits!DL62=[1]WAIVER_TX_Counties_FY22!DM$2,[1]TX_Counties_FY22_Income_Limits!DL62)))</f>
        <v>184247.99999999994</v>
      </c>
      <c r="DN62" s="64">
        <f>IF([1]TX_Counties_FY22_Income_Limits!DM62&gt;[1]WAIVER_TX_Counties_FY22!DN$2,[1]TX_Counties_FY22_Income_Limits!DM62,IF([1]TX_Counties_FY22_Income_Limits!DM62&lt;[1]WAIVER_TX_Counties_FY22!DN$2,[1]WAIVER_TX_Counties_FY22!DN$2,IF([1]TX_Counties_FY22_Income_Limits!DM62=[1]WAIVER_TX_Counties_FY22!DN$2,[1]TX_Counties_FY22_Income_Limits!DM62)))</f>
        <v>192436.79999999993</v>
      </c>
      <c r="DO62" s="64">
        <f>IF([1]TX_Counties_FY22_Income_Limits!DN62&gt;[1]WAIVER_TX_Counties_FY22!DO$2,[1]TX_Counties_FY22_Income_Limits!DN62,IF([1]TX_Counties_FY22_Income_Limits!DN62&lt;[1]WAIVER_TX_Counties_FY22!DO$2,[1]WAIVER_TX_Counties_FY22!DO$2,IF([1]TX_Counties_FY22_Income_Limits!DN62=[1]WAIVER_TX_Counties_FY22!DO$2,[1]TX_Counties_FY22_Income_Limits!DN62)))</f>
        <v>200625.59999999992</v>
      </c>
      <c r="DP62" s="64">
        <f>IF([1]TX_Counties_FY22_Income_Limits!DO62&gt;[1]WAIVER_TX_Counties_FY22!DP$2,[1]TX_Counties_FY22_Income_Limits!DO62,IF([1]TX_Counties_FY22_Income_Limits!DO62&lt;[1]WAIVER_TX_Counties_FY22!DP$2,[1]WAIVER_TX_Counties_FY22!DP$2,IF([1]TX_Counties_FY22_Income_Limits!DO62=[1]WAIVER_TX_Counties_FY22!DP$2,[1]TX_Counties_FY22_Income_Limits!DO62)))</f>
        <v>208814.39999999991</v>
      </c>
      <c r="DQ62" s="64">
        <f>IF([1]TX_Counties_FY22_Income_Limits!DP62&gt;[1]WAIVER_TX_Counties_FY22!DQ$2,[1]TX_Counties_FY22_Income_Limits!DP62,IF([1]TX_Counties_FY22_Income_Limits!DP62&lt;[1]WAIVER_TX_Counties_FY22!DQ$2,[1]WAIVER_TX_Counties_FY22!DQ$2,IF([1]TX_Counties_FY22_Income_Limits!DP62=[1]WAIVER_TX_Counties_FY22!DQ$2,[1]TX_Counties_FY22_Income_Limits!DP62)))</f>
        <v>217003.1999999999</v>
      </c>
      <c r="DR62" s="64">
        <f>IF([1]TX_Counties_FY22_Income_Limits!DQ62&gt;[1]WAIVER_TX_Counties_FY22!DR$2,[1]TX_Counties_FY22_Income_Limits!DQ62,IF([1]TX_Counties_FY22_Income_Limits!DQ62&lt;[1]WAIVER_TX_Counties_FY22!DR$2,[1]WAIVER_TX_Counties_FY22!DR$2,IF([1]TX_Counties_FY22_Income_Limits!DQ62=[1]WAIVER_TX_Counties_FY22!DR$2,[1]TX_Counties_FY22_Income_Limits!DQ62)))</f>
        <v>225191.99999999988</v>
      </c>
      <c r="DS62" s="64">
        <f>IF([1]TX_Counties_FY22_Income_Limits!DR62&gt;[1]WAIVER_TX_Counties_FY22!DS$2,[1]TX_Counties_FY22_Income_Limits!DR62,IF([1]TX_Counties_FY22_Income_Limits!DR62&lt;[1]WAIVER_TX_Counties_FY22!DS$2,[1]WAIVER_TX_Counties_FY22!DS$2,IF([1]TX_Counties_FY22_Income_Limits!DR62=[1]WAIVER_TX_Counties_FY22!DS$2,[1]TX_Counties_FY22_Income_Limits!DR62)))</f>
        <v>233380.79999999987</v>
      </c>
      <c r="DT62" s="64">
        <f>IF([1]TX_Counties_FY22_Income_Limits!DS62&gt;[1]WAIVER_TX_Counties_FY22!DT$2,[1]TX_Counties_FY22_Income_Limits!DS62,IF([1]TX_Counties_FY22_Income_Limits!DS62&lt;[1]WAIVER_TX_Counties_FY22!DT$2,[1]WAIVER_TX_Counties_FY22!DT$2,IF([1]TX_Counties_FY22_Income_Limits!DS62=[1]WAIVER_TX_Counties_FY22!DT$2,[1]TX_Counties_FY22_Income_Limits!DS62)))</f>
        <v>241569.59999999986</v>
      </c>
      <c r="DU62" s="64">
        <f>IF([1]TX_Counties_FY22_Income_Limits!DT62&gt;[1]WAIVER_TX_Counties_FY22!DU$2,[1]TX_Counties_FY22_Income_Limits!DT62,IF([1]TX_Counties_FY22_Income_Limits!DT62&lt;[1]WAIVER_TX_Counties_FY22!DU$2,[1]WAIVER_TX_Counties_FY22!DU$2,IF([1]TX_Counties_FY22_Income_Limits!DT62=[1]WAIVER_TX_Counties_FY22!DU$2,[1]TX_Counties_FY22_Income_Limits!DT62)))</f>
        <v>249758.39999999985</v>
      </c>
      <c r="DV62" s="64">
        <f>IF([1]TX_Counties_FY22_Income_Limits!DU62&gt;[1]WAIVER_TX_Counties_FY22!DV$2,[1]TX_Counties_FY22_Income_Limits!DU62,IF([1]TX_Counties_FY22_Income_Limits!DU62&lt;[1]WAIVER_TX_Counties_FY22!DV$2,[1]WAIVER_TX_Counties_FY22!DV$2,IF([1]TX_Counties_FY22_Income_Limits!DU62=[1]WAIVER_TX_Counties_FY22!DV$2,[1]TX_Counties_FY22_Income_Limits!DU62)))</f>
        <v>257947.19999999984</v>
      </c>
      <c r="DW62" s="64">
        <f>IF([1]TX_Counties_FY22_Income_Limits!DV62&gt;[1]WAIVER_TX_Counties_FY22!DW$2,[1]TX_Counties_FY22_Income_Limits!DV62,IF([1]TX_Counties_FY22_Income_Limits!DV62&lt;[1]WAIVER_TX_Counties_FY22!DW$2,[1]WAIVER_TX_Counties_FY22!DW$2,IF([1]TX_Counties_FY22_Income_Limits!DV62=[1]WAIVER_TX_Counties_FY22!DW$2,[1]TX_Counties_FY22_Income_Limits!DV62)))</f>
        <v>266135.99999999983</v>
      </c>
      <c r="DX62" s="64">
        <f>IF([1]TX_Counties_FY22_Income_Limits!DW62&gt;[1]WAIVER_TX_Counties_FY22!DX$2,[1]TX_Counties_FY22_Income_Limits!DW62,IF([1]TX_Counties_FY22_Income_Limits!DW62&lt;[1]WAIVER_TX_Counties_FY22!DX$2,[1]WAIVER_TX_Counties_FY22!DX$2,IF([1]TX_Counties_FY22_Income_Limits!DW62=[1]WAIVER_TX_Counties_FY22!DX$2,[1]TX_Counties_FY22_Income_Limits!DW62)))</f>
        <v>274324.79999999981</v>
      </c>
    </row>
    <row r="63" spans="1:129" ht="14.45">
      <c r="A63" s="61" t="s">
        <v>252</v>
      </c>
      <c r="B63" s="66" t="str">
        <f t="shared" si="5"/>
        <v>NO</v>
      </c>
      <c r="C63" s="64">
        <f>[1]TX_Counties_FY22_Income_Limits!B63</f>
        <v>97400</v>
      </c>
      <c r="D63" s="64">
        <f>IF([1]TX_Counties_FY22_Income_Limits!C63&gt;[1]WAIVER_TX_Counties_FY22!D$2,[1]TX_Counties_FY22_Income_Limits!C63,IF([1]TX_Counties_FY22_Income_Limits!C63&lt;[1]WAIVER_TX_Counties_FY22!D$2,[1]WAIVER_TX_Counties_FY22!D$2,IF([1]TX_Counties_FY22_Income_Limits!C63=[1]WAIVER_TX_Counties_FY22!D$2,[1]TX_Counties_FY22_Income_Limits!C63)))</f>
        <v>20450</v>
      </c>
      <c r="E63" s="64">
        <f>IF([1]TX_Counties_FY22_Income_Limits!D63&gt;[1]WAIVER_TX_Counties_FY22!E$2,[1]TX_Counties_FY22_Income_Limits!D63,IF([1]TX_Counties_FY22_Income_Limits!D63&lt;[1]WAIVER_TX_Counties_FY22!E$2,[1]WAIVER_TX_Counties_FY22!E$2,IF([1]TX_Counties_FY22_Income_Limits!D63=[1]WAIVER_TX_Counties_FY22!E$2,[1]TX_Counties_FY22_Income_Limits!D63)))</f>
        <v>23400</v>
      </c>
      <c r="F63" s="64">
        <f>IF([1]TX_Counties_FY22_Income_Limits!E63&gt;[1]WAIVER_TX_Counties_FY22!F$2,[1]TX_Counties_FY22_Income_Limits!E63,IF([1]TX_Counties_FY22_Income_Limits!E63&lt;[1]WAIVER_TX_Counties_FY22!F$2,[1]WAIVER_TX_Counties_FY22!F$2,IF([1]TX_Counties_FY22_Income_Limits!E63=[1]WAIVER_TX_Counties_FY22!F$2,[1]TX_Counties_FY22_Income_Limits!E63)))</f>
        <v>26300</v>
      </c>
      <c r="G63" s="64">
        <f>IF([1]TX_Counties_FY22_Income_Limits!F63&gt;[1]WAIVER_TX_Counties_FY22!G$2,[1]TX_Counties_FY22_Income_Limits!F63,IF([1]TX_Counties_FY22_Income_Limits!F63&lt;[1]WAIVER_TX_Counties_FY22!G$2,[1]WAIVER_TX_Counties_FY22!G$2,IF([1]TX_Counties_FY22_Income_Limits!F63=[1]WAIVER_TX_Counties_FY22!G$2,[1]TX_Counties_FY22_Income_Limits!F63)))</f>
        <v>29200</v>
      </c>
      <c r="H63" s="64">
        <f>IF([1]TX_Counties_FY22_Income_Limits!G63&gt;[1]WAIVER_TX_Counties_FY22!H$2,[1]TX_Counties_FY22_Income_Limits!G63,IF([1]TX_Counties_FY22_Income_Limits!G63&lt;[1]WAIVER_TX_Counties_FY22!H$2,[1]WAIVER_TX_Counties_FY22!H$2,IF([1]TX_Counties_FY22_Income_Limits!G63=[1]WAIVER_TX_Counties_FY22!H$2,[1]TX_Counties_FY22_Income_Limits!G63)))</f>
        <v>32470</v>
      </c>
      <c r="I63" s="64">
        <f>IF([1]TX_Counties_FY22_Income_Limits!H63&gt;[1]WAIVER_TX_Counties_FY22!I$2,[1]TX_Counties_FY22_Income_Limits!H63,IF([1]TX_Counties_FY22_Income_Limits!H63&lt;[1]WAIVER_TX_Counties_FY22!I$2,[1]WAIVER_TX_Counties_FY22!I$2,IF([1]TX_Counties_FY22_Income_Limits!H63=[1]WAIVER_TX_Counties_FY22!I$2,[1]TX_Counties_FY22_Income_Limits!H63)))</f>
        <v>37190</v>
      </c>
      <c r="J63" s="64">
        <f>IF([1]TX_Counties_FY22_Income_Limits!I63&gt;[1]WAIVER_TX_Counties_FY22!J$2,[1]TX_Counties_FY22_Income_Limits!I63,IF([1]TX_Counties_FY22_Income_Limits!I63&lt;[1]WAIVER_TX_Counties_FY22!J$2,[1]WAIVER_TX_Counties_FY22!J$2,IF([1]TX_Counties_FY22_Income_Limits!I63=[1]WAIVER_TX_Counties_FY22!J$2,[1]TX_Counties_FY22_Income_Limits!I63)))</f>
        <v>41910</v>
      </c>
      <c r="K63" s="64">
        <f>IF([1]TX_Counties_FY22_Income_Limits!J63&gt;[1]WAIVER_TX_Counties_FY22!K$2,[1]TX_Counties_FY22_Income_Limits!J63,IF([1]TX_Counties_FY22_Income_Limits!J63&lt;[1]WAIVER_TX_Counties_FY22!K$2,[1]WAIVER_TX_Counties_FY22!K$2,IF([1]TX_Counties_FY22_Income_Limits!J63=[1]WAIVER_TX_Counties_FY22!K$2,[1]TX_Counties_FY22_Income_Limits!J63)))</f>
        <v>46630</v>
      </c>
      <c r="L63" s="64">
        <f>IF([1]TX_Counties_FY22_Income_Limits!K63&gt;[1]WAIVER_TX_Counties_FY22!L$2,[1]TX_Counties_FY22_Income_Limits!K63,IF([1]TX_Counties_FY22_Income_Limits!K63&lt;[1]WAIVER_TX_Counties_FY22!L$2,[1]WAIVER_TX_Counties_FY22!L$2,IF([1]TX_Counties_FY22_Income_Limits!K63=[1]WAIVER_TX_Counties_FY22!L$2,[1]TX_Counties_FY22_Income_Limits!K63)))</f>
        <v>68180</v>
      </c>
      <c r="M63" s="64">
        <f>IF([1]TX_Counties_FY22_Income_Limits!L63&gt;[1]WAIVER_TX_Counties_FY22!M$2,[1]TX_Counties_FY22_Income_Limits!L63,IF([1]TX_Counties_FY22_Income_Limits!L63&lt;[1]WAIVER_TX_Counties_FY22!M$2,[1]WAIVER_TX_Counties_FY22!M$2,IF([1]TX_Counties_FY22_Income_Limits!L63=[1]WAIVER_TX_Counties_FY22!M$2,[1]TX_Counties_FY22_Income_Limits!L63)))</f>
        <v>72076</v>
      </c>
      <c r="N63" s="64">
        <f>IF([1]TX_Counties_FY22_Income_Limits!M63&gt;[1]WAIVER_TX_Counties_FY22!N$2,[1]TX_Counties_FY22_Income_Limits!M63,IF([1]TX_Counties_FY22_Income_Limits!M63&lt;[1]WAIVER_TX_Counties_FY22!N$2,[1]WAIVER_TX_Counties_FY22!N$2,IF([1]TX_Counties_FY22_Income_Limits!M63=[1]WAIVER_TX_Counties_FY22!N$2,[1]TX_Counties_FY22_Income_Limits!M63)))</f>
        <v>75972</v>
      </c>
      <c r="O63" s="64">
        <f>IF([1]TX_Counties_FY22_Income_Limits!N63&gt;[1]WAIVER_TX_Counties_FY22!O$2,[1]TX_Counties_FY22_Income_Limits!N63,IF([1]TX_Counties_FY22_Income_Limits!N63&lt;[1]WAIVER_TX_Counties_FY22!O$2,[1]WAIVER_TX_Counties_FY22!O$2,IF([1]TX_Counties_FY22_Income_Limits!N63=[1]WAIVER_TX_Counties_FY22!O$2,[1]TX_Counties_FY22_Income_Limits!N63)))</f>
        <v>79868</v>
      </c>
      <c r="P63" s="64">
        <f>IF([1]TX_Counties_FY22_Income_Limits!O63&gt;[1]WAIVER_TX_Counties_FY22!P$2,[1]TX_Counties_FY22_Income_Limits!O63,IF([1]TX_Counties_FY22_Income_Limits!O63&lt;[1]WAIVER_TX_Counties_FY22!P$2,[1]WAIVER_TX_Counties_FY22!P$2,IF([1]TX_Counties_FY22_Income_Limits!O63=[1]WAIVER_TX_Counties_FY22!P$2,[1]TX_Counties_FY22_Income_Limits!O63)))</f>
        <v>83764</v>
      </c>
      <c r="Q63" s="64">
        <f>IF([1]TX_Counties_FY22_Income_Limits!P63&gt;[1]WAIVER_TX_Counties_FY22!Q$2,[1]TX_Counties_FY22_Income_Limits!P63,IF([1]TX_Counties_FY22_Income_Limits!P63&lt;[1]WAIVER_TX_Counties_FY22!Q$2,[1]WAIVER_TX_Counties_FY22!Q$2,IF([1]TX_Counties_FY22_Income_Limits!P63=[1]WAIVER_TX_Counties_FY22!Q$2,[1]TX_Counties_FY22_Income_Limits!P63)))</f>
        <v>87660</v>
      </c>
      <c r="R63" s="64">
        <f>IF([1]TX_Counties_FY22_Income_Limits!Q63&gt;[1]WAIVER_TX_Counties_FY22!R$2,[1]TX_Counties_FY22_Income_Limits!Q63,IF([1]TX_Counties_FY22_Income_Limits!Q63&lt;[1]WAIVER_TX_Counties_FY22!R$2,[1]WAIVER_TX_Counties_FY22!R$2,IF([1]TX_Counties_FY22_Income_Limits!Q63=[1]WAIVER_TX_Counties_FY22!R$2,[1]TX_Counties_FY22_Income_Limits!Q63)))</f>
        <v>91556</v>
      </c>
      <c r="S63" s="64">
        <f>IF([1]TX_Counties_FY22_Income_Limits!R63&gt;[1]WAIVER_TX_Counties_FY22!S$2,[1]TX_Counties_FY22_Income_Limits!R63,IF([1]TX_Counties_FY22_Income_Limits!R63&lt;[1]WAIVER_TX_Counties_FY22!S$2,[1]WAIVER_TX_Counties_FY22!S$2,IF([1]TX_Counties_FY22_Income_Limits!R63=[1]WAIVER_TX_Counties_FY22!S$2,[1]TX_Counties_FY22_Income_Limits!R63)))</f>
        <v>95452</v>
      </c>
      <c r="T63" s="64">
        <f>IF([1]TX_Counties_FY22_Income_Limits!S63&gt;[1]WAIVER_TX_Counties_FY22!T$2,[1]TX_Counties_FY22_Income_Limits!S63,IF([1]TX_Counties_FY22_Income_Limits!S63&lt;[1]WAIVER_TX_Counties_FY22!T$2,[1]WAIVER_TX_Counties_FY22!T$2,IF([1]TX_Counties_FY22_Income_Limits!S63=[1]WAIVER_TX_Counties_FY22!T$2,[1]TX_Counties_FY22_Income_Limits!S63)))</f>
        <v>99348</v>
      </c>
      <c r="U63" s="64">
        <f>IF([1]TX_Counties_FY22_Income_Limits!T63&gt;[1]WAIVER_TX_Counties_FY22!U$2,[1]TX_Counties_FY22_Income_Limits!T63,IF([1]TX_Counties_FY22_Income_Limits!T63&lt;[1]WAIVER_TX_Counties_FY22!U$2,[1]WAIVER_TX_Counties_FY22!U$2,IF([1]TX_Counties_FY22_Income_Limits!T63=[1]WAIVER_TX_Counties_FY22!U$2,[1]TX_Counties_FY22_Income_Limits!T63)))</f>
        <v>103244</v>
      </c>
      <c r="V63" s="64">
        <f>IF([1]TX_Counties_FY22_Income_Limits!U63&gt;[1]WAIVER_TX_Counties_FY22!V$2,[1]TX_Counties_FY22_Income_Limits!U63,IF([1]TX_Counties_FY22_Income_Limits!U63&lt;[1]WAIVER_TX_Counties_FY22!V$2,[1]WAIVER_TX_Counties_FY22!V$2,IF([1]TX_Counties_FY22_Income_Limits!U63=[1]WAIVER_TX_Counties_FY22!V$2,[1]TX_Counties_FY22_Income_Limits!U63)))</f>
        <v>107140</v>
      </c>
      <c r="W63" s="64">
        <f>IF([1]TX_Counties_FY22_Income_Limits!V63&gt;[1]WAIVER_TX_Counties_FY22!W$2,[1]TX_Counties_FY22_Income_Limits!V63,IF([1]TX_Counties_FY22_Income_Limits!V63&lt;[1]WAIVER_TX_Counties_FY22!W$2,[1]WAIVER_TX_Counties_FY22!W$2,IF([1]TX_Counties_FY22_Income_Limits!V63=[1]WAIVER_TX_Counties_FY22!W$2,[1]TX_Counties_FY22_Income_Limits!V63)))</f>
        <v>111036</v>
      </c>
      <c r="X63" s="64">
        <f>IF([1]TX_Counties_FY22_Income_Limits!W63&gt;[1]WAIVER_TX_Counties_FY22!X$2,[1]TX_Counties_FY22_Income_Limits!W63,IF([1]TX_Counties_FY22_Income_Limits!W63&lt;[1]WAIVER_TX_Counties_FY22!X$2,[1]WAIVER_TX_Counties_FY22!X$2,IF([1]TX_Counties_FY22_Income_Limits!W63=[1]WAIVER_TX_Counties_FY22!X$2,[1]TX_Counties_FY22_Income_Limits!W63)))</f>
        <v>114932</v>
      </c>
      <c r="Y63" s="64">
        <f>IF([1]TX_Counties_FY22_Income_Limits!X63&gt;[1]WAIVER_TX_Counties_FY22!Y$2,[1]TX_Counties_FY22_Income_Limits!X63,IF([1]TX_Counties_FY22_Income_Limits!X63&lt;[1]WAIVER_TX_Counties_FY22!Y$2,[1]WAIVER_TX_Counties_FY22!Y$2,IF([1]TX_Counties_FY22_Income_Limits!X63=[1]WAIVER_TX_Counties_FY22!Y$2,[1]TX_Counties_FY22_Income_Limits!X63)))</f>
        <v>118828</v>
      </c>
      <c r="Z63" s="64">
        <f>IF([1]TX_Counties_FY22_Income_Limits!Y63&gt;[1]WAIVER_TX_Counties_FY22!Z$2,[1]TX_Counties_FY22_Income_Limits!Y63,IF([1]TX_Counties_FY22_Income_Limits!Y63&lt;[1]WAIVER_TX_Counties_FY22!Z$2,[1]WAIVER_TX_Counties_FY22!Z$2,IF([1]TX_Counties_FY22_Income_Limits!Y63=[1]WAIVER_TX_Counties_FY22!Z$2,[1]TX_Counties_FY22_Income_Limits!Y63)))</f>
        <v>122724</v>
      </c>
      <c r="AA63" s="64">
        <f>IF([1]TX_Counties_FY22_Income_Limits!Z63&gt;[1]WAIVER_TX_Counties_FY22!AA$2,[1]TX_Counties_FY22_Income_Limits!Z63,IF([1]TX_Counties_FY22_Income_Limits!Z63&lt;[1]WAIVER_TX_Counties_FY22!AA$2,[1]WAIVER_TX_Counties_FY22!AA$2,IF([1]TX_Counties_FY22_Income_Limits!Z63=[1]WAIVER_TX_Counties_FY22!AA$2,[1]TX_Counties_FY22_Income_Limits!Z63)))</f>
        <v>126620</v>
      </c>
      <c r="AB63" s="64">
        <f>IF([1]TX_Counties_FY22_Income_Limits!AA63&gt;[1]WAIVER_TX_Counties_FY22!AB$2,[1]TX_Counties_FY22_Income_Limits!AA63,IF([1]TX_Counties_FY22_Income_Limits!AA63&lt;[1]WAIVER_TX_Counties_FY22!AB$2,[1]WAIVER_TX_Counties_FY22!AB$2,IF([1]TX_Counties_FY22_Income_Limits!AA63=[1]WAIVER_TX_Counties_FY22!AB$2,[1]TX_Counties_FY22_Income_Limits!AA63)))</f>
        <v>130516</v>
      </c>
      <c r="AC63" s="64">
        <f>IF([1]TX_Counties_FY22_Income_Limits!AB63&gt;[1]WAIVER_TX_Counties_FY22!AC$2,[1]TX_Counties_FY22_Income_Limits!AB63,IF([1]TX_Counties_FY22_Income_Limits!AB63&lt;[1]WAIVER_TX_Counties_FY22!AC$2,[1]WAIVER_TX_Counties_FY22!AC$2,IF([1]TX_Counties_FY22_Income_Limits!AB63=[1]WAIVER_TX_Counties_FY22!AC$2,[1]TX_Counties_FY22_Income_Limits!AB63)))</f>
        <v>34100</v>
      </c>
      <c r="AD63" s="64">
        <f>IF([1]TX_Counties_FY22_Income_Limits!AC63&gt;[1]WAIVER_TX_Counties_FY22!AD$2,[1]TX_Counties_FY22_Income_Limits!AC63,IF([1]TX_Counties_FY22_Income_Limits!AC63&lt;[1]WAIVER_TX_Counties_FY22!AD$2,[1]WAIVER_TX_Counties_FY22!AD$2,IF([1]TX_Counties_FY22_Income_Limits!AC63=[1]WAIVER_TX_Counties_FY22!AD$2,[1]TX_Counties_FY22_Income_Limits!AC63)))</f>
        <v>39000</v>
      </c>
      <c r="AE63" s="64">
        <f>IF([1]TX_Counties_FY22_Income_Limits!AD63&gt;[1]WAIVER_TX_Counties_FY22!AE$2,[1]TX_Counties_FY22_Income_Limits!AD63,IF([1]TX_Counties_FY22_Income_Limits!AD63&lt;[1]WAIVER_TX_Counties_FY22!AE$2,[1]WAIVER_TX_Counties_FY22!AE$2,IF([1]TX_Counties_FY22_Income_Limits!AD63=[1]WAIVER_TX_Counties_FY22!AE$2,[1]TX_Counties_FY22_Income_Limits!AD63)))</f>
        <v>43850</v>
      </c>
      <c r="AF63" s="64">
        <f>IF([1]TX_Counties_FY22_Income_Limits!AE63&gt;[1]WAIVER_TX_Counties_FY22!AF$2,[1]TX_Counties_FY22_Income_Limits!AE63,IF([1]TX_Counties_FY22_Income_Limits!AE63&lt;[1]WAIVER_TX_Counties_FY22!AF$2,[1]WAIVER_TX_Counties_FY22!AF$2,IF([1]TX_Counties_FY22_Income_Limits!AE63=[1]WAIVER_TX_Counties_FY22!AF$2,[1]TX_Counties_FY22_Income_Limits!AE63)))</f>
        <v>48700</v>
      </c>
      <c r="AG63" s="64">
        <f>IF([1]TX_Counties_FY22_Income_Limits!AF63&gt;[1]WAIVER_TX_Counties_FY22!AG$2,[1]TX_Counties_FY22_Income_Limits!AF63,IF([1]TX_Counties_FY22_Income_Limits!AF63&lt;[1]WAIVER_TX_Counties_FY22!AG$2,[1]WAIVER_TX_Counties_FY22!AG$2,IF([1]TX_Counties_FY22_Income_Limits!AF63=[1]WAIVER_TX_Counties_FY22!AG$2,[1]TX_Counties_FY22_Income_Limits!AF63)))</f>
        <v>52600</v>
      </c>
      <c r="AH63" s="64">
        <f>IF([1]TX_Counties_FY22_Income_Limits!AG63&gt;[1]WAIVER_TX_Counties_FY22!AH$2,[1]TX_Counties_FY22_Income_Limits!AG63,IF([1]TX_Counties_FY22_Income_Limits!AG63&lt;[1]WAIVER_TX_Counties_FY22!AH$2,[1]WAIVER_TX_Counties_FY22!AH$2,IF([1]TX_Counties_FY22_Income_Limits!AG63=[1]WAIVER_TX_Counties_FY22!AH$2,[1]TX_Counties_FY22_Income_Limits!AG63)))</f>
        <v>56500</v>
      </c>
      <c r="AI63" s="64">
        <f>IF([1]TX_Counties_FY22_Income_Limits!AH63&gt;[1]WAIVER_TX_Counties_FY22!AI$2,[1]TX_Counties_FY22_Income_Limits!AH63,IF([1]TX_Counties_FY22_Income_Limits!AH63&lt;[1]WAIVER_TX_Counties_FY22!AI$2,[1]WAIVER_TX_Counties_FY22!AI$2,IF([1]TX_Counties_FY22_Income_Limits!AH63=[1]WAIVER_TX_Counties_FY22!AI$2,[1]TX_Counties_FY22_Income_Limits!AH63)))</f>
        <v>60400</v>
      </c>
      <c r="AJ63" s="64">
        <f>IF([1]TX_Counties_FY22_Income_Limits!AI63&gt;[1]WAIVER_TX_Counties_FY22!AJ$2,[1]TX_Counties_FY22_Income_Limits!AI63,IF([1]TX_Counties_FY22_Income_Limits!AI63&lt;[1]WAIVER_TX_Counties_FY22!AJ$2,[1]WAIVER_TX_Counties_FY22!AJ$2,IF([1]TX_Counties_FY22_Income_Limits!AI63=[1]WAIVER_TX_Counties_FY22!AJ$2,[1]TX_Counties_FY22_Income_Limits!AI63)))</f>
        <v>64300</v>
      </c>
      <c r="AK63" s="64">
        <f>IF([1]TX_Counties_FY22_Income_Limits!AJ63&gt;[1]WAIVER_TX_Counties_FY22!AK$2,[1]TX_Counties_FY22_Income_Limits!AJ63,IF([1]TX_Counties_FY22_Income_Limits!AJ63&lt;[1]WAIVER_TX_Counties_FY22!AK$2,[1]WAIVER_TX_Counties_FY22!AK$2,IF([1]TX_Counties_FY22_Income_Limits!AJ63=[1]WAIVER_TX_Counties_FY22!AK$2,[1]TX_Counties_FY22_Income_Limits!AJ63)))</f>
        <v>68180</v>
      </c>
      <c r="AL63" s="64">
        <f>IF([1]TX_Counties_FY22_Income_Limits!AK63&gt;[1]WAIVER_TX_Counties_FY22!AL$2,[1]TX_Counties_FY22_Income_Limits!AK63,IF([1]TX_Counties_FY22_Income_Limits!AK63&lt;[1]WAIVER_TX_Counties_FY22!AL$2,[1]WAIVER_TX_Counties_FY22!AL$2,IF([1]TX_Counties_FY22_Income_Limits!AK63=[1]WAIVER_TX_Counties_FY22!AL$2,[1]TX_Counties_FY22_Income_Limits!AK63)))</f>
        <v>72076</v>
      </c>
      <c r="AM63" s="64">
        <f>IF([1]TX_Counties_FY22_Income_Limits!AL63&gt;[1]WAIVER_TX_Counties_FY22!AM$2,[1]TX_Counties_FY22_Income_Limits!AL63,IF([1]TX_Counties_FY22_Income_Limits!AL63&lt;[1]WAIVER_TX_Counties_FY22!AM$2,[1]WAIVER_TX_Counties_FY22!AM$2,IF([1]TX_Counties_FY22_Income_Limits!AL63=[1]WAIVER_TX_Counties_FY22!AM$2,[1]TX_Counties_FY22_Income_Limits!AL63)))</f>
        <v>75972</v>
      </c>
      <c r="AN63" s="64">
        <f>IF([1]TX_Counties_FY22_Income_Limits!AM63&gt;[1]WAIVER_TX_Counties_FY22!AN$2,[1]TX_Counties_FY22_Income_Limits!AM63,IF([1]TX_Counties_FY22_Income_Limits!AM63&lt;[1]WAIVER_TX_Counties_FY22!AN$2,[1]WAIVER_TX_Counties_FY22!AN$2,IF([1]TX_Counties_FY22_Income_Limits!AM63=[1]WAIVER_TX_Counties_FY22!AN$2,[1]TX_Counties_FY22_Income_Limits!AM63)))</f>
        <v>79868</v>
      </c>
      <c r="AO63" s="64">
        <f>IF([1]TX_Counties_FY22_Income_Limits!AN63&gt;[1]WAIVER_TX_Counties_FY22!AO$2,[1]TX_Counties_FY22_Income_Limits!AN63,IF([1]TX_Counties_FY22_Income_Limits!AN63&lt;[1]WAIVER_TX_Counties_FY22!AO$2,[1]WAIVER_TX_Counties_FY22!AO$2,IF([1]TX_Counties_FY22_Income_Limits!AN63=[1]WAIVER_TX_Counties_FY22!AO$2,[1]TX_Counties_FY22_Income_Limits!AN63)))</f>
        <v>83764</v>
      </c>
      <c r="AP63" s="64">
        <f>IF([1]TX_Counties_FY22_Income_Limits!AO63&gt;[1]WAIVER_TX_Counties_FY22!AP$2,[1]TX_Counties_FY22_Income_Limits!AO63,IF([1]TX_Counties_FY22_Income_Limits!AO63&lt;[1]WAIVER_TX_Counties_FY22!AP$2,[1]WAIVER_TX_Counties_FY22!AP$2,IF([1]TX_Counties_FY22_Income_Limits!AO63=[1]WAIVER_TX_Counties_FY22!AP$2,[1]TX_Counties_FY22_Income_Limits!AO63)))</f>
        <v>87660</v>
      </c>
      <c r="AQ63" s="64">
        <f>IF([1]TX_Counties_FY22_Income_Limits!AP63&gt;[1]WAIVER_TX_Counties_FY22!AQ$2,[1]TX_Counties_FY22_Income_Limits!AP63,IF([1]TX_Counties_FY22_Income_Limits!AP63&lt;[1]WAIVER_TX_Counties_FY22!AQ$2,[1]WAIVER_TX_Counties_FY22!AQ$2,IF([1]TX_Counties_FY22_Income_Limits!AP63=[1]WAIVER_TX_Counties_FY22!AQ$2,[1]TX_Counties_FY22_Income_Limits!AP63)))</f>
        <v>91556</v>
      </c>
      <c r="AR63" s="64">
        <f>IF([1]TX_Counties_FY22_Income_Limits!AQ63&gt;[1]WAIVER_TX_Counties_FY22!AR$2,[1]TX_Counties_FY22_Income_Limits!AQ63,IF([1]TX_Counties_FY22_Income_Limits!AQ63&lt;[1]WAIVER_TX_Counties_FY22!AR$2,[1]WAIVER_TX_Counties_FY22!AR$2,IF([1]TX_Counties_FY22_Income_Limits!AQ63=[1]WAIVER_TX_Counties_FY22!AR$2,[1]TX_Counties_FY22_Income_Limits!AQ63)))</f>
        <v>95452</v>
      </c>
      <c r="AS63" s="64">
        <f>IF([1]TX_Counties_FY22_Income_Limits!AR63&gt;[1]WAIVER_TX_Counties_FY22!AS$2,[1]TX_Counties_FY22_Income_Limits!AR63,IF([1]TX_Counties_FY22_Income_Limits!AR63&lt;[1]WAIVER_TX_Counties_FY22!AS$2,[1]WAIVER_TX_Counties_FY22!AS$2,IF([1]TX_Counties_FY22_Income_Limits!AR63=[1]WAIVER_TX_Counties_FY22!AS$2,[1]TX_Counties_FY22_Income_Limits!AR63)))</f>
        <v>99348</v>
      </c>
      <c r="AT63" s="64">
        <f>IF([1]TX_Counties_FY22_Income_Limits!AS63&gt;[1]WAIVER_TX_Counties_FY22!AT$2,[1]TX_Counties_FY22_Income_Limits!AS63,IF([1]TX_Counties_FY22_Income_Limits!AS63&lt;[1]WAIVER_TX_Counties_FY22!AT$2,[1]WAIVER_TX_Counties_FY22!AT$2,IF([1]TX_Counties_FY22_Income_Limits!AS63=[1]WAIVER_TX_Counties_FY22!AT$2,[1]TX_Counties_FY22_Income_Limits!AS63)))</f>
        <v>103244</v>
      </c>
      <c r="AU63" s="64">
        <f>IF([1]TX_Counties_FY22_Income_Limits!AT63&gt;[1]WAIVER_TX_Counties_FY22!AU$2,[1]TX_Counties_FY22_Income_Limits!AT63,IF([1]TX_Counties_FY22_Income_Limits!AT63&lt;[1]WAIVER_TX_Counties_FY22!AU$2,[1]WAIVER_TX_Counties_FY22!AU$2,IF([1]TX_Counties_FY22_Income_Limits!AT63=[1]WAIVER_TX_Counties_FY22!AU$2,[1]TX_Counties_FY22_Income_Limits!AT63)))</f>
        <v>107140</v>
      </c>
      <c r="AV63" s="64">
        <f>IF([1]TX_Counties_FY22_Income_Limits!AU63&gt;[1]WAIVER_TX_Counties_FY22!AV$2,[1]TX_Counties_FY22_Income_Limits!AU63,IF([1]TX_Counties_FY22_Income_Limits!AU63&lt;[1]WAIVER_TX_Counties_FY22!AV$2,[1]WAIVER_TX_Counties_FY22!AV$2,IF([1]TX_Counties_FY22_Income_Limits!AU63=[1]WAIVER_TX_Counties_FY22!AV$2,[1]TX_Counties_FY22_Income_Limits!AU63)))</f>
        <v>111036</v>
      </c>
      <c r="AW63" s="64">
        <f>IF([1]TX_Counties_FY22_Income_Limits!AV63&gt;[1]WAIVER_TX_Counties_FY22!AW$2,[1]TX_Counties_FY22_Income_Limits!AV63,IF([1]TX_Counties_FY22_Income_Limits!AV63&lt;[1]WAIVER_TX_Counties_FY22!AW$2,[1]WAIVER_TX_Counties_FY22!AW$2,IF([1]TX_Counties_FY22_Income_Limits!AV63=[1]WAIVER_TX_Counties_FY22!AW$2,[1]TX_Counties_FY22_Income_Limits!AV63)))</f>
        <v>114932</v>
      </c>
      <c r="AX63" s="64">
        <f>IF([1]TX_Counties_FY22_Income_Limits!AW63&gt;[1]WAIVER_TX_Counties_FY22!AX$2,[1]TX_Counties_FY22_Income_Limits!AW63,IF([1]TX_Counties_FY22_Income_Limits!AW63&lt;[1]WAIVER_TX_Counties_FY22!AX$2,[1]WAIVER_TX_Counties_FY22!AX$2,IF([1]TX_Counties_FY22_Income_Limits!AW63=[1]WAIVER_TX_Counties_FY22!AX$2,[1]TX_Counties_FY22_Income_Limits!AW63)))</f>
        <v>118828</v>
      </c>
      <c r="AY63" s="64">
        <f>IF([1]TX_Counties_FY22_Income_Limits!AX63&gt;[1]WAIVER_TX_Counties_FY22!AY$2,[1]TX_Counties_FY22_Income_Limits!AX63,IF([1]TX_Counties_FY22_Income_Limits!AX63&lt;[1]WAIVER_TX_Counties_FY22!AY$2,[1]WAIVER_TX_Counties_FY22!AY$2,IF([1]TX_Counties_FY22_Income_Limits!AX63=[1]WAIVER_TX_Counties_FY22!AY$2,[1]TX_Counties_FY22_Income_Limits!AX63)))</f>
        <v>122724</v>
      </c>
      <c r="AZ63" s="64">
        <f>IF([1]TX_Counties_FY22_Income_Limits!AY63&gt;[1]WAIVER_TX_Counties_FY22!AZ$2,[1]TX_Counties_FY22_Income_Limits!AY63,IF([1]TX_Counties_FY22_Income_Limits!AY63&lt;[1]WAIVER_TX_Counties_FY22!AZ$2,[1]WAIVER_TX_Counties_FY22!AZ$2,IF([1]TX_Counties_FY22_Income_Limits!AY63=[1]WAIVER_TX_Counties_FY22!AZ$2,[1]TX_Counties_FY22_Income_Limits!AY63)))</f>
        <v>126620</v>
      </c>
      <c r="BA63" s="64">
        <f>IF([1]TX_Counties_FY22_Income_Limits!AZ63&gt;[1]WAIVER_TX_Counties_FY22!BA$2,[1]TX_Counties_FY22_Income_Limits!AZ63,IF([1]TX_Counties_FY22_Income_Limits!AZ63&lt;[1]WAIVER_TX_Counties_FY22!BA$2,[1]WAIVER_TX_Counties_FY22!BA$2,IF([1]TX_Counties_FY22_Income_Limits!AZ63=[1]WAIVER_TX_Counties_FY22!BA$2,[1]TX_Counties_FY22_Income_Limits!AZ63)))</f>
        <v>130516</v>
      </c>
      <c r="BB63" s="64">
        <f>IF([1]TX_Counties_FY22_Income_Limits!BA63&gt;[1]WAIVER_TX_Counties_FY22!BB$2,[1]TX_Counties_FY22_Income_Limits!BA63,IF([1]TX_Counties_FY22_Income_Limits!BA63&lt;[1]WAIVER_TX_Counties_FY22!BB$2,[1]WAIVER_TX_Counties_FY22!BB$2,IF([1]TX_Counties_FY22_Income_Limits!BA63=[1]WAIVER_TX_Counties_FY22!BB$2,[1]TX_Counties_FY22_Income_Limits!BA63)))</f>
        <v>54550</v>
      </c>
      <c r="BC63" s="64">
        <f>IF([1]TX_Counties_FY22_Income_Limits!BB63&gt;[1]WAIVER_TX_Counties_FY22!BC$2,[1]TX_Counties_FY22_Income_Limits!BB63,IF([1]TX_Counties_FY22_Income_Limits!BB63&lt;[1]WAIVER_TX_Counties_FY22!BC$2,[1]WAIVER_TX_Counties_FY22!BC$2,IF([1]TX_Counties_FY22_Income_Limits!BB63=[1]WAIVER_TX_Counties_FY22!BC$2,[1]TX_Counties_FY22_Income_Limits!BB63)))</f>
        <v>62350</v>
      </c>
      <c r="BD63" s="64">
        <f>IF([1]TX_Counties_FY22_Income_Limits!BC63&gt;[1]WAIVER_TX_Counties_FY22!BD$2,[1]TX_Counties_FY22_Income_Limits!BC63,IF([1]TX_Counties_FY22_Income_Limits!BC63&lt;[1]WAIVER_TX_Counties_FY22!BD$2,[1]WAIVER_TX_Counties_FY22!BD$2,IF([1]TX_Counties_FY22_Income_Limits!BC63=[1]WAIVER_TX_Counties_FY22!BD$2,[1]TX_Counties_FY22_Income_Limits!BC63)))</f>
        <v>70150</v>
      </c>
      <c r="BE63" s="64">
        <f>IF([1]TX_Counties_FY22_Income_Limits!BD63&gt;[1]WAIVER_TX_Counties_FY22!BE$2,[1]TX_Counties_FY22_Income_Limits!BD63,IF([1]TX_Counties_FY22_Income_Limits!BD63&lt;[1]WAIVER_TX_Counties_FY22!BE$2,[1]WAIVER_TX_Counties_FY22!BE$2,IF([1]TX_Counties_FY22_Income_Limits!BD63=[1]WAIVER_TX_Counties_FY22!BE$2,[1]TX_Counties_FY22_Income_Limits!BD63)))</f>
        <v>77900</v>
      </c>
      <c r="BF63" s="64">
        <f>IF([1]TX_Counties_FY22_Income_Limits!BE63&gt;[1]WAIVER_TX_Counties_FY22!BF$2,[1]TX_Counties_FY22_Income_Limits!BE63,IF([1]TX_Counties_FY22_Income_Limits!BE63&lt;[1]WAIVER_TX_Counties_FY22!BF$2,[1]WAIVER_TX_Counties_FY22!BF$2,IF([1]TX_Counties_FY22_Income_Limits!BE63=[1]WAIVER_TX_Counties_FY22!BF$2,[1]TX_Counties_FY22_Income_Limits!BE63)))</f>
        <v>84150</v>
      </c>
      <c r="BG63" s="64">
        <f>IF([1]TX_Counties_FY22_Income_Limits!BF63&gt;[1]WAIVER_TX_Counties_FY22!BG$2,[1]TX_Counties_FY22_Income_Limits!BF63,IF([1]TX_Counties_FY22_Income_Limits!BF63&lt;[1]WAIVER_TX_Counties_FY22!BG$2,[1]WAIVER_TX_Counties_FY22!BG$2,IF([1]TX_Counties_FY22_Income_Limits!BF63=[1]WAIVER_TX_Counties_FY22!BG$2,[1]TX_Counties_FY22_Income_Limits!BF63)))</f>
        <v>90400</v>
      </c>
      <c r="BH63" s="64">
        <f>IF([1]TX_Counties_FY22_Income_Limits!BG63&gt;[1]WAIVER_TX_Counties_FY22!BH$2,[1]TX_Counties_FY22_Income_Limits!BG63,IF([1]TX_Counties_FY22_Income_Limits!BG63&lt;[1]WAIVER_TX_Counties_FY22!BH$2,[1]WAIVER_TX_Counties_FY22!BH$2,IF([1]TX_Counties_FY22_Income_Limits!BG63=[1]WAIVER_TX_Counties_FY22!BH$2,[1]TX_Counties_FY22_Income_Limits!BG63)))</f>
        <v>96600</v>
      </c>
      <c r="BI63" s="64">
        <f>IF([1]TX_Counties_FY22_Income_Limits!BH63&gt;[1]WAIVER_TX_Counties_FY22!BI$2,[1]TX_Counties_FY22_Income_Limits!BH63,IF([1]TX_Counties_FY22_Income_Limits!BH63&lt;[1]WAIVER_TX_Counties_FY22!BI$2,[1]WAIVER_TX_Counties_FY22!BI$2,IF([1]TX_Counties_FY22_Income_Limits!BH63=[1]WAIVER_TX_Counties_FY22!BI$2,[1]TX_Counties_FY22_Income_Limits!BH63)))</f>
        <v>102850</v>
      </c>
      <c r="BJ63" s="64">
        <f>IF([1]TX_Counties_FY22_Income_Limits!BI63&gt;[1]WAIVER_TX_Counties_FY22!BJ$2,[1]TX_Counties_FY22_Income_Limits!BI63,IF([1]TX_Counties_FY22_Income_Limits!BI63&lt;[1]WAIVER_TX_Counties_FY22!BJ$2,[1]WAIVER_TX_Counties_FY22!BJ$2,IF([1]TX_Counties_FY22_Income_Limits!BI63=[1]WAIVER_TX_Counties_FY22!BJ$2,[1]TX_Counties_FY22_Income_Limits!BI63)))</f>
        <v>109060</v>
      </c>
      <c r="BK63" s="64">
        <f>IF([1]TX_Counties_FY22_Income_Limits!BJ63&gt;[1]WAIVER_TX_Counties_FY22!BK$2,[1]TX_Counties_FY22_Income_Limits!BJ63,IF([1]TX_Counties_FY22_Income_Limits!BJ63&lt;[1]WAIVER_TX_Counties_FY22!BK$2,[1]WAIVER_TX_Counties_FY22!BK$2,IF([1]TX_Counties_FY22_Income_Limits!BJ63=[1]WAIVER_TX_Counties_FY22!BK$2,[1]TX_Counties_FY22_Income_Limits!BJ63)))</f>
        <v>115292</v>
      </c>
      <c r="BL63" s="64">
        <f>IF([1]TX_Counties_FY22_Income_Limits!BK63&gt;[1]WAIVER_TX_Counties_FY22!BL$2,[1]TX_Counties_FY22_Income_Limits!BK63,IF([1]TX_Counties_FY22_Income_Limits!BK63&lt;[1]WAIVER_TX_Counties_FY22!BL$2,[1]WAIVER_TX_Counties_FY22!BL$2,IF([1]TX_Counties_FY22_Income_Limits!BK63=[1]WAIVER_TX_Counties_FY22!BL$2,[1]TX_Counties_FY22_Income_Limits!BK63)))</f>
        <v>121524</v>
      </c>
      <c r="BM63" s="64">
        <f>IF([1]TX_Counties_FY22_Income_Limits!BL63&gt;[1]WAIVER_TX_Counties_FY22!BM$2,[1]TX_Counties_FY22_Income_Limits!BL63,IF([1]TX_Counties_FY22_Income_Limits!BL63&lt;[1]WAIVER_TX_Counties_FY22!BM$2,[1]WAIVER_TX_Counties_FY22!BM$2,IF([1]TX_Counties_FY22_Income_Limits!BL63=[1]WAIVER_TX_Counties_FY22!BM$2,[1]TX_Counties_FY22_Income_Limits!BL63)))</f>
        <v>127756</v>
      </c>
      <c r="BN63" s="64">
        <f>IF([1]TX_Counties_FY22_Income_Limits!BM63&gt;[1]WAIVER_TX_Counties_FY22!BN$2,[1]TX_Counties_FY22_Income_Limits!BM63,IF([1]TX_Counties_FY22_Income_Limits!BM63&lt;[1]WAIVER_TX_Counties_FY22!BN$2,[1]WAIVER_TX_Counties_FY22!BN$2,IF([1]TX_Counties_FY22_Income_Limits!BM63=[1]WAIVER_TX_Counties_FY22!BN$2,[1]TX_Counties_FY22_Income_Limits!BM63)))</f>
        <v>133988</v>
      </c>
      <c r="BO63" s="64">
        <f>IF([1]TX_Counties_FY22_Income_Limits!BN63&gt;[1]WAIVER_TX_Counties_FY22!BO$2,[1]TX_Counties_FY22_Income_Limits!BN63,IF([1]TX_Counties_FY22_Income_Limits!BN63&lt;[1]WAIVER_TX_Counties_FY22!BO$2,[1]WAIVER_TX_Counties_FY22!BO$2,IF([1]TX_Counties_FY22_Income_Limits!BN63=[1]WAIVER_TX_Counties_FY22!BO$2,[1]TX_Counties_FY22_Income_Limits!BN63)))</f>
        <v>140220</v>
      </c>
      <c r="BP63" s="64">
        <f>IF([1]TX_Counties_FY22_Income_Limits!BO63&gt;[1]WAIVER_TX_Counties_FY22!BP$2,[1]TX_Counties_FY22_Income_Limits!BO63,IF([1]TX_Counties_FY22_Income_Limits!BO63&lt;[1]WAIVER_TX_Counties_FY22!BP$2,[1]WAIVER_TX_Counties_FY22!BP$2,IF([1]TX_Counties_FY22_Income_Limits!BO63=[1]WAIVER_TX_Counties_FY22!BP$2,[1]TX_Counties_FY22_Income_Limits!BO63)))</f>
        <v>146452</v>
      </c>
      <c r="BQ63" s="64">
        <f>IF([1]TX_Counties_FY22_Income_Limits!BP63&gt;[1]WAIVER_TX_Counties_FY22!BQ$2,[1]TX_Counties_FY22_Income_Limits!BP63,IF([1]TX_Counties_FY22_Income_Limits!BP63&lt;[1]WAIVER_TX_Counties_FY22!BQ$2,[1]WAIVER_TX_Counties_FY22!BQ$2,IF([1]TX_Counties_FY22_Income_Limits!BP63=[1]WAIVER_TX_Counties_FY22!BQ$2,[1]TX_Counties_FY22_Income_Limits!BP63)))</f>
        <v>152684</v>
      </c>
      <c r="BR63" s="64">
        <f>IF([1]TX_Counties_FY22_Income_Limits!BQ63&gt;[1]WAIVER_TX_Counties_FY22!BR$2,[1]TX_Counties_FY22_Income_Limits!BQ63,IF([1]TX_Counties_FY22_Income_Limits!BQ63&lt;[1]WAIVER_TX_Counties_FY22!BR$2,[1]WAIVER_TX_Counties_FY22!BR$2,IF([1]TX_Counties_FY22_Income_Limits!BQ63=[1]WAIVER_TX_Counties_FY22!BR$2,[1]TX_Counties_FY22_Income_Limits!BQ63)))</f>
        <v>158916</v>
      </c>
      <c r="BS63" s="64">
        <f>IF([1]TX_Counties_FY22_Income_Limits!BR63&gt;[1]WAIVER_TX_Counties_FY22!BS$2,[1]TX_Counties_FY22_Income_Limits!BR63,IF([1]TX_Counties_FY22_Income_Limits!BR63&lt;[1]WAIVER_TX_Counties_FY22!BS$2,[1]WAIVER_TX_Counties_FY22!BS$2,IF([1]TX_Counties_FY22_Income_Limits!BR63=[1]WAIVER_TX_Counties_FY22!BS$2,[1]TX_Counties_FY22_Income_Limits!BR63)))</f>
        <v>165148</v>
      </c>
      <c r="BT63" s="64">
        <f>IF([1]TX_Counties_FY22_Income_Limits!BS63&gt;[1]WAIVER_TX_Counties_FY22!BT$2,[1]TX_Counties_FY22_Income_Limits!BS63,IF([1]TX_Counties_FY22_Income_Limits!BS63&lt;[1]WAIVER_TX_Counties_FY22!BT$2,[1]WAIVER_TX_Counties_FY22!BT$2,IF([1]TX_Counties_FY22_Income_Limits!BS63=[1]WAIVER_TX_Counties_FY22!BT$2,[1]TX_Counties_FY22_Income_Limits!BS63)))</f>
        <v>171380</v>
      </c>
      <c r="BU63" s="64">
        <f>IF([1]TX_Counties_FY22_Income_Limits!BT63&gt;[1]WAIVER_TX_Counties_FY22!BU$2,[1]TX_Counties_FY22_Income_Limits!BT63,IF([1]TX_Counties_FY22_Income_Limits!BT63&lt;[1]WAIVER_TX_Counties_FY22!BU$2,[1]WAIVER_TX_Counties_FY22!BU$2,IF([1]TX_Counties_FY22_Income_Limits!BT63=[1]WAIVER_TX_Counties_FY22!BU$2,[1]TX_Counties_FY22_Income_Limits!BT63)))</f>
        <v>177612</v>
      </c>
      <c r="BV63" s="64">
        <f>IF([1]TX_Counties_FY22_Income_Limits!BU63&gt;[1]WAIVER_TX_Counties_FY22!BV$2,[1]TX_Counties_FY22_Income_Limits!BU63,IF([1]TX_Counties_FY22_Income_Limits!BU63&lt;[1]WAIVER_TX_Counties_FY22!BV$2,[1]WAIVER_TX_Counties_FY22!BV$2,IF([1]TX_Counties_FY22_Income_Limits!BU63=[1]WAIVER_TX_Counties_FY22!BV$2,[1]TX_Counties_FY22_Income_Limits!BU63)))</f>
        <v>183844</v>
      </c>
      <c r="BW63" s="64">
        <f>IF([1]TX_Counties_FY22_Income_Limits!BV63&gt;[1]WAIVER_TX_Counties_FY22!BW$2,[1]TX_Counties_FY22_Income_Limits!BV63,IF([1]TX_Counties_FY22_Income_Limits!BV63&lt;[1]WAIVER_TX_Counties_FY22!BW$2,[1]WAIVER_TX_Counties_FY22!BW$2,IF([1]TX_Counties_FY22_Income_Limits!BV63=[1]WAIVER_TX_Counties_FY22!BW$2,[1]TX_Counties_FY22_Income_Limits!BV63)))</f>
        <v>190076</v>
      </c>
      <c r="BX63" s="64">
        <f>IF([1]TX_Counties_FY22_Income_Limits!BW63&gt;[1]WAIVER_TX_Counties_FY22!BX$2,[1]TX_Counties_FY22_Income_Limits!BW63,IF([1]TX_Counties_FY22_Income_Limits!BW63&lt;[1]WAIVER_TX_Counties_FY22!BX$2,[1]WAIVER_TX_Counties_FY22!BX$2,IF([1]TX_Counties_FY22_Income_Limits!BW63=[1]WAIVER_TX_Counties_FY22!BX$2,[1]TX_Counties_FY22_Income_Limits!BW63)))</f>
        <v>196308</v>
      </c>
      <c r="BY63" s="64">
        <f>IF([1]TX_Counties_FY22_Income_Limits!BX63&gt;[1]WAIVER_TX_Counties_FY22!BY$2,[1]TX_Counties_FY22_Income_Limits!BX63,IF([1]TX_Counties_FY22_Income_Limits!BX63&lt;[1]WAIVER_TX_Counties_FY22!BY$2,[1]WAIVER_TX_Counties_FY22!BY$2,IF([1]TX_Counties_FY22_Income_Limits!BX63=[1]WAIVER_TX_Counties_FY22!BY$2,[1]TX_Counties_FY22_Income_Limits!BX63)))</f>
        <v>202540</v>
      </c>
      <c r="BZ63" s="64">
        <f>IF([1]TX_Counties_FY22_Income_Limits!BY63&gt;[1]WAIVER_TX_Counties_FY22!BZ$2,[1]TX_Counties_FY22_Income_Limits!BY63,IF([1]TX_Counties_FY22_Income_Limits!BY63&lt;[1]WAIVER_TX_Counties_FY22!BZ$2,[1]WAIVER_TX_Counties_FY22!BZ$2,IF([1]TX_Counties_FY22_Income_Limits!BY63=[1]WAIVER_TX_Counties_FY22!BZ$2,[1]TX_Counties_FY22_Income_Limits!BY63)))</f>
        <v>208772</v>
      </c>
      <c r="CA63" s="64">
        <f>IF([1]TX_Counties_FY22_Income_Limits!BZ63&gt;[1]WAIVER_TX_Counties_FY22!CA$2,[1]TX_Counties_FY22_Income_Limits!BZ63,IF([1]TX_Counties_FY22_Income_Limits!BZ63&lt;[1]WAIVER_TX_Counties_FY22!CA$2,[1]WAIVER_TX_Counties_FY22!CA$2,IF([1]TX_Counties_FY22_Income_Limits!BZ63=[1]WAIVER_TX_Counties_FY22!CA$2,[1]TX_Counties_FY22_Income_Limits!BZ63)))</f>
        <v>68180</v>
      </c>
      <c r="CB63" s="64">
        <f>IF([1]TX_Counties_FY22_Income_Limits!CA63&gt;[1]WAIVER_TX_Counties_FY22!CB$2,[1]TX_Counties_FY22_Income_Limits!CA63,IF([1]TX_Counties_FY22_Income_Limits!CA63&lt;[1]WAIVER_TX_Counties_FY22!CB$2,[1]WAIVER_TX_Counties_FY22!CB$2,IF([1]TX_Counties_FY22_Income_Limits!CA63=[1]WAIVER_TX_Counties_FY22!CB$2,[1]TX_Counties_FY22_Income_Limits!CA63)))</f>
        <v>77920</v>
      </c>
      <c r="CC63" s="64">
        <f>IF([1]TX_Counties_FY22_Income_Limits!CB63&gt;[1]WAIVER_TX_Counties_FY22!CC$2,[1]TX_Counties_FY22_Income_Limits!CB63,IF([1]TX_Counties_FY22_Income_Limits!CB63&lt;[1]WAIVER_TX_Counties_FY22!CC$2,[1]WAIVER_TX_Counties_FY22!CC$2,IF([1]TX_Counties_FY22_Income_Limits!CB63=[1]WAIVER_TX_Counties_FY22!CC$2,[1]TX_Counties_FY22_Income_Limits!CB63)))</f>
        <v>87660</v>
      </c>
      <c r="CD63" s="64">
        <f>IF([1]TX_Counties_FY22_Income_Limits!CC63&gt;[1]WAIVER_TX_Counties_FY22!CD$2,[1]TX_Counties_FY22_Income_Limits!CC63,IF([1]TX_Counties_FY22_Income_Limits!CC63&lt;[1]WAIVER_TX_Counties_FY22!CD$2,[1]WAIVER_TX_Counties_FY22!CD$2,IF([1]TX_Counties_FY22_Income_Limits!CC63=[1]WAIVER_TX_Counties_FY22!CD$2,[1]TX_Counties_FY22_Income_Limits!CC63)))</f>
        <v>97400</v>
      </c>
      <c r="CE63" s="64">
        <f>IF([1]TX_Counties_FY22_Income_Limits!CD63&gt;[1]WAIVER_TX_Counties_FY22!CE$2,[1]TX_Counties_FY22_Income_Limits!CD63,IF([1]TX_Counties_FY22_Income_Limits!CD63&lt;[1]WAIVER_TX_Counties_FY22!CE$2,[1]WAIVER_TX_Counties_FY22!CE$2,IF([1]TX_Counties_FY22_Income_Limits!CD63=[1]WAIVER_TX_Counties_FY22!CE$2,[1]TX_Counties_FY22_Income_Limits!CD63)))</f>
        <v>105192</v>
      </c>
      <c r="CF63" s="64">
        <f>IF([1]TX_Counties_FY22_Income_Limits!CE63&gt;[1]WAIVER_TX_Counties_FY22!CF$2,[1]TX_Counties_FY22_Income_Limits!CE63,IF([1]TX_Counties_FY22_Income_Limits!CE63&lt;[1]WAIVER_TX_Counties_FY22!CF$2,[1]WAIVER_TX_Counties_FY22!CF$2,IF([1]TX_Counties_FY22_Income_Limits!CE63=[1]WAIVER_TX_Counties_FY22!CF$2,[1]TX_Counties_FY22_Income_Limits!CE63)))</f>
        <v>112983.99999999999</v>
      </c>
      <c r="CG63" s="64">
        <f>IF([1]TX_Counties_FY22_Income_Limits!CF63&gt;[1]WAIVER_TX_Counties_FY22!CG$2,[1]TX_Counties_FY22_Income_Limits!CF63,IF([1]TX_Counties_FY22_Income_Limits!CF63&lt;[1]WAIVER_TX_Counties_FY22!CG$2,[1]WAIVER_TX_Counties_FY22!CG$2,IF([1]TX_Counties_FY22_Income_Limits!CF63=[1]WAIVER_TX_Counties_FY22!CG$2,[1]TX_Counties_FY22_Income_Limits!CF63)))</f>
        <v>120776</v>
      </c>
      <c r="CH63" s="64">
        <f>IF([1]TX_Counties_FY22_Income_Limits!CG63&gt;[1]WAIVER_TX_Counties_FY22!CH$2,[1]TX_Counties_FY22_Income_Limits!CG63,IF([1]TX_Counties_FY22_Income_Limits!CG63&lt;[1]WAIVER_TX_Counties_FY22!CH$2,[1]WAIVER_TX_Counties_FY22!CH$2,IF([1]TX_Counties_FY22_Income_Limits!CG63=[1]WAIVER_TX_Counties_FY22!CH$2,[1]TX_Counties_FY22_Income_Limits!CG63)))</f>
        <v>128568</v>
      </c>
      <c r="CI63" s="64">
        <f>IF([1]TX_Counties_FY22_Income_Limits!CH63&gt;[1]WAIVER_TX_Counties_FY22!CI$2,[1]TX_Counties_FY22_Income_Limits!CH63,IF([1]TX_Counties_FY22_Income_Limits!CH63&lt;[1]WAIVER_TX_Counties_FY22!CI$2,[1]WAIVER_TX_Counties_FY22!CI$2,IF([1]TX_Counties_FY22_Income_Limits!CH63=[1]WAIVER_TX_Counties_FY22!CI$2,[1]TX_Counties_FY22_Income_Limits!CH63)))</f>
        <v>136360</v>
      </c>
      <c r="CJ63" s="64">
        <f>IF([1]TX_Counties_FY22_Income_Limits!CI63&gt;[1]WAIVER_TX_Counties_FY22!CJ$2,[1]TX_Counties_FY22_Income_Limits!CI63,IF([1]TX_Counties_FY22_Income_Limits!CI63&lt;[1]WAIVER_TX_Counties_FY22!CJ$2,[1]WAIVER_TX_Counties_FY22!CJ$2,IF([1]TX_Counties_FY22_Income_Limits!CI63=[1]WAIVER_TX_Counties_FY22!CJ$2,[1]TX_Counties_FY22_Income_Limits!CI63)))</f>
        <v>144152</v>
      </c>
      <c r="CK63" s="64">
        <f>IF([1]TX_Counties_FY22_Income_Limits!CJ63&gt;[1]WAIVER_TX_Counties_FY22!CK$2,[1]TX_Counties_FY22_Income_Limits!CJ63,IF([1]TX_Counties_FY22_Income_Limits!CJ63&lt;[1]WAIVER_TX_Counties_FY22!CK$2,[1]WAIVER_TX_Counties_FY22!CK$2,IF([1]TX_Counties_FY22_Income_Limits!CJ63=[1]WAIVER_TX_Counties_FY22!CK$2,[1]TX_Counties_FY22_Income_Limits!CJ63)))</f>
        <v>151944</v>
      </c>
      <c r="CL63" s="64">
        <f>IF([1]TX_Counties_FY22_Income_Limits!CK63&gt;[1]WAIVER_TX_Counties_FY22!CL$2,[1]TX_Counties_FY22_Income_Limits!CK63,IF([1]TX_Counties_FY22_Income_Limits!CK63&lt;[1]WAIVER_TX_Counties_FY22!CL$2,[1]WAIVER_TX_Counties_FY22!CL$2,IF([1]TX_Counties_FY22_Income_Limits!CK63=[1]WAIVER_TX_Counties_FY22!CL$2,[1]TX_Counties_FY22_Income_Limits!CK63)))</f>
        <v>159736</v>
      </c>
      <c r="CM63" s="64">
        <f>IF([1]TX_Counties_FY22_Income_Limits!CL63&gt;[1]WAIVER_TX_Counties_FY22!CM$2,[1]TX_Counties_FY22_Income_Limits!CL63,IF([1]TX_Counties_FY22_Income_Limits!CL63&lt;[1]WAIVER_TX_Counties_FY22!CM$2,[1]WAIVER_TX_Counties_FY22!CM$2,IF([1]TX_Counties_FY22_Income_Limits!CL63=[1]WAIVER_TX_Counties_FY22!CM$2,[1]TX_Counties_FY22_Income_Limits!CL63)))</f>
        <v>167528</v>
      </c>
      <c r="CN63" s="64">
        <f>IF([1]TX_Counties_FY22_Income_Limits!CM63&gt;[1]WAIVER_TX_Counties_FY22!CN$2,[1]TX_Counties_FY22_Income_Limits!CM63,IF([1]TX_Counties_FY22_Income_Limits!CM63&lt;[1]WAIVER_TX_Counties_FY22!CN$2,[1]WAIVER_TX_Counties_FY22!CN$2,IF([1]TX_Counties_FY22_Income_Limits!CM63=[1]WAIVER_TX_Counties_FY22!CN$2,[1]TX_Counties_FY22_Income_Limits!CM63)))</f>
        <v>175320</v>
      </c>
      <c r="CO63" s="64">
        <f>IF([1]TX_Counties_FY22_Income_Limits!CN63&gt;[1]WAIVER_TX_Counties_FY22!CO$2,[1]TX_Counties_FY22_Income_Limits!CN63,IF([1]TX_Counties_FY22_Income_Limits!CN63&lt;[1]WAIVER_TX_Counties_FY22!CO$2,[1]WAIVER_TX_Counties_FY22!CO$2,IF([1]TX_Counties_FY22_Income_Limits!CN63=[1]WAIVER_TX_Counties_FY22!CO$2,[1]TX_Counties_FY22_Income_Limits!CN63)))</f>
        <v>183112</v>
      </c>
      <c r="CP63" s="64">
        <f>IF([1]TX_Counties_FY22_Income_Limits!CO63&gt;[1]WAIVER_TX_Counties_FY22!CP$2,[1]TX_Counties_FY22_Income_Limits!CO63,IF([1]TX_Counties_FY22_Income_Limits!CO63&lt;[1]WAIVER_TX_Counties_FY22!CP$2,[1]WAIVER_TX_Counties_FY22!CP$2,IF([1]TX_Counties_FY22_Income_Limits!CO63=[1]WAIVER_TX_Counties_FY22!CP$2,[1]TX_Counties_FY22_Income_Limits!CO63)))</f>
        <v>190904</v>
      </c>
      <c r="CQ63" s="64">
        <f>IF([1]TX_Counties_FY22_Income_Limits!CP63&gt;[1]WAIVER_TX_Counties_FY22!CQ$2,[1]TX_Counties_FY22_Income_Limits!CP63,IF([1]TX_Counties_FY22_Income_Limits!CP63&lt;[1]WAIVER_TX_Counties_FY22!CQ$2,[1]WAIVER_TX_Counties_FY22!CQ$2,IF([1]TX_Counties_FY22_Income_Limits!CP63=[1]WAIVER_TX_Counties_FY22!CQ$2,[1]TX_Counties_FY22_Income_Limits!CP63)))</f>
        <v>198696</v>
      </c>
      <c r="CR63" s="64">
        <f>IF([1]TX_Counties_FY22_Income_Limits!CQ63&gt;[1]WAIVER_TX_Counties_FY22!CR$2,[1]TX_Counties_FY22_Income_Limits!CQ63,IF([1]TX_Counties_FY22_Income_Limits!CQ63&lt;[1]WAIVER_TX_Counties_FY22!CR$2,[1]WAIVER_TX_Counties_FY22!CR$2,IF([1]TX_Counties_FY22_Income_Limits!CQ63=[1]WAIVER_TX_Counties_FY22!CR$2,[1]TX_Counties_FY22_Income_Limits!CQ63)))</f>
        <v>206488</v>
      </c>
      <c r="CS63" s="64">
        <f>IF([1]TX_Counties_FY22_Income_Limits!CR63&gt;[1]WAIVER_TX_Counties_FY22!CS$2,[1]TX_Counties_FY22_Income_Limits!CR63,IF([1]TX_Counties_FY22_Income_Limits!CR63&lt;[1]WAIVER_TX_Counties_FY22!CS$2,[1]WAIVER_TX_Counties_FY22!CS$2,IF([1]TX_Counties_FY22_Income_Limits!CR63=[1]WAIVER_TX_Counties_FY22!CS$2,[1]TX_Counties_FY22_Income_Limits!CR63)))</f>
        <v>214280</v>
      </c>
      <c r="CT63" s="64">
        <f>IF([1]TX_Counties_FY22_Income_Limits!CS63&gt;[1]WAIVER_TX_Counties_FY22!CT$2,[1]TX_Counties_FY22_Income_Limits!CS63,IF([1]TX_Counties_FY22_Income_Limits!CS63&lt;[1]WAIVER_TX_Counties_FY22!CT$2,[1]WAIVER_TX_Counties_FY22!CT$2,IF([1]TX_Counties_FY22_Income_Limits!CS63=[1]WAIVER_TX_Counties_FY22!CT$2,[1]TX_Counties_FY22_Income_Limits!CS63)))</f>
        <v>222072</v>
      </c>
      <c r="CU63" s="64">
        <f>IF([1]TX_Counties_FY22_Income_Limits!CT63&gt;[1]WAIVER_TX_Counties_FY22!CU$2,[1]TX_Counties_FY22_Income_Limits!CT63,IF([1]TX_Counties_FY22_Income_Limits!CT63&lt;[1]WAIVER_TX_Counties_FY22!CU$2,[1]WAIVER_TX_Counties_FY22!CU$2,IF([1]TX_Counties_FY22_Income_Limits!CT63=[1]WAIVER_TX_Counties_FY22!CU$2,[1]TX_Counties_FY22_Income_Limits!CT63)))</f>
        <v>229864</v>
      </c>
      <c r="CV63" s="64">
        <f>IF([1]TX_Counties_FY22_Income_Limits!CU63&gt;[1]WAIVER_TX_Counties_FY22!CV$2,[1]TX_Counties_FY22_Income_Limits!CU63,IF([1]TX_Counties_FY22_Income_Limits!CU63&lt;[1]WAIVER_TX_Counties_FY22!CV$2,[1]WAIVER_TX_Counties_FY22!CV$2,IF([1]TX_Counties_FY22_Income_Limits!CU63=[1]WAIVER_TX_Counties_FY22!CV$2,[1]TX_Counties_FY22_Income_Limits!CU63)))</f>
        <v>237656</v>
      </c>
      <c r="CW63" s="64">
        <f>IF([1]TX_Counties_FY22_Income_Limits!CV63&gt;[1]WAIVER_TX_Counties_FY22!CW$2,[1]TX_Counties_FY22_Income_Limits!CV63,IF([1]TX_Counties_FY22_Income_Limits!CV63&lt;[1]WAIVER_TX_Counties_FY22!CW$2,[1]WAIVER_TX_Counties_FY22!CW$2,IF([1]TX_Counties_FY22_Income_Limits!CV63=[1]WAIVER_TX_Counties_FY22!CW$2,[1]TX_Counties_FY22_Income_Limits!CV63)))</f>
        <v>245448</v>
      </c>
      <c r="CX63" s="64">
        <f>IF([1]TX_Counties_FY22_Income_Limits!CW63&gt;[1]WAIVER_TX_Counties_FY22!CX$2,[1]TX_Counties_FY22_Income_Limits!CW63,IF([1]TX_Counties_FY22_Income_Limits!CW63&lt;[1]WAIVER_TX_Counties_FY22!CX$2,[1]WAIVER_TX_Counties_FY22!CX$2,IF([1]TX_Counties_FY22_Income_Limits!CW63=[1]WAIVER_TX_Counties_FY22!CX$2,[1]TX_Counties_FY22_Income_Limits!CW63)))</f>
        <v>253240</v>
      </c>
      <c r="CY63" s="64">
        <f>IF([1]TX_Counties_FY22_Income_Limits!CX63&gt;[1]WAIVER_TX_Counties_FY22!CY$2,[1]TX_Counties_FY22_Income_Limits!CX63,IF([1]TX_Counties_FY22_Income_Limits!CX63&lt;[1]WAIVER_TX_Counties_FY22!CY$2,[1]WAIVER_TX_Counties_FY22!CY$2,IF([1]TX_Counties_FY22_Income_Limits!CX63=[1]WAIVER_TX_Counties_FY22!CY$2,[1]TX_Counties_FY22_Income_Limits!CX63)))</f>
        <v>261032</v>
      </c>
      <c r="CZ63" s="64">
        <f>IF([1]TX_Counties_FY22_Income_Limits!CY63&gt;[1]WAIVER_TX_Counties_FY22!CZ$2,[1]TX_Counties_FY22_Income_Limits!CY63,IF([1]TX_Counties_FY22_Income_Limits!CY63&lt;[1]WAIVER_TX_Counties_FY22!CZ$2,[1]WAIVER_TX_Counties_FY22!CZ$2,IF([1]TX_Counties_FY22_Income_Limits!CY63=[1]WAIVER_TX_Counties_FY22!CZ$2,[1]TX_Counties_FY22_Income_Limits!CY63)))</f>
        <v>81816</v>
      </c>
      <c r="DA63" s="64">
        <f>IF([1]TX_Counties_FY22_Income_Limits!CZ63&gt;[1]WAIVER_TX_Counties_FY22!DA$2,[1]TX_Counties_FY22_Income_Limits!CZ63,IF([1]TX_Counties_FY22_Income_Limits!CZ63&lt;[1]WAIVER_TX_Counties_FY22!DA$2,[1]WAIVER_TX_Counties_FY22!DA$2,IF([1]TX_Counties_FY22_Income_Limits!CZ63=[1]WAIVER_TX_Counties_FY22!DA$2,[1]TX_Counties_FY22_Income_Limits!CZ63)))</f>
        <v>93504</v>
      </c>
      <c r="DB63" s="64">
        <f>IF([1]TX_Counties_FY22_Income_Limits!DA63&gt;[1]WAIVER_TX_Counties_FY22!DB$2,[1]TX_Counties_FY22_Income_Limits!DA63,IF([1]TX_Counties_FY22_Income_Limits!DA63&lt;[1]WAIVER_TX_Counties_FY22!DB$2,[1]WAIVER_TX_Counties_FY22!DB$2,IF([1]TX_Counties_FY22_Income_Limits!DA63=[1]WAIVER_TX_Counties_FY22!DB$2,[1]TX_Counties_FY22_Income_Limits!DA63)))</f>
        <v>105192</v>
      </c>
      <c r="DC63" s="64">
        <f>IF([1]TX_Counties_FY22_Income_Limits!DB63&gt;[1]WAIVER_TX_Counties_FY22!DC$2,[1]TX_Counties_FY22_Income_Limits!DB63,IF([1]TX_Counties_FY22_Income_Limits!DB63&lt;[1]WAIVER_TX_Counties_FY22!DC$2,[1]WAIVER_TX_Counties_FY22!DC$2,IF([1]TX_Counties_FY22_Income_Limits!DB63=[1]WAIVER_TX_Counties_FY22!DC$2,[1]TX_Counties_FY22_Income_Limits!DB63)))</f>
        <v>116880</v>
      </c>
      <c r="DD63" s="64">
        <f>IF([1]TX_Counties_FY22_Income_Limits!DC63&gt;[1]WAIVER_TX_Counties_FY22!DD$2,[1]TX_Counties_FY22_Income_Limits!DC63,IF([1]TX_Counties_FY22_Income_Limits!DC63&lt;[1]WAIVER_TX_Counties_FY22!DD$2,[1]WAIVER_TX_Counties_FY22!DD$2,IF([1]TX_Counties_FY22_Income_Limits!DC63=[1]WAIVER_TX_Counties_FY22!DD$2,[1]TX_Counties_FY22_Income_Limits!DC63)))</f>
        <v>126230.40000000001</v>
      </c>
      <c r="DE63" s="64">
        <f>IF([1]TX_Counties_FY22_Income_Limits!DD63&gt;[1]WAIVER_TX_Counties_FY22!DE$2,[1]TX_Counties_FY22_Income_Limits!DD63,IF([1]TX_Counties_FY22_Income_Limits!DD63&lt;[1]WAIVER_TX_Counties_FY22!DE$2,[1]WAIVER_TX_Counties_FY22!DE$2,IF([1]TX_Counties_FY22_Income_Limits!DD63=[1]WAIVER_TX_Counties_FY22!DE$2,[1]TX_Counties_FY22_Income_Limits!DD63)))</f>
        <v>135580.79999999999</v>
      </c>
      <c r="DF63" s="64">
        <f>IF([1]TX_Counties_FY22_Income_Limits!DE63&gt;[1]WAIVER_TX_Counties_FY22!DF$2,[1]TX_Counties_FY22_Income_Limits!DE63,IF([1]TX_Counties_FY22_Income_Limits!DE63&lt;[1]WAIVER_TX_Counties_FY22!DF$2,[1]WAIVER_TX_Counties_FY22!DF$2,IF([1]TX_Counties_FY22_Income_Limits!DE63=[1]WAIVER_TX_Counties_FY22!DF$2,[1]TX_Counties_FY22_Income_Limits!DE63)))</f>
        <v>144931.20000000001</v>
      </c>
      <c r="DG63" s="64">
        <f>IF([1]TX_Counties_FY22_Income_Limits!DF63&gt;[1]WAIVER_TX_Counties_FY22!DG$2,[1]TX_Counties_FY22_Income_Limits!DF63,IF([1]TX_Counties_FY22_Income_Limits!DF63&lt;[1]WAIVER_TX_Counties_FY22!DG$2,[1]WAIVER_TX_Counties_FY22!DG$2,IF([1]TX_Counties_FY22_Income_Limits!DF63=[1]WAIVER_TX_Counties_FY22!DG$2,[1]TX_Counties_FY22_Income_Limits!DF63)))</f>
        <v>154281.60000000001</v>
      </c>
      <c r="DH63" s="64">
        <f>IF([1]TX_Counties_FY22_Income_Limits!DG63&gt;[1]WAIVER_TX_Counties_FY22!DH$2,[1]TX_Counties_FY22_Income_Limits!DG63,IF([1]TX_Counties_FY22_Income_Limits!DG63&lt;[1]WAIVER_TX_Counties_FY22!DH$2,[1]WAIVER_TX_Counties_FY22!DH$2,IF([1]TX_Counties_FY22_Income_Limits!DG63=[1]WAIVER_TX_Counties_FY22!DH$2,[1]TX_Counties_FY22_Income_Limits!DG63)))</f>
        <v>163632</v>
      </c>
      <c r="DI63" s="64">
        <f>IF([1]TX_Counties_FY22_Income_Limits!DH63&gt;[1]WAIVER_TX_Counties_FY22!DI$2,[1]TX_Counties_FY22_Income_Limits!DH63,IF([1]TX_Counties_FY22_Income_Limits!DH63&lt;[1]WAIVER_TX_Counties_FY22!DI$2,[1]WAIVER_TX_Counties_FY22!DI$2,IF([1]TX_Counties_FY22_Income_Limits!DH63=[1]WAIVER_TX_Counties_FY22!DI$2,[1]TX_Counties_FY22_Income_Limits!DH63)))</f>
        <v>172982.39999999999</v>
      </c>
      <c r="DJ63" s="64">
        <f>IF([1]TX_Counties_FY22_Income_Limits!DI63&gt;[1]WAIVER_TX_Counties_FY22!DJ$2,[1]TX_Counties_FY22_Income_Limits!DI63,IF([1]TX_Counties_FY22_Income_Limits!DI63&lt;[1]WAIVER_TX_Counties_FY22!DJ$2,[1]WAIVER_TX_Counties_FY22!DJ$2,IF([1]TX_Counties_FY22_Income_Limits!DI63=[1]WAIVER_TX_Counties_FY22!DJ$2,[1]TX_Counties_FY22_Income_Limits!DI63)))</f>
        <v>182332.79999999999</v>
      </c>
      <c r="DK63" s="64">
        <f>IF([1]TX_Counties_FY22_Income_Limits!DJ63&gt;[1]WAIVER_TX_Counties_FY22!DK$2,[1]TX_Counties_FY22_Income_Limits!DJ63,IF([1]TX_Counties_FY22_Income_Limits!DJ63&lt;[1]WAIVER_TX_Counties_FY22!DK$2,[1]WAIVER_TX_Counties_FY22!DK$2,IF([1]TX_Counties_FY22_Income_Limits!DJ63=[1]WAIVER_TX_Counties_FY22!DK$2,[1]TX_Counties_FY22_Income_Limits!DJ63)))</f>
        <v>191683.19999999998</v>
      </c>
      <c r="DL63" s="64">
        <f>IF([1]TX_Counties_FY22_Income_Limits!DK63&gt;[1]WAIVER_TX_Counties_FY22!DL$2,[1]TX_Counties_FY22_Income_Limits!DK63,IF([1]TX_Counties_FY22_Income_Limits!DK63&lt;[1]WAIVER_TX_Counties_FY22!DL$2,[1]WAIVER_TX_Counties_FY22!DL$2,IF([1]TX_Counties_FY22_Income_Limits!DK63=[1]WAIVER_TX_Counties_FY22!DL$2,[1]TX_Counties_FY22_Income_Limits!DK63)))</f>
        <v>201033.59999999998</v>
      </c>
      <c r="DM63" s="64">
        <f>IF([1]TX_Counties_FY22_Income_Limits!DL63&gt;[1]WAIVER_TX_Counties_FY22!DM$2,[1]TX_Counties_FY22_Income_Limits!DL63,IF([1]TX_Counties_FY22_Income_Limits!DL63&lt;[1]WAIVER_TX_Counties_FY22!DM$2,[1]WAIVER_TX_Counties_FY22!DM$2,IF([1]TX_Counties_FY22_Income_Limits!DL63=[1]WAIVER_TX_Counties_FY22!DM$2,[1]TX_Counties_FY22_Income_Limits!DL63)))</f>
        <v>210383.99999999997</v>
      </c>
      <c r="DN63" s="64">
        <f>IF([1]TX_Counties_FY22_Income_Limits!DM63&gt;[1]WAIVER_TX_Counties_FY22!DN$2,[1]TX_Counties_FY22_Income_Limits!DM63,IF([1]TX_Counties_FY22_Income_Limits!DM63&lt;[1]WAIVER_TX_Counties_FY22!DN$2,[1]WAIVER_TX_Counties_FY22!DN$2,IF([1]TX_Counties_FY22_Income_Limits!DM63=[1]WAIVER_TX_Counties_FY22!DN$2,[1]TX_Counties_FY22_Income_Limits!DM63)))</f>
        <v>219734.39999999997</v>
      </c>
      <c r="DO63" s="64">
        <f>IF([1]TX_Counties_FY22_Income_Limits!DN63&gt;[1]WAIVER_TX_Counties_FY22!DO$2,[1]TX_Counties_FY22_Income_Limits!DN63,IF([1]TX_Counties_FY22_Income_Limits!DN63&lt;[1]WAIVER_TX_Counties_FY22!DO$2,[1]WAIVER_TX_Counties_FY22!DO$2,IF([1]TX_Counties_FY22_Income_Limits!DN63=[1]WAIVER_TX_Counties_FY22!DO$2,[1]TX_Counties_FY22_Income_Limits!DN63)))</f>
        <v>229084.79999999996</v>
      </c>
      <c r="DP63" s="64">
        <f>IF([1]TX_Counties_FY22_Income_Limits!DO63&gt;[1]WAIVER_TX_Counties_FY22!DP$2,[1]TX_Counties_FY22_Income_Limits!DO63,IF([1]TX_Counties_FY22_Income_Limits!DO63&lt;[1]WAIVER_TX_Counties_FY22!DP$2,[1]WAIVER_TX_Counties_FY22!DP$2,IF([1]TX_Counties_FY22_Income_Limits!DO63=[1]WAIVER_TX_Counties_FY22!DP$2,[1]TX_Counties_FY22_Income_Limits!DO63)))</f>
        <v>238435.19999999995</v>
      </c>
      <c r="DQ63" s="64">
        <f>IF([1]TX_Counties_FY22_Income_Limits!DP63&gt;[1]WAIVER_TX_Counties_FY22!DQ$2,[1]TX_Counties_FY22_Income_Limits!DP63,IF([1]TX_Counties_FY22_Income_Limits!DP63&lt;[1]WAIVER_TX_Counties_FY22!DQ$2,[1]WAIVER_TX_Counties_FY22!DQ$2,IF([1]TX_Counties_FY22_Income_Limits!DP63=[1]WAIVER_TX_Counties_FY22!DQ$2,[1]TX_Counties_FY22_Income_Limits!DP63)))</f>
        <v>247785.59999999995</v>
      </c>
      <c r="DR63" s="64">
        <f>IF([1]TX_Counties_FY22_Income_Limits!DQ63&gt;[1]WAIVER_TX_Counties_FY22!DR$2,[1]TX_Counties_FY22_Income_Limits!DQ63,IF([1]TX_Counties_FY22_Income_Limits!DQ63&lt;[1]WAIVER_TX_Counties_FY22!DR$2,[1]WAIVER_TX_Counties_FY22!DR$2,IF([1]TX_Counties_FY22_Income_Limits!DQ63=[1]WAIVER_TX_Counties_FY22!DR$2,[1]TX_Counties_FY22_Income_Limits!DQ63)))</f>
        <v>257135.99999999994</v>
      </c>
      <c r="DS63" s="64">
        <f>IF([1]TX_Counties_FY22_Income_Limits!DR63&gt;[1]WAIVER_TX_Counties_FY22!DS$2,[1]TX_Counties_FY22_Income_Limits!DR63,IF([1]TX_Counties_FY22_Income_Limits!DR63&lt;[1]WAIVER_TX_Counties_FY22!DS$2,[1]WAIVER_TX_Counties_FY22!DS$2,IF([1]TX_Counties_FY22_Income_Limits!DR63=[1]WAIVER_TX_Counties_FY22!DS$2,[1]TX_Counties_FY22_Income_Limits!DR63)))</f>
        <v>266486.39999999991</v>
      </c>
      <c r="DT63" s="64">
        <f>IF([1]TX_Counties_FY22_Income_Limits!DS63&gt;[1]WAIVER_TX_Counties_FY22!DT$2,[1]TX_Counties_FY22_Income_Limits!DS63,IF([1]TX_Counties_FY22_Income_Limits!DS63&lt;[1]WAIVER_TX_Counties_FY22!DT$2,[1]WAIVER_TX_Counties_FY22!DT$2,IF([1]TX_Counties_FY22_Income_Limits!DS63=[1]WAIVER_TX_Counties_FY22!DT$2,[1]TX_Counties_FY22_Income_Limits!DS63)))</f>
        <v>275836.79999999987</v>
      </c>
      <c r="DU63" s="64">
        <f>IF([1]TX_Counties_FY22_Income_Limits!DT63&gt;[1]WAIVER_TX_Counties_FY22!DU$2,[1]TX_Counties_FY22_Income_Limits!DT63,IF([1]TX_Counties_FY22_Income_Limits!DT63&lt;[1]WAIVER_TX_Counties_FY22!DU$2,[1]WAIVER_TX_Counties_FY22!DU$2,IF([1]TX_Counties_FY22_Income_Limits!DT63=[1]WAIVER_TX_Counties_FY22!DU$2,[1]TX_Counties_FY22_Income_Limits!DT63)))</f>
        <v>285187.19999999984</v>
      </c>
      <c r="DV63" s="64">
        <f>IF([1]TX_Counties_FY22_Income_Limits!DU63&gt;[1]WAIVER_TX_Counties_FY22!DV$2,[1]TX_Counties_FY22_Income_Limits!DU63,IF([1]TX_Counties_FY22_Income_Limits!DU63&lt;[1]WAIVER_TX_Counties_FY22!DV$2,[1]WAIVER_TX_Counties_FY22!DV$2,IF([1]TX_Counties_FY22_Income_Limits!DU63=[1]WAIVER_TX_Counties_FY22!DV$2,[1]TX_Counties_FY22_Income_Limits!DU63)))</f>
        <v>294537.5999999998</v>
      </c>
      <c r="DW63" s="64">
        <f>IF([1]TX_Counties_FY22_Income_Limits!DV63&gt;[1]WAIVER_TX_Counties_FY22!DW$2,[1]TX_Counties_FY22_Income_Limits!DV63,IF([1]TX_Counties_FY22_Income_Limits!DV63&lt;[1]WAIVER_TX_Counties_FY22!DW$2,[1]WAIVER_TX_Counties_FY22!DW$2,IF([1]TX_Counties_FY22_Income_Limits!DV63=[1]WAIVER_TX_Counties_FY22!DW$2,[1]TX_Counties_FY22_Income_Limits!DV63)))</f>
        <v>303887.99999999977</v>
      </c>
      <c r="DX63" s="64">
        <f>IF([1]TX_Counties_FY22_Income_Limits!DW63&gt;[1]WAIVER_TX_Counties_FY22!DX$2,[1]TX_Counties_FY22_Income_Limits!DW63,IF([1]TX_Counties_FY22_Income_Limits!DW63&lt;[1]WAIVER_TX_Counties_FY22!DX$2,[1]WAIVER_TX_Counties_FY22!DX$2,IF([1]TX_Counties_FY22_Income_Limits!DW63=[1]WAIVER_TX_Counties_FY22!DX$2,[1]TX_Counties_FY22_Income_Limits!DW63)))</f>
        <v>313238.39999999973</v>
      </c>
      <c r="DY63"/>
    </row>
    <row r="64" spans="1:129" ht="14.45">
      <c r="A64" s="65" t="s">
        <v>253</v>
      </c>
      <c r="B64" s="65" t="str">
        <f t="shared" si="5"/>
        <v>YES</v>
      </c>
      <c r="C64" s="64">
        <f>[1]TX_Counties_FY22_Income_Limits!B64</f>
        <v>78600</v>
      </c>
      <c r="D64" s="64">
        <f>IF([1]TX_Counties_FY22_Income_Limits!C64&gt;[1]WAIVER_TX_Counties_FY22!D$2,[1]TX_Counties_FY22_Income_Limits!C64,IF([1]TX_Counties_FY22_Income_Limits!C64&lt;[1]WAIVER_TX_Counties_FY22!D$2,[1]WAIVER_TX_Counties_FY22!D$2,IF([1]TX_Counties_FY22_Income_Limits!C64=[1]WAIVER_TX_Counties_FY22!D$2,[1]TX_Counties_FY22_Income_Limits!C64)))</f>
        <v>17650</v>
      </c>
      <c r="E64" s="64">
        <f>IF([1]TX_Counties_FY22_Income_Limits!D64&gt;[1]WAIVER_TX_Counties_FY22!E$2,[1]TX_Counties_FY22_Income_Limits!D64,IF([1]TX_Counties_FY22_Income_Limits!D64&lt;[1]WAIVER_TX_Counties_FY22!E$2,[1]WAIVER_TX_Counties_FY22!E$2,IF([1]TX_Counties_FY22_Income_Limits!D64=[1]WAIVER_TX_Counties_FY22!E$2,[1]TX_Counties_FY22_Income_Limits!D64)))</f>
        <v>20200</v>
      </c>
      <c r="F64" s="64">
        <f>IF([1]TX_Counties_FY22_Income_Limits!E64&gt;[1]WAIVER_TX_Counties_FY22!F$2,[1]TX_Counties_FY22_Income_Limits!E64,IF([1]TX_Counties_FY22_Income_Limits!E64&lt;[1]WAIVER_TX_Counties_FY22!F$2,[1]WAIVER_TX_Counties_FY22!F$2,IF([1]TX_Counties_FY22_Income_Limits!E64=[1]WAIVER_TX_Counties_FY22!F$2,[1]TX_Counties_FY22_Income_Limits!E64)))</f>
        <v>23030</v>
      </c>
      <c r="G64" s="64">
        <f>IF([1]TX_Counties_FY22_Income_Limits!F64&gt;[1]WAIVER_TX_Counties_FY22!G$2,[1]TX_Counties_FY22_Income_Limits!F64,IF([1]TX_Counties_FY22_Income_Limits!F64&lt;[1]WAIVER_TX_Counties_FY22!G$2,[1]WAIVER_TX_Counties_FY22!G$2,IF([1]TX_Counties_FY22_Income_Limits!F64=[1]WAIVER_TX_Counties_FY22!G$2,[1]TX_Counties_FY22_Income_Limits!F64)))</f>
        <v>27750</v>
      </c>
      <c r="H64" s="64">
        <f>IF([1]TX_Counties_FY22_Income_Limits!G64&gt;[1]WAIVER_TX_Counties_FY22!H$2,[1]TX_Counties_FY22_Income_Limits!G64,IF([1]TX_Counties_FY22_Income_Limits!G64&lt;[1]WAIVER_TX_Counties_FY22!H$2,[1]WAIVER_TX_Counties_FY22!H$2,IF([1]TX_Counties_FY22_Income_Limits!G64=[1]WAIVER_TX_Counties_FY22!H$2,[1]TX_Counties_FY22_Income_Limits!G64)))</f>
        <v>32470</v>
      </c>
      <c r="I64" s="64">
        <f>IF([1]TX_Counties_FY22_Income_Limits!H64&gt;[1]WAIVER_TX_Counties_FY22!I$2,[1]TX_Counties_FY22_Income_Limits!H64,IF([1]TX_Counties_FY22_Income_Limits!H64&lt;[1]WAIVER_TX_Counties_FY22!I$2,[1]WAIVER_TX_Counties_FY22!I$2,IF([1]TX_Counties_FY22_Income_Limits!H64=[1]WAIVER_TX_Counties_FY22!I$2,[1]TX_Counties_FY22_Income_Limits!H64)))</f>
        <v>37190</v>
      </c>
      <c r="J64" s="64">
        <f>IF([1]TX_Counties_FY22_Income_Limits!I64&gt;[1]WAIVER_TX_Counties_FY22!J$2,[1]TX_Counties_FY22_Income_Limits!I64,IF([1]TX_Counties_FY22_Income_Limits!I64&lt;[1]WAIVER_TX_Counties_FY22!J$2,[1]WAIVER_TX_Counties_FY22!J$2,IF([1]TX_Counties_FY22_Income_Limits!I64=[1]WAIVER_TX_Counties_FY22!J$2,[1]TX_Counties_FY22_Income_Limits!I64)))</f>
        <v>41910</v>
      </c>
      <c r="K64" s="64">
        <f>IF([1]TX_Counties_FY22_Income_Limits!J64&gt;[1]WAIVER_TX_Counties_FY22!K$2,[1]TX_Counties_FY22_Income_Limits!J64,IF([1]TX_Counties_FY22_Income_Limits!J64&lt;[1]WAIVER_TX_Counties_FY22!K$2,[1]WAIVER_TX_Counties_FY22!K$2,IF([1]TX_Counties_FY22_Income_Limits!J64=[1]WAIVER_TX_Counties_FY22!K$2,[1]TX_Counties_FY22_Income_Limits!J64)))</f>
        <v>46630</v>
      </c>
      <c r="L64" s="64">
        <f>IF([1]TX_Counties_FY22_Income_Limits!K64&gt;[1]WAIVER_TX_Counties_FY22!L$2,[1]TX_Counties_FY22_Income_Limits!K64,IF([1]TX_Counties_FY22_Income_Limits!K64&lt;[1]WAIVER_TX_Counties_FY22!L$2,[1]WAIVER_TX_Counties_FY22!L$2,IF([1]TX_Counties_FY22_Income_Limits!K64=[1]WAIVER_TX_Counties_FY22!L$2,[1]TX_Counties_FY22_Income_Limits!K64)))</f>
        <v>58799.999999999993</v>
      </c>
      <c r="M64" s="64">
        <f>IF([1]TX_Counties_FY22_Income_Limits!L64&gt;[1]WAIVER_TX_Counties_FY22!M$2,[1]TX_Counties_FY22_Income_Limits!L64,IF([1]TX_Counties_FY22_Income_Limits!L64&lt;[1]WAIVER_TX_Counties_FY22!M$2,[1]WAIVER_TX_Counties_FY22!M$2,IF([1]TX_Counties_FY22_Income_Limits!L64=[1]WAIVER_TX_Counties_FY22!M$2,[1]TX_Counties_FY22_Income_Limits!L64)))</f>
        <v>62160</v>
      </c>
      <c r="N64" s="64">
        <f>IF([1]TX_Counties_FY22_Income_Limits!M64&gt;[1]WAIVER_TX_Counties_FY22!N$2,[1]TX_Counties_FY22_Income_Limits!M64,IF([1]TX_Counties_FY22_Income_Limits!M64&lt;[1]WAIVER_TX_Counties_FY22!N$2,[1]WAIVER_TX_Counties_FY22!N$2,IF([1]TX_Counties_FY22_Income_Limits!M64=[1]WAIVER_TX_Counties_FY22!N$2,[1]TX_Counties_FY22_Income_Limits!M64)))</f>
        <v>65520.000000000007</v>
      </c>
      <c r="O64" s="64">
        <f>IF([1]TX_Counties_FY22_Income_Limits!N64&gt;[1]WAIVER_TX_Counties_FY22!O$2,[1]TX_Counties_FY22_Income_Limits!N64,IF([1]TX_Counties_FY22_Income_Limits!N64&lt;[1]WAIVER_TX_Counties_FY22!O$2,[1]WAIVER_TX_Counties_FY22!O$2,IF([1]TX_Counties_FY22_Income_Limits!N64=[1]WAIVER_TX_Counties_FY22!O$2,[1]TX_Counties_FY22_Income_Limits!N64)))</f>
        <v>68880.000000000015</v>
      </c>
      <c r="P64" s="64">
        <f>IF([1]TX_Counties_FY22_Income_Limits!O64&gt;[1]WAIVER_TX_Counties_FY22!P$2,[1]TX_Counties_FY22_Income_Limits!O64,IF([1]TX_Counties_FY22_Income_Limits!O64&lt;[1]WAIVER_TX_Counties_FY22!P$2,[1]WAIVER_TX_Counties_FY22!P$2,IF([1]TX_Counties_FY22_Income_Limits!O64=[1]WAIVER_TX_Counties_FY22!P$2,[1]TX_Counties_FY22_Income_Limits!O64)))</f>
        <v>72240.000000000029</v>
      </c>
      <c r="Q64" s="64">
        <f>IF([1]TX_Counties_FY22_Income_Limits!P64&gt;[1]WAIVER_TX_Counties_FY22!Q$2,[1]TX_Counties_FY22_Income_Limits!P64,IF([1]TX_Counties_FY22_Income_Limits!P64&lt;[1]WAIVER_TX_Counties_FY22!Q$2,[1]WAIVER_TX_Counties_FY22!Q$2,IF([1]TX_Counties_FY22_Income_Limits!P64=[1]WAIVER_TX_Counties_FY22!Q$2,[1]TX_Counties_FY22_Income_Limits!P64)))</f>
        <v>75600.000000000044</v>
      </c>
      <c r="R64" s="64">
        <f>IF([1]TX_Counties_FY22_Income_Limits!Q64&gt;[1]WAIVER_TX_Counties_FY22!R$2,[1]TX_Counties_FY22_Income_Limits!Q64,IF([1]TX_Counties_FY22_Income_Limits!Q64&lt;[1]WAIVER_TX_Counties_FY22!R$2,[1]WAIVER_TX_Counties_FY22!R$2,IF([1]TX_Counties_FY22_Income_Limits!Q64=[1]WAIVER_TX_Counties_FY22!R$2,[1]TX_Counties_FY22_Income_Limits!Q64)))</f>
        <v>78960.000000000058</v>
      </c>
      <c r="S64" s="64">
        <f>IF([1]TX_Counties_FY22_Income_Limits!R64&gt;[1]WAIVER_TX_Counties_FY22!S$2,[1]TX_Counties_FY22_Income_Limits!R64,IF([1]TX_Counties_FY22_Income_Limits!R64&lt;[1]WAIVER_TX_Counties_FY22!S$2,[1]WAIVER_TX_Counties_FY22!S$2,IF([1]TX_Counties_FY22_Income_Limits!R64=[1]WAIVER_TX_Counties_FY22!S$2,[1]TX_Counties_FY22_Income_Limits!R64)))</f>
        <v>82320.000000000073</v>
      </c>
      <c r="T64" s="64">
        <f>IF([1]TX_Counties_FY22_Income_Limits!S64&gt;[1]WAIVER_TX_Counties_FY22!T$2,[1]TX_Counties_FY22_Income_Limits!S64,IF([1]TX_Counties_FY22_Income_Limits!S64&lt;[1]WAIVER_TX_Counties_FY22!T$2,[1]WAIVER_TX_Counties_FY22!T$2,IF([1]TX_Counties_FY22_Income_Limits!S64=[1]WAIVER_TX_Counties_FY22!T$2,[1]TX_Counties_FY22_Income_Limits!S64)))</f>
        <v>85680.000000000087</v>
      </c>
      <c r="U64" s="64">
        <f>IF([1]TX_Counties_FY22_Income_Limits!T64&gt;[1]WAIVER_TX_Counties_FY22!U$2,[1]TX_Counties_FY22_Income_Limits!T64,IF([1]TX_Counties_FY22_Income_Limits!T64&lt;[1]WAIVER_TX_Counties_FY22!U$2,[1]WAIVER_TX_Counties_FY22!U$2,IF([1]TX_Counties_FY22_Income_Limits!T64=[1]WAIVER_TX_Counties_FY22!U$2,[1]TX_Counties_FY22_Income_Limits!T64)))</f>
        <v>89040.000000000102</v>
      </c>
      <c r="V64" s="64">
        <f>IF([1]TX_Counties_FY22_Income_Limits!U64&gt;[1]WAIVER_TX_Counties_FY22!V$2,[1]TX_Counties_FY22_Income_Limits!U64,IF([1]TX_Counties_FY22_Income_Limits!U64&lt;[1]WAIVER_TX_Counties_FY22!V$2,[1]WAIVER_TX_Counties_FY22!V$2,IF([1]TX_Counties_FY22_Income_Limits!U64=[1]WAIVER_TX_Counties_FY22!V$2,[1]TX_Counties_FY22_Income_Limits!U64)))</f>
        <v>92400.000000000116</v>
      </c>
      <c r="W64" s="64">
        <f>IF([1]TX_Counties_FY22_Income_Limits!V64&gt;[1]WAIVER_TX_Counties_FY22!W$2,[1]TX_Counties_FY22_Income_Limits!V64,IF([1]TX_Counties_FY22_Income_Limits!V64&lt;[1]WAIVER_TX_Counties_FY22!W$2,[1]WAIVER_TX_Counties_FY22!W$2,IF([1]TX_Counties_FY22_Income_Limits!V64=[1]WAIVER_TX_Counties_FY22!W$2,[1]TX_Counties_FY22_Income_Limits!V64)))</f>
        <v>95760.000000000131</v>
      </c>
      <c r="X64" s="64">
        <f>IF([1]TX_Counties_FY22_Income_Limits!W64&gt;[1]WAIVER_TX_Counties_FY22!X$2,[1]TX_Counties_FY22_Income_Limits!W64,IF([1]TX_Counties_FY22_Income_Limits!W64&lt;[1]WAIVER_TX_Counties_FY22!X$2,[1]WAIVER_TX_Counties_FY22!X$2,IF([1]TX_Counties_FY22_Income_Limits!W64=[1]WAIVER_TX_Counties_FY22!X$2,[1]TX_Counties_FY22_Income_Limits!W64)))</f>
        <v>99120.000000000146</v>
      </c>
      <c r="Y64" s="64">
        <f>IF([1]TX_Counties_FY22_Income_Limits!X64&gt;[1]WAIVER_TX_Counties_FY22!Y$2,[1]TX_Counties_FY22_Income_Limits!X64,IF([1]TX_Counties_FY22_Income_Limits!X64&lt;[1]WAIVER_TX_Counties_FY22!Y$2,[1]WAIVER_TX_Counties_FY22!Y$2,IF([1]TX_Counties_FY22_Income_Limits!X64=[1]WAIVER_TX_Counties_FY22!Y$2,[1]TX_Counties_FY22_Income_Limits!X64)))</f>
        <v>102480.00000000016</v>
      </c>
      <c r="Z64" s="64">
        <f>IF([1]TX_Counties_FY22_Income_Limits!Y64&gt;[1]WAIVER_TX_Counties_FY22!Z$2,[1]TX_Counties_FY22_Income_Limits!Y64,IF([1]TX_Counties_FY22_Income_Limits!Y64&lt;[1]WAIVER_TX_Counties_FY22!Z$2,[1]WAIVER_TX_Counties_FY22!Z$2,IF([1]TX_Counties_FY22_Income_Limits!Y64=[1]WAIVER_TX_Counties_FY22!Z$2,[1]TX_Counties_FY22_Income_Limits!Y64)))</f>
        <v>105840.00000000017</v>
      </c>
      <c r="AA64" s="64">
        <f>IF([1]TX_Counties_FY22_Income_Limits!Z64&gt;[1]WAIVER_TX_Counties_FY22!AA$2,[1]TX_Counties_FY22_Income_Limits!Z64,IF([1]TX_Counties_FY22_Income_Limits!Z64&lt;[1]WAIVER_TX_Counties_FY22!AA$2,[1]WAIVER_TX_Counties_FY22!AA$2,IF([1]TX_Counties_FY22_Income_Limits!Z64=[1]WAIVER_TX_Counties_FY22!AA$2,[1]TX_Counties_FY22_Income_Limits!Z64)))</f>
        <v>109200.00000000019</v>
      </c>
      <c r="AB64" s="64">
        <f>IF([1]TX_Counties_FY22_Income_Limits!AA64&gt;[1]WAIVER_TX_Counties_FY22!AB$2,[1]TX_Counties_FY22_Income_Limits!AA64,IF([1]TX_Counties_FY22_Income_Limits!AA64&lt;[1]WAIVER_TX_Counties_FY22!AB$2,[1]WAIVER_TX_Counties_FY22!AB$2,IF([1]TX_Counties_FY22_Income_Limits!AA64=[1]WAIVER_TX_Counties_FY22!AB$2,[1]TX_Counties_FY22_Income_Limits!AA64)))</f>
        <v>112560.0000000002</v>
      </c>
      <c r="AC64" s="64">
        <f>IF([1]TX_Counties_FY22_Income_Limits!AB64&gt;[1]WAIVER_TX_Counties_FY22!AC$2,[1]TX_Counties_FY22_Income_Limits!AB64,IF([1]TX_Counties_FY22_Income_Limits!AB64&lt;[1]WAIVER_TX_Counties_FY22!AC$2,[1]WAIVER_TX_Counties_FY22!AC$2,IF([1]TX_Counties_FY22_Income_Limits!AB64=[1]WAIVER_TX_Counties_FY22!AC$2,[1]TX_Counties_FY22_Income_Limits!AB64)))</f>
        <v>29400</v>
      </c>
      <c r="AD64" s="64">
        <f>IF([1]TX_Counties_FY22_Income_Limits!AC64&gt;[1]WAIVER_TX_Counties_FY22!AD$2,[1]TX_Counties_FY22_Income_Limits!AC64,IF([1]TX_Counties_FY22_Income_Limits!AC64&lt;[1]WAIVER_TX_Counties_FY22!AD$2,[1]WAIVER_TX_Counties_FY22!AD$2,IF([1]TX_Counties_FY22_Income_Limits!AC64=[1]WAIVER_TX_Counties_FY22!AD$2,[1]TX_Counties_FY22_Income_Limits!AC64)))</f>
        <v>33600</v>
      </c>
      <c r="AE64" s="64">
        <f>IF([1]TX_Counties_FY22_Income_Limits!AD64&gt;[1]WAIVER_TX_Counties_FY22!AE$2,[1]TX_Counties_FY22_Income_Limits!AD64,IF([1]TX_Counties_FY22_Income_Limits!AD64&lt;[1]WAIVER_TX_Counties_FY22!AE$2,[1]WAIVER_TX_Counties_FY22!AE$2,IF([1]TX_Counties_FY22_Income_Limits!AD64=[1]WAIVER_TX_Counties_FY22!AE$2,[1]TX_Counties_FY22_Income_Limits!AD64)))</f>
        <v>37800</v>
      </c>
      <c r="AF64" s="64">
        <f>IF([1]TX_Counties_FY22_Income_Limits!AE64&gt;[1]WAIVER_TX_Counties_FY22!AF$2,[1]TX_Counties_FY22_Income_Limits!AE64,IF([1]TX_Counties_FY22_Income_Limits!AE64&lt;[1]WAIVER_TX_Counties_FY22!AF$2,[1]WAIVER_TX_Counties_FY22!AF$2,IF([1]TX_Counties_FY22_Income_Limits!AE64=[1]WAIVER_TX_Counties_FY22!AF$2,[1]TX_Counties_FY22_Income_Limits!AE64)))</f>
        <v>42000</v>
      </c>
      <c r="AG64" s="64">
        <f>IF([1]TX_Counties_FY22_Income_Limits!AF64&gt;[1]WAIVER_TX_Counties_FY22!AG$2,[1]TX_Counties_FY22_Income_Limits!AF64,IF([1]TX_Counties_FY22_Income_Limits!AF64&lt;[1]WAIVER_TX_Counties_FY22!AG$2,[1]WAIVER_TX_Counties_FY22!AG$2,IF([1]TX_Counties_FY22_Income_Limits!AF64=[1]WAIVER_TX_Counties_FY22!AG$2,[1]TX_Counties_FY22_Income_Limits!AF64)))</f>
        <v>45400</v>
      </c>
      <c r="AH64" s="64">
        <f>IF([1]TX_Counties_FY22_Income_Limits!AG64&gt;[1]WAIVER_TX_Counties_FY22!AH$2,[1]TX_Counties_FY22_Income_Limits!AG64,IF([1]TX_Counties_FY22_Income_Limits!AG64&lt;[1]WAIVER_TX_Counties_FY22!AH$2,[1]WAIVER_TX_Counties_FY22!AH$2,IF([1]TX_Counties_FY22_Income_Limits!AG64=[1]WAIVER_TX_Counties_FY22!AH$2,[1]TX_Counties_FY22_Income_Limits!AG64)))</f>
        <v>48750</v>
      </c>
      <c r="AI64" s="64">
        <f>IF([1]TX_Counties_FY22_Income_Limits!AH64&gt;[1]WAIVER_TX_Counties_FY22!AI$2,[1]TX_Counties_FY22_Income_Limits!AH64,IF([1]TX_Counties_FY22_Income_Limits!AH64&lt;[1]WAIVER_TX_Counties_FY22!AI$2,[1]WAIVER_TX_Counties_FY22!AI$2,IF([1]TX_Counties_FY22_Income_Limits!AH64=[1]WAIVER_TX_Counties_FY22!AI$2,[1]TX_Counties_FY22_Income_Limits!AH64)))</f>
        <v>52100</v>
      </c>
      <c r="AJ64" s="64">
        <f>IF([1]TX_Counties_FY22_Income_Limits!AI64&gt;[1]WAIVER_TX_Counties_FY22!AJ$2,[1]TX_Counties_FY22_Income_Limits!AI64,IF([1]TX_Counties_FY22_Income_Limits!AI64&lt;[1]WAIVER_TX_Counties_FY22!AJ$2,[1]WAIVER_TX_Counties_FY22!AJ$2,IF([1]TX_Counties_FY22_Income_Limits!AI64=[1]WAIVER_TX_Counties_FY22!AJ$2,[1]TX_Counties_FY22_Income_Limits!AI64)))</f>
        <v>55450</v>
      </c>
      <c r="AK64" s="64">
        <f>IF([1]TX_Counties_FY22_Income_Limits!AJ64&gt;[1]WAIVER_TX_Counties_FY22!AK$2,[1]TX_Counties_FY22_Income_Limits!AJ64,IF([1]TX_Counties_FY22_Income_Limits!AJ64&lt;[1]WAIVER_TX_Counties_FY22!AK$2,[1]WAIVER_TX_Counties_FY22!AK$2,IF([1]TX_Counties_FY22_Income_Limits!AJ64=[1]WAIVER_TX_Counties_FY22!AK$2,[1]TX_Counties_FY22_Income_Limits!AJ64)))</f>
        <v>58799.999999999993</v>
      </c>
      <c r="AL64" s="64">
        <f>IF([1]TX_Counties_FY22_Income_Limits!AK64&gt;[1]WAIVER_TX_Counties_FY22!AL$2,[1]TX_Counties_FY22_Income_Limits!AK64,IF([1]TX_Counties_FY22_Income_Limits!AK64&lt;[1]WAIVER_TX_Counties_FY22!AL$2,[1]WAIVER_TX_Counties_FY22!AL$2,IF([1]TX_Counties_FY22_Income_Limits!AK64=[1]WAIVER_TX_Counties_FY22!AL$2,[1]TX_Counties_FY22_Income_Limits!AK64)))</f>
        <v>62160</v>
      </c>
      <c r="AM64" s="64">
        <f>IF([1]TX_Counties_FY22_Income_Limits!AL64&gt;[1]WAIVER_TX_Counties_FY22!AM$2,[1]TX_Counties_FY22_Income_Limits!AL64,IF([1]TX_Counties_FY22_Income_Limits!AL64&lt;[1]WAIVER_TX_Counties_FY22!AM$2,[1]WAIVER_TX_Counties_FY22!AM$2,IF([1]TX_Counties_FY22_Income_Limits!AL64=[1]WAIVER_TX_Counties_FY22!AM$2,[1]TX_Counties_FY22_Income_Limits!AL64)))</f>
        <v>65520.000000000007</v>
      </c>
      <c r="AN64" s="64">
        <f>IF([1]TX_Counties_FY22_Income_Limits!AM64&gt;[1]WAIVER_TX_Counties_FY22!AN$2,[1]TX_Counties_FY22_Income_Limits!AM64,IF([1]TX_Counties_FY22_Income_Limits!AM64&lt;[1]WAIVER_TX_Counties_FY22!AN$2,[1]WAIVER_TX_Counties_FY22!AN$2,IF([1]TX_Counties_FY22_Income_Limits!AM64=[1]WAIVER_TX_Counties_FY22!AN$2,[1]TX_Counties_FY22_Income_Limits!AM64)))</f>
        <v>68880.000000000015</v>
      </c>
      <c r="AO64" s="64">
        <f>IF([1]TX_Counties_FY22_Income_Limits!AN64&gt;[1]WAIVER_TX_Counties_FY22!AO$2,[1]TX_Counties_FY22_Income_Limits!AN64,IF([1]TX_Counties_FY22_Income_Limits!AN64&lt;[1]WAIVER_TX_Counties_FY22!AO$2,[1]WAIVER_TX_Counties_FY22!AO$2,IF([1]TX_Counties_FY22_Income_Limits!AN64=[1]WAIVER_TX_Counties_FY22!AO$2,[1]TX_Counties_FY22_Income_Limits!AN64)))</f>
        <v>72240.000000000029</v>
      </c>
      <c r="AP64" s="64">
        <f>IF([1]TX_Counties_FY22_Income_Limits!AO64&gt;[1]WAIVER_TX_Counties_FY22!AP$2,[1]TX_Counties_FY22_Income_Limits!AO64,IF([1]TX_Counties_FY22_Income_Limits!AO64&lt;[1]WAIVER_TX_Counties_FY22!AP$2,[1]WAIVER_TX_Counties_FY22!AP$2,IF([1]TX_Counties_FY22_Income_Limits!AO64=[1]WAIVER_TX_Counties_FY22!AP$2,[1]TX_Counties_FY22_Income_Limits!AO64)))</f>
        <v>75600.000000000044</v>
      </c>
      <c r="AQ64" s="64">
        <f>IF([1]TX_Counties_FY22_Income_Limits!AP64&gt;[1]WAIVER_TX_Counties_FY22!AQ$2,[1]TX_Counties_FY22_Income_Limits!AP64,IF([1]TX_Counties_FY22_Income_Limits!AP64&lt;[1]WAIVER_TX_Counties_FY22!AQ$2,[1]WAIVER_TX_Counties_FY22!AQ$2,IF([1]TX_Counties_FY22_Income_Limits!AP64=[1]WAIVER_TX_Counties_FY22!AQ$2,[1]TX_Counties_FY22_Income_Limits!AP64)))</f>
        <v>78960.000000000058</v>
      </c>
      <c r="AR64" s="64">
        <f>IF([1]TX_Counties_FY22_Income_Limits!AQ64&gt;[1]WAIVER_TX_Counties_FY22!AR$2,[1]TX_Counties_FY22_Income_Limits!AQ64,IF([1]TX_Counties_FY22_Income_Limits!AQ64&lt;[1]WAIVER_TX_Counties_FY22!AR$2,[1]WAIVER_TX_Counties_FY22!AR$2,IF([1]TX_Counties_FY22_Income_Limits!AQ64=[1]WAIVER_TX_Counties_FY22!AR$2,[1]TX_Counties_FY22_Income_Limits!AQ64)))</f>
        <v>82320.000000000073</v>
      </c>
      <c r="AS64" s="64">
        <f>IF([1]TX_Counties_FY22_Income_Limits!AR64&gt;[1]WAIVER_TX_Counties_FY22!AS$2,[1]TX_Counties_FY22_Income_Limits!AR64,IF([1]TX_Counties_FY22_Income_Limits!AR64&lt;[1]WAIVER_TX_Counties_FY22!AS$2,[1]WAIVER_TX_Counties_FY22!AS$2,IF([1]TX_Counties_FY22_Income_Limits!AR64=[1]WAIVER_TX_Counties_FY22!AS$2,[1]TX_Counties_FY22_Income_Limits!AR64)))</f>
        <v>85680.000000000087</v>
      </c>
      <c r="AT64" s="64">
        <f>IF([1]TX_Counties_FY22_Income_Limits!AS64&gt;[1]WAIVER_TX_Counties_FY22!AT$2,[1]TX_Counties_FY22_Income_Limits!AS64,IF([1]TX_Counties_FY22_Income_Limits!AS64&lt;[1]WAIVER_TX_Counties_FY22!AT$2,[1]WAIVER_TX_Counties_FY22!AT$2,IF([1]TX_Counties_FY22_Income_Limits!AS64=[1]WAIVER_TX_Counties_FY22!AT$2,[1]TX_Counties_FY22_Income_Limits!AS64)))</f>
        <v>89040.000000000102</v>
      </c>
      <c r="AU64" s="64">
        <f>IF([1]TX_Counties_FY22_Income_Limits!AT64&gt;[1]WAIVER_TX_Counties_FY22!AU$2,[1]TX_Counties_FY22_Income_Limits!AT64,IF([1]TX_Counties_FY22_Income_Limits!AT64&lt;[1]WAIVER_TX_Counties_FY22!AU$2,[1]WAIVER_TX_Counties_FY22!AU$2,IF([1]TX_Counties_FY22_Income_Limits!AT64=[1]WAIVER_TX_Counties_FY22!AU$2,[1]TX_Counties_FY22_Income_Limits!AT64)))</f>
        <v>92400.000000000116</v>
      </c>
      <c r="AV64" s="64">
        <f>IF([1]TX_Counties_FY22_Income_Limits!AU64&gt;[1]WAIVER_TX_Counties_FY22!AV$2,[1]TX_Counties_FY22_Income_Limits!AU64,IF([1]TX_Counties_FY22_Income_Limits!AU64&lt;[1]WAIVER_TX_Counties_FY22!AV$2,[1]WAIVER_TX_Counties_FY22!AV$2,IF([1]TX_Counties_FY22_Income_Limits!AU64=[1]WAIVER_TX_Counties_FY22!AV$2,[1]TX_Counties_FY22_Income_Limits!AU64)))</f>
        <v>95760.000000000131</v>
      </c>
      <c r="AW64" s="64">
        <f>IF([1]TX_Counties_FY22_Income_Limits!AV64&gt;[1]WAIVER_TX_Counties_FY22!AW$2,[1]TX_Counties_FY22_Income_Limits!AV64,IF([1]TX_Counties_FY22_Income_Limits!AV64&lt;[1]WAIVER_TX_Counties_FY22!AW$2,[1]WAIVER_TX_Counties_FY22!AW$2,IF([1]TX_Counties_FY22_Income_Limits!AV64=[1]WAIVER_TX_Counties_FY22!AW$2,[1]TX_Counties_FY22_Income_Limits!AV64)))</f>
        <v>99120.000000000146</v>
      </c>
      <c r="AX64" s="64">
        <f>IF([1]TX_Counties_FY22_Income_Limits!AW64&gt;[1]WAIVER_TX_Counties_FY22!AX$2,[1]TX_Counties_FY22_Income_Limits!AW64,IF([1]TX_Counties_FY22_Income_Limits!AW64&lt;[1]WAIVER_TX_Counties_FY22!AX$2,[1]WAIVER_TX_Counties_FY22!AX$2,IF([1]TX_Counties_FY22_Income_Limits!AW64=[1]WAIVER_TX_Counties_FY22!AX$2,[1]TX_Counties_FY22_Income_Limits!AW64)))</f>
        <v>102480.00000000016</v>
      </c>
      <c r="AY64" s="64">
        <f>IF([1]TX_Counties_FY22_Income_Limits!AX64&gt;[1]WAIVER_TX_Counties_FY22!AY$2,[1]TX_Counties_FY22_Income_Limits!AX64,IF([1]TX_Counties_FY22_Income_Limits!AX64&lt;[1]WAIVER_TX_Counties_FY22!AY$2,[1]WAIVER_TX_Counties_FY22!AY$2,IF([1]TX_Counties_FY22_Income_Limits!AX64=[1]WAIVER_TX_Counties_FY22!AY$2,[1]TX_Counties_FY22_Income_Limits!AX64)))</f>
        <v>105840.00000000017</v>
      </c>
      <c r="AZ64" s="64">
        <f>IF([1]TX_Counties_FY22_Income_Limits!AY64&gt;[1]WAIVER_TX_Counties_FY22!AZ$2,[1]TX_Counties_FY22_Income_Limits!AY64,IF([1]TX_Counties_FY22_Income_Limits!AY64&lt;[1]WAIVER_TX_Counties_FY22!AZ$2,[1]WAIVER_TX_Counties_FY22!AZ$2,IF([1]TX_Counties_FY22_Income_Limits!AY64=[1]WAIVER_TX_Counties_FY22!AZ$2,[1]TX_Counties_FY22_Income_Limits!AY64)))</f>
        <v>109200.00000000019</v>
      </c>
      <c r="BA64" s="64">
        <f>IF([1]TX_Counties_FY22_Income_Limits!AZ64&gt;[1]WAIVER_TX_Counties_FY22!BA$2,[1]TX_Counties_FY22_Income_Limits!AZ64,IF([1]TX_Counties_FY22_Income_Limits!AZ64&lt;[1]WAIVER_TX_Counties_FY22!BA$2,[1]WAIVER_TX_Counties_FY22!BA$2,IF([1]TX_Counties_FY22_Income_Limits!AZ64=[1]WAIVER_TX_Counties_FY22!BA$2,[1]TX_Counties_FY22_Income_Limits!AZ64)))</f>
        <v>112560.0000000002</v>
      </c>
      <c r="BB64" s="64">
        <f>IF([1]TX_Counties_FY22_Income_Limits!BA64&gt;[1]WAIVER_TX_Counties_FY22!BB$2,[1]TX_Counties_FY22_Income_Limits!BA64,IF([1]TX_Counties_FY22_Income_Limits!BA64&lt;[1]WAIVER_TX_Counties_FY22!BB$2,[1]WAIVER_TX_Counties_FY22!BB$2,IF([1]TX_Counties_FY22_Income_Limits!BA64=[1]WAIVER_TX_Counties_FY22!BB$2,[1]TX_Counties_FY22_Income_Limits!BA64)))</f>
        <v>47050</v>
      </c>
      <c r="BC64" s="64">
        <f>IF([1]TX_Counties_FY22_Income_Limits!BB64&gt;[1]WAIVER_TX_Counties_FY22!BC$2,[1]TX_Counties_FY22_Income_Limits!BB64,IF([1]TX_Counties_FY22_Income_Limits!BB64&lt;[1]WAIVER_TX_Counties_FY22!BC$2,[1]WAIVER_TX_Counties_FY22!BC$2,IF([1]TX_Counties_FY22_Income_Limits!BB64=[1]WAIVER_TX_Counties_FY22!BC$2,[1]TX_Counties_FY22_Income_Limits!BB64)))</f>
        <v>53800</v>
      </c>
      <c r="BD64" s="64">
        <f>IF([1]TX_Counties_FY22_Income_Limits!BC64&gt;[1]WAIVER_TX_Counties_FY22!BD$2,[1]TX_Counties_FY22_Income_Limits!BC64,IF([1]TX_Counties_FY22_Income_Limits!BC64&lt;[1]WAIVER_TX_Counties_FY22!BD$2,[1]WAIVER_TX_Counties_FY22!BD$2,IF([1]TX_Counties_FY22_Income_Limits!BC64=[1]WAIVER_TX_Counties_FY22!BD$2,[1]TX_Counties_FY22_Income_Limits!BC64)))</f>
        <v>60500</v>
      </c>
      <c r="BE64" s="64">
        <f>IF([1]TX_Counties_FY22_Income_Limits!BD64&gt;[1]WAIVER_TX_Counties_FY22!BE$2,[1]TX_Counties_FY22_Income_Limits!BD64,IF([1]TX_Counties_FY22_Income_Limits!BD64&lt;[1]WAIVER_TX_Counties_FY22!BE$2,[1]WAIVER_TX_Counties_FY22!BE$2,IF([1]TX_Counties_FY22_Income_Limits!BD64=[1]WAIVER_TX_Counties_FY22!BE$2,[1]TX_Counties_FY22_Income_Limits!BD64)))</f>
        <v>67250</v>
      </c>
      <c r="BF64" s="64">
        <f>IF([1]TX_Counties_FY22_Income_Limits!BE64&gt;[1]WAIVER_TX_Counties_FY22!BF$2,[1]TX_Counties_FY22_Income_Limits!BE64,IF([1]TX_Counties_FY22_Income_Limits!BE64&lt;[1]WAIVER_TX_Counties_FY22!BF$2,[1]WAIVER_TX_Counties_FY22!BF$2,IF([1]TX_Counties_FY22_Income_Limits!BE64=[1]WAIVER_TX_Counties_FY22!BF$2,[1]TX_Counties_FY22_Income_Limits!BE64)))</f>
        <v>72650</v>
      </c>
      <c r="BG64" s="64">
        <f>IF([1]TX_Counties_FY22_Income_Limits!BF64&gt;[1]WAIVER_TX_Counties_FY22!BG$2,[1]TX_Counties_FY22_Income_Limits!BF64,IF([1]TX_Counties_FY22_Income_Limits!BF64&lt;[1]WAIVER_TX_Counties_FY22!BG$2,[1]WAIVER_TX_Counties_FY22!BG$2,IF([1]TX_Counties_FY22_Income_Limits!BF64=[1]WAIVER_TX_Counties_FY22!BG$2,[1]TX_Counties_FY22_Income_Limits!BF64)))</f>
        <v>78000</v>
      </c>
      <c r="BH64" s="64">
        <f>IF([1]TX_Counties_FY22_Income_Limits!BG64&gt;[1]WAIVER_TX_Counties_FY22!BH$2,[1]TX_Counties_FY22_Income_Limits!BG64,IF([1]TX_Counties_FY22_Income_Limits!BG64&lt;[1]WAIVER_TX_Counties_FY22!BH$2,[1]WAIVER_TX_Counties_FY22!BH$2,IF([1]TX_Counties_FY22_Income_Limits!BG64=[1]WAIVER_TX_Counties_FY22!BH$2,[1]TX_Counties_FY22_Income_Limits!BG64)))</f>
        <v>83400</v>
      </c>
      <c r="BI64" s="64">
        <f>IF([1]TX_Counties_FY22_Income_Limits!BH64&gt;[1]WAIVER_TX_Counties_FY22!BI$2,[1]TX_Counties_FY22_Income_Limits!BH64,IF([1]TX_Counties_FY22_Income_Limits!BH64&lt;[1]WAIVER_TX_Counties_FY22!BI$2,[1]WAIVER_TX_Counties_FY22!BI$2,IF([1]TX_Counties_FY22_Income_Limits!BH64=[1]WAIVER_TX_Counties_FY22!BI$2,[1]TX_Counties_FY22_Income_Limits!BH64)))</f>
        <v>88750</v>
      </c>
      <c r="BJ64" s="64">
        <f>IF([1]TX_Counties_FY22_Income_Limits!BI64&gt;[1]WAIVER_TX_Counties_FY22!BJ$2,[1]TX_Counties_FY22_Income_Limits!BI64,IF([1]TX_Counties_FY22_Income_Limits!BI64&lt;[1]WAIVER_TX_Counties_FY22!BJ$2,[1]WAIVER_TX_Counties_FY22!BJ$2,IF([1]TX_Counties_FY22_Income_Limits!BI64=[1]WAIVER_TX_Counties_FY22!BJ$2,[1]TX_Counties_FY22_Income_Limits!BI64)))</f>
        <v>94150</v>
      </c>
      <c r="BK64" s="64">
        <f>IF([1]TX_Counties_FY22_Income_Limits!BJ64&gt;[1]WAIVER_TX_Counties_FY22!BK$2,[1]TX_Counties_FY22_Income_Limits!BJ64,IF([1]TX_Counties_FY22_Income_Limits!BJ64&lt;[1]WAIVER_TX_Counties_FY22!BK$2,[1]WAIVER_TX_Counties_FY22!BK$2,IF([1]TX_Counties_FY22_Income_Limits!BJ64=[1]WAIVER_TX_Counties_FY22!BK$2,[1]TX_Counties_FY22_Income_Limits!BJ64)))</f>
        <v>99530</v>
      </c>
      <c r="BL64" s="64">
        <f>IF([1]TX_Counties_FY22_Income_Limits!BK64&gt;[1]WAIVER_TX_Counties_FY22!BL$2,[1]TX_Counties_FY22_Income_Limits!BK64,IF([1]TX_Counties_FY22_Income_Limits!BK64&lt;[1]WAIVER_TX_Counties_FY22!BL$2,[1]WAIVER_TX_Counties_FY22!BL$2,IF([1]TX_Counties_FY22_Income_Limits!BK64=[1]WAIVER_TX_Counties_FY22!BL$2,[1]TX_Counties_FY22_Income_Limits!BK64)))</f>
        <v>104910</v>
      </c>
      <c r="BM64" s="64">
        <f>IF([1]TX_Counties_FY22_Income_Limits!BL64&gt;[1]WAIVER_TX_Counties_FY22!BM$2,[1]TX_Counties_FY22_Income_Limits!BL64,IF([1]TX_Counties_FY22_Income_Limits!BL64&lt;[1]WAIVER_TX_Counties_FY22!BM$2,[1]WAIVER_TX_Counties_FY22!BM$2,IF([1]TX_Counties_FY22_Income_Limits!BL64=[1]WAIVER_TX_Counties_FY22!BM$2,[1]TX_Counties_FY22_Income_Limits!BL64)))</f>
        <v>110290</v>
      </c>
      <c r="BN64" s="64">
        <f>IF([1]TX_Counties_FY22_Income_Limits!BM64&gt;[1]WAIVER_TX_Counties_FY22!BN$2,[1]TX_Counties_FY22_Income_Limits!BM64,IF([1]TX_Counties_FY22_Income_Limits!BM64&lt;[1]WAIVER_TX_Counties_FY22!BN$2,[1]WAIVER_TX_Counties_FY22!BN$2,IF([1]TX_Counties_FY22_Income_Limits!BM64=[1]WAIVER_TX_Counties_FY22!BN$2,[1]TX_Counties_FY22_Income_Limits!BM64)))</f>
        <v>115670</v>
      </c>
      <c r="BO64" s="64">
        <f>IF([1]TX_Counties_FY22_Income_Limits!BN64&gt;[1]WAIVER_TX_Counties_FY22!BO$2,[1]TX_Counties_FY22_Income_Limits!BN64,IF([1]TX_Counties_FY22_Income_Limits!BN64&lt;[1]WAIVER_TX_Counties_FY22!BO$2,[1]WAIVER_TX_Counties_FY22!BO$2,IF([1]TX_Counties_FY22_Income_Limits!BN64=[1]WAIVER_TX_Counties_FY22!BO$2,[1]TX_Counties_FY22_Income_Limits!BN64)))</f>
        <v>121050</v>
      </c>
      <c r="BP64" s="64">
        <f>IF([1]TX_Counties_FY22_Income_Limits!BO64&gt;[1]WAIVER_TX_Counties_FY22!BP$2,[1]TX_Counties_FY22_Income_Limits!BO64,IF([1]TX_Counties_FY22_Income_Limits!BO64&lt;[1]WAIVER_TX_Counties_FY22!BP$2,[1]WAIVER_TX_Counties_FY22!BP$2,IF([1]TX_Counties_FY22_Income_Limits!BO64=[1]WAIVER_TX_Counties_FY22!BP$2,[1]TX_Counties_FY22_Income_Limits!BO64)))</f>
        <v>126430</v>
      </c>
      <c r="BQ64" s="64">
        <f>IF([1]TX_Counties_FY22_Income_Limits!BP64&gt;[1]WAIVER_TX_Counties_FY22!BQ$2,[1]TX_Counties_FY22_Income_Limits!BP64,IF([1]TX_Counties_FY22_Income_Limits!BP64&lt;[1]WAIVER_TX_Counties_FY22!BQ$2,[1]WAIVER_TX_Counties_FY22!BQ$2,IF([1]TX_Counties_FY22_Income_Limits!BP64=[1]WAIVER_TX_Counties_FY22!BQ$2,[1]TX_Counties_FY22_Income_Limits!BP64)))</f>
        <v>131810</v>
      </c>
      <c r="BR64" s="64">
        <f>IF([1]TX_Counties_FY22_Income_Limits!BQ64&gt;[1]WAIVER_TX_Counties_FY22!BR$2,[1]TX_Counties_FY22_Income_Limits!BQ64,IF([1]TX_Counties_FY22_Income_Limits!BQ64&lt;[1]WAIVER_TX_Counties_FY22!BR$2,[1]WAIVER_TX_Counties_FY22!BR$2,IF([1]TX_Counties_FY22_Income_Limits!BQ64=[1]WAIVER_TX_Counties_FY22!BR$2,[1]TX_Counties_FY22_Income_Limits!BQ64)))</f>
        <v>137190</v>
      </c>
      <c r="BS64" s="64">
        <f>IF([1]TX_Counties_FY22_Income_Limits!BR64&gt;[1]WAIVER_TX_Counties_FY22!BS$2,[1]TX_Counties_FY22_Income_Limits!BR64,IF([1]TX_Counties_FY22_Income_Limits!BR64&lt;[1]WAIVER_TX_Counties_FY22!BS$2,[1]WAIVER_TX_Counties_FY22!BS$2,IF([1]TX_Counties_FY22_Income_Limits!BR64=[1]WAIVER_TX_Counties_FY22!BS$2,[1]TX_Counties_FY22_Income_Limits!BR64)))</f>
        <v>142570</v>
      </c>
      <c r="BT64" s="64">
        <f>IF([1]TX_Counties_FY22_Income_Limits!BS64&gt;[1]WAIVER_TX_Counties_FY22!BT$2,[1]TX_Counties_FY22_Income_Limits!BS64,IF([1]TX_Counties_FY22_Income_Limits!BS64&lt;[1]WAIVER_TX_Counties_FY22!BT$2,[1]WAIVER_TX_Counties_FY22!BT$2,IF([1]TX_Counties_FY22_Income_Limits!BS64=[1]WAIVER_TX_Counties_FY22!BT$2,[1]TX_Counties_FY22_Income_Limits!BS64)))</f>
        <v>147950</v>
      </c>
      <c r="BU64" s="64">
        <f>IF([1]TX_Counties_FY22_Income_Limits!BT64&gt;[1]WAIVER_TX_Counties_FY22!BU$2,[1]TX_Counties_FY22_Income_Limits!BT64,IF([1]TX_Counties_FY22_Income_Limits!BT64&lt;[1]WAIVER_TX_Counties_FY22!BU$2,[1]WAIVER_TX_Counties_FY22!BU$2,IF([1]TX_Counties_FY22_Income_Limits!BT64=[1]WAIVER_TX_Counties_FY22!BU$2,[1]TX_Counties_FY22_Income_Limits!BT64)))</f>
        <v>153330</v>
      </c>
      <c r="BV64" s="64">
        <f>IF([1]TX_Counties_FY22_Income_Limits!BU64&gt;[1]WAIVER_TX_Counties_FY22!BV$2,[1]TX_Counties_FY22_Income_Limits!BU64,IF([1]TX_Counties_FY22_Income_Limits!BU64&lt;[1]WAIVER_TX_Counties_FY22!BV$2,[1]WAIVER_TX_Counties_FY22!BV$2,IF([1]TX_Counties_FY22_Income_Limits!BU64=[1]WAIVER_TX_Counties_FY22!BV$2,[1]TX_Counties_FY22_Income_Limits!BU64)))</f>
        <v>158710</v>
      </c>
      <c r="BW64" s="64">
        <f>IF([1]TX_Counties_FY22_Income_Limits!BV64&gt;[1]WAIVER_TX_Counties_FY22!BW$2,[1]TX_Counties_FY22_Income_Limits!BV64,IF([1]TX_Counties_FY22_Income_Limits!BV64&lt;[1]WAIVER_TX_Counties_FY22!BW$2,[1]WAIVER_TX_Counties_FY22!BW$2,IF([1]TX_Counties_FY22_Income_Limits!BV64=[1]WAIVER_TX_Counties_FY22!BW$2,[1]TX_Counties_FY22_Income_Limits!BV64)))</f>
        <v>164090</v>
      </c>
      <c r="BX64" s="64">
        <f>IF([1]TX_Counties_FY22_Income_Limits!BW64&gt;[1]WAIVER_TX_Counties_FY22!BX$2,[1]TX_Counties_FY22_Income_Limits!BW64,IF([1]TX_Counties_FY22_Income_Limits!BW64&lt;[1]WAIVER_TX_Counties_FY22!BX$2,[1]WAIVER_TX_Counties_FY22!BX$2,IF([1]TX_Counties_FY22_Income_Limits!BW64=[1]WAIVER_TX_Counties_FY22!BX$2,[1]TX_Counties_FY22_Income_Limits!BW64)))</f>
        <v>169470</v>
      </c>
      <c r="BY64" s="64">
        <f>IF([1]TX_Counties_FY22_Income_Limits!BX64&gt;[1]WAIVER_TX_Counties_FY22!BY$2,[1]TX_Counties_FY22_Income_Limits!BX64,IF([1]TX_Counties_FY22_Income_Limits!BX64&lt;[1]WAIVER_TX_Counties_FY22!BY$2,[1]WAIVER_TX_Counties_FY22!BY$2,IF([1]TX_Counties_FY22_Income_Limits!BX64=[1]WAIVER_TX_Counties_FY22!BY$2,[1]TX_Counties_FY22_Income_Limits!BX64)))</f>
        <v>174850</v>
      </c>
      <c r="BZ64" s="64">
        <f>IF([1]TX_Counties_FY22_Income_Limits!BY64&gt;[1]WAIVER_TX_Counties_FY22!BZ$2,[1]TX_Counties_FY22_Income_Limits!BY64,IF([1]TX_Counties_FY22_Income_Limits!BY64&lt;[1]WAIVER_TX_Counties_FY22!BZ$2,[1]WAIVER_TX_Counties_FY22!BZ$2,IF([1]TX_Counties_FY22_Income_Limits!BY64=[1]WAIVER_TX_Counties_FY22!BZ$2,[1]TX_Counties_FY22_Income_Limits!BY64)))</f>
        <v>180230</v>
      </c>
      <c r="CA64" s="64">
        <f>IF([1]TX_Counties_FY22_Income_Limits!BZ64&gt;[1]WAIVER_TX_Counties_FY22!CA$2,[1]TX_Counties_FY22_Income_Limits!BZ64,IF([1]TX_Counties_FY22_Income_Limits!BZ64&lt;[1]WAIVER_TX_Counties_FY22!CA$2,[1]WAIVER_TX_Counties_FY22!CA$2,IF([1]TX_Counties_FY22_Income_Limits!BZ64=[1]WAIVER_TX_Counties_FY22!CA$2,[1]TX_Counties_FY22_Income_Limits!BZ64)))</f>
        <v>59709.999999999993</v>
      </c>
      <c r="CB64" s="64">
        <f>IF([1]TX_Counties_FY22_Income_Limits!CA64&gt;[1]WAIVER_TX_Counties_FY22!CB$2,[1]TX_Counties_FY22_Income_Limits!CA64,IF([1]TX_Counties_FY22_Income_Limits!CA64&lt;[1]WAIVER_TX_Counties_FY22!CB$2,[1]WAIVER_TX_Counties_FY22!CB$2,IF([1]TX_Counties_FY22_Income_Limits!CA64=[1]WAIVER_TX_Counties_FY22!CB$2,[1]TX_Counties_FY22_Income_Limits!CA64)))</f>
        <v>68240</v>
      </c>
      <c r="CC64" s="64">
        <f>IF([1]TX_Counties_FY22_Income_Limits!CB64&gt;[1]WAIVER_TX_Counties_FY22!CC$2,[1]TX_Counties_FY22_Income_Limits!CB64,IF([1]TX_Counties_FY22_Income_Limits!CB64&lt;[1]WAIVER_TX_Counties_FY22!CC$2,[1]WAIVER_TX_Counties_FY22!CC$2,IF([1]TX_Counties_FY22_Income_Limits!CB64=[1]WAIVER_TX_Counties_FY22!CC$2,[1]TX_Counties_FY22_Income_Limits!CB64)))</f>
        <v>76770</v>
      </c>
      <c r="CD64" s="64">
        <f>IF([1]TX_Counties_FY22_Income_Limits!CC64&gt;[1]WAIVER_TX_Counties_FY22!CD$2,[1]TX_Counties_FY22_Income_Limits!CC64,IF([1]TX_Counties_FY22_Income_Limits!CC64&lt;[1]WAIVER_TX_Counties_FY22!CD$2,[1]WAIVER_TX_Counties_FY22!CD$2,IF([1]TX_Counties_FY22_Income_Limits!CC64=[1]WAIVER_TX_Counties_FY22!CD$2,[1]TX_Counties_FY22_Income_Limits!CC64)))</f>
        <v>85300</v>
      </c>
      <c r="CE64" s="64">
        <f>IF([1]TX_Counties_FY22_Income_Limits!CD64&gt;[1]WAIVER_TX_Counties_FY22!CE$2,[1]TX_Counties_FY22_Income_Limits!CD64,IF([1]TX_Counties_FY22_Income_Limits!CD64&lt;[1]WAIVER_TX_Counties_FY22!CE$2,[1]WAIVER_TX_Counties_FY22!CE$2,IF([1]TX_Counties_FY22_Income_Limits!CD64=[1]WAIVER_TX_Counties_FY22!CE$2,[1]TX_Counties_FY22_Income_Limits!CD64)))</f>
        <v>92124</v>
      </c>
      <c r="CF64" s="64">
        <f>IF([1]TX_Counties_FY22_Income_Limits!CE64&gt;[1]WAIVER_TX_Counties_FY22!CF$2,[1]TX_Counties_FY22_Income_Limits!CE64,IF([1]TX_Counties_FY22_Income_Limits!CE64&lt;[1]WAIVER_TX_Counties_FY22!CF$2,[1]WAIVER_TX_Counties_FY22!CF$2,IF([1]TX_Counties_FY22_Income_Limits!CE64=[1]WAIVER_TX_Counties_FY22!CF$2,[1]TX_Counties_FY22_Income_Limits!CE64)))</f>
        <v>98948</v>
      </c>
      <c r="CG64" s="64">
        <f>IF([1]TX_Counties_FY22_Income_Limits!CF64&gt;[1]WAIVER_TX_Counties_FY22!CG$2,[1]TX_Counties_FY22_Income_Limits!CF64,IF([1]TX_Counties_FY22_Income_Limits!CF64&lt;[1]WAIVER_TX_Counties_FY22!CG$2,[1]WAIVER_TX_Counties_FY22!CG$2,IF([1]TX_Counties_FY22_Income_Limits!CF64=[1]WAIVER_TX_Counties_FY22!CG$2,[1]TX_Counties_FY22_Income_Limits!CF64)))</f>
        <v>105772</v>
      </c>
      <c r="CH64" s="64">
        <f>IF([1]TX_Counties_FY22_Income_Limits!CG64&gt;[1]WAIVER_TX_Counties_FY22!CH$2,[1]TX_Counties_FY22_Income_Limits!CG64,IF([1]TX_Counties_FY22_Income_Limits!CG64&lt;[1]WAIVER_TX_Counties_FY22!CH$2,[1]WAIVER_TX_Counties_FY22!CH$2,IF([1]TX_Counties_FY22_Income_Limits!CG64=[1]WAIVER_TX_Counties_FY22!CH$2,[1]TX_Counties_FY22_Income_Limits!CG64)))</f>
        <v>112596</v>
      </c>
      <c r="CI64" s="64">
        <f>IF([1]TX_Counties_FY22_Income_Limits!CH64&gt;[1]WAIVER_TX_Counties_FY22!CI$2,[1]TX_Counties_FY22_Income_Limits!CH64,IF([1]TX_Counties_FY22_Income_Limits!CH64&lt;[1]WAIVER_TX_Counties_FY22!CI$2,[1]WAIVER_TX_Counties_FY22!CI$2,IF([1]TX_Counties_FY22_Income_Limits!CH64=[1]WAIVER_TX_Counties_FY22!CI$2,[1]TX_Counties_FY22_Income_Limits!CH64)))</f>
        <v>119419.99999999999</v>
      </c>
      <c r="CJ64" s="64">
        <f>IF([1]TX_Counties_FY22_Income_Limits!CI64&gt;[1]WAIVER_TX_Counties_FY22!CJ$2,[1]TX_Counties_FY22_Income_Limits!CI64,IF([1]TX_Counties_FY22_Income_Limits!CI64&lt;[1]WAIVER_TX_Counties_FY22!CJ$2,[1]WAIVER_TX_Counties_FY22!CJ$2,IF([1]TX_Counties_FY22_Income_Limits!CI64=[1]WAIVER_TX_Counties_FY22!CJ$2,[1]TX_Counties_FY22_Income_Limits!CI64)))</f>
        <v>126244</v>
      </c>
      <c r="CK64" s="64">
        <f>IF([1]TX_Counties_FY22_Income_Limits!CJ64&gt;[1]WAIVER_TX_Counties_FY22!CK$2,[1]TX_Counties_FY22_Income_Limits!CJ64,IF([1]TX_Counties_FY22_Income_Limits!CJ64&lt;[1]WAIVER_TX_Counties_FY22!CK$2,[1]WAIVER_TX_Counties_FY22!CK$2,IF([1]TX_Counties_FY22_Income_Limits!CJ64=[1]WAIVER_TX_Counties_FY22!CK$2,[1]TX_Counties_FY22_Income_Limits!CJ64)))</f>
        <v>133068</v>
      </c>
      <c r="CL64" s="64">
        <f>IF([1]TX_Counties_FY22_Income_Limits!CK64&gt;[1]WAIVER_TX_Counties_FY22!CL$2,[1]TX_Counties_FY22_Income_Limits!CK64,IF([1]TX_Counties_FY22_Income_Limits!CK64&lt;[1]WAIVER_TX_Counties_FY22!CL$2,[1]WAIVER_TX_Counties_FY22!CL$2,IF([1]TX_Counties_FY22_Income_Limits!CK64=[1]WAIVER_TX_Counties_FY22!CL$2,[1]TX_Counties_FY22_Income_Limits!CK64)))</f>
        <v>139892</v>
      </c>
      <c r="CM64" s="64">
        <f>IF([1]TX_Counties_FY22_Income_Limits!CL64&gt;[1]WAIVER_TX_Counties_FY22!CM$2,[1]TX_Counties_FY22_Income_Limits!CL64,IF([1]TX_Counties_FY22_Income_Limits!CL64&lt;[1]WAIVER_TX_Counties_FY22!CM$2,[1]WAIVER_TX_Counties_FY22!CM$2,IF([1]TX_Counties_FY22_Income_Limits!CL64=[1]WAIVER_TX_Counties_FY22!CM$2,[1]TX_Counties_FY22_Income_Limits!CL64)))</f>
        <v>146716</v>
      </c>
      <c r="CN64" s="64">
        <f>IF([1]TX_Counties_FY22_Income_Limits!CM64&gt;[1]WAIVER_TX_Counties_FY22!CN$2,[1]TX_Counties_FY22_Income_Limits!CM64,IF([1]TX_Counties_FY22_Income_Limits!CM64&lt;[1]WAIVER_TX_Counties_FY22!CN$2,[1]WAIVER_TX_Counties_FY22!CN$2,IF([1]TX_Counties_FY22_Income_Limits!CM64=[1]WAIVER_TX_Counties_FY22!CN$2,[1]TX_Counties_FY22_Income_Limits!CM64)))</f>
        <v>153540</v>
      </c>
      <c r="CO64" s="64">
        <f>IF([1]TX_Counties_FY22_Income_Limits!CN64&gt;[1]WAIVER_TX_Counties_FY22!CO$2,[1]TX_Counties_FY22_Income_Limits!CN64,IF([1]TX_Counties_FY22_Income_Limits!CN64&lt;[1]WAIVER_TX_Counties_FY22!CO$2,[1]WAIVER_TX_Counties_FY22!CO$2,IF([1]TX_Counties_FY22_Income_Limits!CN64=[1]WAIVER_TX_Counties_FY22!CO$2,[1]TX_Counties_FY22_Income_Limits!CN64)))</f>
        <v>160364</v>
      </c>
      <c r="CP64" s="64">
        <f>IF([1]TX_Counties_FY22_Income_Limits!CO64&gt;[1]WAIVER_TX_Counties_FY22!CP$2,[1]TX_Counties_FY22_Income_Limits!CO64,IF([1]TX_Counties_FY22_Income_Limits!CO64&lt;[1]WAIVER_TX_Counties_FY22!CP$2,[1]WAIVER_TX_Counties_FY22!CP$2,IF([1]TX_Counties_FY22_Income_Limits!CO64=[1]WAIVER_TX_Counties_FY22!CP$2,[1]TX_Counties_FY22_Income_Limits!CO64)))</f>
        <v>167188</v>
      </c>
      <c r="CQ64" s="64">
        <f>IF([1]TX_Counties_FY22_Income_Limits!CP64&gt;[1]WAIVER_TX_Counties_FY22!CQ$2,[1]TX_Counties_FY22_Income_Limits!CP64,IF([1]TX_Counties_FY22_Income_Limits!CP64&lt;[1]WAIVER_TX_Counties_FY22!CQ$2,[1]WAIVER_TX_Counties_FY22!CQ$2,IF([1]TX_Counties_FY22_Income_Limits!CP64=[1]WAIVER_TX_Counties_FY22!CQ$2,[1]TX_Counties_FY22_Income_Limits!CP64)))</f>
        <v>174012</v>
      </c>
      <c r="CR64" s="64">
        <f>IF([1]TX_Counties_FY22_Income_Limits!CQ64&gt;[1]WAIVER_TX_Counties_FY22!CR$2,[1]TX_Counties_FY22_Income_Limits!CQ64,IF([1]TX_Counties_FY22_Income_Limits!CQ64&lt;[1]WAIVER_TX_Counties_FY22!CR$2,[1]WAIVER_TX_Counties_FY22!CR$2,IF([1]TX_Counties_FY22_Income_Limits!CQ64=[1]WAIVER_TX_Counties_FY22!CR$2,[1]TX_Counties_FY22_Income_Limits!CQ64)))</f>
        <v>180836</v>
      </c>
      <c r="CS64" s="64">
        <f>IF([1]TX_Counties_FY22_Income_Limits!CR64&gt;[1]WAIVER_TX_Counties_FY22!CS$2,[1]TX_Counties_FY22_Income_Limits!CR64,IF([1]TX_Counties_FY22_Income_Limits!CR64&lt;[1]WAIVER_TX_Counties_FY22!CS$2,[1]WAIVER_TX_Counties_FY22!CS$2,IF([1]TX_Counties_FY22_Income_Limits!CR64=[1]WAIVER_TX_Counties_FY22!CS$2,[1]TX_Counties_FY22_Income_Limits!CR64)))</f>
        <v>187660</v>
      </c>
      <c r="CT64" s="64">
        <f>IF([1]TX_Counties_FY22_Income_Limits!CS64&gt;[1]WAIVER_TX_Counties_FY22!CT$2,[1]TX_Counties_FY22_Income_Limits!CS64,IF([1]TX_Counties_FY22_Income_Limits!CS64&lt;[1]WAIVER_TX_Counties_FY22!CT$2,[1]WAIVER_TX_Counties_FY22!CT$2,IF([1]TX_Counties_FY22_Income_Limits!CS64=[1]WAIVER_TX_Counties_FY22!CT$2,[1]TX_Counties_FY22_Income_Limits!CS64)))</f>
        <v>194484</v>
      </c>
      <c r="CU64" s="64">
        <f>IF([1]TX_Counties_FY22_Income_Limits!CT64&gt;[1]WAIVER_TX_Counties_FY22!CU$2,[1]TX_Counties_FY22_Income_Limits!CT64,IF([1]TX_Counties_FY22_Income_Limits!CT64&lt;[1]WAIVER_TX_Counties_FY22!CU$2,[1]WAIVER_TX_Counties_FY22!CU$2,IF([1]TX_Counties_FY22_Income_Limits!CT64=[1]WAIVER_TX_Counties_FY22!CU$2,[1]TX_Counties_FY22_Income_Limits!CT64)))</f>
        <v>201308</v>
      </c>
      <c r="CV64" s="64">
        <f>IF([1]TX_Counties_FY22_Income_Limits!CU64&gt;[1]WAIVER_TX_Counties_FY22!CV$2,[1]TX_Counties_FY22_Income_Limits!CU64,IF([1]TX_Counties_FY22_Income_Limits!CU64&lt;[1]WAIVER_TX_Counties_FY22!CV$2,[1]WAIVER_TX_Counties_FY22!CV$2,IF([1]TX_Counties_FY22_Income_Limits!CU64=[1]WAIVER_TX_Counties_FY22!CV$2,[1]TX_Counties_FY22_Income_Limits!CU64)))</f>
        <v>208132</v>
      </c>
      <c r="CW64" s="64">
        <f>IF([1]TX_Counties_FY22_Income_Limits!CV64&gt;[1]WAIVER_TX_Counties_FY22!CW$2,[1]TX_Counties_FY22_Income_Limits!CV64,IF([1]TX_Counties_FY22_Income_Limits!CV64&lt;[1]WAIVER_TX_Counties_FY22!CW$2,[1]WAIVER_TX_Counties_FY22!CW$2,IF([1]TX_Counties_FY22_Income_Limits!CV64=[1]WAIVER_TX_Counties_FY22!CW$2,[1]TX_Counties_FY22_Income_Limits!CV64)))</f>
        <v>214956</v>
      </c>
      <c r="CX64" s="64">
        <f>IF([1]TX_Counties_FY22_Income_Limits!CW64&gt;[1]WAIVER_TX_Counties_FY22!CX$2,[1]TX_Counties_FY22_Income_Limits!CW64,IF([1]TX_Counties_FY22_Income_Limits!CW64&lt;[1]WAIVER_TX_Counties_FY22!CX$2,[1]WAIVER_TX_Counties_FY22!CX$2,IF([1]TX_Counties_FY22_Income_Limits!CW64=[1]WAIVER_TX_Counties_FY22!CX$2,[1]TX_Counties_FY22_Income_Limits!CW64)))</f>
        <v>221780</v>
      </c>
      <c r="CY64" s="64">
        <f>IF([1]TX_Counties_FY22_Income_Limits!CX64&gt;[1]WAIVER_TX_Counties_FY22!CY$2,[1]TX_Counties_FY22_Income_Limits!CX64,IF([1]TX_Counties_FY22_Income_Limits!CX64&lt;[1]WAIVER_TX_Counties_FY22!CY$2,[1]WAIVER_TX_Counties_FY22!CY$2,IF([1]TX_Counties_FY22_Income_Limits!CX64=[1]WAIVER_TX_Counties_FY22!CY$2,[1]TX_Counties_FY22_Income_Limits!CX64)))</f>
        <v>228604</v>
      </c>
      <c r="CZ64" s="64">
        <f>IF([1]TX_Counties_FY22_Income_Limits!CY64&gt;[1]WAIVER_TX_Counties_FY22!CZ$2,[1]TX_Counties_FY22_Income_Limits!CY64,IF([1]TX_Counties_FY22_Income_Limits!CY64&lt;[1]WAIVER_TX_Counties_FY22!CZ$2,[1]WAIVER_TX_Counties_FY22!CZ$2,IF([1]TX_Counties_FY22_Income_Limits!CY64=[1]WAIVER_TX_Counties_FY22!CZ$2,[1]TX_Counties_FY22_Income_Limits!CY64)))</f>
        <v>71652</v>
      </c>
      <c r="DA64" s="64">
        <f>IF([1]TX_Counties_FY22_Income_Limits!CZ64&gt;[1]WAIVER_TX_Counties_FY22!DA$2,[1]TX_Counties_FY22_Income_Limits!CZ64,IF([1]TX_Counties_FY22_Income_Limits!CZ64&lt;[1]WAIVER_TX_Counties_FY22!DA$2,[1]WAIVER_TX_Counties_FY22!DA$2,IF([1]TX_Counties_FY22_Income_Limits!CZ64=[1]WAIVER_TX_Counties_FY22!DA$2,[1]TX_Counties_FY22_Income_Limits!CZ64)))</f>
        <v>81888</v>
      </c>
      <c r="DB64" s="64">
        <f>IF([1]TX_Counties_FY22_Income_Limits!DA64&gt;[1]WAIVER_TX_Counties_FY22!DB$2,[1]TX_Counties_FY22_Income_Limits!DA64,IF([1]TX_Counties_FY22_Income_Limits!DA64&lt;[1]WAIVER_TX_Counties_FY22!DB$2,[1]WAIVER_TX_Counties_FY22!DB$2,IF([1]TX_Counties_FY22_Income_Limits!DA64=[1]WAIVER_TX_Counties_FY22!DB$2,[1]TX_Counties_FY22_Income_Limits!DA64)))</f>
        <v>92124</v>
      </c>
      <c r="DC64" s="64">
        <f>IF([1]TX_Counties_FY22_Income_Limits!DB64&gt;[1]WAIVER_TX_Counties_FY22!DC$2,[1]TX_Counties_FY22_Income_Limits!DB64,IF([1]TX_Counties_FY22_Income_Limits!DB64&lt;[1]WAIVER_TX_Counties_FY22!DC$2,[1]WAIVER_TX_Counties_FY22!DC$2,IF([1]TX_Counties_FY22_Income_Limits!DB64=[1]WAIVER_TX_Counties_FY22!DC$2,[1]TX_Counties_FY22_Income_Limits!DB64)))</f>
        <v>102360</v>
      </c>
      <c r="DD64" s="64">
        <f>IF([1]TX_Counties_FY22_Income_Limits!DC64&gt;[1]WAIVER_TX_Counties_FY22!DD$2,[1]TX_Counties_FY22_Income_Limits!DC64,IF([1]TX_Counties_FY22_Income_Limits!DC64&lt;[1]WAIVER_TX_Counties_FY22!DD$2,[1]WAIVER_TX_Counties_FY22!DD$2,IF([1]TX_Counties_FY22_Income_Limits!DC64=[1]WAIVER_TX_Counties_FY22!DD$2,[1]TX_Counties_FY22_Income_Limits!DC64)))</f>
        <v>110548.8</v>
      </c>
      <c r="DE64" s="64">
        <f>IF([1]TX_Counties_FY22_Income_Limits!DD64&gt;[1]WAIVER_TX_Counties_FY22!DE$2,[1]TX_Counties_FY22_Income_Limits!DD64,IF([1]TX_Counties_FY22_Income_Limits!DD64&lt;[1]WAIVER_TX_Counties_FY22!DE$2,[1]WAIVER_TX_Counties_FY22!DE$2,IF([1]TX_Counties_FY22_Income_Limits!DD64=[1]WAIVER_TX_Counties_FY22!DE$2,[1]TX_Counties_FY22_Income_Limits!DD64)))</f>
        <v>118737.59999999999</v>
      </c>
      <c r="DF64" s="64">
        <f>IF([1]TX_Counties_FY22_Income_Limits!DE64&gt;[1]WAIVER_TX_Counties_FY22!DF$2,[1]TX_Counties_FY22_Income_Limits!DE64,IF([1]TX_Counties_FY22_Income_Limits!DE64&lt;[1]WAIVER_TX_Counties_FY22!DF$2,[1]WAIVER_TX_Counties_FY22!DF$2,IF([1]TX_Counties_FY22_Income_Limits!DE64=[1]WAIVER_TX_Counties_FY22!DF$2,[1]TX_Counties_FY22_Income_Limits!DE64)))</f>
        <v>126926.39999999999</v>
      </c>
      <c r="DG64" s="64">
        <f>IF([1]TX_Counties_FY22_Income_Limits!DF64&gt;[1]WAIVER_TX_Counties_FY22!DG$2,[1]TX_Counties_FY22_Income_Limits!DF64,IF([1]TX_Counties_FY22_Income_Limits!DF64&lt;[1]WAIVER_TX_Counties_FY22!DG$2,[1]WAIVER_TX_Counties_FY22!DG$2,IF([1]TX_Counties_FY22_Income_Limits!DF64=[1]WAIVER_TX_Counties_FY22!DG$2,[1]TX_Counties_FY22_Income_Limits!DF64)))</f>
        <v>135115.20000000001</v>
      </c>
      <c r="DH64" s="64">
        <f>IF([1]TX_Counties_FY22_Income_Limits!DG64&gt;[1]WAIVER_TX_Counties_FY22!DH$2,[1]TX_Counties_FY22_Income_Limits!DG64,IF([1]TX_Counties_FY22_Income_Limits!DG64&lt;[1]WAIVER_TX_Counties_FY22!DH$2,[1]WAIVER_TX_Counties_FY22!DH$2,IF([1]TX_Counties_FY22_Income_Limits!DG64=[1]WAIVER_TX_Counties_FY22!DH$2,[1]TX_Counties_FY22_Income_Limits!DG64)))</f>
        <v>143304</v>
      </c>
      <c r="DI64" s="64">
        <f>IF([1]TX_Counties_FY22_Income_Limits!DH64&gt;[1]WAIVER_TX_Counties_FY22!DI$2,[1]TX_Counties_FY22_Income_Limits!DH64,IF([1]TX_Counties_FY22_Income_Limits!DH64&lt;[1]WAIVER_TX_Counties_FY22!DI$2,[1]WAIVER_TX_Counties_FY22!DI$2,IF([1]TX_Counties_FY22_Income_Limits!DH64=[1]WAIVER_TX_Counties_FY22!DI$2,[1]TX_Counties_FY22_Income_Limits!DH64)))</f>
        <v>151492.79999999999</v>
      </c>
      <c r="DJ64" s="64">
        <f>IF([1]TX_Counties_FY22_Income_Limits!DI64&gt;[1]WAIVER_TX_Counties_FY22!DJ$2,[1]TX_Counties_FY22_Income_Limits!DI64,IF([1]TX_Counties_FY22_Income_Limits!DI64&lt;[1]WAIVER_TX_Counties_FY22!DJ$2,[1]WAIVER_TX_Counties_FY22!DJ$2,IF([1]TX_Counties_FY22_Income_Limits!DI64=[1]WAIVER_TX_Counties_FY22!DJ$2,[1]TX_Counties_FY22_Income_Limits!DI64)))</f>
        <v>159681.59999999998</v>
      </c>
      <c r="DK64" s="64">
        <f>IF([1]TX_Counties_FY22_Income_Limits!DJ64&gt;[1]WAIVER_TX_Counties_FY22!DK$2,[1]TX_Counties_FY22_Income_Limits!DJ64,IF([1]TX_Counties_FY22_Income_Limits!DJ64&lt;[1]WAIVER_TX_Counties_FY22!DK$2,[1]WAIVER_TX_Counties_FY22!DK$2,IF([1]TX_Counties_FY22_Income_Limits!DJ64=[1]WAIVER_TX_Counties_FY22!DK$2,[1]TX_Counties_FY22_Income_Limits!DJ64)))</f>
        <v>167870.39999999997</v>
      </c>
      <c r="DL64" s="64">
        <f>IF([1]TX_Counties_FY22_Income_Limits!DK64&gt;[1]WAIVER_TX_Counties_FY22!DL$2,[1]TX_Counties_FY22_Income_Limits!DK64,IF([1]TX_Counties_FY22_Income_Limits!DK64&lt;[1]WAIVER_TX_Counties_FY22!DL$2,[1]WAIVER_TX_Counties_FY22!DL$2,IF([1]TX_Counties_FY22_Income_Limits!DK64=[1]WAIVER_TX_Counties_FY22!DL$2,[1]TX_Counties_FY22_Income_Limits!DK64)))</f>
        <v>176059.19999999995</v>
      </c>
      <c r="DM64" s="64">
        <f>IF([1]TX_Counties_FY22_Income_Limits!DL64&gt;[1]WAIVER_TX_Counties_FY22!DM$2,[1]TX_Counties_FY22_Income_Limits!DL64,IF([1]TX_Counties_FY22_Income_Limits!DL64&lt;[1]WAIVER_TX_Counties_FY22!DM$2,[1]WAIVER_TX_Counties_FY22!DM$2,IF([1]TX_Counties_FY22_Income_Limits!DL64=[1]WAIVER_TX_Counties_FY22!DM$2,[1]TX_Counties_FY22_Income_Limits!DL64)))</f>
        <v>184247.99999999994</v>
      </c>
      <c r="DN64" s="64">
        <f>IF([1]TX_Counties_FY22_Income_Limits!DM64&gt;[1]WAIVER_TX_Counties_FY22!DN$2,[1]TX_Counties_FY22_Income_Limits!DM64,IF([1]TX_Counties_FY22_Income_Limits!DM64&lt;[1]WAIVER_TX_Counties_FY22!DN$2,[1]WAIVER_TX_Counties_FY22!DN$2,IF([1]TX_Counties_FY22_Income_Limits!DM64=[1]WAIVER_TX_Counties_FY22!DN$2,[1]TX_Counties_FY22_Income_Limits!DM64)))</f>
        <v>192436.79999999993</v>
      </c>
      <c r="DO64" s="64">
        <f>IF([1]TX_Counties_FY22_Income_Limits!DN64&gt;[1]WAIVER_TX_Counties_FY22!DO$2,[1]TX_Counties_FY22_Income_Limits!DN64,IF([1]TX_Counties_FY22_Income_Limits!DN64&lt;[1]WAIVER_TX_Counties_FY22!DO$2,[1]WAIVER_TX_Counties_FY22!DO$2,IF([1]TX_Counties_FY22_Income_Limits!DN64=[1]WAIVER_TX_Counties_FY22!DO$2,[1]TX_Counties_FY22_Income_Limits!DN64)))</f>
        <v>200625.59999999992</v>
      </c>
      <c r="DP64" s="64">
        <f>IF([1]TX_Counties_FY22_Income_Limits!DO64&gt;[1]WAIVER_TX_Counties_FY22!DP$2,[1]TX_Counties_FY22_Income_Limits!DO64,IF([1]TX_Counties_FY22_Income_Limits!DO64&lt;[1]WAIVER_TX_Counties_FY22!DP$2,[1]WAIVER_TX_Counties_FY22!DP$2,IF([1]TX_Counties_FY22_Income_Limits!DO64=[1]WAIVER_TX_Counties_FY22!DP$2,[1]TX_Counties_FY22_Income_Limits!DO64)))</f>
        <v>208814.39999999991</v>
      </c>
      <c r="DQ64" s="64">
        <f>IF([1]TX_Counties_FY22_Income_Limits!DP64&gt;[1]WAIVER_TX_Counties_FY22!DQ$2,[1]TX_Counties_FY22_Income_Limits!DP64,IF([1]TX_Counties_FY22_Income_Limits!DP64&lt;[1]WAIVER_TX_Counties_FY22!DQ$2,[1]WAIVER_TX_Counties_FY22!DQ$2,IF([1]TX_Counties_FY22_Income_Limits!DP64=[1]WAIVER_TX_Counties_FY22!DQ$2,[1]TX_Counties_FY22_Income_Limits!DP64)))</f>
        <v>217003.1999999999</v>
      </c>
      <c r="DR64" s="64">
        <f>IF([1]TX_Counties_FY22_Income_Limits!DQ64&gt;[1]WAIVER_TX_Counties_FY22!DR$2,[1]TX_Counties_FY22_Income_Limits!DQ64,IF([1]TX_Counties_FY22_Income_Limits!DQ64&lt;[1]WAIVER_TX_Counties_FY22!DR$2,[1]WAIVER_TX_Counties_FY22!DR$2,IF([1]TX_Counties_FY22_Income_Limits!DQ64=[1]WAIVER_TX_Counties_FY22!DR$2,[1]TX_Counties_FY22_Income_Limits!DQ64)))</f>
        <v>225191.99999999988</v>
      </c>
      <c r="DS64" s="64">
        <f>IF([1]TX_Counties_FY22_Income_Limits!DR64&gt;[1]WAIVER_TX_Counties_FY22!DS$2,[1]TX_Counties_FY22_Income_Limits!DR64,IF([1]TX_Counties_FY22_Income_Limits!DR64&lt;[1]WAIVER_TX_Counties_FY22!DS$2,[1]WAIVER_TX_Counties_FY22!DS$2,IF([1]TX_Counties_FY22_Income_Limits!DR64=[1]WAIVER_TX_Counties_FY22!DS$2,[1]TX_Counties_FY22_Income_Limits!DR64)))</f>
        <v>233380.79999999987</v>
      </c>
      <c r="DT64" s="64">
        <f>IF([1]TX_Counties_FY22_Income_Limits!DS64&gt;[1]WAIVER_TX_Counties_FY22!DT$2,[1]TX_Counties_FY22_Income_Limits!DS64,IF([1]TX_Counties_FY22_Income_Limits!DS64&lt;[1]WAIVER_TX_Counties_FY22!DT$2,[1]WAIVER_TX_Counties_FY22!DT$2,IF([1]TX_Counties_FY22_Income_Limits!DS64=[1]WAIVER_TX_Counties_FY22!DT$2,[1]TX_Counties_FY22_Income_Limits!DS64)))</f>
        <v>241569.59999999986</v>
      </c>
      <c r="DU64" s="64">
        <f>IF([1]TX_Counties_FY22_Income_Limits!DT64&gt;[1]WAIVER_TX_Counties_FY22!DU$2,[1]TX_Counties_FY22_Income_Limits!DT64,IF([1]TX_Counties_FY22_Income_Limits!DT64&lt;[1]WAIVER_TX_Counties_FY22!DU$2,[1]WAIVER_TX_Counties_FY22!DU$2,IF([1]TX_Counties_FY22_Income_Limits!DT64=[1]WAIVER_TX_Counties_FY22!DU$2,[1]TX_Counties_FY22_Income_Limits!DT64)))</f>
        <v>249758.39999999985</v>
      </c>
      <c r="DV64" s="64">
        <f>IF([1]TX_Counties_FY22_Income_Limits!DU64&gt;[1]WAIVER_TX_Counties_FY22!DV$2,[1]TX_Counties_FY22_Income_Limits!DU64,IF([1]TX_Counties_FY22_Income_Limits!DU64&lt;[1]WAIVER_TX_Counties_FY22!DV$2,[1]WAIVER_TX_Counties_FY22!DV$2,IF([1]TX_Counties_FY22_Income_Limits!DU64=[1]WAIVER_TX_Counties_FY22!DV$2,[1]TX_Counties_FY22_Income_Limits!DU64)))</f>
        <v>257947.19999999984</v>
      </c>
      <c r="DW64" s="64">
        <f>IF([1]TX_Counties_FY22_Income_Limits!DV64&gt;[1]WAIVER_TX_Counties_FY22!DW$2,[1]TX_Counties_FY22_Income_Limits!DV64,IF([1]TX_Counties_FY22_Income_Limits!DV64&lt;[1]WAIVER_TX_Counties_FY22!DW$2,[1]WAIVER_TX_Counties_FY22!DW$2,IF([1]TX_Counties_FY22_Income_Limits!DV64=[1]WAIVER_TX_Counties_FY22!DW$2,[1]TX_Counties_FY22_Income_Limits!DV64)))</f>
        <v>266135.99999999983</v>
      </c>
      <c r="DX64" s="64">
        <f>IF([1]TX_Counties_FY22_Income_Limits!DW64&gt;[1]WAIVER_TX_Counties_FY22!DX$2,[1]TX_Counties_FY22_Income_Limits!DW64,IF([1]TX_Counties_FY22_Income_Limits!DW64&lt;[1]WAIVER_TX_Counties_FY22!DX$2,[1]WAIVER_TX_Counties_FY22!DX$2,IF([1]TX_Counties_FY22_Income_Limits!DW64=[1]WAIVER_TX_Counties_FY22!DX$2,[1]TX_Counties_FY22_Income_Limits!DW64)))</f>
        <v>274324.79999999981</v>
      </c>
    </row>
    <row r="65" spans="1:129" ht="14.45">
      <c r="A65" s="65" t="s">
        <v>254</v>
      </c>
      <c r="B65" s="65" t="str">
        <f t="shared" si="5"/>
        <v>YES</v>
      </c>
      <c r="C65" s="64">
        <f>[1]TX_Counties_FY22_Income_Limits!B65</f>
        <v>67400</v>
      </c>
      <c r="D65" s="64">
        <f>IF([1]TX_Counties_FY22_Income_Limits!C65&gt;[1]WAIVER_TX_Counties_FY22!D$2,[1]TX_Counties_FY22_Income_Limits!C65,IF([1]TX_Counties_FY22_Income_Limits!C65&lt;[1]WAIVER_TX_Counties_FY22!D$2,[1]WAIVER_TX_Counties_FY22!D$2,IF([1]TX_Counties_FY22_Income_Limits!C65=[1]WAIVER_TX_Counties_FY22!D$2,[1]TX_Counties_FY22_Income_Limits!C65)))</f>
        <v>17650</v>
      </c>
      <c r="E65" s="64">
        <f>IF([1]TX_Counties_FY22_Income_Limits!D65&gt;[1]WAIVER_TX_Counties_FY22!E$2,[1]TX_Counties_FY22_Income_Limits!D65,IF([1]TX_Counties_FY22_Income_Limits!D65&lt;[1]WAIVER_TX_Counties_FY22!E$2,[1]WAIVER_TX_Counties_FY22!E$2,IF([1]TX_Counties_FY22_Income_Limits!D65=[1]WAIVER_TX_Counties_FY22!E$2,[1]TX_Counties_FY22_Income_Limits!D65)))</f>
        <v>20200</v>
      </c>
      <c r="F65" s="64">
        <f>IF([1]TX_Counties_FY22_Income_Limits!E65&gt;[1]WAIVER_TX_Counties_FY22!F$2,[1]TX_Counties_FY22_Income_Limits!E65,IF([1]TX_Counties_FY22_Income_Limits!E65&lt;[1]WAIVER_TX_Counties_FY22!F$2,[1]WAIVER_TX_Counties_FY22!F$2,IF([1]TX_Counties_FY22_Income_Limits!E65=[1]WAIVER_TX_Counties_FY22!F$2,[1]TX_Counties_FY22_Income_Limits!E65)))</f>
        <v>23030</v>
      </c>
      <c r="G65" s="64">
        <f>IF([1]TX_Counties_FY22_Income_Limits!F65&gt;[1]WAIVER_TX_Counties_FY22!G$2,[1]TX_Counties_FY22_Income_Limits!F65,IF([1]TX_Counties_FY22_Income_Limits!F65&lt;[1]WAIVER_TX_Counties_FY22!G$2,[1]WAIVER_TX_Counties_FY22!G$2,IF([1]TX_Counties_FY22_Income_Limits!F65=[1]WAIVER_TX_Counties_FY22!G$2,[1]TX_Counties_FY22_Income_Limits!F65)))</f>
        <v>27750</v>
      </c>
      <c r="H65" s="64">
        <f>IF([1]TX_Counties_FY22_Income_Limits!G65&gt;[1]WAIVER_TX_Counties_FY22!H$2,[1]TX_Counties_FY22_Income_Limits!G65,IF([1]TX_Counties_FY22_Income_Limits!G65&lt;[1]WAIVER_TX_Counties_FY22!H$2,[1]WAIVER_TX_Counties_FY22!H$2,IF([1]TX_Counties_FY22_Income_Limits!G65=[1]WAIVER_TX_Counties_FY22!H$2,[1]TX_Counties_FY22_Income_Limits!G65)))</f>
        <v>32470</v>
      </c>
      <c r="I65" s="64">
        <f>IF([1]TX_Counties_FY22_Income_Limits!H65&gt;[1]WAIVER_TX_Counties_FY22!I$2,[1]TX_Counties_FY22_Income_Limits!H65,IF([1]TX_Counties_FY22_Income_Limits!H65&lt;[1]WAIVER_TX_Counties_FY22!I$2,[1]WAIVER_TX_Counties_FY22!I$2,IF([1]TX_Counties_FY22_Income_Limits!H65=[1]WAIVER_TX_Counties_FY22!I$2,[1]TX_Counties_FY22_Income_Limits!H65)))</f>
        <v>37190</v>
      </c>
      <c r="J65" s="64">
        <f>IF([1]TX_Counties_FY22_Income_Limits!I65&gt;[1]WAIVER_TX_Counties_FY22!J$2,[1]TX_Counties_FY22_Income_Limits!I65,IF([1]TX_Counties_FY22_Income_Limits!I65&lt;[1]WAIVER_TX_Counties_FY22!J$2,[1]WAIVER_TX_Counties_FY22!J$2,IF([1]TX_Counties_FY22_Income_Limits!I65=[1]WAIVER_TX_Counties_FY22!J$2,[1]TX_Counties_FY22_Income_Limits!I65)))</f>
        <v>41910</v>
      </c>
      <c r="K65" s="64">
        <f>IF([1]TX_Counties_FY22_Income_Limits!J65&gt;[1]WAIVER_TX_Counties_FY22!K$2,[1]TX_Counties_FY22_Income_Limits!J65,IF([1]TX_Counties_FY22_Income_Limits!J65&lt;[1]WAIVER_TX_Counties_FY22!K$2,[1]WAIVER_TX_Counties_FY22!K$2,IF([1]TX_Counties_FY22_Income_Limits!J65=[1]WAIVER_TX_Counties_FY22!K$2,[1]TX_Counties_FY22_Income_Limits!J65)))</f>
        <v>44950</v>
      </c>
      <c r="L65" s="64">
        <f>IF([1]TX_Counties_FY22_Income_Limits!K65&gt;[1]WAIVER_TX_Counties_FY22!L$2,[1]TX_Counties_FY22_Income_Limits!K65,IF([1]TX_Counties_FY22_Income_Limits!K65&lt;[1]WAIVER_TX_Counties_FY22!L$2,[1]WAIVER_TX_Counties_FY22!L$2,IF([1]TX_Counties_FY22_Income_Limits!K65=[1]WAIVER_TX_Counties_FY22!L$2,[1]TX_Counties_FY22_Income_Limits!K65)))</f>
        <v>58799.999999999993</v>
      </c>
      <c r="M65" s="64">
        <f>IF([1]TX_Counties_FY22_Income_Limits!L65&gt;[1]WAIVER_TX_Counties_FY22!M$2,[1]TX_Counties_FY22_Income_Limits!L65,IF([1]TX_Counties_FY22_Income_Limits!L65&lt;[1]WAIVER_TX_Counties_FY22!M$2,[1]WAIVER_TX_Counties_FY22!M$2,IF([1]TX_Counties_FY22_Income_Limits!L65=[1]WAIVER_TX_Counties_FY22!M$2,[1]TX_Counties_FY22_Income_Limits!L65)))</f>
        <v>62160</v>
      </c>
      <c r="N65" s="64">
        <f>IF([1]TX_Counties_FY22_Income_Limits!M65&gt;[1]WAIVER_TX_Counties_FY22!N$2,[1]TX_Counties_FY22_Income_Limits!M65,IF([1]TX_Counties_FY22_Income_Limits!M65&lt;[1]WAIVER_TX_Counties_FY22!N$2,[1]WAIVER_TX_Counties_FY22!N$2,IF([1]TX_Counties_FY22_Income_Limits!M65=[1]WAIVER_TX_Counties_FY22!N$2,[1]TX_Counties_FY22_Income_Limits!M65)))</f>
        <v>65520.000000000007</v>
      </c>
      <c r="O65" s="64">
        <f>IF([1]TX_Counties_FY22_Income_Limits!N65&gt;[1]WAIVER_TX_Counties_FY22!O$2,[1]TX_Counties_FY22_Income_Limits!N65,IF([1]TX_Counties_FY22_Income_Limits!N65&lt;[1]WAIVER_TX_Counties_FY22!O$2,[1]WAIVER_TX_Counties_FY22!O$2,IF([1]TX_Counties_FY22_Income_Limits!N65=[1]WAIVER_TX_Counties_FY22!O$2,[1]TX_Counties_FY22_Income_Limits!N65)))</f>
        <v>68880.000000000015</v>
      </c>
      <c r="P65" s="64">
        <f>IF([1]TX_Counties_FY22_Income_Limits!O65&gt;[1]WAIVER_TX_Counties_FY22!P$2,[1]TX_Counties_FY22_Income_Limits!O65,IF([1]TX_Counties_FY22_Income_Limits!O65&lt;[1]WAIVER_TX_Counties_FY22!P$2,[1]WAIVER_TX_Counties_FY22!P$2,IF([1]TX_Counties_FY22_Income_Limits!O65=[1]WAIVER_TX_Counties_FY22!P$2,[1]TX_Counties_FY22_Income_Limits!O65)))</f>
        <v>72240.000000000029</v>
      </c>
      <c r="Q65" s="64">
        <f>IF([1]TX_Counties_FY22_Income_Limits!P65&gt;[1]WAIVER_TX_Counties_FY22!Q$2,[1]TX_Counties_FY22_Income_Limits!P65,IF([1]TX_Counties_FY22_Income_Limits!P65&lt;[1]WAIVER_TX_Counties_FY22!Q$2,[1]WAIVER_TX_Counties_FY22!Q$2,IF([1]TX_Counties_FY22_Income_Limits!P65=[1]WAIVER_TX_Counties_FY22!Q$2,[1]TX_Counties_FY22_Income_Limits!P65)))</f>
        <v>75600.000000000044</v>
      </c>
      <c r="R65" s="64">
        <f>IF([1]TX_Counties_FY22_Income_Limits!Q65&gt;[1]WAIVER_TX_Counties_FY22!R$2,[1]TX_Counties_FY22_Income_Limits!Q65,IF([1]TX_Counties_FY22_Income_Limits!Q65&lt;[1]WAIVER_TX_Counties_FY22!R$2,[1]WAIVER_TX_Counties_FY22!R$2,IF([1]TX_Counties_FY22_Income_Limits!Q65=[1]WAIVER_TX_Counties_FY22!R$2,[1]TX_Counties_FY22_Income_Limits!Q65)))</f>
        <v>78960.000000000058</v>
      </c>
      <c r="S65" s="64">
        <f>IF([1]TX_Counties_FY22_Income_Limits!R65&gt;[1]WAIVER_TX_Counties_FY22!S$2,[1]TX_Counties_FY22_Income_Limits!R65,IF([1]TX_Counties_FY22_Income_Limits!R65&lt;[1]WAIVER_TX_Counties_FY22!S$2,[1]WAIVER_TX_Counties_FY22!S$2,IF([1]TX_Counties_FY22_Income_Limits!R65=[1]WAIVER_TX_Counties_FY22!S$2,[1]TX_Counties_FY22_Income_Limits!R65)))</f>
        <v>82320.000000000073</v>
      </c>
      <c r="T65" s="64">
        <f>IF([1]TX_Counties_FY22_Income_Limits!S65&gt;[1]WAIVER_TX_Counties_FY22!T$2,[1]TX_Counties_FY22_Income_Limits!S65,IF([1]TX_Counties_FY22_Income_Limits!S65&lt;[1]WAIVER_TX_Counties_FY22!T$2,[1]WAIVER_TX_Counties_FY22!T$2,IF([1]TX_Counties_FY22_Income_Limits!S65=[1]WAIVER_TX_Counties_FY22!T$2,[1]TX_Counties_FY22_Income_Limits!S65)))</f>
        <v>85680.000000000087</v>
      </c>
      <c r="U65" s="64">
        <f>IF([1]TX_Counties_FY22_Income_Limits!T65&gt;[1]WAIVER_TX_Counties_FY22!U$2,[1]TX_Counties_FY22_Income_Limits!T65,IF([1]TX_Counties_FY22_Income_Limits!T65&lt;[1]WAIVER_TX_Counties_FY22!U$2,[1]WAIVER_TX_Counties_FY22!U$2,IF([1]TX_Counties_FY22_Income_Limits!T65=[1]WAIVER_TX_Counties_FY22!U$2,[1]TX_Counties_FY22_Income_Limits!T65)))</f>
        <v>89040.000000000102</v>
      </c>
      <c r="V65" s="64">
        <f>IF([1]TX_Counties_FY22_Income_Limits!U65&gt;[1]WAIVER_TX_Counties_FY22!V$2,[1]TX_Counties_FY22_Income_Limits!U65,IF([1]TX_Counties_FY22_Income_Limits!U65&lt;[1]WAIVER_TX_Counties_FY22!V$2,[1]WAIVER_TX_Counties_FY22!V$2,IF([1]TX_Counties_FY22_Income_Limits!U65=[1]WAIVER_TX_Counties_FY22!V$2,[1]TX_Counties_FY22_Income_Limits!U65)))</f>
        <v>92400.000000000116</v>
      </c>
      <c r="W65" s="64">
        <f>IF([1]TX_Counties_FY22_Income_Limits!V65&gt;[1]WAIVER_TX_Counties_FY22!W$2,[1]TX_Counties_FY22_Income_Limits!V65,IF([1]TX_Counties_FY22_Income_Limits!V65&lt;[1]WAIVER_TX_Counties_FY22!W$2,[1]WAIVER_TX_Counties_FY22!W$2,IF([1]TX_Counties_FY22_Income_Limits!V65=[1]WAIVER_TX_Counties_FY22!W$2,[1]TX_Counties_FY22_Income_Limits!V65)))</f>
        <v>95760.000000000131</v>
      </c>
      <c r="X65" s="64">
        <f>IF([1]TX_Counties_FY22_Income_Limits!W65&gt;[1]WAIVER_TX_Counties_FY22!X$2,[1]TX_Counties_FY22_Income_Limits!W65,IF([1]TX_Counties_FY22_Income_Limits!W65&lt;[1]WAIVER_TX_Counties_FY22!X$2,[1]WAIVER_TX_Counties_FY22!X$2,IF([1]TX_Counties_FY22_Income_Limits!W65=[1]WAIVER_TX_Counties_FY22!X$2,[1]TX_Counties_FY22_Income_Limits!W65)))</f>
        <v>99120.000000000146</v>
      </c>
      <c r="Y65" s="64">
        <f>IF([1]TX_Counties_FY22_Income_Limits!X65&gt;[1]WAIVER_TX_Counties_FY22!Y$2,[1]TX_Counties_FY22_Income_Limits!X65,IF([1]TX_Counties_FY22_Income_Limits!X65&lt;[1]WAIVER_TX_Counties_FY22!Y$2,[1]WAIVER_TX_Counties_FY22!Y$2,IF([1]TX_Counties_FY22_Income_Limits!X65=[1]WAIVER_TX_Counties_FY22!Y$2,[1]TX_Counties_FY22_Income_Limits!X65)))</f>
        <v>102480.00000000016</v>
      </c>
      <c r="Z65" s="64">
        <f>IF([1]TX_Counties_FY22_Income_Limits!Y65&gt;[1]WAIVER_TX_Counties_FY22!Z$2,[1]TX_Counties_FY22_Income_Limits!Y65,IF([1]TX_Counties_FY22_Income_Limits!Y65&lt;[1]WAIVER_TX_Counties_FY22!Z$2,[1]WAIVER_TX_Counties_FY22!Z$2,IF([1]TX_Counties_FY22_Income_Limits!Y65=[1]WAIVER_TX_Counties_FY22!Z$2,[1]TX_Counties_FY22_Income_Limits!Y65)))</f>
        <v>105840.00000000017</v>
      </c>
      <c r="AA65" s="64">
        <f>IF([1]TX_Counties_FY22_Income_Limits!Z65&gt;[1]WAIVER_TX_Counties_FY22!AA$2,[1]TX_Counties_FY22_Income_Limits!Z65,IF([1]TX_Counties_FY22_Income_Limits!Z65&lt;[1]WAIVER_TX_Counties_FY22!AA$2,[1]WAIVER_TX_Counties_FY22!AA$2,IF([1]TX_Counties_FY22_Income_Limits!Z65=[1]WAIVER_TX_Counties_FY22!AA$2,[1]TX_Counties_FY22_Income_Limits!Z65)))</f>
        <v>109200.00000000019</v>
      </c>
      <c r="AB65" s="64">
        <f>IF([1]TX_Counties_FY22_Income_Limits!AA65&gt;[1]WAIVER_TX_Counties_FY22!AB$2,[1]TX_Counties_FY22_Income_Limits!AA65,IF([1]TX_Counties_FY22_Income_Limits!AA65&lt;[1]WAIVER_TX_Counties_FY22!AB$2,[1]WAIVER_TX_Counties_FY22!AB$2,IF([1]TX_Counties_FY22_Income_Limits!AA65=[1]WAIVER_TX_Counties_FY22!AB$2,[1]TX_Counties_FY22_Income_Limits!AA65)))</f>
        <v>112560.0000000002</v>
      </c>
      <c r="AC65" s="64">
        <f>IF([1]TX_Counties_FY22_Income_Limits!AB65&gt;[1]WAIVER_TX_Counties_FY22!AC$2,[1]TX_Counties_FY22_Income_Limits!AB65,IF([1]TX_Counties_FY22_Income_Limits!AB65&lt;[1]WAIVER_TX_Counties_FY22!AC$2,[1]WAIVER_TX_Counties_FY22!AC$2,IF([1]TX_Counties_FY22_Income_Limits!AB65=[1]WAIVER_TX_Counties_FY22!AC$2,[1]TX_Counties_FY22_Income_Limits!AB65)))</f>
        <v>29400</v>
      </c>
      <c r="AD65" s="64">
        <f>IF([1]TX_Counties_FY22_Income_Limits!AC65&gt;[1]WAIVER_TX_Counties_FY22!AD$2,[1]TX_Counties_FY22_Income_Limits!AC65,IF([1]TX_Counties_FY22_Income_Limits!AC65&lt;[1]WAIVER_TX_Counties_FY22!AD$2,[1]WAIVER_TX_Counties_FY22!AD$2,IF([1]TX_Counties_FY22_Income_Limits!AC65=[1]WAIVER_TX_Counties_FY22!AD$2,[1]TX_Counties_FY22_Income_Limits!AC65)))</f>
        <v>33600</v>
      </c>
      <c r="AE65" s="64">
        <f>IF([1]TX_Counties_FY22_Income_Limits!AD65&gt;[1]WAIVER_TX_Counties_FY22!AE$2,[1]TX_Counties_FY22_Income_Limits!AD65,IF([1]TX_Counties_FY22_Income_Limits!AD65&lt;[1]WAIVER_TX_Counties_FY22!AE$2,[1]WAIVER_TX_Counties_FY22!AE$2,IF([1]TX_Counties_FY22_Income_Limits!AD65=[1]WAIVER_TX_Counties_FY22!AE$2,[1]TX_Counties_FY22_Income_Limits!AD65)))</f>
        <v>37800</v>
      </c>
      <c r="AF65" s="64">
        <f>IF([1]TX_Counties_FY22_Income_Limits!AE65&gt;[1]WAIVER_TX_Counties_FY22!AF$2,[1]TX_Counties_FY22_Income_Limits!AE65,IF([1]TX_Counties_FY22_Income_Limits!AE65&lt;[1]WAIVER_TX_Counties_FY22!AF$2,[1]WAIVER_TX_Counties_FY22!AF$2,IF([1]TX_Counties_FY22_Income_Limits!AE65=[1]WAIVER_TX_Counties_FY22!AF$2,[1]TX_Counties_FY22_Income_Limits!AE65)))</f>
        <v>42000</v>
      </c>
      <c r="AG65" s="64">
        <f>IF([1]TX_Counties_FY22_Income_Limits!AF65&gt;[1]WAIVER_TX_Counties_FY22!AG$2,[1]TX_Counties_FY22_Income_Limits!AF65,IF([1]TX_Counties_FY22_Income_Limits!AF65&lt;[1]WAIVER_TX_Counties_FY22!AG$2,[1]WAIVER_TX_Counties_FY22!AG$2,IF([1]TX_Counties_FY22_Income_Limits!AF65=[1]WAIVER_TX_Counties_FY22!AG$2,[1]TX_Counties_FY22_Income_Limits!AF65)))</f>
        <v>45400</v>
      </c>
      <c r="AH65" s="64">
        <f>IF([1]TX_Counties_FY22_Income_Limits!AG65&gt;[1]WAIVER_TX_Counties_FY22!AH$2,[1]TX_Counties_FY22_Income_Limits!AG65,IF([1]TX_Counties_FY22_Income_Limits!AG65&lt;[1]WAIVER_TX_Counties_FY22!AH$2,[1]WAIVER_TX_Counties_FY22!AH$2,IF([1]TX_Counties_FY22_Income_Limits!AG65=[1]WAIVER_TX_Counties_FY22!AH$2,[1]TX_Counties_FY22_Income_Limits!AG65)))</f>
        <v>48750</v>
      </c>
      <c r="AI65" s="64">
        <f>IF([1]TX_Counties_FY22_Income_Limits!AH65&gt;[1]WAIVER_TX_Counties_FY22!AI$2,[1]TX_Counties_FY22_Income_Limits!AH65,IF([1]TX_Counties_FY22_Income_Limits!AH65&lt;[1]WAIVER_TX_Counties_FY22!AI$2,[1]WAIVER_TX_Counties_FY22!AI$2,IF([1]TX_Counties_FY22_Income_Limits!AH65=[1]WAIVER_TX_Counties_FY22!AI$2,[1]TX_Counties_FY22_Income_Limits!AH65)))</f>
        <v>52100</v>
      </c>
      <c r="AJ65" s="64">
        <f>IF([1]TX_Counties_FY22_Income_Limits!AI65&gt;[1]WAIVER_TX_Counties_FY22!AJ$2,[1]TX_Counties_FY22_Income_Limits!AI65,IF([1]TX_Counties_FY22_Income_Limits!AI65&lt;[1]WAIVER_TX_Counties_FY22!AJ$2,[1]WAIVER_TX_Counties_FY22!AJ$2,IF([1]TX_Counties_FY22_Income_Limits!AI65=[1]WAIVER_TX_Counties_FY22!AJ$2,[1]TX_Counties_FY22_Income_Limits!AI65)))</f>
        <v>55450</v>
      </c>
      <c r="AK65" s="64">
        <f>IF([1]TX_Counties_FY22_Income_Limits!AJ65&gt;[1]WAIVER_TX_Counties_FY22!AK$2,[1]TX_Counties_FY22_Income_Limits!AJ65,IF([1]TX_Counties_FY22_Income_Limits!AJ65&lt;[1]WAIVER_TX_Counties_FY22!AK$2,[1]WAIVER_TX_Counties_FY22!AK$2,IF([1]TX_Counties_FY22_Income_Limits!AJ65=[1]WAIVER_TX_Counties_FY22!AK$2,[1]TX_Counties_FY22_Income_Limits!AJ65)))</f>
        <v>58799.999999999993</v>
      </c>
      <c r="AL65" s="64">
        <f>IF([1]TX_Counties_FY22_Income_Limits!AK65&gt;[1]WAIVER_TX_Counties_FY22!AL$2,[1]TX_Counties_FY22_Income_Limits!AK65,IF([1]TX_Counties_FY22_Income_Limits!AK65&lt;[1]WAIVER_TX_Counties_FY22!AL$2,[1]WAIVER_TX_Counties_FY22!AL$2,IF([1]TX_Counties_FY22_Income_Limits!AK65=[1]WAIVER_TX_Counties_FY22!AL$2,[1]TX_Counties_FY22_Income_Limits!AK65)))</f>
        <v>62160</v>
      </c>
      <c r="AM65" s="64">
        <f>IF([1]TX_Counties_FY22_Income_Limits!AL65&gt;[1]WAIVER_TX_Counties_FY22!AM$2,[1]TX_Counties_FY22_Income_Limits!AL65,IF([1]TX_Counties_FY22_Income_Limits!AL65&lt;[1]WAIVER_TX_Counties_FY22!AM$2,[1]WAIVER_TX_Counties_FY22!AM$2,IF([1]TX_Counties_FY22_Income_Limits!AL65=[1]WAIVER_TX_Counties_FY22!AM$2,[1]TX_Counties_FY22_Income_Limits!AL65)))</f>
        <v>65520.000000000007</v>
      </c>
      <c r="AN65" s="64">
        <f>IF([1]TX_Counties_FY22_Income_Limits!AM65&gt;[1]WAIVER_TX_Counties_FY22!AN$2,[1]TX_Counties_FY22_Income_Limits!AM65,IF([1]TX_Counties_FY22_Income_Limits!AM65&lt;[1]WAIVER_TX_Counties_FY22!AN$2,[1]WAIVER_TX_Counties_FY22!AN$2,IF([1]TX_Counties_FY22_Income_Limits!AM65=[1]WAIVER_TX_Counties_FY22!AN$2,[1]TX_Counties_FY22_Income_Limits!AM65)))</f>
        <v>68880.000000000015</v>
      </c>
      <c r="AO65" s="64">
        <f>IF([1]TX_Counties_FY22_Income_Limits!AN65&gt;[1]WAIVER_TX_Counties_FY22!AO$2,[1]TX_Counties_FY22_Income_Limits!AN65,IF([1]TX_Counties_FY22_Income_Limits!AN65&lt;[1]WAIVER_TX_Counties_FY22!AO$2,[1]WAIVER_TX_Counties_FY22!AO$2,IF([1]TX_Counties_FY22_Income_Limits!AN65=[1]WAIVER_TX_Counties_FY22!AO$2,[1]TX_Counties_FY22_Income_Limits!AN65)))</f>
        <v>72240.000000000029</v>
      </c>
      <c r="AP65" s="64">
        <f>IF([1]TX_Counties_FY22_Income_Limits!AO65&gt;[1]WAIVER_TX_Counties_FY22!AP$2,[1]TX_Counties_FY22_Income_Limits!AO65,IF([1]TX_Counties_FY22_Income_Limits!AO65&lt;[1]WAIVER_TX_Counties_FY22!AP$2,[1]WAIVER_TX_Counties_FY22!AP$2,IF([1]TX_Counties_FY22_Income_Limits!AO65=[1]WAIVER_TX_Counties_FY22!AP$2,[1]TX_Counties_FY22_Income_Limits!AO65)))</f>
        <v>75600.000000000044</v>
      </c>
      <c r="AQ65" s="64">
        <f>IF([1]TX_Counties_FY22_Income_Limits!AP65&gt;[1]WAIVER_TX_Counties_FY22!AQ$2,[1]TX_Counties_FY22_Income_Limits!AP65,IF([1]TX_Counties_FY22_Income_Limits!AP65&lt;[1]WAIVER_TX_Counties_FY22!AQ$2,[1]WAIVER_TX_Counties_FY22!AQ$2,IF([1]TX_Counties_FY22_Income_Limits!AP65=[1]WAIVER_TX_Counties_FY22!AQ$2,[1]TX_Counties_FY22_Income_Limits!AP65)))</f>
        <v>78960.000000000058</v>
      </c>
      <c r="AR65" s="64">
        <f>IF([1]TX_Counties_FY22_Income_Limits!AQ65&gt;[1]WAIVER_TX_Counties_FY22!AR$2,[1]TX_Counties_FY22_Income_Limits!AQ65,IF([1]TX_Counties_FY22_Income_Limits!AQ65&lt;[1]WAIVER_TX_Counties_FY22!AR$2,[1]WAIVER_TX_Counties_FY22!AR$2,IF([1]TX_Counties_FY22_Income_Limits!AQ65=[1]WAIVER_TX_Counties_FY22!AR$2,[1]TX_Counties_FY22_Income_Limits!AQ65)))</f>
        <v>82320.000000000073</v>
      </c>
      <c r="AS65" s="64">
        <f>IF([1]TX_Counties_FY22_Income_Limits!AR65&gt;[1]WAIVER_TX_Counties_FY22!AS$2,[1]TX_Counties_FY22_Income_Limits!AR65,IF([1]TX_Counties_FY22_Income_Limits!AR65&lt;[1]WAIVER_TX_Counties_FY22!AS$2,[1]WAIVER_TX_Counties_FY22!AS$2,IF([1]TX_Counties_FY22_Income_Limits!AR65=[1]WAIVER_TX_Counties_FY22!AS$2,[1]TX_Counties_FY22_Income_Limits!AR65)))</f>
        <v>85680.000000000087</v>
      </c>
      <c r="AT65" s="64">
        <f>IF([1]TX_Counties_FY22_Income_Limits!AS65&gt;[1]WAIVER_TX_Counties_FY22!AT$2,[1]TX_Counties_FY22_Income_Limits!AS65,IF([1]TX_Counties_FY22_Income_Limits!AS65&lt;[1]WAIVER_TX_Counties_FY22!AT$2,[1]WAIVER_TX_Counties_FY22!AT$2,IF([1]TX_Counties_FY22_Income_Limits!AS65=[1]WAIVER_TX_Counties_FY22!AT$2,[1]TX_Counties_FY22_Income_Limits!AS65)))</f>
        <v>89040.000000000102</v>
      </c>
      <c r="AU65" s="64">
        <f>IF([1]TX_Counties_FY22_Income_Limits!AT65&gt;[1]WAIVER_TX_Counties_FY22!AU$2,[1]TX_Counties_FY22_Income_Limits!AT65,IF([1]TX_Counties_FY22_Income_Limits!AT65&lt;[1]WAIVER_TX_Counties_FY22!AU$2,[1]WAIVER_TX_Counties_FY22!AU$2,IF([1]TX_Counties_FY22_Income_Limits!AT65=[1]WAIVER_TX_Counties_FY22!AU$2,[1]TX_Counties_FY22_Income_Limits!AT65)))</f>
        <v>92400.000000000116</v>
      </c>
      <c r="AV65" s="64">
        <f>IF([1]TX_Counties_FY22_Income_Limits!AU65&gt;[1]WAIVER_TX_Counties_FY22!AV$2,[1]TX_Counties_FY22_Income_Limits!AU65,IF([1]TX_Counties_FY22_Income_Limits!AU65&lt;[1]WAIVER_TX_Counties_FY22!AV$2,[1]WAIVER_TX_Counties_FY22!AV$2,IF([1]TX_Counties_FY22_Income_Limits!AU65=[1]WAIVER_TX_Counties_FY22!AV$2,[1]TX_Counties_FY22_Income_Limits!AU65)))</f>
        <v>95760.000000000131</v>
      </c>
      <c r="AW65" s="64">
        <f>IF([1]TX_Counties_FY22_Income_Limits!AV65&gt;[1]WAIVER_TX_Counties_FY22!AW$2,[1]TX_Counties_FY22_Income_Limits!AV65,IF([1]TX_Counties_FY22_Income_Limits!AV65&lt;[1]WAIVER_TX_Counties_FY22!AW$2,[1]WAIVER_TX_Counties_FY22!AW$2,IF([1]TX_Counties_FY22_Income_Limits!AV65=[1]WAIVER_TX_Counties_FY22!AW$2,[1]TX_Counties_FY22_Income_Limits!AV65)))</f>
        <v>99120.000000000146</v>
      </c>
      <c r="AX65" s="64">
        <f>IF([1]TX_Counties_FY22_Income_Limits!AW65&gt;[1]WAIVER_TX_Counties_FY22!AX$2,[1]TX_Counties_FY22_Income_Limits!AW65,IF([1]TX_Counties_FY22_Income_Limits!AW65&lt;[1]WAIVER_TX_Counties_FY22!AX$2,[1]WAIVER_TX_Counties_FY22!AX$2,IF([1]TX_Counties_FY22_Income_Limits!AW65=[1]WAIVER_TX_Counties_FY22!AX$2,[1]TX_Counties_FY22_Income_Limits!AW65)))</f>
        <v>102480.00000000016</v>
      </c>
      <c r="AY65" s="64">
        <f>IF([1]TX_Counties_FY22_Income_Limits!AX65&gt;[1]WAIVER_TX_Counties_FY22!AY$2,[1]TX_Counties_FY22_Income_Limits!AX65,IF([1]TX_Counties_FY22_Income_Limits!AX65&lt;[1]WAIVER_TX_Counties_FY22!AY$2,[1]WAIVER_TX_Counties_FY22!AY$2,IF([1]TX_Counties_FY22_Income_Limits!AX65=[1]WAIVER_TX_Counties_FY22!AY$2,[1]TX_Counties_FY22_Income_Limits!AX65)))</f>
        <v>105840.00000000017</v>
      </c>
      <c r="AZ65" s="64">
        <f>IF([1]TX_Counties_FY22_Income_Limits!AY65&gt;[1]WAIVER_TX_Counties_FY22!AZ$2,[1]TX_Counties_FY22_Income_Limits!AY65,IF([1]TX_Counties_FY22_Income_Limits!AY65&lt;[1]WAIVER_TX_Counties_FY22!AZ$2,[1]WAIVER_TX_Counties_FY22!AZ$2,IF([1]TX_Counties_FY22_Income_Limits!AY65=[1]WAIVER_TX_Counties_FY22!AZ$2,[1]TX_Counties_FY22_Income_Limits!AY65)))</f>
        <v>109200.00000000019</v>
      </c>
      <c r="BA65" s="64">
        <f>IF([1]TX_Counties_FY22_Income_Limits!AZ65&gt;[1]WAIVER_TX_Counties_FY22!BA$2,[1]TX_Counties_FY22_Income_Limits!AZ65,IF([1]TX_Counties_FY22_Income_Limits!AZ65&lt;[1]WAIVER_TX_Counties_FY22!BA$2,[1]WAIVER_TX_Counties_FY22!BA$2,IF([1]TX_Counties_FY22_Income_Limits!AZ65=[1]WAIVER_TX_Counties_FY22!BA$2,[1]TX_Counties_FY22_Income_Limits!AZ65)))</f>
        <v>112560.0000000002</v>
      </c>
      <c r="BB65" s="64">
        <f>IF([1]TX_Counties_FY22_Income_Limits!BA65&gt;[1]WAIVER_TX_Counties_FY22!BB$2,[1]TX_Counties_FY22_Income_Limits!BA65,IF([1]TX_Counties_FY22_Income_Limits!BA65&lt;[1]WAIVER_TX_Counties_FY22!BB$2,[1]WAIVER_TX_Counties_FY22!BB$2,IF([1]TX_Counties_FY22_Income_Limits!BA65=[1]WAIVER_TX_Counties_FY22!BB$2,[1]TX_Counties_FY22_Income_Limits!BA65)))</f>
        <v>47050</v>
      </c>
      <c r="BC65" s="64">
        <f>IF([1]TX_Counties_FY22_Income_Limits!BB65&gt;[1]WAIVER_TX_Counties_FY22!BC$2,[1]TX_Counties_FY22_Income_Limits!BB65,IF([1]TX_Counties_FY22_Income_Limits!BB65&lt;[1]WAIVER_TX_Counties_FY22!BC$2,[1]WAIVER_TX_Counties_FY22!BC$2,IF([1]TX_Counties_FY22_Income_Limits!BB65=[1]WAIVER_TX_Counties_FY22!BC$2,[1]TX_Counties_FY22_Income_Limits!BB65)))</f>
        <v>53800</v>
      </c>
      <c r="BD65" s="64">
        <f>IF([1]TX_Counties_FY22_Income_Limits!BC65&gt;[1]WAIVER_TX_Counties_FY22!BD$2,[1]TX_Counties_FY22_Income_Limits!BC65,IF([1]TX_Counties_FY22_Income_Limits!BC65&lt;[1]WAIVER_TX_Counties_FY22!BD$2,[1]WAIVER_TX_Counties_FY22!BD$2,IF([1]TX_Counties_FY22_Income_Limits!BC65=[1]WAIVER_TX_Counties_FY22!BD$2,[1]TX_Counties_FY22_Income_Limits!BC65)))</f>
        <v>60500</v>
      </c>
      <c r="BE65" s="64">
        <f>IF([1]TX_Counties_FY22_Income_Limits!BD65&gt;[1]WAIVER_TX_Counties_FY22!BE$2,[1]TX_Counties_FY22_Income_Limits!BD65,IF([1]TX_Counties_FY22_Income_Limits!BD65&lt;[1]WAIVER_TX_Counties_FY22!BE$2,[1]WAIVER_TX_Counties_FY22!BE$2,IF([1]TX_Counties_FY22_Income_Limits!BD65=[1]WAIVER_TX_Counties_FY22!BE$2,[1]TX_Counties_FY22_Income_Limits!BD65)))</f>
        <v>67250</v>
      </c>
      <c r="BF65" s="64">
        <f>IF([1]TX_Counties_FY22_Income_Limits!BE65&gt;[1]WAIVER_TX_Counties_FY22!BF$2,[1]TX_Counties_FY22_Income_Limits!BE65,IF([1]TX_Counties_FY22_Income_Limits!BE65&lt;[1]WAIVER_TX_Counties_FY22!BF$2,[1]WAIVER_TX_Counties_FY22!BF$2,IF([1]TX_Counties_FY22_Income_Limits!BE65=[1]WAIVER_TX_Counties_FY22!BF$2,[1]TX_Counties_FY22_Income_Limits!BE65)))</f>
        <v>72650</v>
      </c>
      <c r="BG65" s="64">
        <f>IF([1]TX_Counties_FY22_Income_Limits!BF65&gt;[1]WAIVER_TX_Counties_FY22!BG$2,[1]TX_Counties_FY22_Income_Limits!BF65,IF([1]TX_Counties_FY22_Income_Limits!BF65&lt;[1]WAIVER_TX_Counties_FY22!BG$2,[1]WAIVER_TX_Counties_FY22!BG$2,IF([1]TX_Counties_FY22_Income_Limits!BF65=[1]WAIVER_TX_Counties_FY22!BG$2,[1]TX_Counties_FY22_Income_Limits!BF65)))</f>
        <v>78000</v>
      </c>
      <c r="BH65" s="64">
        <f>IF([1]TX_Counties_FY22_Income_Limits!BG65&gt;[1]WAIVER_TX_Counties_FY22!BH$2,[1]TX_Counties_FY22_Income_Limits!BG65,IF([1]TX_Counties_FY22_Income_Limits!BG65&lt;[1]WAIVER_TX_Counties_FY22!BH$2,[1]WAIVER_TX_Counties_FY22!BH$2,IF([1]TX_Counties_FY22_Income_Limits!BG65=[1]WAIVER_TX_Counties_FY22!BH$2,[1]TX_Counties_FY22_Income_Limits!BG65)))</f>
        <v>83400</v>
      </c>
      <c r="BI65" s="64">
        <f>IF([1]TX_Counties_FY22_Income_Limits!BH65&gt;[1]WAIVER_TX_Counties_FY22!BI$2,[1]TX_Counties_FY22_Income_Limits!BH65,IF([1]TX_Counties_FY22_Income_Limits!BH65&lt;[1]WAIVER_TX_Counties_FY22!BI$2,[1]WAIVER_TX_Counties_FY22!BI$2,IF([1]TX_Counties_FY22_Income_Limits!BH65=[1]WAIVER_TX_Counties_FY22!BI$2,[1]TX_Counties_FY22_Income_Limits!BH65)))</f>
        <v>88750</v>
      </c>
      <c r="BJ65" s="64">
        <f>IF([1]TX_Counties_FY22_Income_Limits!BI65&gt;[1]WAIVER_TX_Counties_FY22!BJ$2,[1]TX_Counties_FY22_Income_Limits!BI65,IF([1]TX_Counties_FY22_Income_Limits!BI65&lt;[1]WAIVER_TX_Counties_FY22!BJ$2,[1]WAIVER_TX_Counties_FY22!BJ$2,IF([1]TX_Counties_FY22_Income_Limits!BI65=[1]WAIVER_TX_Counties_FY22!BJ$2,[1]TX_Counties_FY22_Income_Limits!BI65)))</f>
        <v>94150</v>
      </c>
      <c r="BK65" s="64">
        <f>IF([1]TX_Counties_FY22_Income_Limits!BJ65&gt;[1]WAIVER_TX_Counties_FY22!BK$2,[1]TX_Counties_FY22_Income_Limits!BJ65,IF([1]TX_Counties_FY22_Income_Limits!BJ65&lt;[1]WAIVER_TX_Counties_FY22!BK$2,[1]WAIVER_TX_Counties_FY22!BK$2,IF([1]TX_Counties_FY22_Income_Limits!BJ65=[1]WAIVER_TX_Counties_FY22!BK$2,[1]TX_Counties_FY22_Income_Limits!BJ65)))</f>
        <v>99530</v>
      </c>
      <c r="BL65" s="64">
        <f>IF([1]TX_Counties_FY22_Income_Limits!BK65&gt;[1]WAIVER_TX_Counties_FY22!BL$2,[1]TX_Counties_FY22_Income_Limits!BK65,IF([1]TX_Counties_FY22_Income_Limits!BK65&lt;[1]WAIVER_TX_Counties_FY22!BL$2,[1]WAIVER_TX_Counties_FY22!BL$2,IF([1]TX_Counties_FY22_Income_Limits!BK65=[1]WAIVER_TX_Counties_FY22!BL$2,[1]TX_Counties_FY22_Income_Limits!BK65)))</f>
        <v>104910</v>
      </c>
      <c r="BM65" s="64">
        <f>IF([1]TX_Counties_FY22_Income_Limits!BL65&gt;[1]WAIVER_TX_Counties_FY22!BM$2,[1]TX_Counties_FY22_Income_Limits!BL65,IF([1]TX_Counties_FY22_Income_Limits!BL65&lt;[1]WAIVER_TX_Counties_FY22!BM$2,[1]WAIVER_TX_Counties_FY22!BM$2,IF([1]TX_Counties_FY22_Income_Limits!BL65=[1]WAIVER_TX_Counties_FY22!BM$2,[1]TX_Counties_FY22_Income_Limits!BL65)))</f>
        <v>110290</v>
      </c>
      <c r="BN65" s="64">
        <f>IF([1]TX_Counties_FY22_Income_Limits!BM65&gt;[1]WAIVER_TX_Counties_FY22!BN$2,[1]TX_Counties_FY22_Income_Limits!BM65,IF([1]TX_Counties_FY22_Income_Limits!BM65&lt;[1]WAIVER_TX_Counties_FY22!BN$2,[1]WAIVER_TX_Counties_FY22!BN$2,IF([1]TX_Counties_FY22_Income_Limits!BM65=[1]WAIVER_TX_Counties_FY22!BN$2,[1]TX_Counties_FY22_Income_Limits!BM65)))</f>
        <v>115670</v>
      </c>
      <c r="BO65" s="64">
        <f>IF([1]TX_Counties_FY22_Income_Limits!BN65&gt;[1]WAIVER_TX_Counties_FY22!BO$2,[1]TX_Counties_FY22_Income_Limits!BN65,IF([1]TX_Counties_FY22_Income_Limits!BN65&lt;[1]WAIVER_TX_Counties_FY22!BO$2,[1]WAIVER_TX_Counties_FY22!BO$2,IF([1]TX_Counties_FY22_Income_Limits!BN65=[1]WAIVER_TX_Counties_FY22!BO$2,[1]TX_Counties_FY22_Income_Limits!BN65)))</f>
        <v>121050</v>
      </c>
      <c r="BP65" s="64">
        <f>IF([1]TX_Counties_FY22_Income_Limits!BO65&gt;[1]WAIVER_TX_Counties_FY22!BP$2,[1]TX_Counties_FY22_Income_Limits!BO65,IF([1]TX_Counties_FY22_Income_Limits!BO65&lt;[1]WAIVER_TX_Counties_FY22!BP$2,[1]WAIVER_TX_Counties_FY22!BP$2,IF([1]TX_Counties_FY22_Income_Limits!BO65=[1]WAIVER_TX_Counties_FY22!BP$2,[1]TX_Counties_FY22_Income_Limits!BO65)))</f>
        <v>126430</v>
      </c>
      <c r="BQ65" s="64">
        <f>IF([1]TX_Counties_FY22_Income_Limits!BP65&gt;[1]WAIVER_TX_Counties_FY22!BQ$2,[1]TX_Counties_FY22_Income_Limits!BP65,IF([1]TX_Counties_FY22_Income_Limits!BP65&lt;[1]WAIVER_TX_Counties_FY22!BQ$2,[1]WAIVER_TX_Counties_FY22!BQ$2,IF([1]TX_Counties_FY22_Income_Limits!BP65=[1]WAIVER_TX_Counties_FY22!BQ$2,[1]TX_Counties_FY22_Income_Limits!BP65)))</f>
        <v>131810</v>
      </c>
      <c r="BR65" s="64">
        <f>IF([1]TX_Counties_FY22_Income_Limits!BQ65&gt;[1]WAIVER_TX_Counties_FY22!BR$2,[1]TX_Counties_FY22_Income_Limits!BQ65,IF([1]TX_Counties_FY22_Income_Limits!BQ65&lt;[1]WAIVER_TX_Counties_FY22!BR$2,[1]WAIVER_TX_Counties_FY22!BR$2,IF([1]TX_Counties_FY22_Income_Limits!BQ65=[1]WAIVER_TX_Counties_FY22!BR$2,[1]TX_Counties_FY22_Income_Limits!BQ65)))</f>
        <v>137190</v>
      </c>
      <c r="BS65" s="64">
        <f>IF([1]TX_Counties_FY22_Income_Limits!BR65&gt;[1]WAIVER_TX_Counties_FY22!BS$2,[1]TX_Counties_FY22_Income_Limits!BR65,IF([1]TX_Counties_FY22_Income_Limits!BR65&lt;[1]WAIVER_TX_Counties_FY22!BS$2,[1]WAIVER_TX_Counties_FY22!BS$2,IF([1]TX_Counties_FY22_Income_Limits!BR65=[1]WAIVER_TX_Counties_FY22!BS$2,[1]TX_Counties_FY22_Income_Limits!BR65)))</f>
        <v>142570</v>
      </c>
      <c r="BT65" s="64">
        <f>IF([1]TX_Counties_FY22_Income_Limits!BS65&gt;[1]WAIVER_TX_Counties_FY22!BT$2,[1]TX_Counties_FY22_Income_Limits!BS65,IF([1]TX_Counties_FY22_Income_Limits!BS65&lt;[1]WAIVER_TX_Counties_FY22!BT$2,[1]WAIVER_TX_Counties_FY22!BT$2,IF([1]TX_Counties_FY22_Income_Limits!BS65=[1]WAIVER_TX_Counties_FY22!BT$2,[1]TX_Counties_FY22_Income_Limits!BS65)))</f>
        <v>147950</v>
      </c>
      <c r="BU65" s="64">
        <f>IF([1]TX_Counties_FY22_Income_Limits!BT65&gt;[1]WAIVER_TX_Counties_FY22!BU$2,[1]TX_Counties_FY22_Income_Limits!BT65,IF([1]TX_Counties_FY22_Income_Limits!BT65&lt;[1]WAIVER_TX_Counties_FY22!BU$2,[1]WAIVER_TX_Counties_FY22!BU$2,IF([1]TX_Counties_FY22_Income_Limits!BT65=[1]WAIVER_TX_Counties_FY22!BU$2,[1]TX_Counties_FY22_Income_Limits!BT65)))</f>
        <v>153330</v>
      </c>
      <c r="BV65" s="64">
        <f>IF([1]TX_Counties_FY22_Income_Limits!BU65&gt;[1]WAIVER_TX_Counties_FY22!BV$2,[1]TX_Counties_FY22_Income_Limits!BU65,IF([1]TX_Counties_FY22_Income_Limits!BU65&lt;[1]WAIVER_TX_Counties_FY22!BV$2,[1]WAIVER_TX_Counties_FY22!BV$2,IF([1]TX_Counties_FY22_Income_Limits!BU65=[1]WAIVER_TX_Counties_FY22!BV$2,[1]TX_Counties_FY22_Income_Limits!BU65)))</f>
        <v>158710</v>
      </c>
      <c r="BW65" s="64">
        <f>IF([1]TX_Counties_FY22_Income_Limits!BV65&gt;[1]WAIVER_TX_Counties_FY22!BW$2,[1]TX_Counties_FY22_Income_Limits!BV65,IF([1]TX_Counties_FY22_Income_Limits!BV65&lt;[1]WAIVER_TX_Counties_FY22!BW$2,[1]WAIVER_TX_Counties_FY22!BW$2,IF([1]TX_Counties_FY22_Income_Limits!BV65=[1]WAIVER_TX_Counties_FY22!BW$2,[1]TX_Counties_FY22_Income_Limits!BV65)))</f>
        <v>164090</v>
      </c>
      <c r="BX65" s="64">
        <f>IF([1]TX_Counties_FY22_Income_Limits!BW65&gt;[1]WAIVER_TX_Counties_FY22!BX$2,[1]TX_Counties_FY22_Income_Limits!BW65,IF([1]TX_Counties_FY22_Income_Limits!BW65&lt;[1]WAIVER_TX_Counties_FY22!BX$2,[1]WAIVER_TX_Counties_FY22!BX$2,IF([1]TX_Counties_FY22_Income_Limits!BW65=[1]WAIVER_TX_Counties_FY22!BX$2,[1]TX_Counties_FY22_Income_Limits!BW65)))</f>
        <v>169470</v>
      </c>
      <c r="BY65" s="64">
        <f>IF([1]TX_Counties_FY22_Income_Limits!BX65&gt;[1]WAIVER_TX_Counties_FY22!BY$2,[1]TX_Counties_FY22_Income_Limits!BX65,IF([1]TX_Counties_FY22_Income_Limits!BX65&lt;[1]WAIVER_TX_Counties_FY22!BY$2,[1]WAIVER_TX_Counties_FY22!BY$2,IF([1]TX_Counties_FY22_Income_Limits!BX65=[1]WAIVER_TX_Counties_FY22!BY$2,[1]TX_Counties_FY22_Income_Limits!BX65)))</f>
        <v>174850</v>
      </c>
      <c r="BZ65" s="64">
        <f>IF([1]TX_Counties_FY22_Income_Limits!BY65&gt;[1]WAIVER_TX_Counties_FY22!BZ$2,[1]TX_Counties_FY22_Income_Limits!BY65,IF([1]TX_Counties_FY22_Income_Limits!BY65&lt;[1]WAIVER_TX_Counties_FY22!BZ$2,[1]WAIVER_TX_Counties_FY22!BZ$2,IF([1]TX_Counties_FY22_Income_Limits!BY65=[1]WAIVER_TX_Counties_FY22!BZ$2,[1]TX_Counties_FY22_Income_Limits!BY65)))</f>
        <v>180230</v>
      </c>
      <c r="CA65" s="64">
        <f>IF([1]TX_Counties_FY22_Income_Limits!BZ65&gt;[1]WAIVER_TX_Counties_FY22!CA$2,[1]TX_Counties_FY22_Income_Limits!BZ65,IF([1]TX_Counties_FY22_Income_Limits!BZ65&lt;[1]WAIVER_TX_Counties_FY22!CA$2,[1]WAIVER_TX_Counties_FY22!CA$2,IF([1]TX_Counties_FY22_Income_Limits!BZ65=[1]WAIVER_TX_Counties_FY22!CA$2,[1]TX_Counties_FY22_Income_Limits!BZ65)))</f>
        <v>59709.999999999993</v>
      </c>
      <c r="CB65" s="64">
        <f>IF([1]TX_Counties_FY22_Income_Limits!CA65&gt;[1]WAIVER_TX_Counties_FY22!CB$2,[1]TX_Counties_FY22_Income_Limits!CA65,IF([1]TX_Counties_FY22_Income_Limits!CA65&lt;[1]WAIVER_TX_Counties_FY22!CB$2,[1]WAIVER_TX_Counties_FY22!CB$2,IF([1]TX_Counties_FY22_Income_Limits!CA65=[1]WAIVER_TX_Counties_FY22!CB$2,[1]TX_Counties_FY22_Income_Limits!CA65)))</f>
        <v>68240</v>
      </c>
      <c r="CC65" s="64">
        <f>IF([1]TX_Counties_FY22_Income_Limits!CB65&gt;[1]WAIVER_TX_Counties_FY22!CC$2,[1]TX_Counties_FY22_Income_Limits!CB65,IF([1]TX_Counties_FY22_Income_Limits!CB65&lt;[1]WAIVER_TX_Counties_FY22!CC$2,[1]WAIVER_TX_Counties_FY22!CC$2,IF([1]TX_Counties_FY22_Income_Limits!CB65=[1]WAIVER_TX_Counties_FY22!CC$2,[1]TX_Counties_FY22_Income_Limits!CB65)))</f>
        <v>76770</v>
      </c>
      <c r="CD65" s="64">
        <f>IF([1]TX_Counties_FY22_Income_Limits!CC65&gt;[1]WAIVER_TX_Counties_FY22!CD$2,[1]TX_Counties_FY22_Income_Limits!CC65,IF([1]TX_Counties_FY22_Income_Limits!CC65&lt;[1]WAIVER_TX_Counties_FY22!CD$2,[1]WAIVER_TX_Counties_FY22!CD$2,IF([1]TX_Counties_FY22_Income_Limits!CC65=[1]WAIVER_TX_Counties_FY22!CD$2,[1]TX_Counties_FY22_Income_Limits!CC65)))</f>
        <v>85300</v>
      </c>
      <c r="CE65" s="64">
        <f>IF([1]TX_Counties_FY22_Income_Limits!CD65&gt;[1]WAIVER_TX_Counties_FY22!CE$2,[1]TX_Counties_FY22_Income_Limits!CD65,IF([1]TX_Counties_FY22_Income_Limits!CD65&lt;[1]WAIVER_TX_Counties_FY22!CE$2,[1]WAIVER_TX_Counties_FY22!CE$2,IF([1]TX_Counties_FY22_Income_Limits!CD65=[1]WAIVER_TX_Counties_FY22!CE$2,[1]TX_Counties_FY22_Income_Limits!CD65)))</f>
        <v>92124</v>
      </c>
      <c r="CF65" s="64">
        <f>IF([1]TX_Counties_FY22_Income_Limits!CE65&gt;[1]WAIVER_TX_Counties_FY22!CF$2,[1]TX_Counties_FY22_Income_Limits!CE65,IF([1]TX_Counties_FY22_Income_Limits!CE65&lt;[1]WAIVER_TX_Counties_FY22!CF$2,[1]WAIVER_TX_Counties_FY22!CF$2,IF([1]TX_Counties_FY22_Income_Limits!CE65=[1]WAIVER_TX_Counties_FY22!CF$2,[1]TX_Counties_FY22_Income_Limits!CE65)))</f>
        <v>98948</v>
      </c>
      <c r="CG65" s="64">
        <f>IF([1]TX_Counties_FY22_Income_Limits!CF65&gt;[1]WAIVER_TX_Counties_FY22!CG$2,[1]TX_Counties_FY22_Income_Limits!CF65,IF([1]TX_Counties_FY22_Income_Limits!CF65&lt;[1]WAIVER_TX_Counties_FY22!CG$2,[1]WAIVER_TX_Counties_FY22!CG$2,IF([1]TX_Counties_FY22_Income_Limits!CF65=[1]WAIVER_TX_Counties_FY22!CG$2,[1]TX_Counties_FY22_Income_Limits!CF65)))</f>
        <v>105772</v>
      </c>
      <c r="CH65" s="64">
        <f>IF([1]TX_Counties_FY22_Income_Limits!CG65&gt;[1]WAIVER_TX_Counties_FY22!CH$2,[1]TX_Counties_FY22_Income_Limits!CG65,IF([1]TX_Counties_FY22_Income_Limits!CG65&lt;[1]WAIVER_TX_Counties_FY22!CH$2,[1]WAIVER_TX_Counties_FY22!CH$2,IF([1]TX_Counties_FY22_Income_Limits!CG65=[1]WAIVER_TX_Counties_FY22!CH$2,[1]TX_Counties_FY22_Income_Limits!CG65)))</f>
        <v>112596</v>
      </c>
      <c r="CI65" s="64">
        <f>IF([1]TX_Counties_FY22_Income_Limits!CH65&gt;[1]WAIVER_TX_Counties_FY22!CI$2,[1]TX_Counties_FY22_Income_Limits!CH65,IF([1]TX_Counties_FY22_Income_Limits!CH65&lt;[1]WAIVER_TX_Counties_FY22!CI$2,[1]WAIVER_TX_Counties_FY22!CI$2,IF([1]TX_Counties_FY22_Income_Limits!CH65=[1]WAIVER_TX_Counties_FY22!CI$2,[1]TX_Counties_FY22_Income_Limits!CH65)))</f>
        <v>119419.99999999999</v>
      </c>
      <c r="CJ65" s="64">
        <f>IF([1]TX_Counties_FY22_Income_Limits!CI65&gt;[1]WAIVER_TX_Counties_FY22!CJ$2,[1]TX_Counties_FY22_Income_Limits!CI65,IF([1]TX_Counties_FY22_Income_Limits!CI65&lt;[1]WAIVER_TX_Counties_FY22!CJ$2,[1]WAIVER_TX_Counties_FY22!CJ$2,IF([1]TX_Counties_FY22_Income_Limits!CI65=[1]WAIVER_TX_Counties_FY22!CJ$2,[1]TX_Counties_FY22_Income_Limits!CI65)))</f>
        <v>126244</v>
      </c>
      <c r="CK65" s="64">
        <f>IF([1]TX_Counties_FY22_Income_Limits!CJ65&gt;[1]WAIVER_TX_Counties_FY22!CK$2,[1]TX_Counties_FY22_Income_Limits!CJ65,IF([1]TX_Counties_FY22_Income_Limits!CJ65&lt;[1]WAIVER_TX_Counties_FY22!CK$2,[1]WAIVER_TX_Counties_FY22!CK$2,IF([1]TX_Counties_FY22_Income_Limits!CJ65=[1]WAIVER_TX_Counties_FY22!CK$2,[1]TX_Counties_FY22_Income_Limits!CJ65)))</f>
        <v>133068</v>
      </c>
      <c r="CL65" s="64">
        <f>IF([1]TX_Counties_FY22_Income_Limits!CK65&gt;[1]WAIVER_TX_Counties_FY22!CL$2,[1]TX_Counties_FY22_Income_Limits!CK65,IF([1]TX_Counties_FY22_Income_Limits!CK65&lt;[1]WAIVER_TX_Counties_FY22!CL$2,[1]WAIVER_TX_Counties_FY22!CL$2,IF([1]TX_Counties_FY22_Income_Limits!CK65=[1]WAIVER_TX_Counties_FY22!CL$2,[1]TX_Counties_FY22_Income_Limits!CK65)))</f>
        <v>139892</v>
      </c>
      <c r="CM65" s="64">
        <f>IF([1]TX_Counties_FY22_Income_Limits!CL65&gt;[1]WAIVER_TX_Counties_FY22!CM$2,[1]TX_Counties_FY22_Income_Limits!CL65,IF([1]TX_Counties_FY22_Income_Limits!CL65&lt;[1]WAIVER_TX_Counties_FY22!CM$2,[1]WAIVER_TX_Counties_FY22!CM$2,IF([1]TX_Counties_FY22_Income_Limits!CL65=[1]WAIVER_TX_Counties_FY22!CM$2,[1]TX_Counties_FY22_Income_Limits!CL65)))</f>
        <v>146716</v>
      </c>
      <c r="CN65" s="64">
        <f>IF([1]TX_Counties_FY22_Income_Limits!CM65&gt;[1]WAIVER_TX_Counties_FY22!CN$2,[1]TX_Counties_FY22_Income_Limits!CM65,IF([1]TX_Counties_FY22_Income_Limits!CM65&lt;[1]WAIVER_TX_Counties_FY22!CN$2,[1]WAIVER_TX_Counties_FY22!CN$2,IF([1]TX_Counties_FY22_Income_Limits!CM65=[1]WAIVER_TX_Counties_FY22!CN$2,[1]TX_Counties_FY22_Income_Limits!CM65)))</f>
        <v>153540</v>
      </c>
      <c r="CO65" s="64">
        <f>IF([1]TX_Counties_FY22_Income_Limits!CN65&gt;[1]WAIVER_TX_Counties_FY22!CO$2,[1]TX_Counties_FY22_Income_Limits!CN65,IF([1]TX_Counties_FY22_Income_Limits!CN65&lt;[1]WAIVER_TX_Counties_FY22!CO$2,[1]WAIVER_TX_Counties_FY22!CO$2,IF([1]TX_Counties_FY22_Income_Limits!CN65=[1]WAIVER_TX_Counties_FY22!CO$2,[1]TX_Counties_FY22_Income_Limits!CN65)))</f>
        <v>160364</v>
      </c>
      <c r="CP65" s="64">
        <f>IF([1]TX_Counties_FY22_Income_Limits!CO65&gt;[1]WAIVER_TX_Counties_FY22!CP$2,[1]TX_Counties_FY22_Income_Limits!CO65,IF([1]TX_Counties_FY22_Income_Limits!CO65&lt;[1]WAIVER_TX_Counties_FY22!CP$2,[1]WAIVER_TX_Counties_FY22!CP$2,IF([1]TX_Counties_FY22_Income_Limits!CO65=[1]WAIVER_TX_Counties_FY22!CP$2,[1]TX_Counties_FY22_Income_Limits!CO65)))</f>
        <v>167188</v>
      </c>
      <c r="CQ65" s="64">
        <f>IF([1]TX_Counties_FY22_Income_Limits!CP65&gt;[1]WAIVER_TX_Counties_FY22!CQ$2,[1]TX_Counties_FY22_Income_Limits!CP65,IF([1]TX_Counties_FY22_Income_Limits!CP65&lt;[1]WAIVER_TX_Counties_FY22!CQ$2,[1]WAIVER_TX_Counties_FY22!CQ$2,IF([1]TX_Counties_FY22_Income_Limits!CP65=[1]WAIVER_TX_Counties_FY22!CQ$2,[1]TX_Counties_FY22_Income_Limits!CP65)))</f>
        <v>174012</v>
      </c>
      <c r="CR65" s="64">
        <f>IF([1]TX_Counties_FY22_Income_Limits!CQ65&gt;[1]WAIVER_TX_Counties_FY22!CR$2,[1]TX_Counties_FY22_Income_Limits!CQ65,IF([1]TX_Counties_FY22_Income_Limits!CQ65&lt;[1]WAIVER_TX_Counties_FY22!CR$2,[1]WAIVER_TX_Counties_FY22!CR$2,IF([1]TX_Counties_FY22_Income_Limits!CQ65=[1]WAIVER_TX_Counties_FY22!CR$2,[1]TX_Counties_FY22_Income_Limits!CQ65)))</f>
        <v>180836</v>
      </c>
      <c r="CS65" s="64">
        <f>IF([1]TX_Counties_FY22_Income_Limits!CR65&gt;[1]WAIVER_TX_Counties_FY22!CS$2,[1]TX_Counties_FY22_Income_Limits!CR65,IF([1]TX_Counties_FY22_Income_Limits!CR65&lt;[1]WAIVER_TX_Counties_FY22!CS$2,[1]WAIVER_TX_Counties_FY22!CS$2,IF([1]TX_Counties_FY22_Income_Limits!CR65=[1]WAIVER_TX_Counties_FY22!CS$2,[1]TX_Counties_FY22_Income_Limits!CR65)))</f>
        <v>187660</v>
      </c>
      <c r="CT65" s="64">
        <f>IF([1]TX_Counties_FY22_Income_Limits!CS65&gt;[1]WAIVER_TX_Counties_FY22!CT$2,[1]TX_Counties_FY22_Income_Limits!CS65,IF([1]TX_Counties_FY22_Income_Limits!CS65&lt;[1]WAIVER_TX_Counties_FY22!CT$2,[1]WAIVER_TX_Counties_FY22!CT$2,IF([1]TX_Counties_FY22_Income_Limits!CS65=[1]WAIVER_TX_Counties_FY22!CT$2,[1]TX_Counties_FY22_Income_Limits!CS65)))</f>
        <v>194484</v>
      </c>
      <c r="CU65" s="64">
        <f>IF([1]TX_Counties_FY22_Income_Limits!CT65&gt;[1]WAIVER_TX_Counties_FY22!CU$2,[1]TX_Counties_FY22_Income_Limits!CT65,IF([1]TX_Counties_FY22_Income_Limits!CT65&lt;[1]WAIVER_TX_Counties_FY22!CU$2,[1]WAIVER_TX_Counties_FY22!CU$2,IF([1]TX_Counties_FY22_Income_Limits!CT65=[1]WAIVER_TX_Counties_FY22!CU$2,[1]TX_Counties_FY22_Income_Limits!CT65)))</f>
        <v>201308</v>
      </c>
      <c r="CV65" s="64">
        <f>IF([1]TX_Counties_FY22_Income_Limits!CU65&gt;[1]WAIVER_TX_Counties_FY22!CV$2,[1]TX_Counties_FY22_Income_Limits!CU65,IF([1]TX_Counties_FY22_Income_Limits!CU65&lt;[1]WAIVER_TX_Counties_FY22!CV$2,[1]WAIVER_TX_Counties_FY22!CV$2,IF([1]TX_Counties_FY22_Income_Limits!CU65=[1]WAIVER_TX_Counties_FY22!CV$2,[1]TX_Counties_FY22_Income_Limits!CU65)))</f>
        <v>208132</v>
      </c>
      <c r="CW65" s="64">
        <f>IF([1]TX_Counties_FY22_Income_Limits!CV65&gt;[1]WAIVER_TX_Counties_FY22!CW$2,[1]TX_Counties_FY22_Income_Limits!CV65,IF([1]TX_Counties_FY22_Income_Limits!CV65&lt;[1]WAIVER_TX_Counties_FY22!CW$2,[1]WAIVER_TX_Counties_FY22!CW$2,IF([1]TX_Counties_FY22_Income_Limits!CV65=[1]WAIVER_TX_Counties_FY22!CW$2,[1]TX_Counties_FY22_Income_Limits!CV65)))</f>
        <v>214956</v>
      </c>
      <c r="CX65" s="64">
        <f>IF([1]TX_Counties_FY22_Income_Limits!CW65&gt;[1]WAIVER_TX_Counties_FY22!CX$2,[1]TX_Counties_FY22_Income_Limits!CW65,IF([1]TX_Counties_FY22_Income_Limits!CW65&lt;[1]WAIVER_TX_Counties_FY22!CX$2,[1]WAIVER_TX_Counties_FY22!CX$2,IF([1]TX_Counties_FY22_Income_Limits!CW65=[1]WAIVER_TX_Counties_FY22!CX$2,[1]TX_Counties_FY22_Income_Limits!CW65)))</f>
        <v>221780</v>
      </c>
      <c r="CY65" s="64">
        <f>IF([1]TX_Counties_FY22_Income_Limits!CX65&gt;[1]WAIVER_TX_Counties_FY22!CY$2,[1]TX_Counties_FY22_Income_Limits!CX65,IF([1]TX_Counties_FY22_Income_Limits!CX65&lt;[1]WAIVER_TX_Counties_FY22!CY$2,[1]WAIVER_TX_Counties_FY22!CY$2,IF([1]TX_Counties_FY22_Income_Limits!CX65=[1]WAIVER_TX_Counties_FY22!CY$2,[1]TX_Counties_FY22_Income_Limits!CX65)))</f>
        <v>228604</v>
      </c>
      <c r="CZ65" s="64">
        <f>IF([1]TX_Counties_FY22_Income_Limits!CY65&gt;[1]WAIVER_TX_Counties_FY22!CZ$2,[1]TX_Counties_FY22_Income_Limits!CY65,IF([1]TX_Counties_FY22_Income_Limits!CY65&lt;[1]WAIVER_TX_Counties_FY22!CZ$2,[1]WAIVER_TX_Counties_FY22!CZ$2,IF([1]TX_Counties_FY22_Income_Limits!CY65=[1]WAIVER_TX_Counties_FY22!CZ$2,[1]TX_Counties_FY22_Income_Limits!CY65)))</f>
        <v>71652</v>
      </c>
      <c r="DA65" s="64">
        <f>IF([1]TX_Counties_FY22_Income_Limits!CZ65&gt;[1]WAIVER_TX_Counties_FY22!DA$2,[1]TX_Counties_FY22_Income_Limits!CZ65,IF([1]TX_Counties_FY22_Income_Limits!CZ65&lt;[1]WAIVER_TX_Counties_FY22!DA$2,[1]WAIVER_TX_Counties_FY22!DA$2,IF([1]TX_Counties_FY22_Income_Limits!CZ65=[1]WAIVER_TX_Counties_FY22!DA$2,[1]TX_Counties_FY22_Income_Limits!CZ65)))</f>
        <v>81888</v>
      </c>
      <c r="DB65" s="64">
        <f>IF([1]TX_Counties_FY22_Income_Limits!DA65&gt;[1]WAIVER_TX_Counties_FY22!DB$2,[1]TX_Counties_FY22_Income_Limits!DA65,IF([1]TX_Counties_FY22_Income_Limits!DA65&lt;[1]WAIVER_TX_Counties_FY22!DB$2,[1]WAIVER_TX_Counties_FY22!DB$2,IF([1]TX_Counties_FY22_Income_Limits!DA65=[1]WAIVER_TX_Counties_FY22!DB$2,[1]TX_Counties_FY22_Income_Limits!DA65)))</f>
        <v>92124</v>
      </c>
      <c r="DC65" s="64">
        <f>IF([1]TX_Counties_FY22_Income_Limits!DB65&gt;[1]WAIVER_TX_Counties_FY22!DC$2,[1]TX_Counties_FY22_Income_Limits!DB65,IF([1]TX_Counties_FY22_Income_Limits!DB65&lt;[1]WAIVER_TX_Counties_FY22!DC$2,[1]WAIVER_TX_Counties_FY22!DC$2,IF([1]TX_Counties_FY22_Income_Limits!DB65=[1]WAIVER_TX_Counties_FY22!DC$2,[1]TX_Counties_FY22_Income_Limits!DB65)))</f>
        <v>102360</v>
      </c>
      <c r="DD65" s="64">
        <f>IF([1]TX_Counties_FY22_Income_Limits!DC65&gt;[1]WAIVER_TX_Counties_FY22!DD$2,[1]TX_Counties_FY22_Income_Limits!DC65,IF([1]TX_Counties_FY22_Income_Limits!DC65&lt;[1]WAIVER_TX_Counties_FY22!DD$2,[1]WAIVER_TX_Counties_FY22!DD$2,IF([1]TX_Counties_FY22_Income_Limits!DC65=[1]WAIVER_TX_Counties_FY22!DD$2,[1]TX_Counties_FY22_Income_Limits!DC65)))</f>
        <v>110548.8</v>
      </c>
      <c r="DE65" s="64">
        <f>IF([1]TX_Counties_FY22_Income_Limits!DD65&gt;[1]WAIVER_TX_Counties_FY22!DE$2,[1]TX_Counties_FY22_Income_Limits!DD65,IF([1]TX_Counties_FY22_Income_Limits!DD65&lt;[1]WAIVER_TX_Counties_FY22!DE$2,[1]WAIVER_TX_Counties_FY22!DE$2,IF([1]TX_Counties_FY22_Income_Limits!DD65=[1]WAIVER_TX_Counties_FY22!DE$2,[1]TX_Counties_FY22_Income_Limits!DD65)))</f>
        <v>118737.59999999999</v>
      </c>
      <c r="DF65" s="64">
        <f>IF([1]TX_Counties_FY22_Income_Limits!DE65&gt;[1]WAIVER_TX_Counties_FY22!DF$2,[1]TX_Counties_FY22_Income_Limits!DE65,IF([1]TX_Counties_FY22_Income_Limits!DE65&lt;[1]WAIVER_TX_Counties_FY22!DF$2,[1]WAIVER_TX_Counties_FY22!DF$2,IF([1]TX_Counties_FY22_Income_Limits!DE65=[1]WAIVER_TX_Counties_FY22!DF$2,[1]TX_Counties_FY22_Income_Limits!DE65)))</f>
        <v>126926.39999999999</v>
      </c>
      <c r="DG65" s="64">
        <f>IF([1]TX_Counties_FY22_Income_Limits!DF65&gt;[1]WAIVER_TX_Counties_FY22!DG$2,[1]TX_Counties_FY22_Income_Limits!DF65,IF([1]TX_Counties_FY22_Income_Limits!DF65&lt;[1]WAIVER_TX_Counties_FY22!DG$2,[1]WAIVER_TX_Counties_FY22!DG$2,IF([1]TX_Counties_FY22_Income_Limits!DF65=[1]WAIVER_TX_Counties_FY22!DG$2,[1]TX_Counties_FY22_Income_Limits!DF65)))</f>
        <v>135115.20000000001</v>
      </c>
      <c r="DH65" s="64">
        <f>IF([1]TX_Counties_FY22_Income_Limits!DG65&gt;[1]WAIVER_TX_Counties_FY22!DH$2,[1]TX_Counties_FY22_Income_Limits!DG65,IF([1]TX_Counties_FY22_Income_Limits!DG65&lt;[1]WAIVER_TX_Counties_FY22!DH$2,[1]WAIVER_TX_Counties_FY22!DH$2,IF([1]TX_Counties_FY22_Income_Limits!DG65=[1]WAIVER_TX_Counties_FY22!DH$2,[1]TX_Counties_FY22_Income_Limits!DG65)))</f>
        <v>143304</v>
      </c>
      <c r="DI65" s="64">
        <f>IF([1]TX_Counties_FY22_Income_Limits!DH65&gt;[1]WAIVER_TX_Counties_FY22!DI$2,[1]TX_Counties_FY22_Income_Limits!DH65,IF([1]TX_Counties_FY22_Income_Limits!DH65&lt;[1]WAIVER_TX_Counties_FY22!DI$2,[1]WAIVER_TX_Counties_FY22!DI$2,IF([1]TX_Counties_FY22_Income_Limits!DH65=[1]WAIVER_TX_Counties_FY22!DI$2,[1]TX_Counties_FY22_Income_Limits!DH65)))</f>
        <v>151492.79999999999</v>
      </c>
      <c r="DJ65" s="64">
        <f>IF([1]TX_Counties_FY22_Income_Limits!DI65&gt;[1]WAIVER_TX_Counties_FY22!DJ$2,[1]TX_Counties_FY22_Income_Limits!DI65,IF([1]TX_Counties_FY22_Income_Limits!DI65&lt;[1]WAIVER_TX_Counties_FY22!DJ$2,[1]WAIVER_TX_Counties_FY22!DJ$2,IF([1]TX_Counties_FY22_Income_Limits!DI65=[1]WAIVER_TX_Counties_FY22!DJ$2,[1]TX_Counties_FY22_Income_Limits!DI65)))</f>
        <v>159681.59999999998</v>
      </c>
      <c r="DK65" s="64">
        <f>IF([1]TX_Counties_FY22_Income_Limits!DJ65&gt;[1]WAIVER_TX_Counties_FY22!DK$2,[1]TX_Counties_FY22_Income_Limits!DJ65,IF([1]TX_Counties_FY22_Income_Limits!DJ65&lt;[1]WAIVER_TX_Counties_FY22!DK$2,[1]WAIVER_TX_Counties_FY22!DK$2,IF([1]TX_Counties_FY22_Income_Limits!DJ65=[1]WAIVER_TX_Counties_FY22!DK$2,[1]TX_Counties_FY22_Income_Limits!DJ65)))</f>
        <v>167870.39999999997</v>
      </c>
      <c r="DL65" s="64">
        <f>IF([1]TX_Counties_FY22_Income_Limits!DK65&gt;[1]WAIVER_TX_Counties_FY22!DL$2,[1]TX_Counties_FY22_Income_Limits!DK65,IF([1]TX_Counties_FY22_Income_Limits!DK65&lt;[1]WAIVER_TX_Counties_FY22!DL$2,[1]WAIVER_TX_Counties_FY22!DL$2,IF([1]TX_Counties_FY22_Income_Limits!DK65=[1]WAIVER_TX_Counties_FY22!DL$2,[1]TX_Counties_FY22_Income_Limits!DK65)))</f>
        <v>176059.19999999995</v>
      </c>
      <c r="DM65" s="64">
        <f>IF([1]TX_Counties_FY22_Income_Limits!DL65&gt;[1]WAIVER_TX_Counties_FY22!DM$2,[1]TX_Counties_FY22_Income_Limits!DL65,IF([1]TX_Counties_FY22_Income_Limits!DL65&lt;[1]WAIVER_TX_Counties_FY22!DM$2,[1]WAIVER_TX_Counties_FY22!DM$2,IF([1]TX_Counties_FY22_Income_Limits!DL65=[1]WAIVER_TX_Counties_FY22!DM$2,[1]TX_Counties_FY22_Income_Limits!DL65)))</f>
        <v>184247.99999999994</v>
      </c>
      <c r="DN65" s="64">
        <f>IF([1]TX_Counties_FY22_Income_Limits!DM65&gt;[1]WAIVER_TX_Counties_FY22!DN$2,[1]TX_Counties_FY22_Income_Limits!DM65,IF([1]TX_Counties_FY22_Income_Limits!DM65&lt;[1]WAIVER_TX_Counties_FY22!DN$2,[1]WAIVER_TX_Counties_FY22!DN$2,IF([1]TX_Counties_FY22_Income_Limits!DM65=[1]WAIVER_TX_Counties_FY22!DN$2,[1]TX_Counties_FY22_Income_Limits!DM65)))</f>
        <v>192436.79999999993</v>
      </c>
      <c r="DO65" s="64">
        <f>IF([1]TX_Counties_FY22_Income_Limits!DN65&gt;[1]WAIVER_TX_Counties_FY22!DO$2,[1]TX_Counties_FY22_Income_Limits!DN65,IF([1]TX_Counties_FY22_Income_Limits!DN65&lt;[1]WAIVER_TX_Counties_FY22!DO$2,[1]WAIVER_TX_Counties_FY22!DO$2,IF([1]TX_Counties_FY22_Income_Limits!DN65=[1]WAIVER_TX_Counties_FY22!DO$2,[1]TX_Counties_FY22_Income_Limits!DN65)))</f>
        <v>200625.59999999992</v>
      </c>
      <c r="DP65" s="64">
        <f>IF([1]TX_Counties_FY22_Income_Limits!DO65&gt;[1]WAIVER_TX_Counties_FY22!DP$2,[1]TX_Counties_FY22_Income_Limits!DO65,IF([1]TX_Counties_FY22_Income_Limits!DO65&lt;[1]WAIVER_TX_Counties_FY22!DP$2,[1]WAIVER_TX_Counties_FY22!DP$2,IF([1]TX_Counties_FY22_Income_Limits!DO65=[1]WAIVER_TX_Counties_FY22!DP$2,[1]TX_Counties_FY22_Income_Limits!DO65)))</f>
        <v>208814.39999999991</v>
      </c>
      <c r="DQ65" s="64">
        <f>IF([1]TX_Counties_FY22_Income_Limits!DP65&gt;[1]WAIVER_TX_Counties_FY22!DQ$2,[1]TX_Counties_FY22_Income_Limits!DP65,IF([1]TX_Counties_FY22_Income_Limits!DP65&lt;[1]WAIVER_TX_Counties_FY22!DQ$2,[1]WAIVER_TX_Counties_FY22!DQ$2,IF([1]TX_Counties_FY22_Income_Limits!DP65=[1]WAIVER_TX_Counties_FY22!DQ$2,[1]TX_Counties_FY22_Income_Limits!DP65)))</f>
        <v>217003.1999999999</v>
      </c>
      <c r="DR65" s="64">
        <f>IF([1]TX_Counties_FY22_Income_Limits!DQ65&gt;[1]WAIVER_TX_Counties_FY22!DR$2,[1]TX_Counties_FY22_Income_Limits!DQ65,IF([1]TX_Counties_FY22_Income_Limits!DQ65&lt;[1]WAIVER_TX_Counties_FY22!DR$2,[1]WAIVER_TX_Counties_FY22!DR$2,IF([1]TX_Counties_FY22_Income_Limits!DQ65=[1]WAIVER_TX_Counties_FY22!DR$2,[1]TX_Counties_FY22_Income_Limits!DQ65)))</f>
        <v>225191.99999999988</v>
      </c>
      <c r="DS65" s="64">
        <f>IF([1]TX_Counties_FY22_Income_Limits!DR65&gt;[1]WAIVER_TX_Counties_FY22!DS$2,[1]TX_Counties_FY22_Income_Limits!DR65,IF([1]TX_Counties_FY22_Income_Limits!DR65&lt;[1]WAIVER_TX_Counties_FY22!DS$2,[1]WAIVER_TX_Counties_FY22!DS$2,IF([1]TX_Counties_FY22_Income_Limits!DR65=[1]WAIVER_TX_Counties_FY22!DS$2,[1]TX_Counties_FY22_Income_Limits!DR65)))</f>
        <v>233380.79999999987</v>
      </c>
      <c r="DT65" s="64">
        <f>IF([1]TX_Counties_FY22_Income_Limits!DS65&gt;[1]WAIVER_TX_Counties_FY22!DT$2,[1]TX_Counties_FY22_Income_Limits!DS65,IF([1]TX_Counties_FY22_Income_Limits!DS65&lt;[1]WAIVER_TX_Counties_FY22!DT$2,[1]WAIVER_TX_Counties_FY22!DT$2,IF([1]TX_Counties_FY22_Income_Limits!DS65=[1]WAIVER_TX_Counties_FY22!DT$2,[1]TX_Counties_FY22_Income_Limits!DS65)))</f>
        <v>241569.59999999986</v>
      </c>
      <c r="DU65" s="64">
        <f>IF([1]TX_Counties_FY22_Income_Limits!DT65&gt;[1]WAIVER_TX_Counties_FY22!DU$2,[1]TX_Counties_FY22_Income_Limits!DT65,IF([1]TX_Counties_FY22_Income_Limits!DT65&lt;[1]WAIVER_TX_Counties_FY22!DU$2,[1]WAIVER_TX_Counties_FY22!DU$2,IF([1]TX_Counties_FY22_Income_Limits!DT65=[1]WAIVER_TX_Counties_FY22!DU$2,[1]TX_Counties_FY22_Income_Limits!DT65)))</f>
        <v>249758.39999999985</v>
      </c>
      <c r="DV65" s="64">
        <f>IF([1]TX_Counties_FY22_Income_Limits!DU65&gt;[1]WAIVER_TX_Counties_FY22!DV$2,[1]TX_Counties_FY22_Income_Limits!DU65,IF([1]TX_Counties_FY22_Income_Limits!DU65&lt;[1]WAIVER_TX_Counties_FY22!DV$2,[1]WAIVER_TX_Counties_FY22!DV$2,IF([1]TX_Counties_FY22_Income_Limits!DU65=[1]WAIVER_TX_Counties_FY22!DV$2,[1]TX_Counties_FY22_Income_Limits!DU65)))</f>
        <v>257947.19999999984</v>
      </c>
      <c r="DW65" s="64">
        <f>IF([1]TX_Counties_FY22_Income_Limits!DV65&gt;[1]WAIVER_TX_Counties_FY22!DW$2,[1]TX_Counties_FY22_Income_Limits!DV65,IF([1]TX_Counties_FY22_Income_Limits!DV65&lt;[1]WAIVER_TX_Counties_FY22!DW$2,[1]WAIVER_TX_Counties_FY22!DW$2,IF([1]TX_Counties_FY22_Income_Limits!DV65=[1]WAIVER_TX_Counties_FY22!DW$2,[1]TX_Counties_FY22_Income_Limits!DV65)))</f>
        <v>266135.99999999983</v>
      </c>
      <c r="DX65" s="64">
        <f>IF([1]TX_Counties_FY22_Income_Limits!DW65&gt;[1]WAIVER_TX_Counties_FY22!DX$2,[1]TX_Counties_FY22_Income_Limits!DW65,IF([1]TX_Counties_FY22_Income_Limits!DW65&lt;[1]WAIVER_TX_Counties_FY22!DX$2,[1]WAIVER_TX_Counties_FY22!DX$2,IF([1]TX_Counties_FY22_Income_Limits!DW65=[1]WAIVER_TX_Counties_FY22!DX$2,[1]TX_Counties_FY22_Income_Limits!DW65)))</f>
        <v>274324.79999999981</v>
      </c>
    </row>
    <row r="66" spans="1:129" ht="14.45">
      <c r="A66" s="65" t="s">
        <v>255</v>
      </c>
      <c r="B66" s="65" t="str">
        <f t="shared" si="5"/>
        <v>YES</v>
      </c>
      <c r="C66" s="64">
        <f>[1]TX_Counties_FY22_Income_Limits!B66</f>
        <v>34900</v>
      </c>
      <c r="D66" s="64">
        <f>IF([1]TX_Counties_FY22_Income_Limits!C66&gt;[1]WAIVER_TX_Counties_FY22!D$2,[1]TX_Counties_FY22_Income_Limits!C66,IF([1]TX_Counties_FY22_Income_Limits!C66&lt;[1]WAIVER_TX_Counties_FY22!D$2,[1]WAIVER_TX_Counties_FY22!D$2,IF([1]TX_Counties_FY22_Income_Limits!C66=[1]WAIVER_TX_Counties_FY22!D$2,[1]TX_Counties_FY22_Income_Limits!C66)))</f>
        <v>17650</v>
      </c>
      <c r="E66" s="64">
        <f>IF([1]TX_Counties_FY22_Income_Limits!D66&gt;[1]WAIVER_TX_Counties_FY22!E$2,[1]TX_Counties_FY22_Income_Limits!D66,IF([1]TX_Counties_FY22_Income_Limits!D66&lt;[1]WAIVER_TX_Counties_FY22!E$2,[1]WAIVER_TX_Counties_FY22!E$2,IF([1]TX_Counties_FY22_Income_Limits!D66=[1]WAIVER_TX_Counties_FY22!E$2,[1]TX_Counties_FY22_Income_Limits!D66)))</f>
        <v>20200</v>
      </c>
      <c r="F66" s="64">
        <f>IF([1]TX_Counties_FY22_Income_Limits!E66&gt;[1]WAIVER_TX_Counties_FY22!F$2,[1]TX_Counties_FY22_Income_Limits!E66,IF([1]TX_Counties_FY22_Income_Limits!E66&lt;[1]WAIVER_TX_Counties_FY22!F$2,[1]WAIVER_TX_Counties_FY22!F$2,IF([1]TX_Counties_FY22_Income_Limits!E66=[1]WAIVER_TX_Counties_FY22!F$2,[1]TX_Counties_FY22_Income_Limits!E66)))</f>
        <v>23030</v>
      </c>
      <c r="G66" s="64">
        <f>IF([1]TX_Counties_FY22_Income_Limits!F66&gt;[1]WAIVER_TX_Counties_FY22!G$2,[1]TX_Counties_FY22_Income_Limits!F66,IF([1]TX_Counties_FY22_Income_Limits!F66&lt;[1]WAIVER_TX_Counties_FY22!G$2,[1]WAIVER_TX_Counties_FY22!G$2,IF([1]TX_Counties_FY22_Income_Limits!F66=[1]WAIVER_TX_Counties_FY22!G$2,[1]TX_Counties_FY22_Income_Limits!F66)))</f>
        <v>27750</v>
      </c>
      <c r="H66" s="64">
        <f>IF([1]TX_Counties_FY22_Income_Limits!G66&gt;[1]WAIVER_TX_Counties_FY22!H$2,[1]TX_Counties_FY22_Income_Limits!G66,IF([1]TX_Counties_FY22_Income_Limits!G66&lt;[1]WAIVER_TX_Counties_FY22!H$2,[1]WAIVER_TX_Counties_FY22!H$2,IF([1]TX_Counties_FY22_Income_Limits!G66=[1]WAIVER_TX_Counties_FY22!H$2,[1]TX_Counties_FY22_Income_Limits!G66)))</f>
        <v>32470</v>
      </c>
      <c r="I66" s="64">
        <f>IF([1]TX_Counties_FY22_Income_Limits!H66&gt;[1]WAIVER_TX_Counties_FY22!I$2,[1]TX_Counties_FY22_Income_Limits!H66,IF([1]TX_Counties_FY22_Income_Limits!H66&lt;[1]WAIVER_TX_Counties_FY22!I$2,[1]WAIVER_TX_Counties_FY22!I$2,IF([1]TX_Counties_FY22_Income_Limits!H66=[1]WAIVER_TX_Counties_FY22!I$2,[1]TX_Counties_FY22_Income_Limits!H66)))</f>
        <v>37190</v>
      </c>
      <c r="J66" s="64">
        <f>IF([1]TX_Counties_FY22_Income_Limits!I66&gt;[1]WAIVER_TX_Counties_FY22!J$2,[1]TX_Counties_FY22_Income_Limits!I66,IF([1]TX_Counties_FY22_Income_Limits!I66&lt;[1]WAIVER_TX_Counties_FY22!J$2,[1]WAIVER_TX_Counties_FY22!J$2,IF([1]TX_Counties_FY22_Income_Limits!I66=[1]WAIVER_TX_Counties_FY22!J$2,[1]TX_Counties_FY22_Income_Limits!I66)))</f>
        <v>41910</v>
      </c>
      <c r="K66" s="64">
        <f>IF([1]TX_Counties_FY22_Income_Limits!J66&gt;[1]WAIVER_TX_Counties_FY22!K$2,[1]TX_Counties_FY22_Income_Limits!J66,IF([1]TX_Counties_FY22_Income_Limits!J66&lt;[1]WAIVER_TX_Counties_FY22!K$2,[1]WAIVER_TX_Counties_FY22!K$2,IF([1]TX_Counties_FY22_Income_Limits!J66=[1]WAIVER_TX_Counties_FY22!K$2,[1]TX_Counties_FY22_Income_Limits!J66)))</f>
        <v>44950</v>
      </c>
      <c r="L66" s="64">
        <f>IF([1]TX_Counties_FY22_Income_Limits!K66&gt;[1]WAIVER_TX_Counties_FY22!L$2,[1]TX_Counties_FY22_Income_Limits!K66,IF([1]TX_Counties_FY22_Income_Limits!K66&lt;[1]WAIVER_TX_Counties_FY22!L$2,[1]WAIVER_TX_Counties_FY22!L$2,IF([1]TX_Counties_FY22_Income_Limits!K66=[1]WAIVER_TX_Counties_FY22!L$2,[1]TX_Counties_FY22_Income_Limits!K66)))</f>
        <v>58799.999999999993</v>
      </c>
      <c r="M66" s="64">
        <f>IF([1]TX_Counties_FY22_Income_Limits!L66&gt;[1]WAIVER_TX_Counties_FY22!M$2,[1]TX_Counties_FY22_Income_Limits!L66,IF([1]TX_Counties_FY22_Income_Limits!L66&lt;[1]WAIVER_TX_Counties_FY22!M$2,[1]WAIVER_TX_Counties_FY22!M$2,IF([1]TX_Counties_FY22_Income_Limits!L66=[1]WAIVER_TX_Counties_FY22!M$2,[1]TX_Counties_FY22_Income_Limits!L66)))</f>
        <v>62160</v>
      </c>
      <c r="N66" s="64">
        <f>IF([1]TX_Counties_FY22_Income_Limits!M66&gt;[1]WAIVER_TX_Counties_FY22!N$2,[1]TX_Counties_FY22_Income_Limits!M66,IF([1]TX_Counties_FY22_Income_Limits!M66&lt;[1]WAIVER_TX_Counties_FY22!N$2,[1]WAIVER_TX_Counties_FY22!N$2,IF([1]TX_Counties_FY22_Income_Limits!M66=[1]WAIVER_TX_Counties_FY22!N$2,[1]TX_Counties_FY22_Income_Limits!M66)))</f>
        <v>65520.000000000007</v>
      </c>
      <c r="O66" s="64">
        <f>IF([1]TX_Counties_FY22_Income_Limits!N66&gt;[1]WAIVER_TX_Counties_FY22!O$2,[1]TX_Counties_FY22_Income_Limits!N66,IF([1]TX_Counties_FY22_Income_Limits!N66&lt;[1]WAIVER_TX_Counties_FY22!O$2,[1]WAIVER_TX_Counties_FY22!O$2,IF([1]TX_Counties_FY22_Income_Limits!N66=[1]WAIVER_TX_Counties_FY22!O$2,[1]TX_Counties_FY22_Income_Limits!N66)))</f>
        <v>68880.000000000015</v>
      </c>
      <c r="P66" s="64">
        <f>IF([1]TX_Counties_FY22_Income_Limits!O66&gt;[1]WAIVER_TX_Counties_FY22!P$2,[1]TX_Counties_FY22_Income_Limits!O66,IF([1]TX_Counties_FY22_Income_Limits!O66&lt;[1]WAIVER_TX_Counties_FY22!P$2,[1]WAIVER_TX_Counties_FY22!P$2,IF([1]TX_Counties_FY22_Income_Limits!O66=[1]WAIVER_TX_Counties_FY22!P$2,[1]TX_Counties_FY22_Income_Limits!O66)))</f>
        <v>72240.000000000029</v>
      </c>
      <c r="Q66" s="64">
        <f>IF([1]TX_Counties_FY22_Income_Limits!P66&gt;[1]WAIVER_TX_Counties_FY22!Q$2,[1]TX_Counties_FY22_Income_Limits!P66,IF([1]TX_Counties_FY22_Income_Limits!P66&lt;[1]WAIVER_TX_Counties_FY22!Q$2,[1]WAIVER_TX_Counties_FY22!Q$2,IF([1]TX_Counties_FY22_Income_Limits!P66=[1]WAIVER_TX_Counties_FY22!Q$2,[1]TX_Counties_FY22_Income_Limits!P66)))</f>
        <v>75600.000000000044</v>
      </c>
      <c r="R66" s="64">
        <f>IF([1]TX_Counties_FY22_Income_Limits!Q66&gt;[1]WAIVER_TX_Counties_FY22!R$2,[1]TX_Counties_FY22_Income_Limits!Q66,IF([1]TX_Counties_FY22_Income_Limits!Q66&lt;[1]WAIVER_TX_Counties_FY22!R$2,[1]WAIVER_TX_Counties_FY22!R$2,IF([1]TX_Counties_FY22_Income_Limits!Q66=[1]WAIVER_TX_Counties_FY22!R$2,[1]TX_Counties_FY22_Income_Limits!Q66)))</f>
        <v>78960.000000000058</v>
      </c>
      <c r="S66" s="64">
        <f>IF([1]TX_Counties_FY22_Income_Limits!R66&gt;[1]WAIVER_TX_Counties_FY22!S$2,[1]TX_Counties_FY22_Income_Limits!R66,IF([1]TX_Counties_FY22_Income_Limits!R66&lt;[1]WAIVER_TX_Counties_FY22!S$2,[1]WAIVER_TX_Counties_FY22!S$2,IF([1]TX_Counties_FY22_Income_Limits!R66=[1]WAIVER_TX_Counties_FY22!S$2,[1]TX_Counties_FY22_Income_Limits!R66)))</f>
        <v>82320.000000000073</v>
      </c>
      <c r="T66" s="64">
        <f>IF([1]TX_Counties_FY22_Income_Limits!S66&gt;[1]WAIVER_TX_Counties_FY22!T$2,[1]TX_Counties_FY22_Income_Limits!S66,IF([1]TX_Counties_FY22_Income_Limits!S66&lt;[1]WAIVER_TX_Counties_FY22!T$2,[1]WAIVER_TX_Counties_FY22!T$2,IF([1]TX_Counties_FY22_Income_Limits!S66=[1]WAIVER_TX_Counties_FY22!T$2,[1]TX_Counties_FY22_Income_Limits!S66)))</f>
        <v>85680.000000000087</v>
      </c>
      <c r="U66" s="64">
        <f>IF([1]TX_Counties_FY22_Income_Limits!T66&gt;[1]WAIVER_TX_Counties_FY22!U$2,[1]TX_Counties_FY22_Income_Limits!T66,IF([1]TX_Counties_FY22_Income_Limits!T66&lt;[1]WAIVER_TX_Counties_FY22!U$2,[1]WAIVER_TX_Counties_FY22!U$2,IF([1]TX_Counties_FY22_Income_Limits!T66=[1]WAIVER_TX_Counties_FY22!U$2,[1]TX_Counties_FY22_Income_Limits!T66)))</f>
        <v>89040.000000000102</v>
      </c>
      <c r="V66" s="64">
        <f>IF([1]TX_Counties_FY22_Income_Limits!U66&gt;[1]WAIVER_TX_Counties_FY22!V$2,[1]TX_Counties_FY22_Income_Limits!U66,IF([1]TX_Counties_FY22_Income_Limits!U66&lt;[1]WAIVER_TX_Counties_FY22!V$2,[1]WAIVER_TX_Counties_FY22!V$2,IF([1]TX_Counties_FY22_Income_Limits!U66=[1]WAIVER_TX_Counties_FY22!V$2,[1]TX_Counties_FY22_Income_Limits!U66)))</f>
        <v>92400.000000000116</v>
      </c>
      <c r="W66" s="64">
        <f>IF([1]TX_Counties_FY22_Income_Limits!V66&gt;[1]WAIVER_TX_Counties_FY22!W$2,[1]TX_Counties_FY22_Income_Limits!V66,IF([1]TX_Counties_FY22_Income_Limits!V66&lt;[1]WAIVER_TX_Counties_FY22!W$2,[1]WAIVER_TX_Counties_FY22!W$2,IF([1]TX_Counties_FY22_Income_Limits!V66=[1]WAIVER_TX_Counties_FY22!W$2,[1]TX_Counties_FY22_Income_Limits!V66)))</f>
        <v>95760.000000000131</v>
      </c>
      <c r="X66" s="64">
        <f>IF([1]TX_Counties_FY22_Income_Limits!W66&gt;[1]WAIVER_TX_Counties_FY22!X$2,[1]TX_Counties_FY22_Income_Limits!W66,IF([1]TX_Counties_FY22_Income_Limits!W66&lt;[1]WAIVER_TX_Counties_FY22!X$2,[1]WAIVER_TX_Counties_FY22!X$2,IF([1]TX_Counties_FY22_Income_Limits!W66=[1]WAIVER_TX_Counties_FY22!X$2,[1]TX_Counties_FY22_Income_Limits!W66)))</f>
        <v>99120.000000000146</v>
      </c>
      <c r="Y66" s="64">
        <f>IF([1]TX_Counties_FY22_Income_Limits!X66&gt;[1]WAIVER_TX_Counties_FY22!Y$2,[1]TX_Counties_FY22_Income_Limits!X66,IF([1]TX_Counties_FY22_Income_Limits!X66&lt;[1]WAIVER_TX_Counties_FY22!Y$2,[1]WAIVER_TX_Counties_FY22!Y$2,IF([1]TX_Counties_FY22_Income_Limits!X66=[1]WAIVER_TX_Counties_FY22!Y$2,[1]TX_Counties_FY22_Income_Limits!X66)))</f>
        <v>102480.00000000016</v>
      </c>
      <c r="Z66" s="64">
        <f>IF([1]TX_Counties_FY22_Income_Limits!Y66&gt;[1]WAIVER_TX_Counties_FY22!Z$2,[1]TX_Counties_FY22_Income_Limits!Y66,IF([1]TX_Counties_FY22_Income_Limits!Y66&lt;[1]WAIVER_TX_Counties_FY22!Z$2,[1]WAIVER_TX_Counties_FY22!Z$2,IF([1]TX_Counties_FY22_Income_Limits!Y66=[1]WAIVER_TX_Counties_FY22!Z$2,[1]TX_Counties_FY22_Income_Limits!Y66)))</f>
        <v>105840.00000000017</v>
      </c>
      <c r="AA66" s="64">
        <f>IF([1]TX_Counties_FY22_Income_Limits!Z66&gt;[1]WAIVER_TX_Counties_FY22!AA$2,[1]TX_Counties_FY22_Income_Limits!Z66,IF([1]TX_Counties_FY22_Income_Limits!Z66&lt;[1]WAIVER_TX_Counties_FY22!AA$2,[1]WAIVER_TX_Counties_FY22!AA$2,IF([1]TX_Counties_FY22_Income_Limits!Z66=[1]WAIVER_TX_Counties_FY22!AA$2,[1]TX_Counties_FY22_Income_Limits!Z66)))</f>
        <v>109200.00000000019</v>
      </c>
      <c r="AB66" s="64">
        <f>IF([1]TX_Counties_FY22_Income_Limits!AA66&gt;[1]WAIVER_TX_Counties_FY22!AB$2,[1]TX_Counties_FY22_Income_Limits!AA66,IF([1]TX_Counties_FY22_Income_Limits!AA66&lt;[1]WAIVER_TX_Counties_FY22!AB$2,[1]WAIVER_TX_Counties_FY22!AB$2,IF([1]TX_Counties_FY22_Income_Limits!AA66=[1]WAIVER_TX_Counties_FY22!AB$2,[1]TX_Counties_FY22_Income_Limits!AA66)))</f>
        <v>112560.0000000002</v>
      </c>
      <c r="AC66" s="64">
        <f>IF([1]TX_Counties_FY22_Income_Limits!AB66&gt;[1]WAIVER_TX_Counties_FY22!AC$2,[1]TX_Counties_FY22_Income_Limits!AB66,IF([1]TX_Counties_FY22_Income_Limits!AB66&lt;[1]WAIVER_TX_Counties_FY22!AC$2,[1]WAIVER_TX_Counties_FY22!AC$2,IF([1]TX_Counties_FY22_Income_Limits!AB66=[1]WAIVER_TX_Counties_FY22!AC$2,[1]TX_Counties_FY22_Income_Limits!AB66)))</f>
        <v>29400</v>
      </c>
      <c r="AD66" s="64">
        <f>IF([1]TX_Counties_FY22_Income_Limits!AC66&gt;[1]WAIVER_TX_Counties_FY22!AD$2,[1]TX_Counties_FY22_Income_Limits!AC66,IF([1]TX_Counties_FY22_Income_Limits!AC66&lt;[1]WAIVER_TX_Counties_FY22!AD$2,[1]WAIVER_TX_Counties_FY22!AD$2,IF([1]TX_Counties_FY22_Income_Limits!AC66=[1]WAIVER_TX_Counties_FY22!AD$2,[1]TX_Counties_FY22_Income_Limits!AC66)))</f>
        <v>33600</v>
      </c>
      <c r="AE66" s="64">
        <f>IF([1]TX_Counties_FY22_Income_Limits!AD66&gt;[1]WAIVER_TX_Counties_FY22!AE$2,[1]TX_Counties_FY22_Income_Limits!AD66,IF([1]TX_Counties_FY22_Income_Limits!AD66&lt;[1]WAIVER_TX_Counties_FY22!AE$2,[1]WAIVER_TX_Counties_FY22!AE$2,IF([1]TX_Counties_FY22_Income_Limits!AD66=[1]WAIVER_TX_Counties_FY22!AE$2,[1]TX_Counties_FY22_Income_Limits!AD66)))</f>
        <v>37800</v>
      </c>
      <c r="AF66" s="64">
        <f>IF([1]TX_Counties_FY22_Income_Limits!AE66&gt;[1]WAIVER_TX_Counties_FY22!AF$2,[1]TX_Counties_FY22_Income_Limits!AE66,IF([1]TX_Counties_FY22_Income_Limits!AE66&lt;[1]WAIVER_TX_Counties_FY22!AF$2,[1]WAIVER_TX_Counties_FY22!AF$2,IF([1]TX_Counties_FY22_Income_Limits!AE66=[1]WAIVER_TX_Counties_FY22!AF$2,[1]TX_Counties_FY22_Income_Limits!AE66)))</f>
        <v>42000</v>
      </c>
      <c r="AG66" s="64">
        <f>IF([1]TX_Counties_FY22_Income_Limits!AF66&gt;[1]WAIVER_TX_Counties_FY22!AG$2,[1]TX_Counties_FY22_Income_Limits!AF66,IF([1]TX_Counties_FY22_Income_Limits!AF66&lt;[1]WAIVER_TX_Counties_FY22!AG$2,[1]WAIVER_TX_Counties_FY22!AG$2,IF([1]TX_Counties_FY22_Income_Limits!AF66=[1]WAIVER_TX_Counties_FY22!AG$2,[1]TX_Counties_FY22_Income_Limits!AF66)))</f>
        <v>45400</v>
      </c>
      <c r="AH66" s="64">
        <f>IF([1]TX_Counties_FY22_Income_Limits!AG66&gt;[1]WAIVER_TX_Counties_FY22!AH$2,[1]TX_Counties_FY22_Income_Limits!AG66,IF([1]TX_Counties_FY22_Income_Limits!AG66&lt;[1]WAIVER_TX_Counties_FY22!AH$2,[1]WAIVER_TX_Counties_FY22!AH$2,IF([1]TX_Counties_FY22_Income_Limits!AG66=[1]WAIVER_TX_Counties_FY22!AH$2,[1]TX_Counties_FY22_Income_Limits!AG66)))</f>
        <v>48750</v>
      </c>
      <c r="AI66" s="64">
        <f>IF([1]TX_Counties_FY22_Income_Limits!AH66&gt;[1]WAIVER_TX_Counties_FY22!AI$2,[1]TX_Counties_FY22_Income_Limits!AH66,IF([1]TX_Counties_FY22_Income_Limits!AH66&lt;[1]WAIVER_TX_Counties_FY22!AI$2,[1]WAIVER_TX_Counties_FY22!AI$2,IF([1]TX_Counties_FY22_Income_Limits!AH66=[1]WAIVER_TX_Counties_FY22!AI$2,[1]TX_Counties_FY22_Income_Limits!AH66)))</f>
        <v>52100</v>
      </c>
      <c r="AJ66" s="64">
        <f>IF([1]TX_Counties_FY22_Income_Limits!AI66&gt;[1]WAIVER_TX_Counties_FY22!AJ$2,[1]TX_Counties_FY22_Income_Limits!AI66,IF([1]TX_Counties_FY22_Income_Limits!AI66&lt;[1]WAIVER_TX_Counties_FY22!AJ$2,[1]WAIVER_TX_Counties_FY22!AJ$2,IF([1]TX_Counties_FY22_Income_Limits!AI66=[1]WAIVER_TX_Counties_FY22!AJ$2,[1]TX_Counties_FY22_Income_Limits!AI66)))</f>
        <v>55450</v>
      </c>
      <c r="AK66" s="64">
        <f>IF([1]TX_Counties_FY22_Income_Limits!AJ66&gt;[1]WAIVER_TX_Counties_FY22!AK$2,[1]TX_Counties_FY22_Income_Limits!AJ66,IF([1]TX_Counties_FY22_Income_Limits!AJ66&lt;[1]WAIVER_TX_Counties_FY22!AK$2,[1]WAIVER_TX_Counties_FY22!AK$2,IF([1]TX_Counties_FY22_Income_Limits!AJ66=[1]WAIVER_TX_Counties_FY22!AK$2,[1]TX_Counties_FY22_Income_Limits!AJ66)))</f>
        <v>58799.999999999993</v>
      </c>
      <c r="AL66" s="64">
        <f>IF([1]TX_Counties_FY22_Income_Limits!AK66&gt;[1]WAIVER_TX_Counties_FY22!AL$2,[1]TX_Counties_FY22_Income_Limits!AK66,IF([1]TX_Counties_FY22_Income_Limits!AK66&lt;[1]WAIVER_TX_Counties_FY22!AL$2,[1]WAIVER_TX_Counties_FY22!AL$2,IF([1]TX_Counties_FY22_Income_Limits!AK66=[1]WAIVER_TX_Counties_FY22!AL$2,[1]TX_Counties_FY22_Income_Limits!AK66)))</f>
        <v>62160</v>
      </c>
      <c r="AM66" s="64">
        <f>IF([1]TX_Counties_FY22_Income_Limits!AL66&gt;[1]WAIVER_TX_Counties_FY22!AM$2,[1]TX_Counties_FY22_Income_Limits!AL66,IF([1]TX_Counties_FY22_Income_Limits!AL66&lt;[1]WAIVER_TX_Counties_FY22!AM$2,[1]WAIVER_TX_Counties_FY22!AM$2,IF([1]TX_Counties_FY22_Income_Limits!AL66=[1]WAIVER_TX_Counties_FY22!AM$2,[1]TX_Counties_FY22_Income_Limits!AL66)))</f>
        <v>65520.000000000007</v>
      </c>
      <c r="AN66" s="64">
        <f>IF([1]TX_Counties_FY22_Income_Limits!AM66&gt;[1]WAIVER_TX_Counties_FY22!AN$2,[1]TX_Counties_FY22_Income_Limits!AM66,IF([1]TX_Counties_FY22_Income_Limits!AM66&lt;[1]WAIVER_TX_Counties_FY22!AN$2,[1]WAIVER_TX_Counties_FY22!AN$2,IF([1]TX_Counties_FY22_Income_Limits!AM66=[1]WAIVER_TX_Counties_FY22!AN$2,[1]TX_Counties_FY22_Income_Limits!AM66)))</f>
        <v>68880.000000000015</v>
      </c>
      <c r="AO66" s="64">
        <f>IF([1]TX_Counties_FY22_Income_Limits!AN66&gt;[1]WAIVER_TX_Counties_FY22!AO$2,[1]TX_Counties_FY22_Income_Limits!AN66,IF([1]TX_Counties_FY22_Income_Limits!AN66&lt;[1]WAIVER_TX_Counties_FY22!AO$2,[1]WAIVER_TX_Counties_FY22!AO$2,IF([1]TX_Counties_FY22_Income_Limits!AN66=[1]WAIVER_TX_Counties_FY22!AO$2,[1]TX_Counties_FY22_Income_Limits!AN66)))</f>
        <v>72240.000000000029</v>
      </c>
      <c r="AP66" s="64">
        <f>IF([1]TX_Counties_FY22_Income_Limits!AO66&gt;[1]WAIVER_TX_Counties_FY22!AP$2,[1]TX_Counties_FY22_Income_Limits!AO66,IF([1]TX_Counties_FY22_Income_Limits!AO66&lt;[1]WAIVER_TX_Counties_FY22!AP$2,[1]WAIVER_TX_Counties_FY22!AP$2,IF([1]TX_Counties_FY22_Income_Limits!AO66=[1]WAIVER_TX_Counties_FY22!AP$2,[1]TX_Counties_FY22_Income_Limits!AO66)))</f>
        <v>75600.000000000044</v>
      </c>
      <c r="AQ66" s="64">
        <f>IF([1]TX_Counties_FY22_Income_Limits!AP66&gt;[1]WAIVER_TX_Counties_FY22!AQ$2,[1]TX_Counties_FY22_Income_Limits!AP66,IF([1]TX_Counties_FY22_Income_Limits!AP66&lt;[1]WAIVER_TX_Counties_FY22!AQ$2,[1]WAIVER_TX_Counties_FY22!AQ$2,IF([1]TX_Counties_FY22_Income_Limits!AP66=[1]WAIVER_TX_Counties_FY22!AQ$2,[1]TX_Counties_FY22_Income_Limits!AP66)))</f>
        <v>78960.000000000058</v>
      </c>
      <c r="AR66" s="64">
        <f>IF([1]TX_Counties_FY22_Income_Limits!AQ66&gt;[1]WAIVER_TX_Counties_FY22!AR$2,[1]TX_Counties_FY22_Income_Limits!AQ66,IF([1]TX_Counties_FY22_Income_Limits!AQ66&lt;[1]WAIVER_TX_Counties_FY22!AR$2,[1]WAIVER_TX_Counties_FY22!AR$2,IF([1]TX_Counties_FY22_Income_Limits!AQ66=[1]WAIVER_TX_Counties_FY22!AR$2,[1]TX_Counties_FY22_Income_Limits!AQ66)))</f>
        <v>82320.000000000073</v>
      </c>
      <c r="AS66" s="64">
        <f>IF([1]TX_Counties_FY22_Income_Limits!AR66&gt;[1]WAIVER_TX_Counties_FY22!AS$2,[1]TX_Counties_FY22_Income_Limits!AR66,IF([1]TX_Counties_FY22_Income_Limits!AR66&lt;[1]WAIVER_TX_Counties_FY22!AS$2,[1]WAIVER_TX_Counties_FY22!AS$2,IF([1]TX_Counties_FY22_Income_Limits!AR66=[1]WAIVER_TX_Counties_FY22!AS$2,[1]TX_Counties_FY22_Income_Limits!AR66)))</f>
        <v>85680.000000000087</v>
      </c>
      <c r="AT66" s="64">
        <f>IF([1]TX_Counties_FY22_Income_Limits!AS66&gt;[1]WAIVER_TX_Counties_FY22!AT$2,[1]TX_Counties_FY22_Income_Limits!AS66,IF([1]TX_Counties_FY22_Income_Limits!AS66&lt;[1]WAIVER_TX_Counties_FY22!AT$2,[1]WAIVER_TX_Counties_FY22!AT$2,IF([1]TX_Counties_FY22_Income_Limits!AS66=[1]WAIVER_TX_Counties_FY22!AT$2,[1]TX_Counties_FY22_Income_Limits!AS66)))</f>
        <v>89040.000000000102</v>
      </c>
      <c r="AU66" s="64">
        <f>IF([1]TX_Counties_FY22_Income_Limits!AT66&gt;[1]WAIVER_TX_Counties_FY22!AU$2,[1]TX_Counties_FY22_Income_Limits!AT66,IF([1]TX_Counties_FY22_Income_Limits!AT66&lt;[1]WAIVER_TX_Counties_FY22!AU$2,[1]WAIVER_TX_Counties_FY22!AU$2,IF([1]TX_Counties_FY22_Income_Limits!AT66=[1]WAIVER_TX_Counties_FY22!AU$2,[1]TX_Counties_FY22_Income_Limits!AT66)))</f>
        <v>92400.000000000116</v>
      </c>
      <c r="AV66" s="64">
        <f>IF([1]TX_Counties_FY22_Income_Limits!AU66&gt;[1]WAIVER_TX_Counties_FY22!AV$2,[1]TX_Counties_FY22_Income_Limits!AU66,IF([1]TX_Counties_FY22_Income_Limits!AU66&lt;[1]WAIVER_TX_Counties_FY22!AV$2,[1]WAIVER_TX_Counties_FY22!AV$2,IF([1]TX_Counties_FY22_Income_Limits!AU66=[1]WAIVER_TX_Counties_FY22!AV$2,[1]TX_Counties_FY22_Income_Limits!AU66)))</f>
        <v>95760.000000000131</v>
      </c>
      <c r="AW66" s="64">
        <f>IF([1]TX_Counties_FY22_Income_Limits!AV66&gt;[1]WAIVER_TX_Counties_FY22!AW$2,[1]TX_Counties_FY22_Income_Limits!AV66,IF([1]TX_Counties_FY22_Income_Limits!AV66&lt;[1]WAIVER_TX_Counties_FY22!AW$2,[1]WAIVER_TX_Counties_FY22!AW$2,IF([1]TX_Counties_FY22_Income_Limits!AV66=[1]WAIVER_TX_Counties_FY22!AW$2,[1]TX_Counties_FY22_Income_Limits!AV66)))</f>
        <v>99120.000000000146</v>
      </c>
      <c r="AX66" s="64">
        <f>IF([1]TX_Counties_FY22_Income_Limits!AW66&gt;[1]WAIVER_TX_Counties_FY22!AX$2,[1]TX_Counties_FY22_Income_Limits!AW66,IF([1]TX_Counties_FY22_Income_Limits!AW66&lt;[1]WAIVER_TX_Counties_FY22!AX$2,[1]WAIVER_TX_Counties_FY22!AX$2,IF([1]TX_Counties_FY22_Income_Limits!AW66=[1]WAIVER_TX_Counties_FY22!AX$2,[1]TX_Counties_FY22_Income_Limits!AW66)))</f>
        <v>102480.00000000016</v>
      </c>
      <c r="AY66" s="64">
        <f>IF([1]TX_Counties_FY22_Income_Limits!AX66&gt;[1]WAIVER_TX_Counties_FY22!AY$2,[1]TX_Counties_FY22_Income_Limits!AX66,IF([1]TX_Counties_FY22_Income_Limits!AX66&lt;[1]WAIVER_TX_Counties_FY22!AY$2,[1]WAIVER_TX_Counties_FY22!AY$2,IF([1]TX_Counties_FY22_Income_Limits!AX66=[1]WAIVER_TX_Counties_FY22!AY$2,[1]TX_Counties_FY22_Income_Limits!AX66)))</f>
        <v>105840.00000000017</v>
      </c>
      <c r="AZ66" s="64">
        <f>IF([1]TX_Counties_FY22_Income_Limits!AY66&gt;[1]WAIVER_TX_Counties_FY22!AZ$2,[1]TX_Counties_FY22_Income_Limits!AY66,IF([1]TX_Counties_FY22_Income_Limits!AY66&lt;[1]WAIVER_TX_Counties_FY22!AZ$2,[1]WAIVER_TX_Counties_FY22!AZ$2,IF([1]TX_Counties_FY22_Income_Limits!AY66=[1]WAIVER_TX_Counties_FY22!AZ$2,[1]TX_Counties_FY22_Income_Limits!AY66)))</f>
        <v>109200.00000000019</v>
      </c>
      <c r="BA66" s="64">
        <f>IF([1]TX_Counties_FY22_Income_Limits!AZ66&gt;[1]WAIVER_TX_Counties_FY22!BA$2,[1]TX_Counties_FY22_Income_Limits!AZ66,IF([1]TX_Counties_FY22_Income_Limits!AZ66&lt;[1]WAIVER_TX_Counties_FY22!BA$2,[1]WAIVER_TX_Counties_FY22!BA$2,IF([1]TX_Counties_FY22_Income_Limits!AZ66=[1]WAIVER_TX_Counties_FY22!BA$2,[1]TX_Counties_FY22_Income_Limits!AZ66)))</f>
        <v>112560.0000000002</v>
      </c>
      <c r="BB66" s="64">
        <f>IF([1]TX_Counties_FY22_Income_Limits!BA66&gt;[1]WAIVER_TX_Counties_FY22!BB$2,[1]TX_Counties_FY22_Income_Limits!BA66,IF([1]TX_Counties_FY22_Income_Limits!BA66&lt;[1]WAIVER_TX_Counties_FY22!BB$2,[1]WAIVER_TX_Counties_FY22!BB$2,IF([1]TX_Counties_FY22_Income_Limits!BA66=[1]WAIVER_TX_Counties_FY22!BB$2,[1]TX_Counties_FY22_Income_Limits!BA66)))</f>
        <v>47050</v>
      </c>
      <c r="BC66" s="64">
        <f>IF([1]TX_Counties_FY22_Income_Limits!BB66&gt;[1]WAIVER_TX_Counties_FY22!BC$2,[1]TX_Counties_FY22_Income_Limits!BB66,IF([1]TX_Counties_FY22_Income_Limits!BB66&lt;[1]WAIVER_TX_Counties_FY22!BC$2,[1]WAIVER_TX_Counties_FY22!BC$2,IF([1]TX_Counties_FY22_Income_Limits!BB66=[1]WAIVER_TX_Counties_FY22!BC$2,[1]TX_Counties_FY22_Income_Limits!BB66)))</f>
        <v>53800</v>
      </c>
      <c r="BD66" s="64">
        <f>IF([1]TX_Counties_FY22_Income_Limits!BC66&gt;[1]WAIVER_TX_Counties_FY22!BD$2,[1]TX_Counties_FY22_Income_Limits!BC66,IF([1]TX_Counties_FY22_Income_Limits!BC66&lt;[1]WAIVER_TX_Counties_FY22!BD$2,[1]WAIVER_TX_Counties_FY22!BD$2,IF([1]TX_Counties_FY22_Income_Limits!BC66=[1]WAIVER_TX_Counties_FY22!BD$2,[1]TX_Counties_FY22_Income_Limits!BC66)))</f>
        <v>60500</v>
      </c>
      <c r="BE66" s="64">
        <f>IF([1]TX_Counties_FY22_Income_Limits!BD66&gt;[1]WAIVER_TX_Counties_FY22!BE$2,[1]TX_Counties_FY22_Income_Limits!BD66,IF([1]TX_Counties_FY22_Income_Limits!BD66&lt;[1]WAIVER_TX_Counties_FY22!BE$2,[1]WAIVER_TX_Counties_FY22!BE$2,IF([1]TX_Counties_FY22_Income_Limits!BD66=[1]WAIVER_TX_Counties_FY22!BE$2,[1]TX_Counties_FY22_Income_Limits!BD66)))</f>
        <v>67250</v>
      </c>
      <c r="BF66" s="64">
        <f>IF([1]TX_Counties_FY22_Income_Limits!BE66&gt;[1]WAIVER_TX_Counties_FY22!BF$2,[1]TX_Counties_FY22_Income_Limits!BE66,IF([1]TX_Counties_FY22_Income_Limits!BE66&lt;[1]WAIVER_TX_Counties_FY22!BF$2,[1]WAIVER_TX_Counties_FY22!BF$2,IF([1]TX_Counties_FY22_Income_Limits!BE66=[1]WAIVER_TX_Counties_FY22!BF$2,[1]TX_Counties_FY22_Income_Limits!BE66)))</f>
        <v>72650</v>
      </c>
      <c r="BG66" s="64">
        <f>IF([1]TX_Counties_FY22_Income_Limits!BF66&gt;[1]WAIVER_TX_Counties_FY22!BG$2,[1]TX_Counties_FY22_Income_Limits!BF66,IF([1]TX_Counties_FY22_Income_Limits!BF66&lt;[1]WAIVER_TX_Counties_FY22!BG$2,[1]WAIVER_TX_Counties_FY22!BG$2,IF([1]TX_Counties_FY22_Income_Limits!BF66=[1]WAIVER_TX_Counties_FY22!BG$2,[1]TX_Counties_FY22_Income_Limits!BF66)))</f>
        <v>78000</v>
      </c>
      <c r="BH66" s="64">
        <f>IF([1]TX_Counties_FY22_Income_Limits!BG66&gt;[1]WAIVER_TX_Counties_FY22!BH$2,[1]TX_Counties_FY22_Income_Limits!BG66,IF([1]TX_Counties_FY22_Income_Limits!BG66&lt;[1]WAIVER_TX_Counties_FY22!BH$2,[1]WAIVER_TX_Counties_FY22!BH$2,IF([1]TX_Counties_FY22_Income_Limits!BG66=[1]WAIVER_TX_Counties_FY22!BH$2,[1]TX_Counties_FY22_Income_Limits!BG66)))</f>
        <v>83400</v>
      </c>
      <c r="BI66" s="64">
        <f>IF([1]TX_Counties_FY22_Income_Limits!BH66&gt;[1]WAIVER_TX_Counties_FY22!BI$2,[1]TX_Counties_FY22_Income_Limits!BH66,IF([1]TX_Counties_FY22_Income_Limits!BH66&lt;[1]WAIVER_TX_Counties_FY22!BI$2,[1]WAIVER_TX_Counties_FY22!BI$2,IF([1]TX_Counties_FY22_Income_Limits!BH66=[1]WAIVER_TX_Counties_FY22!BI$2,[1]TX_Counties_FY22_Income_Limits!BH66)))</f>
        <v>88750</v>
      </c>
      <c r="BJ66" s="64">
        <f>IF([1]TX_Counties_FY22_Income_Limits!BI66&gt;[1]WAIVER_TX_Counties_FY22!BJ$2,[1]TX_Counties_FY22_Income_Limits!BI66,IF([1]TX_Counties_FY22_Income_Limits!BI66&lt;[1]WAIVER_TX_Counties_FY22!BJ$2,[1]WAIVER_TX_Counties_FY22!BJ$2,IF([1]TX_Counties_FY22_Income_Limits!BI66=[1]WAIVER_TX_Counties_FY22!BJ$2,[1]TX_Counties_FY22_Income_Limits!BI66)))</f>
        <v>94150</v>
      </c>
      <c r="BK66" s="64">
        <f>IF([1]TX_Counties_FY22_Income_Limits!BJ66&gt;[1]WAIVER_TX_Counties_FY22!BK$2,[1]TX_Counties_FY22_Income_Limits!BJ66,IF([1]TX_Counties_FY22_Income_Limits!BJ66&lt;[1]WAIVER_TX_Counties_FY22!BK$2,[1]WAIVER_TX_Counties_FY22!BK$2,IF([1]TX_Counties_FY22_Income_Limits!BJ66=[1]WAIVER_TX_Counties_FY22!BK$2,[1]TX_Counties_FY22_Income_Limits!BJ66)))</f>
        <v>99530</v>
      </c>
      <c r="BL66" s="64">
        <f>IF([1]TX_Counties_FY22_Income_Limits!BK66&gt;[1]WAIVER_TX_Counties_FY22!BL$2,[1]TX_Counties_FY22_Income_Limits!BK66,IF([1]TX_Counties_FY22_Income_Limits!BK66&lt;[1]WAIVER_TX_Counties_FY22!BL$2,[1]WAIVER_TX_Counties_FY22!BL$2,IF([1]TX_Counties_FY22_Income_Limits!BK66=[1]WAIVER_TX_Counties_FY22!BL$2,[1]TX_Counties_FY22_Income_Limits!BK66)))</f>
        <v>104910</v>
      </c>
      <c r="BM66" s="64">
        <f>IF([1]TX_Counties_FY22_Income_Limits!BL66&gt;[1]WAIVER_TX_Counties_FY22!BM$2,[1]TX_Counties_FY22_Income_Limits!BL66,IF([1]TX_Counties_FY22_Income_Limits!BL66&lt;[1]WAIVER_TX_Counties_FY22!BM$2,[1]WAIVER_TX_Counties_FY22!BM$2,IF([1]TX_Counties_FY22_Income_Limits!BL66=[1]WAIVER_TX_Counties_FY22!BM$2,[1]TX_Counties_FY22_Income_Limits!BL66)))</f>
        <v>110290</v>
      </c>
      <c r="BN66" s="64">
        <f>IF([1]TX_Counties_FY22_Income_Limits!BM66&gt;[1]WAIVER_TX_Counties_FY22!BN$2,[1]TX_Counties_FY22_Income_Limits!BM66,IF([1]TX_Counties_FY22_Income_Limits!BM66&lt;[1]WAIVER_TX_Counties_FY22!BN$2,[1]WAIVER_TX_Counties_FY22!BN$2,IF([1]TX_Counties_FY22_Income_Limits!BM66=[1]WAIVER_TX_Counties_FY22!BN$2,[1]TX_Counties_FY22_Income_Limits!BM66)))</f>
        <v>115670</v>
      </c>
      <c r="BO66" s="64">
        <f>IF([1]TX_Counties_FY22_Income_Limits!BN66&gt;[1]WAIVER_TX_Counties_FY22!BO$2,[1]TX_Counties_FY22_Income_Limits!BN66,IF([1]TX_Counties_FY22_Income_Limits!BN66&lt;[1]WAIVER_TX_Counties_FY22!BO$2,[1]WAIVER_TX_Counties_FY22!BO$2,IF([1]TX_Counties_FY22_Income_Limits!BN66=[1]WAIVER_TX_Counties_FY22!BO$2,[1]TX_Counties_FY22_Income_Limits!BN66)))</f>
        <v>121050</v>
      </c>
      <c r="BP66" s="64">
        <f>IF([1]TX_Counties_FY22_Income_Limits!BO66&gt;[1]WAIVER_TX_Counties_FY22!BP$2,[1]TX_Counties_FY22_Income_Limits!BO66,IF([1]TX_Counties_FY22_Income_Limits!BO66&lt;[1]WAIVER_TX_Counties_FY22!BP$2,[1]WAIVER_TX_Counties_FY22!BP$2,IF([1]TX_Counties_FY22_Income_Limits!BO66=[1]WAIVER_TX_Counties_FY22!BP$2,[1]TX_Counties_FY22_Income_Limits!BO66)))</f>
        <v>126430</v>
      </c>
      <c r="BQ66" s="64">
        <f>IF([1]TX_Counties_FY22_Income_Limits!BP66&gt;[1]WAIVER_TX_Counties_FY22!BQ$2,[1]TX_Counties_FY22_Income_Limits!BP66,IF([1]TX_Counties_FY22_Income_Limits!BP66&lt;[1]WAIVER_TX_Counties_FY22!BQ$2,[1]WAIVER_TX_Counties_FY22!BQ$2,IF([1]TX_Counties_FY22_Income_Limits!BP66=[1]WAIVER_TX_Counties_FY22!BQ$2,[1]TX_Counties_FY22_Income_Limits!BP66)))</f>
        <v>131810</v>
      </c>
      <c r="BR66" s="64">
        <f>IF([1]TX_Counties_FY22_Income_Limits!BQ66&gt;[1]WAIVER_TX_Counties_FY22!BR$2,[1]TX_Counties_FY22_Income_Limits!BQ66,IF([1]TX_Counties_FY22_Income_Limits!BQ66&lt;[1]WAIVER_TX_Counties_FY22!BR$2,[1]WAIVER_TX_Counties_FY22!BR$2,IF([1]TX_Counties_FY22_Income_Limits!BQ66=[1]WAIVER_TX_Counties_FY22!BR$2,[1]TX_Counties_FY22_Income_Limits!BQ66)))</f>
        <v>137190</v>
      </c>
      <c r="BS66" s="64">
        <f>IF([1]TX_Counties_FY22_Income_Limits!BR66&gt;[1]WAIVER_TX_Counties_FY22!BS$2,[1]TX_Counties_FY22_Income_Limits!BR66,IF([1]TX_Counties_FY22_Income_Limits!BR66&lt;[1]WAIVER_TX_Counties_FY22!BS$2,[1]WAIVER_TX_Counties_FY22!BS$2,IF([1]TX_Counties_FY22_Income_Limits!BR66=[1]WAIVER_TX_Counties_FY22!BS$2,[1]TX_Counties_FY22_Income_Limits!BR66)))</f>
        <v>142570</v>
      </c>
      <c r="BT66" s="64">
        <f>IF([1]TX_Counties_FY22_Income_Limits!BS66&gt;[1]WAIVER_TX_Counties_FY22!BT$2,[1]TX_Counties_FY22_Income_Limits!BS66,IF([1]TX_Counties_FY22_Income_Limits!BS66&lt;[1]WAIVER_TX_Counties_FY22!BT$2,[1]WAIVER_TX_Counties_FY22!BT$2,IF([1]TX_Counties_FY22_Income_Limits!BS66=[1]WAIVER_TX_Counties_FY22!BT$2,[1]TX_Counties_FY22_Income_Limits!BS66)))</f>
        <v>147950</v>
      </c>
      <c r="BU66" s="64">
        <f>IF([1]TX_Counties_FY22_Income_Limits!BT66&gt;[1]WAIVER_TX_Counties_FY22!BU$2,[1]TX_Counties_FY22_Income_Limits!BT66,IF([1]TX_Counties_FY22_Income_Limits!BT66&lt;[1]WAIVER_TX_Counties_FY22!BU$2,[1]WAIVER_TX_Counties_FY22!BU$2,IF([1]TX_Counties_FY22_Income_Limits!BT66=[1]WAIVER_TX_Counties_FY22!BU$2,[1]TX_Counties_FY22_Income_Limits!BT66)))</f>
        <v>153330</v>
      </c>
      <c r="BV66" s="64">
        <f>IF([1]TX_Counties_FY22_Income_Limits!BU66&gt;[1]WAIVER_TX_Counties_FY22!BV$2,[1]TX_Counties_FY22_Income_Limits!BU66,IF([1]TX_Counties_FY22_Income_Limits!BU66&lt;[1]WAIVER_TX_Counties_FY22!BV$2,[1]WAIVER_TX_Counties_FY22!BV$2,IF([1]TX_Counties_FY22_Income_Limits!BU66=[1]WAIVER_TX_Counties_FY22!BV$2,[1]TX_Counties_FY22_Income_Limits!BU66)))</f>
        <v>158710</v>
      </c>
      <c r="BW66" s="64">
        <f>IF([1]TX_Counties_FY22_Income_Limits!BV66&gt;[1]WAIVER_TX_Counties_FY22!BW$2,[1]TX_Counties_FY22_Income_Limits!BV66,IF([1]TX_Counties_FY22_Income_Limits!BV66&lt;[1]WAIVER_TX_Counties_FY22!BW$2,[1]WAIVER_TX_Counties_FY22!BW$2,IF([1]TX_Counties_FY22_Income_Limits!BV66=[1]WAIVER_TX_Counties_FY22!BW$2,[1]TX_Counties_FY22_Income_Limits!BV66)))</f>
        <v>164090</v>
      </c>
      <c r="BX66" s="64">
        <f>IF([1]TX_Counties_FY22_Income_Limits!BW66&gt;[1]WAIVER_TX_Counties_FY22!BX$2,[1]TX_Counties_FY22_Income_Limits!BW66,IF([1]TX_Counties_FY22_Income_Limits!BW66&lt;[1]WAIVER_TX_Counties_FY22!BX$2,[1]WAIVER_TX_Counties_FY22!BX$2,IF([1]TX_Counties_FY22_Income_Limits!BW66=[1]WAIVER_TX_Counties_FY22!BX$2,[1]TX_Counties_FY22_Income_Limits!BW66)))</f>
        <v>169470</v>
      </c>
      <c r="BY66" s="64">
        <f>IF([1]TX_Counties_FY22_Income_Limits!BX66&gt;[1]WAIVER_TX_Counties_FY22!BY$2,[1]TX_Counties_FY22_Income_Limits!BX66,IF([1]TX_Counties_FY22_Income_Limits!BX66&lt;[1]WAIVER_TX_Counties_FY22!BY$2,[1]WAIVER_TX_Counties_FY22!BY$2,IF([1]TX_Counties_FY22_Income_Limits!BX66=[1]WAIVER_TX_Counties_FY22!BY$2,[1]TX_Counties_FY22_Income_Limits!BX66)))</f>
        <v>174850</v>
      </c>
      <c r="BZ66" s="64">
        <f>IF([1]TX_Counties_FY22_Income_Limits!BY66&gt;[1]WAIVER_TX_Counties_FY22!BZ$2,[1]TX_Counties_FY22_Income_Limits!BY66,IF([1]TX_Counties_FY22_Income_Limits!BY66&lt;[1]WAIVER_TX_Counties_FY22!BZ$2,[1]WAIVER_TX_Counties_FY22!BZ$2,IF([1]TX_Counties_FY22_Income_Limits!BY66=[1]WAIVER_TX_Counties_FY22!BZ$2,[1]TX_Counties_FY22_Income_Limits!BY66)))</f>
        <v>180230</v>
      </c>
      <c r="CA66" s="64">
        <f>IF([1]TX_Counties_FY22_Income_Limits!BZ66&gt;[1]WAIVER_TX_Counties_FY22!CA$2,[1]TX_Counties_FY22_Income_Limits!BZ66,IF([1]TX_Counties_FY22_Income_Limits!BZ66&lt;[1]WAIVER_TX_Counties_FY22!CA$2,[1]WAIVER_TX_Counties_FY22!CA$2,IF([1]TX_Counties_FY22_Income_Limits!BZ66=[1]WAIVER_TX_Counties_FY22!CA$2,[1]TX_Counties_FY22_Income_Limits!BZ66)))</f>
        <v>59709.999999999993</v>
      </c>
      <c r="CB66" s="64">
        <f>IF([1]TX_Counties_FY22_Income_Limits!CA66&gt;[1]WAIVER_TX_Counties_FY22!CB$2,[1]TX_Counties_FY22_Income_Limits!CA66,IF([1]TX_Counties_FY22_Income_Limits!CA66&lt;[1]WAIVER_TX_Counties_FY22!CB$2,[1]WAIVER_TX_Counties_FY22!CB$2,IF([1]TX_Counties_FY22_Income_Limits!CA66=[1]WAIVER_TX_Counties_FY22!CB$2,[1]TX_Counties_FY22_Income_Limits!CA66)))</f>
        <v>68240</v>
      </c>
      <c r="CC66" s="64">
        <f>IF([1]TX_Counties_FY22_Income_Limits!CB66&gt;[1]WAIVER_TX_Counties_FY22!CC$2,[1]TX_Counties_FY22_Income_Limits!CB66,IF([1]TX_Counties_FY22_Income_Limits!CB66&lt;[1]WAIVER_TX_Counties_FY22!CC$2,[1]WAIVER_TX_Counties_FY22!CC$2,IF([1]TX_Counties_FY22_Income_Limits!CB66=[1]WAIVER_TX_Counties_FY22!CC$2,[1]TX_Counties_FY22_Income_Limits!CB66)))</f>
        <v>76770</v>
      </c>
      <c r="CD66" s="64">
        <f>IF([1]TX_Counties_FY22_Income_Limits!CC66&gt;[1]WAIVER_TX_Counties_FY22!CD$2,[1]TX_Counties_FY22_Income_Limits!CC66,IF([1]TX_Counties_FY22_Income_Limits!CC66&lt;[1]WAIVER_TX_Counties_FY22!CD$2,[1]WAIVER_TX_Counties_FY22!CD$2,IF([1]TX_Counties_FY22_Income_Limits!CC66=[1]WAIVER_TX_Counties_FY22!CD$2,[1]TX_Counties_FY22_Income_Limits!CC66)))</f>
        <v>85300</v>
      </c>
      <c r="CE66" s="64">
        <f>IF([1]TX_Counties_FY22_Income_Limits!CD66&gt;[1]WAIVER_TX_Counties_FY22!CE$2,[1]TX_Counties_FY22_Income_Limits!CD66,IF([1]TX_Counties_FY22_Income_Limits!CD66&lt;[1]WAIVER_TX_Counties_FY22!CE$2,[1]WAIVER_TX_Counties_FY22!CE$2,IF([1]TX_Counties_FY22_Income_Limits!CD66=[1]WAIVER_TX_Counties_FY22!CE$2,[1]TX_Counties_FY22_Income_Limits!CD66)))</f>
        <v>92124</v>
      </c>
      <c r="CF66" s="64">
        <f>IF([1]TX_Counties_FY22_Income_Limits!CE66&gt;[1]WAIVER_TX_Counties_FY22!CF$2,[1]TX_Counties_FY22_Income_Limits!CE66,IF([1]TX_Counties_FY22_Income_Limits!CE66&lt;[1]WAIVER_TX_Counties_FY22!CF$2,[1]WAIVER_TX_Counties_FY22!CF$2,IF([1]TX_Counties_FY22_Income_Limits!CE66=[1]WAIVER_TX_Counties_FY22!CF$2,[1]TX_Counties_FY22_Income_Limits!CE66)))</f>
        <v>98948</v>
      </c>
      <c r="CG66" s="64">
        <f>IF([1]TX_Counties_FY22_Income_Limits!CF66&gt;[1]WAIVER_TX_Counties_FY22!CG$2,[1]TX_Counties_FY22_Income_Limits!CF66,IF([1]TX_Counties_FY22_Income_Limits!CF66&lt;[1]WAIVER_TX_Counties_FY22!CG$2,[1]WAIVER_TX_Counties_FY22!CG$2,IF([1]TX_Counties_FY22_Income_Limits!CF66=[1]WAIVER_TX_Counties_FY22!CG$2,[1]TX_Counties_FY22_Income_Limits!CF66)))</f>
        <v>105772</v>
      </c>
      <c r="CH66" s="64">
        <f>IF([1]TX_Counties_FY22_Income_Limits!CG66&gt;[1]WAIVER_TX_Counties_FY22!CH$2,[1]TX_Counties_FY22_Income_Limits!CG66,IF([1]TX_Counties_FY22_Income_Limits!CG66&lt;[1]WAIVER_TX_Counties_FY22!CH$2,[1]WAIVER_TX_Counties_FY22!CH$2,IF([1]TX_Counties_FY22_Income_Limits!CG66=[1]WAIVER_TX_Counties_FY22!CH$2,[1]TX_Counties_FY22_Income_Limits!CG66)))</f>
        <v>112596</v>
      </c>
      <c r="CI66" s="64">
        <f>IF([1]TX_Counties_FY22_Income_Limits!CH66&gt;[1]WAIVER_TX_Counties_FY22!CI$2,[1]TX_Counties_FY22_Income_Limits!CH66,IF([1]TX_Counties_FY22_Income_Limits!CH66&lt;[1]WAIVER_TX_Counties_FY22!CI$2,[1]WAIVER_TX_Counties_FY22!CI$2,IF([1]TX_Counties_FY22_Income_Limits!CH66=[1]WAIVER_TX_Counties_FY22!CI$2,[1]TX_Counties_FY22_Income_Limits!CH66)))</f>
        <v>119419.99999999999</v>
      </c>
      <c r="CJ66" s="64">
        <f>IF([1]TX_Counties_FY22_Income_Limits!CI66&gt;[1]WAIVER_TX_Counties_FY22!CJ$2,[1]TX_Counties_FY22_Income_Limits!CI66,IF([1]TX_Counties_FY22_Income_Limits!CI66&lt;[1]WAIVER_TX_Counties_FY22!CJ$2,[1]WAIVER_TX_Counties_FY22!CJ$2,IF([1]TX_Counties_FY22_Income_Limits!CI66=[1]WAIVER_TX_Counties_FY22!CJ$2,[1]TX_Counties_FY22_Income_Limits!CI66)))</f>
        <v>126244</v>
      </c>
      <c r="CK66" s="64">
        <f>IF([1]TX_Counties_FY22_Income_Limits!CJ66&gt;[1]WAIVER_TX_Counties_FY22!CK$2,[1]TX_Counties_FY22_Income_Limits!CJ66,IF([1]TX_Counties_FY22_Income_Limits!CJ66&lt;[1]WAIVER_TX_Counties_FY22!CK$2,[1]WAIVER_TX_Counties_FY22!CK$2,IF([1]TX_Counties_FY22_Income_Limits!CJ66=[1]WAIVER_TX_Counties_FY22!CK$2,[1]TX_Counties_FY22_Income_Limits!CJ66)))</f>
        <v>133068</v>
      </c>
      <c r="CL66" s="64">
        <f>IF([1]TX_Counties_FY22_Income_Limits!CK66&gt;[1]WAIVER_TX_Counties_FY22!CL$2,[1]TX_Counties_FY22_Income_Limits!CK66,IF([1]TX_Counties_FY22_Income_Limits!CK66&lt;[1]WAIVER_TX_Counties_FY22!CL$2,[1]WAIVER_TX_Counties_FY22!CL$2,IF([1]TX_Counties_FY22_Income_Limits!CK66=[1]WAIVER_TX_Counties_FY22!CL$2,[1]TX_Counties_FY22_Income_Limits!CK66)))</f>
        <v>139892</v>
      </c>
      <c r="CM66" s="64">
        <f>IF([1]TX_Counties_FY22_Income_Limits!CL66&gt;[1]WAIVER_TX_Counties_FY22!CM$2,[1]TX_Counties_FY22_Income_Limits!CL66,IF([1]TX_Counties_FY22_Income_Limits!CL66&lt;[1]WAIVER_TX_Counties_FY22!CM$2,[1]WAIVER_TX_Counties_FY22!CM$2,IF([1]TX_Counties_FY22_Income_Limits!CL66=[1]WAIVER_TX_Counties_FY22!CM$2,[1]TX_Counties_FY22_Income_Limits!CL66)))</f>
        <v>146716</v>
      </c>
      <c r="CN66" s="64">
        <f>IF([1]TX_Counties_FY22_Income_Limits!CM66&gt;[1]WAIVER_TX_Counties_FY22!CN$2,[1]TX_Counties_FY22_Income_Limits!CM66,IF([1]TX_Counties_FY22_Income_Limits!CM66&lt;[1]WAIVER_TX_Counties_FY22!CN$2,[1]WAIVER_TX_Counties_FY22!CN$2,IF([1]TX_Counties_FY22_Income_Limits!CM66=[1]WAIVER_TX_Counties_FY22!CN$2,[1]TX_Counties_FY22_Income_Limits!CM66)))</f>
        <v>153540</v>
      </c>
      <c r="CO66" s="64">
        <f>IF([1]TX_Counties_FY22_Income_Limits!CN66&gt;[1]WAIVER_TX_Counties_FY22!CO$2,[1]TX_Counties_FY22_Income_Limits!CN66,IF([1]TX_Counties_FY22_Income_Limits!CN66&lt;[1]WAIVER_TX_Counties_FY22!CO$2,[1]WAIVER_TX_Counties_FY22!CO$2,IF([1]TX_Counties_FY22_Income_Limits!CN66=[1]WAIVER_TX_Counties_FY22!CO$2,[1]TX_Counties_FY22_Income_Limits!CN66)))</f>
        <v>160364</v>
      </c>
      <c r="CP66" s="64">
        <f>IF([1]TX_Counties_FY22_Income_Limits!CO66&gt;[1]WAIVER_TX_Counties_FY22!CP$2,[1]TX_Counties_FY22_Income_Limits!CO66,IF([1]TX_Counties_FY22_Income_Limits!CO66&lt;[1]WAIVER_TX_Counties_FY22!CP$2,[1]WAIVER_TX_Counties_FY22!CP$2,IF([1]TX_Counties_FY22_Income_Limits!CO66=[1]WAIVER_TX_Counties_FY22!CP$2,[1]TX_Counties_FY22_Income_Limits!CO66)))</f>
        <v>167188</v>
      </c>
      <c r="CQ66" s="64">
        <f>IF([1]TX_Counties_FY22_Income_Limits!CP66&gt;[1]WAIVER_TX_Counties_FY22!CQ$2,[1]TX_Counties_FY22_Income_Limits!CP66,IF([1]TX_Counties_FY22_Income_Limits!CP66&lt;[1]WAIVER_TX_Counties_FY22!CQ$2,[1]WAIVER_TX_Counties_FY22!CQ$2,IF([1]TX_Counties_FY22_Income_Limits!CP66=[1]WAIVER_TX_Counties_FY22!CQ$2,[1]TX_Counties_FY22_Income_Limits!CP66)))</f>
        <v>174012</v>
      </c>
      <c r="CR66" s="64">
        <f>IF([1]TX_Counties_FY22_Income_Limits!CQ66&gt;[1]WAIVER_TX_Counties_FY22!CR$2,[1]TX_Counties_FY22_Income_Limits!CQ66,IF([1]TX_Counties_FY22_Income_Limits!CQ66&lt;[1]WAIVER_TX_Counties_FY22!CR$2,[1]WAIVER_TX_Counties_FY22!CR$2,IF([1]TX_Counties_FY22_Income_Limits!CQ66=[1]WAIVER_TX_Counties_FY22!CR$2,[1]TX_Counties_FY22_Income_Limits!CQ66)))</f>
        <v>180836</v>
      </c>
      <c r="CS66" s="64">
        <f>IF([1]TX_Counties_FY22_Income_Limits!CR66&gt;[1]WAIVER_TX_Counties_FY22!CS$2,[1]TX_Counties_FY22_Income_Limits!CR66,IF([1]TX_Counties_FY22_Income_Limits!CR66&lt;[1]WAIVER_TX_Counties_FY22!CS$2,[1]WAIVER_TX_Counties_FY22!CS$2,IF([1]TX_Counties_FY22_Income_Limits!CR66=[1]WAIVER_TX_Counties_FY22!CS$2,[1]TX_Counties_FY22_Income_Limits!CR66)))</f>
        <v>187660</v>
      </c>
      <c r="CT66" s="64">
        <f>IF([1]TX_Counties_FY22_Income_Limits!CS66&gt;[1]WAIVER_TX_Counties_FY22!CT$2,[1]TX_Counties_FY22_Income_Limits!CS66,IF([1]TX_Counties_FY22_Income_Limits!CS66&lt;[1]WAIVER_TX_Counties_FY22!CT$2,[1]WAIVER_TX_Counties_FY22!CT$2,IF([1]TX_Counties_FY22_Income_Limits!CS66=[1]WAIVER_TX_Counties_FY22!CT$2,[1]TX_Counties_FY22_Income_Limits!CS66)))</f>
        <v>194484</v>
      </c>
      <c r="CU66" s="64">
        <f>IF([1]TX_Counties_FY22_Income_Limits!CT66&gt;[1]WAIVER_TX_Counties_FY22!CU$2,[1]TX_Counties_FY22_Income_Limits!CT66,IF([1]TX_Counties_FY22_Income_Limits!CT66&lt;[1]WAIVER_TX_Counties_FY22!CU$2,[1]WAIVER_TX_Counties_FY22!CU$2,IF([1]TX_Counties_FY22_Income_Limits!CT66=[1]WAIVER_TX_Counties_FY22!CU$2,[1]TX_Counties_FY22_Income_Limits!CT66)))</f>
        <v>201308</v>
      </c>
      <c r="CV66" s="64">
        <f>IF([1]TX_Counties_FY22_Income_Limits!CU66&gt;[1]WAIVER_TX_Counties_FY22!CV$2,[1]TX_Counties_FY22_Income_Limits!CU66,IF([1]TX_Counties_FY22_Income_Limits!CU66&lt;[1]WAIVER_TX_Counties_FY22!CV$2,[1]WAIVER_TX_Counties_FY22!CV$2,IF([1]TX_Counties_FY22_Income_Limits!CU66=[1]WAIVER_TX_Counties_FY22!CV$2,[1]TX_Counties_FY22_Income_Limits!CU66)))</f>
        <v>208132</v>
      </c>
      <c r="CW66" s="64">
        <f>IF([1]TX_Counties_FY22_Income_Limits!CV66&gt;[1]WAIVER_TX_Counties_FY22!CW$2,[1]TX_Counties_FY22_Income_Limits!CV66,IF([1]TX_Counties_FY22_Income_Limits!CV66&lt;[1]WAIVER_TX_Counties_FY22!CW$2,[1]WAIVER_TX_Counties_FY22!CW$2,IF([1]TX_Counties_FY22_Income_Limits!CV66=[1]WAIVER_TX_Counties_FY22!CW$2,[1]TX_Counties_FY22_Income_Limits!CV66)))</f>
        <v>214956</v>
      </c>
      <c r="CX66" s="64">
        <f>IF([1]TX_Counties_FY22_Income_Limits!CW66&gt;[1]WAIVER_TX_Counties_FY22!CX$2,[1]TX_Counties_FY22_Income_Limits!CW66,IF([1]TX_Counties_FY22_Income_Limits!CW66&lt;[1]WAIVER_TX_Counties_FY22!CX$2,[1]WAIVER_TX_Counties_FY22!CX$2,IF([1]TX_Counties_FY22_Income_Limits!CW66=[1]WAIVER_TX_Counties_FY22!CX$2,[1]TX_Counties_FY22_Income_Limits!CW66)))</f>
        <v>221780</v>
      </c>
      <c r="CY66" s="64">
        <f>IF([1]TX_Counties_FY22_Income_Limits!CX66&gt;[1]WAIVER_TX_Counties_FY22!CY$2,[1]TX_Counties_FY22_Income_Limits!CX66,IF([1]TX_Counties_FY22_Income_Limits!CX66&lt;[1]WAIVER_TX_Counties_FY22!CY$2,[1]WAIVER_TX_Counties_FY22!CY$2,IF([1]TX_Counties_FY22_Income_Limits!CX66=[1]WAIVER_TX_Counties_FY22!CY$2,[1]TX_Counties_FY22_Income_Limits!CX66)))</f>
        <v>228604</v>
      </c>
      <c r="CZ66" s="64">
        <f>IF([1]TX_Counties_FY22_Income_Limits!CY66&gt;[1]WAIVER_TX_Counties_FY22!CZ$2,[1]TX_Counties_FY22_Income_Limits!CY66,IF([1]TX_Counties_FY22_Income_Limits!CY66&lt;[1]WAIVER_TX_Counties_FY22!CZ$2,[1]WAIVER_TX_Counties_FY22!CZ$2,IF([1]TX_Counties_FY22_Income_Limits!CY66=[1]WAIVER_TX_Counties_FY22!CZ$2,[1]TX_Counties_FY22_Income_Limits!CY66)))</f>
        <v>71652</v>
      </c>
      <c r="DA66" s="64">
        <f>IF([1]TX_Counties_FY22_Income_Limits!CZ66&gt;[1]WAIVER_TX_Counties_FY22!DA$2,[1]TX_Counties_FY22_Income_Limits!CZ66,IF([1]TX_Counties_FY22_Income_Limits!CZ66&lt;[1]WAIVER_TX_Counties_FY22!DA$2,[1]WAIVER_TX_Counties_FY22!DA$2,IF([1]TX_Counties_FY22_Income_Limits!CZ66=[1]WAIVER_TX_Counties_FY22!DA$2,[1]TX_Counties_FY22_Income_Limits!CZ66)))</f>
        <v>81888</v>
      </c>
      <c r="DB66" s="64">
        <f>IF([1]TX_Counties_FY22_Income_Limits!DA66&gt;[1]WAIVER_TX_Counties_FY22!DB$2,[1]TX_Counties_FY22_Income_Limits!DA66,IF([1]TX_Counties_FY22_Income_Limits!DA66&lt;[1]WAIVER_TX_Counties_FY22!DB$2,[1]WAIVER_TX_Counties_FY22!DB$2,IF([1]TX_Counties_FY22_Income_Limits!DA66=[1]WAIVER_TX_Counties_FY22!DB$2,[1]TX_Counties_FY22_Income_Limits!DA66)))</f>
        <v>92124</v>
      </c>
      <c r="DC66" s="64">
        <f>IF([1]TX_Counties_FY22_Income_Limits!DB66&gt;[1]WAIVER_TX_Counties_FY22!DC$2,[1]TX_Counties_FY22_Income_Limits!DB66,IF([1]TX_Counties_FY22_Income_Limits!DB66&lt;[1]WAIVER_TX_Counties_FY22!DC$2,[1]WAIVER_TX_Counties_FY22!DC$2,IF([1]TX_Counties_FY22_Income_Limits!DB66=[1]WAIVER_TX_Counties_FY22!DC$2,[1]TX_Counties_FY22_Income_Limits!DB66)))</f>
        <v>102360</v>
      </c>
      <c r="DD66" s="64">
        <f>IF([1]TX_Counties_FY22_Income_Limits!DC66&gt;[1]WAIVER_TX_Counties_FY22!DD$2,[1]TX_Counties_FY22_Income_Limits!DC66,IF([1]TX_Counties_FY22_Income_Limits!DC66&lt;[1]WAIVER_TX_Counties_FY22!DD$2,[1]WAIVER_TX_Counties_FY22!DD$2,IF([1]TX_Counties_FY22_Income_Limits!DC66=[1]WAIVER_TX_Counties_FY22!DD$2,[1]TX_Counties_FY22_Income_Limits!DC66)))</f>
        <v>110548.8</v>
      </c>
      <c r="DE66" s="64">
        <f>IF([1]TX_Counties_FY22_Income_Limits!DD66&gt;[1]WAIVER_TX_Counties_FY22!DE$2,[1]TX_Counties_FY22_Income_Limits!DD66,IF([1]TX_Counties_FY22_Income_Limits!DD66&lt;[1]WAIVER_TX_Counties_FY22!DE$2,[1]WAIVER_TX_Counties_FY22!DE$2,IF([1]TX_Counties_FY22_Income_Limits!DD66=[1]WAIVER_TX_Counties_FY22!DE$2,[1]TX_Counties_FY22_Income_Limits!DD66)))</f>
        <v>118737.59999999999</v>
      </c>
      <c r="DF66" s="64">
        <f>IF([1]TX_Counties_FY22_Income_Limits!DE66&gt;[1]WAIVER_TX_Counties_FY22!DF$2,[1]TX_Counties_FY22_Income_Limits!DE66,IF([1]TX_Counties_FY22_Income_Limits!DE66&lt;[1]WAIVER_TX_Counties_FY22!DF$2,[1]WAIVER_TX_Counties_FY22!DF$2,IF([1]TX_Counties_FY22_Income_Limits!DE66=[1]WAIVER_TX_Counties_FY22!DF$2,[1]TX_Counties_FY22_Income_Limits!DE66)))</f>
        <v>126926.39999999999</v>
      </c>
      <c r="DG66" s="64">
        <f>IF([1]TX_Counties_FY22_Income_Limits!DF66&gt;[1]WAIVER_TX_Counties_FY22!DG$2,[1]TX_Counties_FY22_Income_Limits!DF66,IF([1]TX_Counties_FY22_Income_Limits!DF66&lt;[1]WAIVER_TX_Counties_FY22!DG$2,[1]WAIVER_TX_Counties_FY22!DG$2,IF([1]TX_Counties_FY22_Income_Limits!DF66=[1]WAIVER_TX_Counties_FY22!DG$2,[1]TX_Counties_FY22_Income_Limits!DF66)))</f>
        <v>135115.20000000001</v>
      </c>
      <c r="DH66" s="64">
        <f>IF([1]TX_Counties_FY22_Income_Limits!DG66&gt;[1]WAIVER_TX_Counties_FY22!DH$2,[1]TX_Counties_FY22_Income_Limits!DG66,IF([1]TX_Counties_FY22_Income_Limits!DG66&lt;[1]WAIVER_TX_Counties_FY22!DH$2,[1]WAIVER_TX_Counties_FY22!DH$2,IF([1]TX_Counties_FY22_Income_Limits!DG66=[1]WAIVER_TX_Counties_FY22!DH$2,[1]TX_Counties_FY22_Income_Limits!DG66)))</f>
        <v>143304</v>
      </c>
      <c r="DI66" s="64">
        <f>IF([1]TX_Counties_FY22_Income_Limits!DH66&gt;[1]WAIVER_TX_Counties_FY22!DI$2,[1]TX_Counties_FY22_Income_Limits!DH66,IF([1]TX_Counties_FY22_Income_Limits!DH66&lt;[1]WAIVER_TX_Counties_FY22!DI$2,[1]WAIVER_TX_Counties_FY22!DI$2,IF([1]TX_Counties_FY22_Income_Limits!DH66=[1]WAIVER_TX_Counties_FY22!DI$2,[1]TX_Counties_FY22_Income_Limits!DH66)))</f>
        <v>151492.79999999999</v>
      </c>
      <c r="DJ66" s="64">
        <f>IF([1]TX_Counties_FY22_Income_Limits!DI66&gt;[1]WAIVER_TX_Counties_FY22!DJ$2,[1]TX_Counties_FY22_Income_Limits!DI66,IF([1]TX_Counties_FY22_Income_Limits!DI66&lt;[1]WAIVER_TX_Counties_FY22!DJ$2,[1]WAIVER_TX_Counties_FY22!DJ$2,IF([1]TX_Counties_FY22_Income_Limits!DI66=[1]WAIVER_TX_Counties_FY22!DJ$2,[1]TX_Counties_FY22_Income_Limits!DI66)))</f>
        <v>159681.59999999998</v>
      </c>
      <c r="DK66" s="64">
        <f>IF([1]TX_Counties_FY22_Income_Limits!DJ66&gt;[1]WAIVER_TX_Counties_FY22!DK$2,[1]TX_Counties_FY22_Income_Limits!DJ66,IF([1]TX_Counties_FY22_Income_Limits!DJ66&lt;[1]WAIVER_TX_Counties_FY22!DK$2,[1]WAIVER_TX_Counties_FY22!DK$2,IF([1]TX_Counties_FY22_Income_Limits!DJ66=[1]WAIVER_TX_Counties_FY22!DK$2,[1]TX_Counties_FY22_Income_Limits!DJ66)))</f>
        <v>167870.39999999997</v>
      </c>
      <c r="DL66" s="64">
        <f>IF([1]TX_Counties_FY22_Income_Limits!DK66&gt;[1]WAIVER_TX_Counties_FY22!DL$2,[1]TX_Counties_FY22_Income_Limits!DK66,IF([1]TX_Counties_FY22_Income_Limits!DK66&lt;[1]WAIVER_TX_Counties_FY22!DL$2,[1]WAIVER_TX_Counties_FY22!DL$2,IF([1]TX_Counties_FY22_Income_Limits!DK66=[1]WAIVER_TX_Counties_FY22!DL$2,[1]TX_Counties_FY22_Income_Limits!DK66)))</f>
        <v>176059.19999999995</v>
      </c>
      <c r="DM66" s="64">
        <f>IF([1]TX_Counties_FY22_Income_Limits!DL66&gt;[1]WAIVER_TX_Counties_FY22!DM$2,[1]TX_Counties_FY22_Income_Limits!DL66,IF([1]TX_Counties_FY22_Income_Limits!DL66&lt;[1]WAIVER_TX_Counties_FY22!DM$2,[1]WAIVER_TX_Counties_FY22!DM$2,IF([1]TX_Counties_FY22_Income_Limits!DL66=[1]WAIVER_TX_Counties_FY22!DM$2,[1]TX_Counties_FY22_Income_Limits!DL66)))</f>
        <v>184247.99999999994</v>
      </c>
      <c r="DN66" s="64">
        <f>IF([1]TX_Counties_FY22_Income_Limits!DM66&gt;[1]WAIVER_TX_Counties_FY22!DN$2,[1]TX_Counties_FY22_Income_Limits!DM66,IF([1]TX_Counties_FY22_Income_Limits!DM66&lt;[1]WAIVER_TX_Counties_FY22!DN$2,[1]WAIVER_TX_Counties_FY22!DN$2,IF([1]TX_Counties_FY22_Income_Limits!DM66=[1]WAIVER_TX_Counties_FY22!DN$2,[1]TX_Counties_FY22_Income_Limits!DM66)))</f>
        <v>192436.79999999993</v>
      </c>
      <c r="DO66" s="64">
        <f>IF([1]TX_Counties_FY22_Income_Limits!DN66&gt;[1]WAIVER_TX_Counties_FY22!DO$2,[1]TX_Counties_FY22_Income_Limits!DN66,IF([1]TX_Counties_FY22_Income_Limits!DN66&lt;[1]WAIVER_TX_Counties_FY22!DO$2,[1]WAIVER_TX_Counties_FY22!DO$2,IF([1]TX_Counties_FY22_Income_Limits!DN66=[1]WAIVER_TX_Counties_FY22!DO$2,[1]TX_Counties_FY22_Income_Limits!DN66)))</f>
        <v>200625.59999999992</v>
      </c>
      <c r="DP66" s="64">
        <f>IF([1]TX_Counties_FY22_Income_Limits!DO66&gt;[1]WAIVER_TX_Counties_FY22!DP$2,[1]TX_Counties_FY22_Income_Limits!DO66,IF([1]TX_Counties_FY22_Income_Limits!DO66&lt;[1]WAIVER_TX_Counties_FY22!DP$2,[1]WAIVER_TX_Counties_FY22!DP$2,IF([1]TX_Counties_FY22_Income_Limits!DO66=[1]WAIVER_TX_Counties_FY22!DP$2,[1]TX_Counties_FY22_Income_Limits!DO66)))</f>
        <v>208814.39999999991</v>
      </c>
      <c r="DQ66" s="64">
        <f>IF([1]TX_Counties_FY22_Income_Limits!DP66&gt;[1]WAIVER_TX_Counties_FY22!DQ$2,[1]TX_Counties_FY22_Income_Limits!DP66,IF([1]TX_Counties_FY22_Income_Limits!DP66&lt;[1]WAIVER_TX_Counties_FY22!DQ$2,[1]WAIVER_TX_Counties_FY22!DQ$2,IF([1]TX_Counties_FY22_Income_Limits!DP66=[1]WAIVER_TX_Counties_FY22!DQ$2,[1]TX_Counties_FY22_Income_Limits!DP66)))</f>
        <v>217003.1999999999</v>
      </c>
      <c r="DR66" s="64">
        <f>IF([1]TX_Counties_FY22_Income_Limits!DQ66&gt;[1]WAIVER_TX_Counties_FY22!DR$2,[1]TX_Counties_FY22_Income_Limits!DQ66,IF([1]TX_Counties_FY22_Income_Limits!DQ66&lt;[1]WAIVER_TX_Counties_FY22!DR$2,[1]WAIVER_TX_Counties_FY22!DR$2,IF([1]TX_Counties_FY22_Income_Limits!DQ66=[1]WAIVER_TX_Counties_FY22!DR$2,[1]TX_Counties_FY22_Income_Limits!DQ66)))</f>
        <v>225191.99999999988</v>
      </c>
      <c r="DS66" s="64">
        <f>IF([1]TX_Counties_FY22_Income_Limits!DR66&gt;[1]WAIVER_TX_Counties_FY22!DS$2,[1]TX_Counties_FY22_Income_Limits!DR66,IF([1]TX_Counties_FY22_Income_Limits!DR66&lt;[1]WAIVER_TX_Counties_FY22!DS$2,[1]WAIVER_TX_Counties_FY22!DS$2,IF([1]TX_Counties_FY22_Income_Limits!DR66=[1]WAIVER_TX_Counties_FY22!DS$2,[1]TX_Counties_FY22_Income_Limits!DR66)))</f>
        <v>233380.79999999987</v>
      </c>
      <c r="DT66" s="64">
        <f>IF([1]TX_Counties_FY22_Income_Limits!DS66&gt;[1]WAIVER_TX_Counties_FY22!DT$2,[1]TX_Counties_FY22_Income_Limits!DS66,IF([1]TX_Counties_FY22_Income_Limits!DS66&lt;[1]WAIVER_TX_Counties_FY22!DT$2,[1]WAIVER_TX_Counties_FY22!DT$2,IF([1]TX_Counties_FY22_Income_Limits!DS66=[1]WAIVER_TX_Counties_FY22!DT$2,[1]TX_Counties_FY22_Income_Limits!DS66)))</f>
        <v>241569.59999999986</v>
      </c>
      <c r="DU66" s="64">
        <f>IF([1]TX_Counties_FY22_Income_Limits!DT66&gt;[1]WAIVER_TX_Counties_FY22!DU$2,[1]TX_Counties_FY22_Income_Limits!DT66,IF([1]TX_Counties_FY22_Income_Limits!DT66&lt;[1]WAIVER_TX_Counties_FY22!DU$2,[1]WAIVER_TX_Counties_FY22!DU$2,IF([1]TX_Counties_FY22_Income_Limits!DT66=[1]WAIVER_TX_Counties_FY22!DU$2,[1]TX_Counties_FY22_Income_Limits!DT66)))</f>
        <v>249758.39999999985</v>
      </c>
      <c r="DV66" s="64">
        <f>IF([1]TX_Counties_FY22_Income_Limits!DU66&gt;[1]WAIVER_TX_Counties_FY22!DV$2,[1]TX_Counties_FY22_Income_Limits!DU66,IF([1]TX_Counties_FY22_Income_Limits!DU66&lt;[1]WAIVER_TX_Counties_FY22!DV$2,[1]WAIVER_TX_Counties_FY22!DV$2,IF([1]TX_Counties_FY22_Income_Limits!DU66=[1]WAIVER_TX_Counties_FY22!DV$2,[1]TX_Counties_FY22_Income_Limits!DU66)))</f>
        <v>257947.19999999984</v>
      </c>
      <c r="DW66" s="64">
        <f>IF([1]TX_Counties_FY22_Income_Limits!DV66&gt;[1]WAIVER_TX_Counties_FY22!DW$2,[1]TX_Counties_FY22_Income_Limits!DV66,IF([1]TX_Counties_FY22_Income_Limits!DV66&lt;[1]WAIVER_TX_Counties_FY22!DW$2,[1]WAIVER_TX_Counties_FY22!DW$2,IF([1]TX_Counties_FY22_Income_Limits!DV66=[1]WAIVER_TX_Counties_FY22!DW$2,[1]TX_Counties_FY22_Income_Limits!DV66)))</f>
        <v>266135.99999999983</v>
      </c>
      <c r="DX66" s="64">
        <f>IF([1]TX_Counties_FY22_Income_Limits!DW66&gt;[1]WAIVER_TX_Counties_FY22!DX$2,[1]TX_Counties_FY22_Income_Limits!DW66,IF([1]TX_Counties_FY22_Income_Limits!DW66&lt;[1]WAIVER_TX_Counties_FY22!DX$2,[1]WAIVER_TX_Counties_FY22!DX$2,IF([1]TX_Counties_FY22_Income_Limits!DW66=[1]WAIVER_TX_Counties_FY22!DX$2,[1]TX_Counties_FY22_Income_Limits!DW66)))</f>
        <v>274324.79999999981</v>
      </c>
    </row>
    <row r="67" spans="1:129" ht="14.45">
      <c r="A67" s="65" t="s">
        <v>256</v>
      </c>
      <c r="B67" s="65" t="str">
        <f t="shared" si="5"/>
        <v>YES</v>
      </c>
      <c r="C67" s="64">
        <f>[1]TX_Counties_FY22_Income_Limits!B67</f>
        <v>59100</v>
      </c>
      <c r="D67" s="64">
        <f>IF([1]TX_Counties_FY22_Income_Limits!C67&gt;[1]WAIVER_TX_Counties_FY22!D$2,[1]TX_Counties_FY22_Income_Limits!C67,IF([1]TX_Counties_FY22_Income_Limits!C67&lt;[1]WAIVER_TX_Counties_FY22!D$2,[1]WAIVER_TX_Counties_FY22!D$2,IF([1]TX_Counties_FY22_Income_Limits!C67=[1]WAIVER_TX_Counties_FY22!D$2,[1]TX_Counties_FY22_Income_Limits!C67)))</f>
        <v>17650</v>
      </c>
      <c r="E67" s="64">
        <f>IF([1]TX_Counties_FY22_Income_Limits!D67&gt;[1]WAIVER_TX_Counties_FY22!E$2,[1]TX_Counties_FY22_Income_Limits!D67,IF([1]TX_Counties_FY22_Income_Limits!D67&lt;[1]WAIVER_TX_Counties_FY22!E$2,[1]WAIVER_TX_Counties_FY22!E$2,IF([1]TX_Counties_FY22_Income_Limits!D67=[1]WAIVER_TX_Counties_FY22!E$2,[1]TX_Counties_FY22_Income_Limits!D67)))</f>
        <v>20200</v>
      </c>
      <c r="F67" s="64">
        <f>IF([1]TX_Counties_FY22_Income_Limits!E67&gt;[1]WAIVER_TX_Counties_FY22!F$2,[1]TX_Counties_FY22_Income_Limits!E67,IF([1]TX_Counties_FY22_Income_Limits!E67&lt;[1]WAIVER_TX_Counties_FY22!F$2,[1]WAIVER_TX_Counties_FY22!F$2,IF([1]TX_Counties_FY22_Income_Limits!E67=[1]WAIVER_TX_Counties_FY22!F$2,[1]TX_Counties_FY22_Income_Limits!E67)))</f>
        <v>23030</v>
      </c>
      <c r="G67" s="64">
        <f>IF([1]TX_Counties_FY22_Income_Limits!F67&gt;[1]WAIVER_TX_Counties_FY22!G$2,[1]TX_Counties_FY22_Income_Limits!F67,IF([1]TX_Counties_FY22_Income_Limits!F67&lt;[1]WAIVER_TX_Counties_FY22!G$2,[1]WAIVER_TX_Counties_FY22!G$2,IF([1]TX_Counties_FY22_Income_Limits!F67=[1]WAIVER_TX_Counties_FY22!G$2,[1]TX_Counties_FY22_Income_Limits!F67)))</f>
        <v>27750</v>
      </c>
      <c r="H67" s="64">
        <f>IF([1]TX_Counties_FY22_Income_Limits!G67&gt;[1]WAIVER_TX_Counties_FY22!H$2,[1]TX_Counties_FY22_Income_Limits!G67,IF([1]TX_Counties_FY22_Income_Limits!G67&lt;[1]WAIVER_TX_Counties_FY22!H$2,[1]WAIVER_TX_Counties_FY22!H$2,IF([1]TX_Counties_FY22_Income_Limits!G67=[1]WAIVER_TX_Counties_FY22!H$2,[1]TX_Counties_FY22_Income_Limits!G67)))</f>
        <v>32470</v>
      </c>
      <c r="I67" s="64">
        <f>IF([1]TX_Counties_FY22_Income_Limits!H67&gt;[1]WAIVER_TX_Counties_FY22!I$2,[1]TX_Counties_FY22_Income_Limits!H67,IF([1]TX_Counties_FY22_Income_Limits!H67&lt;[1]WAIVER_TX_Counties_FY22!I$2,[1]WAIVER_TX_Counties_FY22!I$2,IF([1]TX_Counties_FY22_Income_Limits!H67=[1]WAIVER_TX_Counties_FY22!I$2,[1]TX_Counties_FY22_Income_Limits!H67)))</f>
        <v>37190</v>
      </c>
      <c r="J67" s="64">
        <f>IF([1]TX_Counties_FY22_Income_Limits!I67&gt;[1]WAIVER_TX_Counties_FY22!J$2,[1]TX_Counties_FY22_Income_Limits!I67,IF([1]TX_Counties_FY22_Income_Limits!I67&lt;[1]WAIVER_TX_Counties_FY22!J$2,[1]WAIVER_TX_Counties_FY22!J$2,IF([1]TX_Counties_FY22_Income_Limits!I67=[1]WAIVER_TX_Counties_FY22!J$2,[1]TX_Counties_FY22_Income_Limits!I67)))</f>
        <v>41910</v>
      </c>
      <c r="K67" s="64">
        <f>IF([1]TX_Counties_FY22_Income_Limits!J67&gt;[1]WAIVER_TX_Counties_FY22!K$2,[1]TX_Counties_FY22_Income_Limits!J67,IF([1]TX_Counties_FY22_Income_Limits!J67&lt;[1]WAIVER_TX_Counties_FY22!K$2,[1]WAIVER_TX_Counties_FY22!K$2,IF([1]TX_Counties_FY22_Income_Limits!J67=[1]WAIVER_TX_Counties_FY22!K$2,[1]TX_Counties_FY22_Income_Limits!J67)))</f>
        <v>44950</v>
      </c>
      <c r="L67" s="64">
        <f>IF([1]TX_Counties_FY22_Income_Limits!K67&gt;[1]WAIVER_TX_Counties_FY22!L$2,[1]TX_Counties_FY22_Income_Limits!K67,IF([1]TX_Counties_FY22_Income_Limits!K67&lt;[1]WAIVER_TX_Counties_FY22!L$2,[1]WAIVER_TX_Counties_FY22!L$2,IF([1]TX_Counties_FY22_Income_Limits!K67=[1]WAIVER_TX_Counties_FY22!L$2,[1]TX_Counties_FY22_Income_Limits!K67)))</f>
        <v>58799.999999999993</v>
      </c>
      <c r="M67" s="64">
        <f>IF([1]TX_Counties_FY22_Income_Limits!L67&gt;[1]WAIVER_TX_Counties_FY22!M$2,[1]TX_Counties_FY22_Income_Limits!L67,IF([1]TX_Counties_FY22_Income_Limits!L67&lt;[1]WAIVER_TX_Counties_FY22!M$2,[1]WAIVER_TX_Counties_FY22!M$2,IF([1]TX_Counties_FY22_Income_Limits!L67=[1]WAIVER_TX_Counties_FY22!M$2,[1]TX_Counties_FY22_Income_Limits!L67)))</f>
        <v>62160</v>
      </c>
      <c r="N67" s="64">
        <f>IF([1]TX_Counties_FY22_Income_Limits!M67&gt;[1]WAIVER_TX_Counties_FY22!N$2,[1]TX_Counties_FY22_Income_Limits!M67,IF([1]TX_Counties_FY22_Income_Limits!M67&lt;[1]WAIVER_TX_Counties_FY22!N$2,[1]WAIVER_TX_Counties_FY22!N$2,IF([1]TX_Counties_FY22_Income_Limits!M67=[1]WAIVER_TX_Counties_FY22!N$2,[1]TX_Counties_FY22_Income_Limits!M67)))</f>
        <v>65520.000000000007</v>
      </c>
      <c r="O67" s="64">
        <f>IF([1]TX_Counties_FY22_Income_Limits!N67&gt;[1]WAIVER_TX_Counties_FY22!O$2,[1]TX_Counties_FY22_Income_Limits!N67,IF([1]TX_Counties_FY22_Income_Limits!N67&lt;[1]WAIVER_TX_Counties_FY22!O$2,[1]WAIVER_TX_Counties_FY22!O$2,IF([1]TX_Counties_FY22_Income_Limits!N67=[1]WAIVER_TX_Counties_FY22!O$2,[1]TX_Counties_FY22_Income_Limits!N67)))</f>
        <v>68880.000000000015</v>
      </c>
      <c r="P67" s="64">
        <f>IF([1]TX_Counties_FY22_Income_Limits!O67&gt;[1]WAIVER_TX_Counties_FY22!P$2,[1]TX_Counties_FY22_Income_Limits!O67,IF([1]TX_Counties_FY22_Income_Limits!O67&lt;[1]WAIVER_TX_Counties_FY22!P$2,[1]WAIVER_TX_Counties_FY22!P$2,IF([1]TX_Counties_FY22_Income_Limits!O67=[1]WAIVER_TX_Counties_FY22!P$2,[1]TX_Counties_FY22_Income_Limits!O67)))</f>
        <v>72240.000000000029</v>
      </c>
      <c r="Q67" s="64">
        <f>IF([1]TX_Counties_FY22_Income_Limits!P67&gt;[1]WAIVER_TX_Counties_FY22!Q$2,[1]TX_Counties_FY22_Income_Limits!P67,IF([1]TX_Counties_FY22_Income_Limits!P67&lt;[1]WAIVER_TX_Counties_FY22!Q$2,[1]WAIVER_TX_Counties_FY22!Q$2,IF([1]TX_Counties_FY22_Income_Limits!P67=[1]WAIVER_TX_Counties_FY22!Q$2,[1]TX_Counties_FY22_Income_Limits!P67)))</f>
        <v>75600.000000000044</v>
      </c>
      <c r="R67" s="64">
        <f>IF([1]TX_Counties_FY22_Income_Limits!Q67&gt;[1]WAIVER_TX_Counties_FY22!R$2,[1]TX_Counties_FY22_Income_Limits!Q67,IF([1]TX_Counties_FY22_Income_Limits!Q67&lt;[1]WAIVER_TX_Counties_FY22!R$2,[1]WAIVER_TX_Counties_FY22!R$2,IF([1]TX_Counties_FY22_Income_Limits!Q67=[1]WAIVER_TX_Counties_FY22!R$2,[1]TX_Counties_FY22_Income_Limits!Q67)))</f>
        <v>78960.000000000058</v>
      </c>
      <c r="S67" s="64">
        <f>IF([1]TX_Counties_FY22_Income_Limits!R67&gt;[1]WAIVER_TX_Counties_FY22!S$2,[1]TX_Counties_FY22_Income_Limits!R67,IF([1]TX_Counties_FY22_Income_Limits!R67&lt;[1]WAIVER_TX_Counties_FY22!S$2,[1]WAIVER_TX_Counties_FY22!S$2,IF([1]TX_Counties_FY22_Income_Limits!R67=[1]WAIVER_TX_Counties_FY22!S$2,[1]TX_Counties_FY22_Income_Limits!R67)))</f>
        <v>82320.000000000073</v>
      </c>
      <c r="T67" s="64">
        <f>IF([1]TX_Counties_FY22_Income_Limits!S67&gt;[1]WAIVER_TX_Counties_FY22!T$2,[1]TX_Counties_FY22_Income_Limits!S67,IF([1]TX_Counties_FY22_Income_Limits!S67&lt;[1]WAIVER_TX_Counties_FY22!T$2,[1]WAIVER_TX_Counties_FY22!T$2,IF([1]TX_Counties_FY22_Income_Limits!S67=[1]WAIVER_TX_Counties_FY22!T$2,[1]TX_Counties_FY22_Income_Limits!S67)))</f>
        <v>85680.000000000087</v>
      </c>
      <c r="U67" s="64">
        <f>IF([1]TX_Counties_FY22_Income_Limits!T67&gt;[1]WAIVER_TX_Counties_FY22!U$2,[1]TX_Counties_FY22_Income_Limits!T67,IF([1]TX_Counties_FY22_Income_Limits!T67&lt;[1]WAIVER_TX_Counties_FY22!U$2,[1]WAIVER_TX_Counties_FY22!U$2,IF([1]TX_Counties_FY22_Income_Limits!T67=[1]WAIVER_TX_Counties_FY22!U$2,[1]TX_Counties_FY22_Income_Limits!T67)))</f>
        <v>89040.000000000102</v>
      </c>
      <c r="V67" s="64">
        <f>IF([1]TX_Counties_FY22_Income_Limits!U67&gt;[1]WAIVER_TX_Counties_FY22!V$2,[1]TX_Counties_FY22_Income_Limits!U67,IF([1]TX_Counties_FY22_Income_Limits!U67&lt;[1]WAIVER_TX_Counties_FY22!V$2,[1]WAIVER_TX_Counties_FY22!V$2,IF([1]TX_Counties_FY22_Income_Limits!U67=[1]WAIVER_TX_Counties_FY22!V$2,[1]TX_Counties_FY22_Income_Limits!U67)))</f>
        <v>92400.000000000116</v>
      </c>
      <c r="W67" s="64">
        <f>IF([1]TX_Counties_FY22_Income_Limits!V67&gt;[1]WAIVER_TX_Counties_FY22!W$2,[1]TX_Counties_FY22_Income_Limits!V67,IF([1]TX_Counties_FY22_Income_Limits!V67&lt;[1]WAIVER_TX_Counties_FY22!W$2,[1]WAIVER_TX_Counties_FY22!W$2,IF([1]TX_Counties_FY22_Income_Limits!V67=[1]WAIVER_TX_Counties_FY22!W$2,[1]TX_Counties_FY22_Income_Limits!V67)))</f>
        <v>95760.000000000131</v>
      </c>
      <c r="X67" s="64">
        <f>IF([1]TX_Counties_FY22_Income_Limits!W67&gt;[1]WAIVER_TX_Counties_FY22!X$2,[1]TX_Counties_FY22_Income_Limits!W67,IF([1]TX_Counties_FY22_Income_Limits!W67&lt;[1]WAIVER_TX_Counties_FY22!X$2,[1]WAIVER_TX_Counties_FY22!X$2,IF([1]TX_Counties_FY22_Income_Limits!W67=[1]WAIVER_TX_Counties_FY22!X$2,[1]TX_Counties_FY22_Income_Limits!W67)))</f>
        <v>99120.000000000146</v>
      </c>
      <c r="Y67" s="64">
        <f>IF([1]TX_Counties_FY22_Income_Limits!X67&gt;[1]WAIVER_TX_Counties_FY22!Y$2,[1]TX_Counties_FY22_Income_Limits!X67,IF([1]TX_Counties_FY22_Income_Limits!X67&lt;[1]WAIVER_TX_Counties_FY22!Y$2,[1]WAIVER_TX_Counties_FY22!Y$2,IF([1]TX_Counties_FY22_Income_Limits!X67=[1]WAIVER_TX_Counties_FY22!Y$2,[1]TX_Counties_FY22_Income_Limits!X67)))</f>
        <v>102480.00000000016</v>
      </c>
      <c r="Z67" s="64">
        <f>IF([1]TX_Counties_FY22_Income_Limits!Y67&gt;[1]WAIVER_TX_Counties_FY22!Z$2,[1]TX_Counties_FY22_Income_Limits!Y67,IF([1]TX_Counties_FY22_Income_Limits!Y67&lt;[1]WAIVER_TX_Counties_FY22!Z$2,[1]WAIVER_TX_Counties_FY22!Z$2,IF([1]TX_Counties_FY22_Income_Limits!Y67=[1]WAIVER_TX_Counties_FY22!Z$2,[1]TX_Counties_FY22_Income_Limits!Y67)))</f>
        <v>105840.00000000017</v>
      </c>
      <c r="AA67" s="64">
        <f>IF([1]TX_Counties_FY22_Income_Limits!Z67&gt;[1]WAIVER_TX_Counties_FY22!AA$2,[1]TX_Counties_FY22_Income_Limits!Z67,IF([1]TX_Counties_FY22_Income_Limits!Z67&lt;[1]WAIVER_TX_Counties_FY22!AA$2,[1]WAIVER_TX_Counties_FY22!AA$2,IF([1]TX_Counties_FY22_Income_Limits!Z67=[1]WAIVER_TX_Counties_FY22!AA$2,[1]TX_Counties_FY22_Income_Limits!Z67)))</f>
        <v>109200.00000000019</v>
      </c>
      <c r="AB67" s="64">
        <f>IF([1]TX_Counties_FY22_Income_Limits!AA67&gt;[1]WAIVER_TX_Counties_FY22!AB$2,[1]TX_Counties_FY22_Income_Limits!AA67,IF([1]TX_Counties_FY22_Income_Limits!AA67&lt;[1]WAIVER_TX_Counties_FY22!AB$2,[1]WAIVER_TX_Counties_FY22!AB$2,IF([1]TX_Counties_FY22_Income_Limits!AA67=[1]WAIVER_TX_Counties_FY22!AB$2,[1]TX_Counties_FY22_Income_Limits!AA67)))</f>
        <v>112560.0000000002</v>
      </c>
      <c r="AC67" s="64">
        <f>IF([1]TX_Counties_FY22_Income_Limits!AB67&gt;[1]WAIVER_TX_Counties_FY22!AC$2,[1]TX_Counties_FY22_Income_Limits!AB67,IF([1]TX_Counties_FY22_Income_Limits!AB67&lt;[1]WAIVER_TX_Counties_FY22!AC$2,[1]WAIVER_TX_Counties_FY22!AC$2,IF([1]TX_Counties_FY22_Income_Limits!AB67=[1]WAIVER_TX_Counties_FY22!AC$2,[1]TX_Counties_FY22_Income_Limits!AB67)))</f>
        <v>29400</v>
      </c>
      <c r="AD67" s="64">
        <f>IF([1]TX_Counties_FY22_Income_Limits!AC67&gt;[1]WAIVER_TX_Counties_FY22!AD$2,[1]TX_Counties_FY22_Income_Limits!AC67,IF([1]TX_Counties_FY22_Income_Limits!AC67&lt;[1]WAIVER_TX_Counties_FY22!AD$2,[1]WAIVER_TX_Counties_FY22!AD$2,IF([1]TX_Counties_FY22_Income_Limits!AC67=[1]WAIVER_TX_Counties_FY22!AD$2,[1]TX_Counties_FY22_Income_Limits!AC67)))</f>
        <v>33600</v>
      </c>
      <c r="AE67" s="64">
        <f>IF([1]TX_Counties_FY22_Income_Limits!AD67&gt;[1]WAIVER_TX_Counties_FY22!AE$2,[1]TX_Counties_FY22_Income_Limits!AD67,IF([1]TX_Counties_FY22_Income_Limits!AD67&lt;[1]WAIVER_TX_Counties_FY22!AE$2,[1]WAIVER_TX_Counties_FY22!AE$2,IF([1]TX_Counties_FY22_Income_Limits!AD67=[1]WAIVER_TX_Counties_FY22!AE$2,[1]TX_Counties_FY22_Income_Limits!AD67)))</f>
        <v>37800</v>
      </c>
      <c r="AF67" s="64">
        <f>IF([1]TX_Counties_FY22_Income_Limits!AE67&gt;[1]WAIVER_TX_Counties_FY22!AF$2,[1]TX_Counties_FY22_Income_Limits!AE67,IF([1]TX_Counties_FY22_Income_Limits!AE67&lt;[1]WAIVER_TX_Counties_FY22!AF$2,[1]WAIVER_TX_Counties_FY22!AF$2,IF([1]TX_Counties_FY22_Income_Limits!AE67=[1]WAIVER_TX_Counties_FY22!AF$2,[1]TX_Counties_FY22_Income_Limits!AE67)))</f>
        <v>42000</v>
      </c>
      <c r="AG67" s="64">
        <f>IF([1]TX_Counties_FY22_Income_Limits!AF67&gt;[1]WAIVER_TX_Counties_FY22!AG$2,[1]TX_Counties_FY22_Income_Limits!AF67,IF([1]TX_Counties_FY22_Income_Limits!AF67&lt;[1]WAIVER_TX_Counties_FY22!AG$2,[1]WAIVER_TX_Counties_FY22!AG$2,IF([1]TX_Counties_FY22_Income_Limits!AF67=[1]WAIVER_TX_Counties_FY22!AG$2,[1]TX_Counties_FY22_Income_Limits!AF67)))</f>
        <v>45400</v>
      </c>
      <c r="AH67" s="64">
        <f>IF([1]TX_Counties_FY22_Income_Limits!AG67&gt;[1]WAIVER_TX_Counties_FY22!AH$2,[1]TX_Counties_FY22_Income_Limits!AG67,IF([1]TX_Counties_FY22_Income_Limits!AG67&lt;[1]WAIVER_TX_Counties_FY22!AH$2,[1]WAIVER_TX_Counties_FY22!AH$2,IF([1]TX_Counties_FY22_Income_Limits!AG67=[1]WAIVER_TX_Counties_FY22!AH$2,[1]TX_Counties_FY22_Income_Limits!AG67)))</f>
        <v>48750</v>
      </c>
      <c r="AI67" s="64">
        <f>IF([1]TX_Counties_FY22_Income_Limits!AH67&gt;[1]WAIVER_TX_Counties_FY22!AI$2,[1]TX_Counties_FY22_Income_Limits!AH67,IF([1]TX_Counties_FY22_Income_Limits!AH67&lt;[1]WAIVER_TX_Counties_FY22!AI$2,[1]WAIVER_TX_Counties_FY22!AI$2,IF([1]TX_Counties_FY22_Income_Limits!AH67=[1]WAIVER_TX_Counties_FY22!AI$2,[1]TX_Counties_FY22_Income_Limits!AH67)))</f>
        <v>52100</v>
      </c>
      <c r="AJ67" s="64">
        <f>IF([1]TX_Counties_FY22_Income_Limits!AI67&gt;[1]WAIVER_TX_Counties_FY22!AJ$2,[1]TX_Counties_FY22_Income_Limits!AI67,IF([1]TX_Counties_FY22_Income_Limits!AI67&lt;[1]WAIVER_TX_Counties_FY22!AJ$2,[1]WAIVER_TX_Counties_FY22!AJ$2,IF([1]TX_Counties_FY22_Income_Limits!AI67=[1]WAIVER_TX_Counties_FY22!AJ$2,[1]TX_Counties_FY22_Income_Limits!AI67)))</f>
        <v>55450</v>
      </c>
      <c r="AK67" s="64">
        <f>IF([1]TX_Counties_FY22_Income_Limits!AJ67&gt;[1]WAIVER_TX_Counties_FY22!AK$2,[1]TX_Counties_FY22_Income_Limits!AJ67,IF([1]TX_Counties_FY22_Income_Limits!AJ67&lt;[1]WAIVER_TX_Counties_FY22!AK$2,[1]WAIVER_TX_Counties_FY22!AK$2,IF([1]TX_Counties_FY22_Income_Limits!AJ67=[1]WAIVER_TX_Counties_FY22!AK$2,[1]TX_Counties_FY22_Income_Limits!AJ67)))</f>
        <v>58799.999999999993</v>
      </c>
      <c r="AL67" s="64">
        <f>IF([1]TX_Counties_FY22_Income_Limits!AK67&gt;[1]WAIVER_TX_Counties_FY22!AL$2,[1]TX_Counties_FY22_Income_Limits!AK67,IF([1]TX_Counties_FY22_Income_Limits!AK67&lt;[1]WAIVER_TX_Counties_FY22!AL$2,[1]WAIVER_TX_Counties_FY22!AL$2,IF([1]TX_Counties_FY22_Income_Limits!AK67=[1]WAIVER_TX_Counties_FY22!AL$2,[1]TX_Counties_FY22_Income_Limits!AK67)))</f>
        <v>62160</v>
      </c>
      <c r="AM67" s="64">
        <f>IF([1]TX_Counties_FY22_Income_Limits!AL67&gt;[1]WAIVER_TX_Counties_FY22!AM$2,[1]TX_Counties_FY22_Income_Limits!AL67,IF([1]TX_Counties_FY22_Income_Limits!AL67&lt;[1]WAIVER_TX_Counties_FY22!AM$2,[1]WAIVER_TX_Counties_FY22!AM$2,IF([1]TX_Counties_FY22_Income_Limits!AL67=[1]WAIVER_TX_Counties_FY22!AM$2,[1]TX_Counties_FY22_Income_Limits!AL67)))</f>
        <v>65520.000000000007</v>
      </c>
      <c r="AN67" s="64">
        <f>IF([1]TX_Counties_FY22_Income_Limits!AM67&gt;[1]WAIVER_TX_Counties_FY22!AN$2,[1]TX_Counties_FY22_Income_Limits!AM67,IF([1]TX_Counties_FY22_Income_Limits!AM67&lt;[1]WAIVER_TX_Counties_FY22!AN$2,[1]WAIVER_TX_Counties_FY22!AN$2,IF([1]TX_Counties_FY22_Income_Limits!AM67=[1]WAIVER_TX_Counties_FY22!AN$2,[1]TX_Counties_FY22_Income_Limits!AM67)))</f>
        <v>68880.000000000015</v>
      </c>
      <c r="AO67" s="64">
        <f>IF([1]TX_Counties_FY22_Income_Limits!AN67&gt;[1]WAIVER_TX_Counties_FY22!AO$2,[1]TX_Counties_FY22_Income_Limits!AN67,IF([1]TX_Counties_FY22_Income_Limits!AN67&lt;[1]WAIVER_TX_Counties_FY22!AO$2,[1]WAIVER_TX_Counties_FY22!AO$2,IF([1]TX_Counties_FY22_Income_Limits!AN67=[1]WAIVER_TX_Counties_FY22!AO$2,[1]TX_Counties_FY22_Income_Limits!AN67)))</f>
        <v>72240.000000000029</v>
      </c>
      <c r="AP67" s="64">
        <f>IF([1]TX_Counties_FY22_Income_Limits!AO67&gt;[1]WAIVER_TX_Counties_FY22!AP$2,[1]TX_Counties_FY22_Income_Limits!AO67,IF([1]TX_Counties_FY22_Income_Limits!AO67&lt;[1]WAIVER_TX_Counties_FY22!AP$2,[1]WAIVER_TX_Counties_FY22!AP$2,IF([1]TX_Counties_FY22_Income_Limits!AO67=[1]WAIVER_TX_Counties_FY22!AP$2,[1]TX_Counties_FY22_Income_Limits!AO67)))</f>
        <v>75600.000000000044</v>
      </c>
      <c r="AQ67" s="64">
        <f>IF([1]TX_Counties_FY22_Income_Limits!AP67&gt;[1]WAIVER_TX_Counties_FY22!AQ$2,[1]TX_Counties_FY22_Income_Limits!AP67,IF([1]TX_Counties_FY22_Income_Limits!AP67&lt;[1]WAIVER_TX_Counties_FY22!AQ$2,[1]WAIVER_TX_Counties_FY22!AQ$2,IF([1]TX_Counties_FY22_Income_Limits!AP67=[1]WAIVER_TX_Counties_FY22!AQ$2,[1]TX_Counties_FY22_Income_Limits!AP67)))</f>
        <v>78960.000000000058</v>
      </c>
      <c r="AR67" s="64">
        <f>IF([1]TX_Counties_FY22_Income_Limits!AQ67&gt;[1]WAIVER_TX_Counties_FY22!AR$2,[1]TX_Counties_FY22_Income_Limits!AQ67,IF([1]TX_Counties_FY22_Income_Limits!AQ67&lt;[1]WAIVER_TX_Counties_FY22!AR$2,[1]WAIVER_TX_Counties_FY22!AR$2,IF([1]TX_Counties_FY22_Income_Limits!AQ67=[1]WAIVER_TX_Counties_FY22!AR$2,[1]TX_Counties_FY22_Income_Limits!AQ67)))</f>
        <v>82320.000000000073</v>
      </c>
      <c r="AS67" s="64">
        <f>IF([1]TX_Counties_FY22_Income_Limits!AR67&gt;[1]WAIVER_TX_Counties_FY22!AS$2,[1]TX_Counties_FY22_Income_Limits!AR67,IF([1]TX_Counties_FY22_Income_Limits!AR67&lt;[1]WAIVER_TX_Counties_FY22!AS$2,[1]WAIVER_TX_Counties_FY22!AS$2,IF([1]TX_Counties_FY22_Income_Limits!AR67=[1]WAIVER_TX_Counties_FY22!AS$2,[1]TX_Counties_FY22_Income_Limits!AR67)))</f>
        <v>85680.000000000087</v>
      </c>
      <c r="AT67" s="64">
        <f>IF([1]TX_Counties_FY22_Income_Limits!AS67&gt;[1]WAIVER_TX_Counties_FY22!AT$2,[1]TX_Counties_FY22_Income_Limits!AS67,IF([1]TX_Counties_FY22_Income_Limits!AS67&lt;[1]WAIVER_TX_Counties_FY22!AT$2,[1]WAIVER_TX_Counties_FY22!AT$2,IF([1]TX_Counties_FY22_Income_Limits!AS67=[1]WAIVER_TX_Counties_FY22!AT$2,[1]TX_Counties_FY22_Income_Limits!AS67)))</f>
        <v>89040.000000000102</v>
      </c>
      <c r="AU67" s="64">
        <f>IF([1]TX_Counties_FY22_Income_Limits!AT67&gt;[1]WAIVER_TX_Counties_FY22!AU$2,[1]TX_Counties_FY22_Income_Limits!AT67,IF([1]TX_Counties_FY22_Income_Limits!AT67&lt;[1]WAIVER_TX_Counties_FY22!AU$2,[1]WAIVER_TX_Counties_FY22!AU$2,IF([1]TX_Counties_FY22_Income_Limits!AT67=[1]WAIVER_TX_Counties_FY22!AU$2,[1]TX_Counties_FY22_Income_Limits!AT67)))</f>
        <v>92400.000000000116</v>
      </c>
      <c r="AV67" s="64">
        <f>IF([1]TX_Counties_FY22_Income_Limits!AU67&gt;[1]WAIVER_TX_Counties_FY22!AV$2,[1]TX_Counties_FY22_Income_Limits!AU67,IF([1]TX_Counties_FY22_Income_Limits!AU67&lt;[1]WAIVER_TX_Counties_FY22!AV$2,[1]WAIVER_TX_Counties_FY22!AV$2,IF([1]TX_Counties_FY22_Income_Limits!AU67=[1]WAIVER_TX_Counties_FY22!AV$2,[1]TX_Counties_FY22_Income_Limits!AU67)))</f>
        <v>95760.000000000131</v>
      </c>
      <c r="AW67" s="64">
        <f>IF([1]TX_Counties_FY22_Income_Limits!AV67&gt;[1]WAIVER_TX_Counties_FY22!AW$2,[1]TX_Counties_FY22_Income_Limits!AV67,IF([1]TX_Counties_FY22_Income_Limits!AV67&lt;[1]WAIVER_TX_Counties_FY22!AW$2,[1]WAIVER_TX_Counties_FY22!AW$2,IF([1]TX_Counties_FY22_Income_Limits!AV67=[1]WAIVER_TX_Counties_FY22!AW$2,[1]TX_Counties_FY22_Income_Limits!AV67)))</f>
        <v>99120.000000000146</v>
      </c>
      <c r="AX67" s="64">
        <f>IF([1]TX_Counties_FY22_Income_Limits!AW67&gt;[1]WAIVER_TX_Counties_FY22!AX$2,[1]TX_Counties_FY22_Income_Limits!AW67,IF([1]TX_Counties_FY22_Income_Limits!AW67&lt;[1]WAIVER_TX_Counties_FY22!AX$2,[1]WAIVER_TX_Counties_FY22!AX$2,IF([1]TX_Counties_FY22_Income_Limits!AW67=[1]WAIVER_TX_Counties_FY22!AX$2,[1]TX_Counties_FY22_Income_Limits!AW67)))</f>
        <v>102480.00000000016</v>
      </c>
      <c r="AY67" s="64">
        <f>IF([1]TX_Counties_FY22_Income_Limits!AX67&gt;[1]WAIVER_TX_Counties_FY22!AY$2,[1]TX_Counties_FY22_Income_Limits!AX67,IF([1]TX_Counties_FY22_Income_Limits!AX67&lt;[1]WAIVER_TX_Counties_FY22!AY$2,[1]WAIVER_TX_Counties_FY22!AY$2,IF([1]TX_Counties_FY22_Income_Limits!AX67=[1]WAIVER_TX_Counties_FY22!AY$2,[1]TX_Counties_FY22_Income_Limits!AX67)))</f>
        <v>105840.00000000017</v>
      </c>
      <c r="AZ67" s="64">
        <f>IF([1]TX_Counties_FY22_Income_Limits!AY67&gt;[1]WAIVER_TX_Counties_FY22!AZ$2,[1]TX_Counties_FY22_Income_Limits!AY67,IF([1]TX_Counties_FY22_Income_Limits!AY67&lt;[1]WAIVER_TX_Counties_FY22!AZ$2,[1]WAIVER_TX_Counties_FY22!AZ$2,IF([1]TX_Counties_FY22_Income_Limits!AY67=[1]WAIVER_TX_Counties_FY22!AZ$2,[1]TX_Counties_FY22_Income_Limits!AY67)))</f>
        <v>109200.00000000019</v>
      </c>
      <c r="BA67" s="64">
        <f>IF([1]TX_Counties_FY22_Income_Limits!AZ67&gt;[1]WAIVER_TX_Counties_FY22!BA$2,[1]TX_Counties_FY22_Income_Limits!AZ67,IF([1]TX_Counties_FY22_Income_Limits!AZ67&lt;[1]WAIVER_TX_Counties_FY22!BA$2,[1]WAIVER_TX_Counties_FY22!BA$2,IF([1]TX_Counties_FY22_Income_Limits!AZ67=[1]WAIVER_TX_Counties_FY22!BA$2,[1]TX_Counties_FY22_Income_Limits!AZ67)))</f>
        <v>112560.0000000002</v>
      </c>
      <c r="BB67" s="64">
        <f>IF([1]TX_Counties_FY22_Income_Limits!BA67&gt;[1]WAIVER_TX_Counties_FY22!BB$2,[1]TX_Counties_FY22_Income_Limits!BA67,IF([1]TX_Counties_FY22_Income_Limits!BA67&lt;[1]WAIVER_TX_Counties_FY22!BB$2,[1]WAIVER_TX_Counties_FY22!BB$2,IF([1]TX_Counties_FY22_Income_Limits!BA67=[1]WAIVER_TX_Counties_FY22!BB$2,[1]TX_Counties_FY22_Income_Limits!BA67)))</f>
        <v>47050</v>
      </c>
      <c r="BC67" s="64">
        <f>IF([1]TX_Counties_FY22_Income_Limits!BB67&gt;[1]WAIVER_TX_Counties_FY22!BC$2,[1]TX_Counties_FY22_Income_Limits!BB67,IF([1]TX_Counties_FY22_Income_Limits!BB67&lt;[1]WAIVER_TX_Counties_FY22!BC$2,[1]WAIVER_TX_Counties_FY22!BC$2,IF([1]TX_Counties_FY22_Income_Limits!BB67=[1]WAIVER_TX_Counties_FY22!BC$2,[1]TX_Counties_FY22_Income_Limits!BB67)))</f>
        <v>53800</v>
      </c>
      <c r="BD67" s="64">
        <f>IF([1]TX_Counties_FY22_Income_Limits!BC67&gt;[1]WAIVER_TX_Counties_FY22!BD$2,[1]TX_Counties_FY22_Income_Limits!BC67,IF([1]TX_Counties_FY22_Income_Limits!BC67&lt;[1]WAIVER_TX_Counties_FY22!BD$2,[1]WAIVER_TX_Counties_FY22!BD$2,IF([1]TX_Counties_FY22_Income_Limits!BC67=[1]WAIVER_TX_Counties_FY22!BD$2,[1]TX_Counties_FY22_Income_Limits!BC67)))</f>
        <v>60500</v>
      </c>
      <c r="BE67" s="64">
        <f>IF([1]TX_Counties_FY22_Income_Limits!BD67&gt;[1]WAIVER_TX_Counties_FY22!BE$2,[1]TX_Counties_FY22_Income_Limits!BD67,IF([1]TX_Counties_FY22_Income_Limits!BD67&lt;[1]WAIVER_TX_Counties_FY22!BE$2,[1]WAIVER_TX_Counties_FY22!BE$2,IF([1]TX_Counties_FY22_Income_Limits!BD67=[1]WAIVER_TX_Counties_FY22!BE$2,[1]TX_Counties_FY22_Income_Limits!BD67)))</f>
        <v>67250</v>
      </c>
      <c r="BF67" s="64">
        <f>IF([1]TX_Counties_FY22_Income_Limits!BE67&gt;[1]WAIVER_TX_Counties_FY22!BF$2,[1]TX_Counties_FY22_Income_Limits!BE67,IF([1]TX_Counties_FY22_Income_Limits!BE67&lt;[1]WAIVER_TX_Counties_FY22!BF$2,[1]WAIVER_TX_Counties_FY22!BF$2,IF([1]TX_Counties_FY22_Income_Limits!BE67=[1]WAIVER_TX_Counties_FY22!BF$2,[1]TX_Counties_FY22_Income_Limits!BE67)))</f>
        <v>72650</v>
      </c>
      <c r="BG67" s="64">
        <f>IF([1]TX_Counties_FY22_Income_Limits!BF67&gt;[1]WAIVER_TX_Counties_FY22!BG$2,[1]TX_Counties_FY22_Income_Limits!BF67,IF([1]TX_Counties_FY22_Income_Limits!BF67&lt;[1]WAIVER_TX_Counties_FY22!BG$2,[1]WAIVER_TX_Counties_FY22!BG$2,IF([1]TX_Counties_FY22_Income_Limits!BF67=[1]WAIVER_TX_Counties_FY22!BG$2,[1]TX_Counties_FY22_Income_Limits!BF67)))</f>
        <v>78000</v>
      </c>
      <c r="BH67" s="64">
        <f>IF([1]TX_Counties_FY22_Income_Limits!BG67&gt;[1]WAIVER_TX_Counties_FY22!BH$2,[1]TX_Counties_FY22_Income_Limits!BG67,IF([1]TX_Counties_FY22_Income_Limits!BG67&lt;[1]WAIVER_TX_Counties_FY22!BH$2,[1]WAIVER_TX_Counties_FY22!BH$2,IF([1]TX_Counties_FY22_Income_Limits!BG67=[1]WAIVER_TX_Counties_FY22!BH$2,[1]TX_Counties_FY22_Income_Limits!BG67)))</f>
        <v>83400</v>
      </c>
      <c r="BI67" s="64">
        <f>IF([1]TX_Counties_FY22_Income_Limits!BH67&gt;[1]WAIVER_TX_Counties_FY22!BI$2,[1]TX_Counties_FY22_Income_Limits!BH67,IF([1]TX_Counties_FY22_Income_Limits!BH67&lt;[1]WAIVER_TX_Counties_FY22!BI$2,[1]WAIVER_TX_Counties_FY22!BI$2,IF([1]TX_Counties_FY22_Income_Limits!BH67=[1]WAIVER_TX_Counties_FY22!BI$2,[1]TX_Counties_FY22_Income_Limits!BH67)))</f>
        <v>88750</v>
      </c>
      <c r="BJ67" s="64">
        <f>IF([1]TX_Counties_FY22_Income_Limits!BI67&gt;[1]WAIVER_TX_Counties_FY22!BJ$2,[1]TX_Counties_FY22_Income_Limits!BI67,IF([1]TX_Counties_FY22_Income_Limits!BI67&lt;[1]WAIVER_TX_Counties_FY22!BJ$2,[1]WAIVER_TX_Counties_FY22!BJ$2,IF([1]TX_Counties_FY22_Income_Limits!BI67=[1]WAIVER_TX_Counties_FY22!BJ$2,[1]TX_Counties_FY22_Income_Limits!BI67)))</f>
        <v>94150</v>
      </c>
      <c r="BK67" s="64">
        <f>IF([1]TX_Counties_FY22_Income_Limits!BJ67&gt;[1]WAIVER_TX_Counties_FY22!BK$2,[1]TX_Counties_FY22_Income_Limits!BJ67,IF([1]TX_Counties_FY22_Income_Limits!BJ67&lt;[1]WAIVER_TX_Counties_FY22!BK$2,[1]WAIVER_TX_Counties_FY22!BK$2,IF([1]TX_Counties_FY22_Income_Limits!BJ67=[1]WAIVER_TX_Counties_FY22!BK$2,[1]TX_Counties_FY22_Income_Limits!BJ67)))</f>
        <v>99530</v>
      </c>
      <c r="BL67" s="64">
        <f>IF([1]TX_Counties_FY22_Income_Limits!BK67&gt;[1]WAIVER_TX_Counties_FY22!BL$2,[1]TX_Counties_FY22_Income_Limits!BK67,IF([1]TX_Counties_FY22_Income_Limits!BK67&lt;[1]WAIVER_TX_Counties_FY22!BL$2,[1]WAIVER_TX_Counties_FY22!BL$2,IF([1]TX_Counties_FY22_Income_Limits!BK67=[1]WAIVER_TX_Counties_FY22!BL$2,[1]TX_Counties_FY22_Income_Limits!BK67)))</f>
        <v>104910</v>
      </c>
      <c r="BM67" s="64">
        <f>IF([1]TX_Counties_FY22_Income_Limits!BL67&gt;[1]WAIVER_TX_Counties_FY22!BM$2,[1]TX_Counties_FY22_Income_Limits!BL67,IF([1]TX_Counties_FY22_Income_Limits!BL67&lt;[1]WAIVER_TX_Counties_FY22!BM$2,[1]WAIVER_TX_Counties_FY22!BM$2,IF([1]TX_Counties_FY22_Income_Limits!BL67=[1]WAIVER_TX_Counties_FY22!BM$2,[1]TX_Counties_FY22_Income_Limits!BL67)))</f>
        <v>110290</v>
      </c>
      <c r="BN67" s="64">
        <f>IF([1]TX_Counties_FY22_Income_Limits!BM67&gt;[1]WAIVER_TX_Counties_FY22!BN$2,[1]TX_Counties_FY22_Income_Limits!BM67,IF([1]TX_Counties_FY22_Income_Limits!BM67&lt;[1]WAIVER_TX_Counties_FY22!BN$2,[1]WAIVER_TX_Counties_FY22!BN$2,IF([1]TX_Counties_FY22_Income_Limits!BM67=[1]WAIVER_TX_Counties_FY22!BN$2,[1]TX_Counties_FY22_Income_Limits!BM67)))</f>
        <v>115670</v>
      </c>
      <c r="BO67" s="64">
        <f>IF([1]TX_Counties_FY22_Income_Limits!BN67&gt;[1]WAIVER_TX_Counties_FY22!BO$2,[1]TX_Counties_FY22_Income_Limits!BN67,IF([1]TX_Counties_FY22_Income_Limits!BN67&lt;[1]WAIVER_TX_Counties_FY22!BO$2,[1]WAIVER_TX_Counties_FY22!BO$2,IF([1]TX_Counties_FY22_Income_Limits!BN67=[1]WAIVER_TX_Counties_FY22!BO$2,[1]TX_Counties_FY22_Income_Limits!BN67)))</f>
        <v>121050</v>
      </c>
      <c r="BP67" s="64">
        <f>IF([1]TX_Counties_FY22_Income_Limits!BO67&gt;[1]WAIVER_TX_Counties_FY22!BP$2,[1]TX_Counties_FY22_Income_Limits!BO67,IF([1]TX_Counties_FY22_Income_Limits!BO67&lt;[1]WAIVER_TX_Counties_FY22!BP$2,[1]WAIVER_TX_Counties_FY22!BP$2,IF([1]TX_Counties_FY22_Income_Limits!BO67=[1]WAIVER_TX_Counties_FY22!BP$2,[1]TX_Counties_FY22_Income_Limits!BO67)))</f>
        <v>126430</v>
      </c>
      <c r="BQ67" s="64">
        <f>IF([1]TX_Counties_FY22_Income_Limits!BP67&gt;[1]WAIVER_TX_Counties_FY22!BQ$2,[1]TX_Counties_FY22_Income_Limits!BP67,IF([1]TX_Counties_FY22_Income_Limits!BP67&lt;[1]WAIVER_TX_Counties_FY22!BQ$2,[1]WAIVER_TX_Counties_FY22!BQ$2,IF([1]TX_Counties_FY22_Income_Limits!BP67=[1]WAIVER_TX_Counties_FY22!BQ$2,[1]TX_Counties_FY22_Income_Limits!BP67)))</f>
        <v>131810</v>
      </c>
      <c r="BR67" s="64">
        <f>IF([1]TX_Counties_FY22_Income_Limits!BQ67&gt;[1]WAIVER_TX_Counties_FY22!BR$2,[1]TX_Counties_FY22_Income_Limits!BQ67,IF([1]TX_Counties_FY22_Income_Limits!BQ67&lt;[1]WAIVER_TX_Counties_FY22!BR$2,[1]WAIVER_TX_Counties_FY22!BR$2,IF([1]TX_Counties_FY22_Income_Limits!BQ67=[1]WAIVER_TX_Counties_FY22!BR$2,[1]TX_Counties_FY22_Income_Limits!BQ67)))</f>
        <v>137190</v>
      </c>
      <c r="BS67" s="64">
        <f>IF([1]TX_Counties_FY22_Income_Limits!BR67&gt;[1]WAIVER_TX_Counties_FY22!BS$2,[1]TX_Counties_FY22_Income_Limits!BR67,IF([1]TX_Counties_FY22_Income_Limits!BR67&lt;[1]WAIVER_TX_Counties_FY22!BS$2,[1]WAIVER_TX_Counties_FY22!BS$2,IF([1]TX_Counties_FY22_Income_Limits!BR67=[1]WAIVER_TX_Counties_FY22!BS$2,[1]TX_Counties_FY22_Income_Limits!BR67)))</f>
        <v>142570</v>
      </c>
      <c r="BT67" s="64">
        <f>IF([1]TX_Counties_FY22_Income_Limits!BS67&gt;[1]WAIVER_TX_Counties_FY22!BT$2,[1]TX_Counties_FY22_Income_Limits!BS67,IF([1]TX_Counties_FY22_Income_Limits!BS67&lt;[1]WAIVER_TX_Counties_FY22!BT$2,[1]WAIVER_TX_Counties_FY22!BT$2,IF([1]TX_Counties_FY22_Income_Limits!BS67=[1]WAIVER_TX_Counties_FY22!BT$2,[1]TX_Counties_FY22_Income_Limits!BS67)))</f>
        <v>147950</v>
      </c>
      <c r="BU67" s="64">
        <f>IF([1]TX_Counties_FY22_Income_Limits!BT67&gt;[1]WAIVER_TX_Counties_FY22!BU$2,[1]TX_Counties_FY22_Income_Limits!BT67,IF([1]TX_Counties_FY22_Income_Limits!BT67&lt;[1]WAIVER_TX_Counties_FY22!BU$2,[1]WAIVER_TX_Counties_FY22!BU$2,IF([1]TX_Counties_FY22_Income_Limits!BT67=[1]WAIVER_TX_Counties_FY22!BU$2,[1]TX_Counties_FY22_Income_Limits!BT67)))</f>
        <v>153330</v>
      </c>
      <c r="BV67" s="64">
        <f>IF([1]TX_Counties_FY22_Income_Limits!BU67&gt;[1]WAIVER_TX_Counties_FY22!BV$2,[1]TX_Counties_FY22_Income_Limits!BU67,IF([1]TX_Counties_FY22_Income_Limits!BU67&lt;[1]WAIVER_TX_Counties_FY22!BV$2,[1]WAIVER_TX_Counties_FY22!BV$2,IF([1]TX_Counties_FY22_Income_Limits!BU67=[1]WAIVER_TX_Counties_FY22!BV$2,[1]TX_Counties_FY22_Income_Limits!BU67)))</f>
        <v>158710</v>
      </c>
      <c r="BW67" s="64">
        <f>IF([1]TX_Counties_FY22_Income_Limits!BV67&gt;[1]WAIVER_TX_Counties_FY22!BW$2,[1]TX_Counties_FY22_Income_Limits!BV67,IF([1]TX_Counties_FY22_Income_Limits!BV67&lt;[1]WAIVER_TX_Counties_FY22!BW$2,[1]WAIVER_TX_Counties_FY22!BW$2,IF([1]TX_Counties_FY22_Income_Limits!BV67=[1]WAIVER_TX_Counties_FY22!BW$2,[1]TX_Counties_FY22_Income_Limits!BV67)))</f>
        <v>164090</v>
      </c>
      <c r="BX67" s="64">
        <f>IF([1]TX_Counties_FY22_Income_Limits!BW67&gt;[1]WAIVER_TX_Counties_FY22!BX$2,[1]TX_Counties_FY22_Income_Limits!BW67,IF([1]TX_Counties_FY22_Income_Limits!BW67&lt;[1]WAIVER_TX_Counties_FY22!BX$2,[1]WAIVER_TX_Counties_FY22!BX$2,IF([1]TX_Counties_FY22_Income_Limits!BW67=[1]WAIVER_TX_Counties_FY22!BX$2,[1]TX_Counties_FY22_Income_Limits!BW67)))</f>
        <v>169470</v>
      </c>
      <c r="BY67" s="64">
        <f>IF([1]TX_Counties_FY22_Income_Limits!BX67&gt;[1]WAIVER_TX_Counties_FY22!BY$2,[1]TX_Counties_FY22_Income_Limits!BX67,IF([1]TX_Counties_FY22_Income_Limits!BX67&lt;[1]WAIVER_TX_Counties_FY22!BY$2,[1]WAIVER_TX_Counties_FY22!BY$2,IF([1]TX_Counties_FY22_Income_Limits!BX67=[1]WAIVER_TX_Counties_FY22!BY$2,[1]TX_Counties_FY22_Income_Limits!BX67)))</f>
        <v>174850</v>
      </c>
      <c r="BZ67" s="64">
        <f>IF([1]TX_Counties_FY22_Income_Limits!BY67&gt;[1]WAIVER_TX_Counties_FY22!BZ$2,[1]TX_Counties_FY22_Income_Limits!BY67,IF([1]TX_Counties_FY22_Income_Limits!BY67&lt;[1]WAIVER_TX_Counties_FY22!BZ$2,[1]WAIVER_TX_Counties_FY22!BZ$2,IF([1]TX_Counties_FY22_Income_Limits!BY67=[1]WAIVER_TX_Counties_FY22!BZ$2,[1]TX_Counties_FY22_Income_Limits!BY67)))</f>
        <v>180230</v>
      </c>
      <c r="CA67" s="64">
        <f>IF([1]TX_Counties_FY22_Income_Limits!BZ67&gt;[1]WAIVER_TX_Counties_FY22!CA$2,[1]TX_Counties_FY22_Income_Limits!BZ67,IF([1]TX_Counties_FY22_Income_Limits!BZ67&lt;[1]WAIVER_TX_Counties_FY22!CA$2,[1]WAIVER_TX_Counties_FY22!CA$2,IF([1]TX_Counties_FY22_Income_Limits!BZ67=[1]WAIVER_TX_Counties_FY22!CA$2,[1]TX_Counties_FY22_Income_Limits!BZ67)))</f>
        <v>59709.999999999993</v>
      </c>
      <c r="CB67" s="64">
        <f>IF([1]TX_Counties_FY22_Income_Limits!CA67&gt;[1]WAIVER_TX_Counties_FY22!CB$2,[1]TX_Counties_FY22_Income_Limits!CA67,IF([1]TX_Counties_FY22_Income_Limits!CA67&lt;[1]WAIVER_TX_Counties_FY22!CB$2,[1]WAIVER_TX_Counties_FY22!CB$2,IF([1]TX_Counties_FY22_Income_Limits!CA67=[1]WAIVER_TX_Counties_FY22!CB$2,[1]TX_Counties_FY22_Income_Limits!CA67)))</f>
        <v>68240</v>
      </c>
      <c r="CC67" s="64">
        <f>IF([1]TX_Counties_FY22_Income_Limits!CB67&gt;[1]WAIVER_TX_Counties_FY22!CC$2,[1]TX_Counties_FY22_Income_Limits!CB67,IF([1]TX_Counties_FY22_Income_Limits!CB67&lt;[1]WAIVER_TX_Counties_FY22!CC$2,[1]WAIVER_TX_Counties_FY22!CC$2,IF([1]TX_Counties_FY22_Income_Limits!CB67=[1]WAIVER_TX_Counties_FY22!CC$2,[1]TX_Counties_FY22_Income_Limits!CB67)))</f>
        <v>76770</v>
      </c>
      <c r="CD67" s="64">
        <f>IF([1]TX_Counties_FY22_Income_Limits!CC67&gt;[1]WAIVER_TX_Counties_FY22!CD$2,[1]TX_Counties_FY22_Income_Limits!CC67,IF([1]TX_Counties_FY22_Income_Limits!CC67&lt;[1]WAIVER_TX_Counties_FY22!CD$2,[1]WAIVER_TX_Counties_FY22!CD$2,IF([1]TX_Counties_FY22_Income_Limits!CC67=[1]WAIVER_TX_Counties_FY22!CD$2,[1]TX_Counties_FY22_Income_Limits!CC67)))</f>
        <v>85300</v>
      </c>
      <c r="CE67" s="64">
        <f>IF([1]TX_Counties_FY22_Income_Limits!CD67&gt;[1]WAIVER_TX_Counties_FY22!CE$2,[1]TX_Counties_FY22_Income_Limits!CD67,IF([1]TX_Counties_FY22_Income_Limits!CD67&lt;[1]WAIVER_TX_Counties_FY22!CE$2,[1]WAIVER_TX_Counties_FY22!CE$2,IF([1]TX_Counties_FY22_Income_Limits!CD67=[1]WAIVER_TX_Counties_FY22!CE$2,[1]TX_Counties_FY22_Income_Limits!CD67)))</f>
        <v>92124</v>
      </c>
      <c r="CF67" s="64">
        <f>IF([1]TX_Counties_FY22_Income_Limits!CE67&gt;[1]WAIVER_TX_Counties_FY22!CF$2,[1]TX_Counties_FY22_Income_Limits!CE67,IF([1]TX_Counties_FY22_Income_Limits!CE67&lt;[1]WAIVER_TX_Counties_FY22!CF$2,[1]WAIVER_TX_Counties_FY22!CF$2,IF([1]TX_Counties_FY22_Income_Limits!CE67=[1]WAIVER_TX_Counties_FY22!CF$2,[1]TX_Counties_FY22_Income_Limits!CE67)))</f>
        <v>98948</v>
      </c>
      <c r="CG67" s="64">
        <f>IF([1]TX_Counties_FY22_Income_Limits!CF67&gt;[1]WAIVER_TX_Counties_FY22!CG$2,[1]TX_Counties_FY22_Income_Limits!CF67,IF([1]TX_Counties_FY22_Income_Limits!CF67&lt;[1]WAIVER_TX_Counties_FY22!CG$2,[1]WAIVER_TX_Counties_FY22!CG$2,IF([1]TX_Counties_FY22_Income_Limits!CF67=[1]WAIVER_TX_Counties_FY22!CG$2,[1]TX_Counties_FY22_Income_Limits!CF67)))</f>
        <v>105772</v>
      </c>
      <c r="CH67" s="64">
        <f>IF([1]TX_Counties_FY22_Income_Limits!CG67&gt;[1]WAIVER_TX_Counties_FY22!CH$2,[1]TX_Counties_FY22_Income_Limits!CG67,IF([1]TX_Counties_FY22_Income_Limits!CG67&lt;[1]WAIVER_TX_Counties_FY22!CH$2,[1]WAIVER_TX_Counties_FY22!CH$2,IF([1]TX_Counties_FY22_Income_Limits!CG67=[1]WAIVER_TX_Counties_FY22!CH$2,[1]TX_Counties_FY22_Income_Limits!CG67)))</f>
        <v>112596</v>
      </c>
      <c r="CI67" s="64">
        <f>IF([1]TX_Counties_FY22_Income_Limits!CH67&gt;[1]WAIVER_TX_Counties_FY22!CI$2,[1]TX_Counties_FY22_Income_Limits!CH67,IF([1]TX_Counties_FY22_Income_Limits!CH67&lt;[1]WAIVER_TX_Counties_FY22!CI$2,[1]WAIVER_TX_Counties_FY22!CI$2,IF([1]TX_Counties_FY22_Income_Limits!CH67=[1]WAIVER_TX_Counties_FY22!CI$2,[1]TX_Counties_FY22_Income_Limits!CH67)))</f>
        <v>119419.99999999999</v>
      </c>
      <c r="CJ67" s="64">
        <f>IF([1]TX_Counties_FY22_Income_Limits!CI67&gt;[1]WAIVER_TX_Counties_FY22!CJ$2,[1]TX_Counties_FY22_Income_Limits!CI67,IF([1]TX_Counties_FY22_Income_Limits!CI67&lt;[1]WAIVER_TX_Counties_FY22!CJ$2,[1]WAIVER_TX_Counties_FY22!CJ$2,IF([1]TX_Counties_FY22_Income_Limits!CI67=[1]WAIVER_TX_Counties_FY22!CJ$2,[1]TX_Counties_FY22_Income_Limits!CI67)))</f>
        <v>126244</v>
      </c>
      <c r="CK67" s="64">
        <f>IF([1]TX_Counties_FY22_Income_Limits!CJ67&gt;[1]WAIVER_TX_Counties_FY22!CK$2,[1]TX_Counties_FY22_Income_Limits!CJ67,IF([1]TX_Counties_FY22_Income_Limits!CJ67&lt;[1]WAIVER_TX_Counties_FY22!CK$2,[1]WAIVER_TX_Counties_FY22!CK$2,IF([1]TX_Counties_FY22_Income_Limits!CJ67=[1]WAIVER_TX_Counties_FY22!CK$2,[1]TX_Counties_FY22_Income_Limits!CJ67)))</f>
        <v>133068</v>
      </c>
      <c r="CL67" s="64">
        <f>IF([1]TX_Counties_FY22_Income_Limits!CK67&gt;[1]WAIVER_TX_Counties_FY22!CL$2,[1]TX_Counties_FY22_Income_Limits!CK67,IF([1]TX_Counties_FY22_Income_Limits!CK67&lt;[1]WAIVER_TX_Counties_FY22!CL$2,[1]WAIVER_TX_Counties_FY22!CL$2,IF([1]TX_Counties_FY22_Income_Limits!CK67=[1]WAIVER_TX_Counties_FY22!CL$2,[1]TX_Counties_FY22_Income_Limits!CK67)))</f>
        <v>139892</v>
      </c>
      <c r="CM67" s="64">
        <f>IF([1]TX_Counties_FY22_Income_Limits!CL67&gt;[1]WAIVER_TX_Counties_FY22!CM$2,[1]TX_Counties_FY22_Income_Limits!CL67,IF([1]TX_Counties_FY22_Income_Limits!CL67&lt;[1]WAIVER_TX_Counties_FY22!CM$2,[1]WAIVER_TX_Counties_FY22!CM$2,IF([1]TX_Counties_FY22_Income_Limits!CL67=[1]WAIVER_TX_Counties_FY22!CM$2,[1]TX_Counties_FY22_Income_Limits!CL67)))</f>
        <v>146716</v>
      </c>
      <c r="CN67" s="64">
        <f>IF([1]TX_Counties_FY22_Income_Limits!CM67&gt;[1]WAIVER_TX_Counties_FY22!CN$2,[1]TX_Counties_FY22_Income_Limits!CM67,IF([1]TX_Counties_FY22_Income_Limits!CM67&lt;[1]WAIVER_TX_Counties_FY22!CN$2,[1]WAIVER_TX_Counties_FY22!CN$2,IF([1]TX_Counties_FY22_Income_Limits!CM67=[1]WAIVER_TX_Counties_FY22!CN$2,[1]TX_Counties_FY22_Income_Limits!CM67)))</f>
        <v>153540</v>
      </c>
      <c r="CO67" s="64">
        <f>IF([1]TX_Counties_FY22_Income_Limits!CN67&gt;[1]WAIVER_TX_Counties_FY22!CO$2,[1]TX_Counties_FY22_Income_Limits!CN67,IF([1]TX_Counties_FY22_Income_Limits!CN67&lt;[1]WAIVER_TX_Counties_FY22!CO$2,[1]WAIVER_TX_Counties_FY22!CO$2,IF([1]TX_Counties_FY22_Income_Limits!CN67=[1]WAIVER_TX_Counties_FY22!CO$2,[1]TX_Counties_FY22_Income_Limits!CN67)))</f>
        <v>160364</v>
      </c>
      <c r="CP67" s="64">
        <f>IF([1]TX_Counties_FY22_Income_Limits!CO67&gt;[1]WAIVER_TX_Counties_FY22!CP$2,[1]TX_Counties_FY22_Income_Limits!CO67,IF([1]TX_Counties_FY22_Income_Limits!CO67&lt;[1]WAIVER_TX_Counties_FY22!CP$2,[1]WAIVER_TX_Counties_FY22!CP$2,IF([1]TX_Counties_FY22_Income_Limits!CO67=[1]WAIVER_TX_Counties_FY22!CP$2,[1]TX_Counties_FY22_Income_Limits!CO67)))</f>
        <v>167188</v>
      </c>
      <c r="CQ67" s="64">
        <f>IF([1]TX_Counties_FY22_Income_Limits!CP67&gt;[1]WAIVER_TX_Counties_FY22!CQ$2,[1]TX_Counties_FY22_Income_Limits!CP67,IF([1]TX_Counties_FY22_Income_Limits!CP67&lt;[1]WAIVER_TX_Counties_FY22!CQ$2,[1]WAIVER_TX_Counties_FY22!CQ$2,IF([1]TX_Counties_FY22_Income_Limits!CP67=[1]WAIVER_TX_Counties_FY22!CQ$2,[1]TX_Counties_FY22_Income_Limits!CP67)))</f>
        <v>174012</v>
      </c>
      <c r="CR67" s="64">
        <f>IF([1]TX_Counties_FY22_Income_Limits!CQ67&gt;[1]WAIVER_TX_Counties_FY22!CR$2,[1]TX_Counties_FY22_Income_Limits!CQ67,IF([1]TX_Counties_FY22_Income_Limits!CQ67&lt;[1]WAIVER_TX_Counties_FY22!CR$2,[1]WAIVER_TX_Counties_FY22!CR$2,IF([1]TX_Counties_FY22_Income_Limits!CQ67=[1]WAIVER_TX_Counties_FY22!CR$2,[1]TX_Counties_FY22_Income_Limits!CQ67)))</f>
        <v>180836</v>
      </c>
      <c r="CS67" s="64">
        <f>IF([1]TX_Counties_FY22_Income_Limits!CR67&gt;[1]WAIVER_TX_Counties_FY22!CS$2,[1]TX_Counties_FY22_Income_Limits!CR67,IF([1]TX_Counties_FY22_Income_Limits!CR67&lt;[1]WAIVER_TX_Counties_FY22!CS$2,[1]WAIVER_TX_Counties_FY22!CS$2,IF([1]TX_Counties_FY22_Income_Limits!CR67=[1]WAIVER_TX_Counties_FY22!CS$2,[1]TX_Counties_FY22_Income_Limits!CR67)))</f>
        <v>187660</v>
      </c>
      <c r="CT67" s="64">
        <f>IF([1]TX_Counties_FY22_Income_Limits!CS67&gt;[1]WAIVER_TX_Counties_FY22!CT$2,[1]TX_Counties_FY22_Income_Limits!CS67,IF([1]TX_Counties_FY22_Income_Limits!CS67&lt;[1]WAIVER_TX_Counties_FY22!CT$2,[1]WAIVER_TX_Counties_FY22!CT$2,IF([1]TX_Counties_FY22_Income_Limits!CS67=[1]WAIVER_TX_Counties_FY22!CT$2,[1]TX_Counties_FY22_Income_Limits!CS67)))</f>
        <v>194484</v>
      </c>
      <c r="CU67" s="64">
        <f>IF([1]TX_Counties_FY22_Income_Limits!CT67&gt;[1]WAIVER_TX_Counties_FY22!CU$2,[1]TX_Counties_FY22_Income_Limits!CT67,IF([1]TX_Counties_FY22_Income_Limits!CT67&lt;[1]WAIVER_TX_Counties_FY22!CU$2,[1]WAIVER_TX_Counties_FY22!CU$2,IF([1]TX_Counties_FY22_Income_Limits!CT67=[1]WAIVER_TX_Counties_FY22!CU$2,[1]TX_Counties_FY22_Income_Limits!CT67)))</f>
        <v>201308</v>
      </c>
      <c r="CV67" s="64">
        <f>IF([1]TX_Counties_FY22_Income_Limits!CU67&gt;[1]WAIVER_TX_Counties_FY22!CV$2,[1]TX_Counties_FY22_Income_Limits!CU67,IF([1]TX_Counties_FY22_Income_Limits!CU67&lt;[1]WAIVER_TX_Counties_FY22!CV$2,[1]WAIVER_TX_Counties_FY22!CV$2,IF([1]TX_Counties_FY22_Income_Limits!CU67=[1]WAIVER_TX_Counties_FY22!CV$2,[1]TX_Counties_FY22_Income_Limits!CU67)))</f>
        <v>208132</v>
      </c>
      <c r="CW67" s="64">
        <f>IF([1]TX_Counties_FY22_Income_Limits!CV67&gt;[1]WAIVER_TX_Counties_FY22!CW$2,[1]TX_Counties_FY22_Income_Limits!CV67,IF([1]TX_Counties_FY22_Income_Limits!CV67&lt;[1]WAIVER_TX_Counties_FY22!CW$2,[1]WAIVER_TX_Counties_FY22!CW$2,IF([1]TX_Counties_FY22_Income_Limits!CV67=[1]WAIVER_TX_Counties_FY22!CW$2,[1]TX_Counties_FY22_Income_Limits!CV67)))</f>
        <v>214956</v>
      </c>
      <c r="CX67" s="64">
        <f>IF([1]TX_Counties_FY22_Income_Limits!CW67&gt;[1]WAIVER_TX_Counties_FY22!CX$2,[1]TX_Counties_FY22_Income_Limits!CW67,IF([1]TX_Counties_FY22_Income_Limits!CW67&lt;[1]WAIVER_TX_Counties_FY22!CX$2,[1]WAIVER_TX_Counties_FY22!CX$2,IF([1]TX_Counties_FY22_Income_Limits!CW67=[1]WAIVER_TX_Counties_FY22!CX$2,[1]TX_Counties_FY22_Income_Limits!CW67)))</f>
        <v>221780</v>
      </c>
      <c r="CY67" s="64">
        <f>IF([1]TX_Counties_FY22_Income_Limits!CX67&gt;[1]WAIVER_TX_Counties_FY22!CY$2,[1]TX_Counties_FY22_Income_Limits!CX67,IF([1]TX_Counties_FY22_Income_Limits!CX67&lt;[1]WAIVER_TX_Counties_FY22!CY$2,[1]WAIVER_TX_Counties_FY22!CY$2,IF([1]TX_Counties_FY22_Income_Limits!CX67=[1]WAIVER_TX_Counties_FY22!CY$2,[1]TX_Counties_FY22_Income_Limits!CX67)))</f>
        <v>228604</v>
      </c>
      <c r="CZ67" s="64">
        <f>IF([1]TX_Counties_FY22_Income_Limits!CY67&gt;[1]WAIVER_TX_Counties_FY22!CZ$2,[1]TX_Counties_FY22_Income_Limits!CY67,IF([1]TX_Counties_FY22_Income_Limits!CY67&lt;[1]WAIVER_TX_Counties_FY22!CZ$2,[1]WAIVER_TX_Counties_FY22!CZ$2,IF([1]TX_Counties_FY22_Income_Limits!CY67=[1]WAIVER_TX_Counties_FY22!CZ$2,[1]TX_Counties_FY22_Income_Limits!CY67)))</f>
        <v>71652</v>
      </c>
      <c r="DA67" s="64">
        <f>IF([1]TX_Counties_FY22_Income_Limits!CZ67&gt;[1]WAIVER_TX_Counties_FY22!DA$2,[1]TX_Counties_FY22_Income_Limits!CZ67,IF([1]TX_Counties_FY22_Income_Limits!CZ67&lt;[1]WAIVER_TX_Counties_FY22!DA$2,[1]WAIVER_TX_Counties_FY22!DA$2,IF([1]TX_Counties_FY22_Income_Limits!CZ67=[1]WAIVER_TX_Counties_FY22!DA$2,[1]TX_Counties_FY22_Income_Limits!CZ67)))</f>
        <v>81888</v>
      </c>
      <c r="DB67" s="64">
        <f>IF([1]TX_Counties_FY22_Income_Limits!DA67&gt;[1]WAIVER_TX_Counties_FY22!DB$2,[1]TX_Counties_FY22_Income_Limits!DA67,IF([1]TX_Counties_FY22_Income_Limits!DA67&lt;[1]WAIVER_TX_Counties_FY22!DB$2,[1]WAIVER_TX_Counties_FY22!DB$2,IF([1]TX_Counties_FY22_Income_Limits!DA67=[1]WAIVER_TX_Counties_FY22!DB$2,[1]TX_Counties_FY22_Income_Limits!DA67)))</f>
        <v>92124</v>
      </c>
      <c r="DC67" s="64">
        <f>IF([1]TX_Counties_FY22_Income_Limits!DB67&gt;[1]WAIVER_TX_Counties_FY22!DC$2,[1]TX_Counties_FY22_Income_Limits!DB67,IF([1]TX_Counties_FY22_Income_Limits!DB67&lt;[1]WAIVER_TX_Counties_FY22!DC$2,[1]WAIVER_TX_Counties_FY22!DC$2,IF([1]TX_Counties_FY22_Income_Limits!DB67=[1]WAIVER_TX_Counties_FY22!DC$2,[1]TX_Counties_FY22_Income_Limits!DB67)))</f>
        <v>102360</v>
      </c>
      <c r="DD67" s="64">
        <f>IF([1]TX_Counties_FY22_Income_Limits!DC67&gt;[1]WAIVER_TX_Counties_FY22!DD$2,[1]TX_Counties_FY22_Income_Limits!DC67,IF([1]TX_Counties_FY22_Income_Limits!DC67&lt;[1]WAIVER_TX_Counties_FY22!DD$2,[1]WAIVER_TX_Counties_FY22!DD$2,IF([1]TX_Counties_FY22_Income_Limits!DC67=[1]WAIVER_TX_Counties_FY22!DD$2,[1]TX_Counties_FY22_Income_Limits!DC67)))</f>
        <v>110548.8</v>
      </c>
      <c r="DE67" s="64">
        <f>IF([1]TX_Counties_FY22_Income_Limits!DD67&gt;[1]WAIVER_TX_Counties_FY22!DE$2,[1]TX_Counties_FY22_Income_Limits!DD67,IF([1]TX_Counties_FY22_Income_Limits!DD67&lt;[1]WAIVER_TX_Counties_FY22!DE$2,[1]WAIVER_TX_Counties_FY22!DE$2,IF([1]TX_Counties_FY22_Income_Limits!DD67=[1]WAIVER_TX_Counties_FY22!DE$2,[1]TX_Counties_FY22_Income_Limits!DD67)))</f>
        <v>118737.59999999999</v>
      </c>
      <c r="DF67" s="64">
        <f>IF([1]TX_Counties_FY22_Income_Limits!DE67&gt;[1]WAIVER_TX_Counties_FY22!DF$2,[1]TX_Counties_FY22_Income_Limits!DE67,IF([1]TX_Counties_FY22_Income_Limits!DE67&lt;[1]WAIVER_TX_Counties_FY22!DF$2,[1]WAIVER_TX_Counties_FY22!DF$2,IF([1]TX_Counties_FY22_Income_Limits!DE67=[1]WAIVER_TX_Counties_FY22!DF$2,[1]TX_Counties_FY22_Income_Limits!DE67)))</f>
        <v>126926.39999999999</v>
      </c>
      <c r="DG67" s="64">
        <f>IF([1]TX_Counties_FY22_Income_Limits!DF67&gt;[1]WAIVER_TX_Counties_FY22!DG$2,[1]TX_Counties_FY22_Income_Limits!DF67,IF([1]TX_Counties_FY22_Income_Limits!DF67&lt;[1]WAIVER_TX_Counties_FY22!DG$2,[1]WAIVER_TX_Counties_FY22!DG$2,IF([1]TX_Counties_FY22_Income_Limits!DF67=[1]WAIVER_TX_Counties_FY22!DG$2,[1]TX_Counties_FY22_Income_Limits!DF67)))</f>
        <v>135115.20000000001</v>
      </c>
      <c r="DH67" s="64">
        <f>IF([1]TX_Counties_FY22_Income_Limits!DG67&gt;[1]WAIVER_TX_Counties_FY22!DH$2,[1]TX_Counties_FY22_Income_Limits!DG67,IF([1]TX_Counties_FY22_Income_Limits!DG67&lt;[1]WAIVER_TX_Counties_FY22!DH$2,[1]WAIVER_TX_Counties_FY22!DH$2,IF([1]TX_Counties_FY22_Income_Limits!DG67=[1]WAIVER_TX_Counties_FY22!DH$2,[1]TX_Counties_FY22_Income_Limits!DG67)))</f>
        <v>143304</v>
      </c>
      <c r="DI67" s="64">
        <f>IF([1]TX_Counties_FY22_Income_Limits!DH67&gt;[1]WAIVER_TX_Counties_FY22!DI$2,[1]TX_Counties_FY22_Income_Limits!DH67,IF([1]TX_Counties_FY22_Income_Limits!DH67&lt;[1]WAIVER_TX_Counties_FY22!DI$2,[1]WAIVER_TX_Counties_FY22!DI$2,IF([1]TX_Counties_FY22_Income_Limits!DH67=[1]WAIVER_TX_Counties_FY22!DI$2,[1]TX_Counties_FY22_Income_Limits!DH67)))</f>
        <v>151492.79999999999</v>
      </c>
      <c r="DJ67" s="64">
        <f>IF([1]TX_Counties_FY22_Income_Limits!DI67&gt;[1]WAIVER_TX_Counties_FY22!DJ$2,[1]TX_Counties_FY22_Income_Limits!DI67,IF([1]TX_Counties_FY22_Income_Limits!DI67&lt;[1]WAIVER_TX_Counties_FY22!DJ$2,[1]WAIVER_TX_Counties_FY22!DJ$2,IF([1]TX_Counties_FY22_Income_Limits!DI67=[1]WAIVER_TX_Counties_FY22!DJ$2,[1]TX_Counties_FY22_Income_Limits!DI67)))</f>
        <v>159681.59999999998</v>
      </c>
      <c r="DK67" s="64">
        <f>IF([1]TX_Counties_FY22_Income_Limits!DJ67&gt;[1]WAIVER_TX_Counties_FY22!DK$2,[1]TX_Counties_FY22_Income_Limits!DJ67,IF([1]TX_Counties_FY22_Income_Limits!DJ67&lt;[1]WAIVER_TX_Counties_FY22!DK$2,[1]WAIVER_TX_Counties_FY22!DK$2,IF([1]TX_Counties_FY22_Income_Limits!DJ67=[1]WAIVER_TX_Counties_FY22!DK$2,[1]TX_Counties_FY22_Income_Limits!DJ67)))</f>
        <v>167870.39999999997</v>
      </c>
      <c r="DL67" s="64">
        <f>IF([1]TX_Counties_FY22_Income_Limits!DK67&gt;[1]WAIVER_TX_Counties_FY22!DL$2,[1]TX_Counties_FY22_Income_Limits!DK67,IF([1]TX_Counties_FY22_Income_Limits!DK67&lt;[1]WAIVER_TX_Counties_FY22!DL$2,[1]WAIVER_TX_Counties_FY22!DL$2,IF([1]TX_Counties_FY22_Income_Limits!DK67=[1]WAIVER_TX_Counties_FY22!DL$2,[1]TX_Counties_FY22_Income_Limits!DK67)))</f>
        <v>176059.19999999995</v>
      </c>
      <c r="DM67" s="64">
        <f>IF([1]TX_Counties_FY22_Income_Limits!DL67&gt;[1]WAIVER_TX_Counties_FY22!DM$2,[1]TX_Counties_FY22_Income_Limits!DL67,IF([1]TX_Counties_FY22_Income_Limits!DL67&lt;[1]WAIVER_TX_Counties_FY22!DM$2,[1]WAIVER_TX_Counties_FY22!DM$2,IF([1]TX_Counties_FY22_Income_Limits!DL67=[1]WAIVER_TX_Counties_FY22!DM$2,[1]TX_Counties_FY22_Income_Limits!DL67)))</f>
        <v>184247.99999999994</v>
      </c>
      <c r="DN67" s="64">
        <f>IF([1]TX_Counties_FY22_Income_Limits!DM67&gt;[1]WAIVER_TX_Counties_FY22!DN$2,[1]TX_Counties_FY22_Income_Limits!DM67,IF([1]TX_Counties_FY22_Income_Limits!DM67&lt;[1]WAIVER_TX_Counties_FY22!DN$2,[1]WAIVER_TX_Counties_FY22!DN$2,IF([1]TX_Counties_FY22_Income_Limits!DM67=[1]WAIVER_TX_Counties_FY22!DN$2,[1]TX_Counties_FY22_Income_Limits!DM67)))</f>
        <v>192436.79999999993</v>
      </c>
      <c r="DO67" s="64">
        <f>IF([1]TX_Counties_FY22_Income_Limits!DN67&gt;[1]WAIVER_TX_Counties_FY22!DO$2,[1]TX_Counties_FY22_Income_Limits!DN67,IF([1]TX_Counties_FY22_Income_Limits!DN67&lt;[1]WAIVER_TX_Counties_FY22!DO$2,[1]WAIVER_TX_Counties_FY22!DO$2,IF([1]TX_Counties_FY22_Income_Limits!DN67=[1]WAIVER_TX_Counties_FY22!DO$2,[1]TX_Counties_FY22_Income_Limits!DN67)))</f>
        <v>200625.59999999992</v>
      </c>
      <c r="DP67" s="64">
        <f>IF([1]TX_Counties_FY22_Income_Limits!DO67&gt;[1]WAIVER_TX_Counties_FY22!DP$2,[1]TX_Counties_FY22_Income_Limits!DO67,IF([1]TX_Counties_FY22_Income_Limits!DO67&lt;[1]WAIVER_TX_Counties_FY22!DP$2,[1]WAIVER_TX_Counties_FY22!DP$2,IF([1]TX_Counties_FY22_Income_Limits!DO67=[1]WAIVER_TX_Counties_FY22!DP$2,[1]TX_Counties_FY22_Income_Limits!DO67)))</f>
        <v>208814.39999999991</v>
      </c>
      <c r="DQ67" s="64">
        <f>IF([1]TX_Counties_FY22_Income_Limits!DP67&gt;[1]WAIVER_TX_Counties_FY22!DQ$2,[1]TX_Counties_FY22_Income_Limits!DP67,IF([1]TX_Counties_FY22_Income_Limits!DP67&lt;[1]WAIVER_TX_Counties_FY22!DQ$2,[1]WAIVER_TX_Counties_FY22!DQ$2,IF([1]TX_Counties_FY22_Income_Limits!DP67=[1]WAIVER_TX_Counties_FY22!DQ$2,[1]TX_Counties_FY22_Income_Limits!DP67)))</f>
        <v>217003.1999999999</v>
      </c>
      <c r="DR67" s="64">
        <f>IF([1]TX_Counties_FY22_Income_Limits!DQ67&gt;[1]WAIVER_TX_Counties_FY22!DR$2,[1]TX_Counties_FY22_Income_Limits!DQ67,IF([1]TX_Counties_FY22_Income_Limits!DQ67&lt;[1]WAIVER_TX_Counties_FY22!DR$2,[1]WAIVER_TX_Counties_FY22!DR$2,IF([1]TX_Counties_FY22_Income_Limits!DQ67=[1]WAIVER_TX_Counties_FY22!DR$2,[1]TX_Counties_FY22_Income_Limits!DQ67)))</f>
        <v>225191.99999999988</v>
      </c>
      <c r="DS67" s="64">
        <f>IF([1]TX_Counties_FY22_Income_Limits!DR67&gt;[1]WAIVER_TX_Counties_FY22!DS$2,[1]TX_Counties_FY22_Income_Limits!DR67,IF([1]TX_Counties_FY22_Income_Limits!DR67&lt;[1]WAIVER_TX_Counties_FY22!DS$2,[1]WAIVER_TX_Counties_FY22!DS$2,IF([1]TX_Counties_FY22_Income_Limits!DR67=[1]WAIVER_TX_Counties_FY22!DS$2,[1]TX_Counties_FY22_Income_Limits!DR67)))</f>
        <v>233380.79999999987</v>
      </c>
      <c r="DT67" s="64">
        <f>IF([1]TX_Counties_FY22_Income_Limits!DS67&gt;[1]WAIVER_TX_Counties_FY22!DT$2,[1]TX_Counties_FY22_Income_Limits!DS67,IF([1]TX_Counties_FY22_Income_Limits!DS67&lt;[1]WAIVER_TX_Counties_FY22!DT$2,[1]WAIVER_TX_Counties_FY22!DT$2,IF([1]TX_Counties_FY22_Income_Limits!DS67=[1]WAIVER_TX_Counties_FY22!DT$2,[1]TX_Counties_FY22_Income_Limits!DS67)))</f>
        <v>241569.59999999986</v>
      </c>
      <c r="DU67" s="64">
        <f>IF([1]TX_Counties_FY22_Income_Limits!DT67&gt;[1]WAIVER_TX_Counties_FY22!DU$2,[1]TX_Counties_FY22_Income_Limits!DT67,IF([1]TX_Counties_FY22_Income_Limits!DT67&lt;[1]WAIVER_TX_Counties_FY22!DU$2,[1]WAIVER_TX_Counties_FY22!DU$2,IF([1]TX_Counties_FY22_Income_Limits!DT67=[1]WAIVER_TX_Counties_FY22!DU$2,[1]TX_Counties_FY22_Income_Limits!DT67)))</f>
        <v>249758.39999999985</v>
      </c>
      <c r="DV67" s="64">
        <f>IF([1]TX_Counties_FY22_Income_Limits!DU67&gt;[1]WAIVER_TX_Counties_FY22!DV$2,[1]TX_Counties_FY22_Income_Limits!DU67,IF([1]TX_Counties_FY22_Income_Limits!DU67&lt;[1]WAIVER_TX_Counties_FY22!DV$2,[1]WAIVER_TX_Counties_FY22!DV$2,IF([1]TX_Counties_FY22_Income_Limits!DU67=[1]WAIVER_TX_Counties_FY22!DV$2,[1]TX_Counties_FY22_Income_Limits!DU67)))</f>
        <v>257947.19999999984</v>
      </c>
      <c r="DW67" s="64">
        <f>IF([1]TX_Counties_FY22_Income_Limits!DV67&gt;[1]WAIVER_TX_Counties_FY22!DW$2,[1]TX_Counties_FY22_Income_Limits!DV67,IF([1]TX_Counties_FY22_Income_Limits!DV67&lt;[1]WAIVER_TX_Counties_FY22!DW$2,[1]WAIVER_TX_Counties_FY22!DW$2,IF([1]TX_Counties_FY22_Income_Limits!DV67=[1]WAIVER_TX_Counties_FY22!DW$2,[1]TX_Counties_FY22_Income_Limits!DV67)))</f>
        <v>266135.99999999983</v>
      </c>
      <c r="DX67" s="64">
        <f>IF([1]TX_Counties_FY22_Income_Limits!DW67&gt;[1]WAIVER_TX_Counties_FY22!DX$2,[1]TX_Counties_FY22_Income_Limits!DW67,IF([1]TX_Counties_FY22_Income_Limits!DW67&lt;[1]WAIVER_TX_Counties_FY22!DX$2,[1]WAIVER_TX_Counties_FY22!DX$2,IF([1]TX_Counties_FY22_Income_Limits!DW67=[1]WAIVER_TX_Counties_FY22!DX$2,[1]TX_Counties_FY22_Income_Limits!DW67)))</f>
        <v>274324.79999999981</v>
      </c>
    </row>
    <row r="68" spans="1:129" ht="14.45">
      <c r="A68" s="65" t="s">
        <v>257</v>
      </c>
      <c r="B68" s="65" t="str">
        <f t="shared" ref="B68:B131" si="6">IF(D68=D$2,("YES"),IF(D68&gt;D$2,("NO")))</f>
        <v>YES</v>
      </c>
      <c r="C68" s="64">
        <f>[1]TX_Counties_FY22_Income_Limits!B68</f>
        <v>57700</v>
      </c>
      <c r="D68" s="64">
        <f>IF([1]TX_Counties_FY22_Income_Limits!C68&gt;[1]WAIVER_TX_Counties_FY22!D$2,[1]TX_Counties_FY22_Income_Limits!C68,IF([1]TX_Counties_FY22_Income_Limits!C68&lt;[1]WAIVER_TX_Counties_FY22!D$2,[1]WAIVER_TX_Counties_FY22!D$2,IF([1]TX_Counties_FY22_Income_Limits!C68=[1]WAIVER_TX_Counties_FY22!D$2,[1]TX_Counties_FY22_Income_Limits!C68)))</f>
        <v>17650</v>
      </c>
      <c r="E68" s="64">
        <f>IF([1]TX_Counties_FY22_Income_Limits!D68&gt;[1]WAIVER_TX_Counties_FY22!E$2,[1]TX_Counties_FY22_Income_Limits!D68,IF([1]TX_Counties_FY22_Income_Limits!D68&lt;[1]WAIVER_TX_Counties_FY22!E$2,[1]WAIVER_TX_Counties_FY22!E$2,IF([1]TX_Counties_FY22_Income_Limits!D68=[1]WAIVER_TX_Counties_FY22!E$2,[1]TX_Counties_FY22_Income_Limits!D68)))</f>
        <v>20200</v>
      </c>
      <c r="F68" s="64">
        <f>IF([1]TX_Counties_FY22_Income_Limits!E68&gt;[1]WAIVER_TX_Counties_FY22!F$2,[1]TX_Counties_FY22_Income_Limits!E68,IF([1]TX_Counties_FY22_Income_Limits!E68&lt;[1]WAIVER_TX_Counties_FY22!F$2,[1]WAIVER_TX_Counties_FY22!F$2,IF([1]TX_Counties_FY22_Income_Limits!E68=[1]WAIVER_TX_Counties_FY22!F$2,[1]TX_Counties_FY22_Income_Limits!E68)))</f>
        <v>23030</v>
      </c>
      <c r="G68" s="64">
        <f>IF([1]TX_Counties_FY22_Income_Limits!F68&gt;[1]WAIVER_TX_Counties_FY22!G$2,[1]TX_Counties_FY22_Income_Limits!F68,IF([1]TX_Counties_FY22_Income_Limits!F68&lt;[1]WAIVER_TX_Counties_FY22!G$2,[1]WAIVER_TX_Counties_FY22!G$2,IF([1]TX_Counties_FY22_Income_Limits!F68=[1]WAIVER_TX_Counties_FY22!G$2,[1]TX_Counties_FY22_Income_Limits!F68)))</f>
        <v>27750</v>
      </c>
      <c r="H68" s="64">
        <f>IF([1]TX_Counties_FY22_Income_Limits!G68&gt;[1]WAIVER_TX_Counties_FY22!H$2,[1]TX_Counties_FY22_Income_Limits!G68,IF([1]TX_Counties_FY22_Income_Limits!G68&lt;[1]WAIVER_TX_Counties_FY22!H$2,[1]WAIVER_TX_Counties_FY22!H$2,IF([1]TX_Counties_FY22_Income_Limits!G68=[1]WAIVER_TX_Counties_FY22!H$2,[1]TX_Counties_FY22_Income_Limits!G68)))</f>
        <v>32470</v>
      </c>
      <c r="I68" s="64">
        <f>IF([1]TX_Counties_FY22_Income_Limits!H68&gt;[1]WAIVER_TX_Counties_FY22!I$2,[1]TX_Counties_FY22_Income_Limits!H68,IF([1]TX_Counties_FY22_Income_Limits!H68&lt;[1]WAIVER_TX_Counties_FY22!I$2,[1]WAIVER_TX_Counties_FY22!I$2,IF([1]TX_Counties_FY22_Income_Limits!H68=[1]WAIVER_TX_Counties_FY22!I$2,[1]TX_Counties_FY22_Income_Limits!H68)))</f>
        <v>37190</v>
      </c>
      <c r="J68" s="64">
        <f>IF([1]TX_Counties_FY22_Income_Limits!I68&gt;[1]WAIVER_TX_Counties_FY22!J$2,[1]TX_Counties_FY22_Income_Limits!I68,IF([1]TX_Counties_FY22_Income_Limits!I68&lt;[1]WAIVER_TX_Counties_FY22!J$2,[1]WAIVER_TX_Counties_FY22!J$2,IF([1]TX_Counties_FY22_Income_Limits!I68=[1]WAIVER_TX_Counties_FY22!J$2,[1]TX_Counties_FY22_Income_Limits!I68)))</f>
        <v>41910</v>
      </c>
      <c r="K68" s="64">
        <f>IF([1]TX_Counties_FY22_Income_Limits!J68&gt;[1]WAIVER_TX_Counties_FY22!K$2,[1]TX_Counties_FY22_Income_Limits!J68,IF([1]TX_Counties_FY22_Income_Limits!J68&lt;[1]WAIVER_TX_Counties_FY22!K$2,[1]WAIVER_TX_Counties_FY22!K$2,IF([1]TX_Counties_FY22_Income_Limits!J68=[1]WAIVER_TX_Counties_FY22!K$2,[1]TX_Counties_FY22_Income_Limits!J68)))</f>
        <v>44950</v>
      </c>
      <c r="L68" s="64">
        <f>IF([1]TX_Counties_FY22_Income_Limits!K68&gt;[1]WAIVER_TX_Counties_FY22!L$2,[1]TX_Counties_FY22_Income_Limits!K68,IF([1]TX_Counties_FY22_Income_Limits!K68&lt;[1]WAIVER_TX_Counties_FY22!L$2,[1]WAIVER_TX_Counties_FY22!L$2,IF([1]TX_Counties_FY22_Income_Limits!K68=[1]WAIVER_TX_Counties_FY22!L$2,[1]TX_Counties_FY22_Income_Limits!K68)))</f>
        <v>58799.999999999993</v>
      </c>
      <c r="M68" s="64">
        <f>IF([1]TX_Counties_FY22_Income_Limits!L68&gt;[1]WAIVER_TX_Counties_FY22!M$2,[1]TX_Counties_FY22_Income_Limits!L68,IF([1]TX_Counties_FY22_Income_Limits!L68&lt;[1]WAIVER_TX_Counties_FY22!M$2,[1]WAIVER_TX_Counties_FY22!M$2,IF([1]TX_Counties_FY22_Income_Limits!L68=[1]WAIVER_TX_Counties_FY22!M$2,[1]TX_Counties_FY22_Income_Limits!L68)))</f>
        <v>62160</v>
      </c>
      <c r="N68" s="64">
        <f>IF([1]TX_Counties_FY22_Income_Limits!M68&gt;[1]WAIVER_TX_Counties_FY22!N$2,[1]TX_Counties_FY22_Income_Limits!M68,IF([1]TX_Counties_FY22_Income_Limits!M68&lt;[1]WAIVER_TX_Counties_FY22!N$2,[1]WAIVER_TX_Counties_FY22!N$2,IF([1]TX_Counties_FY22_Income_Limits!M68=[1]WAIVER_TX_Counties_FY22!N$2,[1]TX_Counties_FY22_Income_Limits!M68)))</f>
        <v>65520.000000000007</v>
      </c>
      <c r="O68" s="64">
        <f>IF([1]TX_Counties_FY22_Income_Limits!N68&gt;[1]WAIVER_TX_Counties_FY22!O$2,[1]TX_Counties_FY22_Income_Limits!N68,IF([1]TX_Counties_FY22_Income_Limits!N68&lt;[1]WAIVER_TX_Counties_FY22!O$2,[1]WAIVER_TX_Counties_FY22!O$2,IF([1]TX_Counties_FY22_Income_Limits!N68=[1]WAIVER_TX_Counties_FY22!O$2,[1]TX_Counties_FY22_Income_Limits!N68)))</f>
        <v>68880.000000000015</v>
      </c>
      <c r="P68" s="64">
        <f>IF([1]TX_Counties_FY22_Income_Limits!O68&gt;[1]WAIVER_TX_Counties_FY22!P$2,[1]TX_Counties_FY22_Income_Limits!O68,IF([1]TX_Counties_FY22_Income_Limits!O68&lt;[1]WAIVER_TX_Counties_FY22!P$2,[1]WAIVER_TX_Counties_FY22!P$2,IF([1]TX_Counties_FY22_Income_Limits!O68=[1]WAIVER_TX_Counties_FY22!P$2,[1]TX_Counties_FY22_Income_Limits!O68)))</f>
        <v>72240.000000000029</v>
      </c>
      <c r="Q68" s="64">
        <f>IF([1]TX_Counties_FY22_Income_Limits!P68&gt;[1]WAIVER_TX_Counties_FY22!Q$2,[1]TX_Counties_FY22_Income_Limits!P68,IF([1]TX_Counties_FY22_Income_Limits!P68&lt;[1]WAIVER_TX_Counties_FY22!Q$2,[1]WAIVER_TX_Counties_FY22!Q$2,IF([1]TX_Counties_FY22_Income_Limits!P68=[1]WAIVER_TX_Counties_FY22!Q$2,[1]TX_Counties_FY22_Income_Limits!P68)))</f>
        <v>75600.000000000044</v>
      </c>
      <c r="R68" s="64">
        <f>IF([1]TX_Counties_FY22_Income_Limits!Q68&gt;[1]WAIVER_TX_Counties_FY22!R$2,[1]TX_Counties_FY22_Income_Limits!Q68,IF([1]TX_Counties_FY22_Income_Limits!Q68&lt;[1]WAIVER_TX_Counties_FY22!R$2,[1]WAIVER_TX_Counties_FY22!R$2,IF([1]TX_Counties_FY22_Income_Limits!Q68=[1]WAIVER_TX_Counties_FY22!R$2,[1]TX_Counties_FY22_Income_Limits!Q68)))</f>
        <v>78960.000000000058</v>
      </c>
      <c r="S68" s="64">
        <f>IF([1]TX_Counties_FY22_Income_Limits!R68&gt;[1]WAIVER_TX_Counties_FY22!S$2,[1]TX_Counties_FY22_Income_Limits!R68,IF([1]TX_Counties_FY22_Income_Limits!R68&lt;[1]WAIVER_TX_Counties_FY22!S$2,[1]WAIVER_TX_Counties_FY22!S$2,IF([1]TX_Counties_FY22_Income_Limits!R68=[1]WAIVER_TX_Counties_FY22!S$2,[1]TX_Counties_FY22_Income_Limits!R68)))</f>
        <v>82320.000000000073</v>
      </c>
      <c r="T68" s="64">
        <f>IF([1]TX_Counties_FY22_Income_Limits!S68&gt;[1]WAIVER_TX_Counties_FY22!T$2,[1]TX_Counties_FY22_Income_Limits!S68,IF([1]TX_Counties_FY22_Income_Limits!S68&lt;[1]WAIVER_TX_Counties_FY22!T$2,[1]WAIVER_TX_Counties_FY22!T$2,IF([1]TX_Counties_FY22_Income_Limits!S68=[1]WAIVER_TX_Counties_FY22!T$2,[1]TX_Counties_FY22_Income_Limits!S68)))</f>
        <v>85680.000000000087</v>
      </c>
      <c r="U68" s="64">
        <f>IF([1]TX_Counties_FY22_Income_Limits!T68&gt;[1]WAIVER_TX_Counties_FY22!U$2,[1]TX_Counties_FY22_Income_Limits!T68,IF([1]TX_Counties_FY22_Income_Limits!T68&lt;[1]WAIVER_TX_Counties_FY22!U$2,[1]WAIVER_TX_Counties_FY22!U$2,IF([1]TX_Counties_FY22_Income_Limits!T68=[1]WAIVER_TX_Counties_FY22!U$2,[1]TX_Counties_FY22_Income_Limits!T68)))</f>
        <v>89040.000000000102</v>
      </c>
      <c r="V68" s="64">
        <f>IF([1]TX_Counties_FY22_Income_Limits!U68&gt;[1]WAIVER_TX_Counties_FY22!V$2,[1]TX_Counties_FY22_Income_Limits!U68,IF([1]TX_Counties_FY22_Income_Limits!U68&lt;[1]WAIVER_TX_Counties_FY22!V$2,[1]WAIVER_TX_Counties_FY22!V$2,IF([1]TX_Counties_FY22_Income_Limits!U68=[1]WAIVER_TX_Counties_FY22!V$2,[1]TX_Counties_FY22_Income_Limits!U68)))</f>
        <v>92400.000000000116</v>
      </c>
      <c r="W68" s="64">
        <f>IF([1]TX_Counties_FY22_Income_Limits!V68&gt;[1]WAIVER_TX_Counties_FY22!W$2,[1]TX_Counties_FY22_Income_Limits!V68,IF([1]TX_Counties_FY22_Income_Limits!V68&lt;[1]WAIVER_TX_Counties_FY22!W$2,[1]WAIVER_TX_Counties_FY22!W$2,IF([1]TX_Counties_FY22_Income_Limits!V68=[1]WAIVER_TX_Counties_FY22!W$2,[1]TX_Counties_FY22_Income_Limits!V68)))</f>
        <v>95760.000000000131</v>
      </c>
      <c r="X68" s="64">
        <f>IF([1]TX_Counties_FY22_Income_Limits!W68&gt;[1]WAIVER_TX_Counties_FY22!X$2,[1]TX_Counties_FY22_Income_Limits!W68,IF([1]TX_Counties_FY22_Income_Limits!W68&lt;[1]WAIVER_TX_Counties_FY22!X$2,[1]WAIVER_TX_Counties_FY22!X$2,IF([1]TX_Counties_FY22_Income_Limits!W68=[1]WAIVER_TX_Counties_FY22!X$2,[1]TX_Counties_FY22_Income_Limits!W68)))</f>
        <v>99120.000000000146</v>
      </c>
      <c r="Y68" s="64">
        <f>IF([1]TX_Counties_FY22_Income_Limits!X68&gt;[1]WAIVER_TX_Counties_FY22!Y$2,[1]TX_Counties_FY22_Income_Limits!X68,IF([1]TX_Counties_FY22_Income_Limits!X68&lt;[1]WAIVER_TX_Counties_FY22!Y$2,[1]WAIVER_TX_Counties_FY22!Y$2,IF([1]TX_Counties_FY22_Income_Limits!X68=[1]WAIVER_TX_Counties_FY22!Y$2,[1]TX_Counties_FY22_Income_Limits!X68)))</f>
        <v>102480.00000000016</v>
      </c>
      <c r="Z68" s="64">
        <f>IF([1]TX_Counties_FY22_Income_Limits!Y68&gt;[1]WAIVER_TX_Counties_FY22!Z$2,[1]TX_Counties_FY22_Income_Limits!Y68,IF([1]TX_Counties_FY22_Income_Limits!Y68&lt;[1]WAIVER_TX_Counties_FY22!Z$2,[1]WAIVER_TX_Counties_FY22!Z$2,IF([1]TX_Counties_FY22_Income_Limits!Y68=[1]WAIVER_TX_Counties_FY22!Z$2,[1]TX_Counties_FY22_Income_Limits!Y68)))</f>
        <v>105840.00000000017</v>
      </c>
      <c r="AA68" s="64">
        <f>IF([1]TX_Counties_FY22_Income_Limits!Z68&gt;[1]WAIVER_TX_Counties_FY22!AA$2,[1]TX_Counties_FY22_Income_Limits!Z68,IF([1]TX_Counties_FY22_Income_Limits!Z68&lt;[1]WAIVER_TX_Counties_FY22!AA$2,[1]WAIVER_TX_Counties_FY22!AA$2,IF([1]TX_Counties_FY22_Income_Limits!Z68=[1]WAIVER_TX_Counties_FY22!AA$2,[1]TX_Counties_FY22_Income_Limits!Z68)))</f>
        <v>109200.00000000019</v>
      </c>
      <c r="AB68" s="64">
        <f>IF([1]TX_Counties_FY22_Income_Limits!AA68&gt;[1]WAIVER_TX_Counties_FY22!AB$2,[1]TX_Counties_FY22_Income_Limits!AA68,IF([1]TX_Counties_FY22_Income_Limits!AA68&lt;[1]WAIVER_TX_Counties_FY22!AB$2,[1]WAIVER_TX_Counties_FY22!AB$2,IF([1]TX_Counties_FY22_Income_Limits!AA68=[1]WAIVER_TX_Counties_FY22!AB$2,[1]TX_Counties_FY22_Income_Limits!AA68)))</f>
        <v>112560.0000000002</v>
      </c>
      <c r="AC68" s="64">
        <f>IF([1]TX_Counties_FY22_Income_Limits!AB68&gt;[1]WAIVER_TX_Counties_FY22!AC$2,[1]TX_Counties_FY22_Income_Limits!AB68,IF([1]TX_Counties_FY22_Income_Limits!AB68&lt;[1]WAIVER_TX_Counties_FY22!AC$2,[1]WAIVER_TX_Counties_FY22!AC$2,IF([1]TX_Counties_FY22_Income_Limits!AB68=[1]WAIVER_TX_Counties_FY22!AC$2,[1]TX_Counties_FY22_Income_Limits!AB68)))</f>
        <v>29400</v>
      </c>
      <c r="AD68" s="64">
        <f>IF([1]TX_Counties_FY22_Income_Limits!AC68&gt;[1]WAIVER_TX_Counties_FY22!AD$2,[1]TX_Counties_FY22_Income_Limits!AC68,IF([1]TX_Counties_FY22_Income_Limits!AC68&lt;[1]WAIVER_TX_Counties_FY22!AD$2,[1]WAIVER_TX_Counties_FY22!AD$2,IF([1]TX_Counties_FY22_Income_Limits!AC68=[1]WAIVER_TX_Counties_FY22!AD$2,[1]TX_Counties_FY22_Income_Limits!AC68)))</f>
        <v>33600</v>
      </c>
      <c r="AE68" s="64">
        <f>IF([1]TX_Counties_FY22_Income_Limits!AD68&gt;[1]WAIVER_TX_Counties_FY22!AE$2,[1]TX_Counties_FY22_Income_Limits!AD68,IF([1]TX_Counties_FY22_Income_Limits!AD68&lt;[1]WAIVER_TX_Counties_FY22!AE$2,[1]WAIVER_TX_Counties_FY22!AE$2,IF([1]TX_Counties_FY22_Income_Limits!AD68=[1]WAIVER_TX_Counties_FY22!AE$2,[1]TX_Counties_FY22_Income_Limits!AD68)))</f>
        <v>37800</v>
      </c>
      <c r="AF68" s="64">
        <f>IF([1]TX_Counties_FY22_Income_Limits!AE68&gt;[1]WAIVER_TX_Counties_FY22!AF$2,[1]TX_Counties_FY22_Income_Limits!AE68,IF([1]TX_Counties_FY22_Income_Limits!AE68&lt;[1]WAIVER_TX_Counties_FY22!AF$2,[1]WAIVER_TX_Counties_FY22!AF$2,IF([1]TX_Counties_FY22_Income_Limits!AE68=[1]WAIVER_TX_Counties_FY22!AF$2,[1]TX_Counties_FY22_Income_Limits!AE68)))</f>
        <v>42000</v>
      </c>
      <c r="AG68" s="64">
        <f>IF([1]TX_Counties_FY22_Income_Limits!AF68&gt;[1]WAIVER_TX_Counties_FY22!AG$2,[1]TX_Counties_FY22_Income_Limits!AF68,IF([1]TX_Counties_FY22_Income_Limits!AF68&lt;[1]WAIVER_TX_Counties_FY22!AG$2,[1]WAIVER_TX_Counties_FY22!AG$2,IF([1]TX_Counties_FY22_Income_Limits!AF68=[1]WAIVER_TX_Counties_FY22!AG$2,[1]TX_Counties_FY22_Income_Limits!AF68)))</f>
        <v>45400</v>
      </c>
      <c r="AH68" s="64">
        <f>IF([1]TX_Counties_FY22_Income_Limits!AG68&gt;[1]WAIVER_TX_Counties_FY22!AH$2,[1]TX_Counties_FY22_Income_Limits!AG68,IF([1]TX_Counties_FY22_Income_Limits!AG68&lt;[1]WAIVER_TX_Counties_FY22!AH$2,[1]WAIVER_TX_Counties_FY22!AH$2,IF([1]TX_Counties_FY22_Income_Limits!AG68=[1]WAIVER_TX_Counties_FY22!AH$2,[1]TX_Counties_FY22_Income_Limits!AG68)))</f>
        <v>48750</v>
      </c>
      <c r="AI68" s="64">
        <f>IF([1]TX_Counties_FY22_Income_Limits!AH68&gt;[1]WAIVER_TX_Counties_FY22!AI$2,[1]TX_Counties_FY22_Income_Limits!AH68,IF([1]TX_Counties_FY22_Income_Limits!AH68&lt;[1]WAIVER_TX_Counties_FY22!AI$2,[1]WAIVER_TX_Counties_FY22!AI$2,IF([1]TX_Counties_FY22_Income_Limits!AH68=[1]WAIVER_TX_Counties_FY22!AI$2,[1]TX_Counties_FY22_Income_Limits!AH68)))</f>
        <v>52100</v>
      </c>
      <c r="AJ68" s="64">
        <f>IF([1]TX_Counties_FY22_Income_Limits!AI68&gt;[1]WAIVER_TX_Counties_FY22!AJ$2,[1]TX_Counties_FY22_Income_Limits!AI68,IF([1]TX_Counties_FY22_Income_Limits!AI68&lt;[1]WAIVER_TX_Counties_FY22!AJ$2,[1]WAIVER_TX_Counties_FY22!AJ$2,IF([1]TX_Counties_FY22_Income_Limits!AI68=[1]WAIVER_TX_Counties_FY22!AJ$2,[1]TX_Counties_FY22_Income_Limits!AI68)))</f>
        <v>55450</v>
      </c>
      <c r="AK68" s="64">
        <f>IF([1]TX_Counties_FY22_Income_Limits!AJ68&gt;[1]WAIVER_TX_Counties_FY22!AK$2,[1]TX_Counties_FY22_Income_Limits!AJ68,IF([1]TX_Counties_FY22_Income_Limits!AJ68&lt;[1]WAIVER_TX_Counties_FY22!AK$2,[1]WAIVER_TX_Counties_FY22!AK$2,IF([1]TX_Counties_FY22_Income_Limits!AJ68=[1]WAIVER_TX_Counties_FY22!AK$2,[1]TX_Counties_FY22_Income_Limits!AJ68)))</f>
        <v>58799.999999999993</v>
      </c>
      <c r="AL68" s="64">
        <f>IF([1]TX_Counties_FY22_Income_Limits!AK68&gt;[1]WAIVER_TX_Counties_FY22!AL$2,[1]TX_Counties_FY22_Income_Limits!AK68,IF([1]TX_Counties_FY22_Income_Limits!AK68&lt;[1]WAIVER_TX_Counties_FY22!AL$2,[1]WAIVER_TX_Counties_FY22!AL$2,IF([1]TX_Counties_FY22_Income_Limits!AK68=[1]WAIVER_TX_Counties_FY22!AL$2,[1]TX_Counties_FY22_Income_Limits!AK68)))</f>
        <v>62160</v>
      </c>
      <c r="AM68" s="64">
        <f>IF([1]TX_Counties_FY22_Income_Limits!AL68&gt;[1]WAIVER_TX_Counties_FY22!AM$2,[1]TX_Counties_FY22_Income_Limits!AL68,IF([1]TX_Counties_FY22_Income_Limits!AL68&lt;[1]WAIVER_TX_Counties_FY22!AM$2,[1]WAIVER_TX_Counties_FY22!AM$2,IF([1]TX_Counties_FY22_Income_Limits!AL68=[1]WAIVER_TX_Counties_FY22!AM$2,[1]TX_Counties_FY22_Income_Limits!AL68)))</f>
        <v>65520.000000000007</v>
      </c>
      <c r="AN68" s="64">
        <f>IF([1]TX_Counties_FY22_Income_Limits!AM68&gt;[1]WAIVER_TX_Counties_FY22!AN$2,[1]TX_Counties_FY22_Income_Limits!AM68,IF([1]TX_Counties_FY22_Income_Limits!AM68&lt;[1]WAIVER_TX_Counties_FY22!AN$2,[1]WAIVER_TX_Counties_FY22!AN$2,IF([1]TX_Counties_FY22_Income_Limits!AM68=[1]WAIVER_TX_Counties_FY22!AN$2,[1]TX_Counties_FY22_Income_Limits!AM68)))</f>
        <v>68880.000000000015</v>
      </c>
      <c r="AO68" s="64">
        <f>IF([1]TX_Counties_FY22_Income_Limits!AN68&gt;[1]WAIVER_TX_Counties_FY22!AO$2,[1]TX_Counties_FY22_Income_Limits!AN68,IF([1]TX_Counties_FY22_Income_Limits!AN68&lt;[1]WAIVER_TX_Counties_FY22!AO$2,[1]WAIVER_TX_Counties_FY22!AO$2,IF([1]TX_Counties_FY22_Income_Limits!AN68=[1]WAIVER_TX_Counties_FY22!AO$2,[1]TX_Counties_FY22_Income_Limits!AN68)))</f>
        <v>72240.000000000029</v>
      </c>
      <c r="AP68" s="64">
        <f>IF([1]TX_Counties_FY22_Income_Limits!AO68&gt;[1]WAIVER_TX_Counties_FY22!AP$2,[1]TX_Counties_FY22_Income_Limits!AO68,IF([1]TX_Counties_FY22_Income_Limits!AO68&lt;[1]WAIVER_TX_Counties_FY22!AP$2,[1]WAIVER_TX_Counties_FY22!AP$2,IF([1]TX_Counties_FY22_Income_Limits!AO68=[1]WAIVER_TX_Counties_FY22!AP$2,[1]TX_Counties_FY22_Income_Limits!AO68)))</f>
        <v>75600.000000000044</v>
      </c>
      <c r="AQ68" s="64">
        <f>IF([1]TX_Counties_FY22_Income_Limits!AP68&gt;[1]WAIVER_TX_Counties_FY22!AQ$2,[1]TX_Counties_FY22_Income_Limits!AP68,IF([1]TX_Counties_FY22_Income_Limits!AP68&lt;[1]WAIVER_TX_Counties_FY22!AQ$2,[1]WAIVER_TX_Counties_FY22!AQ$2,IF([1]TX_Counties_FY22_Income_Limits!AP68=[1]WAIVER_TX_Counties_FY22!AQ$2,[1]TX_Counties_FY22_Income_Limits!AP68)))</f>
        <v>78960.000000000058</v>
      </c>
      <c r="AR68" s="64">
        <f>IF([1]TX_Counties_FY22_Income_Limits!AQ68&gt;[1]WAIVER_TX_Counties_FY22!AR$2,[1]TX_Counties_FY22_Income_Limits!AQ68,IF([1]TX_Counties_FY22_Income_Limits!AQ68&lt;[1]WAIVER_TX_Counties_FY22!AR$2,[1]WAIVER_TX_Counties_FY22!AR$2,IF([1]TX_Counties_FY22_Income_Limits!AQ68=[1]WAIVER_TX_Counties_FY22!AR$2,[1]TX_Counties_FY22_Income_Limits!AQ68)))</f>
        <v>82320.000000000073</v>
      </c>
      <c r="AS68" s="64">
        <f>IF([1]TX_Counties_FY22_Income_Limits!AR68&gt;[1]WAIVER_TX_Counties_FY22!AS$2,[1]TX_Counties_FY22_Income_Limits!AR68,IF([1]TX_Counties_FY22_Income_Limits!AR68&lt;[1]WAIVER_TX_Counties_FY22!AS$2,[1]WAIVER_TX_Counties_FY22!AS$2,IF([1]TX_Counties_FY22_Income_Limits!AR68=[1]WAIVER_TX_Counties_FY22!AS$2,[1]TX_Counties_FY22_Income_Limits!AR68)))</f>
        <v>85680.000000000087</v>
      </c>
      <c r="AT68" s="64">
        <f>IF([1]TX_Counties_FY22_Income_Limits!AS68&gt;[1]WAIVER_TX_Counties_FY22!AT$2,[1]TX_Counties_FY22_Income_Limits!AS68,IF([1]TX_Counties_FY22_Income_Limits!AS68&lt;[1]WAIVER_TX_Counties_FY22!AT$2,[1]WAIVER_TX_Counties_FY22!AT$2,IF([1]TX_Counties_FY22_Income_Limits!AS68=[1]WAIVER_TX_Counties_FY22!AT$2,[1]TX_Counties_FY22_Income_Limits!AS68)))</f>
        <v>89040.000000000102</v>
      </c>
      <c r="AU68" s="64">
        <f>IF([1]TX_Counties_FY22_Income_Limits!AT68&gt;[1]WAIVER_TX_Counties_FY22!AU$2,[1]TX_Counties_FY22_Income_Limits!AT68,IF([1]TX_Counties_FY22_Income_Limits!AT68&lt;[1]WAIVER_TX_Counties_FY22!AU$2,[1]WAIVER_TX_Counties_FY22!AU$2,IF([1]TX_Counties_FY22_Income_Limits!AT68=[1]WAIVER_TX_Counties_FY22!AU$2,[1]TX_Counties_FY22_Income_Limits!AT68)))</f>
        <v>92400.000000000116</v>
      </c>
      <c r="AV68" s="64">
        <f>IF([1]TX_Counties_FY22_Income_Limits!AU68&gt;[1]WAIVER_TX_Counties_FY22!AV$2,[1]TX_Counties_FY22_Income_Limits!AU68,IF([1]TX_Counties_FY22_Income_Limits!AU68&lt;[1]WAIVER_TX_Counties_FY22!AV$2,[1]WAIVER_TX_Counties_FY22!AV$2,IF([1]TX_Counties_FY22_Income_Limits!AU68=[1]WAIVER_TX_Counties_FY22!AV$2,[1]TX_Counties_FY22_Income_Limits!AU68)))</f>
        <v>95760.000000000131</v>
      </c>
      <c r="AW68" s="64">
        <f>IF([1]TX_Counties_FY22_Income_Limits!AV68&gt;[1]WAIVER_TX_Counties_FY22!AW$2,[1]TX_Counties_FY22_Income_Limits!AV68,IF([1]TX_Counties_FY22_Income_Limits!AV68&lt;[1]WAIVER_TX_Counties_FY22!AW$2,[1]WAIVER_TX_Counties_FY22!AW$2,IF([1]TX_Counties_FY22_Income_Limits!AV68=[1]WAIVER_TX_Counties_FY22!AW$2,[1]TX_Counties_FY22_Income_Limits!AV68)))</f>
        <v>99120.000000000146</v>
      </c>
      <c r="AX68" s="64">
        <f>IF([1]TX_Counties_FY22_Income_Limits!AW68&gt;[1]WAIVER_TX_Counties_FY22!AX$2,[1]TX_Counties_FY22_Income_Limits!AW68,IF([1]TX_Counties_FY22_Income_Limits!AW68&lt;[1]WAIVER_TX_Counties_FY22!AX$2,[1]WAIVER_TX_Counties_FY22!AX$2,IF([1]TX_Counties_FY22_Income_Limits!AW68=[1]WAIVER_TX_Counties_FY22!AX$2,[1]TX_Counties_FY22_Income_Limits!AW68)))</f>
        <v>102480.00000000016</v>
      </c>
      <c r="AY68" s="64">
        <f>IF([1]TX_Counties_FY22_Income_Limits!AX68&gt;[1]WAIVER_TX_Counties_FY22!AY$2,[1]TX_Counties_FY22_Income_Limits!AX68,IF([1]TX_Counties_FY22_Income_Limits!AX68&lt;[1]WAIVER_TX_Counties_FY22!AY$2,[1]WAIVER_TX_Counties_FY22!AY$2,IF([1]TX_Counties_FY22_Income_Limits!AX68=[1]WAIVER_TX_Counties_FY22!AY$2,[1]TX_Counties_FY22_Income_Limits!AX68)))</f>
        <v>105840.00000000017</v>
      </c>
      <c r="AZ68" s="64">
        <f>IF([1]TX_Counties_FY22_Income_Limits!AY68&gt;[1]WAIVER_TX_Counties_FY22!AZ$2,[1]TX_Counties_FY22_Income_Limits!AY68,IF([1]TX_Counties_FY22_Income_Limits!AY68&lt;[1]WAIVER_TX_Counties_FY22!AZ$2,[1]WAIVER_TX_Counties_FY22!AZ$2,IF([1]TX_Counties_FY22_Income_Limits!AY68=[1]WAIVER_TX_Counties_FY22!AZ$2,[1]TX_Counties_FY22_Income_Limits!AY68)))</f>
        <v>109200.00000000019</v>
      </c>
      <c r="BA68" s="64">
        <f>IF([1]TX_Counties_FY22_Income_Limits!AZ68&gt;[1]WAIVER_TX_Counties_FY22!BA$2,[1]TX_Counties_FY22_Income_Limits!AZ68,IF([1]TX_Counties_FY22_Income_Limits!AZ68&lt;[1]WAIVER_TX_Counties_FY22!BA$2,[1]WAIVER_TX_Counties_FY22!BA$2,IF([1]TX_Counties_FY22_Income_Limits!AZ68=[1]WAIVER_TX_Counties_FY22!BA$2,[1]TX_Counties_FY22_Income_Limits!AZ68)))</f>
        <v>112560.0000000002</v>
      </c>
      <c r="BB68" s="64">
        <f>IF([1]TX_Counties_FY22_Income_Limits!BA68&gt;[1]WAIVER_TX_Counties_FY22!BB$2,[1]TX_Counties_FY22_Income_Limits!BA68,IF([1]TX_Counties_FY22_Income_Limits!BA68&lt;[1]WAIVER_TX_Counties_FY22!BB$2,[1]WAIVER_TX_Counties_FY22!BB$2,IF([1]TX_Counties_FY22_Income_Limits!BA68=[1]WAIVER_TX_Counties_FY22!BB$2,[1]TX_Counties_FY22_Income_Limits!BA68)))</f>
        <v>47050</v>
      </c>
      <c r="BC68" s="64">
        <f>IF([1]TX_Counties_FY22_Income_Limits!BB68&gt;[1]WAIVER_TX_Counties_FY22!BC$2,[1]TX_Counties_FY22_Income_Limits!BB68,IF([1]TX_Counties_FY22_Income_Limits!BB68&lt;[1]WAIVER_TX_Counties_FY22!BC$2,[1]WAIVER_TX_Counties_FY22!BC$2,IF([1]TX_Counties_FY22_Income_Limits!BB68=[1]WAIVER_TX_Counties_FY22!BC$2,[1]TX_Counties_FY22_Income_Limits!BB68)))</f>
        <v>53800</v>
      </c>
      <c r="BD68" s="64">
        <f>IF([1]TX_Counties_FY22_Income_Limits!BC68&gt;[1]WAIVER_TX_Counties_FY22!BD$2,[1]TX_Counties_FY22_Income_Limits!BC68,IF([1]TX_Counties_FY22_Income_Limits!BC68&lt;[1]WAIVER_TX_Counties_FY22!BD$2,[1]WAIVER_TX_Counties_FY22!BD$2,IF([1]TX_Counties_FY22_Income_Limits!BC68=[1]WAIVER_TX_Counties_FY22!BD$2,[1]TX_Counties_FY22_Income_Limits!BC68)))</f>
        <v>60500</v>
      </c>
      <c r="BE68" s="64">
        <f>IF([1]TX_Counties_FY22_Income_Limits!BD68&gt;[1]WAIVER_TX_Counties_FY22!BE$2,[1]TX_Counties_FY22_Income_Limits!BD68,IF([1]TX_Counties_FY22_Income_Limits!BD68&lt;[1]WAIVER_TX_Counties_FY22!BE$2,[1]WAIVER_TX_Counties_FY22!BE$2,IF([1]TX_Counties_FY22_Income_Limits!BD68=[1]WAIVER_TX_Counties_FY22!BE$2,[1]TX_Counties_FY22_Income_Limits!BD68)))</f>
        <v>67250</v>
      </c>
      <c r="BF68" s="64">
        <f>IF([1]TX_Counties_FY22_Income_Limits!BE68&gt;[1]WAIVER_TX_Counties_FY22!BF$2,[1]TX_Counties_FY22_Income_Limits!BE68,IF([1]TX_Counties_FY22_Income_Limits!BE68&lt;[1]WAIVER_TX_Counties_FY22!BF$2,[1]WAIVER_TX_Counties_FY22!BF$2,IF([1]TX_Counties_FY22_Income_Limits!BE68=[1]WAIVER_TX_Counties_FY22!BF$2,[1]TX_Counties_FY22_Income_Limits!BE68)))</f>
        <v>72650</v>
      </c>
      <c r="BG68" s="64">
        <f>IF([1]TX_Counties_FY22_Income_Limits!BF68&gt;[1]WAIVER_TX_Counties_FY22!BG$2,[1]TX_Counties_FY22_Income_Limits!BF68,IF([1]TX_Counties_FY22_Income_Limits!BF68&lt;[1]WAIVER_TX_Counties_FY22!BG$2,[1]WAIVER_TX_Counties_FY22!BG$2,IF([1]TX_Counties_FY22_Income_Limits!BF68=[1]WAIVER_TX_Counties_FY22!BG$2,[1]TX_Counties_FY22_Income_Limits!BF68)))</f>
        <v>78000</v>
      </c>
      <c r="BH68" s="64">
        <f>IF([1]TX_Counties_FY22_Income_Limits!BG68&gt;[1]WAIVER_TX_Counties_FY22!BH$2,[1]TX_Counties_FY22_Income_Limits!BG68,IF([1]TX_Counties_FY22_Income_Limits!BG68&lt;[1]WAIVER_TX_Counties_FY22!BH$2,[1]WAIVER_TX_Counties_FY22!BH$2,IF([1]TX_Counties_FY22_Income_Limits!BG68=[1]WAIVER_TX_Counties_FY22!BH$2,[1]TX_Counties_FY22_Income_Limits!BG68)))</f>
        <v>83400</v>
      </c>
      <c r="BI68" s="64">
        <f>IF([1]TX_Counties_FY22_Income_Limits!BH68&gt;[1]WAIVER_TX_Counties_FY22!BI$2,[1]TX_Counties_FY22_Income_Limits!BH68,IF([1]TX_Counties_FY22_Income_Limits!BH68&lt;[1]WAIVER_TX_Counties_FY22!BI$2,[1]WAIVER_TX_Counties_FY22!BI$2,IF([1]TX_Counties_FY22_Income_Limits!BH68=[1]WAIVER_TX_Counties_FY22!BI$2,[1]TX_Counties_FY22_Income_Limits!BH68)))</f>
        <v>88750</v>
      </c>
      <c r="BJ68" s="64">
        <f>IF([1]TX_Counties_FY22_Income_Limits!BI68&gt;[1]WAIVER_TX_Counties_FY22!BJ$2,[1]TX_Counties_FY22_Income_Limits!BI68,IF([1]TX_Counties_FY22_Income_Limits!BI68&lt;[1]WAIVER_TX_Counties_FY22!BJ$2,[1]WAIVER_TX_Counties_FY22!BJ$2,IF([1]TX_Counties_FY22_Income_Limits!BI68=[1]WAIVER_TX_Counties_FY22!BJ$2,[1]TX_Counties_FY22_Income_Limits!BI68)))</f>
        <v>94150</v>
      </c>
      <c r="BK68" s="64">
        <f>IF([1]TX_Counties_FY22_Income_Limits!BJ68&gt;[1]WAIVER_TX_Counties_FY22!BK$2,[1]TX_Counties_FY22_Income_Limits!BJ68,IF([1]TX_Counties_FY22_Income_Limits!BJ68&lt;[1]WAIVER_TX_Counties_FY22!BK$2,[1]WAIVER_TX_Counties_FY22!BK$2,IF([1]TX_Counties_FY22_Income_Limits!BJ68=[1]WAIVER_TX_Counties_FY22!BK$2,[1]TX_Counties_FY22_Income_Limits!BJ68)))</f>
        <v>99530</v>
      </c>
      <c r="BL68" s="64">
        <f>IF([1]TX_Counties_FY22_Income_Limits!BK68&gt;[1]WAIVER_TX_Counties_FY22!BL$2,[1]TX_Counties_FY22_Income_Limits!BK68,IF([1]TX_Counties_FY22_Income_Limits!BK68&lt;[1]WAIVER_TX_Counties_FY22!BL$2,[1]WAIVER_TX_Counties_FY22!BL$2,IF([1]TX_Counties_FY22_Income_Limits!BK68=[1]WAIVER_TX_Counties_FY22!BL$2,[1]TX_Counties_FY22_Income_Limits!BK68)))</f>
        <v>104910</v>
      </c>
      <c r="BM68" s="64">
        <f>IF([1]TX_Counties_FY22_Income_Limits!BL68&gt;[1]WAIVER_TX_Counties_FY22!BM$2,[1]TX_Counties_FY22_Income_Limits!BL68,IF([1]TX_Counties_FY22_Income_Limits!BL68&lt;[1]WAIVER_TX_Counties_FY22!BM$2,[1]WAIVER_TX_Counties_FY22!BM$2,IF([1]TX_Counties_FY22_Income_Limits!BL68=[1]WAIVER_TX_Counties_FY22!BM$2,[1]TX_Counties_FY22_Income_Limits!BL68)))</f>
        <v>110290</v>
      </c>
      <c r="BN68" s="64">
        <f>IF([1]TX_Counties_FY22_Income_Limits!BM68&gt;[1]WAIVER_TX_Counties_FY22!BN$2,[1]TX_Counties_FY22_Income_Limits!BM68,IF([1]TX_Counties_FY22_Income_Limits!BM68&lt;[1]WAIVER_TX_Counties_FY22!BN$2,[1]WAIVER_TX_Counties_FY22!BN$2,IF([1]TX_Counties_FY22_Income_Limits!BM68=[1]WAIVER_TX_Counties_FY22!BN$2,[1]TX_Counties_FY22_Income_Limits!BM68)))</f>
        <v>115670</v>
      </c>
      <c r="BO68" s="64">
        <f>IF([1]TX_Counties_FY22_Income_Limits!BN68&gt;[1]WAIVER_TX_Counties_FY22!BO$2,[1]TX_Counties_FY22_Income_Limits!BN68,IF([1]TX_Counties_FY22_Income_Limits!BN68&lt;[1]WAIVER_TX_Counties_FY22!BO$2,[1]WAIVER_TX_Counties_FY22!BO$2,IF([1]TX_Counties_FY22_Income_Limits!BN68=[1]WAIVER_TX_Counties_FY22!BO$2,[1]TX_Counties_FY22_Income_Limits!BN68)))</f>
        <v>121050</v>
      </c>
      <c r="BP68" s="64">
        <f>IF([1]TX_Counties_FY22_Income_Limits!BO68&gt;[1]WAIVER_TX_Counties_FY22!BP$2,[1]TX_Counties_FY22_Income_Limits!BO68,IF([1]TX_Counties_FY22_Income_Limits!BO68&lt;[1]WAIVER_TX_Counties_FY22!BP$2,[1]WAIVER_TX_Counties_FY22!BP$2,IF([1]TX_Counties_FY22_Income_Limits!BO68=[1]WAIVER_TX_Counties_FY22!BP$2,[1]TX_Counties_FY22_Income_Limits!BO68)))</f>
        <v>126430</v>
      </c>
      <c r="BQ68" s="64">
        <f>IF([1]TX_Counties_FY22_Income_Limits!BP68&gt;[1]WAIVER_TX_Counties_FY22!BQ$2,[1]TX_Counties_FY22_Income_Limits!BP68,IF([1]TX_Counties_FY22_Income_Limits!BP68&lt;[1]WAIVER_TX_Counties_FY22!BQ$2,[1]WAIVER_TX_Counties_FY22!BQ$2,IF([1]TX_Counties_FY22_Income_Limits!BP68=[1]WAIVER_TX_Counties_FY22!BQ$2,[1]TX_Counties_FY22_Income_Limits!BP68)))</f>
        <v>131810</v>
      </c>
      <c r="BR68" s="64">
        <f>IF([1]TX_Counties_FY22_Income_Limits!BQ68&gt;[1]WAIVER_TX_Counties_FY22!BR$2,[1]TX_Counties_FY22_Income_Limits!BQ68,IF([1]TX_Counties_FY22_Income_Limits!BQ68&lt;[1]WAIVER_TX_Counties_FY22!BR$2,[1]WAIVER_TX_Counties_FY22!BR$2,IF([1]TX_Counties_FY22_Income_Limits!BQ68=[1]WAIVER_TX_Counties_FY22!BR$2,[1]TX_Counties_FY22_Income_Limits!BQ68)))</f>
        <v>137190</v>
      </c>
      <c r="BS68" s="64">
        <f>IF([1]TX_Counties_FY22_Income_Limits!BR68&gt;[1]WAIVER_TX_Counties_FY22!BS$2,[1]TX_Counties_FY22_Income_Limits!BR68,IF([1]TX_Counties_FY22_Income_Limits!BR68&lt;[1]WAIVER_TX_Counties_FY22!BS$2,[1]WAIVER_TX_Counties_FY22!BS$2,IF([1]TX_Counties_FY22_Income_Limits!BR68=[1]WAIVER_TX_Counties_FY22!BS$2,[1]TX_Counties_FY22_Income_Limits!BR68)))</f>
        <v>142570</v>
      </c>
      <c r="BT68" s="64">
        <f>IF([1]TX_Counties_FY22_Income_Limits!BS68&gt;[1]WAIVER_TX_Counties_FY22!BT$2,[1]TX_Counties_FY22_Income_Limits!BS68,IF([1]TX_Counties_FY22_Income_Limits!BS68&lt;[1]WAIVER_TX_Counties_FY22!BT$2,[1]WAIVER_TX_Counties_FY22!BT$2,IF([1]TX_Counties_FY22_Income_Limits!BS68=[1]WAIVER_TX_Counties_FY22!BT$2,[1]TX_Counties_FY22_Income_Limits!BS68)))</f>
        <v>147950</v>
      </c>
      <c r="BU68" s="64">
        <f>IF([1]TX_Counties_FY22_Income_Limits!BT68&gt;[1]WAIVER_TX_Counties_FY22!BU$2,[1]TX_Counties_FY22_Income_Limits!BT68,IF([1]TX_Counties_FY22_Income_Limits!BT68&lt;[1]WAIVER_TX_Counties_FY22!BU$2,[1]WAIVER_TX_Counties_FY22!BU$2,IF([1]TX_Counties_FY22_Income_Limits!BT68=[1]WAIVER_TX_Counties_FY22!BU$2,[1]TX_Counties_FY22_Income_Limits!BT68)))</f>
        <v>153330</v>
      </c>
      <c r="BV68" s="64">
        <f>IF([1]TX_Counties_FY22_Income_Limits!BU68&gt;[1]WAIVER_TX_Counties_FY22!BV$2,[1]TX_Counties_FY22_Income_Limits!BU68,IF([1]TX_Counties_FY22_Income_Limits!BU68&lt;[1]WAIVER_TX_Counties_FY22!BV$2,[1]WAIVER_TX_Counties_FY22!BV$2,IF([1]TX_Counties_FY22_Income_Limits!BU68=[1]WAIVER_TX_Counties_FY22!BV$2,[1]TX_Counties_FY22_Income_Limits!BU68)))</f>
        <v>158710</v>
      </c>
      <c r="BW68" s="64">
        <f>IF([1]TX_Counties_FY22_Income_Limits!BV68&gt;[1]WAIVER_TX_Counties_FY22!BW$2,[1]TX_Counties_FY22_Income_Limits!BV68,IF([1]TX_Counties_FY22_Income_Limits!BV68&lt;[1]WAIVER_TX_Counties_FY22!BW$2,[1]WAIVER_TX_Counties_FY22!BW$2,IF([1]TX_Counties_FY22_Income_Limits!BV68=[1]WAIVER_TX_Counties_FY22!BW$2,[1]TX_Counties_FY22_Income_Limits!BV68)))</f>
        <v>164090</v>
      </c>
      <c r="BX68" s="64">
        <f>IF([1]TX_Counties_FY22_Income_Limits!BW68&gt;[1]WAIVER_TX_Counties_FY22!BX$2,[1]TX_Counties_FY22_Income_Limits!BW68,IF([1]TX_Counties_FY22_Income_Limits!BW68&lt;[1]WAIVER_TX_Counties_FY22!BX$2,[1]WAIVER_TX_Counties_FY22!BX$2,IF([1]TX_Counties_FY22_Income_Limits!BW68=[1]WAIVER_TX_Counties_FY22!BX$2,[1]TX_Counties_FY22_Income_Limits!BW68)))</f>
        <v>169470</v>
      </c>
      <c r="BY68" s="64">
        <f>IF([1]TX_Counties_FY22_Income_Limits!BX68&gt;[1]WAIVER_TX_Counties_FY22!BY$2,[1]TX_Counties_FY22_Income_Limits!BX68,IF([1]TX_Counties_FY22_Income_Limits!BX68&lt;[1]WAIVER_TX_Counties_FY22!BY$2,[1]WAIVER_TX_Counties_FY22!BY$2,IF([1]TX_Counties_FY22_Income_Limits!BX68=[1]WAIVER_TX_Counties_FY22!BY$2,[1]TX_Counties_FY22_Income_Limits!BX68)))</f>
        <v>174850</v>
      </c>
      <c r="BZ68" s="64">
        <f>IF([1]TX_Counties_FY22_Income_Limits!BY68&gt;[1]WAIVER_TX_Counties_FY22!BZ$2,[1]TX_Counties_FY22_Income_Limits!BY68,IF([1]TX_Counties_FY22_Income_Limits!BY68&lt;[1]WAIVER_TX_Counties_FY22!BZ$2,[1]WAIVER_TX_Counties_FY22!BZ$2,IF([1]TX_Counties_FY22_Income_Limits!BY68=[1]WAIVER_TX_Counties_FY22!BZ$2,[1]TX_Counties_FY22_Income_Limits!BY68)))</f>
        <v>180230</v>
      </c>
      <c r="CA68" s="64">
        <f>IF([1]TX_Counties_FY22_Income_Limits!BZ68&gt;[1]WAIVER_TX_Counties_FY22!CA$2,[1]TX_Counties_FY22_Income_Limits!BZ68,IF([1]TX_Counties_FY22_Income_Limits!BZ68&lt;[1]WAIVER_TX_Counties_FY22!CA$2,[1]WAIVER_TX_Counties_FY22!CA$2,IF([1]TX_Counties_FY22_Income_Limits!BZ68=[1]WAIVER_TX_Counties_FY22!CA$2,[1]TX_Counties_FY22_Income_Limits!BZ68)))</f>
        <v>59709.999999999993</v>
      </c>
      <c r="CB68" s="64">
        <f>IF([1]TX_Counties_FY22_Income_Limits!CA68&gt;[1]WAIVER_TX_Counties_FY22!CB$2,[1]TX_Counties_FY22_Income_Limits!CA68,IF([1]TX_Counties_FY22_Income_Limits!CA68&lt;[1]WAIVER_TX_Counties_FY22!CB$2,[1]WAIVER_TX_Counties_FY22!CB$2,IF([1]TX_Counties_FY22_Income_Limits!CA68=[1]WAIVER_TX_Counties_FY22!CB$2,[1]TX_Counties_FY22_Income_Limits!CA68)))</f>
        <v>68240</v>
      </c>
      <c r="CC68" s="64">
        <f>IF([1]TX_Counties_FY22_Income_Limits!CB68&gt;[1]WAIVER_TX_Counties_FY22!CC$2,[1]TX_Counties_FY22_Income_Limits!CB68,IF([1]TX_Counties_FY22_Income_Limits!CB68&lt;[1]WAIVER_TX_Counties_FY22!CC$2,[1]WAIVER_TX_Counties_FY22!CC$2,IF([1]TX_Counties_FY22_Income_Limits!CB68=[1]WAIVER_TX_Counties_FY22!CC$2,[1]TX_Counties_FY22_Income_Limits!CB68)))</f>
        <v>76770</v>
      </c>
      <c r="CD68" s="64">
        <f>IF([1]TX_Counties_FY22_Income_Limits!CC68&gt;[1]WAIVER_TX_Counties_FY22!CD$2,[1]TX_Counties_FY22_Income_Limits!CC68,IF([1]TX_Counties_FY22_Income_Limits!CC68&lt;[1]WAIVER_TX_Counties_FY22!CD$2,[1]WAIVER_TX_Counties_FY22!CD$2,IF([1]TX_Counties_FY22_Income_Limits!CC68=[1]WAIVER_TX_Counties_FY22!CD$2,[1]TX_Counties_FY22_Income_Limits!CC68)))</f>
        <v>85300</v>
      </c>
      <c r="CE68" s="64">
        <f>IF([1]TX_Counties_FY22_Income_Limits!CD68&gt;[1]WAIVER_TX_Counties_FY22!CE$2,[1]TX_Counties_FY22_Income_Limits!CD68,IF([1]TX_Counties_FY22_Income_Limits!CD68&lt;[1]WAIVER_TX_Counties_FY22!CE$2,[1]WAIVER_TX_Counties_FY22!CE$2,IF([1]TX_Counties_FY22_Income_Limits!CD68=[1]WAIVER_TX_Counties_FY22!CE$2,[1]TX_Counties_FY22_Income_Limits!CD68)))</f>
        <v>92124</v>
      </c>
      <c r="CF68" s="64">
        <f>IF([1]TX_Counties_FY22_Income_Limits!CE68&gt;[1]WAIVER_TX_Counties_FY22!CF$2,[1]TX_Counties_FY22_Income_Limits!CE68,IF([1]TX_Counties_FY22_Income_Limits!CE68&lt;[1]WAIVER_TX_Counties_FY22!CF$2,[1]WAIVER_TX_Counties_FY22!CF$2,IF([1]TX_Counties_FY22_Income_Limits!CE68=[1]WAIVER_TX_Counties_FY22!CF$2,[1]TX_Counties_FY22_Income_Limits!CE68)))</f>
        <v>98948</v>
      </c>
      <c r="CG68" s="64">
        <f>IF([1]TX_Counties_FY22_Income_Limits!CF68&gt;[1]WAIVER_TX_Counties_FY22!CG$2,[1]TX_Counties_FY22_Income_Limits!CF68,IF([1]TX_Counties_FY22_Income_Limits!CF68&lt;[1]WAIVER_TX_Counties_FY22!CG$2,[1]WAIVER_TX_Counties_FY22!CG$2,IF([1]TX_Counties_FY22_Income_Limits!CF68=[1]WAIVER_TX_Counties_FY22!CG$2,[1]TX_Counties_FY22_Income_Limits!CF68)))</f>
        <v>105772</v>
      </c>
      <c r="CH68" s="64">
        <f>IF([1]TX_Counties_FY22_Income_Limits!CG68&gt;[1]WAIVER_TX_Counties_FY22!CH$2,[1]TX_Counties_FY22_Income_Limits!CG68,IF([1]TX_Counties_FY22_Income_Limits!CG68&lt;[1]WAIVER_TX_Counties_FY22!CH$2,[1]WAIVER_TX_Counties_FY22!CH$2,IF([1]TX_Counties_FY22_Income_Limits!CG68=[1]WAIVER_TX_Counties_FY22!CH$2,[1]TX_Counties_FY22_Income_Limits!CG68)))</f>
        <v>112596</v>
      </c>
      <c r="CI68" s="64">
        <f>IF([1]TX_Counties_FY22_Income_Limits!CH68&gt;[1]WAIVER_TX_Counties_FY22!CI$2,[1]TX_Counties_FY22_Income_Limits!CH68,IF([1]TX_Counties_FY22_Income_Limits!CH68&lt;[1]WAIVER_TX_Counties_FY22!CI$2,[1]WAIVER_TX_Counties_FY22!CI$2,IF([1]TX_Counties_FY22_Income_Limits!CH68=[1]WAIVER_TX_Counties_FY22!CI$2,[1]TX_Counties_FY22_Income_Limits!CH68)))</f>
        <v>119419.99999999999</v>
      </c>
      <c r="CJ68" s="64">
        <f>IF([1]TX_Counties_FY22_Income_Limits!CI68&gt;[1]WAIVER_TX_Counties_FY22!CJ$2,[1]TX_Counties_FY22_Income_Limits!CI68,IF([1]TX_Counties_FY22_Income_Limits!CI68&lt;[1]WAIVER_TX_Counties_FY22!CJ$2,[1]WAIVER_TX_Counties_FY22!CJ$2,IF([1]TX_Counties_FY22_Income_Limits!CI68=[1]WAIVER_TX_Counties_FY22!CJ$2,[1]TX_Counties_FY22_Income_Limits!CI68)))</f>
        <v>126244</v>
      </c>
      <c r="CK68" s="64">
        <f>IF([1]TX_Counties_FY22_Income_Limits!CJ68&gt;[1]WAIVER_TX_Counties_FY22!CK$2,[1]TX_Counties_FY22_Income_Limits!CJ68,IF([1]TX_Counties_FY22_Income_Limits!CJ68&lt;[1]WAIVER_TX_Counties_FY22!CK$2,[1]WAIVER_TX_Counties_FY22!CK$2,IF([1]TX_Counties_FY22_Income_Limits!CJ68=[1]WAIVER_TX_Counties_FY22!CK$2,[1]TX_Counties_FY22_Income_Limits!CJ68)))</f>
        <v>133068</v>
      </c>
      <c r="CL68" s="64">
        <f>IF([1]TX_Counties_FY22_Income_Limits!CK68&gt;[1]WAIVER_TX_Counties_FY22!CL$2,[1]TX_Counties_FY22_Income_Limits!CK68,IF([1]TX_Counties_FY22_Income_Limits!CK68&lt;[1]WAIVER_TX_Counties_FY22!CL$2,[1]WAIVER_TX_Counties_FY22!CL$2,IF([1]TX_Counties_FY22_Income_Limits!CK68=[1]WAIVER_TX_Counties_FY22!CL$2,[1]TX_Counties_FY22_Income_Limits!CK68)))</f>
        <v>139892</v>
      </c>
      <c r="CM68" s="64">
        <f>IF([1]TX_Counties_FY22_Income_Limits!CL68&gt;[1]WAIVER_TX_Counties_FY22!CM$2,[1]TX_Counties_FY22_Income_Limits!CL68,IF([1]TX_Counties_FY22_Income_Limits!CL68&lt;[1]WAIVER_TX_Counties_FY22!CM$2,[1]WAIVER_TX_Counties_FY22!CM$2,IF([1]TX_Counties_FY22_Income_Limits!CL68=[1]WAIVER_TX_Counties_FY22!CM$2,[1]TX_Counties_FY22_Income_Limits!CL68)))</f>
        <v>146716</v>
      </c>
      <c r="CN68" s="64">
        <f>IF([1]TX_Counties_FY22_Income_Limits!CM68&gt;[1]WAIVER_TX_Counties_FY22!CN$2,[1]TX_Counties_FY22_Income_Limits!CM68,IF([1]TX_Counties_FY22_Income_Limits!CM68&lt;[1]WAIVER_TX_Counties_FY22!CN$2,[1]WAIVER_TX_Counties_FY22!CN$2,IF([1]TX_Counties_FY22_Income_Limits!CM68=[1]WAIVER_TX_Counties_FY22!CN$2,[1]TX_Counties_FY22_Income_Limits!CM68)))</f>
        <v>153540</v>
      </c>
      <c r="CO68" s="64">
        <f>IF([1]TX_Counties_FY22_Income_Limits!CN68&gt;[1]WAIVER_TX_Counties_FY22!CO$2,[1]TX_Counties_FY22_Income_Limits!CN68,IF([1]TX_Counties_FY22_Income_Limits!CN68&lt;[1]WAIVER_TX_Counties_FY22!CO$2,[1]WAIVER_TX_Counties_FY22!CO$2,IF([1]TX_Counties_FY22_Income_Limits!CN68=[1]WAIVER_TX_Counties_FY22!CO$2,[1]TX_Counties_FY22_Income_Limits!CN68)))</f>
        <v>160364</v>
      </c>
      <c r="CP68" s="64">
        <f>IF([1]TX_Counties_FY22_Income_Limits!CO68&gt;[1]WAIVER_TX_Counties_FY22!CP$2,[1]TX_Counties_FY22_Income_Limits!CO68,IF([1]TX_Counties_FY22_Income_Limits!CO68&lt;[1]WAIVER_TX_Counties_FY22!CP$2,[1]WAIVER_TX_Counties_FY22!CP$2,IF([1]TX_Counties_FY22_Income_Limits!CO68=[1]WAIVER_TX_Counties_FY22!CP$2,[1]TX_Counties_FY22_Income_Limits!CO68)))</f>
        <v>167188</v>
      </c>
      <c r="CQ68" s="64">
        <f>IF([1]TX_Counties_FY22_Income_Limits!CP68&gt;[1]WAIVER_TX_Counties_FY22!CQ$2,[1]TX_Counties_FY22_Income_Limits!CP68,IF([1]TX_Counties_FY22_Income_Limits!CP68&lt;[1]WAIVER_TX_Counties_FY22!CQ$2,[1]WAIVER_TX_Counties_FY22!CQ$2,IF([1]TX_Counties_FY22_Income_Limits!CP68=[1]WAIVER_TX_Counties_FY22!CQ$2,[1]TX_Counties_FY22_Income_Limits!CP68)))</f>
        <v>174012</v>
      </c>
      <c r="CR68" s="64">
        <f>IF([1]TX_Counties_FY22_Income_Limits!CQ68&gt;[1]WAIVER_TX_Counties_FY22!CR$2,[1]TX_Counties_FY22_Income_Limits!CQ68,IF([1]TX_Counties_FY22_Income_Limits!CQ68&lt;[1]WAIVER_TX_Counties_FY22!CR$2,[1]WAIVER_TX_Counties_FY22!CR$2,IF([1]TX_Counties_FY22_Income_Limits!CQ68=[1]WAIVER_TX_Counties_FY22!CR$2,[1]TX_Counties_FY22_Income_Limits!CQ68)))</f>
        <v>180836</v>
      </c>
      <c r="CS68" s="64">
        <f>IF([1]TX_Counties_FY22_Income_Limits!CR68&gt;[1]WAIVER_TX_Counties_FY22!CS$2,[1]TX_Counties_FY22_Income_Limits!CR68,IF([1]TX_Counties_FY22_Income_Limits!CR68&lt;[1]WAIVER_TX_Counties_FY22!CS$2,[1]WAIVER_TX_Counties_FY22!CS$2,IF([1]TX_Counties_FY22_Income_Limits!CR68=[1]WAIVER_TX_Counties_FY22!CS$2,[1]TX_Counties_FY22_Income_Limits!CR68)))</f>
        <v>187660</v>
      </c>
      <c r="CT68" s="64">
        <f>IF([1]TX_Counties_FY22_Income_Limits!CS68&gt;[1]WAIVER_TX_Counties_FY22!CT$2,[1]TX_Counties_FY22_Income_Limits!CS68,IF([1]TX_Counties_FY22_Income_Limits!CS68&lt;[1]WAIVER_TX_Counties_FY22!CT$2,[1]WAIVER_TX_Counties_FY22!CT$2,IF([1]TX_Counties_FY22_Income_Limits!CS68=[1]WAIVER_TX_Counties_FY22!CT$2,[1]TX_Counties_FY22_Income_Limits!CS68)))</f>
        <v>194484</v>
      </c>
      <c r="CU68" s="64">
        <f>IF([1]TX_Counties_FY22_Income_Limits!CT68&gt;[1]WAIVER_TX_Counties_FY22!CU$2,[1]TX_Counties_FY22_Income_Limits!CT68,IF([1]TX_Counties_FY22_Income_Limits!CT68&lt;[1]WAIVER_TX_Counties_FY22!CU$2,[1]WAIVER_TX_Counties_FY22!CU$2,IF([1]TX_Counties_FY22_Income_Limits!CT68=[1]WAIVER_TX_Counties_FY22!CU$2,[1]TX_Counties_FY22_Income_Limits!CT68)))</f>
        <v>201308</v>
      </c>
      <c r="CV68" s="64">
        <f>IF([1]TX_Counties_FY22_Income_Limits!CU68&gt;[1]WAIVER_TX_Counties_FY22!CV$2,[1]TX_Counties_FY22_Income_Limits!CU68,IF([1]TX_Counties_FY22_Income_Limits!CU68&lt;[1]WAIVER_TX_Counties_FY22!CV$2,[1]WAIVER_TX_Counties_FY22!CV$2,IF([1]TX_Counties_FY22_Income_Limits!CU68=[1]WAIVER_TX_Counties_FY22!CV$2,[1]TX_Counties_FY22_Income_Limits!CU68)))</f>
        <v>208132</v>
      </c>
      <c r="CW68" s="64">
        <f>IF([1]TX_Counties_FY22_Income_Limits!CV68&gt;[1]WAIVER_TX_Counties_FY22!CW$2,[1]TX_Counties_FY22_Income_Limits!CV68,IF([1]TX_Counties_FY22_Income_Limits!CV68&lt;[1]WAIVER_TX_Counties_FY22!CW$2,[1]WAIVER_TX_Counties_FY22!CW$2,IF([1]TX_Counties_FY22_Income_Limits!CV68=[1]WAIVER_TX_Counties_FY22!CW$2,[1]TX_Counties_FY22_Income_Limits!CV68)))</f>
        <v>214956</v>
      </c>
      <c r="CX68" s="64">
        <f>IF([1]TX_Counties_FY22_Income_Limits!CW68&gt;[1]WAIVER_TX_Counties_FY22!CX$2,[1]TX_Counties_FY22_Income_Limits!CW68,IF([1]TX_Counties_FY22_Income_Limits!CW68&lt;[1]WAIVER_TX_Counties_FY22!CX$2,[1]WAIVER_TX_Counties_FY22!CX$2,IF([1]TX_Counties_FY22_Income_Limits!CW68=[1]WAIVER_TX_Counties_FY22!CX$2,[1]TX_Counties_FY22_Income_Limits!CW68)))</f>
        <v>221780</v>
      </c>
      <c r="CY68" s="64">
        <f>IF([1]TX_Counties_FY22_Income_Limits!CX68&gt;[1]WAIVER_TX_Counties_FY22!CY$2,[1]TX_Counties_FY22_Income_Limits!CX68,IF([1]TX_Counties_FY22_Income_Limits!CX68&lt;[1]WAIVER_TX_Counties_FY22!CY$2,[1]WAIVER_TX_Counties_FY22!CY$2,IF([1]TX_Counties_FY22_Income_Limits!CX68=[1]WAIVER_TX_Counties_FY22!CY$2,[1]TX_Counties_FY22_Income_Limits!CX68)))</f>
        <v>228604</v>
      </c>
      <c r="CZ68" s="64">
        <f>IF([1]TX_Counties_FY22_Income_Limits!CY68&gt;[1]WAIVER_TX_Counties_FY22!CZ$2,[1]TX_Counties_FY22_Income_Limits!CY68,IF([1]TX_Counties_FY22_Income_Limits!CY68&lt;[1]WAIVER_TX_Counties_FY22!CZ$2,[1]WAIVER_TX_Counties_FY22!CZ$2,IF([1]TX_Counties_FY22_Income_Limits!CY68=[1]WAIVER_TX_Counties_FY22!CZ$2,[1]TX_Counties_FY22_Income_Limits!CY68)))</f>
        <v>71652</v>
      </c>
      <c r="DA68" s="64">
        <f>IF([1]TX_Counties_FY22_Income_Limits!CZ68&gt;[1]WAIVER_TX_Counties_FY22!DA$2,[1]TX_Counties_FY22_Income_Limits!CZ68,IF([1]TX_Counties_FY22_Income_Limits!CZ68&lt;[1]WAIVER_TX_Counties_FY22!DA$2,[1]WAIVER_TX_Counties_FY22!DA$2,IF([1]TX_Counties_FY22_Income_Limits!CZ68=[1]WAIVER_TX_Counties_FY22!DA$2,[1]TX_Counties_FY22_Income_Limits!CZ68)))</f>
        <v>81888</v>
      </c>
      <c r="DB68" s="64">
        <f>IF([1]TX_Counties_FY22_Income_Limits!DA68&gt;[1]WAIVER_TX_Counties_FY22!DB$2,[1]TX_Counties_FY22_Income_Limits!DA68,IF([1]TX_Counties_FY22_Income_Limits!DA68&lt;[1]WAIVER_TX_Counties_FY22!DB$2,[1]WAIVER_TX_Counties_FY22!DB$2,IF([1]TX_Counties_FY22_Income_Limits!DA68=[1]WAIVER_TX_Counties_FY22!DB$2,[1]TX_Counties_FY22_Income_Limits!DA68)))</f>
        <v>92124</v>
      </c>
      <c r="DC68" s="64">
        <f>IF([1]TX_Counties_FY22_Income_Limits!DB68&gt;[1]WAIVER_TX_Counties_FY22!DC$2,[1]TX_Counties_FY22_Income_Limits!DB68,IF([1]TX_Counties_FY22_Income_Limits!DB68&lt;[1]WAIVER_TX_Counties_FY22!DC$2,[1]WAIVER_TX_Counties_FY22!DC$2,IF([1]TX_Counties_FY22_Income_Limits!DB68=[1]WAIVER_TX_Counties_FY22!DC$2,[1]TX_Counties_FY22_Income_Limits!DB68)))</f>
        <v>102360</v>
      </c>
      <c r="DD68" s="64">
        <f>IF([1]TX_Counties_FY22_Income_Limits!DC68&gt;[1]WAIVER_TX_Counties_FY22!DD$2,[1]TX_Counties_FY22_Income_Limits!DC68,IF([1]TX_Counties_FY22_Income_Limits!DC68&lt;[1]WAIVER_TX_Counties_FY22!DD$2,[1]WAIVER_TX_Counties_FY22!DD$2,IF([1]TX_Counties_FY22_Income_Limits!DC68=[1]WAIVER_TX_Counties_FY22!DD$2,[1]TX_Counties_FY22_Income_Limits!DC68)))</f>
        <v>110548.8</v>
      </c>
      <c r="DE68" s="64">
        <f>IF([1]TX_Counties_FY22_Income_Limits!DD68&gt;[1]WAIVER_TX_Counties_FY22!DE$2,[1]TX_Counties_FY22_Income_Limits!DD68,IF([1]TX_Counties_FY22_Income_Limits!DD68&lt;[1]WAIVER_TX_Counties_FY22!DE$2,[1]WAIVER_TX_Counties_FY22!DE$2,IF([1]TX_Counties_FY22_Income_Limits!DD68=[1]WAIVER_TX_Counties_FY22!DE$2,[1]TX_Counties_FY22_Income_Limits!DD68)))</f>
        <v>118737.59999999999</v>
      </c>
      <c r="DF68" s="64">
        <f>IF([1]TX_Counties_FY22_Income_Limits!DE68&gt;[1]WAIVER_TX_Counties_FY22!DF$2,[1]TX_Counties_FY22_Income_Limits!DE68,IF([1]TX_Counties_FY22_Income_Limits!DE68&lt;[1]WAIVER_TX_Counties_FY22!DF$2,[1]WAIVER_TX_Counties_FY22!DF$2,IF([1]TX_Counties_FY22_Income_Limits!DE68=[1]WAIVER_TX_Counties_FY22!DF$2,[1]TX_Counties_FY22_Income_Limits!DE68)))</f>
        <v>126926.39999999999</v>
      </c>
      <c r="DG68" s="64">
        <f>IF([1]TX_Counties_FY22_Income_Limits!DF68&gt;[1]WAIVER_TX_Counties_FY22!DG$2,[1]TX_Counties_FY22_Income_Limits!DF68,IF([1]TX_Counties_FY22_Income_Limits!DF68&lt;[1]WAIVER_TX_Counties_FY22!DG$2,[1]WAIVER_TX_Counties_FY22!DG$2,IF([1]TX_Counties_FY22_Income_Limits!DF68=[1]WAIVER_TX_Counties_FY22!DG$2,[1]TX_Counties_FY22_Income_Limits!DF68)))</f>
        <v>135115.20000000001</v>
      </c>
      <c r="DH68" s="64">
        <f>IF([1]TX_Counties_FY22_Income_Limits!DG68&gt;[1]WAIVER_TX_Counties_FY22!DH$2,[1]TX_Counties_FY22_Income_Limits!DG68,IF([1]TX_Counties_FY22_Income_Limits!DG68&lt;[1]WAIVER_TX_Counties_FY22!DH$2,[1]WAIVER_TX_Counties_FY22!DH$2,IF([1]TX_Counties_FY22_Income_Limits!DG68=[1]WAIVER_TX_Counties_FY22!DH$2,[1]TX_Counties_FY22_Income_Limits!DG68)))</f>
        <v>143304</v>
      </c>
      <c r="DI68" s="64">
        <f>IF([1]TX_Counties_FY22_Income_Limits!DH68&gt;[1]WAIVER_TX_Counties_FY22!DI$2,[1]TX_Counties_FY22_Income_Limits!DH68,IF([1]TX_Counties_FY22_Income_Limits!DH68&lt;[1]WAIVER_TX_Counties_FY22!DI$2,[1]WAIVER_TX_Counties_FY22!DI$2,IF([1]TX_Counties_FY22_Income_Limits!DH68=[1]WAIVER_TX_Counties_FY22!DI$2,[1]TX_Counties_FY22_Income_Limits!DH68)))</f>
        <v>151492.79999999999</v>
      </c>
      <c r="DJ68" s="64">
        <f>IF([1]TX_Counties_FY22_Income_Limits!DI68&gt;[1]WAIVER_TX_Counties_FY22!DJ$2,[1]TX_Counties_FY22_Income_Limits!DI68,IF([1]TX_Counties_FY22_Income_Limits!DI68&lt;[1]WAIVER_TX_Counties_FY22!DJ$2,[1]WAIVER_TX_Counties_FY22!DJ$2,IF([1]TX_Counties_FY22_Income_Limits!DI68=[1]WAIVER_TX_Counties_FY22!DJ$2,[1]TX_Counties_FY22_Income_Limits!DI68)))</f>
        <v>159681.59999999998</v>
      </c>
      <c r="DK68" s="64">
        <f>IF([1]TX_Counties_FY22_Income_Limits!DJ68&gt;[1]WAIVER_TX_Counties_FY22!DK$2,[1]TX_Counties_FY22_Income_Limits!DJ68,IF([1]TX_Counties_FY22_Income_Limits!DJ68&lt;[1]WAIVER_TX_Counties_FY22!DK$2,[1]WAIVER_TX_Counties_FY22!DK$2,IF([1]TX_Counties_FY22_Income_Limits!DJ68=[1]WAIVER_TX_Counties_FY22!DK$2,[1]TX_Counties_FY22_Income_Limits!DJ68)))</f>
        <v>167870.39999999997</v>
      </c>
      <c r="DL68" s="64">
        <f>IF([1]TX_Counties_FY22_Income_Limits!DK68&gt;[1]WAIVER_TX_Counties_FY22!DL$2,[1]TX_Counties_FY22_Income_Limits!DK68,IF([1]TX_Counties_FY22_Income_Limits!DK68&lt;[1]WAIVER_TX_Counties_FY22!DL$2,[1]WAIVER_TX_Counties_FY22!DL$2,IF([1]TX_Counties_FY22_Income_Limits!DK68=[1]WAIVER_TX_Counties_FY22!DL$2,[1]TX_Counties_FY22_Income_Limits!DK68)))</f>
        <v>176059.19999999995</v>
      </c>
      <c r="DM68" s="64">
        <f>IF([1]TX_Counties_FY22_Income_Limits!DL68&gt;[1]WAIVER_TX_Counties_FY22!DM$2,[1]TX_Counties_FY22_Income_Limits!DL68,IF([1]TX_Counties_FY22_Income_Limits!DL68&lt;[1]WAIVER_TX_Counties_FY22!DM$2,[1]WAIVER_TX_Counties_FY22!DM$2,IF([1]TX_Counties_FY22_Income_Limits!DL68=[1]WAIVER_TX_Counties_FY22!DM$2,[1]TX_Counties_FY22_Income_Limits!DL68)))</f>
        <v>184247.99999999994</v>
      </c>
      <c r="DN68" s="64">
        <f>IF([1]TX_Counties_FY22_Income_Limits!DM68&gt;[1]WAIVER_TX_Counties_FY22!DN$2,[1]TX_Counties_FY22_Income_Limits!DM68,IF([1]TX_Counties_FY22_Income_Limits!DM68&lt;[1]WAIVER_TX_Counties_FY22!DN$2,[1]WAIVER_TX_Counties_FY22!DN$2,IF([1]TX_Counties_FY22_Income_Limits!DM68=[1]WAIVER_TX_Counties_FY22!DN$2,[1]TX_Counties_FY22_Income_Limits!DM68)))</f>
        <v>192436.79999999993</v>
      </c>
      <c r="DO68" s="64">
        <f>IF([1]TX_Counties_FY22_Income_Limits!DN68&gt;[1]WAIVER_TX_Counties_FY22!DO$2,[1]TX_Counties_FY22_Income_Limits!DN68,IF([1]TX_Counties_FY22_Income_Limits!DN68&lt;[1]WAIVER_TX_Counties_FY22!DO$2,[1]WAIVER_TX_Counties_FY22!DO$2,IF([1]TX_Counties_FY22_Income_Limits!DN68=[1]WAIVER_TX_Counties_FY22!DO$2,[1]TX_Counties_FY22_Income_Limits!DN68)))</f>
        <v>200625.59999999992</v>
      </c>
      <c r="DP68" s="64">
        <f>IF([1]TX_Counties_FY22_Income_Limits!DO68&gt;[1]WAIVER_TX_Counties_FY22!DP$2,[1]TX_Counties_FY22_Income_Limits!DO68,IF([1]TX_Counties_FY22_Income_Limits!DO68&lt;[1]WAIVER_TX_Counties_FY22!DP$2,[1]WAIVER_TX_Counties_FY22!DP$2,IF([1]TX_Counties_FY22_Income_Limits!DO68=[1]WAIVER_TX_Counties_FY22!DP$2,[1]TX_Counties_FY22_Income_Limits!DO68)))</f>
        <v>208814.39999999991</v>
      </c>
      <c r="DQ68" s="64">
        <f>IF([1]TX_Counties_FY22_Income_Limits!DP68&gt;[1]WAIVER_TX_Counties_FY22!DQ$2,[1]TX_Counties_FY22_Income_Limits!DP68,IF([1]TX_Counties_FY22_Income_Limits!DP68&lt;[1]WAIVER_TX_Counties_FY22!DQ$2,[1]WAIVER_TX_Counties_FY22!DQ$2,IF([1]TX_Counties_FY22_Income_Limits!DP68=[1]WAIVER_TX_Counties_FY22!DQ$2,[1]TX_Counties_FY22_Income_Limits!DP68)))</f>
        <v>217003.1999999999</v>
      </c>
      <c r="DR68" s="64">
        <f>IF([1]TX_Counties_FY22_Income_Limits!DQ68&gt;[1]WAIVER_TX_Counties_FY22!DR$2,[1]TX_Counties_FY22_Income_Limits!DQ68,IF([1]TX_Counties_FY22_Income_Limits!DQ68&lt;[1]WAIVER_TX_Counties_FY22!DR$2,[1]WAIVER_TX_Counties_FY22!DR$2,IF([1]TX_Counties_FY22_Income_Limits!DQ68=[1]WAIVER_TX_Counties_FY22!DR$2,[1]TX_Counties_FY22_Income_Limits!DQ68)))</f>
        <v>225191.99999999988</v>
      </c>
      <c r="DS68" s="64">
        <f>IF([1]TX_Counties_FY22_Income_Limits!DR68&gt;[1]WAIVER_TX_Counties_FY22!DS$2,[1]TX_Counties_FY22_Income_Limits!DR68,IF([1]TX_Counties_FY22_Income_Limits!DR68&lt;[1]WAIVER_TX_Counties_FY22!DS$2,[1]WAIVER_TX_Counties_FY22!DS$2,IF([1]TX_Counties_FY22_Income_Limits!DR68=[1]WAIVER_TX_Counties_FY22!DS$2,[1]TX_Counties_FY22_Income_Limits!DR68)))</f>
        <v>233380.79999999987</v>
      </c>
      <c r="DT68" s="64">
        <f>IF([1]TX_Counties_FY22_Income_Limits!DS68&gt;[1]WAIVER_TX_Counties_FY22!DT$2,[1]TX_Counties_FY22_Income_Limits!DS68,IF([1]TX_Counties_FY22_Income_Limits!DS68&lt;[1]WAIVER_TX_Counties_FY22!DT$2,[1]WAIVER_TX_Counties_FY22!DT$2,IF([1]TX_Counties_FY22_Income_Limits!DS68=[1]WAIVER_TX_Counties_FY22!DT$2,[1]TX_Counties_FY22_Income_Limits!DS68)))</f>
        <v>241569.59999999986</v>
      </c>
      <c r="DU68" s="64">
        <f>IF([1]TX_Counties_FY22_Income_Limits!DT68&gt;[1]WAIVER_TX_Counties_FY22!DU$2,[1]TX_Counties_FY22_Income_Limits!DT68,IF([1]TX_Counties_FY22_Income_Limits!DT68&lt;[1]WAIVER_TX_Counties_FY22!DU$2,[1]WAIVER_TX_Counties_FY22!DU$2,IF([1]TX_Counties_FY22_Income_Limits!DT68=[1]WAIVER_TX_Counties_FY22!DU$2,[1]TX_Counties_FY22_Income_Limits!DT68)))</f>
        <v>249758.39999999985</v>
      </c>
      <c r="DV68" s="64">
        <f>IF([1]TX_Counties_FY22_Income_Limits!DU68&gt;[1]WAIVER_TX_Counties_FY22!DV$2,[1]TX_Counties_FY22_Income_Limits!DU68,IF([1]TX_Counties_FY22_Income_Limits!DU68&lt;[1]WAIVER_TX_Counties_FY22!DV$2,[1]WAIVER_TX_Counties_FY22!DV$2,IF([1]TX_Counties_FY22_Income_Limits!DU68=[1]WAIVER_TX_Counties_FY22!DV$2,[1]TX_Counties_FY22_Income_Limits!DU68)))</f>
        <v>257947.19999999984</v>
      </c>
      <c r="DW68" s="64">
        <f>IF([1]TX_Counties_FY22_Income_Limits!DV68&gt;[1]WAIVER_TX_Counties_FY22!DW$2,[1]TX_Counties_FY22_Income_Limits!DV68,IF([1]TX_Counties_FY22_Income_Limits!DV68&lt;[1]WAIVER_TX_Counties_FY22!DW$2,[1]WAIVER_TX_Counties_FY22!DW$2,IF([1]TX_Counties_FY22_Income_Limits!DV68=[1]WAIVER_TX_Counties_FY22!DW$2,[1]TX_Counties_FY22_Income_Limits!DV68)))</f>
        <v>266135.99999999983</v>
      </c>
      <c r="DX68" s="64">
        <f>IF([1]TX_Counties_FY22_Income_Limits!DW68&gt;[1]WAIVER_TX_Counties_FY22!DX$2,[1]TX_Counties_FY22_Income_Limits!DW68,IF([1]TX_Counties_FY22_Income_Limits!DW68&lt;[1]WAIVER_TX_Counties_FY22!DX$2,[1]WAIVER_TX_Counties_FY22!DX$2,IF([1]TX_Counties_FY22_Income_Limits!DW68=[1]WAIVER_TX_Counties_FY22!DX$2,[1]TX_Counties_FY22_Income_Limits!DW68)))</f>
        <v>274324.79999999981</v>
      </c>
    </row>
    <row r="69" spans="1:129" ht="14.45">
      <c r="A69" s="65" t="s">
        <v>258</v>
      </c>
      <c r="B69" s="65" t="str">
        <f t="shared" si="6"/>
        <v>YES</v>
      </c>
      <c r="C69" s="64">
        <f>[1]TX_Counties_FY22_Income_Limits!B69</f>
        <v>55500</v>
      </c>
      <c r="D69" s="64">
        <f>IF([1]TX_Counties_FY22_Income_Limits!C69&gt;[1]WAIVER_TX_Counties_FY22!D$2,[1]TX_Counties_FY22_Income_Limits!C69,IF([1]TX_Counties_FY22_Income_Limits!C69&lt;[1]WAIVER_TX_Counties_FY22!D$2,[1]WAIVER_TX_Counties_FY22!D$2,IF([1]TX_Counties_FY22_Income_Limits!C69=[1]WAIVER_TX_Counties_FY22!D$2,[1]TX_Counties_FY22_Income_Limits!C69)))</f>
        <v>17650</v>
      </c>
      <c r="E69" s="64">
        <f>IF([1]TX_Counties_FY22_Income_Limits!D69&gt;[1]WAIVER_TX_Counties_FY22!E$2,[1]TX_Counties_FY22_Income_Limits!D69,IF([1]TX_Counties_FY22_Income_Limits!D69&lt;[1]WAIVER_TX_Counties_FY22!E$2,[1]WAIVER_TX_Counties_FY22!E$2,IF([1]TX_Counties_FY22_Income_Limits!D69=[1]WAIVER_TX_Counties_FY22!E$2,[1]TX_Counties_FY22_Income_Limits!D69)))</f>
        <v>20200</v>
      </c>
      <c r="F69" s="64">
        <f>IF([1]TX_Counties_FY22_Income_Limits!E69&gt;[1]WAIVER_TX_Counties_FY22!F$2,[1]TX_Counties_FY22_Income_Limits!E69,IF([1]TX_Counties_FY22_Income_Limits!E69&lt;[1]WAIVER_TX_Counties_FY22!F$2,[1]WAIVER_TX_Counties_FY22!F$2,IF([1]TX_Counties_FY22_Income_Limits!E69=[1]WAIVER_TX_Counties_FY22!F$2,[1]TX_Counties_FY22_Income_Limits!E69)))</f>
        <v>23030</v>
      </c>
      <c r="G69" s="64">
        <f>IF([1]TX_Counties_FY22_Income_Limits!F69&gt;[1]WAIVER_TX_Counties_FY22!G$2,[1]TX_Counties_FY22_Income_Limits!F69,IF([1]TX_Counties_FY22_Income_Limits!F69&lt;[1]WAIVER_TX_Counties_FY22!G$2,[1]WAIVER_TX_Counties_FY22!G$2,IF([1]TX_Counties_FY22_Income_Limits!F69=[1]WAIVER_TX_Counties_FY22!G$2,[1]TX_Counties_FY22_Income_Limits!F69)))</f>
        <v>27750</v>
      </c>
      <c r="H69" s="64">
        <f>IF([1]TX_Counties_FY22_Income_Limits!G69&gt;[1]WAIVER_TX_Counties_FY22!H$2,[1]TX_Counties_FY22_Income_Limits!G69,IF([1]TX_Counties_FY22_Income_Limits!G69&lt;[1]WAIVER_TX_Counties_FY22!H$2,[1]WAIVER_TX_Counties_FY22!H$2,IF([1]TX_Counties_FY22_Income_Limits!G69=[1]WAIVER_TX_Counties_FY22!H$2,[1]TX_Counties_FY22_Income_Limits!G69)))</f>
        <v>32470</v>
      </c>
      <c r="I69" s="64">
        <f>IF([1]TX_Counties_FY22_Income_Limits!H69&gt;[1]WAIVER_TX_Counties_FY22!I$2,[1]TX_Counties_FY22_Income_Limits!H69,IF([1]TX_Counties_FY22_Income_Limits!H69&lt;[1]WAIVER_TX_Counties_FY22!I$2,[1]WAIVER_TX_Counties_FY22!I$2,IF([1]TX_Counties_FY22_Income_Limits!H69=[1]WAIVER_TX_Counties_FY22!I$2,[1]TX_Counties_FY22_Income_Limits!H69)))</f>
        <v>37190</v>
      </c>
      <c r="J69" s="64">
        <f>IF([1]TX_Counties_FY22_Income_Limits!I69&gt;[1]WAIVER_TX_Counties_FY22!J$2,[1]TX_Counties_FY22_Income_Limits!I69,IF([1]TX_Counties_FY22_Income_Limits!I69&lt;[1]WAIVER_TX_Counties_FY22!J$2,[1]WAIVER_TX_Counties_FY22!J$2,IF([1]TX_Counties_FY22_Income_Limits!I69=[1]WAIVER_TX_Counties_FY22!J$2,[1]TX_Counties_FY22_Income_Limits!I69)))</f>
        <v>41910</v>
      </c>
      <c r="K69" s="64">
        <f>IF([1]TX_Counties_FY22_Income_Limits!J69&gt;[1]WAIVER_TX_Counties_FY22!K$2,[1]TX_Counties_FY22_Income_Limits!J69,IF([1]TX_Counties_FY22_Income_Limits!J69&lt;[1]WAIVER_TX_Counties_FY22!K$2,[1]WAIVER_TX_Counties_FY22!K$2,IF([1]TX_Counties_FY22_Income_Limits!J69=[1]WAIVER_TX_Counties_FY22!K$2,[1]TX_Counties_FY22_Income_Limits!J69)))</f>
        <v>44950</v>
      </c>
      <c r="L69" s="64">
        <f>IF([1]TX_Counties_FY22_Income_Limits!K69&gt;[1]WAIVER_TX_Counties_FY22!L$2,[1]TX_Counties_FY22_Income_Limits!K69,IF([1]TX_Counties_FY22_Income_Limits!K69&lt;[1]WAIVER_TX_Counties_FY22!L$2,[1]WAIVER_TX_Counties_FY22!L$2,IF([1]TX_Counties_FY22_Income_Limits!K69=[1]WAIVER_TX_Counties_FY22!L$2,[1]TX_Counties_FY22_Income_Limits!K69)))</f>
        <v>58799.999999999993</v>
      </c>
      <c r="M69" s="64">
        <f>IF([1]TX_Counties_FY22_Income_Limits!L69&gt;[1]WAIVER_TX_Counties_FY22!M$2,[1]TX_Counties_FY22_Income_Limits!L69,IF([1]TX_Counties_FY22_Income_Limits!L69&lt;[1]WAIVER_TX_Counties_FY22!M$2,[1]WAIVER_TX_Counties_FY22!M$2,IF([1]TX_Counties_FY22_Income_Limits!L69=[1]WAIVER_TX_Counties_FY22!M$2,[1]TX_Counties_FY22_Income_Limits!L69)))</f>
        <v>62160</v>
      </c>
      <c r="N69" s="64">
        <f>IF([1]TX_Counties_FY22_Income_Limits!M69&gt;[1]WAIVER_TX_Counties_FY22!N$2,[1]TX_Counties_FY22_Income_Limits!M69,IF([1]TX_Counties_FY22_Income_Limits!M69&lt;[1]WAIVER_TX_Counties_FY22!N$2,[1]WAIVER_TX_Counties_FY22!N$2,IF([1]TX_Counties_FY22_Income_Limits!M69=[1]WAIVER_TX_Counties_FY22!N$2,[1]TX_Counties_FY22_Income_Limits!M69)))</f>
        <v>65520.000000000007</v>
      </c>
      <c r="O69" s="64">
        <f>IF([1]TX_Counties_FY22_Income_Limits!N69&gt;[1]WAIVER_TX_Counties_FY22!O$2,[1]TX_Counties_FY22_Income_Limits!N69,IF([1]TX_Counties_FY22_Income_Limits!N69&lt;[1]WAIVER_TX_Counties_FY22!O$2,[1]WAIVER_TX_Counties_FY22!O$2,IF([1]TX_Counties_FY22_Income_Limits!N69=[1]WAIVER_TX_Counties_FY22!O$2,[1]TX_Counties_FY22_Income_Limits!N69)))</f>
        <v>68880.000000000015</v>
      </c>
      <c r="P69" s="64">
        <f>IF([1]TX_Counties_FY22_Income_Limits!O69&gt;[1]WAIVER_TX_Counties_FY22!P$2,[1]TX_Counties_FY22_Income_Limits!O69,IF([1]TX_Counties_FY22_Income_Limits!O69&lt;[1]WAIVER_TX_Counties_FY22!P$2,[1]WAIVER_TX_Counties_FY22!P$2,IF([1]TX_Counties_FY22_Income_Limits!O69=[1]WAIVER_TX_Counties_FY22!P$2,[1]TX_Counties_FY22_Income_Limits!O69)))</f>
        <v>72240.000000000029</v>
      </c>
      <c r="Q69" s="64">
        <f>IF([1]TX_Counties_FY22_Income_Limits!P69&gt;[1]WAIVER_TX_Counties_FY22!Q$2,[1]TX_Counties_FY22_Income_Limits!P69,IF([1]TX_Counties_FY22_Income_Limits!P69&lt;[1]WAIVER_TX_Counties_FY22!Q$2,[1]WAIVER_TX_Counties_FY22!Q$2,IF([1]TX_Counties_FY22_Income_Limits!P69=[1]WAIVER_TX_Counties_FY22!Q$2,[1]TX_Counties_FY22_Income_Limits!P69)))</f>
        <v>75600.000000000044</v>
      </c>
      <c r="R69" s="64">
        <f>IF([1]TX_Counties_FY22_Income_Limits!Q69&gt;[1]WAIVER_TX_Counties_FY22!R$2,[1]TX_Counties_FY22_Income_Limits!Q69,IF([1]TX_Counties_FY22_Income_Limits!Q69&lt;[1]WAIVER_TX_Counties_FY22!R$2,[1]WAIVER_TX_Counties_FY22!R$2,IF([1]TX_Counties_FY22_Income_Limits!Q69=[1]WAIVER_TX_Counties_FY22!R$2,[1]TX_Counties_FY22_Income_Limits!Q69)))</f>
        <v>78960.000000000058</v>
      </c>
      <c r="S69" s="64">
        <f>IF([1]TX_Counties_FY22_Income_Limits!R69&gt;[1]WAIVER_TX_Counties_FY22!S$2,[1]TX_Counties_FY22_Income_Limits!R69,IF([1]TX_Counties_FY22_Income_Limits!R69&lt;[1]WAIVER_TX_Counties_FY22!S$2,[1]WAIVER_TX_Counties_FY22!S$2,IF([1]TX_Counties_FY22_Income_Limits!R69=[1]WAIVER_TX_Counties_FY22!S$2,[1]TX_Counties_FY22_Income_Limits!R69)))</f>
        <v>82320.000000000073</v>
      </c>
      <c r="T69" s="64">
        <f>IF([1]TX_Counties_FY22_Income_Limits!S69&gt;[1]WAIVER_TX_Counties_FY22!T$2,[1]TX_Counties_FY22_Income_Limits!S69,IF([1]TX_Counties_FY22_Income_Limits!S69&lt;[1]WAIVER_TX_Counties_FY22!T$2,[1]WAIVER_TX_Counties_FY22!T$2,IF([1]TX_Counties_FY22_Income_Limits!S69=[1]WAIVER_TX_Counties_FY22!T$2,[1]TX_Counties_FY22_Income_Limits!S69)))</f>
        <v>85680.000000000087</v>
      </c>
      <c r="U69" s="64">
        <f>IF([1]TX_Counties_FY22_Income_Limits!T69&gt;[1]WAIVER_TX_Counties_FY22!U$2,[1]TX_Counties_FY22_Income_Limits!T69,IF([1]TX_Counties_FY22_Income_Limits!T69&lt;[1]WAIVER_TX_Counties_FY22!U$2,[1]WAIVER_TX_Counties_FY22!U$2,IF([1]TX_Counties_FY22_Income_Limits!T69=[1]WAIVER_TX_Counties_FY22!U$2,[1]TX_Counties_FY22_Income_Limits!T69)))</f>
        <v>89040.000000000102</v>
      </c>
      <c r="V69" s="64">
        <f>IF([1]TX_Counties_FY22_Income_Limits!U69&gt;[1]WAIVER_TX_Counties_FY22!V$2,[1]TX_Counties_FY22_Income_Limits!U69,IF([1]TX_Counties_FY22_Income_Limits!U69&lt;[1]WAIVER_TX_Counties_FY22!V$2,[1]WAIVER_TX_Counties_FY22!V$2,IF([1]TX_Counties_FY22_Income_Limits!U69=[1]WAIVER_TX_Counties_FY22!V$2,[1]TX_Counties_FY22_Income_Limits!U69)))</f>
        <v>92400.000000000116</v>
      </c>
      <c r="W69" s="64">
        <f>IF([1]TX_Counties_FY22_Income_Limits!V69&gt;[1]WAIVER_TX_Counties_FY22!W$2,[1]TX_Counties_FY22_Income_Limits!V69,IF([1]TX_Counties_FY22_Income_Limits!V69&lt;[1]WAIVER_TX_Counties_FY22!W$2,[1]WAIVER_TX_Counties_FY22!W$2,IF([1]TX_Counties_FY22_Income_Limits!V69=[1]WAIVER_TX_Counties_FY22!W$2,[1]TX_Counties_FY22_Income_Limits!V69)))</f>
        <v>95760.000000000131</v>
      </c>
      <c r="X69" s="64">
        <f>IF([1]TX_Counties_FY22_Income_Limits!W69&gt;[1]WAIVER_TX_Counties_FY22!X$2,[1]TX_Counties_FY22_Income_Limits!W69,IF([1]TX_Counties_FY22_Income_Limits!W69&lt;[1]WAIVER_TX_Counties_FY22!X$2,[1]WAIVER_TX_Counties_FY22!X$2,IF([1]TX_Counties_FY22_Income_Limits!W69=[1]WAIVER_TX_Counties_FY22!X$2,[1]TX_Counties_FY22_Income_Limits!W69)))</f>
        <v>99120.000000000146</v>
      </c>
      <c r="Y69" s="64">
        <f>IF([1]TX_Counties_FY22_Income_Limits!X69&gt;[1]WAIVER_TX_Counties_FY22!Y$2,[1]TX_Counties_FY22_Income_Limits!X69,IF([1]TX_Counties_FY22_Income_Limits!X69&lt;[1]WAIVER_TX_Counties_FY22!Y$2,[1]WAIVER_TX_Counties_FY22!Y$2,IF([1]TX_Counties_FY22_Income_Limits!X69=[1]WAIVER_TX_Counties_FY22!Y$2,[1]TX_Counties_FY22_Income_Limits!X69)))</f>
        <v>102480.00000000016</v>
      </c>
      <c r="Z69" s="64">
        <f>IF([1]TX_Counties_FY22_Income_Limits!Y69&gt;[1]WAIVER_TX_Counties_FY22!Z$2,[1]TX_Counties_FY22_Income_Limits!Y69,IF([1]TX_Counties_FY22_Income_Limits!Y69&lt;[1]WAIVER_TX_Counties_FY22!Z$2,[1]WAIVER_TX_Counties_FY22!Z$2,IF([1]TX_Counties_FY22_Income_Limits!Y69=[1]WAIVER_TX_Counties_FY22!Z$2,[1]TX_Counties_FY22_Income_Limits!Y69)))</f>
        <v>105840.00000000017</v>
      </c>
      <c r="AA69" s="64">
        <f>IF([1]TX_Counties_FY22_Income_Limits!Z69&gt;[1]WAIVER_TX_Counties_FY22!AA$2,[1]TX_Counties_FY22_Income_Limits!Z69,IF([1]TX_Counties_FY22_Income_Limits!Z69&lt;[1]WAIVER_TX_Counties_FY22!AA$2,[1]WAIVER_TX_Counties_FY22!AA$2,IF([1]TX_Counties_FY22_Income_Limits!Z69=[1]WAIVER_TX_Counties_FY22!AA$2,[1]TX_Counties_FY22_Income_Limits!Z69)))</f>
        <v>109200.00000000019</v>
      </c>
      <c r="AB69" s="64">
        <f>IF([1]TX_Counties_FY22_Income_Limits!AA69&gt;[1]WAIVER_TX_Counties_FY22!AB$2,[1]TX_Counties_FY22_Income_Limits!AA69,IF([1]TX_Counties_FY22_Income_Limits!AA69&lt;[1]WAIVER_TX_Counties_FY22!AB$2,[1]WAIVER_TX_Counties_FY22!AB$2,IF([1]TX_Counties_FY22_Income_Limits!AA69=[1]WAIVER_TX_Counties_FY22!AB$2,[1]TX_Counties_FY22_Income_Limits!AA69)))</f>
        <v>112560.0000000002</v>
      </c>
      <c r="AC69" s="64">
        <f>IF([1]TX_Counties_FY22_Income_Limits!AB69&gt;[1]WAIVER_TX_Counties_FY22!AC$2,[1]TX_Counties_FY22_Income_Limits!AB69,IF([1]TX_Counties_FY22_Income_Limits!AB69&lt;[1]WAIVER_TX_Counties_FY22!AC$2,[1]WAIVER_TX_Counties_FY22!AC$2,IF([1]TX_Counties_FY22_Income_Limits!AB69=[1]WAIVER_TX_Counties_FY22!AC$2,[1]TX_Counties_FY22_Income_Limits!AB69)))</f>
        <v>29400</v>
      </c>
      <c r="AD69" s="64">
        <f>IF([1]TX_Counties_FY22_Income_Limits!AC69&gt;[1]WAIVER_TX_Counties_FY22!AD$2,[1]TX_Counties_FY22_Income_Limits!AC69,IF([1]TX_Counties_FY22_Income_Limits!AC69&lt;[1]WAIVER_TX_Counties_FY22!AD$2,[1]WAIVER_TX_Counties_FY22!AD$2,IF([1]TX_Counties_FY22_Income_Limits!AC69=[1]WAIVER_TX_Counties_FY22!AD$2,[1]TX_Counties_FY22_Income_Limits!AC69)))</f>
        <v>33600</v>
      </c>
      <c r="AE69" s="64">
        <f>IF([1]TX_Counties_FY22_Income_Limits!AD69&gt;[1]WAIVER_TX_Counties_FY22!AE$2,[1]TX_Counties_FY22_Income_Limits!AD69,IF([1]TX_Counties_FY22_Income_Limits!AD69&lt;[1]WAIVER_TX_Counties_FY22!AE$2,[1]WAIVER_TX_Counties_FY22!AE$2,IF([1]TX_Counties_FY22_Income_Limits!AD69=[1]WAIVER_TX_Counties_FY22!AE$2,[1]TX_Counties_FY22_Income_Limits!AD69)))</f>
        <v>37800</v>
      </c>
      <c r="AF69" s="64">
        <f>IF([1]TX_Counties_FY22_Income_Limits!AE69&gt;[1]WAIVER_TX_Counties_FY22!AF$2,[1]TX_Counties_FY22_Income_Limits!AE69,IF([1]TX_Counties_FY22_Income_Limits!AE69&lt;[1]WAIVER_TX_Counties_FY22!AF$2,[1]WAIVER_TX_Counties_FY22!AF$2,IF([1]TX_Counties_FY22_Income_Limits!AE69=[1]WAIVER_TX_Counties_FY22!AF$2,[1]TX_Counties_FY22_Income_Limits!AE69)))</f>
        <v>42000</v>
      </c>
      <c r="AG69" s="64">
        <f>IF([1]TX_Counties_FY22_Income_Limits!AF69&gt;[1]WAIVER_TX_Counties_FY22!AG$2,[1]TX_Counties_FY22_Income_Limits!AF69,IF([1]TX_Counties_FY22_Income_Limits!AF69&lt;[1]WAIVER_TX_Counties_FY22!AG$2,[1]WAIVER_TX_Counties_FY22!AG$2,IF([1]TX_Counties_FY22_Income_Limits!AF69=[1]WAIVER_TX_Counties_FY22!AG$2,[1]TX_Counties_FY22_Income_Limits!AF69)))</f>
        <v>45400</v>
      </c>
      <c r="AH69" s="64">
        <f>IF([1]TX_Counties_FY22_Income_Limits!AG69&gt;[1]WAIVER_TX_Counties_FY22!AH$2,[1]TX_Counties_FY22_Income_Limits!AG69,IF([1]TX_Counties_FY22_Income_Limits!AG69&lt;[1]WAIVER_TX_Counties_FY22!AH$2,[1]WAIVER_TX_Counties_FY22!AH$2,IF([1]TX_Counties_FY22_Income_Limits!AG69=[1]WAIVER_TX_Counties_FY22!AH$2,[1]TX_Counties_FY22_Income_Limits!AG69)))</f>
        <v>48750</v>
      </c>
      <c r="AI69" s="64">
        <f>IF([1]TX_Counties_FY22_Income_Limits!AH69&gt;[1]WAIVER_TX_Counties_FY22!AI$2,[1]TX_Counties_FY22_Income_Limits!AH69,IF([1]TX_Counties_FY22_Income_Limits!AH69&lt;[1]WAIVER_TX_Counties_FY22!AI$2,[1]WAIVER_TX_Counties_FY22!AI$2,IF([1]TX_Counties_FY22_Income_Limits!AH69=[1]WAIVER_TX_Counties_FY22!AI$2,[1]TX_Counties_FY22_Income_Limits!AH69)))</f>
        <v>52100</v>
      </c>
      <c r="AJ69" s="64">
        <f>IF([1]TX_Counties_FY22_Income_Limits!AI69&gt;[1]WAIVER_TX_Counties_FY22!AJ$2,[1]TX_Counties_FY22_Income_Limits!AI69,IF([1]TX_Counties_FY22_Income_Limits!AI69&lt;[1]WAIVER_TX_Counties_FY22!AJ$2,[1]WAIVER_TX_Counties_FY22!AJ$2,IF([1]TX_Counties_FY22_Income_Limits!AI69=[1]WAIVER_TX_Counties_FY22!AJ$2,[1]TX_Counties_FY22_Income_Limits!AI69)))</f>
        <v>55450</v>
      </c>
      <c r="AK69" s="64">
        <f>IF([1]TX_Counties_FY22_Income_Limits!AJ69&gt;[1]WAIVER_TX_Counties_FY22!AK$2,[1]TX_Counties_FY22_Income_Limits!AJ69,IF([1]TX_Counties_FY22_Income_Limits!AJ69&lt;[1]WAIVER_TX_Counties_FY22!AK$2,[1]WAIVER_TX_Counties_FY22!AK$2,IF([1]TX_Counties_FY22_Income_Limits!AJ69=[1]WAIVER_TX_Counties_FY22!AK$2,[1]TX_Counties_FY22_Income_Limits!AJ69)))</f>
        <v>58799.999999999993</v>
      </c>
      <c r="AL69" s="64">
        <f>IF([1]TX_Counties_FY22_Income_Limits!AK69&gt;[1]WAIVER_TX_Counties_FY22!AL$2,[1]TX_Counties_FY22_Income_Limits!AK69,IF([1]TX_Counties_FY22_Income_Limits!AK69&lt;[1]WAIVER_TX_Counties_FY22!AL$2,[1]WAIVER_TX_Counties_FY22!AL$2,IF([1]TX_Counties_FY22_Income_Limits!AK69=[1]WAIVER_TX_Counties_FY22!AL$2,[1]TX_Counties_FY22_Income_Limits!AK69)))</f>
        <v>62160</v>
      </c>
      <c r="AM69" s="64">
        <f>IF([1]TX_Counties_FY22_Income_Limits!AL69&gt;[1]WAIVER_TX_Counties_FY22!AM$2,[1]TX_Counties_FY22_Income_Limits!AL69,IF([1]TX_Counties_FY22_Income_Limits!AL69&lt;[1]WAIVER_TX_Counties_FY22!AM$2,[1]WAIVER_TX_Counties_FY22!AM$2,IF([1]TX_Counties_FY22_Income_Limits!AL69=[1]WAIVER_TX_Counties_FY22!AM$2,[1]TX_Counties_FY22_Income_Limits!AL69)))</f>
        <v>65520.000000000007</v>
      </c>
      <c r="AN69" s="64">
        <f>IF([1]TX_Counties_FY22_Income_Limits!AM69&gt;[1]WAIVER_TX_Counties_FY22!AN$2,[1]TX_Counties_FY22_Income_Limits!AM69,IF([1]TX_Counties_FY22_Income_Limits!AM69&lt;[1]WAIVER_TX_Counties_FY22!AN$2,[1]WAIVER_TX_Counties_FY22!AN$2,IF([1]TX_Counties_FY22_Income_Limits!AM69=[1]WAIVER_TX_Counties_FY22!AN$2,[1]TX_Counties_FY22_Income_Limits!AM69)))</f>
        <v>68880.000000000015</v>
      </c>
      <c r="AO69" s="64">
        <f>IF([1]TX_Counties_FY22_Income_Limits!AN69&gt;[1]WAIVER_TX_Counties_FY22!AO$2,[1]TX_Counties_FY22_Income_Limits!AN69,IF([1]TX_Counties_FY22_Income_Limits!AN69&lt;[1]WAIVER_TX_Counties_FY22!AO$2,[1]WAIVER_TX_Counties_FY22!AO$2,IF([1]TX_Counties_FY22_Income_Limits!AN69=[1]WAIVER_TX_Counties_FY22!AO$2,[1]TX_Counties_FY22_Income_Limits!AN69)))</f>
        <v>72240.000000000029</v>
      </c>
      <c r="AP69" s="64">
        <f>IF([1]TX_Counties_FY22_Income_Limits!AO69&gt;[1]WAIVER_TX_Counties_FY22!AP$2,[1]TX_Counties_FY22_Income_Limits!AO69,IF([1]TX_Counties_FY22_Income_Limits!AO69&lt;[1]WAIVER_TX_Counties_FY22!AP$2,[1]WAIVER_TX_Counties_FY22!AP$2,IF([1]TX_Counties_FY22_Income_Limits!AO69=[1]WAIVER_TX_Counties_FY22!AP$2,[1]TX_Counties_FY22_Income_Limits!AO69)))</f>
        <v>75600.000000000044</v>
      </c>
      <c r="AQ69" s="64">
        <f>IF([1]TX_Counties_FY22_Income_Limits!AP69&gt;[1]WAIVER_TX_Counties_FY22!AQ$2,[1]TX_Counties_FY22_Income_Limits!AP69,IF([1]TX_Counties_FY22_Income_Limits!AP69&lt;[1]WAIVER_TX_Counties_FY22!AQ$2,[1]WAIVER_TX_Counties_FY22!AQ$2,IF([1]TX_Counties_FY22_Income_Limits!AP69=[1]WAIVER_TX_Counties_FY22!AQ$2,[1]TX_Counties_FY22_Income_Limits!AP69)))</f>
        <v>78960.000000000058</v>
      </c>
      <c r="AR69" s="64">
        <f>IF([1]TX_Counties_FY22_Income_Limits!AQ69&gt;[1]WAIVER_TX_Counties_FY22!AR$2,[1]TX_Counties_FY22_Income_Limits!AQ69,IF([1]TX_Counties_FY22_Income_Limits!AQ69&lt;[1]WAIVER_TX_Counties_FY22!AR$2,[1]WAIVER_TX_Counties_FY22!AR$2,IF([1]TX_Counties_FY22_Income_Limits!AQ69=[1]WAIVER_TX_Counties_FY22!AR$2,[1]TX_Counties_FY22_Income_Limits!AQ69)))</f>
        <v>82320.000000000073</v>
      </c>
      <c r="AS69" s="64">
        <f>IF([1]TX_Counties_FY22_Income_Limits!AR69&gt;[1]WAIVER_TX_Counties_FY22!AS$2,[1]TX_Counties_FY22_Income_Limits!AR69,IF([1]TX_Counties_FY22_Income_Limits!AR69&lt;[1]WAIVER_TX_Counties_FY22!AS$2,[1]WAIVER_TX_Counties_FY22!AS$2,IF([1]TX_Counties_FY22_Income_Limits!AR69=[1]WAIVER_TX_Counties_FY22!AS$2,[1]TX_Counties_FY22_Income_Limits!AR69)))</f>
        <v>85680.000000000087</v>
      </c>
      <c r="AT69" s="64">
        <f>IF([1]TX_Counties_FY22_Income_Limits!AS69&gt;[1]WAIVER_TX_Counties_FY22!AT$2,[1]TX_Counties_FY22_Income_Limits!AS69,IF([1]TX_Counties_FY22_Income_Limits!AS69&lt;[1]WAIVER_TX_Counties_FY22!AT$2,[1]WAIVER_TX_Counties_FY22!AT$2,IF([1]TX_Counties_FY22_Income_Limits!AS69=[1]WAIVER_TX_Counties_FY22!AT$2,[1]TX_Counties_FY22_Income_Limits!AS69)))</f>
        <v>89040.000000000102</v>
      </c>
      <c r="AU69" s="64">
        <f>IF([1]TX_Counties_FY22_Income_Limits!AT69&gt;[1]WAIVER_TX_Counties_FY22!AU$2,[1]TX_Counties_FY22_Income_Limits!AT69,IF([1]TX_Counties_FY22_Income_Limits!AT69&lt;[1]WAIVER_TX_Counties_FY22!AU$2,[1]WAIVER_TX_Counties_FY22!AU$2,IF([1]TX_Counties_FY22_Income_Limits!AT69=[1]WAIVER_TX_Counties_FY22!AU$2,[1]TX_Counties_FY22_Income_Limits!AT69)))</f>
        <v>92400.000000000116</v>
      </c>
      <c r="AV69" s="64">
        <f>IF([1]TX_Counties_FY22_Income_Limits!AU69&gt;[1]WAIVER_TX_Counties_FY22!AV$2,[1]TX_Counties_FY22_Income_Limits!AU69,IF([1]TX_Counties_FY22_Income_Limits!AU69&lt;[1]WAIVER_TX_Counties_FY22!AV$2,[1]WAIVER_TX_Counties_FY22!AV$2,IF([1]TX_Counties_FY22_Income_Limits!AU69=[1]WAIVER_TX_Counties_FY22!AV$2,[1]TX_Counties_FY22_Income_Limits!AU69)))</f>
        <v>95760.000000000131</v>
      </c>
      <c r="AW69" s="64">
        <f>IF([1]TX_Counties_FY22_Income_Limits!AV69&gt;[1]WAIVER_TX_Counties_FY22!AW$2,[1]TX_Counties_FY22_Income_Limits!AV69,IF([1]TX_Counties_FY22_Income_Limits!AV69&lt;[1]WAIVER_TX_Counties_FY22!AW$2,[1]WAIVER_TX_Counties_FY22!AW$2,IF([1]TX_Counties_FY22_Income_Limits!AV69=[1]WAIVER_TX_Counties_FY22!AW$2,[1]TX_Counties_FY22_Income_Limits!AV69)))</f>
        <v>99120.000000000146</v>
      </c>
      <c r="AX69" s="64">
        <f>IF([1]TX_Counties_FY22_Income_Limits!AW69&gt;[1]WAIVER_TX_Counties_FY22!AX$2,[1]TX_Counties_FY22_Income_Limits!AW69,IF([1]TX_Counties_FY22_Income_Limits!AW69&lt;[1]WAIVER_TX_Counties_FY22!AX$2,[1]WAIVER_TX_Counties_FY22!AX$2,IF([1]TX_Counties_FY22_Income_Limits!AW69=[1]WAIVER_TX_Counties_FY22!AX$2,[1]TX_Counties_FY22_Income_Limits!AW69)))</f>
        <v>102480.00000000016</v>
      </c>
      <c r="AY69" s="64">
        <f>IF([1]TX_Counties_FY22_Income_Limits!AX69&gt;[1]WAIVER_TX_Counties_FY22!AY$2,[1]TX_Counties_FY22_Income_Limits!AX69,IF([1]TX_Counties_FY22_Income_Limits!AX69&lt;[1]WAIVER_TX_Counties_FY22!AY$2,[1]WAIVER_TX_Counties_FY22!AY$2,IF([1]TX_Counties_FY22_Income_Limits!AX69=[1]WAIVER_TX_Counties_FY22!AY$2,[1]TX_Counties_FY22_Income_Limits!AX69)))</f>
        <v>105840.00000000017</v>
      </c>
      <c r="AZ69" s="64">
        <f>IF([1]TX_Counties_FY22_Income_Limits!AY69&gt;[1]WAIVER_TX_Counties_FY22!AZ$2,[1]TX_Counties_FY22_Income_Limits!AY69,IF([1]TX_Counties_FY22_Income_Limits!AY69&lt;[1]WAIVER_TX_Counties_FY22!AZ$2,[1]WAIVER_TX_Counties_FY22!AZ$2,IF([1]TX_Counties_FY22_Income_Limits!AY69=[1]WAIVER_TX_Counties_FY22!AZ$2,[1]TX_Counties_FY22_Income_Limits!AY69)))</f>
        <v>109200.00000000019</v>
      </c>
      <c r="BA69" s="64">
        <f>IF([1]TX_Counties_FY22_Income_Limits!AZ69&gt;[1]WAIVER_TX_Counties_FY22!BA$2,[1]TX_Counties_FY22_Income_Limits!AZ69,IF([1]TX_Counties_FY22_Income_Limits!AZ69&lt;[1]WAIVER_TX_Counties_FY22!BA$2,[1]WAIVER_TX_Counties_FY22!BA$2,IF([1]TX_Counties_FY22_Income_Limits!AZ69=[1]WAIVER_TX_Counties_FY22!BA$2,[1]TX_Counties_FY22_Income_Limits!AZ69)))</f>
        <v>112560.0000000002</v>
      </c>
      <c r="BB69" s="64">
        <f>IF([1]TX_Counties_FY22_Income_Limits!BA69&gt;[1]WAIVER_TX_Counties_FY22!BB$2,[1]TX_Counties_FY22_Income_Limits!BA69,IF([1]TX_Counties_FY22_Income_Limits!BA69&lt;[1]WAIVER_TX_Counties_FY22!BB$2,[1]WAIVER_TX_Counties_FY22!BB$2,IF([1]TX_Counties_FY22_Income_Limits!BA69=[1]WAIVER_TX_Counties_FY22!BB$2,[1]TX_Counties_FY22_Income_Limits!BA69)))</f>
        <v>47050</v>
      </c>
      <c r="BC69" s="64">
        <f>IF([1]TX_Counties_FY22_Income_Limits!BB69&gt;[1]WAIVER_TX_Counties_FY22!BC$2,[1]TX_Counties_FY22_Income_Limits!BB69,IF([1]TX_Counties_FY22_Income_Limits!BB69&lt;[1]WAIVER_TX_Counties_FY22!BC$2,[1]WAIVER_TX_Counties_FY22!BC$2,IF([1]TX_Counties_FY22_Income_Limits!BB69=[1]WAIVER_TX_Counties_FY22!BC$2,[1]TX_Counties_FY22_Income_Limits!BB69)))</f>
        <v>53800</v>
      </c>
      <c r="BD69" s="64">
        <f>IF([1]TX_Counties_FY22_Income_Limits!BC69&gt;[1]WAIVER_TX_Counties_FY22!BD$2,[1]TX_Counties_FY22_Income_Limits!BC69,IF([1]TX_Counties_FY22_Income_Limits!BC69&lt;[1]WAIVER_TX_Counties_FY22!BD$2,[1]WAIVER_TX_Counties_FY22!BD$2,IF([1]TX_Counties_FY22_Income_Limits!BC69=[1]WAIVER_TX_Counties_FY22!BD$2,[1]TX_Counties_FY22_Income_Limits!BC69)))</f>
        <v>60500</v>
      </c>
      <c r="BE69" s="64">
        <f>IF([1]TX_Counties_FY22_Income_Limits!BD69&gt;[1]WAIVER_TX_Counties_FY22!BE$2,[1]TX_Counties_FY22_Income_Limits!BD69,IF([1]TX_Counties_FY22_Income_Limits!BD69&lt;[1]WAIVER_TX_Counties_FY22!BE$2,[1]WAIVER_TX_Counties_FY22!BE$2,IF([1]TX_Counties_FY22_Income_Limits!BD69=[1]WAIVER_TX_Counties_FY22!BE$2,[1]TX_Counties_FY22_Income_Limits!BD69)))</f>
        <v>67250</v>
      </c>
      <c r="BF69" s="64">
        <f>IF([1]TX_Counties_FY22_Income_Limits!BE69&gt;[1]WAIVER_TX_Counties_FY22!BF$2,[1]TX_Counties_FY22_Income_Limits!BE69,IF([1]TX_Counties_FY22_Income_Limits!BE69&lt;[1]WAIVER_TX_Counties_FY22!BF$2,[1]WAIVER_TX_Counties_FY22!BF$2,IF([1]TX_Counties_FY22_Income_Limits!BE69=[1]WAIVER_TX_Counties_FY22!BF$2,[1]TX_Counties_FY22_Income_Limits!BE69)))</f>
        <v>72650</v>
      </c>
      <c r="BG69" s="64">
        <f>IF([1]TX_Counties_FY22_Income_Limits!BF69&gt;[1]WAIVER_TX_Counties_FY22!BG$2,[1]TX_Counties_FY22_Income_Limits!BF69,IF([1]TX_Counties_FY22_Income_Limits!BF69&lt;[1]WAIVER_TX_Counties_FY22!BG$2,[1]WAIVER_TX_Counties_FY22!BG$2,IF([1]TX_Counties_FY22_Income_Limits!BF69=[1]WAIVER_TX_Counties_FY22!BG$2,[1]TX_Counties_FY22_Income_Limits!BF69)))</f>
        <v>78000</v>
      </c>
      <c r="BH69" s="64">
        <f>IF([1]TX_Counties_FY22_Income_Limits!BG69&gt;[1]WAIVER_TX_Counties_FY22!BH$2,[1]TX_Counties_FY22_Income_Limits!BG69,IF([1]TX_Counties_FY22_Income_Limits!BG69&lt;[1]WAIVER_TX_Counties_FY22!BH$2,[1]WAIVER_TX_Counties_FY22!BH$2,IF([1]TX_Counties_FY22_Income_Limits!BG69=[1]WAIVER_TX_Counties_FY22!BH$2,[1]TX_Counties_FY22_Income_Limits!BG69)))</f>
        <v>83400</v>
      </c>
      <c r="BI69" s="64">
        <f>IF([1]TX_Counties_FY22_Income_Limits!BH69&gt;[1]WAIVER_TX_Counties_FY22!BI$2,[1]TX_Counties_FY22_Income_Limits!BH69,IF([1]TX_Counties_FY22_Income_Limits!BH69&lt;[1]WAIVER_TX_Counties_FY22!BI$2,[1]WAIVER_TX_Counties_FY22!BI$2,IF([1]TX_Counties_FY22_Income_Limits!BH69=[1]WAIVER_TX_Counties_FY22!BI$2,[1]TX_Counties_FY22_Income_Limits!BH69)))</f>
        <v>88750</v>
      </c>
      <c r="BJ69" s="64">
        <f>IF([1]TX_Counties_FY22_Income_Limits!BI69&gt;[1]WAIVER_TX_Counties_FY22!BJ$2,[1]TX_Counties_FY22_Income_Limits!BI69,IF([1]TX_Counties_FY22_Income_Limits!BI69&lt;[1]WAIVER_TX_Counties_FY22!BJ$2,[1]WAIVER_TX_Counties_FY22!BJ$2,IF([1]TX_Counties_FY22_Income_Limits!BI69=[1]WAIVER_TX_Counties_FY22!BJ$2,[1]TX_Counties_FY22_Income_Limits!BI69)))</f>
        <v>94150</v>
      </c>
      <c r="BK69" s="64">
        <f>IF([1]TX_Counties_FY22_Income_Limits!BJ69&gt;[1]WAIVER_TX_Counties_FY22!BK$2,[1]TX_Counties_FY22_Income_Limits!BJ69,IF([1]TX_Counties_FY22_Income_Limits!BJ69&lt;[1]WAIVER_TX_Counties_FY22!BK$2,[1]WAIVER_TX_Counties_FY22!BK$2,IF([1]TX_Counties_FY22_Income_Limits!BJ69=[1]WAIVER_TX_Counties_FY22!BK$2,[1]TX_Counties_FY22_Income_Limits!BJ69)))</f>
        <v>99530</v>
      </c>
      <c r="BL69" s="64">
        <f>IF([1]TX_Counties_FY22_Income_Limits!BK69&gt;[1]WAIVER_TX_Counties_FY22!BL$2,[1]TX_Counties_FY22_Income_Limits!BK69,IF([1]TX_Counties_FY22_Income_Limits!BK69&lt;[1]WAIVER_TX_Counties_FY22!BL$2,[1]WAIVER_TX_Counties_FY22!BL$2,IF([1]TX_Counties_FY22_Income_Limits!BK69=[1]WAIVER_TX_Counties_FY22!BL$2,[1]TX_Counties_FY22_Income_Limits!BK69)))</f>
        <v>104910</v>
      </c>
      <c r="BM69" s="64">
        <f>IF([1]TX_Counties_FY22_Income_Limits!BL69&gt;[1]WAIVER_TX_Counties_FY22!BM$2,[1]TX_Counties_FY22_Income_Limits!BL69,IF([1]TX_Counties_FY22_Income_Limits!BL69&lt;[1]WAIVER_TX_Counties_FY22!BM$2,[1]WAIVER_TX_Counties_FY22!BM$2,IF([1]TX_Counties_FY22_Income_Limits!BL69=[1]WAIVER_TX_Counties_FY22!BM$2,[1]TX_Counties_FY22_Income_Limits!BL69)))</f>
        <v>110290</v>
      </c>
      <c r="BN69" s="64">
        <f>IF([1]TX_Counties_FY22_Income_Limits!BM69&gt;[1]WAIVER_TX_Counties_FY22!BN$2,[1]TX_Counties_FY22_Income_Limits!BM69,IF([1]TX_Counties_FY22_Income_Limits!BM69&lt;[1]WAIVER_TX_Counties_FY22!BN$2,[1]WAIVER_TX_Counties_FY22!BN$2,IF([1]TX_Counties_FY22_Income_Limits!BM69=[1]WAIVER_TX_Counties_FY22!BN$2,[1]TX_Counties_FY22_Income_Limits!BM69)))</f>
        <v>115670</v>
      </c>
      <c r="BO69" s="64">
        <f>IF([1]TX_Counties_FY22_Income_Limits!BN69&gt;[1]WAIVER_TX_Counties_FY22!BO$2,[1]TX_Counties_FY22_Income_Limits!BN69,IF([1]TX_Counties_FY22_Income_Limits!BN69&lt;[1]WAIVER_TX_Counties_FY22!BO$2,[1]WAIVER_TX_Counties_FY22!BO$2,IF([1]TX_Counties_FY22_Income_Limits!BN69=[1]WAIVER_TX_Counties_FY22!BO$2,[1]TX_Counties_FY22_Income_Limits!BN69)))</f>
        <v>121050</v>
      </c>
      <c r="BP69" s="64">
        <f>IF([1]TX_Counties_FY22_Income_Limits!BO69&gt;[1]WAIVER_TX_Counties_FY22!BP$2,[1]TX_Counties_FY22_Income_Limits!BO69,IF([1]TX_Counties_FY22_Income_Limits!BO69&lt;[1]WAIVER_TX_Counties_FY22!BP$2,[1]WAIVER_TX_Counties_FY22!BP$2,IF([1]TX_Counties_FY22_Income_Limits!BO69=[1]WAIVER_TX_Counties_FY22!BP$2,[1]TX_Counties_FY22_Income_Limits!BO69)))</f>
        <v>126430</v>
      </c>
      <c r="BQ69" s="64">
        <f>IF([1]TX_Counties_FY22_Income_Limits!BP69&gt;[1]WAIVER_TX_Counties_FY22!BQ$2,[1]TX_Counties_FY22_Income_Limits!BP69,IF([1]TX_Counties_FY22_Income_Limits!BP69&lt;[1]WAIVER_TX_Counties_FY22!BQ$2,[1]WAIVER_TX_Counties_FY22!BQ$2,IF([1]TX_Counties_FY22_Income_Limits!BP69=[1]WAIVER_TX_Counties_FY22!BQ$2,[1]TX_Counties_FY22_Income_Limits!BP69)))</f>
        <v>131810</v>
      </c>
      <c r="BR69" s="64">
        <f>IF([1]TX_Counties_FY22_Income_Limits!BQ69&gt;[1]WAIVER_TX_Counties_FY22!BR$2,[1]TX_Counties_FY22_Income_Limits!BQ69,IF([1]TX_Counties_FY22_Income_Limits!BQ69&lt;[1]WAIVER_TX_Counties_FY22!BR$2,[1]WAIVER_TX_Counties_FY22!BR$2,IF([1]TX_Counties_FY22_Income_Limits!BQ69=[1]WAIVER_TX_Counties_FY22!BR$2,[1]TX_Counties_FY22_Income_Limits!BQ69)))</f>
        <v>137190</v>
      </c>
      <c r="BS69" s="64">
        <f>IF([1]TX_Counties_FY22_Income_Limits!BR69&gt;[1]WAIVER_TX_Counties_FY22!BS$2,[1]TX_Counties_FY22_Income_Limits!BR69,IF([1]TX_Counties_FY22_Income_Limits!BR69&lt;[1]WAIVER_TX_Counties_FY22!BS$2,[1]WAIVER_TX_Counties_FY22!BS$2,IF([1]TX_Counties_FY22_Income_Limits!BR69=[1]WAIVER_TX_Counties_FY22!BS$2,[1]TX_Counties_FY22_Income_Limits!BR69)))</f>
        <v>142570</v>
      </c>
      <c r="BT69" s="64">
        <f>IF([1]TX_Counties_FY22_Income_Limits!BS69&gt;[1]WAIVER_TX_Counties_FY22!BT$2,[1]TX_Counties_FY22_Income_Limits!BS69,IF([1]TX_Counties_FY22_Income_Limits!BS69&lt;[1]WAIVER_TX_Counties_FY22!BT$2,[1]WAIVER_TX_Counties_FY22!BT$2,IF([1]TX_Counties_FY22_Income_Limits!BS69=[1]WAIVER_TX_Counties_FY22!BT$2,[1]TX_Counties_FY22_Income_Limits!BS69)))</f>
        <v>147950</v>
      </c>
      <c r="BU69" s="64">
        <f>IF([1]TX_Counties_FY22_Income_Limits!BT69&gt;[1]WAIVER_TX_Counties_FY22!BU$2,[1]TX_Counties_FY22_Income_Limits!BT69,IF([1]TX_Counties_FY22_Income_Limits!BT69&lt;[1]WAIVER_TX_Counties_FY22!BU$2,[1]WAIVER_TX_Counties_FY22!BU$2,IF([1]TX_Counties_FY22_Income_Limits!BT69=[1]WAIVER_TX_Counties_FY22!BU$2,[1]TX_Counties_FY22_Income_Limits!BT69)))</f>
        <v>153330</v>
      </c>
      <c r="BV69" s="64">
        <f>IF([1]TX_Counties_FY22_Income_Limits!BU69&gt;[1]WAIVER_TX_Counties_FY22!BV$2,[1]TX_Counties_FY22_Income_Limits!BU69,IF([1]TX_Counties_FY22_Income_Limits!BU69&lt;[1]WAIVER_TX_Counties_FY22!BV$2,[1]WAIVER_TX_Counties_FY22!BV$2,IF([1]TX_Counties_FY22_Income_Limits!BU69=[1]WAIVER_TX_Counties_FY22!BV$2,[1]TX_Counties_FY22_Income_Limits!BU69)))</f>
        <v>158710</v>
      </c>
      <c r="BW69" s="64">
        <f>IF([1]TX_Counties_FY22_Income_Limits!BV69&gt;[1]WAIVER_TX_Counties_FY22!BW$2,[1]TX_Counties_FY22_Income_Limits!BV69,IF([1]TX_Counties_FY22_Income_Limits!BV69&lt;[1]WAIVER_TX_Counties_FY22!BW$2,[1]WAIVER_TX_Counties_FY22!BW$2,IF([1]TX_Counties_FY22_Income_Limits!BV69=[1]WAIVER_TX_Counties_FY22!BW$2,[1]TX_Counties_FY22_Income_Limits!BV69)))</f>
        <v>164090</v>
      </c>
      <c r="BX69" s="64">
        <f>IF([1]TX_Counties_FY22_Income_Limits!BW69&gt;[1]WAIVER_TX_Counties_FY22!BX$2,[1]TX_Counties_FY22_Income_Limits!BW69,IF([1]TX_Counties_FY22_Income_Limits!BW69&lt;[1]WAIVER_TX_Counties_FY22!BX$2,[1]WAIVER_TX_Counties_FY22!BX$2,IF([1]TX_Counties_FY22_Income_Limits!BW69=[1]WAIVER_TX_Counties_FY22!BX$2,[1]TX_Counties_FY22_Income_Limits!BW69)))</f>
        <v>169470</v>
      </c>
      <c r="BY69" s="64">
        <f>IF([1]TX_Counties_FY22_Income_Limits!BX69&gt;[1]WAIVER_TX_Counties_FY22!BY$2,[1]TX_Counties_FY22_Income_Limits!BX69,IF([1]TX_Counties_FY22_Income_Limits!BX69&lt;[1]WAIVER_TX_Counties_FY22!BY$2,[1]WAIVER_TX_Counties_FY22!BY$2,IF([1]TX_Counties_FY22_Income_Limits!BX69=[1]WAIVER_TX_Counties_FY22!BY$2,[1]TX_Counties_FY22_Income_Limits!BX69)))</f>
        <v>174850</v>
      </c>
      <c r="BZ69" s="64">
        <f>IF([1]TX_Counties_FY22_Income_Limits!BY69&gt;[1]WAIVER_TX_Counties_FY22!BZ$2,[1]TX_Counties_FY22_Income_Limits!BY69,IF([1]TX_Counties_FY22_Income_Limits!BY69&lt;[1]WAIVER_TX_Counties_FY22!BZ$2,[1]WAIVER_TX_Counties_FY22!BZ$2,IF([1]TX_Counties_FY22_Income_Limits!BY69=[1]WAIVER_TX_Counties_FY22!BZ$2,[1]TX_Counties_FY22_Income_Limits!BY69)))</f>
        <v>180230</v>
      </c>
      <c r="CA69" s="64">
        <f>IF([1]TX_Counties_FY22_Income_Limits!BZ69&gt;[1]WAIVER_TX_Counties_FY22!CA$2,[1]TX_Counties_FY22_Income_Limits!BZ69,IF([1]TX_Counties_FY22_Income_Limits!BZ69&lt;[1]WAIVER_TX_Counties_FY22!CA$2,[1]WAIVER_TX_Counties_FY22!CA$2,IF([1]TX_Counties_FY22_Income_Limits!BZ69=[1]WAIVER_TX_Counties_FY22!CA$2,[1]TX_Counties_FY22_Income_Limits!BZ69)))</f>
        <v>59709.999999999993</v>
      </c>
      <c r="CB69" s="64">
        <f>IF([1]TX_Counties_FY22_Income_Limits!CA69&gt;[1]WAIVER_TX_Counties_FY22!CB$2,[1]TX_Counties_FY22_Income_Limits!CA69,IF([1]TX_Counties_FY22_Income_Limits!CA69&lt;[1]WAIVER_TX_Counties_FY22!CB$2,[1]WAIVER_TX_Counties_FY22!CB$2,IF([1]TX_Counties_FY22_Income_Limits!CA69=[1]WAIVER_TX_Counties_FY22!CB$2,[1]TX_Counties_FY22_Income_Limits!CA69)))</f>
        <v>68240</v>
      </c>
      <c r="CC69" s="64">
        <f>IF([1]TX_Counties_FY22_Income_Limits!CB69&gt;[1]WAIVER_TX_Counties_FY22!CC$2,[1]TX_Counties_FY22_Income_Limits!CB69,IF([1]TX_Counties_FY22_Income_Limits!CB69&lt;[1]WAIVER_TX_Counties_FY22!CC$2,[1]WAIVER_TX_Counties_FY22!CC$2,IF([1]TX_Counties_FY22_Income_Limits!CB69=[1]WAIVER_TX_Counties_FY22!CC$2,[1]TX_Counties_FY22_Income_Limits!CB69)))</f>
        <v>76770</v>
      </c>
      <c r="CD69" s="64">
        <f>IF([1]TX_Counties_FY22_Income_Limits!CC69&gt;[1]WAIVER_TX_Counties_FY22!CD$2,[1]TX_Counties_FY22_Income_Limits!CC69,IF([1]TX_Counties_FY22_Income_Limits!CC69&lt;[1]WAIVER_TX_Counties_FY22!CD$2,[1]WAIVER_TX_Counties_FY22!CD$2,IF([1]TX_Counties_FY22_Income_Limits!CC69=[1]WAIVER_TX_Counties_FY22!CD$2,[1]TX_Counties_FY22_Income_Limits!CC69)))</f>
        <v>85300</v>
      </c>
      <c r="CE69" s="64">
        <f>IF([1]TX_Counties_FY22_Income_Limits!CD69&gt;[1]WAIVER_TX_Counties_FY22!CE$2,[1]TX_Counties_FY22_Income_Limits!CD69,IF([1]TX_Counties_FY22_Income_Limits!CD69&lt;[1]WAIVER_TX_Counties_FY22!CE$2,[1]WAIVER_TX_Counties_FY22!CE$2,IF([1]TX_Counties_FY22_Income_Limits!CD69=[1]WAIVER_TX_Counties_FY22!CE$2,[1]TX_Counties_FY22_Income_Limits!CD69)))</f>
        <v>92124</v>
      </c>
      <c r="CF69" s="64">
        <f>IF([1]TX_Counties_FY22_Income_Limits!CE69&gt;[1]WAIVER_TX_Counties_FY22!CF$2,[1]TX_Counties_FY22_Income_Limits!CE69,IF([1]TX_Counties_FY22_Income_Limits!CE69&lt;[1]WAIVER_TX_Counties_FY22!CF$2,[1]WAIVER_TX_Counties_FY22!CF$2,IF([1]TX_Counties_FY22_Income_Limits!CE69=[1]WAIVER_TX_Counties_FY22!CF$2,[1]TX_Counties_FY22_Income_Limits!CE69)))</f>
        <v>98948</v>
      </c>
      <c r="CG69" s="64">
        <f>IF([1]TX_Counties_FY22_Income_Limits!CF69&gt;[1]WAIVER_TX_Counties_FY22!CG$2,[1]TX_Counties_FY22_Income_Limits!CF69,IF([1]TX_Counties_FY22_Income_Limits!CF69&lt;[1]WAIVER_TX_Counties_FY22!CG$2,[1]WAIVER_TX_Counties_FY22!CG$2,IF([1]TX_Counties_FY22_Income_Limits!CF69=[1]WAIVER_TX_Counties_FY22!CG$2,[1]TX_Counties_FY22_Income_Limits!CF69)))</f>
        <v>105772</v>
      </c>
      <c r="CH69" s="64">
        <f>IF([1]TX_Counties_FY22_Income_Limits!CG69&gt;[1]WAIVER_TX_Counties_FY22!CH$2,[1]TX_Counties_FY22_Income_Limits!CG69,IF([1]TX_Counties_FY22_Income_Limits!CG69&lt;[1]WAIVER_TX_Counties_FY22!CH$2,[1]WAIVER_TX_Counties_FY22!CH$2,IF([1]TX_Counties_FY22_Income_Limits!CG69=[1]WAIVER_TX_Counties_FY22!CH$2,[1]TX_Counties_FY22_Income_Limits!CG69)))</f>
        <v>112596</v>
      </c>
      <c r="CI69" s="64">
        <f>IF([1]TX_Counties_FY22_Income_Limits!CH69&gt;[1]WAIVER_TX_Counties_FY22!CI$2,[1]TX_Counties_FY22_Income_Limits!CH69,IF([1]TX_Counties_FY22_Income_Limits!CH69&lt;[1]WAIVER_TX_Counties_FY22!CI$2,[1]WAIVER_TX_Counties_FY22!CI$2,IF([1]TX_Counties_FY22_Income_Limits!CH69=[1]WAIVER_TX_Counties_FY22!CI$2,[1]TX_Counties_FY22_Income_Limits!CH69)))</f>
        <v>119419.99999999999</v>
      </c>
      <c r="CJ69" s="64">
        <f>IF([1]TX_Counties_FY22_Income_Limits!CI69&gt;[1]WAIVER_TX_Counties_FY22!CJ$2,[1]TX_Counties_FY22_Income_Limits!CI69,IF([1]TX_Counties_FY22_Income_Limits!CI69&lt;[1]WAIVER_TX_Counties_FY22!CJ$2,[1]WAIVER_TX_Counties_FY22!CJ$2,IF([1]TX_Counties_FY22_Income_Limits!CI69=[1]WAIVER_TX_Counties_FY22!CJ$2,[1]TX_Counties_FY22_Income_Limits!CI69)))</f>
        <v>126244</v>
      </c>
      <c r="CK69" s="64">
        <f>IF([1]TX_Counties_FY22_Income_Limits!CJ69&gt;[1]WAIVER_TX_Counties_FY22!CK$2,[1]TX_Counties_FY22_Income_Limits!CJ69,IF([1]TX_Counties_FY22_Income_Limits!CJ69&lt;[1]WAIVER_TX_Counties_FY22!CK$2,[1]WAIVER_TX_Counties_FY22!CK$2,IF([1]TX_Counties_FY22_Income_Limits!CJ69=[1]WAIVER_TX_Counties_FY22!CK$2,[1]TX_Counties_FY22_Income_Limits!CJ69)))</f>
        <v>133068</v>
      </c>
      <c r="CL69" s="64">
        <f>IF([1]TX_Counties_FY22_Income_Limits!CK69&gt;[1]WAIVER_TX_Counties_FY22!CL$2,[1]TX_Counties_FY22_Income_Limits!CK69,IF([1]TX_Counties_FY22_Income_Limits!CK69&lt;[1]WAIVER_TX_Counties_FY22!CL$2,[1]WAIVER_TX_Counties_FY22!CL$2,IF([1]TX_Counties_FY22_Income_Limits!CK69=[1]WAIVER_TX_Counties_FY22!CL$2,[1]TX_Counties_FY22_Income_Limits!CK69)))</f>
        <v>139892</v>
      </c>
      <c r="CM69" s="64">
        <f>IF([1]TX_Counties_FY22_Income_Limits!CL69&gt;[1]WAIVER_TX_Counties_FY22!CM$2,[1]TX_Counties_FY22_Income_Limits!CL69,IF([1]TX_Counties_FY22_Income_Limits!CL69&lt;[1]WAIVER_TX_Counties_FY22!CM$2,[1]WAIVER_TX_Counties_FY22!CM$2,IF([1]TX_Counties_FY22_Income_Limits!CL69=[1]WAIVER_TX_Counties_FY22!CM$2,[1]TX_Counties_FY22_Income_Limits!CL69)))</f>
        <v>146716</v>
      </c>
      <c r="CN69" s="64">
        <f>IF([1]TX_Counties_FY22_Income_Limits!CM69&gt;[1]WAIVER_TX_Counties_FY22!CN$2,[1]TX_Counties_FY22_Income_Limits!CM69,IF([1]TX_Counties_FY22_Income_Limits!CM69&lt;[1]WAIVER_TX_Counties_FY22!CN$2,[1]WAIVER_TX_Counties_FY22!CN$2,IF([1]TX_Counties_FY22_Income_Limits!CM69=[1]WAIVER_TX_Counties_FY22!CN$2,[1]TX_Counties_FY22_Income_Limits!CM69)))</f>
        <v>153540</v>
      </c>
      <c r="CO69" s="64">
        <f>IF([1]TX_Counties_FY22_Income_Limits!CN69&gt;[1]WAIVER_TX_Counties_FY22!CO$2,[1]TX_Counties_FY22_Income_Limits!CN69,IF([1]TX_Counties_FY22_Income_Limits!CN69&lt;[1]WAIVER_TX_Counties_FY22!CO$2,[1]WAIVER_TX_Counties_FY22!CO$2,IF([1]TX_Counties_FY22_Income_Limits!CN69=[1]WAIVER_TX_Counties_FY22!CO$2,[1]TX_Counties_FY22_Income_Limits!CN69)))</f>
        <v>160364</v>
      </c>
      <c r="CP69" s="64">
        <f>IF([1]TX_Counties_FY22_Income_Limits!CO69&gt;[1]WAIVER_TX_Counties_FY22!CP$2,[1]TX_Counties_FY22_Income_Limits!CO69,IF([1]TX_Counties_FY22_Income_Limits!CO69&lt;[1]WAIVER_TX_Counties_FY22!CP$2,[1]WAIVER_TX_Counties_FY22!CP$2,IF([1]TX_Counties_FY22_Income_Limits!CO69=[1]WAIVER_TX_Counties_FY22!CP$2,[1]TX_Counties_FY22_Income_Limits!CO69)))</f>
        <v>167188</v>
      </c>
      <c r="CQ69" s="64">
        <f>IF([1]TX_Counties_FY22_Income_Limits!CP69&gt;[1]WAIVER_TX_Counties_FY22!CQ$2,[1]TX_Counties_FY22_Income_Limits!CP69,IF([1]TX_Counties_FY22_Income_Limits!CP69&lt;[1]WAIVER_TX_Counties_FY22!CQ$2,[1]WAIVER_TX_Counties_FY22!CQ$2,IF([1]TX_Counties_FY22_Income_Limits!CP69=[1]WAIVER_TX_Counties_FY22!CQ$2,[1]TX_Counties_FY22_Income_Limits!CP69)))</f>
        <v>174012</v>
      </c>
      <c r="CR69" s="64">
        <f>IF([1]TX_Counties_FY22_Income_Limits!CQ69&gt;[1]WAIVER_TX_Counties_FY22!CR$2,[1]TX_Counties_FY22_Income_Limits!CQ69,IF([1]TX_Counties_FY22_Income_Limits!CQ69&lt;[1]WAIVER_TX_Counties_FY22!CR$2,[1]WAIVER_TX_Counties_FY22!CR$2,IF([1]TX_Counties_FY22_Income_Limits!CQ69=[1]WAIVER_TX_Counties_FY22!CR$2,[1]TX_Counties_FY22_Income_Limits!CQ69)))</f>
        <v>180836</v>
      </c>
      <c r="CS69" s="64">
        <f>IF([1]TX_Counties_FY22_Income_Limits!CR69&gt;[1]WAIVER_TX_Counties_FY22!CS$2,[1]TX_Counties_FY22_Income_Limits!CR69,IF([1]TX_Counties_FY22_Income_Limits!CR69&lt;[1]WAIVER_TX_Counties_FY22!CS$2,[1]WAIVER_TX_Counties_FY22!CS$2,IF([1]TX_Counties_FY22_Income_Limits!CR69=[1]WAIVER_TX_Counties_FY22!CS$2,[1]TX_Counties_FY22_Income_Limits!CR69)))</f>
        <v>187660</v>
      </c>
      <c r="CT69" s="64">
        <f>IF([1]TX_Counties_FY22_Income_Limits!CS69&gt;[1]WAIVER_TX_Counties_FY22!CT$2,[1]TX_Counties_FY22_Income_Limits!CS69,IF([1]TX_Counties_FY22_Income_Limits!CS69&lt;[1]WAIVER_TX_Counties_FY22!CT$2,[1]WAIVER_TX_Counties_FY22!CT$2,IF([1]TX_Counties_FY22_Income_Limits!CS69=[1]WAIVER_TX_Counties_FY22!CT$2,[1]TX_Counties_FY22_Income_Limits!CS69)))</f>
        <v>194484</v>
      </c>
      <c r="CU69" s="64">
        <f>IF([1]TX_Counties_FY22_Income_Limits!CT69&gt;[1]WAIVER_TX_Counties_FY22!CU$2,[1]TX_Counties_FY22_Income_Limits!CT69,IF([1]TX_Counties_FY22_Income_Limits!CT69&lt;[1]WAIVER_TX_Counties_FY22!CU$2,[1]WAIVER_TX_Counties_FY22!CU$2,IF([1]TX_Counties_FY22_Income_Limits!CT69=[1]WAIVER_TX_Counties_FY22!CU$2,[1]TX_Counties_FY22_Income_Limits!CT69)))</f>
        <v>201308</v>
      </c>
      <c r="CV69" s="64">
        <f>IF([1]TX_Counties_FY22_Income_Limits!CU69&gt;[1]WAIVER_TX_Counties_FY22!CV$2,[1]TX_Counties_FY22_Income_Limits!CU69,IF([1]TX_Counties_FY22_Income_Limits!CU69&lt;[1]WAIVER_TX_Counties_FY22!CV$2,[1]WAIVER_TX_Counties_FY22!CV$2,IF([1]TX_Counties_FY22_Income_Limits!CU69=[1]WAIVER_TX_Counties_FY22!CV$2,[1]TX_Counties_FY22_Income_Limits!CU69)))</f>
        <v>208132</v>
      </c>
      <c r="CW69" s="64">
        <f>IF([1]TX_Counties_FY22_Income_Limits!CV69&gt;[1]WAIVER_TX_Counties_FY22!CW$2,[1]TX_Counties_FY22_Income_Limits!CV69,IF([1]TX_Counties_FY22_Income_Limits!CV69&lt;[1]WAIVER_TX_Counties_FY22!CW$2,[1]WAIVER_TX_Counties_FY22!CW$2,IF([1]TX_Counties_FY22_Income_Limits!CV69=[1]WAIVER_TX_Counties_FY22!CW$2,[1]TX_Counties_FY22_Income_Limits!CV69)))</f>
        <v>214956</v>
      </c>
      <c r="CX69" s="64">
        <f>IF([1]TX_Counties_FY22_Income_Limits!CW69&gt;[1]WAIVER_TX_Counties_FY22!CX$2,[1]TX_Counties_FY22_Income_Limits!CW69,IF([1]TX_Counties_FY22_Income_Limits!CW69&lt;[1]WAIVER_TX_Counties_FY22!CX$2,[1]WAIVER_TX_Counties_FY22!CX$2,IF([1]TX_Counties_FY22_Income_Limits!CW69=[1]WAIVER_TX_Counties_FY22!CX$2,[1]TX_Counties_FY22_Income_Limits!CW69)))</f>
        <v>221780</v>
      </c>
      <c r="CY69" s="64">
        <f>IF([1]TX_Counties_FY22_Income_Limits!CX69&gt;[1]WAIVER_TX_Counties_FY22!CY$2,[1]TX_Counties_FY22_Income_Limits!CX69,IF([1]TX_Counties_FY22_Income_Limits!CX69&lt;[1]WAIVER_TX_Counties_FY22!CY$2,[1]WAIVER_TX_Counties_FY22!CY$2,IF([1]TX_Counties_FY22_Income_Limits!CX69=[1]WAIVER_TX_Counties_FY22!CY$2,[1]TX_Counties_FY22_Income_Limits!CX69)))</f>
        <v>228604</v>
      </c>
      <c r="CZ69" s="64">
        <f>IF([1]TX_Counties_FY22_Income_Limits!CY69&gt;[1]WAIVER_TX_Counties_FY22!CZ$2,[1]TX_Counties_FY22_Income_Limits!CY69,IF([1]TX_Counties_FY22_Income_Limits!CY69&lt;[1]WAIVER_TX_Counties_FY22!CZ$2,[1]WAIVER_TX_Counties_FY22!CZ$2,IF([1]TX_Counties_FY22_Income_Limits!CY69=[1]WAIVER_TX_Counties_FY22!CZ$2,[1]TX_Counties_FY22_Income_Limits!CY69)))</f>
        <v>71652</v>
      </c>
      <c r="DA69" s="64">
        <f>IF([1]TX_Counties_FY22_Income_Limits!CZ69&gt;[1]WAIVER_TX_Counties_FY22!DA$2,[1]TX_Counties_FY22_Income_Limits!CZ69,IF([1]TX_Counties_FY22_Income_Limits!CZ69&lt;[1]WAIVER_TX_Counties_FY22!DA$2,[1]WAIVER_TX_Counties_FY22!DA$2,IF([1]TX_Counties_FY22_Income_Limits!CZ69=[1]WAIVER_TX_Counties_FY22!DA$2,[1]TX_Counties_FY22_Income_Limits!CZ69)))</f>
        <v>81888</v>
      </c>
      <c r="DB69" s="64">
        <f>IF([1]TX_Counties_FY22_Income_Limits!DA69&gt;[1]WAIVER_TX_Counties_FY22!DB$2,[1]TX_Counties_FY22_Income_Limits!DA69,IF([1]TX_Counties_FY22_Income_Limits!DA69&lt;[1]WAIVER_TX_Counties_FY22!DB$2,[1]WAIVER_TX_Counties_FY22!DB$2,IF([1]TX_Counties_FY22_Income_Limits!DA69=[1]WAIVER_TX_Counties_FY22!DB$2,[1]TX_Counties_FY22_Income_Limits!DA69)))</f>
        <v>92124</v>
      </c>
      <c r="DC69" s="64">
        <f>IF([1]TX_Counties_FY22_Income_Limits!DB69&gt;[1]WAIVER_TX_Counties_FY22!DC$2,[1]TX_Counties_FY22_Income_Limits!DB69,IF([1]TX_Counties_FY22_Income_Limits!DB69&lt;[1]WAIVER_TX_Counties_FY22!DC$2,[1]WAIVER_TX_Counties_FY22!DC$2,IF([1]TX_Counties_FY22_Income_Limits!DB69=[1]WAIVER_TX_Counties_FY22!DC$2,[1]TX_Counties_FY22_Income_Limits!DB69)))</f>
        <v>102360</v>
      </c>
      <c r="DD69" s="64">
        <f>IF([1]TX_Counties_FY22_Income_Limits!DC69&gt;[1]WAIVER_TX_Counties_FY22!DD$2,[1]TX_Counties_FY22_Income_Limits!DC69,IF([1]TX_Counties_FY22_Income_Limits!DC69&lt;[1]WAIVER_TX_Counties_FY22!DD$2,[1]WAIVER_TX_Counties_FY22!DD$2,IF([1]TX_Counties_FY22_Income_Limits!DC69=[1]WAIVER_TX_Counties_FY22!DD$2,[1]TX_Counties_FY22_Income_Limits!DC69)))</f>
        <v>110548.8</v>
      </c>
      <c r="DE69" s="64">
        <f>IF([1]TX_Counties_FY22_Income_Limits!DD69&gt;[1]WAIVER_TX_Counties_FY22!DE$2,[1]TX_Counties_FY22_Income_Limits!DD69,IF([1]TX_Counties_FY22_Income_Limits!DD69&lt;[1]WAIVER_TX_Counties_FY22!DE$2,[1]WAIVER_TX_Counties_FY22!DE$2,IF([1]TX_Counties_FY22_Income_Limits!DD69=[1]WAIVER_TX_Counties_FY22!DE$2,[1]TX_Counties_FY22_Income_Limits!DD69)))</f>
        <v>118737.59999999999</v>
      </c>
      <c r="DF69" s="64">
        <f>IF([1]TX_Counties_FY22_Income_Limits!DE69&gt;[1]WAIVER_TX_Counties_FY22!DF$2,[1]TX_Counties_FY22_Income_Limits!DE69,IF([1]TX_Counties_FY22_Income_Limits!DE69&lt;[1]WAIVER_TX_Counties_FY22!DF$2,[1]WAIVER_TX_Counties_FY22!DF$2,IF([1]TX_Counties_FY22_Income_Limits!DE69=[1]WAIVER_TX_Counties_FY22!DF$2,[1]TX_Counties_FY22_Income_Limits!DE69)))</f>
        <v>126926.39999999999</v>
      </c>
      <c r="DG69" s="64">
        <f>IF([1]TX_Counties_FY22_Income_Limits!DF69&gt;[1]WAIVER_TX_Counties_FY22!DG$2,[1]TX_Counties_FY22_Income_Limits!DF69,IF([1]TX_Counties_FY22_Income_Limits!DF69&lt;[1]WAIVER_TX_Counties_FY22!DG$2,[1]WAIVER_TX_Counties_FY22!DG$2,IF([1]TX_Counties_FY22_Income_Limits!DF69=[1]WAIVER_TX_Counties_FY22!DG$2,[1]TX_Counties_FY22_Income_Limits!DF69)))</f>
        <v>135115.20000000001</v>
      </c>
      <c r="DH69" s="64">
        <f>IF([1]TX_Counties_FY22_Income_Limits!DG69&gt;[1]WAIVER_TX_Counties_FY22!DH$2,[1]TX_Counties_FY22_Income_Limits!DG69,IF([1]TX_Counties_FY22_Income_Limits!DG69&lt;[1]WAIVER_TX_Counties_FY22!DH$2,[1]WAIVER_TX_Counties_FY22!DH$2,IF([1]TX_Counties_FY22_Income_Limits!DG69=[1]WAIVER_TX_Counties_FY22!DH$2,[1]TX_Counties_FY22_Income_Limits!DG69)))</f>
        <v>143304</v>
      </c>
      <c r="DI69" s="64">
        <f>IF([1]TX_Counties_FY22_Income_Limits!DH69&gt;[1]WAIVER_TX_Counties_FY22!DI$2,[1]TX_Counties_FY22_Income_Limits!DH69,IF([1]TX_Counties_FY22_Income_Limits!DH69&lt;[1]WAIVER_TX_Counties_FY22!DI$2,[1]WAIVER_TX_Counties_FY22!DI$2,IF([1]TX_Counties_FY22_Income_Limits!DH69=[1]WAIVER_TX_Counties_FY22!DI$2,[1]TX_Counties_FY22_Income_Limits!DH69)))</f>
        <v>151492.79999999999</v>
      </c>
      <c r="DJ69" s="64">
        <f>IF([1]TX_Counties_FY22_Income_Limits!DI69&gt;[1]WAIVER_TX_Counties_FY22!DJ$2,[1]TX_Counties_FY22_Income_Limits!DI69,IF([1]TX_Counties_FY22_Income_Limits!DI69&lt;[1]WAIVER_TX_Counties_FY22!DJ$2,[1]WAIVER_TX_Counties_FY22!DJ$2,IF([1]TX_Counties_FY22_Income_Limits!DI69=[1]WAIVER_TX_Counties_FY22!DJ$2,[1]TX_Counties_FY22_Income_Limits!DI69)))</f>
        <v>159681.59999999998</v>
      </c>
      <c r="DK69" s="64">
        <f>IF([1]TX_Counties_FY22_Income_Limits!DJ69&gt;[1]WAIVER_TX_Counties_FY22!DK$2,[1]TX_Counties_FY22_Income_Limits!DJ69,IF([1]TX_Counties_FY22_Income_Limits!DJ69&lt;[1]WAIVER_TX_Counties_FY22!DK$2,[1]WAIVER_TX_Counties_FY22!DK$2,IF([1]TX_Counties_FY22_Income_Limits!DJ69=[1]WAIVER_TX_Counties_FY22!DK$2,[1]TX_Counties_FY22_Income_Limits!DJ69)))</f>
        <v>167870.39999999997</v>
      </c>
      <c r="DL69" s="64">
        <f>IF([1]TX_Counties_FY22_Income_Limits!DK69&gt;[1]WAIVER_TX_Counties_FY22!DL$2,[1]TX_Counties_FY22_Income_Limits!DK69,IF([1]TX_Counties_FY22_Income_Limits!DK69&lt;[1]WAIVER_TX_Counties_FY22!DL$2,[1]WAIVER_TX_Counties_FY22!DL$2,IF([1]TX_Counties_FY22_Income_Limits!DK69=[1]WAIVER_TX_Counties_FY22!DL$2,[1]TX_Counties_FY22_Income_Limits!DK69)))</f>
        <v>176059.19999999995</v>
      </c>
      <c r="DM69" s="64">
        <f>IF([1]TX_Counties_FY22_Income_Limits!DL69&gt;[1]WAIVER_TX_Counties_FY22!DM$2,[1]TX_Counties_FY22_Income_Limits!DL69,IF([1]TX_Counties_FY22_Income_Limits!DL69&lt;[1]WAIVER_TX_Counties_FY22!DM$2,[1]WAIVER_TX_Counties_FY22!DM$2,IF([1]TX_Counties_FY22_Income_Limits!DL69=[1]WAIVER_TX_Counties_FY22!DM$2,[1]TX_Counties_FY22_Income_Limits!DL69)))</f>
        <v>184247.99999999994</v>
      </c>
      <c r="DN69" s="64">
        <f>IF([1]TX_Counties_FY22_Income_Limits!DM69&gt;[1]WAIVER_TX_Counties_FY22!DN$2,[1]TX_Counties_FY22_Income_Limits!DM69,IF([1]TX_Counties_FY22_Income_Limits!DM69&lt;[1]WAIVER_TX_Counties_FY22!DN$2,[1]WAIVER_TX_Counties_FY22!DN$2,IF([1]TX_Counties_FY22_Income_Limits!DM69=[1]WAIVER_TX_Counties_FY22!DN$2,[1]TX_Counties_FY22_Income_Limits!DM69)))</f>
        <v>192436.79999999993</v>
      </c>
      <c r="DO69" s="64">
        <f>IF([1]TX_Counties_FY22_Income_Limits!DN69&gt;[1]WAIVER_TX_Counties_FY22!DO$2,[1]TX_Counties_FY22_Income_Limits!DN69,IF([1]TX_Counties_FY22_Income_Limits!DN69&lt;[1]WAIVER_TX_Counties_FY22!DO$2,[1]WAIVER_TX_Counties_FY22!DO$2,IF([1]TX_Counties_FY22_Income_Limits!DN69=[1]WAIVER_TX_Counties_FY22!DO$2,[1]TX_Counties_FY22_Income_Limits!DN69)))</f>
        <v>200625.59999999992</v>
      </c>
      <c r="DP69" s="64">
        <f>IF([1]TX_Counties_FY22_Income_Limits!DO69&gt;[1]WAIVER_TX_Counties_FY22!DP$2,[1]TX_Counties_FY22_Income_Limits!DO69,IF([1]TX_Counties_FY22_Income_Limits!DO69&lt;[1]WAIVER_TX_Counties_FY22!DP$2,[1]WAIVER_TX_Counties_FY22!DP$2,IF([1]TX_Counties_FY22_Income_Limits!DO69=[1]WAIVER_TX_Counties_FY22!DP$2,[1]TX_Counties_FY22_Income_Limits!DO69)))</f>
        <v>208814.39999999991</v>
      </c>
      <c r="DQ69" s="64">
        <f>IF([1]TX_Counties_FY22_Income_Limits!DP69&gt;[1]WAIVER_TX_Counties_FY22!DQ$2,[1]TX_Counties_FY22_Income_Limits!DP69,IF([1]TX_Counties_FY22_Income_Limits!DP69&lt;[1]WAIVER_TX_Counties_FY22!DQ$2,[1]WAIVER_TX_Counties_FY22!DQ$2,IF([1]TX_Counties_FY22_Income_Limits!DP69=[1]WAIVER_TX_Counties_FY22!DQ$2,[1]TX_Counties_FY22_Income_Limits!DP69)))</f>
        <v>217003.1999999999</v>
      </c>
      <c r="DR69" s="64">
        <f>IF([1]TX_Counties_FY22_Income_Limits!DQ69&gt;[1]WAIVER_TX_Counties_FY22!DR$2,[1]TX_Counties_FY22_Income_Limits!DQ69,IF([1]TX_Counties_FY22_Income_Limits!DQ69&lt;[1]WAIVER_TX_Counties_FY22!DR$2,[1]WAIVER_TX_Counties_FY22!DR$2,IF([1]TX_Counties_FY22_Income_Limits!DQ69=[1]WAIVER_TX_Counties_FY22!DR$2,[1]TX_Counties_FY22_Income_Limits!DQ69)))</f>
        <v>225191.99999999988</v>
      </c>
      <c r="DS69" s="64">
        <f>IF([1]TX_Counties_FY22_Income_Limits!DR69&gt;[1]WAIVER_TX_Counties_FY22!DS$2,[1]TX_Counties_FY22_Income_Limits!DR69,IF([1]TX_Counties_FY22_Income_Limits!DR69&lt;[1]WAIVER_TX_Counties_FY22!DS$2,[1]WAIVER_TX_Counties_FY22!DS$2,IF([1]TX_Counties_FY22_Income_Limits!DR69=[1]WAIVER_TX_Counties_FY22!DS$2,[1]TX_Counties_FY22_Income_Limits!DR69)))</f>
        <v>233380.79999999987</v>
      </c>
      <c r="DT69" s="64">
        <f>IF([1]TX_Counties_FY22_Income_Limits!DS69&gt;[1]WAIVER_TX_Counties_FY22!DT$2,[1]TX_Counties_FY22_Income_Limits!DS69,IF([1]TX_Counties_FY22_Income_Limits!DS69&lt;[1]WAIVER_TX_Counties_FY22!DT$2,[1]WAIVER_TX_Counties_FY22!DT$2,IF([1]TX_Counties_FY22_Income_Limits!DS69=[1]WAIVER_TX_Counties_FY22!DT$2,[1]TX_Counties_FY22_Income_Limits!DS69)))</f>
        <v>241569.59999999986</v>
      </c>
      <c r="DU69" s="64">
        <f>IF([1]TX_Counties_FY22_Income_Limits!DT69&gt;[1]WAIVER_TX_Counties_FY22!DU$2,[1]TX_Counties_FY22_Income_Limits!DT69,IF([1]TX_Counties_FY22_Income_Limits!DT69&lt;[1]WAIVER_TX_Counties_FY22!DU$2,[1]WAIVER_TX_Counties_FY22!DU$2,IF([1]TX_Counties_FY22_Income_Limits!DT69=[1]WAIVER_TX_Counties_FY22!DU$2,[1]TX_Counties_FY22_Income_Limits!DT69)))</f>
        <v>249758.39999999985</v>
      </c>
      <c r="DV69" s="64">
        <f>IF([1]TX_Counties_FY22_Income_Limits!DU69&gt;[1]WAIVER_TX_Counties_FY22!DV$2,[1]TX_Counties_FY22_Income_Limits!DU69,IF([1]TX_Counties_FY22_Income_Limits!DU69&lt;[1]WAIVER_TX_Counties_FY22!DV$2,[1]WAIVER_TX_Counties_FY22!DV$2,IF([1]TX_Counties_FY22_Income_Limits!DU69=[1]WAIVER_TX_Counties_FY22!DV$2,[1]TX_Counties_FY22_Income_Limits!DU69)))</f>
        <v>257947.19999999984</v>
      </c>
      <c r="DW69" s="64">
        <f>IF([1]TX_Counties_FY22_Income_Limits!DV69&gt;[1]WAIVER_TX_Counties_FY22!DW$2,[1]TX_Counties_FY22_Income_Limits!DV69,IF([1]TX_Counties_FY22_Income_Limits!DV69&lt;[1]WAIVER_TX_Counties_FY22!DW$2,[1]WAIVER_TX_Counties_FY22!DW$2,IF([1]TX_Counties_FY22_Income_Limits!DV69=[1]WAIVER_TX_Counties_FY22!DW$2,[1]TX_Counties_FY22_Income_Limits!DV69)))</f>
        <v>266135.99999999983</v>
      </c>
      <c r="DX69" s="64">
        <f>IF([1]TX_Counties_FY22_Income_Limits!DW69&gt;[1]WAIVER_TX_Counties_FY22!DX$2,[1]TX_Counties_FY22_Income_Limits!DW69,IF([1]TX_Counties_FY22_Income_Limits!DW69&lt;[1]WAIVER_TX_Counties_FY22!DX$2,[1]WAIVER_TX_Counties_FY22!DX$2,IF([1]TX_Counties_FY22_Income_Limits!DW69=[1]WAIVER_TX_Counties_FY22!DX$2,[1]TX_Counties_FY22_Income_Limits!DW69)))</f>
        <v>274324.79999999981</v>
      </c>
    </row>
    <row r="70" spans="1:129" ht="14.45">
      <c r="A70" s="65" t="s">
        <v>259</v>
      </c>
      <c r="B70" s="65" t="str">
        <f t="shared" si="6"/>
        <v>YES</v>
      </c>
      <c r="C70" s="64">
        <f>[1]TX_Counties_FY22_Income_Limits!B70</f>
        <v>92700</v>
      </c>
      <c r="D70" s="64">
        <f>IF([1]TX_Counties_FY22_Income_Limits!C70&gt;[1]WAIVER_TX_Counties_FY22!D$2,[1]TX_Counties_FY22_Income_Limits!C70,IF([1]TX_Counties_FY22_Income_Limits!C70&lt;[1]WAIVER_TX_Counties_FY22!D$2,[1]WAIVER_TX_Counties_FY22!D$2,IF([1]TX_Counties_FY22_Income_Limits!C70=[1]WAIVER_TX_Counties_FY22!D$2,[1]TX_Counties_FY22_Income_Limits!C70)))</f>
        <v>17650</v>
      </c>
      <c r="E70" s="64">
        <f>IF([1]TX_Counties_FY22_Income_Limits!D70&gt;[1]WAIVER_TX_Counties_FY22!E$2,[1]TX_Counties_FY22_Income_Limits!D70,IF([1]TX_Counties_FY22_Income_Limits!D70&lt;[1]WAIVER_TX_Counties_FY22!E$2,[1]WAIVER_TX_Counties_FY22!E$2,IF([1]TX_Counties_FY22_Income_Limits!D70=[1]WAIVER_TX_Counties_FY22!E$2,[1]TX_Counties_FY22_Income_Limits!D70)))</f>
        <v>20200</v>
      </c>
      <c r="F70" s="64">
        <f>IF([1]TX_Counties_FY22_Income_Limits!E70&gt;[1]WAIVER_TX_Counties_FY22!F$2,[1]TX_Counties_FY22_Income_Limits!E70,IF([1]TX_Counties_FY22_Income_Limits!E70&lt;[1]WAIVER_TX_Counties_FY22!F$2,[1]WAIVER_TX_Counties_FY22!F$2,IF([1]TX_Counties_FY22_Income_Limits!E70=[1]WAIVER_TX_Counties_FY22!F$2,[1]TX_Counties_FY22_Income_Limits!E70)))</f>
        <v>23030</v>
      </c>
      <c r="G70" s="64">
        <f>IF([1]TX_Counties_FY22_Income_Limits!F70&gt;[1]WAIVER_TX_Counties_FY22!G$2,[1]TX_Counties_FY22_Income_Limits!F70,IF([1]TX_Counties_FY22_Income_Limits!F70&lt;[1]WAIVER_TX_Counties_FY22!G$2,[1]WAIVER_TX_Counties_FY22!G$2,IF([1]TX_Counties_FY22_Income_Limits!F70=[1]WAIVER_TX_Counties_FY22!G$2,[1]TX_Counties_FY22_Income_Limits!F70)))</f>
        <v>27750</v>
      </c>
      <c r="H70" s="64">
        <f>IF([1]TX_Counties_FY22_Income_Limits!G70&gt;[1]WAIVER_TX_Counties_FY22!H$2,[1]TX_Counties_FY22_Income_Limits!G70,IF([1]TX_Counties_FY22_Income_Limits!G70&lt;[1]WAIVER_TX_Counties_FY22!H$2,[1]WAIVER_TX_Counties_FY22!H$2,IF([1]TX_Counties_FY22_Income_Limits!G70=[1]WAIVER_TX_Counties_FY22!H$2,[1]TX_Counties_FY22_Income_Limits!G70)))</f>
        <v>32470</v>
      </c>
      <c r="I70" s="64">
        <f>IF([1]TX_Counties_FY22_Income_Limits!H70&gt;[1]WAIVER_TX_Counties_FY22!I$2,[1]TX_Counties_FY22_Income_Limits!H70,IF([1]TX_Counties_FY22_Income_Limits!H70&lt;[1]WAIVER_TX_Counties_FY22!I$2,[1]WAIVER_TX_Counties_FY22!I$2,IF([1]TX_Counties_FY22_Income_Limits!H70=[1]WAIVER_TX_Counties_FY22!I$2,[1]TX_Counties_FY22_Income_Limits!H70)))</f>
        <v>37190</v>
      </c>
      <c r="J70" s="64">
        <f>IF([1]TX_Counties_FY22_Income_Limits!I70&gt;[1]WAIVER_TX_Counties_FY22!J$2,[1]TX_Counties_FY22_Income_Limits!I70,IF([1]TX_Counties_FY22_Income_Limits!I70&lt;[1]WAIVER_TX_Counties_FY22!J$2,[1]WAIVER_TX_Counties_FY22!J$2,IF([1]TX_Counties_FY22_Income_Limits!I70=[1]WAIVER_TX_Counties_FY22!J$2,[1]TX_Counties_FY22_Income_Limits!I70)))</f>
        <v>41910</v>
      </c>
      <c r="K70" s="64">
        <f>IF([1]TX_Counties_FY22_Income_Limits!J70&gt;[1]WAIVER_TX_Counties_FY22!K$2,[1]TX_Counties_FY22_Income_Limits!J70,IF([1]TX_Counties_FY22_Income_Limits!J70&lt;[1]WAIVER_TX_Counties_FY22!K$2,[1]WAIVER_TX_Counties_FY22!K$2,IF([1]TX_Counties_FY22_Income_Limits!J70=[1]WAIVER_TX_Counties_FY22!K$2,[1]TX_Counties_FY22_Income_Limits!J70)))</f>
        <v>46630</v>
      </c>
      <c r="L70" s="64">
        <f>IF([1]TX_Counties_FY22_Income_Limits!K70&gt;[1]WAIVER_TX_Counties_FY22!L$2,[1]TX_Counties_FY22_Income_Limits!K70,IF([1]TX_Counties_FY22_Income_Limits!K70&lt;[1]WAIVER_TX_Counties_FY22!L$2,[1]WAIVER_TX_Counties_FY22!L$2,IF([1]TX_Counties_FY22_Income_Limits!K70=[1]WAIVER_TX_Counties_FY22!L$2,[1]TX_Counties_FY22_Income_Limits!K70)))</f>
        <v>58799.999999999993</v>
      </c>
      <c r="M70" s="64">
        <f>IF([1]TX_Counties_FY22_Income_Limits!L70&gt;[1]WAIVER_TX_Counties_FY22!M$2,[1]TX_Counties_FY22_Income_Limits!L70,IF([1]TX_Counties_FY22_Income_Limits!L70&lt;[1]WAIVER_TX_Counties_FY22!M$2,[1]WAIVER_TX_Counties_FY22!M$2,IF([1]TX_Counties_FY22_Income_Limits!L70=[1]WAIVER_TX_Counties_FY22!M$2,[1]TX_Counties_FY22_Income_Limits!L70)))</f>
        <v>62160</v>
      </c>
      <c r="N70" s="64">
        <f>IF([1]TX_Counties_FY22_Income_Limits!M70&gt;[1]WAIVER_TX_Counties_FY22!N$2,[1]TX_Counties_FY22_Income_Limits!M70,IF([1]TX_Counties_FY22_Income_Limits!M70&lt;[1]WAIVER_TX_Counties_FY22!N$2,[1]WAIVER_TX_Counties_FY22!N$2,IF([1]TX_Counties_FY22_Income_Limits!M70=[1]WAIVER_TX_Counties_FY22!N$2,[1]TX_Counties_FY22_Income_Limits!M70)))</f>
        <v>65520.000000000007</v>
      </c>
      <c r="O70" s="64">
        <f>IF([1]TX_Counties_FY22_Income_Limits!N70&gt;[1]WAIVER_TX_Counties_FY22!O$2,[1]TX_Counties_FY22_Income_Limits!N70,IF([1]TX_Counties_FY22_Income_Limits!N70&lt;[1]WAIVER_TX_Counties_FY22!O$2,[1]WAIVER_TX_Counties_FY22!O$2,IF([1]TX_Counties_FY22_Income_Limits!N70=[1]WAIVER_TX_Counties_FY22!O$2,[1]TX_Counties_FY22_Income_Limits!N70)))</f>
        <v>68880.000000000015</v>
      </c>
      <c r="P70" s="64">
        <f>IF([1]TX_Counties_FY22_Income_Limits!O70&gt;[1]WAIVER_TX_Counties_FY22!P$2,[1]TX_Counties_FY22_Income_Limits!O70,IF([1]TX_Counties_FY22_Income_Limits!O70&lt;[1]WAIVER_TX_Counties_FY22!P$2,[1]WAIVER_TX_Counties_FY22!P$2,IF([1]TX_Counties_FY22_Income_Limits!O70=[1]WAIVER_TX_Counties_FY22!P$2,[1]TX_Counties_FY22_Income_Limits!O70)))</f>
        <v>72240.000000000029</v>
      </c>
      <c r="Q70" s="64">
        <f>IF([1]TX_Counties_FY22_Income_Limits!P70&gt;[1]WAIVER_TX_Counties_FY22!Q$2,[1]TX_Counties_FY22_Income_Limits!P70,IF([1]TX_Counties_FY22_Income_Limits!P70&lt;[1]WAIVER_TX_Counties_FY22!Q$2,[1]WAIVER_TX_Counties_FY22!Q$2,IF([1]TX_Counties_FY22_Income_Limits!P70=[1]WAIVER_TX_Counties_FY22!Q$2,[1]TX_Counties_FY22_Income_Limits!P70)))</f>
        <v>75600.000000000044</v>
      </c>
      <c r="R70" s="64">
        <f>IF([1]TX_Counties_FY22_Income_Limits!Q70&gt;[1]WAIVER_TX_Counties_FY22!R$2,[1]TX_Counties_FY22_Income_Limits!Q70,IF([1]TX_Counties_FY22_Income_Limits!Q70&lt;[1]WAIVER_TX_Counties_FY22!R$2,[1]WAIVER_TX_Counties_FY22!R$2,IF([1]TX_Counties_FY22_Income_Limits!Q70=[1]WAIVER_TX_Counties_FY22!R$2,[1]TX_Counties_FY22_Income_Limits!Q70)))</f>
        <v>78960.000000000058</v>
      </c>
      <c r="S70" s="64">
        <f>IF([1]TX_Counties_FY22_Income_Limits!R70&gt;[1]WAIVER_TX_Counties_FY22!S$2,[1]TX_Counties_FY22_Income_Limits!R70,IF([1]TX_Counties_FY22_Income_Limits!R70&lt;[1]WAIVER_TX_Counties_FY22!S$2,[1]WAIVER_TX_Counties_FY22!S$2,IF([1]TX_Counties_FY22_Income_Limits!R70=[1]WAIVER_TX_Counties_FY22!S$2,[1]TX_Counties_FY22_Income_Limits!R70)))</f>
        <v>82320.000000000073</v>
      </c>
      <c r="T70" s="64">
        <f>IF([1]TX_Counties_FY22_Income_Limits!S70&gt;[1]WAIVER_TX_Counties_FY22!T$2,[1]TX_Counties_FY22_Income_Limits!S70,IF([1]TX_Counties_FY22_Income_Limits!S70&lt;[1]WAIVER_TX_Counties_FY22!T$2,[1]WAIVER_TX_Counties_FY22!T$2,IF([1]TX_Counties_FY22_Income_Limits!S70=[1]WAIVER_TX_Counties_FY22!T$2,[1]TX_Counties_FY22_Income_Limits!S70)))</f>
        <v>85680.000000000087</v>
      </c>
      <c r="U70" s="64">
        <f>IF([1]TX_Counties_FY22_Income_Limits!T70&gt;[1]WAIVER_TX_Counties_FY22!U$2,[1]TX_Counties_FY22_Income_Limits!T70,IF([1]TX_Counties_FY22_Income_Limits!T70&lt;[1]WAIVER_TX_Counties_FY22!U$2,[1]WAIVER_TX_Counties_FY22!U$2,IF([1]TX_Counties_FY22_Income_Limits!T70=[1]WAIVER_TX_Counties_FY22!U$2,[1]TX_Counties_FY22_Income_Limits!T70)))</f>
        <v>89040.000000000102</v>
      </c>
      <c r="V70" s="64">
        <f>IF([1]TX_Counties_FY22_Income_Limits!U70&gt;[1]WAIVER_TX_Counties_FY22!V$2,[1]TX_Counties_FY22_Income_Limits!U70,IF([1]TX_Counties_FY22_Income_Limits!U70&lt;[1]WAIVER_TX_Counties_FY22!V$2,[1]WAIVER_TX_Counties_FY22!V$2,IF([1]TX_Counties_FY22_Income_Limits!U70=[1]WAIVER_TX_Counties_FY22!V$2,[1]TX_Counties_FY22_Income_Limits!U70)))</f>
        <v>92400.000000000116</v>
      </c>
      <c r="W70" s="64">
        <f>IF([1]TX_Counties_FY22_Income_Limits!V70&gt;[1]WAIVER_TX_Counties_FY22!W$2,[1]TX_Counties_FY22_Income_Limits!V70,IF([1]TX_Counties_FY22_Income_Limits!V70&lt;[1]WAIVER_TX_Counties_FY22!W$2,[1]WAIVER_TX_Counties_FY22!W$2,IF([1]TX_Counties_FY22_Income_Limits!V70=[1]WAIVER_TX_Counties_FY22!W$2,[1]TX_Counties_FY22_Income_Limits!V70)))</f>
        <v>95760.000000000131</v>
      </c>
      <c r="X70" s="64">
        <f>IF([1]TX_Counties_FY22_Income_Limits!W70&gt;[1]WAIVER_TX_Counties_FY22!X$2,[1]TX_Counties_FY22_Income_Limits!W70,IF([1]TX_Counties_FY22_Income_Limits!W70&lt;[1]WAIVER_TX_Counties_FY22!X$2,[1]WAIVER_TX_Counties_FY22!X$2,IF([1]TX_Counties_FY22_Income_Limits!W70=[1]WAIVER_TX_Counties_FY22!X$2,[1]TX_Counties_FY22_Income_Limits!W70)))</f>
        <v>99120.000000000146</v>
      </c>
      <c r="Y70" s="64">
        <f>IF([1]TX_Counties_FY22_Income_Limits!X70&gt;[1]WAIVER_TX_Counties_FY22!Y$2,[1]TX_Counties_FY22_Income_Limits!X70,IF([1]TX_Counties_FY22_Income_Limits!X70&lt;[1]WAIVER_TX_Counties_FY22!Y$2,[1]WAIVER_TX_Counties_FY22!Y$2,IF([1]TX_Counties_FY22_Income_Limits!X70=[1]WAIVER_TX_Counties_FY22!Y$2,[1]TX_Counties_FY22_Income_Limits!X70)))</f>
        <v>102480.00000000016</v>
      </c>
      <c r="Z70" s="64">
        <f>IF([1]TX_Counties_FY22_Income_Limits!Y70&gt;[1]WAIVER_TX_Counties_FY22!Z$2,[1]TX_Counties_FY22_Income_Limits!Y70,IF([1]TX_Counties_FY22_Income_Limits!Y70&lt;[1]WAIVER_TX_Counties_FY22!Z$2,[1]WAIVER_TX_Counties_FY22!Z$2,IF([1]TX_Counties_FY22_Income_Limits!Y70=[1]WAIVER_TX_Counties_FY22!Z$2,[1]TX_Counties_FY22_Income_Limits!Y70)))</f>
        <v>105840.00000000017</v>
      </c>
      <c r="AA70" s="64">
        <f>IF([1]TX_Counties_FY22_Income_Limits!Z70&gt;[1]WAIVER_TX_Counties_FY22!AA$2,[1]TX_Counties_FY22_Income_Limits!Z70,IF([1]TX_Counties_FY22_Income_Limits!Z70&lt;[1]WAIVER_TX_Counties_FY22!AA$2,[1]WAIVER_TX_Counties_FY22!AA$2,IF([1]TX_Counties_FY22_Income_Limits!Z70=[1]WAIVER_TX_Counties_FY22!AA$2,[1]TX_Counties_FY22_Income_Limits!Z70)))</f>
        <v>109200.00000000019</v>
      </c>
      <c r="AB70" s="64">
        <f>IF([1]TX_Counties_FY22_Income_Limits!AA70&gt;[1]WAIVER_TX_Counties_FY22!AB$2,[1]TX_Counties_FY22_Income_Limits!AA70,IF([1]TX_Counties_FY22_Income_Limits!AA70&lt;[1]WAIVER_TX_Counties_FY22!AB$2,[1]WAIVER_TX_Counties_FY22!AB$2,IF([1]TX_Counties_FY22_Income_Limits!AA70=[1]WAIVER_TX_Counties_FY22!AB$2,[1]TX_Counties_FY22_Income_Limits!AA70)))</f>
        <v>112560.0000000002</v>
      </c>
      <c r="AC70" s="64">
        <f>IF([1]TX_Counties_FY22_Income_Limits!AB70&gt;[1]WAIVER_TX_Counties_FY22!AC$2,[1]TX_Counties_FY22_Income_Limits!AB70,IF([1]TX_Counties_FY22_Income_Limits!AB70&lt;[1]WAIVER_TX_Counties_FY22!AC$2,[1]WAIVER_TX_Counties_FY22!AC$2,IF([1]TX_Counties_FY22_Income_Limits!AB70=[1]WAIVER_TX_Counties_FY22!AC$2,[1]TX_Counties_FY22_Income_Limits!AB70)))</f>
        <v>29400</v>
      </c>
      <c r="AD70" s="64">
        <f>IF([1]TX_Counties_FY22_Income_Limits!AC70&gt;[1]WAIVER_TX_Counties_FY22!AD$2,[1]TX_Counties_FY22_Income_Limits!AC70,IF([1]TX_Counties_FY22_Income_Limits!AC70&lt;[1]WAIVER_TX_Counties_FY22!AD$2,[1]WAIVER_TX_Counties_FY22!AD$2,IF([1]TX_Counties_FY22_Income_Limits!AC70=[1]WAIVER_TX_Counties_FY22!AD$2,[1]TX_Counties_FY22_Income_Limits!AC70)))</f>
        <v>33600</v>
      </c>
      <c r="AE70" s="64">
        <f>IF([1]TX_Counties_FY22_Income_Limits!AD70&gt;[1]WAIVER_TX_Counties_FY22!AE$2,[1]TX_Counties_FY22_Income_Limits!AD70,IF([1]TX_Counties_FY22_Income_Limits!AD70&lt;[1]WAIVER_TX_Counties_FY22!AE$2,[1]WAIVER_TX_Counties_FY22!AE$2,IF([1]TX_Counties_FY22_Income_Limits!AD70=[1]WAIVER_TX_Counties_FY22!AE$2,[1]TX_Counties_FY22_Income_Limits!AD70)))</f>
        <v>37800</v>
      </c>
      <c r="AF70" s="64">
        <f>IF([1]TX_Counties_FY22_Income_Limits!AE70&gt;[1]WAIVER_TX_Counties_FY22!AF$2,[1]TX_Counties_FY22_Income_Limits!AE70,IF([1]TX_Counties_FY22_Income_Limits!AE70&lt;[1]WAIVER_TX_Counties_FY22!AF$2,[1]WAIVER_TX_Counties_FY22!AF$2,IF([1]TX_Counties_FY22_Income_Limits!AE70=[1]WAIVER_TX_Counties_FY22!AF$2,[1]TX_Counties_FY22_Income_Limits!AE70)))</f>
        <v>42000</v>
      </c>
      <c r="AG70" s="64">
        <f>IF([1]TX_Counties_FY22_Income_Limits!AF70&gt;[1]WAIVER_TX_Counties_FY22!AG$2,[1]TX_Counties_FY22_Income_Limits!AF70,IF([1]TX_Counties_FY22_Income_Limits!AF70&lt;[1]WAIVER_TX_Counties_FY22!AG$2,[1]WAIVER_TX_Counties_FY22!AG$2,IF([1]TX_Counties_FY22_Income_Limits!AF70=[1]WAIVER_TX_Counties_FY22!AG$2,[1]TX_Counties_FY22_Income_Limits!AF70)))</f>
        <v>45400</v>
      </c>
      <c r="AH70" s="64">
        <f>IF([1]TX_Counties_FY22_Income_Limits!AG70&gt;[1]WAIVER_TX_Counties_FY22!AH$2,[1]TX_Counties_FY22_Income_Limits!AG70,IF([1]TX_Counties_FY22_Income_Limits!AG70&lt;[1]WAIVER_TX_Counties_FY22!AH$2,[1]WAIVER_TX_Counties_FY22!AH$2,IF([1]TX_Counties_FY22_Income_Limits!AG70=[1]WAIVER_TX_Counties_FY22!AH$2,[1]TX_Counties_FY22_Income_Limits!AG70)))</f>
        <v>48750</v>
      </c>
      <c r="AI70" s="64">
        <f>IF([1]TX_Counties_FY22_Income_Limits!AH70&gt;[1]WAIVER_TX_Counties_FY22!AI$2,[1]TX_Counties_FY22_Income_Limits!AH70,IF([1]TX_Counties_FY22_Income_Limits!AH70&lt;[1]WAIVER_TX_Counties_FY22!AI$2,[1]WAIVER_TX_Counties_FY22!AI$2,IF([1]TX_Counties_FY22_Income_Limits!AH70=[1]WAIVER_TX_Counties_FY22!AI$2,[1]TX_Counties_FY22_Income_Limits!AH70)))</f>
        <v>52100</v>
      </c>
      <c r="AJ70" s="64">
        <f>IF([1]TX_Counties_FY22_Income_Limits!AI70&gt;[1]WAIVER_TX_Counties_FY22!AJ$2,[1]TX_Counties_FY22_Income_Limits!AI70,IF([1]TX_Counties_FY22_Income_Limits!AI70&lt;[1]WAIVER_TX_Counties_FY22!AJ$2,[1]WAIVER_TX_Counties_FY22!AJ$2,IF([1]TX_Counties_FY22_Income_Limits!AI70=[1]WAIVER_TX_Counties_FY22!AJ$2,[1]TX_Counties_FY22_Income_Limits!AI70)))</f>
        <v>55450</v>
      </c>
      <c r="AK70" s="64">
        <f>IF([1]TX_Counties_FY22_Income_Limits!AJ70&gt;[1]WAIVER_TX_Counties_FY22!AK$2,[1]TX_Counties_FY22_Income_Limits!AJ70,IF([1]TX_Counties_FY22_Income_Limits!AJ70&lt;[1]WAIVER_TX_Counties_FY22!AK$2,[1]WAIVER_TX_Counties_FY22!AK$2,IF([1]TX_Counties_FY22_Income_Limits!AJ70=[1]WAIVER_TX_Counties_FY22!AK$2,[1]TX_Counties_FY22_Income_Limits!AJ70)))</f>
        <v>58799.999999999993</v>
      </c>
      <c r="AL70" s="64">
        <f>IF([1]TX_Counties_FY22_Income_Limits!AK70&gt;[1]WAIVER_TX_Counties_FY22!AL$2,[1]TX_Counties_FY22_Income_Limits!AK70,IF([1]TX_Counties_FY22_Income_Limits!AK70&lt;[1]WAIVER_TX_Counties_FY22!AL$2,[1]WAIVER_TX_Counties_FY22!AL$2,IF([1]TX_Counties_FY22_Income_Limits!AK70=[1]WAIVER_TX_Counties_FY22!AL$2,[1]TX_Counties_FY22_Income_Limits!AK70)))</f>
        <v>62160</v>
      </c>
      <c r="AM70" s="64">
        <f>IF([1]TX_Counties_FY22_Income_Limits!AL70&gt;[1]WAIVER_TX_Counties_FY22!AM$2,[1]TX_Counties_FY22_Income_Limits!AL70,IF([1]TX_Counties_FY22_Income_Limits!AL70&lt;[1]WAIVER_TX_Counties_FY22!AM$2,[1]WAIVER_TX_Counties_FY22!AM$2,IF([1]TX_Counties_FY22_Income_Limits!AL70=[1]WAIVER_TX_Counties_FY22!AM$2,[1]TX_Counties_FY22_Income_Limits!AL70)))</f>
        <v>65520.000000000007</v>
      </c>
      <c r="AN70" s="64">
        <f>IF([1]TX_Counties_FY22_Income_Limits!AM70&gt;[1]WAIVER_TX_Counties_FY22!AN$2,[1]TX_Counties_FY22_Income_Limits!AM70,IF([1]TX_Counties_FY22_Income_Limits!AM70&lt;[1]WAIVER_TX_Counties_FY22!AN$2,[1]WAIVER_TX_Counties_FY22!AN$2,IF([1]TX_Counties_FY22_Income_Limits!AM70=[1]WAIVER_TX_Counties_FY22!AN$2,[1]TX_Counties_FY22_Income_Limits!AM70)))</f>
        <v>68880.000000000015</v>
      </c>
      <c r="AO70" s="64">
        <f>IF([1]TX_Counties_FY22_Income_Limits!AN70&gt;[1]WAIVER_TX_Counties_FY22!AO$2,[1]TX_Counties_FY22_Income_Limits!AN70,IF([1]TX_Counties_FY22_Income_Limits!AN70&lt;[1]WAIVER_TX_Counties_FY22!AO$2,[1]WAIVER_TX_Counties_FY22!AO$2,IF([1]TX_Counties_FY22_Income_Limits!AN70=[1]WAIVER_TX_Counties_FY22!AO$2,[1]TX_Counties_FY22_Income_Limits!AN70)))</f>
        <v>72240.000000000029</v>
      </c>
      <c r="AP70" s="64">
        <f>IF([1]TX_Counties_FY22_Income_Limits!AO70&gt;[1]WAIVER_TX_Counties_FY22!AP$2,[1]TX_Counties_FY22_Income_Limits!AO70,IF([1]TX_Counties_FY22_Income_Limits!AO70&lt;[1]WAIVER_TX_Counties_FY22!AP$2,[1]WAIVER_TX_Counties_FY22!AP$2,IF([1]TX_Counties_FY22_Income_Limits!AO70=[1]WAIVER_TX_Counties_FY22!AP$2,[1]TX_Counties_FY22_Income_Limits!AO70)))</f>
        <v>75600.000000000044</v>
      </c>
      <c r="AQ70" s="64">
        <f>IF([1]TX_Counties_FY22_Income_Limits!AP70&gt;[1]WAIVER_TX_Counties_FY22!AQ$2,[1]TX_Counties_FY22_Income_Limits!AP70,IF([1]TX_Counties_FY22_Income_Limits!AP70&lt;[1]WAIVER_TX_Counties_FY22!AQ$2,[1]WAIVER_TX_Counties_FY22!AQ$2,IF([1]TX_Counties_FY22_Income_Limits!AP70=[1]WAIVER_TX_Counties_FY22!AQ$2,[1]TX_Counties_FY22_Income_Limits!AP70)))</f>
        <v>78960.000000000058</v>
      </c>
      <c r="AR70" s="64">
        <f>IF([1]TX_Counties_FY22_Income_Limits!AQ70&gt;[1]WAIVER_TX_Counties_FY22!AR$2,[1]TX_Counties_FY22_Income_Limits!AQ70,IF([1]TX_Counties_FY22_Income_Limits!AQ70&lt;[1]WAIVER_TX_Counties_FY22!AR$2,[1]WAIVER_TX_Counties_FY22!AR$2,IF([1]TX_Counties_FY22_Income_Limits!AQ70=[1]WAIVER_TX_Counties_FY22!AR$2,[1]TX_Counties_FY22_Income_Limits!AQ70)))</f>
        <v>82320.000000000073</v>
      </c>
      <c r="AS70" s="64">
        <f>IF([1]TX_Counties_FY22_Income_Limits!AR70&gt;[1]WAIVER_TX_Counties_FY22!AS$2,[1]TX_Counties_FY22_Income_Limits!AR70,IF([1]TX_Counties_FY22_Income_Limits!AR70&lt;[1]WAIVER_TX_Counties_FY22!AS$2,[1]WAIVER_TX_Counties_FY22!AS$2,IF([1]TX_Counties_FY22_Income_Limits!AR70=[1]WAIVER_TX_Counties_FY22!AS$2,[1]TX_Counties_FY22_Income_Limits!AR70)))</f>
        <v>85680.000000000087</v>
      </c>
      <c r="AT70" s="64">
        <f>IF([1]TX_Counties_FY22_Income_Limits!AS70&gt;[1]WAIVER_TX_Counties_FY22!AT$2,[1]TX_Counties_FY22_Income_Limits!AS70,IF([1]TX_Counties_FY22_Income_Limits!AS70&lt;[1]WAIVER_TX_Counties_FY22!AT$2,[1]WAIVER_TX_Counties_FY22!AT$2,IF([1]TX_Counties_FY22_Income_Limits!AS70=[1]WAIVER_TX_Counties_FY22!AT$2,[1]TX_Counties_FY22_Income_Limits!AS70)))</f>
        <v>89040.000000000102</v>
      </c>
      <c r="AU70" s="64">
        <f>IF([1]TX_Counties_FY22_Income_Limits!AT70&gt;[1]WAIVER_TX_Counties_FY22!AU$2,[1]TX_Counties_FY22_Income_Limits!AT70,IF([1]TX_Counties_FY22_Income_Limits!AT70&lt;[1]WAIVER_TX_Counties_FY22!AU$2,[1]WAIVER_TX_Counties_FY22!AU$2,IF([1]TX_Counties_FY22_Income_Limits!AT70=[1]WAIVER_TX_Counties_FY22!AU$2,[1]TX_Counties_FY22_Income_Limits!AT70)))</f>
        <v>92400.000000000116</v>
      </c>
      <c r="AV70" s="64">
        <f>IF([1]TX_Counties_FY22_Income_Limits!AU70&gt;[1]WAIVER_TX_Counties_FY22!AV$2,[1]TX_Counties_FY22_Income_Limits!AU70,IF([1]TX_Counties_FY22_Income_Limits!AU70&lt;[1]WAIVER_TX_Counties_FY22!AV$2,[1]WAIVER_TX_Counties_FY22!AV$2,IF([1]TX_Counties_FY22_Income_Limits!AU70=[1]WAIVER_TX_Counties_FY22!AV$2,[1]TX_Counties_FY22_Income_Limits!AU70)))</f>
        <v>95760.000000000131</v>
      </c>
      <c r="AW70" s="64">
        <f>IF([1]TX_Counties_FY22_Income_Limits!AV70&gt;[1]WAIVER_TX_Counties_FY22!AW$2,[1]TX_Counties_FY22_Income_Limits!AV70,IF([1]TX_Counties_FY22_Income_Limits!AV70&lt;[1]WAIVER_TX_Counties_FY22!AW$2,[1]WAIVER_TX_Counties_FY22!AW$2,IF([1]TX_Counties_FY22_Income_Limits!AV70=[1]WAIVER_TX_Counties_FY22!AW$2,[1]TX_Counties_FY22_Income_Limits!AV70)))</f>
        <v>99120.000000000146</v>
      </c>
      <c r="AX70" s="64">
        <f>IF([1]TX_Counties_FY22_Income_Limits!AW70&gt;[1]WAIVER_TX_Counties_FY22!AX$2,[1]TX_Counties_FY22_Income_Limits!AW70,IF([1]TX_Counties_FY22_Income_Limits!AW70&lt;[1]WAIVER_TX_Counties_FY22!AX$2,[1]WAIVER_TX_Counties_FY22!AX$2,IF([1]TX_Counties_FY22_Income_Limits!AW70=[1]WAIVER_TX_Counties_FY22!AX$2,[1]TX_Counties_FY22_Income_Limits!AW70)))</f>
        <v>102480.00000000016</v>
      </c>
      <c r="AY70" s="64">
        <f>IF([1]TX_Counties_FY22_Income_Limits!AX70&gt;[1]WAIVER_TX_Counties_FY22!AY$2,[1]TX_Counties_FY22_Income_Limits!AX70,IF([1]TX_Counties_FY22_Income_Limits!AX70&lt;[1]WAIVER_TX_Counties_FY22!AY$2,[1]WAIVER_TX_Counties_FY22!AY$2,IF([1]TX_Counties_FY22_Income_Limits!AX70=[1]WAIVER_TX_Counties_FY22!AY$2,[1]TX_Counties_FY22_Income_Limits!AX70)))</f>
        <v>105840.00000000017</v>
      </c>
      <c r="AZ70" s="64">
        <f>IF([1]TX_Counties_FY22_Income_Limits!AY70&gt;[1]WAIVER_TX_Counties_FY22!AZ$2,[1]TX_Counties_FY22_Income_Limits!AY70,IF([1]TX_Counties_FY22_Income_Limits!AY70&lt;[1]WAIVER_TX_Counties_FY22!AZ$2,[1]WAIVER_TX_Counties_FY22!AZ$2,IF([1]TX_Counties_FY22_Income_Limits!AY70=[1]WAIVER_TX_Counties_FY22!AZ$2,[1]TX_Counties_FY22_Income_Limits!AY70)))</f>
        <v>109200.00000000019</v>
      </c>
      <c r="BA70" s="64">
        <f>IF([1]TX_Counties_FY22_Income_Limits!AZ70&gt;[1]WAIVER_TX_Counties_FY22!BA$2,[1]TX_Counties_FY22_Income_Limits!AZ70,IF([1]TX_Counties_FY22_Income_Limits!AZ70&lt;[1]WAIVER_TX_Counties_FY22!BA$2,[1]WAIVER_TX_Counties_FY22!BA$2,IF([1]TX_Counties_FY22_Income_Limits!AZ70=[1]WAIVER_TX_Counties_FY22!BA$2,[1]TX_Counties_FY22_Income_Limits!AZ70)))</f>
        <v>112560.0000000002</v>
      </c>
      <c r="BB70" s="64">
        <f>IF([1]TX_Counties_FY22_Income_Limits!BA70&gt;[1]WAIVER_TX_Counties_FY22!BB$2,[1]TX_Counties_FY22_Income_Limits!BA70,IF([1]TX_Counties_FY22_Income_Limits!BA70&lt;[1]WAIVER_TX_Counties_FY22!BB$2,[1]WAIVER_TX_Counties_FY22!BB$2,IF([1]TX_Counties_FY22_Income_Limits!BA70=[1]WAIVER_TX_Counties_FY22!BB$2,[1]TX_Counties_FY22_Income_Limits!BA70)))</f>
        <v>47050</v>
      </c>
      <c r="BC70" s="64">
        <f>IF([1]TX_Counties_FY22_Income_Limits!BB70&gt;[1]WAIVER_TX_Counties_FY22!BC$2,[1]TX_Counties_FY22_Income_Limits!BB70,IF([1]TX_Counties_FY22_Income_Limits!BB70&lt;[1]WAIVER_TX_Counties_FY22!BC$2,[1]WAIVER_TX_Counties_FY22!BC$2,IF([1]TX_Counties_FY22_Income_Limits!BB70=[1]WAIVER_TX_Counties_FY22!BC$2,[1]TX_Counties_FY22_Income_Limits!BB70)))</f>
        <v>53800</v>
      </c>
      <c r="BD70" s="64">
        <f>IF([1]TX_Counties_FY22_Income_Limits!BC70&gt;[1]WAIVER_TX_Counties_FY22!BD$2,[1]TX_Counties_FY22_Income_Limits!BC70,IF([1]TX_Counties_FY22_Income_Limits!BC70&lt;[1]WAIVER_TX_Counties_FY22!BD$2,[1]WAIVER_TX_Counties_FY22!BD$2,IF([1]TX_Counties_FY22_Income_Limits!BC70=[1]WAIVER_TX_Counties_FY22!BD$2,[1]TX_Counties_FY22_Income_Limits!BC70)))</f>
        <v>60500</v>
      </c>
      <c r="BE70" s="64">
        <f>IF([1]TX_Counties_FY22_Income_Limits!BD70&gt;[1]WAIVER_TX_Counties_FY22!BE$2,[1]TX_Counties_FY22_Income_Limits!BD70,IF([1]TX_Counties_FY22_Income_Limits!BD70&lt;[1]WAIVER_TX_Counties_FY22!BE$2,[1]WAIVER_TX_Counties_FY22!BE$2,IF([1]TX_Counties_FY22_Income_Limits!BD70=[1]WAIVER_TX_Counties_FY22!BE$2,[1]TX_Counties_FY22_Income_Limits!BD70)))</f>
        <v>67250</v>
      </c>
      <c r="BF70" s="64">
        <f>IF([1]TX_Counties_FY22_Income_Limits!BE70&gt;[1]WAIVER_TX_Counties_FY22!BF$2,[1]TX_Counties_FY22_Income_Limits!BE70,IF([1]TX_Counties_FY22_Income_Limits!BE70&lt;[1]WAIVER_TX_Counties_FY22!BF$2,[1]WAIVER_TX_Counties_FY22!BF$2,IF([1]TX_Counties_FY22_Income_Limits!BE70=[1]WAIVER_TX_Counties_FY22!BF$2,[1]TX_Counties_FY22_Income_Limits!BE70)))</f>
        <v>72650</v>
      </c>
      <c r="BG70" s="64">
        <f>IF([1]TX_Counties_FY22_Income_Limits!BF70&gt;[1]WAIVER_TX_Counties_FY22!BG$2,[1]TX_Counties_FY22_Income_Limits!BF70,IF([1]TX_Counties_FY22_Income_Limits!BF70&lt;[1]WAIVER_TX_Counties_FY22!BG$2,[1]WAIVER_TX_Counties_FY22!BG$2,IF([1]TX_Counties_FY22_Income_Limits!BF70=[1]WAIVER_TX_Counties_FY22!BG$2,[1]TX_Counties_FY22_Income_Limits!BF70)))</f>
        <v>78000</v>
      </c>
      <c r="BH70" s="64">
        <f>IF([1]TX_Counties_FY22_Income_Limits!BG70&gt;[1]WAIVER_TX_Counties_FY22!BH$2,[1]TX_Counties_FY22_Income_Limits!BG70,IF([1]TX_Counties_FY22_Income_Limits!BG70&lt;[1]WAIVER_TX_Counties_FY22!BH$2,[1]WAIVER_TX_Counties_FY22!BH$2,IF([1]TX_Counties_FY22_Income_Limits!BG70=[1]WAIVER_TX_Counties_FY22!BH$2,[1]TX_Counties_FY22_Income_Limits!BG70)))</f>
        <v>83400</v>
      </c>
      <c r="BI70" s="64">
        <f>IF([1]TX_Counties_FY22_Income_Limits!BH70&gt;[1]WAIVER_TX_Counties_FY22!BI$2,[1]TX_Counties_FY22_Income_Limits!BH70,IF([1]TX_Counties_FY22_Income_Limits!BH70&lt;[1]WAIVER_TX_Counties_FY22!BI$2,[1]WAIVER_TX_Counties_FY22!BI$2,IF([1]TX_Counties_FY22_Income_Limits!BH70=[1]WAIVER_TX_Counties_FY22!BI$2,[1]TX_Counties_FY22_Income_Limits!BH70)))</f>
        <v>88750</v>
      </c>
      <c r="BJ70" s="64">
        <f>IF([1]TX_Counties_FY22_Income_Limits!BI70&gt;[1]WAIVER_TX_Counties_FY22!BJ$2,[1]TX_Counties_FY22_Income_Limits!BI70,IF([1]TX_Counties_FY22_Income_Limits!BI70&lt;[1]WAIVER_TX_Counties_FY22!BJ$2,[1]WAIVER_TX_Counties_FY22!BJ$2,IF([1]TX_Counties_FY22_Income_Limits!BI70=[1]WAIVER_TX_Counties_FY22!BJ$2,[1]TX_Counties_FY22_Income_Limits!BI70)))</f>
        <v>94150</v>
      </c>
      <c r="BK70" s="64">
        <f>IF([1]TX_Counties_FY22_Income_Limits!BJ70&gt;[1]WAIVER_TX_Counties_FY22!BK$2,[1]TX_Counties_FY22_Income_Limits!BJ70,IF([1]TX_Counties_FY22_Income_Limits!BJ70&lt;[1]WAIVER_TX_Counties_FY22!BK$2,[1]WAIVER_TX_Counties_FY22!BK$2,IF([1]TX_Counties_FY22_Income_Limits!BJ70=[1]WAIVER_TX_Counties_FY22!BK$2,[1]TX_Counties_FY22_Income_Limits!BJ70)))</f>
        <v>99530</v>
      </c>
      <c r="BL70" s="64">
        <f>IF([1]TX_Counties_FY22_Income_Limits!BK70&gt;[1]WAIVER_TX_Counties_FY22!BL$2,[1]TX_Counties_FY22_Income_Limits!BK70,IF([1]TX_Counties_FY22_Income_Limits!BK70&lt;[1]WAIVER_TX_Counties_FY22!BL$2,[1]WAIVER_TX_Counties_FY22!BL$2,IF([1]TX_Counties_FY22_Income_Limits!BK70=[1]WAIVER_TX_Counties_FY22!BL$2,[1]TX_Counties_FY22_Income_Limits!BK70)))</f>
        <v>104910</v>
      </c>
      <c r="BM70" s="64">
        <f>IF([1]TX_Counties_FY22_Income_Limits!BL70&gt;[1]WAIVER_TX_Counties_FY22!BM$2,[1]TX_Counties_FY22_Income_Limits!BL70,IF([1]TX_Counties_FY22_Income_Limits!BL70&lt;[1]WAIVER_TX_Counties_FY22!BM$2,[1]WAIVER_TX_Counties_FY22!BM$2,IF([1]TX_Counties_FY22_Income_Limits!BL70=[1]WAIVER_TX_Counties_FY22!BM$2,[1]TX_Counties_FY22_Income_Limits!BL70)))</f>
        <v>110290</v>
      </c>
      <c r="BN70" s="64">
        <f>IF([1]TX_Counties_FY22_Income_Limits!BM70&gt;[1]WAIVER_TX_Counties_FY22!BN$2,[1]TX_Counties_FY22_Income_Limits!BM70,IF([1]TX_Counties_FY22_Income_Limits!BM70&lt;[1]WAIVER_TX_Counties_FY22!BN$2,[1]WAIVER_TX_Counties_FY22!BN$2,IF([1]TX_Counties_FY22_Income_Limits!BM70=[1]WAIVER_TX_Counties_FY22!BN$2,[1]TX_Counties_FY22_Income_Limits!BM70)))</f>
        <v>115670</v>
      </c>
      <c r="BO70" s="64">
        <f>IF([1]TX_Counties_FY22_Income_Limits!BN70&gt;[1]WAIVER_TX_Counties_FY22!BO$2,[1]TX_Counties_FY22_Income_Limits!BN70,IF([1]TX_Counties_FY22_Income_Limits!BN70&lt;[1]WAIVER_TX_Counties_FY22!BO$2,[1]WAIVER_TX_Counties_FY22!BO$2,IF([1]TX_Counties_FY22_Income_Limits!BN70=[1]WAIVER_TX_Counties_FY22!BO$2,[1]TX_Counties_FY22_Income_Limits!BN70)))</f>
        <v>121050</v>
      </c>
      <c r="BP70" s="64">
        <f>IF([1]TX_Counties_FY22_Income_Limits!BO70&gt;[1]WAIVER_TX_Counties_FY22!BP$2,[1]TX_Counties_FY22_Income_Limits!BO70,IF([1]TX_Counties_FY22_Income_Limits!BO70&lt;[1]WAIVER_TX_Counties_FY22!BP$2,[1]WAIVER_TX_Counties_FY22!BP$2,IF([1]TX_Counties_FY22_Income_Limits!BO70=[1]WAIVER_TX_Counties_FY22!BP$2,[1]TX_Counties_FY22_Income_Limits!BO70)))</f>
        <v>126430</v>
      </c>
      <c r="BQ70" s="64">
        <f>IF([1]TX_Counties_FY22_Income_Limits!BP70&gt;[1]WAIVER_TX_Counties_FY22!BQ$2,[1]TX_Counties_FY22_Income_Limits!BP70,IF([1]TX_Counties_FY22_Income_Limits!BP70&lt;[1]WAIVER_TX_Counties_FY22!BQ$2,[1]WAIVER_TX_Counties_FY22!BQ$2,IF([1]TX_Counties_FY22_Income_Limits!BP70=[1]WAIVER_TX_Counties_FY22!BQ$2,[1]TX_Counties_FY22_Income_Limits!BP70)))</f>
        <v>131810</v>
      </c>
      <c r="BR70" s="64">
        <f>IF([1]TX_Counties_FY22_Income_Limits!BQ70&gt;[1]WAIVER_TX_Counties_FY22!BR$2,[1]TX_Counties_FY22_Income_Limits!BQ70,IF([1]TX_Counties_FY22_Income_Limits!BQ70&lt;[1]WAIVER_TX_Counties_FY22!BR$2,[1]WAIVER_TX_Counties_FY22!BR$2,IF([1]TX_Counties_FY22_Income_Limits!BQ70=[1]WAIVER_TX_Counties_FY22!BR$2,[1]TX_Counties_FY22_Income_Limits!BQ70)))</f>
        <v>137190</v>
      </c>
      <c r="BS70" s="64">
        <f>IF([1]TX_Counties_FY22_Income_Limits!BR70&gt;[1]WAIVER_TX_Counties_FY22!BS$2,[1]TX_Counties_FY22_Income_Limits!BR70,IF([1]TX_Counties_FY22_Income_Limits!BR70&lt;[1]WAIVER_TX_Counties_FY22!BS$2,[1]WAIVER_TX_Counties_FY22!BS$2,IF([1]TX_Counties_FY22_Income_Limits!BR70=[1]WAIVER_TX_Counties_FY22!BS$2,[1]TX_Counties_FY22_Income_Limits!BR70)))</f>
        <v>142570</v>
      </c>
      <c r="BT70" s="64">
        <f>IF([1]TX_Counties_FY22_Income_Limits!BS70&gt;[1]WAIVER_TX_Counties_FY22!BT$2,[1]TX_Counties_FY22_Income_Limits!BS70,IF([1]TX_Counties_FY22_Income_Limits!BS70&lt;[1]WAIVER_TX_Counties_FY22!BT$2,[1]WAIVER_TX_Counties_FY22!BT$2,IF([1]TX_Counties_FY22_Income_Limits!BS70=[1]WAIVER_TX_Counties_FY22!BT$2,[1]TX_Counties_FY22_Income_Limits!BS70)))</f>
        <v>147950</v>
      </c>
      <c r="BU70" s="64">
        <f>IF([1]TX_Counties_FY22_Income_Limits!BT70&gt;[1]WAIVER_TX_Counties_FY22!BU$2,[1]TX_Counties_FY22_Income_Limits!BT70,IF([1]TX_Counties_FY22_Income_Limits!BT70&lt;[1]WAIVER_TX_Counties_FY22!BU$2,[1]WAIVER_TX_Counties_FY22!BU$2,IF([1]TX_Counties_FY22_Income_Limits!BT70=[1]WAIVER_TX_Counties_FY22!BU$2,[1]TX_Counties_FY22_Income_Limits!BT70)))</f>
        <v>153330</v>
      </c>
      <c r="BV70" s="64">
        <f>IF([1]TX_Counties_FY22_Income_Limits!BU70&gt;[1]WAIVER_TX_Counties_FY22!BV$2,[1]TX_Counties_FY22_Income_Limits!BU70,IF([1]TX_Counties_FY22_Income_Limits!BU70&lt;[1]WAIVER_TX_Counties_FY22!BV$2,[1]WAIVER_TX_Counties_FY22!BV$2,IF([1]TX_Counties_FY22_Income_Limits!BU70=[1]WAIVER_TX_Counties_FY22!BV$2,[1]TX_Counties_FY22_Income_Limits!BU70)))</f>
        <v>158710</v>
      </c>
      <c r="BW70" s="64">
        <f>IF([1]TX_Counties_FY22_Income_Limits!BV70&gt;[1]WAIVER_TX_Counties_FY22!BW$2,[1]TX_Counties_FY22_Income_Limits!BV70,IF([1]TX_Counties_FY22_Income_Limits!BV70&lt;[1]WAIVER_TX_Counties_FY22!BW$2,[1]WAIVER_TX_Counties_FY22!BW$2,IF([1]TX_Counties_FY22_Income_Limits!BV70=[1]WAIVER_TX_Counties_FY22!BW$2,[1]TX_Counties_FY22_Income_Limits!BV70)))</f>
        <v>164090</v>
      </c>
      <c r="BX70" s="64">
        <f>IF([1]TX_Counties_FY22_Income_Limits!BW70&gt;[1]WAIVER_TX_Counties_FY22!BX$2,[1]TX_Counties_FY22_Income_Limits!BW70,IF([1]TX_Counties_FY22_Income_Limits!BW70&lt;[1]WAIVER_TX_Counties_FY22!BX$2,[1]WAIVER_TX_Counties_FY22!BX$2,IF([1]TX_Counties_FY22_Income_Limits!BW70=[1]WAIVER_TX_Counties_FY22!BX$2,[1]TX_Counties_FY22_Income_Limits!BW70)))</f>
        <v>169470</v>
      </c>
      <c r="BY70" s="64">
        <f>IF([1]TX_Counties_FY22_Income_Limits!BX70&gt;[1]WAIVER_TX_Counties_FY22!BY$2,[1]TX_Counties_FY22_Income_Limits!BX70,IF([1]TX_Counties_FY22_Income_Limits!BX70&lt;[1]WAIVER_TX_Counties_FY22!BY$2,[1]WAIVER_TX_Counties_FY22!BY$2,IF([1]TX_Counties_FY22_Income_Limits!BX70=[1]WAIVER_TX_Counties_FY22!BY$2,[1]TX_Counties_FY22_Income_Limits!BX70)))</f>
        <v>174850</v>
      </c>
      <c r="BZ70" s="64">
        <f>IF([1]TX_Counties_FY22_Income_Limits!BY70&gt;[1]WAIVER_TX_Counties_FY22!BZ$2,[1]TX_Counties_FY22_Income_Limits!BY70,IF([1]TX_Counties_FY22_Income_Limits!BY70&lt;[1]WAIVER_TX_Counties_FY22!BZ$2,[1]WAIVER_TX_Counties_FY22!BZ$2,IF([1]TX_Counties_FY22_Income_Limits!BY70=[1]WAIVER_TX_Counties_FY22!BZ$2,[1]TX_Counties_FY22_Income_Limits!BY70)))</f>
        <v>180230</v>
      </c>
      <c r="CA70" s="64">
        <f>IF([1]TX_Counties_FY22_Income_Limits!BZ70&gt;[1]WAIVER_TX_Counties_FY22!CA$2,[1]TX_Counties_FY22_Income_Limits!BZ70,IF([1]TX_Counties_FY22_Income_Limits!BZ70&lt;[1]WAIVER_TX_Counties_FY22!CA$2,[1]WAIVER_TX_Counties_FY22!CA$2,IF([1]TX_Counties_FY22_Income_Limits!BZ70=[1]WAIVER_TX_Counties_FY22!CA$2,[1]TX_Counties_FY22_Income_Limits!BZ70)))</f>
        <v>64889.999999999993</v>
      </c>
      <c r="CB70" s="64">
        <f>IF([1]TX_Counties_FY22_Income_Limits!CA70&gt;[1]WAIVER_TX_Counties_FY22!CB$2,[1]TX_Counties_FY22_Income_Limits!CA70,IF([1]TX_Counties_FY22_Income_Limits!CA70&lt;[1]WAIVER_TX_Counties_FY22!CB$2,[1]WAIVER_TX_Counties_FY22!CB$2,IF([1]TX_Counties_FY22_Income_Limits!CA70=[1]WAIVER_TX_Counties_FY22!CB$2,[1]TX_Counties_FY22_Income_Limits!CA70)))</f>
        <v>74160</v>
      </c>
      <c r="CC70" s="64">
        <f>IF([1]TX_Counties_FY22_Income_Limits!CB70&gt;[1]WAIVER_TX_Counties_FY22!CC$2,[1]TX_Counties_FY22_Income_Limits!CB70,IF([1]TX_Counties_FY22_Income_Limits!CB70&lt;[1]WAIVER_TX_Counties_FY22!CC$2,[1]WAIVER_TX_Counties_FY22!CC$2,IF([1]TX_Counties_FY22_Income_Limits!CB70=[1]WAIVER_TX_Counties_FY22!CC$2,[1]TX_Counties_FY22_Income_Limits!CB70)))</f>
        <v>83430</v>
      </c>
      <c r="CD70" s="64">
        <f>IF([1]TX_Counties_FY22_Income_Limits!CC70&gt;[1]WAIVER_TX_Counties_FY22!CD$2,[1]TX_Counties_FY22_Income_Limits!CC70,IF([1]TX_Counties_FY22_Income_Limits!CC70&lt;[1]WAIVER_TX_Counties_FY22!CD$2,[1]WAIVER_TX_Counties_FY22!CD$2,IF([1]TX_Counties_FY22_Income_Limits!CC70=[1]WAIVER_TX_Counties_FY22!CD$2,[1]TX_Counties_FY22_Income_Limits!CC70)))</f>
        <v>92700</v>
      </c>
      <c r="CE70" s="64">
        <f>IF([1]TX_Counties_FY22_Income_Limits!CD70&gt;[1]WAIVER_TX_Counties_FY22!CE$2,[1]TX_Counties_FY22_Income_Limits!CD70,IF([1]TX_Counties_FY22_Income_Limits!CD70&lt;[1]WAIVER_TX_Counties_FY22!CE$2,[1]WAIVER_TX_Counties_FY22!CE$2,IF([1]TX_Counties_FY22_Income_Limits!CD70=[1]WAIVER_TX_Counties_FY22!CE$2,[1]TX_Counties_FY22_Income_Limits!CD70)))</f>
        <v>100116</v>
      </c>
      <c r="CF70" s="64">
        <f>IF([1]TX_Counties_FY22_Income_Limits!CE70&gt;[1]WAIVER_TX_Counties_FY22!CF$2,[1]TX_Counties_FY22_Income_Limits!CE70,IF([1]TX_Counties_FY22_Income_Limits!CE70&lt;[1]WAIVER_TX_Counties_FY22!CF$2,[1]WAIVER_TX_Counties_FY22!CF$2,IF([1]TX_Counties_FY22_Income_Limits!CE70=[1]WAIVER_TX_Counties_FY22!CF$2,[1]TX_Counties_FY22_Income_Limits!CE70)))</f>
        <v>107531.99999999999</v>
      </c>
      <c r="CG70" s="64">
        <f>IF([1]TX_Counties_FY22_Income_Limits!CF70&gt;[1]WAIVER_TX_Counties_FY22!CG$2,[1]TX_Counties_FY22_Income_Limits!CF70,IF([1]TX_Counties_FY22_Income_Limits!CF70&lt;[1]WAIVER_TX_Counties_FY22!CG$2,[1]WAIVER_TX_Counties_FY22!CG$2,IF([1]TX_Counties_FY22_Income_Limits!CF70=[1]WAIVER_TX_Counties_FY22!CG$2,[1]TX_Counties_FY22_Income_Limits!CF70)))</f>
        <v>114948</v>
      </c>
      <c r="CH70" s="64">
        <f>IF([1]TX_Counties_FY22_Income_Limits!CG70&gt;[1]WAIVER_TX_Counties_FY22!CH$2,[1]TX_Counties_FY22_Income_Limits!CG70,IF([1]TX_Counties_FY22_Income_Limits!CG70&lt;[1]WAIVER_TX_Counties_FY22!CH$2,[1]WAIVER_TX_Counties_FY22!CH$2,IF([1]TX_Counties_FY22_Income_Limits!CG70=[1]WAIVER_TX_Counties_FY22!CH$2,[1]TX_Counties_FY22_Income_Limits!CG70)))</f>
        <v>122364</v>
      </c>
      <c r="CI70" s="64">
        <f>IF([1]TX_Counties_FY22_Income_Limits!CH70&gt;[1]WAIVER_TX_Counties_FY22!CI$2,[1]TX_Counties_FY22_Income_Limits!CH70,IF([1]TX_Counties_FY22_Income_Limits!CH70&lt;[1]WAIVER_TX_Counties_FY22!CI$2,[1]WAIVER_TX_Counties_FY22!CI$2,IF([1]TX_Counties_FY22_Income_Limits!CH70=[1]WAIVER_TX_Counties_FY22!CI$2,[1]TX_Counties_FY22_Income_Limits!CH70)))</f>
        <v>129779.99999999999</v>
      </c>
      <c r="CJ70" s="64">
        <f>IF([1]TX_Counties_FY22_Income_Limits!CI70&gt;[1]WAIVER_TX_Counties_FY22!CJ$2,[1]TX_Counties_FY22_Income_Limits!CI70,IF([1]TX_Counties_FY22_Income_Limits!CI70&lt;[1]WAIVER_TX_Counties_FY22!CJ$2,[1]WAIVER_TX_Counties_FY22!CJ$2,IF([1]TX_Counties_FY22_Income_Limits!CI70=[1]WAIVER_TX_Counties_FY22!CJ$2,[1]TX_Counties_FY22_Income_Limits!CI70)))</f>
        <v>137196</v>
      </c>
      <c r="CK70" s="64">
        <f>IF([1]TX_Counties_FY22_Income_Limits!CJ70&gt;[1]WAIVER_TX_Counties_FY22!CK$2,[1]TX_Counties_FY22_Income_Limits!CJ70,IF([1]TX_Counties_FY22_Income_Limits!CJ70&lt;[1]WAIVER_TX_Counties_FY22!CK$2,[1]WAIVER_TX_Counties_FY22!CK$2,IF([1]TX_Counties_FY22_Income_Limits!CJ70=[1]WAIVER_TX_Counties_FY22!CK$2,[1]TX_Counties_FY22_Income_Limits!CJ70)))</f>
        <v>144612</v>
      </c>
      <c r="CL70" s="64">
        <f>IF([1]TX_Counties_FY22_Income_Limits!CK70&gt;[1]WAIVER_TX_Counties_FY22!CL$2,[1]TX_Counties_FY22_Income_Limits!CK70,IF([1]TX_Counties_FY22_Income_Limits!CK70&lt;[1]WAIVER_TX_Counties_FY22!CL$2,[1]WAIVER_TX_Counties_FY22!CL$2,IF([1]TX_Counties_FY22_Income_Limits!CK70=[1]WAIVER_TX_Counties_FY22!CL$2,[1]TX_Counties_FY22_Income_Limits!CK70)))</f>
        <v>152028</v>
      </c>
      <c r="CM70" s="64">
        <f>IF([1]TX_Counties_FY22_Income_Limits!CL70&gt;[1]WAIVER_TX_Counties_FY22!CM$2,[1]TX_Counties_FY22_Income_Limits!CL70,IF([1]TX_Counties_FY22_Income_Limits!CL70&lt;[1]WAIVER_TX_Counties_FY22!CM$2,[1]WAIVER_TX_Counties_FY22!CM$2,IF([1]TX_Counties_FY22_Income_Limits!CL70=[1]WAIVER_TX_Counties_FY22!CM$2,[1]TX_Counties_FY22_Income_Limits!CL70)))</f>
        <v>159444</v>
      </c>
      <c r="CN70" s="64">
        <f>IF([1]TX_Counties_FY22_Income_Limits!CM70&gt;[1]WAIVER_TX_Counties_FY22!CN$2,[1]TX_Counties_FY22_Income_Limits!CM70,IF([1]TX_Counties_FY22_Income_Limits!CM70&lt;[1]WAIVER_TX_Counties_FY22!CN$2,[1]WAIVER_TX_Counties_FY22!CN$2,IF([1]TX_Counties_FY22_Income_Limits!CM70=[1]WAIVER_TX_Counties_FY22!CN$2,[1]TX_Counties_FY22_Income_Limits!CM70)))</f>
        <v>166860</v>
      </c>
      <c r="CO70" s="64">
        <f>IF([1]TX_Counties_FY22_Income_Limits!CN70&gt;[1]WAIVER_TX_Counties_FY22!CO$2,[1]TX_Counties_FY22_Income_Limits!CN70,IF([1]TX_Counties_FY22_Income_Limits!CN70&lt;[1]WAIVER_TX_Counties_FY22!CO$2,[1]WAIVER_TX_Counties_FY22!CO$2,IF([1]TX_Counties_FY22_Income_Limits!CN70=[1]WAIVER_TX_Counties_FY22!CO$2,[1]TX_Counties_FY22_Income_Limits!CN70)))</f>
        <v>174276</v>
      </c>
      <c r="CP70" s="64">
        <f>IF([1]TX_Counties_FY22_Income_Limits!CO70&gt;[1]WAIVER_TX_Counties_FY22!CP$2,[1]TX_Counties_FY22_Income_Limits!CO70,IF([1]TX_Counties_FY22_Income_Limits!CO70&lt;[1]WAIVER_TX_Counties_FY22!CP$2,[1]WAIVER_TX_Counties_FY22!CP$2,IF([1]TX_Counties_FY22_Income_Limits!CO70=[1]WAIVER_TX_Counties_FY22!CP$2,[1]TX_Counties_FY22_Income_Limits!CO70)))</f>
        <v>181692</v>
      </c>
      <c r="CQ70" s="64">
        <f>IF([1]TX_Counties_FY22_Income_Limits!CP70&gt;[1]WAIVER_TX_Counties_FY22!CQ$2,[1]TX_Counties_FY22_Income_Limits!CP70,IF([1]TX_Counties_FY22_Income_Limits!CP70&lt;[1]WAIVER_TX_Counties_FY22!CQ$2,[1]WAIVER_TX_Counties_FY22!CQ$2,IF([1]TX_Counties_FY22_Income_Limits!CP70=[1]WAIVER_TX_Counties_FY22!CQ$2,[1]TX_Counties_FY22_Income_Limits!CP70)))</f>
        <v>189108</v>
      </c>
      <c r="CR70" s="64">
        <f>IF([1]TX_Counties_FY22_Income_Limits!CQ70&gt;[1]WAIVER_TX_Counties_FY22!CR$2,[1]TX_Counties_FY22_Income_Limits!CQ70,IF([1]TX_Counties_FY22_Income_Limits!CQ70&lt;[1]WAIVER_TX_Counties_FY22!CR$2,[1]WAIVER_TX_Counties_FY22!CR$2,IF([1]TX_Counties_FY22_Income_Limits!CQ70=[1]WAIVER_TX_Counties_FY22!CR$2,[1]TX_Counties_FY22_Income_Limits!CQ70)))</f>
        <v>196524</v>
      </c>
      <c r="CS70" s="64">
        <f>IF([1]TX_Counties_FY22_Income_Limits!CR70&gt;[1]WAIVER_TX_Counties_FY22!CS$2,[1]TX_Counties_FY22_Income_Limits!CR70,IF([1]TX_Counties_FY22_Income_Limits!CR70&lt;[1]WAIVER_TX_Counties_FY22!CS$2,[1]WAIVER_TX_Counties_FY22!CS$2,IF([1]TX_Counties_FY22_Income_Limits!CR70=[1]WAIVER_TX_Counties_FY22!CS$2,[1]TX_Counties_FY22_Income_Limits!CR70)))</f>
        <v>203940</v>
      </c>
      <c r="CT70" s="64">
        <f>IF([1]TX_Counties_FY22_Income_Limits!CS70&gt;[1]WAIVER_TX_Counties_FY22!CT$2,[1]TX_Counties_FY22_Income_Limits!CS70,IF([1]TX_Counties_FY22_Income_Limits!CS70&lt;[1]WAIVER_TX_Counties_FY22!CT$2,[1]WAIVER_TX_Counties_FY22!CT$2,IF([1]TX_Counties_FY22_Income_Limits!CS70=[1]WAIVER_TX_Counties_FY22!CT$2,[1]TX_Counties_FY22_Income_Limits!CS70)))</f>
        <v>211356</v>
      </c>
      <c r="CU70" s="64">
        <f>IF([1]TX_Counties_FY22_Income_Limits!CT70&gt;[1]WAIVER_TX_Counties_FY22!CU$2,[1]TX_Counties_FY22_Income_Limits!CT70,IF([1]TX_Counties_FY22_Income_Limits!CT70&lt;[1]WAIVER_TX_Counties_FY22!CU$2,[1]WAIVER_TX_Counties_FY22!CU$2,IF([1]TX_Counties_FY22_Income_Limits!CT70=[1]WAIVER_TX_Counties_FY22!CU$2,[1]TX_Counties_FY22_Income_Limits!CT70)))</f>
        <v>218772</v>
      </c>
      <c r="CV70" s="64">
        <f>IF([1]TX_Counties_FY22_Income_Limits!CU70&gt;[1]WAIVER_TX_Counties_FY22!CV$2,[1]TX_Counties_FY22_Income_Limits!CU70,IF([1]TX_Counties_FY22_Income_Limits!CU70&lt;[1]WAIVER_TX_Counties_FY22!CV$2,[1]WAIVER_TX_Counties_FY22!CV$2,IF([1]TX_Counties_FY22_Income_Limits!CU70=[1]WAIVER_TX_Counties_FY22!CV$2,[1]TX_Counties_FY22_Income_Limits!CU70)))</f>
        <v>226188</v>
      </c>
      <c r="CW70" s="64">
        <f>IF([1]TX_Counties_FY22_Income_Limits!CV70&gt;[1]WAIVER_TX_Counties_FY22!CW$2,[1]TX_Counties_FY22_Income_Limits!CV70,IF([1]TX_Counties_FY22_Income_Limits!CV70&lt;[1]WAIVER_TX_Counties_FY22!CW$2,[1]WAIVER_TX_Counties_FY22!CW$2,IF([1]TX_Counties_FY22_Income_Limits!CV70=[1]WAIVER_TX_Counties_FY22!CW$2,[1]TX_Counties_FY22_Income_Limits!CV70)))</f>
        <v>233604</v>
      </c>
      <c r="CX70" s="64">
        <f>IF([1]TX_Counties_FY22_Income_Limits!CW70&gt;[1]WAIVER_TX_Counties_FY22!CX$2,[1]TX_Counties_FY22_Income_Limits!CW70,IF([1]TX_Counties_FY22_Income_Limits!CW70&lt;[1]WAIVER_TX_Counties_FY22!CX$2,[1]WAIVER_TX_Counties_FY22!CX$2,IF([1]TX_Counties_FY22_Income_Limits!CW70=[1]WAIVER_TX_Counties_FY22!CX$2,[1]TX_Counties_FY22_Income_Limits!CW70)))</f>
        <v>241020</v>
      </c>
      <c r="CY70" s="64">
        <f>IF([1]TX_Counties_FY22_Income_Limits!CX70&gt;[1]WAIVER_TX_Counties_FY22!CY$2,[1]TX_Counties_FY22_Income_Limits!CX70,IF([1]TX_Counties_FY22_Income_Limits!CX70&lt;[1]WAIVER_TX_Counties_FY22!CY$2,[1]WAIVER_TX_Counties_FY22!CY$2,IF([1]TX_Counties_FY22_Income_Limits!CX70=[1]WAIVER_TX_Counties_FY22!CY$2,[1]TX_Counties_FY22_Income_Limits!CX70)))</f>
        <v>248436</v>
      </c>
      <c r="CZ70" s="64">
        <f>IF([1]TX_Counties_FY22_Income_Limits!CY70&gt;[1]WAIVER_TX_Counties_FY22!CZ$2,[1]TX_Counties_FY22_Income_Limits!CY70,IF([1]TX_Counties_FY22_Income_Limits!CY70&lt;[1]WAIVER_TX_Counties_FY22!CZ$2,[1]WAIVER_TX_Counties_FY22!CZ$2,IF([1]TX_Counties_FY22_Income_Limits!CY70=[1]WAIVER_TX_Counties_FY22!CZ$2,[1]TX_Counties_FY22_Income_Limits!CY70)))</f>
        <v>77868</v>
      </c>
      <c r="DA70" s="64">
        <f>IF([1]TX_Counties_FY22_Income_Limits!CZ70&gt;[1]WAIVER_TX_Counties_FY22!DA$2,[1]TX_Counties_FY22_Income_Limits!CZ70,IF([1]TX_Counties_FY22_Income_Limits!CZ70&lt;[1]WAIVER_TX_Counties_FY22!DA$2,[1]WAIVER_TX_Counties_FY22!DA$2,IF([1]TX_Counties_FY22_Income_Limits!CZ70=[1]WAIVER_TX_Counties_FY22!DA$2,[1]TX_Counties_FY22_Income_Limits!CZ70)))</f>
        <v>88992</v>
      </c>
      <c r="DB70" s="64">
        <f>IF([1]TX_Counties_FY22_Income_Limits!DA70&gt;[1]WAIVER_TX_Counties_FY22!DB$2,[1]TX_Counties_FY22_Income_Limits!DA70,IF([1]TX_Counties_FY22_Income_Limits!DA70&lt;[1]WAIVER_TX_Counties_FY22!DB$2,[1]WAIVER_TX_Counties_FY22!DB$2,IF([1]TX_Counties_FY22_Income_Limits!DA70=[1]WAIVER_TX_Counties_FY22!DB$2,[1]TX_Counties_FY22_Income_Limits!DA70)))</f>
        <v>100116</v>
      </c>
      <c r="DC70" s="64">
        <f>IF([1]TX_Counties_FY22_Income_Limits!DB70&gt;[1]WAIVER_TX_Counties_FY22!DC$2,[1]TX_Counties_FY22_Income_Limits!DB70,IF([1]TX_Counties_FY22_Income_Limits!DB70&lt;[1]WAIVER_TX_Counties_FY22!DC$2,[1]WAIVER_TX_Counties_FY22!DC$2,IF([1]TX_Counties_FY22_Income_Limits!DB70=[1]WAIVER_TX_Counties_FY22!DC$2,[1]TX_Counties_FY22_Income_Limits!DB70)))</f>
        <v>111240</v>
      </c>
      <c r="DD70" s="64">
        <f>IF([1]TX_Counties_FY22_Income_Limits!DC70&gt;[1]WAIVER_TX_Counties_FY22!DD$2,[1]TX_Counties_FY22_Income_Limits!DC70,IF([1]TX_Counties_FY22_Income_Limits!DC70&lt;[1]WAIVER_TX_Counties_FY22!DD$2,[1]WAIVER_TX_Counties_FY22!DD$2,IF([1]TX_Counties_FY22_Income_Limits!DC70=[1]WAIVER_TX_Counties_FY22!DD$2,[1]TX_Counties_FY22_Income_Limits!DC70)))</f>
        <v>120139.20000000001</v>
      </c>
      <c r="DE70" s="64">
        <f>IF([1]TX_Counties_FY22_Income_Limits!DD70&gt;[1]WAIVER_TX_Counties_FY22!DE$2,[1]TX_Counties_FY22_Income_Limits!DD70,IF([1]TX_Counties_FY22_Income_Limits!DD70&lt;[1]WAIVER_TX_Counties_FY22!DE$2,[1]WAIVER_TX_Counties_FY22!DE$2,IF([1]TX_Counties_FY22_Income_Limits!DD70=[1]WAIVER_TX_Counties_FY22!DE$2,[1]TX_Counties_FY22_Income_Limits!DD70)))</f>
        <v>129038.39999999999</v>
      </c>
      <c r="DF70" s="64">
        <f>IF([1]TX_Counties_FY22_Income_Limits!DE70&gt;[1]WAIVER_TX_Counties_FY22!DF$2,[1]TX_Counties_FY22_Income_Limits!DE70,IF([1]TX_Counties_FY22_Income_Limits!DE70&lt;[1]WAIVER_TX_Counties_FY22!DF$2,[1]WAIVER_TX_Counties_FY22!DF$2,IF([1]TX_Counties_FY22_Income_Limits!DE70=[1]WAIVER_TX_Counties_FY22!DF$2,[1]TX_Counties_FY22_Income_Limits!DE70)))</f>
        <v>137937.60000000001</v>
      </c>
      <c r="DG70" s="64">
        <f>IF([1]TX_Counties_FY22_Income_Limits!DF70&gt;[1]WAIVER_TX_Counties_FY22!DG$2,[1]TX_Counties_FY22_Income_Limits!DF70,IF([1]TX_Counties_FY22_Income_Limits!DF70&lt;[1]WAIVER_TX_Counties_FY22!DG$2,[1]WAIVER_TX_Counties_FY22!DG$2,IF([1]TX_Counties_FY22_Income_Limits!DF70=[1]WAIVER_TX_Counties_FY22!DG$2,[1]TX_Counties_FY22_Income_Limits!DF70)))</f>
        <v>146836.80000000002</v>
      </c>
      <c r="DH70" s="64">
        <f>IF([1]TX_Counties_FY22_Income_Limits!DG70&gt;[1]WAIVER_TX_Counties_FY22!DH$2,[1]TX_Counties_FY22_Income_Limits!DG70,IF([1]TX_Counties_FY22_Income_Limits!DG70&lt;[1]WAIVER_TX_Counties_FY22!DH$2,[1]WAIVER_TX_Counties_FY22!DH$2,IF([1]TX_Counties_FY22_Income_Limits!DG70=[1]WAIVER_TX_Counties_FY22!DH$2,[1]TX_Counties_FY22_Income_Limits!DG70)))</f>
        <v>155736</v>
      </c>
      <c r="DI70" s="64">
        <f>IF([1]TX_Counties_FY22_Income_Limits!DH70&gt;[1]WAIVER_TX_Counties_FY22!DI$2,[1]TX_Counties_FY22_Income_Limits!DH70,IF([1]TX_Counties_FY22_Income_Limits!DH70&lt;[1]WAIVER_TX_Counties_FY22!DI$2,[1]WAIVER_TX_Counties_FY22!DI$2,IF([1]TX_Counties_FY22_Income_Limits!DH70=[1]WAIVER_TX_Counties_FY22!DI$2,[1]TX_Counties_FY22_Income_Limits!DH70)))</f>
        <v>164635.20000000001</v>
      </c>
      <c r="DJ70" s="64">
        <f>IF([1]TX_Counties_FY22_Income_Limits!DI70&gt;[1]WAIVER_TX_Counties_FY22!DJ$2,[1]TX_Counties_FY22_Income_Limits!DI70,IF([1]TX_Counties_FY22_Income_Limits!DI70&lt;[1]WAIVER_TX_Counties_FY22!DJ$2,[1]WAIVER_TX_Counties_FY22!DJ$2,IF([1]TX_Counties_FY22_Income_Limits!DI70=[1]WAIVER_TX_Counties_FY22!DJ$2,[1]TX_Counties_FY22_Income_Limits!DI70)))</f>
        <v>173534.40000000002</v>
      </c>
      <c r="DK70" s="64">
        <f>IF([1]TX_Counties_FY22_Income_Limits!DJ70&gt;[1]WAIVER_TX_Counties_FY22!DK$2,[1]TX_Counties_FY22_Income_Limits!DJ70,IF([1]TX_Counties_FY22_Income_Limits!DJ70&lt;[1]WAIVER_TX_Counties_FY22!DK$2,[1]WAIVER_TX_Counties_FY22!DK$2,IF([1]TX_Counties_FY22_Income_Limits!DJ70=[1]WAIVER_TX_Counties_FY22!DK$2,[1]TX_Counties_FY22_Income_Limits!DJ70)))</f>
        <v>182433.60000000003</v>
      </c>
      <c r="DL70" s="64">
        <f>IF([1]TX_Counties_FY22_Income_Limits!DK70&gt;[1]WAIVER_TX_Counties_FY22!DL$2,[1]TX_Counties_FY22_Income_Limits!DK70,IF([1]TX_Counties_FY22_Income_Limits!DK70&lt;[1]WAIVER_TX_Counties_FY22!DL$2,[1]WAIVER_TX_Counties_FY22!DL$2,IF([1]TX_Counties_FY22_Income_Limits!DK70=[1]WAIVER_TX_Counties_FY22!DL$2,[1]TX_Counties_FY22_Income_Limits!DK70)))</f>
        <v>191332.80000000005</v>
      </c>
      <c r="DM70" s="64">
        <f>IF([1]TX_Counties_FY22_Income_Limits!DL70&gt;[1]WAIVER_TX_Counties_FY22!DM$2,[1]TX_Counties_FY22_Income_Limits!DL70,IF([1]TX_Counties_FY22_Income_Limits!DL70&lt;[1]WAIVER_TX_Counties_FY22!DM$2,[1]WAIVER_TX_Counties_FY22!DM$2,IF([1]TX_Counties_FY22_Income_Limits!DL70=[1]WAIVER_TX_Counties_FY22!DM$2,[1]TX_Counties_FY22_Income_Limits!DL70)))</f>
        <v>200232.00000000006</v>
      </c>
      <c r="DN70" s="64">
        <f>IF([1]TX_Counties_FY22_Income_Limits!DM70&gt;[1]WAIVER_TX_Counties_FY22!DN$2,[1]TX_Counties_FY22_Income_Limits!DM70,IF([1]TX_Counties_FY22_Income_Limits!DM70&lt;[1]WAIVER_TX_Counties_FY22!DN$2,[1]WAIVER_TX_Counties_FY22!DN$2,IF([1]TX_Counties_FY22_Income_Limits!DM70=[1]WAIVER_TX_Counties_FY22!DN$2,[1]TX_Counties_FY22_Income_Limits!DM70)))</f>
        <v>209131.20000000007</v>
      </c>
      <c r="DO70" s="64">
        <f>IF([1]TX_Counties_FY22_Income_Limits!DN70&gt;[1]WAIVER_TX_Counties_FY22!DO$2,[1]TX_Counties_FY22_Income_Limits!DN70,IF([1]TX_Counties_FY22_Income_Limits!DN70&lt;[1]WAIVER_TX_Counties_FY22!DO$2,[1]WAIVER_TX_Counties_FY22!DO$2,IF([1]TX_Counties_FY22_Income_Limits!DN70=[1]WAIVER_TX_Counties_FY22!DO$2,[1]TX_Counties_FY22_Income_Limits!DN70)))</f>
        <v>218030.40000000008</v>
      </c>
      <c r="DP70" s="64">
        <f>IF([1]TX_Counties_FY22_Income_Limits!DO70&gt;[1]WAIVER_TX_Counties_FY22!DP$2,[1]TX_Counties_FY22_Income_Limits!DO70,IF([1]TX_Counties_FY22_Income_Limits!DO70&lt;[1]WAIVER_TX_Counties_FY22!DP$2,[1]WAIVER_TX_Counties_FY22!DP$2,IF([1]TX_Counties_FY22_Income_Limits!DO70=[1]WAIVER_TX_Counties_FY22!DP$2,[1]TX_Counties_FY22_Income_Limits!DO70)))</f>
        <v>226929.60000000009</v>
      </c>
      <c r="DQ70" s="64">
        <f>IF([1]TX_Counties_FY22_Income_Limits!DP70&gt;[1]WAIVER_TX_Counties_FY22!DQ$2,[1]TX_Counties_FY22_Income_Limits!DP70,IF([1]TX_Counties_FY22_Income_Limits!DP70&lt;[1]WAIVER_TX_Counties_FY22!DQ$2,[1]WAIVER_TX_Counties_FY22!DQ$2,IF([1]TX_Counties_FY22_Income_Limits!DP70=[1]WAIVER_TX_Counties_FY22!DQ$2,[1]TX_Counties_FY22_Income_Limits!DP70)))</f>
        <v>235828.8000000001</v>
      </c>
      <c r="DR70" s="64">
        <f>IF([1]TX_Counties_FY22_Income_Limits!DQ70&gt;[1]WAIVER_TX_Counties_FY22!DR$2,[1]TX_Counties_FY22_Income_Limits!DQ70,IF([1]TX_Counties_FY22_Income_Limits!DQ70&lt;[1]WAIVER_TX_Counties_FY22!DR$2,[1]WAIVER_TX_Counties_FY22!DR$2,IF([1]TX_Counties_FY22_Income_Limits!DQ70=[1]WAIVER_TX_Counties_FY22!DR$2,[1]TX_Counties_FY22_Income_Limits!DQ70)))</f>
        <v>244728.00000000012</v>
      </c>
      <c r="DS70" s="64">
        <f>IF([1]TX_Counties_FY22_Income_Limits!DR70&gt;[1]WAIVER_TX_Counties_FY22!DS$2,[1]TX_Counties_FY22_Income_Limits!DR70,IF([1]TX_Counties_FY22_Income_Limits!DR70&lt;[1]WAIVER_TX_Counties_FY22!DS$2,[1]WAIVER_TX_Counties_FY22!DS$2,IF([1]TX_Counties_FY22_Income_Limits!DR70=[1]WAIVER_TX_Counties_FY22!DS$2,[1]TX_Counties_FY22_Income_Limits!DR70)))</f>
        <v>253627.20000000013</v>
      </c>
      <c r="DT70" s="64">
        <f>IF([1]TX_Counties_FY22_Income_Limits!DS70&gt;[1]WAIVER_TX_Counties_FY22!DT$2,[1]TX_Counties_FY22_Income_Limits!DS70,IF([1]TX_Counties_FY22_Income_Limits!DS70&lt;[1]WAIVER_TX_Counties_FY22!DT$2,[1]WAIVER_TX_Counties_FY22!DT$2,IF([1]TX_Counties_FY22_Income_Limits!DS70=[1]WAIVER_TX_Counties_FY22!DT$2,[1]TX_Counties_FY22_Income_Limits!DS70)))</f>
        <v>262526.40000000014</v>
      </c>
      <c r="DU70" s="64">
        <f>IF([1]TX_Counties_FY22_Income_Limits!DT70&gt;[1]WAIVER_TX_Counties_FY22!DU$2,[1]TX_Counties_FY22_Income_Limits!DT70,IF([1]TX_Counties_FY22_Income_Limits!DT70&lt;[1]WAIVER_TX_Counties_FY22!DU$2,[1]WAIVER_TX_Counties_FY22!DU$2,IF([1]TX_Counties_FY22_Income_Limits!DT70=[1]WAIVER_TX_Counties_FY22!DU$2,[1]TX_Counties_FY22_Income_Limits!DT70)))</f>
        <v>271425.60000000015</v>
      </c>
      <c r="DV70" s="64">
        <f>IF([1]TX_Counties_FY22_Income_Limits!DU70&gt;[1]WAIVER_TX_Counties_FY22!DV$2,[1]TX_Counties_FY22_Income_Limits!DU70,IF([1]TX_Counties_FY22_Income_Limits!DU70&lt;[1]WAIVER_TX_Counties_FY22!DV$2,[1]WAIVER_TX_Counties_FY22!DV$2,IF([1]TX_Counties_FY22_Income_Limits!DU70=[1]WAIVER_TX_Counties_FY22!DV$2,[1]TX_Counties_FY22_Income_Limits!DU70)))</f>
        <v>280324.80000000016</v>
      </c>
      <c r="DW70" s="64">
        <f>IF([1]TX_Counties_FY22_Income_Limits!DV70&gt;[1]WAIVER_TX_Counties_FY22!DW$2,[1]TX_Counties_FY22_Income_Limits!DV70,IF([1]TX_Counties_FY22_Income_Limits!DV70&lt;[1]WAIVER_TX_Counties_FY22!DW$2,[1]WAIVER_TX_Counties_FY22!DW$2,IF([1]TX_Counties_FY22_Income_Limits!DV70=[1]WAIVER_TX_Counties_FY22!DW$2,[1]TX_Counties_FY22_Income_Limits!DV70)))</f>
        <v>289224.00000000017</v>
      </c>
      <c r="DX70" s="64">
        <f>IF([1]TX_Counties_FY22_Income_Limits!DW70&gt;[1]WAIVER_TX_Counties_FY22!DX$2,[1]TX_Counties_FY22_Income_Limits!DW70,IF([1]TX_Counties_FY22_Income_Limits!DW70&lt;[1]WAIVER_TX_Counties_FY22!DX$2,[1]WAIVER_TX_Counties_FY22!DX$2,IF([1]TX_Counties_FY22_Income_Limits!DW70=[1]WAIVER_TX_Counties_FY22!DX$2,[1]TX_Counties_FY22_Income_Limits!DW70)))</f>
        <v>298123.20000000019</v>
      </c>
    </row>
    <row r="71" spans="1:129" ht="14.45">
      <c r="A71" s="65" t="s">
        <v>260</v>
      </c>
      <c r="B71" s="65" t="str">
        <f t="shared" si="6"/>
        <v>YES</v>
      </c>
      <c r="C71" s="64">
        <f>[1]TX_Counties_FY22_Income_Limits!B71</f>
        <v>66200</v>
      </c>
      <c r="D71" s="64">
        <f>IF([1]TX_Counties_FY22_Income_Limits!C71&gt;[1]WAIVER_TX_Counties_FY22!D$2,[1]TX_Counties_FY22_Income_Limits!C71,IF([1]TX_Counties_FY22_Income_Limits!C71&lt;[1]WAIVER_TX_Counties_FY22!D$2,[1]WAIVER_TX_Counties_FY22!D$2,IF([1]TX_Counties_FY22_Income_Limits!C71=[1]WAIVER_TX_Counties_FY22!D$2,[1]TX_Counties_FY22_Income_Limits!C71)))</f>
        <v>17650</v>
      </c>
      <c r="E71" s="64">
        <f>IF([1]TX_Counties_FY22_Income_Limits!D71&gt;[1]WAIVER_TX_Counties_FY22!E$2,[1]TX_Counties_FY22_Income_Limits!D71,IF([1]TX_Counties_FY22_Income_Limits!D71&lt;[1]WAIVER_TX_Counties_FY22!E$2,[1]WAIVER_TX_Counties_FY22!E$2,IF([1]TX_Counties_FY22_Income_Limits!D71=[1]WAIVER_TX_Counties_FY22!E$2,[1]TX_Counties_FY22_Income_Limits!D71)))</f>
        <v>20200</v>
      </c>
      <c r="F71" s="64">
        <f>IF([1]TX_Counties_FY22_Income_Limits!E71&gt;[1]WAIVER_TX_Counties_FY22!F$2,[1]TX_Counties_FY22_Income_Limits!E71,IF([1]TX_Counties_FY22_Income_Limits!E71&lt;[1]WAIVER_TX_Counties_FY22!F$2,[1]WAIVER_TX_Counties_FY22!F$2,IF([1]TX_Counties_FY22_Income_Limits!E71=[1]WAIVER_TX_Counties_FY22!F$2,[1]TX_Counties_FY22_Income_Limits!E71)))</f>
        <v>23030</v>
      </c>
      <c r="G71" s="64">
        <f>IF([1]TX_Counties_FY22_Income_Limits!F71&gt;[1]WAIVER_TX_Counties_FY22!G$2,[1]TX_Counties_FY22_Income_Limits!F71,IF([1]TX_Counties_FY22_Income_Limits!F71&lt;[1]WAIVER_TX_Counties_FY22!G$2,[1]WAIVER_TX_Counties_FY22!G$2,IF([1]TX_Counties_FY22_Income_Limits!F71=[1]WAIVER_TX_Counties_FY22!G$2,[1]TX_Counties_FY22_Income_Limits!F71)))</f>
        <v>27750</v>
      </c>
      <c r="H71" s="64">
        <f>IF([1]TX_Counties_FY22_Income_Limits!G71&gt;[1]WAIVER_TX_Counties_FY22!H$2,[1]TX_Counties_FY22_Income_Limits!G71,IF([1]TX_Counties_FY22_Income_Limits!G71&lt;[1]WAIVER_TX_Counties_FY22!H$2,[1]WAIVER_TX_Counties_FY22!H$2,IF([1]TX_Counties_FY22_Income_Limits!G71=[1]WAIVER_TX_Counties_FY22!H$2,[1]TX_Counties_FY22_Income_Limits!G71)))</f>
        <v>32470</v>
      </c>
      <c r="I71" s="64">
        <f>IF([1]TX_Counties_FY22_Income_Limits!H71&gt;[1]WAIVER_TX_Counties_FY22!I$2,[1]TX_Counties_FY22_Income_Limits!H71,IF([1]TX_Counties_FY22_Income_Limits!H71&lt;[1]WAIVER_TX_Counties_FY22!I$2,[1]WAIVER_TX_Counties_FY22!I$2,IF([1]TX_Counties_FY22_Income_Limits!H71=[1]WAIVER_TX_Counties_FY22!I$2,[1]TX_Counties_FY22_Income_Limits!H71)))</f>
        <v>37190</v>
      </c>
      <c r="J71" s="64">
        <f>IF([1]TX_Counties_FY22_Income_Limits!I71&gt;[1]WAIVER_TX_Counties_FY22!J$2,[1]TX_Counties_FY22_Income_Limits!I71,IF([1]TX_Counties_FY22_Income_Limits!I71&lt;[1]WAIVER_TX_Counties_FY22!J$2,[1]WAIVER_TX_Counties_FY22!J$2,IF([1]TX_Counties_FY22_Income_Limits!I71=[1]WAIVER_TX_Counties_FY22!J$2,[1]TX_Counties_FY22_Income_Limits!I71)))</f>
        <v>41910</v>
      </c>
      <c r="K71" s="64">
        <f>IF([1]TX_Counties_FY22_Income_Limits!J71&gt;[1]WAIVER_TX_Counties_FY22!K$2,[1]TX_Counties_FY22_Income_Limits!J71,IF([1]TX_Counties_FY22_Income_Limits!J71&lt;[1]WAIVER_TX_Counties_FY22!K$2,[1]WAIVER_TX_Counties_FY22!K$2,IF([1]TX_Counties_FY22_Income_Limits!J71=[1]WAIVER_TX_Counties_FY22!K$2,[1]TX_Counties_FY22_Income_Limits!J71)))</f>
        <v>45450</v>
      </c>
      <c r="L71" s="64">
        <f>IF([1]TX_Counties_FY22_Income_Limits!K71&gt;[1]WAIVER_TX_Counties_FY22!L$2,[1]TX_Counties_FY22_Income_Limits!K71,IF([1]TX_Counties_FY22_Income_Limits!K71&lt;[1]WAIVER_TX_Counties_FY22!L$2,[1]WAIVER_TX_Counties_FY22!L$2,IF([1]TX_Counties_FY22_Income_Limits!K71=[1]WAIVER_TX_Counties_FY22!L$2,[1]TX_Counties_FY22_Income_Limits!K71)))</f>
        <v>58799.999999999993</v>
      </c>
      <c r="M71" s="64">
        <f>IF([1]TX_Counties_FY22_Income_Limits!L71&gt;[1]WAIVER_TX_Counties_FY22!M$2,[1]TX_Counties_FY22_Income_Limits!L71,IF([1]TX_Counties_FY22_Income_Limits!L71&lt;[1]WAIVER_TX_Counties_FY22!M$2,[1]WAIVER_TX_Counties_FY22!M$2,IF([1]TX_Counties_FY22_Income_Limits!L71=[1]WAIVER_TX_Counties_FY22!M$2,[1]TX_Counties_FY22_Income_Limits!L71)))</f>
        <v>62160</v>
      </c>
      <c r="N71" s="64">
        <f>IF([1]TX_Counties_FY22_Income_Limits!M71&gt;[1]WAIVER_TX_Counties_FY22!N$2,[1]TX_Counties_FY22_Income_Limits!M71,IF([1]TX_Counties_FY22_Income_Limits!M71&lt;[1]WAIVER_TX_Counties_FY22!N$2,[1]WAIVER_TX_Counties_FY22!N$2,IF([1]TX_Counties_FY22_Income_Limits!M71=[1]WAIVER_TX_Counties_FY22!N$2,[1]TX_Counties_FY22_Income_Limits!M71)))</f>
        <v>65520.000000000007</v>
      </c>
      <c r="O71" s="64">
        <f>IF([1]TX_Counties_FY22_Income_Limits!N71&gt;[1]WAIVER_TX_Counties_FY22!O$2,[1]TX_Counties_FY22_Income_Limits!N71,IF([1]TX_Counties_FY22_Income_Limits!N71&lt;[1]WAIVER_TX_Counties_FY22!O$2,[1]WAIVER_TX_Counties_FY22!O$2,IF([1]TX_Counties_FY22_Income_Limits!N71=[1]WAIVER_TX_Counties_FY22!O$2,[1]TX_Counties_FY22_Income_Limits!N71)))</f>
        <v>68880.000000000015</v>
      </c>
      <c r="P71" s="64">
        <f>IF([1]TX_Counties_FY22_Income_Limits!O71&gt;[1]WAIVER_TX_Counties_FY22!P$2,[1]TX_Counties_FY22_Income_Limits!O71,IF([1]TX_Counties_FY22_Income_Limits!O71&lt;[1]WAIVER_TX_Counties_FY22!P$2,[1]WAIVER_TX_Counties_FY22!P$2,IF([1]TX_Counties_FY22_Income_Limits!O71=[1]WAIVER_TX_Counties_FY22!P$2,[1]TX_Counties_FY22_Income_Limits!O71)))</f>
        <v>72240.000000000029</v>
      </c>
      <c r="Q71" s="64">
        <f>IF([1]TX_Counties_FY22_Income_Limits!P71&gt;[1]WAIVER_TX_Counties_FY22!Q$2,[1]TX_Counties_FY22_Income_Limits!P71,IF([1]TX_Counties_FY22_Income_Limits!P71&lt;[1]WAIVER_TX_Counties_FY22!Q$2,[1]WAIVER_TX_Counties_FY22!Q$2,IF([1]TX_Counties_FY22_Income_Limits!P71=[1]WAIVER_TX_Counties_FY22!Q$2,[1]TX_Counties_FY22_Income_Limits!P71)))</f>
        <v>75600.000000000044</v>
      </c>
      <c r="R71" s="64">
        <f>IF([1]TX_Counties_FY22_Income_Limits!Q71&gt;[1]WAIVER_TX_Counties_FY22!R$2,[1]TX_Counties_FY22_Income_Limits!Q71,IF([1]TX_Counties_FY22_Income_Limits!Q71&lt;[1]WAIVER_TX_Counties_FY22!R$2,[1]WAIVER_TX_Counties_FY22!R$2,IF([1]TX_Counties_FY22_Income_Limits!Q71=[1]WAIVER_TX_Counties_FY22!R$2,[1]TX_Counties_FY22_Income_Limits!Q71)))</f>
        <v>78960.000000000058</v>
      </c>
      <c r="S71" s="64">
        <f>IF([1]TX_Counties_FY22_Income_Limits!R71&gt;[1]WAIVER_TX_Counties_FY22!S$2,[1]TX_Counties_FY22_Income_Limits!R71,IF([1]TX_Counties_FY22_Income_Limits!R71&lt;[1]WAIVER_TX_Counties_FY22!S$2,[1]WAIVER_TX_Counties_FY22!S$2,IF([1]TX_Counties_FY22_Income_Limits!R71=[1]WAIVER_TX_Counties_FY22!S$2,[1]TX_Counties_FY22_Income_Limits!R71)))</f>
        <v>82320.000000000073</v>
      </c>
      <c r="T71" s="64">
        <f>IF([1]TX_Counties_FY22_Income_Limits!S71&gt;[1]WAIVER_TX_Counties_FY22!T$2,[1]TX_Counties_FY22_Income_Limits!S71,IF([1]TX_Counties_FY22_Income_Limits!S71&lt;[1]WAIVER_TX_Counties_FY22!T$2,[1]WAIVER_TX_Counties_FY22!T$2,IF([1]TX_Counties_FY22_Income_Limits!S71=[1]WAIVER_TX_Counties_FY22!T$2,[1]TX_Counties_FY22_Income_Limits!S71)))</f>
        <v>85680.000000000087</v>
      </c>
      <c r="U71" s="64">
        <f>IF([1]TX_Counties_FY22_Income_Limits!T71&gt;[1]WAIVER_TX_Counties_FY22!U$2,[1]TX_Counties_FY22_Income_Limits!T71,IF([1]TX_Counties_FY22_Income_Limits!T71&lt;[1]WAIVER_TX_Counties_FY22!U$2,[1]WAIVER_TX_Counties_FY22!U$2,IF([1]TX_Counties_FY22_Income_Limits!T71=[1]WAIVER_TX_Counties_FY22!U$2,[1]TX_Counties_FY22_Income_Limits!T71)))</f>
        <v>89040.000000000102</v>
      </c>
      <c r="V71" s="64">
        <f>IF([1]TX_Counties_FY22_Income_Limits!U71&gt;[1]WAIVER_TX_Counties_FY22!V$2,[1]TX_Counties_FY22_Income_Limits!U71,IF([1]TX_Counties_FY22_Income_Limits!U71&lt;[1]WAIVER_TX_Counties_FY22!V$2,[1]WAIVER_TX_Counties_FY22!V$2,IF([1]TX_Counties_FY22_Income_Limits!U71=[1]WAIVER_TX_Counties_FY22!V$2,[1]TX_Counties_FY22_Income_Limits!U71)))</f>
        <v>92400.000000000116</v>
      </c>
      <c r="W71" s="64">
        <f>IF([1]TX_Counties_FY22_Income_Limits!V71&gt;[1]WAIVER_TX_Counties_FY22!W$2,[1]TX_Counties_FY22_Income_Limits!V71,IF([1]TX_Counties_FY22_Income_Limits!V71&lt;[1]WAIVER_TX_Counties_FY22!W$2,[1]WAIVER_TX_Counties_FY22!W$2,IF([1]TX_Counties_FY22_Income_Limits!V71=[1]WAIVER_TX_Counties_FY22!W$2,[1]TX_Counties_FY22_Income_Limits!V71)))</f>
        <v>95760.000000000131</v>
      </c>
      <c r="X71" s="64">
        <f>IF([1]TX_Counties_FY22_Income_Limits!W71&gt;[1]WAIVER_TX_Counties_FY22!X$2,[1]TX_Counties_FY22_Income_Limits!W71,IF([1]TX_Counties_FY22_Income_Limits!W71&lt;[1]WAIVER_TX_Counties_FY22!X$2,[1]WAIVER_TX_Counties_FY22!X$2,IF([1]TX_Counties_FY22_Income_Limits!W71=[1]WAIVER_TX_Counties_FY22!X$2,[1]TX_Counties_FY22_Income_Limits!W71)))</f>
        <v>99120.000000000146</v>
      </c>
      <c r="Y71" s="64">
        <f>IF([1]TX_Counties_FY22_Income_Limits!X71&gt;[1]WAIVER_TX_Counties_FY22!Y$2,[1]TX_Counties_FY22_Income_Limits!X71,IF([1]TX_Counties_FY22_Income_Limits!X71&lt;[1]WAIVER_TX_Counties_FY22!Y$2,[1]WAIVER_TX_Counties_FY22!Y$2,IF([1]TX_Counties_FY22_Income_Limits!X71=[1]WAIVER_TX_Counties_FY22!Y$2,[1]TX_Counties_FY22_Income_Limits!X71)))</f>
        <v>102480.00000000016</v>
      </c>
      <c r="Z71" s="64">
        <f>IF([1]TX_Counties_FY22_Income_Limits!Y71&gt;[1]WAIVER_TX_Counties_FY22!Z$2,[1]TX_Counties_FY22_Income_Limits!Y71,IF([1]TX_Counties_FY22_Income_Limits!Y71&lt;[1]WAIVER_TX_Counties_FY22!Z$2,[1]WAIVER_TX_Counties_FY22!Z$2,IF([1]TX_Counties_FY22_Income_Limits!Y71=[1]WAIVER_TX_Counties_FY22!Z$2,[1]TX_Counties_FY22_Income_Limits!Y71)))</f>
        <v>105840.00000000017</v>
      </c>
      <c r="AA71" s="64">
        <f>IF([1]TX_Counties_FY22_Income_Limits!Z71&gt;[1]WAIVER_TX_Counties_FY22!AA$2,[1]TX_Counties_FY22_Income_Limits!Z71,IF([1]TX_Counties_FY22_Income_Limits!Z71&lt;[1]WAIVER_TX_Counties_FY22!AA$2,[1]WAIVER_TX_Counties_FY22!AA$2,IF([1]TX_Counties_FY22_Income_Limits!Z71=[1]WAIVER_TX_Counties_FY22!AA$2,[1]TX_Counties_FY22_Income_Limits!Z71)))</f>
        <v>109200.00000000019</v>
      </c>
      <c r="AB71" s="64">
        <f>IF([1]TX_Counties_FY22_Income_Limits!AA71&gt;[1]WAIVER_TX_Counties_FY22!AB$2,[1]TX_Counties_FY22_Income_Limits!AA71,IF([1]TX_Counties_FY22_Income_Limits!AA71&lt;[1]WAIVER_TX_Counties_FY22!AB$2,[1]WAIVER_TX_Counties_FY22!AB$2,IF([1]TX_Counties_FY22_Income_Limits!AA71=[1]WAIVER_TX_Counties_FY22!AB$2,[1]TX_Counties_FY22_Income_Limits!AA71)))</f>
        <v>112560.0000000002</v>
      </c>
      <c r="AC71" s="64">
        <f>IF([1]TX_Counties_FY22_Income_Limits!AB71&gt;[1]WAIVER_TX_Counties_FY22!AC$2,[1]TX_Counties_FY22_Income_Limits!AB71,IF([1]TX_Counties_FY22_Income_Limits!AB71&lt;[1]WAIVER_TX_Counties_FY22!AC$2,[1]WAIVER_TX_Counties_FY22!AC$2,IF([1]TX_Counties_FY22_Income_Limits!AB71=[1]WAIVER_TX_Counties_FY22!AC$2,[1]TX_Counties_FY22_Income_Limits!AB71)))</f>
        <v>29400</v>
      </c>
      <c r="AD71" s="64">
        <f>IF([1]TX_Counties_FY22_Income_Limits!AC71&gt;[1]WAIVER_TX_Counties_FY22!AD$2,[1]TX_Counties_FY22_Income_Limits!AC71,IF([1]TX_Counties_FY22_Income_Limits!AC71&lt;[1]WAIVER_TX_Counties_FY22!AD$2,[1]WAIVER_TX_Counties_FY22!AD$2,IF([1]TX_Counties_FY22_Income_Limits!AC71=[1]WAIVER_TX_Counties_FY22!AD$2,[1]TX_Counties_FY22_Income_Limits!AC71)))</f>
        <v>33600</v>
      </c>
      <c r="AE71" s="64">
        <f>IF([1]TX_Counties_FY22_Income_Limits!AD71&gt;[1]WAIVER_TX_Counties_FY22!AE$2,[1]TX_Counties_FY22_Income_Limits!AD71,IF([1]TX_Counties_FY22_Income_Limits!AD71&lt;[1]WAIVER_TX_Counties_FY22!AE$2,[1]WAIVER_TX_Counties_FY22!AE$2,IF([1]TX_Counties_FY22_Income_Limits!AD71=[1]WAIVER_TX_Counties_FY22!AE$2,[1]TX_Counties_FY22_Income_Limits!AD71)))</f>
        <v>37800</v>
      </c>
      <c r="AF71" s="64">
        <f>IF([1]TX_Counties_FY22_Income_Limits!AE71&gt;[1]WAIVER_TX_Counties_FY22!AF$2,[1]TX_Counties_FY22_Income_Limits!AE71,IF([1]TX_Counties_FY22_Income_Limits!AE71&lt;[1]WAIVER_TX_Counties_FY22!AF$2,[1]WAIVER_TX_Counties_FY22!AF$2,IF([1]TX_Counties_FY22_Income_Limits!AE71=[1]WAIVER_TX_Counties_FY22!AF$2,[1]TX_Counties_FY22_Income_Limits!AE71)))</f>
        <v>42000</v>
      </c>
      <c r="AG71" s="64">
        <f>IF([1]TX_Counties_FY22_Income_Limits!AF71&gt;[1]WAIVER_TX_Counties_FY22!AG$2,[1]TX_Counties_FY22_Income_Limits!AF71,IF([1]TX_Counties_FY22_Income_Limits!AF71&lt;[1]WAIVER_TX_Counties_FY22!AG$2,[1]WAIVER_TX_Counties_FY22!AG$2,IF([1]TX_Counties_FY22_Income_Limits!AF71=[1]WAIVER_TX_Counties_FY22!AG$2,[1]TX_Counties_FY22_Income_Limits!AF71)))</f>
        <v>45400</v>
      </c>
      <c r="AH71" s="64">
        <f>IF([1]TX_Counties_FY22_Income_Limits!AG71&gt;[1]WAIVER_TX_Counties_FY22!AH$2,[1]TX_Counties_FY22_Income_Limits!AG71,IF([1]TX_Counties_FY22_Income_Limits!AG71&lt;[1]WAIVER_TX_Counties_FY22!AH$2,[1]WAIVER_TX_Counties_FY22!AH$2,IF([1]TX_Counties_FY22_Income_Limits!AG71=[1]WAIVER_TX_Counties_FY22!AH$2,[1]TX_Counties_FY22_Income_Limits!AG71)))</f>
        <v>48750</v>
      </c>
      <c r="AI71" s="64">
        <f>IF([1]TX_Counties_FY22_Income_Limits!AH71&gt;[1]WAIVER_TX_Counties_FY22!AI$2,[1]TX_Counties_FY22_Income_Limits!AH71,IF([1]TX_Counties_FY22_Income_Limits!AH71&lt;[1]WAIVER_TX_Counties_FY22!AI$2,[1]WAIVER_TX_Counties_FY22!AI$2,IF([1]TX_Counties_FY22_Income_Limits!AH71=[1]WAIVER_TX_Counties_FY22!AI$2,[1]TX_Counties_FY22_Income_Limits!AH71)))</f>
        <v>52100</v>
      </c>
      <c r="AJ71" s="64">
        <f>IF([1]TX_Counties_FY22_Income_Limits!AI71&gt;[1]WAIVER_TX_Counties_FY22!AJ$2,[1]TX_Counties_FY22_Income_Limits!AI71,IF([1]TX_Counties_FY22_Income_Limits!AI71&lt;[1]WAIVER_TX_Counties_FY22!AJ$2,[1]WAIVER_TX_Counties_FY22!AJ$2,IF([1]TX_Counties_FY22_Income_Limits!AI71=[1]WAIVER_TX_Counties_FY22!AJ$2,[1]TX_Counties_FY22_Income_Limits!AI71)))</f>
        <v>55450</v>
      </c>
      <c r="AK71" s="64">
        <f>IF([1]TX_Counties_FY22_Income_Limits!AJ71&gt;[1]WAIVER_TX_Counties_FY22!AK$2,[1]TX_Counties_FY22_Income_Limits!AJ71,IF([1]TX_Counties_FY22_Income_Limits!AJ71&lt;[1]WAIVER_TX_Counties_FY22!AK$2,[1]WAIVER_TX_Counties_FY22!AK$2,IF([1]TX_Counties_FY22_Income_Limits!AJ71=[1]WAIVER_TX_Counties_FY22!AK$2,[1]TX_Counties_FY22_Income_Limits!AJ71)))</f>
        <v>58799.999999999993</v>
      </c>
      <c r="AL71" s="64">
        <f>IF([1]TX_Counties_FY22_Income_Limits!AK71&gt;[1]WAIVER_TX_Counties_FY22!AL$2,[1]TX_Counties_FY22_Income_Limits!AK71,IF([1]TX_Counties_FY22_Income_Limits!AK71&lt;[1]WAIVER_TX_Counties_FY22!AL$2,[1]WAIVER_TX_Counties_FY22!AL$2,IF([1]TX_Counties_FY22_Income_Limits!AK71=[1]WAIVER_TX_Counties_FY22!AL$2,[1]TX_Counties_FY22_Income_Limits!AK71)))</f>
        <v>62160</v>
      </c>
      <c r="AM71" s="64">
        <f>IF([1]TX_Counties_FY22_Income_Limits!AL71&gt;[1]WAIVER_TX_Counties_FY22!AM$2,[1]TX_Counties_FY22_Income_Limits!AL71,IF([1]TX_Counties_FY22_Income_Limits!AL71&lt;[1]WAIVER_TX_Counties_FY22!AM$2,[1]WAIVER_TX_Counties_FY22!AM$2,IF([1]TX_Counties_FY22_Income_Limits!AL71=[1]WAIVER_TX_Counties_FY22!AM$2,[1]TX_Counties_FY22_Income_Limits!AL71)))</f>
        <v>65520.000000000007</v>
      </c>
      <c r="AN71" s="64">
        <f>IF([1]TX_Counties_FY22_Income_Limits!AM71&gt;[1]WAIVER_TX_Counties_FY22!AN$2,[1]TX_Counties_FY22_Income_Limits!AM71,IF([1]TX_Counties_FY22_Income_Limits!AM71&lt;[1]WAIVER_TX_Counties_FY22!AN$2,[1]WAIVER_TX_Counties_FY22!AN$2,IF([1]TX_Counties_FY22_Income_Limits!AM71=[1]WAIVER_TX_Counties_FY22!AN$2,[1]TX_Counties_FY22_Income_Limits!AM71)))</f>
        <v>68880.000000000015</v>
      </c>
      <c r="AO71" s="64">
        <f>IF([1]TX_Counties_FY22_Income_Limits!AN71&gt;[1]WAIVER_TX_Counties_FY22!AO$2,[1]TX_Counties_FY22_Income_Limits!AN71,IF([1]TX_Counties_FY22_Income_Limits!AN71&lt;[1]WAIVER_TX_Counties_FY22!AO$2,[1]WAIVER_TX_Counties_FY22!AO$2,IF([1]TX_Counties_FY22_Income_Limits!AN71=[1]WAIVER_TX_Counties_FY22!AO$2,[1]TX_Counties_FY22_Income_Limits!AN71)))</f>
        <v>72240.000000000029</v>
      </c>
      <c r="AP71" s="64">
        <f>IF([1]TX_Counties_FY22_Income_Limits!AO71&gt;[1]WAIVER_TX_Counties_FY22!AP$2,[1]TX_Counties_FY22_Income_Limits!AO71,IF([1]TX_Counties_FY22_Income_Limits!AO71&lt;[1]WAIVER_TX_Counties_FY22!AP$2,[1]WAIVER_TX_Counties_FY22!AP$2,IF([1]TX_Counties_FY22_Income_Limits!AO71=[1]WAIVER_TX_Counties_FY22!AP$2,[1]TX_Counties_FY22_Income_Limits!AO71)))</f>
        <v>75600.000000000044</v>
      </c>
      <c r="AQ71" s="64">
        <f>IF([1]TX_Counties_FY22_Income_Limits!AP71&gt;[1]WAIVER_TX_Counties_FY22!AQ$2,[1]TX_Counties_FY22_Income_Limits!AP71,IF([1]TX_Counties_FY22_Income_Limits!AP71&lt;[1]WAIVER_TX_Counties_FY22!AQ$2,[1]WAIVER_TX_Counties_FY22!AQ$2,IF([1]TX_Counties_FY22_Income_Limits!AP71=[1]WAIVER_TX_Counties_FY22!AQ$2,[1]TX_Counties_FY22_Income_Limits!AP71)))</f>
        <v>78960.000000000058</v>
      </c>
      <c r="AR71" s="64">
        <f>IF([1]TX_Counties_FY22_Income_Limits!AQ71&gt;[1]WAIVER_TX_Counties_FY22!AR$2,[1]TX_Counties_FY22_Income_Limits!AQ71,IF([1]TX_Counties_FY22_Income_Limits!AQ71&lt;[1]WAIVER_TX_Counties_FY22!AR$2,[1]WAIVER_TX_Counties_FY22!AR$2,IF([1]TX_Counties_FY22_Income_Limits!AQ71=[1]WAIVER_TX_Counties_FY22!AR$2,[1]TX_Counties_FY22_Income_Limits!AQ71)))</f>
        <v>82320.000000000073</v>
      </c>
      <c r="AS71" s="64">
        <f>IF([1]TX_Counties_FY22_Income_Limits!AR71&gt;[1]WAIVER_TX_Counties_FY22!AS$2,[1]TX_Counties_FY22_Income_Limits!AR71,IF([1]TX_Counties_FY22_Income_Limits!AR71&lt;[1]WAIVER_TX_Counties_FY22!AS$2,[1]WAIVER_TX_Counties_FY22!AS$2,IF([1]TX_Counties_FY22_Income_Limits!AR71=[1]WAIVER_TX_Counties_FY22!AS$2,[1]TX_Counties_FY22_Income_Limits!AR71)))</f>
        <v>85680.000000000087</v>
      </c>
      <c r="AT71" s="64">
        <f>IF([1]TX_Counties_FY22_Income_Limits!AS71&gt;[1]WAIVER_TX_Counties_FY22!AT$2,[1]TX_Counties_FY22_Income_Limits!AS71,IF([1]TX_Counties_FY22_Income_Limits!AS71&lt;[1]WAIVER_TX_Counties_FY22!AT$2,[1]WAIVER_TX_Counties_FY22!AT$2,IF([1]TX_Counties_FY22_Income_Limits!AS71=[1]WAIVER_TX_Counties_FY22!AT$2,[1]TX_Counties_FY22_Income_Limits!AS71)))</f>
        <v>89040.000000000102</v>
      </c>
      <c r="AU71" s="64">
        <f>IF([1]TX_Counties_FY22_Income_Limits!AT71&gt;[1]WAIVER_TX_Counties_FY22!AU$2,[1]TX_Counties_FY22_Income_Limits!AT71,IF([1]TX_Counties_FY22_Income_Limits!AT71&lt;[1]WAIVER_TX_Counties_FY22!AU$2,[1]WAIVER_TX_Counties_FY22!AU$2,IF([1]TX_Counties_FY22_Income_Limits!AT71=[1]WAIVER_TX_Counties_FY22!AU$2,[1]TX_Counties_FY22_Income_Limits!AT71)))</f>
        <v>92400.000000000116</v>
      </c>
      <c r="AV71" s="64">
        <f>IF([1]TX_Counties_FY22_Income_Limits!AU71&gt;[1]WAIVER_TX_Counties_FY22!AV$2,[1]TX_Counties_FY22_Income_Limits!AU71,IF([1]TX_Counties_FY22_Income_Limits!AU71&lt;[1]WAIVER_TX_Counties_FY22!AV$2,[1]WAIVER_TX_Counties_FY22!AV$2,IF([1]TX_Counties_FY22_Income_Limits!AU71=[1]WAIVER_TX_Counties_FY22!AV$2,[1]TX_Counties_FY22_Income_Limits!AU71)))</f>
        <v>95760.000000000131</v>
      </c>
      <c r="AW71" s="64">
        <f>IF([1]TX_Counties_FY22_Income_Limits!AV71&gt;[1]WAIVER_TX_Counties_FY22!AW$2,[1]TX_Counties_FY22_Income_Limits!AV71,IF([1]TX_Counties_FY22_Income_Limits!AV71&lt;[1]WAIVER_TX_Counties_FY22!AW$2,[1]WAIVER_TX_Counties_FY22!AW$2,IF([1]TX_Counties_FY22_Income_Limits!AV71=[1]WAIVER_TX_Counties_FY22!AW$2,[1]TX_Counties_FY22_Income_Limits!AV71)))</f>
        <v>99120.000000000146</v>
      </c>
      <c r="AX71" s="64">
        <f>IF([1]TX_Counties_FY22_Income_Limits!AW71&gt;[1]WAIVER_TX_Counties_FY22!AX$2,[1]TX_Counties_FY22_Income_Limits!AW71,IF([1]TX_Counties_FY22_Income_Limits!AW71&lt;[1]WAIVER_TX_Counties_FY22!AX$2,[1]WAIVER_TX_Counties_FY22!AX$2,IF([1]TX_Counties_FY22_Income_Limits!AW71=[1]WAIVER_TX_Counties_FY22!AX$2,[1]TX_Counties_FY22_Income_Limits!AW71)))</f>
        <v>102480.00000000016</v>
      </c>
      <c r="AY71" s="64">
        <f>IF([1]TX_Counties_FY22_Income_Limits!AX71&gt;[1]WAIVER_TX_Counties_FY22!AY$2,[1]TX_Counties_FY22_Income_Limits!AX71,IF([1]TX_Counties_FY22_Income_Limits!AX71&lt;[1]WAIVER_TX_Counties_FY22!AY$2,[1]WAIVER_TX_Counties_FY22!AY$2,IF([1]TX_Counties_FY22_Income_Limits!AX71=[1]WAIVER_TX_Counties_FY22!AY$2,[1]TX_Counties_FY22_Income_Limits!AX71)))</f>
        <v>105840.00000000017</v>
      </c>
      <c r="AZ71" s="64">
        <f>IF([1]TX_Counties_FY22_Income_Limits!AY71&gt;[1]WAIVER_TX_Counties_FY22!AZ$2,[1]TX_Counties_FY22_Income_Limits!AY71,IF([1]TX_Counties_FY22_Income_Limits!AY71&lt;[1]WAIVER_TX_Counties_FY22!AZ$2,[1]WAIVER_TX_Counties_FY22!AZ$2,IF([1]TX_Counties_FY22_Income_Limits!AY71=[1]WAIVER_TX_Counties_FY22!AZ$2,[1]TX_Counties_FY22_Income_Limits!AY71)))</f>
        <v>109200.00000000019</v>
      </c>
      <c r="BA71" s="64">
        <f>IF([1]TX_Counties_FY22_Income_Limits!AZ71&gt;[1]WAIVER_TX_Counties_FY22!BA$2,[1]TX_Counties_FY22_Income_Limits!AZ71,IF([1]TX_Counties_FY22_Income_Limits!AZ71&lt;[1]WAIVER_TX_Counties_FY22!BA$2,[1]WAIVER_TX_Counties_FY22!BA$2,IF([1]TX_Counties_FY22_Income_Limits!AZ71=[1]WAIVER_TX_Counties_FY22!BA$2,[1]TX_Counties_FY22_Income_Limits!AZ71)))</f>
        <v>112560.0000000002</v>
      </c>
      <c r="BB71" s="64">
        <f>IF([1]TX_Counties_FY22_Income_Limits!BA71&gt;[1]WAIVER_TX_Counties_FY22!BB$2,[1]TX_Counties_FY22_Income_Limits!BA71,IF([1]TX_Counties_FY22_Income_Limits!BA71&lt;[1]WAIVER_TX_Counties_FY22!BB$2,[1]WAIVER_TX_Counties_FY22!BB$2,IF([1]TX_Counties_FY22_Income_Limits!BA71=[1]WAIVER_TX_Counties_FY22!BB$2,[1]TX_Counties_FY22_Income_Limits!BA71)))</f>
        <v>47050</v>
      </c>
      <c r="BC71" s="64">
        <f>IF([1]TX_Counties_FY22_Income_Limits!BB71&gt;[1]WAIVER_TX_Counties_FY22!BC$2,[1]TX_Counties_FY22_Income_Limits!BB71,IF([1]TX_Counties_FY22_Income_Limits!BB71&lt;[1]WAIVER_TX_Counties_FY22!BC$2,[1]WAIVER_TX_Counties_FY22!BC$2,IF([1]TX_Counties_FY22_Income_Limits!BB71=[1]WAIVER_TX_Counties_FY22!BC$2,[1]TX_Counties_FY22_Income_Limits!BB71)))</f>
        <v>53800</v>
      </c>
      <c r="BD71" s="64">
        <f>IF([1]TX_Counties_FY22_Income_Limits!BC71&gt;[1]WAIVER_TX_Counties_FY22!BD$2,[1]TX_Counties_FY22_Income_Limits!BC71,IF([1]TX_Counties_FY22_Income_Limits!BC71&lt;[1]WAIVER_TX_Counties_FY22!BD$2,[1]WAIVER_TX_Counties_FY22!BD$2,IF([1]TX_Counties_FY22_Income_Limits!BC71=[1]WAIVER_TX_Counties_FY22!BD$2,[1]TX_Counties_FY22_Income_Limits!BC71)))</f>
        <v>60500</v>
      </c>
      <c r="BE71" s="64">
        <f>IF([1]TX_Counties_FY22_Income_Limits!BD71&gt;[1]WAIVER_TX_Counties_FY22!BE$2,[1]TX_Counties_FY22_Income_Limits!BD71,IF([1]TX_Counties_FY22_Income_Limits!BD71&lt;[1]WAIVER_TX_Counties_FY22!BE$2,[1]WAIVER_TX_Counties_FY22!BE$2,IF([1]TX_Counties_FY22_Income_Limits!BD71=[1]WAIVER_TX_Counties_FY22!BE$2,[1]TX_Counties_FY22_Income_Limits!BD71)))</f>
        <v>67250</v>
      </c>
      <c r="BF71" s="64">
        <f>IF([1]TX_Counties_FY22_Income_Limits!BE71&gt;[1]WAIVER_TX_Counties_FY22!BF$2,[1]TX_Counties_FY22_Income_Limits!BE71,IF([1]TX_Counties_FY22_Income_Limits!BE71&lt;[1]WAIVER_TX_Counties_FY22!BF$2,[1]WAIVER_TX_Counties_FY22!BF$2,IF([1]TX_Counties_FY22_Income_Limits!BE71=[1]WAIVER_TX_Counties_FY22!BF$2,[1]TX_Counties_FY22_Income_Limits!BE71)))</f>
        <v>72650</v>
      </c>
      <c r="BG71" s="64">
        <f>IF([1]TX_Counties_FY22_Income_Limits!BF71&gt;[1]WAIVER_TX_Counties_FY22!BG$2,[1]TX_Counties_FY22_Income_Limits!BF71,IF([1]TX_Counties_FY22_Income_Limits!BF71&lt;[1]WAIVER_TX_Counties_FY22!BG$2,[1]WAIVER_TX_Counties_FY22!BG$2,IF([1]TX_Counties_FY22_Income_Limits!BF71=[1]WAIVER_TX_Counties_FY22!BG$2,[1]TX_Counties_FY22_Income_Limits!BF71)))</f>
        <v>78000</v>
      </c>
      <c r="BH71" s="64">
        <f>IF([1]TX_Counties_FY22_Income_Limits!BG71&gt;[1]WAIVER_TX_Counties_FY22!BH$2,[1]TX_Counties_FY22_Income_Limits!BG71,IF([1]TX_Counties_FY22_Income_Limits!BG71&lt;[1]WAIVER_TX_Counties_FY22!BH$2,[1]WAIVER_TX_Counties_FY22!BH$2,IF([1]TX_Counties_FY22_Income_Limits!BG71=[1]WAIVER_TX_Counties_FY22!BH$2,[1]TX_Counties_FY22_Income_Limits!BG71)))</f>
        <v>83400</v>
      </c>
      <c r="BI71" s="64">
        <f>IF([1]TX_Counties_FY22_Income_Limits!BH71&gt;[1]WAIVER_TX_Counties_FY22!BI$2,[1]TX_Counties_FY22_Income_Limits!BH71,IF([1]TX_Counties_FY22_Income_Limits!BH71&lt;[1]WAIVER_TX_Counties_FY22!BI$2,[1]WAIVER_TX_Counties_FY22!BI$2,IF([1]TX_Counties_FY22_Income_Limits!BH71=[1]WAIVER_TX_Counties_FY22!BI$2,[1]TX_Counties_FY22_Income_Limits!BH71)))</f>
        <v>88750</v>
      </c>
      <c r="BJ71" s="64">
        <f>IF([1]TX_Counties_FY22_Income_Limits!BI71&gt;[1]WAIVER_TX_Counties_FY22!BJ$2,[1]TX_Counties_FY22_Income_Limits!BI71,IF([1]TX_Counties_FY22_Income_Limits!BI71&lt;[1]WAIVER_TX_Counties_FY22!BJ$2,[1]WAIVER_TX_Counties_FY22!BJ$2,IF([1]TX_Counties_FY22_Income_Limits!BI71=[1]WAIVER_TX_Counties_FY22!BJ$2,[1]TX_Counties_FY22_Income_Limits!BI71)))</f>
        <v>94150</v>
      </c>
      <c r="BK71" s="64">
        <f>IF([1]TX_Counties_FY22_Income_Limits!BJ71&gt;[1]WAIVER_TX_Counties_FY22!BK$2,[1]TX_Counties_FY22_Income_Limits!BJ71,IF([1]TX_Counties_FY22_Income_Limits!BJ71&lt;[1]WAIVER_TX_Counties_FY22!BK$2,[1]WAIVER_TX_Counties_FY22!BK$2,IF([1]TX_Counties_FY22_Income_Limits!BJ71=[1]WAIVER_TX_Counties_FY22!BK$2,[1]TX_Counties_FY22_Income_Limits!BJ71)))</f>
        <v>99530</v>
      </c>
      <c r="BL71" s="64">
        <f>IF([1]TX_Counties_FY22_Income_Limits!BK71&gt;[1]WAIVER_TX_Counties_FY22!BL$2,[1]TX_Counties_FY22_Income_Limits!BK71,IF([1]TX_Counties_FY22_Income_Limits!BK71&lt;[1]WAIVER_TX_Counties_FY22!BL$2,[1]WAIVER_TX_Counties_FY22!BL$2,IF([1]TX_Counties_FY22_Income_Limits!BK71=[1]WAIVER_TX_Counties_FY22!BL$2,[1]TX_Counties_FY22_Income_Limits!BK71)))</f>
        <v>104910</v>
      </c>
      <c r="BM71" s="64">
        <f>IF([1]TX_Counties_FY22_Income_Limits!BL71&gt;[1]WAIVER_TX_Counties_FY22!BM$2,[1]TX_Counties_FY22_Income_Limits!BL71,IF([1]TX_Counties_FY22_Income_Limits!BL71&lt;[1]WAIVER_TX_Counties_FY22!BM$2,[1]WAIVER_TX_Counties_FY22!BM$2,IF([1]TX_Counties_FY22_Income_Limits!BL71=[1]WAIVER_TX_Counties_FY22!BM$2,[1]TX_Counties_FY22_Income_Limits!BL71)))</f>
        <v>110290</v>
      </c>
      <c r="BN71" s="64">
        <f>IF([1]TX_Counties_FY22_Income_Limits!BM71&gt;[1]WAIVER_TX_Counties_FY22!BN$2,[1]TX_Counties_FY22_Income_Limits!BM71,IF([1]TX_Counties_FY22_Income_Limits!BM71&lt;[1]WAIVER_TX_Counties_FY22!BN$2,[1]WAIVER_TX_Counties_FY22!BN$2,IF([1]TX_Counties_FY22_Income_Limits!BM71=[1]WAIVER_TX_Counties_FY22!BN$2,[1]TX_Counties_FY22_Income_Limits!BM71)))</f>
        <v>115670</v>
      </c>
      <c r="BO71" s="64">
        <f>IF([1]TX_Counties_FY22_Income_Limits!BN71&gt;[1]WAIVER_TX_Counties_FY22!BO$2,[1]TX_Counties_FY22_Income_Limits!BN71,IF([1]TX_Counties_FY22_Income_Limits!BN71&lt;[1]WAIVER_TX_Counties_FY22!BO$2,[1]WAIVER_TX_Counties_FY22!BO$2,IF([1]TX_Counties_FY22_Income_Limits!BN71=[1]WAIVER_TX_Counties_FY22!BO$2,[1]TX_Counties_FY22_Income_Limits!BN71)))</f>
        <v>121050</v>
      </c>
      <c r="BP71" s="64">
        <f>IF([1]TX_Counties_FY22_Income_Limits!BO71&gt;[1]WAIVER_TX_Counties_FY22!BP$2,[1]TX_Counties_FY22_Income_Limits!BO71,IF([1]TX_Counties_FY22_Income_Limits!BO71&lt;[1]WAIVER_TX_Counties_FY22!BP$2,[1]WAIVER_TX_Counties_FY22!BP$2,IF([1]TX_Counties_FY22_Income_Limits!BO71=[1]WAIVER_TX_Counties_FY22!BP$2,[1]TX_Counties_FY22_Income_Limits!BO71)))</f>
        <v>126430</v>
      </c>
      <c r="BQ71" s="64">
        <f>IF([1]TX_Counties_FY22_Income_Limits!BP71&gt;[1]WAIVER_TX_Counties_FY22!BQ$2,[1]TX_Counties_FY22_Income_Limits!BP71,IF([1]TX_Counties_FY22_Income_Limits!BP71&lt;[1]WAIVER_TX_Counties_FY22!BQ$2,[1]WAIVER_TX_Counties_FY22!BQ$2,IF([1]TX_Counties_FY22_Income_Limits!BP71=[1]WAIVER_TX_Counties_FY22!BQ$2,[1]TX_Counties_FY22_Income_Limits!BP71)))</f>
        <v>131810</v>
      </c>
      <c r="BR71" s="64">
        <f>IF([1]TX_Counties_FY22_Income_Limits!BQ71&gt;[1]WAIVER_TX_Counties_FY22!BR$2,[1]TX_Counties_FY22_Income_Limits!BQ71,IF([1]TX_Counties_FY22_Income_Limits!BQ71&lt;[1]WAIVER_TX_Counties_FY22!BR$2,[1]WAIVER_TX_Counties_FY22!BR$2,IF([1]TX_Counties_FY22_Income_Limits!BQ71=[1]WAIVER_TX_Counties_FY22!BR$2,[1]TX_Counties_FY22_Income_Limits!BQ71)))</f>
        <v>137190</v>
      </c>
      <c r="BS71" s="64">
        <f>IF([1]TX_Counties_FY22_Income_Limits!BR71&gt;[1]WAIVER_TX_Counties_FY22!BS$2,[1]TX_Counties_FY22_Income_Limits!BR71,IF([1]TX_Counties_FY22_Income_Limits!BR71&lt;[1]WAIVER_TX_Counties_FY22!BS$2,[1]WAIVER_TX_Counties_FY22!BS$2,IF([1]TX_Counties_FY22_Income_Limits!BR71=[1]WAIVER_TX_Counties_FY22!BS$2,[1]TX_Counties_FY22_Income_Limits!BR71)))</f>
        <v>142570</v>
      </c>
      <c r="BT71" s="64">
        <f>IF([1]TX_Counties_FY22_Income_Limits!BS71&gt;[1]WAIVER_TX_Counties_FY22!BT$2,[1]TX_Counties_FY22_Income_Limits!BS71,IF([1]TX_Counties_FY22_Income_Limits!BS71&lt;[1]WAIVER_TX_Counties_FY22!BT$2,[1]WAIVER_TX_Counties_FY22!BT$2,IF([1]TX_Counties_FY22_Income_Limits!BS71=[1]WAIVER_TX_Counties_FY22!BT$2,[1]TX_Counties_FY22_Income_Limits!BS71)))</f>
        <v>147950</v>
      </c>
      <c r="BU71" s="64">
        <f>IF([1]TX_Counties_FY22_Income_Limits!BT71&gt;[1]WAIVER_TX_Counties_FY22!BU$2,[1]TX_Counties_FY22_Income_Limits!BT71,IF([1]TX_Counties_FY22_Income_Limits!BT71&lt;[1]WAIVER_TX_Counties_FY22!BU$2,[1]WAIVER_TX_Counties_FY22!BU$2,IF([1]TX_Counties_FY22_Income_Limits!BT71=[1]WAIVER_TX_Counties_FY22!BU$2,[1]TX_Counties_FY22_Income_Limits!BT71)))</f>
        <v>153330</v>
      </c>
      <c r="BV71" s="64">
        <f>IF([1]TX_Counties_FY22_Income_Limits!BU71&gt;[1]WAIVER_TX_Counties_FY22!BV$2,[1]TX_Counties_FY22_Income_Limits!BU71,IF([1]TX_Counties_FY22_Income_Limits!BU71&lt;[1]WAIVER_TX_Counties_FY22!BV$2,[1]WAIVER_TX_Counties_FY22!BV$2,IF([1]TX_Counties_FY22_Income_Limits!BU71=[1]WAIVER_TX_Counties_FY22!BV$2,[1]TX_Counties_FY22_Income_Limits!BU71)))</f>
        <v>158710</v>
      </c>
      <c r="BW71" s="64">
        <f>IF([1]TX_Counties_FY22_Income_Limits!BV71&gt;[1]WAIVER_TX_Counties_FY22!BW$2,[1]TX_Counties_FY22_Income_Limits!BV71,IF([1]TX_Counties_FY22_Income_Limits!BV71&lt;[1]WAIVER_TX_Counties_FY22!BW$2,[1]WAIVER_TX_Counties_FY22!BW$2,IF([1]TX_Counties_FY22_Income_Limits!BV71=[1]WAIVER_TX_Counties_FY22!BW$2,[1]TX_Counties_FY22_Income_Limits!BV71)))</f>
        <v>164090</v>
      </c>
      <c r="BX71" s="64">
        <f>IF([1]TX_Counties_FY22_Income_Limits!BW71&gt;[1]WAIVER_TX_Counties_FY22!BX$2,[1]TX_Counties_FY22_Income_Limits!BW71,IF([1]TX_Counties_FY22_Income_Limits!BW71&lt;[1]WAIVER_TX_Counties_FY22!BX$2,[1]WAIVER_TX_Counties_FY22!BX$2,IF([1]TX_Counties_FY22_Income_Limits!BW71=[1]WAIVER_TX_Counties_FY22!BX$2,[1]TX_Counties_FY22_Income_Limits!BW71)))</f>
        <v>169470</v>
      </c>
      <c r="BY71" s="64">
        <f>IF([1]TX_Counties_FY22_Income_Limits!BX71&gt;[1]WAIVER_TX_Counties_FY22!BY$2,[1]TX_Counties_FY22_Income_Limits!BX71,IF([1]TX_Counties_FY22_Income_Limits!BX71&lt;[1]WAIVER_TX_Counties_FY22!BY$2,[1]WAIVER_TX_Counties_FY22!BY$2,IF([1]TX_Counties_FY22_Income_Limits!BX71=[1]WAIVER_TX_Counties_FY22!BY$2,[1]TX_Counties_FY22_Income_Limits!BX71)))</f>
        <v>174850</v>
      </c>
      <c r="BZ71" s="64">
        <f>IF([1]TX_Counties_FY22_Income_Limits!BY71&gt;[1]WAIVER_TX_Counties_FY22!BZ$2,[1]TX_Counties_FY22_Income_Limits!BY71,IF([1]TX_Counties_FY22_Income_Limits!BY71&lt;[1]WAIVER_TX_Counties_FY22!BZ$2,[1]WAIVER_TX_Counties_FY22!BZ$2,IF([1]TX_Counties_FY22_Income_Limits!BY71=[1]WAIVER_TX_Counties_FY22!BZ$2,[1]TX_Counties_FY22_Income_Limits!BY71)))</f>
        <v>180230</v>
      </c>
      <c r="CA71" s="64">
        <f>IF([1]TX_Counties_FY22_Income_Limits!BZ71&gt;[1]WAIVER_TX_Counties_FY22!CA$2,[1]TX_Counties_FY22_Income_Limits!BZ71,IF([1]TX_Counties_FY22_Income_Limits!BZ71&lt;[1]WAIVER_TX_Counties_FY22!CA$2,[1]WAIVER_TX_Counties_FY22!CA$2,IF([1]TX_Counties_FY22_Income_Limits!BZ71=[1]WAIVER_TX_Counties_FY22!CA$2,[1]TX_Counties_FY22_Income_Limits!BZ71)))</f>
        <v>59709.999999999993</v>
      </c>
      <c r="CB71" s="64">
        <f>IF([1]TX_Counties_FY22_Income_Limits!CA71&gt;[1]WAIVER_TX_Counties_FY22!CB$2,[1]TX_Counties_FY22_Income_Limits!CA71,IF([1]TX_Counties_FY22_Income_Limits!CA71&lt;[1]WAIVER_TX_Counties_FY22!CB$2,[1]WAIVER_TX_Counties_FY22!CB$2,IF([1]TX_Counties_FY22_Income_Limits!CA71=[1]WAIVER_TX_Counties_FY22!CB$2,[1]TX_Counties_FY22_Income_Limits!CA71)))</f>
        <v>68240</v>
      </c>
      <c r="CC71" s="64">
        <f>IF([1]TX_Counties_FY22_Income_Limits!CB71&gt;[1]WAIVER_TX_Counties_FY22!CC$2,[1]TX_Counties_FY22_Income_Limits!CB71,IF([1]TX_Counties_FY22_Income_Limits!CB71&lt;[1]WAIVER_TX_Counties_FY22!CC$2,[1]WAIVER_TX_Counties_FY22!CC$2,IF([1]TX_Counties_FY22_Income_Limits!CB71=[1]WAIVER_TX_Counties_FY22!CC$2,[1]TX_Counties_FY22_Income_Limits!CB71)))</f>
        <v>76770</v>
      </c>
      <c r="CD71" s="64">
        <f>IF([1]TX_Counties_FY22_Income_Limits!CC71&gt;[1]WAIVER_TX_Counties_FY22!CD$2,[1]TX_Counties_FY22_Income_Limits!CC71,IF([1]TX_Counties_FY22_Income_Limits!CC71&lt;[1]WAIVER_TX_Counties_FY22!CD$2,[1]WAIVER_TX_Counties_FY22!CD$2,IF([1]TX_Counties_FY22_Income_Limits!CC71=[1]WAIVER_TX_Counties_FY22!CD$2,[1]TX_Counties_FY22_Income_Limits!CC71)))</f>
        <v>85300</v>
      </c>
      <c r="CE71" s="64">
        <f>IF([1]TX_Counties_FY22_Income_Limits!CD71&gt;[1]WAIVER_TX_Counties_FY22!CE$2,[1]TX_Counties_FY22_Income_Limits!CD71,IF([1]TX_Counties_FY22_Income_Limits!CD71&lt;[1]WAIVER_TX_Counties_FY22!CE$2,[1]WAIVER_TX_Counties_FY22!CE$2,IF([1]TX_Counties_FY22_Income_Limits!CD71=[1]WAIVER_TX_Counties_FY22!CE$2,[1]TX_Counties_FY22_Income_Limits!CD71)))</f>
        <v>92124</v>
      </c>
      <c r="CF71" s="64">
        <f>IF([1]TX_Counties_FY22_Income_Limits!CE71&gt;[1]WAIVER_TX_Counties_FY22!CF$2,[1]TX_Counties_FY22_Income_Limits!CE71,IF([1]TX_Counties_FY22_Income_Limits!CE71&lt;[1]WAIVER_TX_Counties_FY22!CF$2,[1]WAIVER_TX_Counties_FY22!CF$2,IF([1]TX_Counties_FY22_Income_Limits!CE71=[1]WAIVER_TX_Counties_FY22!CF$2,[1]TX_Counties_FY22_Income_Limits!CE71)))</f>
        <v>98948</v>
      </c>
      <c r="CG71" s="64">
        <f>IF([1]TX_Counties_FY22_Income_Limits!CF71&gt;[1]WAIVER_TX_Counties_FY22!CG$2,[1]TX_Counties_FY22_Income_Limits!CF71,IF([1]TX_Counties_FY22_Income_Limits!CF71&lt;[1]WAIVER_TX_Counties_FY22!CG$2,[1]WAIVER_TX_Counties_FY22!CG$2,IF([1]TX_Counties_FY22_Income_Limits!CF71=[1]WAIVER_TX_Counties_FY22!CG$2,[1]TX_Counties_FY22_Income_Limits!CF71)))</f>
        <v>105772</v>
      </c>
      <c r="CH71" s="64">
        <f>IF([1]TX_Counties_FY22_Income_Limits!CG71&gt;[1]WAIVER_TX_Counties_FY22!CH$2,[1]TX_Counties_FY22_Income_Limits!CG71,IF([1]TX_Counties_FY22_Income_Limits!CG71&lt;[1]WAIVER_TX_Counties_FY22!CH$2,[1]WAIVER_TX_Counties_FY22!CH$2,IF([1]TX_Counties_FY22_Income_Limits!CG71=[1]WAIVER_TX_Counties_FY22!CH$2,[1]TX_Counties_FY22_Income_Limits!CG71)))</f>
        <v>112596</v>
      </c>
      <c r="CI71" s="64">
        <f>IF([1]TX_Counties_FY22_Income_Limits!CH71&gt;[1]WAIVER_TX_Counties_FY22!CI$2,[1]TX_Counties_FY22_Income_Limits!CH71,IF([1]TX_Counties_FY22_Income_Limits!CH71&lt;[1]WAIVER_TX_Counties_FY22!CI$2,[1]WAIVER_TX_Counties_FY22!CI$2,IF([1]TX_Counties_FY22_Income_Limits!CH71=[1]WAIVER_TX_Counties_FY22!CI$2,[1]TX_Counties_FY22_Income_Limits!CH71)))</f>
        <v>119419.99999999999</v>
      </c>
      <c r="CJ71" s="64">
        <f>IF([1]TX_Counties_FY22_Income_Limits!CI71&gt;[1]WAIVER_TX_Counties_FY22!CJ$2,[1]TX_Counties_FY22_Income_Limits!CI71,IF([1]TX_Counties_FY22_Income_Limits!CI71&lt;[1]WAIVER_TX_Counties_FY22!CJ$2,[1]WAIVER_TX_Counties_FY22!CJ$2,IF([1]TX_Counties_FY22_Income_Limits!CI71=[1]WAIVER_TX_Counties_FY22!CJ$2,[1]TX_Counties_FY22_Income_Limits!CI71)))</f>
        <v>126244</v>
      </c>
      <c r="CK71" s="64">
        <f>IF([1]TX_Counties_FY22_Income_Limits!CJ71&gt;[1]WAIVER_TX_Counties_FY22!CK$2,[1]TX_Counties_FY22_Income_Limits!CJ71,IF([1]TX_Counties_FY22_Income_Limits!CJ71&lt;[1]WAIVER_TX_Counties_FY22!CK$2,[1]WAIVER_TX_Counties_FY22!CK$2,IF([1]TX_Counties_FY22_Income_Limits!CJ71=[1]WAIVER_TX_Counties_FY22!CK$2,[1]TX_Counties_FY22_Income_Limits!CJ71)))</f>
        <v>133068</v>
      </c>
      <c r="CL71" s="64">
        <f>IF([1]TX_Counties_FY22_Income_Limits!CK71&gt;[1]WAIVER_TX_Counties_FY22!CL$2,[1]TX_Counties_FY22_Income_Limits!CK71,IF([1]TX_Counties_FY22_Income_Limits!CK71&lt;[1]WAIVER_TX_Counties_FY22!CL$2,[1]WAIVER_TX_Counties_FY22!CL$2,IF([1]TX_Counties_FY22_Income_Limits!CK71=[1]WAIVER_TX_Counties_FY22!CL$2,[1]TX_Counties_FY22_Income_Limits!CK71)))</f>
        <v>139892</v>
      </c>
      <c r="CM71" s="64">
        <f>IF([1]TX_Counties_FY22_Income_Limits!CL71&gt;[1]WAIVER_TX_Counties_FY22!CM$2,[1]TX_Counties_FY22_Income_Limits!CL71,IF([1]TX_Counties_FY22_Income_Limits!CL71&lt;[1]WAIVER_TX_Counties_FY22!CM$2,[1]WAIVER_TX_Counties_FY22!CM$2,IF([1]TX_Counties_FY22_Income_Limits!CL71=[1]WAIVER_TX_Counties_FY22!CM$2,[1]TX_Counties_FY22_Income_Limits!CL71)))</f>
        <v>146716</v>
      </c>
      <c r="CN71" s="64">
        <f>IF([1]TX_Counties_FY22_Income_Limits!CM71&gt;[1]WAIVER_TX_Counties_FY22!CN$2,[1]TX_Counties_FY22_Income_Limits!CM71,IF([1]TX_Counties_FY22_Income_Limits!CM71&lt;[1]WAIVER_TX_Counties_FY22!CN$2,[1]WAIVER_TX_Counties_FY22!CN$2,IF([1]TX_Counties_FY22_Income_Limits!CM71=[1]WAIVER_TX_Counties_FY22!CN$2,[1]TX_Counties_FY22_Income_Limits!CM71)))</f>
        <v>153540</v>
      </c>
      <c r="CO71" s="64">
        <f>IF([1]TX_Counties_FY22_Income_Limits!CN71&gt;[1]WAIVER_TX_Counties_FY22!CO$2,[1]TX_Counties_FY22_Income_Limits!CN71,IF([1]TX_Counties_FY22_Income_Limits!CN71&lt;[1]WAIVER_TX_Counties_FY22!CO$2,[1]WAIVER_TX_Counties_FY22!CO$2,IF([1]TX_Counties_FY22_Income_Limits!CN71=[1]WAIVER_TX_Counties_FY22!CO$2,[1]TX_Counties_FY22_Income_Limits!CN71)))</f>
        <v>160364</v>
      </c>
      <c r="CP71" s="64">
        <f>IF([1]TX_Counties_FY22_Income_Limits!CO71&gt;[1]WAIVER_TX_Counties_FY22!CP$2,[1]TX_Counties_FY22_Income_Limits!CO71,IF([1]TX_Counties_FY22_Income_Limits!CO71&lt;[1]WAIVER_TX_Counties_FY22!CP$2,[1]WAIVER_TX_Counties_FY22!CP$2,IF([1]TX_Counties_FY22_Income_Limits!CO71=[1]WAIVER_TX_Counties_FY22!CP$2,[1]TX_Counties_FY22_Income_Limits!CO71)))</f>
        <v>167188</v>
      </c>
      <c r="CQ71" s="64">
        <f>IF([1]TX_Counties_FY22_Income_Limits!CP71&gt;[1]WAIVER_TX_Counties_FY22!CQ$2,[1]TX_Counties_FY22_Income_Limits!CP71,IF([1]TX_Counties_FY22_Income_Limits!CP71&lt;[1]WAIVER_TX_Counties_FY22!CQ$2,[1]WAIVER_TX_Counties_FY22!CQ$2,IF([1]TX_Counties_FY22_Income_Limits!CP71=[1]WAIVER_TX_Counties_FY22!CQ$2,[1]TX_Counties_FY22_Income_Limits!CP71)))</f>
        <v>174012</v>
      </c>
      <c r="CR71" s="64">
        <f>IF([1]TX_Counties_FY22_Income_Limits!CQ71&gt;[1]WAIVER_TX_Counties_FY22!CR$2,[1]TX_Counties_FY22_Income_Limits!CQ71,IF([1]TX_Counties_FY22_Income_Limits!CQ71&lt;[1]WAIVER_TX_Counties_FY22!CR$2,[1]WAIVER_TX_Counties_FY22!CR$2,IF([1]TX_Counties_FY22_Income_Limits!CQ71=[1]WAIVER_TX_Counties_FY22!CR$2,[1]TX_Counties_FY22_Income_Limits!CQ71)))</f>
        <v>180836</v>
      </c>
      <c r="CS71" s="64">
        <f>IF([1]TX_Counties_FY22_Income_Limits!CR71&gt;[1]WAIVER_TX_Counties_FY22!CS$2,[1]TX_Counties_FY22_Income_Limits!CR71,IF([1]TX_Counties_FY22_Income_Limits!CR71&lt;[1]WAIVER_TX_Counties_FY22!CS$2,[1]WAIVER_TX_Counties_FY22!CS$2,IF([1]TX_Counties_FY22_Income_Limits!CR71=[1]WAIVER_TX_Counties_FY22!CS$2,[1]TX_Counties_FY22_Income_Limits!CR71)))</f>
        <v>187660</v>
      </c>
      <c r="CT71" s="64">
        <f>IF([1]TX_Counties_FY22_Income_Limits!CS71&gt;[1]WAIVER_TX_Counties_FY22!CT$2,[1]TX_Counties_FY22_Income_Limits!CS71,IF([1]TX_Counties_FY22_Income_Limits!CS71&lt;[1]WAIVER_TX_Counties_FY22!CT$2,[1]WAIVER_TX_Counties_FY22!CT$2,IF([1]TX_Counties_FY22_Income_Limits!CS71=[1]WAIVER_TX_Counties_FY22!CT$2,[1]TX_Counties_FY22_Income_Limits!CS71)))</f>
        <v>194484</v>
      </c>
      <c r="CU71" s="64">
        <f>IF([1]TX_Counties_FY22_Income_Limits!CT71&gt;[1]WAIVER_TX_Counties_FY22!CU$2,[1]TX_Counties_FY22_Income_Limits!CT71,IF([1]TX_Counties_FY22_Income_Limits!CT71&lt;[1]WAIVER_TX_Counties_FY22!CU$2,[1]WAIVER_TX_Counties_FY22!CU$2,IF([1]TX_Counties_FY22_Income_Limits!CT71=[1]WAIVER_TX_Counties_FY22!CU$2,[1]TX_Counties_FY22_Income_Limits!CT71)))</f>
        <v>201308</v>
      </c>
      <c r="CV71" s="64">
        <f>IF([1]TX_Counties_FY22_Income_Limits!CU71&gt;[1]WAIVER_TX_Counties_FY22!CV$2,[1]TX_Counties_FY22_Income_Limits!CU71,IF([1]TX_Counties_FY22_Income_Limits!CU71&lt;[1]WAIVER_TX_Counties_FY22!CV$2,[1]WAIVER_TX_Counties_FY22!CV$2,IF([1]TX_Counties_FY22_Income_Limits!CU71=[1]WAIVER_TX_Counties_FY22!CV$2,[1]TX_Counties_FY22_Income_Limits!CU71)))</f>
        <v>208132</v>
      </c>
      <c r="CW71" s="64">
        <f>IF([1]TX_Counties_FY22_Income_Limits!CV71&gt;[1]WAIVER_TX_Counties_FY22!CW$2,[1]TX_Counties_FY22_Income_Limits!CV71,IF([1]TX_Counties_FY22_Income_Limits!CV71&lt;[1]WAIVER_TX_Counties_FY22!CW$2,[1]WAIVER_TX_Counties_FY22!CW$2,IF([1]TX_Counties_FY22_Income_Limits!CV71=[1]WAIVER_TX_Counties_FY22!CW$2,[1]TX_Counties_FY22_Income_Limits!CV71)))</f>
        <v>214956</v>
      </c>
      <c r="CX71" s="64">
        <f>IF([1]TX_Counties_FY22_Income_Limits!CW71&gt;[1]WAIVER_TX_Counties_FY22!CX$2,[1]TX_Counties_FY22_Income_Limits!CW71,IF([1]TX_Counties_FY22_Income_Limits!CW71&lt;[1]WAIVER_TX_Counties_FY22!CX$2,[1]WAIVER_TX_Counties_FY22!CX$2,IF([1]TX_Counties_FY22_Income_Limits!CW71=[1]WAIVER_TX_Counties_FY22!CX$2,[1]TX_Counties_FY22_Income_Limits!CW71)))</f>
        <v>221780</v>
      </c>
      <c r="CY71" s="64">
        <f>IF([1]TX_Counties_FY22_Income_Limits!CX71&gt;[1]WAIVER_TX_Counties_FY22!CY$2,[1]TX_Counties_FY22_Income_Limits!CX71,IF([1]TX_Counties_FY22_Income_Limits!CX71&lt;[1]WAIVER_TX_Counties_FY22!CY$2,[1]WAIVER_TX_Counties_FY22!CY$2,IF([1]TX_Counties_FY22_Income_Limits!CX71=[1]WAIVER_TX_Counties_FY22!CY$2,[1]TX_Counties_FY22_Income_Limits!CX71)))</f>
        <v>228604</v>
      </c>
      <c r="CZ71" s="64">
        <f>IF([1]TX_Counties_FY22_Income_Limits!CY71&gt;[1]WAIVER_TX_Counties_FY22!CZ$2,[1]TX_Counties_FY22_Income_Limits!CY71,IF([1]TX_Counties_FY22_Income_Limits!CY71&lt;[1]WAIVER_TX_Counties_FY22!CZ$2,[1]WAIVER_TX_Counties_FY22!CZ$2,IF([1]TX_Counties_FY22_Income_Limits!CY71=[1]WAIVER_TX_Counties_FY22!CZ$2,[1]TX_Counties_FY22_Income_Limits!CY71)))</f>
        <v>71652</v>
      </c>
      <c r="DA71" s="64">
        <f>IF([1]TX_Counties_FY22_Income_Limits!CZ71&gt;[1]WAIVER_TX_Counties_FY22!DA$2,[1]TX_Counties_FY22_Income_Limits!CZ71,IF([1]TX_Counties_FY22_Income_Limits!CZ71&lt;[1]WAIVER_TX_Counties_FY22!DA$2,[1]WAIVER_TX_Counties_FY22!DA$2,IF([1]TX_Counties_FY22_Income_Limits!CZ71=[1]WAIVER_TX_Counties_FY22!DA$2,[1]TX_Counties_FY22_Income_Limits!CZ71)))</f>
        <v>81888</v>
      </c>
      <c r="DB71" s="64">
        <f>IF([1]TX_Counties_FY22_Income_Limits!DA71&gt;[1]WAIVER_TX_Counties_FY22!DB$2,[1]TX_Counties_FY22_Income_Limits!DA71,IF([1]TX_Counties_FY22_Income_Limits!DA71&lt;[1]WAIVER_TX_Counties_FY22!DB$2,[1]WAIVER_TX_Counties_FY22!DB$2,IF([1]TX_Counties_FY22_Income_Limits!DA71=[1]WAIVER_TX_Counties_FY22!DB$2,[1]TX_Counties_FY22_Income_Limits!DA71)))</f>
        <v>92124</v>
      </c>
      <c r="DC71" s="64">
        <f>IF([1]TX_Counties_FY22_Income_Limits!DB71&gt;[1]WAIVER_TX_Counties_FY22!DC$2,[1]TX_Counties_FY22_Income_Limits!DB71,IF([1]TX_Counties_FY22_Income_Limits!DB71&lt;[1]WAIVER_TX_Counties_FY22!DC$2,[1]WAIVER_TX_Counties_FY22!DC$2,IF([1]TX_Counties_FY22_Income_Limits!DB71=[1]WAIVER_TX_Counties_FY22!DC$2,[1]TX_Counties_FY22_Income_Limits!DB71)))</f>
        <v>102360</v>
      </c>
      <c r="DD71" s="64">
        <f>IF([1]TX_Counties_FY22_Income_Limits!DC71&gt;[1]WAIVER_TX_Counties_FY22!DD$2,[1]TX_Counties_FY22_Income_Limits!DC71,IF([1]TX_Counties_FY22_Income_Limits!DC71&lt;[1]WAIVER_TX_Counties_FY22!DD$2,[1]WAIVER_TX_Counties_FY22!DD$2,IF([1]TX_Counties_FY22_Income_Limits!DC71=[1]WAIVER_TX_Counties_FY22!DD$2,[1]TX_Counties_FY22_Income_Limits!DC71)))</f>
        <v>110548.8</v>
      </c>
      <c r="DE71" s="64">
        <f>IF([1]TX_Counties_FY22_Income_Limits!DD71&gt;[1]WAIVER_TX_Counties_FY22!DE$2,[1]TX_Counties_FY22_Income_Limits!DD71,IF([1]TX_Counties_FY22_Income_Limits!DD71&lt;[1]WAIVER_TX_Counties_FY22!DE$2,[1]WAIVER_TX_Counties_FY22!DE$2,IF([1]TX_Counties_FY22_Income_Limits!DD71=[1]WAIVER_TX_Counties_FY22!DE$2,[1]TX_Counties_FY22_Income_Limits!DD71)))</f>
        <v>118737.59999999999</v>
      </c>
      <c r="DF71" s="64">
        <f>IF([1]TX_Counties_FY22_Income_Limits!DE71&gt;[1]WAIVER_TX_Counties_FY22!DF$2,[1]TX_Counties_FY22_Income_Limits!DE71,IF([1]TX_Counties_FY22_Income_Limits!DE71&lt;[1]WAIVER_TX_Counties_FY22!DF$2,[1]WAIVER_TX_Counties_FY22!DF$2,IF([1]TX_Counties_FY22_Income_Limits!DE71=[1]WAIVER_TX_Counties_FY22!DF$2,[1]TX_Counties_FY22_Income_Limits!DE71)))</f>
        <v>126926.39999999999</v>
      </c>
      <c r="DG71" s="64">
        <f>IF([1]TX_Counties_FY22_Income_Limits!DF71&gt;[1]WAIVER_TX_Counties_FY22!DG$2,[1]TX_Counties_FY22_Income_Limits!DF71,IF([1]TX_Counties_FY22_Income_Limits!DF71&lt;[1]WAIVER_TX_Counties_FY22!DG$2,[1]WAIVER_TX_Counties_FY22!DG$2,IF([1]TX_Counties_FY22_Income_Limits!DF71=[1]WAIVER_TX_Counties_FY22!DG$2,[1]TX_Counties_FY22_Income_Limits!DF71)))</f>
        <v>135115.20000000001</v>
      </c>
      <c r="DH71" s="64">
        <f>IF([1]TX_Counties_FY22_Income_Limits!DG71&gt;[1]WAIVER_TX_Counties_FY22!DH$2,[1]TX_Counties_FY22_Income_Limits!DG71,IF([1]TX_Counties_FY22_Income_Limits!DG71&lt;[1]WAIVER_TX_Counties_FY22!DH$2,[1]WAIVER_TX_Counties_FY22!DH$2,IF([1]TX_Counties_FY22_Income_Limits!DG71=[1]WAIVER_TX_Counties_FY22!DH$2,[1]TX_Counties_FY22_Income_Limits!DG71)))</f>
        <v>143304</v>
      </c>
      <c r="DI71" s="64">
        <f>IF([1]TX_Counties_FY22_Income_Limits!DH71&gt;[1]WAIVER_TX_Counties_FY22!DI$2,[1]TX_Counties_FY22_Income_Limits!DH71,IF([1]TX_Counties_FY22_Income_Limits!DH71&lt;[1]WAIVER_TX_Counties_FY22!DI$2,[1]WAIVER_TX_Counties_FY22!DI$2,IF([1]TX_Counties_FY22_Income_Limits!DH71=[1]WAIVER_TX_Counties_FY22!DI$2,[1]TX_Counties_FY22_Income_Limits!DH71)))</f>
        <v>151492.79999999999</v>
      </c>
      <c r="DJ71" s="64">
        <f>IF([1]TX_Counties_FY22_Income_Limits!DI71&gt;[1]WAIVER_TX_Counties_FY22!DJ$2,[1]TX_Counties_FY22_Income_Limits!DI71,IF([1]TX_Counties_FY22_Income_Limits!DI71&lt;[1]WAIVER_TX_Counties_FY22!DJ$2,[1]WAIVER_TX_Counties_FY22!DJ$2,IF([1]TX_Counties_FY22_Income_Limits!DI71=[1]WAIVER_TX_Counties_FY22!DJ$2,[1]TX_Counties_FY22_Income_Limits!DI71)))</f>
        <v>159681.59999999998</v>
      </c>
      <c r="DK71" s="64">
        <f>IF([1]TX_Counties_FY22_Income_Limits!DJ71&gt;[1]WAIVER_TX_Counties_FY22!DK$2,[1]TX_Counties_FY22_Income_Limits!DJ71,IF([1]TX_Counties_FY22_Income_Limits!DJ71&lt;[1]WAIVER_TX_Counties_FY22!DK$2,[1]WAIVER_TX_Counties_FY22!DK$2,IF([1]TX_Counties_FY22_Income_Limits!DJ71=[1]WAIVER_TX_Counties_FY22!DK$2,[1]TX_Counties_FY22_Income_Limits!DJ71)))</f>
        <v>167870.39999999997</v>
      </c>
      <c r="DL71" s="64">
        <f>IF([1]TX_Counties_FY22_Income_Limits!DK71&gt;[1]WAIVER_TX_Counties_FY22!DL$2,[1]TX_Counties_FY22_Income_Limits!DK71,IF([1]TX_Counties_FY22_Income_Limits!DK71&lt;[1]WAIVER_TX_Counties_FY22!DL$2,[1]WAIVER_TX_Counties_FY22!DL$2,IF([1]TX_Counties_FY22_Income_Limits!DK71=[1]WAIVER_TX_Counties_FY22!DL$2,[1]TX_Counties_FY22_Income_Limits!DK71)))</f>
        <v>176059.19999999995</v>
      </c>
      <c r="DM71" s="64">
        <f>IF([1]TX_Counties_FY22_Income_Limits!DL71&gt;[1]WAIVER_TX_Counties_FY22!DM$2,[1]TX_Counties_FY22_Income_Limits!DL71,IF([1]TX_Counties_FY22_Income_Limits!DL71&lt;[1]WAIVER_TX_Counties_FY22!DM$2,[1]WAIVER_TX_Counties_FY22!DM$2,IF([1]TX_Counties_FY22_Income_Limits!DL71=[1]WAIVER_TX_Counties_FY22!DM$2,[1]TX_Counties_FY22_Income_Limits!DL71)))</f>
        <v>184247.99999999994</v>
      </c>
      <c r="DN71" s="64">
        <f>IF([1]TX_Counties_FY22_Income_Limits!DM71&gt;[1]WAIVER_TX_Counties_FY22!DN$2,[1]TX_Counties_FY22_Income_Limits!DM71,IF([1]TX_Counties_FY22_Income_Limits!DM71&lt;[1]WAIVER_TX_Counties_FY22!DN$2,[1]WAIVER_TX_Counties_FY22!DN$2,IF([1]TX_Counties_FY22_Income_Limits!DM71=[1]WAIVER_TX_Counties_FY22!DN$2,[1]TX_Counties_FY22_Income_Limits!DM71)))</f>
        <v>192436.79999999993</v>
      </c>
      <c r="DO71" s="64">
        <f>IF([1]TX_Counties_FY22_Income_Limits!DN71&gt;[1]WAIVER_TX_Counties_FY22!DO$2,[1]TX_Counties_FY22_Income_Limits!DN71,IF([1]TX_Counties_FY22_Income_Limits!DN71&lt;[1]WAIVER_TX_Counties_FY22!DO$2,[1]WAIVER_TX_Counties_FY22!DO$2,IF([1]TX_Counties_FY22_Income_Limits!DN71=[1]WAIVER_TX_Counties_FY22!DO$2,[1]TX_Counties_FY22_Income_Limits!DN71)))</f>
        <v>200625.59999999992</v>
      </c>
      <c r="DP71" s="64">
        <f>IF([1]TX_Counties_FY22_Income_Limits!DO71&gt;[1]WAIVER_TX_Counties_FY22!DP$2,[1]TX_Counties_FY22_Income_Limits!DO71,IF([1]TX_Counties_FY22_Income_Limits!DO71&lt;[1]WAIVER_TX_Counties_FY22!DP$2,[1]WAIVER_TX_Counties_FY22!DP$2,IF([1]TX_Counties_FY22_Income_Limits!DO71=[1]WAIVER_TX_Counties_FY22!DP$2,[1]TX_Counties_FY22_Income_Limits!DO71)))</f>
        <v>208814.39999999991</v>
      </c>
      <c r="DQ71" s="64">
        <f>IF([1]TX_Counties_FY22_Income_Limits!DP71&gt;[1]WAIVER_TX_Counties_FY22!DQ$2,[1]TX_Counties_FY22_Income_Limits!DP71,IF([1]TX_Counties_FY22_Income_Limits!DP71&lt;[1]WAIVER_TX_Counties_FY22!DQ$2,[1]WAIVER_TX_Counties_FY22!DQ$2,IF([1]TX_Counties_FY22_Income_Limits!DP71=[1]WAIVER_TX_Counties_FY22!DQ$2,[1]TX_Counties_FY22_Income_Limits!DP71)))</f>
        <v>217003.1999999999</v>
      </c>
      <c r="DR71" s="64">
        <f>IF([1]TX_Counties_FY22_Income_Limits!DQ71&gt;[1]WAIVER_TX_Counties_FY22!DR$2,[1]TX_Counties_FY22_Income_Limits!DQ71,IF([1]TX_Counties_FY22_Income_Limits!DQ71&lt;[1]WAIVER_TX_Counties_FY22!DR$2,[1]WAIVER_TX_Counties_FY22!DR$2,IF([1]TX_Counties_FY22_Income_Limits!DQ71=[1]WAIVER_TX_Counties_FY22!DR$2,[1]TX_Counties_FY22_Income_Limits!DQ71)))</f>
        <v>225191.99999999988</v>
      </c>
      <c r="DS71" s="64">
        <f>IF([1]TX_Counties_FY22_Income_Limits!DR71&gt;[1]WAIVER_TX_Counties_FY22!DS$2,[1]TX_Counties_FY22_Income_Limits!DR71,IF([1]TX_Counties_FY22_Income_Limits!DR71&lt;[1]WAIVER_TX_Counties_FY22!DS$2,[1]WAIVER_TX_Counties_FY22!DS$2,IF([1]TX_Counties_FY22_Income_Limits!DR71=[1]WAIVER_TX_Counties_FY22!DS$2,[1]TX_Counties_FY22_Income_Limits!DR71)))</f>
        <v>233380.79999999987</v>
      </c>
      <c r="DT71" s="64">
        <f>IF([1]TX_Counties_FY22_Income_Limits!DS71&gt;[1]WAIVER_TX_Counties_FY22!DT$2,[1]TX_Counties_FY22_Income_Limits!DS71,IF([1]TX_Counties_FY22_Income_Limits!DS71&lt;[1]WAIVER_TX_Counties_FY22!DT$2,[1]WAIVER_TX_Counties_FY22!DT$2,IF([1]TX_Counties_FY22_Income_Limits!DS71=[1]WAIVER_TX_Counties_FY22!DT$2,[1]TX_Counties_FY22_Income_Limits!DS71)))</f>
        <v>241569.59999999986</v>
      </c>
      <c r="DU71" s="64">
        <f>IF([1]TX_Counties_FY22_Income_Limits!DT71&gt;[1]WAIVER_TX_Counties_FY22!DU$2,[1]TX_Counties_FY22_Income_Limits!DT71,IF([1]TX_Counties_FY22_Income_Limits!DT71&lt;[1]WAIVER_TX_Counties_FY22!DU$2,[1]WAIVER_TX_Counties_FY22!DU$2,IF([1]TX_Counties_FY22_Income_Limits!DT71=[1]WAIVER_TX_Counties_FY22!DU$2,[1]TX_Counties_FY22_Income_Limits!DT71)))</f>
        <v>249758.39999999985</v>
      </c>
      <c r="DV71" s="64">
        <f>IF([1]TX_Counties_FY22_Income_Limits!DU71&gt;[1]WAIVER_TX_Counties_FY22!DV$2,[1]TX_Counties_FY22_Income_Limits!DU71,IF([1]TX_Counties_FY22_Income_Limits!DU71&lt;[1]WAIVER_TX_Counties_FY22!DV$2,[1]WAIVER_TX_Counties_FY22!DV$2,IF([1]TX_Counties_FY22_Income_Limits!DU71=[1]WAIVER_TX_Counties_FY22!DV$2,[1]TX_Counties_FY22_Income_Limits!DU71)))</f>
        <v>257947.19999999984</v>
      </c>
      <c r="DW71" s="64">
        <f>IF([1]TX_Counties_FY22_Income_Limits!DV71&gt;[1]WAIVER_TX_Counties_FY22!DW$2,[1]TX_Counties_FY22_Income_Limits!DV71,IF([1]TX_Counties_FY22_Income_Limits!DV71&lt;[1]WAIVER_TX_Counties_FY22!DW$2,[1]WAIVER_TX_Counties_FY22!DW$2,IF([1]TX_Counties_FY22_Income_Limits!DV71=[1]WAIVER_TX_Counties_FY22!DW$2,[1]TX_Counties_FY22_Income_Limits!DV71)))</f>
        <v>266135.99999999983</v>
      </c>
      <c r="DX71" s="64">
        <f>IF([1]TX_Counties_FY22_Income_Limits!DW71&gt;[1]WAIVER_TX_Counties_FY22!DX$2,[1]TX_Counties_FY22_Income_Limits!DW71,IF([1]TX_Counties_FY22_Income_Limits!DW71&lt;[1]WAIVER_TX_Counties_FY22!DX$2,[1]WAIVER_TX_Counties_FY22!DX$2,IF([1]TX_Counties_FY22_Income_Limits!DW71=[1]WAIVER_TX_Counties_FY22!DX$2,[1]TX_Counties_FY22_Income_Limits!DW71)))</f>
        <v>274324.79999999981</v>
      </c>
    </row>
    <row r="72" spans="1:129" ht="14.45">
      <c r="A72" s="61" t="s">
        <v>261</v>
      </c>
      <c r="B72" s="66" t="str">
        <f t="shared" si="6"/>
        <v>NO</v>
      </c>
      <c r="C72" s="64">
        <f>[1]TX_Counties_FY22_Income_Limits!B72</f>
        <v>97400</v>
      </c>
      <c r="D72" s="64">
        <f>IF([1]TX_Counties_FY22_Income_Limits!C72&gt;[1]WAIVER_TX_Counties_FY22!D$2,[1]TX_Counties_FY22_Income_Limits!C72,IF([1]TX_Counties_FY22_Income_Limits!C72&lt;[1]WAIVER_TX_Counties_FY22!D$2,[1]WAIVER_TX_Counties_FY22!D$2,IF([1]TX_Counties_FY22_Income_Limits!C72=[1]WAIVER_TX_Counties_FY22!D$2,[1]TX_Counties_FY22_Income_Limits!C72)))</f>
        <v>20450</v>
      </c>
      <c r="E72" s="64">
        <f>IF([1]TX_Counties_FY22_Income_Limits!D72&gt;[1]WAIVER_TX_Counties_FY22!E$2,[1]TX_Counties_FY22_Income_Limits!D72,IF([1]TX_Counties_FY22_Income_Limits!D72&lt;[1]WAIVER_TX_Counties_FY22!E$2,[1]WAIVER_TX_Counties_FY22!E$2,IF([1]TX_Counties_FY22_Income_Limits!D72=[1]WAIVER_TX_Counties_FY22!E$2,[1]TX_Counties_FY22_Income_Limits!D72)))</f>
        <v>23400</v>
      </c>
      <c r="F72" s="64">
        <f>IF([1]TX_Counties_FY22_Income_Limits!E72&gt;[1]WAIVER_TX_Counties_FY22!F$2,[1]TX_Counties_FY22_Income_Limits!E72,IF([1]TX_Counties_FY22_Income_Limits!E72&lt;[1]WAIVER_TX_Counties_FY22!F$2,[1]WAIVER_TX_Counties_FY22!F$2,IF([1]TX_Counties_FY22_Income_Limits!E72=[1]WAIVER_TX_Counties_FY22!F$2,[1]TX_Counties_FY22_Income_Limits!E72)))</f>
        <v>26300</v>
      </c>
      <c r="G72" s="64">
        <f>IF([1]TX_Counties_FY22_Income_Limits!F72&gt;[1]WAIVER_TX_Counties_FY22!G$2,[1]TX_Counties_FY22_Income_Limits!F72,IF([1]TX_Counties_FY22_Income_Limits!F72&lt;[1]WAIVER_TX_Counties_FY22!G$2,[1]WAIVER_TX_Counties_FY22!G$2,IF([1]TX_Counties_FY22_Income_Limits!F72=[1]WAIVER_TX_Counties_FY22!G$2,[1]TX_Counties_FY22_Income_Limits!F72)))</f>
        <v>29200</v>
      </c>
      <c r="H72" s="64">
        <f>IF([1]TX_Counties_FY22_Income_Limits!G72&gt;[1]WAIVER_TX_Counties_FY22!H$2,[1]TX_Counties_FY22_Income_Limits!G72,IF([1]TX_Counties_FY22_Income_Limits!G72&lt;[1]WAIVER_TX_Counties_FY22!H$2,[1]WAIVER_TX_Counties_FY22!H$2,IF([1]TX_Counties_FY22_Income_Limits!G72=[1]WAIVER_TX_Counties_FY22!H$2,[1]TX_Counties_FY22_Income_Limits!G72)))</f>
        <v>32470</v>
      </c>
      <c r="I72" s="64">
        <f>IF([1]TX_Counties_FY22_Income_Limits!H72&gt;[1]WAIVER_TX_Counties_FY22!I$2,[1]TX_Counties_FY22_Income_Limits!H72,IF([1]TX_Counties_FY22_Income_Limits!H72&lt;[1]WAIVER_TX_Counties_FY22!I$2,[1]WAIVER_TX_Counties_FY22!I$2,IF([1]TX_Counties_FY22_Income_Limits!H72=[1]WAIVER_TX_Counties_FY22!I$2,[1]TX_Counties_FY22_Income_Limits!H72)))</f>
        <v>37190</v>
      </c>
      <c r="J72" s="64">
        <f>IF([1]TX_Counties_FY22_Income_Limits!I72&gt;[1]WAIVER_TX_Counties_FY22!J$2,[1]TX_Counties_FY22_Income_Limits!I72,IF([1]TX_Counties_FY22_Income_Limits!I72&lt;[1]WAIVER_TX_Counties_FY22!J$2,[1]WAIVER_TX_Counties_FY22!J$2,IF([1]TX_Counties_FY22_Income_Limits!I72=[1]WAIVER_TX_Counties_FY22!J$2,[1]TX_Counties_FY22_Income_Limits!I72)))</f>
        <v>41910</v>
      </c>
      <c r="K72" s="64">
        <f>IF([1]TX_Counties_FY22_Income_Limits!J72&gt;[1]WAIVER_TX_Counties_FY22!K$2,[1]TX_Counties_FY22_Income_Limits!J72,IF([1]TX_Counties_FY22_Income_Limits!J72&lt;[1]WAIVER_TX_Counties_FY22!K$2,[1]WAIVER_TX_Counties_FY22!K$2,IF([1]TX_Counties_FY22_Income_Limits!J72=[1]WAIVER_TX_Counties_FY22!K$2,[1]TX_Counties_FY22_Income_Limits!J72)))</f>
        <v>46630</v>
      </c>
      <c r="L72" s="64">
        <f>IF([1]TX_Counties_FY22_Income_Limits!K72&gt;[1]WAIVER_TX_Counties_FY22!L$2,[1]TX_Counties_FY22_Income_Limits!K72,IF([1]TX_Counties_FY22_Income_Limits!K72&lt;[1]WAIVER_TX_Counties_FY22!L$2,[1]WAIVER_TX_Counties_FY22!L$2,IF([1]TX_Counties_FY22_Income_Limits!K72=[1]WAIVER_TX_Counties_FY22!L$2,[1]TX_Counties_FY22_Income_Limits!K72)))</f>
        <v>68180</v>
      </c>
      <c r="M72" s="64">
        <f>IF([1]TX_Counties_FY22_Income_Limits!L72&gt;[1]WAIVER_TX_Counties_FY22!M$2,[1]TX_Counties_FY22_Income_Limits!L72,IF([1]TX_Counties_FY22_Income_Limits!L72&lt;[1]WAIVER_TX_Counties_FY22!M$2,[1]WAIVER_TX_Counties_FY22!M$2,IF([1]TX_Counties_FY22_Income_Limits!L72=[1]WAIVER_TX_Counties_FY22!M$2,[1]TX_Counties_FY22_Income_Limits!L72)))</f>
        <v>72076</v>
      </c>
      <c r="N72" s="64">
        <f>IF([1]TX_Counties_FY22_Income_Limits!M72&gt;[1]WAIVER_TX_Counties_FY22!N$2,[1]TX_Counties_FY22_Income_Limits!M72,IF([1]TX_Counties_FY22_Income_Limits!M72&lt;[1]WAIVER_TX_Counties_FY22!N$2,[1]WAIVER_TX_Counties_FY22!N$2,IF([1]TX_Counties_FY22_Income_Limits!M72=[1]WAIVER_TX_Counties_FY22!N$2,[1]TX_Counties_FY22_Income_Limits!M72)))</f>
        <v>75972</v>
      </c>
      <c r="O72" s="64">
        <f>IF([1]TX_Counties_FY22_Income_Limits!N72&gt;[1]WAIVER_TX_Counties_FY22!O$2,[1]TX_Counties_FY22_Income_Limits!N72,IF([1]TX_Counties_FY22_Income_Limits!N72&lt;[1]WAIVER_TX_Counties_FY22!O$2,[1]WAIVER_TX_Counties_FY22!O$2,IF([1]TX_Counties_FY22_Income_Limits!N72=[1]WAIVER_TX_Counties_FY22!O$2,[1]TX_Counties_FY22_Income_Limits!N72)))</f>
        <v>79868</v>
      </c>
      <c r="P72" s="64">
        <f>IF([1]TX_Counties_FY22_Income_Limits!O72&gt;[1]WAIVER_TX_Counties_FY22!P$2,[1]TX_Counties_FY22_Income_Limits!O72,IF([1]TX_Counties_FY22_Income_Limits!O72&lt;[1]WAIVER_TX_Counties_FY22!P$2,[1]WAIVER_TX_Counties_FY22!P$2,IF([1]TX_Counties_FY22_Income_Limits!O72=[1]WAIVER_TX_Counties_FY22!P$2,[1]TX_Counties_FY22_Income_Limits!O72)))</f>
        <v>83764</v>
      </c>
      <c r="Q72" s="64">
        <f>IF([1]TX_Counties_FY22_Income_Limits!P72&gt;[1]WAIVER_TX_Counties_FY22!Q$2,[1]TX_Counties_FY22_Income_Limits!P72,IF([1]TX_Counties_FY22_Income_Limits!P72&lt;[1]WAIVER_TX_Counties_FY22!Q$2,[1]WAIVER_TX_Counties_FY22!Q$2,IF([1]TX_Counties_FY22_Income_Limits!P72=[1]WAIVER_TX_Counties_FY22!Q$2,[1]TX_Counties_FY22_Income_Limits!P72)))</f>
        <v>87660</v>
      </c>
      <c r="R72" s="64">
        <f>IF([1]TX_Counties_FY22_Income_Limits!Q72&gt;[1]WAIVER_TX_Counties_FY22!R$2,[1]TX_Counties_FY22_Income_Limits!Q72,IF([1]TX_Counties_FY22_Income_Limits!Q72&lt;[1]WAIVER_TX_Counties_FY22!R$2,[1]WAIVER_TX_Counties_FY22!R$2,IF([1]TX_Counties_FY22_Income_Limits!Q72=[1]WAIVER_TX_Counties_FY22!R$2,[1]TX_Counties_FY22_Income_Limits!Q72)))</f>
        <v>91556</v>
      </c>
      <c r="S72" s="64">
        <f>IF([1]TX_Counties_FY22_Income_Limits!R72&gt;[1]WAIVER_TX_Counties_FY22!S$2,[1]TX_Counties_FY22_Income_Limits!R72,IF([1]TX_Counties_FY22_Income_Limits!R72&lt;[1]WAIVER_TX_Counties_FY22!S$2,[1]WAIVER_TX_Counties_FY22!S$2,IF([1]TX_Counties_FY22_Income_Limits!R72=[1]WAIVER_TX_Counties_FY22!S$2,[1]TX_Counties_FY22_Income_Limits!R72)))</f>
        <v>95452</v>
      </c>
      <c r="T72" s="64">
        <f>IF([1]TX_Counties_FY22_Income_Limits!S72&gt;[1]WAIVER_TX_Counties_FY22!T$2,[1]TX_Counties_FY22_Income_Limits!S72,IF([1]TX_Counties_FY22_Income_Limits!S72&lt;[1]WAIVER_TX_Counties_FY22!T$2,[1]WAIVER_TX_Counties_FY22!T$2,IF([1]TX_Counties_FY22_Income_Limits!S72=[1]WAIVER_TX_Counties_FY22!T$2,[1]TX_Counties_FY22_Income_Limits!S72)))</f>
        <v>99348</v>
      </c>
      <c r="U72" s="64">
        <f>IF([1]TX_Counties_FY22_Income_Limits!T72&gt;[1]WAIVER_TX_Counties_FY22!U$2,[1]TX_Counties_FY22_Income_Limits!T72,IF([1]TX_Counties_FY22_Income_Limits!T72&lt;[1]WAIVER_TX_Counties_FY22!U$2,[1]WAIVER_TX_Counties_FY22!U$2,IF([1]TX_Counties_FY22_Income_Limits!T72=[1]WAIVER_TX_Counties_FY22!U$2,[1]TX_Counties_FY22_Income_Limits!T72)))</f>
        <v>103244</v>
      </c>
      <c r="V72" s="64">
        <f>IF([1]TX_Counties_FY22_Income_Limits!U72&gt;[1]WAIVER_TX_Counties_FY22!V$2,[1]TX_Counties_FY22_Income_Limits!U72,IF([1]TX_Counties_FY22_Income_Limits!U72&lt;[1]WAIVER_TX_Counties_FY22!V$2,[1]WAIVER_TX_Counties_FY22!V$2,IF([1]TX_Counties_FY22_Income_Limits!U72=[1]WAIVER_TX_Counties_FY22!V$2,[1]TX_Counties_FY22_Income_Limits!U72)))</f>
        <v>107140</v>
      </c>
      <c r="W72" s="64">
        <f>IF([1]TX_Counties_FY22_Income_Limits!V72&gt;[1]WAIVER_TX_Counties_FY22!W$2,[1]TX_Counties_FY22_Income_Limits!V72,IF([1]TX_Counties_FY22_Income_Limits!V72&lt;[1]WAIVER_TX_Counties_FY22!W$2,[1]WAIVER_TX_Counties_FY22!W$2,IF([1]TX_Counties_FY22_Income_Limits!V72=[1]WAIVER_TX_Counties_FY22!W$2,[1]TX_Counties_FY22_Income_Limits!V72)))</f>
        <v>111036</v>
      </c>
      <c r="X72" s="64">
        <f>IF([1]TX_Counties_FY22_Income_Limits!W72&gt;[1]WAIVER_TX_Counties_FY22!X$2,[1]TX_Counties_FY22_Income_Limits!W72,IF([1]TX_Counties_FY22_Income_Limits!W72&lt;[1]WAIVER_TX_Counties_FY22!X$2,[1]WAIVER_TX_Counties_FY22!X$2,IF([1]TX_Counties_FY22_Income_Limits!W72=[1]WAIVER_TX_Counties_FY22!X$2,[1]TX_Counties_FY22_Income_Limits!W72)))</f>
        <v>114932</v>
      </c>
      <c r="Y72" s="64">
        <f>IF([1]TX_Counties_FY22_Income_Limits!X72&gt;[1]WAIVER_TX_Counties_FY22!Y$2,[1]TX_Counties_FY22_Income_Limits!X72,IF([1]TX_Counties_FY22_Income_Limits!X72&lt;[1]WAIVER_TX_Counties_FY22!Y$2,[1]WAIVER_TX_Counties_FY22!Y$2,IF([1]TX_Counties_FY22_Income_Limits!X72=[1]WAIVER_TX_Counties_FY22!Y$2,[1]TX_Counties_FY22_Income_Limits!X72)))</f>
        <v>118828</v>
      </c>
      <c r="Z72" s="64">
        <f>IF([1]TX_Counties_FY22_Income_Limits!Y72&gt;[1]WAIVER_TX_Counties_FY22!Z$2,[1]TX_Counties_FY22_Income_Limits!Y72,IF([1]TX_Counties_FY22_Income_Limits!Y72&lt;[1]WAIVER_TX_Counties_FY22!Z$2,[1]WAIVER_TX_Counties_FY22!Z$2,IF([1]TX_Counties_FY22_Income_Limits!Y72=[1]WAIVER_TX_Counties_FY22!Z$2,[1]TX_Counties_FY22_Income_Limits!Y72)))</f>
        <v>122724</v>
      </c>
      <c r="AA72" s="64">
        <f>IF([1]TX_Counties_FY22_Income_Limits!Z72&gt;[1]WAIVER_TX_Counties_FY22!AA$2,[1]TX_Counties_FY22_Income_Limits!Z72,IF([1]TX_Counties_FY22_Income_Limits!Z72&lt;[1]WAIVER_TX_Counties_FY22!AA$2,[1]WAIVER_TX_Counties_FY22!AA$2,IF([1]TX_Counties_FY22_Income_Limits!Z72=[1]WAIVER_TX_Counties_FY22!AA$2,[1]TX_Counties_FY22_Income_Limits!Z72)))</f>
        <v>126620</v>
      </c>
      <c r="AB72" s="64">
        <f>IF([1]TX_Counties_FY22_Income_Limits!AA72&gt;[1]WAIVER_TX_Counties_FY22!AB$2,[1]TX_Counties_FY22_Income_Limits!AA72,IF([1]TX_Counties_FY22_Income_Limits!AA72&lt;[1]WAIVER_TX_Counties_FY22!AB$2,[1]WAIVER_TX_Counties_FY22!AB$2,IF([1]TX_Counties_FY22_Income_Limits!AA72=[1]WAIVER_TX_Counties_FY22!AB$2,[1]TX_Counties_FY22_Income_Limits!AA72)))</f>
        <v>130516</v>
      </c>
      <c r="AC72" s="64">
        <f>IF([1]TX_Counties_FY22_Income_Limits!AB72&gt;[1]WAIVER_TX_Counties_FY22!AC$2,[1]TX_Counties_FY22_Income_Limits!AB72,IF([1]TX_Counties_FY22_Income_Limits!AB72&lt;[1]WAIVER_TX_Counties_FY22!AC$2,[1]WAIVER_TX_Counties_FY22!AC$2,IF([1]TX_Counties_FY22_Income_Limits!AB72=[1]WAIVER_TX_Counties_FY22!AC$2,[1]TX_Counties_FY22_Income_Limits!AB72)))</f>
        <v>34100</v>
      </c>
      <c r="AD72" s="64">
        <f>IF([1]TX_Counties_FY22_Income_Limits!AC72&gt;[1]WAIVER_TX_Counties_FY22!AD$2,[1]TX_Counties_FY22_Income_Limits!AC72,IF([1]TX_Counties_FY22_Income_Limits!AC72&lt;[1]WAIVER_TX_Counties_FY22!AD$2,[1]WAIVER_TX_Counties_FY22!AD$2,IF([1]TX_Counties_FY22_Income_Limits!AC72=[1]WAIVER_TX_Counties_FY22!AD$2,[1]TX_Counties_FY22_Income_Limits!AC72)))</f>
        <v>39000</v>
      </c>
      <c r="AE72" s="64">
        <f>IF([1]TX_Counties_FY22_Income_Limits!AD72&gt;[1]WAIVER_TX_Counties_FY22!AE$2,[1]TX_Counties_FY22_Income_Limits!AD72,IF([1]TX_Counties_FY22_Income_Limits!AD72&lt;[1]WAIVER_TX_Counties_FY22!AE$2,[1]WAIVER_TX_Counties_FY22!AE$2,IF([1]TX_Counties_FY22_Income_Limits!AD72=[1]WAIVER_TX_Counties_FY22!AE$2,[1]TX_Counties_FY22_Income_Limits!AD72)))</f>
        <v>43850</v>
      </c>
      <c r="AF72" s="64">
        <f>IF([1]TX_Counties_FY22_Income_Limits!AE72&gt;[1]WAIVER_TX_Counties_FY22!AF$2,[1]TX_Counties_FY22_Income_Limits!AE72,IF([1]TX_Counties_FY22_Income_Limits!AE72&lt;[1]WAIVER_TX_Counties_FY22!AF$2,[1]WAIVER_TX_Counties_FY22!AF$2,IF([1]TX_Counties_FY22_Income_Limits!AE72=[1]WAIVER_TX_Counties_FY22!AF$2,[1]TX_Counties_FY22_Income_Limits!AE72)))</f>
        <v>48700</v>
      </c>
      <c r="AG72" s="64">
        <f>IF([1]TX_Counties_FY22_Income_Limits!AF72&gt;[1]WAIVER_TX_Counties_FY22!AG$2,[1]TX_Counties_FY22_Income_Limits!AF72,IF([1]TX_Counties_FY22_Income_Limits!AF72&lt;[1]WAIVER_TX_Counties_FY22!AG$2,[1]WAIVER_TX_Counties_FY22!AG$2,IF([1]TX_Counties_FY22_Income_Limits!AF72=[1]WAIVER_TX_Counties_FY22!AG$2,[1]TX_Counties_FY22_Income_Limits!AF72)))</f>
        <v>52600</v>
      </c>
      <c r="AH72" s="64">
        <f>IF([1]TX_Counties_FY22_Income_Limits!AG72&gt;[1]WAIVER_TX_Counties_FY22!AH$2,[1]TX_Counties_FY22_Income_Limits!AG72,IF([1]TX_Counties_FY22_Income_Limits!AG72&lt;[1]WAIVER_TX_Counties_FY22!AH$2,[1]WAIVER_TX_Counties_FY22!AH$2,IF([1]TX_Counties_FY22_Income_Limits!AG72=[1]WAIVER_TX_Counties_FY22!AH$2,[1]TX_Counties_FY22_Income_Limits!AG72)))</f>
        <v>56500</v>
      </c>
      <c r="AI72" s="64">
        <f>IF([1]TX_Counties_FY22_Income_Limits!AH72&gt;[1]WAIVER_TX_Counties_FY22!AI$2,[1]TX_Counties_FY22_Income_Limits!AH72,IF([1]TX_Counties_FY22_Income_Limits!AH72&lt;[1]WAIVER_TX_Counties_FY22!AI$2,[1]WAIVER_TX_Counties_FY22!AI$2,IF([1]TX_Counties_FY22_Income_Limits!AH72=[1]WAIVER_TX_Counties_FY22!AI$2,[1]TX_Counties_FY22_Income_Limits!AH72)))</f>
        <v>60400</v>
      </c>
      <c r="AJ72" s="64">
        <f>IF([1]TX_Counties_FY22_Income_Limits!AI72&gt;[1]WAIVER_TX_Counties_FY22!AJ$2,[1]TX_Counties_FY22_Income_Limits!AI72,IF([1]TX_Counties_FY22_Income_Limits!AI72&lt;[1]WAIVER_TX_Counties_FY22!AJ$2,[1]WAIVER_TX_Counties_FY22!AJ$2,IF([1]TX_Counties_FY22_Income_Limits!AI72=[1]WAIVER_TX_Counties_FY22!AJ$2,[1]TX_Counties_FY22_Income_Limits!AI72)))</f>
        <v>64300</v>
      </c>
      <c r="AK72" s="64">
        <f>IF([1]TX_Counties_FY22_Income_Limits!AJ72&gt;[1]WAIVER_TX_Counties_FY22!AK$2,[1]TX_Counties_FY22_Income_Limits!AJ72,IF([1]TX_Counties_FY22_Income_Limits!AJ72&lt;[1]WAIVER_TX_Counties_FY22!AK$2,[1]WAIVER_TX_Counties_FY22!AK$2,IF([1]TX_Counties_FY22_Income_Limits!AJ72=[1]WAIVER_TX_Counties_FY22!AK$2,[1]TX_Counties_FY22_Income_Limits!AJ72)))</f>
        <v>68180</v>
      </c>
      <c r="AL72" s="64">
        <f>IF([1]TX_Counties_FY22_Income_Limits!AK72&gt;[1]WAIVER_TX_Counties_FY22!AL$2,[1]TX_Counties_FY22_Income_Limits!AK72,IF([1]TX_Counties_FY22_Income_Limits!AK72&lt;[1]WAIVER_TX_Counties_FY22!AL$2,[1]WAIVER_TX_Counties_FY22!AL$2,IF([1]TX_Counties_FY22_Income_Limits!AK72=[1]WAIVER_TX_Counties_FY22!AL$2,[1]TX_Counties_FY22_Income_Limits!AK72)))</f>
        <v>72076</v>
      </c>
      <c r="AM72" s="64">
        <f>IF([1]TX_Counties_FY22_Income_Limits!AL72&gt;[1]WAIVER_TX_Counties_FY22!AM$2,[1]TX_Counties_FY22_Income_Limits!AL72,IF([1]TX_Counties_FY22_Income_Limits!AL72&lt;[1]WAIVER_TX_Counties_FY22!AM$2,[1]WAIVER_TX_Counties_FY22!AM$2,IF([1]TX_Counties_FY22_Income_Limits!AL72=[1]WAIVER_TX_Counties_FY22!AM$2,[1]TX_Counties_FY22_Income_Limits!AL72)))</f>
        <v>75972</v>
      </c>
      <c r="AN72" s="64">
        <f>IF([1]TX_Counties_FY22_Income_Limits!AM72&gt;[1]WAIVER_TX_Counties_FY22!AN$2,[1]TX_Counties_FY22_Income_Limits!AM72,IF([1]TX_Counties_FY22_Income_Limits!AM72&lt;[1]WAIVER_TX_Counties_FY22!AN$2,[1]WAIVER_TX_Counties_FY22!AN$2,IF([1]TX_Counties_FY22_Income_Limits!AM72=[1]WAIVER_TX_Counties_FY22!AN$2,[1]TX_Counties_FY22_Income_Limits!AM72)))</f>
        <v>79868</v>
      </c>
      <c r="AO72" s="64">
        <f>IF([1]TX_Counties_FY22_Income_Limits!AN72&gt;[1]WAIVER_TX_Counties_FY22!AO$2,[1]TX_Counties_FY22_Income_Limits!AN72,IF([1]TX_Counties_FY22_Income_Limits!AN72&lt;[1]WAIVER_TX_Counties_FY22!AO$2,[1]WAIVER_TX_Counties_FY22!AO$2,IF([1]TX_Counties_FY22_Income_Limits!AN72=[1]WAIVER_TX_Counties_FY22!AO$2,[1]TX_Counties_FY22_Income_Limits!AN72)))</f>
        <v>83764</v>
      </c>
      <c r="AP72" s="64">
        <f>IF([1]TX_Counties_FY22_Income_Limits!AO72&gt;[1]WAIVER_TX_Counties_FY22!AP$2,[1]TX_Counties_FY22_Income_Limits!AO72,IF([1]TX_Counties_FY22_Income_Limits!AO72&lt;[1]WAIVER_TX_Counties_FY22!AP$2,[1]WAIVER_TX_Counties_FY22!AP$2,IF([1]TX_Counties_FY22_Income_Limits!AO72=[1]WAIVER_TX_Counties_FY22!AP$2,[1]TX_Counties_FY22_Income_Limits!AO72)))</f>
        <v>87660</v>
      </c>
      <c r="AQ72" s="64">
        <f>IF([1]TX_Counties_FY22_Income_Limits!AP72&gt;[1]WAIVER_TX_Counties_FY22!AQ$2,[1]TX_Counties_FY22_Income_Limits!AP72,IF([1]TX_Counties_FY22_Income_Limits!AP72&lt;[1]WAIVER_TX_Counties_FY22!AQ$2,[1]WAIVER_TX_Counties_FY22!AQ$2,IF([1]TX_Counties_FY22_Income_Limits!AP72=[1]WAIVER_TX_Counties_FY22!AQ$2,[1]TX_Counties_FY22_Income_Limits!AP72)))</f>
        <v>91556</v>
      </c>
      <c r="AR72" s="64">
        <f>IF([1]TX_Counties_FY22_Income_Limits!AQ72&gt;[1]WAIVER_TX_Counties_FY22!AR$2,[1]TX_Counties_FY22_Income_Limits!AQ72,IF([1]TX_Counties_FY22_Income_Limits!AQ72&lt;[1]WAIVER_TX_Counties_FY22!AR$2,[1]WAIVER_TX_Counties_FY22!AR$2,IF([1]TX_Counties_FY22_Income_Limits!AQ72=[1]WAIVER_TX_Counties_FY22!AR$2,[1]TX_Counties_FY22_Income_Limits!AQ72)))</f>
        <v>95452</v>
      </c>
      <c r="AS72" s="64">
        <f>IF([1]TX_Counties_FY22_Income_Limits!AR72&gt;[1]WAIVER_TX_Counties_FY22!AS$2,[1]TX_Counties_FY22_Income_Limits!AR72,IF([1]TX_Counties_FY22_Income_Limits!AR72&lt;[1]WAIVER_TX_Counties_FY22!AS$2,[1]WAIVER_TX_Counties_FY22!AS$2,IF([1]TX_Counties_FY22_Income_Limits!AR72=[1]WAIVER_TX_Counties_FY22!AS$2,[1]TX_Counties_FY22_Income_Limits!AR72)))</f>
        <v>99348</v>
      </c>
      <c r="AT72" s="64">
        <f>IF([1]TX_Counties_FY22_Income_Limits!AS72&gt;[1]WAIVER_TX_Counties_FY22!AT$2,[1]TX_Counties_FY22_Income_Limits!AS72,IF([1]TX_Counties_FY22_Income_Limits!AS72&lt;[1]WAIVER_TX_Counties_FY22!AT$2,[1]WAIVER_TX_Counties_FY22!AT$2,IF([1]TX_Counties_FY22_Income_Limits!AS72=[1]WAIVER_TX_Counties_FY22!AT$2,[1]TX_Counties_FY22_Income_Limits!AS72)))</f>
        <v>103244</v>
      </c>
      <c r="AU72" s="64">
        <f>IF([1]TX_Counties_FY22_Income_Limits!AT72&gt;[1]WAIVER_TX_Counties_FY22!AU$2,[1]TX_Counties_FY22_Income_Limits!AT72,IF([1]TX_Counties_FY22_Income_Limits!AT72&lt;[1]WAIVER_TX_Counties_FY22!AU$2,[1]WAIVER_TX_Counties_FY22!AU$2,IF([1]TX_Counties_FY22_Income_Limits!AT72=[1]WAIVER_TX_Counties_FY22!AU$2,[1]TX_Counties_FY22_Income_Limits!AT72)))</f>
        <v>107140</v>
      </c>
      <c r="AV72" s="64">
        <f>IF([1]TX_Counties_FY22_Income_Limits!AU72&gt;[1]WAIVER_TX_Counties_FY22!AV$2,[1]TX_Counties_FY22_Income_Limits!AU72,IF([1]TX_Counties_FY22_Income_Limits!AU72&lt;[1]WAIVER_TX_Counties_FY22!AV$2,[1]WAIVER_TX_Counties_FY22!AV$2,IF([1]TX_Counties_FY22_Income_Limits!AU72=[1]WAIVER_TX_Counties_FY22!AV$2,[1]TX_Counties_FY22_Income_Limits!AU72)))</f>
        <v>111036</v>
      </c>
      <c r="AW72" s="64">
        <f>IF([1]TX_Counties_FY22_Income_Limits!AV72&gt;[1]WAIVER_TX_Counties_FY22!AW$2,[1]TX_Counties_FY22_Income_Limits!AV72,IF([1]TX_Counties_FY22_Income_Limits!AV72&lt;[1]WAIVER_TX_Counties_FY22!AW$2,[1]WAIVER_TX_Counties_FY22!AW$2,IF([1]TX_Counties_FY22_Income_Limits!AV72=[1]WAIVER_TX_Counties_FY22!AW$2,[1]TX_Counties_FY22_Income_Limits!AV72)))</f>
        <v>114932</v>
      </c>
      <c r="AX72" s="64">
        <f>IF([1]TX_Counties_FY22_Income_Limits!AW72&gt;[1]WAIVER_TX_Counties_FY22!AX$2,[1]TX_Counties_FY22_Income_Limits!AW72,IF([1]TX_Counties_FY22_Income_Limits!AW72&lt;[1]WAIVER_TX_Counties_FY22!AX$2,[1]WAIVER_TX_Counties_FY22!AX$2,IF([1]TX_Counties_FY22_Income_Limits!AW72=[1]WAIVER_TX_Counties_FY22!AX$2,[1]TX_Counties_FY22_Income_Limits!AW72)))</f>
        <v>118828</v>
      </c>
      <c r="AY72" s="64">
        <f>IF([1]TX_Counties_FY22_Income_Limits!AX72&gt;[1]WAIVER_TX_Counties_FY22!AY$2,[1]TX_Counties_FY22_Income_Limits!AX72,IF([1]TX_Counties_FY22_Income_Limits!AX72&lt;[1]WAIVER_TX_Counties_FY22!AY$2,[1]WAIVER_TX_Counties_FY22!AY$2,IF([1]TX_Counties_FY22_Income_Limits!AX72=[1]WAIVER_TX_Counties_FY22!AY$2,[1]TX_Counties_FY22_Income_Limits!AX72)))</f>
        <v>122724</v>
      </c>
      <c r="AZ72" s="64">
        <f>IF([1]TX_Counties_FY22_Income_Limits!AY72&gt;[1]WAIVER_TX_Counties_FY22!AZ$2,[1]TX_Counties_FY22_Income_Limits!AY72,IF([1]TX_Counties_FY22_Income_Limits!AY72&lt;[1]WAIVER_TX_Counties_FY22!AZ$2,[1]WAIVER_TX_Counties_FY22!AZ$2,IF([1]TX_Counties_FY22_Income_Limits!AY72=[1]WAIVER_TX_Counties_FY22!AZ$2,[1]TX_Counties_FY22_Income_Limits!AY72)))</f>
        <v>126620</v>
      </c>
      <c r="BA72" s="64">
        <f>IF([1]TX_Counties_FY22_Income_Limits!AZ72&gt;[1]WAIVER_TX_Counties_FY22!BA$2,[1]TX_Counties_FY22_Income_Limits!AZ72,IF([1]TX_Counties_FY22_Income_Limits!AZ72&lt;[1]WAIVER_TX_Counties_FY22!BA$2,[1]WAIVER_TX_Counties_FY22!BA$2,IF([1]TX_Counties_FY22_Income_Limits!AZ72=[1]WAIVER_TX_Counties_FY22!BA$2,[1]TX_Counties_FY22_Income_Limits!AZ72)))</f>
        <v>130516</v>
      </c>
      <c r="BB72" s="64">
        <f>IF([1]TX_Counties_FY22_Income_Limits!BA72&gt;[1]WAIVER_TX_Counties_FY22!BB$2,[1]TX_Counties_FY22_Income_Limits!BA72,IF([1]TX_Counties_FY22_Income_Limits!BA72&lt;[1]WAIVER_TX_Counties_FY22!BB$2,[1]WAIVER_TX_Counties_FY22!BB$2,IF([1]TX_Counties_FY22_Income_Limits!BA72=[1]WAIVER_TX_Counties_FY22!BB$2,[1]TX_Counties_FY22_Income_Limits!BA72)))</f>
        <v>54550</v>
      </c>
      <c r="BC72" s="64">
        <f>IF([1]TX_Counties_FY22_Income_Limits!BB72&gt;[1]WAIVER_TX_Counties_FY22!BC$2,[1]TX_Counties_FY22_Income_Limits!BB72,IF([1]TX_Counties_FY22_Income_Limits!BB72&lt;[1]WAIVER_TX_Counties_FY22!BC$2,[1]WAIVER_TX_Counties_FY22!BC$2,IF([1]TX_Counties_FY22_Income_Limits!BB72=[1]WAIVER_TX_Counties_FY22!BC$2,[1]TX_Counties_FY22_Income_Limits!BB72)))</f>
        <v>62350</v>
      </c>
      <c r="BD72" s="64">
        <f>IF([1]TX_Counties_FY22_Income_Limits!BC72&gt;[1]WAIVER_TX_Counties_FY22!BD$2,[1]TX_Counties_FY22_Income_Limits!BC72,IF([1]TX_Counties_FY22_Income_Limits!BC72&lt;[1]WAIVER_TX_Counties_FY22!BD$2,[1]WAIVER_TX_Counties_FY22!BD$2,IF([1]TX_Counties_FY22_Income_Limits!BC72=[1]WAIVER_TX_Counties_FY22!BD$2,[1]TX_Counties_FY22_Income_Limits!BC72)))</f>
        <v>70150</v>
      </c>
      <c r="BE72" s="64">
        <f>IF([1]TX_Counties_FY22_Income_Limits!BD72&gt;[1]WAIVER_TX_Counties_FY22!BE$2,[1]TX_Counties_FY22_Income_Limits!BD72,IF([1]TX_Counties_FY22_Income_Limits!BD72&lt;[1]WAIVER_TX_Counties_FY22!BE$2,[1]WAIVER_TX_Counties_FY22!BE$2,IF([1]TX_Counties_FY22_Income_Limits!BD72=[1]WAIVER_TX_Counties_FY22!BE$2,[1]TX_Counties_FY22_Income_Limits!BD72)))</f>
        <v>77900</v>
      </c>
      <c r="BF72" s="64">
        <f>IF([1]TX_Counties_FY22_Income_Limits!BE72&gt;[1]WAIVER_TX_Counties_FY22!BF$2,[1]TX_Counties_FY22_Income_Limits!BE72,IF([1]TX_Counties_FY22_Income_Limits!BE72&lt;[1]WAIVER_TX_Counties_FY22!BF$2,[1]WAIVER_TX_Counties_FY22!BF$2,IF([1]TX_Counties_FY22_Income_Limits!BE72=[1]WAIVER_TX_Counties_FY22!BF$2,[1]TX_Counties_FY22_Income_Limits!BE72)))</f>
        <v>84150</v>
      </c>
      <c r="BG72" s="64">
        <f>IF([1]TX_Counties_FY22_Income_Limits!BF72&gt;[1]WAIVER_TX_Counties_FY22!BG$2,[1]TX_Counties_FY22_Income_Limits!BF72,IF([1]TX_Counties_FY22_Income_Limits!BF72&lt;[1]WAIVER_TX_Counties_FY22!BG$2,[1]WAIVER_TX_Counties_FY22!BG$2,IF([1]TX_Counties_FY22_Income_Limits!BF72=[1]WAIVER_TX_Counties_FY22!BG$2,[1]TX_Counties_FY22_Income_Limits!BF72)))</f>
        <v>90400</v>
      </c>
      <c r="BH72" s="64">
        <f>IF([1]TX_Counties_FY22_Income_Limits!BG72&gt;[1]WAIVER_TX_Counties_FY22!BH$2,[1]TX_Counties_FY22_Income_Limits!BG72,IF([1]TX_Counties_FY22_Income_Limits!BG72&lt;[1]WAIVER_TX_Counties_FY22!BH$2,[1]WAIVER_TX_Counties_FY22!BH$2,IF([1]TX_Counties_FY22_Income_Limits!BG72=[1]WAIVER_TX_Counties_FY22!BH$2,[1]TX_Counties_FY22_Income_Limits!BG72)))</f>
        <v>96600</v>
      </c>
      <c r="BI72" s="64">
        <f>IF([1]TX_Counties_FY22_Income_Limits!BH72&gt;[1]WAIVER_TX_Counties_FY22!BI$2,[1]TX_Counties_FY22_Income_Limits!BH72,IF([1]TX_Counties_FY22_Income_Limits!BH72&lt;[1]WAIVER_TX_Counties_FY22!BI$2,[1]WAIVER_TX_Counties_FY22!BI$2,IF([1]TX_Counties_FY22_Income_Limits!BH72=[1]WAIVER_TX_Counties_FY22!BI$2,[1]TX_Counties_FY22_Income_Limits!BH72)))</f>
        <v>102850</v>
      </c>
      <c r="BJ72" s="64">
        <f>IF([1]TX_Counties_FY22_Income_Limits!BI72&gt;[1]WAIVER_TX_Counties_FY22!BJ$2,[1]TX_Counties_FY22_Income_Limits!BI72,IF([1]TX_Counties_FY22_Income_Limits!BI72&lt;[1]WAIVER_TX_Counties_FY22!BJ$2,[1]WAIVER_TX_Counties_FY22!BJ$2,IF([1]TX_Counties_FY22_Income_Limits!BI72=[1]WAIVER_TX_Counties_FY22!BJ$2,[1]TX_Counties_FY22_Income_Limits!BI72)))</f>
        <v>109060</v>
      </c>
      <c r="BK72" s="64">
        <f>IF([1]TX_Counties_FY22_Income_Limits!BJ72&gt;[1]WAIVER_TX_Counties_FY22!BK$2,[1]TX_Counties_FY22_Income_Limits!BJ72,IF([1]TX_Counties_FY22_Income_Limits!BJ72&lt;[1]WAIVER_TX_Counties_FY22!BK$2,[1]WAIVER_TX_Counties_FY22!BK$2,IF([1]TX_Counties_FY22_Income_Limits!BJ72=[1]WAIVER_TX_Counties_FY22!BK$2,[1]TX_Counties_FY22_Income_Limits!BJ72)))</f>
        <v>115292</v>
      </c>
      <c r="BL72" s="64">
        <f>IF([1]TX_Counties_FY22_Income_Limits!BK72&gt;[1]WAIVER_TX_Counties_FY22!BL$2,[1]TX_Counties_FY22_Income_Limits!BK72,IF([1]TX_Counties_FY22_Income_Limits!BK72&lt;[1]WAIVER_TX_Counties_FY22!BL$2,[1]WAIVER_TX_Counties_FY22!BL$2,IF([1]TX_Counties_FY22_Income_Limits!BK72=[1]WAIVER_TX_Counties_FY22!BL$2,[1]TX_Counties_FY22_Income_Limits!BK72)))</f>
        <v>121524</v>
      </c>
      <c r="BM72" s="64">
        <f>IF([1]TX_Counties_FY22_Income_Limits!BL72&gt;[1]WAIVER_TX_Counties_FY22!BM$2,[1]TX_Counties_FY22_Income_Limits!BL72,IF([1]TX_Counties_FY22_Income_Limits!BL72&lt;[1]WAIVER_TX_Counties_FY22!BM$2,[1]WAIVER_TX_Counties_FY22!BM$2,IF([1]TX_Counties_FY22_Income_Limits!BL72=[1]WAIVER_TX_Counties_FY22!BM$2,[1]TX_Counties_FY22_Income_Limits!BL72)))</f>
        <v>127756</v>
      </c>
      <c r="BN72" s="64">
        <f>IF([1]TX_Counties_FY22_Income_Limits!BM72&gt;[1]WAIVER_TX_Counties_FY22!BN$2,[1]TX_Counties_FY22_Income_Limits!BM72,IF([1]TX_Counties_FY22_Income_Limits!BM72&lt;[1]WAIVER_TX_Counties_FY22!BN$2,[1]WAIVER_TX_Counties_FY22!BN$2,IF([1]TX_Counties_FY22_Income_Limits!BM72=[1]WAIVER_TX_Counties_FY22!BN$2,[1]TX_Counties_FY22_Income_Limits!BM72)))</f>
        <v>133988</v>
      </c>
      <c r="BO72" s="64">
        <f>IF([1]TX_Counties_FY22_Income_Limits!BN72&gt;[1]WAIVER_TX_Counties_FY22!BO$2,[1]TX_Counties_FY22_Income_Limits!BN72,IF([1]TX_Counties_FY22_Income_Limits!BN72&lt;[1]WAIVER_TX_Counties_FY22!BO$2,[1]WAIVER_TX_Counties_FY22!BO$2,IF([1]TX_Counties_FY22_Income_Limits!BN72=[1]WAIVER_TX_Counties_FY22!BO$2,[1]TX_Counties_FY22_Income_Limits!BN72)))</f>
        <v>140220</v>
      </c>
      <c r="BP72" s="64">
        <f>IF([1]TX_Counties_FY22_Income_Limits!BO72&gt;[1]WAIVER_TX_Counties_FY22!BP$2,[1]TX_Counties_FY22_Income_Limits!BO72,IF([1]TX_Counties_FY22_Income_Limits!BO72&lt;[1]WAIVER_TX_Counties_FY22!BP$2,[1]WAIVER_TX_Counties_FY22!BP$2,IF([1]TX_Counties_FY22_Income_Limits!BO72=[1]WAIVER_TX_Counties_FY22!BP$2,[1]TX_Counties_FY22_Income_Limits!BO72)))</f>
        <v>146452</v>
      </c>
      <c r="BQ72" s="64">
        <f>IF([1]TX_Counties_FY22_Income_Limits!BP72&gt;[1]WAIVER_TX_Counties_FY22!BQ$2,[1]TX_Counties_FY22_Income_Limits!BP72,IF([1]TX_Counties_FY22_Income_Limits!BP72&lt;[1]WAIVER_TX_Counties_FY22!BQ$2,[1]WAIVER_TX_Counties_FY22!BQ$2,IF([1]TX_Counties_FY22_Income_Limits!BP72=[1]WAIVER_TX_Counties_FY22!BQ$2,[1]TX_Counties_FY22_Income_Limits!BP72)))</f>
        <v>152684</v>
      </c>
      <c r="BR72" s="64">
        <f>IF([1]TX_Counties_FY22_Income_Limits!BQ72&gt;[1]WAIVER_TX_Counties_FY22!BR$2,[1]TX_Counties_FY22_Income_Limits!BQ72,IF([1]TX_Counties_FY22_Income_Limits!BQ72&lt;[1]WAIVER_TX_Counties_FY22!BR$2,[1]WAIVER_TX_Counties_FY22!BR$2,IF([1]TX_Counties_FY22_Income_Limits!BQ72=[1]WAIVER_TX_Counties_FY22!BR$2,[1]TX_Counties_FY22_Income_Limits!BQ72)))</f>
        <v>158916</v>
      </c>
      <c r="BS72" s="64">
        <f>IF([1]TX_Counties_FY22_Income_Limits!BR72&gt;[1]WAIVER_TX_Counties_FY22!BS$2,[1]TX_Counties_FY22_Income_Limits!BR72,IF([1]TX_Counties_FY22_Income_Limits!BR72&lt;[1]WAIVER_TX_Counties_FY22!BS$2,[1]WAIVER_TX_Counties_FY22!BS$2,IF([1]TX_Counties_FY22_Income_Limits!BR72=[1]WAIVER_TX_Counties_FY22!BS$2,[1]TX_Counties_FY22_Income_Limits!BR72)))</f>
        <v>165148</v>
      </c>
      <c r="BT72" s="64">
        <f>IF([1]TX_Counties_FY22_Income_Limits!BS72&gt;[1]WAIVER_TX_Counties_FY22!BT$2,[1]TX_Counties_FY22_Income_Limits!BS72,IF([1]TX_Counties_FY22_Income_Limits!BS72&lt;[1]WAIVER_TX_Counties_FY22!BT$2,[1]WAIVER_TX_Counties_FY22!BT$2,IF([1]TX_Counties_FY22_Income_Limits!BS72=[1]WAIVER_TX_Counties_FY22!BT$2,[1]TX_Counties_FY22_Income_Limits!BS72)))</f>
        <v>171380</v>
      </c>
      <c r="BU72" s="64">
        <f>IF([1]TX_Counties_FY22_Income_Limits!BT72&gt;[1]WAIVER_TX_Counties_FY22!BU$2,[1]TX_Counties_FY22_Income_Limits!BT72,IF([1]TX_Counties_FY22_Income_Limits!BT72&lt;[1]WAIVER_TX_Counties_FY22!BU$2,[1]WAIVER_TX_Counties_FY22!BU$2,IF([1]TX_Counties_FY22_Income_Limits!BT72=[1]WAIVER_TX_Counties_FY22!BU$2,[1]TX_Counties_FY22_Income_Limits!BT72)))</f>
        <v>177612</v>
      </c>
      <c r="BV72" s="64">
        <f>IF([1]TX_Counties_FY22_Income_Limits!BU72&gt;[1]WAIVER_TX_Counties_FY22!BV$2,[1]TX_Counties_FY22_Income_Limits!BU72,IF([1]TX_Counties_FY22_Income_Limits!BU72&lt;[1]WAIVER_TX_Counties_FY22!BV$2,[1]WAIVER_TX_Counties_FY22!BV$2,IF([1]TX_Counties_FY22_Income_Limits!BU72=[1]WAIVER_TX_Counties_FY22!BV$2,[1]TX_Counties_FY22_Income_Limits!BU72)))</f>
        <v>183844</v>
      </c>
      <c r="BW72" s="64">
        <f>IF([1]TX_Counties_FY22_Income_Limits!BV72&gt;[1]WAIVER_TX_Counties_FY22!BW$2,[1]TX_Counties_FY22_Income_Limits!BV72,IF([1]TX_Counties_FY22_Income_Limits!BV72&lt;[1]WAIVER_TX_Counties_FY22!BW$2,[1]WAIVER_TX_Counties_FY22!BW$2,IF([1]TX_Counties_FY22_Income_Limits!BV72=[1]WAIVER_TX_Counties_FY22!BW$2,[1]TX_Counties_FY22_Income_Limits!BV72)))</f>
        <v>190076</v>
      </c>
      <c r="BX72" s="64">
        <f>IF([1]TX_Counties_FY22_Income_Limits!BW72&gt;[1]WAIVER_TX_Counties_FY22!BX$2,[1]TX_Counties_FY22_Income_Limits!BW72,IF([1]TX_Counties_FY22_Income_Limits!BW72&lt;[1]WAIVER_TX_Counties_FY22!BX$2,[1]WAIVER_TX_Counties_FY22!BX$2,IF([1]TX_Counties_FY22_Income_Limits!BW72=[1]WAIVER_TX_Counties_FY22!BX$2,[1]TX_Counties_FY22_Income_Limits!BW72)))</f>
        <v>196308</v>
      </c>
      <c r="BY72" s="64">
        <f>IF([1]TX_Counties_FY22_Income_Limits!BX72&gt;[1]WAIVER_TX_Counties_FY22!BY$2,[1]TX_Counties_FY22_Income_Limits!BX72,IF([1]TX_Counties_FY22_Income_Limits!BX72&lt;[1]WAIVER_TX_Counties_FY22!BY$2,[1]WAIVER_TX_Counties_FY22!BY$2,IF([1]TX_Counties_FY22_Income_Limits!BX72=[1]WAIVER_TX_Counties_FY22!BY$2,[1]TX_Counties_FY22_Income_Limits!BX72)))</f>
        <v>202540</v>
      </c>
      <c r="BZ72" s="64">
        <f>IF([1]TX_Counties_FY22_Income_Limits!BY72&gt;[1]WAIVER_TX_Counties_FY22!BZ$2,[1]TX_Counties_FY22_Income_Limits!BY72,IF([1]TX_Counties_FY22_Income_Limits!BY72&lt;[1]WAIVER_TX_Counties_FY22!BZ$2,[1]WAIVER_TX_Counties_FY22!BZ$2,IF([1]TX_Counties_FY22_Income_Limits!BY72=[1]WAIVER_TX_Counties_FY22!BZ$2,[1]TX_Counties_FY22_Income_Limits!BY72)))</f>
        <v>208772</v>
      </c>
      <c r="CA72" s="64">
        <f>IF([1]TX_Counties_FY22_Income_Limits!BZ72&gt;[1]WAIVER_TX_Counties_FY22!CA$2,[1]TX_Counties_FY22_Income_Limits!BZ72,IF([1]TX_Counties_FY22_Income_Limits!BZ72&lt;[1]WAIVER_TX_Counties_FY22!CA$2,[1]WAIVER_TX_Counties_FY22!CA$2,IF([1]TX_Counties_FY22_Income_Limits!BZ72=[1]WAIVER_TX_Counties_FY22!CA$2,[1]TX_Counties_FY22_Income_Limits!BZ72)))</f>
        <v>68180</v>
      </c>
      <c r="CB72" s="64">
        <f>IF([1]TX_Counties_FY22_Income_Limits!CA72&gt;[1]WAIVER_TX_Counties_FY22!CB$2,[1]TX_Counties_FY22_Income_Limits!CA72,IF([1]TX_Counties_FY22_Income_Limits!CA72&lt;[1]WAIVER_TX_Counties_FY22!CB$2,[1]WAIVER_TX_Counties_FY22!CB$2,IF([1]TX_Counties_FY22_Income_Limits!CA72=[1]WAIVER_TX_Counties_FY22!CB$2,[1]TX_Counties_FY22_Income_Limits!CA72)))</f>
        <v>77920</v>
      </c>
      <c r="CC72" s="64">
        <f>IF([1]TX_Counties_FY22_Income_Limits!CB72&gt;[1]WAIVER_TX_Counties_FY22!CC$2,[1]TX_Counties_FY22_Income_Limits!CB72,IF([1]TX_Counties_FY22_Income_Limits!CB72&lt;[1]WAIVER_TX_Counties_FY22!CC$2,[1]WAIVER_TX_Counties_FY22!CC$2,IF([1]TX_Counties_FY22_Income_Limits!CB72=[1]WAIVER_TX_Counties_FY22!CC$2,[1]TX_Counties_FY22_Income_Limits!CB72)))</f>
        <v>87660</v>
      </c>
      <c r="CD72" s="64">
        <f>IF([1]TX_Counties_FY22_Income_Limits!CC72&gt;[1]WAIVER_TX_Counties_FY22!CD$2,[1]TX_Counties_FY22_Income_Limits!CC72,IF([1]TX_Counties_FY22_Income_Limits!CC72&lt;[1]WAIVER_TX_Counties_FY22!CD$2,[1]WAIVER_TX_Counties_FY22!CD$2,IF([1]TX_Counties_FY22_Income_Limits!CC72=[1]WAIVER_TX_Counties_FY22!CD$2,[1]TX_Counties_FY22_Income_Limits!CC72)))</f>
        <v>97400</v>
      </c>
      <c r="CE72" s="64">
        <f>IF([1]TX_Counties_FY22_Income_Limits!CD72&gt;[1]WAIVER_TX_Counties_FY22!CE$2,[1]TX_Counties_FY22_Income_Limits!CD72,IF([1]TX_Counties_FY22_Income_Limits!CD72&lt;[1]WAIVER_TX_Counties_FY22!CE$2,[1]WAIVER_TX_Counties_FY22!CE$2,IF([1]TX_Counties_FY22_Income_Limits!CD72=[1]WAIVER_TX_Counties_FY22!CE$2,[1]TX_Counties_FY22_Income_Limits!CD72)))</f>
        <v>105192</v>
      </c>
      <c r="CF72" s="64">
        <f>IF([1]TX_Counties_FY22_Income_Limits!CE72&gt;[1]WAIVER_TX_Counties_FY22!CF$2,[1]TX_Counties_FY22_Income_Limits!CE72,IF([1]TX_Counties_FY22_Income_Limits!CE72&lt;[1]WAIVER_TX_Counties_FY22!CF$2,[1]WAIVER_TX_Counties_FY22!CF$2,IF([1]TX_Counties_FY22_Income_Limits!CE72=[1]WAIVER_TX_Counties_FY22!CF$2,[1]TX_Counties_FY22_Income_Limits!CE72)))</f>
        <v>112983.99999999999</v>
      </c>
      <c r="CG72" s="64">
        <f>IF([1]TX_Counties_FY22_Income_Limits!CF72&gt;[1]WAIVER_TX_Counties_FY22!CG$2,[1]TX_Counties_FY22_Income_Limits!CF72,IF([1]TX_Counties_FY22_Income_Limits!CF72&lt;[1]WAIVER_TX_Counties_FY22!CG$2,[1]WAIVER_TX_Counties_FY22!CG$2,IF([1]TX_Counties_FY22_Income_Limits!CF72=[1]WAIVER_TX_Counties_FY22!CG$2,[1]TX_Counties_FY22_Income_Limits!CF72)))</f>
        <v>120776</v>
      </c>
      <c r="CH72" s="64">
        <f>IF([1]TX_Counties_FY22_Income_Limits!CG72&gt;[1]WAIVER_TX_Counties_FY22!CH$2,[1]TX_Counties_FY22_Income_Limits!CG72,IF([1]TX_Counties_FY22_Income_Limits!CG72&lt;[1]WAIVER_TX_Counties_FY22!CH$2,[1]WAIVER_TX_Counties_FY22!CH$2,IF([1]TX_Counties_FY22_Income_Limits!CG72=[1]WAIVER_TX_Counties_FY22!CH$2,[1]TX_Counties_FY22_Income_Limits!CG72)))</f>
        <v>128568</v>
      </c>
      <c r="CI72" s="64">
        <f>IF([1]TX_Counties_FY22_Income_Limits!CH72&gt;[1]WAIVER_TX_Counties_FY22!CI$2,[1]TX_Counties_FY22_Income_Limits!CH72,IF([1]TX_Counties_FY22_Income_Limits!CH72&lt;[1]WAIVER_TX_Counties_FY22!CI$2,[1]WAIVER_TX_Counties_FY22!CI$2,IF([1]TX_Counties_FY22_Income_Limits!CH72=[1]WAIVER_TX_Counties_FY22!CI$2,[1]TX_Counties_FY22_Income_Limits!CH72)))</f>
        <v>136360</v>
      </c>
      <c r="CJ72" s="64">
        <f>IF([1]TX_Counties_FY22_Income_Limits!CI72&gt;[1]WAIVER_TX_Counties_FY22!CJ$2,[1]TX_Counties_FY22_Income_Limits!CI72,IF([1]TX_Counties_FY22_Income_Limits!CI72&lt;[1]WAIVER_TX_Counties_FY22!CJ$2,[1]WAIVER_TX_Counties_FY22!CJ$2,IF([1]TX_Counties_FY22_Income_Limits!CI72=[1]WAIVER_TX_Counties_FY22!CJ$2,[1]TX_Counties_FY22_Income_Limits!CI72)))</f>
        <v>144152</v>
      </c>
      <c r="CK72" s="64">
        <f>IF([1]TX_Counties_FY22_Income_Limits!CJ72&gt;[1]WAIVER_TX_Counties_FY22!CK$2,[1]TX_Counties_FY22_Income_Limits!CJ72,IF([1]TX_Counties_FY22_Income_Limits!CJ72&lt;[1]WAIVER_TX_Counties_FY22!CK$2,[1]WAIVER_TX_Counties_FY22!CK$2,IF([1]TX_Counties_FY22_Income_Limits!CJ72=[1]WAIVER_TX_Counties_FY22!CK$2,[1]TX_Counties_FY22_Income_Limits!CJ72)))</f>
        <v>151944</v>
      </c>
      <c r="CL72" s="64">
        <f>IF([1]TX_Counties_FY22_Income_Limits!CK72&gt;[1]WAIVER_TX_Counties_FY22!CL$2,[1]TX_Counties_FY22_Income_Limits!CK72,IF([1]TX_Counties_FY22_Income_Limits!CK72&lt;[1]WAIVER_TX_Counties_FY22!CL$2,[1]WAIVER_TX_Counties_FY22!CL$2,IF([1]TX_Counties_FY22_Income_Limits!CK72=[1]WAIVER_TX_Counties_FY22!CL$2,[1]TX_Counties_FY22_Income_Limits!CK72)))</f>
        <v>159736</v>
      </c>
      <c r="CM72" s="64">
        <f>IF([1]TX_Counties_FY22_Income_Limits!CL72&gt;[1]WAIVER_TX_Counties_FY22!CM$2,[1]TX_Counties_FY22_Income_Limits!CL72,IF([1]TX_Counties_FY22_Income_Limits!CL72&lt;[1]WAIVER_TX_Counties_FY22!CM$2,[1]WAIVER_TX_Counties_FY22!CM$2,IF([1]TX_Counties_FY22_Income_Limits!CL72=[1]WAIVER_TX_Counties_FY22!CM$2,[1]TX_Counties_FY22_Income_Limits!CL72)))</f>
        <v>167528</v>
      </c>
      <c r="CN72" s="64">
        <f>IF([1]TX_Counties_FY22_Income_Limits!CM72&gt;[1]WAIVER_TX_Counties_FY22!CN$2,[1]TX_Counties_FY22_Income_Limits!CM72,IF([1]TX_Counties_FY22_Income_Limits!CM72&lt;[1]WAIVER_TX_Counties_FY22!CN$2,[1]WAIVER_TX_Counties_FY22!CN$2,IF([1]TX_Counties_FY22_Income_Limits!CM72=[1]WAIVER_TX_Counties_FY22!CN$2,[1]TX_Counties_FY22_Income_Limits!CM72)))</f>
        <v>175320</v>
      </c>
      <c r="CO72" s="64">
        <f>IF([1]TX_Counties_FY22_Income_Limits!CN72&gt;[1]WAIVER_TX_Counties_FY22!CO$2,[1]TX_Counties_FY22_Income_Limits!CN72,IF([1]TX_Counties_FY22_Income_Limits!CN72&lt;[1]WAIVER_TX_Counties_FY22!CO$2,[1]WAIVER_TX_Counties_FY22!CO$2,IF([1]TX_Counties_FY22_Income_Limits!CN72=[1]WAIVER_TX_Counties_FY22!CO$2,[1]TX_Counties_FY22_Income_Limits!CN72)))</f>
        <v>183112</v>
      </c>
      <c r="CP72" s="64">
        <f>IF([1]TX_Counties_FY22_Income_Limits!CO72&gt;[1]WAIVER_TX_Counties_FY22!CP$2,[1]TX_Counties_FY22_Income_Limits!CO72,IF([1]TX_Counties_FY22_Income_Limits!CO72&lt;[1]WAIVER_TX_Counties_FY22!CP$2,[1]WAIVER_TX_Counties_FY22!CP$2,IF([1]TX_Counties_FY22_Income_Limits!CO72=[1]WAIVER_TX_Counties_FY22!CP$2,[1]TX_Counties_FY22_Income_Limits!CO72)))</f>
        <v>190904</v>
      </c>
      <c r="CQ72" s="64">
        <f>IF([1]TX_Counties_FY22_Income_Limits!CP72&gt;[1]WAIVER_TX_Counties_FY22!CQ$2,[1]TX_Counties_FY22_Income_Limits!CP72,IF([1]TX_Counties_FY22_Income_Limits!CP72&lt;[1]WAIVER_TX_Counties_FY22!CQ$2,[1]WAIVER_TX_Counties_FY22!CQ$2,IF([1]TX_Counties_FY22_Income_Limits!CP72=[1]WAIVER_TX_Counties_FY22!CQ$2,[1]TX_Counties_FY22_Income_Limits!CP72)))</f>
        <v>198696</v>
      </c>
      <c r="CR72" s="64">
        <f>IF([1]TX_Counties_FY22_Income_Limits!CQ72&gt;[1]WAIVER_TX_Counties_FY22!CR$2,[1]TX_Counties_FY22_Income_Limits!CQ72,IF([1]TX_Counties_FY22_Income_Limits!CQ72&lt;[1]WAIVER_TX_Counties_FY22!CR$2,[1]WAIVER_TX_Counties_FY22!CR$2,IF([1]TX_Counties_FY22_Income_Limits!CQ72=[1]WAIVER_TX_Counties_FY22!CR$2,[1]TX_Counties_FY22_Income_Limits!CQ72)))</f>
        <v>206488</v>
      </c>
      <c r="CS72" s="64">
        <f>IF([1]TX_Counties_FY22_Income_Limits!CR72&gt;[1]WAIVER_TX_Counties_FY22!CS$2,[1]TX_Counties_FY22_Income_Limits!CR72,IF([1]TX_Counties_FY22_Income_Limits!CR72&lt;[1]WAIVER_TX_Counties_FY22!CS$2,[1]WAIVER_TX_Counties_FY22!CS$2,IF([1]TX_Counties_FY22_Income_Limits!CR72=[1]WAIVER_TX_Counties_FY22!CS$2,[1]TX_Counties_FY22_Income_Limits!CR72)))</f>
        <v>214280</v>
      </c>
      <c r="CT72" s="64">
        <f>IF([1]TX_Counties_FY22_Income_Limits!CS72&gt;[1]WAIVER_TX_Counties_FY22!CT$2,[1]TX_Counties_FY22_Income_Limits!CS72,IF([1]TX_Counties_FY22_Income_Limits!CS72&lt;[1]WAIVER_TX_Counties_FY22!CT$2,[1]WAIVER_TX_Counties_FY22!CT$2,IF([1]TX_Counties_FY22_Income_Limits!CS72=[1]WAIVER_TX_Counties_FY22!CT$2,[1]TX_Counties_FY22_Income_Limits!CS72)))</f>
        <v>222072</v>
      </c>
      <c r="CU72" s="64">
        <f>IF([1]TX_Counties_FY22_Income_Limits!CT72&gt;[1]WAIVER_TX_Counties_FY22!CU$2,[1]TX_Counties_FY22_Income_Limits!CT72,IF([1]TX_Counties_FY22_Income_Limits!CT72&lt;[1]WAIVER_TX_Counties_FY22!CU$2,[1]WAIVER_TX_Counties_FY22!CU$2,IF([1]TX_Counties_FY22_Income_Limits!CT72=[1]WAIVER_TX_Counties_FY22!CU$2,[1]TX_Counties_FY22_Income_Limits!CT72)))</f>
        <v>229864</v>
      </c>
      <c r="CV72" s="64">
        <f>IF([1]TX_Counties_FY22_Income_Limits!CU72&gt;[1]WAIVER_TX_Counties_FY22!CV$2,[1]TX_Counties_FY22_Income_Limits!CU72,IF([1]TX_Counties_FY22_Income_Limits!CU72&lt;[1]WAIVER_TX_Counties_FY22!CV$2,[1]WAIVER_TX_Counties_FY22!CV$2,IF([1]TX_Counties_FY22_Income_Limits!CU72=[1]WAIVER_TX_Counties_FY22!CV$2,[1]TX_Counties_FY22_Income_Limits!CU72)))</f>
        <v>237656</v>
      </c>
      <c r="CW72" s="64">
        <f>IF([1]TX_Counties_FY22_Income_Limits!CV72&gt;[1]WAIVER_TX_Counties_FY22!CW$2,[1]TX_Counties_FY22_Income_Limits!CV72,IF([1]TX_Counties_FY22_Income_Limits!CV72&lt;[1]WAIVER_TX_Counties_FY22!CW$2,[1]WAIVER_TX_Counties_FY22!CW$2,IF([1]TX_Counties_FY22_Income_Limits!CV72=[1]WAIVER_TX_Counties_FY22!CW$2,[1]TX_Counties_FY22_Income_Limits!CV72)))</f>
        <v>245448</v>
      </c>
      <c r="CX72" s="64">
        <f>IF([1]TX_Counties_FY22_Income_Limits!CW72&gt;[1]WAIVER_TX_Counties_FY22!CX$2,[1]TX_Counties_FY22_Income_Limits!CW72,IF([1]TX_Counties_FY22_Income_Limits!CW72&lt;[1]WAIVER_TX_Counties_FY22!CX$2,[1]WAIVER_TX_Counties_FY22!CX$2,IF([1]TX_Counties_FY22_Income_Limits!CW72=[1]WAIVER_TX_Counties_FY22!CX$2,[1]TX_Counties_FY22_Income_Limits!CW72)))</f>
        <v>253240</v>
      </c>
      <c r="CY72" s="64">
        <f>IF([1]TX_Counties_FY22_Income_Limits!CX72&gt;[1]WAIVER_TX_Counties_FY22!CY$2,[1]TX_Counties_FY22_Income_Limits!CX72,IF([1]TX_Counties_FY22_Income_Limits!CX72&lt;[1]WAIVER_TX_Counties_FY22!CY$2,[1]WAIVER_TX_Counties_FY22!CY$2,IF([1]TX_Counties_FY22_Income_Limits!CX72=[1]WAIVER_TX_Counties_FY22!CY$2,[1]TX_Counties_FY22_Income_Limits!CX72)))</f>
        <v>261032</v>
      </c>
      <c r="CZ72" s="64">
        <f>IF([1]TX_Counties_FY22_Income_Limits!CY72&gt;[1]WAIVER_TX_Counties_FY22!CZ$2,[1]TX_Counties_FY22_Income_Limits!CY72,IF([1]TX_Counties_FY22_Income_Limits!CY72&lt;[1]WAIVER_TX_Counties_FY22!CZ$2,[1]WAIVER_TX_Counties_FY22!CZ$2,IF([1]TX_Counties_FY22_Income_Limits!CY72=[1]WAIVER_TX_Counties_FY22!CZ$2,[1]TX_Counties_FY22_Income_Limits!CY72)))</f>
        <v>81816</v>
      </c>
      <c r="DA72" s="64">
        <f>IF([1]TX_Counties_FY22_Income_Limits!CZ72&gt;[1]WAIVER_TX_Counties_FY22!DA$2,[1]TX_Counties_FY22_Income_Limits!CZ72,IF([1]TX_Counties_FY22_Income_Limits!CZ72&lt;[1]WAIVER_TX_Counties_FY22!DA$2,[1]WAIVER_TX_Counties_FY22!DA$2,IF([1]TX_Counties_FY22_Income_Limits!CZ72=[1]WAIVER_TX_Counties_FY22!DA$2,[1]TX_Counties_FY22_Income_Limits!CZ72)))</f>
        <v>93504</v>
      </c>
      <c r="DB72" s="64">
        <f>IF([1]TX_Counties_FY22_Income_Limits!DA72&gt;[1]WAIVER_TX_Counties_FY22!DB$2,[1]TX_Counties_FY22_Income_Limits!DA72,IF([1]TX_Counties_FY22_Income_Limits!DA72&lt;[1]WAIVER_TX_Counties_FY22!DB$2,[1]WAIVER_TX_Counties_FY22!DB$2,IF([1]TX_Counties_FY22_Income_Limits!DA72=[1]WAIVER_TX_Counties_FY22!DB$2,[1]TX_Counties_FY22_Income_Limits!DA72)))</f>
        <v>105192</v>
      </c>
      <c r="DC72" s="64">
        <f>IF([1]TX_Counties_FY22_Income_Limits!DB72&gt;[1]WAIVER_TX_Counties_FY22!DC$2,[1]TX_Counties_FY22_Income_Limits!DB72,IF([1]TX_Counties_FY22_Income_Limits!DB72&lt;[1]WAIVER_TX_Counties_FY22!DC$2,[1]WAIVER_TX_Counties_FY22!DC$2,IF([1]TX_Counties_FY22_Income_Limits!DB72=[1]WAIVER_TX_Counties_FY22!DC$2,[1]TX_Counties_FY22_Income_Limits!DB72)))</f>
        <v>116880</v>
      </c>
      <c r="DD72" s="64">
        <f>IF([1]TX_Counties_FY22_Income_Limits!DC72&gt;[1]WAIVER_TX_Counties_FY22!DD$2,[1]TX_Counties_FY22_Income_Limits!DC72,IF([1]TX_Counties_FY22_Income_Limits!DC72&lt;[1]WAIVER_TX_Counties_FY22!DD$2,[1]WAIVER_TX_Counties_FY22!DD$2,IF([1]TX_Counties_FY22_Income_Limits!DC72=[1]WAIVER_TX_Counties_FY22!DD$2,[1]TX_Counties_FY22_Income_Limits!DC72)))</f>
        <v>126230.40000000001</v>
      </c>
      <c r="DE72" s="64">
        <f>IF([1]TX_Counties_FY22_Income_Limits!DD72&gt;[1]WAIVER_TX_Counties_FY22!DE$2,[1]TX_Counties_FY22_Income_Limits!DD72,IF([1]TX_Counties_FY22_Income_Limits!DD72&lt;[1]WAIVER_TX_Counties_FY22!DE$2,[1]WAIVER_TX_Counties_FY22!DE$2,IF([1]TX_Counties_FY22_Income_Limits!DD72=[1]WAIVER_TX_Counties_FY22!DE$2,[1]TX_Counties_FY22_Income_Limits!DD72)))</f>
        <v>135580.79999999999</v>
      </c>
      <c r="DF72" s="64">
        <f>IF([1]TX_Counties_FY22_Income_Limits!DE72&gt;[1]WAIVER_TX_Counties_FY22!DF$2,[1]TX_Counties_FY22_Income_Limits!DE72,IF([1]TX_Counties_FY22_Income_Limits!DE72&lt;[1]WAIVER_TX_Counties_FY22!DF$2,[1]WAIVER_TX_Counties_FY22!DF$2,IF([1]TX_Counties_FY22_Income_Limits!DE72=[1]WAIVER_TX_Counties_FY22!DF$2,[1]TX_Counties_FY22_Income_Limits!DE72)))</f>
        <v>144931.20000000001</v>
      </c>
      <c r="DG72" s="64">
        <f>IF([1]TX_Counties_FY22_Income_Limits!DF72&gt;[1]WAIVER_TX_Counties_FY22!DG$2,[1]TX_Counties_FY22_Income_Limits!DF72,IF([1]TX_Counties_FY22_Income_Limits!DF72&lt;[1]WAIVER_TX_Counties_FY22!DG$2,[1]WAIVER_TX_Counties_FY22!DG$2,IF([1]TX_Counties_FY22_Income_Limits!DF72=[1]WAIVER_TX_Counties_FY22!DG$2,[1]TX_Counties_FY22_Income_Limits!DF72)))</f>
        <v>154281.60000000001</v>
      </c>
      <c r="DH72" s="64">
        <f>IF([1]TX_Counties_FY22_Income_Limits!DG72&gt;[1]WAIVER_TX_Counties_FY22!DH$2,[1]TX_Counties_FY22_Income_Limits!DG72,IF([1]TX_Counties_FY22_Income_Limits!DG72&lt;[1]WAIVER_TX_Counties_FY22!DH$2,[1]WAIVER_TX_Counties_FY22!DH$2,IF([1]TX_Counties_FY22_Income_Limits!DG72=[1]WAIVER_TX_Counties_FY22!DH$2,[1]TX_Counties_FY22_Income_Limits!DG72)))</f>
        <v>163632</v>
      </c>
      <c r="DI72" s="64">
        <f>IF([1]TX_Counties_FY22_Income_Limits!DH72&gt;[1]WAIVER_TX_Counties_FY22!DI$2,[1]TX_Counties_FY22_Income_Limits!DH72,IF([1]TX_Counties_FY22_Income_Limits!DH72&lt;[1]WAIVER_TX_Counties_FY22!DI$2,[1]WAIVER_TX_Counties_FY22!DI$2,IF([1]TX_Counties_FY22_Income_Limits!DH72=[1]WAIVER_TX_Counties_FY22!DI$2,[1]TX_Counties_FY22_Income_Limits!DH72)))</f>
        <v>172982.39999999999</v>
      </c>
      <c r="DJ72" s="64">
        <f>IF([1]TX_Counties_FY22_Income_Limits!DI72&gt;[1]WAIVER_TX_Counties_FY22!DJ$2,[1]TX_Counties_FY22_Income_Limits!DI72,IF([1]TX_Counties_FY22_Income_Limits!DI72&lt;[1]WAIVER_TX_Counties_FY22!DJ$2,[1]WAIVER_TX_Counties_FY22!DJ$2,IF([1]TX_Counties_FY22_Income_Limits!DI72=[1]WAIVER_TX_Counties_FY22!DJ$2,[1]TX_Counties_FY22_Income_Limits!DI72)))</f>
        <v>182332.79999999999</v>
      </c>
      <c r="DK72" s="64">
        <f>IF([1]TX_Counties_FY22_Income_Limits!DJ72&gt;[1]WAIVER_TX_Counties_FY22!DK$2,[1]TX_Counties_FY22_Income_Limits!DJ72,IF([1]TX_Counties_FY22_Income_Limits!DJ72&lt;[1]WAIVER_TX_Counties_FY22!DK$2,[1]WAIVER_TX_Counties_FY22!DK$2,IF([1]TX_Counties_FY22_Income_Limits!DJ72=[1]WAIVER_TX_Counties_FY22!DK$2,[1]TX_Counties_FY22_Income_Limits!DJ72)))</f>
        <v>191683.19999999998</v>
      </c>
      <c r="DL72" s="64">
        <f>IF([1]TX_Counties_FY22_Income_Limits!DK72&gt;[1]WAIVER_TX_Counties_FY22!DL$2,[1]TX_Counties_FY22_Income_Limits!DK72,IF([1]TX_Counties_FY22_Income_Limits!DK72&lt;[1]WAIVER_TX_Counties_FY22!DL$2,[1]WAIVER_TX_Counties_FY22!DL$2,IF([1]TX_Counties_FY22_Income_Limits!DK72=[1]WAIVER_TX_Counties_FY22!DL$2,[1]TX_Counties_FY22_Income_Limits!DK72)))</f>
        <v>201033.59999999998</v>
      </c>
      <c r="DM72" s="64">
        <f>IF([1]TX_Counties_FY22_Income_Limits!DL72&gt;[1]WAIVER_TX_Counties_FY22!DM$2,[1]TX_Counties_FY22_Income_Limits!DL72,IF([1]TX_Counties_FY22_Income_Limits!DL72&lt;[1]WAIVER_TX_Counties_FY22!DM$2,[1]WAIVER_TX_Counties_FY22!DM$2,IF([1]TX_Counties_FY22_Income_Limits!DL72=[1]WAIVER_TX_Counties_FY22!DM$2,[1]TX_Counties_FY22_Income_Limits!DL72)))</f>
        <v>210383.99999999997</v>
      </c>
      <c r="DN72" s="64">
        <f>IF([1]TX_Counties_FY22_Income_Limits!DM72&gt;[1]WAIVER_TX_Counties_FY22!DN$2,[1]TX_Counties_FY22_Income_Limits!DM72,IF([1]TX_Counties_FY22_Income_Limits!DM72&lt;[1]WAIVER_TX_Counties_FY22!DN$2,[1]WAIVER_TX_Counties_FY22!DN$2,IF([1]TX_Counties_FY22_Income_Limits!DM72=[1]WAIVER_TX_Counties_FY22!DN$2,[1]TX_Counties_FY22_Income_Limits!DM72)))</f>
        <v>219734.39999999997</v>
      </c>
      <c r="DO72" s="64">
        <f>IF([1]TX_Counties_FY22_Income_Limits!DN72&gt;[1]WAIVER_TX_Counties_FY22!DO$2,[1]TX_Counties_FY22_Income_Limits!DN72,IF([1]TX_Counties_FY22_Income_Limits!DN72&lt;[1]WAIVER_TX_Counties_FY22!DO$2,[1]WAIVER_TX_Counties_FY22!DO$2,IF([1]TX_Counties_FY22_Income_Limits!DN72=[1]WAIVER_TX_Counties_FY22!DO$2,[1]TX_Counties_FY22_Income_Limits!DN72)))</f>
        <v>229084.79999999996</v>
      </c>
      <c r="DP72" s="64">
        <f>IF([1]TX_Counties_FY22_Income_Limits!DO72&gt;[1]WAIVER_TX_Counties_FY22!DP$2,[1]TX_Counties_FY22_Income_Limits!DO72,IF([1]TX_Counties_FY22_Income_Limits!DO72&lt;[1]WAIVER_TX_Counties_FY22!DP$2,[1]WAIVER_TX_Counties_FY22!DP$2,IF([1]TX_Counties_FY22_Income_Limits!DO72=[1]WAIVER_TX_Counties_FY22!DP$2,[1]TX_Counties_FY22_Income_Limits!DO72)))</f>
        <v>238435.19999999995</v>
      </c>
      <c r="DQ72" s="64">
        <f>IF([1]TX_Counties_FY22_Income_Limits!DP72&gt;[1]WAIVER_TX_Counties_FY22!DQ$2,[1]TX_Counties_FY22_Income_Limits!DP72,IF([1]TX_Counties_FY22_Income_Limits!DP72&lt;[1]WAIVER_TX_Counties_FY22!DQ$2,[1]WAIVER_TX_Counties_FY22!DQ$2,IF([1]TX_Counties_FY22_Income_Limits!DP72=[1]WAIVER_TX_Counties_FY22!DQ$2,[1]TX_Counties_FY22_Income_Limits!DP72)))</f>
        <v>247785.59999999995</v>
      </c>
      <c r="DR72" s="64">
        <f>IF([1]TX_Counties_FY22_Income_Limits!DQ72&gt;[1]WAIVER_TX_Counties_FY22!DR$2,[1]TX_Counties_FY22_Income_Limits!DQ72,IF([1]TX_Counties_FY22_Income_Limits!DQ72&lt;[1]WAIVER_TX_Counties_FY22!DR$2,[1]WAIVER_TX_Counties_FY22!DR$2,IF([1]TX_Counties_FY22_Income_Limits!DQ72=[1]WAIVER_TX_Counties_FY22!DR$2,[1]TX_Counties_FY22_Income_Limits!DQ72)))</f>
        <v>257135.99999999994</v>
      </c>
      <c r="DS72" s="64">
        <f>IF([1]TX_Counties_FY22_Income_Limits!DR72&gt;[1]WAIVER_TX_Counties_FY22!DS$2,[1]TX_Counties_FY22_Income_Limits!DR72,IF([1]TX_Counties_FY22_Income_Limits!DR72&lt;[1]WAIVER_TX_Counties_FY22!DS$2,[1]WAIVER_TX_Counties_FY22!DS$2,IF([1]TX_Counties_FY22_Income_Limits!DR72=[1]WAIVER_TX_Counties_FY22!DS$2,[1]TX_Counties_FY22_Income_Limits!DR72)))</f>
        <v>266486.39999999991</v>
      </c>
      <c r="DT72" s="64">
        <f>IF([1]TX_Counties_FY22_Income_Limits!DS72&gt;[1]WAIVER_TX_Counties_FY22!DT$2,[1]TX_Counties_FY22_Income_Limits!DS72,IF([1]TX_Counties_FY22_Income_Limits!DS72&lt;[1]WAIVER_TX_Counties_FY22!DT$2,[1]WAIVER_TX_Counties_FY22!DT$2,IF([1]TX_Counties_FY22_Income_Limits!DS72=[1]WAIVER_TX_Counties_FY22!DT$2,[1]TX_Counties_FY22_Income_Limits!DS72)))</f>
        <v>275836.79999999987</v>
      </c>
      <c r="DU72" s="64">
        <f>IF([1]TX_Counties_FY22_Income_Limits!DT72&gt;[1]WAIVER_TX_Counties_FY22!DU$2,[1]TX_Counties_FY22_Income_Limits!DT72,IF([1]TX_Counties_FY22_Income_Limits!DT72&lt;[1]WAIVER_TX_Counties_FY22!DU$2,[1]WAIVER_TX_Counties_FY22!DU$2,IF([1]TX_Counties_FY22_Income_Limits!DT72=[1]WAIVER_TX_Counties_FY22!DU$2,[1]TX_Counties_FY22_Income_Limits!DT72)))</f>
        <v>285187.19999999984</v>
      </c>
      <c r="DV72" s="64">
        <f>IF([1]TX_Counties_FY22_Income_Limits!DU72&gt;[1]WAIVER_TX_Counties_FY22!DV$2,[1]TX_Counties_FY22_Income_Limits!DU72,IF([1]TX_Counties_FY22_Income_Limits!DU72&lt;[1]WAIVER_TX_Counties_FY22!DV$2,[1]WAIVER_TX_Counties_FY22!DV$2,IF([1]TX_Counties_FY22_Income_Limits!DU72=[1]WAIVER_TX_Counties_FY22!DV$2,[1]TX_Counties_FY22_Income_Limits!DU72)))</f>
        <v>294537.5999999998</v>
      </c>
      <c r="DW72" s="64">
        <f>IF([1]TX_Counties_FY22_Income_Limits!DV72&gt;[1]WAIVER_TX_Counties_FY22!DW$2,[1]TX_Counties_FY22_Income_Limits!DV72,IF([1]TX_Counties_FY22_Income_Limits!DV72&lt;[1]WAIVER_TX_Counties_FY22!DW$2,[1]WAIVER_TX_Counties_FY22!DW$2,IF([1]TX_Counties_FY22_Income_Limits!DV72=[1]WAIVER_TX_Counties_FY22!DW$2,[1]TX_Counties_FY22_Income_Limits!DV72)))</f>
        <v>303887.99999999977</v>
      </c>
      <c r="DX72" s="64">
        <f>IF([1]TX_Counties_FY22_Income_Limits!DW72&gt;[1]WAIVER_TX_Counties_FY22!DX$2,[1]TX_Counties_FY22_Income_Limits!DW72,IF([1]TX_Counties_FY22_Income_Limits!DW72&lt;[1]WAIVER_TX_Counties_FY22!DX$2,[1]WAIVER_TX_Counties_FY22!DX$2,IF([1]TX_Counties_FY22_Income_Limits!DW72=[1]WAIVER_TX_Counties_FY22!DX$2,[1]TX_Counties_FY22_Income_Limits!DW72)))</f>
        <v>313238.39999999973</v>
      </c>
      <c r="DY72"/>
    </row>
    <row r="73" spans="1:129" ht="14.45">
      <c r="A73" s="65" t="s">
        <v>262</v>
      </c>
      <c r="B73" s="65" t="str">
        <f t="shared" si="6"/>
        <v>YES</v>
      </c>
      <c r="C73" s="64">
        <f>[1]TX_Counties_FY22_Income_Limits!B73</f>
        <v>59500</v>
      </c>
      <c r="D73" s="64">
        <f>IF([1]TX_Counties_FY22_Income_Limits!C73&gt;[1]WAIVER_TX_Counties_FY22!D$2,[1]TX_Counties_FY22_Income_Limits!C73,IF([1]TX_Counties_FY22_Income_Limits!C73&lt;[1]WAIVER_TX_Counties_FY22!D$2,[1]WAIVER_TX_Counties_FY22!D$2,IF([1]TX_Counties_FY22_Income_Limits!C73=[1]WAIVER_TX_Counties_FY22!D$2,[1]TX_Counties_FY22_Income_Limits!C73)))</f>
        <v>17650</v>
      </c>
      <c r="E73" s="64">
        <f>IF([1]TX_Counties_FY22_Income_Limits!D73&gt;[1]WAIVER_TX_Counties_FY22!E$2,[1]TX_Counties_FY22_Income_Limits!D73,IF([1]TX_Counties_FY22_Income_Limits!D73&lt;[1]WAIVER_TX_Counties_FY22!E$2,[1]WAIVER_TX_Counties_FY22!E$2,IF([1]TX_Counties_FY22_Income_Limits!D73=[1]WAIVER_TX_Counties_FY22!E$2,[1]TX_Counties_FY22_Income_Limits!D73)))</f>
        <v>20200</v>
      </c>
      <c r="F73" s="64">
        <f>IF([1]TX_Counties_FY22_Income_Limits!E73&gt;[1]WAIVER_TX_Counties_FY22!F$2,[1]TX_Counties_FY22_Income_Limits!E73,IF([1]TX_Counties_FY22_Income_Limits!E73&lt;[1]WAIVER_TX_Counties_FY22!F$2,[1]WAIVER_TX_Counties_FY22!F$2,IF([1]TX_Counties_FY22_Income_Limits!E73=[1]WAIVER_TX_Counties_FY22!F$2,[1]TX_Counties_FY22_Income_Limits!E73)))</f>
        <v>23030</v>
      </c>
      <c r="G73" s="64">
        <f>IF([1]TX_Counties_FY22_Income_Limits!F73&gt;[1]WAIVER_TX_Counties_FY22!G$2,[1]TX_Counties_FY22_Income_Limits!F73,IF([1]TX_Counties_FY22_Income_Limits!F73&lt;[1]WAIVER_TX_Counties_FY22!G$2,[1]WAIVER_TX_Counties_FY22!G$2,IF([1]TX_Counties_FY22_Income_Limits!F73=[1]WAIVER_TX_Counties_FY22!G$2,[1]TX_Counties_FY22_Income_Limits!F73)))</f>
        <v>27750</v>
      </c>
      <c r="H73" s="64">
        <f>IF([1]TX_Counties_FY22_Income_Limits!G73&gt;[1]WAIVER_TX_Counties_FY22!H$2,[1]TX_Counties_FY22_Income_Limits!G73,IF([1]TX_Counties_FY22_Income_Limits!G73&lt;[1]WAIVER_TX_Counties_FY22!H$2,[1]WAIVER_TX_Counties_FY22!H$2,IF([1]TX_Counties_FY22_Income_Limits!G73=[1]WAIVER_TX_Counties_FY22!H$2,[1]TX_Counties_FY22_Income_Limits!G73)))</f>
        <v>32470</v>
      </c>
      <c r="I73" s="64">
        <f>IF([1]TX_Counties_FY22_Income_Limits!H73&gt;[1]WAIVER_TX_Counties_FY22!I$2,[1]TX_Counties_FY22_Income_Limits!H73,IF([1]TX_Counties_FY22_Income_Limits!H73&lt;[1]WAIVER_TX_Counties_FY22!I$2,[1]WAIVER_TX_Counties_FY22!I$2,IF([1]TX_Counties_FY22_Income_Limits!H73=[1]WAIVER_TX_Counties_FY22!I$2,[1]TX_Counties_FY22_Income_Limits!H73)))</f>
        <v>37190</v>
      </c>
      <c r="J73" s="64">
        <f>IF([1]TX_Counties_FY22_Income_Limits!I73&gt;[1]WAIVER_TX_Counties_FY22!J$2,[1]TX_Counties_FY22_Income_Limits!I73,IF([1]TX_Counties_FY22_Income_Limits!I73&lt;[1]WAIVER_TX_Counties_FY22!J$2,[1]WAIVER_TX_Counties_FY22!J$2,IF([1]TX_Counties_FY22_Income_Limits!I73=[1]WAIVER_TX_Counties_FY22!J$2,[1]TX_Counties_FY22_Income_Limits!I73)))</f>
        <v>41910</v>
      </c>
      <c r="K73" s="64">
        <f>IF([1]TX_Counties_FY22_Income_Limits!J73&gt;[1]WAIVER_TX_Counties_FY22!K$2,[1]TX_Counties_FY22_Income_Limits!J73,IF([1]TX_Counties_FY22_Income_Limits!J73&lt;[1]WAIVER_TX_Counties_FY22!K$2,[1]WAIVER_TX_Counties_FY22!K$2,IF([1]TX_Counties_FY22_Income_Limits!J73=[1]WAIVER_TX_Counties_FY22!K$2,[1]TX_Counties_FY22_Income_Limits!J73)))</f>
        <v>44950</v>
      </c>
      <c r="L73" s="64">
        <f>IF([1]TX_Counties_FY22_Income_Limits!K73&gt;[1]WAIVER_TX_Counties_FY22!L$2,[1]TX_Counties_FY22_Income_Limits!K73,IF([1]TX_Counties_FY22_Income_Limits!K73&lt;[1]WAIVER_TX_Counties_FY22!L$2,[1]WAIVER_TX_Counties_FY22!L$2,IF([1]TX_Counties_FY22_Income_Limits!K73=[1]WAIVER_TX_Counties_FY22!L$2,[1]TX_Counties_FY22_Income_Limits!K73)))</f>
        <v>58799.999999999993</v>
      </c>
      <c r="M73" s="64">
        <f>IF([1]TX_Counties_FY22_Income_Limits!L73&gt;[1]WAIVER_TX_Counties_FY22!M$2,[1]TX_Counties_FY22_Income_Limits!L73,IF([1]TX_Counties_FY22_Income_Limits!L73&lt;[1]WAIVER_TX_Counties_FY22!M$2,[1]WAIVER_TX_Counties_FY22!M$2,IF([1]TX_Counties_FY22_Income_Limits!L73=[1]WAIVER_TX_Counties_FY22!M$2,[1]TX_Counties_FY22_Income_Limits!L73)))</f>
        <v>62160</v>
      </c>
      <c r="N73" s="64">
        <f>IF([1]TX_Counties_FY22_Income_Limits!M73&gt;[1]WAIVER_TX_Counties_FY22!N$2,[1]TX_Counties_FY22_Income_Limits!M73,IF([1]TX_Counties_FY22_Income_Limits!M73&lt;[1]WAIVER_TX_Counties_FY22!N$2,[1]WAIVER_TX_Counties_FY22!N$2,IF([1]TX_Counties_FY22_Income_Limits!M73=[1]WAIVER_TX_Counties_FY22!N$2,[1]TX_Counties_FY22_Income_Limits!M73)))</f>
        <v>65520.000000000007</v>
      </c>
      <c r="O73" s="64">
        <f>IF([1]TX_Counties_FY22_Income_Limits!N73&gt;[1]WAIVER_TX_Counties_FY22!O$2,[1]TX_Counties_FY22_Income_Limits!N73,IF([1]TX_Counties_FY22_Income_Limits!N73&lt;[1]WAIVER_TX_Counties_FY22!O$2,[1]WAIVER_TX_Counties_FY22!O$2,IF([1]TX_Counties_FY22_Income_Limits!N73=[1]WAIVER_TX_Counties_FY22!O$2,[1]TX_Counties_FY22_Income_Limits!N73)))</f>
        <v>68880.000000000015</v>
      </c>
      <c r="P73" s="64">
        <f>IF([1]TX_Counties_FY22_Income_Limits!O73&gt;[1]WAIVER_TX_Counties_FY22!P$2,[1]TX_Counties_FY22_Income_Limits!O73,IF([1]TX_Counties_FY22_Income_Limits!O73&lt;[1]WAIVER_TX_Counties_FY22!P$2,[1]WAIVER_TX_Counties_FY22!P$2,IF([1]TX_Counties_FY22_Income_Limits!O73=[1]WAIVER_TX_Counties_FY22!P$2,[1]TX_Counties_FY22_Income_Limits!O73)))</f>
        <v>72240.000000000029</v>
      </c>
      <c r="Q73" s="64">
        <f>IF([1]TX_Counties_FY22_Income_Limits!P73&gt;[1]WAIVER_TX_Counties_FY22!Q$2,[1]TX_Counties_FY22_Income_Limits!P73,IF([1]TX_Counties_FY22_Income_Limits!P73&lt;[1]WAIVER_TX_Counties_FY22!Q$2,[1]WAIVER_TX_Counties_FY22!Q$2,IF([1]TX_Counties_FY22_Income_Limits!P73=[1]WAIVER_TX_Counties_FY22!Q$2,[1]TX_Counties_FY22_Income_Limits!P73)))</f>
        <v>75600.000000000044</v>
      </c>
      <c r="R73" s="64">
        <f>IF([1]TX_Counties_FY22_Income_Limits!Q73&gt;[1]WAIVER_TX_Counties_FY22!R$2,[1]TX_Counties_FY22_Income_Limits!Q73,IF([1]TX_Counties_FY22_Income_Limits!Q73&lt;[1]WAIVER_TX_Counties_FY22!R$2,[1]WAIVER_TX_Counties_FY22!R$2,IF([1]TX_Counties_FY22_Income_Limits!Q73=[1]WAIVER_TX_Counties_FY22!R$2,[1]TX_Counties_FY22_Income_Limits!Q73)))</f>
        <v>78960.000000000058</v>
      </c>
      <c r="S73" s="64">
        <f>IF([1]TX_Counties_FY22_Income_Limits!R73&gt;[1]WAIVER_TX_Counties_FY22!S$2,[1]TX_Counties_FY22_Income_Limits!R73,IF([1]TX_Counties_FY22_Income_Limits!R73&lt;[1]WAIVER_TX_Counties_FY22!S$2,[1]WAIVER_TX_Counties_FY22!S$2,IF([1]TX_Counties_FY22_Income_Limits!R73=[1]WAIVER_TX_Counties_FY22!S$2,[1]TX_Counties_FY22_Income_Limits!R73)))</f>
        <v>82320.000000000073</v>
      </c>
      <c r="T73" s="64">
        <f>IF([1]TX_Counties_FY22_Income_Limits!S73&gt;[1]WAIVER_TX_Counties_FY22!T$2,[1]TX_Counties_FY22_Income_Limits!S73,IF([1]TX_Counties_FY22_Income_Limits!S73&lt;[1]WAIVER_TX_Counties_FY22!T$2,[1]WAIVER_TX_Counties_FY22!T$2,IF([1]TX_Counties_FY22_Income_Limits!S73=[1]WAIVER_TX_Counties_FY22!T$2,[1]TX_Counties_FY22_Income_Limits!S73)))</f>
        <v>85680.000000000087</v>
      </c>
      <c r="U73" s="64">
        <f>IF([1]TX_Counties_FY22_Income_Limits!T73&gt;[1]WAIVER_TX_Counties_FY22!U$2,[1]TX_Counties_FY22_Income_Limits!T73,IF([1]TX_Counties_FY22_Income_Limits!T73&lt;[1]WAIVER_TX_Counties_FY22!U$2,[1]WAIVER_TX_Counties_FY22!U$2,IF([1]TX_Counties_FY22_Income_Limits!T73=[1]WAIVER_TX_Counties_FY22!U$2,[1]TX_Counties_FY22_Income_Limits!T73)))</f>
        <v>89040.000000000102</v>
      </c>
      <c r="V73" s="64">
        <f>IF([1]TX_Counties_FY22_Income_Limits!U73&gt;[1]WAIVER_TX_Counties_FY22!V$2,[1]TX_Counties_FY22_Income_Limits!U73,IF([1]TX_Counties_FY22_Income_Limits!U73&lt;[1]WAIVER_TX_Counties_FY22!V$2,[1]WAIVER_TX_Counties_FY22!V$2,IF([1]TX_Counties_FY22_Income_Limits!U73=[1]WAIVER_TX_Counties_FY22!V$2,[1]TX_Counties_FY22_Income_Limits!U73)))</f>
        <v>92400.000000000116</v>
      </c>
      <c r="W73" s="64">
        <f>IF([1]TX_Counties_FY22_Income_Limits!V73&gt;[1]WAIVER_TX_Counties_FY22!W$2,[1]TX_Counties_FY22_Income_Limits!V73,IF([1]TX_Counties_FY22_Income_Limits!V73&lt;[1]WAIVER_TX_Counties_FY22!W$2,[1]WAIVER_TX_Counties_FY22!W$2,IF([1]TX_Counties_FY22_Income_Limits!V73=[1]WAIVER_TX_Counties_FY22!W$2,[1]TX_Counties_FY22_Income_Limits!V73)))</f>
        <v>95760.000000000131</v>
      </c>
      <c r="X73" s="64">
        <f>IF([1]TX_Counties_FY22_Income_Limits!W73&gt;[1]WAIVER_TX_Counties_FY22!X$2,[1]TX_Counties_FY22_Income_Limits!W73,IF([1]TX_Counties_FY22_Income_Limits!W73&lt;[1]WAIVER_TX_Counties_FY22!X$2,[1]WAIVER_TX_Counties_FY22!X$2,IF([1]TX_Counties_FY22_Income_Limits!W73=[1]WAIVER_TX_Counties_FY22!X$2,[1]TX_Counties_FY22_Income_Limits!W73)))</f>
        <v>99120.000000000146</v>
      </c>
      <c r="Y73" s="64">
        <f>IF([1]TX_Counties_FY22_Income_Limits!X73&gt;[1]WAIVER_TX_Counties_FY22!Y$2,[1]TX_Counties_FY22_Income_Limits!X73,IF([1]TX_Counties_FY22_Income_Limits!X73&lt;[1]WAIVER_TX_Counties_FY22!Y$2,[1]WAIVER_TX_Counties_FY22!Y$2,IF([1]TX_Counties_FY22_Income_Limits!X73=[1]WAIVER_TX_Counties_FY22!Y$2,[1]TX_Counties_FY22_Income_Limits!X73)))</f>
        <v>102480.00000000016</v>
      </c>
      <c r="Z73" s="64">
        <f>IF([1]TX_Counties_FY22_Income_Limits!Y73&gt;[1]WAIVER_TX_Counties_FY22!Z$2,[1]TX_Counties_FY22_Income_Limits!Y73,IF([1]TX_Counties_FY22_Income_Limits!Y73&lt;[1]WAIVER_TX_Counties_FY22!Z$2,[1]WAIVER_TX_Counties_FY22!Z$2,IF([1]TX_Counties_FY22_Income_Limits!Y73=[1]WAIVER_TX_Counties_FY22!Z$2,[1]TX_Counties_FY22_Income_Limits!Y73)))</f>
        <v>105840.00000000017</v>
      </c>
      <c r="AA73" s="64">
        <f>IF([1]TX_Counties_FY22_Income_Limits!Z73&gt;[1]WAIVER_TX_Counties_FY22!AA$2,[1]TX_Counties_FY22_Income_Limits!Z73,IF([1]TX_Counties_FY22_Income_Limits!Z73&lt;[1]WAIVER_TX_Counties_FY22!AA$2,[1]WAIVER_TX_Counties_FY22!AA$2,IF([1]TX_Counties_FY22_Income_Limits!Z73=[1]WAIVER_TX_Counties_FY22!AA$2,[1]TX_Counties_FY22_Income_Limits!Z73)))</f>
        <v>109200.00000000019</v>
      </c>
      <c r="AB73" s="64">
        <f>IF([1]TX_Counties_FY22_Income_Limits!AA73&gt;[1]WAIVER_TX_Counties_FY22!AB$2,[1]TX_Counties_FY22_Income_Limits!AA73,IF([1]TX_Counties_FY22_Income_Limits!AA73&lt;[1]WAIVER_TX_Counties_FY22!AB$2,[1]WAIVER_TX_Counties_FY22!AB$2,IF([1]TX_Counties_FY22_Income_Limits!AA73=[1]WAIVER_TX_Counties_FY22!AB$2,[1]TX_Counties_FY22_Income_Limits!AA73)))</f>
        <v>112560.0000000002</v>
      </c>
      <c r="AC73" s="64">
        <f>IF([1]TX_Counties_FY22_Income_Limits!AB73&gt;[1]WAIVER_TX_Counties_FY22!AC$2,[1]TX_Counties_FY22_Income_Limits!AB73,IF([1]TX_Counties_FY22_Income_Limits!AB73&lt;[1]WAIVER_TX_Counties_FY22!AC$2,[1]WAIVER_TX_Counties_FY22!AC$2,IF([1]TX_Counties_FY22_Income_Limits!AB73=[1]WAIVER_TX_Counties_FY22!AC$2,[1]TX_Counties_FY22_Income_Limits!AB73)))</f>
        <v>29400</v>
      </c>
      <c r="AD73" s="64">
        <f>IF([1]TX_Counties_FY22_Income_Limits!AC73&gt;[1]WAIVER_TX_Counties_FY22!AD$2,[1]TX_Counties_FY22_Income_Limits!AC73,IF([1]TX_Counties_FY22_Income_Limits!AC73&lt;[1]WAIVER_TX_Counties_FY22!AD$2,[1]WAIVER_TX_Counties_FY22!AD$2,IF([1]TX_Counties_FY22_Income_Limits!AC73=[1]WAIVER_TX_Counties_FY22!AD$2,[1]TX_Counties_FY22_Income_Limits!AC73)))</f>
        <v>33600</v>
      </c>
      <c r="AE73" s="64">
        <f>IF([1]TX_Counties_FY22_Income_Limits!AD73&gt;[1]WAIVER_TX_Counties_FY22!AE$2,[1]TX_Counties_FY22_Income_Limits!AD73,IF([1]TX_Counties_FY22_Income_Limits!AD73&lt;[1]WAIVER_TX_Counties_FY22!AE$2,[1]WAIVER_TX_Counties_FY22!AE$2,IF([1]TX_Counties_FY22_Income_Limits!AD73=[1]WAIVER_TX_Counties_FY22!AE$2,[1]TX_Counties_FY22_Income_Limits!AD73)))</f>
        <v>37800</v>
      </c>
      <c r="AF73" s="64">
        <f>IF([1]TX_Counties_FY22_Income_Limits!AE73&gt;[1]WAIVER_TX_Counties_FY22!AF$2,[1]TX_Counties_FY22_Income_Limits!AE73,IF([1]TX_Counties_FY22_Income_Limits!AE73&lt;[1]WAIVER_TX_Counties_FY22!AF$2,[1]WAIVER_TX_Counties_FY22!AF$2,IF([1]TX_Counties_FY22_Income_Limits!AE73=[1]WAIVER_TX_Counties_FY22!AF$2,[1]TX_Counties_FY22_Income_Limits!AE73)))</f>
        <v>42000</v>
      </c>
      <c r="AG73" s="64">
        <f>IF([1]TX_Counties_FY22_Income_Limits!AF73&gt;[1]WAIVER_TX_Counties_FY22!AG$2,[1]TX_Counties_FY22_Income_Limits!AF73,IF([1]TX_Counties_FY22_Income_Limits!AF73&lt;[1]WAIVER_TX_Counties_FY22!AG$2,[1]WAIVER_TX_Counties_FY22!AG$2,IF([1]TX_Counties_FY22_Income_Limits!AF73=[1]WAIVER_TX_Counties_FY22!AG$2,[1]TX_Counties_FY22_Income_Limits!AF73)))</f>
        <v>45400</v>
      </c>
      <c r="AH73" s="64">
        <f>IF([1]TX_Counties_FY22_Income_Limits!AG73&gt;[1]WAIVER_TX_Counties_FY22!AH$2,[1]TX_Counties_FY22_Income_Limits!AG73,IF([1]TX_Counties_FY22_Income_Limits!AG73&lt;[1]WAIVER_TX_Counties_FY22!AH$2,[1]WAIVER_TX_Counties_FY22!AH$2,IF([1]TX_Counties_FY22_Income_Limits!AG73=[1]WAIVER_TX_Counties_FY22!AH$2,[1]TX_Counties_FY22_Income_Limits!AG73)))</f>
        <v>48750</v>
      </c>
      <c r="AI73" s="64">
        <f>IF([1]TX_Counties_FY22_Income_Limits!AH73&gt;[1]WAIVER_TX_Counties_FY22!AI$2,[1]TX_Counties_FY22_Income_Limits!AH73,IF([1]TX_Counties_FY22_Income_Limits!AH73&lt;[1]WAIVER_TX_Counties_FY22!AI$2,[1]WAIVER_TX_Counties_FY22!AI$2,IF([1]TX_Counties_FY22_Income_Limits!AH73=[1]WAIVER_TX_Counties_FY22!AI$2,[1]TX_Counties_FY22_Income_Limits!AH73)))</f>
        <v>52100</v>
      </c>
      <c r="AJ73" s="64">
        <f>IF([1]TX_Counties_FY22_Income_Limits!AI73&gt;[1]WAIVER_TX_Counties_FY22!AJ$2,[1]TX_Counties_FY22_Income_Limits!AI73,IF([1]TX_Counties_FY22_Income_Limits!AI73&lt;[1]WAIVER_TX_Counties_FY22!AJ$2,[1]WAIVER_TX_Counties_FY22!AJ$2,IF([1]TX_Counties_FY22_Income_Limits!AI73=[1]WAIVER_TX_Counties_FY22!AJ$2,[1]TX_Counties_FY22_Income_Limits!AI73)))</f>
        <v>55450</v>
      </c>
      <c r="AK73" s="64">
        <f>IF([1]TX_Counties_FY22_Income_Limits!AJ73&gt;[1]WAIVER_TX_Counties_FY22!AK$2,[1]TX_Counties_FY22_Income_Limits!AJ73,IF([1]TX_Counties_FY22_Income_Limits!AJ73&lt;[1]WAIVER_TX_Counties_FY22!AK$2,[1]WAIVER_TX_Counties_FY22!AK$2,IF([1]TX_Counties_FY22_Income_Limits!AJ73=[1]WAIVER_TX_Counties_FY22!AK$2,[1]TX_Counties_FY22_Income_Limits!AJ73)))</f>
        <v>58799.999999999993</v>
      </c>
      <c r="AL73" s="64">
        <f>IF([1]TX_Counties_FY22_Income_Limits!AK73&gt;[1]WAIVER_TX_Counties_FY22!AL$2,[1]TX_Counties_FY22_Income_Limits!AK73,IF([1]TX_Counties_FY22_Income_Limits!AK73&lt;[1]WAIVER_TX_Counties_FY22!AL$2,[1]WAIVER_TX_Counties_FY22!AL$2,IF([1]TX_Counties_FY22_Income_Limits!AK73=[1]WAIVER_TX_Counties_FY22!AL$2,[1]TX_Counties_FY22_Income_Limits!AK73)))</f>
        <v>62160</v>
      </c>
      <c r="AM73" s="64">
        <f>IF([1]TX_Counties_FY22_Income_Limits!AL73&gt;[1]WAIVER_TX_Counties_FY22!AM$2,[1]TX_Counties_FY22_Income_Limits!AL73,IF([1]TX_Counties_FY22_Income_Limits!AL73&lt;[1]WAIVER_TX_Counties_FY22!AM$2,[1]WAIVER_TX_Counties_FY22!AM$2,IF([1]TX_Counties_FY22_Income_Limits!AL73=[1]WAIVER_TX_Counties_FY22!AM$2,[1]TX_Counties_FY22_Income_Limits!AL73)))</f>
        <v>65520.000000000007</v>
      </c>
      <c r="AN73" s="64">
        <f>IF([1]TX_Counties_FY22_Income_Limits!AM73&gt;[1]WAIVER_TX_Counties_FY22!AN$2,[1]TX_Counties_FY22_Income_Limits!AM73,IF([1]TX_Counties_FY22_Income_Limits!AM73&lt;[1]WAIVER_TX_Counties_FY22!AN$2,[1]WAIVER_TX_Counties_FY22!AN$2,IF([1]TX_Counties_FY22_Income_Limits!AM73=[1]WAIVER_TX_Counties_FY22!AN$2,[1]TX_Counties_FY22_Income_Limits!AM73)))</f>
        <v>68880.000000000015</v>
      </c>
      <c r="AO73" s="64">
        <f>IF([1]TX_Counties_FY22_Income_Limits!AN73&gt;[1]WAIVER_TX_Counties_FY22!AO$2,[1]TX_Counties_FY22_Income_Limits!AN73,IF([1]TX_Counties_FY22_Income_Limits!AN73&lt;[1]WAIVER_TX_Counties_FY22!AO$2,[1]WAIVER_TX_Counties_FY22!AO$2,IF([1]TX_Counties_FY22_Income_Limits!AN73=[1]WAIVER_TX_Counties_FY22!AO$2,[1]TX_Counties_FY22_Income_Limits!AN73)))</f>
        <v>72240.000000000029</v>
      </c>
      <c r="AP73" s="64">
        <f>IF([1]TX_Counties_FY22_Income_Limits!AO73&gt;[1]WAIVER_TX_Counties_FY22!AP$2,[1]TX_Counties_FY22_Income_Limits!AO73,IF([1]TX_Counties_FY22_Income_Limits!AO73&lt;[1]WAIVER_TX_Counties_FY22!AP$2,[1]WAIVER_TX_Counties_FY22!AP$2,IF([1]TX_Counties_FY22_Income_Limits!AO73=[1]WAIVER_TX_Counties_FY22!AP$2,[1]TX_Counties_FY22_Income_Limits!AO73)))</f>
        <v>75600.000000000044</v>
      </c>
      <c r="AQ73" s="64">
        <f>IF([1]TX_Counties_FY22_Income_Limits!AP73&gt;[1]WAIVER_TX_Counties_FY22!AQ$2,[1]TX_Counties_FY22_Income_Limits!AP73,IF([1]TX_Counties_FY22_Income_Limits!AP73&lt;[1]WAIVER_TX_Counties_FY22!AQ$2,[1]WAIVER_TX_Counties_FY22!AQ$2,IF([1]TX_Counties_FY22_Income_Limits!AP73=[1]WAIVER_TX_Counties_FY22!AQ$2,[1]TX_Counties_FY22_Income_Limits!AP73)))</f>
        <v>78960.000000000058</v>
      </c>
      <c r="AR73" s="64">
        <f>IF([1]TX_Counties_FY22_Income_Limits!AQ73&gt;[1]WAIVER_TX_Counties_FY22!AR$2,[1]TX_Counties_FY22_Income_Limits!AQ73,IF([1]TX_Counties_FY22_Income_Limits!AQ73&lt;[1]WAIVER_TX_Counties_FY22!AR$2,[1]WAIVER_TX_Counties_FY22!AR$2,IF([1]TX_Counties_FY22_Income_Limits!AQ73=[1]WAIVER_TX_Counties_FY22!AR$2,[1]TX_Counties_FY22_Income_Limits!AQ73)))</f>
        <v>82320.000000000073</v>
      </c>
      <c r="AS73" s="64">
        <f>IF([1]TX_Counties_FY22_Income_Limits!AR73&gt;[1]WAIVER_TX_Counties_FY22!AS$2,[1]TX_Counties_FY22_Income_Limits!AR73,IF([1]TX_Counties_FY22_Income_Limits!AR73&lt;[1]WAIVER_TX_Counties_FY22!AS$2,[1]WAIVER_TX_Counties_FY22!AS$2,IF([1]TX_Counties_FY22_Income_Limits!AR73=[1]WAIVER_TX_Counties_FY22!AS$2,[1]TX_Counties_FY22_Income_Limits!AR73)))</f>
        <v>85680.000000000087</v>
      </c>
      <c r="AT73" s="64">
        <f>IF([1]TX_Counties_FY22_Income_Limits!AS73&gt;[1]WAIVER_TX_Counties_FY22!AT$2,[1]TX_Counties_FY22_Income_Limits!AS73,IF([1]TX_Counties_FY22_Income_Limits!AS73&lt;[1]WAIVER_TX_Counties_FY22!AT$2,[1]WAIVER_TX_Counties_FY22!AT$2,IF([1]TX_Counties_FY22_Income_Limits!AS73=[1]WAIVER_TX_Counties_FY22!AT$2,[1]TX_Counties_FY22_Income_Limits!AS73)))</f>
        <v>89040.000000000102</v>
      </c>
      <c r="AU73" s="64">
        <f>IF([1]TX_Counties_FY22_Income_Limits!AT73&gt;[1]WAIVER_TX_Counties_FY22!AU$2,[1]TX_Counties_FY22_Income_Limits!AT73,IF([1]TX_Counties_FY22_Income_Limits!AT73&lt;[1]WAIVER_TX_Counties_FY22!AU$2,[1]WAIVER_TX_Counties_FY22!AU$2,IF([1]TX_Counties_FY22_Income_Limits!AT73=[1]WAIVER_TX_Counties_FY22!AU$2,[1]TX_Counties_FY22_Income_Limits!AT73)))</f>
        <v>92400.000000000116</v>
      </c>
      <c r="AV73" s="64">
        <f>IF([1]TX_Counties_FY22_Income_Limits!AU73&gt;[1]WAIVER_TX_Counties_FY22!AV$2,[1]TX_Counties_FY22_Income_Limits!AU73,IF([1]TX_Counties_FY22_Income_Limits!AU73&lt;[1]WAIVER_TX_Counties_FY22!AV$2,[1]WAIVER_TX_Counties_FY22!AV$2,IF([1]TX_Counties_FY22_Income_Limits!AU73=[1]WAIVER_TX_Counties_FY22!AV$2,[1]TX_Counties_FY22_Income_Limits!AU73)))</f>
        <v>95760.000000000131</v>
      </c>
      <c r="AW73" s="64">
        <f>IF([1]TX_Counties_FY22_Income_Limits!AV73&gt;[1]WAIVER_TX_Counties_FY22!AW$2,[1]TX_Counties_FY22_Income_Limits!AV73,IF([1]TX_Counties_FY22_Income_Limits!AV73&lt;[1]WAIVER_TX_Counties_FY22!AW$2,[1]WAIVER_TX_Counties_FY22!AW$2,IF([1]TX_Counties_FY22_Income_Limits!AV73=[1]WAIVER_TX_Counties_FY22!AW$2,[1]TX_Counties_FY22_Income_Limits!AV73)))</f>
        <v>99120.000000000146</v>
      </c>
      <c r="AX73" s="64">
        <f>IF([1]TX_Counties_FY22_Income_Limits!AW73&gt;[1]WAIVER_TX_Counties_FY22!AX$2,[1]TX_Counties_FY22_Income_Limits!AW73,IF([1]TX_Counties_FY22_Income_Limits!AW73&lt;[1]WAIVER_TX_Counties_FY22!AX$2,[1]WAIVER_TX_Counties_FY22!AX$2,IF([1]TX_Counties_FY22_Income_Limits!AW73=[1]WAIVER_TX_Counties_FY22!AX$2,[1]TX_Counties_FY22_Income_Limits!AW73)))</f>
        <v>102480.00000000016</v>
      </c>
      <c r="AY73" s="64">
        <f>IF([1]TX_Counties_FY22_Income_Limits!AX73&gt;[1]WAIVER_TX_Counties_FY22!AY$2,[1]TX_Counties_FY22_Income_Limits!AX73,IF([1]TX_Counties_FY22_Income_Limits!AX73&lt;[1]WAIVER_TX_Counties_FY22!AY$2,[1]WAIVER_TX_Counties_FY22!AY$2,IF([1]TX_Counties_FY22_Income_Limits!AX73=[1]WAIVER_TX_Counties_FY22!AY$2,[1]TX_Counties_FY22_Income_Limits!AX73)))</f>
        <v>105840.00000000017</v>
      </c>
      <c r="AZ73" s="64">
        <f>IF([1]TX_Counties_FY22_Income_Limits!AY73&gt;[1]WAIVER_TX_Counties_FY22!AZ$2,[1]TX_Counties_FY22_Income_Limits!AY73,IF([1]TX_Counties_FY22_Income_Limits!AY73&lt;[1]WAIVER_TX_Counties_FY22!AZ$2,[1]WAIVER_TX_Counties_FY22!AZ$2,IF([1]TX_Counties_FY22_Income_Limits!AY73=[1]WAIVER_TX_Counties_FY22!AZ$2,[1]TX_Counties_FY22_Income_Limits!AY73)))</f>
        <v>109200.00000000019</v>
      </c>
      <c r="BA73" s="64">
        <f>IF([1]TX_Counties_FY22_Income_Limits!AZ73&gt;[1]WAIVER_TX_Counties_FY22!BA$2,[1]TX_Counties_FY22_Income_Limits!AZ73,IF([1]TX_Counties_FY22_Income_Limits!AZ73&lt;[1]WAIVER_TX_Counties_FY22!BA$2,[1]WAIVER_TX_Counties_FY22!BA$2,IF([1]TX_Counties_FY22_Income_Limits!AZ73=[1]WAIVER_TX_Counties_FY22!BA$2,[1]TX_Counties_FY22_Income_Limits!AZ73)))</f>
        <v>112560.0000000002</v>
      </c>
      <c r="BB73" s="64">
        <f>IF([1]TX_Counties_FY22_Income_Limits!BA73&gt;[1]WAIVER_TX_Counties_FY22!BB$2,[1]TX_Counties_FY22_Income_Limits!BA73,IF([1]TX_Counties_FY22_Income_Limits!BA73&lt;[1]WAIVER_TX_Counties_FY22!BB$2,[1]WAIVER_TX_Counties_FY22!BB$2,IF([1]TX_Counties_FY22_Income_Limits!BA73=[1]WAIVER_TX_Counties_FY22!BB$2,[1]TX_Counties_FY22_Income_Limits!BA73)))</f>
        <v>47050</v>
      </c>
      <c r="BC73" s="64">
        <f>IF([1]TX_Counties_FY22_Income_Limits!BB73&gt;[1]WAIVER_TX_Counties_FY22!BC$2,[1]TX_Counties_FY22_Income_Limits!BB73,IF([1]TX_Counties_FY22_Income_Limits!BB73&lt;[1]WAIVER_TX_Counties_FY22!BC$2,[1]WAIVER_TX_Counties_FY22!BC$2,IF([1]TX_Counties_FY22_Income_Limits!BB73=[1]WAIVER_TX_Counties_FY22!BC$2,[1]TX_Counties_FY22_Income_Limits!BB73)))</f>
        <v>53800</v>
      </c>
      <c r="BD73" s="64">
        <f>IF([1]TX_Counties_FY22_Income_Limits!BC73&gt;[1]WAIVER_TX_Counties_FY22!BD$2,[1]TX_Counties_FY22_Income_Limits!BC73,IF([1]TX_Counties_FY22_Income_Limits!BC73&lt;[1]WAIVER_TX_Counties_FY22!BD$2,[1]WAIVER_TX_Counties_FY22!BD$2,IF([1]TX_Counties_FY22_Income_Limits!BC73=[1]WAIVER_TX_Counties_FY22!BD$2,[1]TX_Counties_FY22_Income_Limits!BC73)))</f>
        <v>60500</v>
      </c>
      <c r="BE73" s="64">
        <f>IF([1]TX_Counties_FY22_Income_Limits!BD73&gt;[1]WAIVER_TX_Counties_FY22!BE$2,[1]TX_Counties_FY22_Income_Limits!BD73,IF([1]TX_Counties_FY22_Income_Limits!BD73&lt;[1]WAIVER_TX_Counties_FY22!BE$2,[1]WAIVER_TX_Counties_FY22!BE$2,IF([1]TX_Counties_FY22_Income_Limits!BD73=[1]WAIVER_TX_Counties_FY22!BE$2,[1]TX_Counties_FY22_Income_Limits!BD73)))</f>
        <v>67250</v>
      </c>
      <c r="BF73" s="64">
        <f>IF([1]TX_Counties_FY22_Income_Limits!BE73&gt;[1]WAIVER_TX_Counties_FY22!BF$2,[1]TX_Counties_FY22_Income_Limits!BE73,IF([1]TX_Counties_FY22_Income_Limits!BE73&lt;[1]WAIVER_TX_Counties_FY22!BF$2,[1]WAIVER_TX_Counties_FY22!BF$2,IF([1]TX_Counties_FY22_Income_Limits!BE73=[1]WAIVER_TX_Counties_FY22!BF$2,[1]TX_Counties_FY22_Income_Limits!BE73)))</f>
        <v>72650</v>
      </c>
      <c r="BG73" s="64">
        <f>IF([1]TX_Counties_FY22_Income_Limits!BF73&gt;[1]WAIVER_TX_Counties_FY22!BG$2,[1]TX_Counties_FY22_Income_Limits!BF73,IF([1]TX_Counties_FY22_Income_Limits!BF73&lt;[1]WAIVER_TX_Counties_FY22!BG$2,[1]WAIVER_TX_Counties_FY22!BG$2,IF([1]TX_Counties_FY22_Income_Limits!BF73=[1]WAIVER_TX_Counties_FY22!BG$2,[1]TX_Counties_FY22_Income_Limits!BF73)))</f>
        <v>78000</v>
      </c>
      <c r="BH73" s="64">
        <f>IF([1]TX_Counties_FY22_Income_Limits!BG73&gt;[1]WAIVER_TX_Counties_FY22!BH$2,[1]TX_Counties_FY22_Income_Limits!BG73,IF([1]TX_Counties_FY22_Income_Limits!BG73&lt;[1]WAIVER_TX_Counties_FY22!BH$2,[1]WAIVER_TX_Counties_FY22!BH$2,IF([1]TX_Counties_FY22_Income_Limits!BG73=[1]WAIVER_TX_Counties_FY22!BH$2,[1]TX_Counties_FY22_Income_Limits!BG73)))</f>
        <v>83400</v>
      </c>
      <c r="BI73" s="64">
        <f>IF([1]TX_Counties_FY22_Income_Limits!BH73&gt;[1]WAIVER_TX_Counties_FY22!BI$2,[1]TX_Counties_FY22_Income_Limits!BH73,IF([1]TX_Counties_FY22_Income_Limits!BH73&lt;[1]WAIVER_TX_Counties_FY22!BI$2,[1]WAIVER_TX_Counties_FY22!BI$2,IF([1]TX_Counties_FY22_Income_Limits!BH73=[1]WAIVER_TX_Counties_FY22!BI$2,[1]TX_Counties_FY22_Income_Limits!BH73)))</f>
        <v>88750</v>
      </c>
      <c r="BJ73" s="64">
        <f>IF([1]TX_Counties_FY22_Income_Limits!BI73&gt;[1]WAIVER_TX_Counties_FY22!BJ$2,[1]TX_Counties_FY22_Income_Limits!BI73,IF([1]TX_Counties_FY22_Income_Limits!BI73&lt;[1]WAIVER_TX_Counties_FY22!BJ$2,[1]WAIVER_TX_Counties_FY22!BJ$2,IF([1]TX_Counties_FY22_Income_Limits!BI73=[1]WAIVER_TX_Counties_FY22!BJ$2,[1]TX_Counties_FY22_Income_Limits!BI73)))</f>
        <v>94150</v>
      </c>
      <c r="BK73" s="64">
        <f>IF([1]TX_Counties_FY22_Income_Limits!BJ73&gt;[1]WAIVER_TX_Counties_FY22!BK$2,[1]TX_Counties_FY22_Income_Limits!BJ73,IF([1]TX_Counties_FY22_Income_Limits!BJ73&lt;[1]WAIVER_TX_Counties_FY22!BK$2,[1]WAIVER_TX_Counties_FY22!BK$2,IF([1]TX_Counties_FY22_Income_Limits!BJ73=[1]WAIVER_TX_Counties_FY22!BK$2,[1]TX_Counties_FY22_Income_Limits!BJ73)))</f>
        <v>99530</v>
      </c>
      <c r="BL73" s="64">
        <f>IF([1]TX_Counties_FY22_Income_Limits!BK73&gt;[1]WAIVER_TX_Counties_FY22!BL$2,[1]TX_Counties_FY22_Income_Limits!BK73,IF([1]TX_Counties_FY22_Income_Limits!BK73&lt;[1]WAIVER_TX_Counties_FY22!BL$2,[1]WAIVER_TX_Counties_FY22!BL$2,IF([1]TX_Counties_FY22_Income_Limits!BK73=[1]WAIVER_TX_Counties_FY22!BL$2,[1]TX_Counties_FY22_Income_Limits!BK73)))</f>
        <v>104910</v>
      </c>
      <c r="BM73" s="64">
        <f>IF([1]TX_Counties_FY22_Income_Limits!BL73&gt;[1]WAIVER_TX_Counties_FY22!BM$2,[1]TX_Counties_FY22_Income_Limits!BL73,IF([1]TX_Counties_FY22_Income_Limits!BL73&lt;[1]WAIVER_TX_Counties_FY22!BM$2,[1]WAIVER_TX_Counties_FY22!BM$2,IF([1]TX_Counties_FY22_Income_Limits!BL73=[1]WAIVER_TX_Counties_FY22!BM$2,[1]TX_Counties_FY22_Income_Limits!BL73)))</f>
        <v>110290</v>
      </c>
      <c r="BN73" s="64">
        <f>IF([1]TX_Counties_FY22_Income_Limits!BM73&gt;[1]WAIVER_TX_Counties_FY22!BN$2,[1]TX_Counties_FY22_Income_Limits!BM73,IF([1]TX_Counties_FY22_Income_Limits!BM73&lt;[1]WAIVER_TX_Counties_FY22!BN$2,[1]WAIVER_TX_Counties_FY22!BN$2,IF([1]TX_Counties_FY22_Income_Limits!BM73=[1]WAIVER_TX_Counties_FY22!BN$2,[1]TX_Counties_FY22_Income_Limits!BM73)))</f>
        <v>115670</v>
      </c>
      <c r="BO73" s="64">
        <f>IF([1]TX_Counties_FY22_Income_Limits!BN73&gt;[1]WAIVER_TX_Counties_FY22!BO$2,[1]TX_Counties_FY22_Income_Limits!BN73,IF([1]TX_Counties_FY22_Income_Limits!BN73&lt;[1]WAIVER_TX_Counties_FY22!BO$2,[1]WAIVER_TX_Counties_FY22!BO$2,IF([1]TX_Counties_FY22_Income_Limits!BN73=[1]WAIVER_TX_Counties_FY22!BO$2,[1]TX_Counties_FY22_Income_Limits!BN73)))</f>
        <v>121050</v>
      </c>
      <c r="BP73" s="64">
        <f>IF([1]TX_Counties_FY22_Income_Limits!BO73&gt;[1]WAIVER_TX_Counties_FY22!BP$2,[1]TX_Counties_FY22_Income_Limits!BO73,IF([1]TX_Counties_FY22_Income_Limits!BO73&lt;[1]WAIVER_TX_Counties_FY22!BP$2,[1]WAIVER_TX_Counties_FY22!BP$2,IF([1]TX_Counties_FY22_Income_Limits!BO73=[1]WAIVER_TX_Counties_FY22!BP$2,[1]TX_Counties_FY22_Income_Limits!BO73)))</f>
        <v>126430</v>
      </c>
      <c r="BQ73" s="64">
        <f>IF([1]TX_Counties_FY22_Income_Limits!BP73&gt;[1]WAIVER_TX_Counties_FY22!BQ$2,[1]TX_Counties_FY22_Income_Limits!BP73,IF([1]TX_Counties_FY22_Income_Limits!BP73&lt;[1]WAIVER_TX_Counties_FY22!BQ$2,[1]WAIVER_TX_Counties_FY22!BQ$2,IF([1]TX_Counties_FY22_Income_Limits!BP73=[1]WAIVER_TX_Counties_FY22!BQ$2,[1]TX_Counties_FY22_Income_Limits!BP73)))</f>
        <v>131810</v>
      </c>
      <c r="BR73" s="64">
        <f>IF([1]TX_Counties_FY22_Income_Limits!BQ73&gt;[1]WAIVER_TX_Counties_FY22!BR$2,[1]TX_Counties_FY22_Income_Limits!BQ73,IF([1]TX_Counties_FY22_Income_Limits!BQ73&lt;[1]WAIVER_TX_Counties_FY22!BR$2,[1]WAIVER_TX_Counties_FY22!BR$2,IF([1]TX_Counties_FY22_Income_Limits!BQ73=[1]WAIVER_TX_Counties_FY22!BR$2,[1]TX_Counties_FY22_Income_Limits!BQ73)))</f>
        <v>137190</v>
      </c>
      <c r="BS73" s="64">
        <f>IF([1]TX_Counties_FY22_Income_Limits!BR73&gt;[1]WAIVER_TX_Counties_FY22!BS$2,[1]TX_Counties_FY22_Income_Limits!BR73,IF([1]TX_Counties_FY22_Income_Limits!BR73&lt;[1]WAIVER_TX_Counties_FY22!BS$2,[1]WAIVER_TX_Counties_FY22!BS$2,IF([1]TX_Counties_FY22_Income_Limits!BR73=[1]WAIVER_TX_Counties_FY22!BS$2,[1]TX_Counties_FY22_Income_Limits!BR73)))</f>
        <v>142570</v>
      </c>
      <c r="BT73" s="64">
        <f>IF([1]TX_Counties_FY22_Income_Limits!BS73&gt;[1]WAIVER_TX_Counties_FY22!BT$2,[1]TX_Counties_FY22_Income_Limits!BS73,IF([1]TX_Counties_FY22_Income_Limits!BS73&lt;[1]WAIVER_TX_Counties_FY22!BT$2,[1]WAIVER_TX_Counties_FY22!BT$2,IF([1]TX_Counties_FY22_Income_Limits!BS73=[1]WAIVER_TX_Counties_FY22!BT$2,[1]TX_Counties_FY22_Income_Limits!BS73)))</f>
        <v>147950</v>
      </c>
      <c r="BU73" s="64">
        <f>IF([1]TX_Counties_FY22_Income_Limits!BT73&gt;[1]WAIVER_TX_Counties_FY22!BU$2,[1]TX_Counties_FY22_Income_Limits!BT73,IF([1]TX_Counties_FY22_Income_Limits!BT73&lt;[1]WAIVER_TX_Counties_FY22!BU$2,[1]WAIVER_TX_Counties_FY22!BU$2,IF([1]TX_Counties_FY22_Income_Limits!BT73=[1]WAIVER_TX_Counties_FY22!BU$2,[1]TX_Counties_FY22_Income_Limits!BT73)))</f>
        <v>153330</v>
      </c>
      <c r="BV73" s="64">
        <f>IF([1]TX_Counties_FY22_Income_Limits!BU73&gt;[1]WAIVER_TX_Counties_FY22!BV$2,[1]TX_Counties_FY22_Income_Limits!BU73,IF([1]TX_Counties_FY22_Income_Limits!BU73&lt;[1]WAIVER_TX_Counties_FY22!BV$2,[1]WAIVER_TX_Counties_FY22!BV$2,IF([1]TX_Counties_FY22_Income_Limits!BU73=[1]WAIVER_TX_Counties_FY22!BV$2,[1]TX_Counties_FY22_Income_Limits!BU73)))</f>
        <v>158710</v>
      </c>
      <c r="BW73" s="64">
        <f>IF([1]TX_Counties_FY22_Income_Limits!BV73&gt;[1]WAIVER_TX_Counties_FY22!BW$2,[1]TX_Counties_FY22_Income_Limits!BV73,IF([1]TX_Counties_FY22_Income_Limits!BV73&lt;[1]WAIVER_TX_Counties_FY22!BW$2,[1]WAIVER_TX_Counties_FY22!BW$2,IF([1]TX_Counties_FY22_Income_Limits!BV73=[1]WAIVER_TX_Counties_FY22!BW$2,[1]TX_Counties_FY22_Income_Limits!BV73)))</f>
        <v>164090</v>
      </c>
      <c r="BX73" s="64">
        <f>IF([1]TX_Counties_FY22_Income_Limits!BW73&gt;[1]WAIVER_TX_Counties_FY22!BX$2,[1]TX_Counties_FY22_Income_Limits!BW73,IF([1]TX_Counties_FY22_Income_Limits!BW73&lt;[1]WAIVER_TX_Counties_FY22!BX$2,[1]WAIVER_TX_Counties_FY22!BX$2,IF([1]TX_Counties_FY22_Income_Limits!BW73=[1]WAIVER_TX_Counties_FY22!BX$2,[1]TX_Counties_FY22_Income_Limits!BW73)))</f>
        <v>169470</v>
      </c>
      <c r="BY73" s="64">
        <f>IF([1]TX_Counties_FY22_Income_Limits!BX73&gt;[1]WAIVER_TX_Counties_FY22!BY$2,[1]TX_Counties_FY22_Income_Limits!BX73,IF([1]TX_Counties_FY22_Income_Limits!BX73&lt;[1]WAIVER_TX_Counties_FY22!BY$2,[1]WAIVER_TX_Counties_FY22!BY$2,IF([1]TX_Counties_FY22_Income_Limits!BX73=[1]WAIVER_TX_Counties_FY22!BY$2,[1]TX_Counties_FY22_Income_Limits!BX73)))</f>
        <v>174850</v>
      </c>
      <c r="BZ73" s="64">
        <f>IF([1]TX_Counties_FY22_Income_Limits!BY73&gt;[1]WAIVER_TX_Counties_FY22!BZ$2,[1]TX_Counties_FY22_Income_Limits!BY73,IF([1]TX_Counties_FY22_Income_Limits!BY73&lt;[1]WAIVER_TX_Counties_FY22!BZ$2,[1]WAIVER_TX_Counties_FY22!BZ$2,IF([1]TX_Counties_FY22_Income_Limits!BY73=[1]WAIVER_TX_Counties_FY22!BZ$2,[1]TX_Counties_FY22_Income_Limits!BY73)))</f>
        <v>180230</v>
      </c>
      <c r="CA73" s="64">
        <f>IF([1]TX_Counties_FY22_Income_Limits!BZ73&gt;[1]WAIVER_TX_Counties_FY22!CA$2,[1]TX_Counties_FY22_Income_Limits!BZ73,IF([1]TX_Counties_FY22_Income_Limits!BZ73&lt;[1]WAIVER_TX_Counties_FY22!CA$2,[1]WAIVER_TX_Counties_FY22!CA$2,IF([1]TX_Counties_FY22_Income_Limits!BZ73=[1]WAIVER_TX_Counties_FY22!CA$2,[1]TX_Counties_FY22_Income_Limits!BZ73)))</f>
        <v>59709.999999999993</v>
      </c>
      <c r="CB73" s="64">
        <f>IF([1]TX_Counties_FY22_Income_Limits!CA73&gt;[1]WAIVER_TX_Counties_FY22!CB$2,[1]TX_Counties_FY22_Income_Limits!CA73,IF([1]TX_Counties_FY22_Income_Limits!CA73&lt;[1]WAIVER_TX_Counties_FY22!CB$2,[1]WAIVER_TX_Counties_FY22!CB$2,IF([1]TX_Counties_FY22_Income_Limits!CA73=[1]WAIVER_TX_Counties_FY22!CB$2,[1]TX_Counties_FY22_Income_Limits!CA73)))</f>
        <v>68240</v>
      </c>
      <c r="CC73" s="64">
        <f>IF([1]TX_Counties_FY22_Income_Limits!CB73&gt;[1]WAIVER_TX_Counties_FY22!CC$2,[1]TX_Counties_FY22_Income_Limits!CB73,IF([1]TX_Counties_FY22_Income_Limits!CB73&lt;[1]WAIVER_TX_Counties_FY22!CC$2,[1]WAIVER_TX_Counties_FY22!CC$2,IF([1]TX_Counties_FY22_Income_Limits!CB73=[1]WAIVER_TX_Counties_FY22!CC$2,[1]TX_Counties_FY22_Income_Limits!CB73)))</f>
        <v>76770</v>
      </c>
      <c r="CD73" s="64">
        <f>IF([1]TX_Counties_FY22_Income_Limits!CC73&gt;[1]WAIVER_TX_Counties_FY22!CD$2,[1]TX_Counties_FY22_Income_Limits!CC73,IF([1]TX_Counties_FY22_Income_Limits!CC73&lt;[1]WAIVER_TX_Counties_FY22!CD$2,[1]WAIVER_TX_Counties_FY22!CD$2,IF([1]TX_Counties_FY22_Income_Limits!CC73=[1]WAIVER_TX_Counties_FY22!CD$2,[1]TX_Counties_FY22_Income_Limits!CC73)))</f>
        <v>85300</v>
      </c>
      <c r="CE73" s="64">
        <f>IF([1]TX_Counties_FY22_Income_Limits!CD73&gt;[1]WAIVER_TX_Counties_FY22!CE$2,[1]TX_Counties_FY22_Income_Limits!CD73,IF([1]TX_Counties_FY22_Income_Limits!CD73&lt;[1]WAIVER_TX_Counties_FY22!CE$2,[1]WAIVER_TX_Counties_FY22!CE$2,IF([1]TX_Counties_FY22_Income_Limits!CD73=[1]WAIVER_TX_Counties_FY22!CE$2,[1]TX_Counties_FY22_Income_Limits!CD73)))</f>
        <v>92124</v>
      </c>
      <c r="CF73" s="64">
        <f>IF([1]TX_Counties_FY22_Income_Limits!CE73&gt;[1]WAIVER_TX_Counties_FY22!CF$2,[1]TX_Counties_FY22_Income_Limits!CE73,IF([1]TX_Counties_FY22_Income_Limits!CE73&lt;[1]WAIVER_TX_Counties_FY22!CF$2,[1]WAIVER_TX_Counties_FY22!CF$2,IF([1]TX_Counties_FY22_Income_Limits!CE73=[1]WAIVER_TX_Counties_FY22!CF$2,[1]TX_Counties_FY22_Income_Limits!CE73)))</f>
        <v>98948</v>
      </c>
      <c r="CG73" s="64">
        <f>IF([1]TX_Counties_FY22_Income_Limits!CF73&gt;[1]WAIVER_TX_Counties_FY22!CG$2,[1]TX_Counties_FY22_Income_Limits!CF73,IF([1]TX_Counties_FY22_Income_Limits!CF73&lt;[1]WAIVER_TX_Counties_FY22!CG$2,[1]WAIVER_TX_Counties_FY22!CG$2,IF([1]TX_Counties_FY22_Income_Limits!CF73=[1]WAIVER_TX_Counties_FY22!CG$2,[1]TX_Counties_FY22_Income_Limits!CF73)))</f>
        <v>105772</v>
      </c>
      <c r="CH73" s="64">
        <f>IF([1]TX_Counties_FY22_Income_Limits!CG73&gt;[1]WAIVER_TX_Counties_FY22!CH$2,[1]TX_Counties_FY22_Income_Limits!CG73,IF([1]TX_Counties_FY22_Income_Limits!CG73&lt;[1]WAIVER_TX_Counties_FY22!CH$2,[1]WAIVER_TX_Counties_FY22!CH$2,IF([1]TX_Counties_FY22_Income_Limits!CG73=[1]WAIVER_TX_Counties_FY22!CH$2,[1]TX_Counties_FY22_Income_Limits!CG73)))</f>
        <v>112596</v>
      </c>
      <c r="CI73" s="64">
        <f>IF([1]TX_Counties_FY22_Income_Limits!CH73&gt;[1]WAIVER_TX_Counties_FY22!CI$2,[1]TX_Counties_FY22_Income_Limits!CH73,IF([1]TX_Counties_FY22_Income_Limits!CH73&lt;[1]WAIVER_TX_Counties_FY22!CI$2,[1]WAIVER_TX_Counties_FY22!CI$2,IF([1]TX_Counties_FY22_Income_Limits!CH73=[1]WAIVER_TX_Counties_FY22!CI$2,[1]TX_Counties_FY22_Income_Limits!CH73)))</f>
        <v>119419.99999999999</v>
      </c>
      <c r="CJ73" s="64">
        <f>IF([1]TX_Counties_FY22_Income_Limits!CI73&gt;[1]WAIVER_TX_Counties_FY22!CJ$2,[1]TX_Counties_FY22_Income_Limits!CI73,IF([1]TX_Counties_FY22_Income_Limits!CI73&lt;[1]WAIVER_TX_Counties_FY22!CJ$2,[1]WAIVER_TX_Counties_FY22!CJ$2,IF([1]TX_Counties_FY22_Income_Limits!CI73=[1]WAIVER_TX_Counties_FY22!CJ$2,[1]TX_Counties_FY22_Income_Limits!CI73)))</f>
        <v>126244</v>
      </c>
      <c r="CK73" s="64">
        <f>IF([1]TX_Counties_FY22_Income_Limits!CJ73&gt;[1]WAIVER_TX_Counties_FY22!CK$2,[1]TX_Counties_FY22_Income_Limits!CJ73,IF([1]TX_Counties_FY22_Income_Limits!CJ73&lt;[1]WAIVER_TX_Counties_FY22!CK$2,[1]WAIVER_TX_Counties_FY22!CK$2,IF([1]TX_Counties_FY22_Income_Limits!CJ73=[1]WAIVER_TX_Counties_FY22!CK$2,[1]TX_Counties_FY22_Income_Limits!CJ73)))</f>
        <v>133068</v>
      </c>
      <c r="CL73" s="64">
        <f>IF([1]TX_Counties_FY22_Income_Limits!CK73&gt;[1]WAIVER_TX_Counties_FY22!CL$2,[1]TX_Counties_FY22_Income_Limits!CK73,IF([1]TX_Counties_FY22_Income_Limits!CK73&lt;[1]WAIVER_TX_Counties_FY22!CL$2,[1]WAIVER_TX_Counties_FY22!CL$2,IF([1]TX_Counties_FY22_Income_Limits!CK73=[1]WAIVER_TX_Counties_FY22!CL$2,[1]TX_Counties_FY22_Income_Limits!CK73)))</f>
        <v>139892</v>
      </c>
      <c r="CM73" s="64">
        <f>IF([1]TX_Counties_FY22_Income_Limits!CL73&gt;[1]WAIVER_TX_Counties_FY22!CM$2,[1]TX_Counties_FY22_Income_Limits!CL73,IF([1]TX_Counties_FY22_Income_Limits!CL73&lt;[1]WAIVER_TX_Counties_FY22!CM$2,[1]WAIVER_TX_Counties_FY22!CM$2,IF([1]TX_Counties_FY22_Income_Limits!CL73=[1]WAIVER_TX_Counties_FY22!CM$2,[1]TX_Counties_FY22_Income_Limits!CL73)))</f>
        <v>146716</v>
      </c>
      <c r="CN73" s="64">
        <f>IF([1]TX_Counties_FY22_Income_Limits!CM73&gt;[1]WAIVER_TX_Counties_FY22!CN$2,[1]TX_Counties_FY22_Income_Limits!CM73,IF([1]TX_Counties_FY22_Income_Limits!CM73&lt;[1]WAIVER_TX_Counties_FY22!CN$2,[1]WAIVER_TX_Counties_FY22!CN$2,IF([1]TX_Counties_FY22_Income_Limits!CM73=[1]WAIVER_TX_Counties_FY22!CN$2,[1]TX_Counties_FY22_Income_Limits!CM73)))</f>
        <v>153540</v>
      </c>
      <c r="CO73" s="64">
        <f>IF([1]TX_Counties_FY22_Income_Limits!CN73&gt;[1]WAIVER_TX_Counties_FY22!CO$2,[1]TX_Counties_FY22_Income_Limits!CN73,IF([1]TX_Counties_FY22_Income_Limits!CN73&lt;[1]WAIVER_TX_Counties_FY22!CO$2,[1]WAIVER_TX_Counties_FY22!CO$2,IF([1]TX_Counties_FY22_Income_Limits!CN73=[1]WAIVER_TX_Counties_FY22!CO$2,[1]TX_Counties_FY22_Income_Limits!CN73)))</f>
        <v>160364</v>
      </c>
      <c r="CP73" s="64">
        <f>IF([1]TX_Counties_FY22_Income_Limits!CO73&gt;[1]WAIVER_TX_Counties_FY22!CP$2,[1]TX_Counties_FY22_Income_Limits!CO73,IF([1]TX_Counties_FY22_Income_Limits!CO73&lt;[1]WAIVER_TX_Counties_FY22!CP$2,[1]WAIVER_TX_Counties_FY22!CP$2,IF([1]TX_Counties_FY22_Income_Limits!CO73=[1]WAIVER_TX_Counties_FY22!CP$2,[1]TX_Counties_FY22_Income_Limits!CO73)))</f>
        <v>167188</v>
      </c>
      <c r="CQ73" s="64">
        <f>IF([1]TX_Counties_FY22_Income_Limits!CP73&gt;[1]WAIVER_TX_Counties_FY22!CQ$2,[1]TX_Counties_FY22_Income_Limits!CP73,IF([1]TX_Counties_FY22_Income_Limits!CP73&lt;[1]WAIVER_TX_Counties_FY22!CQ$2,[1]WAIVER_TX_Counties_FY22!CQ$2,IF([1]TX_Counties_FY22_Income_Limits!CP73=[1]WAIVER_TX_Counties_FY22!CQ$2,[1]TX_Counties_FY22_Income_Limits!CP73)))</f>
        <v>174012</v>
      </c>
      <c r="CR73" s="64">
        <f>IF([1]TX_Counties_FY22_Income_Limits!CQ73&gt;[1]WAIVER_TX_Counties_FY22!CR$2,[1]TX_Counties_FY22_Income_Limits!CQ73,IF([1]TX_Counties_FY22_Income_Limits!CQ73&lt;[1]WAIVER_TX_Counties_FY22!CR$2,[1]WAIVER_TX_Counties_FY22!CR$2,IF([1]TX_Counties_FY22_Income_Limits!CQ73=[1]WAIVER_TX_Counties_FY22!CR$2,[1]TX_Counties_FY22_Income_Limits!CQ73)))</f>
        <v>180836</v>
      </c>
      <c r="CS73" s="64">
        <f>IF([1]TX_Counties_FY22_Income_Limits!CR73&gt;[1]WAIVER_TX_Counties_FY22!CS$2,[1]TX_Counties_FY22_Income_Limits!CR73,IF([1]TX_Counties_FY22_Income_Limits!CR73&lt;[1]WAIVER_TX_Counties_FY22!CS$2,[1]WAIVER_TX_Counties_FY22!CS$2,IF([1]TX_Counties_FY22_Income_Limits!CR73=[1]WAIVER_TX_Counties_FY22!CS$2,[1]TX_Counties_FY22_Income_Limits!CR73)))</f>
        <v>187660</v>
      </c>
      <c r="CT73" s="64">
        <f>IF([1]TX_Counties_FY22_Income_Limits!CS73&gt;[1]WAIVER_TX_Counties_FY22!CT$2,[1]TX_Counties_FY22_Income_Limits!CS73,IF([1]TX_Counties_FY22_Income_Limits!CS73&lt;[1]WAIVER_TX_Counties_FY22!CT$2,[1]WAIVER_TX_Counties_FY22!CT$2,IF([1]TX_Counties_FY22_Income_Limits!CS73=[1]WAIVER_TX_Counties_FY22!CT$2,[1]TX_Counties_FY22_Income_Limits!CS73)))</f>
        <v>194484</v>
      </c>
      <c r="CU73" s="64">
        <f>IF([1]TX_Counties_FY22_Income_Limits!CT73&gt;[1]WAIVER_TX_Counties_FY22!CU$2,[1]TX_Counties_FY22_Income_Limits!CT73,IF([1]TX_Counties_FY22_Income_Limits!CT73&lt;[1]WAIVER_TX_Counties_FY22!CU$2,[1]WAIVER_TX_Counties_FY22!CU$2,IF([1]TX_Counties_FY22_Income_Limits!CT73=[1]WAIVER_TX_Counties_FY22!CU$2,[1]TX_Counties_FY22_Income_Limits!CT73)))</f>
        <v>201308</v>
      </c>
      <c r="CV73" s="64">
        <f>IF([1]TX_Counties_FY22_Income_Limits!CU73&gt;[1]WAIVER_TX_Counties_FY22!CV$2,[1]TX_Counties_FY22_Income_Limits!CU73,IF([1]TX_Counties_FY22_Income_Limits!CU73&lt;[1]WAIVER_TX_Counties_FY22!CV$2,[1]WAIVER_TX_Counties_FY22!CV$2,IF([1]TX_Counties_FY22_Income_Limits!CU73=[1]WAIVER_TX_Counties_FY22!CV$2,[1]TX_Counties_FY22_Income_Limits!CU73)))</f>
        <v>208132</v>
      </c>
      <c r="CW73" s="64">
        <f>IF([1]TX_Counties_FY22_Income_Limits!CV73&gt;[1]WAIVER_TX_Counties_FY22!CW$2,[1]TX_Counties_FY22_Income_Limits!CV73,IF([1]TX_Counties_FY22_Income_Limits!CV73&lt;[1]WAIVER_TX_Counties_FY22!CW$2,[1]WAIVER_TX_Counties_FY22!CW$2,IF([1]TX_Counties_FY22_Income_Limits!CV73=[1]WAIVER_TX_Counties_FY22!CW$2,[1]TX_Counties_FY22_Income_Limits!CV73)))</f>
        <v>214956</v>
      </c>
      <c r="CX73" s="64">
        <f>IF([1]TX_Counties_FY22_Income_Limits!CW73&gt;[1]WAIVER_TX_Counties_FY22!CX$2,[1]TX_Counties_FY22_Income_Limits!CW73,IF([1]TX_Counties_FY22_Income_Limits!CW73&lt;[1]WAIVER_TX_Counties_FY22!CX$2,[1]WAIVER_TX_Counties_FY22!CX$2,IF([1]TX_Counties_FY22_Income_Limits!CW73=[1]WAIVER_TX_Counties_FY22!CX$2,[1]TX_Counties_FY22_Income_Limits!CW73)))</f>
        <v>221780</v>
      </c>
      <c r="CY73" s="64">
        <f>IF([1]TX_Counties_FY22_Income_Limits!CX73&gt;[1]WAIVER_TX_Counties_FY22!CY$2,[1]TX_Counties_FY22_Income_Limits!CX73,IF([1]TX_Counties_FY22_Income_Limits!CX73&lt;[1]WAIVER_TX_Counties_FY22!CY$2,[1]WAIVER_TX_Counties_FY22!CY$2,IF([1]TX_Counties_FY22_Income_Limits!CX73=[1]WAIVER_TX_Counties_FY22!CY$2,[1]TX_Counties_FY22_Income_Limits!CX73)))</f>
        <v>228604</v>
      </c>
      <c r="CZ73" s="64">
        <f>IF([1]TX_Counties_FY22_Income_Limits!CY73&gt;[1]WAIVER_TX_Counties_FY22!CZ$2,[1]TX_Counties_FY22_Income_Limits!CY73,IF([1]TX_Counties_FY22_Income_Limits!CY73&lt;[1]WAIVER_TX_Counties_FY22!CZ$2,[1]WAIVER_TX_Counties_FY22!CZ$2,IF([1]TX_Counties_FY22_Income_Limits!CY73=[1]WAIVER_TX_Counties_FY22!CZ$2,[1]TX_Counties_FY22_Income_Limits!CY73)))</f>
        <v>71652</v>
      </c>
      <c r="DA73" s="64">
        <f>IF([1]TX_Counties_FY22_Income_Limits!CZ73&gt;[1]WAIVER_TX_Counties_FY22!DA$2,[1]TX_Counties_FY22_Income_Limits!CZ73,IF([1]TX_Counties_FY22_Income_Limits!CZ73&lt;[1]WAIVER_TX_Counties_FY22!DA$2,[1]WAIVER_TX_Counties_FY22!DA$2,IF([1]TX_Counties_FY22_Income_Limits!CZ73=[1]WAIVER_TX_Counties_FY22!DA$2,[1]TX_Counties_FY22_Income_Limits!CZ73)))</f>
        <v>81888</v>
      </c>
      <c r="DB73" s="64">
        <f>IF([1]TX_Counties_FY22_Income_Limits!DA73&gt;[1]WAIVER_TX_Counties_FY22!DB$2,[1]TX_Counties_FY22_Income_Limits!DA73,IF([1]TX_Counties_FY22_Income_Limits!DA73&lt;[1]WAIVER_TX_Counties_FY22!DB$2,[1]WAIVER_TX_Counties_FY22!DB$2,IF([1]TX_Counties_FY22_Income_Limits!DA73=[1]WAIVER_TX_Counties_FY22!DB$2,[1]TX_Counties_FY22_Income_Limits!DA73)))</f>
        <v>92124</v>
      </c>
      <c r="DC73" s="64">
        <f>IF([1]TX_Counties_FY22_Income_Limits!DB73&gt;[1]WAIVER_TX_Counties_FY22!DC$2,[1]TX_Counties_FY22_Income_Limits!DB73,IF([1]TX_Counties_FY22_Income_Limits!DB73&lt;[1]WAIVER_TX_Counties_FY22!DC$2,[1]WAIVER_TX_Counties_FY22!DC$2,IF([1]TX_Counties_FY22_Income_Limits!DB73=[1]WAIVER_TX_Counties_FY22!DC$2,[1]TX_Counties_FY22_Income_Limits!DB73)))</f>
        <v>102360</v>
      </c>
      <c r="DD73" s="64">
        <f>IF([1]TX_Counties_FY22_Income_Limits!DC73&gt;[1]WAIVER_TX_Counties_FY22!DD$2,[1]TX_Counties_FY22_Income_Limits!DC73,IF([1]TX_Counties_FY22_Income_Limits!DC73&lt;[1]WAIVER_TX_Counties_FY22!DD$2,[1]WAIVER_TX_Counties_FY22!DD$2,IF([1]TX_Counties_FY22_Income_Limits!DC73=[1]WAIVER_TX_Counties_FY22!DD$2,[1]TX_Counties_FY22_Income_Limits!DC73)))</f>
        <v>110548.8</v>
      </c>
      <c r="DE73" s="64">
        <f>IF([1]TX_Counties_FY22_Income_Limits!DD73&gt;[1]WAIVER_TX_Counties_FY22!DE$2,[1]TX_Counties_FY22_Income_Limits!DD73,IF([1]TX_Counties_FY22_Income_Limits!DD73&lt;[1]WAIVER_TX_Counties_FY22!DE$2,[1]WAIVER_TX_Counties_FY22!DE$2,IF([1]TX_Counties_FY22_Income_Limits!DD73=[1]WAIVER_TX_Counties_FY22!DE$2,[1]TX_Counties_FY22_Income_Limits!DD73)))</f>
        <v>118737.59999999999</v>
      </c>
      <c r="DF73" s="64">
        <f>IF([1]TX_Counties_FY22_Income_Limits!DE73&gt;[1]WAIVER_TX_Counties_FY22!DF$2,[1]TX_Counties_FY22_Income_Limits!DE73,IF([1]TX_Counties_FY22_Income_Limits!DE73&lt;[1]WAIVER_TX_Counties_FY22!DF$2,[1]WAIVER_TX_Counties_FY22!DF$2,IF([1]TX_Counties_FY22_Income_Limits!DE73=[1]WAIVER_TX_Counties_FY22!DF$2,[1]TX_Counties_FY22_Income_Limits!DE73)))</f>
        <v>126926.39999999999</v>
      </c>
      <c r="DG73" s="64">
        <f>IF([1]TX_Counties_FY22_Income_Limits!DF73&gt;[1]WAIVER_TX_Counties_FY22!DG$2,[1]TX_Counties_FY22_Income_Limits!DF73,IF([1]TX_Counties_FY22_Income_Limits!DF73&lt;[1]WAIVER_TX_Counties_FY22!DG$2,[1]WAIVER_TX_Counties_FY22!DG$2,IF([1]TX_Counties_FY22_Income_Limits!DF73=[1]WAIVER_TX_Counties_FY22!DG$2,[1]TX_Counties_FY22_Income_Limits!DF73)))</f>
        <v>135115.20000000001</v>
      </c>
      <c r="DH73" s="64">
        <f>IF([1]TX_Counties_FY22_Income_Limits!DG73&gt;[1]WAIVER_TX_Counties_FY22!DH$2,[1]TX_Counties_FY22_Income_Limits!DG73,IF([1]TX_Counties_FY22_Income_Limits!DG73&lt;[1]WAIVER_TX_Counties_FY22!DH$2,[1]WAIVER_TX_Counties_FY22!DH$2,IF([1]TX_Counties_FY22_Income_Limits!DG73=[1]WAIVER_TX_Counties_FY22!DH$2,[1]TX_Counties_FY22_Income_Limits!DG73)))</f>
        <v>143304</v>
      </c>
      <c r="DI73" s="64">
        <f>IF([1]TX_Counties_FY22_Income_Limits!DH73&gt;[1]WAIVER_TX_Counties_FY22!DI$2,[1]TX_Counties_FY22_Income_Limits!DH73,IF([1]TX_Counties_FY22_Income_Limits!DH73&lt;[1]WAIVER_TX_Counties_FY22!DI$2,[1]WAIVER_TX_Counties_FY22!DI$2,IF([1]TX_Counties_FY22_Income_Limits!DH73=[1]WAIVER_TX_Counties_FY22!DI$2,[1]TX_Counties_FY22_Income_Limits!DH73)))</f>
        <v>151492.79999999999</v>
      </c>
      <c r="DJ73" s="64">
        <f>IF([1]TX_Counties_FY22_Income_Limits!DI73&gt;[1]WAIVER_TX_Counties_FY22!DJ$2,[1]TX_Counties_FY22_Income_Limits!DI73,IF([1]TX_Counties_FY22_Income_Limits!DI73&lt;[1]WAIVER_TX_Counties_FY22!DJ$2,[1]WAIVER_TX_Counties_FY22!DJ$2,IF([1]TX_Counties_FY22_Income_Limits!DI73=[1]WAIVER_TX_Counties_FY22!DJ$2,[1]TX_Counties_FY22_Income_Limits!DI73)))</f>
        <v>159681.59999999998</v>
      </c>
      <c r="DK73" s="64">
        <f>IF([1]TX_Counties_FY22_Income_Limits!DJ73&gt;[1]WAIVER_TX_Counties_FY22!DK$2,[1]TX_Counties_FY22_Income_Limits!DJ73,IF([1]TX_Counties_FY22_Income_Limits!DJ73&lt;[1]WAIVER_TX_Counties_FY22!DK$2,[1]WAIVER_TX_Counties_FY22!DK$2,IF([1]TX_Counties_FY22_Income_Limits!DJ73=[1]WAIVER_TX_Counties_FY22!DK$2,[1]TX_Counties_FY22_Income_Limits!DJ73)))</f>
        <v>167870.39999999997</v>
      </c>
      <c r="DL73" s="64">
        <f>IF([1]TX_Counties_FY22_Income_Limits!DK73&gt;[1]WAIVER_TX_Counties_FY22!DL$2,[1]TX_Counties_FY22_Income_Limits!DK73,IF([1]TX_Counties_FY22_Income_Limits!DK73&lt;[1]WAIVER_TX_Counties_FY22!DL$2,[1]WAIVER_TX_Counties_FY22!DL$2,IF([1]TX_Counties_FY22_Income_Limits!DK73=[1]WAIVER_TX_Counties_FY22!DL$2,[1]TX_Counties_FY22_Income_Limits!DK73)))</f>
        <v>176059.19999999995</v>
      </c>
      <c r="DM73" s="64">
        <f>IF([1]TX_Counties_FY22_Income_Limits!DL73&gt;[1]WAIVER_TX_Counties_FY22!DM$2,[1]TX_Counties_FY22_Income_Limits!DL73,IF([1]TX_Counties_FY22_Income_Limits!DL73&lt;[1]WAIVER_TX_Counties_FY22!DM$2,[1]WAIVER_TX_Counties_FY22!DM$2,IF([1]TX_Counties_FY22_Income_Limits!DL73=[1]WAIVER_TX_Counties_FY22!DM$2,[1]TX_Counties_FY22_Income_Limits!DL73)))</f>
        <v>184247.99999999994</v>
      </c>
      <c r="DN73" s="64">
        <f>IF([1]TX_Counties_FY22_Income_Limits!DM73&gt;[1]WAIVER_TX_Counties_FY22!DN$2,[1]TX_Counties_FY22_Income_Limits!DM73,IF([1]TX_Counties_FY22_Income_Limits!DM73&lt;[1]WAIVER_TX_Counties_FY22!DN$2,[1]WAIVER_TX_Counties_FY22!DN$2,IF([1]TX_Counties_FY22_Income_Limits!DM73=[1]WAIVER_TX_Counties_FY22!DN$2,[1]TX_Counties_FY22_Income_Limits!DM73)))</f>
        <v>192436.79999999993</v>
      </c>
      <c r="DO73" s="64">
        <f>IF([1]TX_Counties_FY22_Income_Limits!DN73&gt;[1]WAIVER_TX_Counties_FY22!DO$2,[1]TX_Counties_FY22_Income_Limits!DN73,IF([1]TX_Counties_FY22_Income_Limits!DN73&lt;[1]WAIVER_TX_Counties_FY22!DO$2,[1]WAIVER_TX_Counties_FY22!DO$2,IF([1]TX_Counties_FY22_Income_Limits!DN73=[1]WAIVER_TX_Counties_FY22!DO$2,[1]TX_Counties_FY22_Income_Limits!DN73)))</f>
        <v>200625.59999999992</v>
      </c>
      <c r="DP73" s="64">
        <f>IF([1]TX_Counties_FY22_Income_Limits!DO73&gt;[1]WAIVER_TX_Counties_FY22!DP$2,[1]TX_Counties_FY22_Income_Limits!DO73,IF([1]TX_Counties_FY22_Income_Limits!DO73&lt;[1]WAIVER_TX_Counties_FY22!DP$2,[1]WAIVER_TX_Counties_FY22!DP$2,IF([1]TX_Counties_FY22_Income_Limits!DO73=[1]WAIVER_TX_Counties_FY22!DP$2,[1]TX_Counties_FY22_Income_Limits!DO73)))</f>
        <v>208814.39999999991</v>
      </c>
      <c r="DQ73" s="64">
        <f>IF([1]TX_Counties_FY22_Income_Limits!DP73&gt;[1]WAIVER_TX_Counties_FY22!DQ$2,[1]TX_Counties_FY22_Income_Limits!DP73,IF([1]TX_Counties_FY22_Income_Limits!DP73&lt;[1]WAIVER_TX_Counties_FY22!DQ$2,[1]WAIVER_TX_Counties_FY22!DQ$2,IF([1]TX_Counties_FY22_Income_Limits!DP73=[1]WAIVER_TX_Counties_FY22!DQ$2,[1]TX_Counties_FY22_Income_Limits!DP73)))</f>
        <v>217003.1999999999</v>
      </c>
      <c r="DR73" s="64">
        <f>IF([1]TX_Counties_FY22_Income_Limits!DQ73&gt;[1]WAIVER_TX_Counties_FY22!DR$2,[1]TX_Counties_FY22_Income_Limits!DQ73,IF([1]TX_Counties_FY22_Income_Limits!DQ73&lt;[1]WAIVER_TX_Counties_FY22!DR$2,[1]WAIVER_TX_Counties_FY22!DR$2,IF([1]TX_Counties_FY22_Income_Limits!DQ73=[1]WAIVER_TX_Counties_FY22!DR$2,[1]TX_Counties_FY22_Income_Limits!DQ73)))</f>
        <v>225191.99999999988</v>
      </c>
      <c r="DS73" s="64">
        <f>IF([1]TX_Counties_FY22_Income_Limits!DR73&gt;[1]WAIVER_TX_Counties_FY22!DS$2,[1]TX_Counties_FY22_Income_Limits!DR73,IF([1]TX_Counties_FY22_Income_Limits!DR73&lt;[1]WAIVER_TX_Counties_FY22!DS$2,[1]WAIVER_TX_Counties_FY22!DS$2,IF([1]TX_Counties_FY22_Income_Limits!DR73=[1]WAIVER_TX_Counties_FY22!DS$2,[1]TX_Counties_FY22_Income_Limits!DR73)))</f>
        <v>233380.79999999987</v>
      </c>
      <c r="DT73" s="64">
        <f>IF([1]TX_Counties_FY22_Income_Limits!DS73&gt;[1]WAIVER_TX_Counties_FY22!DT$2,[1]TX_Counties_FY22_Income_Limits!DS73,IF([1]TX_Counties_FY22_Income_Limits!DS73&lt;[1]WAIVER_TX_Counties_FY22!DT$2,[1]WAIVER_TX_Counties_FY22!DT$2,IF([1]TX_Counties_FY22_Income_Limits!DS73=[1]WAIVER_TX_Counties_FY22!DT$2,[1]TX_Counties_FY22_Income_Limits!DS73)))</f>
        <v>241569.59999999986</v>
      </c>
      <c r="DU73" s="64">
        <f>IF([1]TX_Counties_FY22_Income_Limits!DT73&gt;[1]WAIVER_TX_Counties_FY22!DU$2,[1]TX_Counties_FY22_Income_Limits!DT73,IF([1]TX_Counties_FY22_Income_Limits!DT73&lt;[1]WAIVER_TX_Counties_FY22!DU$2,[1]WAIVER_TX_Counties_FY22!DU$2,IF([1]TX_Counties_FY22_Income_Limits!DT73=[1]WAIVER_TX_Counties_FY22!DU$2,[1]TX_Counties_FY22_Income_Limits!DT73)))</f>
        <v>249758.39999999985</v>
      </c>
      <c r="DV73" s="64">
        <f>IF([1]TX_Counties_FY22_Income_Limits!DU73&gt;[1]WAIVER_TX_Counties_FY22!DV$2,[1]TX_Counties_FY22_Income_Limits!DU73,IF([1]TX_Counties_FY22_Income_Limits!DU73&lt;[1]WAIVER_TX_Counties_FY22!DV$2,[1]WAIVER_TX_Counties_FY22!DV$2,IF([1]TX_Counties_FY22_Income_Limits!DU73=[1]WAIVER_TX_Counties_FY22!DV$2,[1]TX_Counties_FY22_Income_Limits!DU73)))</f>
        <v>257947.19999999984</v>
      </c>
      <c r="DW73" s="64">
        <f>IF([1]TX_Counties_FY22_Income_Limits!DV73&gt;[1]WAIVER_TX_Counties_FY22!DW$2,[1]TX_Counties_FY22_Income_Limits!DV73,IF([1]TX_Counties_FY22_Income_Limits!DV73&lt;[1]WAIVER_TX_Counties_FY22!DW$2,[1]WAIVER_TX_Counties_FY22!DW$2,IF([1]TX_Counties_FY22_Income_Limits!DV73=[1]WAIVER_TX_Counties_FY22!DW$2,[1]TX_Counties_FY22_Income_Limits!DV73)))</f>
        <v>266135.99999999983</v>
      </c>
      <c r="DX73" s="64">
        <f>IF([1]TX_Counties_FY22_Income_Limits!DW73&gt;[1]WAIVER_TX_Counties_FY22!DX$2,[1]TX_Counties_FY22_Income_Limits!DW73,IF([1]TX_Counties_FY22_Income_Limits!DW73&lt;[1]WAIVER_TX_Counties_FY22!DX$2,[1]WAIVER_TX_Counties_FY22!DX$2,IF([1]TX_Counties_FY22_Income_Limits!DW73=[1]WAIVER_TX_Counties_FY22!DX$2,[1]TX_Counties_FY22_Income_Limits!DW73)))</f>
        <v>274324.79999999981</v>
      </c>
    </row>
    <row r="74" spans="1:129" ht="14.45">
      <c r="A74" s="65" t="s">
        <v>263</v>
      </c>
      <c r="B74" s="65" t="str">
        <f t="shared" si="6"/>
        <v>YES</v>
      </c>
      <c r="C74" s="64">
        <f>[1]TX_Counties_FY22_Income_Limits!B74</f>
        <v>82400</v>
      </c>
      <c r="D74" s="64">
        <f>IF([1]TX_Counties_FY22_Income_Limits!C74&gt;[1]WAIVER_TX_Counties_FY22!D$2,[1]TX_Counties_FY22_Income_Limits!C74,IF([1]TX_Counties_FY22_Income_Limits!C74&lt;[1]WAIVER_TX_Counties_FY22!D$2,[1]WAIVER_TX_Counties_FY22!D$2,IF([1]TX_Counties_FY22_Income_Limits!C74=[1]WAIVER_TX_Counties_FY22!D$2,[1]TX_Counties_FY22_Income_Limits!C74)))</f>
        <v>17650</v>
      </c>
      <c r="E74" s="64">
        <f>IF([1]TX_Counties_FY22_Income_Limits!D74&gt;[1]WAIVER_TX_Counties_FY22!E$2,[1]TX_Counties_FY22_Income_Limits!D74,IF([1]TX_Counties_FY22_Income_Limits!D74&lt;[1]WAIVER_TX_Counties_FY22!E$2,[1]WAIVER_TX_Counties_FY22!E$2,IF([1]TX_Counties_FY22_Income_Limits!D74=[1]WAIVER_TX_Counties_FY22!E$2,[1]TX_Counties_FY22_Income_Limits!D74)))</f>
        <v>20200</v>
      </c>
      <c r="F74" s="64">
        <f>IF([1]TX_Counties_FY22_Income_Limits!E74&gt;[1]WAIVER_TX_Counties_FY22!F$2,[1]TX_Counties_FY22_Income_Limits!E74,IF([1]TX_Counties_FY22_Income_Limits!E74&lt;[1]WAIVER_TX_Counties_FY22!F$2,[1]WAIVER_TX_Counties_FY22!F$2,IF([1]TX_Counties_FY22_Income_Limits!E74=[1]WAIVER_TX_Counties_FY22!F$2,[1]TX_Counties_FY22_Income_Limits!E74)))</f>
        <v>23030</v>
      </c>
      <c r="G74" s="64">
        <f>IF([1]TX_Counties_FY22_Income_Limits!F74&gt;[1]WAIVER_TX_Counties_FY22!G$2,[1]TX_Counties_FY22_Income_Limits!F74,IF([1]TX_Counties_FY22_Income_Limits!F74&lt;[1]WAIVER_TX_Counties_FY22!G$2,[1]WAIVER_TX_Counties_FY22!G$2,IF([1]TX_Counties_FY22_Income_Limits!F74=[1]WAIVER_TX_Counties_FY22!G$2,[1]TX_Counties_FY22_Income_Limits!F74)))</f>
        <v>27750</v>
      </c>
      <c r="H74" s="64">
        <f>IF([1]TX_Counties_FY22_Income_Limits!G74&gt;[1]WAIVER_TX_Counties_FY22!H$2,[1]TX_Counties_FY22_Income_Limits!G74,IF([1]TX_Counties_FY22_Income_Limits!G74&lt;[1]WAIVER_TX_Counties_FY22!H$2,[1]WAIVER_TX_Counties_FY22!H$2,IF([1]TX_Counties_FY22_Income_Limits!G74=[1]WAIVER_TX_Counties_FY22!H$2,[1]TX_Counties_FY22_Income_Limits!G74)))</f>
        <v>32470</v>
      </c>
      <c r="I74" s="64">
        <f>IF([1]TX_Counties_FY22_Income_Limits!H74&gt;[1]WAIVER_TX_Counties_FY22!I$2,[1]TX_Counties_FY22_Income_Limits!H74,IF([1]TX_Counties_FY22_Income_Limits!H74&lt;[1]WAIVER_TX_Counties_FY22!I$2,[1]WAIVER_TX_Counties_FY22!I$2,IF([1]TX_Counties_FY22_Income_Limits!H74=[1]WAIVER_TX_Counties_FY22!I$2,[1]TX_Counties_FY22_Income_Limits!H74)))</f>
        <v>37190</v>
      </c>
      <c r="J74" s="64">
        <f>IF([1]TX_Counties_FY22_Income_Limits!I74&gt;[1]WAIVER_TX_Counties_FY22!J$2,[1]TX_Counties_FY22_Income_Limits!I74,IF([1]TX_Counties_FY22_Income_Limits!I74&lt;[1]WAIVER_TX_Counties_FY22!J$2,[1]WAIVER_TX_Counties_FY22!J$2,IF([1]TX_Counties_FY22_Income_Limits!I74=[1]WAIVER_TX_Counties_FY22!J$2,[1]TX_Counties_FY22_Income_Limits!I74)))</f>
        <v>41910</v>
      </c>
      <c r="K74" s="64">
        <f>IF([1]TX_Counties_FY22_Income_Limits!J74&gt;[1]WAIVER_TX_Counties_FY22!K$2,[1]TX_Counties_FY22_Income_Limits!J74,IF([1]TX_Counties_FY22_Income_Limits!J74&lt;[1]WAIVER_TX_Counties_FY22!K$2,[1]WAIVER_TX_Counties_FY22!K$2,IF([1]TX_Counties_FY22_Income_Limits!J74=[1]WAIVER_TX_Counties_FY22!K$2,[1]TX_Counties_FY22_Income_Limits!J74)))</f>
        <v>46630</v>
      </c>
      <c r="L74" s="64">
        <f>IF([1]TX_Counties_FY22_Income_Limits!K74&gt;[1]WAIVER_TX_Counties_FY22!L$2,[1]TX_Counties_FY22_Income_Limits!K74,IF([1]TX_Counties_FY22_Income_Limits!K74&lt;[1]WAIVER_TX_Counties_FY22!L$2,[1]WAIVER_TX_Counties_FY22!L$2,IF([1]TX_Counties_FY22_Income_Limits!K74=[1]WAIVER_TX_Counties_FY22!L$2,[1]TX_Counties_FY22_Income_Limits!K74)))</f>
        <v>58799.999999999993</v>
      </c>
      <c r="M74" s="64">
        <f>IF([1]TX_Counties_FY22_Income_Limits!L74&gt;[1]WAIVER_TX_Counties_FY22!M$2,[1]TX_Counties_FY22_Income_Limits!L74,IF([1]TX_Counties_FY22_Income_Limits!L74&lt;[1]WAIVER_TX_Counties_FY22!M$2,[1]WAIVER_TX_Counties_FY22!M$2,IF([1]TX_Counties_FY22_Income_Limits!L74=[1]WAIVER_TX_Counties_FY22!M$2,[1]TX_Counties_FY22_Income_Limits!L74)))</f>
        <v>62160</v>
      </c>
      <c r="N74" s="64">
        <f>IF([1]TX_Counties_FY22_Income_Limits!M74&gt;[1]WAIVER_TX_Counties_FY22!N$2,[1]TX_Counties_FY22_Income_Limits!M74,IF([1]TX_Counties_FY22_Income_Limits!M74&lt;[1]WAIVER_TX_Counties_FY22!N$2,[1]WAIVER_TX_Counties_FY22!N$2,IF([1]TX_Counties_FY22_Income_Limits!M74=[1]WAIVER_TX_Counties_FY22!N$2,[1]TX_Counties_FY22_Income_Limits!M74)))</f>
        <v>65520.000000000007</v>
      </c>
      <c r="O74" s="64">
        <f>IF([1]TX_Counties_FY22_Income_Limits!N74&gt;[1]WAIVER_TX_Counties_FY22!O$2,[1]TX_Counties_FY22_Income_Limits!N74,IF([1]TX_Counties_FY22_Income_Limits!N74&lt;[1]WAIVER_TX_Counties_FY22!O$2,[1]WAIVER_TX_Counties_FY22!O$2,IF([1]TX_Counties_FY22_Income_Limits!N74=[1]WAIVER_TX_Counties_FY22!O$2,[1]TX_Counties_FY22_Income_Limits!N74)))</f>
        <v>68880.000000000015</v>
      </c>
      <c r="P74" s="64">
        <f>IF([1]TX_Counties_FY22_Income_Limits!O74&gt;[1]WAIVER_TX_Counties_FY22!P$2,[1]TX_Counties_FY22_Income_Limits!O74,IF([1]TX_Counties_FY22_Income_Limits!O74&lt;[1]WAIVER_TX_Counties_FY22!P$2,[1]WAIVER_TX_Counties_FY22!P$2,IF([1]TX_Counties_FY22_Income_Limits!O74=[1]WAIVER_TX_Counties_FY22!P$2,[1]TX_Counties_FY22_Income_Limits!O74)))</f>
        <v>72240.000000000029</v>
      </c>
      <c r="Q74" s="64">
        <f>IF([1]TX_Counties_FY22_Income_Limits!P74&gt;[1]WAIVER_TX_Counties_FY22!Q$2,[1]TX_Counties_FY22_Income_Limits!P74,IF([1]TX_Counties_FY22_Income_Limits!P74&lt;[1]WAIVER_TX_Counties_FY22!Q$2,[1]WAIVER_TX_Counties_FY22!Q$2,IF([1]TX_Counties_FY22_Income_Limits!P74=[1]WAIVER_TX_Counties_FY22!Q$2,[1]TX_Counties_FY22_Income_Limits!P74)))</f>
        <v>75600.000000000044</v>
      </c>
      <c r="R74" s="64">
        <f>IF([1]TX_Counties_FY22_Income_Limits!Q74&gt;[1]WAIVER_TX_Counties_FY22!R$2,[1]TX_Counties_FY22_Income_Limits!Q74,IF([1]TX_Counties_FY22_Income_Limits!Q74&lt;[1]WAIVER_TX_Counties_FY22!R$2,[1]WAIVER_TX_Counties_FY22!R$2,IF([1]TX_Counties_FY22_Income_Limits!Q74=[1]WAIVER_TX_Counties_FY22!R$2,[1]TX_Counties_FY22_Income_Limits!Q74)))</f>
        <v>78960.000000000058</v>
      </c>
      <c r="S74" s="64">
        <f>IF([1]TX_Counties_FY22_Income_Limits!R74&gt;[1]WAIVER_TX_Counties_FY22!S$2,[1]TX_Counties_FY22_Income_Limits!R74,IF([1]TX_Counties_FY22_Income_Limits!R74&lt;[1]WAIVER_TX_Counties_FY22!S$2,[1]WAIVER_TX_Counties_FY22!S$2,IF([1]TX_Counties_FY22_Income_Limits!R74=[1]WAIVER_TX_Counties_FY22!S$2,[1]TX_Counties_FY22_Income_Limits!R74)))</f>
        <v>82320.000000000073</v>
      </c>
      <c r="T74" s="64">
        <f>IF([1]TX_Counties_FY22_Income_Limits!S74&gt;[1]WAIVER_TX_Counties_FY22!T$2,[1]TX_Counties_FY22_Income_Limits!S74,IF([1]TX_Counties_FY22_Income_Limits!S74&lt;[1]WAIVER_TX_Counties_FY22!T$2,[1]WAIVER_TX_Counties_FY22!T$2,IF([1]TX_Counties_FY22_Income_Limits!S74=[1]WAIVER_TX_Counties_FY22!T$2,[1]TX_Counties_FY22_Income_Limits!S74)))</f>
        <v>85680.000000000087</v>
      </c>
      <c r="U74" s="64">
        <f>IF([1]TX_Counties_FY22_Income_Limits!T74&gt;[1]WAIVER_TX_Counties_FY22!U$2,[1]TX_Counties_FY22_Income_Limits!T74,IF([1]TX_Counties_FY22_Income_Limits!T74&lt;[1]WAIVER_TX_Counties_FY22!U$2,[1]WAIVER_TX_Counties_FY22!U$2,IF([1]TX_Counties_FY22_Income_Limits!T74=[1]WAIVER_TX_Counties_FY22!U$2,[1]TX_Counties_FY22_Income_Limits!T74)))</f>
        <v>89040.000000000102</v>
      </c>
      <c r="V74" s="64">
        <f>IF([1]TX_Counties_FY22_Income_Limits!U74&gt;[1]WAIVER_TX_Counties_FY22!V$2,[1]TX_Counties_FY22_Income_Limits!U74,IF([1]TX_Counties_FY22_Income_Limits!U74&lt;[1]WAIVER_TX_Counties_FY22!V$2,[1]WAIVER_TX_Counties_FY22!V$2,IF([1]TX_Counties_FY22_Income_Limits!U74=[1]WAIVER_TX_Counties_FY22!V$2,[1]TX_Counties_FY22_Income_Limits!U74)))</f>
        <v>92400.000000000116</v>
      </c>
      <c r="W74" s="64">
        <f>IF([1]TX_Counties_FY22_Income_Limits!V74&gt;[1]WAIVER_TX_Counties_FY22!W$2,[1]TX_Counties_FY22_Income_Limits!V74,IF([1]TX_Counties_FY22_Income_Limits!V74&lt;[1]WAIVER_TX_Counties_FY22!W$2,[1]WAIVER_TX_Counties_FY22!W$2,IF([1]TX_Counties_FY22_Income_Limits!V74=[1]WAIVER_TX_Counties_FY22!W$2,[1]TX_Counties_FY22_Income_Limits!V74)))</f>
        <v>95760.000000000131</v>
      </c>
      <c r="X74" s="64">
        <f>IF([1]TX_Counties_FY22_Income_Limits!W74&gt;[1]WAIVER_TX_Counties_FY22!X$2,[1]TX_Counties_FY22_Income_Limits!W74,IF([1]TX_Counties_FY22_Income_Limits!W74&lt;[1]WAIVER_TX_Counties_FY22!X$2,[1]WAIVER_TX_Counties_FY22!X$2,IF([1]TX_Counties_FY22_Income_Limits!W74=[1]WAIVER_TX_Counties_FY22!X$2,[1]TX_Counties_FY22_Income_Limits!W74)))</f>
        <v>99120.000000000146</v>
      </c>
      <c r="Y74" s="64">
        <f>IF([1]TX_Counties_FY22_Income_Limits!X74&gt;[1]WAIVER_TX_Counties_FY22!Y$2,[1]TX_Counties_FY22_Income_Limits!X74,IF([1]TX_Counties_FY22_Income_Limits!X74&lt;[1]WAIVER_TX_Counties_FY22!Y$2,[1]WAIVER_TX_Counties_FY22!Y$2,IF([1]TX_Counties_FY22_Income_Limits!X74=[1]WAIVER_TX_Counties_FY22!Y$2,[1]TX_Counties_FY22_Income_Limits!X74)))</f>
        <v>102480.00000000016</v>
      </c>
      <c r="Z74" s="64">
        <f>IF([1]TX_Counties_FY22_Income_Limits!Y74&gt;[1]WAIVER_TX_Counties_FY22!Z$2,[1]TX_Counties_FY22_Income_Limits!Y74,IF([1]TX_Counties_FY22_Income_Limits!Y74&lt;[1]WAIVER_TX_Counties_FY22!Z$2,[1]WAIVER_TX_Counties_FY22!Z$2,IF([1]TX_Counties_FY22_Income_Limits!Y74=[1]WAIVER_TX_Counties_FY22!Z$2,[1]TX_Counties_FY22_Income_Limits!Y74)))</f>
        <v>105840.00000000017</v>
      </c>
      <c r="AA74" s="64">
        <f>IF([1]TX_Counties_FY22_Income_Limits!Z74&gt;[1]WAIVER_TX_Counties_FY22!AA$2,[1]TX_Counties_FY22_Income_Limits!Z74,IF([1]TX_Counties_FY22_Income_Limits!Z74&lt;[1]WAIVER_TX_Counties_FY22!AA$2,[1]WAIVER_TX_Counties_FY22!AA$2,IF([1]TX_Counties_FY22_Income_Limits!Z74=[1]WAIVER_TX_Counties_FY22!AA$2,[1]TX_Counties_FY22_Income_Limits!Z74)))</f>
        <v>109200.00000000019</v>
      </c>
      <c r="AB74" s="64">
        <f>IF([1]TX_Counties_FY22_Income_Limits!AA74&gt;[1]WAIVER_TX_Counties_FY22!AB$2,[1]TX_Counties_FY22_Income_Limits!AA74,IF([1]TX_Counties_FY22_Income_Limits!AA74&lt;[1]WAIVER_TX_Counties_FY22!AB$2,[1]WAIVER_TX_Counties_FY22!AB$2,IF([1]TX_Counties_FY22_Income_Limits!AA74=[1]WAIVER_TX_Counties_FY22!AB$2,[1]TX_Counties_FY22_Income_Limits!AA74)))</f>
        <v>112560.0000000002</v>
      </c>
      <c r="AC74" s="64">
        <f>IF([1]TX_Counties_FY22_Income_Limits!AB74&gt;[1]WAIVER_TX_Counties_FY22!AC$2,[1]TX_Counties_FY22_Income_Limits!AB74,IF([1]TX_Counties_FY22_Income_Limits!AB74&lt;[1]WAIVER_TX_Counties_FY22!AC$2,[1]WAIVER_TX_Counties_FY22!AC$2,IF([1]TX_Counties_FY22_Income_Limits!AB74=[1]WAIVER_TX_Counties_FY22!AC$2,[1]TX_Counties_FY22_Income_Limits!AB74)))</f>
        <v>29400</v>
      </c>
      <c r="AD74" s="64">
        <f>IF([1]TX_Counties_FY22_Income_Limits!AC74&gt;[1]WAIVER_TX_Counties_FY22!AD$2,[1]TX_Counties_FY22_Income_Limits!AC74,IF([1]TX_Counties_FY22_Income_Limits!AC74&lt;[1]WAIVER_TX_Counties_FY22!AD$2,[1]WAIVER_TX_Counties_FY22!AD$2,IF([1]TX_Counties_FY22_Income_Limits!AC74=[1]WAIVER_TX_Counties_FY22!AD$2,[1]TX_Counties_FY22_Income_Limits!AC74)))</f>
        <v>33600</v>
      </c>
      <c r="AE74" s="64">
        <f>IF([1]TX_Counties_FY22_Income_Limits!AD74&gt;[1]WAIVER_TX_Counties_FY22!AE$2,[1]TX_Counties_FY22_Income_Limits!AD74,IF([1]TX_Counties_FY22_Income_Limits!AD74&lt;[1]WAIVER_TX_Counties_FY22!AE$2,[1]WAIVER_TX_Counties_FY22!AE$2,IF([1]TX_Counties_FY22_Income_Limits!AD74=[1]WAIVER_TX_Counties_FY22!AE$2,[1]TX_Counties_FY22_Income_Limits!AD74)))</f>
        <v>37800</v>
      </c>
      <c r="AF74" s="64">
        <f>IF([1]TX_Counties_FY22_Income_Limits!AE74&gt;[1]WAIVER_TX_Counties_FY22!AF$2,[1]TX_Counties_FY22_Income_Limits!AE74,IF([1]TX_Counties_FY22_Income_Limits!AE74&lt;[1]WAIVER_TX_Counties_FY22!AF$2,[1]WAIVER_TX_Counties_FY22!AF$2,IF([1]TX_Counties_FY22_Income_Limits!AE74=[1]WAIVER_TX_Counties_FY22!AF$2,[1]TX_Counties_FY22_Income_Limits!AE74)))</f>
        <v>42000</v>
      </c>
      <c r="AG74" s="64">
        <f>IF([1]TX_Counties_FY22_Income_Limits!AF74&gt;[1]WAIVER_TX_Counties_FY22!AG$2,[1]TX_Counties_FY22_Income_Limits!AF74,IF([1]TX_Counties_FY22_Income_Limits!AF74&lt;[1]WAIVER_TX_Counties_FY22!AG$2,[1]WAIVER_TX_Counties_FY22!AG$2,IF([1]TX_Counties_FY22_Income_Limits!AF74=[1]WAIVER_TX_Counties_FY22!AG$2,[1]TX_Counties_FY22_Income_Limits!AF74)))</f>
        <v>45400</v>
      </c>
      <c r="AH74" s="64">
        <f>IF([1]TX_Counties_FY22_Income_Limits!AG74&gt;[1]WAIVER_TX_Counties_FY22!AH$2,[1]TX_Counties_FY22_Income_Limits!AG74,IF([1]TX_Counties_FY22_Income_Limits!AG74&lt;[1]WAIVER_TX_Counties_FY22!AH$2,[1]WAIVER_TX_Counties_FY22!AH$2,IF([1]TX_Counties_FY22_Income_Limits!AG74=[1]WAIVER_TX_Counties_FY22!AH$2,[1]TX_Counties_FY22_Income_Limits!AG74)))</f>
        <v>48750</v>
      </c>
      <c r="AI74" s="64">
        <f>IF([1]TX_Counties_FY22_Income_Limits!AH74&gt;[1]WAIVER_TX_Counties_FY22!AI$2,[1]TX_Counties_FY22_Income_Limits!AH74,IF([1]TX_Counties_FY22_Income_Limits!AH74&lt;[1]WAIVER_TX_Counties_FY22!AI$2,[1]WAIVER_TX_Counties_FY22!AI$2,IF([1]TX_Counties_FY22_Income_Limits!AH74=[1]WAIVER_TX_Counties_FY22!AI$2,[1]TX_Counties_FY22_Income_Limits!AH74)))</f>
        <v>52100</v>
      </c>
      <c r="AJ74" s="64">
        <f>IF([1]TX_Counties_FY22_Income_Limits!AI74&gt;[1]WAIVER_TX_Counties_FY22!AJ$2,[1]TX_Counties_FY22_Income_Limits!AI74,IF([1]TX_Counties_FY22_Income_Limits!AI74&lt;[1]WAIVER_TX_Counties_FY22!AJ$2,[1]WAIVER_TX_Counties_FY22!AJ$2,IF([1]TX_Counties_FY22_Income_Limits!AI74=[1]WAIVER_TX_Counties_FY22!AJ$2,[1]TX_Counties_FY22_Income_Limits!AI74)))</f>
        <v>55450</v>
      </c>
      <c r="AK74" s="64">
        <f>IF([1]TX_Counties_FY22_Income_Limits!AJ74&gt;[1]WAIVER_TX_Counties_FY22!AK$2,[1]TX_Counties_FY22_Income_Limits!AJ74,IF([1]TX_Counties_FY22_Income_Limits!AJ74&lt;[1]WAIVER_TX_Counties_FY22!AK$2,[1]WAIVER_TX_Counties_FY22!AK$2,IF([1]TX_Counties_FY22_Income_Limits!AJ74=[1]WAIVER_TX_Counties_FY22!AK$2,[1]TX_Counties_FY22_Income_Limits!AJ74)))</f>
        <v>58799.999999999993</v>
      </c>
      <c r="AL74" s="64">
        <f>IF([1]TX_Counties_FY22_Income_Limits!AK74&gt;[1]WAIVER_TX_Counties_FY22!AL$2,[1]TX_Counties_FY22_Income_Limits!AK74,IF([1]TX_Counties_FY22_Income_Limits!AK74&lt;[1]WAIVER_TX_Counties_FY22!AL$2,[1]WAIVER_TX_Counties_FY22!AL$2,IF([1]TX_Counties_FY22_Income_Limits!AK74=[1]WAIVER_TX_Counties_FY22!AL$2,[1]TX_Counties_FY22_Income_Limits!AK74)))</f>
        <v>62160</v>
      </c>
      <c r="AM74" s="64">
        <f>IF([1]TX_Counties_FY22_Income_Limits!AL74&gt;[1]WAIVER_TX_Counties_FY22!AM$2,[1]TX_Counties_FY22_Income_Limits!AL74,IF([1]TX_Counties_FY22_Income_Limits!AL74&lt;[1]WAIVER_TX_Counties_FY22!AM$2,[1]WAIVER_TX_Counties_FY22!AM$2,IF([1]TX_Counties_FY22_Income_Limits!AL74=[1]WAIVER_TX_Counties_FY22!AM$2,[1]TX_Counties_FY22_Income_Limits!AL74)))</f>
        <v>65520.000000000007</v>
      </c>
      <c r="AN74" s="64">
        <f>IF([1]TX_Counties_FY22_Income_Limits!AM74&gt;[1]WAIVER_TX_Counties_FY22!AN$2,[1]TX_Counties_FY22_Income_Limits!AM74,IF([1]TX_Counties_FY22_Income_Limits!AM74&lt;[1]WAIVER_TX_Counties_FY22!AN$2,[1]WAIVER_TX_Counties_FY22!AN$2,IF([1]TX_Counties_FY22_Income_Limits!AM74=[1]WAIVER_TX_Counties_FY22!AN$2,[1]TX_Counties_FY22_Income_Limits!AM74)))</f>
        <v>68880.000000000015</v>
      </c>
      <c r="AO74" s="64">
        <f>IF([1]TX_Counties_FY22_Income_Limits!AN74&gt;[1]WAIVER_TX_Counties_FY22!AO$2,[1]TX_Counties_FY22_Income_Limits!AN74,IF([1]TX_Counties_FY22_Income_Limits!AN74&lt;[1]WAIVER_TX_Counties_FY22!AO$2,[1]WAIVER_TX_Counties_FY22!AO$2,IF([1]TX_Counties_FY22_Income_Limits!AN74=[1]WAIVER_TX_Counties_FY22!AO$2,[1]TX_Counties_FY22_Income_Limits!AN74)))</f>
        <v>72240.000000000029</v>
      </c>
      <c r="AP74" s="64">
        <f>IF([1]TX_Counties_FY22_Income_Limits!AO74&gt;[1]WAIVER_TX_Counties_FY22!AP$2,[1]TX_Counties_FY22_Income_Limits!AO74,IF([1]TX_Counties_FY22_Income_Limits!AO74&lt;[1]WAIVER_TX_Counties_FY22!AP$2,[1]WAIVER_TX_Counties_FY22!AP$2,IF([1]TX_Counties_FY22_Income_Limits!AO74=[1]WAIVER_TX_Counties_FY22!AP$2,[1]TX_Counties_FY22_Income_Limits!AO74)))</f>
        <v>75600.000000000044</v>
      </c>
      <c r="AQ74" s="64">
        <f>IF([1]TX_Counties_FY22_Income_Limits!AP74&gt;[1]WAIVER_TX_Counties_FY22!AQ$2,[1]TX_Counties_FY22_Income_Limits!AP74,IF([1]TX_Counties_FY22_Income_Limits!AP74&lt;[1]WAIVER_TX_Counties_FY22!AQ$2,[1]WAIVER_TX_Counties_FY22!AQ$2,IF([1]TX_Counties_FY22_Income_Limits!AP74=[1]WAIVER_TX_Counties_FY22!AQ$2,[1]TX_Counties_FY22_Income_Limits!AP74)))</f>
        <v>78960.000000000058</v>
      </c>
      <c r="AR74" s="64">
        <f>IF([1]TX_Counties_FY22_Income_Limits!AQ74&gt;[1]WAIVER_TX_Counties_FY22!AR$2,[1]TX_Counties_FY22_Income_Limits!AQ74,IF([1]TX_Counties_FY22_Income_Limits!AQ74&lt;[1]WAIVER_TX_Counties_FY22!AR$2,[1]WAIVER_TX_Counties_FY22!AR$2,IF([1]TX_Counties_FY22_Income_Limits!AQ74=[1]WAIVER_TX_Counties_FY22!AR$2,[1]TX_Counties_FY22_Income_Limits!AQ74)))</f>
        <v>82320.000000000073</v>
      </c>
      <c r="AS74" s="64">
        <f>IF([1]TX_Counties_FY22_Income_Limits!AR74&gt;[1]WAIVER_TX_Counties_FY22!AS$2,[1]TX_Counties_FY22_Income_Limits!AR74,IF([1]TX_Counties_FY22_Income_Limits!AR74&lt;[1]WAIVER_TX_Counties_FY22!AS$2,[1]WAIVER_TX_Counties_FY22!AS$2,IF([1]TX_Counties_FY22_Income_Limits!AR74=[1]WAIVER_TX_Counties_FY22!AS$2,[1]TX_Counties_FY22_Income_Limits!AR74)))</f>
        <v>85680.000000000087</v>
      </c>
      <c r="AT74" s="64">
        <f>IF([1]TX_Counties_FY22_Income_Limits!AS74&gt;[1]WAIVER_TX_Counties_FY22!AT$2,[1]TX_Counties_FY22_Income_Limits!AS74,IF([1]TX_Counties_FY22_Income_Limits!AS74&lt;[1]WAIVER_TX_Counties_FY22!AT$2,[1]WAIVER_TX_Counties_FY22!AT$2,IF([1]TX_Counties_FY22_Income_Limits!AS74=[1]WAIVER_TX_Counties_FY22!AT$2,[1]TX_Counties_FY22_Income_Limits!AS74)))</f>
        <v>89040.000000000102</v>
      </c>
      <c r="AU74" s="64">
        <f>IF([1]TX_Counties_FY22_Income_Limits!AT74&gt;[1]WAIVER_TX_Counties_FY22!AU$2,[1]TX_Counties_FY22_Income_Limits!AT74,IF([1]TX_Counties_FY22_Income_Limits!AT74&lt;[1]WAIVER_TX_Counties_FY22!AU$2,[1]WAIVER_TX_Counties_FY22!AU$2,IF([1]TX_Counties_FY22_Income_Limits!AT74=[1]WAIVER_TX_Counties_FY22!AU$2,[1]TX_Counties_FY22_Income_Limits!AT74)))</f>
        <v>92400.000000000116</v>
      </c>
      <c r="AV74" s="64">
        <f>IF([1]TX_Counties_FY22_Income_Limits!AU74&gt;[1]WAIVER_TX_Counties_FY22!AV$2,[1]TX_Counties_FY22_Income_Limits!AU74,IF([1]TX_Counties_FY22_Income_Limits!AU74&lt;[1]WAIVER_TX_Counties_FY22!AV$2,[1]WAIVER_TX_Counties_FY22!AV$2,IF([1]TX_Counties_FY22_Income_Limits!AU74=[1]WAIVER_TX_Counties_FY22!AV$2,[1]TX_Counties_FY22_Income_Limits!AU74)))</f>
        <v>95760.000000000131</v>
      </c>
      <c r="AW74" s="64">
        <f>IF([1]TX_Counties_FY22_Income_Limits!AV74&gt;[1]WAIVER_TX_Counties_FY22!AW$2,[1]TX_Counties_FY22_Income_Limits!AV74,IF([1]TX_Counties_FY22_Income_Limits!AV74&lt;[1]WAIVER_TX_Counties_FY22!AW$2,[1]WAIVER_TX_Counties_FY22!AW$2,IF([1]TX_Counties_FY22_Income_Limits!AV74=[1]WAIVER_TX_Counties_FY22!AW$2,[1]TX_Counties_FY22_Income_Limits!AV74)))</f>
        <v>99120.000000000146</v>
      </c>
      <c r="AX74" s="64">
        <f>IF([1]TX_Counties_FY22_Income_Limits!AW74&gt;[1]WAIVER_TX_Counties_FY22!AX$2,[1]TX_Counties_FY22_Income_Limits!AW74,IF([1]TX_Counties_FY22_Income_Limits!AW74&lt;[1]WAIVER_TX_Counties_FY22!AX$2,[1]WAIVER_TX_Counties_FY22!AX$2,IF([1]TX_Counties_FY22_Income_Limits!AW74=[1]WAIVER_TX_Counties_FY22!AX$2,[1]TX_Counties_FY22_Income_Limits!AW74)))</f>
        <v>102480.00000000016</v>
      </c>
      <c r="AY74" s="64">
        <f>IF([1]TX_Counties_FY22_Income_Limits!AX74&gt;[1]WAIVER_TX_Counties_FY22!AY$2,[1]TX_Counties_FY22_Income_Limits!AX74,IF([1]TX_Counties_FY22_Income_Limits!AX74&lt;[1]WAIVER_TX_Counties_FY22!AY$2,[1]WAIVER_TX_Counties_FY22!AY$2,IF([1]TX_Counties_FY22_Income_Limits!AX74=[1]WAIVER_TX_Counties_FY22!AY$2,[1]TX_Counties_FY22_Income_Limits!AX74)))</f>
        <v>105840.00000000017</v>
      </c>
      <c r="AZ74" s="64">
        <f>IF([1]TX_Counties_FY22_Income_Limits!AY74&gt;[1]WAIVER_TX_Counties_FY22!AZ$2,[1]TX_Counties_FY22_Income_Limits!AY74,IF([1]TX_Counties_FY22_Income_Limits!AY74&lt;[1]WAIVER_TX_Counties_FY22!AZ$2,[1]WAIVER_TX_Counties_FY22!AZ$2,IF([1]TX_Counties_FY22_Income_Limits!AY74=[1]WAIVER_TX_Counties_FY22!AZ$2,[1]TX_Counties_FY22_Income_Limits!AY74)))</f>
        <v>109200.00000000019</v>
      </c>
      <c r="BA74" s="64">
        <f>IF([1]TX_Counties_FY22_Income_Limits!AZ74&gt;[1]WAIVER_TX_Counties_FY22!BA$2,[1]TX_Counties_FY22_Income_Limits!AZ74,IF([1]TX_Counties_FY22_Income_Limits!AZ74&lt;[1]WAIVER_TX_Counties_FY22!BA$2,[1]WAIVER_TX_Counties_FY22!BA$2,IF([1]TX_Counties_FY22_Income_Limits!AZ74=[1]WAIVER_TX_Counties_FY22!BA$2,[1]TX_Counties_FY22_Income_Limits!AZ74)))</f>
        <v>112560.0000000002</v>
      </c>
      <c r="BB74" s="64">
        <f>IF([1]TX_Counties_FY22_Income_Limits!BA74&gt;[1]WAIVER_TX_Counties_FY22!BB$2,[1]TX_Counties_FY22_Income_Limits!BA74,IF([1]TX_Counties_FY22_Income_Limits!BA74&lt;[1]WAIVER_TX_Counties_FY22!BB$2,[1]WAIVER_TX_Counties_FY22!BB$2,IF([1]TX_Counties_FY22_Income_Limits!BA74=[1]WAIVER_TX_Counties_FY22!BB$2,[1]TX_Counties_FY22_Income_Limits!BA74)))</f>
        <v>47050</v>
      </c>
      <c r="BC74" s="64">
        <f>IF([1]TX_Counties_FY22_Income_Limits!BB74&gt;[1]WAIVER_TX_Counties_FY22!BC$2,[1]TX_Counties_FY22_Income_Limits!BB74,IF([1]TX_Counties_FY22_Income_Limits!BB74&lt;[1]WAIVER_TX_Counties_FY22!BC$2,[1]WAIVER_TX_Counties_FY22!BC$2,IF([1]TX_Counties_FY22_Income_Limits!BB74=[1]WAIVER_TX_Counties_FY22!BC$2,[1]TX_Counties_FY22_Income_Limits!BB74)))</f>
        <v>53800</v>
      </c>
      <c r="BD74" s="64">
        <f>IF([1]TX_Counties_FY22_Income_Limits!BC74&gt;[1]WAIVER_TX_Counties_FY22!BD$2,[1]TX_Counties_FY22_Income_Limits!BC74,IF([1]TX_Counties_FY22_Income_Limits!BC74&lt;[1]WAIVER_TX_Counties_FY22!BD$2,[1]WAIVER_TX_Counties_FY22!BD$2,IF([1]TX_Counties_FY22_Income_Limits!BC74=[1]WAIVER_TX_Counties_FY22!BD$2,[1]TX_Counties_FY22_Income_Limits!BC74)))</f>
        <v>60500</v>
      </c>
      <c r="BE74" s="64">
        <f>IF([1]TX_Counties_FY22_Income_Limits!BD74&gt;[1]WAIVER_TX_Counties_FY22!BE$2,[1]TX_Counties_FY22_Income_Limits!BD74,IF([1]TX_Counties_FY22_Income_Limits!BD74&lt;[1]WAIVER_TX_Counties_FY22!BE$2,[1]WAIVER_TX_Counties_FY22!BE$2,IF([1]TX_Counties_FY22_Income_Limits!BD74=[1]WAIVER_TX_Counties_FY22!BE$2,[1]TX_Counties_FY22_Income_Limits!BD74)))</f>
        <v>67250</v>
      </c>
      <c r="BF74" s="64">
        <f>IF([1]TX_Counties_FY22_Income_Limits!BE74&gt;[1]WAIVER_TX_Counties_FY22!BF$2,[1]TX_Counties_FY22_Income_Limits!BE74,IF([1]TX_Counties_FY22_Income_Limits!BE74&lt;[1]WAIVER_TX_Counties_FY22!BF$2,[1]WAIVER_TX_Counties_FY22!BF$2,IF([1]TX_Counties_FY22_Income_Limits!BE74=[1]WAIVER_TX_Counties_FY22!BF$2,[1]TX_Counties_FY22_Income_Limits!BE74)))</f>
        <v>72650</v>
      </c>
      <c r="BG74" s="64">
        <f>IF([1]TX_Counties_FY22_Income_Limits!BF74&gt;[1]WAIVER_TX_Counties_FY22!BG$2,[1]TX_Counties_FY22_Income_Limits!BF74,IF([1]TX_Counties_FY22_Income_Limits!BF74&lt;[1]WAIVER_TX_Counties_FY22!BG$2,[1]WAIVER_TX_Counties_FY22!BG$2,IF([1]TX_Counties_FY22_Income_Limits!BF74=[1]WAIVER_TX_Counties_FY22!BG$2,[1]TX_Counties_FY22_Income_Limits!BF74)))</f>
        <v>78000</v>
      </c>
      <c r="BH74" s="64">
        <f>IF([1]TX_Counties_FY22_Income_Limits!BG74&gt;[1]WAIVER_TX_Counties_FY22!BH$2,[1]TX_Counties_FY22_Income_Limits!BG74,IF([1]TX_Counties_FY22_Income_Limits!BG74&lt;[1]WAIVER_TX_Counties_FY22!BH$2,[1]WAIVER_TX_Counties_FY22!BH$2,IF([1]TX_Counties_FY22_Income_Limits!BG74=[1]WAIVER_TX_Counties_FY22!BH$2,[1]TX_Counties_FY22_Income_Limits!BG74)))</f>
        <v>83400</v>
      </c>
      <c r="BI74" s="64">
        <f>IF([1]TX_Counties_FY22_Income_Limits!BH74&gt;[1]WAIVER_TX_Counties_FY22!BI$2,[1]TX_Counties_FY22_Income_Limits!BH74,IF([1]TX_Counties_FY22_Income_Limits!BH74&lt;[1]WAIVER_TX_Counties_FY22!BI$2,[1]WAIVER_TX_Counties_FY22!BI$2,IF([1]TX_Counties_FY22_Income_Limits!BH74=[1]WAIVER_TX_Counties_FY22!BI$2,[1]TX_Counties_FY22_Income_Limits!BH74)))</f>
        <v>88750</v>
      </c>
      <c r="BJ74" s="64">
        <f>IF([1]TX_Counties_FY22_Income_Limits!BI74&gt;[1]WAIVER_TX_Counties_FY22!BJ$2,[1]TX_Counties_FY22_Income_Limits!BI74,IF([1]TX_Counties_FY22_Income_Limits!BI74&lt;[1]WAIVER_TX_Counties_FY22!BJ$2,[1]WAIVER_TX_Counties_FY22!BJ$2,IF([1]TX_Counties_FY22_Income_Limits!BI74=[1]WAIVER_TX_Counties_FY22!BJ$2,[1]TX_Counties_FY22_Income_Limits!BI74)))</f>
        <v>94150</v>
      </c>
      <c r="BK74" s="64">
        <f>IF([1]TX_Counties_FY22_Income_Limits!BJ74&gt;[1]WAIVER_TX_Counties_FY22!BK$2,[1]TX_Counties_FY22_Income_Limits!BJ74,IF([1]TX_Counties_FY22_Income_Limits!BJ74&lt;[1]WAIVER_TX_Counties_FY22!BK$2,[1]WAIVER_TX_Counties_FY22!BK$2,IF([1]TX_Counties_FY22_Income_Limits!BJ74=[1]WAIVER_TX_Counties_FY22!BK$2,[1]TX_Counties_FY22_Income_Limits!BJ74)))</f>
        <v>99530</v>
      </c>
      <c r="BL74" s="64">
        <f>IF([1]TX_Counties_FY22_Income_Limits!BK74&gt;[1]WAIVER_TX_Counties_FY22!BL$2,[1]TX_Counties_FY22_Income_Limits!BK74,IF([1]TX_Counties_FY22_Income_Limits!BK74&lt;[1]WAIVER_TX_Counties_FY22!BL$2,[1]WAIVER_TX_Counties_FY22!BL$2,IF([1]TX_Counties_FY22_Income_Limits!BK74=[1]WAIVER_TX_Counties_FY22!BL$2,[1]TX_Counties_FY22_Income_Limits!BK74)))</f>
        <v>104910</v>
      </c>
      <c r="BM74" s="64">
        <f>IF([1]TX_Counties_FY22_Income_Limits!BL74&gt;[1]WAIVER_TX_Counties_FY22!BM$2,[1]TX_Counties_FY22_Income_Limits!BL74,IF([1]TX_Counties_FY22_Income_Limits!BL74&lt;[1]WAIVER_TX_Counties_FY22!BM$2,[1]WAIVER_TX_Counties_FY22!BM$2,IF([1]TX_Counties_FY22_Income_Limits!BL74=[1]WAIVER_TX_Counties_FY22!BM$2,[1]TX_Counties_FY22_Income_Limits!BL74)))</f>
        <v>110290</v>
      </c>
      <c r="BN74" s="64">
        <f>IF([1]TX_Counties_FY22_Income_Limits!BM74&gt;[1]WAIVER_TX_Counties_FY22!BN$2,[1]TX_Counties_FY22_Income_Limits!BM74,IF([1]TX_Counties_FY22_Income_Limits!BM74&lt;[1]WAIVER_TX_Counties_FY22!BN$2,[1]WAIVER_TX_Counties_FY22!BN$2,IF([1]TX_Counties_FY22_Income_Limits!BM74=[1]WAIVER_TX_Counties_FY22!BN$2,[1]TX_Counties_FY22_Income_Limits!BM74)))</f>
        <v>115670</v>
      </c>
      <c r="BO74" s="64">
        <f>IF([1]TX_Counties_FY22_Income_Limits!BN74&gt;[1]WAIVER_TX_Counties_FY22!BO$2,[1]TX_Counties_FY22_Income_Limits!BN74,IF([1]TX_Counties_FY22_Income_Limits!BN74&lt;[1]WAIVER_TX_Counties_FY22!BO$2,[1]WAIVER_TX_Counties_FY22!BO$2,IF([1]TX_Counties_FY22_Income_Limits!BN74=[1]WAIVER_TX_Counties_FY22!BO$2,[1]TX_Counties_FY22_Income_Limits!BN74)))</f>
        <v>121050</v>
      </c>
      <c r="BP74" s="64">
        <f>IF([1]TX_Counties_FY22_Income_Limits!BO74&gt;[1]WAIVER_TX_Counties_FY22!BP$2,[1]TX_Counties_FY22_Income_Limits!BO74,IF([1]TX_Counties_FY22_Income_Limits!BO74&lt;[1]WAIVER_TX_Counties_FY22!BP$2,[1]WAIVER_TX_Counties_FY22!BP$2,IF([1]TX_Counties_FY22_Income_Limits!BO74=[1]WAIVER_TX_Counties_FY22!BP$2,[1]TX_Counties_FY22_Income_Limits!BO74)))</f>
        <v>126430</v>
      </c>
      <c r="BQ74" s="64">
        <f>IF([1]TX_Counties_FY22_Income_Limits!BP74&gt;[1]WAIVER_TX_Counties_FY22!BQ$2,[1]TX_Counties_FY22_Income_Limits!BP74,IF([1]TX_Counties_FY22_Income_Limits!BP74&lt;[1]WAIVER_TX_Counties_FY22!BQ$2,[1]WAIVER_TX_Counties_FY22!BQ$2,IF([1]TX_Counties_FY22_Income_Limits!BP74=[1]WAIVER_TX_Counties_FY22!BQ$2,[1]TX_Counties_FY22_Income_Limits!BP74)))</f>
        <v>131810</v>
      </c>
      <c r="BR74" s="64">
        <f>IF([1]TX_Counties_FY22_Income_Limits!BQ74&gt;[1]WAIVER_TX_Counties_FY22!BR$2,[1]TX_Counties_FY22_Income_Limits!BQ74,IF([1]TX_Counties_FY22_Income_Limits!BQ74&lt;[1]WAIVER_TX_Counties_FY22!BR$2,[1]WAIVER_TX_Counties_FY22!BR$2,IF([1]TX_Counties_FY22_Income_Limits!BQ74=[1]WAIVER_TX_Counties_FY22!BR$2,[1]TX_Counties_FY22_Income_Limits!BQ74)))</f>
        <v>137190</v>
      </c>
      <c r="BS74" s="64">
        <f>IF([1]TX_Counties_FY22_Income_Limits!BR74&gt;[1]WAIVER_TX_Counties_FY22!BS$2,[1]TX_Counties_FY22_Income_Limits!BR74,IF([1]TX_Counties_FY22_Income_Limits!BR74&lt;[1]WAIVER_TX_Counties_FY22!BS$2,[1]WAIVER_TX_Counties_FY22!BS$2,IF([1]TX_Counties_FY22_Income_Limits!BR74=[1]WAIVER_TX_Counties_FY22!BS$2,[1]TX_Counties_FY22_Income_Limits!BR74)))</f>
        <v>142570</v>
      </c>
      <c r="BT74" s="64">
        <f>IF([1]TX_Counties_FY22_Income_Limits!BS74&gt;[1]WAIVER_TX_Counties_FY22!BT$2,[1]TX_Counties_FY22_Income_Limits!BS74,IF([1]TX_Counties_FY22_Income_Limits!BS74&lt;[1]WAIVER_TX_Counties_FY22!BT$2,[1]WAIVER_TX_Counties_FY22!BT$2,IF([1]TX_Counties_FY22_Income_Limits!BS74=[1]WAIVER_TX_Counties_FY22!BT$2,[1]TX_Counties_FY22_Income_Limits!BS74)))</f>
        <v>147950</v>
      </c>
      <c r="BU74" s="64">
        <f>IF([1]TX_Counties_FY22_Income_Limits!BT74&gt;[1]WAIVER_TX_Counties_FY22!BU$2,[1]TX_Counties_FY22_Income_Limits!BT74,IF([1]TX_Counties_FY22_Income_Limits!BT74&lt;[1]WAIVER_TX_Counties_FY22!BU$2,[1]WAIVER_TX_Counties_FY22!BU$2,IF([1]TX_Counties_FY22_Income_Limits!BT74=[1]WAIVER_TX_Counties_FY22!BU$2,[1]TX_Counties_FY22_Income_Limits!BT74)))</f>
        <v>153330</v>
      </c>
      <c r="BV74" s="64">
        <f>IF([1]TX_Counties_FY22_Income_Limits!BU74&gt;[1]WAIVER_TX_Counties_FY22!BV$2,[1]TX_Counties_FY22_Income_Limits!BU74,IF([1]TX_Counties_FY22_Income_Limits!BU74&lt;[1]WAIVER_TX_Counties_FY22!BV$2,[1]WAIVER_TX_Counties_FY22!BV$2,IF([1]TX_Counties_FY22_Income_Limits!BU74=[1]WAIVER_TX_Counties_FY22!BV$2,[1]TX_Counties_FY22_Income_Limits!BU74)))</f>
        <v>158710</v>
      </c>
      <c r="BW74" s="64">
        <f>IF([1]TX_Counties_FY22_Income_Limits!BV74&gt;[1]WAIVER_TX_Counties_FY22!BW$2,[1]TX_Counties_FY22_Income_Limits!BV74,IF([1]TX_Counties_FY22_Income_Limits!BV74&lt;[1]WAIVER_TX_Counties_FY22!BW$2,[1]WAIVER_TX_Counties_FY22!BW$2,IF([1]TX_Counties_FY22_Income_Limits!BV74=[1]WAIVER_TX_Counties_FY22!BW$2,[1]TX_Counties_FY22_Income_Limits!BV74)))</f>
        <v>164090</v>
      </c>
      <c r="BX74" s="64">
        <f>IF([1]TX_Counties_FY22_Income_Limits!BW74&gt;[1]WAIVER_TX_Counties_FY22!BX$2,[1]TX_Counties_FY22_Income_Limits!BW74,IF([1]TX_Counties_FY22_Income_Limits!BW74&lt;[1]WAIVER_TX_Counties_FY22!BX$2,[1]WAIVER_TX_Counties_FY22!BX$2,IF([1]TX_Counties_FY22_Income_Limits!BW74=[1]WAIVER_TX_Counties_FY22!BX$2,[1]TX_Counties_FY22_Income_Limits!BW74)))</f>
        <v>169470</v>
      </c>
      <c r="BY74" s="64">
        <f>IF([1]TX_Counties_FY22_Income_Limits!BX74&gt;[1]WAIVER_TX_Counties_FY22!BY$2,[1]TX_Counties_FY22_Income_Limits!BX74,IF([1]TX_Counties_FY22_Income_Limits!BX74&lt;[1]WAIVER_TX_Counties_FY22!BY$2,[1]WAIVER_TX_Counties_FY22!BY$2,IF([1]TX_Counties_FY22_Income_Limits!BX74=[1]WAIVER_TX_Counties_FY22!BY$2,[1]TX_Counties_FY22_Income_Limits!BX74)))</f>
        <v>174850</v>
      </c>
      <c r="BZ74" s="64">
        <f>IF([1]TX_Counties_FY22_Income_Limits!BY74&gt;[1]WAIVER_TX_Counties_FY22!BZ$2,[1]TX_Counties_FY22_Income_Limits!BY74,IF([1]TX_Counties_FY22_Income_Limits!BY74&lt;[1]WAIVER_TX_Counties_FY22!BZ$2,[1]WAIVER_TX_Counties_FY22!BZ$2,IF([1]TX_Counties_FY22_Income_Limits!BY74=[1]WAIVER_TX_Counties_FY22!BZ$2,[1]TX_Counties_FY22_Income_Limits!BY74)))</f>
        <v>180230</v>
      </c>
      <c r="CA74" s="64">
        <f>IF([1]TX_Counties_FY22_Income_Limits!BZ74&gt;[1]WAIVER_TX_Counties_FY22!CA$2,[1]TX_Counties_FY22_Income_Limits!BZ74,IF([1]TX_Counties_FY22_Income_Limits!BZ74&lt;[1]WAIVER_TX_Counties_FY22!CA$2,[1]WAIVER_TX_Counties_FY22!CA$2,IF([1]TX_Counties_FY22_Income_Limits!BZ74=[1]WAIVER_TX_Counties_FY22!CA$2,[1]TX_Counties_FY22_Income_Limits!BZ74)))</f>
        <v>59709.999999999993</v>
      </c>
      <c r="CB74" s="64">
        <f>IF([1]TX_Counties_FY22_Income_Limits!CA74&gt;[1]WAIVER_TX_Counties_FY22!CB$2,[1]TX_Counties_FY22_Income_Limits!CA74,IF([1]TX_Counties_FY22_Income_Limits!CA74&lt;[1]WAIVER_TX_Counties_FY22!CB$2,[1]WAIVER_TX_Counties_FY22!CB$2,IF([1]TX_Counties_FY22_Income_Limits!CA74=[1]WAIVER_TX_Counties_FY22!CB$2,[1]TX_Counties_FY22_Income_Limits!CA74)))</f>
        <v>68240</v>
      </c>
      <c r="CC74" s="64">
        <f>IF([1]TX_Counties_FY22_Income_Limits!CB74&gt;[1]WAIVER_TX_Counties_FY22!CC$2,[1]TX_Counties_FY22_Income_Limits!CB74,IF([1]TX_Counties_FY22_Income_Limits!CB74&lt;[1]WAIVER_TX_Counties_FY22!CC$2,[1]WAIVER_TX_Counties_FY22!CC$2,IF([1]TX_Counties_FY22_Income_Limits!CB74=[1]WAIVER_TX_Counties_FY22!CC$2,[1]TX_Counties_FY22_Income_Limits!CB74)))</f>
        <v>76770</v>
      </c>
      <c r="CD74" s="64">
        <f>IF([1]TX_Counties_FY22_Income_Limits!CC74&gt;[1]WAIVER_TX_Counties_FY22!CD$2,[1]TX_Counties_FY22_Income_Limits!CC74,IF([1]TX_Counties_FY22_Income_Limits!CC74&lt;[1]WAIVER_TX_Counties_FY22!CD$2,[1]WAIVER_TX_Counties_FY22!CD$2,IF([1]TX_Counties_FY22_Income_Limits!CC74=[1]WAIVER_TX_Counties_FY22!CD$2,[1]TX_Counties_FY22_Income_Limits!CC74)))</f>
        <v>85300</v>
      </c>
      <c r="CE74" s="64">
        <f>IF([1]TX_Counties_FY22_Income_Limits!CD74&gt;[1]WAIVER_TX_Counties_FY22!CE$2,[1]TX_Counties_FY22_Income_Limits!CD74,IF([1]TX_Counties_FY22_Income_Limits!CD74&lt;[1]WAIVER_TX_Counties_FY22!CE$2,[1]WAIVER_TX_Counties_FY22!CE$2,IF([1]TX_Counties_FY22_Income_Limits!CD74=[1]WAIVER_TX_Counties_FY22!CE$2,[1]TX_Counties_FY22_Income_Limits!CD74)))</f>
        <v>92124</v>
      </c>
      <c r="CF74" s="64">
        <f>IF([1]TX_Counties_FY22_Income_Limits!CE74&gt;[1]WAIVER_TX_Counties_FY22!CF$2,[1]TX_Counties_FY22_Income_Limits!CE74,IF([1]TX_Counties_FY22_Income_Limits!CE74&lt;[1]WAIVER_TX_Counties_FY22!CF$2,[1]WAIVER_TX_Counties_FY22!CF$2,IF([1]TX_Counties_FY22_Income_Limits!CE74=[1]WAIVER_TX_Counties_FY22!CF$2,[1]TX_Counties_FY22_Income_Limits!CE74)))</f>
        <v>98948</v>
      </c>
      <c r="CG74" s="64">
        <f>IF([1]TX_Counties_FY22_Income_Limits!CF74&gt;[1]WAIVER_TX_Counties_FY22!CG$2,[1]TX_Counties_FY22_Income_Limits!CF74,IF([1]TX_Counties_FY22_Income_Limits!CF74&lt;[1]WAIVER_TX_Counties_FY22!CG$2,[1]WAIVER_TX_Counties_FY22!CG$2,IF([1]TX_Counties_FY22_Income_Limits!CF74=[1]WAIVER_TX_Counties_FY22!CG$2,[1]TX_Counties_FY22_Income_Limits!CF74)))</f>
        <v>105772</v>
      </c>
      <c r="CH74" s="64">
        <f>IF([1]TX_Counties_FY22_Income_Limits!CG74&gt;[1]WAIVER_TX_Counties_FY22!CH$2,[1]TX_Counties_FY22_Income_Limits!CG74,IF([1]TX_Counties_FY22_Income_Limits!CG74&lt;[1]WAIVER_TX_Counties_FY22!CH$2,[1]WAIVER_TX_Counties_FY22!CH$2,IF([1]TX_Counties_FY22_Income_Limits!CG74=[1]WAIVER_TX_Counties_FY22!CH$2,[1]TX_Counties_FY22_Income_Limits!CG74)))</f>
        <v>112596</v>
      </c>
      <c r="CI74" s="64">
        <f>IF([1]TX_Counties_FY22_Income_Limits!CH74&gt;[1]WAIVER_TX_Counties_FY22!CI$2,[1]TX_Counties_FY22_Income_Limits!CH74,IF([1]TX_Counties_FY22_Income_Limits!CH74&lt;[1]WAIVER_TX_Counties_FY22!CI$2,[1]WAIVER_TX_Counties_FY22!CI$2,IF([1]TX_Counties_FY22_Income_Limits!CH74=[1]WAIVER_TX_Counties_FY22!CI$2,[1]TX_Counties_FY22_Income_Limits!CH74)))</f>
        <v>119419.99999999999</v>
      </c>
      <c r="CJ74" s="64">
        <f>IF([1]TX_Counties_FY22_Income_Limits!CI74&gt;[1]WAIVER_TX_Counties_FY22!CJ$2,[1]TX_Counties_FY22_Income_Limits!CI74,IF([1]TX_Counties_FY22_Income_Limits!CI74&lt;[1]WAIVER_TX_Counties_FY22!CJ$2,[1]WAIVER_TX_Counties_FY22!CJ$2,IF([1]TX_Counties_FY22_Income_Limits!CI74=[1]WAIVER_TX_Counties_FY22!CJ$2,[1]TX_Counties_FY22_Income_Limits!CI74)))</f>
        <v>126244</v>
      </c>
      <c r="CK74" s="64">
        <f>IF([1]TX_Counties_FY22_Income_Limits!CJ74&gt;[1]WAIVER_TX_Counties_FY22!CK$2,[1]TX_Counties_FY22_Income_Limits!CJ74,IF([1]TX_Counties_FY22_Income_Limits!CJ74&lt;[1]WAIVER_TX_Counties_FY22!CK$2,[1]WAIVER_TX_Counties_FY22!CK$2,IF([1]TX_Counties_FY22_Income_Limits!CJ74=[1]WAIVER_TX_Counties_FY22!CK$2,[1]TX_Counties_FY22_Income_Limits!CJ74)))</f>
        <v>133068</v>
      </c>
      <c r="CL74" s="64">
        <f>IF([1]TX_Counties_FY22_Income_Limits!CK74&gt;[1]WAIVER_TX_Counties_FY22!CL$2,[1]TX_Counties_FY22_Income_Limits!CK74,IF([1]TX_Counties_FY22_Income_Limits!CK74&lt;[1]WAIVER_TX_Counties_FY22!CL$2,[1]WAIVER_TX_Counties_FY22!CL$2,IF([1]TX_Counties_FY22_Income_Limits!CK74=[1]WAIVER_TX_Counties_FY22!CL$2,[1]TX_Counties_FY22_Income_Limits!CK74)))</f>
        <v>139892</v>
      </c>
      <c r="CM74" s="64">
        <f>IF([1]TX_Counties_FY22_Income_Limits!CL74&gt;[1]WAIVER_TX_Counties_FY22!CM$2,[1]TX_Counties_FY22_Income_Limits!CL74,IF([1]TX_Counties_FY22_Income_Limits!CL74&lt;[1]WAIVER_TX_Counties_FY22!CM$2,[1]WAIVER_TX_Counties_FY22!CM$2,IF([1]TX_Counties_FY22_Income_Limits!CL74=[1]WAIVER_TX_Counties_FY22!CM$2,[1]TX_Counties_FY22_Income_Limits!CL74)))</f>
        <v>146716</v>
      </c>
      <c r="CN74" s="64">
        <f>IF([1]TX_Counties_FY22_Income_Limits!CM74&gt;[1]WAIVER_TX_Counties_FY22!CN$2,[1]TX_Counties_FY22_Income_Limits!CM74,IF([1]TX_Counties_FY22_Income_Limits!CM74&lt;[1]WAIVER_TX_Counties_FY22!CN$2,[1]WAIVER_TX_Counties_FY22!CN$2,IF([1]TX_Counties_FY22_Income_Limits!CM74=[1]WAIVER_TX_Counties_FY22!CN$2,[1]TX_Counties_FY22_Income_Limits!CM74)))</f>
        <v>153540</v>
      </c>
      <c r="CO74" s="64">
        <f>IF([1]TX_Counties_FY22_Income_Limits!CN74&gt;[1]WAIVER_TX_Counties_FY22!CO$2,[1]TX_Counties_FY22_Income_Limits!CN74,IF([1]TX_Counties_FY22_Income_Limits!CN74&lt;[1]WAIVER_TX_Counties_FY22!CO$2,[1]WAIVER_TX_Counties_FY22!CO$2,IF([1]TX_Counties_FY22_Income_Limits!CN74=[1]WAIVER_TX_Counties_FY22!CO$2,[1]TX_Counties_FY22_Income_Limits!CN74)))</f>
        <v>160364</v>
      </c>
      <c r="CP74" s="64">
        <f>IF([1]TX_Counties_FY22_Income_Limits!CO74&gt;[1]WAIVER_TX_Counties_FY22!CP$2,[1]TX_Counties_FY22_Income_Limits!CO74,IF([1]TX_Counties_FY22_Income_Limits!CO74&lt;[1]WAIVER_TX_Counties_FY22!CP$2,[1]WAIVER_TX_Counties_FY22!CP$2,IF([1]TX_Counties_FY22_Income_Limits!CO74=[1]WAIVER_TX_Counties_FY22!CP$2,[1]TX_Counties_FY22_Income_Limits!CO74)))</f>
        <v>167188</v>
      </c>
      <c r="CQ74" s="64">
        <f>IF([1]TX_Counties_FY22_Income_Limits!CP74&gt;[1]WAIVER_TX_Counties_FY22!CQ$2,[1]TX_Counties_FY22_Income_Limits!CP74,IF([1]TX_Counties_FY22_Income_Limits!CP74&lt;[1]WAIVER_TX_Counties_FY22!CQ$2,[1]WAIVER_TX_Counties_FY22!CQ$2,IF([1]TX_Counties_FY22_Income_Limits!CP74=[1]WAIVER_TX_Counties_FY22!CQ$2,[1]TX_Counties_FY22_Income_Limits!CP74)))</f>
        <v>174012</v>
      </c>
      <c r="CR74" s="64">
        <f>IF([1]TX_Counties_FY22_Income_Limits!CQ74&gt;[1]WAIVER_TX_Counties_FY22!CR$2,[1]TX_Counties_FY22_Income_Limits!CQ74,IF([1]TX_Counties_FY22_Income_Limits!CQ74&lt;[1]WAIVER_TX_Counties_FY22!CR$2,[1]WAIVER_TX_Counties_FY22!CR$2,IF([1]TX_Counties_FY22_Income_Limits!CQ74=[1]WAIVER_TX_Counties_FY22!CR$2,[1]TX_Counties_FY22_Income_Limits!CQ74)))</f>
        <v>180836</v>
      </c>
      <c r="CS74" s="64">
        <f>IF([1]TX_Counties_FY22_Income_Limits!CR74&gt;[1]WAIVER_TX_Counties_FY22!CS$2,[1]TX_Counties_FY22_Income_Limits!CR74,IF([1]TX_Counties_FY22_Income_Limits!CR74&lt;[1]WAIVER_TX_Counties_FY22!CS$2,[1]WAIVER_TX_Counties_FY22!CS$2,IF([1]TX_Counties_FY22_Income_Limits!CR74=[1]WAIVER_TX_Counties_FY22!CS$2,[1]TX_Counties_FY22_Income_Limits!CR74)))</f>
        <v>187660</v>
      </c>
      <c r="CT74" s="64">
        <f>IF([1]TX_Counties_FY22_Income_Limits!CS74&gt;[1]WAIVER_TX_Counties_FY22!CT$2,[1]TX_Counties_FY22_Income_Limits!CS74,IF([1]TX_Counties_FY22_Income_Limits!CS74&lt;[1]WAIVER_TX_Counties_FY22!CT$2,[1]WAIVER_TX_Counties_FY22!CT$2,IF([1]TX_Counties_FY22_Income_Limits!CS74=[1]WAIVER_TX_Counties_FY22!CT$2,[1]TX_Counties_FY22_Income_Limits!CS74)))</f>
        <v>194484</v>
      </c>
      <c r="CU74" s="64">
        <f>IF([1]TX_Counties_FY22_Income_Limits!CT74&gt;[1]WAIVER_TX_Counties_FY22!CU$2,[1]TX_Counties_FY22_Income_Limits!CT74,IF([1]TX_Counties_FY22_Income_Limits!CT74&lt;[1]WAIVER_TX_Counties_FY22!CU$2,[1]WAIVER_TX_Counties_FY22!CU$2,IF([1]TX_Counties_FY22_Income_Limits!CT74=[1]WAIVER_TX_Counties_FY22!CU$2,[1]TX_Counties_FY22_Income_Limits!CT74)))</f>
        <v>201308</v>
      </c>
      <c r="CV74" s="64">
        <f>IF([1]TX_Counties_FY22_Income_Limits!CU74&gt;[1]WAIVER_TX_Counties_FY22!CV$2,[1]TX_Counties_FY22_Income_Limits!CU74,IF([1]TX_Counties_FY22_Income_Limits!CU74&lt;[1]WAIVER_TX_Counties_FY22!CV$2,[1]WAIVER_TX_Counties_FY22!CV$2,IF([1]TX_Counties_FY22_Income_Limits!CU74=[1]WAIVER_TX_Counties_FY22!CV$2,[1]TX_Counties_FY22_Income_Limits!CU74)))</f>
        <v>208132</v>
      </c>
      <c r="CW74" s="64">
        <f>IF([1]TX_Counties_FY22_Income_Limits!CV74&gt;[1]WAIVER_TX_Counties_FY22!CW$2,[1]TX_Counties_FY22_Income_Limits!CV74,IF([1]TX_Counties_FY22_Income_Limits!CV74&lt;[1]WAIVER_TX_Counties_FY22!CW$2,[1]WAIVER_TX_Counties_FY22!CW$2,IF([1]TX_Counties_FY22_Income_Limits!CV74=[1]WAIVER_TX_Counties_FY22!CW$2,[1]TX_Counties_FY22_Income_Limits!CV74)))</f>
        <v>214956</v>
      </c>
      <c r="CX74" s="64">
        <f>IF([1]TX_Counties_FY22_Income_Limits!CW74&gt;[1]WAIVER_TX_Counties_FY22!CX$2,[1]TX_Counties_FY22_Income_Limits!CW74,IF([1]TX_Counties_FY22_Income_Limits!CW74&lt;[1]WAIVER_TX_Counties_FY22!CX$2,[1]WAIVER_TX_Counties_FY22!CX$2,IF([1]TX_Counties_FY22_Income_Limits!CW74=[1]WAIVER_TX_Counties_FY22!CX$2,[1]TX_Counties_FY22_Income_Limits!CW74)))</f>
        <v>221780</v>
      </c>
      <c r="CY74" s="64">
        <f>IF([1]TX_Counties_FY22_Income_Limits!CX74&gt;[1]WAIVER_TX_Counties_FY22!CY$2,[1]TX_Counties_FY22_Income_Limits!CX74,IF([1]TX_Counties_FY22_Income_Limits!CX74&lt;[1]WAIVER_TX_Counties_FY22!CY$2,[1]WAIVER_TX_Counties_FY22!CY$2,IF([1]TX_Counties_FY22_Income_Limits!CX74=[1]WAIVER_TX_Counties_FY22!CY$2,[1]TX_Counties_FY22_Income_Limits!CX74)))</f>
        <v>228604</v>
      </c>
      <c r="CZ74" s="64">
        <f>IF([1]TX_Counties_FY22_Income_Limits!CY74&gt;[1]WAIVER_TX_Counties_FY22!CZ$2,[1]TX_Counties_FY22_Income_Limits!CY74,IF([1]TX_Counties_FY22_Income_Limits!CY74&lt;[1]WAIVER_TX_Counties_FY22!CZ$2,[1]WAIVER_TX_Counties_FY22!CZ$2,IF([1]TX_Counties_FY22_Income_Limits!CY74=[1]WAIVER_TX_Counties_FY22!CZ$2,[1]TX_Counties_FY22_Income_Limits!CY74)))</f>
        <v>71652</v>
      </c>
      <c r="DA74" s="64">
        <f>IF([1]TX_Counties_FY22_Income_Limits!CZ74&gt;[1]WAIVER_TX_Counties_FY22!DA$2,[1]TX_Counties_FY22_Income_Limits!CZ74,IF([1]TX_Counties_FY22_Income_Limits!CZ74&lt;[1]WAIVER_TX_Counties_FY22!DA$2,[1]WAIVER_TX_Counties_FY22!DA$2,IF([1]TX_Counties_FY22_Income_Limits!CZ74=[1]WAIVER_TX_Counties_FY22!DA$2,[1]TX_Counties_FY22_Income_Limits!CZ74)))</f>
        <v>81888</v>
      </c>
      <c r="DB74" s="64">
        <f>IF([1]TX_Counties_FY22_Income_Limits!DA74&gt;[1]WAIVER_TX_Counties_FY22!DB$2,[1]TX_Counties_FY22_Income_Limits!DA74,IF([1]TX_Counties_FY22_Income_Limits!DA74&lt;[1]WAIVER_TX_Counties_FY22!DB$2,[1]WAIVER_TX_Counties_FY22!DB$2,IF([1]TX_Counties_FY22_Income_Limits!DA74=[1]WAIVER_TX_Counties_FY22!DB$2,[1]TX_Counties_FY22_Income_Limits!DA74)))</f>
        <v>92124</v>
      </c>
      <c r="DC74" s="64">
        <f>IF([1]TX_Counties_FY22_Income_Limits!DB74&gt;[1]WAIVER_TX_Counties_FY22!DC$2,[1]TX_Counties_FY22_Income_Limits!DB74,IF([1]TX_Counties_FY22_Income_Limits!DB74&lt;[1]WAIVER_TX_Counties_FY22!DC$2,[1]WAIVER_TX_Counties_FY22!DC$2,IF([1]TX_Counties_FY22_Income_Limits!DB74=[1]WAIVER_TX_Counties_FY22!DC$2,[1]TX_Counties_FY22_Income_Limits!DB74)))</f>
        <v>102360</v>
      </c>
      <c r="DD74" s="64">
        <f>IF([1]TX_Counties_FY22_Income_Limits!DC74&gt;[1]WAIVER_TX_Counties_FY22!DD$2,[1]TX_Counties_FY22_Income_Limits!DC74,IF([1]TX_Counties_FY22_Income_Limits!DC74&lt;[1]WAIVER_TX_Counties_FY22!DD$2,[1]WAIVER_TX_Counties_FY22!DD$2,IF([1]TX_Counties_FY22_Income_Limits!DC74=[1]WAIVER_TX_Counties_FY22!DD$2,[1]TX_Counties_FY22_Income_Limits!DC74)))</f>
        <v>110548.8</v>
      </c>
      <c r="DE74" s="64">
        <f>IF([1]TX_Counties_FY22_Income_Limits!DD74&gt;[1]WAIVER_TX_Counties_FY22!DE$2,[1]TX_Counties_FY22_Income_Limits!DD74,IF([1]TX_Counties_FY22_Income_Limits!DD74&lt;[1]WAIVER_TX_Counties_FY22!DE$2,[1]WAIVER_TX_Counties_FY22!DE$2,IF([1]TX_Counties_FY22_Income_Limits!DD74=[1]WAIVER_TX_Counties_FY22!DE$2,[1]TX_Counties_FY22_Income_Limits!DD74)))</f>
        <v>118737.59999999999</v>
      </c>
      <c r="DF74" s="64">
        <f>IF([1]TX_Counties_FY22_Income_Limits!DE74&gt;[1]WAIVER_TX_Counties_FY22!DF$2,[1]TX_Counties_FY22_Income_Limits!DE74,IF([1]TX_Counties_FY22_Income_Limits!DE74&lt;[1]WAIVER_TX_Counties_FY22!DF$2,[1]WAIVER_TX_Counties_FY22!DF$2,IF([1]TX_Counties_FY22_Income_Limits!DE74=[1]WAIVER_TX_Counties_FY22!DF$2,[1]TX_Counties_FY22_Income_Limits!DE74)))</f>
        <v>126926.39999999999</v>
      </c>
      <c r="DG74" s="64">
        <f>IF([1]TX_Counties_FY22_Income_Limits!DF74&gt;[1]WAIVER_TX_Counties_FY22!DG$2,[1]TX_Counties_FY22_Income_Limits!DF74,IF([1]TX_Counties_FY22_Income_Limits!DF74&lt;[1]WAIVER_TX_Counties_FY22!DG$2,[1]WAIVER_TX_Counties_FY22!DG$2,IF([1]TX_Counties_FY22_Income_Limits!DF74=[1]WAIVER_TX_Counties_FY22!DG$2,[1]TX_Counties_FY22_Income_Limits!DF74)))</f>
        <v>135115.20000000001</v>
      </c>
      <c r="DH74" s="64">
        <f>IF([1]TX_Counties_FY22_Income_Limits!DG74&gt;[1]WAIVER_TX_Counties_FY22!DH$2,[1]TX_Counties_FY22_Income_Limits!DG74,IF([1]TX_Counties_FY22_Income_Limits!DG74&lt;[1]WAIVER_TX_Counties_FY22!DH$2,[1]WAIVER_TX_Counties_FY22!DH$2,IF([1]TX_Counties_FY22_Income_Limits!DG74=[1]WAIVER_TX_Counties_FY22!DH$2,[1]TX_Counties_FY22_Income_Limits!DG74)))</f>
        <v>143304</v>
      </c>
      <c r="DI74" s="64">
        <f>IF([1]TX_Counties_FY22_Income_Limits!DH74&gt;[1]WAIVER_TX_Counties_FY22!DI$2,[1]TX_Counties_FY22_Income_Limits!DH74,IF([1]TX_Counties_FY22_Income_Limits!DH74&lt;[1]WAIVER_TX_Counties_FY22!DI$2,[1]WAIVER_TX_Counties_FY22!DI$2,IF([1]TX_Counties_FY22_Income_Limits!DH74=[1]WAIVER_TX_Counties_FY22!DI$2,[1]TX_Counties_FY22_Income_Limits!DH74)))</f>
        <v>151492.79999999999</v>
      </c>
      <c r="DJ74" s="64">
        <f>IF([1]TX_Counties_FY22_Income_Limits!DI74&gt;[1]WAIVER_TX_Counties_FY22!DJ$2,[1]TX_Counties_FY22_Income_Limits!DI74,IF([1]TX_Counties_FY22_Income_Limits!DI74&lt;[1]WAIVER_TX_Counties_FY22!DJ$2,[1]WAIVER_TX_Counties_FY22!DJ$2,IF([1]TX_Counties_FY22_Income_Limits!DI74=[1]WAIVER_TX_Counties_FY22!DJ$2,[1]TX_Counties_FY22_Income_Limits!DI74)))</f>
        <v>159681.59999999998</v>
      </c>
      <c r="DK74" s="64">
        <f>IF([1]TX_Counties_FY22_Income_Limits!DJ74&gt;[1]WAIVER_TX_Counties_FY22!DK$2,[1]TX_Counties_FY22_Income_Limits!DJ74,IF([1]TX_Counties_FY22_Income_Limits!DJ74&lt;[1]WAIVER_TX_Counties_FY22!DK$2,[1]WAIVER_TX_Counties_FY22!DK$2,IF([1]TX_Counties_FY22_Income_Limits!DJ74=[1]WAIVER_TX_Counties_FY22!DK$2,[1]TX_Counties_FY22_Income_Limits!DJ74)))</f>
        <v>167870.39999999997</v>
      </c>
      <c r="DL74" s="64">
        <f>IF([1]TX_Counties_FY22_Income_Limits!DK74&gt;[1]WAIVER_TX_Counties_FY22!DL$2,[1]TX_Counties_FY22_Income_Limits!DK74,IF([1]TX_Counties_FY22_Income_Limits!DK74&lt;[1]WAIVER_TX_Counties_FY22!DL$2,[1]WAIVER_TX_Counties_FY22!DL$2,IF([1]TX_Counties_FY22_Income_Limits!DK74=[1]WAIVER_TX_Counties_FY22!DL$2,[1]TX_Counties_FY22_Income_Limits!DK74)))</f>
        <v>176059.19999999995</v>
      </c>
      <c r="DM74" s="64">
        <f>IF([1]TX_Counties_FY22_Income_Limits!DL74&gt;[1]WAIVER_TX_Counties_FY22!DM$2,[1]TX_Counties_FY22_Income_Limits!DL74,IF([1]TX_Counties_FY22_Income_Limits!DL74&lt;[1]WAIVER_TX_Counties_FY22!DM$2,[1]WAIVER_TX_Counties_FY22!DM$2,IF([1]TX_Counties_FY22_Income_Limits!DL74=[1]WAIVER_TX_Counties_FY22!DM$2,[1]TX_Counties_FY22_Income_Limits!DL74)))</f>
        <v>184247.99999999994</v>
      </c>
      <c r="DN74" s="64">
        <f>IF([1]TX_Counties_FY22_Income_Limits!DM74&gt;[1]WAIVER_TX_Counties_FY22!DN$2,[1]TX_Counties_FY22_Income_Limits!DM74,IF([1]TX_Counties_FY22_Income_Limits!DM74&lt;[1]WAIVER_TX_Counties_FY22!DN$2,[1]WAIVER_TX_Counties_FY22!DN$2,IF([1]TX_Counties_FY22_Income_Limits!DM74=[1]WAIVER_TX_Counties_FY22!DN$2,[1]TX_Counties_FY22_Income_Limits!DM74)))</f>
        <v>192436.79999999993</v>
      </c>
      <c r="DO74" s="64">
        <f>IF([1]TX_Counties_FY22_Income_Limits!DN74&gt;[1]WAIVER_TX_Counties_FY22!DO$2,[1]TX_Counties_FY22_Income_Limits!DN74,IF([1]TX_Counties_FY22_Income_Limits!DN74&lt;[1]WAIVER_TX_Counties_FY22!DO$2,[1]WAIVER_TX_Counties_FY22!DO$2,IF([1]TX_Counties_FY22_Income_Limits!DN74=[1]WAIVER_TX_Counties_FY22!DO$2,[1]TX_Counties_FY22_Income_Limits!DN74)))</f>
        <v>200625.59999999992</v>
      </c>
      <c r="DP74" s="64">
        <f>IF([1]TX_Counties_FY22_Income_Limits!DO74&gt;[1]WAIVER_TX_Counties_FY22!DP$2,[1]TX_Counties_FY22_Income_Limits!DO74,IF([1]TX_Counties_FY22_Income_Limits!DO74&lt;[1]WAIVER_TX_Counties_FY22!DP$2,[1]WAIVER_TX_Counties_FY22!DP$2,IF([1]TX_Counties_FY22_Income_Limits!DO74=[1]WAIVER_TX_Counties_FY22!DP$2,[1]TX_Counties_FY22_Income_Limits!DO74)))</f>
        <v>208814.39999999991</v>
      </c>
      <c r="DQ74" s="64">
        <f>IF([1]TX_Counties_FY22_Income_Limits!DP74&gt;[1]WAIVER_TX_Counties_FY22!DQ$2,[1]TX_Counties_FY22_Income_Limits!DP74,IF([1]TX_Counties_FY22_Income_Limits!DP74&lt;[1]WAIVER_TX_Counties_FY22!DQ$2,[1]WAIVER_TX_Counties_FY22!DQ$2,IF([1]TX_Counties_FY22_Income_Limits!DP74=[1]WAIVER_TX_Counties_FY22!DQ$2,[1]TX_Counties_FY22_Income_Limits!DP74)))</f>
        <v>217003.1999999999</v>
      </c>
      <c r="DR74" s="64">
        <f>IF([1]TX_Counties_FY22_Income_Limits!DQ74&gt;[1]WAIVER_TX_Counties_FY22!DR$2,[1]TX_Counties_FY22_Income_Limits!DQ74,IF([1]TX_Counties_FY22_Income_Limits!DQ74&lt;[1]WAIVER_TX_Counties_FY22!DR$2,[1]WAIVER_TX_Counties_FY22!DR$2,IF([1]TX_Counties_FY22_Income_Limits!DQ74=[1]WAIVER_TX_Counties_FY22!DR$2,[1]TX_Counties_FY22_Income_Limits!DQ74)))</f>
        <v>225191.99999999988</v>
      </c>
      <c r="DS74" s="64">
        <f>IF([1]TX_Counties_FY22_Income_Limits!DR74&gt;[1]WAIVER_TX_Counties_FY22!DS$2,[1]TX_Counties_FY22_Income_Limits!DR74,IF([1]TX_Counties_FY22_Income_Limits!DR74&lt;[1]WAIVER_TX_Counties_FY22!DS$2,[1]WAIVER_TX_Counties_FY22!DS$2,IF([1]TX_Counties_FY22_Income_Limits!DR74=[1]WAIVER_TX_Counties_FY22!DS$2,[1]TX_Counties_FY22_Income_Limits!DR74)))</f>
        <v>233380.79999999987</v>
      </c>
      <c r="DT74" s="64">
        <f>IF([1]TX_Counties_FY22_Income_Limits!DS74&gt;[1]WAIVER_TX_Counties_FY22!DT$2,[1]TX_Counties_FY22_Income_Limits!DS74,IF([1]TX_Counties_FY22_Income_Limits!DS74&lt;[1]WAIVER_TX_Counties_FY22!DT$2,[1]WAIVER_TX_Counties_FY22!DT$2,IF([1]TX_Counties_FY22_Income_Limits!DS74=[1]WAIVER_TX_Counties_FY22!DT$2,[1]TX_Counties_FY22_Income_Limits!DS74)))</f>
        <v>241569.59999999986</v>
      </c>
      <c r="DU74" s="64">
        <f>IF([1]TX_Counties_FY22_Income_Limits!DT74&gt;[1]WAIVER_TX_Counties_FY22!DU$2,[1]TX_Counties_FY22_Income_Limits!DT74,IF([1]TX_Counties_FY22_Income_Limits!DT74&lt;[1]WAIVER_TX_Counties_FY22!DU$2,[1]WAIVER_TX_Counties_FY22!DU$2,IF([1]TX_Counties_FY22_Income_Limits!DT74=[1]WAIVER_TX_Counties_FY22!DU$2,[1]TX_Counties_FY22_Income_Limits!DT74)))</f>
        <v>249758.39999999985</v>
      </c>
      <c r="DV74" s="64">
        <f>IF([1]TX_Counties_FY22_Income_Limits!DU74&gt;[1]WAIVER_TX_Counties_FY22!DV$2,[1]TX_Counties_FY22_Income_Limits!DU74,IF([1]TX_Counties_FY22_Income_Limits!DU74&lt;[1]WAIVER_TX_Counties_FY22!DV$2,[1]WAIVER_TX_Counties_FY22!DV$2,IF([1]TX_Counties_FY22_Income_Limits!DU74=[1]WAIVER_TX_Counties_FY22!DV$2,[1]TX_Counties_FY22_Income_Limits!DU74)))</f>
        <v>257947.19999999984</v>
      </c>
      <c r="DW74" s="64">
        <f>IF([1]TX_Counties_FY22_Income_Limits!DV74&gt;[1]WAIVER_TX_Counties_FY22!DW$2,[1]TX_Counties_FY22_Income_Limits!DV74,IF([1]TX_Counties_FY22_Income_Limits!DV74&lt;[1]WAIVER_TX_Counties_FY22!DW$2,[1]WAIVER_TX_Counties_FY22!DW$2,IF([1]TX_Counties_FY22_Income_Limits!DV74=[1]WAIVER_TX_Counties_FY22!DW$2,[1]TX_Counties_FY22_Income_Limits!DV74)))</f>
        <v>266135.99999999983</v>
      </c>
      <c r="DX74" s="64">
        <f>IF([1]TX_Counties_FY22_Income_Limits!DW74&gt;[1]WAIVER_TX_Counties_FY22!DX$2,[1]TX_Counties_FY22_Income_Limits!DW74,IF([1]TX_Counties_FY22_Income_Limits!DW74&lt;[1]WAIVER_TX_Counties_FY22!DX$2,[1]WAIVER_TX_Counties_FY22!DX$2,IF([1]TX_Counties_FY22_Income_Limits!DW74=[1]WAIVER_TX_Counties_FY22!DX$2,[1]TX_Counties_FY22_Income_Limits!DW74)))</f>
        <v>274324.79999999981</v>
      </c>
    </row>
    <row r="75" spans="1:129" ht="14.45">
      <c r="A75" s="65" t="s">
        <v>264</v>
      </c>
      <c r="B75" s="65" t="str">
        <f t="shared" si="6"/>
        <v>YES</v>
      </c>
      <c r="C75" s="64">
        <f>[1]TX_Counties_FY22_Income_Limits!B75</f>
        <v>57500</v>
      </c>
      <c r="D75" s="64">
        <f>IF([1]TX_Counties_FY22_Income_Limits!C75&gt;[1]WAIVER_TX_Counties_FY22!D$2,[1]TX_Counties_FY22_Income_Limits!C75,IF([1]TX_Counties_FY22_Income_Limits!C75&lt;[1]WAIVER_TX_Counties_FY22!D$2,[1]WAIVER_TX_Counties_FY22!D$2,IF([1]TX_Counties_FY22_Income_Limits!C75=[1]WAIVER_TX_Counties_FY22!D$2,[1]TX_Counties_FY22_Income_Limits!C75)))</f>
        <v>17650</v>
      </c>
      <c r="E75" s="64">
        <f>IF([1]TX_Counties_FY22_Income_Limits!D75&gt;[1]WAIVER_TX_Counties_FY22!E$2,[1]TX_Counties_FY22_Income_Limits!D75,IF([1]TX_Counties_FY22_Income_Limits!D75&lt;[1]WAIVER_TX_Counties_FY22!E$2,[1]WAIVER_TX_Counties_FY22!E$2,IF([1]TX_Counties_FY22_Income_Limits!D75=[1]WAIVER_TX_Counties_FY22!E$2,[1]TX_Counties_FY22_Income_Limits!D75)))</f>
        <v>20200</v>
      </c>
      <c r="F75" s="64">
        <f>IF([1]TX_Counties_FY22_Income_Limits!E75&gt;[1]WAIVER_TX_Counties_FY22!F$2,[1]TX_Counties_FY22_Income_Limits!E75,IF([1]TX_Counties_FY22_Income_Limits!E75&lt;[1]WAIVER_TX_Counties_FY22!F$2,[1]WAIVER_TX_Counties_FY22!F$2,IF([1]TX_Counties_FY22_Income_Limits!E75=[1]WAIVER_TX_Counties_FY22!F$2,[1]TX_Counties_FY22_Income_Limits!E75)))</f>
        <v>23030</v>
      </c>
      <c r="G75" s="64">
        <f>IF([1]TX_Counties_FY22_Income_Limits!F75&gt;[1]WAIVER_TX_Counties_FY22!G$2,[1]TX_Counties_FY22_Income_Limits!F75,IF([1]TX_Counties_FY22_Income_Limits!F75&lt;[1]WAIVER_TX_Counties_FY22!G$2,[1]WAIVER_TX_Counties_FY22!G$2,IF([1]TX_Counties_FY22_Income_Limits!F75=[1]WAIVER_TX_Counties_FY22!G$2,[1]TX_Counties_FY22_Income_Limits!F75)))</f>
        <v>27750</v>
      </c>
      <c r="H75" s="64">
        <f>IF([1]TX_Counties_FY22_Income_Limits!G75&gt;[1]WAIVER_TX_Counties_FY22!H$2,[1]TX_Counties_FY22_Income_Limits!G75,IF([1]TX_Counties_FY22_Income_Limits!G75&lt;[1]WAIVER_TX_Counties_FY22!H$2,[1]WAIVER_TX_Counties_FY22!H$2,IF([1]TX_Counties_FY22_Income_Limits!G75=[1]WAIVER_TX_Counties_FY22!H$2,[1]TX_Counties_FY22_Income_Limits!G75)))</f>
        <v>32470</v>
      </c>
      <c r="I75" s="64">
        <f>IF([1]TX_Counties_FY22_Income_Limits!H75&gt;[1]WAIVER_TX_Counties_FY22!I$2,[1]TX_Counties_FY22_Income_Limits!H75,IF([1]TX_Counties_FY22_Income_Limits!H75&lt;[1]WAIVER_TX_Counties_FY22!I$2,[1]WAIVER_TX_Counties_FY22!I$2,IF([1]TX_Counties_FY22_Income_Limits!H75=[1]WAIVER_TX_Counties_FY22!I$2,[1]TX_Counties_FY22_Income_Limits!H75)))</f>
        <v>37190</v>
      </c>
      <c r="J75" s="64">
        <f>IF([1]TX_Counties_FY22_Income_Limits!I75&gt;[1]WAIVER_TX_Counties_FY22!J$2,[1]TX_Counties_FY22_Income_Limits!I75,IF([1]TX_Counties_FY22_Income_Limits!I75&lt;[1]WAIVER_TX_Counties_FY22!J$2,[1]WAIVER_TX_Counties_FY22!J$2,IF([1]TX_Counties_FY22_Income_Limits!I75=[1]WAIVER_TX_Counties_FY22!J$2,[1]TX_Counties_FY22_Income_Limits!I75)))</f>
        <v>41910</v>
      </c>
      <c r="K75" s="64">
        <f>IF([1]TX_Counties_FY22_Income_Limits!J75&gt;[1]WAIVER_TX_Counties_FY22!K$2,[1]TX_Counties_FY22_Income_Limits!J75,IF([1]TX_Counties_FY22_Income_Limits!J75&lt;[1]WAIVER_TX_Counties_FY22!K$2,[1]WAIVER_TX_Counties_FY22!K$2,IF([1]TX_Counties_FY22_Income_Limits!J75=[1]WAIVER_TX_Counties_FY22!K$2,[1]TX_Counties_FY22_Income_Limits!J75)))</f>
        <v>44950</v>
      </c>
      <c r="L75" s="64">
        <f>IF([1]TX_Counties_FY22_Income_Limits!K75&gt;[1]WAIVER_TX_Counties_FY22!L$2,[1]TX_Counties_FY22_Income_Limits!K75,IF([1]TX_Counties_FY22_Income_Limits!K75&lt;[1]WAIVER_TX_Counties_FY22!L$2,[1]WAIVER_TX_Counties_FY22!L$2,IF([1]TX_Counties_FY22_Income_Limits!K75=[1]WAIVER_TX_Counties_FY22!L$2,[1]TX_Counties_FY22_Income_Limits!K75)))</f>
        <v>58799.999999999993</v>
      </c>
      <c r="M75" s="64">
        <f>IF([1]TX_Counties_FY22_Income_Limits!L75&gt;[1]WAIVER_TX_Counties_FY22!M$2,[1]TX_Counties_FY22_Income_Limits!L75,IF([1]TX_Counties_FY22_Income_Limits!L75&lt;[1]WAIVER_TX_Counties_FY22!M$2,[1]WAIVER_TX_Counties_FY22!M$2,IF([1]TX_Counties_FY22_Income_Limits!L75=[1]WAIVER_TX_Counties_FY22!M$2,[1]TX_Counties_FY22_Income_Limits!L75)))</f>
        <v>62160</v>
      </c>
      <c r="N75" s="64">
        <f>IF([1]TX_Counties_FY22_Income_Limits!M75&gt;[1]WAIVER_TX_Counties_FY22!N$2,[1]TX_Counties_FY22_Income_Limits!M75,IF([1]TX_Counties_FY22_Income_Limits!M75&lt;[1]WAIVER_TX_Counties_FY22!N$2,[1]WAIVER_TX_Counties_FY22!N$2,IF([1]TX_Counties_FY22_Income_Limits!M75=[1]WAIVER_TX_Counties_FY22!N$2,[1]TX_Counties_FY22_Income_Limits!M75)))</f>
        <v>65520.000000000007</v>
      </c>
      <c r="O75" s="64">
        <f>IF([1]TX_Counties_FY22_Income_Limits!N75&gt;[1]WAIVER_TX_Counties_FY22!O$2,[1]TX_Counties_FY22_Income_Limits!N75,IF([1]TX_Counties_FY22_Income_Limits!N75&lt;[1]WAIVER_TX_Counties_FY22!O$2,[1]WAIVER_TX_Counties_FY22!O$2,IF([1]TX_Counties_FY22_Income_Limits!N75=[1]WAIVER_TX_Counties_FY22!O$2,[1]TX_Counties_FY22_Income_Limits!N75)))</f>
        <v>68880.000000000015</v>
      </c>
      <c r="P75" s="64">
        <f>IF([1]TX_Counties_FY22_Income_Limits!O75&gt;[1]WAIVER_TX_Counties_FY22!P$2,[1]TX_Counties_FY22_Income_Limits!O75,IF([1]TX_Counties_FY22_Income_Limits!O75&lt;[1]WAIVER_TX_Counties_FY22!P$2,[1]WAIVER_TX_Counties_FY22!P$2,IF([1]TX_Counties_FY22_Income_Limits!O75=[1]WAIVER_TX_Counties_FY22!P$2,[1]TX_Counties_FY22_Income_Limits!O75)))</f>
        <v>72240.000000000029</v>
      </c>
      <c r="Q75" s="64">
        <f>IF([1]TX_Counties_FY22_Income_Limits!P75&gt;[1]WAIVER_TX_Counties_FY22!Q$2,[1]TX_Counties_FY22_Income_Limits!P75,IF([1]TX_Counties_FY22_Income_Limits!P75&lt;[1]WAIVER_TX_Counties_FY22!Q$2,[1]WAIVER_TX_Counties_FY22!Q$2,IF([1]TX_Counties_FY22_Income_Limits!P75=[1]WAIVER_TX_Counties_FY22!Q$2,[1]TX_Counties_FY22_Income_Limits!P75)))</f>
        <v>75600.000000000044</v>
      </c>
      <c r="R75" s="64">
        <f>IF([1]TX_Counties_FY22_Income_Limits!Q75&gt;[1]WAIVER_TX_Counties_FY22!R$2,[1]TX_Counties_FY22_Income_Limits!Q75,IF([1]TX_Counties_FY22_Income_Limits!Q75&lt;[1]WAIVER_TX_Counties_FY22!R$2,[1]WAIVER_TX_Counties_FY22!R$2,IF([1]TX_Counties_FY22_Income_Limits!Q75=[1]WAIVER_TX_Counties_FY22!R$2,[1]TX_Counties_FY22_Income_Limits!Q75)))</f>
        <v>78960.000000000058</v>
      </c>
      <c r="S75" s="64">
        <f>IF([1]TX_Counties_FY22_Income_Limits!R75&gt;[1]WAIVER_TX_Counties_FY22!S$2,[1]TX_Counties_FY22_Income_Limits!R75,IF([1]TX_Counties_FY22_Income_Limits!R75&lt;[1]WAIVER_TX_Counties_FY22!S$2,[1]WAIVER_TX_Counties_FY22!S$2,IF([1]TX_Counties_FY22_Income_Limits!R75=[1]WAIVER_TX_Counties_FY22!S$2,[1]TX_Counties_FY22_Income_Limits!R75)))</f>
        <v>82320.000000000073</v>
      </c>
      <c r="T75" s="64">
        <f>IF([1]TX_Counties_FY22_Income_Limits!S75&gt;[1]WAIVER_TX_Counties_FY22!T$2,[1]TX_Counties_FY22_Income_Limits!S75,IF([1]TX_Counties_FY22_Income_Limits!S75&lt;[1]WAIVER_TX_Counties_FY22!T$2,[1]WAIVER_TX_Counties_FY22!T$2,IF([1]TX_Counties_FY22_Income_Limits!S75=[1]WAIVER_TX_Counties_FY22!T$2,[1]TX_Counties_FY22_Income_Limits!S75)))</f>
        <v>85680.000000000087</v>
      </c>
      <c r="U75" s="64">
        <f>IF([1]TX_Counties_FY22_Income_Limits!T75&gt;[1]WAIVER_TX_Counties_FY22!U$2,[1]TX_Counties_FY22_Income_Limits!T75,IF([1]TX_Counties_FY22_Income_Limits!T75&lt;[1]WAIVER_TX_Counties_FY22!U$2,[1]WAIVER_TX_Counties_FY22!U$2,IF([1]TX_Counties_FY22_Income_Limits!T75=[1]WAIVER_TX_Counties_FY22!U$2,[1]TX_Counties_FY22_Income_Limits!T75)))</f>
        <v>89040.000000000102</v>
      </c>
      <c r="V75" s="64">
        <f>IF([1]TX_Counties_FY22_Income_Limits!U75&gt;[1]WAIVER_TX_Counties_FY22!V$2,[1]TX_Counties_FY22_Income_Limits!U75,IF([1]TX_Counties_FY22_Income_Limits!U75&lt;[1]WAIVER_TX_Counties_FY22!V$2,[1]WAIVER_TX_Counties_FY22!V$2,IF([1]TX_Counties_FY22_Income_Limits!U75=[1]WAIVER_TX_Counties_FY22!V$2,[1]TX_Counties_FY22_Income_Limits!U75)))</f>
        <v>92400.000000000116</v>
      </c>
      <c r="W75" s="64">
        <f>IF([1]TX_Counties_FY22_Income_Limits!V75&gt;[1]WAIVER_TX_Counties_FY22!W$2,[1]TX_Counties_FY22_Income_Limits!V75,IF([1]TX_Counties_FY22_Income_Limits!V75&lt;[1]WAIVER_TX_Counties_FY22!W$2,[1]WAIVER_TX_Counties_FY22!W$2,IF([1]TX_Counties_FY22_Income_Limits!V75=[1]WAIVER_TX_Counties_FY22!W$2,[1]TX_Counties_FY22_Income_Limits!V75)))</f>
        <v>95760.000000000131</v>
      </c>
      <c r="X75" s="64">
        <f>IF([1]TX_Counties_FY22_Income_Limits!W75&gt;[1]WAIVER_TX_Counties_FY22!X$2,[1]TX_Counties_FY22_Income_Limits!W75,IF([1]TX_Counties_FY22_Income_Limits!W75&lt;[1]WAIVER_TX_Counties_FY22!X$2,[1]WAIVER_TX_Counties_FY22!X$2,IF([1]TX_Counties_FY22_Income_Limits!W75=[1]WAIVER_TX_Counties_FY22!X$2,[1]TX_Counties_FY22_Income_Limits!W75)))</f>
        <v>99120.000000000146</v>
      </c>
      <c r="Y75" s="64">
        <f>IF([1]TX_Counties_FY22_Income_Limits!X75&gt;[1]WAIVER_TX_Counties_FY22!Y$2,[1]TX_Counties_FY22_Income_Limits!X75,IF([1]TX_Counties_FY22_Income_Limits!X75&lt;[1]WAIVER_TX_Counties_FY22!Y$2,[1]WAIVER_TX_Counties_FY22!Y$2,IF([1]TX_Counties_FY22_Income_Limits!X75=[1]WAIVER_TX_Counties_FY22!Y$2,[1]TX_Counties_FY22_Income_Limits!X75)))</f>
        <v>102480.00000000016</v>
      </c>
      <c r="Z75" s="64">
        <f>IF([1]TX_Counties_FY22_Income_Limits!Y75&gt;[1]WAIVER_TX_Counties_FY22!Z$2,[1]TX_Counties_FY22_Income_Limits!Y75,IF([1]TX_Counties_FY22_Income_Limits!Y75&lt;[1]WAIVER_TX_Counties_FY22!Z$2,[1]WAIVER_TX_Counties_FY22!Z$2,IF([1]TX_Counties_FY22_Income_Limits!Y75=[1]WAIVER_TX_Counties_FY22!Z$2,[1]TX_Counties_FY22_Income_Limits!Y75)))</f>
        <v>105840.00000000017</v>
      </c>
      <c r="AA75" s="64">
        <f>IF([1]TX_Counties_FY22_Income_Limits!Z75&gt;[1]WAIVER_TX_Counties_FY22!AA$2,[1]TX_Counties_FY22_Income_Limits!Z75,IF([1]TX_Counties_FY22_Income_Limits!Z75&lt;[1]WAIVER_TX_Counties_FY22!AA$2,[1]WAIVER_TX_Counties_FY22!AA$2,IF([1]TX_Counties_FY22_Income_Limits!Z75=[1]WAIVER_TX_Counties_FY22!AA$2,[1]TX_Counties_FY22_Income_Limits!Z75)))</f>
        <v>109200.00000000019</v>
      </c>
      <c r="AB75" s="64">
        <f>IF([1]TX_Counties_FY22_Income_Limits!AA75&gt;[1]WAIVER_TX_Counties_FY22!AB$2,[1]TX_Counties_FY22_Income_Limits!AA75,IF([1]TX_Counties_FY22_Income_Limits!AA75&lt;[1]WAIVER_TX_Counties_FY22!AB$2,[1]WAIVER_TX_Counties_FY22!AB$2,IF([1]TX_Counties_FY22_Income_Limits!AA75=[1]WAIVER_TX_Counties_FY22!AB$2,[1]TX_Counties_FY22_Income_Limits!AA75)))</f>
        <v>112560.0000000002</v>
      </c>
      <c r="AC75" s="64">
        <f>IF([1]TX_Counties_FY22_Income_Limits!AB75&gt;[1]WAIVER_TX_Counties_FY22!AC$2,[1]TX_Counties_FY22_Income_Limits!AB75,IF([1]TX_Counties_FY22_Income_Limits!AB75&lt;[1]WAIVER_TX_Counties_FY22!AC$2,[1]WAIVER_TX_Counties_FY22!AC$2,IF([1]TX_Counties_FY22_Income_Limits!AB75=[1]WAIVER_TX_Counties_FY22!AC$2,[1]TX_Counties_FY22_Income_Limits!AB75)))</f>
        <v>29400</v>
      </c>
      <c r="AD75" s="64">
        <f>IF([1]TX_Counties_FY22_Income_Limits!AC75&gt;[1]WAIVER_TX_Counties_FY22!AD$2,[1]TX_Counties_FY22_Income_Limits!AC75,IF([1]TX_Counties_FY22_Income_Limits!AC75&lt;[1]WAIVER_TX_Counties_FY22!AD$2,[1]WAIVER_TX_Counties_FY22!AD$2,IF([1]TX_Counties_FY22_Income_Limits!AC75=[1]WAIVER_TX_Counties_FY22!AD$2,[1]TX_Counties_FY22_Income_Limits!AC75)))</f>
        <v>33600</v>
      </c>
      <c r="AE75" s="64">
        <f>IF([1]TX_Counties_FY22_Income_Limits!AD75&gt;[1]WAIVER_TX_Counties_FY22!AE$2,[1]TX_Counties_FY22_Income_Limits!AD75,IF([1]TX_Counties_FY22_Income_Limits!AD75&lt;[1]WAIVER_TX_Counties_FY22!AE$2,[1]WAIVER_TX_Counties_FY22!AE$2,IF([1]TX_Counties_FY22_Income_Limits!AD75=[1]WAIVER_TX_Counties_FY22!AE$2,[1]TX_Counties_FY22_Income_Limits!AD75)))</f>
        <v>37800</v>
      </c>
      <c r="AF75" s="64">
        <f>IF([1]TX_Counties_FY22_Income_Limits!AE75&gt;[1]WAIVER_TX_Counties_FY22!AF$2,[1]TX_Counties_FY22_Income_Limits!AE75,IF([1]TX_Counties_FY22_Income_Limits!AE75&lt;[1]WAIVER_TX_Counties_FY22!AF$2,[1]WAIVER_TX_Counties_FY22!AF$2,IF([1]TX_Counties_FY22_Income_Limits!AE75=[1]WAIVER_TX_Counties_FY22!AF$2,[1]TX_Counties_FY22_Income_Limits!AE75)))</f>
        <v>42000</v>
      </c>
      <c r="AG75" s="64">
        <f>IF([1]TX_Counties_FY22_Income_Limits!AF75&gt;[1]WAIVER_TX_Counties_FY22!AG$2,[1]TX_Counties_FY22_Income_Limits!AF75,IF([1]TX_Counties_FY22_Income_Limits!AF75&lt;[1]WAIVER_TX_Counties_FY22!AG$2,[1]WAIVER_TX_Counties_FY22!AG$2,IF([1]TX_Counties_FY22_Income_Limits!AF75=[1]WAIVER_TX_Counties_FY22!AG$2,[1]TX_Counties_FY22_Income_Limits!AF75)))</f>
        <v>45400</v>
      </c>
      <c r="AH75" s="64">
        <f>IF([1]TX_Counties_FY22_Income_Limits!AG75&gt;[1]WAIVER_TX_Counties_FY22!AH$2,[1]TX_Counties_FY22_Income_Limits!AG75,IF([1]TX_Counties_FY22_Income_Limits!AG75&lt;[1]WAIVER_TX_Counties_FY22!AH$2,[1]WAIVER_TX_Counties_FY22!AH$2,IF([1]TX_Counties_FY22_Income_Limits!AG75=[1]WAIVER_TX_Counties_FY22!AH$2,[1]TX_Counties_FY22_Income_Limits!AG75)))</f>
        <v>48750</v>
      </c>
      <c r="AI75" s="64">
        <f>IF([1]TX_Counties_FY22_Income_Limits!AH75&gt;[1]WAIVER_TX_Counties_FY22!AI$2,[1]TX_Counties_FY22_Income_Limits!AH75,IF([1]TX_Counties_FY22_Income_Limits!AH75&lt;[1]WAIVER_TX_Counties_FY22!AI$2,[1]WAIVER_TX_Counties_FY22!AI$2,IF([1]TX_Counties_FY22_Income_Limits!AH75=[1]WAIVER_TX_Counties_FY22!AI$2,[1]TX_Counties_FY22_Income_Limits!AH75)))</f>
        <v>52100</v>
      </c>
      <c r="AJ75" s="64">
        <f>IF([1]TX_Counties_FY22_Income_Limits!AI75&gt;[1]WAIVER_TX_Counties_FY22!AJ$2,[1]TX_Counties_FY22_Income_Limits!AI75,IF([1]TX_Counties_FY22_Income_Limits!AI75&lt;[1]WAIVER_TX_Counties_FY22!AJ$2,[1]WAIVER_TX_Counties_FY22!AJ$2,IF([1]TX_Counties_FY22_Income_Limits!AI75=[1]WAIVER_TX_Counties_FY22!AJ$2,[1]TX_Counties_FY22_Income_Limits!AI75)))</f>
        <v>55450</v>
      </c>
      <c r="AK75" s="64">
        <f>IF([1]TX_Counties_FY22_Income_Limits!AJ75&gt;[1]WAIVER_TX_Counties_FY22!AK$2,[1]TX_Counties_FY22_Income_Limits!AJ75,IF([1]TX_Counties_FY22_Income_Limits!AJ75&lt;[1]WAIVER_TX_Counties_FY22!AK$2,[1]WAIVER_TX_Counties_FY22!AK$2,IF([1]TX_Counties_FY22_Income_Limits!AJ75=[1]WAIVER_TX_Counties_FY22!AK$2,[1]TX_Counties_FY22_Income_Limits!AJ75)))</f>
        <v>58799.999999999993</v>
      </c>
      <c r="AL75" s="64">
        <f>IF([1]TX_Counties_FY22_Income_Limits!AK75&gt;[1]WAIVER_TX_Counties_FY22!AL$2,[1]TX_Counties_FY22_Income_Limits!AK75,IF([1]TX_Counties_FY22_Income_Limits!AK75&lt;[1]WAIVER_TX_Counties_FY22!AL$2,[1]WAIVER_TX_Counties_FY22!AL$2,IF([1]TX_Counties_FY22_Income_Limits!AK75=[1]WAIVER_TX_Counties_FY22!AL$2,[1]TX_Counties_FY22_Income_Limits!AK75)))</f>
        <v>62160</v>
      </c>
      <c r="AM75" s="64">
        <f>IF([1]TX_Counties_FY22_Income_Limits!AL75&gt;[1]WAIVER_TX_Counties_FY22!AM$2,[1]TX_Counties_FY22_Income_Limits!AL75,IF([1]TX_Counties_FY22_Income_Limits!AL75&lt;[1]WAIVER_TX_Counties_FY22!AM$2,[1]WAIVER_TX_Counties_FY22!AM$2,IF([1]TX_Counties_FY22_Income_Limits!AL75=[1]WAIVER_TX_Counties_FY22!AM$2,[1]TX_Counties_FY22_Income_Limits!AL75)))</f>
        <v>65520.000000000007</v>
      </c>
      <c r="AN75" s="64">
        <f>IF([1]TX_Counties_FY22_Income_Limits!AM75&gt;[1]WAIVER_TX_Counties_FY22!AN$2,[1]TX_Counties_FY22_Income_Limits!AM75,IF([1]TX_Counties_FY22_Income_Limits!AM75&lt;[1]WAIVER_TX_Counties_FY22!AN$2,[1]WAIVER_TX_Counties_FY22!AN$2,IF([1]TX_Counties_FY22_Income_Limits!AM75=[1]WAIVER_TX_Counties_FY22!AN$2,[1]TX_Counties_FY22_Income_Limits!AM75)))</f>
        <v>68880.000000000015</v>
      </c>
      <c r="AO75" s="64">
        <f>IF([1]TX_Counties_FY22_Income_Limits!AN75&gt;[1]WAIVER_TX_Counties_FY22!AO$2,[1]TX_Counties_FY22_Income_Limits!AN75,IF([1]TX_Counties_FY22_Income_Limits!AN75&lt;[1]WAIVER_TX_Counties_FY22!AO$2,[1]WAIVER_TX_Counties_FY22!AO$2,IF([1]TX_Counties_FY22_Income_Limits!AN75=[1]WAIVER_TX_Counties_FY22!AO$2,[1]TX_Counties_FY22_Income_Limits!AN75)))</f>
        <v>72240.000000000029</v>
      </c>
      <c r="AP75" s="64">
        <f>IF([1]TX_Counties_FY22_Income_Limits!AO75&gt;[1]WAIVER_TX_Counties_FY22!AP$2,[1]TX_Counties_FY22_Income_Limits!AO75,IF([1]TX_Counties_FY22_Income_Limits!AO75&lt;[1]WAIVER_TX_Counties_FY22!AP$2,[1]WAIVER_TX_Counties_FY22!AP$2,IF([1]TX_Counties_FY22_Income_Limits!AO75=[1]WAIVER_TX_Counties_FY22!AP$2,[1]TX_Counties_FY22_Income_Limits!AO75)))</f>
        <v>75600.000000000044</v>
      </c>
      <c r="AQ75" s="64">
        <f>IF([1]TX_Counties_FY22_Income_Limits!AP75&gt;[1]WAIVER_TX_Counties_FY22!AQ$2,[1]TX_Counties_FY22_Income_Limits!AP75,IF([1]TX_Counties_FY22_Income_Limits!AP75&lt;[1]WAIVER_TX_Counties_FY22!AQ$2,[1]WAIVER_TX_Counties_FY22!AQ$2,IF([1]TX_Counties_FY22_Income_Limits!AP75=[1]WAIVER_TX_Counties_FY22!AQ$2,[1]TX_Counties_FY22_Income_Limits!AP75)))</f>
        <v>78960.000000000058</v>
      </c>
      <c r="AR75" s="64">
        <f>IF([1]TX_Counties_FY22_Income_Limits!AQ75&gt;[1]WAIVER_TX_Counties_FY22!AR$2,[1]TX_Counties_FY22_Income_Limits!AQ75,IF([1]TX_Counties_FY22_Income_Limits!AQ75&lt;[1]WAIVER_TX_Counties_FY22!AR$2,[1]WAIVER_TX_Counties_FY22!AR$2,IF([1]TX_Counties_FY22_Income_Limits!AQ75=[1]WAIVER_TX_Counties_FY22!AR$2,[1]TX_Counties_FY22_Income_Limits!AQ75)))</f>
        <v>82320.000000000073</v>
      </c>
      <c r="AS75" s="64">
        <f>IF([1]TX_Counties_FY22_Income_Limits!AR75&gt;[1]WAIVER_TX_Counties_FY22!AS$2,[1]TX_Counties_FY22_Income_Limits!AR75,IF([1]TX_Counties_FY22_Income_Limits!AR75&lt;[1]WAIVER_TX_Counties_FY22!AS$2,[1]WAIVER_TX_Counties_FY22!AS$2,IF([1]TX_Counties_FY22_Income_Limits!AR75=[1]WAIVER_TX_Counties_FY22!AS$2,[1]TX_Counties_FY22_Income_Limits!AR75)))</f>
        <v>85680.000000000087</v>
      </c>
      <c r="AT75" s="64">
        <f>IF([1]TX_Counties_FY22_Income_Limits!AS75&gt;[1]WAIVER_TX_Counties_FY22!AT$2,[1]TX_Counties_FY22_Income_Limits!AS75,IF([1]TX_Counties_FY22_Income_Limits!AS75&lt;[1]WAIVER_TX_Counties_FY22!AT$2,[1]WAIVER_TX_Counties_FY22!AT$2,IF([1]TX_Counties_FY22_Income_Limits!AS75=[1]WAIVER_TX_Counties_FY22!AT$2,[1]TX_Counties_FY22_Income_Limits!AS75)))</f>
        <v>89040.000000000102</v>
      </c>
      <c r="AU75" s="64">
        <f>IF([1]TX_Counties_FY22_Income_Limits!AT75&gt;[1]WAIVER_TX_Counties_FY22!AU$2,[1]TX_Counties_FY22_Income_Limits!AT75,IF([1]TX_Counties_FY22_Income_Limits!AT75&lt;[1]WAIVER_TX_Counties_FY22!AU$2,[1]WAIVER_TX_Counties_FY22!AU$2,IF([1]TX_Counties_FY22_Income_Limits!AT75=[1]WAIVER_TX_Counties_FY22!AU$2,[1]TX_Counties_FY22_Income_Limits!AT75)))</f>
        <v>92400.000000000116</v>
      </c>
      <c r="AV75" s="64">
        <f>IF([1]TX_Counties_FY22_Income_Limits!AU75&gt;[1]WAIVER_TX_Counties_FY22!AV$2,[1]TX_Counties_FY22_Income_Limits!AU75,IF([1]TX_Counties_FY22_Income_Limits!AU75&lt;[1]WAIVER_TX_Counties_FY22!AV$2,[1]WAIVER_TX_Counties_FY22!AV$2,IF([1]TX_Counties_FY22_Income_Limits!AU75=[1]WAIVER_TX_Counties_FY22!AV$2,[1]TX_Counties_FY22_Income_Limits!AU75)))</f>
        <v>95760.000000000131</v>
      </c>
      <c r="AW75" s="64">
        <f>IF([1]TX_Counties_FY22_Income_Limits!AV75&gt;[1]WAIVER_TX_Counties_FY22!AW$2,[1]TX_Counties_FY22_Income_Limits!AV75,IF([1]TX_Counties_FY22_Income_Limits!AV75&lt;[1]WAIVER_TX_Counties_FY22!AW$2,[1]WAIVER_TX_Counties_FY22!AW$2,IF([1]TX_Counties_FY22_Income_Limits!AV75=[1]WAIVER_TX_Counties_FY22!AW$2,[1]TX_Counties_FY22_Income_Limits!AV75)))</f>
        <v>99120.000000000146</v>
      </c>
      <c r="AX75" s="64">
        <f>IF([1]TX_Counties_FY22_Income_Limits!AW75&gt;[1]WAIVER_TX_Counties_FY22!AX$2,[1]TX_Counties_FY22_Income_Limits!AW75,IF([1]TX_Counties_FY22_Income_Limits!AW75&lt;[1]WAIVER_TX_Counties_FY22!AX$2,[1]WAIVER_TX_Counties_FY22!AX$2,IF([1]TX_Counties_FY22_Income_Limits!AW75=[1]WAIVER_TX_Counties_FY22!AX$2,[1]TX_Counties_FY22_Income_Limits!AW75)))</f>
        <v>102480.00000000016</v>
      </c>
      <c r="AY75" s="64">
        <f>IF([1]TX_Counties_FY22_Income_Limits!AX75&gt;[1]WAIVER_TX_Counties_FY22!AY$2,[1]TX_Counties_FY22_Income_Limits!AX75,IF([1]TX_Counties_FY22_Income_Limits!AX75&lt;[1]WAIVER_TX_Counties_FY22!AY$2,[1]WAIVER_TX_Counties_FY22!AY$2,IF([1]TX_Counties_FY22_Income_Limits!AX75=[1]WAIVER_TX_Counties_FY22!AY$2,[1]TX_Counties_FY22_Income_Limits!AX75)))</f>
        <v>105840.00000000017</v>
      </c>
      <c r="AZ75" s="64">
        <f>IF([1]TX_Counties_FY22_Income_Limits!AY75&gt;[1]WAIVER_TX_Counties_FY22!AZ$2,[1]TX_Counties_FY22_Income_Limits!AY75,IF([1]TX_Counties_FY22_Income_Limits!AY75&lt;[1]WAIVER_TX_Counties_FY22!AZ$2,[1]WAIVER_TX_Counties_FY22!AZ$2,IF([1]TX_Counties_FY22_Income_Limits!AY75=[1]WAIVER_TX_Counties_FY22!AZ$2,[1]TX_Counties_FY22_Income_Limits!AY75)))</f>
        <v>109200.00000000019</v>
      </c>
      <c r="BA75" s="64">
        <f>IF([1]TX_Counties_FY22_Income_Limits!AZ75&gt;[1]WAIVER_TX_Counties_FY22!BA$2,[1]TX_Counties_FY22_Income_Limits!AZ75,IF([1]TX_Counties_FY22_Income_Limits!AZ75&lt;[1]WAIVER_TX_Counties_FY22!BA$2,[1]WAIVER_TX_Counties_FY22!BA$2,IF([1]TX_Counties_FY22_Income_Limits!AZ75=[1]WAIVER_TX_Counties_FY22!BA$2,[1]TX_Counties_FY22_Income_Limits!AZ75)))</f>
        <v>112560.0000000002</v>
      </c>
      <c r="BB75" s="64">
        <f>IF([1]TX_Counties_FY22_Income_Limits!BA75&gt;[1]WAIVER_TX_Counties_FY22!BB$2,[1]TX_Counties_FY22_Income_Limits!BA75,IF([1]TX_Counties_FY22_Income_Limits!BA75&lt;[1]WAIVER_TX_Counties_FY22!BB$2,[1]WAIVER_TX_Counties_FY22!BB$2,IF([1]TX_Counties_FY22_Income_Limits!BA75=[1]WAIVER_TX_Counties_FY22!BB$2,[1]TX_Counties_FY22_Income_Limits!BA75)))</f>
        <v>47050</v>
      </c>
      <c r="BC75" s="64">
        <f>IF([1]TX_Counties_FY22_Income_Limits!BB75&gt;[1]WAIVER_TX_Counties_FY22!BC$2,[1]TX_Counties_FY22_Income_Limits!BB75,IF([1]TX_Counties_FY22_Income_Limits!BB75&lt;[1]WAIVER_TX_Counties_FY22!BC$2,[1]WAIVER_TX_Counties_FY22!BC$2,IF([1]TX_Counties_FY22_Income_Limits!BB75=[1]WAIVER_TX_Counties_FY22!BC$2,[1]TX_Counties_FY22_Income_Limits!BB75)))</f>
        <v>53800</v>
      </c>
      <c r="BD75" s="64">
        <f>IF([1]TX_Counties_FY22_Income_Limits!BC75&gt;[1]WAIVER_TX_Counties_FY22!BD$2,[1]TX_Counties_FY22_Income_Limits!BC75,IF([1]TX_Counties_FY22_Income_Limits!BC75&lt;[1]WAIVER_TX_Counties_FY22!BD$2,[1]WAIVER_TX_Counties_FY22!BD$2,IF([1]TX_Counties_FY22_Income_Limits!BC75=[1]WAIVER_TX_Counties_FY22!BD$2,[1]TX_Counties_FY22_Income_Limits!BC75)))</f>
        <v>60500</v>
      </c>
      <c r="BE75" s="64">
        <f>IF([1]TX_Counties_FY22_Income_Limits!BD75&gt;[1]WAIVER_TX_Counties_FY22!BE$2,[1]TX_Counties_FY22_Income_Limits!BD75,IF([1]TX_Counties_FY22_Income_Limits!BD75&lt;[1]WAIVER_TX_Counties_FY22!BE$2,[1]WAIVER_TX_Counties_FY22!BE$2,IF([1]TX_Counties_FY22_Income_Limits!BD75=[1]WAIVER_TX_Counties_FY22!BE$2,[1]TX_Counties_FY22_Income_Limits!BD75)))</f>
        <v>67250</v>
      </c>
      <c r="BF75" s="64">
        <f>IF([1]TX_Counties_FY22_Income_Limits!BE75&gt;[1]WAIVER_TX_Counties_FY22!BF$2,[1]TX_Counties_FY22_Income_Limits!BE75,IF([1]TX_Counties_FY22_Income_Limits!BE75&lt;[1]WAIVER_TX_Counties_FY22!BF$2,[1]WAIVER_TX_Counties_FY22!BF$2,IF([1]TX_Counties_FY22_Income_Limits!BE75=[1]WAIVER_TX_Counties_FY22!BF$2,[1]TX_Counties_FY22_Income_Limits!BE75)))</f>
        <v>72650</v>
      </c>
      <c r="BG75" s="64">
        <f>IF([1]TX_Counties_FY22_Income_Limits!BF75&gt;[1]WAIVER_TX_Counties_FY22!BG$2,[1]TX_Counties_FY22_Income_Limits!BF75,IF([1]TX_Counties_FY22_Income_Limits!BF75&lt;[1]WAIVER_TX_Counties_FY22!BG$2,[1]WAIVER_TX_Counties_FY22!BG$2,IF([1]TX_Counties_FY22_Income_Limits!BF75=[1]WAIVER_TX_Counties_FY22!BG$2,[1]TX_Counties_FY22_Income_Limits!BF75)))</f>
        <v>78000</v>
      </c>
      <c r="BH75" s="64">
        <f>IF([1]TX_Counties_FY22_Income_Limits!BG75&gt;[1]WAIVER_TX_Counties_FY22!BH$2,[1]TX_Counties_FY22_Income_Limits!BG75,IF([1]TX_Counties_FY22_Income_Limits!BG75&lt;[1]WAIVER_TX_Counties_FY22!BH$2,[1]WAIVER_TX_Counties_FY22!BH$2,IF([1]TX_Counties_FY22_Income_Limits!BG75=[1]WAIVER_TX_Counties_FY22!BH$2,[1]TX_Counties_FY22_Income_Limits!BG75)))</f>
        <v>83400</v>
      </c>
      <c r="BI75" s="64">
        <f>IF([1]TX_Counties_FY22_Income_Limits!BH75&gt;[1]WAIVER_TX_Counties_FY22!BI$2,[1]TX_Counties_FY22_Income_Limits!BH75,IF([1]TX_Counties_FY22_Income_Limits!BH75&lt;[1]WAIVER_TX_Counties_FY22!BI$2,[1]WAIVER_TX_Counties_FY22!BI$2,IF([1]TX_Counties_FY22_Income_Limits!BH75=[1]WAIVER_TX_Counties_FY22!BI$2,[1]TX_Counties_FY22_Income_Limits!BH75)))</f>
        <v>88750</v>
      </c>
      <c r="BJ75" s="64">
        <f>IF([1]TX_Counties_FY22_Income_Limits!BI75&gt;[1]WAIVER_TX_Counties_FY22!BJ$2,[1]TX_Counties_FY22_Income_Limits!BI75,IF([1]TX_Counties_FY22_Income_Limits!BI75&lt;[1]WAIVER_TX_Counties_FY22!BJ$2,[1]WAIVER_TX_Counties_FY22!BJ$2,IF([1]TX_Counties_FY22_Income_Limits!BI75=[1]WAIVER_TX_Counties_FY22!BJ$2,[1]TX_Counties_FY22_Income_Limits!BI75)))</f>
        <v>94150</v>
      </c>
      <c r="BK75" s="64">
        <f>IF([1]TX_Counties_FY22_Income_Limits!BJ75&gt;[1]WAIVER_TX_Counties_FY22!BK$2,[1]TX_Counties_FY22_Income_Limits!BJ75,IF([1]TX_Counties_FY22_Income_Limits!BJ75&lt;[1]WAIVER_TX_Counties_FY22!BK$2,[1]WAIVER_TX_Counties_FY22!BK$2,IF([1]TX_Counties_FY22_Income_Limits!BJ75=[1]WAIVER_TX_Counties_FY22!BK$2,[1]TX_Counties_FY22_Income_Limits!BJ75)))</f>
        <v>99530</v>
      </c>
      <c r="BL75" s="64">
        <f>IF([1]TX_Counties_FY22_Income_Limits!BK75&gt;[1]WAIVER_TX_Counties_FY22!BL$2,[1]TX_Counties_FY22_Income_Limits!BK75,IF([1]TX_Counties_FY22_Income_Limits!BK75&lt;[1]WAIVER_TX_Counties_FY22!BL$2,[1]WAIVER_TX_Counties_FY22!BL$2,IF([1]TX_Counties_FY22_Income_Limits!BK75=[1]WAIVER_TX_Counties_FY22!BL$2,[1]TX_Counties_FY22_Income_Limits!BK75)))</f>
        <v>104910</v>
      </c>
      <c r="BM75" s="64">
        <f>IF([1]TX_Counties_FY22_Income_Limits!BL75&gt;[1]WAIVER_TX_Counties_FY22!BM$2,[1]TX_Counties_FY22_Income_Limits!BL75,IF([1]TX_Counties_FY22_Income_Limits!BL75&lt;[1]WAIVER_TX_Counties_FY22!BM$2,[1]WAIVER_TX_Counties_FY22!BM$2,IF([1]TX_Counties_FY22_Income_Limits!BL75=[1]WAIVER_TX_Counties_FY22!BM$2,[1]TX_Counties_FY22_Income_Limits!BL75)))</f>
        <v>110290</v>
      </c>
      <c r="BN75" s="64">
        <f>IF([1]TX_Counties_FY22_Income_Limits!BM75&gt;[1]WAIVER_TX_Counties_FY22!BN$2,[1]TX_Counties_FY22_Income_Limits!BM75,IF([1]TX_Counties_FY22_Income_Limits!BM75&lt;[1]WAIVER_TX_Counties_FY22!BN$2,[1]WAIVER_TX_Counties_FY22!BN$2,IF([1]TX_Counties_FY22_Income_Limits!BM75=[1]WAIVER_TX_Counties_FY22!BN$2,[1]TX_Counties_FY22_Income_Limits!BM75)))</f>
        <v>115670</v>
      </c>
      <c r="BO75" s="64">
        <f>IF([1]TX_Counties_FY22_Income_Limits!BN75&gt;[1]WAIVER_TX_Counties_FY22!BO$2,[1]TX_Counties_FY22_Income_Limits!BN75,IF([1]TX_Counties_FY22_Income_Limits!BN75&lt;[1]WAIVER_TX_Counties_FY22!BO$2,[1]WAIVER_TX_Counties_FY22!BO$2,IF([1]TX_Counties_FY22_Income_Limits!BN75=[1]WAIVER_TX_Counties_FY22!BO$2,[1]TX_Counties_FY22_Income_Limits!BN75)))</f>
        <v>121050</v>
      </c>
      <c r="BP75" s="64">
        <f>IF([1]TX_Counties_FY22_Income_Limits!BO75&gt;[1]WAIVER_TX_Counties_FY22!BP$2,[1]TX_Counties_FY22_Income_Limits!BO75,IF([1]TX_Counties_FY22_Income_Limits!BO75&lt;[1]WAIVER_TX_Counties_FY22!BP$2,[1]WAIVER_TX_Counties_FY22!BP$2,IF([1]TX_Counties_FY22_Income_Limits!BO75=[1]WAIVER_TX_Counties_FY22!BP$2,[1]TX_Counties_FY22_Income_Limits!BO75)))</f>
        <v>126430</v>
      </c>
      <c r="BQ75" s="64">
        <f>IF([1]TX_Counties_FY22_Income_Limits!BP75&gt;[1]WAIVER_TX_Counties_FY22!BQ$2,[1]TX_Counties_FY22_Income_Limits!BP75,IF([1]TX_Counties_FY22_Income_Limits!BP75&lt;[1]WAIVER_TX_Counties_FY22!BQ$2,[1]WAIVER_TX_Counties_FY22!BQ$2,IF([1]TX_Counties_FY22_Income_Limits!BP75=[1]WAIVER_TX_Counties_FY22!BQ$2,[1]TX_Counties_FY22_Income_Limits!BP75)))</f>
        <v>131810</v>
      </c>
      <c r="BR75" s="64">
        <f>IF([1]TX_Counties_FY22_Income_Limits!BQ75&gt;[1]WAIVER_TX_Counties_FY22!BR$2,[1]TX_Counties_FY22_Income_Limits!BQ75,IF([1]TX_Counties_FY22_Income_Limits!BQ75&lt;[1]WAIVER_TX_Counties_FY22!BR$2,[1]WAIVER_TX_Counties_FY22!BR$2,IF([1]TX_Counties_FY22_Income_Limits!BQ75=[1]WAIVER_TX_Counties_FY22!BR$2,[1]TX_Counties_FY22_Income_Limits!BQ75)))</f>
        <v>137190</v>
      </c>
      <c r="BS75" s="64">
        <f>IF([1]TX_Counties_FY22_Income_Limits!BR75&gt;[1]WAIVER_TX_Counties_FY22!BS$2,[1]TX_Counties_FY22_Income_Limits!BR75,IF([1]TX_Counties_FY22_Income_Limits!BR75&lt;[1]WAIVER_TX_Counties_FY22!BS$2,[1]WAIVER_TX_Counties_FY22!BS$2,IF([1]TX_Counties_FY22_Income_Limits!BR75=[1]WAIVER_TX_Counties_FY22!BS$2,[1]TX_Counties_FY22_Income_Limits!BR75)))</f>
        <v>142570</v>
      </c>
      <c r="BT75" s="64">
        <f>IF([1]TX_Counties_FY22_Income_Limits!BS75&gt;[1]WAIVER_TX_Counties_FY22!BT$2,[1]TX_Counties_FY22_Income_Limits!BS75,IF([1]TX_Counties_FY22_Income_Limits!BS75&lt;[1]WAIVER_TX_Counties_FY22!BT$2,[1]WAIVER_TX_Counties_FY22!BT$2,IF([1]TX_Counties_FY22_Income_Limits!BS75=[1]WAIVER_TX_Counties_FY22!BT$2,[1]TX_Counties_FY22_Income_Limits!BS75)))</f>
        <v>147950</v>
      </c>
      <c r="BU75" s="64">
        <f>IF([1]TX_Counties_FY22_Income_Limits!BT75&gt;[1]WAIVER_TX_Counties_FY22!BU$2,[1]TX_Counties_FY22_Income_Limits!BT75,IF([1]TX_Counties_FY22_Income_Limits!BT75&lt;[1]WAIVER_TX_Counties_FY22!BU$2,[1]WAIVER_TX_Counties_FY22!BU$2,IF([1]TX_Counties_FY22_Income_Limits!BT75=[1]WAIVER_TX_Counties_FY22!BU$2,[1]TX_Counties_FY22_Income_Limits!BT75)))</f>
        <v>153330</v>
      </c>
      <c r="BV75" s="64">
        <f>IF([1]TX_Counties_FY22_Income_Limits!BU75&gt;[1]WAIVER_TX_Counties_FY22!BV$2,[1]TX_Counties_FY22_Income_Limits!BU75,IF([1]TX_Counties_FY22_Income_Limits!BU75&lt;[1]WAIVER_TX_Counties_FY22!BV$2,[1]WAIVER_TX_Counties_FY22!BV$2,IF([1]TX_Counties_FY22_Income_Limits!BU75=[1]WAIVER_TX_Counties_FY22!BV$2,[1]TX_Counties_FY22_Income_Limits!BU75)))</f>
        <v>158710</v>
      </c>
      <c r="BW75" s="64">
        <f>IF([1]TX_Counties_FY22_Income_Limits!BV75&gt;[1]WAIVER_TX_Counties_FY22!BW$2,[1]TX_Counties_FY22_Income_Limits!BV75,IF([1]TX_Counties_FY22_Income_Limits!BV75&lt;[1]WAIVER_TX_Counties_FY22!BW$2,[1]WAIVER_TX_Counties_FY22!BW$2,IF([1]TX_Counties_FY22_Income_Limits!BV75=[1]WAIVER_TX_Counties_FY22!BW$2,[1]TX_Counties_FY22_Income_Limits!BV75)))</f>
        <v>164090</v>
      </c>
      <c r="BX75" s="64">
        <f>IF([1]TX_Counties_FY22_Income_Limits!BW75&gt;[1]WAIVER_TX_Counties_FY22!BX$2,[1]TX_Counties_FY22_Income_Limits!BW75,IF([1]TX_Counties_FY22_Income_Limits!BW75&lt;[1]WAIVER_TX_Counties_FY22!BX$2,[1]WAIVER_TX_Counties_FY22!BX$2,IF([1]TX_Counties_FY22_Income_Limits!BW75=[1]WAIVER_TX_Counties_FY22!BX$2,[1]TX_Counties_FY22_Income_Limits!BW75)))</f>
        <v>169470</v>
      </c>
      <c r="BY75" s="64">
        <f>IF([1]TX_Counties_FY22_Income_Limits!BX75&gt;[1]WAIVER_TX_Counties_FY22!BY$2,[1]TX_Counties_FY22_Income_Limits!BX75,IF([1]TX_Counties_FY22_Income_Limits!BX75&lt;[1]WAIVER_TX_Counties_FY22!BY$2,[1]WAIVER_TX_Counties_FY22!BY$2,IF([1]TX_Counties_FY22_Income_Limits!BX75=[1]WAIVER_TX_Counties_FY22!BY$2,[1]TX_Counties_FY22_Income_Limits!BX75)))</f>
        <v>174850</v>
      </c>
      <c r="BZ75" s="64">
        <f>IF([1]TX_Counties_FY22_Income_Limits!BY75&gt;[1]WAIVER_TX_Counties_FY22!BZ$2,[1]TX_Counties_FY22_Income_Limits!BY75,IF([1]TX_Counties_FY22_Income_Limits!BY75&lt;[1]WAIVER_TX_Counties_FY22!BZ$2,[1]WAIVER_TX_Counties_FY22!BZ$2,IF([1]TX_Counties_FY22_Income_Limits!BY75=[1]WAIVER_TX_Counties_FY22!BZ$2,[1]TX_Counties_FY22_Income_Limits!BY75)))</f>
        <v>180230</v>
      </c>
      <c r="CA75" s="64">
        <f>IF([1]TX_Counties_FY22_Income_Limits!BZ75&gt;[1]WAIVER_TX_Counties_FY22!CA$2,[1]TX_Counties_FY22_Income_Limits!BZ75,IF([1]TX_Counties_FY22_Income_Limits!BZ75&lt;[1]WAIVER_TX_Counties_FY22!CA$2,[1]WAIVER_TX_Counties_FY22!CA$2,IF([1]TX_Counties_FY22_Income_Limits!BZ75=[1]WAIVER_TX_Counties_FY22!CA$2,[1]TX_Counties_FY22_Income_Limits!BZ75)))</f>
        <v>59709.999999999993</v>
      </c>
      <c r="CB75" s="64">
        <f>IF([1]TX_Counties_FY22_Income_Limits!CA75&gt;[1]WAIVER_TX_Counties_FY22!CB$2,[1]TX_Counties_FY22_Income_Limits!CA75,IF([1]TX_Counties_FY22_Income_Limits!CA75&lt;[1]WAIVER_TX_Counties_FY22!CB$2,[1]WAIVER_TX_Counties_FY22!CB$2,IF([1]TX_Counties_FY22_Income_Limits!CA75=[1]WAIVER_TX_Counties_FY22!CB$2,[1]TX_Counties_FY22_Income_Limits!CA75)))</f>
        <v>68240</v>
      </c>
      <c r="CC75" s="64">
        <f>IF([1]TX_Counties_FY22_Income_Limits!CB75&gt;[1]WAIVER_TX_Counties_FY22!CC$2,[1]TX_Counties_FY22_Income_Limits!CB75,IF([1]TX_Counties_FY22_Income_Limits!CB75&lt;[1]WAIVER_TX_Counties_FY22!CC$2,[1]WAIVER_TX_Counties_FY22!CC$2,IF([1]TX_Counties_FY22_Income_Limits!CB75=[1]WAIVER_TX_Counties_FY22!CC$2,[1]TX_Counties_FY22_Income_Limits!CB75)))</f>
        <v>76770</v>
      </c>
      <c r="CD75" s="64">
        <f>IF([1]TX_Counties_FY22_Income_Limits!CC75&gt;[1]WAIVER_TX_Counties_FY22!CD$2,[1]TX_Counties_FY22_Income_Limits!CC75,IF([1]TX_Counties_FY22_Income_Limits!CC75&lt;[1]WAIVER_TX_Counties_FY22!CD$2,[1]WAIVER_TX_Counties_FY22!CD$2,IF([1]TX_Counties_FY22_Income_Limits!CC75=[1]WAIVER_TX_Counties_FY22!CD$2,[1]TX_Counties_FY22_Income_Limits!CC75)))</f>
        <v>85300</v>
      </c>
      <c r="CE75" s="64">
        <f>IF([1]TX_Counties_FY22_Income_Limits!CD75&gt;[1]WAIVER_TX_Counties_FY22!CE$2,[1]TX_Counties_FY22_Income_Limits!CD75,IF([1]TX_Counties_FY22_Income_Limits!CD75&lt;[1]WAIVER_TX_Counties_FY22!CE$2,[1]WAIVER_TX_Counties_FY22!CE$2,IF([1]TX_Counties_FY22_Income_Limits!CD75=[1]WAIVER_TX_Counties_FY22!CE$2,[1]TX_Counties_FY22_Income_Limits!CD75)))</f>
        <v>92124</v>
      </c>
      <c r="CF75" s="64">
        <f>IF([1]TX_Counties_FY22_Income_Limits!CE75&gt;[1]WAIVER_TX_Counties_FY22!CF$2,[1]TX_Counties_FY22_Income_Limits!CE75,IF([1]TX_Counties_FY22_Income_Limits!CE75&lt;[1]WAIVER_TX_Counties_FY22!CF$2,[1]WAIVER_TX_Counties_FY22!CF$2,IF([1]TX_Counties_FY22_Income_Limits!CE75=[1]WAIVER_TX_Counties_FY22!CF$2,[1]TX_Counties_FY22_Income_Limits!CE75)))</f>
        <v>98948</v>
      </c>
      <c r="CG75" s="64">
        <f>IF([1]TX_Counties_FY22_Income_Limits!CF75&gt;[1]WAIVER_TX_Counties_FY22!CG$2,[1]TX_Counties_FY22_Income_Limits!CF75,IF([1]TX_Counties_FY22_Income_Limits!CF75&lt;[1]WAIVER_TX_Counties_FY22!CG$2,[1]WAIVER_TX_Counties_FY22!CG$2,IF([1]TX_Counties_FY22_Income_Limits!CF75=[1]WAIVER_TX_Counties_FY22!CG$2,[1]TX_Counties_FY22_Income_Limits!CF75)))</f>
        <v>105772</v>
      </c>
      <c r="CH75" s="64">
        <f>IF([1]TX_Counties_FY22_Income_Limits!CG75&gt;[1]WAIVER_TX_Counties_FY22!CH$2,[1]TX_Counties_FY22_Income_Limits!CG75,IF([1]TX_Counties_FY22_Income_Limits!CG75&lt;[1]WAIVER_TX_Counties_FY22!CH$2,[1]WAIVER_TX_Counties_FY22!CH$2,IF([1]TX_Counties_FY22_Income_Limits!CG75=[1]WAIVER_TX_Counties_FY22!CH$2,[1]TX_Counties_FY22_Income_Limits!CG75)))</f>
        <v>112596</v>
      </c>
      <c r="CI75" s="64">
        <f>IF([1]TX_Counties_FY22_Income_Limits!CH75&gt;[1]WAIVER_TX_Counties_FY22!CI$2,[1]TX_Counties_FY22_Income_Limits!CH75,IF([1]TX_Counties_FY22_Income_Limits!CH75&lt;[1]WAIVER_TX_Counties_FY22!CI$2,[1]WAIVER_TX_Counties_FY22!CI$2,IF([1]TX_Counties_FY22_Income_Limits!CH75=[1]WAIVER_TX_Counties_FY22!CI$2,[1]TX_Counties_FY22_Income_Limits!CH75)))</f>
        <v>119419.99999999999</v>
      </c>
      <c r="CJ75" s="64">
        <f>IF([1]TX_Counties_FY22_Income_Limits!CI75&gt;[1]WAIVER_TX_Counties_FY22!CJ$2,[1]TX_Counties_FY22_Income_Limits!CI75,IF([1]TX_Counties_FY22_Income_Limits!CI75&lt;[1]WAIVER_TX_Counties_FY22!CJ$2,[1]WAIVER_TX_Counties_FY22!CJ$2,IF([1]TX_Counties_FY22_Income_Limits!CI75=[1]WAIVER_TX_Counties_FY22!CJ$2,[1]TX_Counties_FY22_Income_Limits!CI75)))</f>
        <v>126244</v>
      </c>
      <c r="CK75" s="64">
        <f>IF([1]TX_Counties_FY22_Income_Limits!CJ75&gt;[1]WAIVER_TX_Counties_FY22!CK$2,[1]TX_Counties_FY22_Income_Limits!CJ75,IF([1]TX_Counties_FY22_Income_Limits!CJ75&lt;[1]WAIVER_TX_Counties_FY22!CK$2,[1]WAIVER_TX_Counties_FY22!CK$2,IF([1]TX_Counties_FY22_Income_Limits!CJ75=[1]WAIVER_TX_Counties_FY22!CK$2,[1]TX_Counties_FY22_Income_Limits!CJ75)))</f>
        <v>133068</v>
      </c>
      <c r="CL75" s="64">
        <f>IF([1]TX_Counties_FY22_Income_Limits!CK75&gt;[1]WAIVER_TX_Counties_FY22!CL$2,[1]TX_Counties_FY22_Income_Limits!CK75,IF([1]TX_Counties_FY22_Income_Limits!CK75&lt;[1]WAIVER_TX_Counties_FY22!CL$2,[1]WAIVER_TX_Counties_FY22!CL$2,IF([1]TX_Counties_FY22_Income_Limits!CK75=[1]WAIVER_TX_Counties_FY22!CL$2,[1]TX_Counties_FY22_Income_Limits!CK75)))</f>
        <v>139892</v>
      </c>
      <c r="CM75" s="64">
        <f>IF([1]TX_Counties_FY22_Income_Limits!CL75&gt;[1]WAIVER_TX_Counties_FY22!CM$2,[1]TX_Counties_FY22_Income_Limits!CL75,IF([1]TX_Counties_FY22_Income_Limits!CL75&lt;[1]WAIVER_TX_Counties_FY22!CM$2,[1]WAIVER_TX_Counties_FY22!CM$2,IF([1]TX_Counties_FY22_Income_Limits!CL75=[1]WAIVER_TX_Counties_FY22!CM$2,[1]TX_Counties_FY22_Income_Limits!CL75)))</f>
        <v>146716</v>
      </c>
      <c r="CN75" s="64">
        <f>IF([1]TX_Counties_FY22_Income_Limits!CM75&gt;[1]WAIVER_TX_Counties_FY22!CN$2,[1]TX_Counties_FY22_Income_Limits!CM75,IF([1]TX_Counties_FY22_Income_Limits!CM75&lt;[1]WAIVER_TX_Counties_FY22!CN$2,[1]WAIVER_TX_Counties_FY22!CN$2,IF([1]TX_Counties_FY22_Income_Limits!CM75=[1]WAIVER_TX_Counties_FY22!CN$2,[1]TX_Counties_FY22_Income_Limits!CM75)))</f>
        <v>153540</v>
      </c>
      <c r="CO75" s="64">
        <f>IF([1]TX_Counties_FY22_Income_Limits!CN75&gt;[1]WAIVER_TX_Counties_FY22!CO$2,[1]TX_Counties_FY22_Income_Limits!CN75,IF([1]TX_Counties_FY22_Income_Limits!CN75&lt;[1]WAIVER_TX_Counties_FY22!CO$2,[1]WAIVER_TX_Counties_FY22!CO$2,IF([1]TX_Counties_FY22_Income_Limits!CN75=[1]WAIVER_TX_Counties_FY22!CO$2,[1]TX_Counties_FY22_Income_Limits!CN75)))</f>
        <v>160364</v>
      </c>
      <c r="CP75" s="64">
        <f>IF([1]TX_Counties_FY22_Income_Limits!CO75&gt;[1]WAIVER_TX_Counties_FY22!CP$2,[1]TX_Counties_FY22_Income_Limits!CO75,IF([1]TX_Counties_FY22_Income_Limits!CO75&lt;[1]WAIVER_TX_Counties_FY22!CP$2,[1]WAIVER_TX_Counties_FY22!CP$2,IF([1]TX_Counties_FY22_Income_Limits!CO75=[1]WAIVER_TX_Counties_FY22!CP$2,[1]TX_Counties_FY22_Income_Limits!CO75)))</f>
        <v>167188</v>
      </c>
      <c r="CQ75" s="64">
        <f>IF([1]TX_Counties_FY22_Income_Limits!CP75&gt;[1]WAIVER_TX_Counties_FY22!CQ$2,[1]TX_Counties_FY22_Income_Limits!CP75,IF([1]TX_Counties_FY22_Income_Limits!CP75&lt;[1]WAIVER_TX_Counties_FY22!CQ$2,[1]WAIVER_TX_Counties_FY22!CQ$2,IF([1]TX_Counties_FY22_Income_Limits!CP75=[1]WAIVER_TX_Counties_FY22!CQ$2,[1]TX_Counties_FY22_Income_Limits!CP75)))</f>
        <v>174012</v>
      </c>
      <c r="CR75" s="64">
        <f>IF([1]TX_Counties_FY22_Income_Limits!CQ75&gt;[1]WAIVER_TX_Counties_FY22!CR$2,[1]TX_Counties_FY22_Income_Limits!CQ75,IF([1]TX_Counties_FY22_Income_Limits!CQ75&lt;[1]WAIVER_TX_Counties_FY22!CR$2,[1]WAIVER_TX_Counties_FY22!CR$2,IF([1]TX_Counties_FY22_Income_Limits!CQ75=[1]WAIVER_TX_Counties_FY22!CR$2,[1]TX_Counties_FY22_Income_Limits!CQ75)))</f>
        <v>180836</v>
      </c>
      <c r="CS75" s="64">
        <f>IF([1]TX_Counties_FY22_Income_Limits!CR75&gt;[1]WAIVER_TX_Counties_FY22!CS$2,[1]TX_Counties_FY22_Income_Limits!CR75,IF([1]TX_Counties_FY22_Income_Limits!CR75&lt;[1]WAIVER_TX_Counties_FY22!CS$2,[1]WAIVER_TX_Counties_FY22!CS$2,IF([1]TX_Counties_FY22_Income_Limits!CR75=[1]WAIVER_TX_Counties_FY22!CS$2,[1]TX_Counties_FY22_Income_Limits!CR75)))</f>
        <v>187660</v>
      </c>
      <c r="CT75" s="64">
        <f>IF([1]TX_Counties_FY22_Income_Limits!CS75&gt;[1]WAIVER_TX_Counties_FY22!CT$2,[1]TX_Counties_FY22_Income_Limits!CS75,IF([1]TX_Counties_FY22_Income_Limits!CS75&lt;[1]WAIVER_TX_Counties_FY22!CT$2,[1]WAIVER_TX_Counties_FY22!CT$2,IF([1]TX_Counties_FY22_Income_Limits!CS75=[1]WAIVER_TX_Counties_FY22!CT$2,[1]TX_Counties_FY22_Income_Limits!CS75)))</f>
        <v>194484</v>
      </c>
      <c r="CU75" s="64">
        <f>IF([1]TX_Counties_FY22_Income_Limits!CT75&gt;[1]WAIVER_TX_Counties_FY22!CU$2,[1]TX_Counties_FY22_Income_Limits!CT75,IF([1]TX_Counties_FY22_Income_Limits!CT75&lt;[1]WAIVER_TX_Counties_FY22!CU$2,[1]WAIVER_TX_Counties_FY22!CU$2,IF([1]TX_Counties_FY22_Income_Limits!CT75=[1]WAIVER_TX_Counties_FY22!CU$2,[1]TX_Counties_FY22_Income_Limits!CT75)))</f>
        <v>201308</v>
      </c>
      <c r="CV75" s="64">
        <f>IF([1]TX_Counties_FY22_Income_Limits!CU75&gt;[1]WAIVER_TX_Counties_FY22!CV$2,[1]TX_Counties_FY22_Income_Limits!CU75,IF([1]TX_Counties_FY22_Income_Limits!CU75&lt;[1]WAIVER_TX_Counties_FY22!CV$2,[1]WAIVER_TX_Counties_FY22!CV$2,IF([1]TX_Counties_FY22_Income_Limits!CU75=[1]WAIVER_TX_Counties_FY22!CV$2,[1]TX_Counties_FY22_Income_Limits!CU75)))</f>
        <v>208132</v>
      </c>
      <c r="CW75" s="64">
        <f>IF([1]TX_Counties_FY22_Income_Limits!CV75&gt;[1]WAIVER_TX_Counties_FY22!CW$2,[1]TX_Counties_FY22_Income_Limits!CV75,IF([1]TX_Counties_FY22_Income_Limits!CV75&lt;[1]WAIVER_TX_Counties_FY22!CW$2,[1]WAIVER_TX_Counties_FY22!CW$2,IF([1]TX_Counties_FY22_Income_Limits!CV75=[1]WAIVER_TX_Counties_FY22!CW$2,[1]TX_Counties_FY22_Income_Limits!CV75)))</f>
        <v>214956</v>
      </c>
      <c r="CX75" s="64">
        <f>IF([1]TX_Counties_FY22_Income_Limits!CW75&gt;[1]WAIVER_TX_Counties_FY22!CX$2,[1]TX_Counties_FY22_Income_Limits!CW75,IF([1]TX_Counties_FY22_Income_Limits!CW75&lt;[1]WAIVER_TX_Counties_FY22!CX$2,[1]WAIVER_TX_Counties_FY22!CX$2,IF([1]TX_Counties_FY22_Income_Limits!CW75=[1]WAIVER_TX_Counties_FY22!CX$2,[1]TX_Counties_FY22_Income_Limits!CW75)))</f>
        <v>221780</v>
      </c>
      <c r="CY75" s="64">
        <f>IF([1]TX_Counties_FY22_Income_Limits!CX75&gt;[1]WAIVER_TX_Counties_FY22!CY$2,[1]TX_Counties_FY22_Income_Limits!CX75,IF([1]TX_Counties_FY22_Income_Limits!CX75&lt;[1]WAIVER_TX_Counties_FY22!CY$2,[1]WAIVER_TX_Counties_FY22!CY$2,IF([1]TX_Counties_FY22_Income_Limits!CX75=[1]WAIVER_TX_Counties_FY22!CY$2,[1]TX_Counties_FY22_Income_Limits!CX75)))</f>
        <v>228604</v>
      </c>
      <c r="CZ75" s="64">
        <f>IF([1]TX_Counties_FY22_Income_Limits!CY75&gt;[1]WAIVER_TX_Counties_FY22!CZ$2,[1]TX_Counties_FY22_Income_Limits!CY75,IF([1]TX_Counties_FY22_Income_Limits!CY75&lt;[1]WAIVER_TX_Counties_FY22!CZ$2,[1]WAIVER_TX_Counties_FY22!CZ$2,IF([1]TX_Counties_FY22_Income_Limits!CY75=[1]WAIVER_TX_Counties_FY22!CZ$2,[1]TX_Counties_FY22_Income_Limits!CY75)))</f>
        <v>71652</v>
      </c>
      <c r="DA75" s="64">
        <f>IF([1]TX_Counties_FY22_Income_Limits!CZ75&gt;[1]WAIVER_TX_Counties_FY22!DA$2,[1]TX_Counties_FY22_Income_Limits!CZ75,IF([1]TX_Counties_FY22_Income_Limits!CZ75&lt;[1]WAIVER_TX_Counties_FY22!DA$2,[1]WAIVER_TX_Counties_FY22!DA$2,IF([1]TX_Counties_FY22_Income_Limits!CZ75=[1]WAIVER_TX_Counties_FY22!DA$2,[1]TX_Counties_FY22_Income_Limits!CZ75)))</f>
        <v>81888</v>
      </c>
      <c r="DB75" s="64">
        <f>IF([1]TX_Counties_FY22_Income_Limits!DA75&gt;[1]WAIVER_TX_Counties_FY22!DB$2,[1]TX_Counties_FY22_Income_Limits!DA75,IF([1]TX_Counties_FY22_Income_Limits!DA75&lt;[1]WAIVER_TX_Counties_FY22!DB$2,[1]WAIVER_TX_Counties_FY22!DB$2,IF([1]TX_Counties_FY22_Income_Limits!DA75=[1]WAIVER_TX_Counties_FY22!DB$2,[1]TX_Counties_FY22_Income_Limits!DA75)))</f>
        <v>92124</v>
      </c>
      <c r="DC75" s="64">
        <f>IF([1]TX_Counties_FY22_Income_Limits!DB75&gt;[1]WAIVER_TX_Counties_FY22!DC$2,[1]TX_Counties_FY22_Income_Limits!DB75,IF([1]TX_Counties_FY22_Income_Limits!DB75&lt;[1]WAIVER_TX_Counties_FY22!DC$2,[1]WAIVER_TX_Counties_FY22!DC$2,IF([1]TX_Counties_FY22_Income_Limits!DB75=[1]WAIVER_TX_Counties_FY22!DC$2,[1]TX_Counties_FY22_Income_Limits!DB75)))</f>
        <v>102360</v>
      </c>
      <c r="DD75" s="64">
        <f>IF([1]TX_Counties_FY22_Income_Limits!DC75&gt;[1]WAIVER_TX_Counties_FY22!DD$2,[1]TX_Counties_FY22_Income_Limits!DC75,IF([1]TX_Counties_FY22_Income_Limits!DC75&lt;[1]WAIVER_TX_Counties_FY22!DD$2,[1]WAIVER_TX_Counties_FY22!DD$2,IF([1]TX_Counties_FY22_Income_Limits!DC75=[1]WAIVER_TX_Counties_FY22!DD$2,[1]TX_Counties_FY22_Income_Limits!DC75)))</f>
        <v>110548.8</v>
      </c>
      <c r="DE75" s="64">
        <f>IF([1]TX_Counties_FY22_Income_Limits!DD75&gt;[1]WAIVER_TX_Counties_FY22!DE$2,[1]TX_Counties_FY22_Income_Limits!DD75,IF([1]TX_Counties_FY22_Income_Limits!DD75&lt;[1]WAIVER_TX_Counties_FY22!DE$2,[1]WAIVER_TX_Counties_FY22!DE$2,IF([1]TX_Counties_FY22_Income_Limits!DD75=[1]WAIVER_TX_Counties_FY22!DE$2,[1]TX_Counties_FY22_Income_Limits!DD75)))</f>
        <v>118737.59999999999</v>
      </c>
      <c r="DF75" s="64">
        <f>IF([1]TX_Counties_FY22_Income_Limits!DE75&gt;[1]WAIVER_TX_Counties_FY22!DF$2,[1]TX_Counties_FY22_Income_Limits!DE75,IF([1]TX_Counties_FY22_Income_Limits!DE75&lt;[1]WAIVER_TX_Counties_FY22!DF$2,[1]WAIVER_TX_Counties_FY22!DF$2,IF([1]TX_Counties_FY22_Income_Limits!DE75=[1]WAIVER_TX_Counties_FY22!DF$2,[1]TX_Counties_FY22_Income_Limits!DE75)))</f>
        <v>126926.39999999999</v>
      </c>
      <c r="DG75" s="64">
        <f>IF([1]TX_Counties_FY22_Income_Limits!DF75&gt;[1]WAIVER_TX_Counties_FY22!DG$2,[1]TX_Counties_FY22_Income_Limits!DF75,IF([1]TX_Counties_FY22_Income_Limits!DF75&lt;[1]WAIVER_TX_Counties_FY22!DG$2,[1]WAIVER_TX_Counties_FY22!DG$2,IF([1]TX_Counties_FY22_Income_Limits!DF75=[1]WAIVER_TX_Counties_FY22!DG$2,[1]TX_Counties_FY22_Income_Limits!DF75)))</f>
        <v>135115.20000000001</v>
      </c>
      <c r="DH75" s="64">
        <f>IF([1]TX_Counties_FY22_Income_Limits!DG75&gt;[1]WAIVER_TX_Counties_FY22!DH$2,[1]TX_Counties_FY22_Income_Limits!DG75,IF([1]TX_Counties_FY22_Income_Limits!DG75&lt;[1]WAIVER_TX_Counties_FY22!DH$2,[1]WAIVER_TX_Counties_FY22!DH$2,IF([1]TX_Counties_FY22_Income_Limits!DG75=[1]WAIVER_TX_Counties_FY22!DH$2,[1]TX_Counties_FY22_Income_Limits!DG75)))</f>
        <v>143304</v>
      </c>
      <c r="DI75" s="64">
        <f>IF([1]TX_Counties_FY22_Income_Limits!DH75&gt;[1]WAIVER_TX_Counties_FY22!DI$2,[1]TX_Counties_FY22_Income_Limits!DH75,IF([1]TX_Counties_FY22_Income_Limits!DH75&lt;[1]WAIVER_TX_Counties_FY22!DI$2,[1]WAIVER_TX_Counties_FY22!DI$2,IF([1]TX_Counties_FY22_Income_Limits!DH75=[1]WAIVER_TX_Counties_FY22!DI$2,[1]TX_Counties_FY22_Income_Limits!DH75)))</f>
        <v>151492.79999999999</v>
      </c>
      <c r="DJ75" s="64">
        <f>IF([1]TX_Counties_FY22_Income_Limits!DI75&gt;[1]WAIVER_TX_Counties_FY22!DJ$2,[1]TX_Counties_FY22_Income_Limits!DI75,IF([1]TX_Counties_FY22_Income_Limits!DI75&lt;[1]WAIVER_TX_Counties_FY22!DJ$2,[1]WAIVER_TX_Counties_FY22!DJ$2,IF([1]TX_Counties_FY22_Income_Limits!DI75=[1]WAIVER_TX_Counties_FY22!DJ$2,[1]TX_Counties_FY22_Income_Limits!DI75)))</f>
        <v>159681.59999999998</v>
      </c>
      <c r="DK75" s="64">
        <f>IF([1]TX_Counties_FY22_Income_Limits!DJ75&gt;[1]WAIVER_TX_Counties_FY22!DK$2,[1]TX_Counties_FY22_Income_Limits!DJ75,IF([1]TX_Counties_FY22_Income_Limits!DJ75&lt;[1]WAIVER_TX_Counties_FY22!DK$2,[1]WAIVER_TX_Counties_FY22!DK$2,IF([1]TX_Counties_FY22_Income_Limits!DJ75=[1]WAIVER_TX_Counties_FY22!DK$2,[1]TX_Counties_FY22_Income_Limits!DJ75)))</f>
        <v>167870.39999999997</v>
      </c>
      <c r="DL75" s="64">
        <f>IF([1]TX_Counties_FY22_Income_Limits!DK75&gt;[1]WAIVER_TX_Counties_FY22!DL$2,[1]TX_Counties_FY22_Income_Limits!DK75,IF([1]TX_Counties_FY22_Income_Limits!DK75&lt;[1]WAIVER_TX_Counties_FY22!DL$2,[1]WAIVER_TX_Counties_FY22!DL$2,IF([1]TX_Counties_FY22_Income_Limits!DK75=[1]WAIVER_TX_Counties_FY22!DL$2,[1]TX_Counties_FY22_Income_Limits!DK75)))</f>
        <v>176059.19999999995</v>
      </c>
      <c r="DM75" s="64">
        <f>IF([1]TX_Counties_FY22_Income_Limits!DL75&gt;[1]WAIVER_TX_Counties_FY22!DM$2,[1]TX_Counties_FY22_Income_Limits!DL75,IF([1]TX_Counties_FY22_Income_Limits!DL75&lt;[1]WAIVER_TX_Counties_FY22!DM$2,[1]WAIVER_TX_Counties_FY22!DM$2,IF([1]TX_Counties_FY22_Income_Limits!DL75=[1]WAIVER_TX_Counties_FY22!DM$2,[1]TX_Counties_FY22_Income_Limits!DL75)))</f>
        <v>184247.99999999994</v>
      </c>
      <c r="DN75" s="64">
        <f>IF([1]TX_Counties_FY22_Income_Limits!DM75&gt;[1]WAIVER_TX_Counties_FY22!DN$2,[1]TX_Counties_FY22_Income_Limits!DM75,IF([1]TX_Counties_FY22_Income_Limits!DM75&lt;[1]WAIVER_TX_Counties_FY22!DN$2,[1]WAIVER_TX_Counties_FY22!DN$2,IF([1]TX_Counties_FY22_Income_Limits!DM75=[1]WAIVER_TX_Counties_FY22!DN$2,[1]TX_Counties_FY22_Income_Limits!DM75)))</f>
        <v>192436.79999999993</v>
      </c>
      <c r="DO75" s="64">
        <f>IF([1]TX_Counties_FY22_Income_Limits!DN75&gt;[1]WAIVER_TX_Counties_FY22!DO$2,[1]TX_Counties_FY22_Income_Limits!DN75,IF([1]TX_Counties_FY22_Income_Limits!DN75&lt;[1]WAIVER_TX_Counties_FY22!DO$2,[1]WAIVER_TX_Counties_FY22!DO$2,IF([1]TX_Counties_FY22_Income_Limits!DN75=[1]WAIVER_TX_Counties_FY22!DO$2,[1]TX_Counties_FY22_Income_Limits!DN75)))</f>
        <v>200625.59999999992</v>
      </c>
      <c r="DP75" s="64">
        <f>IF([1]TX_Counties_FY22_Income_Limits!DO75&gt;[1]WAIVER_TX_Counties_FY22!DP$2,[1]TX_Counties_FY22_Income_Limits!DO75,IF([1]TX_Counties_FY22_Income_Limits!DO75&lt;[1]WAIVER_TX_Counties_FY22!DP$2,[1]WAIVER_TX_Counties_FY22!DP$2,IF([1]TX_Counties_FY22_Income_Limits!DO75=[1]WAIVER_TX_Counties_FY22!DP$2,[1]TX_Counties_FY22_Income_Limits!DO75)))</f>
        <v>208814.39999999991</v>
      </c>
      <c r="DQ75" s="64">
        <f>IF([1]TX_Counties_FY22_Income_Limits!DP75&gt;[1]WAIVER_TX_Counties_FY22!DQ$2,[1]TX_Counties_FY22_Income_Limits!DP75,IF([1]TX_Counties_FY22_Income_Limits!DP75&lt;[1]WAIVER_TX_Counties_FY22!DQ$2,[1]WAIVER_TX_Counties_FY22!DQ$2,IF([1]TX_Counties_FY22_Income_Limits!DP75=[1]WAIVER_TX_Counties_FY22!DQ$2,[1]TX_Counties_FY22_Income_Limits!DP75)))</f>
        <v>217003.1999999999</v>
      </c>
      <c r="DR75" s="64">
        <f>IF([1]TX_Counties_FY22_Income_Limits!DQ75&gt;[1]WAIVER_TX_Counties_FY22!DR$2,[1]TX_Counties_FY22_Income_Limits!DQ75,IF([1]TX_Counties_FY22_Income_Limits!DQ75&lt;[1]WAIVER_TX_Counties_FY22!DR$2,[1]WAIVER_TX_Counties_FY22!DR$2,IF([1]TX_Counties_FY22_Income_Limits!DQ75=[1]WAIVER_TX_Counties_FY22!DR$2,[1]TX_Counties_FY22_Income_Limits!DQ75)))</f>
        <v>225191.99999999988</v>
      </c>
      <c r="DS75" s="64">
        <f>IF([1]TX_Counties_FY22_Income_Limits!DR75&gt;[1]WAIVER_TX_Counties_FY22!DS$2,[1]TX_Counties_FY22_Income_Limits!DR75,IF([1]TX_Counties_FY22_Income_Limits!DR75&lt;[1]WAIVER_TX_Counties_FY22!DS$2,[1]WAIVER_TX_Counties_FY22!DS$2,IF([1]TX_Counties_FY22_Income_Limits!DR75=[1]WAIVER_TX_Counties_FY22!DS$2,[1]TX_Counties_FY22_Income_Limits!DR75)))</f>
        <v>233380.79999999987</v>
      </c>
      <c r="DT75" s="64">
        <f>IF([1]TX_Counties_FY22_Income_Limits!DS75&gt;[1]WAIVER_TX_Counties_FY22!DT$2,[1]TX_Counties_FY22_Income_Limits!DS75,IF([1]TX_Counties_FY22_Income_Limits!DS75&lt;[1]WAIVER_TX_Counties_FY22!DT$2,[1]WAIVER_TX_Counties_FY22!DT$2,IF([1]TX_Counties_FY22_Income_Limits!DS75=[1]WAIVER_TX_Counties_FY22!DT$2,[1]TX_Counties_FY22_Income_Limits!DS75)))</f>
        <v>241569.59999999986</v>
      </c>
      <c r="DU75" s="64">
        <f>IF([1]TX_Counties_FY22_Income_Limits!DT75&gt;[1]WAIVER_TX_Counties_FY22!DU$2,[1]TX_Counties_FY22_Income_Limits!DT75,IF([1]TX_Counties_FY22_Income_Limits!DT75&lt;[1]WAIVER_TX_Counties_FY22!DU$2,[1]WAIVER_TX_Counties_FY22!DU$2,IF([1]TX_Counties_FY22_Income_Limits!DT75=[1]WAIVER_TX_Counties_FY22!DU$2,[1]TX_Counties_FY22_Income_Limits!DT75)))</f>
        <v>249758.39999999985</v>
      </c>
      <c r="DV75" s="64">
        <f>IF([1]TX_Counties_FY22_Income_Limits!DU75&gt;[1]WAIVER_TX_Counties_FY22!DV$2,[1]TX_Counties_FY22_Income_Limits!DU75,IF([1]TX_Counties_FY22_Income_Limits!DU75&lt;[1]WAIVER_TX_Counties_FY22!DV$2,[1]WAIVER_TX_Counties_FY22!DV$2,IF([1]TX_Counties_FY22_Income_Limits!DU75=[1]WAIVER_TX_Counties_FY22!DV$2,[1]TX_Counties_FY22_Income_Limits!DU75)))</f>
        <v>257947.19999999984</v>
      </c>
      <c r="DW75" s="64">
        <f>IF([1]TX_Counties_FY22_Income_Limits!DV75&gt;[1]WAIVER_TX_Counties_FY22!DW$2,[1]TX_Counties_FY22_Income_Limits!DV75,IF([1]TX_Counties_FY22_Income_Limits!DV75&lt;[1]WAIVER_TX_Counties_FY22!DW$2,[1]WAIVER_TX_Counties_FY22!DW$2,IF([1]TX_Counties_FY22_Income_Limits!DV75=[1]WAIVER_TX_Counties_FY22!DW$2,[1]TX_Counties_FY22_Income_Limits!DV75)))</f>
        <v>266135.99999999983</v>
      </c>
      <c r="DX75" s="64">
        <f>IF([1]TX_Counties_FY22_Income_Limits!DW75&gt;[1]WAIVER_TX_Counties_FY22!DX$2,[1]TX_Counties_FY22_Income_Limits!DW75,IF([1]TX_Counties_FY22_Income_Limits!DW75&lt;[1]WAIVER_TX_Counties_FY22!DX$2,[1]WAIVER_TX_Counties_FY22!DX$2,IF([1]TX_Counties_FY22_Income_Limits!DW75=[1]WAIVER_TX_Counties_FY22!DX$2,[1]TX_Counties_FY22_Income_Limits!DW75)))</f>
        <v>274324.79999999981</v>
      </c>
    </row>
    <row r="76" spans="1:129" ht="14.45">
      <c r="A76" s="65" t="s">
        <v>265</v>
      </c>
      <c r="B76" s="65" t="str">
        <f t="shared" si="6"/>
        <v>YES</v>
      </c>
      <c r="C76" s="64">
        <f>[1]TX_Counties_FY22_Income_Limits!B76</f>
        <v>76200</v>
      </c>
      <c r="D76" s="64">
        <f>IF([1]TX_Counties_FY22_Income_Limits!C76&gt;[1]WAIVER_TX_Counties_FY22!D$2,[1]TX_Counties_FY22_Income_Limits!C76,IF([1]TX_Counties_FY22_Income_Limits!C76&lt;[1]WAIVER_TX_Counties_FY22!D$2,[1]WAIVER_TX_Counties_FY22!D$2,IF([1]TX_Counties_FY22_Income_Limits!C76=[1]WAIVER_TX_Counties_FY22!D$2,[1]TX_Counties_FY22_Income_Limits!C76)))</f>
        <v>17650</v>
      </c>
      <c r="E76" s="64">
        <f>IF([1]TX_Counties_FY22_Income_Limits!D76&gt;[1]WAIVER_TX_Counties_FY22!E$2,[1]TX_Counties_FY22_Income_Limits!D76,IF([1]TX_Counties_FY22_Income_Limits!D76&lt;[1]WAIVER_TX_Counties_FY22!E$2,[1]WAIVER_TX_Counties_FY22!E$2,IF([1]TX_Counties_FY22_Income_Limits!D76=[1]WAIVER_TX_Counties_FY22!E$2,[1]TX_Counties_FY22_Income_Limits!D76)))</f>
        <v>20200</v>
      </c>
      <c r="F76" s="64">
        <f>IF([1]TX_Counties_FY22_Income_Limits!E76&gt;[1]WAIVER_TX_Counties_FY22!F$2,[1]TX_Counties_FY22_Income_Limits!E76,IF([1]TX_Counties_FY22_Income_Limits!E76&lt;[1]WAIVER_TX_Counties_FY22!F$2,[1]WAIVER_TX_Counties_FY22!F$2,IF([1]TX_Counties_FY22_Income_Limits!E76=[1]WAIVER_TX_Counties_FY22!F$2,[1]TX_Counties_FY22_Income_Limits!E76)))</f>
        <v>23030</v>
      </c>
      <c r="G76" s="64">
        <f>IF([1]TX_Counties_FY22_Income_Limits!F76&gt;[1]WAIVER_TX_Counties_FY22!G$2,[1]TX_Counties_FY22_Income_Limits!F76,IF([1]TX_Counties_FY22_Income_Limits!F76&lt;[1]WAIVER_TX_Counties_FY22!G$2,[1]WAIVER_TX_Counties_FY22!G$2,IF([1]TX_Counties_FY22_Income_Limits!F76=[1]WAIVER_TX_Counties_FY22!G$2,[1]TX_Counties_FY22_Income_Limits!F76)))</f>
        <v>27750</v>
      </c>
      <c r="H76" s="64">
        <f>IF([1]TX_Counties_FY22_Income_Limits!G76&gt;[1]WAIVER_TX_Counties_FY22!H$2,[1]TX_Counties_FY22_Income_Limits!G76,IF([1]TX_Counties_FY22_Income_Limits!G76&lt;[1]WAIVER_TX_Counties_FY22!H$2,[1]WAIVER_TX_Counties_FY22!H$2,IF([1]TX_Counties_FY22_Income_Limits!G76=[1]WAIVER_TX_Counties_FY22!H$2,[1]TX_Counties_FY22_Income_Limits!G76)))</f>
        <v>32470</v>
      </c>
      <c r="I76" s="64">
        <f>IF([1]TX_Counties_FY22_Income_Limits!H76&gt;[1]WAIVER_TX_Counties_FY22!I$2,[1]TX_Counties_FY22_Income_Limits!H76,IF([1]TX_Counties_FY22_Income_Limits!H76&lt;[1]WAIVER_TX_Counties_FY22!I$2,[1]WAIVER_TX_Counties_FY22!I$2,IF([1]TX_Counties_FY22_Income_Limits!H76=[1]WAIVER_TX_Counties_FY22!I$2,[1]TX_Counties_FY22_Income_Limits!H76)))</f>
        <v>37190</v>
      </c>
      <c r="J76" s="64">
        <f>IF([1]TX_Counties_FY22_Income_Limits!I76&gt;[1]WAIVER_TX_Counties_FY22!J$2,[1]TX_Counties_FY22_Income_Limits!I76,IF([1]TX_Counties_FY22_Income_Limits!I76&lt;[1]WAIVER_TX_Counties_FY22!J$2,[1]WAIVER_TX_Counties_FY22!J$2,IF([1]TX_Counties_FY22_Income_Limits!I76=[1]WAIVER_TX_Counties_FY22!J$2,[1]TX_Counties_FY22_Income_Limits!I76)))</f>
        <v>41910</v>
      </c>
      <c r="K76" s="64">
        <f>IF([1]TX_Counties_FY22_Income_Limits!J76&gt;[1]WAIVER_TX_Counties_FY22!K$2,[1]TX_Counties_FY22_Income_Limits!J76,IF([1]TX_Counties_FY22_Income_Limits!J76&lt;[1]WAIVER_TX_Counties_FY22!K$2,[1]WAIVER_TX_Counties_FY22!K$2,IF([1]TX_Counties_FY22_Income_Limits!J76=[1]WAIVER_TX_Counties_FY22!K$2,[1]TX_Counties_FY22_Income_Limits!J76)))</f>
        <v>46630</v>
      </c>
      <c r="L76" s="64">
        <f>IF([1]TX_Counties_FY22_Income_Limits!K76&gt;[1]WAIVER_TX_Counties_FY22!L$2,[1]TX_Counties_FY22_Income_Limits!K76,IF([1]TX_Counties_FY22_Income_Limits!K76&lt;[1]WAIVER_TX_Counties_FY22!L$2,[1]WAIVER_TX_Counties_FY22!L$2,IF([1]TX_Counties_FY22_Income_Limits!K76=[1]WAIVER_TX_Counties_FY22!L$2,[1]TX_Counties_FY22_Income_Limits!K76)))</f>
        <v>58799.999999999993</v>
      </c>
      <c r="M76" s="64">
        <f>IF([1]TX_Counties_FY22_Income_Limits!L76&gt;[1]WAIVER_TX_Counties_FY22!M$2,[1]TX_Counties_FY22_Income_Limits!L76,IF([1]TX_Counties_FY22_Income_Limits!L76&lt;[1]WAIVER_TX_Counties_FY22!M$2,[1]WAIVER_TX_Counties_FY22!M$2,IF([1]TX_Counties_FY22_Income_Limits!L76=[1]WAIVER_TX_Counties_FY22!M$2,[1]TX_Counties_FY22_Income_Limits!L76)))</f>
        <v>62160</v>
      </c>
      <c r="N76" s="64">
        <f>IF([1]TX_Counties_FY22_Income_Limits!M76&gt;[1]WAIVER_TX_Counties_FY22!N$2,[1]TX_Counties_FY22_Income_Limits!M76,IF([1]TX_Counties_FY22_Income_Limits!M76&lt;[1]WAIVER_TX_Counties_FY22!N$2,[1]WAIVER_TX_Counties_FY22!N$2,IF([1]TX_Counties_FY22_Income_Limits!M76=[1]WAIVER_TX_Counties_FY22!N$2,[1]TX_Counties_FY22_Income_Limits!M76)))</f>
        <v>65520.000000000007</v>
      </c>
      <c r="O76" s="64">
        <f>IF([1]TX_Counties_FY22_Income_Limits!N76&gt;[1]WAIVER_TX_Counties_FY22!O$2,[1]TX_Counties_FY22_Income_Limits!N76,IF([1]TX_Counties_FY22_Income_Limits!N76&lt;[1]WAIVER_TX_Counties_FY22!O$2,[1]WAIVER_TX_Counties_FY22!O$2,IF([1]TX_Counties_FY22_Income_Limits!N76=[1]WAIVER_TX_Counties_FY22!O$2,[1]TX_Counties_FY22_Income_Limits!N76)))</f>
        <v>68880.000000000015</v>
      </c>
      <c r="P76" s="64">
        <f>IF([1]TX_Counties_FY22_Income_Limits!O76&gt;[1]WAIVER_TX_Counties_FY22!P$2,[1]TX_Counties_FY22_Income_Limits!O76,IF([1]TX_Counties_FY22_Income_Limits!O76&lt;[1]WAIVER_TX_Counties_FY22!P$2,[1]WAIVER_TX_Counties_FY22!P$2,IF([1]TX_Counties_FY22_Income_Limits!O76=[1]WAIVER_TX_Counties_FY22!P$2,[1]TX_Counties_FY22_Income_Limits!O76)))</f>
        <v>72240.000000000029</v>
      </c>
      <c r="Q76" s="64">
        <f>IF([1]TX_Counties_FY22_Income_Limits!P76&gt;[1]WAIVER_TX_Counties_FY22!Q$2,[1]TX_Counties_FY22_Income_Limits!P76,IF([1]TX_Counties_FY22_Income_Limits!P76&lt;[1]WAIVER_TX_Counties_FY22!Q$2,[1]WAIVER_TX_Counties_FY22!Q$2,IF([1]TX_Counties_FY22_Income_Limits!P76=[1]WAIVER_TX_Counties_FY22!Q$2,[1]TX_Counties_FY22_Income_Limits!P76)))</f>
        <v>75600.000000000044</v>
      </c>
      <c r="R76" s="64">
        <f>IF([1]TX_Counties_FY22_Income_Limits!Q76&gt;[1]WAIVER_TX_Counties_FY22!R$2,[1]TX_Counties_FY22_Income_Limits!Q76,IF([1]TX_Counties_FY22_Income_Limits!Q76&lt;[1]WAIVER_TX_Counties_FY22!R$2,[1]WAIVER_TX_Counties_FY22!R$2,IF([1]TX_Counties_FY22_Income_Limits!Q76=[1]WAIVER_TX_Counties_FY22!R$2,[1]TX_Counties_FY22_Income_Limits!Q76)))</f>
        <v>78960.000000000058</v>
      </c>
      <c r="S76" s="64">
        <f>IF([1]TX_Counties_FY22_Income_Limits!R76&gt;[1]WAIVER_TX_Counties_FY22!S$2,[1]TX_Counties_FY22_Income_Limits!R76,IF([1]TX_Counties_FY22_Income_Limits!R76&lt;[1]WAIVER_TX_Counties_FY22!S$2,[1]WAIVER_TX_Counties_FY22!S$2,IF([1]TX_Counties_FY22_Income_Limits!R76=[1]WAIVER_TX_Counties_FY22!S$2,[1]TX_Counties_FY22_Income_Limits!R76)))</f>
        <v>82320.000000000073</v>
      </c>
      <c r="T76" s="64">
        <f>IF([1]TX_Counties_FY22_Income_Limits!S76&gt;[1]WAIVER_TX_Counties_FY22!T$2,[1]TX_Counties_FY22_Income_Limits!S76,IF([1]TX_Counties_FY22_Income_Limits!S76&lt;[1]WAIVER_TX_Counties_FY22!T$2,[1]WAIVER_TX_Counties_FY22!T$2,IF([1]TX_Counties_FY22_Income_Limits!S76=[1]WAIVER_TX_Counties_FY22!T$2,[1]TX_Counties_FY22_Income_Limits!S76)))</f>
        <v>85680.000000000087</v>
      </c>
      <c r="U76" s="64">
        <f>IF([1]TX_Counties_FY22_Income_Limits!T76&gt;[1]WAIVER_TX_Counties_FY22!U$2,[1]TX_Counties_FY22_Income_Limits!T76,IF([1]TX_Counties_FY22_Income_Limits!T76&lt;[1]WAIVER_TX_Counties_FY22!U$2,[1]WAIVER_TX_Counties_FY22!U$2,IF([1]TX_Counties_FY22_Income_Limits!T76=[1]WAIVER_TX_Counties_FY22!U$2,[1]TX_Counties_FY22_Income_Limits!T76)))</f>
        <v>89040.000000000102</v>
      </c>
      <c r="V76" s="64">
        <f>IF([1]TX_Counties_FY22_Income_Limits!U76&gt;[1]WAIVER_TX_Counties_FY22!V$2,[1]TX_Counties_FY22_Income_Limits!U76,IF([1]TX_Counties_FY22_Income_Limits!U76&lt;[1]WAIVER_TX_Counties_FY22!V$2,[1]WAIVER_TX_Counties_FY22!V$2,IF([1]TX_Counties_FY22_Income_Limits!U76=[1]WAIVER_TX_Counties_FY22!V$2,[1]TX_Counties_FY22_Income_Limits!U76)))</f>
        <v>92400.000000000116</v>
      </c>
      <c r="W76" s="64">
        <f>IF([1]TX_Counties_FY22_Income_Limits!V76&gt;[1]WAIVER_TX_Counties_FY22!W$2,[1]TX_Counties_FY22_Income_Limits!V76,IF([1]TX_Counties_FY22_Income_Limits!V76&lt;[1]WAIVER_TX_Counties_FY22!W$2,[1]WAIVER_TX_Counties_FY22!W$2,IF([1]TX_Counties_FY22_Income_Limits!V76=[1]WAIVER_TX_Counties_FY22!W$2,[1]TX_Counties_FY22_Income_Limits!V76)))</f>
        <v>95760.000000000131</v>
      </c>
      <c r="X76" s="64">
        <f>IF([1]TX_Counties_FY22_Income_Limits!W76&gt;[1]WAIVER_TX_Counties_FY22!X$2,[1]TX_Counties_FY22_Income_Limits!W76,IF([1]TX_Counties_FY22_Income_Limits!W76&lt;[1]WAIVER_TX_Counties_FY22!X$2,[1]WAIVER_TX_Counties_FY22!X$2,IF([1]TX_Counties_FY22_Income_Limits!W76=[1]WAIVER_TX_Counties_FY22!X$2,[1]TX_Counties_FY22_Income_Limits!W76)))</f>
        <v>99120.000000000146</v>
      </c>
      <c r="Y76" s="64">
        <f>IF([1]TX_Counties_FY22_Income_Limits!X76&gt;[1]WAIVER_TX_Counties_FY22!Y$2,[1]TX_Counties_FY22_Income_Limits!X76,IF([1]TX_Counties_FY22_Income_Limits!X76&lt;[1]WAIVER_TX_Counties_FY22!Y$2,[1]WAIVER_TX_Counties_FY22!Y$2,IF([1]TX_Counties_FY22_Income_Limits!X76=[1]WAIVER_TX_Counties_FY22!Y$2,[1]TX_Counties_FY22_Income_Limits!X76)))</f>
        <v>102480.00000000016</v>
      </c>
      <c r="Z76" s="64">
        <f>IF([1]TX_Counties_FY22_Income_Limits!Y76&gt;[1]WAIVER_TX_Counties_FY22!Z$2,[1]TX_Counties_FY22_Income_Limits!Y76,IF([1]TX_Counties_FY22_Income_Limits!Y76&lt;[1]WAIVER_TX_Counties_FY22!Z$2,[1]WAIVER_TX_Counties_FY22!Z$2,IF([1]TX_Counties_FY22_Income_Limits!Y76=[1]WAIVER_TX_Counties_FY22!Z$2,[1]TX_Counties_FY22_Income_Limits!Y76)))</f>
        <v>105840.00000000017</v>
      </c>
      <c r="AA76" s="64">
        <f>IF([1]TX_Counties_FY22_Income_Limits!Z76&gt;[1]WAIVER_TX_Counties_FY22!AA$2,[1]TX_Counties_FY22_Income_Limits!Z76,IF([1]TX_Counties_FY22_Income_Limits!Z76&lt;[1]WAIVER_TX_Counties_FY22!AA$2,[1]WAIVER_TX_Counties_FY22!AA$2,IF([1]TX_Counties_FY22_Income_Limits!Z76=[1]WAIVER_TX_Counties_FY22!AA$2,[1]TX_Counties_FY22_Income_Limits!Z76)))</f>
        <v>109200.00000000019</v>
      </c>
      <c r="AB76" s="64">
        <f>IF([1]TX_Counties_FY22_Income_Limits!AA76&gt;[1]WAIVER_TX_Counties_FY22!AB$2,[1]TX_Counties_FY22_Income_Limits!AA76,IF([1]TX_Counties_FY22_Income_Limits!AA76&lt;[1]WAIVER_TX_Counties_FY22!AB$2,[1]WAIVER_TX_Counties_FY22!AB$2,IF([1]TX_Counties_FY22_Income_Limits!AA76=[1]WAIVER_TX_Counties_FY22!AB$2,[1]TX_Counties_FY22_Income_Limits!AA76)))</f>
        <v>112560.0000000002</v>
      </c>
      <c r="AC76" s="64">
        <f>IF([1]TX_Counties_FY22_Income_Limits!AB76&gt;[1]WAIVER_TX_Counties_FY22!AC$2,[1]TX_Counties_FY22_Income_Limits!AB76,IF([1]TX_Counties_FY22_Income_Limits!AB76&lt;[1]WAIVER_TX_Counties_FY22!AC$2,[1]WAIVER_TX_Counties_FY22!AC$2,IF([1]TX_Counties_FY22_Income_Limits!AB76=[1]WAIVER_TX_Counties_FY22!AC$2,[1]TX_Counties_FY22_Income_Limits!AB76)))</f>
        <v>29400</v>
      </c>
      <c r="AD76" s="64">
        <f>IF([1]TX_Counties_FY22_Income_Limits!AC76&gt;[1]WAIVER_TX_Counties_FY22!AD$2,[1]TX_Counties_FY22_Income_Limits!AC76,IF([1]TX_Counties_FY22_Income_Limits!AC76&lt;[1]WAIVER_TX_Counties_FY22!AD$2,[1]WAIVER_TX_Counties_FY22!AD$2,IF([1]TX_Counties_FY22_Income_Limits!AC76=[1]WAIVER_TX_Counties_FY22!AD$2,[1]TX_Counties_FY22_Income_Limits!AC76)))</f>
        <v>33600</v>
      </c>
      <c r="AE76" s="64">
        <f>IF([1]TX_Counties_FY22_Income_Limits!AD76&gt;[1]WAIVER_TX_Counties_FY22!AE$2,[1]TX_Counties_FY22_Income_Limits!AD76,IF([1]TX_Counties_FY22_Income_Limits!AD76&lt;[1]WAIVER_TX_Counties_FY22!AE$2,[1]WAIVER_TX_Counties_FY22!AE$2,IF([1]TX_Counties_FY22_Income_Limits!AD76=[1]WAIVER_TX_Counties_FY22!AE$2,[1]TX_Counties_FY22_Income_Limits!AD76)))</f>
        <v>37800</v>
      </c>
      <c r="AF76" s="64">
        <f>IF([1]TX_Counties_FY22_Income_Limits!AE76&gt;[1]WAIVER_TX_Counties_FY22!AF$2,[1]TX_Counties_FY22_Income_Limits!AE76,IF([1]TX_Counties_FY22_Income_Limits!AE76&lt;[1]WAIVER_TX_Counties_FY22!AF$2,[1]WAIVER_TX_Counties_FY22!AF$2,IF([1]TX_Counties_FY22_Income_Limits!AE76=[1]WAIVER_TX_Counties_FY22!AF$2,[1]TX_Counties_FY22_Income_Limits!AE76)))</f>
        <v>42000</v>
      </c>
      <c r="AG76" s="64">
        <f>IF([1]TX_Counties_FY22_Income_Limits!AF76&gt;[1]WAIVER_TX_Counties_FY22!AG$2,[1]TX_Counties_FY22_Income_Limits!AF76,IF([1]TX_Counties_FY22_Income_Limits!AF76&lt;[1]WAIVER_TX_Counties_FY22!AG$2,[1]WAIVER_TX_Counties_FY22!AG$2,IF([1]TX_Counties_FY22_Income_Limits!AF76=[1]WAIVER_TX_Counties_FY22!AG$2,[1]TX_Counties_FY22_Income_Limits!AF76)))</f>
        <v>45400</v>
      </c>
      <c r="AH76" s="64">
        <f>IF([1]TX_Counties_FY22_Income_Limits!AG76&gt;[1]WAIVER_TX_Counties_FY22!AH$2,[1]TX_Counties_FY22_Income_Limits!AG76,IF([1]TX_Counties_FY22_Income_Limits!AG76&lt;[1]WAIVER_TX_Counties_FY22!AH$2,[1]WAIVER_TX_Counties_FY22!AH$2,IF([1]TX_Counties_FY22_Income_Limits!AG76=[1]WAIVER_TX_Counties_FY22!AH$2,[1]TX_Counties_FY22_Income_Limits!AG76)))</f>
        <v>48750</v>
      </c>
      <c r="AI76" s="64">
        <f>IF([1]TX_Counties_FY22_Income_Limits!AH76&gt;[1]WAIVER_TX_Counties_FY22!AI$2,[1]TX_Counties_FY22_Income_Limits!AH76,IF([1]TX_Counties_FY22_Income_Limits!AH76&lt;[1]WAIVER_TX_Counties_FY22!AI$2,[1]WAIVER_TX_Counties_FY22!AI$2,IF([1]TX_Counties_FY22_Income_Limits!AH76=[1]WAIVER_TX_Counties_FY22!AI$2,[1]TX_Counties_FY22_Income_Limits!AH76)))</f>
        <v>52100</v>
      </c>
      <c r="AJ76" s="64">
        <f>IF([1]TX_Counties_FY22_Income_Limits!AI76&gt;[1]WAIVER_TX_Counties_FY22!AJ$2,[1]TX_Counties_FY22_Income_Limits!AI76,IF([1]TX_Counties_FY22_Income_Limits!AI76&lt;[1]WAIVER_TX_Counties_FY22!AJ$2,[1]WAIVER_TX_Counties_FY22!AJ$2,IF([1]TX_Counties_FY22_Income_Limits!AI76=[1]WAIVER_TX_Counties_FY22!AJ$2,[1]TX_Counties_FY22_Income_Limits!AI76)))</f>
        <v>55450</v>
      </c>
      <c r="AK76" s="64">
        <f>IF([1]TX_Counties_FY22_Income_Limits!AJ76&gt;[1]WAIVER_TX_Counties_FY22!AK$2,[1]TX_Counties_FY22_Income_Limits!AJ76,IF([1]TX_Counties_FY22_Income_Limits!AJ76&lt;[1]WAIVER_TX_Counties_FY22!AK$2,[1]WAIVER_TX_Counties_FY22!AK$2,IF([1]TX_Counties_FY22_Income_Limits!AJ76=[1]WAIVER_TX_Counties_FY22!AK$2,[1]TX_Counties_FY22_Income_Limits!AJ76)))</f>
        <v>58799.999999999993</v>
      </c>
      <c r="AL76" s="64">
        <f>IF([1]TX_Counties_FY22_Income_Limits!AK76&gt;[1]WAIVER_TX_Counties_FY22!AL$2,[1]TX_Counties_FY22_Income_Limits!AK76,IF([1]TX_Counties_FY22_Income_Limits!AK76&lt;[1]WAIVER_TX_Counties_FY22!AL$2,[1]WAIVER_TX_Counties_FY22!AL$2,IF([1]TX_Counties_FY22_Income_Limits!AK76=[1]WAIVER_TX_Counties_FY22!AL$2,[1]TX_Counties_FY22_Income_Limits!AK76)))</f>
        <v>62160</v>
      </c>
      <c r="AM76" s="64">
        <f>IF([1]TX_Counties_FY22_Income_Limits!AL76&gt;[1]WAIVER_TX_Counties_FY22!AM$2,[1]TX_Counties_FY22_Income_Limits!AL76,IF([1]TX_Counties_FY22_Income_Limits!AL76&lt;[1]WAIVER_TX_Counties_FY22!AM$2,[1]WAIVER_TX_Counties_FY22!AM$2,IF([1]TX_Counties_FY22_Income_Limits!AL76=[1]WAIVER_TX_Counties_FY22!AM$2,[1]TX_Counties_FY22_Income_Limits!AL76)))</f>
        <v>65520.000000000007</v>
      </c>
      <c r="AN76" s="64">
        <f>IF([1]TX_Counties_FY22_Income_Limits!AM76&gt;[1]WAIVER_TX_Counties_FY22!AN$2,[1]TX_Counties_FY22_Income_Limits!AM76,IF([1]TX_Counties_FY22_Income_Limits!AM76&lt;[1]WAIVER_TX_Counties_FY22!AN$2,[1]WAIVER_TX_Counties_FY22!AN$2,IF([1]TX_Counties_FY22_Income_Limits!AM76=[1]WAIVER_TX_Counties_FY22!AN$2,[1]TX_Counties_FY22_Income_Limits!AM76)))</f>
        <v>68880.000000000015</v>
      </c>
      <c r="AO76" s="64">
        <f>IF([1]TX_Counties_FY22_Income_Limits!AN76&gt;[1]WAIVER_TX_Counties_FY22!AO$2,[1]TX_Counties_FY22_Income_Limits!AN76,IF([1]TX_Counties_FY22_Income_Limits!AN76&lt;[1]WAIVER_TX_Counties_FY22!AO$2,[1]WAIVER_TX_Counties_FY22!AO$2,IF([1]TX_Counties_FY22_Income_Limits!AN76=[1]WAIVER_TX_Counties_FY22!AO$2,[1]TX_Counties_FY22_Income_Limits!AN76)))</f>
        <v>72240.000000000029</v>
      </c>
      <c r="AP76" s="64">
        <f>IF([1]TX_Counties_FY22_Income_Limits!AO76&gt;[1]WAIVER_TX_Counties_FY22!AP$2,[1]TX_Counties_FY22_Income_Limits!AO76,IF([1]TX_Counties_FY22_Income_Limits!AO76&lt;[1]WAIVER_TX_Counties_FY22!AP$2,[1]WAIVER_TX_Counties_FY22!AP$2,IF([1]TX_Counties_FY22_Income_Limits!AO76=[1]WAIVER_TX_Counties_FY22!AP$2,[1]TX_Counties_FY22_Income_Limits!AO76)))</f>
        <v>75600.000000000044</v>
      </c>
      <c r="AQ76" s="64">
        <f>IF([1]TX_Counties_FY22_Income_Limits!AP76&gt;[1]WAIVER_TX_Counties_FY22!AQ$2,[1]TX_Counties_FY22_Income_Limits!AP76,IF([1]TX_Counties_FY22_Income_Limits!AP76&lt;[1]WAIVER_TX_Counties_FY22!AQ$2,[1]WAIVER_TX_Counties_FY22!AQ$2,IF([1]TX_Counties_FY22_Income_Limits!AP76=[1]WAIVER_TX_Counties_FY22!AQ$2,[1]TX_Counties_FY22_Income_Limits!AP76)))</f>
        <v>78960.000000000058</v>
      </c>
      <c r="AR76" s="64">
        <f>IF([1]TX_Counties_FY22_Income_Limits!AQ76&gt;[1]WAIVER_TX_Counties_FY22!AR$2,[1]TX_Counties_FY22_Income_Limits!AQ76,IF([1]TX_Counties_FY22_Income_Limits!AQ76&lt;[1]WAIVER_TX_Counties_FY22!AR$2,[1]WAIVER_TX_Counties_FY22!AR$2,IF([1]TX_Counties_FY22_Income_Limits!AQ76=[1]WAIVER_TX_Counties_FY22!AR$2,[1]TX_Counties_FY22_Income_Limits!AQ76)))</f>
        <v>82320.000000000073</v>
      </c>
      <c r="AS76" s="64">
        <f>IF([1]TX_Counties_FY22_Income_Limits!AR76&gt;[1]WAIVER_TX_Counties_FY22!AS$2,[1]TX_Counties_FY22_Income_Limits!AR76,IF([1]TX_Counties_FY22_Income_Limits!AR76&lt;[1]WAIVER_TX_Counties_FY22!AS$2,[1]WAIVER_TX_Counties_FY22!AS$2,IF([1]TX_Counties_FY22_Income_Limits!AR76=[1]WAIVER_TX_Counties_FY22!AS$2,[1]TX_Counties_FY22_Income_Limits!AR76)))</f>
        <v>85680.000000000087</v>
      </c>
      <c r="AT76" s="64">
        <f>IF([1]TX_Counties_FY22_Income_Limits!AS76&gt;[1]WAIVER_TX_Counties_FY22!AT$2,[1]TX_Counties_FY22_Income_Limits!AS76,IF([1]TX_Counties_FY22_Income_Limits!AS76&lt;[1]WAIVER_TX_Counties_FY22!AT$2,[1]WAIVER_TX_Counties_FY22!AT$2,IF([1]TX_Counties_FY22_Income_Limits!AS76=[1]WAIVER_TX_Counties_FY22!AT$2,[1]TX_Counties_FY22_Income_Limits!AS76)))</f>
        <v>89040.000000000102</v>
      </c>
      <c r="AU76" s="64">
        <f>IF([1]TX_Counties_FY22_Income_Limits!AT76&gt;[1]WAIVER_TX_Counties_FY22!AU$2,[1]TX_Counties_FY22_Income_Limits!AT76,IF([1]TX_Counties_FY22_Income_Limits!AT76&lt;[1]WAIVER_TX_Counties_FY22!AU$2,[1]WAIVER_TX_Counties_FY22!AU$2,IF([1]TX_Counties_FY22_Income_Limits!AT76=[1]WAIVER_TX_Counties_FY22!AU$2,[1]TX_Counties_FY22_Income_Limits!AT76)))</f>
        <v>92400.000000000116</v>
      </c>
      <c r="AV76" s="64">
        <f>IF([1]TX_Counties_FY22_Income_Limits!AU76&gt;[1]WAIVER_TX_Counties_FY22!AV$2,[1]TX_Counties_FY22_Income_Limits!AU76,IF([1]TX_Counties_FY22_Income_Limits!AU76&lt;[1]WAIVER_TX_Counties_FY22!AV$2,[1]WAIVER_TX_Counties_FY22!AV$2,IF([1]TX_Counties_FY22_Income_Limits!AU76=[1]WAIVER_TX_Counties_FY22!AV$2,[1]TX_Counties_FY22_Income_Limits!AU76)))</f>
        <v>95760.000000000131</v>
      </c>
      <c r="AW76" s="64">
        <f>IF([1]TX_Counties_FY22_Income_Limits!AV76&gt;[1]WAIVER_TX_Counties_FY22!AW$2,[1]TX_Counties_FY22_Income_Limits!AV76,IF([1]TX_Counties_FY22_Income_Limits!AV76&lt;[1]WAIVER_TX_Counties_FY22!AW$2,[1]WAIVER_TX_Counties_FY22!AW$2,IF([1]TX_Counties_FY22_Income_Limits!AV76=[1]WAIVER_TX_Counties_FY22!AW$2,[1]TX_Counties_FY22_Income_Limits!AV76)))</f>
        <v>99120.000000000146</v>
      </c>
      <c r="AX76" s="64">
        <f>IF([1]TX_Counties_FY22_Income_Limits!AW76&gt;[1]WAIVER_TX_Counties_FY22!AX$2,[1]TX_Counties_FY22_Income_Limits!AW76,IF([1]TX_Counties_FY22_Income_Limits!AW76&lt;[1]WAIVER_TX_Counties_FY22!AX$2,[1]WAIVER_TX_Counties_FY22!AX$2,IF([1]TX_Counties_FY22_Income_Limits!AW76=[1]WAIVER_TX_Counties_FY22!AX$2,[1]TX_Counties_FY22_Income_Limits!AW76)))</f>
        <v>102480.00000000016</v>
      </c>
      <c r="AY76" s="64">
        <f>IF([1]TX_Counties_FY22_Income_Limits!AX76&gt;[1]WAIVER_TX_Counties_FY22!AY$2,[1]TX_Counties_FY22_Income_Limits!AX76,IF([1]TX_Counties_FY22_Income_Limits!AX76&lt;[1]WAIVER_TX_Counties_FY22!AY$2,[1]WAIVER_TX_Counties_FY22!AY$2,IF([1]TX_Counties_FY22_Income_Limits!AX76=[1]WAIVER_TX_Counties_FY22!AY$2,[1]TX_Counties_FY22_Income_Limits!AX76)))</f>
        <v>105840.00000000017</v>
      </c>
      <c r="AZ76" s="64">
        <f>IF([1]TX_Counties_FY22_Income_Limits!AY76&gt;[1]WAIVER_TX_Counties_FY22!AZ$2,[1]TX_Counties_FY22_Income_Limits!AY76,IF([1]TX_Counties_FY22_Income_Limits!AY76&lt;[1]WAIVER_TX_Counties_FY22!AZ$2,[1]WAIVER_TX_Counties_FY22!AZ$2,IF([1]TX_Counties_FY22_Income_Limits!AY76=[1]WAIVER_TX_Counties_FY22!AZ$2,[1]TX_Counties_FY22_Income_Limits!AY76)))</f>
        <v>109200.00000000019</v>
      </c>
      <c r="BA76" s="64">
        <f>IF([1]TX_Counties_FY22_Income_Limits!AZ76&gt;[1]WAIVER_TX_Counties_FY22!BA$2,[1]TX_Counties_FY22_Income_Limits!AZ76,IF([1]TX_Counties_FY22_Income_Limits!AZ76&lt;[1]WAIVER_TX_Counties_FY22!BA$2,[1]WAIVER_TX_Counties_FY22!BA$2,IF([1]TX_Counties_FY22_Income_Limits!AZ76=[1]WAIVER_TX_Counties_FY22!BA$2,[1]TX_Counties_FY22_Income_Limits!AZ76)))</f>
        <v>112560.0000000002</v>
      </c>
      <c r="BB76" s="64">
        <f>IF([1]TX_Counties_FY22_Income_Limits!BA76&gt;[1]WAIVER_TX_Counties_FY22!BB$2,[1]TX_Counties_FY22_Income_Limits!BA76,IF([1]TX_Counties_FY22_Income_Limits!BA76&lt;[1]WAIVER_TX_Counties_FY22!BB$2,[1]WAIVER_TX_Counties_FY22!BB$2,IF([1]TX_Counties_FY22_Income_Limits!BA76=[1]WAIVER_TX_Counties_FY22!BB$2,[1]TX_Counties_FY22_Income_Limits!BA76)))</f>
        <v>47050</v>
      </c>
      <c r="BC76" s="64">
        <f>IF([1]TX_Counties_FY22_Income_Limits!BB76&gt;[1]WAIVER_TX_Counties_FY22!BC$2,[1]TX_Counties_FY22_Income_Limits!BB76,IF([1]TX_Counties_FY22_Income_Limits!BB76&lt;[1]WAIVER_TX_Counties_FY22!BC$2,[1]WAIVER_TX_Counties_FY22!BC$2,IF([1]TX_Counties_FY22_Income_Limits!BB76=[1]WAIVER_TX_Counties_FY22!BC$2,[1]TX_Counties_FY22_Income_Limits!BB76)))</f>
        <v>53800</v>
      </c>
      <c r="BD76" s="64">
        <f>IF([1]TX_Counties_FY22_Income_Limits!BC76&gt;[1]WAIVER_TX_Counties_FY22!BD$2,[1]TX_Counties_FY22_Income_Limits!BC76,IF([1]TX_Counties_FY22_Income_Limits!BC76&lt;[1]WAIVER_TX_Counties_FY22!BD$2,[1]WAIVER_TX_Counties_FY22!BD$2,IF([1]TX_Counties_FY22_Income_Limits!BC76=[1]WAIVER_TX_Counties_FY22!BD$2,[1]TX_Counties_FY22_Income_Limits!BC76)))</f>
        <v>60500</v>
      </c>
      <c r="BE76" s="64">
        <f>IF([1]TX_Counties_FY22_Income_Limits!BD76&gt;[1]WAIVER_TX_Counties_FY22!BE$2,[1]TX_Counties_FY22_Income_Limits!BD76,IF([1]TX_Counties_FY22_Income_Limits!BD76&lt;[1]WAIVER_TX_Counties_FY22!BE$2,[1]WAIVER_TX_Counties_FY22!BE$2,IF([1]TX_Counties_FY22_Income_Limits!BD76=[1]WAIVER_TX_Counties_FY22!BE$2,[1]TX_Counties_FY22_Income_Limits!BD76)))</f>
        <v>67250</v>
      </c>
      <c r="BF76" s="64">
        <f>IF([1]TX_Counties_FY22_Income_Limits!BE76&gt;[1]WAIVER_TX_Counties_FY22!BF$2,[1]TX_Counties_FY22_Income_Limits!BE76,IF([1]TX_Counties_FY22_Income_Limits!BE76&lt;[1]WAIVER_TX_Counties_FY22!BF$2,[1]WAIVER_TX_Counties_FY22!BF$2,IF([1]TX_Counties_FY22_Income_Limits!BE76=[1]WAIVER_TX_Counties_FY22!BF$2,[1]TX_Counties_FY22_Income_Limits!BE76)))</f>
        <v>72650</v>
      </c>
      <c r="BG76" s="64">
        <f>IF([1]TX_Counties_FY22_Income_Limits!BF76&gt;[1]WAIVER_TX_Counties_FY22!BG$2,[1]TX_Counties_FY22_Income_Limits!BF76,IF([1]TX_Counties_FY22_Income_Limits!BF76&lt;[1]WAIVER_TX_Counties_FY22!BG$2,[1]WAIVER_TX_Counties_FY22!BG$2,IF([1]TX_Counties_FY22_Income_Limits!BF76=[1]WAIVER_TX_Counties_FY22!BG$2,[1]TX_Counties_FY22_Income_Limits!BF76)))</f>
        <v>78000</v>
      </c>
      <c r="BH76" s="64">
        <f>IF([1]TX_Counties_FY22_Income_Limits!BG76&gt;[1]WAIVER_TX_Counties_FY22!BH$2,[1]TX_Counties_FY22_Income_Limits!BG76,IF([1]TX_Counties_FY22_Income_Limits!BG76&lt;[1]WAIVER_TX_Counties_FY22!BH$2,[1]WAIVER_TX_Counties_FY22!BH$2,IF([1]TX_Counties_FY22_Income_Limits!BG76=[1]WAIVER_TX_Counties_FY22!BH$2,[1]TX_Counties_FY22_Income_Limits!BG76)))</f>
        <v>83400</v>
      </c>
      <c r="BI76" s="64">
        <f>IF([1]TX_Counties_FY22_Income_Limits!BH76&gt;[1]WAIVER_TX_Counties_FY22!BI$2,[1]TX_Counties_FY22_Income_Limits!BH76,IF([1]TX_Counties_FY22_Income_Limits!BH76&lt;[1]WAIVER_TX_Counties_FY22!BI$2,[1]WAIVER_TX_Counties_FY22!BI$2,IF([1]TX_Counties_FY22_Income_Limits!BH76=[1]WAIVER_TX_Counties_FY22!BI$2,[1]TX_Counties_FY22_Income_Limits!BH76)))</f>
        <v>88750</v>
      </c>
      <c r="BJ76" s="64">
        <f>IF([1]TX_Counties_FY22_Income_Limits!BI76&gt;[1]WAIVER_TX_Counties_FY22!BJ$2,[1]TX_Counties_FY22_Income_Limits!BI76,IF([1]TX_Counties_FY22_Income_Limits!BI76&lt;[1]WAIVER_TX_Counties_FY22!BJ$2,[1]WAIVER_TX_Counties_FY22!BJ$2,IF([1]TX_Counties_FY22_Income_Limits!BI76=[1]WAIVER_TX_Counties_FY22!BJ$2,[1]TX_Counties_FY22_Income_Limits!BI76)))</f>
        <v>94150</v>
      </c>
      <c r="BK76" s="64">
        <f>IF([1]TX_Counties_FY22_Income_Limits!BJ76&gt;[1]WAIVER_TX_Counties_FY22!BK$2,[1]TX_Counties_FY22_Income_Limits!BJ76,IF([1]TX_Counties_FY22_Income_Limits!BJ76&lt;[1]WAIVER_TX_Counties_FY22!BK$2,[1]WAIVER_TX_Counties_FY22!BK$2,IF([1]TX_Counties_FY22_Income_Limits!BJ76=[1]WAIVER_TX_Counties_FY22!BK$2,[1]TX_Counties_FY22_Income_Limits!BJ76)))</f>
        <v>99530</v>
      </c>
      <c r="BL76" s="64">
        <f>IF([1]TX_Counties_FY22_Income_Limits!BK76&gt;[1]WAIVER_TX_Counties_FY22!BL$2,[1]TX_Counties_FY22_Income_Limits!BK76,IF([1]TX_Counties_FY22_Income_Limits!BK76&lt;[1]WAIVER_TX_Counties_FY22!BL$2,[1]WAIVER_TX_Counties_FY22!BL$2,IF([1]TX_Counties_FY22_Income_Limits!BK76=[1]WAIVER_TX_Counties_FY22!BL$2,[1]TX_Counties_FY22_Income_Limits!BK76)))</f>
        <v>104910</v>
      </c>
      <c r="BM76" s="64">
        <f>IF([1]TX_Counties_FY22_Income_Limits!BL76&gt;[1]WAIVER_TX_Counties_FY22!BM$2,[1]TX_Counties_FY22_Income_Limits!BL76,IF([1]TX_Counties_FY22_Income_Limits!BL76&lt;[1]WAIVER_TX_Counties_FY22!BM$2,[1]WAIVER_TX_Counties_FY22!BM$2,IF([1]TX_Counties_FY22_Income_Limits!BL76=[1]WAIVER_TX_Counties_FY22!BM$2,[1]TX_Counties_FY22_Income_Limits!BL76)))</f>
        <v>110290</v>
      </c>
      <c r="BN76" s="64">
        <f>IF([1]TX_Counties_FY22_Income_Limits!BM76&gt;[1]WAIVER_TX_Counties_FY22!BN$2,[1]TX_Counties_FY22_Income_Limits!BM76,IF([1]TX_Counties_FY22_Income_Limits!BM76&lt;[1]WAIVER_TX_Counties_FY22!BN$2,[1]WAIVER_TX_Counties_FY22!BN$2,IF([1]TX_Counties_FY22_Income_Limits!BM76=[1]WAIVER_TX_Counties_FY22!BN$2,[1]TX_Counties_FY22_Income_Limits!BM76)))</f>
        <v>115670</v>
      </c>
      <c r="BO76" s="64">
        <f>IF([1]TX_Counties_FY22_Income_Limits!BN76&gt;[1]WAIVER_TX_Counties_FY22!BO$2,[1]TX_Counties_FY22_Income_Limits!BN76,IF([1]TX_Counties_FY22_Income_Limits!BN76&lt;[1]WAIVER_TX_Counties_FY22!BO$2,[1]WAIVER_TX_Counties_FY22!BO$2,IF([1]TX_Counties_FY22_Income_Limits!BN76=[1]WAIVER_TX_Counties_FY22!BO$2,[1]TX_Counties_FY22_Income_Limits!BN76)))</f>
        <v>121050</v>
      </c>
      <c r="BP76" s="64">
        <f>IF([1]TX_Counties_FY22_Income_Limits!BO76&gt;[1]WAIVER_TX_Counties_FY22!BP$2,[1]TX_Counties_FY22_Income_Limits!BO76,IF([1]TX_Counties_FY22_Income_Limits!BO76&lt;[1]WAIVER_TX_Counties_FY22!BP$2,[1]WAIVER_TX_Counties_FY22!BP$2,IF([1]TX_Counties_FY22_Income_Limits!BO76=[1]WAIVER_TX_Counties_FY22!BP$2,[1]TX_Counties_FY22_Income_Limits!BO76)))</f>
        <v>126430</v>
      </c>
      <c r="BQ76" s="64">
        <f>IF([1]TX_Counties_FY22_Income_Limits!BP76&gt;[1]WAIVER_TX_Counties_FY22!BQ$2,[1]TX_Counties_FY22_Income_Limits!BP76,IF([1]TX_Counties_FY22_Income_Limits!BP76&lt;[1]WAIVER_TX_Counties_FY22!BQ$2,[1]WAIVER_TX_Counties_FY22!BQ$2,IF([1]TX_Counties_FY22_Income_Limits!BP76=[1]WAIVER_TX_Counties_FY22!BQ$2,[1]TX_Counties_FY22_Income_Limits!BP76)))</f>
        <v>131810</v>
      </c>
      <c r="BR76" s="64">
        <f>IF([1]TX_Counties_FY22_Income_Limits!BQ76&gt;[1]WAIVER_TX_Counties_FY22!BR$2,[1]TX_Counties_FY22_Income_Limits!BQ76,IF([1]TX_Counties_FY22_Income_Limits!BQ76&lt;[1]WAIVER_TX_Counties_FY22!BR$2,[1]WAIVER_TX_Counties_FY22!BR$2,IF([1]TX_Counties_FY22_Income_Limits!BQ76=[1]WAIVER_TX_Counties_FY22!BR$2,[1]TX_Counties_FY22_Income_Limits!BQ76)))</f>
        <v>137190</v>
      </c>
      <c r="BS76" s="64">
        <f>IF([1]TX_Counties_FY22_Income_Limits!BR76&gt;[1]WAIVER_TX_Counties_FY22!BS$2,[1]TX_Counties_FY22_Income_Limits!BR76,IF([1]TX_Counties_FY22_Income_Limits!BR76&lt;[1]WAIVER_TX_Counties_FY22!BS$2,[1]WAIVER_TX_Counties_FY22!BS$2,IF([1]TX_Counties_FY22_Income_Limits!BR76=[1]WAIVER_TX_Counties_FY22!BS$2,[1]TX_Counties_FY22_Income_Limits!BR76)))</f>
        <v>142570</v>
      </c>
      <c r="BT76" s="64">
        <f>IF([1]TX_Counties_FY22_Income_Limits!BS76&gt;[1]WAIVER_TX_Counties_FY22!BT$2,[1]TX_Counties_FY22_Income_Limits!BS76,IF([1]TX_Counties_FY22_Income_Limits!BS76&lt;[1]WAIVER_TX_Counties_FY22!BT$2,[1]WAIVER_TX_Counties_FY22!BT$2,IF([1]TX_Counties_FY22_Income_Limits!BS76=[1]WAIVER_TX_Counties_FY22!BT$2,[1]TX_Counties_FY22_Income_Limits!BS76)))</f>
        <v>147950</v>
      </c>
      <c r="BU76" s="64">
        <f>IF([1]TX_Counties_FY22_Income_Limits!BT76&gt;[1]WAIVER_TX_Counties_FY22!BU$2,[1]TX_Counties_FY22_Income_Limits!BT76,IF([1]TX_Counties_FY22_Income_Limits!BT76&lt;[1]WAIVER_TX_Counties_FY22!BU$2,[1]WAIVER_TX_Counties_FY22!BU$2,IF([1]TX_Counties_FY22_Income_Limits!BT76=[1]WAIVER_TX_Counties_FY22!BU$2,[1]TX_Counties_FY22_Income_Limits!BT76)))</f>
        <v>153330</v>
      </c>
      <c r="BV76" s="64">
        <f>IF([1]TX_Counties_FY22_Income_Limits!BU76&gt;[1]WAIVER_TX_Counties_FY22!BV$2,[1]TX_Counties_FY22_Income_Limits!BU76,IF([1]TX_Counties_FY22_Income_Limits!BU76&lt;[1]WAIVER_TX_Counties_FY22!BV$2,[1]WAIVER_TX_Counties_FY22!BV$2,IF([1]TX_Counties_FY22_Income_Limits!BU76=[1]WAIVER_TX_Counties_FY22!BV$2,[1]TX_Counties_FY22_Income_Limits!BU76)))</f>
        <v>158710</v>
      </c>
      <c r="BW76" s="64">
        <f>IF([1]TX_Counties_FY22_Income_Limits!BV76&gt;[1]WAIVER_TX_Counties_FY22!BW$2,[1]TX_Counties_FY22_Income_Limits!BV76,IF([1]TX_Counties_FY22_Income_Limits!BV76&lt;[1]WAIVER_TX_Counties_FY22!BW$2,[1]WAIVER_TX_Counties_FY22!BW$2,IF([1]TX_Counties_FY22_Income_Limits!BV76=[1]WAIVER_TX_Counties_FY22!BW$2,[1]TX_Counties_FY22_Income_Limits!BV76)))</f>
        <v>164090</v>
      </c>
      <c r="BX76" s="64">
        <f>IF([1]TX_Counties_FY22_Income_Limits!BW76&gt;[1]WAIVER_TX_Counties_FY22!BX$2,[1]TX_Counties_FY22_Income_Limits!BW76,IF([1]TX_Counties_FY22_Income_Limits!BW76&lt;[1]WAIVER_TX_Counties_FY22!BX$2,[1]WAIVER_TX_Counties_FY22!BX$2,IF([1]TX_Counties_FY22_Income_Limits!BW76=[1]WAIVER_TX_Counties_FY22!BX$2,[1]TX_Counties_FY22_Income_Limits!BW76)))</f>
        <v>169470</v>
      </c>
      <c r="BY76" s="64">
        <f>IF([1]TX_Counties_FY22_Income_Limits!BX76&gt;[1]WAIVER_TX_Counties_FY22!BY$2,[1]TX_Counties_FY22_Income_Limits!BX76,IF([1]TX_Counties_FY22_Income_Limits!BX76&lt;[1]WAIVER_TX_Counties_FY22!BY$2,[1]WAIVER_TX_Counties_FY22!BY$2,IF([1]TX_Counties_FY22_Income_Limits!BX76=[1]WAIVER_TX_Counties_FY22!BY$2,[1]TX_Counties_FY22_Income_Limits!BX76)))</f>
        <v>174850</v>
      </c>
      <c r="BZ76" s="64">
        <f>IF([1]TX_Counties_FY22_Income_Limits!BY76&gt;[1]WAIVER_TX_Counties_FY22!BZ$2,[1]TX_Counties_FY22_Income_Limits!BY76,IF([1]TX_Counties_FY22_Income_Limits!BY76&lt;[1]WAIVER_TX_Counties_FY22!BZ$2,[1]WAIVER_TX_Counties_FY22!BZ$2,IF([1]TX_Counties_FY22_Income_Limits!BY76=[1]WAIVER_TX_Counties_FY22!BZ$2,[1]TX_Counties_FY22_Income_Limits!BY76)))</f>
        <v>180230</v>
      </c>
      <c r="CA76" s="64">
        <f>IF([1]TX_Counties_FY22_Income_Limits!BZ76&gt;[1]WAIVER_TX_Counties_FY22!CA$2,[1]TX_Counties_FY22_Income_Limits!BZ76,IF([1]TX_Counties_FY22_Income_Limits!BZ76&lt;[1]WAIVER_TX_Counties_FY22!CA$2,[1]WAIVER_TX_Counties_FY22!CA$2,IF([1]TX_Counties_FY22_Income_Limits!BZ76=[1]WAIVER_TX_Counties_FY22!CA$2,[1]TX_Counties_FY22_Income_Limits!BZ76)))</f>
        <v>59709.999999999993</v>
      </c>
      <c r="CB76" s="64">
        <f>IF([1]TX_Counties_FY22_Income_Limits!CA76&gt;[1]WAIVER_TX_Counties_FY22!CB$2,[1]TX_Counties_FY22_Income_Limits!CA76,IF([1]TX_Counties_FY22_Income_Limits!CA76&lt;[1]WAIVER_TX_Counties_FY22!CB$2,[1]WAIVER_TX_Counties_FY22!CB$2,IF([1]TX_Counties_FY22_Income_Limits!CA76=[1]WAIVER_TX_Counties_FY22!CB$2,[1]TX_Counties_FY22_Income_Limits!CA76)))</f>
        <v>68240</v>
      </c>
      <c r="CC76" s="64">
        <f>IF([1]TX_Counties_FY22_Income_Limits!CB76&gt;[1]WAIVER_TX_Counties_FY22!CC$2,[1]TX_Counties_FY22_Income_Limits!CB76,IF([1]TX_Counties_FY22_Income_Limits!CB76&lt;[1]WAIVER_TX_Counties_FY22!CC$2,[1]WAIVER_TX_Counties_FY22!CC$2,IF([1]TX_Counties_FY22_Income_Limits!CB76=[1]WAIVER_TX_Counties_FY22!CC$2,[1]TX_Counties_FY22_Income_Limits!CB76)))</f>
        <v>76770</v>
      </c>
      <c r="CD76" s="64">
        <f>IF([1]TX_Counties_FY22_Income_Limits!CC76&gt;[1]WAIVER_TX_Counties_FY22!CD$2,[1]TX_Counties_FY22_Income_Limits!CC76,IF([1]TX_Counties_FY22_Income_Limits!CC76&lt;[1]WAIVER_TX_Counties_FY22!CD$2,[1]WAIVER_TX_Counties_FY22!CD$2,IF([1]TX_Counties_FY22_Income_Limits!CC76=[1]WAIVER_TX_Counties_FY22!CD$2,[1]TX_Counties_FY22_Income_Limits!CC76)))</f>
        <v>85300</v>
      </c>
      <c r="CE76" s="64">
        <f>IF([1]TX_Counties_FY22_Income_Limits!CD76&gt;[1]WAIVER_TX_Counties_FY22!CE$2,[1]TX_Counties_FY22_Income_Limits!CD76,IF([1]TX_Counties_FY22_Income_Limits!CD76&lt;[1]WAIVER_TX_Counties_FY22!CE$2,[1]WAIVER_TX_Counties_FY22!CE$2,IF([1]TX_Counties_FY22_Income_Limits!CD76=[1]WAIVER_TX_Counties_FY22!CE$2,[1]TX_Counties_FY22_Income_Limits!CD76)))</f>
        <v>92124</v>
      </c>
      <c r="CF76" s="64">
        <f>IF([1]TX_Counties_FY22_Income_Limits!CE76&gt;[1]WAIVER_TX_Counties_FY22!CF$2,[1]TX_Counties_FY22_Income_Limits!CE76,IF([1]TX_Counties_FY22_Income_Limits!CE76&lt;[1]WAIVER_TX_Counties_FY22!CF$2,[1]WAIVER_TX_Counties_FY22!CF$2,IF([1]TX_Counties_FY22_Income_Limits!CE76=[1]WAIVER_TX_Counties_FY22!CF$2,[1]TX_Counties_FY22_Income_Limits!CE76)))</f>
        <v>98948</v>
      </c>
      <c r="CG76" s="64">
        <f>IF([1]TX_Counties_FY22_Income_Limits!CF76&gt;[1]WAIVER_TX_Counties_FY22!CG$2,[1]TX_Counties_FY22_Income_Limits!CF76,IF([1]TX_Counties_FY22_Income_Limits!CF76&lt;[1]WAIVER_TX_Counties_FY22!CG$2,[1]WAIVER_TX_Counties_FY22!CG$2,IF([1]TX_Counties_FY22_Income_Limits!CF76=[1]WAIVER_TX_Counties_FY22!CG$2,[1]TX_Counties_FY22_Income_Limits!CF76)))</f>
        <v>105772</v>
      </c>
      <c r="CH76" s="64">
        <f>IF([1]TX_Counties_FY22_Income_Limits!CG76&gt;[1]WAIVER_TX_Counties_FY22!CH$2,[1]TX_Counties_FY22_Income_Limits!CG76,IF([1]TX_Counties_FY22_Income_Limits!CG76&lt;[1]WAIVER_TX_Counties_FY22!CH$2,[1]WAIVER_TX_Counties_FY22!CH$2,IF([1]TX_Counties_FY22_Income_Limits!CG76=[1]WAIVER_TX_Counties_FY22!CH$2,[1]TX_Counties_FY22_Income_Limits!CG76)))</f>
        <v>112596</v>
      </c>
      <c r="CI76" s="64">
        <f>IF([1]TX_Counties_FY22_Income_Limits!CH76&gt;[1]WAIVER_TX_Counties_FY22!CI$2,[1]TX_Counties_FY22_Income_Limits!CH76,IF([1]TX_Counties_FY22_Income_Limits!CH76&lt;[1]WAIVER_TX_Counties_FY22!CI$2,[1]WAIVER_TX_Counties_FY22!CI$2,IF([1]TX_Counties_FY22_Income_Limits!CH76=[1]WAIVER_TX_Counties_FY22!CI$2,[1]TX_Counties_FY22_Income_Limits!CH76)))</f>
        <v>119419.99999999999</v>
      </c>
      <c r="CJ76" s="64">
        <f>IF([1]TX_Counties_FY22_Income_Limits!CI76&gt;[1]WAIVER_TX_Counties_FY22!CJ$2,[1]TX_Counties_FY22_Income_Limits!CI76,IF([1]TX_Counties_FY22_Income_Limits!CI76&lt;[1]WAIVER_TX_Counties_FY22!CJ$2,[1]WAIVER_TX_Counties_FY22!CJ$2,IF([1]TX_Counties_FY22_Income_Limits!CI76=[1]WAIVER_TX_Counties_FY22!CJ$2,[1]TX_Counties_FY22_Income_Limits!CI76)))</f>
        <v>126244</v>
      </c>
      <c r="CK76" s="64">
        <f>IF([1]TX_Counties_FY22_Income_Limits!CJ76&gt;[1]WAIVER_TX_Counties_FY22!CK$2,[1]TX_Counties_FY22_Income_Limits!CJ76,IF([1]TX_Counties_FY22_Income_Limits!CJ76&lt;[1]WAIVER_TX_Counties_FY22!CK$2,[1]WAIVER_TX_Counties_FY22!CK$2,IF([1]TX_Counties_FY22_Income_Limits!CJ76=[1]WAIVER_TX_Counties_FY22!CK$2,[1]TX_Counties_FY22_Income_Limits!CJ76)))</f>
        <v>133068</v>
      </c>
      <c r="CL76" s="64">
        <f>IF([1]TX_Counties_FY22_Income_Limits!CK76&gt;[1]WAIVER_TX_Counties_FY22!CL$2,[1]TX_Counties_FY22_Income_Limits!CK76,IF([1]TX_Counties_FY22_Income_Limits!CK76&lt;[1]WAIVER_TX_Counties_FY22!CL$2,[1]WAIVER_TX_Counties_FY22!CL$2,IF([1]TX_Counties_FY22_Income_Limits!CK76=[1]WAIVER_TX_Counties_FY22!CL$2,[1]TX_Counties_FY22_Income_Limits!CK76)))</f>
        <v>139892</v>
      </c>
      <c r="CM76" s="64">
        <f>IF([1]TX_Counties_FY22_Income_Limits!CL76&gt;[1]WAIVER_TX_Counties_FY22!CM$2,[1]TX_Counties_FY22_Income_Limits!CL76,IF([1]TX_Counties_FY22_Income_Limits!CL76&lt;[1]WAIVER_TX_Counties_FY22!CM$2,[1]WAIVER_TX_Counties_FY22!CM$2,IF([1]TX_Counties_FY22_Income_Limits!CL76=[1]WAIVER_TX_Counties_FY22!CM$2,[1]TX_Counties_FY22_Income_Limits!CL76)))</f>
        <v>146716</v>
      </c>
      <c r="CN76" s="64">
        <f>IF([1]TX_Counties_FY22_Income_Limits!CM76&gt;[1]WAIVER_TX_Counties_FY22!CN$2,[1]TX_Counties_FY22_Income_Limits!CM76,IF([1]TX_Counties_FY22_Income_Limits!CM76&lt;[1]WAIVER_TX_Counties_FY22!CN$2,[1]WAIVER_TX_Counties_FY22!CN$2,IF([1]TX_Counties_FY22_Income_Limits!CM76=[1]WAIVER_TX_Counties_FY22!CN$2,[1]TX_Counties_FY22_Income_Limits!CM76)))</f>
        <v>153540</v>
      </c>
      <c r="CO76" s="64">
        <f>IF([1]TX_Counties_FY22_Income_Limits!CN76&gt;[1]WAIVER_TX_Counties_FY22!CO$2,[1]TX_Counties_FY22_Income_Limits!CN76,IF([1]TX_Counties_FY22_Income_Limits!CN76&lt;[1]WAIVER_TX_Counties_FY22!CO$2,[1]WAIVER_TX_Counties_FY22!CO$2,IF([1]TX_Counties_FY22_Income_Limits!CN76=[1]WAIVER_TX_Counties_FY22!CO$2,[1]TX_Counties_FY22_Income_Limits!CN76)))</f>
        <v>160364</v>
      </c>
      <c r="CP76" s="64">
        <f>IF([1]TX_Counties_FY22_Income_Limits!CO76&gt;[1]WAIVER_TX_Counties_FY22!CP$2,[1]TX_Counties_FY22_Income_Limits!CO76,IF([1]TX_Counties_FY22_Income_Limits!CO76&lt;[1]WAIVER_TX_Counties_FY22!CP$2,[1]WAIVER_TX_Counties_FY22!CP$2,IF([1]TX_Counties_FY22_Income_Limits!CO76=[1]WAIVER_TX_Counties_FY22!CP$2,[1]TX_Counties_FY22_Income_Limits!CO76)))</f>
        <v>167188</v>
      </c>
      <c r="CQ76" s="64">
        <f>IF([1]TX_Counties_FY22_Income_Limits!CP76&gt;[1]WAIVER_TX_Counties_FY22!CQ$2,[1]TX_Counties_FY22_Income_Limits!CP76,IF([1]TX_Counties_FY22_Income_Limits!CP76&lt;[1]WAIVER_TX_Counties_FY22!CQ$2,[1]WAIVER_TX_Counties_FY22!CQ$2,IF([1]TX_Counties_FY22_Income_Limits!CP76=[1]WAIVER_TX_Counties_FY22!CQ$2,[1]TX_Counties_FY22_Income_Limits!CP76)))</f>
        <v>174012</v>
      </c>
      <c r="CR76" s="64">
        <f>IF([1]TX_Counties_FY22_Income_Limits!CQ76&gt;[1]WAIVER_TX_Counties_FY22!CR$2,[1]TX_Counties_FY22_Income_Limits!CQ76,IF([1]TX_Counties_FY22_Income_Limits!CQ76&lt;[1]WAIVER_TX_Counties_FY22!CR$2,[1]WAIVER_TX_Counties_FY22!CR$2,IF([1]TX_Counties_FY22_Income_Limits!CQ76=[1]WAIVER_TX_Counties_FY22!CR$2,[1]TX_Counties_FY22_Income_Limits!CQ76)))</f>
        <v>180836</v>
      </c>
      <c r="CS76" s="64">
        <f>IF([1]TX_Counties_FY22_Income_Limits!CR76&gt;[1]WAIVER_TX_Counties_FY22!CS$2,[1]TX_Counties_FY22_Income_Limits!CR76,IF([1]TX_Counties_FY22_Income_Limits!CR76&lt;[1]WAIVER_TX_Counties_FY22!CS$2,[1]WAIVER_TX_Counties_FY22!CS$2,IF([1]TX_Counties_FY22_Income_Limits!CR76=[1]WAIVER_TX_Counties_FY22!CS$2,[1]TX_Counties_FY22_Income_Limits!CR76)))</f>
        <v>187660</v>
      </c>
      <c r="CT76" s="64">
        <f>IF([1]TX_Counties_FY22_Income_Limits!CS76&gt;[1]WAIVER_TX_Counties_FY22!CT$2,[1]TX_Counties_FY22_Income_Limits!CS76,IF([1]TX_Counties_FY22_Income_Limits!CS76&lt;[1]WAIVER_TX_Counties_FY22!CT$2,[1]WAIVER_TX_Counties_FY22!CT$2,IF([1]TX_Counties_FY22_Income_Limits!CS76=[1]WAIVER_TX_Counties_FY22!CT$2,[1]TX_Counties_FY22_Income_Limits!CS76)))</f>
        <v>194484</v>
      </c>
      <c r="CU76" s="64">
        <f>IF([1]TX_Counties_FY22_Income_Limits!CT76&gt;[1]WAIVER_TX_Counties_FY22!CU$2,[1]TX_Counties_FY22_Income_Limits!CT76,IF([1]TX_Counties_FY22_Income_Limits!CT76&lt;[1]WAIVER_TX_Counties_FY22!CU$2,[1]WAIVER_TX_Counties_FY22!CU$2,IF([1]TX_Counties_FY22_Income_Limits!CT76=[1]WAIVER_TX_Counties_FY22!CU$2,[1]TX_Counties_FY22_Income_Limits!CT76)))</f>
        <v>201308</v>
      </c>
      <c r="CV76" s="64">
        <f>IF([1]TX_Counties_FY22_Income_Limits!CU76&gt;[1]WAIVER_TX_Counties_FY22!CV$2,[1]TX_Counties_FY22_Income_Limits!CU76,IF([1]TX_Counties_FY22_Income_Limits!CU76&lt;[1]WAIVER_TX_Counties_FY22!CV$2,[1]WAIVER_TX_Counties_FY22!CV$2,IF([1]TX_Counties_FY22_Income_Limits!CU76=[1]WAIVER_TX_Counties_FY22!CV$2,[1]TX_Counties_FY22_Income_Limits!CU76)))</f>
        <v>208132</v>
      </c>
      <c r="CW76" s="64">
        <f>IF([1]TX_Counties_FY22_Income_Limits!CV76&gt;[1]WAIVER_TX_Counties_FY22!CW$2,[1]TX_Counties_FY22_Income_Limits!CV76,IF([1]TX_Counties_FY22_Income_Limits!CV76&lt;[1]WAIVER_TX_Counties_FY22!CW$2,[1]WAIVER_TX_Counties_FY22!CW$2,IF([1]TX_Counties_FY22_Income_Limits!CV76=[1]WAIVER_TX_Counties_FY22!CW$2,[1]TX_Counties_FY22_Income_Limits!CV76)))</f>
        <v>214956</v>
      </c>
      <c r="CX76" s="64">
        <f>IF([1]TX_Counties_FY22_Income_Limits!CW76&gt;[1]WAIVER_TX_Counties_FY22!CX$2,[1]TX_Counties_FY22_Income_Limits!CW76,IF([1]TX_Counties_FY22_Income_Limits!CW76&lt;[1]WAIVER_TX_Counties_FY22!CX$2,[1]WAIVER_TX_Counties_FY22!CX$2,IF([1]TX_Counties_FY22_Income_Limits!CW76=[1]WAIVER_TX_Counties_FY22!CX$2,[1]TX_Counties_FY22_Income_Limits!CW76)))</f>
        <v>221780</v>
      </c>
      <c r="CY76" s="64">
        <f>IF([1]TX_Counties_FY22_Income_Limits!CX76&gt;[1]WAIVER_TX_Counties_FY22!CY$2,[1]TX_Counties_FY22_Income_Limits!CX76,IF([1]TX_Counties_FY22_Income_Limits!CX76&lt;[1]WAIVER_TX_Counties_FY22!CY$2,[1]WAIVER_TX_Counties_FY22!CY$2,IF([1]TX_Counties_FY22_Income_Limits!CX76=[1]WAIVER_TX_Counties_FY22!CY$2,[1]TX_Counties_FY22_Income_Limits!CX76)))</f>
        <v>228604</v>
      </c>
      <c r="CZ76" s="64">
        <f>IF([1]TX_Counties_FY22_Income_Limits!CY76&gt;[1]WAIVER_TX_Counties_FY22!CZ$2,[1]TX_Counties_FY22_Income_Limits!CY76,IF([1]TX_Counties_FY22_Income_Limits!CY76&lt;[1]WAIVER_TX_Counties_FY22!CZ$2,[1]WAIVER_TX_Counties_FY22!CZ$2,IF([1]TX_Counties_FY22_Income_Limits!CY76=[1]WAIVER_TX_Counties_FY22!CZ$2,[1]TX_Counties_FY22_Income_Limits!CY76)))</f>
        <v>71652</v>
      </c>
      <c r="DA76" s="64">
        <f>IF([1]TX_Counties_FY22_Income_Limits!CZ76&gt;[1]WAIVER_TX_Counties_FY22!DA$2,[1]TX_Counties_FY22_Income_Limits!CZ76,IF([1]TX_Counties_FY22_Income_Limits!CZ76&lt;[1]WAIVER_TX_Counties_FY22!DA$2,[1]WAIVER_TX_Counties_FY22!DA$2,IF([1]TX_Counties_FY22_Income_Limits!CZ76=[1]WAIVER_TX_Counties_FY22!DA$2,[1]TX_Counties_FY22_Income_Limits!CZ76)))</f>
        <v>81888</v>
      </c>
      <c r="DB76" s="64">
        <f>IF([1]TX_Counties_FY22_Income_Limits!DA76&gt;[1]WAIVER_TX_Counties_FY22!DB$2,[1]TX_Counties_FY22_Income_Limits!DA76,IF([1]TX_Counties_FY22_Income_Limits!DA76&lt;[1]WAIVER_TX_Counties_FY22!DB$2,[1]WAIVER_TX_Counties_FY22!DB$2,IF([1]TX_Counties_FY22_Income_Limits!DA76=[1]WAIVER_TX_Counties_FY22!DB$2,[1]TX_Counties_FY22_Income_Limits!DA76)))</f>
        <v>92124</v>
      </c>
      <c r="DC76" s="64">
        <f>IF([1]TX_Counties_FY22_Income_Limits!DB76&gt;[1]WAIVER_TX_Counties_FY22!DC$2,[1]TX_Counties_FY22_Income_Limits!DB76,IF([1]TX_Counties_FY22_Income_Limits!DB76&lt;[1]WAIVER_TX_Counties_FY22!DC$2,[1]WAIVER_TX_Counties_FY22!DC$2,IF([1]TX_Counties_FY22_Income_Limits!DB76=[1]WAIVER_TX_Counties_FY22!DC$2,[1]TX_Counties_FY22_Income_Limits!DB76)))</f>
        <v>102360</v>
      </c>
      <c r="DD76" s="64">
        <f>IF([1]TX_Counties_FY22_Income_Limits!DC76&gt;[1]WAIVER_TX_Counties_FY22!DD$2,[1]TX_Counties_FY22_Income_Limits!DC76,IF([1]TX_Counties_FY22_Income_Limits!DC76&lt;[1]WAIVER_TX_Counties_FY22!DD$2,[1]WAIVER_TX_Counties_FY22!DD$2,IF([1]TX_Counties_FY22_Income_Limits!DC76=[1]WAIVER_TX_Counties_FY22!DD$2,[1]TX_Counties_FY22_Income_Limits!DC76)))</f>
        <v>110548.8</v>
      </c>
      <c r="DE76" s="64">
        <f>IF([1]TX_Counties_FY22_Income_Limits!DD76&gt;[1]WAIVER_TX_Counties_FY22!DE$2,[1]TX_Counties_FY22_Income_Limits!DD76,IF([1]TX_Counties_FY22_Income_Limits!DD76&lt;[1]WAIVER_TX_Counties_FY22!DE$2,[1]WAIVER_TX_Counties_FY22!DE$2,IF([1]TX_Counties_FY22_Income_Limits!DD76=[1]WAIVER_TX_Counties_FY22!DE$2,[1]TX_Counties_FY22_Income_Limits!DD76)))</f>
        <v>118737.59999999999</v>
      </c>
      <c r="DF76" s="64">
        <f>IF([1]TX_Counties_FY22_Income_Limits!DE76&gt;[1]WAIVER_TX_Counties_FY22!DF$2,[1]TX_Counties_FY22_Income_Limits!DE76,IF([1]TX_Counties_FY22_Income_Limits!DE76&lt;[1]WAIVER_TX_Counties_FY22!DF$2,[1]WAIVER_TX_Counties_FY22!DF$2,IF([1]TX_Counties_FY22_Income_Limits!DE76=[1]WAIVER_TX_Counties_FY22!DF$2,[1]TX_Counties_FY22_Income_Limits!DE76)))</f>
        <v>126926.39999999999</v>
      </c>
      <c r="DG76" s="64">
        <f>IF([1]TX_Counties_FY22_Income_Limits!DF76&gt;[1]WAIVER_TX_Counties_FY22!DG$2,[1]TX_Counties_FY22_Income_Limits!DF76,IF([1]TX_Counties_FY22_Income_Limits!DF76&lt;[1]WAIVER_TX_Counties_FY22!DG$2,[1]WAIVER_TX_Counties_FY22!DG$2,IF([1]TX_Counties_FY22_Income_Limits!DF76=[1]WAIVER_TX_Counties_FY22!DG$2,[1]TX_Counties_FY22_Income_Limits!DF76)))</f>
        <v>135115.20000000001</v>
      </c>
      <c r="DH76" s="64">
        <f>IF([1]TX_Counties_FY22_Income_Limits!DG76&gt;[1]WAIVER_TX_Counties_FY22!DH$2,[1]TX_Counties_FY22_Income_Limits!DG76,IF([1]TX_Counties_FY22_Income_Limits!DG76&lt;[1]WAIVER_TX_Counties_FY22!DH$2,[1]WAIVER_TX_Counties_FY22!DH$2,IF([1]TX_Counties_FY22_Income_Limits!DG76=[1]WAIVER_TX_Counties_FY22!DH$2,[1]TX_Counties_FY22_Income_Limits!DG76)))</f>
        <v>143304</v>
      </c>
      <c r="DI76" s="64">
        <f>IF([1]TX_Counties_FY22_Income_Limits!DH76&gt;[1]WAIVER_TX_Counties_FY22!DI$2,[1]TX_Counties_FY22_Income_Limits!DH76,IF([1]TX_Counties_FY22_Income_Limits!DH76&lt;[1]WAIVER_TX_Counties_FY22!DI$2,[1]WAIVER_TX_Counties_FY22!DI$2,IF([1]TX_Counties_FY22_Income_Limits!DH76=[1]WAIVER_TX_Counties_FY22!DI$2,[1]TX_Counties_FY22_Income_Limits!DH76)))</f>
        <v>151492.79999999999</v>
      </c>
      <c r="DJ76" s="64">
        <f>IF([1]TX_Counties_FY22_Income_Limits!DI76&gt;[1]WAIVER_TX_Counties_FY22!DJ$2,[1]TX_Counties_FY22_Income_Limits!DI76,IF([1]TX_Counties_FY22_Income_Limits!DI76&lt;[1]WAIVER_TX_Counties_FY22!DJ$2,[1]WAIVER_TX_Counties_FY22!DJ$2,IF([1]TX_Counties_FY22_Income_Limits!DI76=[1]WAIVER_TX_Counties_FY22!DJ$2,[1]TX_Counties_FY22_Income_Limits!DI76)))</f>
        <v>159681.59999999998</v>
      </c>
      <c r="DK76" s="64">
        <f>IF([1]TX_Counties_FY22_Income_Limits!DJ76&gt;[1]WAIVER_TX_Counties_FY22!DK$2,[1]TX_Counties_FY22_Income_Limits!DJ76,IF([1]TX_Counties_FY22_Income_Limits!DJ76&lt;[1]WAIVER_TX_Counties_FY22!DK$2,[1]WAIVER_TX_Counties_FY22!DK$2,IF([1]TX_Counties_FY22_Income_Limits!DJ76=[1]WAIVER_TX_Counties_FY22!DK$2,[1]TX_Counties_FY22_Income_Limits!DJ76)))</f>
        <v>167870.39999999997</v>
      </c>
      <c r="DL76" s="64">
        <f>IF([1]TX_Counties_FY22_Income_Limits!DK76&gt;[1]WAIVER_TX_Counties_FY22!DL$2,[1]TX_Counties_FY22_Income_Limits!DK76,IF([1]TX_Counties_FY22_Income_Limits!DK76&lt;[1]WAIVER_TX_Counties_FY22!DL$2,[1]WAIVER_TX_Counties_FY22!DL$2,IF([1]TX_Counties_FY22_Income_Limits!DK76=[1]WAIVER_TX_Counties_FY22!DL$2,[1]TX_Counties_FY22_Income_Limits!DK76)))</f>
        <v>176059.19999999995</v>
      </c>
      <c r="DM76" s="64">
        <f>IF([1]TX_Counties_FY22_Income_Limits!DL76&gt;[1]WAIVER_TX_Counties_FY22!DM$2,[1]TX_Counties_FY22_Income_Limits!DL76,IF([1]TX_Counties_FY22_Income_Limits!DL76&lt;[1]WAIVER_TX_Counties_FY22!DM$2,[1]WAIVER_TX_Counties_FY22!DM$2,IF([1]TX_Counties_FY22_Income_Limits!DL76=[1]WAIVER_TX_Counties_FY22!DM$2,[1]TX_Counties_FY22_Income_Limits!DL76)))</f>
        <v>184247.99999999994</v>
      </c>
      <c r="DN76" s="64">
        <f>IF([1]TX_Counties_FY22_Income_Limits!DM76&gt;[1]WAIVER_TX_Counties_FY22!DN$2,[1]TX_Counties_FY22_Income_Limits!DM76,IF([1]TX_Counties_FY22_Income_Limits!DM76&lt;[1]WAIVER_TX_Counties_FY22!DN$2,[1]WAIVER_TX_Counties_FY22!DN$2,IF([1]TX_Counties_FY22_Income_Limits!DM76=[1]WAIVER_TX_Counties_FY22!DN$2,[1]TX_Counties_FY22_Income_Limits!DM76)))</f>
        <v>192436.79999999993</v>
      </c>
      <c r="DO76" s="64">
        <f>IF([1]TX_Counties_FY22_Income_Limits!DN76&gt;[1]WAIVER_TX_Counties_FY22!DO$2,[1]TX_Counties_FY22_Income_Limits!DN76,IF([1]TX_Counties_FY22_Income_Limits!DN76&lt;[1]WAIVER_TX_Counties_FY22!DO$2,[1]WAIVER_TX_Counties_FY22!DO$2,IF([1]TX_Counties_FY22_Income_Limits!DN76=[1]WAIVER_TX_Counties_FY22!DO$2,[1]TX_Counties_FY22_Income_Limits!DN76)))</f>
        <v>200625.59999999992</v>
      </c>
      <c r="DP76" s="64">
        <f>IF([1]TX_Counties_FY22_Income_Limits!DO76&gt;[1]WAIVER_TX_Counties_FY22!DP$2,[1]TX_Counties_FY22_Income_Limits!DO76,IF([1]TX_Counties_FY22_Income_Limits!DO76&lt;[1]WAIVER_TX_Counties_FY22!DP$2,[1]WAIVER_TX_Counties_FY22!DP$2,IF([1]TX_Counties_FY22_Income_Limits!DO76=[1]WAIVER_TX_Counties_FY22!DP$2,[1]TX_Counties_FY22_Income_Limits!DO76)))</f>
        <v>208814.39999999991</v>
      </c>
      <c r="DQ76" s="64">
        <f>IF([1]TX_Counties_FY22_Income_Limits!DP76&gt;[1]WAIVER_TX_Counties_FY22!DQ$2,[1]TX_Counties_FY22_Income_Limits!DP76,IF([1]TX_Counties_FY22_Income_Limits!DP76&lt;[1]WAIVER_TX_Counties_FY22!DQ$2,[1]WAIVER_TX_Counties_FY22!DQ$2,IF([1]TX_Counties_FY22_Income_Limits!DP76=[1]WAIVER_TX_Counties_FY22!DQ$2,[1]TX_Counties_FY22_Income_Limits!DP76)))</f>
        <v>217003.1999999999</v>
      </c>
      <c r="DR76" s="64">
        <f>IF([1]TX_Counties_FY22_Income_Limits!DQ76&gt;[1]WAIVER_TX_Counties_FY22!DR$2,[1]TX_Counties_FY22_Income_Limits!DQ76,IF([1]TX_Counties_FY22_Income_Limits!DQ76&lt;[1]WAIVER_TX_Counties_FY22!DR$2,[1]WAIVER_TX_Counties_FY22!DR$2,IF([1]TX_Counties_FY22_Income_Limits!DQ76=[1]WAIVER_TX_Counties_FY22!DR$2,[1]TX_Counties_FY22_Income_Limits!DQ76)))</f>
        <v>225191.99999999988</v>
      </c>
      <c r="DS76" s="64">
        <f>IF([1]TX_Counties_FY22_Income_Limits!DR76&gt;[1]WAIVER_TX_Counties_FY22!DS$2,[1]TX_Counties_FY22_Income_Limits!DR76,IF([1]TX_Counties_FY22_Income_Limits!DR76&lt;[1]WAIVER_TX_Counties_FY22!DS$2,[1]WAIVER_TX_Counties_FY22!DS$2,IF([1]TX_Counties_FY22_Income_Limits!DR76=[1]WAIVER_TX_Counties_FY22!DS$2,[1]TX_Counties_FY22_Income_Limits!DR76)))</f>
        <v>233380.79999999987</v>
      </c>
      <c r="DT76" s="64">
        <f>IF([1]TX_Counties_FY22_Income_Limits!DS76&gt;[1]WAIVER_TX_Counties_FY22!DT$2,[1]TX_Counties_FY22_Income_Limits!DS76,IF([1]TX_Counties_FY22_Income_Limits!DS76&lt;[1]WAIVER_TX_Counties_FY22!DT$2,[1]WAIVER_TX_Counties_FY22!DT$2,IF([1]TX_Counties_FY22_Income_Limits!DS76=[1]WAIVER_TX_Counties_FY22!DT$2,[1]TX_Counties_FY22_Income_Limits!DS76)))</f>
        <v>241569.59999999986</v>
      </c>
      <c r="DU76" s="64">
        <f>IF([1]TX_Counties_FY22_Income_Limits!DT76&gt;[1]WAIVER_TX_Counties_FY22!DU$2,[1]TX_Counties_FY22_Income_Limits!DT76,IF([1]TX_Counties_FY22_Income_Limits!DT76&lt;[1]WAIVER_TX_Counties_FY22!DU$2,[1]WAIVER_TX_Counties_FY22!DU$2,IF([1]TX_Counties_FY22_Income_Limits!DT76=[1]WAIVER_TX_Counties_FY22!DU$2,[1]TX_Counties_FY22_Income_Limits!DT76)))</f>
        <v>249758.39999999985</v>
      </c>
      <c r="DV76" s="64">
        <f>IF([1]TX_Counties_FY22_Income_Limits!DU76&gt;[1]WAIVER_TX_Counties_FY22!DV$2,[1]TX_Counties_FY22_Income_Limits!DU76,IF([1]TX_Counties_FY22_Income_Limits!DU76&lt;[1]WAIVER_TX_Counties_FY22!DV$2,[1]WAIVER_TX_Counties_FY22!DV$2,IF([1]TX_Counties_FY22_Income_Limits!DU76=[1]WAIVER_TX_Counties_FY22!DV$2,[1]TX_Counties_FY22_Income_Limits!DU76)))</f>
        <v>257947.19999999984</v>
      </c>
      <c r="DW76" s="64">
        <f>IF([1]TX_Counties_FY22_Income_Limits!DV76&gt;[1]WAIVER_TX_Counties_FY22!DW$2,[1]TX_Counties_FY22_Income_Limits!DV76,IF([1]TX_Counties_FY22_Income_Limits!DV76&lt;[1]WAIVER_TX_Counties_FY22!DW$2,[1]WAIVER_TX_Counties_FY22!DW$2,IF([1]TX_Counties_FY22_Income_Limits!DV76=[1]WAIVER_TX_Counties_FY22!DW$2,[1]TX_Counties_FY22_Income_Limits!DV76)))</f>
        <v>266135.99999999983</v>
      </c>
      <c r="DX76" s="64">
        <f>IF([1]TX_Counties_FY22_Income_Limits!DW76&gt;[1]WAIVER_TX_Counties_FY22!DX$2,[1]TX_Counties_FY22_Income_Limits!DW76,IF([1]TX_Counties_FY22_Income_Limits!DW76&lt;[1]WAIVER_TX_Counties_FY22!DX$2,[1]WAIVER_TX_Counties_FY22!DX$2,IF([1]TX_Counties_FY22_Income_Limits!DW76=[1]WAIVER_TX_Counties_FY22!DX$2,[1]TX_Counties_FY22_Income_Limits!DW76)))</f>
        <v>274324.79999999981</v>
      </c>
    </row>
    <row r="77" spans="1:129" ht="14.45">
      <c r="A77" s="65" t="s">
        <v>266</v>
      </c>
      <c r="B77" s="65" t="str">
        <f t="shared" si="6"/>
        <v>YES</v>
      </c>
      <c r="C77" s="64">
        <f>[1]TX_Counties_FY22_Income_Limits!B77</f>
        <v>80700</v>
      </c>
      <c r="D77" s="64">
        <f>IF([1]TX_Counties_FY22_Income_Limits!C77&gt;[1]WAIVER_TX_Counties_FY22!D$2,[1]TX_Counties_FY22_Income_Limits!C77,IF([1]TX_Counties_FY22_Income_Limits!C77&lt;[1]WAIVER_TX_Counties_FY22!D$2,[1]WAIVER_TX_Counties_FY22!D$2,IF([1]TX_Counties_FY22_Income_Limits!C77=[1]WAIVER_TX_Counties_FY22!D$2,[1]TX_Counties_FY22_Income_Limits!C77)))</f>
        <v>17650</v>
      </c>
      <c r="E77" s="64">
        <f>IF([1]TX_Counties_FY22_Income_Limits!D77&gt;[1]WAIVER_TX_Counties_FY22!E$2,[1]TX_Counties_FY22_Income_Limits!D77,IF([1]TX_Counties_FY22_Income_Limits!D77&lt;[1]WAIVER_TX_Counties_FY22!E$2,[1]WAIVER_TX_Counties_FY22!E$2,IF([1]TX_Counties_FY22_Income_Limits!D77=[1]WAIVER_TX_Counties_FY22!E$2,[1]TX_Counties_FY22_Income_Limits!D77)))</f>
        <v>20200</v>
      </c>
      <c r="F77" s="64">
        <f>IF([1]TX_Counties_FY22_Income_Limits!E77&gt;[1]WAIVER_TX_Counties_FY22!F$2,[1]TX_Counties_FY22_Income_Limits!E77,IF([1]TX_Counties_FY22_Income_Limits!E77&lt;[1]WAIVER_TX_Counties_FY22!F$2,[1]WAIVER_TX_Counties_FY22!F$2,IF([1]TX_Counties_FY22_Income_Limits!E77=[1]WAIVER_TX_Counties_FY22!F$2,[1]TX_Counties_FY22_Income_Limits!E77)))</f>
        <v>23030</v>
      </c>
      <c r="G77" s="64">
        <f>IF([1]TX_Counties_FY22_Income_Limits!F77&gt;[1]WAIVER_TX_Counties_FY22!G$2,[1]TX_Counties_FY22_Income_Limits!F77,IF([1]TX_Counties_FY22_Income_Limits!F77&lt;[1]WAIVER_TX_Counties_FY22!G$2,[1]WAIVER_TX_Counties_FY22!G$2,IF([1]TX_Counties_FY22_Income_Limits!F77=[1]WAIVER_TX_Counties_FY22!G$2,[1]TX_Counties_FY22_Income_Limits!F77)))</f>
        <v>27750</v>
      </c>
      <c r="H77" s="64">
        <f>IF([1]TX_Counties_FY22_Income_Limits!G77&gt;[1]WAIVER_TX_Counties_FY22!H$2,[1]TX_Counties_FY22_Income_Limits!G77,IF([1]TX_Counties_FY22_Income_Limits!G77&lt;[1]WAIVER_TX_Counties_FY22!H$2,[1]WAIVER_TX_Counties_FY22!H$2,IF([1]TX_Counties_FY22_Income_Limits!G77=[1]WAIVER_TX_Counties_FY22!H$2,[1]TX_Counties_FY22_Income_Limits!G77)))</f>
        <v>32470</v>
      </c>
      <c r="I77" s="64">
        <f>IF([1]TX_Counties_FY22_Income_Limits!H77&gt;[1]WAIVER_TX_Counties_FY22!I$2,[1]TX_Counties_FY22_Income_Limits!H77,IF([1]TX_Counties_FY22_Income_Limits!H77&lt;[1]WAIVER_TX_Counties_FY22!I$2,[1]WAIVER_TX_Counties_FY22!I$2,IF([1]TX_Counties_FY22_Income_Limits!H77=[1]WAIVER_TX_Counties_FY22!I$2,[1]TX_Counties_FY22_Income_Limits!H77)))</f>
        <v>37190</v>
      </c>
      <c r="J77" s="64">
        <f>IF([1]TX_Counties_FY22_Income_Limits!I77&gt;[1]WAIVER_TX_Counties_FY22!J$2,[1]TX_Counties_FY22_Income_Limits!I77,IF([1]TX_Counties_FY22_Income_Limits!I77&lt;[1]WAIVER_TX_Counties_FY22!J$2,[1]WAIVER_TX_Counties_FY22!J$2,IF([1]TX_Counties_FY22_Income_Limits!I77=[1]WAIVER_TX_Counties_FY22!J$2,[1]TX_Counties_FY22_Income_Limits!I77)))</f>
        <v>41910</v>
      </c>
      <c r="K77" s="64">
        <f>IF([1]TX_Counties_FY22_Income_Limits!J77&gt;[1]WAIVER_TX_Counties_FY22!K$2,[1]TX_Counties_FY22_Income_Limits!J77,IF([1]TX_Counties_FY22_Income_Limits!J77&lt;[1]WAIVER_TX_Counties_FY22!K$2,[1]WAIVER_TX_Counties_FY22!K$2,IF([1]TX_Counties_FY22_Income_Limits!J77=[1]WAIVER_TX_Counties_FY22!K$2,[1]TX_Counties_FY22_Income_Limits!J77)))</f>
        <v>46630</v>
      </c>
      <c r="L77" s="64">
        <f>IF([1]TX_Counties_FY22_Income_Limits!K77&gt;[1]WAIVER_TX_Counties_FY22!L$2,[1]TX_Counties_FY22_Income_Limits!K77,IF([1]TX_Counties_FY22_Income_Limits!K77&lt;[1]WAIVER_TX_Counties_FY22!L$2,[1]WAIVER_TX_Counties_FY22!L$2,IF([1]TX_Counties_FY22_Income_Limits!K77=[1]WAIVER_TX_Counties_FY22!L$2,[1]TX_Counties_FY22_Income_Limits!K77)))</f>
        <v>58799.999999999993</v>
      </c>
      <c r="M77" s="64">
        <f>IF([1]TX_Counties_FY22_Income_Limits!L77&gt;[1]WAIVER_TX_Counties_FY22!M$2,[1]TX_Counties_FY22_Income_Limits!L77,IF([1]TX_Counties_FY22_Income_Limits!L77&lt;[1]WAIVER_TX_Counties_FY22!M$2,[1]WAIVER_TX_Counties_FY22!M$2,IF([1]TX_Counties_FY22_Income_Limits!L77=[1]WAIVER_TX_Counties_FY22!M$2,[1]TX_Counties_FY22_Income_Limits!L77)))</f>
        <v>62160</v>
      </c>
      <c r="N77" s="64">
        <f>IF([1]TX_Counties_FY22_Income_Limits!M77&gt;[1]WAIVER_TX_Counties_FY22!N$2,[1]TX_Counties_FY22_Income_Limits!M77,IF([1]TX_Counties_FY22_Income_Limits!M77&lt;[1]WAIVER_TX_Counties_FY22!N$2,[1]WAIVER_TX_Counties_FY22!N$2,IF([1]TX_Counties_FY22_Income_Limits!M77=[1]WAIVER_TX_Counties_FY22!N$2,[1]TX_Counties_FY22_Income_Limits!M77)))</f>
        <v>65520.000000000007</v>
      </c>
      <c r="O77" s="64">
        <f>IF([1]TX_Counties_FY22_Income_Limits!N77&gt;[1]WAIVER_TX_Counties_FY22!O$2,[1]TX_Counties_FY22_Income_Limits!N77,IF([1]TX_Counties_FY22_Income_Limits!N77&lt;[1]WAIVER_TX_Counties_FY22!O$2,[1]WAIVER_TX_Counties_FY22!O$2,IF([1]TX_Counties_FY22_Income_Limits!N77=[1]WAIVER_TX_Counties_FY22!O$2,[1]TX_Counties_FY22_Income_Limits!N77)))</f>
        <v>68880.000000000015</v>
      </c>
      <c r="P77" s="64">
        <f>IF([1]TX_Counties_FY22_Income_Limits!O77&gt;[1]WAIVER_TX_Counties_FY22!P$2,[1]TX_Counties_FY22_Income_Limits!O77,IF([1]TX_Counties_FY22_Income_Limits!O77&lt;[1]WAIVER_TX_Counties_FY22!P$2,[1]WAIVER_TX_Counties_FY22!P$2,IF([1]TX_Counties_FY22_Income_Limits!O77=[1]WAIVER_TX_Counties_FY22!P$2,[1]TX_Counties_FY22_Income_Limits!O77)))</f>
        <v>72240.000000000029</v>
      </c>
      <c r="Q77" s="64">
        <f>IF([1]TX_Counties_FY22_Income_Limits!P77&gt;[1]WAIVER_TX_Counties_FY22!Q$2,[1]TX_Counties_FY22_Income_Limits!P77,IF([1]TX_Counties_FY22_Income_Limits!P77&lt;[1]WAIVER_TX_Counties_FY22!Q$2,[1]WAIVER_TX_Counties_FY22!Q$2,IF([1]TX_Counties_FY22_Income_Limits!P77=[1]WAIVER_TX_Counties_FY22!Q$2,[1]TX_Counties_FY22_Income_Limits!P77)))</f>
        <v>75600.000000000044</v>
      </c>
      <c r="R77" s="64">
        <f>IF([1]TX_Counties_FY22_Income_Limits!Q77&gt;[1]WAIVER_TX_Counties_FY22!R$2,[1]TX_Counties_FY22_Income_Limits!Q77,IF([1]TX_Counties_FY22_Income_Limits!Q77&lt;[1]WAIVER_TX_Counties_FY22!R$2,[1]WAIVER_TX_Counties_FY22!R$2,IF([1]TX_Counties_FY22_Income_Limits!Q77=[1]WAIVER_TX_Counties_FY22!R$2,[1]TX_Counties_FY22_Income_Limits!Q77)))</f>
        <v>78960.000000000058</v>
      </c>
      <c r="S77" s="64">
        <f>IF([1]TX_Counties_FY22_Income_Limits!R77&gt;[1]WAIVER_TX_Counties_FY22!S$2,[1]TX_Counties_FY22_Income_Limits!R77,IF([1]TX_Counties_FY22_Income_Limits!R77&lt;[1]WAIVER_TX_Counties_FY22!S$2,[1]WAIVER_TX_Counties_FY22!S$2,IF([1]TX_Counties_FY22_Income_Limits!R77=[1]WAIVER_TX_Counties_FY22!S$2,[1]TX_Counties_FY22_Income_Limits!R77)))</f>
        <v>82320.000000000073</v>
      </c>
      <c r="T77" s="64">
        <f>IF([1]TX_Counties_FY22_Income_Limits!S77&gt;[1]WAIVER_TX_Counties_FY22!T$2,[1]TX_Counties_FY22_Income_Limits!S77,IF([1]TX_Counties_FY22_Income_Limits!S77&lt;[1]WAIVER_TX_Counties_FY22!T$2,[1]WAIVER_TX_Counties_FY22!T$2,IF([1]TX_Counties_FY22_Income_Limits!S77=[1]WAIVER_TX_Counties_FY22!T$2,[1]TX_Counties_FY22_Income_Limits!S77)))</f>
        <v>85680.000000000087</v>
      </c>
      <c r="U77" s="64">
        <f>IF([1]TX_Counties_FY22_Income_Limits!T77&gt;[1]WAIVER_TX_Counties_FY22!U$2,[1]TX_Counties_FY22_Income_Limits!T77,IF([1]TX_Counties_FY22_Income_Limits!T77&lt;[1]WAIVER_TX_Counties_FY22!U$2,[1]WAIVER_TX_Counties_FY22!U$2,IF([1]TX_Counties_FY22_Income_Limits!T77=[1]WAIVER_TX_Counties_FY22!U$2,[1]TX_Counties_FY22_Income_Limits!T77)))</f>
        <v>89040.000000000102</v>
      </c>
      <c r="V77" s="64">
        <f>IF([1]TX_Counties_FY22_Income_Limits!U77&gt;[1]WAIVER_TX_Counties_FY22!V$2,[1]TX_Counties_FY22_Income_Limits!U77,IF([1]TX_Counties_FY22_Income_Limits!U77&lt;[1]WAIVER_TX_Counties_FY22!V$2,[1]WAIVER_TX_Counties_FY22!V$2,IF([1]TX_Counties_FY22_Income_Limits!U77=[1]WAIVER_TX_Counties_FY22!V$2,[1]TX_Counties_FY22_Income_Limits!U77)))</f>
        <v>92400.000000000116</v>
      </c>
      <c r="W77" s="64">
        <f>IF([1]TX_Counties_FY22_Income_Limits!V77&gt;[1]WAIVER_TX_Counties_FY22!W$2,[1]TX_Counties_FY22_Income_Limits!V77,IF([1]TX_Counties_FY22_Income_Limits!V77&lt;[1]WAIVER_TX_Counties_FY22!W$2,[1]WAIVER_TX_Counties_FY22!W$2,IF([1]TX_Counties_FY22_Income_Limits!V77=[1]WAIVER_TX_Counties_FY22!W$2,[1]TX_Counties_FY22_Income_Limits!V77)))</f>
        <v>95760.000000000131</v>
      </c>
      <c r="X77" s="64">
        <f>IF([1]TX_Counties_FY22_Income_Limits!W77&gt;[1]WAIVER_TX_Counties_FY22!X$2,[1]TX_Counties_FY22_Income_Limits!W77,IF([1]TX_Counties_FY22_Income_Limits!W77&lt;[1]WAIVER_TX_Counties_FY22!X$2,[1]WAIVER_TX_Counties_FY22!X$2,IF([1]TX_Counties_FY22_Income_Limits!W77=[1]WAIVER_TX_Counties_FY22!X$2,[1]TX_Counties_FY22_Income_Limits!W77)))</f>
        <v>99120.000000000146</v>
      </c>
      <c r="Y77" s="64">
        <f>IF([1]TX_Counties_FY22_Income_Limits!X77&gt;[1]WAIVER_TX_Counties_FY22!Y$2,[1]TX_Counties_FY22_Income_Limits!X77,IF([1]TX_Counties_FY22_Income_Limits!X77&lt;[1]WAIVER_TX_Counties_FY22!Y$2,[1]WAIVER_TX_Counties_FY22!Y$2,IF([1]TX_Counties_FY22_Income_Limits!X77=[1]WAIVER_TX_Counties_FY22!Y$2,[1]TX_Counties_FY22_Income_Limits!X77)))</f>
        <v>102480.00000000016</v>
      </c>
      <c r="Z77" s="64">
        <f>IF([1]TX_Counties_FY22_Income_Limits!Y77&gt;[1]WAIVER_TX_Counties_FY22!Z$2,[1]TX_Counties_FY22_Income_Limits!Y77,IF([1]TX_Counties_FY22_Income_Limits!Y77&lt;[1]WAIVER_TX_Counties_FY22!Z$2,[1]WAIVER_TX_Counties_FY22!Z$2,IF([1]TX_Counties_FY22_Income_Limits!Y77=[1]WAIVER_TX_Counties_FY22!Z$2,[1]TX_Counties_FY22_Income_Limits!Y77)))</f>
        <v>105840.00000000017</v>
      </c>
      <c r="AA77" s="64">
        <f>IF([1]TX_Counties_FY22_Income_Limits!Z77&gt;[1]WAIVER_TX_Counties_FY22!AA$2,[1]TX_Counties_FY22_Income_Limits!Z77,IF([1]TX_Counties_FY22_Income_Limits!Z77&lt;[1]WAIVER_TX_Counties_FY22!AA$2,[1]WAIVER_TX_Counties_FY22!AA$2,IF([1]TX_Counties_FY22_Income_Limits!Z77=[1]WAIVER_TX_Counties_FY22!AA$2,[1]TX_Counties_FY22_Income_Limits!Z77)))</f>
        <v>109200.00000000019</v>
      </c>
      <c r="AB77" s="64">
        <f>IF([1]TX_Counties_FY22_Income_Limits!AA77&gt;[1]WAIVER_TX_Counties_FY22!AB$2,[1]TX_Counties_FY22_Income_Limits!AA77,IF([1]TX_Counties_FY22_Income_Limits!AA77&lt;[1]WAIVER_TX_Counties_FY22!AB$2,[1]WAIVER_TX_Counties_FY22!AB$2,IF([1]TX_Counties_FY22_Income_Limits!AA77=[1]WAIVER_TX_Counties_FY22!AB$2,[1]TX_Counties_FY22_Income_Limits!AA77)))</f>
        <v>112560.0000000002</v>
      </c>
      <c r="AC77" s="64">
        <f>IF([1]TX_Counties_FY22_Income_Limits!AB77&gt;[1]WAIVER_TX_Counties_FY22!AC$2,[1]TX_Counties_FY22_Income_Limits!AB77,IF([1]TX_Counties_FY22_Income_Limits!AB77&lt;[1]WAIVER_TX_Counties_FY22!AC$2,[1]WAIVER_TX_Counties_FY22!AC$2,IF([1]TX_Counties_FY22_Income_Limits!AB77=[1]WAIVER_TX_Counties_FY22!AC$2,[1]TX_Counties_FY22_Income_Limits!AB77)))</f>
        <v>29400</v>
      </c>
      <c r="AD77" s="64">
        <f>IF([1]TX_Counties_FY22_Income_Limits!AC77&gt;[1]WAIVER_TX_Counties_FY22!AD$2,[1]TX_Counties_FY22_Income_Limits!AC77,IF([1]TX_Counties_FY22_Income_Limits!AC77&lt;[1]WAIVER_TX_Counties_FY22!AD$2,[1]WAIVER_TX_Counties_FY22!AD$2,IF([1]TX_Counties_FY22_Income_Limits!AC77=[1]WAIVER_TX_Counties_FY22!AD$2,[1]TX_Counties_FY22_Income_Limits!AC77)))</f>
        <v>33600</v>
      </c>
      <c r="AE77" s="64">
        <f>IF([1]TX_Counties_FY22_Income_Limits!AD77&gt;[1]WAIVER_TX_Counties_FY22!AE$2,[1]TX_Counties_FY22_Income_Limits!AD77,IF([1]TX_Counties_FY22_Income_Limits!AD77&lt;[1]WAIVER_TX_Counties_FY22!AE$2,[1]WAIVER_TX_Counties_FY22!AE$2,IF([1]TX_Counties_FY22_Income_Limits!AD77=[1]WAIVER_TX_Counties_FY22!AE$2,[1]TX_Counties_FY22_Income_Limits!AD77)))</f>
        <v>37800</v>
      </c>
      <c r="AF77" s="64">
        <f>IF([1]TX_Counties_FY22_Income_Limits!AE77&gt;[1]WAIVER_TX_Counties_FY22!AF$2,[1]TX_Counties_FY22_Income_Limits!AE77,IF([1]TX_Counties_FY22_Income_Limits!AE77&lt;[1]WAIVER_TX_Counties_FY22!AF$2,[1]WAIVER_TX_Counties_FY22!AF$2,IF([1]TX_Counties_FY22_Income_Limits!AE77=[1]WAIVER_TX_Counties_FY22!AF$2,[1]TX_Counties_FY22_Income_Limits!AE77)))</f>
        <v>42000</v>
      </c>
      <c r="AG77" s="64">
        <f>IF([1]TX_Counties_FY22_Income_Limits!AF77&gt;[1]WAIVER_TX_Counties_FY22!AG$2,[1]TX_Counties_FY22_Income_Limits!AF77,IF([1]TX_Counties_FY22_Income_Limits!AF77&lt;[1]WAIVER_TX_Counties_FY22!AG$2,[1]WAIVER_TX_Counties_FY22!AG$2,IF([1]TX_Counties_FY22_Income_Limits!AF77=[1]WAIVER_TX_Counties_FY22!AG$2,[1]TX_Counties_FY22_Income_Limits!AF77)))</f>
        <v>45400</v>
      </c>
      <c r="AH77" s="64">
        <f>IF([1]TX_Counties_FY22_Income_Limits!AG77&gt;[1]WAIVER_TX_Counties_FY22!AH$2,[1]TX_Counties_FY22_Income_Limits!AG77,IF([1]TX_Counties_FY22_Income_Limits!AG77&lt;[1]WAIVER_TX_Counties_FY22!AH$2,[1]WAIVER_TX_Counties_FY22!AH$2,IF([1]TX_Counties_FY22_Income_Limits!AG77=[1]WAIVER_TX_Counties_FY22!AH$2,[1]TX_Counties_FY22_Income_Limits!AG77)))</f>
        <v>48750</v>
      </c>
      <c r="AI77" s="64">
        <f>IF([1]TX_Counties_FY22_Income_Limits!AH77&gt;[1]WAIVER_TX_Counties_FY22!AI$2,[1]TX_Counties_FY22_Income_Limits!AH77,IF([1]TX_Counties_FY22_Income_Limits!AH77&lt;[1]WAIVER_TX_Counties_FY22!AI$2,[1]WAIVER_TX_Counties_FY22!AI$2,IF([1]TX_Counties_FY22_Income_Limits!AH77=[1]WAIVER_TX_Counties_FY22!AI$2,[1]TX_Counties_FY22_Income_Limits!AH77)))</f>
        <v>52100</v>
      </c>
      <c r="AJ77" s="64">
        <f>IF([1]TX_Counties_FY22_Income_Limits!AI77&gt;[1]WAIVER_TX_Counties_FY22!AJ$2,[1]TX_Counties_FY22_Income_Limits!AI77,IF([1]TX_Counties_FY22_Income_Limits!AI77&lt;[1]WAIVER_TX_Counties_FY22!AJ$2,[1]WAIVER_TX_Counties_FY22!AJ$2,IF([1]TX_Counties_FY22_Income_Limits!AI77=[1]WAIVER_TX_Counties_FY22!AJ$2,[1]TX_Counties_FY22_Income_Limits!AI77)))</f>
        <v>55450</v>
      </c>
      <c r="AK77" s="64">
        <f>IF([1]TX_Counties_FY22_Income_Limits!AJ77&gt;[1]WAIVER_TX_Counties_FY22!AK$2,[1]TX_Counties_FY22_Income_Limits!AJ77,IF([1]TX_Counties_FY22_Income_Limits!AJ77&lt;[1]WAIVER_TX_Counties_FY22!AK$2,[1]WAIVER_TX_Counties_FY22!AK$2,IF([1]TX_Counties_FY22_Income_Limits!AJ77=[1]WAIVER_TX_Counties_FY22!AK$2,[1]TX_Counties_FY22_Income_Limits!AJ77)))</f>
        <v>58799.999999999993</v>
      </c>
      <c r="AL77" s="64">
        <f>IF([1]TX_Counties_FY22_Income_Limits!AK77&gt;[1]WAIVER_TX_Counties_FY22!AL$2,[1]TX_Counties_FY22_Income_Limits!AK77,IF([1]TX_Counties_FY22_Income_Limits!AK77&lt;[1]WAIVER_TX_Counties_FY22!AL$2,[1]WAIVER_TX_Counties_FY22!AL$2,IF([1]TX_Counties_FY22_Income_Limits!AK77=[1]WAIVER_TX_Counties_FY22!AL$2,[1]TX_Counties_FY22_Income_Limits!AK77)))</f>
        <v>62160</v>
      </c>
      <c r="AM77" s="64">
        <f>IF([1]TX_Counties_FY22_Income_Limits!AL77&gt;[1]WAIVER_TX_Counties_FY22!AM$2,[1]TX_Counties_FY22_Income_Limits!AL77,IF([1]TX_Counties_FY22_Income_Limits!AL77&lt;[1]WAIVER_TX_Counties_FY22!AM$2,[1]WAIVER_TX_Counties_FY22!AM$2,IF([1]TX_Counties_FY22_Income_Limits!AL77=[1]WAIVER_TX_Counties_FY22!AM$2,[1]TX_Counties_FY22_Income_Limits!AL77)))</f>
        <v>65520.000000000007</v>
      </c>
      <c r="AN77" s="64">
        <f>IF([1]TX_Counties_FY22_Income_Limits!AM77&gt;[1]WAIVER_TX_Counties_FY22!AN$2,[1]TX_Counties_FY22_Income_Limits!AM77,IF([1]TX_Counties_FY22_Income_Limits!AM77&lt;[1]WAIVER_TX_Counties_FY22!AN$2,[1]WAIVER_TX_Counties_FY22!AN$2,IF([1]TX_Counties_FY22_Income_Limits!AM77=[1]WAIVER_TX_Counties_FY22!AN$2,[1]TX_Counties_FY22_Income_Limits!AM77)))</f>
        <v>68880.000000000015</v>
      </c>
      <c r="AO77" s="64">
        <f>IF([1]TX_Counties_FY22_Income_Limits!AN77&gt;[1]WAIVER_TX_Counties_FY22!AO$2,[1]TX_Counties_FY22_Income_Limits!AN77,IF([1]TX_Counties_FY22_Income_Limits!AN77&lt;[1]WAIVER_TX_Counties_FY22!AO$2,[1]WAIVER_TX_Counties_FY22!AO$2,IF([1]TX_Counties_FY22_Income_Limits!AN77=[1]WAIVER_TX_Counties_FY22!AO$2,[1]TX_Counties_FY22_Income_Limits!AN77)))</f>
        <v>72240.000000000029</v>
      </c>
      <c r="AP77" s="64">
        <f>IF([1]TX_Counties_FY22_Income_Limits!AO77&gt;[1]WAIVER_TX_Counties_FY22!AP$2,[1]TX_Counties_FY22_Income_Limits!AO77,IF([1]TX_Counties_FY22_Income_Limits!AO77&lt;[1]WAIVER_TX_Counties_FY22!AP$2,[1]WAIVER_TX_Counties_FY22!AP$2,IF([1]TX_Counties_FY22_Income_Limits!AO77=[1]WAIVER_TX_Counties_FY22!AP$2,[1]TX_Counties_FY22_Income_Limits!AO77)))</f>
        <v>75600.000000000044</v>
      </c>
      <c r="AQ77" s="64">
        <f>IF([1]TX_Counties_FY22_Income_Limits!AP77&gt;[1]WAIVER_TX_Counties_FY22!AQ$2,[1]TX_Counties_FY22_Income_Limits!AP77,IF([1]TX_Counties_FY22_Income_Limits!AP77&lt;[1]WAIVER_TX_Counties_FY22!AQ$2,[1]WAIVER_TX_Counties_FY22!AQ$2,IF([1]TX_Counties_FY22_Income_Limits!AP77=[1]WAIVER_TX_Counties_FY22!AQ$2,[1]TX_Counties_FY22_Income_Limits!AP77)))</f>
        <v>78960.000000000058</v>
      </c>
      <c r="AR77" s="64">
        <f>IF([1]TX_Counties_FY22_Income_Limits!AQ77&gt;[1]WAIVER_TX_Counties_FY22!AR$2,[1]TX_Counties_FY22_Income_Limits!AQ77,IF([1]TX_Counties_FY22_Income_Limits!AQ77&lt;[1]WAIVER_TX_Counties_FY22!AR$2,[1]WAIVER_TX_Counties_FY22!AR$2,IF([1]TX_Counties_FY22_Income_Limits!AQ77=[1]WAIVER_TX_Counties_FY22!AR$2,[1]TX_Counties_FY22_Income_Limits!AQ77)))</f>
        <v>82320.000000000073</v>
      </c>
      <c r="AS77" s="64">
        <f>IF([1]TX_Counties_FY22_Income_Limits!AR77&gt;[1]WAIVER_TX_Counties_FY22!AS$2,[1]TX_Counties_FY22_Income_Limits!AR77,IF([1]TX_Counties_FY22_Income_Limits!AR77&lt;[1]WAIVER_TX_Counties_FY22!AS$2,[1]WAIVER_TX_Counties_FY22!AS$2,IF([1]TX_Counties_FY22_Income_Limits!AR77=[1]WAIVER_TX_Counties_FY22!AS$2,[1]TX_Counties_FY22_Income_Limits!AR77)))</f>
        <v>85680.000000000087</v>
      </c>
      <c r="AT77" s="64">
        <f>IF([1]TX_Counties_FY22_Income_Limits!AS77&gt;[1]WAIVER_TX_Counties_FY22!AT$2,[1]TX_Counties_FY22_Income_Limits!AS77,IF([1]TX_Counties_FY22_Income_Limits!AS77&lt;[1]WAIVER_TX_Counties_FY22!AT$2,[1]WAIVER_TX_Counties_FY22!AT$2,IF([1]TX_Counties_FY22_Income_Limits!AS77=[1]WAIVER_TX_Counties_FY22!AT$2,[1]TX_Counties_FY22_Income_Limits!AS77)))</f>
        <v>89040.000000000102</v>
      </c>
      <c r="AU77" s="64">
        <f>IF([1]TX_Counties_FY22_Income_Limits!AT77&gt;[1]WAIVER_TX_Counties_FY22!AU$2,[1]TX_Counties_FY22_Income_Limits!AT77,IF([1]TX_Counties_FY22_Income_Limits!AT77&lt;[1]WAIVER_TX_Counties_FY22!AU$2,[1]WAIVER_TX_Counties_FY22!AU$2,IF([1]TX_Counties_FY22_Income_Limits!AT77=[1]WAIVER_TX_Counties_FY22!AU$2,[1]TX_Counties_FY22_Income_Limits!AT77)))</f>
        <v>92400.000000000116</v>
      </c>
      <c r="AV77" s="64">
        <f>IF([1]TX_Counties_FY22_Income_Limits!AU77&gt;[1]WAIVER_TX_Counties_FY22!AV$2,[1]TX_Counties_FY22_Income_Limits!AU77,IF([1]TX_Counties_FY22_Income_Limits!AU77&lt;[1]WAIVER_TX_Counties_FY22!AV$2,[1]WAIVER_TX_Counties_FY22!AV$2,IF([1]TX_Counties_FY22_Income_Limits!AU77=[1]WAIVER_TX_Counties_FY22!AV$2,[1]TX_Counties_FY22_Income_Limits!AU77)))</f>
        <v>95760.000000000131</v>
      </c>
      <c r="AW77" s="64">
        <f>IF([1]TX_Counties_FY22_Income_Limits!AV77&gt;[1]WAIVER_TX_Counties_FY22!AW$2,[1]TX_Counties_FY22_Income_Limits!AV77,IF([1]TX_Counties_FY22_Income_Limits!AV77&lt;[1]WAIVER_TX_Counties_FY22!AW$2,[1]WAIVER_TX_Counties_FY22!AW$2,IF([1]TX_Counties_FY22_Income_Limits!AV77=[1]WAIVER_TX_Counties_FY22!AW$2,[1]TX_Counties_FY22_Income_Limits!AV77)))</f>
        <v>99120.000000000146</v>
      </c>
      <c r="AX77" s="64">
        <f>IF([1]TX_Counties_FY22_Income_Limits!AW77&gt;[1]WAIVER_TX_Counties_FY22!AX$2,[1]TX_Counties_FY22_Income_Limits!AW77,IF([1]TX_Counties_FY22_Income_Limits!AW77&lt;[1]WAIVER_TX_Counties_FY22!AX$2,[1]WAIVER_TX_Counties_FY22!AX$2,IF([1]TX_Counties_FY22_Income_Limits!AW77=[1]WAIVER_TX_Counties_FY22!AX$2,[1]TX_Counties_FY22_Income_Limits!AW77)))</f>
        <v>102480.00000000016</v>
      </c>
      <c r="AY77" s="64">
        <f>IF([1]TX_Counties_FY22_Income_Limits!AX77&gt;[1]WAIVER_TX_Counties_FY22!AY$2,[1]TX_Counties_FY22_Income_Limits!AX77,IF([1]TX_Counties_FY22_Income_Limits!AX77&lt;[1]WAIVER_TX_Counties_FY22!AY$2,[1]WAIVER_TX_Counties_FY22!AY$2,IF([1]TX_Counties_FY22_Income_Limits!AX77=[1]WAIVER_TX_Counties_FY22!AY$2,[1]TX_Counties_FY22_Income_Limits!AX77)))</f>
        <v>105840.00000000017</v>
      </c>
      <c r="AZ77" s="64">
        <f>IF([1]TX_Counties_FY22_Income_Limits!AY77&gt;[1]WAIVER_TX_Counties_FY22!AZ$2,[1]TX_Counties_FY22_Income_Limits!AY77,IF([1]TX_Counties_FY22_Income_Limits!AY77&lt;[1]WAIVER_TX_Counties_FY22!AZ$2,[1]WAIVER_TX_Counties_FY22!AZ$2,IF([1]TX_Counties_FY22_Income_Limits!AY77=[1]WAIVER_TX_Counties_FY22!AZ$2,[1]TX_Counties_FY22_Income_Limits!AY77)))</f>
        <v>109200.00000000019</v>
      </c>
      <c r="BA77" s="64">
        <f>IF([1]TX_Counties_FY22_Income_Limits!AZ77&gt;[1]WAIVER_TX_Counties_FY22!BA$2,[1]TX_Counties_FY22_Income_Limits!AZ77,IF([1]TX_Counties_FY22_Income_Limits!AZ77&lt;[1]WAIVER_TX_Counties_FY22!BA$2,[1]WAIVER_TX_Counties_FY22!BA$2,IF([1]TX_Counties_FY22_Income_Limits!AZ77=[1]WAIVER_TX_Counties_FY22!BA$2,[1]TX_Counties_FY22_Income_Limits!AZ77)))</f>
        <v>112560.0000000002</v>
      </c>
      <c r="BB77" s="64">
        <f>IF([1]TX_Counties_FY22_Income_Limits!BA77&gt;[1]WAIVER_TX_Counties_FY22!BB$2,[1]TX_Counties_FY22_Income_Limits!BA77,IF([1]TX_Counties_FY22_Income_Limits!BA77&lt;[1]WAIVER_TX_Counties_FY22!BB$2,[1]WAIVER_TX_Counties_FY22!BB$2,IF([1]TX_Counties_FY22_Income_Limits!BA77=[1]WAIVER_TX_Counties_FY22!BB$2,[1]TX_Counties_FY22_Income_Limits!BA77)))</f>
        <v>47050</v>
      </c>
      <c r="BC77" s="64">
        <f>IF([1]TX_Counties_FY22_Income_Limits!BB77&gt;[1]WAIVER_TX_Counties_FY22!BC$2,[1]TX_Counties_FY22_Income_Limits!BB77,IF([1]TX_Counties_FY22_Income_Limits!BB77&lt;[1]WAIVER_TX_Counties_FY22!BC$2,[1]WAIVER_TX_Counties_FY22!BC$2,IF([1]TX_Counties_FY22_Income_Limits!BB77=[1]WAIVER_TX_Counties_FY22!BC$2,[1]TX_Counties_FY22_Income_Limits!BB77)))</f>
        <v>53800</v>
      </c>
      <c r="BD77" s="64">
        <f>IF([1]TX_Counties_FY22_Income_Limits!BC77&gt;[1]WAIVER_TX_Counties_FY22!BD$2,[1]TX_Counties_FY22_Income_Limits!BC77,IF([1]TX_Counties_FY22_Income_Limits!BC77&lt;[1]WAIVER_TX_Counties_FY22!BD$2,[1]WAIVER_TX_Counties_FY22!BD$2,IF([1]TX_Counties_FY22_Income_Limits!BC77=[1]WAIVER_TX_Counties_FY22!BD$2,[1]TX_Counties_FY22_Income_Limits!BC77)))</f>
        <v>60500</v>
      </c>
      <c r="BE77" s="64">
        <f>IF([1]TX_Counties_FY22_Income_Limits!BD77&gt;[1]WAIVER_TX_Counties_FY22!BE$2,[1]TX_Counties_FY22_Income_Limits!BD77,IF([1]TX_Counties_FY22_Income_Limits!BD77&lt;[1]WAIVER_TX_Counties_FY22!BE$2,[1]WAIVER_TX_Counties_FY22!BE$2,IF([1]TX_Counties_FY22_Income_Limits!BD77=[1]WAIVER_TX_Counties_FY22!BE$2,[1]TX_Counties_FY22_Income_Limits!BD77)))</f>
        <v>67250</v>
      </c>
      <c r="BF77" s="64">
        <f>IF([1]TX_Counties_FY22_Income_Limits!BE77&gt;[1]WAIVER_TX_Counties_FY22!BF$2,[1]TX_Counties_FY22_Income_Limits!BE77,IF([1]TX_Counties_FY22_Income_Limits!BE77&lt;[1]WAIVER_TX_Counties_FY22!BF$2,[1]WAIVER_TX_Counties_FY22!BF$2,IF([1]TX_Counties_FY22_Income_Limits!BE77=[1]WAIVER_TX_Counties_FY22!BF$2,[1]TX_Counties_FY22_Income_Limits!BE77)))</f>
        <v>72650</v>
      </c>
      <c r="BG77" s="64">
        <f>IF([1]TX_Counties_FY22_Income_Limits!BF77&gt;[1]WAIVER_TX_Counties_FY22!BG$2,[1]TX_Counties_FY22_Income_Limits!BF77,IF([1]TX_Counties_FY22_Income_Limits!BF77&lt;[1]WAIVER_TX_Counties_FY22!BG$2,[1]WAIVER_TX_Counties_FY22!BG$2,IF([1]TX_Counties_FY22_Income_Limits!BF77=[1]WAIVER_TX_Counties_FY22!BG$2,[1]TX_Counties_FY22_Income_Limits!BF77)))</f>
        <v>78000</v>
      </c>
      <c r="BH77" s="64">
        <f>IF([1]TX_Counties_FY22_Income_Limits!BG77&gt;[1]WAIVER_TX_Counties_FY22!BH$2,[1]TX_Counties_FY22_Income_Limits!BG77,IF([1]TX_Counties_FY22_Income_Limits!BG77&lt;[1]WAIVER_TX_Counties_FY22!BH$2,[1]WAIVER_TX_Counties_FY22!BH$2,IF([1]TX_Counties_FY22_Income_Limits!BG77=[1]WAIVER_TX_Counties_FY22!BH$2,[1]TX_Counties_FY22_Income_Limits!BG77)))</f>
        <v>83400</v>
      </c>
      <c r="BI77" s="64">
        <f>IF([1]TX_Counties_FY22_Income_Limits!BH77&gt;[1]WAIVER_TX_Counties_FY22!BI$2,[1]TX_Counties_FY22_Income_Limits!BH77,IF([1]TX_Counties_FY22_Income_Limits!BH77&lt;[1]WAIVER_TX_Counties_FY22!BI$2,[1]WAIVER_TX_Counties_FY22!BI$2,IF([1]TX_Counties_FY22_Income_Limits!BH77=[1]WAIVER_TX_Counties_FY22!BI$2,[1]TX_Counties_FY22_Income_Limits!BH77)))</f>
        <v>88750</v>
      </c>
      <c r="BJ77" s="64">
        <f>IF([1]TX_Counties_FY22_Income_Limits!BI77&gt;[1]WAIVER_TX_Counties_FY22!BJ$2,[1]TX_Counties_FY22_Income_Limits!BI77,IF([1]TX_Counties_FY22_Income_Limits!BI77&lt;[1]WAIVER_TX_Counties_FY22!BJ$2,[1]WAIVER_TX_Counties_FY22!BJ$2,IF([1]TX_Counties_FY22_Income_Limits!BI77=[1]WAIVER_TX_Counties_FY22!BJ$2,[1]TX_Counties_FY22_Income_Limits!BI77)))</f>
        <v>94150</v>
      </c>
      <c r="BK77" s="64">
        <f>IF([1]TX_Counties_FY22_Income_Limits!BJ77&gt;[1]WAIVER_TX_Counties_FY22!BK$2,[1]TX_Counties_FY22_Income_Limits!BJ77,IF([1]TX_Counties_FY22_Income_Limits!BJ77&lt;[1]WAIVER_TX_Counties_FY22!BK$2,[1]WAIVER_TX_Counties_FY22!BK$2,IF([1]TX_Counties_FY22_Income_Limits!BJ77=[1]WAIVER_TX_Counties_FY22!BK$2,[1]TX_Counties_FY22_Income_Limits!BJ77)))</f>
        <v>99530</v>
      </c>
      <c r="BL77" s="64">
        <f>IF([1]TX_Counties_FY22_Income_Limits!BK77&gt;[1]WAIVER_TX_Counties_FY22!BL$2,[1]TX_Counties_FY22_Income_Limits!BK77,IF([1]TX_Counties_FY22_Income_Limits!BK77&lt;[1]WAIVER_TX_Counties_FY22!BL$2,[1]WAIVER_TX_Counties_FY22!BL$2,IF([1]TX_Counties_FY22_Income_Limits!BK77=[1]WAIVER_TX_Counties_FY22!BL$2,[1]TX_Counties_FY22_Income_Limits!BK77)))</f>
        <v>104910</v>
      </c>
      <c r="BM77" s="64">
        <f>IF([1]TX_Counties_FY22_Income_Limits!BL77&gt;[1]WAIVER_TX_Counties_FY22!BM$2,[1]TX_Counties_FY22_Income_Limits!BL77,IF([1]TX_Counties_FY22_Income_Limits!BL77&lt;[1]WAIVER_TX_Counties_FY22!BM$2,[1]WAIVER_TX_Counties_FY22!BM$2,IF([1]TX_Counties_FY22_Income_Limits!BL77=[1]WAIVER_TX_Counties_FY22!BM$2,[1]TX_Counties_FY22_Income_Limits!BL77)))</f>
        <v>110290</v>
      </c>
      <c r="BN77" s="64">
        <f>IF([1]TX_Counties_FY22_Income_Limits!BM77&gt;[1]WAIVER_TX_Counties_FY22!BN$2,[1]TX_Counties_FY22_Income_Limits!BM77,IF([1]TX_Counties_FY22_Income_Limits!BM77&lt;[1]WAIVER_TX_Counties_FY22!BN$2,[1]WAIVER_TX_Counties_FY22!BN$2,IF([1]TX_Counties_FY22_Income_Limits!BM77=[1]WAIVER_TX_Counties_FY22!BN$2,[1]TX_Counties_FY22_Income_Limits!BM77)))</f>
        <v>115670</v>
      </c>
      <c r="BO77" s="64">
        <f>IF([1]TX_Counties_FY22_Income_Limits!BN77&gt;[1]WAIVER_TX_Counties_FY22!BO$2,[1]TX_Counties_FY22_Income_Limits!BN77,IF([1]TX_Counties_FY22_Income_Limits!BN77&lt;[1]WAIVER_TX_Counties_FY22!BO$2,[1]WAIVER_TX_Counties_FY22!BO$2,IF([1]TX_Counties_FY22_Income_Limits!BN77=[1]WAIVER_TX_Counties_FY22!BO$2,[1]TX_Counties_FY22_Income_Limits!BN77)))</f>
        <v>121050</v>
      </c>
      <c r="BP77" s="64">
        <f>IF([1]TX_Counties_FY22_Income_Limits!BO77&gt;[1]WAIVER_TX_Counties_FY22!BP$2,[1]TX_Counties_FY22_Income_Limits!BO77,IF([1]TX_Counties_FY22_Income_Limits!BO77&lt;[1]WAIVER_TX_Counties_FY22!BP$2,[1]WAIVER_TX_Counties_FY22!BP$2,IF([1]TX_Counties_FY22_Income_Limits!BO77=[1]WAIVER_TX_Counties_FY22!BP$2,[1]TX_Counties_FY22_Income_Limits!BO77)))</f>
        <v>126430</v>
      </c>
      <c r="BQ77" s="64">
        <f>IF([1]TX_Counties_FY22_Income_Limits!BP77&gt;[1]WAIVER_TX_Counties_FY22!BQ$2,[1]TX_Counties_FY22_Income_Limits!BP77,IF([1]TX_Counties_FY22_Income_Limits!BP77&lt;[1]WAIVER_TX_Counties_FY22!BQ$2,[1]WAIVER_TX_Counties_FY22!BQ$2,IF([1]TX_Counties_FY22_Income_Limits!BP77=[1]WAIVER_TX_Counties_FY22!BQ$2,[1]TX_Counties_FY22_Income_Limits!BP77)))</f>
        <v>131810</v>
      </c>
      <c r="BR77" s="64">
        <f>IF([1]TX_Counties_FY22_Income_Limits!BQ77&gt;[1]WAIVER_TX_Counties_FY22!BR$2,[1]TX_Counties_FY22_Income_Limits!BQ77,IF([1]TX_Counties_FY22_Income_Limits!BQ77&lt;[1]WAIVER_TX_Counties_FY22!BR$2,[1]WAIVER_TX_Counties_FY22!BR$2,IF([1]TX_Counties_FY22_Income_Limits!BQ77=[1]WAIVER_TX_Counties_FY22!BR$2,[1]TX_Counties_FY22_Income_Limits!BQ77)))</f>
        <v>137190</v>
      </c>
      <c r="BS77" s="64">
        <f>IF([1]TX_Counties_FY22_Income_Limits!BR77&gt;[1]WAIVER_TX_Counties_FY22!BS$2,[1]TX_Counties_FY22_Income_Limits!BR77,IF([1]TX_Counties_FY22_Income_Limits!BR77&lt;[1]WAIVER_TX_Counties_FY22!BS$2,[1]WAIVER_TX_Counties_FY22!BS$2,IF([1]TX_Counties_FY22_Income_Limits!BR77=[1]WAIVER_TX_Counties_FY22!BS$2,[1]TX_Counties_FY22_Income_Limits!BR77)))</f>
        <v>142570</v>
      </c>
      <c r="BT77" s="64">
        <f>IF([1]TX_Counties_FY22_Income_Limits!BS77&gt;[1]WAIVER_TX_Counties_FY22!BT$2,[1]TX_Counties_FY22_Income_Limits!BS77,IF([1]TX_Counties_FY22_Income_Limits!BS77&lt;[1]WAIVER_TX_Counties_FY22!BT$2,[1]WAIVER_TX_Counties_FY22!BT$2,IF([1]TX_Counties_FY22_Income_Limits!BS77=[1]WAIVER_TX_Counties_FY22!BT$2,[1]TX_Counties_FY22_Income_Limits!BS77)))</f>
        <v>147950</v>
      </c>
      <c r="BU77" s="64">
        <f>IF([1]TX_Counties_FY22_Income_Limits!BT77&gt;[1]WAIVER_TX_Counties_FY22!BU$2,[1]TX_Counties_FY22_Income_Limits!BT77,IF([1]TX_Counties_FY22_Income_Limits!BT77&lt;[1]WAIVER_TX_Counties_FY22!BU$2,[1]WAIVER_TX_Counties_FY22!BU$2,IF([1]TX_Counties_FY22_Income_Limits!BT77=[1]WAIVER_TX_Counties_FY22!BU$2,[1]TX_Counties_FY22_Income_Limits!BT77)))</f>
        <v>153330</v>
      </c>
      <c r="BV77" s="64">
        <f>IF([1]TX_Counties_FY22_Income_Limits!BU77&gt;[1]WAIVER_TX_Counties_FY22!BV$2,[1]TX_Counties_FY22_Income_Limits!BU77,IF([1]TX_Counties_FY22_Income_Limits!BU77&lt;[1]WAIVER_TX_Counties_FY22!BV$2,[1]WAIVER_TX_Counties_FY22!BV$2,IF([1]TX_Counties_FY22_Income_Limits!BU77=[1]WAIVER_TX_Counties_FY22!BV$2,[1]TX_Counties_FY22_Income_Limits!BU77)))</f>
        <v>158710</v>
      </c>
      <c r="BW77" s="64">
        <f>IF([1]TX_Counties_FY22_Income_Limits!BV77&gt;[1]WAIVER_TX_Counties_FY22!BW$2,[1]TX_Counties_FY22_Income_Limits!BV77,IF([1]TX_Counties_FY22_Income_Limits!BV77&lt;[1]WAIVER_TX_Counties_FY22!BW$2,[1]WAIVER_TX_Counties_FY22!BW$2,IF([1]TX_Counties_FY22_Income_Limits!BV77=[1]WAIVER_TX_Counties_FY22!BW$2,[1]TX_Counties_FY22_Income_Limits!BV77)))</f>
        <v>164090</v>
      </c>
      <c r="BX77" s="64">
        <f>IF([1]TX_Counties_FY22_Income_Limits!BW77&gt;[1]WAIVER_TX_Counties_FY22!BX$2,[1]TX_Counties_FY22_Income_Limits!BW77,IF([1]TX_Counties_FY22_Income_Limits!BW77&lt;[1]WAIVER_TX_Counties_FY22!BX$2,[1]WAIVER_TX_Counties_FY22!BX$2,IF([1]TX_Counties_FY22_Income_Limits!BW77=[1]WAIVER_TX_Counties_FY22!BX$2,[1]TX_Counties_FY22_Income_Limits!BW77)))</f>
        <v>169470</v>
      </c>
      <c r="BY77" s="64">
        <f>IF([1]TX_Counties_FY22_Income_Limits!BX77&gt;[1]WAIVER_TX_Counties_FY22!BY$2,[1]TX_Counties_FY22_Income_Limits!BX77,IF([1]TX_Counties_FY22_Income_Limits!BX77&lt;[1]WAIVER_TX_Counties_FY22!BY$2,[1]WAIVER_TX_Counties_FY22!BY$2,IF([1]TX_Counties_FY22_Income_Limits!BX77=[1]WAIVER_TX_Counties_FY22!BY$2,[1]TX_Counties_FY22_Income_Limits!BX77)))</f>
        <v>174850</v>
      </c>
      <c r="BZ77" s="64">
        <f>IF([1]TX_Counties_FY22_Income_Limits!BY77&gt;[1]WAIVER_TX_Counties_FY22!BZ$2,[1]TX_Counties_FY22_Income_Limits!BY77,IF([1]TX_Counties_FY22_Income_Limits!BY77&lt;[1]WAIVER_TX_Counties_FY22!BZ$2,[1]WAIVER_TX_Counties_FY22!BZ$2,IF([1]TX_Counties_FY22_Income_Limits!BY77=[1]WAIVER_TX_Counties_FY22!BZ$2,[1]TX_Counties_FY22_Income_Limits!BY77)))</f>
        <v>180230</v>
      </c>
      <c r="CA77" s="64">
        <f>IF([1]TX_Counties_FY22_Income_Limits!BZ77&gt;[1]WAIVER_TX_Counties_FY22!CA$2,[1]TX_Counties_FY22_Income_Limits!BZ77,IF([1]TX_Counties_FY22_Income_Limits!BZ77&lt;[1]WAIVER_TX_Counties_FY22!CA$2,[1]WAIVER_TX_Counties_FY22!CA$2,IF([1]TX_Counties_FY22_Income_Limits!BZ77=[1]WAIVER_TX_Counties_FY22!CA$2,[1]TX_Counties_FY22_Income_Limits!BZ77)))</f>
        <v>59709.999999999993</v>
      </c>
      <c r="CB77" s="64">
        <f>IF([1]TX_Counties_FY22_Income_Limits!CA77&gt;[1]WAIVER_TX_Counties_FY22!CB$2,[1]TX_Counties_FY22_Income_Limits!CA77,IF([1]TX_Counties_FY22_Income_Limits!CA77&lt;[1]WAIVER_TX_Counties_FY22!CB$2,[1]WAIVER_TX_Counties_FY22!CB$2,IF([1]TX_Counties_FY22_Income_Limits!CA77=[1]WAIVER_TX_Counties_FY22!CB$2,[1]TX_Counties_FY22_Income_Limits!CA77)))</f>
        <v>68240</v>
      </c>
      <c r="CC77" s="64">
        <f>IF([1]TX_Counties_FY22_Income_Limits!CB77&gt;[1]WAIVER_TX_Counties_FY22!CC$2,[1]TX_Counties_FY22_Income_Limits!CB77,IF([1]TX_Counties_FY22_Income_Limits!CB77&lt;[1]WAIVER_TX_Counties_FY22!CC$2,[1]WAIVER_TX_Counties_FY22!CC$2,IF([1]TX_Counties_FY22_Income_Limits!CB77=[1]WAIVER_TX_Counties_FY22!CC$2,[1]TX_Counties_FY22_Income_Limits!CB77)))</f>
        <v>76770</v>
      </c>
      <c r="CD77" s="64">
        <f>IF([1]TX_Counties_FY22_Income_Limits!CC77&gt;[1]WAIVER_TX_Counties_FY22!CD$2,[1]TX_Counties_FY22_Income_Limits!CC77,IF([1]TX_Counties_FY22_Income_Limits!CC77&lt;[1]WAIVER_TX_Counties_FY22!CD$2,[1]WAIVER_TX_Counties_FY22!CD$2,IF([1]TX_Counties_FY22_Income_Limits!CC77=[1]WAIVER_TX_Counties_FY22!CD$2,[1]TX_Counties_FY22_Income_Limits!CC77)))</f>
        <v>85300</v>
      </c>
      <c r="CE77" s="64">
        <f>IF([1]TX_Counties_FY22_Income_Limits!CD77&gt;[1]WAIVER_TX_Counties_FY22!CE$2,[1]TX_Counties_FY22_Income_Limits!CD77,IF([1]TX_Counties_FY22_Income_Limits!CD77&lt;[1]WAIVER_TX_Counties_FY22!CE$2,[1]WAIVER_TX_Counties_FY22!CE$2,IF([1]TX_Counties_FY22_Income_Limits!CD77=[1]WAIVER_TX_Counties_FY22!CE$2,[1]TX_Counties_FY22_Income_Limits!CD77)))</f>
        <v>92124</v>
      </c>
      <c r="CF77" s="64">
        <f>IF([1]TX_Counties_FY22_Income_Limits!CE77&gt;[1]WAIVER_TX_Counties_FY22!CF$2,[1]TX_Counties_FY22_Income_Limits!CE77,IF([1]TX_Counties_FY22_Income_Limits!CE77&lt;[1]WAIVER_TX_Counties_FY22!CF$2,[1]WAIVER_TX_Counties_FY22!CF$2,IF([1]TX_Counties_FY22_Income_Limits!CE77=[1]WAIVER_TX_Counties_FY22!CF$2,[1]TX_Counties_FY22_Income_Limits!CE77)))</f>
        <v>98948</v>
      </c>
      <c r="CG77" s="64">
        <f>IF([1]TX_Counties_FY22_Income_Limits!CF77&gt;[1]WAIVER_TX_Counties_FY22!CG$2,[1]TX_Counties_FY22_Income_Limits!CF77,IF([1]TX_Counties_FY22_Income_Limits!CF77&lt;[1]WAIVER_TX_Counties_FY22!CG$2,[1]WAIVER_TX_Counties_FY22!CG$2,IF([1]TX_Counties_FY22_Income_Limits!CF77=[1]WAIVER_TX_Counties_FY22!CG$2,[1]TX_Counties_FY22_Income_Limits!CF77)))</f>
        <v>105772</v>
      </c>
      <c r="CH77" s="64">
        <f>IF([1]TX_Counties_FY22_Income_Limits!CG77&gt;[1]WAIVER_TX_Counties_FY22!CH$2,[1]TX_Counties_FY22_Income_Limits!CG77,IF([1]TX_Counties_FY22_Income_Limits!CG77&lt;[1]WAIVER_TX_Counties_FY22!CH$2,[1]WAIVER_TX_Counties_FY22!CH$2,IF([1]TX_Counties_FY22_Income_Limits!CG77=[1]WAIVER_TX_Counties_FY22!CH$2,[1]TX_Counties_FY22_Income_Limits!CG77)))</f>
        <v>112596</v>
      </c>
      <c r="CI77" s="64">
        <f>IF([1]TX_Counties_FY22_Income_Limits!CH77&gt;[1]WAIVER_TX_Counties_FY22!CI$2,[1]TX_Counties_FY22_Income_Limits!CH77,IF([1]TX_Counties_FY22_Income_Limits!CH77&lt;[1]WAIVER_TX_Counties_FY22!CI$2,[1]WAIVER_TX_Counties_FY22!CI$2,IF([1]TX_Counties_FY22_Income_Limits!CH77=[1]WAIVER_TX_Counties_FY22!CI$2,[1]TX_Counties_FY22_Income_Limits!CH77)))</f>
        <v>119419.99999999999</v>
      </c>
      <c r="CJ77" s="64">
        <f>IF([1]TX_Counties_FY22_Income_Limits!CI77&gt;[1]WAIVER_TX_Counties_FY22!CJ$2,[1]TX_Counties_FY22_Income_Limits!CI77,IF([1]TX_Counties_FY22_Income_Limits!CI77&lt;[1]WAIVER_TX_Counties_FY22!CJ$2,[1]WAIVER_TX_Counties_FY22!CJ$2,IF([1]TX_Counties_FY22_Income_Limits!CI77=[1]WAIVER_TX_Counties_FY22!CJ$2,[1]TX_Counties_FY22_Income_Limits!CI77)))</f>
        <v>126244</v>
      </c>
      <c r="CK77" s="64">
        <f>IF([1]TX_Counties_FY22_Income_Limits!CJ77&gt;[1]WAIVER_TX_Counties_FY22!CK$2,[1]TX_Counties_FY22_Income_Limits!CJ77,IF([1]TX_Counties_FY22_Income_Limits!CJ77&lt;[1]WAIVER_TX_Counties_FY22!CK$2,[1]WAIVER_TX_Counties_FY22!CK$2,IF([1]TX_Counties_FY22_Income_Limits!CJ77=[1]WAIVER_TX_Counties_FY22!CK$2,[1]TX_Counties_FY22_Income_Limits!CJ77)))</f>
        <v>133068</v>
      </c>
      <c r="CL77" s="64">
        <f>IF([1]TX_Counties_FY22_Income_Limits!CK77&gt;[1]WAIVER_TX_Counties_FY22!CL$2,[1]TX_Counties_FY22_Income_Limits!CK77,IF([1]TX_Counties_FY22_Income_Limits!CK77&lt;[1]WAIVER_TX_Counties_FY22!CL$2,[1]WAIVER_TX_Counties_FY22!CL$2,IF([1]TX_Counties_FY22_Income_Limits!CK77=[1]WAIVER_TX_Counties_FY22!CL$2,[1]TX_Counties_FY22_Income_Limits!CK77)))</f>
        <v>139892</v>
      </c>
      <c r="CM77" s="64">
        <f>IF([1]TX_Counties_FY22_Income_Limits!CL77&gt;[1]WAIVER_TX_Counties_FY22!CM$2,[1]TX_Counties_FY22_Income_Limits!CL77,IF([1]TX_Counties_FY22_Income_Limits!CL77&lt;[1]WAIVER_TX_Counties_FY22!CM$2,[1]WAIVER_TX_Counties_FY22!CM$2,IF([1]TX_Counties_FY22_Income_Limits!CL77=[1]WAIVER_TX_Counties_FY22!CM$2,[1]TX_Counties_FY22_Income_Limits!CL77)))</f>
        <v>146716</v>
      </c>
      <c r="CN77" s="64">
        <f>IF([1]TX_Counties_FY22_Income_Limits!CM77&gt;[1]WAIVER_TX_Counties_FY22!CN$2,[1]TX_Counties_FY22_Income_Limits!CM77,IF([1]TX_Counties_FY22_Income_Limits!CM77&lt;[1]WAIVER_TX_Counties_FY22!CN$2,[1]WAIVER_TX_Counties_FY22!CN$2,IF([1]TX_Counties_FY22_Income_Limits!CM77=[1]WAIVER_TX_Counties_FY22!CN$2,[1]TX_Counties_FY22_Income_Limits!CM77)))</f>
        <v>153540</v>
      </c>
      <c r="CO77" s="64">
        <f>IF([1]TX_Counties_FY22_Income_Limits!CN77&gt;[1]WAIVER_TX_Counties_FY22!CO$2,[1]TX_Counties_FY22_Income_Limits!CN77,IF([1]TX_Counties_FY22_Income_Limits!CN77&lt;[1]WAIVER_TX_Counties_FY22!CO$2,[1]WAIVER_TX_Counties_FY22!CO$2,IF([1]TX_Counties_FY22_Income_Limits!CN77=[1]WAIVER_TX_Counties_FY22!CO$2,[1]TX_Counties_FY22_Income_Limits!CN77)))</f>
        <v>160364</v>
      </c>
      <c r="CP77" s="64">
        <f>IF([1]TX_Counties_FY22_Income_Limits!CO77&gt;[1]WAIVER_TX_Counties_FY22!CP$2,[1]TX_Counties_FY22_Income_Limits!CO77,IF([1]TX_Counties_FY22_Income_Limits!CO77&lt;[1]WAIVER_TX_Counties_FY22!CP$2,[1]WAIVER_TX_Counties_FY22!CP$2,IF([1]TX_Counties_FY22_Income_Limits!CO77=[1]WAIVER_TX_Counties_FY22!CP$2,[1]TX_Counties_FY22_Income_Limits!CO77)))</f>
        <v>167188</v>
      </c>
      <c r="CQ77" s="64">
        <f>IF([1]TX_Counties_FY22_Income_Limits!CP77&gt;[1]WAIVER_TX_Counties_FY22!CQ$2,[1]TX_Counties_FY22_Income_Limits!CP77,IF([1]TX_Counties_FY22_Income_Limits!CP77&lt;[1]WAIVER_TX_Counties_FY22!CQ$2,[1]WAIVER_TX_Counties_FY22!CQ$2,IF([1]TX_Counties_FY22_Income_Limits!CP77=[1]WAIVER_TX_Counties_FY22!CQ$2,[1]TX_Counties_FY22_Income_Limits!CP77)))</f>
        <v>174012</v>
      </c>
      <c r="CR77" s="64">
        <f>IF([1]TX_Counties_FY22_Income_Limits!CQ77&gt;[1]WAIVER_TX_Counties_FY22!CR$2,[1]TX_Counties_FY22_Income_Limits!CQ77,IF([1]TX_Counties_FY22_Income_Limits!CQ77&lt;[1]WAIVER_TX_Counties_FY22!CR$2,[1]WAIVER_TX_Counties_FY22!CR$2,IF([1]TX_Counties_FY22_Income_Limits!CQ77=[1]WAIVER_TX_Counties_FY22!CR$2,[1]TX_Counties_FY22_Income_Limits!CQ77)))</f>
        <v>180836</v>
      </c>
      <c r="CS77" s="64">
        <f>IF([1]TX_Counties_FY22_Income_Limits!CR77&gt;[1]WAIVER_TX_Counties_FY22!CS$2,[1]TX_Counties_FY22_Income_Limits!CR77,IF([1]TX_Counties_FY22_Income_Limits!CR77&lt;[1]WAIVER_TX_Counties_FY22!CS$2,[1]WAIVER_TX_Counties_FY22!CS$2,IF([1]TX_Counties_FY22_Income_Limits!CR77=[1]WAIVER_TX_Counties_FY22!CS$2,[1]TX_Counties_FY22_Income_Limits!CR77)))</f>
        <v>187660</v>
      </c>
      <c r="CT77" s="64">
        <f>IF([1]TX_Counties_FY22_Income_Limits!CS77&gt;[1]WAIVER_TX_Counties_FY22!CT$2,[1]TX_Counties_FY22_Income_Limits!CS77,IF([1]TX_Counties_FY22_Income_Limits!CS77&lt;[1]WAIVER_TX_Counties_FY22!CT$2,[1]WAIVER_TX_Counties_FY22!CT$2,IF([1]TX_Counties_FY22_Income_Limits!CS77=[1]WAIVER_TX_Counties_FY22!CT$2,[1]TX_Counties_FY22_Income_Limits!CS77)))</f>
        <v>194484</v>
      </c>
      <c r="CU77" s="64">
        <f>IF([1]TX_Counties_FY22_Income_Limits!CT77&gt;[1]WAIVER_TX_Counties_FY22!CU$2,[1]TX_Counties_FY22_Income_Limits!CT77,IF([1]TX_Counties_FY22_Income_Limits!CT77&lt;[1]WAIVER_TX_Counties_FY22!CU$2,[1]WAIVER_TX_Counties_FY22!CU$2,IF([1]TX_Counties_FY22_Income_Limits!CT77=[1]WAIVER_TX_Counties_FY22!CU$2,[1]TX_Counties_FY22_Income_Limits!CT77)))</f>
        <v>201308</v>
      </c>
      <c r="CV77" s="64">
        <f>IF([1]TX_Counties_FY22_Income_Limits!CU77&gt;[1]WAIVER_TX_Counties_FY22!CV$2,[1]TX_Counties_FY22_Income_Limits!CU77,IF([1]TX_Counties_FY22_Income_Limits!CU77&lt;[1]WAIVER_TX_Counties_FY22!CV$2,[1]WAIVER_TX_Counties_FY22!CV$2,IF([1]TX_Counties_FY22_Income_Limits!CU77=[1]WAIVER_TX_Counties_FY22!CV$2,[1]TX_Counties_FY22_Income_Limits!CU77)))</f>
        <v>208132</v>
      </c>
      <c r="CW77" s="64">
        <f>IF([1]TX_Counties_FY22_Income_Limits!CV77&gt;[1]WAIVER_TX_Counties_FY22!CW$2,[1]TX_Counties_FY22_Income_Limits!CV77,IF([1]TX_Counties_FY22_Income_Limits!CV77&lt;[1]WAIVER_TX_Counties_FY22!CW$2,[1]WAIVER_TX_Counties_FY22!CW$2,IF([1]TX_Counties_FY22_Income_Limits!CV77=[1]WAIVER_TX_Counties_FY22!CW$2,[1]TX_Counties_FY22_Income_Limits!CV77)))</f>
        <v>214956</v>
      </c>
      <c r="CX77" s="64">
        <f>IF([1]TX_Counties_FY22_Income_Limits!CW77&gt;[1]WAIVER_TX_Counties_FY22!CX$2,[1]TX_Counties_FY22_Income_Limits!CW77,IF([1]TX_Counties_FY22_Income_Limits!CW77&lt;[1]WAIVER_TX_Counties_FY22!CX$2,[1]WAIVER_TX_Counties_FY22!CX$2,IF([1]TX_Counties_FY22_Income_Limits!CW77=[1]WAIVER_TX_Counties_FY22!CX$2,[1]TX_Counties_FY22_Income_Limits!CW77)))</f>
        <v>221780</v>
      </c>
      <c r="CY77" s="64">
        <f>IF([1]TX_Counties_FY22_Income_Limits!CX77&gt;[1]WAIVER_TX_Counties_FY22!CY$2,[1]TX_Counties_FY22_Income_Limits!CX77,IF([1]TX_Counties_FY22_Income_Limits!CX77&lt;[1]WAIVER_TX_Counties_FY22!CY$2,[1]WAIVER_TX_Counties_FY22!CY$2,IF([1]TX_Counties_FY22_Income_Limits!CX77=[1]WAIVER_TX_Counties_FY22!CY$2,[1]TX_Counties_FY22_Income_Limits!CX77)))</f>
        <v>228604</v>
      </c>
      <c r="CZ77" s="64">
        <f>IF([1]TX_Counties_FY22_Income_Limits!CY77&gt;[1]WAIVER_TX_Counties_FY22!CZ$2,[1]TX_Counties_FY22_Income_Limits!CY77,IF([1]TX_Counties_FY22_Income_Limits!CY77&lt;[1]WAIVER_TX_Counties_FY22!CZ$2,[1]WAIVER_TX_Counties_FY22!CZ$2,IF([1]TX_Counties_FY22_Income_Limits!CY77=[1]WAIVER_TX_Counties_FY22!CZ$2,[1]TX_Counties_FY22_Income_Limits!CY77)))</f>
        <v>71652</v>
      </c>
      <c r="DA77" s="64">
        <f>IF([1]TX_Counties_FY22_Income_Limits!CZ77&gt;[1]WAIVER_TX_Counties_FY22!DA$2,[1]TX_Counties_FY22_Income_Limits!CZ77,IF([1]TX_Counties_FY22_Income_Limits!CZ77&lt;[1]WAIVER_TX_Counties_FY22!DA$2,[1]WAIVER_TX_Counties_FY22!DA$2,IF([1]TX_Counties_FY22_Income_Limits!CZ77=[1]WAIVER_TX_Counties_FY22!DA$2,[1]TX_Counties_FY22_Income_Limits!CZ77)))</f>
        <v>81888</v>
      </c>
      <c r="DB77" s="64">
        <f>IF([1]TX_Counties_FY22_Income_Limits!DA77&gt;[1]WAIVER_TX_Counties_FY22!DB$2,[1]TX_Counties_FY22_Income_Limits!DA77,IF([1]TX_Counties_FY22_Income_Limits!DA77&lt;[1]WAIVER_TX_Counties_FY22!DB$2,[1]WAIVER_TX_Counties_FY22!DB$2,IF([1]TX_Counties_FY22_Income_Limits!DA77=[1]WAIVER_TX_Counties_FY22!DB$2,[1]TX_Counties_FY22_Income_Limits!DA77)))</f>
        <v>92124</v>
      </c>
      <c r="DC77" s="64">
        <f>IF([1]TX_Counties_FY22_Income_Limits!DB77&gt;[1]WAIVER_TX_Counties_FY22!DC$2,[1]TX_Counties_FY22_Income_Limits!DB77,IF([1]TX_Counties_FY22_Income_Limits!DB77&lt;[1]WAIVER_TX_Counties_FY22!DC$2,[1]WAIVER_TX_Counties_FY22!DC$2,IF([1]TX_Counties_FY22_Income_Limits!DB77=[1]WAIVER_TX_Counties_FY22!DC$2,[1]TX_Counties_FY22_Income_Limits!DB77)))</f>
        <v>102360</v>
      </c>
      <c r="DD77" s="64">
        <f>IF([1]TX_Counties_FY22_Income_Limits!DC77&gt;[1]WAIVER_TX_Counties_FY22!DD$2,[1]TX_Counties_FY22_Income_Limits!DC77,IF([1]TX_Counties_FY22_Income_Limits!DC77&lt;[1]WAIVER_TX_Counties_FY22!DD$2,[1]WAIVER_TX_Counties_FY22!DD$2,IF([1]TX_Counties_FY22_Income_Limits!DC77=[1]WAIVER_TX_Counties_FY22!DD$2,[1]TX_Counties_FY22_Income_Limits!DC77)))</f>
        <v>110548.8</v>
      </c>
      <c r="DE77" s="64">
        <f>IF([1]TX_Counties_FY22_Income_Limits!DD77&gt;[1]WAIVER_TX_Counties_FY22!DE$2,[1]TX_Counties_FY22_Income_Limits!DD77,IF([1]TX_Counties_FY22_Income_Limits!DD77&lt;[1]WAIVER_TX_Counties_FY22!DE$2,[1]WAIVER_TX_Counties_FY22!DE$2,IF([1]TX_Counties_FY22_Income_Limits!DD77=[1]WAIVER_TX_Counties_FY22!DE$2,[1]TX_Counties_FY22_Income_Limits!DD77)))</f>
        <v>118737.59999999999</v>
      </c>
      <c r="DF77" s="64">
        <f>IF([1]TX_Counties_FY22_Income_Limits!DE77&gt;[1]WAIVER_TX_Counties_FY22!DF$2,[1]TX_Counties_FY22_Income_Limits!DE77,IF([1]TX_Counties_FY22_Income_Limits!DE77&lt;[1]WAIVER_TX_Counties_FY22!DF$2,[1]WAIVER_TX_Counties_FY22!DF$2,IF([1]TX_Counties_FY22_Income_Limits!DE77=[1]WAIVER_TX_Counties_FY22!DF$2,[1]TX_Counties_FY22_Income_Limits!DE77)))</f>
        <v>126926.39999999999</v>
      </c>
      <c r="DG77" s="64">
        <f>IF([1]TX_Counties_FY22_Income_Limits!DF77&gt;[1]WAIVER_TX_Counties_FY22!DG$2,[1]TX_Counties_FY22_Income_Limits!DF77,IF([1]TX_Counties_FY22_Income_Limits!DF77&lt;[1]WAIVER_TX_Counties_FY22!DG$2,[1]WAIVER_TX_Counties_FY22!DG$2,IF([1]TX_Counties_FY22_Income_Limits!DF77=[1]WAIVER_TX_Counties_FY22!DG$2,[1]TX_Counties_FY22_Income_Limits!DF77)))</f>
        <v>135115.20000000001</v>
      </c>
      <c r="DH77" s="64">
        <f>IF([1]TX_Counties_FY22_Income_Limits!DG77&gt;[1]WAIVER_TX_Counties_FY22!DH$2,[1]TX_Counties_FY22_Income_Limits!DG77,IF([1]TX_Counties_FY22_Income_Limits!DG77&lt;[1]WAIVER_TX_Counties_FY22!DH$2,[1]WAIVER_TX_Counties_FY22!DH$2,IF([1]TX_Counties_FY22_Income_Limits!DG77=[1]WAIVER_TX_Counties_FY22!DH$2,[1]TX_Counties_FY22_Income_Limits!DG77)))</f>
        <v>143304</v>
      </c>
      <c r="DI77" s="64">
        <f>IF([1]TX_Counties_FY22_Income_Limits!DH77&gt;[1]WAIVER_TX_Counties_FY22!DI$2,[1]TX_Counties_FY22_Income_Limits!DH77,IF([1]TX_Counties_FY22_Income_Limits!DH77&lt;[1]WAIVER_TX_Counties_FY22!DI$2,[1]WAIVER_TX_Counties_FY22!DI$2,IF([1]TX_Counties_FY22_Income_Limits!DH77=[1]WAIVER_TX_Counties_FY22!DI$2,[1]TX_Counties_FY22_Income_Limits!DH77)))</f>
        <v>151492.79999999999</v>
      </c>
      <c r="DJ77" s="64">
        <f>IF([1]TX_Counties_FY22_Income_Limits!DI77&gt;[1]WAIVER_TX_Counties_FY22!DJ$2,[1]TX_Counties_FY22_Income_Limits!DI77,IF([1]TX_Counties_FY22_Income_Limits!DI77&lt;[1]WAIVER_TX_Counties_FY22!DJ$2,[1]WAIVER_TX_Counties_FY22!DJ$2,IF([1]TX_Counties_FY22_Income_Limits!DI77=[1]WAIVER_TX_Counties_FY22!DJ$2,[1]TX_Counties_FY22_Income_Limits!DI77)))</f>
        <v>159681.59999999998</v>
      </c>
      <c r="DK77" s="64">
        <f>IF([1]TX_Counties_FY22_Income_Limits!DJ77&gt;[1]WAIVER_TX_Counties_FY22!DK$2,[1]TX_Counties_FY22_Income_Limits!DJ77,IF([1]TX_Counties_FY22_Income_Limits!DJ77&lt;[1]WAIVER_TX_Counties_FY22!DK$2,[1]WAIVER_TX_Counties_FY22!DK$2,IF([1]TX_Counties_FY22_Income_Limits!DJ77=[1]WAIVER_TX_Counties_FY22!DK$2,[1]TX_Counties_FY22_Income_Limits!DJ77)))</f>
        <v>167870.39999999997</v>
      </c>
      <c r="DL77" s="64">
        <f>IF([1]TX_Counties_FY22_Income_Limits!DK77&gt;[1]WAIVER_TX_Counties_FY22!DL$2,[1]TX_Counties_FY22_Income_Limits!DK77,IF([1]TX_Counties_FY22_Income_Limits!DK77&lt;[1]WAIVER_TX_Counties_FY22!DL$2,[1]WAIVER_TX_Counties_FY22!DL$2,IF([1]TX_Counties_FY22_Income_Limits!DK77=[1]WAIVER_TX_Counties_FY22!DL$2,[1]TX_Counties_FY22_Income_Limits!DK77)))</f>
        <v>176059.19999999995</v>
      </c>
      <c r="DM77" s="64">
        <f>IF([1]TX_Counties_FY22_Income_Limits!DL77&gt;[1]WAIVER_TX_Counties_FY22!DM$2,[1]TX_Counties_FY22_Income_Limits!DL77,IF([1]TX_Counties_FY22_Income_Limits!DL77&lt;[1]WAIVER_TX_Counties_FY22!DM$2,[1]WAIVER_TX_Counties_FY22!DM$2,IF([1]TX_Counties_FY22_Income_Limits!DL77=[1]WAIVER_TX_Counties_FY22!DM$2,[1]TX_Counties_FY22_Income_Limits!DL77)))</f>
        <v>184247.99999999994</v>
      </c>
      <c r="DN77" s="64">
        <f>IF([1]TX_Counties_FY22_Income_Limits!DM77&gt;[1]WAIVER_TX_Counties_FY22!DN$2,[1]TX_Counties_FY22_Income_Limits!DM77,IF([1]TX_Counties_FY22_Income_Limits!DM77&lt;[1]WAIVER_TX_Counties_FY22!DN$2,[1]WAIVER_TX_Counties_FY22!DN$2,IF([1]TX_Counties_FY22_Income_Limits!DM77=[1]WAIVER_TX_Counties_FY22!DN$2,[1]TX_Counties_FY22_Income_Limits!DM77)))</f>
        <v>192436.79999999993</v>
      </c>
      <c r="DO77" s="64">
        <f>IF([1]TX_Counties_FY22_Income_Limits!DN77&gt;[1]WAIVER_TX_Counties_FY22!DO$2,[1]TX_Counties_FY22_Income_Limits!DN77,IF([1]TX_Counties_FY22_Income_Limits!DN77&lt;[1]WAIVER_TX_Counties_FY22!DO$2,[1]WAIVER_TX_Counties_FY22!DO$2,IF([1]TX_Counties_FY22_Income_Limits!DN77=[1]WAIVER_TX_Counties_FY22!DO$2,[1]TX_Counties_FY22_Income_Limits!DN77)))</f>
        <v>200625.59999999992</v>
      </c>
      <c r="DP77" s="64">
        <f>IF([1]TX_Counties_FY22_Income_Limits!DO77&gt;[1]WAIVER_TX_Counties_FY22!DP$2,[1]TX_Counties_FY22_Income_Limits!DO77,IF([1]TX_Counties_FY22_Income_Limits!DO77&lt;[1]WAIVER_TX_Counties_FY22!DP$2,[1]WAIVER_TX_Counties_FY22!DP$2,IF([1]TX_Counties_FY22_Income_Limits!DO77=[1]WAIVER_TX_Counties_FY22!DP$2,[1]TX_Counties_FY22_Income_Limits!DO77)))</f>
        <v>208814.39999999991</v>
      </c>
      <c r="DQ77" s="64">
        <f>IF([1]TX_Counties_FY22_Income_Limits!DP77&gt;[1]WAIVER_TX_Counties_FY22!DQ$2,[1]TX_Counties_FY22_Income_Limits!DP77,IF([1]TX_Counties_FY22_Income_Limits!DP77&lt;[1]WAIVER_TX_Counties_FY22!DQ$2,[1]WAIVER_TX_Counties_FY22!DQ$2,IF([1]TX_Counties_FY22_Income_Limits!DP77=[1]WAIVER_TX_Counties_FY22!DQ$2,[1]TX_Counties_FY22_Income_Limits!DP77)))</f>
        <v>217003.1999999999</v>
      </c>
      <c r="DR77" s="64">
        <f>IF([1]TX_Counties_FY22_Income_Limits!DQ77&gt;[1]WAIVER_TX_Counties_FY22!DR$2,[1]TX_Counties_FY22_Income_Limits!DQ77,IF([1]TX_Counties_FY22_Income_Limits!DQ77&lt;[1]WAIVER_TX_Counties_FY22!DR$2,[1]WAIVER_TX_Counties_FY22!DR$2,IF([1]TX_Counties_FY22_Income_Limits!DQ77=[1]WAIVER_TX_Counties_FY22!DR$2,[1]TX_Counties_FY22_Income_Limits!DQ77)))</f>
        <v>225191.99999999988</v>
      </c>
      <c r="DS77" s="64">
        <f>IF([1]TX_Counties_FY22_Income_Limits!DR77&gt;[1]WAIVER_TX_Counties_FY22!DS$2,[1]TX_Counties_FY22_Income_Limits!DR77,IF([1]TX_Counties_FY22_Income_Limits!DR77&lt;[1]WAIVER_TX_Counties_FY22!DS$2,[1]WAIVER_TX_Counties_FY22!DS$2,IF([1]TX_Counties_FY22_Income_Limits!DR77=[1]WAIVER_TX_Counties_FY22!DS$2,[1]TX_Counties_FY22_Income_Limits!DR77)))</f>
        <v>233380.79999999987</v>
      </c>
      <c r="DT77" s="64">
        <f>IF([1]TX_Counties_FY22_Income_Limits!DS77&gt;[1]WAIVER_TX_Counties_FY22!DT$2,[1]TX_Counties_FY22_Income_Limits!DS77,IF([1]TX_Counties_FY22_Income_Limits!DS77&lt;[1]WAIVER_TX_Counties_FY22!DT$2,[1]WAIVER_TX_Counties_FY22!DT$2,IF([1]TX_Counties_FY22_Income_Limits!DS77=[1]WAIVER_TX_Counties_FY22!DT$2,[1]TX_Counties_FY22_Income_Limits!DS77)))</f>
        <v>241569.59999999986</v>
      </c>
      <c r="DU77" s="64">
        <f>IF([1]TX_Counties_FY22_Income_Limits!DT77&gt;[1]WAIVER_TX_Counties_FY22!DU$2,[1]TX_Counties_FY22_Income_Limits!DT77,IF([1]TX_Counties_FY22_Income_Limits!DT77&lt;[1]WAIVER_TX_Counties_FY22!DU$2,[1]WAIVER_TX_Counties_FY22!DU$2,IF([1]TX_Counties_FY22_Income_Limits!DT77=[1]WAIVER_TX_Counties_FY22!DU$2,[1]TX_Counties_FY22_Income_Limits!DT77)))</f>
        <v>249758.39999999985</v>
      </c>
      <c r="DV77" s="64">
        <f>IF([1]TX_Counties_FY22_Income_Limits!DU77&gt;[1]WAIVER_TX_Counties_FY22!DV$2,[1]TX_Counties_FY22_Income_Limits!DU77,IF([1]TX_Counties_FY22_Income_Limits!DU77&lt;[1]WAIVER_TX_Counties_FY22!DV$2,[1]WAIVER_TX_Counties_FY22!DV$2,IF([1]TX_Counties_FY22_Income_Limits!DU77=[1]WAIVER_TX_Counties_FY22!DV$2,[1]TX_Counties_FY22_Income_Limits!DU77)))</f>
        <v>257947.19999999984</v>
      </c>
      <c r="DW77" s="64">
        <f>IF([1]TX_Counties_FY22_Income_Limits!DV77&gt;[1]WAIVER_TX_Counties_FY22!DW$2,[1]TX_Counties_FY22_Income_Limits!DV77,IF([1]TX_Counties_FY22_Income_Limits!DV77&lt;[1]WAIVER_TX_Counties_FY22!DW$2,[1]WAIVER_TX_Counties_FY22!DW$2,IF([1]TX_Counties_FY22_Income_Limits!DV77=[1]WAIVER_TX_Counties_FY22!DW$2,[1]TX_Counties_FY22_Income_Limits!DV77)))</f>
        <v>266135.99999999983</v>
      </c>
      <c r="DX77" s="64">
        <f>IF([1]TX_Counties_FY22_Income_Limits!DW77&gt;[1]WAIVER_TX_Counties_FY22!DX$2,[1]TX_Counties_FY22_Income_Limits!DW77,IF([1]TX_Counties_FY22_Income_Limits!DW77&lt;[1]WAIVER_TX_Counties_FY22!DX$2,[1]WAIVER_TX_Counties_FY22!DX$2,IF([1]TX_Counties_FY22_Income_Limits!DW77=[1]WAIVER_TX_Counties_FY22!DX$2,[1]TX_Counties_FY22_Income_Limits!DW77)))</f>
        <v>274324.79999999981</v>
      </c>
    </row>
    <row r="78" spans="1:129" ht="14.45">
      <c r="A78" s="65" t="s">
        <v>267</v>
      </c>
      <c r="B78" s="65" t="str">
        <f t="shared" si="6"/>
        <v>YES</v>
      </c>
      <c r="C78" s="64">
        <f>[1]TX_Counties_FY22_Income_Limits!B78</f>
        <v>68900</v>
      </c>
      <c r="D78" s="64">
        <f>IF([1]TX_Counties_FY22_Income_Limits!C78&gt;[1]WAIVER_TX_Counties_FY22!D$2,[1]TX_Counties_FY22_Income_Limits!C78,IF([1]TX_Counties_FY22_Income_Limits!C78&lt;[1]WAIVER_TX_Counties_FY22!D$2,[1]WAIVER_TX_Counties_FY22!D$2,IF([1]TX_Counties_FY22_Income_Limits!C78=[1]WAIVER_TX_Counties_FY22!D$2,[1]TX_Counties_FY22_Income_Limits!C78)))</f>
        <v>17650</v>
      </c>
      <c r="E78" s="64">
        <f>IF([1]TX_Counties_FY22_Income_Limits!D78&gt;[1]WAIVER_TX_Counties_FY22!E$2,[1]TX_Counties_FY22_Income_Limits!D78,IF([1]TX_Counties_FY22_Income_Limits!D78&lt;[1]WAIVER_TX_Counties_FY22!E$2,[1]WAIVER_TX_Counties_FY22!E$2,IF([1]TX_Counties_FY22_Income_Limits!D78=[1]WAIVER_TX_Counties_FY22!E$2,[1]TX_Counties_FY22_Income_Limits!D78)))</f>
        <v>20200</v>
      </c>
      <c r="F78" s="64">
        <f>IF([1]TX_Counties_FY22_Income_Limits!E78&gt;[1]WAIVER_TX_Counties_FY22!F$2,[1]TX_Counties_FY22_Income_Limits!E78,IF([1]TX_Counties_FY22_Income_Limits!E78&lt;[1]WAIVER_TX_Counties_FY22!F$2,[1]WAIVER_TX_Counties_FY22!F$2,IF([1]TX_Counties_FY22_Income_Limits!E78=[1]WAIVER_TX_Counties_FY22!F$2,[1]TX_Counties_FY22_Income_Limits!E78)))</f>
        <v>23030</v>
      </c>
      <c r="G78" s="64">
        <f>IF([1]TX_Counties_FY22_Income_Limits!F78&gt;[1]WAIVER_TX_Counties_FY22!G$2,[1]TX_Counties_FY22_Income_Limits!F78,IF([1]TX_Counties_FY22_Income_Limits!F78&lt;[1]WAIVER_TX_Counties_FY22!G$2,[1]WAIVER_TX_Counties_FY22!G$2,IF([1]TX_Counties_FY22_Income_Limits!F78=[1]WAIVER_TX_Counties_FY22!G$2,[1]TX_Counties_FY22_Income_Limits!F78)))</f>
        <v>27750</v>
      </c>
      <c r="H78" s="64">
        <f>IF([1]TX_Counties_FY22_Income_Limits!G78&gt;[1]WAIVER_TX_Counties_FY22!H$2,[1]TX_Counties_FY22_Income_Limits!G78,IF([1]TX_Counties_FY22_Income_Limits!G78&lt;[1]WAIVER_TX_Counties_FY22!H$2,[1]WAIVER_TX_Counties_FY22!H$2,IF([1]TX_Counties_FY22_Income_Limits!G78=[1]WAIVER_TX_Counties_FY22!H$2,[1]TX_Counties_FY22_Income_Limits!G78)))</f>
        <v>32470</v>
      </c>
      <c r="I78" s="64">
        <f>IF([1]TX_Counties_FY22_Income_Limits!H78&gt;[1]WAIVER_TX_Counties_FY22!I$2,[1]TX_Counties_FY22_Income_Limits!H78,IF([1]TX_Counties_FY22_Income_Limits!H78&lt;[1]WAIVER_TX_Counties_FY22!I$2,[1]WAIVER_TX_Counties_FY22!I$2,IF([1]TX_Counties_FY22_Income_Limits!H78=[1]WAIVER_TX_Counties_FY22!I$2,[1]TX_Counties_FY22_Income_Limits!H78)))</f>
        <v>37190</v>
      </c>
      <c r="J78" s="64">
        <f>IF([1]TX_Counties_FY22_Income_Limits!I78&gt;[1]WAIVER_TX_Counties_FY22!J$2,[1]TX_Counties_FY22_Income_Limits!I78,IF([1]TX_Counties_FY22_Income_Limits!I78&lt;[1]WAIVER_TX_Counties_FY22!J$2,[1]WAIVER_TX_Counties_FY22!J$2,IF([1]TX_Counties_FY22_Income_Limits!I78=[1]WAIVER_TX_Counties_FY22!J$2,[1]TX_Counties_FY22_Income_Limits!I78)))</f>
        <v>41910</v>
      </c>
      <c r="K78" s="64">
        <f>IF([1]TX_Counties_FY22_Income_Limits!J78&gt;[1]WAIVER_TX_Counties_FY22!K$2,[1]TX_Counties_FY22_Income_Limits!J78,IF([1]TX_Counties_FY22_Income_Limits!J78&lt;[1]WAIVER_TX_Counties_FY22!K$2,[1]WAIVER_TX_Counties_FY22!K$2,IF([1]TX_Counties_FY22_Income_Limits!J78=[1]WAIVER_TX_Counties_FY22!K$2,[1]TX_Counties_FY22_Income_Limits!J78)))</f>
        <v>45500</v>
      </c>
      <c r="L78" s="64">
        <f>IF([1]TX_Counties_FY22_Income_Limits!K78&gt;[1]WAIVER_TX_Counties_FY22!L$2,[1]TX_Counties_FY22_Income_Limits!K78,IF([1]TX_Counties_FY22_Income_Limits!K78&lt;[1]WAIVER_TX_Counties_FY22!L$2,[1]WAIVER_TX_Counties_FY22!L$2,IF([1]TX_Counties_FY22_Income_Limits!K78=[1]WAIVER_TX_Counties_FY22!L$2,[1]TX_Counties_FY22_Income_Limits!K78)))</f>
        <v>58799.999999999993</v>
      </c>
      <c r="M78" s="64">
        <f>IF([1]TX_Counties_FY22_Income_Limits!L78&gt;[1]WAIVER_TX_Counties_FY22!M$2,[1]TX_Counties_FY22_Income_Limits!L78,IF([1]TX_Counties_FY22_Income_Limits!L78&lt;[1]WAIVER_TX_Counties_FY22!M$2,[1]WAIVER_TX_Counties_FY22!M$2,IF([1]TX_Counties_FY22_Income_Limits!L78=[1]WAIVER_TX_Counties_FY22!M$2,[1]TX_Counties_FY22_Income_Limits!L78)))</f>
        <v>62160</v>
      </c>
      <c r="N78" s="64">
        <f>IF([1]TX_Counties_FY22_Income_Limits!M78&gt;[1]WAIVER_TX_Counties_FY22!N$2,[1]TX_Counties_FY22_Income_Limits!M78,IF([1]TX_Counties_FY22_Income_Limits!M78&lt;[1]WAIVER_TX_Counties_FY22!N$2,[1]WAIVER_TX_Counties_FY22!N$2,IF([1]TX_Counties_FY22_Income_Limits!M78=[1]WAIVER_TX_Counties_FY22!N$2,[1]TX_Counties_FY22_Income_Limits!M78)))</f>
        <v>65520.000000000007</v>
      </c>
      <c r="O78" s="64">
        <f>IF([1]TX_Counties_FY22_Income_Limits!N78&gt;[1]WAIVER_TX_Counties_FY22!O$2,[1]TX_Counties_FY22_Income_Limits!N78,IF([1]TX_Counties_FY22_Income_Limits!N78&lt;[1]WAIVER_TX_Counties_FY22!O$2,[1]WAIVER_TX_Counties_FY22!O$2,IF([1]TX_Counties_FY22_Income_Limits!N78=[1]WAIVER_TX_Counties_FY22!O$2,[1]TX_Counties_FY22_Income_Limits!N78)))</f>
        <v>68880.000000000015</v>
      </c>
      <c r="P78" s="64">
        <f>IF([1]TX_Counties_FY22_Income_Limits!O78&gt;[1]WAIVER_TX_Counties_FY22!P$2,[1]TX_Counties_FY22_Income_Limits!O78,IF([1]TX_Counties_FY22_Income_Limits!O78&lt;[1]WAIVER_TX_Counties_FY22!P$2,[1]WAIVER_TX_Counties_FY22!P$2,IF([1]TX_Counties_FY22_Income_Limits!O78=[1]WAIVER_TX_Counties_FY22!P$2,[1]TX_Counties_FY22_Income_Limits!O78)))</f>
        <v>72240.000000000029</v>
      </c>
      <c r="Q78" s="64">
        <f>IF([1]TX_Counties_FY22_Income_Limits!P78&gt;[1]WAIVER_TX_Counties_FY22!Q$2,[1]TX_Counties_FY22_Income_Limits!P78,IF([1]TX_Counties_FY22_Income_Limits!P78&lt;[1]WAIVER_TX_Counties_FY22!Q$2,[1]WAIVER_TX_Counties_FY22!Q$2,IF([1]TX_Counties_FY22_Income_Limits!P78=[1]WAIVER_TX_Counties_FY22!Q$2,[1]TX_Counties_FY22_Income_Limits!P78)))</f>
        <v>75600.000000000044</v>
      </c>
      <c r="R78" s="64">
        <f>IF([1]TX_Counties_FY22_Income_Limits!Q78&gt;[1]WAIVER_TX_Counties_FY22!R$2,[1]TX_Counties_FY22_Income_Limits!Q78,IF([1]TX_Counties_FY22_Income_Limits!Q78&lt;[1]WAIVER_TX_Counties_FY22!R$2,[1]WAIVER_TX_Counties_FY22!R$2,IF([1]TX_Counties_FY22_Income_Limits!Q78=[1]WAIVER_TX_Counties_FY22!R$2,[1]TX_Counties_FY22_Income_Limits!Q78)))</f>
        <v>78960.000000000058</v>
      </c>
      <c r="S78" s="64">
        <f>IF([1]TX_Counties_FY22_Income_Limits!R78&gt;[1]WAIVER_TX_Counties_FY22!S$2,[1]TX_Counties_FY22_Income_Limits!R78,IF([1]TX_Counties_FY22_Income_Limits!R78&lt;[1]WAIVER_TX_Counties_FY22!S$2,[1]WAIVER_TX_Counties_FY22!S$2,IF([1]TX_Counties_FY22_Income_Limits!R78=[1]WAIVER_TX_Counties_FY22!S$2,[1]TX_Counties_FY22_Income_Limits!R78)))</f>
        <v>82320.000000000073</v>
      </c>
      <c r="T78" s="64">
        <f>IF([1]TX_Counties_FY22_Income_Limits!S78&gt;[1]WAIVER_TX_Counties_FY22!T$2,[1]TX_Counties_FY22_Income_Limits!S78,IF([1]TX_Counties_FY22_Income_Limits!S78&lt;[1]WAIVER_TX_Counties_FY22!T$2,[1]WAIVER_TX_Counties_FY22!T$2,IF([1]TX_Counties_FY22_Income_Limits!S78=[1]WAIVER_TX_Counties_FY22!T$2,[1]TX_Counties_FY22_Income_Limits!S78)))</f>
        <v>85680.000000000087</v>
      </c>
      <c r="U78" s="64">
        <f>IF([1]TX_Counties_FY22_Income_Limits!T78&gt;[1]WAIVER_TX_Counties_FY22!U$2,[1]TX_Counties_FY22_Income_Limits!T78,IF([1]TX_Counties_FY22_Income_Limits!T78&lt;[1]WAIVER_TX_Counties_FY22!U$2,[1]WAIVER_TX_Counties_FY22!U$2,IF([1]TX_Counties_FY22_Income_Limits!T78=[1]WAIVER_TX_Counties_FY22!U$2,[1]TX_Counties_FY22_Income_Limits!T78)))</f>
        <v>89040.000000000102</v>
      </c>
      <c r="V78" s="64">
        <f>IF([1]TX_Counties_FY22_Income_Limits!U78&gt;[1]WAIVER_TX_Counties_FY22!V$2,[1]TX_Counties_FY22_Income_Limits!U78,IF([1]TX_Counties_FY22_Income_Limits!U78&lt;[1]WAIVER_TX_Counties_FY22!V$2,[1]WAIVER_TX_Counties_FY22!V$2,IF([1]TX_Counties_FY22_Income_Limits!U78=[1]WAIVER_TX_Counties_FY22!V$2,[1]TX_Counties_FY22_Income_Limits!U78)))</f>
        <v>92400.000000000116</v>
      </c>
      <c r="W78" s="64">
        <f>IF([1]TX_Counties_FY22_Income_Limits!V78&gt;[1]WAIVER_TX_Counties_FY22!W$2,[1]TX_Counties_FY22_Income_Limits!V78,IF([1]TX_Counties_FY22_Income_Limits!V78&lt;[1]WAIVER_TX_Counties_FY22!W$2,[1]WAIVER_TX_Counties_FY22!W$2,IF([1]TX_Counties_FY22_Income_Limits!V78=[1]WAIVER_TX_Counties_FY22!W$2,[1]TX_Counties_FY22_Income_Limits!V78)))</f>
        <v>95760.000000000131</v>
      </c>
      <c r="X78" s="64">
        <f>IF([1]TX_Counties_FY22_Income_Limits!W78&gt;[1]WAIVER_TX_Counties_FY22!X$2,[1]TX_Counties_FY22_Income_Limits!W78,IF([1]TX_Counties_FY22_Income_Limits!W78&lt;[1]WAIVER_TX_Counties_FY22!X$2,[1]WAIVER_TX_Counties_FY22!X$2,IF([1]TX_Counties_FY22_Income_Limits!W78=[1]WAIVER_TX_Counties_FY22!X$2,[1]TX_Counties_FY22_Income_Limits!W78)))</f>
        <v>99120.000000000146</v>
      </c>
      <c r="Y78" s="64">
        <f>IF([1]TX_Counties_FY22_Income_Limits!X78&gt;[1]WAIVER_TX_Counties_FY22!Y$2,[1]TX_Counties_FY22_Income_Limits!X78,IF([1]TX_Counties_FY22_Income_Limits!X78&lt;[1]WAIVER_TX_Counties_FY22!Y$2,[1]WAIVER_TX_Counties_FY22!Y$2,IF([1]TX_Counties_FY22_Income_Limits!X78=[1]WAIVER_TX_Counties_FY22!Y$2,[1]TX_Counties_FY22_Income_Limits!X78)))</f>
        <v>102480.00000000016</v>
      </c>
      <c r="Z78" s="64">
        <f>IF([1]TX_Counties_FY22_Income_Limits!Y78&gt;[1]WAIVER_TX_Counties_FY22!Z$2,[1]TX_Counties_FY22_Income_Limits!Y78,IF([1]TX_Counties_FY22_Income_Limits!Y78&lt;[1]WAIVER_TX_Counties_FY22!Z$2,[1]WAIVER_TX_Counties_FY22!Z$2,IF([1]TX_Counties_FY22_Income_Limits!Y78=[1]WAIVER_TX_Counties_FY22!Z$2,[1]TX_Counties_FY22_Income_Limits!Y78)))</f>
        <v>105840.00000000017</v>
      </c>
      <c r="AA78" s="64">
        <f>IF([1]TX_Counties_FY22_Income_Limits!Z78&gt;[1]WAIVER_TX_Counties_FY22!AA$2,[1]TX_Counties_FY22_Income_Limits!Z78,IF([1]TX_Counties_FY22_Income_Limits!Z78&lt;[1]WAIVER_TX_Counties_FY22!AA$2,[1]WAIVER_TX_Counties_FY22!AA$2,IF([1]TX_Counties_FY22_Income_Limits!Z78=[1]WAIVER_TX_Counties_FY22!AA$2,[1]TX_Counties_FY22_Income_Limits!Z78)))</f>
        <v>109200.00000000019</v>
      </c>
      <c r="AB78" s="64">
        <f>IF([1]TX_Counties_FY22_Income_Limits!AA78&gt;[1]WAIVER_TX_Counties_FY22!AB$2,[1]TX_Counties_FY22_Income_Limits!AA78,IF([1]TX_Counties_FY22_Income_Limits!AA78&lt;[1]WAIVER_TX_Counties_FY22!AB$2,[1]WAIVER_TX_Counties_FY22!AB$2,IF([1]TX_Counties_FY22_Income_Limits!AA78=[1]WAIVER_TX_Counties_FY22!AB$2,[1]TX_Counties_FY22_Income_Limits!AA78)))</f>
        <v>112560.0000000002</v>
      </c>
      <c r="AC78" s="64">
        <f>IF([1]TX_Counties_FY22_Income_Limits!AB78&gt;[1]WAIVER_TX_Counties_FY22!AC$2,[1]TX_Counties_FY22_Income_Limits!AB78,IF([1]TX_Counties_FY22_Income_Limits!AB78&lt;[1]WAIVER_TX_Counties_FY22!AC$2,[1]WAIVER_TX_Counties_FY22!AC$2,IF([1]TX_Counties_FY22_Income_Limits!AB78=[1]WAIVER_TX_Counties_FY22!AC$2,[1]TX_Counties_FY22_Income_Limits!AB78)))</f>
        <v>29400</v>
      </c>
      <c r="AD78" s="64">
        <f>IF([1]TX_Counties_FY22_Income_Limits!AC78&gt;[1]WAIVER_TX_Counties_FY22!AD$2,[1]TX_Counties_FY22_Income_Limits!AC78,IF([1]TX_Counties_FY22_Income_Limits!AC78&lt;[1]WAIVER_TX_Counties_FY22!AD$2,[1]WAIVER_TX_Counties_FY22!AD$2,IF([1]TX_Counties_FY22_Income_Limits!AC78=[1]WAIVER_TX_Counties_FY22!AD$2,[1]TX_Counties_FY22_Income_Limits!AC78)))</f>
        <v>33600</v>
      </c>
      <c r="AE78" s="64">
        <f>IF([1]TX_Counties_FY22_Income_Limits!AD78&gt;[1]WAIVER_TX_Counties_FY22!AE$2,[1]TX_Counties_FY22_Income_Limits!AD78,IF([1]TX_Counties_FY22_Income_Limits!AD78&lt;[1]WAIVER_TX_Counties_FY22!AE$2,[1]WAIVER_TX_Counties_FY22!AE$2,IF([1]TX_Counties_FY22_Income_Limits!AD78=[1]WAIVER_TX_Counties_FY22!AE$2,[1]TX_Counties_FY22_Income_Limits!AD78)))</f>
        <v>37800</v>
      </c>
      <c r="AF78" s="64">
        <f>IF([1]TX_Counties_FY22_Income_Limits!AE78&gt;[1]WAIVER_TX_Counties_FY22!AF$2,[1]TX_Counties_FY22_Income_Limits!AE78,IF([1]TX_Counties_FY22_Income_Limits!AE78&lt;[1]WAIVER_TX_Counties_FY22!AF$2,[1]WAIVER_TX_Counties_FY22!AF$2,IF([1]TX_Counties_FY22_Income_Limits!AE78=[1]WAIVER_TX_Counties_FY22!AF$2,[1]TX_Counties_FY22_Income_Limits!AE78)))</f>
        <v>42000</v>
      </c>
      <c r="AG78" s="64">
        <f>IF([1]TX_Counties_FY22_Income_Limits!AF78&gt;[1]WAIVER_TX_Counties_FY22!AG$2,[1]TX_Counties_FY22_Income_Limits!AF78,IF([1]TX_Counties_FY22_Income_Limits!AF78&lt;[1]WAIVER_TX_Counties_FY22!AG$2,[1]WAIVER_TX_Counties_FY22!AG$2,IF([1]TX_Counties_FY22_Income_Limits!AF78=[1]WAIVER_TX_Counties_FY22!AG$2,[1]TX_Counties_FY22_Income_Limits!AF78)))</f>
        <v>45400</v>
      </c>
      <c r="AH78" s="64">
        <f>IF([1]TX_Counties_FY22_Income_Limits!AG78&gt;[1]WAIVER_TX_Counties_FY22!AH$2,[1]TX_Counties_FY22_Income_Limits!AG78,IF([1]TX_Counties_FY22_Income_Limits!AG78&lt;[1]WAIVER_TX_Counties_FY22!AH$2,[1]WAIVER_TX_Counties_FY22!AH$2,IF([1]TX_Counties_FY22_Income_Limits!AG78=[1]WAIVER_TX_Counties_FY22!AH$2,[1]TX_Counties_FY22_Income_Limits!AG78)))</f>
        <v>48750</v>
      </c>
      <c r="AI78" s="64">
        <f>IF([1]TX_Counties_FY22_Income_Limits!AH78&gt;[1]WAIVER_TX_Counties_FY22!AI$2,[1]TX_Counties_FY22_Income_Limits!AH78,IF([1]TX_Counties_FY22_Income_Limits!AH78&lt;[1]WAIVER_TX_Counties_FY22!AI$2,[1]WAIVER_TX_Counties_FY22!AI$2,IF([1]TX_Counties_FY22_Income_Limits!AH78=[1]WAIVER_TX_Counties_FY22!AI$2,[1]TX_Counties_FY22_Income_Limits!AH78)))</f>
        <v>52100</v>
      </c>
      <c r="AJ78" s="64">
        <f>IF([1]TX_Counties_FY22_Income_Limits!AI78&gt;[1]WAIVER_TX_Counties_FY22!AJ$2,[1]TX_Counties_FY22_Income_Limits!AI78,IF([1]TX_Counties_FY22_Income_Limits!AI78&lt;[1]WAIVER_TX_Counties_FY22!AJ$2,[1]WAIVER_TX_Counties_FY22!AJ$2,IF([1]TX_Counties_FY22_Income_Limits!AI78=[1]WAIVER_TX_Counties_FY22!AJ$2,[1]TX_Counties_FY22_Income_Limits!AI78)))</f>
        <v>55450</v>
      </c>
      <c r="AK78" s="64">
        <f>IF([1]TX_Counties_FY22_Income_Limits!AJ78&gt;[1]WAIVER_TX_Counties_FY22!AK$2,[1]TX_Counties_FY22_Income_Limits!AJ78,IF([1]TX_Counties_FY22_Income_Limits!AJ78&lt;[1]WAIVER_TX_Counties_FY22!AK$2,[1]WAIVER_TX_Counties_FY22!AK$2,IF([1]TX_Counties_FY22_Income_Limits!AJ78=[1]WAIVER_TX_Counties_FY22!AK$2,[1]TX_Counties_FY22_Income_Limits!AJ78)))</f>
        <v>58799.999999999993</v>
      </c>
      <c r="AL78" s="64">
        <f>IF([1]TX_Counties_FY22_Income_Limits!AK78&gt;[1]WAIVER_TX_Counties_FY22!AL$2,[1]TX_Counties_FY22_Income_Limits!AK78,IF([1]TX_Counties_FY22_Income_Limits!AK78&lt;[1]WAIVER_TX_Counties_FY22!AL$2,[1]WAIVER_TX_Counties_FY22!AL$2,IF([1]TX_Counties_FY22_Income_Limits!AK78=[1]WAIVER_TX_Counties_FY22!AL$2,[1]TX_Counties_FY22_Income_Limits!AK78)))</f>
        <v>62160</v>
      </c>
      <c r="AM78" s="64">
        <f>IF([1]TX_Counties_FY22_Income_Limits!AL78&gt;[1]WAIVER_TX_Counties_FY22!AM$2,[1]TX_Counties_FY22_Income_Limits!AL78,IF([1]TX_Counties_FY22_Income_Limits!AL78&lt;[1]WAIVER_TX_Counties_FY22!AM$2,[1]WAIVER_TX_Counties_FY22!AM$2,IF([1]TX_Counties_FY22_Income_Limits!AL78=[1]WAIVER_TX_Counties_FY22!AM$2,[1]TX_Counties_FY22_Income_Limits!AL78)))</f>
        <v>65520.000000000007</v>
      </c>
      <c r="AN78" s="64">
        <f>IF([1]TX_Counties_FY22_Income_Limits!AM78&gt;[1]WAIVER_TX_Counties_FY22!AN$2,[1]TX_Counties_FY22_Income_Limits!AM78,IF([1]TX_Counties_FY22_Income_Limits!AM78&lt;[1]WAIVER_TX_Counties_FY22!AN$2,[1]WAIVER_TX_Counties_FY22!AN$2,IF([1]TX_Counties_FY22_Income_Limits!AM78=[1]WAIVER_TX_Counties_FY22!AN$2,[1]TX_Counties_FY22_Income_Limits!AM78)))</f>
        <v>68880.000000000015</v>
      </c>
      <c r="AO78" s="64">
        <f>IF([1]TX_Counties_FY22_Income_Limits!AN78&gt;[1]WAIVER_TX_Counties_FY22!AO$2,[1]TX_Counties_FY22_Income_Limits!AN78,IF([1]TX_Counties_FY22_Income_Limits!AN78&lt;[1]WAIVER_TX_Counties_FY22!AO$2,[1]WAIVER_TX_Counties_FY22!AO$2,IF([1]TX_Counties_FY22_Income_Limits!AN78=[1]WAIVER_TX_Counties_FY22!AO$2,[1]TX_Counties_FY22_Income_Limits!AN78)))</f>
        <v>72240.000000000029</v>
      </c>
      <c r="AP78" s="64">
        <f>IF([1]TX_Counties_FY22_Income_Limits!AO78&gt;[1]WAIVER_TX_Counties_FY22!AP$2,[1]TX_Counties_FY22_Income_Limits!AO78,IF([1]TX_Counties_FY22_Income_Limits!AO78&lt;[1]WAIVER_TX_Counties_FY22!AP$2,[1]WAIVER_TX_Counties_FY22!AP$2,IF([1]TX_Counties_FY22_Income_Limits!AO78=[1]WAIVER_TX_Counties_FY22!AP$2,[1]TX_Counties_FY22_Income_Limits!AO78)))</f>
        <v>75600.000000000044</v>
      </c>
      <c r="AQ78" s="64">
        <f>IF([1]TX_Counties_FY22_Income_Limits!AP78&gt;[1]WAIVER_TX_Counties_FY22!AQ$2,[1]TX_Counties_FY22_Income_Limits!AP78,IF([1]TX_Counties_FY22_Income_Limits!AP78&lt;[1]WAIVER_TX_Counties_FY22!AQ$2,[1]WAIVER_TX_Counties_FY22!AQ$2,IF([1]TX_Counties_FY22_Income_Limits!AP78=[1]WAIVER_TX_Counties_FY22!AQ$2,[1]TX_Counties_FY22_Income_Limits!AP78)))</f>
        <v>78960.000000000058</v>
      </c>
      <c r="AR78" s="64">
        <f>IF([1]TX_Counties_FY22_Income_Limits!AQ78&gt;[1]WAIVER_TX_Counties_FY22!AR$2,[1]TX_Counties_FY22_Income_Limits!AQ78,IF([1]TX_Counties_FY22_Income_Limits!AQ78&lt;[1]WAIVER_TX_Counties_FY22!AR$2,[1]WAIVER_TX_Counties_FY22!AR$2,IF([1]TX_Counties_FY22_Income_Limits!AQ78=[1]WAIVER_TX_Counties_FY22!AR$2,[1]TX_Counties_FY22_Income_Limits!AQ78)))</f>
        <v>82320.000000000073</v>
      </c>
      <c r="AS78" s="64">
        <f>IF([1]TX_Counties_FY22_Income_Limits!AR78&gt;[1]WAIVER_TX_Counties_FY22!AS$2,[1]TX_Counties_FY22_Income_Limits!AR78,IF([1]TX_Counties_FY22_Income_Limits!AR78&lt;[1]WAIVER_TX_Counties_FY22!AS$2,[1]WAIVER_TX_Counties_FY22!AS$2,IF([1]TX_Counties_FY22_Income_Limits!AR78=[1]WAIVER_TX_Counties_FY22!AS$2,[1]TX_Counties_FY22_Income_Limits!AR78)))</f>
        <v>85680.000000000087</v>
      </c>
      <c r="AT78" s="64">
        <f>IF([1]TX_Counties_FY22_Income_Limits!AS78&gt;[1]WAIVER_TX_Counties_FY22!AT$2,[1]TX_Counties_FY22_Income_Limits!AS78,IF([1]TX_Counties_FY22_Income_Limits!AS78&lt;[1]WAIVER_TX_Counties_FY22!AT$2,[1]WAIVER_TX_Counties_FY22!AT$2,IF([1]TX_Counties_FY22_Income_Limits!AS78=[1]WAIVER_TX_Counties_FY22!AT$2,[1]TX_Counties_FY22_Income_Limits!AS78)))</f>
        <v>89040.000000000102</v>
      </c>
      <c r="AU78" s="64">
        <f>IF([1]TX_Counties_FY22_Income_Limits!AT78&gt;[1]WAIVER_TX_Counties_FY22!AU$2,[1]TX_Counties_FY22_Income_Limits!AT78,IF([1]TX_Counties_FY22_Income_Limits!AT78&lt;[1]WAIVER_TX_Counties_FY22!AU$2,[1]WAIVER_TX_Counties_FY22!AU$2,IF([1]TX_Counties_FY22_Income_Limits!AT78=[1]WAIVER_TX_Counties_FY22!AU$2,[1]TX_Counties_FY22_Income_Limits!AT78)))</f>
        <v>92400.000000000116</v>
      </c>
      <c r="AV78" s="64">
        <f>IF([1]TX_Counties_FY22_Income_Limits!AU78&gt;[1]WAIVER_TX_Counties_FY22!AV$2,[1]TX_Counties_FY22_Income_Limits!AU78,IF([1]TX_Counties_FY22_Income_Limits!AU78&lt;[1]WAIVER_TX_Counties_FY22!AV$2,[1]WAIVER_TX_Counties_FY22!AV$2,IF([1]TX_Counties_FY22_Income_Limits!AU78=[1]WAIVER_TX_Counties_FY22!AV$2,[1]TX_Counties_FY22_Income_Limits!AU78)))</f>
        <v>95760.000000000131</v>
      </c>
      <c r="AW78" s="64">
        <f>IF([1]TX_Counties_FY22_Income_Limits!AV78&gt;[1]WAIVER_TX_Counties_FY22!AW$2,[1]TX_Counties_FY22_Income_Limits!AV78,IF([1]TX_Counties_FY22_Income_Limits!AV78&lt;[1]WAIVER_TX_Counties_FY22!AW$2,[1]WAIVER_TX_Counties_FY22!AW$2,IF([1]TX_Counties_FY22_Income_Limits!AV78=[1]WAIVER_TX_Counties_FY22!AW$2,[1]TX_Counties_FY22_Income_Limits!AV78)))</f>
        <v>99120.000000000146</v>
      </c>
      <c r="AX78" s="64">
        <f>IF([1]TX_Counties_FY22_Income_Limits!AW78&gt;[1]WAIVER_TX_Counties_FY22!AX$2,[1]TX_Counties_FY22_Income_Limits!AW78,IF([1]TX_Counties_FY22_Income_Limits!AW78&lt;[1]WAIVER_TX_Counties_FY22!AX$2,[1]WAIVER_TX_Counties_FY22!AX$2,IF([1]TX_Counties_FY22_Income_Limits!AW78=[1]WAIVER_TX_Counties_FY22!AX$2,[1]TX_Counties_FY22_Income_Limits!AW78)))</f>
        <v>102480.00000000016</v>
      </c>
      <c r="AY78" s="64">
        <f>IF([1]TX_Counties_FY22_Income_Limits!AX78&gt;[1]WAIVER_TX_Counties_FY22!AY$2,[1]TX_Counties_FY22_Income_Limits!AX78,IF([1]TX_Counties_FY22_Income_Limits!AX78&lt;[1]WAIVER_TX_Counties_FY22!AY$2,[1]WAIVER_TX_Counties_FY22!AY$2,IF([1]TX_Counties_FY22_Income_Limits!AX78=[1]WAIVER_TX_Counties_FY22!AY$2,[1]TX_Counties_FY22_Income_Limits!AX78)))</f>
        <v>105840.00000000017</v>
      </c>
      <c r="AZ78" s="64">
        <f>IF([1]TX_Counties_FY22_Income_Limits!AY78&gt;[1]WAIVER_TX_Counties_FY22!AZ$2,[1]TX_Counties_FY22_Income_Limits!AY78,IF([1]TX_Counties_FY22_Income_Limits!AY78&lt;[1]WAIVER_TX_Counties_FY22!AZ$2,[1]WAIVER_TX_Counties_FY22!AZ$2,IF([1]TX_Counties_FY22_Income_Limits!AY78=[1]WAIVER_TX_Counties_FY22!AZ$2,[1]TX_Counties_FY22_Income_Limits!AY78)))</f>
        <v>109200.00000000019</v>
      </c>
      <c r="BA78" s="64">
        <f>IF([1]TX_Counties_FY22_Income_Limits!AZ78&gt;[1]WAIVER_TX_Counties_FY22!BA$2,[1]TX_Counties_FY22_Income_Limits!AZ78,IF([1]TX_Counties_FY22_Income_Limits!AZ78&lt;[1]WAIVER_TX_Counties_FY22!BA$2,[1]WAIVER_TX_Counties_FY22!BA$2,IF([1]TX_Counties_FY22_Income_Limits!AZ78=[1]WAIVER_TX_Counties_FY22!BA$2,[1]TX_Counties_FY22_Income_Limits!AZ78)))</f>
        <v>112560.0000000002</v>
      </c>
      <c r="BB78" s="64">
        <f>IF([1]TX_Counties_FY22_Income_Limits!BA78&gt;[1]WAIVER_TX_Counties_FY22!BB$2,[1]TX_Counties_FY22_Income_Limits!BA78,IF([1]TX_Counties_FY22_Income_Limits!BA78&lt;[1]WAIVER_TX_Counties_FY22!BB$2,[1]WAIVER_TX_Counties_FY22!BB$2,IF([1]TX_Counties_FY22_Income_Limits!BA78=[1]WAIVER_TX_Counties_FY22!BB$2,[1]TX_Counties_FY22_Income_Limits!BA78)))</f>
        <v>47050</v>
      </c>
      <c r="BC78" s="64">
        <f>IF([1]TX_Counties_FY22_Income_Limits!BB78&gt;[1]WAIVER_TX_Counties_FY22!BC$2,[1]TX_Counties_FY22_Income_Limits!BB78,IF([1]TX_Counties_FY22_Income_Limits!BB78&lt;[1]WAIVER_TX_Counties_FY22!BC$2,[1]WAIVER_TX_Counties_FY22!BC$2,IF([1]TX_Counties_FY22_Income_Limits!BB78=[1]WAIVER_TX_Counties_FY22!BC$2,[1]TX_Counties_FY22_Income_Limits!BB78)))</f>
        <v>53800</v>
      </c>
      <c r="BD78" s="64">
        <f>IF([1]TX_Counties_FY22_Income_Limits!BC78&gt;[1]WAIVER_TX_Counties_FY22!BD$2,[1]TX_Counties_FY22_Income_Limits!BC78,IF([1]TX_Counties_FY22_Income_Limits!BC78&lt;[1]WAIVER_TX_Counties_FY22!BD$2,[1]WAIVER_TX_Counties_FY22!BD$2,IF([1]TX_Counties_FY22_Income_Limits!BC78=[1]WAIVER_TX_Counties_FY22!BD$2,[1]TX_Counties_FY22_Income_Limits!BC78)))</f>
        <v>60500</v>
      </c>
      <c r="BE78" s="64">
        <f>IF([1]TX_Counties_FY22_Income_Limits!BD78&gt;[1]WAIVER_TX_Counties_FY22!BE$2,[1]TX_Counties_FY22_Income_Limits!BD78,IF([1]TX_Counties_FY22_Income_Limits!BD78&lt;[1]WAIVER_TX_Counties_FY22!BE$2,[1]WAIVER_TX_Counties_FY22!BE$2,IF([1]TX_Counties_FY22_Income_Limits!BD78=[1]WAIVER_TX_Counties_FY22!BE$2,[1]TX_Counties_FY22_Income_Limits!BD78)))</f>
        <v>67250</v>
      </c>
      <c r="BF78" s="64">
        <f>IF([1]TX_Counties_FY22_Income_Limits!BE78&gt;[1]WAIVER_TX_Counties_FY22!BF$2,[1]TX_Counties_FY22_Income_Limits!BE78,IF([1]TX_Counties_FY22_Income_Limits!BE78&lt;[1]WAIVER_TX_Counties_FY22!BF$2,[1]WAIVER_TX_Counties_FY22!BF$2,IF([1]TX_Counties_FY22_Income_Limits!BE78=[1]WAIVER_TX_Counties_FY22!BF$2,[1]TX_Counties_FY22_Income_Limits!BE78)))</f>
        <v>72650</v>
      </c>
      <c r="BG78" s="64">
        <f>IF([1]TX_Counties_FY22_Income_Limits!BF78&gt;[1]WAIVER_TX_Counties_FY22!BG$2,[1]TX_Counties_FY22_Income_Limits!BF78,IF([1]TX_Counties_FY22_Income_Limits!BF78&lt;[1]WAIVER_TX_Counties_FY22!BG$2,[1]WAIVER_TX_Counties_FY22!BG$2,IF([1]TX_Counties_FY22_Income_Limits!BF78=[1]WAIVER_TX_Counties_FY22!BG$2,[1]TX_Counties_FY22_Income_Limits!BF78)))</f>
        <v>78000</v>
      </c>
      <c r="BH78" s="64">
        <f>IF([1]TX_Counties_FY22_Income_Limits!BG78&gt;[1]WAIVER_TX_Counties_FY22!BH$2,[1]TX_Counties_FY22_Income_Limits!BG78,IF([1]TX_Counties_FY22_Income_Limits!BG78&lt;[1]WAIVER_TX_Counties_FY22!BH$2,[1]WAIVER_TX_Counties_FY22!BH$2,IF([1]TX_Counties_FY22_Income_Limits!BG78=[1]WAIVER_TX_Counties_FY22!BH$2,[1]TX_Counties_FY22_Income_Limits!BG78)))</f>
        <v>83400</v>
      </c>
      <c r="BI78" s="64">
        <f>IF([1]TX_Counties_FY22_Income_Limits!BH78&gt;[1]WAIVER_TX_Counties_FY22!BI$2,[1]TX_Counties_FY22_Income_Limits!BH78,IF([1]TX_Counties_FY22_Income_Limits!BH78&lt;[1]WAIVER_TX_Counties_FY22!BI$2,[1]WAIVER_TX_Counties_FY22!BI$2,IF([1]TX_Counties_FY22_Income_Limits!BH78=[1]WAIVER_TX_Counties_FY22!BI$2,[1]TX_Counties_FY22_Income_Limits!BH78)))</f>
        <v>88750</v>
      </c>
      <c r="BJ78" s="64">
        <f>IF([1]TX_Counties_FY22_Income_Limits!BI78&gt;[1]WAIVER_TX_Counties_FY22!BJ$2,[1]TX_Counties_FY22_Income_Limits!BI78,IF([1]TX_Counties_FY22_Income_Limits!BI78&lt;[1]WAIVER_TX_Counties_FY22!BJ$2,[1]WAIVER_TX_Counties_FY22!BJ$2,IF([1]TX_Counties_FY22_Income_Limits!BI78=[1]WAIVER_TX_Counties_FY22!BJ$2,[1]TX_Counties_FY22_Income_Limits!BI78)))</f>
        <v>94150</v>
      </c>
      <c r="BK78" s="64">
        <f>IF([1]TX_Counties_FY22_Income_Limits!BJ78&gt;[1]WAIVER_TX_Counties_FY22!BK$2,[1]TX_Counties_FY22_Income_Limits!BJ78,IF([1]TX_Counties_FY22_Income_Limits!BJ78&lt;[1]WAIVER_TX_Counties_FY22!BK$2,[1]WAIVER_TX_Counties_FY22!BK$2,IF([1]TX_Counties_FY22_Income_Limits!BJ78=[1]WAIVER_TX_Counties_FY22!BK$2,[1]TX_Counties_FY22_Income_Limits!BJ78)))</f>
        <v>99530</v>
      </c>
      <c r="BL78" s="64">
        <f>IF([1]TX_Counties_FY22_Income_Limits!BK78&gt;[1]WAIVER_TX_Counties_FY22!BL$2,[1]TX_Counties_FY22_Income_Limits!BK78,IF([1]TX_Counties_FY22_Income_Limits!BK78&lt;[1]WAIVER_TX_Counties_FY22!BL$2,[1]WAIVER_TX_Counties_FY22!BL$2,IF([1]TX_Counties_FY22_Income_Limits!BK78=[1]WAIVER_TX_Counties_FY22!BL$2,[1]TX_Counties_FY22_Income_Limits!BK78)))</f>
        <v>104910</v>
      </c>
      <c r="BM78" s="64">
        <f>IF([1]TX_Counties_FY22_Income_Limits!BL78&gt;[1]WAIVER_TX_Counties_FY22!BM$2,[1]TX_Counties_FY22_Income_Limits!BL78,IF([1]TX_Counties_FY22_Income_Limits!BL78&lt;[1]WAIVER_TX_Counties_FY22!BM$2,[1]WAIVER_TX_Counties_FY22!BM$2,IF([1]TX_Counties_FY22_Income_Limits!BL78=[1]WAIVER_TX_Counties_FY22!BM$2,[1]TX_Counties_FY22_Income_Limits!BL78)))</f>
        <v>110290</v>
      </c>
      <c r="BN78" s="64">
        <f>IF([1]TX_Counties_FY22_Income_Limits!BM78&gt;[1]WAIVER_TX_Counties_FY22!BN$2,[1]TX_Counties_FY22_Income_Limits!BM78,IF([1]TX_Counties_FY22_Income_Limits!BM78&lt;[1]WAIVER_TX_Counties_FY22!BN$2,[1]WAIVER_TX_Counties_FY22!BN$2,IF([1]TX_Counties_FY22_Income_Limits!BM78=[1]WAIVER_TX_Counties_FY22!BN$2,[1]TX_Counties_FY22_Income_Limits!BM78)))</f>
        <v>115670</v>
      </c>
      <c r="BO78" s="64">
        <f>IF([1]TX_Counties_FY22_Income_Limits!BN78&gt;[1]WAIVER_TX_Counties_FY22!BO$2,[1]TX_Counties_FY22_Income_Limits!BN78,IF([1]TX_Counties_FY22_Income_Limits!BN78&lt;[1]WAIVER_TX_Counties_FY22!BO$2,[1]WAIVER_TX_Counties_FY22!BO$2,IF([1]TX_Counties_FY22_Income_Limits!BN78=[1]WAIVER_TX_Counties_FY22!BO$2,[1]TX_Counties_FY22_Income_Limits!BN78)))</f>
        <v>121050</v>
      </c>
      <c r="BP78" s="64">
        <f>IF([1]TX_Counties_FY22_Income_Limits!BO78&gt;[1]WAIVER_TX_Counties_FY22!BP$2,[1]TX_Counties_FY22_Income_Limits!BO78,IF([1]TX_Counties_FY22_Income_Limits!BO78&lt;[1]WAIVER_TX_Counties_FY22!BP$2,[1]WAIVER_TX_Counties_FY22!BP$2,IF([1]TX_Counties_FY22_Income_Limits!BO78=[1]WAIVER_TX_Counties_FY22!BP$2,[1]TX_Counties_FY22_Income_Limits!BO78)))</f>
        <v>126430</v>
      </c>
      <c r="BQ78" s="64">
        <f>IF([1]TX_Counties_FY22_Income_Limits!BP78&gt;[1]WAIVER_TX_Counties_FY22!BQ$2,[1]TX_Counties_FY22_Income_Limits!BP78,IF([1]TX_Counties_FY22_Income_Limits!BP78&lt;[1]WAIVER_TX_Counties_FY22!BQ$2,[1]WAIVER_TX_Counties_FY22!BQ$2,IF([1]TX_Counties_FY22_Income_Limits!BP78=[1]WAIVER_TX_Counties_FY22!BQ$2,[1]TX_Counties_FY22_Income_Limits!BP78)))</f>
        <v>131810</v>
      </c>
      <c r="BR78" s="64">
        <f>IF([1]TX_Counties_FY22_Income_Limits!BQ78&gt;[1]WAIVER_TX_Counties_FY22!BR$2,[1]TX_Counties_FY22_Income_Limits!BQ78,IF([1]TX_Counties_FY22_Income_Limits!BQ78&lt;[1]WAIVER_TX_Counties_FY22!BR$2,[1]WAIVER_TX_Counties_FY22!BR$2,IF([1]TX_Counties_FY22_Income_Limits!BQ78=[1]WAIVER_TX_Counties_FY22!BR$2,[1]TX_Counties_FY22_Income_Limits!BQ78)))</f>
        <v>137190</v>
      </c>
      <c r="BS78" s="64">
        <f>IF([1]TX_Counties_FY22_Income_Limits!BR78&gt;[1]WAIVER_TX_Counties_FY22!BS$2,[1]TX_Counties_FY22_Income_Limits!BR78,IF([1]TX_Counties_FY22_Income_Limits!BR78&lt;[1]WAIVER_TX_Counties_FY22!BS$2,[1]WAIVER_TX_Counties_FY22!BS$2,IF([1]TX_Counties_FY22_Income_Limits!BR78=[1]WAIVER_TX_Counties_FY22!BS$2,[1]TX_Counties_FY22_Income_Limits!BR78)))</f>
        <v>142570</v>
      </c>
      <c r="BT78" s="64">
        <f>IF([1]TX_Counties_FY22_Income_Limits!BS78&gt;[1]WAIVER_TX_Counties_FY22!BT$2,[1]TX_Counties_FY22_Income_Limits!BS78,IF([1]TX_Counties_FY22_Income_Limits!BS78&lt;[1]WAIVER_TX_Counties_FY22!BT$2,[1]WAIVER_TX_Counties_FY22!BT$2,IF([1]TX_Counties_FY22_Income_Limits!BS78=[1]WAIVER_TX_Counties_FY22!BT$2,[1]TX_Counties_FY22_Income_Limits!BS78)))</f>
        <v>147950</v>
      </c>
      <c r="BU78" s="64">
        <f>IF([1]TX_Counties_FY22_Income_Limits!BT78&gt;[1]WAIVER_TX_Counties_FY22!BU$2,[1]TX_Counties_FY22_Income_Limits!BT78,IF([1]TX_Counties_FY22_Income_Limits!BT78&lt;[1]WAIVER_TX_Counties_FY22!BU$2,[1]WAIVER_TX_Counties_FY22!BU$2,IF([1]TX_Counties_FY22_Income_Limits!BT78=[1]WAIVER_TX_Counties_FY22!BU$2,[1]TX_Counties_FY22_Income_Limits!BT78)))</f>
        <v>153330</v>
      </c>
      <c r="BV78" s="64">
        <f>IF([1]TX_Counties_FY22_Income_Limits!BU78&gt;[1]WAIVER_TX_Counties_FY22!BV$2,[1]TX_Counties_FY22_Income_Limits!BU78,IF([1]TX_Counties_FY22_Income_Limits!BU78&lt;[1]WAIVER_TX_Counties_FY22!BV$2,[1]WAIVER_TX_Counties_FY22!BV$2,IF([1]TX_Counties_FY22_Income_Limits!BU78=[1]WAIVER_TX_Counties_FY22!BV$2,[1]TX_Counties_FY22_Income_Limits!BU78)))</f>
        <v>158710</v>
      </c>
      <c r="BW78" s="64">
        <f>IF([1]TX_Counties_FY22_Income_Limits!BV78&gt;[1]WAIVER_TX_Counties_FY22!BW$2,[1]TX_Counties_FY22_Income_Limits!BV78,IF([1]TX_Counties_FY22_Income_Limits!BV78&lt;[1]WAIVER_TX_Counties_FY22!BW$2,[1]WAIVER_TX_Counties_FY22!BW$2,IF([1]TX_Counties_FY22_Income_Limits!BV78=[1]WAIVER_TX_Counties_FY22!BW$2,[1]TX_Counties_FY22_Income_Limits!BV78)))</f>
        <v>164090</v>
      </c>
      <c r="BX78" s="64">
        <f>IF([1]TX_Counties_FY22_Income_Limits!BW78&gt;[1]WAIVER_TX_Counties_FY22!BX$2,[1]TX_Counties_FY22_Income_Limits!BW78,IF([1]TX_Counties_FY22_Income_Limits!BW78&lt;[1]WAIVER_TX_Counties_FY22!BX$2,[1]WAIVER_TX_Counties_FY22!BX$2,IF([1]TX_Counties_FY22_Income_Limits!BW78=[1]WAIVER_TX_Counties_FY22!BX$2,[1]TX_Counties_FY22_Income_Limits!BW78)))</f>
        <v>169470</v>
      </c>
      <c r="BY78" s="64">
        <f>IF([1]TX_Counties_FY22_Income_Limits!BX78&gt;[1]WAIVER_TX_Counties_FY22!BY$2,[1]TX_Counties_FY22_Income_Limits!BX78,IF([1]TX_Counties_FY22_Income_Limits!BX78&lt;[1]WAIVER_TX_Counties_FY22!BY$2,[1]WAIVER_TX_Counties_FY22!BY$2,IF([1]TX_Counties_FY22_Income_Limits!BX78=[1]WAIVER_TX_Counties_FY22!BY$2,[1]TX_Counties_FY22_Income_Limits!BX78)))</f>
        <v>174850</v>
      </c>
      <c r="BZ78" s="64">
        <f>IF([1]TX_Counties_FY22_Income_Limits!BY78&gt;[1]WAIVER_TX_Counties_FY22!BZ$2,[1]TX_Counties_FY22_Income_Limits!BY78,IF([1]TX_Counties_FY22_Income_Limits!BY78&lt;[1]WAIVER_TX_Counties_FY22!BZ$2,[1]WAIVER_TX_Counties_FY22!BZ$2,IF([1]TX_Counties_FY22_Income_Limits!BY78=[1]WAIVER_TX_Counties_FY22!BZ$2,[1]TX_Counties_FY22_Income_Limits!BY78)))</f>
        <v>180230</v>
      </c>
      <c r="CA78" s="64">
        <f>IF([1]TX_Counties_FY22_Income_Limits!BZ78&gt;[1]WAIVER_TX_Counties_FY22!CA$2,[1]TX_Counties_FY22_Income_Limits!BZ78,IF([1]TX_Counties_FY22_Income_Limits!BZ78&lt;[1]WAIVER_TX_Counties_FY22!CA$2,[1]WAIVER_TX_Counties_FY22!CA$2,IF([1]TX_Counties_FY22_Income_Limits!BZ78=[1]WAIVER_TX_Counties_FY22!CA$2,[1]TX_Counties_FY22_Income_Limits!BZ78)))</f>
        <v>59709.999999999993</v>
      </c>
      <c r="CB78" s="64">
        <f>IF([1]TX_Counties_FY22_Income_Limits!CA78&gt;[1]WAIVER_TX_Counties_FY22!CB$2,[1]TX_Counties_FY22_Income_Limits!CA78,IF([1]TX_Counties_FY22_Income_Limits!CA78&lt;[1]WAIVER_TX_Counties_FY22!CB$2,[1]WAIVER_TX_Counties_FY22!CB$2,IF([1]TX_Counties_FY22_Income_Limits!CA78=[1]WAIVER_TX_Counties_FY22!CB$2,[1]TX_Counties_FY22_Income_Limits!CA78)))</f>
        <v>68240</v>
      </c>
      <c r="CC78" s="64">
        <f>IF([1]TX_Counties_FY22_Income_Limits!CB78&gt;[1]WAIVER_TX_Counties_FY22!CC$2,[1]TX_Counties_FY22_Income_Limits!CB78,IF([1]TX_Counties_FY22_Income_Limits!CB78&lt;[1]WAIVER_TX_Counties_FY22!CC$2,[1]WAIVER_TX_Counties_FY22!CC$2,IF([1]TX_Counties_FY22_Income_Limits!CB78=[1]WAIVER_TX_Counties_FY22!CC$2,[1]TX_Counties_FY22_Income_Limits!CB78)))</f>
        <v>76770</v>
      </c>
      <c r="CD78" s="64">
        <f>IF([1]TX_Counties_FY22_Income_Limits!CC78&gt;[1]WAIVER_TX_Counties_FY22!CD$2,[1]TX_Counties_FY22_Income_Limits!CC78,IF([1]TX_Counties_FY22_Income_Limits!CC78&lt;[1]WAIVER_TX_Counties_FY22!CD$2,[1]WAIVER_TX_Counties_FY22!CD$2,IF([1]TX_Counties_FY22_Income_Limits!CC78=[1]WAIVER_TX_Counties_FY22!CD$2,[1]TX_Counties_FY22_Income_Limits!CC78)))</f>
        <v>85300</v>
      </c>
      <c r="CE78" s="64">
        <f>IF([1]TX_Counties_FY22_Income_Limits!CD78&gt;[1]WAIVER_TX_Counties_FY22!CE$2,[1]TX_Counties_FY22_Income_Limits!CD78,IF([1]TX_Counties_FY22_Income_Limits!CD78&lt;[1]WAIVER_TX_Counties_FY22!CE$2,[1]WAIVER_TX_Counties_FY22!CE$2,IF([1]TX_Counties_FY22_Income_Limits!CD78=[1]WAIVER_TX_Counties_FY22!CE$2,[1]TX_Counties_FY22_Income_Limits!CD78)))</f>
        <v>92124</v>
      </c>
      <c r="CF78" s="64">
        <f>IF([1]TX_Counties_FY22_Income_Limits!CE78&gt;[1]WAIVER_TX_Counties_FY22!CF$2,[1]TX_Counties_FY22_Income_Limits!CE78,IF([1]TX_Counties_FY22_Income_Limits!CE78&lt;[1]WAIVER_TX_Counties_FY22!CF$2,[1]WAIVER_TX_Counties_FY22!CF$2,IF([1]TX_Counties_FY22_Income_Limits!CE78=[1]WAIVER_TX_Counties_FY22!CF$2,[1]TX_Counties_FY22_Income_Limits!CE78)))</f>
        <v>98948</v>
      </c>
      <c r="CG78" s="64">
        <f>IF([1]TX_Counties_FY22_Income_Limits!CF78&gt;[1]WAIVER_TX_Counties_FY22!CG$2,[1]TX_Counties_FY22_Income_Limits!CF78,IF([1]TX_Counties_FY22_Income_Limits!CF78&lt;[1]WAIVER_TX_Counties_FY22!CG$2,[1]WAIVER_TX_Counties_FY22!CG$2,IF([1]TX_Counties_FY22_Income_Limits!CF78=[1]WAIVER_TX_Counties_FY22!CG$2,[1]TX_Counties_FY22_Income_Limits!CF78)))</f>
        <v>105772</v>
      </c>
      <c r="CH78" s="64">
        <f>IF([1]TX_Counties_FY22_Income_Limits!CG78&gt;[1]WAIVER_TX_Counties_FY22!CH$2,[1]TX_Counties_FY22_Income_Limits!CG78,IF([1]TX_Counties_FY22_Income_Limits!CG78&lt;[1]WAIVER_TX_Counties_FY22!CH$2,[1]WAIVER_TX_Counties_FY22!CH$2,IF([1]TX_Counties_FY22_Income_Limits!CG78=[1]WAIVER_TX_Counties_FY22!CH$2,[1]TX_Counties_FY22_Income_Limits!CG78)))</f>
        <v>112596</v>
      </c>
      <c r="CI78" s="64">
        <f>IF([1]TX_Counties_FY22_Income_Limits!CH78&gt;[1]WAIVER_TX_Counties_FY22!CI$2,[1]TX_Counties_FY22_Income_Limits!CH78,IF([1]TX_Counties_FY22_Income_Limits!CH78&lt;[1]WAIVER_TX_Counties_FY22!CI$2,[1]WAIVER_TX_Counties_FY22!CI$2,IF([1]TX_Counties_FY22_Income_Limits!CH78=[1]WAIVER_TX_Counties_FY22!CI$2,[1]TX_Counties_FY22_Income_Limits!CH78)))</f>
        <v>119419.99999999999</v>
      </c>
      <c r="CJ78" s="64">
        <f>IF([1]TX_Counties_FY22_Income_Limits!CI78&gt;[1]WAIVER_TX_Counties_FY22!CJ$2,[1]TX_Counties_FY22_Income_Limits!CI78,IF([1]TX_Counties_FY22_Income_Limits!CI78&lt;[1]WAIVER_TX_Counties_FY22!CJ$2,[1]WAIVER_TX_Counties_FY22!CJ$2,IF([1]TX_Counties_FY22_Income_Limits!CI78=[1]WAIVER_TX_Counties_FY22!CJ$2,[1]TX_Counties_FY22_Income_Limits!CI78)))</f>
        <v>126244</v>
      </c>
      <c r="CK78" s="64">
        <f>IF([1]TX_Counties_FY22_Income_Limits!CJ78&gt;[1]WAIVER_TX_Counties_FY22!CK$2,[1]TX_Counties_FY22_Income_Limits!CJ78,IF([1]TX_Counties_FY22_Income_Limits!CJ78&lt;[1]WAIVER_TX_Counties_FY22!CK$2,[1]WAIVER_TX_Counties_FY22!CK$2,IF([1]TX_Counties_FY22_Income_Limits!CJ78=[1]WAIVER_TX_Counties_FY22!CK$2,[1]TX_Counties_FY22_Income_Limits!CJ78)))</f>
        <v>133068</v>
      </c>
      <c r="CL78" s="64">
        <f>IF([1]TX_Counties_FY22_Income_Limits!CK78&gt;[1]WAIVER_TX_Counties_FY22!CL$2,[1]TX_Counties_FY22_Income_Limits!CK78,IF([1]TX_Counties_FY22_Income_Limits!CK78&lt;[1]WAIVER_TX_Counties_FY22!CL$2,[1]WAIVER_TX_Counties_FY22!CL$2,IF([1]TX_Counties_FY22_Income_Limits!CK78=[1]WAIVER_TX_Counties_FY22!CL$2,[1]TX_Counties_FY22_Income_Limits!CK78)))</f>
        <v>139892</v>
      </c>
      <c r="CM78" s="64">
        <f>IF([1]TX_Counties_FY22_Income_Limits!CL78&gt;[1]WAIVER_TX_Counties_FY22!CM$2,[1]TX_Counties_FY22_Income_Limits!CL78,IF([1]TX_Counties_FY22_Income_Limits!CL78&lt;[1]WAIVER_TX_Counties_FY22!CM$2,[1]WAIVER_TX_Counties_FY22!CM$2,IF([1]TX_Counties_FY22_Income_Limits!CL78=[1]WAIVER_TX_Counties_FY22!CM$2,[1]TX_Counties_FY22_Income_Limits!CL78)))</f>
        <v>146716</v>
      </c>
      <c r="CN78" s="64">
        <f>IF([1]TX_Counties_FY22_Income_Limits!CM78&gt;[1]WAIVER_TX_Counties_FY22!CN$2,[1]TX_Counties_FY22_Income_Limits!CM78,IF([1]TX_Counties_FY22_Income_Limits!CM78&lt;[1]WAIVER_TX_Counties_FY22!CN$2,[1]WAIVER_TX_Counties_FY22!CN$2,IF([1]TX_Counties_FY22_Income_Limits!CM78=[1]WAIVER_TX_Counties_FY22!CN$2,[1]TX_Counties_FY22_Income_Limits!CM78)))</f>
        <v>153540</v>
      </c>
      <c r="CO78" s="64">
        <f>IF([1]TX_Counties_FY22_Income_Limits!CN78&gt;[1]WAIVER_TX_Counties_FY22!CO$2,[1]TX_Counties_FY22_Income_Limits!CN78,IF([1]TX_Counties_FY22_Income_Limits!CN78&lt;[1]WAIVER_TX_Counties_FY22!CO$2,[1]WAIVER_TX_Counties_FY22!CO$2,IF([1]TX_Counties_FY22_Income_Limits!CN78=[1]WAIVER_TX_Counties_FY22!CO$2,[1]TX_Counties_FY22_Income_Limits!CN78)))</f>
        <v>160364</v>
      </c>
      <c r="CP78" s="64">
        <f>IF([1]TX_Counties_FY22_Income_Limits!CO78&gt;[1]WAIVER_TX_Counties_FY22!CP$2,[1]TX_Counties_FY22_Income_Limits!CO78,IF([1]TX_Counties_FY22_Income_Limits!CO78&lt;[1]WAIVER_TX_Counties_FY22!CP$2,[1]WAIVER_TX_Counties_FY22!CP$2,IF([1]TX_Counties_FY22_Income_Limits!CO78=[1]WAIVER_TX_Counties_FY22!CP$2,[1]TX_Counties_FY22_Income_Limits!CO78)))</f>
        <v>167188</v>
      </c>
      <c r="CQ78" s="64">
        <f>IF([1]TX_Counties_FY22_Income_Limits!CP78&gt;[1]WAIVER_TX_Counties_FY22!CQ$2,[1]TX_Counties_FY22_Income_Limits!CP78,IF([1]TX_Counties_FY22_Income_Limits!CP78&lt;[1]WAIVER_TX_Counties_FY22!CQ$2,[1]WAIVER_TX_Counties_FY22!CQ$2,IF([1]TX_Counties_FY22_Income_Limits!CP78=[1]WAIVER_TX_Counties_FY22!CQ$2,[1]TX_Counties_FY22_Income_Limits!CP78)))</f>
        <v>174012</v>
      </c>
      <c r="CR78" s="64">
        <f>IF([1]TX_Counties_FY22_Income_Limits!CQ78&gt;[1]WAIVER_TX_Counties_FY22!CR$2,[1]TX_Counties_FY22_Income_Limits!CQ78,IF([1]TX_Counties_FY22_Income_Limits!CQ78&lt;[1]WAIVER_TX_Counties_FY22!CR$2,[1]WAIVER_TX_Counties_FY22!CR$2,IF([1]TX_Counties_FY22_Income_Limits!CQ78=[1]WAIVER_TX_Counties_FY22!CR$2,[1]TX_Counties_FY22_Income_Limits!CQ78)))</f>
        <v>180836</v>
      </c>
      <c r="CS78" s="64">
        <f>IF([1]TX_Counties_FY22_Income_Limits!CR78&gt;[1]WAIVER_TX_Counties_FY22!CS$2,[1]TX_Counties_FY22_Income_Limits!CR78,IF([1]TX_Counties_FY22_Income_Limits!CR78&lt;[1]WAIVER_TX_Counties_FY22!CS$2,[1]WAIVER_TX_Counties_FY22!CS$2,IF([1]TX_Counties_FY22_Income_Limits!CR78=[1]WAIVER_TX_Counties_FY22!CS$2,[1]TX_Counties_FY22_Income_Limits!CR78)))</f>
        <v>187660</v>
      </c>
      <c r="CT78" s="64">
        <f>IF([1]TX_Counties_FY22_Income_Limits!CS78&gt;[1]WAIVER_TX_Counties_FY22!CT$2,[1]TX_Counties_FY22_Income_Limits!CS78,IF([1]TX_Counties_FY22_Income_Limits!CS78&lt;[1]WAIVER_TX_Counties_FY22!CT$2,[1]WAIVER_TX_Counties_FY22!CT$2,IF([1]TX_Counties_FY22_Income_Limits!CS78=[1]WAIVER_TX_Counties_FY22!CT$2,[1]TX_Counties_FY22_Income_Limits!CS78)))</f>
        <v>194484</v>
      </c>
      <c r="CU78" s="64">
        <f>IF([1]TX_Counties_FY22_Income_Limits!CT78&gt;[1]WAIVER_TX_Counties_FY22!CU$2,[1]TX_Counties_FY22_Income_Limits!CT78,IF([1]TX_Counties_FY22_Income_Limits!CT78&lt;[1]WAIVER_TX_Counties_FY22!CU$2,[1]WAIVER_TX_Counties_FY22!CU$2,IF([1]TX_Counties_FY22_Income_Limits!CT78=[1]WAIVER_TX_Counties_FY22!CU$2,[1]TX_Counties_FY22_Income_Limits!CT78)))</f>
        <v>201308</v>
      </c>
      <c r="CV78" s="64">
        <f>IF([1]TX_Counties_FY22_Income_Limits!CU78&gt;[1]WAIVER_TX_Counties_FY22!CV$2,[1]TX_Counties_FY22_Income_Limits!CU78,IF([1]TX_Counties_FY22_Income_Limits!CU78&lt;[1]WAIVER_TX_Counties_FY22!CV$2,[1]WAIVER_TX_Counties_FY22!CV$2,IF([1]TX_Counties_FY22_Income_Limits!CU78=[1]WAIVER_TX_Counties_FY22!CV$2,[1]TX_Counties_FY22_Income_Limits!CU78)))</f>
        <v>208132</v>
      </c>
      <c r="CW78" s="64">
        <f>IF([1]TX_Counties_FY22_Income_Limits!CV78&gt;[1]WAIVER_TX_Counties_FY22!CW$2,[1]TX_Counties_FY22_Income_Limits!CV78,IF([1]TX_Counties_FY22_Income_Limits!CV78&lt;[1]WAIVER_TX_Counties_FY22!CW$2,[1]WAIVER_TX_Counties_FY22!CW$2,IF([1]TX_Counties_FY22_Income_Limits!CV78=[1]WAIVER_TX_Counties_FY22!CW$2,[1]TX_Counties_FY22_Income_Limits!CV78)))</f>
        <v>214956</v>
      </c>
      <c r="CX78" s="64">
        <f>IF([1]TX_Counties_FY22_Income_Limits!CW78&gt;[1]WAIVER_TX_Counties_FY22!CX$2,[1]TX_Counties_FY22_Income_Limits!CW78,IF([1]TX_Counties_FY22_Income_Limits!CW78&lt;[1]WAIVER_TX_Counties_FY22!CX$2,[1]WAIVER_TX_Counties_FY22!CX$2,IF([1]TX_Counties_FY22_Income_Limits!CW78=[1]WAIVER_TX_Counties_FY22!CX$2,[1]TX_Counties_FY22_Income_Limits!CW78)))</f>
        <v>221780</v>
      </c>
      <c r="CY78" s="64">
        <f>IF([1]TX_Counties_FY22_Income_Limits!CX78&gt;[1]WAIVER_TX_Counties_FY22!CY$2,[1]TX_Counties_FY22_Income_Limits!CX78,IF([1]TX_Counties_FY22_Income_Limits!CX78&lt;[1]WAIVER_TX_Counties_FY22!CY$2,[1]WAIVER_TX_Counties_FY22!CY$2,IF([1]TX_Counties_FY22_Income_Limits!CX78=[1]WAIVER_TX_Counties_FY22!CY$2,[1]TX_Counties_FY22_Income_Limits!CX78)))</f>
        <v>228604</v>
      </c>
      <c r="CZ78" s="64">
        <f>IF([1]TX_Counties_FY22_Income_Limits!CY78&gt;[1]WAIVER_TX_Counties_FY22!CZ$2,[1]TX_Counties_FY22_Income_Limits!CY78,IF([1]TX_Counties_FY22_Income_Limits!CY78&lt;[1]WAIVER_TX_Counties_FY22!CZ$2,[1]WAIVER_TX_Counties_FY22!CZ$2,IF([1]TX_Counties_FY22_Income_Limits!CY78=[1]WAIVER_TX_Counties_FY22!CZ$2,[1]TX_Counties_FY22_Income_Limits!CY78)))</f>
        <v>71652</v>
      </c>
      <c r="DA78" s="64">
        <f>IF([1]TX_Counties_FY22_Income_Limits!CZ78&gt;[1]WAIVER_TX_Counties_FY22!DA$2,[1]TX_Counties_FY22_Income_Limits!CZ78,IF([1]TX_Counties_FY22_Income_Limits!CZ78&lt;[1]WAIVER_TX_Counties_FY22!DA$2,[1]WAIVER_TX_Counties_FY22!DA$2,IF([1]TX_Counties_FY22_Income_Limits!CZ78=[1]WAIVER_TX_Counties_FY22!DA$2,[1]TX_Counties_FY22_Income_Limits!CZ78)))</f>
        <v>81888</v>
      </c>
      <c r="DB78" s="64">
        <f>IF([1]TX_Counties_FY22_Income_Limits!DA78&gt;[1]WAIVER_TX_Counties_FY22!DB$2,[1]TX_Counties_FY22_Income_Limits!DA78,IF([1]TX_Counties_FY22_Income_Limits!DA78&lt;[1]WAIVER_TX_Counties_FY22!DB$2,[1]WAIVER_TX_Counties_FY22!DB$2,IF([1]TX_Counties_FY22_Income_Limits!DA78=[1]WAIVER_TX_Counties_FY22!DB$2,[1]TX_Counties_FY22_Income_Limits!DA78)))</f>
        <v>92124</v>
      </c>
      <c r="DC78" s="64">
        <f>IF([1]TX_Counties_FY22_Income_Limits!DB78&gt;[1]WAIVER_TX_Counties_FY22!DC$2,[1]TX_Counties_FY22_Income_Limits!DB78,IF([1]TX_Counties_FY22_Income_Limits!DB78&lt;[1]WAIVER_TX_Counties_FY22!DC$2,[1]WAIVER_TX_Counties_FY22!DC$2,IF([1]TX_Counties_FY22_Income_Limits!DB78=[1]WAIVER_TX_Counties_FY22!DC$2,[1]TX_Counties_FY22_Income_Limits!DB78)))</f>
        <v>102360</v>
      </c>
      <c r="DD78" s="64">
        <f>IF([1]TX_Counties_FY22_Income_Limits!DC78&gt;[1]WAIVER_TX_Counties_FY22!DD$2,[1]TX_Counties_FY22_Income_Limits!DC78,IF([1]TX_Counties_FY22_Income_Limits!DC78&lt;[1]WAIVER_TX_Counties_FY22!DD$2,[1]WAIVER_TX_Counties_FY22!DD$2,IF([1]TX_Counties_FY22_Income_Limits!DC78=[1]WAIVER_TX_Counties_FY22!DD$2,[1]TX_Counties_FY22_Income_Limits!DC78)))</f>
        <v>110548.8</v>
      </c>
      <c r="DE78" s="64">
        <f>IF([1]TX_Counties_FY22_Income_Limits!DD78&gt;[1]WAIVER_TX_Counties_FY22!DE$2,[1]TX_Counties_FY22_Income_Limits!DD78,IF([1]TX_Counties_FY22_Income_Limits!DD78&lt;[1]WAIVER_TX_Counties_FY22!DE$2,[1]WAIVER_TX_Counties_FY22!DE$2,IF([1]TX_Counties_FY22_Income_Limits!DD78=[1]WAIVER_TX_Counties_FY22!DE$2,[1]TX_Counties_FY22_Income_Limits!DD78)))</f>
        <v>118737.59999999999</v>
      </c>
      <c r="DF78" s="64">
        <f>IF([1]TX_Counties_FY22_Income_Limits!DE78&gt;[1]WAIVER_TX_Counties_FY22!DF$2,[1]TX_Counties_FY22_Income_Limits!DE78,IF([1]TX_Counties_FY22_Income_Limits!DE78&lt;[1]WAIVER_TX_Counties_FY22!DF$2,[1]WAIVER_TX_Counties_FY22!DF$2,IF([1]TX_Counties_FY22_Income_Limits!DE78=[1]WAIVER_TX_Counties_FY22!DF$2,[1]TX_Counties_FY22_Income_Limits!DE78)))</f>
        <v>126926.39999999999</v>
      </c>
      <c r="DG78" s="64">
        <f>IF([1]TX_Counties_FY22_Income_Limits!DF78&gt;[1]WAIVER_TX_Counties_FY22!DG$2,[1]TX_Counties_FY22_Income_Limits!DF78,IF([1]TX_Counties_FY22_Income_Limits!DF78&lt;[1]WAIVER_TX_Counties_FY22!DG$2,[1]WAIVER_TX_Counties_FY22!DG$2,IF([1]TX_Counties_FY22_Income_Limits!DF78=[1]WAIVER_TX_Counties_FY22!DG$2,[1]TX_Counties_FY22_Income_Limits!DF78)))</f>
        <v>135115.20000000001</v>
      </c>
      <c r="DH78" s="64">
        <f>IF([1]TX_Counties_FY22_Income_Limits!DG78&gt;[1]WAIVER_TX_Counties_FY22!DH$2,[1]TX_Counties_FY22_Income_Limits!DG78,IF([1]TX_Counties_FY22_Income_Limits!DG78&lt;[1]WAIVER_TX_Counties_FY22!DH$2,[1]WAIVER_TX_Counties_FY22!DH$2,IF([1]TX_Counties_FY22_Income_Limits!DG78=[1]WAIVER_TX_Counties_FY22!DH$2,[1]TX_Counties_FY22_Income_Limits!DG78)))</f>
        <v>143304</v>
      </c>
      <c r="DI78" s="64">
        <f>IF([1]TX_Counties_FY22_Income_Limits!DH78&gt;[1]WAIVER_TX_Counties_FY22!DI$2,[1]TX_Counties_FY22_Income_Limits!DH78,IF([1]TX_Counties_FY22_Income_Limits!DH78&lt;[1]WAIVER_TX_Counties_FY22!DI$2,[1]WAIVER_TX_Counties_FY22!DI$2,IF([1]TX_Counties_FY22_Income_Limits!DH78=[1]WAIVER_TX_Counties_FY22!DI$2,[1]TX_Counties_FY22_Income_Limits!DH78)))</f>
        <v>151492.79999999999</v>
      </c>
      <c r="DJ78" s="64">
        <f>IF([1]TX_Counties_FY22_Income_Limits!DI78&gt;[1]WAIVER_TX_Counties_FY22!DJ$2,[1]TX_Counties_FY22_Income_Limits!DI78,IF([1]TX_Counties_FY22_Income_Limits!DI78&lt;[1]WAIVER_TX_Counties_FY22!DJ$2,[1]WAIVER_TX_Counties_FY22!DJ$2,IF([1]TX_Counties_FY22_Income_Limits!DI78=[1]WAIVER_TX_Counties_FY22!DJ$2,[1]TX_Counties_FY22_Income_Limits!DI78)))</f>
        <v>159681.59999999998</v>
      </c>
      <c r="DK78" s="64">
        <f>IF([1]TX_Counties_FY22_Income_Limits!DJ78&gt;[1]WAIVER_TX_Counties_FY22!DK$2,[1]TX_Counties_FY22_Income_Limits!DJ78,IF([1]TX_Counties_FY22_Income_Limits!DJ78&lt;[1]WAIVER_TX_Counties_FY22!DK$2,[1]WAIVER_TX_Counties_FY22!DK$2,IF([1]TX_Counties_FY22_Income_Limits!DJ78=[1]WAIVER_TX_Counties_FY22!DK$2,[1]TX_Counties_FY22_Income_Limits!DJ78)))</f>
        <v>167870.39999999997</v>
      </c>
      <c r="DL78" s="64">
        <f>IF([1]TX_Counties_FY22_Income_Limits!DK78&gt;[1]WAIVER_TX_Counties_FY22!DL$2,[1]TX_Counties_FY22_Income_Limits!DK78,IF([1]TX_Counties_FY22_Income_Limits!DK78&lt;[1]WAIVER_TX_Counties_FY22!DL$2,[1]WAIVER_TX_Counties_FY22!DL$2,IF([1]TX_Counties_FY22_Income_Limits!DK78=[1]WAIVER_TX_Counties_FY22!DL$2,[1]TX_Counties_FY22_Income_Limits!DK78)))</f>
        <v>176059.19999999995</v>
      </c>
      <c r="DM78" s="64">
        <f>IF([1]TX_Counties_FY22_Income_Limits!DL78&gt;[1]WAIVER_TX_Counties_FY22!DM$2,[1]TX_Counties_FY22_Income_Limits!DL78,IF([1]TX_Counties_FY22_Income_Limits!DL78&lt;[1]WAIVER_TX_Counties_FY22!DM$2,[1]WAIVER_TX_Counties_FY22!DM$2,IF([1]TX_Counties_FY22_Income_Limits!DL78=[1]WAIVER_TX_Counties_FY22!DM$2,[1]TX_Counties_FY22_Income_Limits!DL78)))</f>
        <v>184247.99999999994</v>
      </c>
      <c r="DN78" s="64">
        <f>IF([1]TX_Counties_FY22_Income_Limits!DM78&gt;[1]WAIVER_TX_Counties_FY22!DN$2,[1]TX_Counties_FY22_Income_Limits!DM78,IF([1]TX_Counties_FY22_Income_Limits!DM78&lt;[1]WAIVER_TX_Counties_FY22!DN$2,[1]WAIVER_TX_Counties_FY22!DN$2,IF([1]TX_Counties_FY22_Income_Limits!DM78=[1]WAIVER_TX_Counties_FY22!DN$2,[1]TX_Counties_FY22_Income_Limits!DM78)))</f>
        <v>192436.79999999993</v>
      </c>
      <c r="DO78" s="64">
        <f>IF([1]TX_Counties_FY22_Income_Limits!DN78&gt;[1]WAIVER_TX_Counties_FY22!DO$2,[1]TX_Counties_FY22_Income_Limits!DN78,IF([1]TX_Counties_FY22_Income_Limits!DN78&lt;[1]WAIVER_TX_Counties_FY22!DO$2,[1]WAIVER_TX_Counties_FY22!DO$2,IF([1]TX_Counties_FY22_Income_Limits!DN78=[1]WAIVER_TX_Counties_FY22!DO$2,[1]TX_Counties_FY22_Income_Limits!DN78)))</f>
        <v>200625.59999999992</v>
      </c>
      <c r="DP78" s="64">
        <f>IF([1]TX_Counties_FY22_Income_Limits!DO78&gt;[1]WAIVER_TX_Counties_FY22!DP$2,[1]TX_Counties_FY22_Income_Limits!DO78,IF([1]TX_Counties_FY22_Income_Limits!DO78&lt;[1]WAIVER_TX_Counties_FY22!DP$2,[1]WAIVER_TX_Counties_FY22!DP$2,IF([1]TX_Counties_FY22_Income_Limits!DO78=[1]WAIVER_TX_Counties_FY22!DP$2,[1]TX_Counties_FY22_Income_Limits!DO78)))</f>
        <v>208814.39999999991</v>
      </c>
      <c r="DQ78" s="64">
        <f>IF([1]TX_Counties_FY22_Income_Limits!DP78&gt;[1]WAIVER_TX_Counties_FY22!DQ$2,[1]TX_Counties_FY22_Income_Limits!DP78,IF([1]TX_Counties_FY22_Income_Limits!DP78&lt;[1]WAIVER_TX_Counties_FY22!DQ$2,[1]WAIVER_TX_Counties_FY22!DQ$2,IF([1]TX_Counties_FY22_Income_Limits!DP78=[1]WAIVER_TX_Counties_FY22!DQ$2,[1]TX_Counties_FY22_Income_Limits!DP78)))</f>
        <v>217003.1999999999</v>
      </c>
      <c r="DR78" s="64">
        <f>IF([1]TX_Counties_FY22_Income_Limits!DQ78&gt;[1]WAIVER_TX_Counties_FY22!DR$2,[1]TX_Counties_FY22_Income_Limits!DQ78,IF([1]TX_Counties_FY22_Income_Limits!DQ78&lt;[1]WAIVER_TX_Counties_FY22!DR$2,[1]WAIVER_TX_Counties_FY22!DR$2,IF([1]TX_Counties_FY22_Income_Limits!DQ78=[1]WAIVER_TX_Counties_FY22!DR$2,[1]TX_Counties_FY22_Income_Limits!DQ78)))</f>
        <v>225191.99999999988</v>
      </c>
      <c r="DS78" s="64">
        <f>IF([1]TX_Counties_FY22_Income_Limits!DR78&gt;[1]WAIVER_TX_Counties_FY22!DS$2,[1]TX_Counties_FY22_Income_Limits!DR78,IF([1]TX_Counties_FY22_Income_Limits!DR78&lt;[1]WAIVER_TX_Counties_FY22!DS$2,[1]WAIVER_TX_Counties_FY22!DS$2,IF([1]TX_Counties_FY22_Income_Limits!DR78=[1]WAIVER_TX_Counties_FY22!DS$2,[1]TX_Counties_FY22_Income_Limits!DR78)))</f>
        <v>233380.79999999987</v>
      </c>
      <c r="DT78" s="64">
        <f>IF([1]TX_Counties_FY22_Income_Limits!DS78&gt;[1]WAIVER_TX_Counties_FY22!DT$2,[1]TX_Counties_FY22_Income_Limits!DS78,IF([1]TX_Counties_FY22_Income_Limits!DS78&lt;[1]WAIVER_TX_Counties_FY22!DT$2,[1]WAIVER_TX_Counties_FY22!DT$2,IF([1]TX_Counties_FY22_Income_Limits!DS78=[1]WAIVER_TX_Counties_FY22!DT$2,[1]TX_Counties_FY22_Income_Limits!DS78)))</f>
        <v>241569.59999999986</v>
      </c>
      <c r="DU78" s="64">
        <f>IF([1]TX_Counties_FY22_Income_Limits!DT78&gt;[1]WAIVER_TX_Counties_FY22!DU$2,[1]TX_Counties_FY22_Income_Limits!DT78,IF([1]TX_Counties_FY22_Income_Limits!DT78&lt;[1]WAIVER_TX_Counties_FY22!DU$2,[1]WAIVER_TX_Counties_FY22!DU$2,IF([1]TX_Counties_FY22_Income_Limits!DT78=[1]WAIVER_TX_Counties_FY22!DU$2,[1]TX_Counties_FY22_Income_Limits!DT78)))</f>
        <v>249758.39999999985</v>
      </c>
      <c r="DV78" s="64">
        <f>IF([1]TX_Counties_FY22_Income_Limits!DU78&gt;[1]WAIVER_TX_Counties_FY22!DV$2,[1]TX_Counties_FY22_Income_Limits!DU78,IF([1]TX_Counties_FY22_Income_Limits!DU78&lt;[1]WAIVER_TX_Counties_FY22!DV$2,[1]WAIVER_TX_Counties_FY22!DV$2,IF([1]TX_Counties_FY22_Income_Limits!DU78=[1]WAIVER_TX_Counties_FY22!DV$2,[1]TX_Counties_FY22_Income_Limits!DU78)))</f>
        <v>257947.19999999984</v>
      </c>
      <c r="DW78" s="64">
        <f>IF([1]TX_Counties_FY22_Income_Limits!DV78&gt;[1]WAIVER_TX_Counties_FY22!DW$2,[1]TX_Counties_FY22_Income_Limits!DV78,IF([1]TX_Counties_FY22_Income_Limits!DV78&lt;[1]WAIVER_TX_Counties_FY22!DW$2,[1]WAIVER_TX_Counties_FY22!DW$2,IF([1]TX_Counties_FY22_Income_Limits!DV78=[1]WAIVER_TX_Counties_FY22!DW$2,[1]TX_Counties_FY22_Income_Limits!DV78)))</f>
        <v>266135.99999999983</v>
      </c>
      <c r="DX78" s="64">
        <f>IF([1]TX_Counties_FY22_Income_Limits!DW78&gt;[1]WAIVER_TX_Counties_FY22!DX$2,[1]TX_Counties_FY22_Income_Limits!DW78,IF([1]TX_Counties_FY22_Income_Limits!DW78&lt;[1]WAIVER_TX_Counties_FY22!DX$2,[1]WAIVER_TX_Counties_FY22!DX$2,IF([1]TX_Counties_FY22_Income_Limits!DW78=[1]WAIVER_TX_Counties_FY22!DX$2,[1]TX_Counties_FY22_Income_Limits!DW78)))</f>
        <v>274324.79999999981</v>
      </c>
    </row>
    <row r="79" spans="1:129" ht="14.45">
      <c r="A79" s="65" t="s">
        <v>268</v>
      </c>
      <c r="B79" s="65" t="str">
        <f t="shared" si="6"/>
        <v>YES</v>
      </c>
      <c r="C79" s="64">
        <f>[1]TX_Counties_FY22_Income_Limits!B79</f>
        <v>60800</v>
      </c>
      <c r="D79" s="64">
        <f>IF([1]TX_Counties_FY22_Income_Limits!C79&gt;[1]WAIVER_TX_Counties_FY22!D$2,[1]TX_Counties_FY22_Income_Limits!C79,IF([1]TX_Counties_FY22_Income_Limits!C79&lt;[1]WAIVER_TX_Counties_FY22!D$2,[1]WAIVER_TX_Counties_FY22!D$2,IF([1]TX_Counties_FY22_Income_Limits!C79=[1]WAIVER_TX_Counties_FY22!D$2,[1]TX_Counties_FY22_Income_Limits!C79)))</f>
        <v>17650</v>
      </c>
      <c r="E79" s="64">
        <f>IF([1]TX_Counties_FY22_Income_Limits!D79&gt;[1]WAIVER_TX_Counties_FY22!E$2,[1]TX_Counties_FY22_Income_Limits!D79,IF([1]TX_Counties_FY22_Income_Limits!D79&lt;[1]WAIVER_TX_Counties_FY22!E$2,[1]WAIVER_TX_Counties_FY22!E$2,IF([1]TX_Counties_FY22_Income_Limits!D79=[1]WAIVER_TX_Counties_FY22!E$2,[1]TX_Counties_FY22_Income_Limits!D79)))</f>
        <v>20200</v>
      </c>
      <c r="F79" s="64">
        <f>IF([1]TX_Counties_FY22_Income_Limits!E79&gt;[1]WAIVER_TX_Counties_FY22!F$2,[1]TX_Counties_FY22_Income_Limits!E79,IF([1]TX_Counties_FY22_Income_Limits!E79&lt;[1]WAIVER_TX_Counties_FY22!F$2,[1]WAIVER_TX_Counties_FY22!F$2,IF([1]TX_Counties_FY22_Income_Limits!E79=[1]WAIVER_TX_Counties_FY22!F$2,[1]TX_Counties_FY22_Income_Limits!E79)))</f>
        <v>23030</v>
      </c>
      <c r="G79" s="64">
        <f>IF([1]TX_Counties_FY22_Income_Limits!F79&gt;[1]WAIVER_TX_Counties_FY22!G$2,[1]TX_Counties_FY22_Income_Limits!F79,IF([1]TX_Counties_FY22_Income_Limits!F79&lt;[1]WAIVER_TX_Counties_FY22!G$2,[1]WAIVER_TX_Counties_FY22!G$2,IF([1]TX_Counties_FY22_Income_Limits!F79=[1]WAIVER_TX_Counties_FY22!G$2,[1]TX_Counties_FY22_Income_Limits!F79)))</f>
        <v>27750</v>
      </c>
      <c r="H79" s="64">
        <f>IF([1]TX_Counties_FY22_Income_Limits!G79&gt;[1]WAIVER_TX_Counties_FY22!H$2,[1]TX_Counties_FY22_Income_Limits!G79,IF([1]TX_Counties_FY22_Income_Limits!G79&lt;[1]WAIVER_TX_Counties_FY22!H$2,[1]WAIVER_TX_Counties_FY22!H$2,IF([1]TX_Counties_FY22_Income_Limits!G79=[1]WAIVER_TX_Counties_FY22!H$2,[1]TX_Counties_FY22_Income_Limits!G79)))</f>
        <v>32470</v>
      </c>
      <c r="I79" s="64">
        <f>IF([1]TX_Counties_FY22_Income_Limits!H79&gt;[1]WAIVER_TX_Counties_FY22!I$2,[1]TX_Counties_FY22_Income_Limits!H79,IF([1]TX_Counties_FY22_Income_Limits!H79&lt;[1]WAIVER_TX_Counties_FY22!I$2,[1]WAIVER_TX_Counties_FY22!I$2,IF([1]TX_Counties_FY22_Income_Limits!H79=[1]WAIVER_TX_Counties_FY22!I$2,[1]TX_Counties_FY22_Income_Limits!H79)))</f>
        <v>37190</v>
      </c>
      <c r="J79" s="64">
        <f>IF([1]TX_Counties_FY22_Income_Limits!I79&gt;[1]WAIVER_TX_Counties_FY22!J$2,[1]TX_Counties_FY22_Income_Limits!I79,IF([1]TX_Counties_FY22_Income_Limits!I79&lt;[1]WAIVER_TX_Counties_FY22!J$2,[1]WAIVER_TX_Counties_FY22!J$2,IF([1]TX_Counties_FY22_Income_Limits!I79=[1]WAIVER_TX_Counties_FY22!J$2,[1]TX_Counties_FY22_Income_Limits!I79)))</f>
        <v>41910</v>
      </c>
      <c r="K79" s="64">
        <f>IF([1]TX_Counties_FY22_Income_Limits!J79&gt;[1]WAIVER_TX_Counties_FY22!K$2,[1]TX_Counties_FY22_Income_Limits!J79,IF([1]TX_Counties_FY22_Income_Limits!J79&lt;[1]WAIVER_TX_Counties_FY22!K$2,[1]WAIVER_TX_Counties_FY22!K$2,IF([1]TX_Counties_FY22_Income_Limits!J79=[1]WAIVER_TX_Counties_FY22!K$2,[1]TX_Counties_FY22_Income_Limits!J79)))</f>
        <v>44950</v>
      </c>
      <c r="L79" s="64">
        <f>IF([1]TX_Counties_FY22_Income_Limits!K79&gt;[1]WAIVER_TX_Counties_FY22!L$2,[1]TX_Counties_FY22_Income_Limits!K79,IF([1]TX_Counties_FY22_Income_Limits!K79&lt;[1]WAIVER_TX_Counties_FY22!L$2,[1]WAIVER_TX_Counties_FY22!L$2,IF([1]TX_Counties_FY22_Income_Limits!K79=[1]WAIVER_TX_Counties_FY22!L$2,[1]TX_Counties_FY22_Income_Limits!K79)))</f>
        <v>58799.999999999993</v>
      </c>
      <c r="M79" s="64">
        <f>IF([1]TX_Counties_FY22_Income_Limits!L79&gt;[1]WAIVER_TX_Counties_FY22!M$2,[1]TX_Counties_FY22_Income_Limits!L79,IF([1]TX_Counties_FY22_Income_Limits!L79&lt;[1]WAIVER_TX_Counties_FY22!M$2,[1]WAIVER_TX_Counties_FY22!M$2,IF([1]TX_Counties_FY22_Income_Limits!L79=[1]WAIVER_TX_Counties_FY22!M$2,[1]TX_Counties_FY22_Income_Limits!L79)))</f>
        <v>62160</v>
      </c>
      <c r="N79" s="64">
        <f>IF([1]TX_Counties_FY22_Income_Limits!M79&gt;[1]WAIVER_TX_Counties_FY22!N$2,[1]TX_Counties_FY22_Income_Limits!M79,IF([1]TX_Counties_FY22_Income_Limits!M79&lt;[1]WAIVER_TX_Counties_FY22!N$2,[1]WAIVER_TX_Counties_FY22!N$2,IF([1]TX_Counties_FY22_Income_Limits!M79=[1]WAIVER_TX_Counties_FY22!N$2,[1]TX_Counties_FY22_Income_Limits!M79)))</f>
        <v>65520.000000000007</v>
      </c>
      <c r="O79" s="64">
        <f>IF([1]TX_Counties_FY22_Income_Limits!N79&gt;[1]WAIVER_TX_Counties_FY22!O$2,[1]TX_Counties_FY22_Income_Limits!N79,IF([1]TX_Counties_FY22_Income_Limits!N79&lt;[1]WAIVER_TX_Counties_FY22!O$2,[1]WAIVER_TX_Counties_FY22!O$2,IF([1]TX_Counties_FY22_Income_Limits!N79=[1]WAIVER_TX_Counties_FY22!O$2,[1]TX_Counties_FY22_Income_Limits!N79)))</f>
        <v>68880.000000000015</v>
      </c>
      <c r="P79" s="64">
        <f>IF([1]TX_Counties_FY22_Income_Limits!O79&gt;[1]WAIVER_TX_Counties_FY22!P$2,[1]TX_Counties_FY22_Income_Limits!O79,IF([1]TX_Counties_FY22_Income_Limits!O79&lt;[1]WAIVER_TX_Counties_FY22!P$2,[1]WAIVER_TX_Counties_FY22!P$2,IF([1]TX_Counties_FY22_Income_Limits!O79=[1]WAIVER_TX_Counties_FY22!P$2,[1]TX_Counties_FY22_Income_Limits!O79)))</f>
        <v>72240.000000000029</v>
      </c>
      <c r="Q79" s="64">
        <f>IF([1]TX_Counties_FY22_Income_Limits!P79&gt;[1]WAIVER_TX_Counties_FY22!Q$2,[1]TX_Counties_FY22_Income_Limits!P79,IF([1]TX_Counties_FY22_Income_Limits!P79&lt;[1]WAIVER_TX_Counties_FY22!Q$2,[1]WAIVER_TX_Counties_FY22!Q$2,IF([1]TX_Counties_FY22_Income_Limits!P79=[1]WAIVER_TX_Counties_FY22!Q$2,[1]TX_Counties_FY22_Income_Limits!P79)))</f>
        <v>75600.000000000044</v>
      </c>
      <c r="R79" s="64">
        <f>IF([1]TX_Counties_FY22_Income_Limits!Q79&gt;[1]WAIVER_TX_Counties_FY22!R$2,[1]TX_Counties_FY22_Income_Limits!Q79,IF([1]TX_Counties_FY22_Income_Limits!Q79&lt;[1]WAIVER_TX_Counties_FY22!R$2,[1]WAIVER_TX_Counties_FY22!R$2,IF([1]TX_Counties_FY22_Income_Limits!Q79=[1]WAIVER_TX_Counties_FY22!R$2,[1]TX_Counties_FY22_Income_Limits!Q79)))</f>
        <v>78960.000000000058</v>
      </c>
      <c r="S79" s="64">
        <f>IF([1]TX_Counties_FY22_Income_Limits!R79&gt;[1]WAIVER_TX_Counties_FY22!S$2,[1]TX_Counties_FY22_Income_Limits!R79,IF([1]TX_Counties_FY22_Income_Limits!R79&lt;[1]WAIVER_TX_Counties_FY22!S$2,[1]WAIVER_TX_Counties_FY22!S$2,IF([1]TX_Counties_FY22_Income_Limits!R79=[1]WAIVER_TX_Counties_FY22!S$2,[1]TX_Counties_FY22_Income_Limits!R79)))</f>
        <v>82320.000000000073</v>
      </c>
      <c r="T79" s="64">
        <f>IF([1]TX_Counties_FY22_Income_Limits!S79&gt;[1]WAIVER_TX_Counties_FY22!T$2,[1]TX_Counties_FY22_Income_Limits!S79,IF([1]TX_Counties_FY22_Income_Limits!S79&lt;[1]WAIVER_TX_Counties_FY22!T$2,[1]WAIVER_TX_Counties_FY22!T$2,IF([1]TX_Counties_FY22_Income_Limits!S79=[1]WAIVER_TX_Counties_FY22!T$2,[1]TX_Counties_FY22_Income_Limits!S79)))</f>
        <v>85680.000000000087</v>
      </c>
      <c r="U79" s="64">
        <f>IF([1]TX_Counties_FY22_Income_Limits!T79&gt;[1]WAIVER_TX_Counties_FY22!U$2,[1]TX_Counties_FY22_Income_Limits!T79,IF([1]TX_Counties_FY22_Income_Limits!T79&lt;[1]WAIVER_TX_Counties_FY22!U$2,[1]WAIVER_TX_Counties_FY22!U$2,IF([1]TX_Counties_FY22_Income_Limits!T79=[1]WAIVER_TX_Counties_FY22!U$2,[1]TX_Counties_FY22_Income_Limits!T79)))</f>
        <v>89040.000000000102</v>
      </c>
      <c r="V79" s="64">
        <f>IF([1]TX_Counties_FY22_Income_Limits!U79&gt;[1]WAIVER_TX_Counties_FY22!V$2,[1]TX_Counties_FY22_Income_Limits!U79,IF([1]TX_Counties_FY22_Income_Limits!U79&lt;[1]WAIVER_TX_Counties_FY22!V$2,[1]WAIVER_TX_Counties_FY22!V$2,IF([1]TX_Counties_FY22_Income_Limits!U79=[1]WAIVER_TX_Counties_FY22!V$2,[1]TX_Counties_FY22_Income_Limits!U79)))</f>
        <v>92400.000000000116</v>
      </c>
      <c r="W79" s="64">
        <f>IF([1]TX_Counties_FY22_Income_Limits!V79&gt;[1]WAIVER_TX_Counties_FY22!W$2,[1]TX_Counties_FY22_Income_Limits!V79,IF([1]TX_Counties_FY22_Income_Limits!V79&lt;[1]WAIVER_TX_Counties_FY22!W$2,[1]WAIVER_TX_Counties_FY22!W$2,IF([1]TX_Counties_FY22_Income_Limits!V79=[1]WAIVER_TX_Counties_FY22!W$2,[1]TX_Counties_FY22_Income_Limits!V79)))</f>
        <v>95760.000000000131</v>
      </c>
      <c r="X79" s="64">
        <f>IF([1]TX_Counties_FY22_Income_Limits!W79&gt;[1]WAIVER_TX_Counties_FY22!X$2,[1]TX_Counties_FY22_Income_Limits!W79,IF([1]TX_Counties_FY22_Income_Limits!W79&lt;[1]WAIVER_TX_Counties_FY22!X$2,[1]WAIVER_TX_Counties_FY22!X$2,IF([1]TX_Counties_FY22_Income_Limits!W79=[1]WAIVER_TX_Counties_FY22!X$2,[1]TX_Counties_FY22_Income_Limits!W79)))</f>
        <v>99120.000000000146</v>
      </c>
      <c r="Y79" s="64">
        <f>IF([1]TX_Counties_FY22_Income_Limits!X79&gt;[1]WAIVER_TX_Counties_FY22!Y$2,[1]TX_Counties_FY22_Income_Limits!X79,IF([1]TX_Counties_FY22_Income_Limits!X79&lt;[1]WAIVER_TX_Counties_FY22!Y$2,[1]WAIVER_TX_Counties_FY22!Y$2,IF([1]TX_Counties_FY22_Income_Limits!X79=[1]WAIVER_TX_Counties_FY22!Y$2,[1]TX_Counties_FY22_Income_Limits!X79)))</f>
        <v>102480.00000000016</v>
      </c>
      <c r="Z79" s="64">
        <f>IF([1]TX_Counties_FY22_Income_Limits!Y79&gt;[1]WAIVER_TX_Counties_FY22!Z$2,[1]TX_Counties_FY22_Income_Limits!Y79,IF([1]TX_Counties_FY22_Income_Limits!Y79&lt;[1]WAIVER_TX_Counties_FY22!Z$2,[1]WAIVER_TX_Counties_FY22!Z$2,IF([1]TX_Counties_FY22_Income_Limits!Y79=[1]WAIVER_TX_Counties_FY22!Z$2,[1]TX_Counties_FY22_Income_Limits!Y79)))</f>
        <v>105840.00000000017</v>
      </c>
      <c r="AA79" s="64">
        <f>IF([1]TX_Counties_FY22_Income_Limits!Z79&gt;[1]WAIVER_TX_Counties_FY22!AA$2,[1]TX_Counties_FY22_Income_Limits!Z79,IF([1]TX_Counties_FY22_Income_Limits!Z79&lt;[1]WAIVER_TX_Counties_FY22!AA$2,[1]WAIVER_TX_Counties_FY22!AA$2,IF([1]TX_Counties_FY22_Income_Limits!Z79=[1]WAIVER_TX_Counties_FY22!AA$2,[1]TX_Counties_FY22_Income_Limits!Z79)))</f>
        <v>109200.00000000019</v>
      </c>
      <c r="AB79" s="64">
        <f>IF([1]TX_Counties_FY22_Income_Limits!AA79&gt;[1]WAIVER_TX_Counties_FY22!AB$2,[1]TX_Counties_FY22_Income_Limits!AA79,IF([1]TX_Counties_FY22_Income_Limits!AA79&lt;[1]WAIVER_TX_Counties_FY22!AB$2,[1]WAIVER_TX_Counties_FY22!AB$2,IF([1]TX_Counties_FY22_Income_Limits!AA79=[1]WAIVER_TX_Counties_FY22!AB$2,[1]TX_Counties_FY22_Income_Limits!AA79)))</f>
        <v>112560.0000000002</v>
      </c>
      <c r="AC79" s="64">
        <f>IF([1]TX_Counties_FY22_Income_Limits!AB79&gt;[1]WAIVER_TX_Counties_FY22!AC$2,[1]TX_Counties_FY22_Income_Limits!AB79,IF([1]TX_Counties_FY22_Income_Limits!AB79&lt;[1]WAIVER_TX_Counties_FY22!AC$2,[1]WAIVER_TX_Counties_FY22!AC$2,IF([1]TX_Counties_FY22_Income_Limits!AB79=[1]WAIVER_TX_Counties_FY22!AC$2,[1]TX_Counties_FY22_Income_Limits!AB79)))</f>
        <v>29400</v>
      </c>
      <c r="AD79" s="64">
        <f>IF([1]TX_Counties_FY22_Income_Limits!AC79&gt;[1]WAIVER_TX_Counties_FY22!AD$2,[1]TX_Counties_FY22_Income_Limits!AC79,IF([1]TX_Counties_FY22_Income_Limits!AC79&lt;[1]WAIVER_TX_Counties_FY22!AD$2,[1]WAIVER_TX_Counties_FY22!AD$2,IF([1]TX_Counties_FY22_Income_Limits!AC79=[1]WAIVER_TX_Counties_FY22!AD$2,[1]TX_Counties_FY22_Income_Limits!AC79)))</f>
        <v>33600</v>
      </c>
      <c r="AE79" s="64">
        <f>IF([1]TX_Counties_FY22_Income_Limits!AD79&gt;[1]WAIVER_TX_Counties_FY22!AE$2,[1]TX_Counties_FY22_Income_Limits!AD79,IF([1]TX_Counties_FY22_Income_Limits!AD79&lt;[1]WAIVER_TX_Counties_FY22!AE$2,[1]WAIVER_TX_Counties_FY22!AE$2,IF([1]TX_Counties_FY22_Income_Limits!AD79=[1]WAIVER_TX_Counties_FY22!AE$2,[1]TX_Counties_FY22_Income_Limits!AD79)))</f>
        <v>37800</v>
      </c>
      <c r="AF79" s="64">
        <f>IF([1]TX_Counties_FY22_Income_Limits!AE79&gt;[1]WAIVER_TX_Counties_FY22!AF$2,[1]TX_Counties_FY22_Income_Limits!AE79,IF([1]TX_Counties_FY22_Income_Limits!AE79&lt;[1]WAIVER_TX_Counties_FY22!AF$2,[1]WAIVER_TX_Counties_FY22!AF$2,IF([1]TX_Counties_FY22_Income_Limits!AE79=[1]WAIVER_TX_Counties_FY22!AF$2,[1]TX_Counties_FY22_Income_Limits!AE79)))</f>
        <v>42000</v>
      </c>
      <c r="AG79" s="64">
        <f>IF([1]TX_Counties_FY22_Income_Limits!AF79&gt;[1]WAIVER_TX_Counties_FY22!AG$2,[1]TX_Counties_FY22_Income_Limits!AF79,IF([1]TX_Counties_FY22_Income_Limits!AF79&lt;[1]WAIVER_TX_Counties_FY22!AG$2,[1]WAIVER_TX_Counties_FY22!AG$2,IF([1]TX_Counties_FY22_Income_Limits!AF79=[1]WAIVER_TX_Counties_FY22!AG$2,[1]TX_Counties_FY22_Income_Limits!AF79)))</f>
        <v>45400</v>
      </c>
      <c r="AH79" s="64">
        <f>IF([1]TX_Counties_FY22_Income_Limits!AG79&gt;[1]WAIVER_TX_Counties_FY22!AH$2,[1]TX_Counties_FY22_Income_Limits!AG79,IF([1]TX_Counties_FY22_Income_Limits!AG79&lt;[1]WAIVER_TX_Counties_FY22!AH$2,[1]WAIVER_TX_Counties_FY22!AH$2,IF([1]TX_Counties_FY22_Income_Limits!AG79=[1]WAIVER_TX_Counties_FY22!AH$2,[1]TX_Counties_FY22_Income_Limits!AG79)))</f>
        <v>48750</v>
      </c>
      <c r="AI79" s="64">
        <f>IF([1]TX_Counties_FY22_Income_Limits!AH79&gt;[1]WAIVER_TX_Counties_FY22!AI$2,[1]TX_Counties_FY22_Income_Limits!AH79,IF([1]TX_Counties_FY22_Income_Limits!AH79&lt;[1]WAIVER_TX_Counties_FY22!AI$2,[1]WAIVER_TX_Counties_FY22!AI$2,IF([1]TX_Counties_FY22_Income_Limits!AH79=[1]WAIVER_TX_Counties_FY22!AI$2,[1]TX_Counties_FY22_Income_Limits!AH79)))</f>
        <v>52100</v>
      </c>
      <c r="AJ79" s="64">
        <f>IF([1]TX_Counties_FY22_Income_Limits!AI79&gt;[1]WAIVER_TX_Counties_FY22!AJ$2,[1]TX_Counties_FY22_Income_Limits!AI79,IF([1]TX_Counties_FY22_Income_Limits!AI79&lt;[1]WAIVER_TX_Counties_FY22!AJ$2,[1]WAIVER_TX_Counties_FY22!AJ$2,IF([1]TX_Counties_FY22_Income_Limits!AI79=[1]WAIVER_TX_Counties_FY22!AJ$2,[1]TX_Counties_FY22_Income_Limits!AI79)))</f>
        <v>55450</v>
      </c>
      <c r="AK79" s="64">
        <f>IF([1]TX_Counties_FY22_Income_Limits!AJ79&gt;[1]WAIVER_TX_Counties_FY22!AK$2,[1]TX_Counties_FY22_Income_Limits!AJ79,IF([1]TX_Counties_FY22_Income_Limits!AJ79&lt;[1]WAIVER_TX_Counties_FY22!AK$2,[1]WAIVER_TX_Counties_FY22!AK$2,IF([1]TX_Counties_FY22_Income_Limits!AJ79=[1]WAIVER_TX_Counties_FY22!AK$2,[1]TX_Counties_FY22_Income_Limits!AJ79)))</f>
        <v>58799.999999999993</v>
      </c>
      <c r="AL79" s="64">
        <f>IF([1]TX_Counties_FY22_Income_Limits!AK79&gt;[1]WAIVER_TX_Counties_FY22!AL$2,[1]TX_Counties_FY22_Income_Limits!AK79,IF([1]TX_Counties_FY22_Income_Limits!AK79&lt;[1]WAIVER_TX_Counties_FY22!AL$2,[1]WAIVER_TX_Counties_FY22!AL$2,IF([1]TX_Counties_FY22_Income_Limits!AK79=[1]WAIVER_TX_Counties_FY22!AL$2,[1]TX_Counties_FY22_Income_Limits!AK79)))</f>
        <v>62160</v>
      </c>
      <c r="AM79" s="64">
        <f>IF([1]TX_Counties_FY22_Income_Limits!AL79&gt;[1]WAIVER_TX_Counties_FY22!AM$2,[1]TX_Counties_FY22_Income_Limits!AL79,IF([1]TX_Counties_FY22_Income_Limits!AL79&lt;[1]WAIVER_TX_Counties_FY22!AM$2,[1]WAIVER_TX_Counties_FY22!AM$2,IF([1]TX_Counties_FY22_Income_Limits!AL79=[1]WAIVER_TX_Counties_FY22!AM$2,[1]TX_Counties_FY22_Income_Limits!AL79)))</f>
        <v>65520.000000000007</v>
      </c>
      <c r="AN79" s="64">
        <f>IF([1]TX_Counties_FY22_Income_Limits!AM79&gt;[1]WAIVER_TX_Counties_FY22!AN$2,[1]TX_Counties_FY22_Income_Limits!AM79,IF([1]TX_Counties_FY22_Income_Limits!AM79&lt;[1]WAIVER_TX_Counties_FY22!AN$2,[1]WAIVER_TX_Counties_FY22!AN$2,IF([1]TX_Counties_FY22_Income_Limits!AM79=[1]WAIVER_TX_Counties_FY22!AN$2,[1]TX_Counties_FY22_Income_Limits!AM79)))</f>
        <v>68880.000000000015</v>
      </c>
      <c r="AO79" s="64">
        <f>IF([1]TX_Counties_FY22_Income_Limits!AN79&gt;[1]WAIVER_TX_Counties_FY22!AO$2,[1]TX_Counties_FY22_Income_Limits!AN79,IF([1]TX_Counties_FY22_Income_Limits!AN79&lt;[1]WAIVER_TX_Counties_FY22!AO$2,[1]WAIVER_TX_Counties_FY22!AO$2,IF([1]TX_Counties_FY22_Income_Limits!AN79=[1]WAIVER_TX_Counties_FY22!AO$2,[1]TX_Counties_FY22_Income_Limits!AN79)))</f>
        <v>72240.000000000029</v>
      </c>
      <c r="AP79" s="64">
        <f>IF([1]TX_Counties_FY22_Income_Limits!AO79&gt;[1]WAIVER_TX_Counties_FY22!AP$2,[1]TX_Counties_FY22_Income_Limits!AO79,IF([1]TX_Counties_FY22_Income_Limits!AO79&lt;[1]WAIVER_TX_Counties_FY22!AP$2,[1]WAIVER_TX_Counties_FY22!AP$2,IF([1]TX_Counties_FY22_Income_Limits!AO79=[1]WAIVER_TX_Counties_FY22!AP$2,[1]TX_Counties_FY22_Income_Limits!AO79)))</f>
        <v>75600.000000000044</v>
      </c>
      <c r="AQ79" s="64">
        <f>IF([1]TX_Counties_FY22_Income_Limits!AP79&gt;[1]WAIVER_TX_Counties_FY22!AQ$2,[1]TX_Counties_FY22_Income_Limits!AP79,IF([1]TX_Counties_FY22_Income_Limits!AP79&lt;[1]WAIVER_TX_Counties_FY22!AQ$2,[1]WAIVER_TX_Counties_FY22!AQ$2,IF([1]TX_Counties_FY22_Income_Limits!AP79=[1]WAIVER_TX_Counties_FY22!AQ$2,[1]TX_Counties_FY22_Income_Limits!AP79)))</f>
        <v>78960.000000000058</v>
      </c>
      <c r="AR79" s="64">
        <f>IF([1]TX_Counties_FY22_Income_Limits!AQ79&gt;[1]WAIVER_TX_Counties_FY22!AR$2,[1]TX_Counties_FY22_Income_Limits!AQ79,IF([1]TX_Counties_FY22_Income_Limits!AQ79&lt;[1]WAIVER_TX_Counties_FY22!AR$2,[1]WAIVER_TX_Counties_FY22!AR$2,IF([1]TX_Counties_FY22_Income_Limits!AQ79=[1]WAIVER_TX_Counties_FY22!AR$2,[1]TX_Counties_FY22_Income_Limits!AQ79)))</f>
        <v>82320.000000000073</v>
      </c>
      <c r="AS79" s="64">
        <f>IF([1]TX_Counties_FY22_Income_Limits!AR79&gt;[1]WAIVER_TX_Counties_FY22!AS$2,[1]TX_Counties_FY22_Income_Limits!AR79,IF([1]TX_Counties_FY22_Income_Limits!AR79&lt;[1]WAIVER_TX_Counties_FY22!AS$2,[1]WAIVER_TX_Counties_FY22!AS$2,IF([1]TX_Counties_FY22_Income_Limits!AR79=[1]WAIVER_TX_Counties_FY22!AS$2,[1]TX_Counties_FY22_Income_Limits!AR79)))</f>
        <v>85680.000000000087</v>
      </c>
      <c r="AT79" s="64">
        <f>IF([1]TX_Counties_FY22_Income_Limits!AS79&gt;[1]WAIVER_TX_Counties_FY22!AT$2,[1]TX_Counties_FY22_Income_Limits!AS79,IF([1]TX_Counties_FY22_Income_Limits!AS79&lt;[1]WAIVER_TX_Counties_FY22!AT$2,[1]WAIVER_TX_Counties_FY22!AT$2,IF([1]TX_Counties_FY22_Income_Limits!AS79=[1]WAIVER_TX_Counties_FY22!AT$2,[1]TX_Counties_FY22_Income_Limits!AS79)))</f>
        <v>89040.000000000102</v>
      </c>
      <c r="AU79" s="64">
        <f>IF([1]TX_Counties_FY22_Income_Limits!AT79&gt;[1]WAIVER_TX_Counties_FY22!AU$2,[1]TX_Counties_FY22_Income_Limits!AT79,IF([1]TX_Counties_FY22_Income_Limits!AT79&lt;[1]WAIVER_TX_Counties_FY22!AU$2,[1]WAIVER_TX_Counties_FY22!AU$2,IF([1]TX_Counties_FY22_Income_Limits!AT79=[1]WAIVER_TX_Counties_FY22!AU$2,[1]TX_Counties_FY22_Income_Limits!AT79)))</f>
        <v>92400.000000000116</v>
      </c>
      <c r="AV79" s="64">
        <f>IF([1]TX_Counties_FY22_Income_Limits!AU79&gt;[1]WAIVER_TX_Counties_FY22!AV$2,[1]TX_Counties_FY22_Income_Limits!AU79,IF([1]TX_Counties_FY22_Income_Limits!AU79&lt;[1]WAIVER_TX_Counties_FY22!AV$2,[1]WAIVER_TX_Counties_FY22!AV$2,IF([1]TX_Counties_FY22_Income_Limits!AU79=[1]WAIVER_TX_Counties_FY22!AV$2,[1]TX_Counties_FY22_Income_Limits!AU79)))</f>
        <v>95760.000000000131</v>
      </c>
      <c r="AW79" s="64">
        <f>IF([1]TX_Counties_FY22_Income_Limits!AV79&gt;[1]WAIVER_TX_Counties_FY22!AW$2,[1]TX_Counties_FY22_Income_Limits!AV79,IF([1]TX_Counties_FY22_Income_Limits!AV79&lt;[1]WAIVER_TX_Counties_FY22!AW$2,[1]WAIVER_TX_Counties_FY22!AW$2,IF([1]TX_Counties_FY22_Income_Limits!AV79=[1]WAIVER_TX_Counties_FY22!AW$2,[1]TX_Counties_FY22_Income_Limits!AV79)))</f>
        <v>99120.000000000146</v>
      </c>
      <c r="AX79" s="64">
        <f>IF([1]TX_Counties_FY22_Income_Limits!AW79&gt;[1]WAIVER_TX_Counties_FY22!AX$2,[1]TX_Counties_FY22_Income_Limits!AW79,IF([1]TX_Counties_FY22_Income_Limits!AW79&lt;[1]WAIVER_TX_Counties_FY22!AX$2,[1]WAIVER_TX_Counties_FY22!AX$2,IF([1]TX_Counties_FY22_Income_Limits!AW79=[1]WAIVER_TX_Counties_FY22!AX$2,[1]TX_Counties_FY22_Income_Limits!AW79)))</f>
        <v>102480.00000000016</v>
      </c>
      <c r="AY79" s="64">
        <f>IF([1]TX_Counties_FY22_Income_Limits!AX79&gt;[1]WAIVER_TX_Counties_FY22!AY$2,[1]TX_Counties_FY22_Income_Limits!AX79,IF([1]TX_Counties_FY22_Income_Limits!AX79&lt;[1]WAIVER_TX_Counties_FY22!AY$2,[1]WAIVER_TX_Counties_FY22!AY$2,IF([1]TX_Counties_FY22_Income_Limits!AX79=[1]WAIVER_TX_Counties_FY22!AY$2,[1]TX_Counties_FY22_Income_Limits!AX79)))</f>
        <v>105840.00000000017</v>
      </c>
      <c r="AZ79" s="64">
        <f>IF([1]TX_Counties_FY22_Income_Limits!AY79&gt;[1]WAIVER_TX_Counties_FY22!AZ$2,[1]TX_Counties_FY22_Income_Limits!AY79,IF([1]TX_Counties_FY22_Income_Limits!AY79&lt;[1]WAIVER_TX_Counties_FY22!AZ$2,[1]WAIVER_TX_Counties_FY22!AZ$2,IF([1]TX_Counties_FY22_Income_Limits!AY79=[1]WAIVER_TX_Counties_FY22!AZ$2,[1]TX_Counties_FY22_Income_Limits!AY79)))</f>
        <v>109200.00000000019</v>
      </c>
      <c r="BA79" s="64">
        <f>IF([1]TX_Counties_FY22_Income_Limits!AZ79&gt;[1]WAIVER_TX_Counties_FY22!BA$2,[1]TX_Counties_FY22_Income_Limits!AZ79,IF([1]TX_Counties_FY22_Income_Limits!AZ79&lt;[1]WAIVER_TX_Counties_FY22!BA$2,[1]WAIVER_TX_Counties_FY22!BA$2,IF([1]TX_Counties_FY22_Income_Limits!AZ79=[1]WAIVER_TX_Counties_FY22!BA$2,[1]TX_Counties_FY22_Income_Limits!AZ79)))</f>
        <v>112560.0000000002</v>
      </c>
      <c r="BB79" s="64">
        <f>IF([1]TX_Counties_FY22_Income_Limits!BA79&gt;[1]WAIVER_TX_Counties_FY22!BB$2,[1]TX_Counties_FY22_Income_Limits!BA79,IF([1]TX_Counties_FY22_Income_Limits!BA79&lt;[1]WAIVER_TX_Counties_FY22!BB$2,[1]WAIVER_TX_Counties_FY22!BB$2,IF([1]TX_Counties_FY22_Income_Limits!BA79=[1]WAIVER_TX_Counties_FY22!BB$2,[1]TX_Counties_FY22_Income_Limits!BA79)))</f>
        <v>47050</v>
      </c>
      <c r="BC79" s="64">
        <f>IF([1]TX_Counties_FY22_Income_Limits!BB79&gt;[1]WAIVER_TX_Counties_FY22!BC$2,[1]TX_Counties_FY22_Income_Limits!BB79,IF([1]TX_Counties_FY22_Income_Limits!BB79&lt;[1]WAIVER_TX_Counties_FY22!BC$2,[1]WAIVER_TX_Counties_FY22!BC$2,IF([1]TX_Counties_FY22_Income_Limits!BB79=[1]WAIVER_TX_Counties_FY22!BC$2,[1]TX_Counties_FY22_Income_Limits!BB79)))</f>
        <v>53800</v>
      </c>
      <c r="BD79" s="64">
        <f>IF([1]TX_Counties_FY22_Income_Limits!BC79&gt;[1]WAIVER_TX_Counties_FY22!BD$2,[1]TX_Counties_FY22_Income_Limits!BC79,IF([1]TX_Counties_FY22_Income_Limits!BC79&lt;[1]WAIVER_TX_Counties_FY22!BD$2,[1]WAIVER_TX_Counties_FY22!BD$2,IF([1]TX_Counties_FY22_Income_Limits!BC79=[1]WAIVER_TX_Counties_FY22!BD$2,[1]TX_Counties_FY22_Income_Limits!BC79)))</f>
        <v>60500</v>
      </c>
      <c r="BE79" s="64">
        <f>IF([1]TX_Counties_FY22_Income_Limits!BD79&gt;[1]WAIVER_TX_Counties_FY22!BE$2,[1]TX_Counties_FY22_Income_Limits!BD79,IF([1]TX_Counties_FY22_Income_Limits!BD79&lt;[1]WAIVER_TX_Counties_FY22!BE$2,[1]WAIVER_TX_Counties_FY22!BE$2,IF([1]TX_Counties_FY22_Income_Limits!BD79=[1]WAIVER_TX_Counties_FY22!BE$2,[1]TX_Counties_FY22_Income_Limits!BD79)))</f>
        <v>67250</v>
      </c>
      <c r="BF79" s="64">
        <f>IF([1]TX_Counties_FY22_Income_Limits!BE79&gt;[1]WAIVER_TX_Counties_FY22!BF$2,[1]TX_Counties_FY22_Income_Limits!BE79,IF([1]TX_Counties_FY22_Income_Limits!BE79&lt;[1]WAIVER_TX_Counties_FY22!BF$2,[1]WAIVER_TX_Counties_FY22!BF$2,IF([1]TX_Counties_FY22_Income_Limits!BE79=[1]WAIVER_TX_Counties_FY22!BF$2,[1]TX_Counties_FY22_Income_Limits!BE79)))</f>
        <v>72650</v>
      </c>
      <c r="BG79" s="64">
        <f>IF([1]TX_Counties_FY22_Income_Limits!BF79&gt;[1]WAIVER_TX_Counties_FY22!BG$2,[1]TX_Counties_FY22_Income_Limits!BF79,IF([1]TX_Counties_FY22_Income_Limits!BF79&lt;[1]WAIVER_TX_Counties_FY22!BG$2,[1]WAIVER_TX_Counties_FY22!BG$2,IF([1]TX_Counties_FY22_Income_Limits!BF79=[1]WAIVER_TX_Counties_FY22!BG$2,[1]TX_Counties_FY22_Income_Limits!BF79)))</f>
        <v>78000</v>
      </c>
      <c r="BH79" s="64">
        <f>IF([1]TX_Counties_FY22_Income_Limits!BG79&gt;[1]WAIVER_TX_Counties_FY22!BH$2,[1]TX_Counties_FY22_Income_Limits!BG79,IF([1]TX_Counties_FY22_Income_Limits!BG79&lt;[1]WAIVER_TX_Counties_FY22!BH$2,[1]WAIVER_TX_Counties_FY22!BH$2,IF([1]TX_Counties_FY22_Income_Limits!BG79=[1]WAIVER_TX_Counties_FY22!BH$2,[1]TX_Counties_FY22_Income_Limits!BG79)))</f>
        <v>83400</v>
      </c>
      <c r="BI79" s="64">
        <f>IF([1]TX_Counties_FY22_Income_Limits!BH79&gt;[1]WAIVER_TX_Counties_FY22!BI$2,[1]TX_Counties_FY22_Income_Limits!BH79,IF([1]TX_Counties_FY22_Income_Limits!BH79&lt;[1]WAIVER_TX_Counties_FY22!BI$2,[1]WAIVER_TX_Counties_FY22!BI$2,IF([1]TX_Counties_FY22_Income_Limits!BH79=[1]WAIVER_TX_Counties_FY22!BI$2,[1]TX_Counties_FY22_Income_Limits!BH79)))</f>
        <v>88750</v>
      </c>
      <c r="BJ79" s="64">
        <f>IF([1]TX_Counties_FY22_Income_Limits!BI79&gt;[1]WAIVER_TX_Counties_FY22!BJ$2,[1]TX_Counties_FY22_Income_Limits!BI79,IF([1]TX_Counties_FY22_Income_Limits!BI79&lt;[1]WAIVER_TX_Counties_FY22!BJ$2,[1]WAIVER_TX_Counties_FY22!BJ$2,IF([1]TX_Counties_FY22_Income_Limits!BI79=[1]WAIVER_TX_Counties_FY22!BJ$2,[1]TX_Counties_FY22_Income_Limits!BI79)))</f>
        <v>94150</v>
      </c>
      <c r="BK79" s="64">
        <f>IF([1]TX_Counties_FY22_Income_Limits!BJ79&gt;[1]WAIVER_TX_Counties_FY22!BK$2,[1]TX_Counties_FY22_Income_Limits!BJ79,IF([1]TX_Counties_FY22_Income_Limits!BJ79&lt;[1]WAIVER_TX_Counties_FY22!BK$2,[1]WAIVER_TX_Counties_FY22!BK$2,IF([1]TX_Counties_FY22_Income_Limits!BJ79=[1]WAIVER_TX_Counties_FY22!BK$2,[1]TX_Counties_FY22_Income_Limits!BJ79)))</f>
        <v>99530</v>
      </c>
      <c r="BL79" s="64">
        <f>IF([1]TX_Counties_FY22_Income_Limits!BK79&gt;[1]WAIVER_TX_Counties_FY22!BL$2,[1]TX_Counties_FY22_Income_Limits!BK79,IF([1]TX_Counties_FY22_Income_Limits!BK79&lt;[1]WAIVER_TX_Counties_FY22!BL$2,[1]WAIVER_TX_Counties_FY22!BL$2,IF([1]TX_Counties_FY22_Income_Limits!BK79=[1]WAIVER_TX_Counties_FY22!BL$2,[1]TX_Counties_FY22_Income_Limits!BK79)))</f>
        <v>104910</v>
      </c>
      <c r="BM79" s="64">
        <f>IF([1]TX_Counties_FY22_Income_Limits!BL79&gt;[1]WAIVER_TX_Counties_FY22!BM$2,[1]TX_Counties_FY22_Income_Limits!BL79,IF([1]TX_Counties_FY22_Income_Limits!BL79&lt;[1]WAIVER_TX_Counties_FY22!BM$2,[1]WAIVER_TX_Counties_FY22!BM$2,IF([1]TX_Counties_FY22_Income_Limits!BL79=[1]WAIVER_TX_Counties_FY22!BM$2,[1]TX_Counties_FY22_Income_Limits!BL79)))</f>
        <v>110290</v>
      </c>
      <c r="BN79" s="64">
        <f>IF([1]TX_Counties_FY22_Income_Limits!BM79&gt;[1]WAIVER_TX_Counties_FY22!BN$2,[1]TX_Counties_FY22_Income_Limits!BM79,IF([1]TX_Counties_FY22_Income_Limits!BM79&lt;[1]WAIVER_TX_Counties_FY22!BN$2,[1]WAIVER_TX_Counties_FY22!BN$2,IF([1]TX_Counties_FY22_Income_Limits!BM79=[1]WAIVER_TX_Counties_FY22!BN$2,[1]TX_Counties_FY22_Income_Limits!BM79)))</f>
        <v>115670</v>
      </c>
      <c r="BO79" s="64">
        <f>IF([1]TX_Counties_FY22_Income_Limits!BN79&gt;[1]WAIVER_TX_Counties_FY22!BO$2,[1]TX_Counties_FY22_Income_Limits!BN79,IF([1]TX_Counties_FY22_Income_Limits!BN79&lt;[1]WAIVER_TX_Counties_FY22!BO$2,[1]WAIVER_TX_Counties_FY22!BO$2,IF([1]TX_Counties_FY22_Income_Limits!BN79=[1]WAIVER_TX_Counties_FY22!BO$2,[1]TX_Counties_FY22_Income_Limits!BN79)))</f>
        <v>121050</v>
      </c>
      <c r="BP79" s="64">
        <f>IF([1]TX_Counties_FY22_Income_Limits!BO79&gt;[1]WAIVER_TX_Counties_FY22!BP$2,[1]TX_Counties_FY22_Income_Limits!BO79,IF([1]TX_Counties_FY22_Income_Limits!BO79&lt;[1]WAIVER_TX_Counties_FY22!BP$2,[1]WAIVER_TX_Counties_FY22!BP$2,IF([1]TX_Counties_FY22_Income_Limits!BO79=[1]WAIVER_TX_Counties_FY22!BP$2,[1]TX_Counties_FY22_Income_Limits!BO79)))</f>
        <v>126430</v>
      </c>
      <c r="BQ79" s="64">
        <f>IF([1]TX_Counties_FY22_Income_Limits!BP79&gt;[1]WAIVER_TX_Counties_FY22!BQ$2,[1]TX_Counties_FY22_Income_Limits!BP79,IF([1]TX_Counties_FY22_Income_Limits!BP79&lt;[1]WAIVER_TX_Counties_FY22!BQ$2,[1]WAIVER_TX_Counties_FY22!BQ$2,IF([1]TX_Counties_FY22_Income_Limits!BP79=[1]WAIVER_TX_Counties_FY22!BQ$2,[1]TX_Counties_FY22_Income_Limits!BP79)))</f>
        <v>131810</v>
      </c>
      <c r="BR79" s="64">
        <f>IF([1]TX_Counties_FY22_Income_Limits!BQ79&gt;[1]WAIVER_TX_Counties_FY22!BR$2,[1]TX_Counties_FY22_Income_Limits!BQ79,IF([1]TX_Counties_FY22_Income_Limits!BQ79&lt;[1]WAIVER_TX_Counties_FY22!BR$2,[1]WAIVER_TX_Counties_FY22!BR$2,IF([1]TX_Counties_FY22_Income_Limits!BQ79=[1]WAIVER_TX_Counties_FY22!BR$2,[1]TX_Counties_FY22_Income_Limits!BQ79)))</f>
        <v>137190</v>
      </c>
      <c r="BS79" s="64">
        <f>IF([1]TX_Counties_FY22_Income_Limits!BR79&gt;[1]WAIVER_TX_Counties_FY22!BS$2,[1]TX_Counties_FY22_Income_Limits!BR79,IF([1]TX_Counties_FY22_Income_Limits!BR79&lt;[1]WAIVER_TX_Counties_FY22!BS$2,[1]WAIVER_TX_Counties_FY22!BS$2,IF([1]TX_Counties_FY22_Income_Limits!BR79=[1]WAIVER_TX_Counties_FY22!BS$2,[1]TX_Counties_FY22_Income_Limits!BR79)))</f>
        <v>142570</v>
      </c>
      <c r="BT79" s="64">
        <f>IF([1]TX_Counties_FY22_Income_Limits!BS79&gt;[1]WAIVER_TX_Counties_FY22!BT$2,[1]TX_Counties_FY22_Income_Limits!BS79,IF([1]TX_Counties_FY22_Income_Limits!BS79&lt;[1]WAIVER_TX_Counties_FY22!BT$2,[1]WAIVER_TX_Counties_FY22!BT$2,IF([1]TX_Counties_FY22_Income_Limits!BS79=[1]WAIVER_TX_Counties_FY22!BT$2,[1]TX_Counties_FY22_Income_Limits!BS79)))</f>
        <v>147950</v>
      </c>
      <c r="BU79" s="64">
        <f>IF([1]TX_Counties_FY22_Income_Limits!BT79&gt;[1]WAIVER_TX_Counties_FY22!BU$2,[1]TX_Counties_FY22_Income_Limits!BT79,IF([1]TX_Counties_FY22_Income_Limits!BT79&lt;[1]WAIVER_TX_Counties_FY22!BU$2,[1]WAIVER_TX_Counties_FY22!BU$2,IF([1]TX_Counties_FY22_Income_Limits!BT79=[1]WAIVER_TX_Counties_FY22!BU$2,[1]TX_Counties_FY22_Income_Limits!BT79)))</f>
        <v>153330</v>
      </c>
      <c r="BV79" s="64">
        <f>IF([1]TX_Counties_FY22_Income_Limits!BU79&gt;[1]WAIVER_TX_Counties_FY22!BV$2,[1]TX_Counties_FY22_Income_Limits!BU79,IF([1]TX_Counties_FY22_Income_Limits!BU79&lt;[1]WAIVER_TX_Counties_FY22!BV$2,[1]WAIVER_TX_Counties_FY22!BV$2,IF([1]TX_Counties_FY22_Income_Limits!BU79=[1]WAIVER_TX_Counties_FY22!BV$2,[1]TX_Counties_FY22_Income_Limits!BU79)))</f>
        <v>158710</v>
      </c>
      <c r="BW79" s="64">
        <f>IF([1]TX_Counties_FY22_Income_Limits!BV79&gt;[1]WAIVER_TX_Counties_FY22!BW$2,[1]TX_Counties_FY22_Income_Limits!BV79,IF([1]TX_Counties_FY22_Income_Limits!BV79&lt;[1]WAIVER_TX_Counties_FY22!BW$2,[1]WAIVER_TX_Counties_FY22!BW$2,IF([1]TX_Counties_FY22_Income_Limits!BV79=[1]WAIVER_TX_Counties_FY22!BW$2,[1]TX_Counties_FY22_Income_Limits!BV79)))</f>
        <v>164090</v>
      </c>
      <c r="BX79" s="64">
        <f>IF([1]TX_Counties_FY22_Income_Limits!BW79&gt;[1]WAIVER_TX_Counties_FY22!BX$2,[1]TX_Counties_FY22_Income_Limits!BW79,IF([1]TX_Counties_FY22_Income_Limits!BW79&lt;[1]WAIVER_TX_Counties_FY22!BX$2,[1]WAIVER_TX_Counties_FY22!BX$2,IF([1]TX_Counties_FY22_Income_Limits!BW79=[1]WAIVER_TX_Counties_FY22!BX$2,[1]TX_Counties_FY22_Income_Limits!BW79)))</f>
        <v>169470</v>
      </c>
      <c r="BY79" s="64">
        <f>IF([1]TX_Counties_FY22_Income_Limits!BX79&gt;[1]WAIVER_TX_Counties_FY22!BY$2,[1]TX_Counties_FY22_Income_Limits!BX79,IF([1]TX_Counties_FY22_Income_Limits!BX79&lt;[1]WAIVER_TX_Counties_FY22!BY$2,[1]WAIVER_TX_Counties_FY22!BY$2,IF([1]TX_Counties_FY22_Income_Limits!BX79=[1]WAIVER_TX_Counties_FY22!BY$2,[1]TX_Counties_FY22_Income_Limits!BX79)))</f>
        <v>174850</v>
      </c>
      <c r="BZ79" s="64">
        <f>IF([1]TX_Counties_FY22_Income_Limits!BY79&gt;[1]WAIVER_TX_Counties_FY22!BZ$2,[1]TX_Counties_FY22_Income_Limits!BY79,IF([1]TX_Counties_FY22_Income_Limits!BY79&lt;[1]WAIVER_TX_Counties_FY22!BZ$2,[1]WAIVER_TX_Counties_FY22!BZ$2,IF([1]TX_Counties_FY22_Income_Limits!BY79=[1]WAIVER_TX_Counties_FY22!BZ$2,[1]TX_Counties_FY22_Income_Limits!BY79)))</f>
        <v>180230</v>
      </c>
      <c r="CA79" s="64">
        <f>IF([1]TX_Counties_FY22_Income_Limits!BZ79&gt;[1]WAIVER_TX_Counties_FY22!CA$2,[1]TX_Counties_FY22_Income_Limits!BZ79,IF([1]TX_Counties_FY22_Income_Limits!BZ79&lt;[1]WAIVER_TX_Counties_FY22!CA$2,[1]WAIVER_TX_Counties_FY22!CA$2,IF([1]TX_Counties_FY22_Income_Limits!BZ79=[1]WAIVER_TX_Counties_FY22!CA$2,[1]TX_Counties_FY22_Income_Limits!BZ79)))</f>
        <v>59709.999999999993</v>
      </c>
      <c r="CB79" s="64">
        <f>IF([1]TX_Counties_FY22_Income_Limits!CA79&gt;[1]WAIVER_TX_Counties_FY22!CB$2,[1]TX_Counties_FY22_Income_Limits!CA79,IF([1]TX_Counties_FY22_Income_Limits!CA79&lt;[1]WAIVER_TX_Counties_FY22!CB$2,[1]WAIVER_TX_Counties_FY22!CB$2,IF([1]TX_Counties_FY22_Income_Limits!CA79=[1]WAIVER_TX_Counties_FY22!CB$2,[1]TX_Counties_FY22_Income_Limits!CA79)))</f>
        <v>68240</v>
      </c>
      <c r="CC79" s="64">
        <f>IF([1]TX_Counties_FY22_Income_Limits!CB79&gt;[1]WAIVER_TX_Counties_FY22!CC$2,[1]TX_Counties_FY22_Income_Limits!CB79,IF([1]TX_Counties_FY22_Income_Limits!CB79&lt;[1]WAIVER_TX_Counties_FY22!CC$2,[1]WAIVER_TX_Counties_FY22!CC$2,IF([1]TX_Counties_FY22_Income_Limits!CB79=[1]WAIVER_TX_Counties_FY22!CC$2,[1]TX_Counties_FY22_Income_Limits!CB79)))</f>
        <v>76770</v>
      </c>
      <c r="CD79" s="64">
        <f>IF([1]TX_Counties_FY22_Income_Limits!CC79&gt;[1]WAIVER_TX_Counties_FY22!CD$2,[1]TX_Counties_FY22_Income_Limits!CC79,IF([1]TX_Counties_FY22_Income_Limits!CC79&lt;[1]WAIVER_TX_Counties_FY22!CD$2,[1]WAIVER_TX_Counties_FY22!CD$2,IF([1]TX_Counties_FY22_Income_Limits!CC79=[1]WAIVER_TX_Counties_FY22!CD$2,[1]TX_Counties_FY22_Income_Limits!CC79)))</f>
        <v>85300</v>
      </c>
      <c r="CE79" s="64">
        <f>IF([1]TX_Counties_FY22_Income_Limits!CD79&gt;[1]WAIVER_TX_Counties_FY22!CE$2,[1]TX_Counties_FY22_Income_Limits!CD79,IF([1]TX_Counties_FY22_Income_Limits!CD79&lt;[1]WAIVER_TX_Counties_FY22!CE$2,[1]WAIVER_TX_Counties_FY22!CE$2,IF([1]TX_Counties_FY22_Income_Limits!CD79=[1]WAIVER_TX_Counties_FY22!CE$2,[1]TX_Counties_FY22_Income_Limits!CD79)))</f>
        <v>92124</v>
      </c>
      <c r="CF79" s="64">
        <f>IF([1]TX_Counties_FY22_Income_Limits!CE79&gt;[1]WAIVER_TX_Counties_FY22!CF$2,[1]TX_Counties_FY22_Income_Limits!CE79,IF([1]TX_Counties_FY22_Income_Limits!CE79&lt;[1]WAIVER_TX_Counties_FY22!CF$2,[1]WAIVER_TX_Counties_FY22!CF$2,IF([1]TX_Counties_FY22_Income_Limits!CE79=[1]WAIVER_TX_Counties_FY22!CF$2,[1]TX_Counties_FY22_Income_Limits!CE79)))</f>
        <v>98948</v>
      </c>
      <c r="CG79" s="64">
        <f>IF([1]TX_Counties_FY22_Income_Limits!CF79&gt;[1]WAIVER_TX_Counties_FY22!CG$2,[1]TX_Counties_FY22_Income_Limits!CF79,IF([1]TX_Counties_FY22_Income_Limits!CF79&lt;[1]WAIVER_TX_Counties_FY22!CG$2,[1]WAIVER_TX_Counties_FY22!CG$2,IF([1]TX_Counties_FY22_Income_Limits!CF79=[1]WAIVER_TX_Counties_FY22!CG$2,[1]TX_Counties_FY22_Income_Limits!CF79)))</f>
        <v>105772</v>
      </c>
      <c r="CH79" s="64">
        <f>IF([1]TX_Counties_FY22_Income_Limits!CG79&gt;[1]WAIVER_TX_Counties_FY22!CH$2,[1]TX_Counties_FY22_Income_Limits!CG79,IF([1]TX_Counties_FY22_Income_Limits!CG79&lt;[1]WAIVER_TX_Counties_FY22!CH$2,[1]WAIVER_TX_Counties_FY22!CH$2,IF([1]TX_Counties_FY22_Income_Limits!CG79=[1]WAIVER_TX_Counties_FY22!CH$2,[1]TX_Counties_FY22_Income_Limits!CG79)))</f>
        <v>112596</v>
      </c>
      <c r="CI79" s="64">
        <f>IF([1]TX_Counties_FY22_Income_Limits!CH79&gt;[1]WAIVER_TX_Counties_FY22!CI$2,[1]TX_Counties_FY22_Income_Limits!CH79,IF([1]TX_Counties_FY22_Income_Limits!CH79&lt;[1]WAIVER_TX_Counties_FY22!CI$2,[1]WAIVER_TX_Counties_FY22!CI$2,IF([1]TX_Counties_FY22_Income_Limits!CH79=[1]WAIVER_TX_Counties_FY22!CI$2,[1]TX_Counties_FY22_Income_Limits!CH79)))</f>
        <v>119419.99999999999</v>
      </c>
      <c r="CJ79" s="64">
        <f>IF([1]TX_Counties_FY22_Income_Limits!CI79&gt;[1]WAIVER_TX_Counties_FY22!CJ$2,[1]TX_Counties_FY22_Income_Limits!CI79,IF([1]TX_Counties_FY22_Income_Limits!CI79&lt;[1]WAIVER_TX_Counties_FY22!CJ$2,[1]WAIVER_TX_Counties_FY22!CJ$2,IF([1]TX_Counties_FY22_Income_Limits!CI79=[1]WAIVER_TX_Counties_FY22!CJ$2,[1]TX_Counties_FY22_Income_Limits!CI79)))</f>
        <v>126244</v>
      </c>
      <c r="CK79" s="64">
        <f>IF([1]TX_Counties_FY22_Income_Limits!CJ79&gt;[1]WAIVER_TX_Counties_FY22!CK$2,[1]TX_Counties_FY22_Income_Limits!CJ79,IF([1]TX_Counties_FY22_Income_Limits!CJ79&lt;[1]WAIVER_TX_Counties_FY22!CK$2,[1]WAIVER_TX_Counties_FY22!CK$2,IF([1]TX_Counties_FY22_Income_Limits!CJ79=[1]WAIVER_TX_Counties_FY22!CK$2,[1]TX_Counties_FY22_Income_Limits!CJ79)))</f>
        <v>133068</v>
      </c>
      <c r="CL79" s="64">
        <f>IF([1]TX_Counties_FY22_Income_Limits!CK79&gt;[1]WAIVER_TX_Counties_FY22!CL$2,[1]TX_Counties_FY22_Income_Limits!CK79,IF([1]TX_Counties_FY22_Income_Limits!CK79&lt;[1]WAIVER_TX_Counties_FY22!CL$2,[1]WAIVER_TX_Counties_FY22!CL$2,IF([1]TX_Counties_FY22_Income_Limits!CK79=[1]WAIVER_TX_Counties_FY22!CL$2,[1]TX_Counties_FY22_Income_Limits!CK79)))</f>
        <v>139892</v>
      </c>
      <c r="CM79" s="64">
        <f>IF([1]TX_Counties_FY22_Income_Limits!CL79&gt;[1]WAIVER_TX_Counties_FY22!CM$2,[1]TX_Counties_FY22_Income_Limits!CL79,IF([1]TX_Counties_FY22_Income_Limits!CL79&lt;[1]WAIVER_TX_Counties_FY22!CM$2,[1]WAIVER_TX_Counties_FY22!CM$2,IF([1]TX_Counties_FY22_Income_Limits!CL79=[1]WAIVER_TX_Counties_FY22!CM$2,[1]TX_Counties_FY22_Income_Limits!CL79)))</f>
        <v>146716</v>
      </c>
      <c r="CN79" s="64">
        <f>IF([1]TX_Counties_FY22_Income_Limits!CM79&gt;[1]WAIVER_TX_Counties_FY22!CN$2,[1]TX_Counties_FY22_Income_Limits!CM79,IF([1]TX_Counties_FY22_Income_Limits!CM79&lt;[1]WAIVER_TX_Counties_FY22!CN$2,[1]WAIVER_TX_Counties_FY22!CN$2,IF([1]TX_Counties_FY22_Income_Limits!CM79=[1]WAIVER_TX_Counties_FY22!CN$2,[1]TX_Counties_FY22_Income_Limits!CM79)))</f>
        <v>153540</v>
      </c>
      <c r="CO79" s="64">
        <f>IF([1]TX_Counties_FY22_Income_Limits!CN79&gt;[1]WAIVER_TX_Counties_FY22!CO$2,[1]TX_Counties_FY22_Income_Limits!CN79,IF([1]TX_Counties_FY22_Income_Limits!CN79&lt;[1]WAIVER_TX_Counties_FY22!CO$2,[1]WAIVER_TX_Counties_FY22!CO$2,IF([1]TX_Counties_FY22_Income_Limits!CN79=[1]WAIVER_TX_Counties_FY22!CO$2,[1]TX_Counties_FY22_Income_Limits!CN79)))</f>
        <v>160364</v>
      </c>
      <c r="CP79" s="64">
        <f>IF([1]TX_Counties_FY22_Income_Limits!CO79&gt;[1]WAIVER_TX_Counties_FY22!CP$2,[1]TX_Counties_FY22_Income_Limits!CO79,IF([1]TX_Counties_FY22_Income_Limits!CO79&lt;[1]WAIVER_TX_Counties_FY22!CP$2,[1]WAIVER_TX_Counties_FY22!CP$2,IF([1]TX_Counties_FY22_Income_Limits!CO79=[1]WAIVER_TX_Counties_FY22!CP$2,[1]TX_Counties_FY22_Income_Limits!CO79)))</f>
        <v>167188</v>
      </c>
      <c r="CQ79" s="64">
        <f>IF([1]TX_Counties_FY22_Income_Limits!CP79&gt;[1]WAIVER_TX_Counties_FY22!CQ$2,[1]TX_Counties_FY22_Income_Limits!CP79,IF([1]TX_Counties_FY22_Income_Limits!CP79&lt;[1]WAIVER_TX_Counties_FY22!CQ$2,[1]WAIVER_TX_Counties_FY22!CQ$2,IF([1]TX_Counties_FY22_Income_Limits!CP79=[1]WAIVER_TX_Counties_FY22!CQ$2,[1]TX_Counties_FY22_Income_Limits!CP79)))</f>
        <v>174012</v>
      </c>
      <c r="CR79" s="64">
        <f>IF([1]TX_Counties_FY22_Income_Limits!CQ79&gt;[1]WAIVER_TX_Counties_FY22!CR$2,[1]TX_Counties_FY22_Income_Limits!CQ79,IF([1]TX_Counties_FY22_Income_Limits!CQ79&lt;[1]WAIVER_TX_Counties_FY22!CR$2,[1]WAIVER_TX_Counties_FY22!CR$2,IF([1]TX_Counties_FY22_Income_Limits!CQ79=[1]WAIVER_TX_Counties_FY22!CR$2,[1]TX_Counties_FY22_Income_Limits!CQ79)))</f>
        <v>180836</v>
      </c>
      <c r="CS79" s="64">
        <f>IF([1]TX_Counties_FY22_Income_Limits!CR79&gt;[1]WAIVER_TX_Counties_FY22!CS$2,[1]TX_Counties_FY22_Income_Limits!CR79,IF([1]TX_Counties_FY22_Income_Limits!CR79&lt;[1]WAIVER_TX_Counties_FY22!CS$2,[1]WAIVER_TX_Counties_FY22!CS$2,IF([1]TX_Counties_FY22_Income_Limits!CR79=[1]WAIVER_TX_Counties_FY22!CS$2,[1]TX_Counties_FY22_Income_Limits!CR79)))</f>
        <v>187660</v>
      </c>
      <c r="CT79" s="64">
        <f>IF([1]TX_Counties_FY22_Income_Limits!CS79&gt;[1]WAIVER_TX_Counties_FY22!CT$2,[1]TX_Counties_FY22_Income_Limits!CS79,IF([1]TX_Counties_FY22_Income_Limits!CS79&lt;[1]WAIVER_TX_Counties_FY22!CT$2,[1]WAIVER_TX_Counties_FY22!CT$2,IF([1]TX_Counties_FY22_Income_Limits!CS79=[1]WAIVER_TX_Counties_FY22!CT$2,[1]TX_Counties_FY22_Income_Limits!CS79)))</f>
        <v>194484</v>
      </c>
      <c r="CU79" s="64">
        <f>IF([1]TX_Counties_FY22_Income_Limits!CT79&gt;[1]WAIVER_TX_Counties_FY22!CU$2,[1]TX_Counties_FY22_Income_Limits!CT79,IF([1]TX_Counties_FY22_Income_Limits!CT79&lt;[1]WAIVER_TX_Counties_FY22!CU$2,[1]WAIVER_TX_Counties_FY22!CU$2,IF([1]TX_Counties_FY22_Income_Limits!CT79=[1]WAIVER_TX_Counties_FY22!CU$2,[1]TX_Counties_FY22_Income_Limits!CT79)))</f>
        <v>201308</v>
      </c>
      <c r="CV79" s="64">
        <f>IF([1]TX_Counties_FY22_Income_Limits!CU79&gt;[1]WAIVER_TX_Counties_FY22!CV$2,[1]TX_Counties_FY22_Income_Limits!CU79,IF([1]TX_Counties_FY22_Income_Limits!CU79&lt;[1]WAIVER_TX_Counties_FY22!CV$2,[1]WAIVER_TX_Counties_FY22!CV$2,IF([1]TX_Counties_FY22_Income_Limits!CU79=[1]WAIVER_TX_Counties_FY22!CV$2,[1]TX_Counties_FY22_Income_Limits!CU79)))</f>
        <v>208132</v>
      </c>
      <c r="CW79" s="64">
        <f>IF([1]TX_Counties_FY22_Income_Limits!CV79&gt;[1]WAIVER_TX_Counties_FY22!CW$2,[1]TX_Counties_FY22_Income_Limits!CV79,IF([1]TX_Counties_FY22_Income_Limits!CV79&lt;[1]WAIVER_TX_Counties_FY22!CW$2,[1]WAIVER_TX_Counties_FY22!CW$2,IF([1]TX_Counties_FY22_Income_Limits!CV79=[1]WAIVER_TX_Counties_FY22!CW$2,[1]TX_Counties_FY22_Income_Limits!CV79)))</f>
        <v>214956</v>
      </c>
      <c r="CX79" s="64">
        <f>IF([1]TX_Counties_FY22_Income_Limits!CW79&gt;[1]WAIVER_TX_Counties_FY22!CX$2,[1]TX_Counties_FY22_Income_Limits!CW79,IF([1]TX_Counties_FY22_Income_Limits!CW79&lt;[1]WAIVER_TX_Counties_FY22!CX$2,[1]WAIVER_TX_Counties_FY22!CX$2,IF([1]TX_Counties_FY22_Income_Limits!CW79=[1]WAIVER_TX_Counties_FY22!CX$2,[1]TX_Counties_FY22_Income_Limits!CW79)))</f>
        <v>221780</v>
      </c>
      <c r="CY79" s="64">
        <f>IF([1]TX_Counties_FY22_Income_Limits!CX79&gt;[1]WAIVER_TX_Counties_FY22!CY$2,[1]TX_Counties_FY22_Income_Limits!CX79,IF([1]TX_Counties_FY22_Income_Limits!CX79&lt;[1]WAIVER_TX_Counties_FY22!CY$2,[1]WAIVER_TX_Counties_FY22!CY$2,IF([1]TX_Counties_FY22_Income_Limits!CX79=[1]WAIVER_TX_Counties_FY22!CY$2,[1]TX_Counties_FY22_Income_Limits!CX79)))</f>
        <v>228604</v>
      </c>
      <c r="CZ79" s="64">
        <f>IF([1]TX_Counties_FY22_Income_Limits!CY79&gt;[1]WAIVER_TX_Counties_FY22!CZ$2,[1]TX_Counties_FY22_Income_Limits!CY79,IF([1]TX_Counties_FY22_Income_Limits!CY79&lt;[1]WAIVER_TX_Counties_FY22!CZ$2,[1]WAIVER_TX_Counties_FY22!CZ$2,IF([1]TX_Counties_FY22_Income_Limits!CY79=[1]WAIVER_TX_Counties_FY22!CZ$2,[1]TX_Counties_FY22_Income_Limits!CY79)))</f>
        <v>71652</v>
      </c>
      <c r="DA79" s="64">
        <f>IF([1]TX_Counties_FY22_Income_Limits!CZ79&gt;[1]WAIVER_TX_Counties_FY22!DA$2,[1]TX_Counties_FY22_Income_Limits!CZ79,IF([1]TX_Counties_FY22_Income_Limits!CZ79&lt;[1]WAIVER_TX_Counties_FY22!DA$2,[1]WAIVER_TX_Counties_FY22!DA$2,IF([1]TX_Counties_FY22_Income_Limits!CZ79=[1]WAIVER_TX_Counties_FY22!DA$2,[1]TX_Counties_FY22_Income_Limits!CZ79)))</f>
        <v>81888</v>
      </c>
      <c r="DB79" s="64">
        <f>IF([1]TX_Counties_FY22_Income_Limits!DA79&gt;[1]WAIVER_TX_Counties_FY22!DB$2,[1]TX_Counties_FY22_Income_Limits!DA79,IF([1]TX_Counties_FY22_Income_Limits!DA79&lt;[1]WAIVER_TX_Counties_FY22!DB$2,[1]WAIVER_TX_Counties_FY22!DB$2,IF([1]TX_Counties_FY22_Income_Limits!DA79=[1]WAIVER_TX_Counties_FY22!DB$2,[1]TX_Counties_FY22_Income_Limits!DA79)))</f>
        <v>92124</v>
      </c>
      <c r="DC79" s="64">
        <f>IF([1]TX_Counties_FY22_Income_Limits!DB79&gt;[1]WAIVER_TX_Counties_FY22!DC$2,[1]TX_Counties_FY22_Income_Limits!DB79,IF([1]TX_Counties_FY22_Income_Limits!DB79&lt;[1]WAIVER_TX_Counties_FY22!DC$2,[1]WAIVER_TX_Counties_FY22!DC$2,IF([1]TX_Counties_FY22_Income_Limits!DB79=[1]WAIVER_TX_Counties_FY22!DC$2,[1]TX_Counties_FY22_Income_Limits!DB79)))</f>
        <v>102360</v>
      </c>
      <c r="DD79" s="64">
        <f>IF([1]TX_Counties_FY22_Income_Limits!DC79&gt;[1]WAIVER_TX_Counties_FY22!DD$2,[1]TX_Counties_FY22_Income_Limits!DC79,IF([1]TX_Counties_FY22_Income_Limits!DC79&lt;[1]WAIVER_TX_Counties_FY22!DD$2,[1]WAIVER_TX_Counties_FY22!DD$2,IF([1]TX_Counties_FY22_Income_Limits!DC79=[1]WAIVER_TX_Counties_FY22!DD$2,[1]TX_Counties_FY22_Income_Limits!DC79)))</f>
        <v>110548.8</v>
      </c>
      <c r="DE79" s="64">
        <f>IF([1]TX_Counties_FY22_Income_Limits!DD79&gt;[1]WAIVER_TX_Counties_FY22!DE$2,[1]TX_Counties_FY22_Income_Limits!DD79,IF([1]TX_Counties_FY22_Income_Limits!DD79&lt;[1]WAIVER_TX_Counties_FY22!DE$2,[1]WAIVER_TX_Counties_FY22!DE$2,IF([1]TX_Counties_FY22_Income_Limits!DD79=[1]WAIVER_TX_Counties_FY22!DE$2,[1]TX_Counties_FY22_Income_Limits!DD79)))</f>
        <v>118737.59999999999</v>
      </c>
      <c r="DF79" s="64">
        <f>IF([1]TX_Counties_FY22_Income_Limits!DE79&gt;[1]WAIVER_TX_Counties_FY22!DF$2,[1]TX_Counties_FY22_Income_Limits!DE79,IF([1]TX_Counties_FY22_Income_Limits!DE79&lt;[1]WAIVER_TX_Counties_FY22!DF$2,[1]WAIVER_TX_Counties_FY22!DF$2,IF([1]TX_Counties_FY22_Income_Limits!DE79=[1]WAIVER_TX_Counties_FY22!DF$2,[1]TX_Counties_FY22_Income_Limits!DE79)))</f>
        <v>126926.39999999999</v>
      </c>
      <c r="DG79" s="64">
        <f>IF([1]TX_Counties_FY22_Income_Limits!DF79&gt;[1]WAIVER_TX_Counties_FY22!DG$2,[1]TX_Counties_FY22_Income_Limits!DF79,IF([1]TX_Counties_FY22_Income_Limits!DF79&lt;[1]WAIVER_TX_Counties_FY22!DG$2,[1]WAIVER_TX_Counties_FY22!DG$2,IF([1]TX_Counties_FY22_Income_Limits!DF79=[1]WAIVER_TX_Counties_FY22!DG$2,[1]TX_Counties_FY22_Income_Limits!DF79)))</f>
        <v>135115.20000000001</v>
      </c>
      <c r="DH79" s="64">
        <f>IF([1]TX_Counties_FY22_Income_Limits!DG79&gt;[1]WAIVER_TX_Counties_FY22!DH$2,[1]TX_Counties_FY22_Income_Limits!DG79,IF([1]TX_Counties_FY22_Income_Limits!DG79&lt;[1]WAIVER_TX_Counties_FY22!DH$2,[1]WAIVER_TX_Counties_FY22!DH$2,IF([1]TX_Counties_FY22_Income_Limits!DG79=[1]WAIVER_TX_Counties_FY22!DH$2,[1]TX_Counties_FY22_Income_Limits!DG79)))</f>
        <v>143304</v>
      </c>
      <c r="DI79" s="64">
        <f>IF([1]TX_Counties_FY22_Income_Limits!DH79&gt;[1]WAIVER_TX_Counties_FY22!DI$2,[1]TX_Counties_FY22_Income_Limits!DH79,IF([1]TX_Counties_FY22_Income_Limits!DH79&lt;[1]WAIVER_TX_Counties_FY22!DI$2,[1]WAIVER_TX_Counties_FY22!DI$2,IF([1]TX_Counties_FY22_Income_Limits!DH79=[1]WAIVER_TX_Counties_FY22!DI$2,[1]TX_Counties_FY22_Income_Limits!DH79)))</f>
        <v>151492.79999999999</v>
      </c>
      <c r="DJ79" s="64">
        <f>IF([1]TX_Counties_FY22_Income_Limits!DI79&gt;[1]WAIVER_TX_Counties_FY22!DJ$2,[1]TX_Counties_FY22_Income_Limits!DI79,IF([1]TX_Counties_FY22_Income_Limits!DI79&lt;[1]WAIVER_TX_Counties_FY22!DJ$2,[1]WAIVER_TX_Counties_FY22!DJ$2,IF([1]TX_Counties_FY22_Income_Limits!DI79=[1]WAIVER_TX_Counties_FY22!DJ$2,[1]TX_Counties_FY22_Income_Limits!DI79)))</f>
        <v>159681.59999999998</v>
      </c>
      <c r="DK79" s="64">
        <f>IF([1]TX_Counties_FY22_Income_Limits!DJ79&gt;[1]WAIVER_TX_Counties_FY22!DK$2,[1]TX_Counties_FY22_Income_Limits!DJ79,IF([1]TX_Counties_FY22_Income_Limits!DJ79&lt;[1]WAIVER_TX_Counties_FY22!DK$2,[1]WAIVER_TX_Counties_FY22!DK$2,IF([1]TX_Counties_FY22_Income_Limits!DJ79=[1]WAIVER_TX_Counties_FY22!DK$2,[1]TX_Counties_FY22_Income_Limits!DJ79)))</f>
        <v>167870.39999999997</v>
      </c>
      <c r="DL79" s="64">
        <f>IF([1]TX_Counties_FY22_Income_Limits!DK79&gt;[1]WAIVER_TX_Counties_FY22!DL$2,[1]TX_Counties_FY22_Income_Limits!DK79,IF([1]TX_Counties_FY22_Income_Limits!DK79&lt;[1]WAIVER_TX_Counties_FY22!DL$2,[1]WAIVER_TX_Counties_FY22!DL$2,IF([1]TX_Counties_FY22_Income_Limits!DK79=[1]WAIVER_TX_Counties_FY22!DL$2,[1]TX_Counties_FY22_Income_Limits!DK79)))</f>
        <v>176059.19999999995</v>
      </c>
      <c r="DM79" s="64">
        <f>IF([1]TX_Counties_FY22_Income_Limits!DL79&gt;[1]WAIVER_TX_Counties_FY22!DM$2,[1]TX_Counties_FY22_Income_Limits!DL79,IF([1]TX_Counties_FY22_Income_Limits!DL79&lt;[1]WAIVER_TX_Counties_FY22!DM$2,[1]WAIVER_TX_Counties_FY22!DM$2,IF([1]TX_Counties_FY22_Income_Limits!DL79=[1]WAIVER_TX_Counties_FY22!DM$2,[1]TX_Counties_FY22_Income_Limits!DL79)))</f>
        <v>184247.99999999994</v>
      </c>
      <c r="DN79" s="64">
        <f>IF([1]TX_Counties_FY22_Income_Limits!DM79&gt;[1]WAIVER_TX_Counties_FY22!DN$2,[1]TX_Counties_FY22_Income_Limits!DM79,IF([1]TX_Counties_FY22_Income_Limits!DM79&lt;[1]WAIVER_TX_Counties_FY22!DN$2,[1]WAIVER_TX_Counties_FY22!DN$2,IF([1]TX_Counties_FY22_Income_Limits!DM79=[1]WAIVER_TX_Counties_FY22!DN$2,[1]TX_Counties_FY22_Income_Limits!DM79)))</f>
        <v>192436.79999999993</v>
      </c>
      <c r="DO79" s="64">
        <f>IF([1]TX_Counties_FY22_Income_Limits!DN79&gt;[1]WAIVER_TX_Counties_FY22!DO$2,[1]TX_Counties_FY22_Income_Limits!DN79,IF([1]TX_Counties_FY22_Income_Limits!DN79&lt;[1]WAIVER_TX_Counties_FY22!DO$2,[1]WAIVER_TX_Counties_FY22!DO$2,IF([1]TX_Counties_FY22_Income_Limits!DN79=[1]WAIVER_TX_Counties_FY22!DO$2,[1]TX_Counties_FY22_Income_Limits!DN79)))</f>
        <v>200625.59999999992</v>
      </c>
      <c r="DP79" s="64">
        <f>IF([1]TX_Counties_FY22_Income_Limits!DO79&gt;[1]WAIVER_TX_Counties_FY22!DP$2,[1]TX_Counties_FY22_Income_Limits!DO79,IF([1]TX_Counties_FY22_Income_Limits!DO79&lt;[1]WAIVER_TX_Counties_FY22!DP$2,[1]WAIVER_TX_Counties_FY22!DP$2,IF([1]TX_Counties_FY22_Income_Limits!DO79=[1]WAIVER_TX_Counties_FY22!DP$2,[1]TX_Counties_FY22_Income_Limits!DO79)))</f>
        <v>208814.39999999991</v>
      </c>
      <c r="DQ79" s="64">
        <f>IF([1]TX_Counties_FY22_Income_Limits!DP79&gt;[1]WAIVER_TX_Counties_FY22!DQ$2,[1]TX_Counties_FY22_Income_Limits!DP79,IF([1]TX_Counties_FY22_Income_Limits!DP79&lt;[1]WAIVER_TX_Counties_FY22!DQ$2,[1]WAIVER_TX_Counties_FY22!DQ$2,IF([1]TX_Counties_FY22_Income_Limits!DP79=[1]WAIVER_TX_Counties_FY22!DQ$2,[1]TX_Counties_FY22_Income_Limits!DP79)))</f>
        <v>217003.1999999999</v>
      </c>
      <c r="DR79" s="64">
        <f>IF([1]TX_Counties_FY22_Income_Limits!DQ79&gt;[1]WAIVER_TX_Counties_FY22!DR$2,[1]TX_Counties_FY22_Income_Limits!DQ79,IF([1]TX_Counties_FY22_Income_Limits!DQ79&lt;[1]WAIVER_TX_Counties_FY22!DR$2,[1]WAIVER_TX_Counties_FY22!DR$2,IF([1]TX_Counties_FY22_Income_Limits!DQ79=[1]WAIVER_TX_Counties_FY22!DR$2,[1]TX_Counties_FY22_Income_Limits!DQ79)))</f>
        <v>225191.99999999988</v>
      </c>
      <c r="DS79" s="64">
        <f>IF([1]TX_Counties_FY22_Income_Limits!DR79&gt;[1]WAIVER_TX_Counties_FY22!DS$2,[1]TX_Counties_FY22_Income_Limits!DR79,IF([1]TX_Counties_FY22_Income_Limits!DR79&lt;[1]WAIVER_TX_Counties_FY22!DS$2,[1]WAIVER_TX_Counties_FY22!DS$2,IF([1]TX_Counties_FY22_Income_Limits!DR79=[1]WAIVER_TX_Counties_FY22!DS$2,[1]TX_Counties_FY22_Income_Limits!DR79)))</f>
        <v>233380.79999999987</v>
      </c>
      <c r="DT79" s="64">
        <f>IF([1]TX_Counties_FY22_Income_Limits!DS79&gt;[1]WAIVER_TX_Counties_FY22!DT$2,[1]TX_Counties_FY22_Income_Limits!DS79,IF([1]TX_Counties_FY22_Income_Limits!DS79&lt;[1]WAIVER_TX_Counties_FY22!DT$2,[1]WAIVER_TX_Counties_FY22!DT$2,IF([1]TX_Counties_FY22_Income_Limits!DS79=[1]WAIVER_TX_Counties_FY22!DT$2,[1]TX_Counties_FY22_Income_Limits!DS79)))</f>
        <v>241569.59999999986</v>
      </c>
      <c r="DU79" s="64">
        <f>IF([1]TX_Counties_FY22_Income_Limits!DT79&gt;[1]WAIVER_TX_Counties_FY22!DU$2,[1]TX_Counties_FY22_Income_Limits!DT79,IF([1]TX_Counties_FY22_Income_Limits!DT79&lt;[1]WAIVER_TX_Counties_FY22!DU$2,[1]WAIVER_TX_Counties_FY22!DU$2,IF([1]TX_Counties_FY22_Income_Limits!DT79=[1]WAIVER_TX_Counties_FY22!DU$2,[1]TX_Counties_FY22_Income_Limits!DT79)))</f>
        <v>249758.39999999985</v>
      </c>
      <c r="DV79" s="64">
        <f>IF([1]TX_Counties_FY22_Income_Limits!DU79&gt;[1]WAIVER_TX_Counties_FY22!DV$2,[1]TX_Counties_FY22_Income_Limits!DU79,IF([1]TX_Counties_FY22_Income_Limits!DU79&lt;[1]WAIVER_TX_Counties_FY22!DV$2,[1]WAIVER_TX_Counties_FY22!DV$2,IF([1]TX_Counties_FY22_Income_Limits!DU79=[1]WAIVER_TX_Counties_FY22!DV$2,[1]TX_Counties_FY22_Income_Limits!DU79)))</f>
        <v>257947.19999999984</v>
      </c>
      <c r="DW79" s="64">
        <f>IF([1]TX_Counties_FY22_Income_Limits!DV79&gt;[1]WAIVER_TX_Counties_FY22!DW$2,[1]TX_Counties_FY22_Income_Limits!DV79,IF([1]TX_Counties_FY22_Income_Limits!DV79&lt;[1]WAIVER_TX_Counties_FY22!DW$2,[1]WAIVER_TX_Counties_FY22!DW$2,IF([1]TX_Counties_FY22_Income_Limits!DV79=[1]WAIVER_TX_Counties_FY22!DW$2,[1]TX_Counties_FY22_Income_Limits!DV79)))</f>
        <v>266135.99999999983</v>
      </c>
      <c r="DX79" s="64">
        <f>IF([1]TX_Counties_FY22_Income_Limits!DW79&gt;[1]WAIVER_TX_Counties_FY22!DX$2,[1]TX_Counties_FY22_Income_Limits!DW79,IF([1]TX_Counties_FY22_Income_Limits!DW79&lt;[1]WAIVER_TX_Counties_FY22!DX$2,[1]WAIVER_TX_Counties_FY22!DX$2,IF([1]TX_Counties_FY22_Income_Limits!DW79=[1]WAIVER_TX_Counties_FY22!DX$2,[1]TX_Counties_FY22_Income_Limits!DW79)))</f>
        <v>274324.79999999981</v>
      </c>
    </row>
    <row r="80" spans="1:129" ht="14.45">
      <c r="A80" s="65" t="s">
        <v>269</v>
      </c>
      <c r="B80" s="65" t="str">
        <f t="shared" si="6"/>
        <v>YES</v>
      </c>
      <c r="C80" s="64">
        <f>[1]TX_Counties_FY22_Income_Limits!B80</f>
        <v>60900</v>
      </c>
      <c r="D80" s="64">
        <f>IF([1]TX_Counties_FY22_Income_Limits!C80&gt;[1]WAIVER_TX_Counties_FY22!D$2,[1]TX_Counties_FY22_Income_Limits!C80,IF([1]TX_Counties_FY22_Income_Limits!C80&lt;[1]WAIVER_TX_Counties_FY22!D$2,[1]WAIVER_TX_Counties_FY22!D$2,IF([1]TX_Counties_FY22_Income_Limits!C80=[1]WAIVER_TX_Counties_FY22!D$2,[1]TX_Counties_FY22_Income_Limits!C80)))</f>
        <v>17650</v>
      </c>
      <c r="E80" s="64">
        <f>IF([1]TX_Counties_FY22_Income_Limits!D80&gt;[1]WAIVER_TX_Counties_FY22!E$2,[1]TX_Counties_FY22_Income_Limits!D80,IF([1]TX_Counties_FY22_Income_Limits!D80&lt;[1]WAIVER_TX_Counties_FY22!E$2,[1]WAIVER_TX_Counties_FY22!E$2,IF([1]TX_Counties_FY22_Income_Limits!D80=[1]WAIVER_TX_Counties_FY22!E$2,[1]TX_Counties_FY22_Income_Limits!D80)))</f>
        <v>20200</v>
      </c>
      <c r="F80" s="64">
        <f>IF([1]TX_Counties_FY22_Income_Limits!E80&gt;[1]WAIVER_TX_Counties_FY22!F$2,[1]TX_Counties_FY22_Income_Limits!E80,IF([1]TX_Counties_FY22_Income_Limits!E80&lt;[1]WAIVER_TX_Counties_FY22!F$2,[1]WAIVER_TX_Counties_FY22!F$2,IF([1]TX_Counties_FY22_Income_Limits!E80=[1]WAIVER_TX_Counties_FY22!F$2,[1]TX_Counties_FY22_Income_Limits!E80)))</f>
        <v>23030</v>
      </c>
      <c r="G80" s="64">
        <f>IF([1]TX_Counties_FY22_Income_Limits!F80&gt;[1]WAIVER_TX_Counties_FY22!G$2,[1]TX_Counties_FY22_Income_Limits!F80,IF([1]TX_Counties_FY22_Income_Limits!F80&lt;[1]WAIVER_TX_Counties_FY22!G$2,[1]WAIVER_TX_Counties_FY22!G$2,IF([1]TX_Counties_FY22_Income_Limits!F80=[1]WAIVER_TX_Counties_FY22!G$2,[1]TX_Counties_FY22_Income_Limits!F80)))</f>
        <v>27750</v>
      </c>
      <c r="H80" s="64">
        <f>IF([1]TX_Counties_FY22_Income_Limits!G80&gt;[1]WAIVER_TX_Counties_FY22!H$2,[1]TX_Counties_FY22_Income_Limits!G80,IF([1]TX_Counties_FY22_Income_Limits!G80&lt;[1]WAIVER_TX_Counties_FY22!H$2,[1]WAIVER_TX_Counties_FY22!H$2,IF([1]TX_Counties_FY22_Income_Limits!G80=[1]WAIVER_TX_Counties_FY22!H$2,[1]TX_Counties_FY22_Income_Limits!G80)))</f>
        <v>32470</v>
      </c>
      <c r="I80" s="64">
        <f>IF([1]TX_Counties_FY22_Income_Limits!H80&gt;[1]WAIVER_TX_Counties_FY22!I$2,[1]TX_Counties_FY22_Income_Limits!H80,IF([1]TX_Counties_FY22_Income_Limits!H80&lt;[1]WAIVER_TX_Counties_FY22!I$2,[1]WAIVER_TX_Counties_FY22!I$2,IF([1]TX_Counties_FY22_Income_Limits!H80=[1]WAIVER_TX_Counties_FY22!I$2,[1]TX_Counties_FY22_Income_Limits!H80)))</f>
        <v>37190</v>
      </c>
      <c r="J80" s="64">
        <f>IF([1]TX_Counties_FY22_Income_Limits!I80&gt;[1]WAIVER_TX_Counties_FY22!J$2,[1]TX_Counties_FY22_Income_Limits!I80,IF([1]TX_Counties_FY22_Income_Limits!I80&lt;[1]WAIVER_TX_Counties_FY22!J$2,[1]WAIVER_TX_Counties_FY22!J$2,IF([1]TX_Counties_FY22_Income_Limits!I80=[1]WAIVER_TX_Counties_FY22!J$2,[1]TX_Counties_FY22_Income_Limits!I80)))</f>
        <v>41910</v>
      </c>
      <c r="K80" s="64">
        <f>IF([1]TX_Counties_FY22_Income_Limits!J80&gt;[1]WAIVER_TX_Counties_FY22!K$2,[1]TX_Counties_FY22_Income_Limits!J80,IF([1]TX_Counties_FY22_Income_Limits!J80&lt;[1]WAIVER_TX_Counties_FY22!K$2,[1]WAIVER_TX_Counties_FY22!K$2,IF([1]TX_Counties_FY22_Income_Limits!J80=[1]WAIVER_TX_Counties_FY22!K$2,[1]TX_Counties_FY22_Income_Limits!J80)))</f>
        <v>44950</v>
      </c>
      <c r="L80" s="64">
        <f>IF([1]TX_Counties_FY22_Income_Limits!K80&gt;[1]WAIVER_TX_Counties_FY22!L$2,[1]TX_Counties_FY22_Income_Limits!K80,IF([1]TX_Counties_FY22_Income_Limits!K80&lt;[1]WAIVER_TX_Counties_FY22!L$2,[1]WAIVER_TX_Counties_FY22!L$2,IF([1]TX_Counties_FY22_Income_Limits!K80=[1]WAIVER_TX_Counties_FY22!L$2,[1]TX_Counties_FY22_Income_Limits!K80)))</f>
        <v>58799.999999999993</v>
      </c>
      <c r="M80" s="64">
        <f>IF([1]TX_Counties_FY22_Income_Limits!L80&gt;[1]WAIVER_TX_Counties_FY22!M$2,[1]TX_Counties_FY22_Income_Limits!L80,IF([1]TX_Counties_FY22_Income_Limits!L80&lt;[1]WAIVER_TX_Counties_FY22!M$2,[1]WAIVER_TX_Counties_FY22!M$2,IF([1]TX_Counties_FY22_Income_Limits!L80=[1]WAIVER_TX_Counties_FY22!M$2,[1]TX_Counties_FY22_Income_Limits!L80)))</f>
        <v>62160</v>
      </c>
      <c r="N80" s="64">
        <f>IF([1]TX_Counties_FY22_Income_Limits!M80&gt;[1]WAIVER_TX_Counties_FY22!N$2,[1]TX_Counties_FY22_Income_Limits!M80,IF([1]TX_Counties_FY22_Income_Limits!M80&lt;[1]WAIVER_TX_Counties_FY22!N$2,[1]WAIVER_TX_Counties_FY22!N$2,IF([1]TX_Counties_FY22_Income_Limits!M80=[1]WAIVER_TX_Counties_FY22!N$2,[1]TX_Counties_FY22_Income_Limits!M80)))</f>
        <v>65520.000000000007</v>
      </c>
      <c r="O80" s="64">
        <f>IF([1]TX_Counties_FY22_Income_Limits!N80&gt;[1]WAIVER_TX_Counties_FY22!O$2,[1]TX_Counties_FY22_Income_Limits!N80,IF([1]TX_Counties_FY22_Income_Limits!N80&lt;[1]WAIVER_TX_Counties_FY22!O$2,[1]WAIVER_TX_Counties_FY22!O$2,IF([1]TX_Counties_FY22_Income_Limits!N80=[1]WAIVER_TX_Counties_FY22!O$2,[1]TX_Counties_FY22_Income_Limits!N80)))</f>
        <v>68880.000000000015</v>
      </c>
      <c r="P80" s="64">
        <f>IF([1]TX_Counties_FY22_Income_Limits!O80&gt;[1]WAIVER_TX_Counties_FY22!P$2,[1]TX_Counties_FY22_Income_Limits!O80,IF([1]TX_Counties_FY22_Income_Limits!O80&lt;[1]WAIVER_TX_Counties_FY22!P$2,[1]WAIVER_TX_Counties_FY22!P$2,IF([1]TX_Counties_FY22_Income_Limits!O80=[1]WAIVER_TX_Counties_FY22!P$2,[1]TX_Counties_FY22_Income_Limits!O80)))</f>
        <v>72240.000000000029</v>
      </c>
      <c r="Q80" s="64">
        <f>IF([1]TX_Counties_FY22_Income_Limits!P80&gt;[1]WAIVER_TX_Counties_FY22!Q$2,[1]TX_Counties_FY22_Income_Limits!P80,IF([1]TX_Counties_FY22_Income_Limits!P80&lt;[1]WAIVER_TX_Counties_FY22!Q$2,[1]WAIVER_TX_Counties_FY22!Q$2,IF([1]TX_Counties_FY22_Income_Limits!P80=[1]WAIVER_TX_Counties_FY22!Q$2,[1]TX_Counties_FY22_Income_Limits!P80)))</f>
        <v>75600.000000000044</v>
      </c>
      <c r="R80" s="64">
        <f>IF([1]TX_Counties_FY22_Income_Limits!Q80&gt;[1]WAIVER_TX_Counties_FY22!R$2,[1]TX_Counties_FY22_Income_Limits!Q80,IF([1]TX_Counties_FY22_Income_Limits!Q80&lt;[1]WAIVER_TX_Counties_FY22!R$2,[1]WAIVER_TX_Counties_FY22!R$2,IF([1]TX_Counties_FY22_Income_Limits!Q80=[1]WAIVER_TX_Counties_FY22!R$2,[1]TX_Counties_FY22_Income_Limits!Q80)))</f>
        <v>78960.000000000058</v>
      </c>
      <c r="S80" s="64">
        <f>IF([1]TX_Counties_FY22_Income_Limits!R80&gt;[1]WAIVER_TX_Counties_FY22!S$2,[1]TX_Counties_FY22_Income_Limits!R80,IF([1]TX_Counties_FY22_Income_Limits!R80&lt;[1]WAIVER_TX_Counties_FY22!S$2,[1]WAIVER_TX_Counties_FY22!S$2,IF([1]TX_Counties_FY22_Income_Limits!R80=[1]WAIVER_TX_Counties_FY22!S$2,[1]TX_Counties_FY22_Income_Limits!R80)))</f>
        <v>82320.000000000073</v>
      </c>
      <c r="T80" s="64">
        <f>IF([1]TX_Counties_FY22_Income_Limits!S80&gt;[1]WAIVER_TX_Counties_FY22!T$2,[1]TX_Counties_FY22_Income_Limits!S80,IF([1]TX_Counties_FY22_Income_Limits!S80&lt;[1]WAIVER_TX_Counties_FY22!T$2,[1]WAIVER_TX_Counties_FY22!T$2,IF([1]TX_Counties_FY22_Income_Limits!S80=[1]WAIVER_TX_Counties_FY22!T$2,[1]TX_Counties_FY22_Income_Limits!S80)))</f>
        <v>85680.000000000087</v>
      </c>
      <c r="U80" s="64">
        <f>IF([1]TX_Counties_FY22_Income_Limits!T80&gt;[1]WAIVER_TX_Counties_FY22!U$2,[1]TX_Counties_FY22_Income_Limits!T80,IF([1]TX_Counties_FY22_Income_Limits!T80&lt;[1]WAIVER_TX_Counties_FY22!U$2,[1]WAIVER_TX_Counties_FY22!U$2,IF([1]TX_Counties_FY22_Income_Limits!T80=[1]WAIVER_TX_Counties_FY22!U$2,[1]TX_Counties_FY22_Income_Limits!T80)))</f>
        <v>89040.000000000102</v>
      </c>
      <c r="V80" s="64">
        <f>IF([1]TX_Counties_FY22_Income_Limits!U80&gt;[1]WAIVER_TX_Counties_FY22!V$2,[1]TX_Counties_FY22_Income_Limits!U80,IF([1]TX_Counties_FY22_Income_Limits!U80&lt;[1]WAIVER_TX_Counties_FY22!V$2,[1]WAIVER_TX_Counties_FY22!V$2,IF([1]TX_Counties_FY22_Income_Limits!U80=[1]WAIVER_TX_Counties_FY22!V$2,[1]TX_Counties_FY22_Income_Limits!U80)))</f>
        <v>92400.000000000116</v>
      </c>
      <c r="W80" s="64">
        <f>IF([1]TX_Counties_FY22_Income_Limits!V80&gt;[1]WAIVER_TX_Counties_FY22!W$2,[1]TX_Counties_FY22_Income_Limits!V80,IF([1]TX_Counties_FY22_Income_Limits!V80&lt;[1]WAIVER_TX_Counties_FY22!W$2,[1]WAIVER_TX_Counties_FY22!W$2,IF([1]TX_Counties_FY22_Income_Limits!V80=[1]WAIVER_TX_Counties_FY22!W$2,[1]TX_Counties_FY22_Income_Limits!V80)))</f>
        <v>95760.000000000131</v>
      </c>
      <c r="X80" s="64">
        <f>IF([1]TX_Counties_FY22_Income_Limits!W80&gt;[1]WAIVER_TX_Counties_FY22!X$2,[1]TX_Counties_FY22_Income_Limits!W80,IF([1]TX_Counties_FY22_Income_Limits!W80&lt;[1]WAIVER_TX_Counties_FY22!X$2,[1]WAIVER_TX_Counties_FY22!X$2,IF([1]TX_Counties_FY22_Income_Limits!W80=[1]WAIVER_TX_Counties_FY22!X$2,[1]TX_Counties_FY22_Income_Limits!W80)))</f>
        <v>99120.000000000146</v>
      </c>
      <c r="Y80" s="64">
        <f>IF([1]TX_Counties_FY22_Income_Limits!X80&gt;[1]WAIVER_TX_Counties_FY22!Y$2,[1]TX_Counties_FY22_Income_Limits!X80,IF([1]TX_Counties_FY22_Income_Limits!X80&lt;[1]WAIVER_TX_Counties_FY22!Y$2,[1]WAIVER_TX_Counties_FY22!Y$2,IF([1]TX_Counties_FY22_Income_Limits!X80=[1]WAIVER_TX_Counties_FY22!Y$2,[1]TX_Counties_FY22_Income_Limits!X80)))</f>
        <v>102480.00000000016</v>
      </c>
      <c r="Z80" s="64">
        <f>IF([1]TX_Counties_FY22_Income_Limits!Y80&gt;[1]WAIVER_TX_Counties_FY22!Z$2,[1]TX_Counties_FY22_Income_Limits!Y80,IF([1]TX_Counties_FY22_Income_Limits!Y80&lt;[1]WAIVER_TX_Counties_FY22!Z$2,[1]WAIVER_TX_Counties_FY22!Z$2,IF([1]TX_Counties_FY22_Income_Limits!Y80=[1]WAIVER_TX_Counties_FY22!Z$2,[1]TX_Counties_FY22_Income_Limits!Y80)))</f>
        <v>105840.00000000017</v>
      </c>
      <c r="AA80" s="64">
        <f>IF([1]TX_Counties_FY22_Income_Limits!Z80&gt;[1]WAIVER_TX_Counties_FY22!AA$2,[1]TX_Counties_FY22_Income_Limits!Z80,IF([1]TX_Counties_FY22_Income_Limits!Z80&lt;[1]WAIVER_TX_Counties_FY22!AA$2,[1]WAIVER_TX_Counties_FY22!AA$2,IF([1]TX_Counties_FY22_Income_Limits!Z80=[1]WAIVER_TX_Counties_FY22!AA$2,[1]TX_Counties_FY22_Income_Limits!Z80)))</f>
        <v>109200.00000000019</v>
      </c>
      <c r="AB80" s="64">
        <f>IF([1]TX_Counties_FY22_Income_Limits!AA80&gt;[1]WAIVER_TX_Counties_FY22!AB$2,[1]TX_Counties_FY22_Income_Limits!AA80,IF([1]TX_Counties_FY22_Income_Limits!AA80&lt;[1]WAIVER_TX_Counties_FY22!AB$2,[1]WAIVER_TX_Counties_FY22!AB$2,IF([1]TX_Counties_FY22_Income_Limits!AA80=[1]WAIVER_TX_Counties_FY22!AB$2,[1]TX_Counties_FY22_Income_Limits!AA80)))</f>
        <v>112560.0000000002</v>
      </c>
      <c r="AC80" s="64">
        <f>IF([1]TX_Counties_FY22_Income_Limits!AB80&gt;[1]WAIVER_TX_Counties_FY22!AC$2,[1]TX_Counties_FY22_Income_Limits!AB80,IF([1]TX_Counties_FY22_Income_Limits!AB80&lt;[1]WAIVER_TX_Counties_FY22!AC$2,[1]WAIVER_TX_Counties_FY22!AC$2,IF([1]TX_Counties_FY22_Income_Limits!AB80=[1]WAIVER_TX_Counties_FY22!AC$2,[1]TX_Counties_FY22_Income_Limits!AB80)))</f>
        <v>29400</v>
      </c>
      <c r="AD80" s="64">
        <f>IF([1]TX_Counties_FY22_Income_Limits!AC80&gt;[1]WAIVER_TX_Counties_FY22!AD$2,[1]TX_Counties_FY22_Income_Limits!AC80,IF([1]TX_Counties_FY22_Income_Limits!AC80&lt;[1]WAIVER_TX_Counties_FY22!AD$2,[1]WAIVER_TX_Counties_FY22!AD$2,IF([1]TX_Counties_FY22_Income_Limits!AC80=[1]WAIVER_TX_Counties_FY22!AD$2,[1]TX_Counties_FY22_Income_Limits!AC80)))</f>
        <v>33600</v>
      </c>
      <c r="AE80" s="64">
        <f>IF([1]TX_Counties_FY22_Income_Limits!AD80&gt;[1]WAIVER_TX_Counties_FY22!AE$2,[1]TX_Counties_FY22_Income_Limits!AD80,IF([1]TX_Counties_FY22_Income_Limits!AD80&lt;[1]WAIVER_TX_Counties_FY22!AE$2,[1]WAIVER_TX_Counties_FY22!AE$2,IF([1]TX_Counties_FY22_Income_Limits!AD80=[1]WAIVER_TX_Counties_FY22!AE$2,[1]TX_Counties_FY22_Income_Limits!AD80)))</f>
        <v>37800</v>
      </c>
      <c r="AF80" s="64">
        <f>IF([1]TX_Counties_FY22_Income_Limits!AE80&gt;[1]WAIVER_TX_Counties_FY22!AF$2,[1]TX_Counties_FY22_Income_Limits!AE80,IF([1]TX_Counties_FY22_Income_Limits!AE80&lt;[1]WAIVER_TX_Counties_FY22!AF$2,[1]WAIVER_TX_Counties_FY22!AF$2,IF([1]TX_Counties_FY22_Income_Limits!AE80=[1]WAIVER_TX_Counties_FY22!AF$2,[1]TX_Counties_FY22_Income_Limits!AE80)))</f>
        <v>42000</v>
      </c>
      <c r="AG80" s="64">
        <f>IF([1]TX_Counties_FY22_Income_Limits!AF80&gt;[1]WAIVER_TX_Counties_FY22!AG$2,[1]TX_Counties_FY22_Income_Limits!AF80,IF([1]TX_Counties_FY22_Income_Limits!AF80&lt;[1]WAIVER_TX_Counties_FY22!AG$2,[1]WAIVER_TX_Counties_FY22!AG$2,IF([1]TX_Counties_FY22_Income_Limits!AF80=[1]WAIVER_TX_Counties_FY22!AG$2,[1]TX_Counties_FY22_Income_Limits!AF80)))</f>
        <v>45400</v>
      </c>
      <c r="AH80" s="64">
        <f>IF([1]TX_Counties_FY22_Income_Limits!AG80&gt;[1]WAIVER_TX_Counties_FY22!AH$2,[1]TX_Counties_FY22_Income_Limits!AG80,IF([1]TX_Counties_FY22_Income_Limits!AG80&lt;[1]WAIVER_TX_Counties_FY22!AH$2,[1]WAIVER_TX_Counties_FY22!AH$2,IF([1]TX_Counties_FY22_Income_Limits!AG80=[1]WAIVER_TX_Counties_FY22!AH$2,[1]TX_Counties_FY22_Income_Limits!AG80)))</f>
        <v>48750</v>
      </c>
      <c r="AI80" s="64">
        <f>IF([1]TX_Counties_FY22_Income_Limits!AH80&gt;[1]WAIVER_TX_Counties_FY22!AI$2,[1]TX_Counties_FY22_Income_Limits!AH80,IF([1]TX_Counties_FY22_Income_Limits!AH80&lt;[1]WAIVER_TX_Counties_FY22!AI$2,[1]WAIVER_TX_Counties_FY22!AI$2,IF([1]TX_Counties_FY22_Income_Limits!AH80=[1]WAIVER_TX_Counties_FY22!AI$2,[1]TX_Counties_FY22_Income_Limits!AH80)))</f>
        <v>52100</v>
      </c>
      <c r="AJ80" s="64">
        <f>IF([1]TX_Counties_FY22_Income_Limits!AI80&gt;[1]WAIVER_TX_Counties_FY22!AJ$2,[1]TX_Counties_FY22_Income_Limits!AI80,IF([1]TX_Counties_FY22_Income_Limits!AI80&lt;[1]WAIVER_TX_Counties_FY22!AJ$2,[1]WAIVER_TX_Counties_FY22!AJ$2,IF([1]TX_Counties_FY22_Income_Limits!AI80=[1]WAIVER_TX_Counties_FY22!AJ$2,[1]TX_Counties_FY22_Income_Limits!AI80)))</f>
        <v>55450</v>
      </c>
      <c r="AK80" s="64">
        <f>IF([1]TX_Counties_FY22_Income_Limits!AJ80&gt;[1]WAIVER_TX_Counties_FY22!AK$2,[1]TX_Counties_FY22_Income_Limits!AJ80,IF([1]TX_Counties_FY22_Income_Limits!AJ80&lt;[1]WAIVER_TX_Counties_FY22!AK$2,[1]WAIVER_TX_Counties_FY22!AK$2,IF([1]TX_Counties_FY22_Income_Limits!AJ80=[1]WAIVER_TX_Counties_FY22!AK$2,[1]TX_Counties_FY22_Income_Limits!AJ80)))</f>
        <v>58799.999999999993</v>
      </c>
      <c r="AL80" s="64">
        <f>IF([1]TX_Counties_FY22_Income_Limits!AK80&gt;[1]WAIVER_TX_Counties_FY22!AL$2,[1]TX_Counties_FY22_Income_Limits!AK80,IF([1]TX_Counties_FY22_Income_Limits!AK80&lt;[1]WAIVER_TX_Counties_FY22!AL$2,[1]WAIVER_TX_Counties_FY22!AL$2,IF([1]TX_Counties_FY22_Income_Limits!AK80=[1]WAIVER_TX_Counties_FY22!AL$2,[1]TX_Counties_FY22_Income_Limits!AK80)))</f>
        <v>62160</v>
      </c>
      <c r="AM80" s="64">
        <f>IF([1]TX_Counties_FY22_Income_Limits!AL80&gt;[1]WAIVER_TX_Counties_FY22!AM$2,[1]TX_Counties_FY22_Income_Limits!AL80,IF([1]TX_Counties_FY22_Income_Limits!AL80&lt;[1]WAIVER_TX_Counties_FY22!AM$2,[1]WAIVER_TX_Counties_FY22!AM$2,IF([1]TX_Counties_FY22_Income_Limits!AL80=[1]WAIVER_TX_Counties_FY22!AM$2,[1]TX_Counties_FY22_Income_Limits!AL80)))</f>
        <v>65520.000000000007</v>
      </c>
      <c r="AN80" s="64">
        <f>IF([1]TX_Counties_FY22_Income_Limits!AM80&gt;[1]WAIVER_TX_Counties_FY22!AN$2,[1]TX_Counties_FY22_Income_Limits!AM80,IF([1]TX_Counties_FY22_Income_Limits!AM80&lt;[1]WAIVER_TX_Counties_FY22!AN$2,[1]WAIVER_TX_Counties_FY22!AN$2,IF([1]TX_Counties_FY22_Income_Limits!AM80=[1]WAIVER_TX_Counties_FY22!AN$2,[1]TX_Counties_FY22_Income_Limits!AM80)))</f>
        <v>68880.000000000015</v>
      </c>
      <c r="AO80" s="64">
        <f>IF([1]TX_Counties_FY22_Income_Limits!AN80&gt;[1]WAIVER_TX_Counties_FY22!AO$2,[1]TX_Counties_FY22_Income_Limits!AN80,IF([1]TX_Counties_FY22_Income_Limits!AN80&lt;[1]WAIVER_TX_Counties_FY22!AO$2,[1]WAIVER_TX_Counties_FY22!AO$2,IF([1]TX_Counties_FY22_Income_Limits!AN80=[1]WAIVER_TX_Counties_FY22!AO$2,[1]TX_Counties_FY22_Income_Limits!AN80)))</f>
        <v>72240.000000000029</v>
      </c>
      <c r="AP80" s="64">
        <f>IF([1]TX_Counties_FY22_Income_Limits!AO80&gt;[1]WAIVER_TX_Counties_FY22!AP$2,[1]TX_Counties_FY22_Income_Limits!AO80,IF([1]TX_Counties_FY22_Income_Limits!AO80&lt;[1]WAIVER_TX_Counties_FY22!AP$2,[1]WAIVER_TX_Counties_FY22!AP$2,IF([1]TX_Counties_FY22_Income_Limits!AO80=[1]WAIVER_TX_Counties_FY22!AP$2,[1]TX_Counties_FY22_Income_Limits!AO80)))</f>
        <v>75600.000000000044</v>
      </c>
      <c r="AQ80" s="64">
        <f>IF([1]TX_Counties_FY22_Income_Limits!AP80&gt;[1]WAIVER_TX_Counties_FY22!AQ$2,[1]TX_Counties_FY22_Income_Limits!AP80,IF([1]TX_Counties_FY22_Income_Limits!AP80&lt;[1]WAIVER_TX_Counties_FY22!AQ$2,[1]WAIVER_TX_Counties_FY22!AQ$2,IF([1]TX_Counties_FY22_Income_Limits!AP80=[1]WAIVER_TX_Counties_FY22!AQ$2,[1]TX_Counties_FY22_Income_Limits!AP80)))</f>
        <v>78960.000000000058</v>
      </c>
      <c r="AR80" s="64">
        <f>IF([1]TX_Counties_FY22_Income_Limits!AQ80&gt;[1]WAIVER_TX_Counties_FY22!AR$2,[1]TX_Counties_FY22_Income_Limits!AQ80,IF([1]TX_Counties_FY22_Income_Limits!AQ80&lt;[1]WAIVER_TX_Counties_FY22!AR$2,[1]WAIVER_TX_Counties_FY22!AR$2,IF([1]TX_Counties_FY22_Income_Limits!AQ80=[1]WAIVER_TX_Counties_FY22!AR$2,[1]TX_Counties_FY22_Income_Limits!AQ80)))</f>
        <v>82320.000000000073</v>
      </c>
      <c r="AS80" s="64">
        <f>IF([1]TX_Counties_FY22_Income_Limits!AR80&gt;[1]WAIVER_TX_Counties_FY22!AS$2,[1]TX_Counties_FY22_Income_Limits!AR80,IF([1]TX_Counties_FY22_Income_Limits!AR80&lt;[1]WAIVER_TX_Counties_FY22!AS$2,[1]WAIVER_TX_Counties_FY22!AS$2,IF([1]TX_Counties_FY22_Income_Limits!AR80=[1]WAIVER_TX_Counties_FY22!AS$2,[1]TX_Counties_FY22_Income_Limits!AR80)))</f>
        <v>85680.000000000087</v>
      </c>
      <c r="AT80" s="64">
        <f>IF([1]TX_Counties_FY22_Income_Limits!AS80&gt;[1]WAIVER_TX_Counties_FY22!AT$2,[1]TX_Counties_FY22_Income_Limits!AS80,IF([1]TX_Counties_FY22_Income_Limits!AS80&lt;[1]WAIVER_TX_Counties_FY22!AT$2,[1]WAIVER_TX_Counties_FY22!AT$2,IF([1]TX_Counties_FY22_Income_Limits!AS80=[1]WAIVER_TX_Counties_FY22!AT$2,[1]TX_Counties_FY22_Income_Limits!AS80)))</f>
        <v>89040.000000000102</v>
      </c>
      <c r="AU80" s="64">
        <f>IF([1]TX_Counties_FY22_Income_Limits!AT80&gt;[1]WAIVER_TX_Counties_FY22!AU$2,[1]TX_Counties_FY22_Income_Limits!AT80,IF([1]TX_Counties_FY22_Income_Limits!AT80&lt;[1]WAIVER_TX_Counties_FY22!AU$2,[1]WAIVER_TX_Counties_FY22!AU$2,IF([1]TX_Counties_FY22_Income_Limits!AT80=[1]WAIVER_TX_Counties_FY22!AU$2,[1]TX_Counties_FY22_Income_Limits!AT80)))</f>
        <v>92400.000000000116</v>
      </c>
      <c r="AV80" s="64">
        <f>IF([1]TX_Counties_FY22_Income_Limits!AU80&gt;[1]WAIVER_TX_Counties_FY22!AV$2,[1]TX_Counties_FY22_Income_Limits!AU80,IF([1]TX_Counties_FY22_Income_Limits!AU80&lt;[1]WAIVER_TX_Counties_FY22!AV$2,[1]WAIVER_TX_Counties_FY22!AV$2,IF([1]TX_Counties_FY22_Income_Limits!AU80=[1]WAIVER_TX_Counties_FY22!AV$2,[1]TX_Counties_FY22_Income_Limits!AU80)))</f>
        <v>95760.000000000131</v>
      </c>
      <c r="AW80" s="64">
        <f>IF([1]TX_Counties_FY22_Income_Limits!AV80&gt;[1]WAIVER_TX_Counties_FY22!AW$2,[1]TX_Counties_FY22_Income_Limits!AV80,IF([1]TX_Counties_FY22_Income_Limits!AV80&lt;[1]WAIVER_TX_Counties_FY22!AW$2,[1]WAIVER_TX_Counties_FY22!AW$2,IF([1]TX_Counties_FY22_Income_Limits!AV80=[1]WAIVER_TX_Counties_FY22!AW$2,[1]TX_Counties_FY22_Income_Limits!AV80)))</f>
        <v>99120.000000000146</v>
      </c>
      <c r="AX80" s="64">
        <f>IF([1]TX_Counties_FY22_Income_Limits!AW80&gt;[1]WAIVER_TX_Counties_FY22!AX$2,[1]TX_Counties_FY22_Income_Limits!AW80,IF([1]TX_Counties_FY22_Income_Limits!AW80&lt;[1]WAIVER_TX_Counties_FY22!AX$2,[1]WAIVER_TX_Counties_FY22!AX$2,IF([1]TX_Counties_FY22_Income_Limits!AW80=[1]WAIVER_TX_Counties_FY22!AX$2,[1]TX_Counties_FY22_Income_Limits!AW80)))</f>
        <v>102480.00000000016</v>
      </c>
      <c r="AY80" s="64">
        <f>IF([1]TX_Counties_FY22_Income_Limits!AX80&gt;[1]WAIVER_TX_Counties_FY22!AY$2,[1]TX_Counties_FY22_Income_Limits!AX80,IF([1]TX_Counties_FY22_Income_Limits!AX80&lt;[1]WAIVER_TX_Counties_FY22!AY$2,[1]WAIVER_TX_Counties_FY22!AY$2,IF([1]TX_Counties_FY22_Income_Limits!AX80=[1]WAIVER_TX_Counties_FY22!AY$2,[1]TX_Counties_FY22_Income_Limits!AX80)))</f>
        <v>105840.00000000017</v>
      </c>
      <c r="AZ80" s="64">
        <f>IF([1]TX_Counties_FY22_Income_Limits!AY80&gt;[1]WAIVER_TX_Counties_FY22!AZ$2,[1]TX_Counties_FY22_Income_Limits!AY80,IF([1]TX_Counties_FY22_Income_Limits!AY80&lt;[1]WAIVER_TX_Counties_FY22!AZ$2,[1]WAIVER_TX_Counties_FY22!AZ$2,IF([1]TX_Counties_FY22_Income_Limits!AY80=[1]WAIVER_TX_Counties_FY22!AZ$2,[1]TX_Counties_FY22_Income_Limits!AY80)))</f>
        <v>109200.00000000019</v>
      </c>
      <c r="BA80" s="64">
        <f>IF([1]TX_Counties_FY22_Income_Limits!AZ80&gt;[1]WAIVER_TX_Counties_FY22!BA$2,[1]TX_Counties_FY22_Income_Limits!AZ80,IF([1]TX_Counties_FY22_Income_Limits!AZ80&lt;[1]WAIVER_TX_Counties_FY22!BA$2,[1]WAIVER_TX_Counties_FY22!BA$2,IF([1]TX_Counties_FY22_Income_Limits!AZ80=[1]WAIVER_TX_Counties_FY22!BA$2,[1]TX_Counties_FY22_Income_Limits!AZ80)))</f>
        <v>112560.0000000002</v>
      </c>
      <c r="BB80" s="64">
        <f>IF([1]TX_Counties_FY22_Income_Limits!BA80&gt;[1]WAIVER_TX_Counties_FY22!BB$2,[1]TX_Counties_FY22_Income_Limits!BA80,IF([1]TX_Counties_FY22_Income_Limits!BA80&lt;[1]WAIVER_TX_Counties_FY22!BB$2,[1]WAIVER_TX_Counties_FY22!BB$2,IF([1]TX_Counties_FY22_Income_Limits!BA80=[1]WAIVER_TX_Counties_FY22!BB$2,[1]TX_Counties_FY22_Income_Limits!BA80)))</f>
        <v>47050</v>
      </c>
      <c r="BC80" s="64">
        <f>IF([1]TX_Counties_FY22_Income_Limits!BB80&gt;[1]WAIVER_TX_Counties_FY22!BC$2,[1]TX_Counties_FY22_Income_Limits!BB80,IF([1]TX_Counties_FY22_Income_Limits!BB80&lt;[1]WAIVER_TX_Counties_FY22!BC$2,[1]WAIVER_TX_Counties_FY22!BC$2,IF([1]TX_Counties_FY22_Income_Limits!BB80=[1]WAIVER_TX_Counties_FY22!BC$2,[1]TX_Counties_FY22_Income_Limits!BB80)))</f>
        <v>53800</v>
      </c>
      <c r="BD80" s="64">
        <f>IF([1]TX_Counties_FY22_Income_Limits!BC80&gt;[1]WAIVER_TX_Counties_FY22!BD$2,[1]TX_Counties_FY22_Income_Limits!BC80,IF([1]TX_Counties_FY22_Income_Limits!BC80&lt;[1]WAIVER_TX_Counties_FY22!BD$2,[1]WAIVER_TX_Counties_FY22!BD$2,IF([1]TX_Counties_FY22_Income_Limits!BC80=[1]WAIVER_TX_Counties_FY22!BD$2,[1]TX_Counties_FY22_Income_Limits!BC80)))</f>
        <v>60500</v>
      </c>
      <c r="BE80" s="64">
        <f>IF([1]TX_Counties_FY22_Income_Limits!BD80&gt;[1]WAIVER_TX_Counties_FY22!BE$2,[1]TX_Counties_FY22_Income_Limits!BD80,IF([1]TX_Counties_FY22_Income_Limits!BD80&lt;[1]WAIVER_TX_Counties_FY22!BE$2,[1]WAIVER_TX_Counties_FY22!BE$2,IF([1]TX_Counties_FY22_Income_Limits!BD80=[1]WAIVER_TX_Counties_FY22!BE$2,[1]TX_Counties_FY22_Income_Limits!BD80)))</f>
        <v>67250</v>
      </c>
      <c r="BF80" s="64">
        <f>IF([1]TX_Counties_FY22_Income_Limits!BE80&gt;[1]WAIVER_TX_Counties_FY22!BF$2,[1]TX_Counties_FY22_Income_Limits!BE80,IF([1]TX_Counties_FY22_Income_Limits!BE80&lt;[1]WAIVER_TX_Counties_FY22!BF$2,[1]WAIVER_TX_Counties_FY22!BF$2,IF([1]TX_Counties_FY22_Income_Limits!BE80=[1]WAIVER_TX_Counties_FY22!BF$2,[1]TX_Counties_FY22_Income_Limits!BE80)))</f>
        <v>72650</v>
      </c>
      <c r="BG80" s="64">
        <f>IF([1]TX_Counties_FY22_Income_Limits!BF80&gt;[1]WAIVER_TX_Counties_FY22!BG$2,[1]TX_Counties_FY22_Income_Limits!BF80,IF([1]TX_Counties_FY22_Income_Limits!BF80&lt;[1]WAIVER_TX_Counties_FY22!BG$2,[1]WAIVER_TX_Counties_FY22!BG$2,IF([1]TX_Counties_FY22_Income_Limits!BF80=[1]WAIVER_TX_Counties_FY22!BG$2,[1]TX_Counties_FY22_Income_Limits!BF80)))</f>
        <v>78000</v>
      </c>
      <c r="BH80" s="64">
        <f>IF([1]TX_Counties_FY22_Income_Limits!BG80&gt;[1]WAIVER_TX_Counties_FY22!BH$2,[1]TX_Counties_FY22_Income_Limits!BG80,IF([1]TX_Counties_FY22_Income_Limits!BG80&lt;[1]WAIVER_TX_Counties_FY22!BH$2,[1]WAIVER_TX_Counties_FY22!BH$2,IF([1]TX_Counties_FY22_Income_Limits!BG80=[1]WAIVER_TX_Counties_FY22!BH$2,[1]TX_Counties_FY22_Income_Limits!BG80)))</f>
        <v>83400</v>
      </c>
      <c r="BI80" s="64">
        <f>IF([1]TX_Counties_FY22_Income_Limits!BH80&gt;[1]WAIVER_TX_Counties_FY22!BI$2,[1]TX_Counties_FY22_Income_Limits!BH80,IF([1]TX_Counties_FY22_Income_Limits!BH80&lt;[1]WAIVER_TX_Counties_FY22!BI$2,[1]WAIVER_TX_Counties_FY22!BI$2,IF([1]TX_Counties_FY22_Income_Limits!BH80=[1]WAIVER_TX_Counties_FY22!BI$2,[1]TX_Counties_FY22_Income_Limits!BH80)))</f>
        <v>88750</v>
      </c>
      <c r="BJ80" s="64">
        <f>IF([1]TX_Counties_FY22_Income_Limits!BI80&gt;[1]WAIVER_TX_Counties_FY22!BJ$2,[1]TX_Counties_FY22_Income_Limits!BI80,IF([1]TX_Counties_FY22_Income_Limits!BI80&lt;[1]WAIVER_TX_Counties_FY22!BJ$2,[1]WAIVER_TX_Counties_FY22!BJ$2,IF([1]TX_Counties_FY22_Income_Limits!BI80=[1]WAIVER_TX_Counties_FY22!BJ$2,[1]TX_Counties_FY22_Income_Limits!BI80)))</f>
        <v>94150</v>
      </c>
      <c r="BK80" s="64">
        <f>IF([1]TX_Counties_FY22_Income_Limits!BJ80&gt;[1]WAIVER_TX_Counties_FY22!BK$2,[1]TX_Counties_FY22_Income_Limits!BJ80,IF([1]TX_Counties_FY22_Income_Limits!BJ80&lt;[1]WAIVER_TX_Counties_FY22!BK$2,[1]WAIVER_TX_Counties_FY22!BK$2,IF([1]TX_Counties_FY22_Income_Limits!BJ80=[1]WAIVER_TX_Counties_FY22!BK$2,[1]TX_Counties_FY22_Income_Limits!BJ80)))</f>
        <v>99530</v>
      </c>
      <c r="BL80" s="64">
        <f>IF([1]TX_Counties_FY22_Income_Limits!BK80&gt;[1]WAIVER_TX_Counties_FY22!BL$2,[1]TX_Counties_FY22_Income_Limits!BK80,IF([1]TX_Counties_FY22_Income_Limits!BK80&lt;[1]WAIVER_TX_Counties_FY22!BL$2,[1]WAIVER_TX_Counties_FY22!BL$2,IF([1]TX_Counties_FY22_Income_Limits!BK80=[1]WAIVER_TX_Counties_FY22!BL$2,[1]TX_Counties_FY22_Income_Limits!BK80)))</f>
        <v>104910</v>
      </c>
      <c r="BM80" s="64">
        <f>IF([1]TX_Counties_FY22_Income_Limits!BL80&gt;[1]WAIVER_TX_Counties_FY22!BM$2,[1]TX_Counties_FY22_Income_Limits!BL80,IF([1]TX_Counties_FY22_Income_Limits!BL80&lt;[1]WAIVER_TX_Counties_FY22!BM$2,[1]WAIVER_TX_Counties_FY22!BM$2,IF([1]TX_Counties_FY22_Income_Limits!BL80=[1]WAIVER_TX_Counties_FY22!BM$2,[1]TX_Counties_FY22_Income_Limits!BL80)))</f>
        <v>110290</v>
      </c>
      <c r="BN80" s="64">
        <f>IF([1]TX_Counties_FY22_Income_Limits!BM80&gt;[1]WAIVER_TX_Counties_FY22!BN$2,[1]TX_Counties_FY22_Income_Limits!BM80,IF([1]TX_Counties_FY22_Income_Limits!BM80&lt;[1]WAIVER_TX_Counties_FY22!BN$2,[1]WAIVER_TX_Counties_FY22!BN$2,IF([1]TX_Counties_FY22_Income_Limits!BM80=[1]WAIVER_TX_Counties_FY22!BN$2,[1]TX_Counties_FY22_Income_Limits!BM80)))</f>
        <v>115670</v>
      </c>
      <c r="BO80" s="64">
        <f>IF([1]TX_Counties_FY22_Income_Limits!BN80&gt;[1]WAIVER_TX_Counties_FY22!BO$2,[1]TX_Counties_FY22_Income_Limits!BN80,IF([1]TX_Counties_FY22_Income_Limits!BN80&lt;[1]WAIVER_TX_Counties_FY22!BO$2,[1]WAIVER_TX_Counties_FY22!BO$2,IF([1]TX_Counties_FY22_Income_Limits!BN80=[1]WAIVER_TX_Counties_FY22!BO$2,[1]TX_Counties_FY22_Income_Limits!BN80)))</f>
        <v>121050</v>
      </c>
      <c r="BP80" s="64">
        <f>IF([1]TX_Counties_FY22_Income_Limits!BO80&gt;[1]WAIVER_TX_Counties_FY22!BP$2,[1]TX_Counties_FY22_Income_Limits!BO80,IF([1]TX_Counties_FY22_Income_Limits!BO80&lt;[1]WAIVER_TX_Counties_FY22!BP$2,[1]WAIVER_TX_Counties_FY22!BP$2,IF([1]TX_Counties_FY22_Income_Limits!BO80=[1]WAIVER_TX_Counties_FY22!BP$2,[1]TX_Counties_FY22_Income_Limits!BO80)))</f>
        <v>126430</v>
      </c>
      <c r="BQ80" s="64">
        <f>IF([1]TX_Counties_FY22_Income_Limits!BP80&gt;[1]WAIVER_TX_Counties_FY22!BQ$2,[1]TX_Counties_FY22_Income_Limits!BP80,IF([1]TX_Counties_FY22_Income_Limits!BP80&lt;[1]WAIVER_TX_Counties_FY22!BQ$2,[1]WAIVER_TX_Counties_FY22!BQ$2,IF([1]TX_Counties_FY22_Income_Limits!BP80=[1]WAIVER_TX_Counties_FY22!BQ$2,[1]TX_Counties_FY22_Income_Limits!BP80)))</f>
        <v>131810</v>
      </c>
      <c r="BR80" s="64">
        <f>IF([1]TX_Counties_FY22_Income_Limits!BQ80&gt;[1]WAIVER_TX_Counties_FY22!BR$2,[1]TX_Counties_FY22_Income_Limits!BQ80,IF([1]TX_Counties_FY22_Income_Limits!BQ80&lt;[1]WAIVER_TX_Counties_FY22!BR$2,[1]WAIVER_TX_Counties_FY22!BR$2,IF([1]TX_Counties_FY22_Income_Limits!BQ80=[1]WAIVER_TX_Counties_FY22!BR$2,[1]TX_Counties_FY22_Income_Limits!BQ80)))</f>
        <v>137190</v>
      </c>
      <c r="BS80" s="64">
        <f>IF([1]TX_Counties_FY22_Income_Limits!BR80&gt;[1]WAIVER_TX_Counties_FY22!BS$2,[1]TX_Counties_FY22_Income_Limits!BR80,IF([1]TX_Counties_FY22_Income_Limits!BR80&lt;[1]WAIVER_TX_Counties_FY22!BS$2,[1]WAIVER_TX_Counties_FY22!BS$2,IF([1]TX_Counties_FY22_Income_Limits!BR80=[1]WAIVER_TX_Counties_FY22!BS$2,[1]TX_Counties_FY22_Income_Limits!BR80)))</f>
        <v>142570</v>
      </c>
      <c r="BT80" s="64">
        <f>IF([1]TX_Counties_FY22_Income_Limits!BS80&gt;[1]WAIVER_TX_Counties_FY22!BT$2,[1]TX_Counties_FY22_Income_Limits!BS80,IF([1]TX_Counties_FY22_Income_Limits!BS80&lt;[1]WAIVER_TX_Counties_FY22!BT$2,[1]WAIVER_TX_Counties_FY22!BT$2,IF([1]TX_Counties_FY22_Income_Limits!BS80=[1]WAIVER_TX_Counties_FY22!BT$2,[1]TX_Counties_FY22_Income_Limits!BS80)))</f>
        <v>147950</v>
      </c>
      <c r="BU80" s="64">
        <f>IF([1]TX_Counties_FY22_Income_Limits!BT80&gt;[1]WAIVER_TX_Counties_FY22!BU$2,[1]TX_Counties_FY22_Income_Limits!BT80,IF([1]TX_Counties_FY22_Income_Limits!BT80&lt;[1]WAIVER_TX_Counties_FY22!BU$2,[1]WAIVER_TX_Counties_FY22!BU$2,IF([1]TX_Counties_FY22_Income_Limits!BT80=[1]WAIVER_TX_Counties_FY22!BU$2,[1]TX_Counties_FY22_Income_Limits!BT80)))</f>
        <v>153330</v>
      </c>
      <c r="BV80" s="64">
        <f>IF([1]TX_Counties_FY22_Income_Limits!BU80&gt;[1]WAIVER_TX_Counties_FY22!BV$2,[1]TX_Counties_FY22_Income_Limits!BU80,IF([1]TX_Counties_FY22_Income_Limits!BU80&lt;[1]WAIVER_TX_Counties_FY22!BV$2,[1]WAIVER_TX_Counties_FY22!BV$2,IF([1]TX_Counties_FY22_Income_Limits!BU80=[1]WAIVER_TX_Counties_FY22!BV$2,[1]TX_Counties_FY22_Income_Limits!BU80)))</f>
        <v>158710</v>
      </c>
      <c r="BW80" s="64">
        <f>IF([1]TX_Counties_FY22_Income_Limits!BV80&gt;[1]WAIVER_TX_Counties_FY22!BW$2,[1]TX_Counties_FY22_Income_Limits!BV80,IF([1]TX_Counties_FY22_Income_Limits!BV80&lt;[1]WAIVER_TX_Counties_FY22!BW$2,[1]WAIVER_TX_Counties_FY22!BW$2,IF([1]TX_Counties_FY22_Income_Limits!BV80=[1]WAIVER_TX_Counties_FY22!BW$2,[1]TX_Counties_FY22_Income_Limits!BV80)))</f>
        <v>164090</v>
      </c>
      <c r="BX80" s="64">
        <f>IF([1]TX_Counties_FY22_Income_Limits!BW80&gt;[1]WAIVER_TX_Counties_FY22!BX$2,[1]TX_Counties_FY22_Income_Limits!BW80,IF([1]TX_Counties_FY22_Income_Limits!BW80&lt;[1]WAIVER_TX_Counties_FY22!BX$2,[1]WAIVER_TX_Counties_FY22!BX$2,IF([1]TX_Counties_FY22_Income_Limits!BW80=[1]WAIVER_TX_Counties_FY22!BX$2,[1]TX_Counties_FY22_Income_Limits!BW80)))</f>
        <v>169470</v>
      </c>
      <c r="BY80" s="64">
        <f>IF([1]TX_Counties_FY22_Income_Limits!BX80&gt;[1]WAIVER_TX_Counties_FY22!BY$2,[1]TX_Counties_FY22_Income_Limits!BX80,IF([1]TX_Counties_FY22_Income_Limits!BX80&lt;[1]WAIVER_TX_Counties_FY22!BY$2,[1]WAIVER_TX_Counties_FY22!BY$2,IF([1]TX_Counties_FY22_Income_Limits!BX80=[1]WAIVER_TX_Counties_FY22!BY$2,[1]TX_Counties_FY22_Income_Limits!BX80)))</f>
        <v>174850</v>
      </c>
      <c r="BZ80" s="64">
        <f>IF([1]TX_Counties_FY22_Income_Limits!BY80&gt;[1]WAIVER_TX_Counties_FY22!BZ$2,[1]TX_Counties_FY22_Income_Limits!BY80,IF([1]TX_Counties_FY22_Income_Limits!BY80&lt;[1]WAIVER_TX_Counties_FY22!BZ$2,[1]WAIVER_TX_Counties_FY22!BZ$2,IF([1]TX_Counties_FY22_Income_Limits!BY80=[1]WAIVER_TX_Counties_FY22!BZ$2,[1]TX_Counties_FY22_Income_Limits!BY80)))</f>
        <v>180230</v>
      </c>
      <c r="CA80" s="64">
        <f>IF([1]TX_Counties_FY22_Income_Limits!BZ80&gt;[1]WAIVER_TX_Counties_FY22!CA$2,[1]TX_Counties_FY22_Income_Limits!BZ80,IF([1]TX_Counties_FY22_Income_Limits!BZ80&lt;[1]WAIVER_TX_Counties_FY22!CA$2,[1]WAIVER_TX_Counties_FY22!CA$2,IF([1]TX_Counties_FY22_Income_Limits!BZ80=[1]WAIVER_TX_Counties_FY22!CA$2,[1]TX_Counties_FY22_Income_Limits!BZ80)))</f>
        <v>59709.999999999993</v>
      </c>
      <c r="CB80" s="64">
        <f>IF([1]TX_Counties_FY22_Income_Limits!CA80&gt;[1]WAIVER_TX_Counties_FY22!CB$2,[1]TX_Counties_FY22_Income_Limits!CA80,IF([1]TX_Counties_FY22_Income_Limits!CA80&lt;[1]WAIVER_TX_Counties_FY22!CB$2,[1]WAIVER_TX_Counties_FY22!CB$2,IF([1]TX_Counties_FY22_Income_Limits!CA80=[1]WAIVER_TX_Counties_FY22!CB$2,[1]TX_Counties_FY22_Income_Limits!CA80)))</f>
        <v>68240</v>
      </c>
      <c r="CC80" s="64">
        <f>IF([1]TX_Counties_FY22_Income_Limits!CB80&gt;[1]WAIVER_TX_Counties_FY22!CC$2,[1]TX_Counties_FY22_Income_Limits!CB80,IF([1]TX_Counties_FY22_Income_Limits!CB80&lt;[1]WAIVER_TX_Counties_FY22!CC$2,[1]WAIVER_TX_Counties_FY22!CC$2,IF([1]TX_Counties_FY22_Income_Limits!CB80=[1]WAIVER_TX_Counties_FY22!CC$2,[1]TX_Counties_FY22_Income_Limits!CB80)))</f>
        <v>76770</v>
      </c>
      <c r="CD80" s="64">
        <f>IF([1]TX_Counties_FY22_Income_Limits!CC80&gt;[1]WAIVER_TX_Counties_FY22!CD$2,[1]TX_Counties_FY22_Income_Limits!CC80,IF([1]TX_Counties_FY22_Income_Limits!CC80&lt;[1]WAIVER_TX_Counties_FY22!CD$2,[1]WAIVER_TX_Counties_FY22!CD$2,IF([1]TX_Counties_FY22_Income_Limits!CC80=[1]WAIVER_TX_Counties_FY22!CD$2,[1]TX_Counties_FY22_Income_Limits!CC80)))</f>
        <v>85300</v>
      </c>
      <c r="CE80" s="64">
        <f>IF([1]TX_Counties_FY22_Income_Limits!CD80&gt;[1]WAIVER_TX_Counties_FY22!CE$2,[1]TX_Counties_FY22_Income_Limits!CD80,IF([1]TX_Counties_FY22_Income_Limits!CD80&lt;[1]WAIVER_TX_Counties_FY22!CE$2,[1]WAIVER_TX_Counties_FY22!CE$2,IF([1]TX_Counties_FY22_Income_Limits!CD80=[1]WAIVER_TX_Counties_FY22!CE$2,[1]TX_Counties_FY22_Income_Limits!CD80)))</f>
        <v>92124</v>
      </c>
      <c r="CF80" s="64">
        <f>IF([1]TX_Counties_FY22_Income_Limits!CE80&gt;[1]WAIVER_TX_Counties_FY22!CF$2,[1]TX_Counties_FY22_Income_Limits!CE80,IF([1]TX_Counties_FY22_Income_Limits!CE80&lt;[1]WAIVER_TX_Counties_FY22!CF$2,[1]WAIVER_TX_Counties_FY22!CF$2,IF([1]TX_Counties_FY22_Income_Limits!CE80=[1]WAIVER_TX_Counties_FY22!CF$2,[1]TX_Counties_FY22_Income_Limits!CE80)))</f>
        <v>98948</v>
      </c>
      <c r="CG80" s="64">
        <f>IF([1]TX_Counties_FY22_Income_Limits!CF80&gt;[1]WAIVER_TX_Counties_FY22!CG$2,[1]TX_Counties_FY22_Income_Limits!CF80,IF([1]TX_Counties_FY22_Income_Limits!CF80&lt;[1]WAIVER_TX_Counties_FY22!CG$2,[1]WAIVER_TX_Counties_FY22!CG$2,IF([1]TX_Counties_FY22_Income_Limits!CF80=[1]WAIVER_TX_Counties_FY22!CG$2,[1]TX_Counties_FY22_Income_Limits!CF80)))</f>
        <v>105772</v>
      </c>
      <c r="CH80" s="64">
        <f>IF([1]TX_Counties_FY22_Income_Limits!CG80&gt;[1]WAIVER_TX_Counties_FY22!CH$2,[1]TX_Counties_FY22_Income_Limits!CG80,IF([1]TX_Counties_FY22_Income_Limits!CG80&lt;[1]WAIVER_TX_Counties_FY22!CH$2,[1]WAIVER_TX_Counties_FY22!CH$2,IF([1]TX_Counties_FY22_Income_Limits!CG80=[1]WAIVER_TX_Counties_FY22!CH$2,[1]TX_Counties_FY22_Income_Limits!CG80)))</f>
        <v>112596</v>
      </c>
      <c r="CI80" s="64">
        <f>IF([1]TX_Counties_FY22_Income_Limits!CH80&gt;[1]WAIVER_TX_Counties_FY22!CI$2,[1]TX_Counties_FY22_Income_Limits!CH80,IF([1]TX_Counties_FY22_Income_Limits!CH80&lt;[1]WAIVER_TX_Counties_FY22!CI$2,[1]WAIVER_TX_Counties_FY22!CI$2,IF([1]TX_Counties_FY22_Income_Limits!CH80=[1]WAIVER_TX_Counties_FY22!CI$2,[1]TX_Counties_FY22_Income_Limits!CH80)))</f>
        <v>119419.99999999999</v>
      </c>
      <c r="CJ80" s="64">
        <f>IF([1]TX_Counties_FY22_Income_Limits!CI80&gt;[1]WAIVER_TX_Counties_FY22!CJ$2,[1]TX_Counties_FY22_Income_Limits!CI80,IF([1]TX_Counties_FY22_Income_Limits!CI80&lt;[1]WAIVER_TX_Counties_FY22!CJ$2,[1]WAIVER_TX_Counties_FY22!CJ$2,IF([1]TX_Counties_FY22_Income_Limits!CI80=[1]WAIVER_TX_Counties_FY22!CJ$2,[1]TX_Counties_FY22_Income_Limits!CI80)))</f>
        <v>126244</v>
      </c>
      <c r="CK80" s="64">
        <f>IF([1]TX_Counties_FY22_Income_Limits!CJ80&gt;[1]WAIVER_TX_Counties_FY22!CK$2,[1]TX_Counties_FY22_Income_Limits!CJ80,IF([1]TX_Counties_FY22_Income_Limits!CJ80&lt;[1]WAIVER_TX_Counties_FY22!CK$2,[1]WAIVER_TX_Counties_FY22!CK$2,IF([1]TX_Counties_FY22_Income_Limits!CJ80=[1]WAIVER_TX_Counties_FY22!CK$2,[1]TX_Counties_FY22_Income_Limits!CJ80)))</f>
        <v>133068</v>
      </c>
      <c r="CL80" s="64">
        <f>IF([1]TX_Counties_FY22_Income_Limits!CK80&gt;[1]WAIVER_TX_Counties_FY22!CL$2,[1]TX_Counties_FY22_Income_Limits!CK80,IF([1]TX_Counties_FY22_Income_Limits!CK80&lt;[1]WAIVER_TX_Counties_FY22!CL$2,[1]WAIVER_TX_Counties_FY22!CL$2,IF([1]TX_Counties_FY22_Income_Limits!CK80=[1]WAIVER_TX_Counties_FY22!CL$2,[1]TX_Counties_FY22_Income_Limits!CK80)))</f>
        <v>139892</v>
      </c>
      <c r="CM80" s="64">
        <f>IF([1]TX_Counties_FY22_Income_Limits!CL80&gt;[1]WAIVER_TX_Counties_FY22!CM$2,[1]TX_Counties_FY22_Income_Limits!CL80,IF([1]TX_Counties_FY22_Income_Limits!CL80&lt;[1]WAIVER_TX_Counties_FY22!CM$2,[1]WAIVER_TX_Counties_FY22!CM$2,IF([1]TX_Counties_FY22_Income_Limits!CL80=[1]WAIVER_TX_Counties_FY22!CM$2,[1]TX_Counties_FY22_Income_Limits!CL80)))</f>
        <v>146716</v>
      </c>
      <c r="CN80" s="64">
        <f>IF([1]TX_Counties_FY22_Income_Limits!CM80&gt;[1]WAIVER_TX_Counties_FY22!CN$2,[1]TX_Counties_FY22_Income_Limits!CM80,IF([1]TX_Counties_FY22_Income_Limits!CM80&lt;[1]WAIVER_TX_Counties_FY22!CN$2,[1]WAIVER_TX_Counties_FY22!CN$2,IF([1]TX_Counties_FY22_Income_Limits!CM80=[1]WAIVER_TX_Counties_FY22!CN$2,[1]TX_Counties_FY22_Income_Limits!CM80)))</f>
        <v>153540</v>
      </c>
      <c r="CO80" s="64">
        <f>IF([1]TX_Counties_FY22_Income_Limits!CN80&gt;[1]WAIVER_TX_Counties_FY22!CO$2,[1]TX_Counties_FY22_Income_Limits!CN80,IF([1]TX_Counties_FY22_Income_Limits!CN80&lt;[1]WAIVER_TX_Counties_FY22!CO$2,[1]WAIVER_TX_Counties_FY22!CO$2,IF([1]TX_Counties_FY22_Income_Limits!CN80=[1]WAIVER_TX_Counties_FY22!CO$2,[1]TX_Counties_FY22_Income_Limits!CN80)))</f>
        <v>160364</v>
      </c>
      <c r="CP80" s="64">
        <f>IF([1]TX_Counties_FY22_Income_Limits!CO80&gt;[1]WAIVER_TX_Counties_FY22!CP$2,[1]TX_Counties_FY22_Income_Limits!CO80,IF([1]TX_Counties_FY22_Income_Limits!CO80&lt;[1]WAIVER_TX_Counties_FY22!CP$2,[1]WAIVER_TX_Counties_FY22!CP$2,IF([1]TX_Counties_FY22_Income_Limits!CO80=[1]WAIVER_TX_Counties_FY22!CP$2,[1]TX_Counties_FY22_Income_Limits!CO80)))</f>
        <v>167188</v>
      </c>
      <c r="CQ80" s="64">
        <f>IF([1]TX_Counties_FY22_Income_Limits!CP80&gt;[1]WAIVER_TX_Counties_FY22!CQ$2,[1]TX_Counties_FY22_Income_Limits!CP80,IF([1]TX_Counties_FY22_Income_Limits!CP80&lt;[1]WAIVER_TX_Counties_FY22!CQ$2,[1]WAIVER_TX_Counties_FY22!CQ$2,IF([1]TX_Counties_FY22_Income_Limits!CP80=[1]WAIVER_TX_Counties_FY22!CQ$2,[1]TX_Counties_FY22_Income_Limits!CP80)))</f>
        <v>174012</v>
      </c>
      <c r="CR80" s="64">
        <f>IF([1]TX_Counties_FY22_Income_Limits!CQ80&gt;[1]WAIVER_TX_Counties_FY22!CR$2,[1]TX_Counties_FY22_Income_Limits!CQ80,IF([1]TX_Counties_FY22_Income_Limits!CQ80&lt;[1]WAIVER_TX_Counties_FY22!CR$2,[1]WAIVER_TX_Counties_FY22!CR$2,IF([1]TX_Counties_FY22_Income_Limits!CQ80=[1]WAIVER_TX_Counties_FY22!CR$2,[1]TX_Counties_FY22_Income_Limits!CQ80)))</f>
        <v>180836</v>
      </c>
      <c r="CS80" s="64">
        <f>IF([1]TX_Counties_FY22_Income_Limits!CR80&gt;[1]WAIVER_TX_Counties_FY22!CS$2,[1]TX_Counties_FY22_Income_Limits!CR80,IF([1]TX_Counties_FY22_Income_Limits!CR80&lt;[1]WAIVER_TX_Counties_FY22!CS$2,[1]WAIVER_TX_Counties_FY22!CS$2,IF([1]TX_Counties_FY22_Income_Limits!CR80=[1]WAIVER_TX_Counties_FY22!CS$2,[1]TX_Counties_FY22_Income_Limits!CR80)))</f>
        <v>187660</v>
      </c>
      <c r="CT80" s="64">
        <f>IF([1]TX_Counties_FY22_Income_Limits!CS80&gt;[1]WAIVER_TX_Counties_FY22!CT$2,[1]TX_Counties_FY22_Income_Limits!CS80,IF([1]TX_Counties_FY22_Income_Limits!CS80&lt;[1]WAIVER_TX_Counties_FY22!CT$2,[1]WAIVER_TX_Counties_FY22!CT$2,IF([1]TX_Counties_FY22_Income_Limits!CS80=[1]WAIVER_TX_Counties_FY22!CT$2,[1]TX_Counties_FY22_Income_Limits!CS80)))</f>
        <v>194484</v>
      </c>
      <c r="CU80" s="64">
        <f>IF([1]TX_Counties_FY22_Income_Limits!CT80&gt;[1]WAIVER_TX_Counties_FY22!CU$2,[1]TX_Counties_FY22_Income_Limits!CT80,IF([1]TX_Counties_FY22_Income_Limits!CT80&lt;[1]WAIVER_TX_Counties_FY22!CU$2,[1]WAIVER_TX_Counties_FY22!CU$2,IF([1]TX_Counties_FY22_Income_Limits!CT80=[1]WAIVER_TX_Counties_FY22!CU$2,[1]TX_Counties_FY22_Income_Limits!CT80)))</f>
        <v>201308</v>
      </c>
      <c r="CV80" s="64">
        <f>IF([1]TX_Counties_FY22_Income_Limits!CU80&gt;[1]WAIVER_TX_Counties_FY22!CV$2,[1]TX_Counties_FY22_Income_Limits!CU80,IF([1]TX_Counties_FY22_Income_Limits!CU80&lt;[1]WAIVER_TX_Counties_FY22!CV$2,[1]WAIVER_TX_Counties_FY22!CV$2,IF([1]TX_Counties_FY22_Income_Limits!CU80=[1]WAIVER_TX_Counties_FY22!CV$2,[1]TX_Counties_FY22_Income_Limits!CU80)))</f>
        <v>208132</v>
      </c>
      <c r="CW80" s="64">
        <f>IF([1]TX_Counties_FY22_Income_Limits!CV80&gt;[1]WAIVER_TX_Counties_FY22!CW$2,[1]TX_Counties_FY22_Income_Limits!CV80,IF([1]TX_Counties_FY22_Income_Limits!CV80&lt;[1]WAIVER_TX_Counties_FY22!CW$2,[1]WAIVER_TX_Counties_FY22!CW$2,IF([1]TX_Counties_FY22_Income_Limits!CV80=[1]WAIVER_TX_Counties_FY22!CW$2,[1]TX_Counties_FY22_Income_Limits!CV80)))</f>
        <v>214956</v>
      </c>
      <c r="CX80" s="64">
        <f>IF([1]TX_Counties_FY22_Income_Limits!CW80&gt;[1]WAIVER_TX_Counties_FY22!CX$2,[1]TX_Counties_FY22_Income_Limits!CW80,IF([1]TX_Counties_FY22_Income_Limits!CW80&lt;[1]WAIVER_TX_Counties_FY22!CX$2,[1]WAIVER_TX_Counties_FY22!CX$2,IF([1]TX_Counties_FY22_Income_Limits!CW80=[1]WAIVER_TX_Counties_FY22!CX$2,[1]TX_Counties_FY22_Income_Limits!CW80)))</f>
        <v>221780</v>
      </c>
      <c r="CY80" s="64">
        <f>IF([1]TX_Counties_FY22_Income_Limits!CX80&gt;[1]WAIVER_TX_Counties_FY22!CY$2,[1]TX_Counties_FY22_Income_Limits!CX80,IF([1]TX_Counties_FY22_Income_Limits!CX80&lt;[1]WAIVER_TX_Counties_FY22!CY$2,[1]WAIVER_TX_Counties_FY22!CY$2,IF([1]TX_Counties_FY22_Income_Limits!CX80=[1]WAIVER_TX_Counties_FY22!CY$2,[1]TX_Counties_FY22_Income_Limits!CX80)))</f>
        <v>228604</v>
      </c>
      <c r="CZ80" s="64">
        <f>IF([1]TX_Counties_FY22_Income_Limits!CY80&gt;[1]WAIVER_TX_Counties_FY22!CZ$2,[1]TX_Counties_FY22_Income_Limits!CY80,IF([1]TX_Counties_FY22_Income_Limits!CY80&lt;[1]WAIVER_TX_Counties_FY22!CZ$2,[1]WAIVER_TX_Counties_FY22!CZ$2,IF([1]TX_Counties_FY22_Income_Limits!CY80=[1]WAIVER_TX_Counties_FY22!CZ$2,[1]TX_Counties_FY22_Income_Limits!CY80)))</f>
        <v>71652</v>
      </c>
      <c r="DA80" s="64">
        <f>IF([1]TX_Counties_FY22_Income_Limits!CZ80&gt;[1]WAIVER_TX_Counties_FY22!DA$2,[1]TX_Counties_FY22_Income_Limits!CZ80,IF([1]TX_Counties_FY22_Income_Limits!CZ80&lt;[1]WAIVER_TX_Counties_FY22!DA$2,[1]WAIVER_TX_Counties_FY22!DA$2,IF([1]TX_Counties_FY22_Income_Limits!CZ80=[1]WAIVER_TX_Counties_FY22!DA$2,[1]TX_Counties_FY22_Income_Limits!CZ80)))</f>
        <v>81888</v>
      </c>
      <c r="DB80" s="64">
        <f>IF([1]TX_Counties_FY22_Income_Limits!DA80&gt;[1]WAIVER_TX_Counties_FY22!DB$2,[1]TX_Counties_FY22_Income_Limits!DA80,IF([1]TX_Counties_FY22_Income_Limits!DA80&lt;[1]WAIVER_TX_Counties_FY22!DB$2,[1]WAIVER_TX_Counties_FY22!DB$2,IF([1]TX_Counties_FY22_Income_Limits!DA80=[1]WAIVER_TX_Counties_FY22!DB$2,[1]TX_Counties_FY22_Income_Limits!DA80)))</f>
        <v>92124</v>
      </c>
      <c r="DC80" s="64">
        <f>IF([1]TX_Counties_FY22_Income_Limits!DB80&gt;[1]WAIVER_TX_Counties_FY22!DC$2,[1]TX_Counties_FY22_Income_Limits!DB80,IF([1]TX_Counties_FY22_Income_Limits!DB80&lt;[1]WAIVER_TX_Counties_FY22!DC$2,[1]WAIVER_TX_Counties_FY22!DC$2,IF([1]TX_Counties_FY22_Income_Limits!DB80=[1]WAIVER_TX_Counties_FY22!DC$2,[1]TX_Counties_FY22_Income_Limits!DB80)))</f>
        <v>102360</v>
      </c>
      <c r="DD80" s="64">
        <f>IF([1]TX_Counties_FY22_Income_Limits!DC80&gt;[1]WAIVER_TX_Counties_FY22!DD$2,[1]TX_Counties_FY22_Income_Limits!DC80,IF([1]TX_Counties_FY22_Income_Limits!DC80&lt;[1]WAIVER_TX_Counties_FY22!DD$2,[1]WAIVER_TX_Counties_FY22!DD$2,IF([1]TX_Counties_FY22_Income_Limits!DC80=[1]WAIVER_TX_Counties_FY22!DD$2,[1]TX_Counties_FY22_Income_Limits!DC80)))</f>
        <v>110548.8</v>
      </c>
      <c r="DE80" s="64">
        <f>IF([1]TX_Counties_FY22_Income_Limits!DD80&gt;[1]WAIVER_TX_Counties_FY22!DE$2,[1]TX_Counties_FY22_Income_Limits!DD80,IF([1]TX_Counties_FY22_Income_Limits!DD80&lt;[1]WAIVER_TX_Counties_FY22!DE$2,[1]WAIVER_TX_Counties_FY22!DE$2,IF([1]TX_Counties_FY22_Income_Limits!DD80=[1]WAIVER_TX_Counties_FY22!DE$2,[1]TX_Counties_FY22_Income_Limits!DD80)))</f>
        <v>118737.59999999999</v>
      </c>
      <c r="DF80" s="64">
        <f>IF([1]TX_Counties_FY22_Income_Limits!DE80&gt;[1]WAIVER_TX_Counties_FY22!DF$2,[1]TX_Counties_FY22_Income_Limits!DE80,IF([1]TX_Counties_FY22_Income_Limits!DE80&lt;[1]WAIVER_TX_Counties_FY22!DF$2,[1]WAIVER_TX_Counties_FY22!DF$2,IF([1]TX_Counties_FY22_Income_Limits!DE80=[1]WAIVER_TX_Counties_FY22!DF$2,[1]TX_Counties_FY22_Income_Limits!DE80)))</f>
        <v>126926.39999999999</v>
      </c>
      <c r="DG80" s="64">
        <f>IF([1]TX_Counties_FY22_Income_Limits!DF80&gt;[1]WAIVER_TX_Counties_FY22!DG$2,[1]TX_Counties_FY22_Income_Limits!DF80,IF([1]TX_Counties_FY22_Income_Limits!DF80&lt;[1]WAIVER_TX_Counties_FY22!DG$2,[1]WAIVER_TX_Counties_FY22!DG$2,IF([1]TX_Counties_FY22_Income_Limits!DF80=[1]WAIVER_TX_Counties_FY22!DG$2,[1]TX_Counties_FY22_Income_Limits!DF80)))</f>
        <v>135115.20000000001</v>
      </c>
      <c r="DH80" s="64">
        <f>IF([1]TX_Counties_FY22_Income_Limits!DG80&gt;[1]WAIVER_TX_Counties_FY22!DH$2,[1]TX_Counties_FY22_Income_Limits!DG80,IF([1]TX_Counties_FY22_Income_Limits!DG80&lt;[1]WAIVER_TX_Counties_FY22!DH$2,[1]WAIVER_TX_Counties_FY22!DH$2,IF([1]TX_Counties_FY22_Income_Limits!DG80=[1]WAIVER_TX_Counties_FY22!DH$2,[1]TX_Counties_FY22_Income_Limits!DG80)))</f>
        <v>143304</v>
      </c>
      <c r="DI80" s="64">
        <f>IF([1]TX_Counties_FY22_Income_Limits!DH80&gt;[1]WAIVER_TX_Counties_FY22!DI$2,[1]TX_Counties_FY22_Income_Limits!DH80,IF([1]TX_Counties_FY22_Income_Limits!DH80&lt;[1]WAIVER_TX_Counties_FY22!DI$2,[1]WAIVER_TX_Counties_FY22!DI$2,IF([1]TX_Counties_FY22_Income_Limits!DH80=[1]WAIVER_TX_Counties_FY22!DI$2,[1]TX_Counties_FY22_Income_Limits!DH80)))</f>
        <v>151492.79999999999</v>
      </c>
      <c r="DJ80" s="64">
        <f>IF([1]TX_Counties_FY22_Income_Limits!DI80&gt;[1]WAIVER_TX_Counties_FY22!DJ$2,[1]TX_Counties_FY22_Income_Limits!DI80,IF([1]TX_Counties_FY22_Income_Limits!DI80&lt;[1]WAIVER_TX_Counties_FY22!DJ$2,[1]WAIVER_TX_Counties_FY22!DJ$2,IF([1]TX_Counties_FY22_Income_Limits!DI80=[1]WAIVER_TX_Counties_FY22!DJ$2,[1]TX_Counties_FY22_Income_Limits!DI80)))</f>
        <v>159681.59999999998</v>
      </c>
      <c r="DK80" s="64">
        <f>IF([1]TX_Counties_FY22_Income_Limits!DJ80&gt;[1]WAIVER_TX_Counties_FY22!DK$2,[1]TX_Counties_FY22_Income_Limits!DJ80,IF([1]TX_Counties_FY22_Income_Limits!DJ80&lt;[1]WAIVER_TX_Counties_FY22!DK$2,[1]WAIVER_TX_Counties_FY22!DK$2,IF([1]TX_Counties_FY22_Income_Limits!DJ80=[1]WAIVER_TX_Counties_FY22!DK$2,[1]TX_Counties_FY22_Income_Limits!DJ80)))</f>
        <v>167870.39999999997</v>
      </c>
      <c r="DL80" s="64">
        <f>IF([1]TX_Counties_FY22_Income_Limits!DK80&gt;[1]WAIVER_TX_Counties_FY22!DL$2,[1]TX_Counties_FY22_Income_Limits!DK80,IF([1]TX_Counties_FY22_Income_Limits!DK80&lt;[1]WAIVER_TX_Counties_FY22!DL$2,[1]WAIVER_TX_Counties_FY22!DL$2,IF([1]TX_Counties_FY22_Income_Limits!DK80=[1]WAIVER_TX_Counties_FY22!DL$2,[1]TX_Counties_FY22_Income_Limits!DK80)))</f>
        <v>176059.19999999995</v>
      </c>
      <c r="DM80" s="64">
        <f>IF([1]TX_Counties_FY22_Income_Limits!DL80&gt;[1]WAIVER_TX_Counties_FY22!DM$2,[1]TX_Counties_FY22_Income_Limits!DL80,IF([1]TX_Counties_FY22_Income_Limits!DL80&lt;[1]WAIVER_TX_Counties_FY22!DM$2,[1]WAIVER_TX_Counties_FY22!DM$2,IF([1]TX_Counties_FY22_Income_Limits!DL80=[1]WAIVER_TX_Counties_FY22!DM$2,[1]TX_Counties_FY22_Income_Limits!DL80)))</f>
        <v>184247.99999999994</v>
      </c>
      <c r="DN80" s="64">
        <f>IF([1]TX_Counties_FY22_Income_Limits!DM80&gt;[1]WAIVER_TX_Counties_FY22!DN$2,[1]TX_Counties_FY22_Income_Limits!DM80,IF([1]TX_Counties_FY22_Income_Limits!DM80&lt;[1]WAIVER_TX_Counties_FY22!DN$2,[1]WAIVER_TX_Counties_FY22!DN$2,IF([1]TX_Counties_FY22_Income_Limits!DM80=[1]WAIVER_TX_Counties_FY22!DN$2,[1]TX_Counties_FY22_Income_Limits!DM80)))</f>
        <v>192436.79999999993</v>
      </c>
      <c r="DO80" s="64">
        <f>IF([1]TX_Counties_FY22_Income_Limits!DN80&gt;[1]WAIVER_TX_Counties_FY22!DO$2,[1]TX_Counties_FY22_Income_Limits!DN80,IF([1]TX_Counties_FY22_Income_Limits!DN80&lt;[1]WAIVER_TX_Counties_FY22!DO$2,[1]WAIVER_TX_Counties_FY22!DO$2,IF([1]TX_Counties_FY22_Income_Limits!DN80=[1]WAIVER_TX_Counties_FY22!DO$2,[1]TX_Counties_FY22_Income_Limits!DN80)))</f>
        <v>200625.59999999992</v>
      </c>
      <c r="DP80" s="64">
        <f>IF([1]TX_Counties_FY22_Income_Limits!DO80&gt;[1]WAIVER_TX_Counties_FY22!DP$2,[1]TX_Counties_FY22_Income_Limits!DO80,IF([1]TX_Counties_FY22_Income_Limits!DO80&lt;[1]WAIVER_TX_Counties_FY22!DP$2,[1]WAIVER_TX_Counties_FY22!DP$2,IF([1]TX_Counties_FY22_Income_Limits!DO80=[1]WAIVER_TX_Counties_FY22!DP$2,[1]TX_Counties_FY22_Income_Limits!DO80)))</f>
        <v>208814.39999999991</v>
      </c>
      <c r="DQ80" s="64">
        <f>IF([1]TX_Counties_FY22_Income_Limits!DP80&gt;[1]WAIVER_TX_Counties_FY22!DQ$2,[1]TX_Counties_FY22_Income_Limits!DP80,IF([1]TX_Counties_FY22_Income_Limits!DP80&lt;[1]WAIVER_TX_Counties_FY22!DQ$2,[1]WAIVER_TX_Counties_FY22!DQ$2,IF([1]TX_Counties_FY22_Income_Limits!DP80=[1]WAIVER_TX_Counties_FY22!DQ$2,[1]TX_Counties_FY22_Income_Limits!DP80)))</f>
        <v>217003.1999999999</v>
      </c>
      <c r="DR80" s="64">
        <f>IF([1]TX_Counties_FY22_Income_Limits!DQ80&gt;[1]WAIVER_TX_Counties_FY22!DR$2,[1]TX_Counties_FY22_Income_Limits!DQ80,IF([1]TX_Counties_FY22_Income_Limits!DQ80&lt;[1]WAIVER_TX_Counties_FY22!DR$2,[1]WAIVER_TX_Counties_FY22!DR$2,IF([1]TX_Counties_FY22_Income_Limits!DQ80=[1]WAIVER_TX_Counties_FY22!DR$2,[1]TX_Counties_FY22_Income_Limits!DQ80)))</f>
        <v>225191.99999999988</v>
      </c>
      <c r="DS80" s="64">
        <f>IF([1]TX_Counties_FY22_Income_Limits!DR80&gt;[1]WAIVER_TX_Counties_FY22!DS$2,[1]TX_Counties_FY22_Income_Limits!DR80,IF([1]TX_Counties_FY22_Income_Limits!DR80&lt;[1]WAIVER_TX_Counties_FY22!DS$2,[1]WAIVER_TX_Counties_FY22!DS$2,IF([1]TX_Counties_FY22_Income_Limits!DR80=[1]WAIVER_TX_Counties_FY22!DS$2,[1]TX_Counties_FY22_Income_Limits!DR80)))</f>
        <v>233380.79999999987</v>
      </c>
      <c r="DT80" s="64">
        <f>IF([1]TX_Counties_FY22_Income_Limits!DS80&gt;[1]WAIVER_TX_Counties_FY22!DT$2,[1]TX_Counties_FY22_Income_Limits!DS80,IF([1]TX_Counties_FY22_Income_Limits!DS80&lt;[1]WAIVER_TX_Counties_FY22!DT$2,[1]WAIVER_TX_Counties_FY22!DT$2,IF([1]TX_Counties_FY22_Income_Limits!DS80=[1]WAIVER_TX_Counties_FY22!DT$2,[1]TX_Counties_FY22_Income_Limits!DS80)))</f>
        <v>241569.59999999986</v>
      </c>
      <c r="DU80" s="64">
        <f>IF([1]TX_Counties_FY22_Income_Limits!DT80&gt;[1]WAIVER_TX_Counties_FY22!DU$2,[1]TX_Counties_FY22_Income_Limits!DT80,IF([1]TX_Counties_FY22_Income_Limits!DT80&lt;[1]WAIVER_TX_Counties_FY22!DU$2,[1]WAIVER_TX_Counties_FY22!DU$2,IF([1]TX_Counties_FY22_Income_Limits!DT80=[1]WAIVER_TX_Counties_FY22!DU$2,[1]TX_Counties_FY22_Income_Limits!DT80)))</f>
        <v>249758.39999999985</v>
      </c>
      <c r="DV80" s="64">
        <f>IF([1]TX_Counties_FY22_Income_Limits!DU80&gt;[1]WAIVER_TX_Counties_FY22!DV$2,[1]TX_Counties_FY22_Income_Limits!DU80,IF([1]TX_Counties_FY22_Income_Limits!DU80&lt;[1]WAIVER_TX_Counties_FY22!DV$2,[1]WAIVER_TX_Counties_FY22!DV$2,IF([1]TX_Counties_FY22_Income_Limits!DU80=[1]WAIVER_TX_Counties_FY22!DV$2,[1]TX_Counties_FY22_Income_Limits!DU80)))</f>
        <v>257947.19999999984</v>
      </c>
      <c r="DW80" s="64">
        <f>IF([1]TX_Counties_FY22_Income_Limits!DV80&gt;[1]WAIVER_TX_Counties_FY22!DW$2,[1]TX_Counties_FY22_Income_Limits!DV80,IF([1]TX_Counties_FY22_Income_Limits!DV80&lt;[1]WAIVER_TX_Counties_FY22!DW$2,[1]WAIVER_TX_Counties_FY22!DW$2,IF([1]TX_Counties_FY22_Income_Limits!DV80=[1]WAIVER_TX_Counties_FY22!DW$2,[1]TX_Counties_FY22_Income_Limits!DV80)))</f>
        <v>266135.99999999983</v>
      </c>
      <c r="DX80" s="64">
        <f>IF([1]TX_Counties_FY22_Income_Limits!DW80&gt;[1]WAIVER_TX_Counties_FY22!DX$2,[1]TX_Counties_FY22_Income_Limits!DW80,IF([1]TX_Counties_FY22_Income_Limits!DW80&lt;[1]WAIVER_TX_Counties_FY22!DX$2,[1]WAIVER_TX_Counties_FY22!DX$2,IF([1]TX_Counties_FY22_Income_Limits!DW80=[1]WAIVER_TX_Counties_FY22!DX$2,[1]TX_Counties_FY22_Income_Limits!DW80)))</f>
        <v>274324.79999999981</v>
      </c>
    </row>
    <row r="81" spans="1:129" ht="14.45">
      <c r="A81" s="61" t="s">
        <v>270</v>
      </c>
      <c r="B81" s="66" t="str">
        <f t="shared" si="6"/>
        <v>NO</v>
      </c>
      <c r="C81" s="64">
        <f>[1]TX_Counties_FY22_Income_Limits!B81</f>
        <v>90100</v>
      </c>
      <c r="D81" s="64">
        <f>IF([1]TX_Counties_FY22_Income_Limits!C81&gt;[1]WAIVER_TX_Counties_FY22!D$2,[1]TX_Counties_FY22_Income_Limits!C81,IF([1]TX_Counties_FY22_Income_Limits!C81&lt;[1]WAIVER_TX_Counties_FY22!D$2,[1]WAIVER_TX_Counties_FY22!D$2,IF([1]TX_Counties_FY22_Income_Limits!C81=[1]WAIVER_TX_Counties_FY22!D$2,[1]TX_Counties_FY22_Income_Limits!C81)))</f>
        <v>18650</v>
      </c>
      <c r="E81" s="64">
        <f>IF([1]TX_Counties_FY22_Income_Limits!D81&gt;[1]WAIVER_TX_Counties_FY22!E$2,[1]TX_Counties_FY22_Income_Limits!D81,IF([1]TX_Counties_FY22_Income_Limits!D81&lt;[1]WAIVER_TX_Counties_FY22!E$2,[1]WAIVER_TX_Counties_FY22!E$2,IF([1]TX_Counties_FY22_Income_Limits!D81=[1]WAIVER_TX_Counties_FY22!E$2,[1]TX_Counties_FY22_Income_Limits!D81)))</f>
        <v>21300</v>
      </c>
      <c r="F81" s="64">
        <f>IF([1]TX_Counties_FY22_Income_Limits!E81&gt;[1]WAIVER_TX_Counties_FY22!F$2,[1]TX_Counties_FY22_Income_Limits!E81,IF([1]TX_Counties_FY22_Income_Limits!E81&lt;[1]WAIVER_TX_Counties_FY22!F$2,[1]WAIVER_TX_Counties_FY22!F$2,IF([1]TX_Counties_FY22_Income_Limits!E81=[1]WAIVER_TX_Counties_FY22!F$2,[1]TX_Counties_FY22_Income_Limits!E81)))</f>
        <v>23950</v>
      </c>
      <c r="G81" s="64">
        <f>IF([1]TX_Counties_FY22_Income_Limits!F81&gt;[1]WAIVER_TX_Counties_FY22!G$2,[1]TX_Counties_FY22_Income_Limits!F81,IF([1]TX_Counties_FY22_Income_Limits!F81&lt;[1]WAIVER_TX_Counties_FY22!G$2,[1]WAIVER_TX_Counties_FY22!G$2,IF([1]TX_Counties_FY22_Income_Limits!F81=[1]WAIVER_TX_Counties_FY22!G$2,[1]TX_Counties_FY22_Income_Limits!F81)))</f>
        <v>27750</v>
      </c>
      <c r="H81" s="64">
        <f>IF([1]TX_Counties_FY22_Income_Limits!G81&gt;[1]WAIVER_TX_Counties_FY22!H$2,[1]TX_Counties_FY22_Income_Limits!G81,IF([1]TX_Counties_FY22_Income_Limits!G81&lt;[1]WAIVER_TX_Counties_FY22!H$2,[1]WAIVER_TX_Counties_FY22!H$2,IF([1]TX_Counties_FY22_Income_Limits!G81=[1]WAIVER_TX_Counties_FY22!H$2,[1]TX_Counties_FY22_Income_Limits!G81)))</f>
        <v>32470</v>
      </c>
      <c r="I81" s="64">
        <f>IF([1]TX_Counties_FY22_Income_Limits!H81&gt;[1]WAIVER_TX_Counties_FY22!I$2,[1]TX_Counties_FY22_Income_Limits!H81,IF([1]TX_Counties_FY22_Income_Limits!H81&lt;[1]WAIVER_TX_Counties_FY22!I$2,[1]WAIVER_TX_Counties_FY22!I$2,IF([1]TX_Counties_FY22_Income_Limits!H81=[1]WAIVER_TX_Counties_FY22!I$2,[1]TX_Counties_FY22_Income_Limits!H81)))</f>
        <v>37190</v>
      </c>
      <c r="J81" s="64">
        <f>IF([1]TX_Counties_FY22_Income_Limits!I81&gt;[1]WAIVER_TX_Counties_FY22!J$2,[1]TX_Counties_FY22_Income_Limits!I81,IF([1]TX_Counties_FY22_Income_Limits!I81&lt;[1]WAIVER_TX_Counties_FY22!J$2,[1]WAIVER_TX_Counties_FY22!J$2,IF([1]TX_Counties_FY22_Income_Limits!I81=[1]WAIVER_TX_Counties_FY22!J$2,[1]TX_Counties_FY22_Income_Limits!I81)))</f>
        <v>41910</v>
      </c>
      <c r="K81" s="64">
        <f>IF([1]TX_Counties_FY22_Income_Limits!J81&gt;[1]WAIVER_TX_Counties_FY22!K$2,[1]TX_Counties_FY22_Income_Limits!J81,IF([1]TX_Counties_FY22_Income_Limits!J81&lt;[1]WAIVER_TX_Counties_FY22!K$2,[1]WAIVER_TX_Counties_FY22!K$2,IF([1]TX_Counties_FY22_Income_Limits!J81=[1]WAIVER_TX_Counties_FY22!K$2,[1]TX_Counties_FY22_Income_Limits!J81)))</f>
        <v>46630</v>
      </c>
      <c r="L81" s="64">
        <f>IF([1]TX_Counties_FY22_Income_Limits!K81&gt;[1]WAIVER_TX_Counties_FY22!L$2,[1]TX_Counties_FY22_Income_Limits!K81,IF([1]TX_Counties_FY22_Income_Limits!K81&lt;[1]WAIVER_TX_Counties_FY22!L$2,[1]WAIVER_TX_Counties_FY22!L$2,IF([1]TX_Counties_FY22_Income_Limits!K81=[1]WAIVER_TX_Counties_FY22!L$2,[1]TX_Counties_FY22_Income_Limits!K81)))</f>
        <v>62019.999999999993</v>
      </c>
      <c r="M81" s="64">
        <f>IF([1]TX_Counties_FY22_Income_Limits!L81&gt;[1]WAIVER_TX_Counties_FY22!M$2,[1]TX_Counties_FY22_Income_Limits!L81,IF([1]TX_Counties_FY22_Income_Limits!L81&lt;[1]WAIVER_TX_Counties_FY22!M$2,[1]WAIVER_TX_Counties_FY22!M$2,IF([1]TX_Counties_FY22_Income_Limits!L81=[1]WAIVER_TX_Counties_FY22!M$2,[1]TX_Counties_FY22_Income_Limits!L81)))</f>
        <v>65564</v>
      </c>
      <c r="N81" s="64">
        <f>IF([1]TX_Counties_FY22_Income_Limits!M81&gt;[1]WAIVER_TX_Counties_FY22!N$2,[1]TX_Counties_FY22_Income_Limits!M81,IF([1]TX_Counties_FY22_Income_Limits!M81&lt;[1]WAIVER_TX_Counties_FY22!N$2,[1]WAIVER_TX_Counties_FY22!N$2,IF([1]TX_Counties_FY22_Income_Limits!M81=[1]WAIVER_TX_Counties_FY22!N$2,[1]TX_Counties_FY22_Income_Limits!M81)))</f>
        <v>69108</v>
      </c>
      <c r="O81" s="64">
        <f>IF([1]TX_Counties_FY22_Income_Limits!N81&gt;[1]WAIVER_TX_Counties_FY22!O$2,[1]TX_Counties_FY22_Income_Limits!N81,IF([1]TX_Counties_FY22_Income_Limits!N81&lt;[1]WAIVER_TX_Counties_FY22!O$2,[1]WAIVER_TX_Counties_FY22!O$2,IF([1]TX_Counties_FY22_Income_Limits!N81=[1]WAIVER_TX_Counties_FY22!O$2,[1]TX_Counties_FY22_Income_Limits!N81)))</f>
        <v>72652</v>
      </c>
      <c r="P81" s="64">
        <f>IF([1]TX_Counties_FY22_Income_Limits!O81&gt;[1]WAIVER_TX_Counties_FY22!P$2,[1]TX_Counties_FY22_Income_Limits!O81,IF([1]TX_Counties_FY22_Income_Limits!O81&lt;[1]WAIVER_TX_Counties_FY22!P$2,[1]WAIVER_TX_Counties_FY22!P$2,IF([1]TX_Counties_FY22_Income_Limits!O81=[1]WAIVER_TX_Counties_FY22!P$2,[1]TX_Counties_FY22_Income_Limits!O81)))</f>
        <v>76196</v>
      </c>
      <c r="Q81" s="64">
        <f>IF([1]TX_Counties_FY22_Income_Limits!P81&gt;[1]WAIVER_TX_Counties_FY22!Q$2,[1]TX_Counties_FY22_Income_Limits!P81,IF([1]TX_Counties_FY22_Income_Limits!P81&lt;[1]WAIVER_TX_Counties_FY22!Q$2,[1]WAIVER_TX_Counties_FY22!Q$2,IF([1]TX_Counties_FY22_Income_Limits!P81=[1]WAIVER_TX_Counties_FY22!Q$2,[1]TX_Counties_FY22_Income_Limits!P81)))</f>
        <v>79740</v>
      </c>
      <c r="R81" s="64">
        <f>IF([1]TX_Counties_FY22_Income_Limits!Q81&gt;[1]WAIVER_TX_Counties_FY22!R$2,[1]TX_Counties_FY22_Income_Limits!Q81,IF([1]TX_Counties_FY22_Income_Limits!Q81&lt;[1]WAIVER_TX_Counties_FY22!R$2,[1]WAIVER_TX_Counties_FY22!R$2,IF([1]TX_Counties_FY22_Income_Limits!Q81=[1]WAIVER_TX_Counties_FY22!R$2,[1]TX_Counties_FY22_Income_Limits!Q81)))</f>
        <v>83284</v>
      </c>
      <c r="S81" s="64">
        <f>IF([1]TX_Counties_FY22_Income_Limits!R81&gt;[1]WAIVER_TX_Counties_FY22!S$2,[1]TX_Counties_FY22_Income_Limits!R81,IF([1]TX_Counties_FY22_Income_Limits!R81&lt;[1]WAIVER_TX_Counties_FY22!S$2,[1]WAIVER_TX_Counties_FY22!S$2,IF([1]TX_Counties_FY22_Income_Limits!R81=[1]WAIVER_TX_Counties_FY22!S$2,[1]TX_Counties_FY22_Income_Limits!R81)))</f>
        <v>86828</v>
      </c>
      <c r="T81" s="64">
        <f>IF([1]TX_Counties_FY22_Income_Limits!S81&gt;[1]WAIVER_TX_Counties_FY22!T$2,[1]TX_Counties_FY22_Income_Limits!S81,IF([1]TX_Counties_FY22_Income_Limits!S81&lt;[1]WAIVER_TX_Counties_FY22!T$2,[1]WAIVER_TX_Counties_FY22!T$2,IF([1]TX_Counties_FY22_Income_Limits!S81=[1]WAIVER_TX_Counties_FY22!T$2,[1]TX_Counties_FY22_Income_Limits!S81)))</f>
        <v>90372</v>
      </c>
      <c r="U81" s="64">
        <f>IF([1]TX_Counties_FY22_Income_Limits!T81&gt;[1]WAIVER_TX_Counties_FY22!U$2,[1]TX_Counties_FY22_Income_Limits!T81,IF([1]TX_Counties_FY22_Income_Limits!T81&lt;[1]WAIVER_TX_Counties_FY22!U$2,[1]WAIVER_TX_Counties_FY22!U$2,IF([1]TX_Counties_FY22_Income_Limits!T81=[1]WAIVER_TX_Counties_FY22!U$2,[1]TX_Counties_FY22_Income_Limits!T81)))</f>
        <v>93916</v>
      </c>
      <c r="V81" s="64">
        <f>IF([1]TX_Counties_FY22_Income_Limits!U81&gt;[1]WAIVER_TX_Counties_FY22!V$2,[1]TX_Counties_FY22_Income_Limits!U81,IF([1]TX_Counties_FY22_Income_Limits!U81&lt;[1]WAIVER_TX_Counties_FY22!V$2,[1]WAIVER_TX_Counties_FY22!V$2,IF([1]TX_Counties_FY22_Income_Limits!U81=[1]WAIVER_TX_Counties_FY22!V$2,[1]TX_Counties_FY22_Income_Limits!U81)))</f>
        <v>97460</v>
      </c>
      <c r="W81" s="64">
        <f>IF([1]TX_Counties_FY22_Income_Limits!V81&gt;[1]WAIVER_TX_Counties_FY22!W$2,[1]TX_Counties_FY22_Income_Limits!V81,IF([1]TX_Counties_FY22_Income_Limits!V81&lt;[1]WAIVER_TX_Counties_FY22!W$2,[1]WAIVER_TX_Counties_FY22!W$2,IF([1]TX_Counties_FY22_Income_Limits!V81=[1]WAIVER_TX_Counties_FY22!W$2,[1]TX_Counties_FY22_Income_Limits!V81)))</f>
        <v>101004</v>
      </c>
      <c r="X81" s="64">
        <f>IF([1]TX_Counties_FY22_Income_Limits!W81&gt;[1]WAIVER_TX_Counties_FY22!X$2,[1]TX_Counties_FY22_Income_Limits!W81,IF([1]TX_Counties_FY22_Income_Limits!W81&lt;[1]WAIVER_TX_Counties_FY22!X$2,[1]WAIVER_TX_Counties_FY22!X$2,IF([1]TX_Counties_FY22_Income_Limits!W81=[1]WAIVER_TX_Counties_FY22!X$2,[1]TX_Counties_FY22_Income_Limits!W81)))</f>
        <v>104548</v>
      </c>
      <c r="Y81" s="64">
        <f>IF([1]TX_Counties_FY22_Income_Limits!X81&gt;[1]WAIVER_TX_Counties_FY22!Y$2,[1]TX_Counties_FY22_Income_Limits!X81,IF([1]TX_Counties_FY22_Income_Limits!X81&lt;[1]WAIVER_TX_Counties_FY22!Y$2,[1]WAIVER_TX_Counties_FY22!Y$2,IF([1]TX_Counties_FY22_Income_Limits!X81=[1]WAIVER_TX_Counties_FY22!Y$2,[1]TX_Counties_FY22_Income_Limits!X81)))</f>
        <v>108092</v>
      </c>
      <c r="Z81" s="64">
        <f>IF([1]TX_Counties_FY22_Income_Limits!Y81&gt;[1]WAIVER_TX_Counties_FY22!Z$2,[1]TX_Counties_FY22_Income_Limits!Y81,IF([1]TX_Counties_FY22_Income_Limits!Y81&lt;[1]WAIVER_TX_Counties_FY22!Z$2,[1]WAIVER_TX_Counties_FY22!Z$2,IF([1]TX_Counties_FY22_Income_Limits!Y81=[1]WAIVER_TX_Counties_FY22!Z$2,[1]TX_Counties_FY22_Income_Limits!Y81)))</f>
        <v>111636</v>
      </c>
      <c r="AA81" s="64">
        <f>IF([1]TX_Counties_FY22_Income_Limits!Z81&gt;[1]WAIVER_TX_Counties_FY22!AA$2,[1]TX_Counties_FY22_Income_Limits!Z81,IF([1]TX_Counties_FY22_Income_Limits!Z81&lt;[1]WAIVER_TX_Counties_FY22!AA$2,[1]WAIVER_TX_Counties_FY22!AA$2,IF([1]TX_Counties_FY22_Income_Limits!Z81=[1]WAIVER_TX_Counties_FY22!AA$2,[1]TX_Counties_FY22_Income_Limits!Z81)))</f>
        <v>115180</v>
      </c>
      <c r="AB81" s="64">
        <f>IF([1]TX_Counties_FY22_Income_Limits!AA81&gt;[1]WAIVER_TX_Counties_FY22!AB$2,[1]TX_Counties_FY22_Income_Limits!AA81,IF([1]TX_Counties_FY22_Income_Limits!AA81&lt;[1]WAIVER_TX_Counties_FY22!AB$2,[1]WAIVER_TX_Counties_FY22!AB$2,IF([1]TX_Counties_FY22_Income_Limits!AA81=[1]WAIVER_TX_Counties_FY22!AB$2,[1]TX_Counties_FY22_Income_Limits!AA81)))</f>
        <v>118724</v>
      </c>
      <c r="AC81" s="64">
        <f>IF([1]TX_Counties_FY22_Income_Limits!AB81&gt;[1]WAIVER_TX_Counties_FY22!AC$2,[1]TX_Counties_FY22_Income_Limits!AB81,IF([1]TX_Counties_FY22_Income_Limits!AB81&lt;[1]WAIVER_TX_Counties_FY22!AC$2,[1]WAIVER_TX_Counties_FY22!AC$2,IF([1]TX_Counties_FY22_Income_Limits!AB81=[1]WAIVER_TX_Counties_FY22!AC$2,[1]TX_Counties_FY22_Income_Limits!AB81)))</f>
        <v>31050</v>
      </c>
      <c r="AD81" s="64">
        <f>IF([1]TX_Counties_FY22_Income_Limits!AC81&gt;[1]WAIVER_TX_Counties_FY22!AD$2,[1]TX_Counties_FY22_Income_Limits!AC81,IF([1]TX_Counties_FY22_Income_Limits!AC81&lt;[1]WAIVER_TX_Counties_FY22!AD$2,[1]WAIVER_TX_Counties_FY22!AD$2,IF([1]TX_Counties_FY22_Income_Limits!AC81=[1]WAIVER_TX_Counties_FY22!AD$2,[1]TX_Counties_FY22_Income_Limits!AC81)))</f>
        <v>35450</v>
      </c>
      <c r="AE81" s="64">
        <f>IF([1]TX_Counties_FY22_Income_Limits!AD81&gt;[1]WAIVER_TX_Counties_FY22!AE$2,[1]TX_Counties_FY22_Income_Limits!AD81,IF([1]TX_Counties_FY22_Income_Limits!AD81&lt;[1]WAIVER_TX_Counties_FY22!AE$2,[1]WAIVER_TX_Counties_FY22!AE$2,IF([1]TX_Counties_FY22_Income_Limits!AD81=[1]WAIVER_TX_Counties_FY22!AE$2,[1]TX_Counties_FY22_Income_Limits!AD81)))</f>
        <v>39900</v>
      </c>
      <c r="AF81" s="64">
        <f>IF([1]TX_Counties_FY22_Income_Limits!AE81&gt;[1]WAIVER_TX_Counties_FY22!AF$2,[1]TX_Counties_FY22_Income_Limits!AE81,IF([1]TX_Counties_FY22_Income_Limits!AE81&lt;[1]WAIVER_TX_Counties_FY22!AF$2,[1]WAIVER_TX_Counties_FY22!AF$2,IF([1]TX_Counties_FY22_Income_Limits!AE81=[1]WAIVER_TX_Counties_FY22!AF$2,[1]TX_Counties_FY22_Income_Limits!AE81)))</f>
        <v>44300</v>
      </c>
      <c r="AG81" s="64">
        <f>IF([1]TX_Counties_FY22_Income_Limits!AF81&gt;[1]WAIVER_TX_Counties_FY22!AG$2,[1]TX_Counties_FY22_Income_Limits!AF81,IF([1]TX_Counties_FY22_Income_Limits!AF81&lt;[1]WAIVER_TX_Counties_FY22!AG$2,[1]WAIVER_TX_Counties_FY22!AG$2,IF([1]TX_Counties_FY22_Income_Limits!AF81=[1]WAIVER_TX_Counties_FY22!AG$2,[1]TX_Counties_FY22_Income_Limits!AF81)))</f>
        <v>47850</v>
      </c>
      <c r="AH81" s="64">
        <f>IF([1]TX_Counties_FY22_Income_Limits!AG81&gt;[1]WAIVER_TX_Counties_FY22!AH$2,[1]TX_Counties_FY22_Income_Limits!AG81,IF([1]TX_Counties_FY22_Income_Limits!AG81&lt;[1]WAIVER_TX_Counties_FY22!AH$2,[1]WAIVER_TX_Counties_FY22!AH$2,IF([1]TX_Counties_FY22_Income_Limits!AG81=[1]WAIVER_TX_Counties_FY22!AH$2,[1]TX_Counties_FY22_Income_Limits!AG81)))</f>
        <v>51400</v>
      </c>
      <c r="AI81" s="64">
        <f>IF([1]TX_Counties_FY22_Income_Limits!AH81&gt;[1]WAIVER_TX_Counties_FY22!AI$2,[1]TX_Counties_FY22_Income_Limits!AH81,IF([1]TX_Counties_FY22_Income_Limits!AH81&lt;[1]WAIVER_TX_Counties_FY22!AI$2,[1]WAIVER_TX_Counties_FY22!AI$2,IF([1]TX_Counties_FY22_Income_Limits!AH81=[1]WAIVER_TX_Counties_FY22!AI$2,[1]TX_Counties_FY22_Income_Limits!AH81)))</f>
        <v>54950</v>
      </c>
      <c r="AJ81" s="64">
        <f>IF([1]TX_Counties_FY22_Income_Limits!AI81&gt;[1]WAIVER_TX_Counties_FY22!AJ$2,[1]TX_Counties_FY22_Income_Limits!AI81,IF([1]TX_Counties_FY22_Income_Limits!AI81&lt;[1]WAIVER_TX_Counties_FY22!AJ$2,[1]WAIVER_TX_Counties_FY22!AJ$2,IF([1]TX_Counties_FY22_Income_Limits!AI81=[1]WAIVER_TX_Counties_FY22!AJ$2,[1]TX_Counties_FY22_Income_Limits!AI81)))</f>
        <v>58500</v>
      </c>
      <c r="AK81" s="64">
        <f>IF([1]TX_Counties_FY22_Income_Limits!AJ81&gt;[1]WAIVER_TX_Counties_FY22!AK$2,[1]TX_Counties_FY22_Income_Limits!AJ81,IF([1]TX_Counties_FY22_Income_Limits!AJ81&lt;[1]WAIVER_TX_Counties_FY22!AK$2,[1]WAIVER_TX_Counties_FY22!AK$2,IF([1]TX_Counties_FY22_Income_Limits!AJ81=[1]WAIVER_TX_Counties_FY22!AK$2,[1]TX_Counties_FY22_Income_Limits!AJ81)))</f>
        <v>62019.999999999993</v>
      </c>
      <c r="AL81" s="64">
        <f>IF([1]TX_Counties_FY22_Income_Limits!AK81&gt;[1]WAIVER_TX_Counties_FY22!AL$2,[1]TX_Counties_FY22_Income_Limits!AK81,IF([1]TX_Counties_FY22_Income_Limits!AK81&lt;[1]WAIVER_TX_Counties_FY22!AL$2,[1]WAIVER_TX_Counties_FY22!AL$2,IF([1]TX_Counties_FY22_Income_Limits!AK81=[1]WAIVER_TX_Counties_FY22!AL$2,[1]TX_Counties_FY22_Income_Limits!AK81)))</f>
        <v>65564</v>
      </c>
      <c r="AM81" s="64">
        <f>IF([1]TX_Counties_FY22_Income_Limits!AL81&gt;[1]WAIVER_TX_Counties_FY22!AM$2,[1]TX_Counties_FY22_Income_Limits!AL81,IF([1]TX_Counties_FY22_Income_Limits!AL81&lt;[1]WAIVER_TX_Counties_FY22!AM$2,[1]WAIVER_TX_Counties_FY22!AM$2,IF([1]TX_Counties_FY22_Income_Limits!AL81=[1]WAIVER_TX_Counties_FY22!AM$2,[1]TX_Counties_FY22_Income_Limits!AL81)))</f>
        <v>69108</v>
      </c>
      <c r="AN81" s="64">
        <f>IF([1]TX_Counties_FY22_Income_Limits!AM81&gt;[1]WAIVER_TX_Counties_FY22!AN$2,[1]TX_Counties_FY22_Income_Limits!AM81,IF([1]TX_Counties_FY22_Income_Limits!AM81&lt;[1]WAIVER_TX_Counties_FY22!AN$2,[1]WAIVER_TX_Counties_FY22!AN$2,IF([1]TX_Counties_FY22_Income_Limits!AM81=[1]WAIVER_TX_Counties_FY22!AN$2,[1]TX_Counties_FY22_Income_Limits!AM81)))</f>
        <v>72652</v>
      </c>
      <c r="AO81" s="64">
        <f>IF([1]TX_Counties_FY22_Income_Limits!AN81&gt;[1]WAIVER_TX_Counties_FY22!AO$2,[1]TX_Counties_FY22_Income_Limits!AN81,IF([1]TX_Counties_FY22_Income_Limits!AN81&lt;[1]WAIVER_TX_Counties_FY22!AO$2,[1]WAIVER_TX_Counties_FY22!AO$2,IF([1]TX_Counties_FY22_Income_Limits!AN81=[1]WAIVER_TX_Counties_FY22!AO$2,[1]TX_Counties_FY22_Income_Limits!AN81)))</f>
        <v>76196</v>
      </c>
      <c r="AP81" s="64">
        <f>IF([1]TX_Counties_FY22_Income_Limits!AO81&gt;[1]WAIVER_TX_Counties_FY22!AP$2,[1]TX_Counties_FY22_Income_Limits!AO81,IF([1]TX_Counties_FY22_Income_Limits!AO81&lt;[1]WAIVER_TX_Counties_FY22!AP$2,[1]WAIVER_TX_Counties_FY22!AP$2,IF([1]TX_Counties_FY22_Income_Limits!AO81=[1]WAIVER_TX_Counties_FY22!AP$2,[1]TX_Counties_FY22_Income_Limits!AO81)))</f>
        <v>79740</v>
      </c>
      <c r="AQ81" s="64">
        <f>IF([1]TX_Counties_FY22_Income_Limits!AP81&gt;[1]WAIVER_TX_Counties_FY22!AQ$2,[1]TX_Counties_FY22_Income_Limits!AP81,IF([1]TX_Counties_FY22_Income_Limits!AP81&lt;[1]WAIVER_TX_Counties_FY22!AQ$2,[1]WAIVER_TX_Counties_FY22!AQ$2,IF([1]TX_Counties_FY22_Income_Limits!AP81=[1]WAIVER_TX_Counties_FY22!AQ$2,[1]TX_Counties_FY22_Income_Limits!AP81)))</f>
        <v>83284</v>
      </c>
      <c r="AR81" s="64">
        <f>IF([1]TX_Counties_FY22_Income_Limits!AQ81&gt;[1]WAIVER_TX_Counties_FY22!AR$2,[1]TX_Counties_FY22_Income_Limits!AQ81,IF([1]TX_Counties_FY22_Income_Limits!AQ81&lt;[1]WAIVER_TX_Counties_FY22!AR$2,[1]WAIVER_TX_Counties_FY22!AR$2,IF([1]TX_Counties_FY22_Income_Limits!AQ81=[1]WAIVER_TX_Counties_FY22!AR$2,[1]TX_Counties_FY22_Income_Limits!AQ81)))</f>
        <v>86828</v>
      </c>
      <c r="AS81" s="64">
        <f>IF([1]TX_Counties_FY22_Income_Limits!AR81&gt;[1]WAIVER_TX_Counties_FY22!AS$2,[1]TX_Counties_FY22_Income_Limits!AR81,IF([1]TX_Counties_FY22_Income_Limits!AR81&lt;[1]WAIVER_TX_Counties_FY22!AS$2,[1]WAIVER_TX_Counties_FY22!AS$2,IF([1]TX_Counties_FY22_Income_Limits!AR81=[1]WAIVER_TX_Counties_FY22!AS$2,[1]TX_Counties_FY22_Income_Limits!AR81)))</f>
        <v>90372</v>
      </c>
      <c r="AT81" s="64">
        <f>IF([1]TX_Counties_FY22_Income_Limits!AS81&gt;[1]WAIVER_TX_Counties_FY22!AT$2,[1]TX_Counties_FY22_Income_Limits!AS81,IF([1]TX_Counties_FY22_Income_Limits!AS81&lt;[1]WAIVER_TX_Counties_FY22!AT$2,[1]WAIVER_TX_Counties_FY22!AT$2,IF([1]TX_Counties_FY22_Income_Limits!AS81=[1]WAIVER_TX_Counties_FY22!AT$2,[1]TX_Counties_FY22_Income_Limits!AS81)))</f>
        <v>93916</v>
      </c>
      <c r="AU81" s="64">
        <f>IF([1]TX_Counties_FY22_Income_Limits!AT81&gt;[1]WAIVER_TX_Counties_FY22!AU$2,[1]TX_Counties_FY22_Income_Limits!AT81,IF([1]TX_Counties_FY22_Income_Limits!AT81&lt;[1]WAIVER_TX_Counties_FY22!AU$2,[1]WAIVER_TX_Counties_FY22!AU$2,IF([1]TX_Counties_FY22_Income_Limits!AT81=[1]WAIVER_TX_Counties_FY22!AU$2,[1]TX_Counties_FY22_Income_Limits!AT81)))</f>
        <v>97460</v>
      </c>
      <c r="AV81" s="64">
        <f>IF([1]TX_Counties_FY22_Income_Limits!AU81&gt;[1]WAIVER_TX_Counties_FY22!AV$2,[1]TX_Counties_FY22_Income_Limits!AU81,IF([1]TX_Counties_FY22_Income_Limits!AU81&lt;[1]WAIVER_TX_Counties_FY22!AV$2,[1]WAIVER_TX_Counties_FY22!AV$2,IF([1]TX_Counties_FY22_Income_Limits!AU81=[1]WAIVER_TX_Counties_FY22!AV$2,[1]TX_Counties_FY22_Income_Limits!AU81)))</f>
        <v>101004</v>
      </c>
      <c r="AW81" s="64">
        <f>IF([1]TX_Counties_FY22_Income_Limits!AV81&gt;[1]WAIVER_TX_Counties_FY22!AW$2,[1]TX_Counties_FY22_Income_Limits!AV81,IF([1]TX_Counties_FY22_Income_Limits!AV81&lt;[1]WAIVER_TX_Counties_FY22!AW$2,[1]WAIVER_TX_Counties_FY22!AW$2,IF([1]TX_Counties_FY22_Income_Limits!AV81=[1]WAIVER_TX_Counties_FY22!AW$2,[1]TX_Counties_FY22_Income_Limits!AV81)))</f>
        <v>104548</v>
      </c>
      <c r="AX81" s="64">
        <f>IF([1]TX_Counties_FY22_Income_Limits!AW81&gt;[1]WAIVER_TX_Counties_FY22!AX$2,[1]TX_Counties_FY22_Income_Limits!AW81,IF([1]TX_Counties_FY22_Income_Limits!AW81&lt;[1]WAIVER_TX_Counties_FY22!AX$2,[1]WAIVER_TX_Counties_FY22!AX$2,IF([1]TX_Counties_FY22_Income_Limits!AW81=[1]WAIVER_TX_Counties_FY22!AX$2,[1]TX_Counties_FY22_Income_Limits!AW81)))</f>
        <v>108092</v>
      </c>
      <c r="AY81" s="64">
        <f>IF([1]TX_Counties_FY22_Income_Limits!AX81&gt;[1]WAIVER_TX_Counties_FY22!AY$2,[1]TX_Counties_FY22_Income_Limits!AX81,IF([1]TX_Counties_FY22_Income_Limits!AX81&lt;[1]WAIVER_TX_Counties_FY22!AY$2,[1]WAIVER_TX_Counties_FY22!AY$2,IF([1]TX_Counties_FY22_Income_Limits!AX81=[1]WAIVER_TX_Counties_FY22!AY$2,[1]TX_Counties_FY22_Income_Limits!AX81)))</f>
        <v>111636</v>
      </c>
      <c r="AZ81" s="64">
        <f>IF([1]TX_Counties_FY22_Income_Limits!AY81&gt;[1]WAIVER_TX_Counties_FY22!AZ$2,[1]TX_Counties_FY22_Income_Limits!AY81,IF([1]TX_Counties_FY22_Income_Limits!AY81&lt;[1]WAIVER_TX_Counties_FY22!AZ$2,[1]WAIVER_TX_Counties_FY22!AZ$2,IF([1]TX_Counties_FY22_Income_Limits!AY81=[1]WAIVER_TX_Counties_FY22!AZ$2,[1]TX_Counties_FY22_Income_Limits!AY81)))</f>
        <v>115180</v>
      </c>
      <c r="BA81" s="64">
        <f>IF([1]TX_Counties_FY22_Income_Limits!AZ81&gt;[1]WAIVER_TX_Counties_FY22!BA$2,[1]TX_Counties_FY22_Income_Limits!AZ81,IF([1]TX_Counties_FY22_Income_Limits!AZ81&lt;[1]WAIVER_TX_Counties_FY22!BA$2,[1]WAIVER_TX_Counties_FY22!BA$2,IF([1]TX_Counties_FY22_Income_Limits!AZ81=[1]WAIVER_TX_Counties_FY22!BA$2,[1]TX_Counties_FY22_Income_Limits!AZ81)))</f>
        <v>118724</v>
      </c>
      <c r="BB81" s="64">
        <f>IF([1]TX_Counties_FY22_Income_Limits!BA81&gt;[1]WAIVER_TX_Counties_FY22!BB$2,[1]TX_Counties_FY22_Income_Limits!BA81,IF([1]TX_Counties_FY22_Income_Limits!BA81&lt;[1]WAIVER_TX_Counties_FY22!BB$2,[1]WAIVER_TX_Counties_FY22!BB$2,IF([1]TX_Counties_FY22_Income_Limits!BA81=[1]WAIVER_TX_Counties_FY22!BB$2,[1]TX_Counties_FY22_Income_Limits!BA81)))</f>
        <v>49600</v>
      </c>
      <c r="BC81" s="64">
        <f>IF([1]TX_Counties_FY22_Income_Limits!BB81&gt;[1]WAIVER_TX_Counties_FY22!BC$2,[1]TX_Counties_FY22_Income_Limits!BB81,IF([1]TX_Counties_FY22_Income_Limits!BB81&lt;[1]WAIVER_TX_Counties_FY22!BC$2,[1]WAIVER_TX_Counties_FY22!BC$2,IF([1]TX_Counties_FY22_Income_Limits!BB81=[1]WAIVER_TX_Counties_FY22!BC$2,[1]TX_Counties_FY22_Income_Limits!BB81)))</f>
        <v>56700</v>
      </c>
      <c r="BD81" s="64">
        <f>IF([1]TX_Counties_FY22_Income_Limits!BC81&gt;[1]WAIVER_TX_Counties_FY22!BD$2,[1]TX_Counties_FY22_Income_Limits!BC81,IF([1]TX_Counties_FY22_Income_Limits!BC81&lt;[1]WAIVER_TX_Counties_FY22!BD$2,[1]WAIVER_TX_Counties_FY22!BD$2,IF([1]TX_Counties_FY22_Income_Limits!BC81=[1]WAIVER_TX_Counties_FY22!BD$2,[1]TX_Counties_FY22_Income_Limits!BC81)))</f>
        <v>63800</v>
      </c>
      <c r="BE81" s="64">
        <f>IF([1]TX_Counties_FY22_Income_Limits!BD81&gt;[1]WAIVER_TX_Counties_FY22!BE$2,[1]TX_Counties_FY22_Income_Limits!BD81,IF([1]TX_Counties_FY22_Income_Limits!BD81&lt;[1]WAIVER_TX_Counties_FY22!BE$2,[1]WAIVER_TX_Counties_FY22!BE$2,IF([1]TX_Counties_FY22_Income_Limits!BD81=[1]WAIVER_TX_Counties_FY22!BE$2,[1]TX_Counties_FY22_Income_Limits!BD81)))</f>
        <v>70850</v>
      </c>
      <c r="BF81" s="64">
        <f>IF([1]TX_Counties_FY22_Income_Limits!BE81&gt;[1]WAIVER_TX_Counties_FY22!BF$2,[1]TX_Counties_FY22_Income_Limits!BE81,IF([1]TX_Counties_FY22_Income_Limits!BE81&lt;[1]WAIVER_TX_Counties_FY22!BF$2,[1]WAIVER_TX_Counties_FY22!BF$2,IF([1]TX_Counties_FY22_Income_Limits!BE81=[1]WAIVER_TX_Counties_FY22!BF$2,[1]TX_Counties_FY22_Income_Limits!BE81)))</f>
        <v>76550</v>
      </c>
      <c r="BG81" s="64">
        <f>IF([1]TX_Counties_FY22_Income_Limits!BF81&gt;[1]WAIVER_TX_Counties_FY22!BG$2,[1]TX_Counties_FY22_Income_Limits!BF81,IF([1]TX_Counties_FY22_Income_Limits!BF81&lt;[1]WAIVER_TX_Counties_FY22!BG$2,[1]WAIVER_TX_Counties_FY22!BG$2,IF([1]TX_Counties_FY22_Income_Limits!BF81=[1]WAIVER_TX_Counties_FY22!BG$2,[1]TX_Counties_FY22_Income_Limits!BF81)))</f>
        <v>82200</v>
      </c>
      <c r="BH81" s="64">
        <f>IF([1]TX_Counties_FY22_Income_Limits!BG81&gt;[1]WAIVER_TX_Counties_FY22!BH$2,[1]TX_Counties_FY22_Income_Limits!BG81,IF([1]TX_Counties_FY22_Income_Limits!BG81&lt;[1]WAIVER_TX_Counties_FY22!BH$2,[1]WAIVER_TX_Counties_FY22!BH$2,IF([1]TX_Counties_FY22_Income_Limits!BG81=[1]WAIVER_TX_Counties_FY22!BH$2,[1]TX_Counties_FY22_Income_Limits!BG81)))</f>
        <v>87900</v>
      </c>
      <c r="BI81" s="64">
        <f>IF([1]TX_Counties_FY22_Income_Limits!BH81&gt;[1]WAIVER_TX_Counties_FY22!BI$2,[1]TX_Counties_FY22_Income_Limits!BH81,IF([1]TX_Counties_FY22_Income_Limits!BH81&lt;[1]WAIVER_TX_Counties_FY22!BI$2,[1]WAIVER_TX_Counties_FY22!BI$2,IF([1]TX_Counties_FY22_Income_Limits!BH81=[1]WAIVER_TX_Counties_FY22!BI$2,[1]TX_Counties_FY22_Income_Limits!BH81)))</f>
        <v>93550</v>
      </c>
      <c r="BJ81" s="64">
        <f>IF([1]TX_Counties_FY22_Income_Limits!BI81&gt;[1]WAIVER_TX_Counties_FY22!BJ$2,[1]TX_Counties_FY22_Income_Limits!BI81,IF([1]TX_Counties_FY22_Income_Limits!BI81&lt;[1]WAIVER_TX_Counties_FY22!BJ$2,[1]WAIVER_TX_Counties_FY22!BJ$2,IF([1]TX_Counties_FY22_Income_Limits!BI81=[1]WAIVER_TX_Counties_FY22!BJ$2,[1]TX_Counties_FY22_Income_Limits!BI81)))</f>
        <v>99190</v>
      </c>
      <c r="BK81" s="64">
        <f>IF([1]TX_Counties_FY22_Income_Limits!BJ81&gt;[1]WAIVER_TX_Counties_FY22!BK$2,[1]TX_Counties_FY22_Income_Limits!BJ81,IF([1]TX_Counties_FY22_Income_Limits!BJ81&lt;[1]WAIVER_TX_Counties_FY22!BK$2,[1]WAIVER_TX_Counties_FY22!BK$2,IF([1]TX_Counties_FY22_Income_Limits!BJ81=[1]WAIVER_TX_Counties_FY22!BK$2,[1]TX_Counties_FY22_Income_Limits!BJ81)))</f>
        <v>104858</v>
      </c>
      <c r="BL81" s="64">
        <f>IF([1]TX_Counties_FY22_Income_Limits!BK81&gt;[1]WAIVER_TX_Counties_FY22!BL$2,[1]TX_Counties_FY22_Income_Limits!BK81,IF([1]TX_Counties_FY22_Income_Limits!BK81&lt;[1]WAIVER_TX_Counties_FY22!BL$2,[1]WAIVER_TX_Counties_FY22!BL$2,IF([1]TX_Counties_FY22_Income_Limits!BK81=[1]WAIVER_TX_Counties_FY22!BL$2,[1]TX_Counties_FY22_Income_Limits!BK81)))</f>
        <v>110526</v>
      </c>
      <c r="BM81" s="64">
        <f>IF([1]TX_Counties_FY22_Income_Limits!BL81&gt;[1]WAIVER_TX_Counties_FY22!BM$2,[1]TX_Counties_FY22_Income_Limits!BL81,IF([1]TX_Counties_FY22_Income_Limits!BL81&lt;[1]WAIVER_TX_Counties_FY22!BM$2,[1]WAIVER_TX_Counties_FY22!BM$2,IF([1]TX_Counties_FY22_Income_Limits!BL81=[1]WAIVER_TX_Counties_FY22!BM$2,[1]TX_Counties_FY22_Income_Limits!BL81)))</f>
        <v>116194</v>
      </c>
      <c r="BN81" s="64">
        <f>IF([1]TX_Counties_FY22_Income_Limits!BM81&gt;[1]WAIVER_TX_Counties_FY22!BN$2,[1]TX_Counties_FY22_Income_Limits!BM81,IF([1]TX_Counties_FY22_Income_Limits!BM81&lt;[1]WAIVER_TX_Counties_FY22!BN$2,[1]WAIVER_TX_Counties_FY22!BN$2,IF([1]TX_Counties_FY22_Income_Limits!BM81=[1]WAIVER_TX_Counties_FY22!BN$2,[1]TX_Counties_FY22_Income_Limits!BM81)))</f>
        <v>121862</v>
      </c>
      <c r="BO81" s="64">
        <f>IF([1]TX_Counties_FY22_Income_Limits!BN81&gt;[1]WAIVER_TX_Counties_FY22!BO$2,[1]TX_Counties_FY22_Income_Limits!BN81,IF([1]TX_Counties_FY22_Income_Limits!BN81&lt;[1]WAIVER_TX_Counties_FY22!BO$2,[1]WAIVER_TX_Counties_FY22!BO$2,IF([1]TX_Counties_FY22_Income_Limits!BN81=[1]WAIVER_TX_Counties_FY22!BO$2,[1]TX_Counties_FY22_Income_Limits!BN81)))</f>
        <v>127530</v>
      </c>
      <c r="BP81" s="64">
        <f>IF([1]TX_Counties_FY22_Income_Limits!BO81&gt;[1]WAIVER_TX_Counties_FY22!BP$2,[1]TX_Counties_FY22_Income_Limits!BO81,IF([1]TX_Counties_FY22_Income_Limits!BO81&lt;[1]WAIVER_TX_Counties_FY22!BP$2,[1]WAIVER_TX_Counties_FY22!BP$2,IF([1]TX_Counties_FY22_Income_Limits!BO81=[1]WAIVER_TX_Counties_FY22!BP$2,[1]TX_Counties_FY22_Income_Limits!BO81)))</f>
        <v>133198</v>
      </c>
      <c r="BQ81" s="64">
        <f>IF([1]TX_Counties_FY22_Income_Limits!BP81&gt;[1]WAIVER_TX_Counties_FY22!BQ$2,[1]TX_Counties_FY22_Income_Limits!BP81,IF([1]TX_Counties_FY22_Income_Limits!BP81&lt;[1]WAIVER_TX_Counties_FY22!BQ$2,[1]WAIVER_TX_Counties_FY22!BQ$2,IF([1]TX_Counties_FY22_Income_Limits!BP81=[1]WAIVER_TX_Counties_FY22!BQ$2,[1]TX_Counties_FY22_Income_Limits!BP81)))</f>
        <v>138866</v>
      </c>
      <c r="BR81" s="64">
        <f>IF([1]TX_Counties_FY22_Income_Limits!BQ81&gt;[1]WAIVER_TX_Counties_FY22!BR$2,[1]TX_Counties_FY22_Income_Limits!BQ81,IF([1]TX_Counties_FY22_Income_Limits!BQ81&lt;[1]WAIVER_TX_Counties_FY22!BR$2,[1]WAIVER_TX_Counties_FY22!BR$2,IF([1]TX_Counties_FY22_Income_Limits!BQ81=[1]WAIVER_TX_Counties_FY22!BR$2,[1]TX_Counties_FY22_Income_Limits!BQ81)))</f>
        <v>144534</v>
      </c>
      <c r="BS81" s="64">
        <f>IF([1]TX_Counties_FY22_Income_Limits!BR81&gt;[1]WAIVER_TX_Counties_FY22!BS$2,[1]TX_Counties_FY22_Income_Limits!BR81,IF([1]TX_Counties_FY22_Income_Limits!BR81&lt;[1]WAIVER_TX_Counties_FY22!BS$2,[1]WAIVER_TX_Counties_FY22!BS$2,IF([1]TX_Counties_FY22_Income_Limits!BR81=[1]WAIVER_TX_Counties_FY22!BS$2,[1]TX_Counties_FY22_Income_Limits!BR81)))</f>
        <v>150202</v>
      </c>
      <c r="BT81" s="64">
        <f>IF([1]TX_Counties_FY22_Income_Limits!BS81&gt;[1]WAIVER_TX_Counties_FY22!BT$2,[1]TX_Counties_FY22_Income_Limits!BS81,IF([1]TX_Counties_FY22_Income_Limits!BS81&lt;[1]WAIVER_TX_Counties_FY22!BT$2,[1]WAIVER_TX_Counties_FY22!BT$2,IF([1]TX_Counties_FY22_Income_Limits!BS81=[1]WAIVER_TX_Counties_FY22!BT$2,[1]TX_Counties_FY22_Income_Limits!BS81)))</f>
        <v>155870</v>
      </c>
      <c r="BU81" s="64">
        <f>IF([1]TX_Counties_FY22_Income_Limits!BT81&gt;[1]WAIVER_TX_Counties_FY22!BU$2,[1]TX_Counties_FY22_Income_Limits!BT81,IF([1]TX_Counties_FY22_Income_Limits!BT81&lt;[1]WAIVER_TX_Counties_FY22!BU$2,[1]WAIVER_TX_Counties_FY22!BU$2,IF([1]TX_Counties_FY22_Income_Limits!BT81=[1]WAIVER_TX_Counties_FY22!BU$2,[1]TX_Counties_FY22_Income_Limits!BT81)))</f>
        <v>161538</v>
      </c>
      <c r="BV81" s="64">
        <f>IF([1]TX_Counties_FY22_Income_Limits!BU81&gt;[1]WAIVER_TX_Counties_FY22!BV$2,[1]TX_Counties_FY22_Income_Limits!BU81,IF([1]TX_Counties_FY22_Income_Limits!BU81&lt;[1]WAIVER_TX_Counties_FY22!BV$2,[1]WAIVER_TX_Counties_FY22!BV$2,IF([1]TX_Counties_FY22_Income_Limits!BU81=[1]WAIVER_TX_Counties_FY22!BV$2,[1]TX_Counties_FY22_Income_Limits!BU81)))</f>
        <v>167206</v>
      </c>
      <c r="BW81" s="64">
        <f>IF([1]TX_Counties_FY22_Income_Limits!BV81&gt;[1]WAIVER_TX_Counties_FY22!BW$2,[1]TX_Counties_FY22_Income_Limits!BV81,IF([1]TX_Counties_FY22_Income_Limits!BV81&lt;[1]WAIVER_TX_Counties_FY22!BW$2,[1]WAIVER_TX_Counties_FY22!BW$2,IF([1]TX_Counties_FY22_Income_Limits!BV81=[1]WAIVER_TX_Counties_FY22!BW$2,[1]TX_Counties_FY22_Income_Limits!BV81)))</f>
        <v>172874</v>
      </c>
      <c r="BX81" s="64">
        <f>IF([1]TX_Counties_FY22_Income_Limits!BW81&gt;[1]WAIVER_TX_Counties_FY22!BX$2,[1]TX_Counties_FY22_Income_Limits!BW81,IF([1]TX_Counties_FY22_Income_Limits!BW81&lt;[1]WAIVER_TX_Counties_FY22!BX$2,[1]WAIVER_TX_Counties_FY22!BX$2,IF([1]TX_Counties_FY22_Income_Limits!BW81=[1]WAIVER_TX_Counties_FY22!BX$2,[1]TX_Counties_FY22_Income_Limits!BW81)))</f>
        <v>178542</v>
      </c>
      <c r="BY81" s="64">
        <f>IF([1]TX_Counties_FY22_Income_Limits!BX81&gt;[1]WAIVER_TX_Counties_FY22!BY$2,[1]TX_Counties_FY22_Income_Limits!BX81,IF([1]TX_Counties_FY22_Income_Limits!BX81&lt;[1]WAIVER_TX_Counties_FY22!BY$2,[1]WAIVER_TX_Counties_FY22!BY$2,IF([1]TX_Counties_FY22_Income_Limits!BX81=[1]WAIVER_TX_Counties_FY22!BY$2,[1]TX_Counties_FY22_Income_Limits!BX81)))</f>
        <v>184210</v>
      </c>
      <c r="BZ81" s="64">
        <f>IF([1]TX_Counties_FY22_Income_Limits!BY81&gt;[1]WAIVER_TX_Counties_FY22!BZ$2,[1]TX_Counties_FY22_Income_Limits!BY81,IF([1]TX_Counties_FY22_Income_Limits!BY81&lt;[1]WAIVER_TX_Counties_FY22!BZ$2,[1]WAIVER_TX_Counties_FY22!BZ$2,IF([1]TX_Counties_FY22_Income_Limits!BY81=[1]WAIVER_TX_Counties_FY22!BZ$2,[1]TX_Counties_FY22_Income_Limits!BY81)))</f>
        <v>189878</v>
      </c>
      <c r="CA81" s="64">
        <f>IF([1]TX_Counties_FY22_Income_Limits!BZ81&gt;[1]WAIVER_TX_Counties_FY22!CA$2,[1]TX_Counties_FY22_Income_Limits!BZ81,IF([1]TX_Counties_FY22_Income_Limits!BZ81&lt;[1]WAIVER_TX_Counties_FY22!CA$2,[1]WAIVER_TX_Counties_FY22!CA$2,IF([1]TX_Counties_FY22_Income_Limits!BZ81=[1]WAIVER_TX_Counties_FY22!CA$2,[1]TX_Counties_FY22_Income_Limits!BZ81)))</f>
        <v>63069.999999999993</v>
      </c>
      <c r="CB81" s="64">
        <f>IF([1]TX_Counties_FY22_Income_Limits!CA81&gt;[1]WAIVER_TX_Counties_FY22!CB$2,[1]TX_Counties_FY22_Income_Limits!CA81,IF([1]TX_Counties_FY22_Income_Limits!CA81&lt;[1]WAIVER_TX_Counties_FY22!CB$2,[1]WAIVER_TX_Counties_FY22!CB$2,IF([1]TX_Counties_FY22_Income_Limits!CA81=[1]WAIVER_TX_Counties_FY22!CB$2,[1]TX_Counties_FY22_Income_Limits!CA81)))</f>
        <v>72080</v>
      </c>
      <c r="CC81" s="64">
        <f>IF([1]TX_Counties_FY22_Income_Limits!CB81&gt;[1]WAIVER_TX_Counties_FY22!CC$2,[1]TX_Counties_FY22_Income_Limits!CB81,IF([1]TX_Counties_FY22_Income_Limits!CB81&lt;[1]WAIVER_TX_Counties_FY22!CC$2,[1]WAIVER_TX_Counties_FY22!CC$2,IF([1]TX_Counties_FY22_Income_Limits!CB81=[1]WAIVER_TX_Counties_FY22!CC$2,[1]TX_Counties_FY22_Income_Limits!CB81)))</f>
        <v>81090</v>
      </c>
      <c r="CD81" s="64">
        <f>IF([1]TX_Counties_FY22_Income_Limits!CC81&gt;[1]WAIVER_TX_Counties_FY22!CD$2,[1]TX_Counties_FY22_Income_Limits!CC81,IF([1]TX_Counties_FY22_Income_Limits!CC81&lt;[1]WAIVER_TX_Counties_FY22!CD$2,[1]WAIVER_TX_Counties_FY22!CD$2,IF([1]TX_Counties_FY22_Income_Limits!CC81=[1]WAIVER_TX_Counties_FY22!CD$2,[1]TX_Counties_FY22_Income_Limits!CC81)))</f>
        <v>90100</v>
      </c>
      <c r="CE81" s="64">
        <f>IF([1]TX_Counties_FY22_Income_Limits!CD81&gt;[1]WAIVER_TX_Counties_FY22!CE$2,[1]TX_Counties_FY22_Income_Limits!CD81,IF([1]TX_Counties_FY22_Income_Limits!CD81&lt;[1]WAIVER_TX_Counties_FY22!CE$2,[1]WAIVER_TX_Counties_FY22!CE$2,IF([1]TX_Counties_FY22_Income_Limits!CD81=[1]WAIVER_TX_Counties_FY22!CE$2,[1]TX_Counties_FY22_Income_Limits!CD81)))</f>
        <v>97308</v>
      </c>
      <c r="CF81" s="64">
        <f>IF([1]TX_Counties_FY22_Income_Limits!CE81&gt;[1]WAIVER_TX_Counties_FY22!CF$2,[1]TX_Counties_FY22_Income_Limits!CE81,IF([1]TX_Counties_FY22_Income_Limits!CE81&lt;[1]WAIVER_TX_Counties_FY22!CF$2,[1]WAIVER_TX_Counties_FY22!CF$2,IF([1]TX_Counties_FY22_Income_Limits!CE81=[1]WAIVER_TX_Counties_FY22!CF$2,[1]TX_Counties_FY22_Income_Limits!CE81)))</f>
        <v>104516</v>
      </c>
      <c r="CG81" s="64">
        <f>IF([1]TX_Counties_FY22_Income_Limits!CF81&gt;[1]WAIVER_TX_Counties_FY22!CG$2,[1]TX_Counties_FY22_Income_Limits!CF81,IF([1]TX_Counties_FY22_Income_Limits!CF81&lt;[1]WAIVER_TX_Counties_FY22!CG$2,[1]WAIVER_TX_Counties_FY22!CG$2,IF([1]TX_Counties_FY22_Income_Limits!CF81=[1]WAIVER_TX_Counties_FY22!CG$2,[1]TX_Counties_FY22_Income_Limits!CF81)))</f>
        <v>111724</v>
      </c>
      <c r="CH81" s="64">
        <f>IF([1]TX_Counties_FY22_Income_Limits!CG81&gt;[1]WAIVER_TX_Counties_FY22!CH$2,[1]TX_Counties_FY22_Income_Limits!CG81,IF([1]TX_Counties_FY22_Income_Limits!CG81&lt;[1]WAIVER_TX_Counties_FY22!CH$2,[1]WAIVER_TX_Counties_FY22!CH$2,IF([1]TX_Counties_FY22_Income_Limits!CG81=[1]WAIVER_TX_Counties_FY22!CH$2,[1]TX_Counties_FY22_Income_Limits!CG81)))</f>
        <v>118932</v>
      </c>
      <c r="CI81" s="64">
        <f>IF([1]TX_Counties_FY22_Income_Limits!CH81&gt;[1]WAIVER_TX_Counties_FY22!CI$2,[1]TX_Counties_FY22_Income_Limits!CH81,IF([1]TX_Counties_FY22_Income_Limits!CH81&lt;[1]WAIVER_TX_Counties_FY22!CI$2,[1]WAIVER_TX_Counties_FY22!CI$2,IF([1]TX_Counties_FY22_Income_Limits!CH81=[1]WAIVER_TX_Counties_FY22!CI$2,[1]TX_Counties_FY22_Income_Limits!CH81)))</f>
        <v>126139.99999999999</v>
      </c>
      <c r="CJ81" s="64">
        <f>IF([1]TX_Counties_FY22_Income_Limits!CI81&gt;[1]WAIVER_TX_Counties_FY22!CJ$2,[1]TX_Counties_FY22_Income_Limits!CI81,IF([1]TX_Counties_FY22_Income_Limits!CI81&lt;[1]WAIVER_TX_Counties_FY22!CJ$2,[1]WAIVER_TX_Counties_FY22!CJ$2,IF([1]TX_Counties_FY22_Income_Limits!CI81=[1]WAIVER_TX_Counties_FY22!CJ$2,[1]TX_Counties_FY22_Income_Limits!CI81)))</f>
        <v>133348</v>
      </c>
      <c r="CK81" s="64">
        <f>IF([1]TX_Counties_FY22_Income_Limits!CJ81&gt;[1]WAIVER_TX_Counties_FY22!CK$2,[1]TX_Counties_FY22_Income_Limits!CJ81,IF([1]TX_Counties_FY22_Income_Limits!CJ81&lt;[1]WAIVER_TX_Counties_FY22!CK$2,[1]WAIVER_TX_Counties_FY22!CK$2,IF([1]TX_Counties_FY22_Income_Limits!CJ81=[1]WAIVER_TX_Counties_FY22!CK$2,[1]TX_Counties_FY22_Income_Limits!CJ81)))</f>
        <v>140556</v>
      </c>
      <c r="CL81" s="64">
        <f>IF([1]TX_Counties_FY22_Income_Limits!CK81&gt;[1]WAIVER_TX_Counties_FY22!CL$2,[1]TX_Counties_FY22_Income_Limits!CK81,IF([1]TX_Counties_FY22_Income_Limits!CK81&lt;[1]WAIVER_TX_Counties_FY22!CL$2,[1]WAIVER_TX_Counties_FY22!CL$2,IF([1]TX_Counties_FY22_Income_Limits!CK81=[1]WAIVER_TX_Counties_FY22!CL$2,[1]TX_Counties_FY22_Income_Limits!CK81)))</f>
        <v>147764</v>
      </c>
      <c r="CM81" s="64">
        <f>IF([1]TX_Counties_FY22_Income_Limits!CL81&gt;[1]WAIVER_TX_Counties_FY22!CM$2,[1]TX_Counties_FY22_Income_Limits!CL81,IF([1]TX_Counties_FY22_Income_Limits!CL81&lt;[1]WAIVER_TX_Counties_FY22!CM$2,[1]WAIVER_TX_Counties_FY22!CM$2,IF([1]TX_Counties_FY22_Income_Limits!CL81=[1]WAIVER_TX_Counties_FY22!CM$2,[1]TX_Counties_FY22_Income_Limits!CL81)))</f>
        <v>154972</v>
      </c>
      <c r="CN81" s="64">
        <f>IF([1]TX_Counties_FY22_Income_Limits!CM81&gt;[1]WAIVER_TX_Counties_FY22!CN$2,[1]TX_Counties_FY22_Income_Limits!CM81,IF([1]TX_Counties_FY22_Income_Limits!CM81&lt;[1]WAIVER_TX_Counties_FY22!CN$2,[1]WAIVER_TX_Counties_FY22!CN$2,IF([1]TX_Counties_FY22_Income_Limits!CM81=[1]WAIVER_TX_Counties_FY22!CN$2,[1]TX_Counties_FY22_Income_Limits!CM81)))</f>
        <v>162180</v>
      </c>
      <c r="CO81" s="64">
        <f>IF([1]TX_Counties_FY22_Income_Limits!CN81&gt;[1]WAIVER_TX_Counties_FY22!CO$2,[1]TX_Counties_FY22_Income_Limits!CN81,IF([1]TX_Counties_FY22_Income_Limits!CN81&lt;[1]WAIVER_TX_Counties_FY22!CO$2,[1]WAIVER_TX_Counties_FY22!CO$2,IF([1]TX_Counties_FY22_Income_Limits!CN81=[1]WAIVER_TX_Counties_FY22!CO$2,[1]TX_Counties_FY22_Income_Limits!CN81)))</f>
        <v>169388</v>
      </c>
      <c r="CP81" s="64">
        <f>IF([1]TX_Counties_FY22_Income_Limits!CO81&gt;[1]WAIVER_TX_Counties_FY22!CP$2,[1]TX_Counties_FY22_Income_Limits!CO81,IF([1]TX_Counties_FY22_Income_Limits!CO81&lt;[1]WAIVER_TX_Counties_FY22!CP$2,[1]WAIVER_TX_Counties_FY22!CP$2,IF([1]TX_Counties_FY22_Income_Limits!CO81=[1]WAIVER_TX_Counties_FY22!CP$2,[1]TX_Counties_FY22_Income_Limits!CO81)))</f>
        <v>176596</v>
      </c>
      <c r="CQ81" s="64">
        <f>IF([1]TX_Counties_FY22_Income_Limits!CP81&gt;[1]WAIVER_TX_Counties_FY22!CQ$2,[1]TX_Counties_FY22_Income_Limits!CP81,IF([1]TX_Counties_FY22_Income_Limits!CP81&lt;[1]WAIVER_TX_Counties_FY22!CQ$2,[1]WAIVER_TX_Counties_FY22!CQ$2,IF([1]TX_Counties_FY22_Income_Limits!CP81=[1]WAIVER_TX_Counties_FY22!CQ$2,[1]TX_Counties_FY22_Income_Limits!CP81)))</f>
        <v>183804</v>
      </c>
      <c r="CR81" s="64">
        <f>IF([1]TX_Counties_FY22_Income_Limits!CQ81&gt;[1]WAIVER_TX_Counties_FY22!CR$2,[1]TX_Counties_FY22_Income_Limits!CQ81,IF([1]TX_Counties_FY22_Income_Limits!CQ81&lt;[1]WAIVER_TX_Counties_FY22!CR$2,[1]WAIVER_TX_Counties_FY22!CR$2,IF([1]TX_Counties_FY22_Income_Limits!CQ81=[1]WAIVER_TX_Counties_FY22!CR$2,[1]TX_Counties_FY22_Income_Limits!CQ81)))</f>
        <v>191012</v>
      </c>
      <c r="CS81" s="64">
        <f>IF([1]TX_Counties_FY22_Income_Limits!CR81&gt;[1]WAIVER_TX_Counties_FY22!CS$2,[1]TX_Counties_FY22_Income_Limits!CR81,IF([1]TX_Counties_FY22_Income_Limits!CR81&lt;[1]WAIVER_TX_Counties_FY22!CS$2,[1]WAIVER_TX_Counties_FY22!CS$2,IF([1]TX_Counties_FY22_Income_Limits!CR81=[1]WAIVER_TX_Counties_FY22!CS$2,[1]TX_Counties_FY22_Income_Limits!CR81)))</f>
        <v>198220</v>
      </c>
      <c r="CT81" s="64">
        <f>IF([1]TX_Counties_FY22_Income_Limits!CS81&gt;[1]WAIVER_TX_Counties_FY22!CT$2,[1]TX_Counties_FY22_Income_Limits!CS81,IF([1]TX_Counties_FY22_Income_Limits!CS81&lt;[1]WAIVER_TX_Counties_FY22!CT$2,[1]WAIVER_TX_Counties_FY22!CT$2,IF([1]TX_Counties_FY22_Income_Limits!CS81=[1]WAIVER_TX_Counties_FY22!CT$2,[1]TX_Counties_FY22_Income_Limits!CS81)))</f>
        <v>205428</v>
      </c>
      <c r="CU81" s="64">
        <f>IF([1]TX_Counties_FY22_Income_Limits!CT81&gt;[1]WAIVER_TX_Counties_FY22!CU$2,[1]TX_Counties_FY22_Income_Limits!CT81,IF([1]TX_Counties_FY22_Income_Limits!CT81&lt;[1]WAIVER_TX_Counties_FY22!CU$2,[1]WAIVER_TX_Counties_FY22!CU$2,IF([1]TX_Counties_FY22_Income_Limits!CT81=[1]WAIVER_TX_Counties_FY22!CU$2,[1]TX_Counties_FY22_Income_Limits!CT81)))</f>
        <v>212636</v>
      </c>
      <c r="CV81" s="64">
        <f>IF([1]TX_Counties_FY22_Income_Limits!CU81&gt;[1]WAIVER_TX_Counties_FY22!CV$2,[1]TX_Counties_FY22_Income_Limits!CU81,IF([1]TX_Counties_FY22_Income_Limits!CU81&lt;[1]WAIVER_TX_Counties_FY22!CV$2,[1]WAIVER_TX_Counties_FY22!CV$2,IF([1]TX_Counties_FY22_Income_Limits!CU81=[1]WAIVER_TX_Counties_FY22!CV$2,[1]TX_Counties_FY22_Income_Limits!CU81)))</f>
        <v>219844</v>
      </c>
      <c r="CW81" s="64">
        <f>IF([1]TX_Counties_FY22_Income_Limits!CV81&gt;[1]WAIVER_TX_Counties_FY22!CW$2,[1]TX_Counties_FY22_Income_Limits!CV81,IF([1]TX_Counties_FY22_Income_Limits!CV81&lt;[1]WAIVER_TX_Counties_FY22!CW$2,[1]WAIVER_TX_Counties_FY22!CW$2,IF([1]TX_Counties_FY22_Income_Limits!CV81=[1]WAIVER_TX_Counties_FY22!CW$2,[1]TX_Counties_FY22_Income_Limits!CV81)))</f>
        <v>227052</v>
      </c>
      <c r="CX81" s="64">
        <f>IF([1]TX_Counties_FY22_Income_Limits!CW81&gt;[1]WAIVER_TX_Counties_FY22!CX$2,[1]TX_Counties_FY22_Income_Limits!CW81,IF([1]TX_Counties_FY22_Income_Limits!CW81&lt;[1]WAIVER_TX_Counties_FY22!CX$2,[1]WAIVER_TX_Counties_FY22!CX$2,IF([1]TX_Counties_FY22_Income_Limits!CW81=[1]WAIVER_TX_Counties_FY22!CX$2,[1]TX_Counties_FY22_Income_Limits!CW81)))</f>
        <v>234260</v>
      </c>
      <c r="CY81" s="64">
        <f>IF([1]TX_Counties_FY22_Income_Limits!CX81&gt;[1]WAIVER_TX_Counties_FY22!CY$2,[1]TX_Counties_FY22_Income_Limits!CX81,IF([1]TX_Counties_FY22_Income_Limits!CX81&lt;[1]WAIVER_TX_Counties_FY22!CY$2,[1]WAIVER_TX_Counties_FY22!CY$2,IF([1]TX_Counties_FY22_Income_Limits!CX81=[1]WAIVER_TX_Counties_FY22!CY$2,[1]TX_Counties_FY22_Income_Limits!CX81)))</f>
        <v>241468</v>
      </c>
      <c r="CZ81" s="64">
        <f>IF([1]TX_Counties_FY22_Income_Limits!CY81&gt;[1]WAIVER_TX_Counties_FY22!CZ$2,[1]TX_Counties_FY22_Income_Limits!CY81,IF([1]TX_Counties_FY22_Income_Limits!CY81&lt;[1]WAIVER_TX_Counties_FY22!CZ$2,[1]WAIVER_TX_Counties_FY22!CZ$2,IF([1]TX_Counties_FY22_Income_Limits!CY81=[1]WAIVER_TX_Counties_FY22!CZ$2,[1]TX_Counties_FY22_Income_Limits!CY81)))</f>
        <v>75684</v>
      </c>
      <c r="DA81" s="64">
        <f>IF([1]TX_Counties_FY22_Income_Limits!CZ81&gt;[1]WAIVER_TX_Counties_FY22!DA$2,[1]TX_Counties_FY22_Income_Limits!CZ81,IF([1]TX_Counties_FY22_Income_Limits!CZ81&lt;[1]WAIVER_TX_Counties_FY22!DA$2,[1]WAIVER_TX_Counties_FY22!DA$2,IF([1]TX_Counties_FY22_Income_Limits!CZ81=[1]WAIVER_TX_Counties_FY22!DA$2,[1]TX_Counties_FY22_Income_Limits!CZ81)))</f>
        <v>86496</v>
      </c>
      <c r="DB81" s="64">
        <f>IF([1]TX_Counties_FY22_Income_Limits!DA81&gt;[1]WAIVER_TX_Counties_FY22!DB$2,[1]TX_Counties_FY22_Income_Limits!DA81,IF([1]TX_Counties_FY22_Income_Limits!DA81&lt;[1]WAIVER_TX_Counties_FY22!DB$2,[1]WAIVER_TX_Counties_FY22!DB$2,IF([1]TX_Counties_FY22_Income_Limits!DA81=[1]WAIVER_TX_Counties_FY22!DB$2,[1]TX_Counties_FY22_Income_Limits!DA81)))</f>
        <v>97308</v>
      </c>
      <c r="DC81" s="64">
        <f>IF([1]TX_Counties_FY22_Income_Limits!DB81&gt;[1]WAIVER_TX_Counties_FY22!DC$2,[1]TX_Counties_FY22_Income_Limits!DB81,IF([1]TX_Counties_FY22_Income_Limits!DB81&lt;[1]WAIVER_TX_Counties_FY22!DC$2,[1]WAIVER_TX_Counties_FY22!DC$2,IF([1]TX_Counties_FY22_Income_Limits!DB81=[1]WAIVER_TX_Counties_FY22!DC$2,[1]TX_Counties_FY22_Income_Limits!DB81)))</f>
        <v>108120</v>
      </c>
      <c r="DD81" s="64">
        <f>IF([1]TX_Counties_FY22_Income_Limits!DC81&gt;[1]WAIVER_TX_Counties_FY22!DD$2,[1]TX_Counties_FY22_Income_Limits!DC81,IF([1]TX_Counties_FY22_Income_Limits!DC81&lt;[1]WAIVER_TX_Counties_FY22!DD$2,[1]WAIVER_TX_Counties_FY22!DD$2,IF([1]TX_Counties_FY22_Income_Limits!DC81=[1]WAIVER_TX_Counties_FY22!DD$2,[1]TX_Counties_FY22_Income_Limits!DC81)))</f>
        <v>116769.60000000001</v>
      </c>
      <c r="DE81" s="64">
        <f>IF([1]TX_Counties_FY22_Income_Limits!DD81&gt;[1]WAIVER_TX_Counties_FY22!DE$2,[1]TX_Counties_FY22_Income_Limits!DD81,IF([1]TX_Counties_FY22_Income_Limits!DD81&lt;[1]WAIVER_TX_Counties_FY22!DE$2,[1]WAIVER_TX_Counties_FY22!DE$2,IF([1]TX_Counties_FY22_Income_Limits!DD81=[1]WAIVER_TX_Counties_FY22!DE$2,[1]TX_Counties_FY22_Income_Limits!DD81)))</f>
        <v>125419.2</v>
      </c>
      <c r="DF81" s="64">
        <f>IF([1]TX_Counties_FY22_Income_Limits!DE81&gt;[1]WAIVER_TX_Counties_FY22!DF$2,[1]TX_Counties_FY22_Income_Limits!DE81,IF([1]TX_Counties_FY22_Income_Limits!DE81&lt;[1]WAIVER_TX_Counties_FY22!DF$2,[1]WAIVER_TX_Counties_FY22!DF$2,IF([1]TX_Counties_FY22_Income_Limits!DE81=[1]WAIVER_TX_Counties_FY22!DF$2,[1]TX_Counties_FY22_Income_Limits!DE81)))</f>
        <v>134068.79999999999</v>
      </c>
      <c r="DG81" s="64">
        <f>IF([1]TX_Counties_FY22_Income_Limits!DF81&gt;[1]WAIVER_TX_Counties_FY22!DG$2,[1]TX_Counties_FY22_Income_Limits!DF81,IF([1]TX_Counties_FY22_Income_Limits!DF81&lt;[1]WAIVER_TX_Counties_FY22!DG$2,[1]WAIVER_TX_Counties_FY22!DG$2,IF([1]TX_Counties_FY22_Income_Limits!DF81=[1]WAIVER_TX_Counties_FY22!DG$2,[1]TX_Counties_FY22_Income_Limits!DF81)))</f>
        <v>142718.39999999999</v>
      </c>
      <c r="DH81" s="64">
        <f>IF([1]TX_Counties_FY22_Income_Limits!DG81&gt;[1]WAIVER_TX_Counties_FY22!DH$2,[1]TX_Counties_FY22_Income_Limits!DG81,IF([1]TX_Counties_FY22_Income_Limits!DG81&lt;[1]WAIVER_TX_Counties_FY22!DH$2,[1]WAIVER_TX_Counties_FY22!DH$2,IF([1]TX_Counties_FY22_Income_Limits!DG81=[1]WAIVER_TX_Counties_FY22!DH$2,[1]TX_Counties_FY22_Income_Limits!DG81)))</f>
        <v>151368</v>
      </c>
      <c r="DI81" s="64">
        <f>IF([1]TX_Counties_FY22_Income_Limits!DH81&gt;[1]WAIVER_TX_Counties_FY22!DI$2,[1]TX_Counties_FY22_Income_Limits!DH81,IF([1]TX_Counties_FY22_Income_Limits!DH81&lt;[1]WAIVER_TX_Counties_FY22!DI$2,[1]WAIVER_TX_Counties_FY22!DI$2,IF([1]TX_Counties_FY22_Income_Limits!DH81=[1]WAIVER_TX_Counties_FY22!DI$2,[1]TX_Counties_FY22_Income_Limits!DH81)))</f>
        <v>160017.60000000001</v>
      </c>
      <c r="DJ81" s="64">
        <f>IF([1]TX_Counties_FY22_Income_Limits!DI81&gt;[1]WAIVER_TX_Counties_FY22!DJ$2,[1]TX_Counties_FY22_Income_Limits!DI81,IF([1]TX_Counties_FY22_Income_Limits!DI81&lt;[1]WAIVER_TX_Counties_FY22!DJ$2,[1]WAIVER_TX_Counties_FY22!DJ$2,IF([1]TX_Counties_FY22_Income_Limits!DI81=[1]WAIVER_TX_Counties_FY22!DJ$2,[1]TX_Counties_FY22_Income_Limits!DI81)))</f>
        <v>168667.2</v>
      </c>
      <c r="DK81" s="64">
        <f>IF([1]TX_Counties_FY22_Income_Limits!DJ81&gt;[1]WAIVER_TX_Counties_FY22!DK$2,[1]TX_Counties_FY22_Income_Limits!DJ81,IF([1]TX_Counties_FY22_Income_Limits!DJ81&lt;[1]WAIVER_TX_Counties_FY22!DK$2,[1]WAIVER_TX_Counties_FY22!DK$2,IF([1]TX_Counties_FY22_Income_Limits!DJ81=[1]WAIVER_TX_Counties_FY22!DK$2,[1]TX_Counties_FY22_Income_Limits!DJ81)))</f>
        <v>177316.80000000002</v>
      </c>
      <c r="DL81" s="64">
        <f>IF([1]TX_Counties_FY22_Income_Limits!DK81&gt;[1]WAIVER_TX_Counties_FY22!DL$2,[1]TX_Counties_FY22_Income_Limits!DK81,IF([1]TX_Counties_FY22_Income_Limits!DK81&lt;[1]WAIVER_TX_Counties_FY22!DL$2,[1]WAIVER_TX_Counties_FY22!DL$2,IF([1]TX_Counties_FY22_Income_Limits!DK81=[1]WAIVER_TX_Counties_FY22!DL$2,[1]TX_Counties_FY22_Income_Limits!DK81)))</f>
        <v>185966.40000000002</v>
      </c>
      <c r="DM81" s="64">
        <f>IF([1]TX_Counties_FY22_Income_Limits!DL81&gt;[1]WAIVER_TX_Counties_FY22!DM$2,[1]TX_Counties_FY22_Income_Limits!DL81,IF([1]TX_Counties_FY22_Income_Limits!DL81&lt;[1]WAIVER_TX_Counties_FY22!DM$2,[1]WAIVER_TX_Counties_FY22!DM$2,IF([1]TX_Counties_FY22_Income_Limits!DL81=[1]WAIVER_TX_Counties_FY22!DM$2,[1]TX_Counties_FY22_Income_Limits!DL81)))</f>
        <v>194616.00000000003</v>
      </c>
      <c r="DN81" s="64">
        <f>IF([1]TX_Counties_FY22_Income_Limits!DM81&gt;[1]WAIVER_TX_Counties_FY22!DN$2,[1]TX_Counties_FY22_Income_Limits!DM81,IF([1]TX_Counties_FY22_Income_Limits!DM81&lt;[1]WAIVER_TX_Counties_FY22!DN$2,[1]WAIVER_TX_Counties_FY22!DN$2,IF([1]TX_Counties_FY22_Income_Limits!DM81=[1]WAIVER_TX_Counties_FY22!DN$2,[1]TX_Counties_FY22_Income_Limits!DM81)))</f>
        <v>203265.60000000003</v>
      </c>
      <c r="DO81" s="64">
        <f>IF([1]TX_Counties_FY22_Income_Limits!DN81&gt;[1]WAIVER_TX_Counties_FY22!DO$2,[1]TX_Counties_FY22_Income_Limits!DN81,IF([1]TX_Counties_FY22_Income_Limits!DN81&lt;[1]WAIVER_TX_Counties_FY22!DO$2,[1]WAIVER_TX_Counties_FY22!DO$2,IF([1]TX_Counties_FY22_Income_Limits!DN81=[1]WAIVER_TX_Counties_FY22!DO$2,[1]TX_Counties_FY22_Income_Limits!DN81)))</f>
        <v>211915.20000000004</v>
      </c>
      <c r="DP81" s="64">
        <f>IF([1]TX_Counties_FY22_Income_Limits!DO81&gt;[1]WAIVER_TX_Counties_FY22!DP$2,[1]TX_Counties_FY22_Income_Limits!DO81,IF([1]TX_Counties_FY22_Income_Limits!DO81&lt;[1]WAIVER_TX_Counties_FY22!DP$2,[1]WAIVER_TX_Counties_FY22!DP$2,IF([1]TX_Counties_FY22_Income_Limits!DO81=[1]WAIVER_TX_Counties_FY22!DP$2,[1]TX_Counties_FY22_Income_Limits!DO81)))</f>
        <v>220564.80000000005</v>
      </c>
      <c r="DQ81" s="64">
        <f>IF([1]TX_Counties_FY22_Income_Limits!DP81&gt;[1]WAIVER_TX_Counties_FY22!DQ$2,[1]TX_Counties_FY22_Income_Limits!DP81,IF([1]TX_Counties_FY22_Income_Limits!DP81&lt;[1]WAIVER_TX_Counties_FY22!DQ$2,[1]WAIVER_TX_Counties_FY22!DQ$2,IF([1]TX_Counties_FY22_Income_Limits!DP81=[1]WAIVER_TX_Counties_FY22!DQ$2,[1]TX_Counties_FY22_Income_Limits!DP81)))</f>
        <v>229214.40000000005</v>
      </c>
      <c r="DR81" s="64">
        <f>IF([1]TX_Counties_FY22_Income_Limits!DQ81&gt;[1]WAIVER_TX_Counties_FY22!DR$2,[1]TX_Counties_FY22_Income_Limits!DQ81,IF([1]TX_Counties_FY22_Income_Limits!DQ81&lt;[1]WAIVER_TX_Counties_FY22!DR$2,[1]WAIVER_TX_Counties_FY22!DR$2,IF([1]TX_Counties_FY22_Income_Limits!DQ81=[1]WAIVER_TX_Counties_FY22!DR$2,[1]TX_Counties_FY22_Income_Limits!DQ81)))</f>
        <v>237864.00000000006</v>
      </c>
      <c r="DS81" s="64">
        <f>IF([1]TX_Counties_FY22_Income_Limits!DR81&gt;[1]WAIVER_TX_Counties_FY22!DS$2,[1]TX_Counties_FY22_Income_Limits!DR81,IF([1]TX_Counties_FY22_Income_Limits!DR81&lt;[1]WAIVER_TX_Counties_FY22!DS$2,[1]WAIVER_TX_Counties_FY22!DS$2,IF([1]TX_Counties_FY22_Income_Limits!DR81=[1]WAIVER_TX_Counties_FY22!DS$2,[1]TX_Counties_FY22_Income_Limits!DR81)))</f>
        <v>246513.60000000006</v>
      </c>
      <c r="DT81" s="64">
        <f>IF([1]TX_Counties_FY22_Income_Limits!DS81&gt;[1]WAIVER_TX_Counties_FY22!DT$2,[1]TX_Counties_FY22_Income_Limits!DS81,IF([1]TX_Counties_FY22_Income_Limits!DS81&lt;[1]WAIVER_TX_Counties_FY22!DT$2,[1]WAIVER_TX_Counties_FY22!DT$2,IF([1]TX_Counties_FY22_Income_Limits!DS81=[1]WAIVER_TX_Counties_FY22!DT$2,[1]TX_Counties_FY22_Income_Limits!DS81)))</f>
        <v>255163.20000000007</v>
      </c>
      <c r="DU81" s="64">
        <f>IF([1]TX_Counties_FY22_Income_Limits!DT81&gt;[1]WAIVER_TX_Counties_FY22!DU$2,[1]TX_Counties_FY22_Income_Limits!DT81,IF([1]TX_Counties_FY22_Income_Limits!DT81&lt;[1]WAIVER_TX_Counties_FY22!DU$2,[1]WAIVER_TX_Counties_FY22!DU$2,IF([1]TX_Counties_FY22_Income_Limits!DT81=[1]WAIVER_TX_Counties_FY22!DU$2,[1]TX_Counties_FY22_Income_Limits!DT81)))</f>
        <v>263812.80000000005</v>
      </c>
      <c r="DV81" s="64">
        <f>IF([1]TX_Counties_FY22_Income_Limits!DU81&gt;[1]WAIVER_TX_Counties_FY22!DV$2,[1]TX_Counties_FY22_Income_Limits!DU81,IF([1]TX_Counties_FY22_Income_Limits!DU81&lt;[1]WAIVER_TX_Counties_FY22!DV$2,[1]WAIVER_TX_Counties_FY22!DV$2,IF([1]TX_Counties_FY22_Income_Limits!DU81=[1]WAIVER_TX_Counties_FY22!DV$2,[1]TX_Counties_FY22_Income_Limits!DU81)))</f>
        <v>272462.40000000002</v>
      </c>
      <c r="DW81" s="64">
        <f>IF([1]TX_Counties_FY22_Income_Limits!DV81&gt;[1]WAIVER_TX_Counties_FY22!DW$2,[1]TX_Counties_FY22_Income_Limits!DV81,IF([1]TX_Counties_FY22_Income_Limits!DV81&lt;[1]WAIVER_TX_Counties_FY22!DW$2,[1]WAIVER_TX_Counties_FY22!DW$2,IF([1]TX_Counties_FY22_Income_Limits!DV81=[1]WAIVER_TX_Counties_FY22!DW$2,[1]TX_Counties_FY22_Income_Limits!DV81)))</f>
        <v>281112</v>
      </c>
      <c r="DX81" s="64">
        <f>IF([1]TX_Counties_FY22_Income_Limits!DW81&gt;[1]WAIVER_TX_Counties_FY22!DX$2,[1]TX_Counties_FY22_Income_Limits!DW81,IF([1]TX_Counties_FY22_Income_Limits!DW81&lt;[1]WAIVER_TX_Counties_FY22!DX$2,[1]WAIVER_TX_Counties_FY22!DX$2,IF([1]TX_Counties_FY22_Income_Limits!DW81=[1]WAIVER_TX_Counties_FY22!DX$2,[1]TX_Counties_FY22_Income_Limits!DW81)))</f>
        <v>289761.59999999998</v>
      </c>
      <c r="DY81"/>
    </row>
    <row r="82" spans="1:129" ht="14.45">
      <c r="A82" s="65" t="s">
        <v>271</v>
      </c>
      <c r="B82" s="65" t="str">
        <f t="shared" si="6"/>
        <v>YES</v>
      </c>
      <c r="C82" s="64">
        <f>[1]TX_Counties_FY22_Income_Limits!B82</f>
        <v>72200</v>
      </c>
      <c r="D82" s="64">
        <f>IF([1]TX_Counties_FY22_Income_Limits!C82&gt;[1]WAIVER_TX_Counties_FY22!D$2,[1]TX_Counties_FY22_Income_Limits!C82,IF([1]TX_Counties_FY22_Income_Limits!C82&lt;[1]WAIVER_TX_Counties_FY22!D$2,[1]WAIVER_TX_Counties_FY22!D$2,IF([1]TX_Counties_FY22_Income_Limits!C82=[1]WAIVER_TX_Counties_FY22!D$2,[1]TX_Counties_FY22_Income_Limits!C82)))</f>
        <v>17650</v>
      </c>
      <c r="E82" s="64">
        <f>IF([1]TX_Counties_FY22_Income_Limits!D82&gt;[1]WAIVER_TX_Counties_FY22!E$2,[1]TX_Counties_FY22_Income_Limits!D82,IF([1]TX_Counties_FY22_Income_Limits!D82&lt;[1]WAIVER_TX_Counties_FY22!E$2,[1]WAIVER_TX_Counties_FY22!E$2,IF([1]TX_Counties_FY22_Income_Limits!D82=[1]WAIVER_TX_Counties_FY22!E$2,[1]TX_Counties_FY22_Income_Limits!D82)))</f>
        <v>20200</v>
      </c>
      <c r="F82" s="64">
        <f>IF([1]TX_Counties_FY22_Income_Limits!E82&gt;[1]WAIVER_TX_Counties_FY22!F$2,[1]TX_Counties_FY22_Income_Limits!E82,IF([1]TX_Counties_FY22_Income_Limits!E82&lt;[1]WAIVER_TX_Counties_FY22!F$2,[1]WAIVER_TX_Counties_FY22!F$2,IF([1]TX_Counties_FY22_Income_Limits!E82=[1]WAIVER_TX_Counties_FY22!F$2,[1]TX_Counties_FY22_Income_Limits!E82)))</f>
        <v>23030</v>
      </c>
      <c r="G82" s="64">
        <f>IF([1]TX_Counties_FY22_Income_Limits!F82&gt;[1]WAIVER_TX_Counties_FY22!G$2,[1]TX_Counties_FY22_Income_Limits!F82,IF([1]TX_Counties_FY22_Income_Limits!F82&lt;[1]WAIVER_TX_Counties_FY22!G$2,[1]WAIVER_TX_Counties_FY22!G$2,IF([1]TX_Counties_FY22_Income_Limits!F82=[1]WAIVER_TX_Counties_FY22!G$2,[1]TX_Counties_FY22_Income_Limits!F82)))</f>
        <v>27750</v>
      </c>
      <c r="H82" s="64">
        <f>IF([1]TX_Counties_FY22_Income_Limits!G82&gt;[1]WAIVER_TX_Counties_FY22!H$2,[1]TX_Counties_FY22_Income_Limits!G82,IF([1]TX_Counties_FY22_Income_Limits!G82&lt;[1]WAIVER_TX_Counties_FY22!H$2,[1]WAIVER_TX_Counties_FY22!H$2,IF([1]TX_Counties_FY22_Income_Limits!G82=[1]WAIVER_TX_Counties_FY22!H$2,[1]TX_Counties_FY22_Income_Limits!G82)))</f>
        <v>32470</v>
      </c>
      <c r="I82" s="64">
        <f>IF([1]TX_Counties_FY22_Income_Limits!H82&gt;[1]WAIVER_TX_Counties_FY22!I$2,[1]TX_Counties_FY22_Income_Limits!H82,IF([1]TX_Counties_FY22_Income_Limits!H82&lt;[1]WAIVER_TX_Counties_FY22!I$2,[1]WAIVER_TX_Counties_FY22!I$2,IF([1]TX_Counties_FY22_Income_Limits!H82=[1]WAIVER_TX_Counties_FY22!I$2,[1]TX_Counties_FY22_Income_Limits!H82)))</f>
        <v>37190</v>
      </c>
      <c r="J82" s="64">
        <f>IF([1]TX_Counties_FY22_Income_Limits!I82&gt;[1]WAIVER_TX_Counties_FY22!J$2,[1]TX_Counties_FY22_Income_Limits!I82,IF([1]TX_Counties_FY22_Income_Limits!I82&lt;[1]WAIVER_TX_Counties_FY22!J$2,[1]WAIVER_TX_Counties_FY22!J$2,IF([1]TX_Counties_FY22_Income_Limits!I82=[1]WAIVER_TX_Counties_FY22!J$2,[1]TX_Counties_FY22_Income_Limits!I82)))</f>
        <v>41910</v>
      </c>
      <c r="K82" s="64">
        <f>IF([1]TX_Counties_FY22_Income_Limits!J82&gt;[1]WAIVER_TX_Counties_FY22!K$2,[1]TX_Counties_FY22_Income_Limits!J82,IF([1]TX_Counties_FY22_Income_Limits!J82&lt;[1]WAIVER_TX_Counties_FY22!K$2,[1]WAIVER_TX_Counties_FY22!K$2,IF([1]TX_Counties_FY22_Income_Limits!J82=[1]WAIVER_TX_Counties_FY22!K$2,[1]TX_Counties_FY22_Income_Limits!J82)))</f>
        <v>46630</v>
      </c>
      <c r="L82" s="64">
        <f>IF([1]TX_Counties_FY22_Income_Limits!K82&gt;[1]WAIVER_TX_Counties_FY22!L$2,[1]TX_Counties_FY22_Income_Limits!K82,IF([1]TX_Counties_FY22_Income_Limits!K82&lt;[1]WAIVER_TX_Counties_FY22!L$2,[1]WAIVER_TX_Counties_FY22!L$2,IF([1]TX_Counties_FY22_Income_Limits!K82=[1]WAIVER_TX_Counties_FY22!L$2,[1]TX_Counties_FY22_Income_Limits!K82)))</f>
        <v>58799.999999999993</v>
      </c>
      <c r="M82" s="64">
        <f>IF([1]TX_Counties_FY22_Income_Limits!L82&gt;[1]WAIVER_TX_Counties_FY22!M$2,[1]TX_Counties_FY22_Income_Limits!L82,IF([1]TX_Counties_FY22_Income_Limits!L82&lt;[1]WAIVER_TX_Counties_FY22!M$2,[1]WAIVER_TX_Counties_FY22!M$2,IF([1]TX_Counties_FY22_Income_Limits!L82=[1]WAIVER_TX_Counties_FY22!M$2,[1]TX_Counties_FY22_Income_Limits!L82)))</f>
        <v>62160</v>
      </c>
      <c r="N82" s="64">
        <f>IF([1]TX_Counties_FY22_Income_Limits!M82&gt;[1]WAIVER_TX_Counties_FY22!N$2,[1]TX_Counties_FY22_Income_Limits!M82,IF([1]TX_Counties_FY22_Income_Limits!M82&lt;[1]WAIVER_TX_Counties_FY22!N$2,[1]WAIVER_TX_Counties_FY22!N$2,IF([1]TX_Counties_FY22_Income_Limits!M82=[1]WAIVER_TX_Counties_FY22!N$2,[1]TX_Counties_FY22_Income_Limits!M82)))</f>
        <v>65520.000000000007</v>
      </c>
      <c r="O82" s="64">
        <f>IF([1]TX_Counties_FY22_Income_Limits!N82&gt;[1]WAIVER_TX_Counties_FY22!O$2,[1]TX_Counties_FY22_Income_Limits!N82,IF([1]TX_Counties_FY22_Income_Limits!N82&lt;[1]WAIVER_TX_Counties_FY22!O$2,[1]WAIVER_TX_Counties_FY22!O$2,IF([1]TX_Counties_FY22_Income_Limits!N82=[1]WAIVER_TX_Counties_FY22!O$2,[1]TX_Counties_FY22_Income_Limits!N82)))</f>
        <v>68880.000000000015</v>
      </c>
      <c r="P82" s="64">
        <f>IF([1]TX_Counties_FY22_Income_Limits!O82&gt;[1]WAIVER_TX_Counties_FY22!P$2,[1]TX_Counties_FY22_Income_Limits!O82,IF([1]TX_Counties_FY22_Income_Limits!O82&lt;[1]WAIVER_TX_Counties_FY22!P$2,[1]WAIVER_TX_Counties_FY22!P$2,IF([1]TX_Counties_FY22_Income_Limits!O82=[1]WAIVER_TX_Counties_FY22!P$2,[1]TX_Counties_FY22_Income_Limits!O82)))</f>
        <v>72240.000000000029</v>
      </c>
      <c r="Q82" s="64">
        <f>IF([1]TX_Counties_FY22_Income_Limits!P82&gt;[1]WAIVER_TX_Counties_FY22!Q$2,[1]TX_Counties_FY22_Income_Limits!P82,IF([1]TX_Counties_FY22_Income_Limits!P82&lt;[1]WAIVER_TX_Counties_FY22!Q$2,[1]WAIVER_TX_Counties_FY22!Q$2,IF([1]TX_Counties_FY22_Income_Limits!P82=[1]WAIVER_TX_Counties_FY22!Q$2,[1]TX_Counties_FY22_Income_Limits!P82)))</f>
        <v>75600.000000000044</v>
      </c>
      <c r="R82" s="64">
        <f>IF([1]TX_Counties_FY22_Income_Limits!Q82&gt;[1]WAIVER_TX_Counties_FY22!R$2,[1]TX_Counties_FY22_Income_Limits!Q82,IF([1]TX_Counties_FY22_Income_Limits!Q82&lt;[1]WAIVER_TX_Counties_FY22!R$2,[1]WAIVER_TX_Counties_FY22!R$2,IF([1]TX_Counties_FY22_Income_Limits!Q82=[1]WAIVER_TX_Counties_FY22!R$2,[1]TX_Counties_FY22_Income_Limits!Q82)))</f>
        <v>78960.000000000058</v>
      </c>
      <c r="S82" s="64">
        <f>IF([1]TX_Counties_FY22_Income_Limits!R82&gt;[1]WAIVER_TX_Counties_FY22!S$2,[1]TX_Counties_FY22_Income_Limits!R82,IF([1]TX_Counties_FY22_Income_Limits!R82&lt;[1]WAIVER_TX_Counties_FY22!S$2,[1]WAIVER_TX_Counties_FY22!S$2,IF([1]TX_Counties_FY22_Income_Limits!R82=[1]WAIVER_TX_Counties_FY22!S$2,[1]TX_Counties_FY22_Income_Limits!R82)))</f>
        <v>82320.000000000073</v>
      </c>
      <c r="T82" s="64">
        <f>IF([1]TX_Counties_FY22_Income_Limits!S82&gt;[1]WAIVER_TX_Counties_FY22!T$2,[1]TX_Counties_FY22_Income_Limits!S82,IF([1]TX_Counties_FY22_Income_Limits!S82&lt;[1]WAIVER_TX_Counties_FY22!T$2,[1]WAIVER_TX_Counties_FY22!T$2,IF([1]TX_Counties_FY22_Income_Limits!S82=[1]WAIVER_TX_Counties_FY22!T$2,[1]TX_Counties_FY22_Income_Limits!S82)))</f>
        <v>85680.000000000087</v>
      </c>
      <c r="U82" s="64">
        <f>IF([1]TX_Counties_FY22_Income_Limits!T82&gt;[1]WAIVER_TX_Counties_FY22!U$2,[1]TX_Counties_FY22_Income_Limits!T82,IF([1]TX_Counties_FY22_Income_Limits!T82&lt;[1]WAIVER_TX_Counties_FY22!U$2,[1]WAIVER_TX_Counties_FY22!U$2,IF([1]TX_Counties_FY22_Income_Limits!T82=[1]WAIVER_TX_Counties_FY22!U$2,[1]TX_Counties_FY22_Income_Limits!T82)))</f>
        <v>89040.000000000102</v>
      </c>
      <c r="V82" s="64">
        <f>IF([1]TX_Counties_FY22_Income_Limits!U82&gt;[1]WAIVER_TX_Counties_FY22!V$2,[1]TX_Counties_FY22_Income_Limits!U82,IF([1]TX_Counties_FY22_Income_Limits!U82&lt;[1]WAIVER_TX_Counties_FY22!V$2,[1]WAIVER_TX_Counties_FY22!V$2,IF([1]TX_Counties_FY22_Income_Limits!U82=[1]WAIVER_TX_Counties_FY22!V$2,[1]TX_Counties_FY22_Income_Limits!U82)))</f>
        <v>92400.000000000116</v>
      </c>
      <c r="W82" s="64">
        <f>IF([1]TX_Counties_FY22_Income_Limits!V82&gt;[1]WAIVER_TX_Counties_FY22!W$2,[1]TX_Counties_FY22_Income_Limits!V82,IF([1]TX_Counties_FY22_Income_Limits!V82&lt;[1]WAIVER_TX_Counties_FY22!W$2,[1]WAIVER_TX_Counties_FY22!W$2,IF([1]TX_Counties_FY22_Income_Limits!V82=[1]WAIVER_TX_Counties_FY22!W$2,[1]TX_Counties_FY22_Income_Limits!V82)))</f>
        <v>95760.000000000131</v>
      </c>
      <c r="X82" s="64">
        <f>IF([1]TX_Counties_FY22_Income_Limits!W82&gt;[1]WAIVER_TX_Counties_FY22!X$2,[1]TX_Counties_FY22_Income_Limits!W82,IF([1]TX_Counties_FY22_Income_Limits!W82&lt;[1]WAIVER_TX_Counties_FY22!X$2,[1]WAIVER_TX_Counties_FY22!X$2,IF([1]TX_Counties_FY22_Income_Limits!W82=[1]WAIVER_TX_Counties_FY22!X$2,[1]TX_Counties_FY22_Income_Limits!W82)))</f>
        <v>99120.000000000146</v>
      </c>
      <c r="Y82" s="64">
        <f>IF([1]TX_Counties_FY22_Income_Limits!X82&gt;[1]WAIVER_TX_Counties_FY22!Y$2,[1]TX_Counties_FY22_Income_Limits!X82,IF([1]TX_Counties_FY22_Income_Limits!X82&lt;[1]WAIVER_TX_Counties_FY22!Y$2,[1]WAIVER_TX_Counties_FY22!Y$2,IF([1]TX_Counties_FY22_Income_Limits!X82=[1]WAIVER_TX_Counties_FY22!Y$2,[1]TX_Counties_FY22_Income_Limits!X82)))</f>
        <v>102480.00000000016</v>
      </c>
      <c r="Z82" s="64">
        <f>IF([1]TX_Counties_FY22_Income_Limits!Y82&gt;[1]WAIVER_TX_Counties_FY22!Z$2,[1]TX_Counties_FY22_Income_Limits!Y82,IF([1]TX_Counties_FY22_Income_Limits!Y82&lt;[1]WAIVER_TX_Counties_FY22!Z$2,[1]WAIVER_TX_Counties_FY22!Z$2,IF([1]TX_Counties_FY22_Income_Limits!Y82=[1]WAIVER_TX_Counties_FY22!Z$2,[1]TX_Counties_FY22_Income_Limits!Y82)))</f>
        <v>105840.00000000017</v>
      </c>
      <c r="AA82" s="64">
        <f>IF([1]TX_Counties_FY22_Income_Limits!Z82&gt;[1]WAIVER_TX_Counties_FY22!AA$2,[1]TX_Counties_FY22_Income_Limits!Z82,IF([1]TX_Counties_FY22_Income_Limits!Z82&lt;[1]WAIVER_TX_Counties_FY22!AA$2,[1]WAIVER_TX_Counties_FY22!AA$2,IF([1]TX_Counties_FY22_Income_Limits!Z82=[1]WAIVER_TX_Counties_FY22!AA$2,[1]TX_Counties_FY22_Income_Limits!Z82)))</f>
        <v>109200.00000000019</v>
      </c>
      <c r="AB82" s="64">
        <f>IF([1]TX_Counties_FY22_Income_Limits!AA82&gt;[1]WAIVER_TX_Counties_FY22!AB$2,[1]TX_Counties_FY22_Income_Limits!AA82,IF([1]TX_Counties_FY22_Income_Limits!AA82&lt;[1]WAIVER_TX_Counties_FY22!AB$2,[1]WAIVER_TX_Counties_FY22!AB$2,IF([1]TX_Counties_FY22_Income_Limits!AA82=[1]WAIVER_TX_Counties_FY22!AB$2,[1]TX_Counties_FY22_Income_Limits!AA82)))</f>
        <v>112560.0000000002</v>
      </c>
      <c r="AC82" s="64">
        <f>IF([1]TX_Counties_FY22_Income_Limits!AB82&gt;[1]WAIVER_TX_Counties_FY22!AC$2,[1]TX_Counties_FY22_Income_Limits!AB82,IF([1]TX_Counties_FY22_Income_Limits!AB82&lt;[1]WAIVER_TX_Counties_FY22!AC$2,[1]WAIVER_TX_Counties_FY22!AC$2,IF([1]TX_Counties_FY22_Income_Limits!AB82=[1]WAIVER_TX_Counties_FY22!AC$2,[1]TX_Counties_FY22_Income_Limits!AB82)))</f>
        <v>29400</v>
      </c>
      <c r="AD82" s="64">
        <f>IF([1]TX_Counties_FY22_Income_Limits!AC82&gt;[1]WAIVER_TX_Counties_FY22!AD$2,[1]TX_Counties_FY22_Income_Limits!AC82,IF([1]TX_Counties_FY22_Income_Limits!AC82&lt;[1]WAIVER_TX_Counties_FY22!AD$2,[1]WAIVER_TX_Counties_FY22!AD$2,IF([1]TX_Counties_FY22_Income_Limits!AC82=[1]WAIVER_TX_Counties_FY22!AD$2,[1]TX_Counties_FY22_Income_Limits!AC82)))</f>
        <v>33600</v>
      </c>
      <c r="AE82" s="64">
        <f>IF([1]TX_Counties_FY22_Income_Limits!AD82&gt;[1]WAIVER_TX_Counties_FY22!AE$2,[1]TX_Counties_FY22_Income_Limits!AD82,IF([1]TX_Counties_FY22_Income_Limits!AD82&lt;[1]WAIVER_TX_Counties_FY22!AE$2,[1]WAIVER_TX_Counties_FY22!AE$2,IF([1]TX_Counties_FY22_Income_Limits!AD82=[1]WAIVER_TX_Counties_FY22!AE$2,[1]TX_Counties_FY22_Income_Limits!AD82)))</f>
        <v>37800</v>
      </c>
      <c r="AF82" s="64">
        <f>IF([1]TX_Counties_FY22_Income_Limits!AE82&gt;[1]WAIVER_TX_Counties_FY22!AF$2,[1]TX_Counties_FY22_Income_Limits!AE82,IF([1]TX_Counties_FY22_Income_Limits!AE82&lt;[1]WAIVER_TX_Counties_FY22!AF$2,[1]WAIVER_TX_Counties_FY22!AF$2,IF([1]TX_Counties_FY22_Income_Limits!AE82=[1]WAIVER_TX_Counties_FY22!AF$2,[1]TX_Counties_FY22_Income_Limits!AE82)))</f>
        <v>42000</v>
      </c>
      <c r="AG82" s="64">
        <f>IF([1]TX_Counties_FY22_Income_Limits!AF82&gt;[1]WAIVER_TX_Counties_FY22!AG$2,[1]TX_Counties_FY22_Income_Limits!AF82,IF([1]TX_Counties_FY22_Income_Limits!AF82&lt;[1]WAIVER_TX_Counties_FY22!AG$2,[1]WAIVER_TX_Counties_FY22!AG$2,IF([1]TX_Counties_FY22_Income_Limits!AF82=[1]WAIVER_TX_Counties_FY22!AG$2,[1]TX_Counties_FY22_Income_Limits!AF82)))</f>
        <v>45400</v>
      </c>
      <c r="AH82" s="64">
        <f>IF([1]TX_Counties_FY22_Income_Limits!AG82&gt;[1]WAIVER_TX_Counties_FY22!AH$2,[1]TX_Counties_FY22_Income_Limits!AG82,IF([1]TX_Counties_FY22_Income_Limits!AG82&lt;[1]WAIVER_TX_Counties_FY22!AH$2,[1]WAIVER_TX_Counties_FY22!AH$2,IF([1]TX_Counties_FY22_Income_Limits!AG82=[1]WAIVER_TX_Counties_FY22!AH$2,[1]TX_Counties_FY22_Income_Limits!AG82)))</f>
        <v>48750</v>
      </c>
      <c r="AI82" s="64">
        <f>IF([1]TX_Counties_FY22_Income_Limits!AH82&gt;[1]WAIVER_TX_Counties_FY22!AI$2,[1]TX_Counties_FY22_Income_Limits!AH82,IF([1]TX_Counties_FY22_Income_Limits!AH82&lt;[1]WAIVER_TX_Counties_FY22!AI$2,[1]WAIVER_TX_Counties_FY22!AI$2,IF([1]TX_Counties_FY22_Income_Limits!AH82=[1]WAIVER_TX_Counties_FY22!AI$2,[1]TX_Counties_FY22_Income_Limits!AH82)))</f>
        <v>52100</v>
      </c>
      <c r="AJ82" s="64">
        <f>IF([1]TX_Counties_FY22_Income_Limits!AI82&gt;[1]WAIVER_TX_Counties_FY22!AJ$2,[1]TX_Counties_FY22_Income_Limits!AI82,IF([1]TX_Counties_FY22_Income_Limits!AI82&lt;[1]WAIVER_TX_Counties_FY22!AJ$2,[1]WAIVER_TX_Counties_FY22!AJ$2,IF([1]TX_Counties_FY22_Income_Limits!AI82=[1]WAIVER_TX_Counties_FY22!AJ$2,[1]TX_Counties_FY22_Income_Limits!AI82)))</f>
        <v>55450</v>
      </c>
      <c r="AK82" s="64">
        <f>IF([1]TX_Counties_FY22_Income_Limits!AJ82&gt;[1]WAIVER_TX_Counties_FY22!AK$2,[1]TX_Counties_FY22_Income_Limits!AJ82,IF([1]TX_Counties_FY22_Income_Limits!AJ82&lt;[1]WAIVER_TX_Counties_FY22!AK$2,[1]WAIVER_TX_Counties_FY22!AK$2,IF([1]TX_Counties_FY22_Income_Limits!AJ82=[1]WAIVER_TX_Counties_FY22!AK$2,[1]TX_Counties_FY22_Income_Limits!AJ82)))</f>
        <v>58799.999999999993</v>
      </c>
      <c r="AL82" s="64">
        <f>IF([1]TX_Counties_FY22_Income_Limits!AK82&gt;[1]WAIVER_TX_Counties_FY22!AL$2,[1]TX_Counties_FY22_Income_Limits!AK82,IF([1]TX_Counties_FY22_Income_Limits!AK82&lt;[1]WAIVER_TX_Counties_FY22!AL$2,[1]WAIVER_TX_Counties_FY22!AL$2,IF([1]TX_Counties_FY22_Income_Limits!AK82=[1]WAIVER_TX_Counties_FY22!AL$2,[1]TX_Counties_FY22_Income_Limits!AK82)))</f>
        <v>62160</v>
      </c>
      <c r="AM82" s="64">
        <f>IF([1]TX_Counties_FY22_Income_Limits!AL82&gt;[1]WAIVER_TX_Counties_FY22!AM$2,[1]TX_Counties_FY22_Income_Limits!AL82,IF([1]TX_Counties_FY22_Income_Limits!AL82&lt;[1]WAIVER_TX_Counties_FY22!AM$2,[1]WAIVER_TX_Counties_FY22!AM$2,IF([1]TX_Counties_FY22_Income_Limits!AL82=[1]WAIVER_TX_Counties_FY22!AM$2,[1]TX_Counties_FY22_Income_Limits!AL82)))</f>
        <v>65520.000000000007</v>
      </c>
      <c r="AN82" s="64">
        <f>IF([1]TX_Counties_FY22_Income_Limits!AM82&gt;[1]WAIVER_TX_Counties_FY22!AN$2,[1]TX_Counties_FY22_Income_Limits!AM82,IF([1]TX_Counties_FY22_Income_Limits!AM82&lt;[1]WAIVER_TX_Counties_FY22!AN$2,[1]WAIVER_TX_Counties_FY22!AN$2,IF([1]TX_Counties_FY22_Income_Limits!AM82=[1]WAIVER_TX_Counties_FY22!AN$2,[1]TX_Counties_FY22_Income_Limits!AM82)))</f>
        <v>68880.000000000015</v>
      </c>
      <c r="AO82" s="64">
        <f>IF([1]TX_Counties_FY22_Income_Limits!AN82&gt;[1]WAIVER_TX_Counties_FY22!AO$2,[1]TX_Counties_FY22_Income_Limits!AN82,IF([1]TX_Counties_FY22_Income_Limits!AN82&lt;[1]WAIVER_TX_Counties_FY22!AO$2,[1]WAIVER_TX_Counties_FY22!AO$2,IF([1]TX_Counties_FY22_Income_Limits!AN82=[1]WAIVER_TX_Counties_FY22!AO$2,[1]TX_Counties_FY22_Income_Limits!AN82)))</f>
        <v>72240.000000000029</v>
      </c>
      <c r="AP82" s="64">
        <f>IF([1]TX_Counties_FY22_Income_Limits!AO82&gt;[1]WAIVER_TX_Counties_FY22!AP$2,[1]TX_Counties_FY22_Income_Limits!AO82,IF([1]TX_Counties_FY22_Income_Limits!AO82&lt;[1]WAIVER_TX_Counties_FY22!AP$2,[1]WAIVER_TX_Counties_FY22!AP$2,IF([1]TX_Counties_FY22_Income_Limits!AO82=[1]WAIVER_TX_Counties_FY22!AP$2,[1]TX_Counties_FY22_Income_Limits!AO82)))</f>
        <v>75600.000000000044</v>
      </c>
      <c r="AQ82" s="64">
        <f>IF([1]TX_Counties_FY22_Income_Limits!AP82&gt;[1]WAIVER_TX_Counties_FY22!AQ$2,[1]TX_Counties_FY22_Income_Limits!AP82,IF([1]TX_Counties_FY22_Income_Limits!AP82&lt;[1]WAIVER_TX_Counties_FY22!AQ$2,[1]WAIVER_TX_Counties_FY22!AQ$2,IF([1]TX_Counties_FY22_Income_Limits!AP82=[1]WAIVER_TX_Counties_FY22!AQ$2,[1]TX_Counties_FY22_Income_Limits!AP82)))</f>
        <v>78960.000000000058</v>
      </c>
      <c r="AR82" s="64">
        <f>IF([1]TX_Counties_FY22_Income_Limits!AQ82&gt;[1]WAIVER_TX_Counties_FY22!AR$2,[1]TX_Counties_FY22_Income_Limits!AQ82,IF([1]TX_Counties_FY22_Income_Limits!AQ82&lt;[1]WAIVER_TX_Counties_FY22!AR$2,[1]WAIVER_TX_Counties_FY22!AR$2,IF([1]TX_Counties_FY22_Income_Limits!AQ82=[1]WAIVER_TX_Counties_FY22!AR$2,[1]TX_Counties_FY22_Income_Limits!AQ82)))</f>
        <v>82320.000000000073</v>
      </c>
      <c r="AS82" s="64">
        <f>IF([1]TX_Counties_FY22_Income_Limits!AR82&gt;[1]WAIVER_TX_Counties_FY22!AS$2,[1]TX_Counties_FY22_Income_Limits!AR82,IF([1]TX_Counties_FY22_Income_Limits!AR82&lt;[1]WAIVER_TX_Counties_FY22!AS$2,[1]WAIVER_TX_Counties_FY22!AS$2,IF([1]TX_Counties_FY22_Income_Limits!AR82=[1]WAIVER_TX_Counties_FY22!AS$2,[1]TX_Counties_FY22_Income_Limits!AR82)))</f>
        <v>85680.000000000087</v>
      </c>
      <c r="AT82" s="64">
        <f>IF([1]TX_Counties_FY22_Income_Limits!AS82&gt;[1]WAIVER_TX_Counties_FY22!AT$2,[1]TX_Counties_FY22_Income_Limits!AS82,IF([1]TX_Counties_FY22_Income_Limits!AS82&lt;[1]WAIVER_TX_Counties_FY22!AT$2,[1]WAIVER_TX_Counties_FY22!AT$2,IF([1]TX_Counties_FY22_Income_Limits!AS82=[1]WAIVER_TX_Counties_FY22!AT$2,[1]TX_Counties_FY22_Income_Limits!AS82)))</f>
        <v>89040.000000000102</v>
      </c>
      <c r="AU82" s="64">
        <f>IF([1]TX_Counties_FY22_Income_Limits!AT82&gt;[1]WAIVER_TX_Counties_FY22!AU$2,[1]TX_Counties_FY22_Income_Limits!AT82,IF([1]TX_Counties_FY22_Income_Limits!AT82&lt;[1]WAIVER_TX_Counties_FY22!AU$2,[1]WAIVER_TX_Counties_FY22!AU$2,IF([1]TX_Counties_FY22_Income_Limits!AT82=[1]WAIVER_TX_Counties_FY22!AU$2,[1]TX_Counties_FY22_Income_Limits!AT82)))</f>
        <v>92400.000000000116</v>
      </c>
      <c r="AV82" s="64">
        <f>IF([1]TX_Counties_FY22_Income_Limits!AU82&gt;[1]WAIVER_TX_Counties_FY22!AV$2,[1]TX_Counties_FY22_Income_Limits!AU82,IF([1]TX_Counties_FY22_Income_Limits!AU82&lt;[1]WAIVER_TX_Counties_FY22!AV$2,[1]WAIVER_TX_Counties_FY22!AV$2,IF([1]TX_Counties_FY22_Income_Limits!AU82=[1]WAIVER_TX_Counties_FY22!AV$2,[1]TX_Counties_FY22_Income_Limits!AU82)))</f>
        <v>95760.000000000131</v>
      </c>
      <c r="AW82" s="64">
        <f>IF([1]TX_Counties_FY22_Income_Limits!AV82&gt;[1]WAIVER_TX_Counties_FY22!AW$2,[1]TX_Counties_FY22_Income_Limits!AV82,IF([1]TX_Counties_FY22_Income_Limits!AV82&lt;[1]WAIVER_TX_Counties_FY22!AW$2,[1]WAIVER_TX_Counties_FY22!AW$2,IF([1]TX_Counties_FY22_Income_Limits!AV82=[1]WAIVER_TX_Counties_FY22!AW$2,[1]TX_Counties_FY22_Income_Limits!AV82)))</f>
        <v>99120.000000000146</v>
      </c>
      <c r="AX82" s="64">
        <f>IF([1]TX_Counties_FY22_Income_Limits!AW82&gt;[1]WAIVER_TX_Counties_FY22!AX$2,[1]TX_Counties_FY22_Income_Limits!AW82,IF([1]TX_Counties_FY22_Income_Limits!AW82&lt;[1]WAIVER_TX_Counties_FY22!AX$2,[1]WAIVER_TX_Counties_FY22!AX$2,IF([1]TX_Counties_FY22_Income_Limits!AW82=[1]WAIVER_TX_Counties_FY22!AX$2,[1]TX_Counties_FY22_Income_Limits!AW82)))</f>
        <v>102480.00000000016</v>
      </c>
      <c r="AY82" s="64">
        <f>IF([1]TX_Counties_FY22_Income_Limits!AX82&gt;[1]WAIVER_TX_Counties_FY22!AY$2,[1]TX_Counties_FY22_Income_Limits!AX82,IF([1]TX_Counties_FY22_Income_Limits!AX82&lt;[1]WAIVER_TX_Counties_FY22!AY$2,[1]WAIVER_TX_Counties_FY22!AY$2,IF([1]TX_Counties_FY22_Income_Limits!AX82=[1]WAIVER_TX_Counties_FY22!AY$2,[1]TX_Counties_FY22_Income_Limits!AX82)))</f>
        <v>105840.00000000017</v>
      </c>
      <c r="AZ82" s="64">
        <f>IF([1]TX_Counties_FY22_Income_Limits!AY82&gt;[1]WAIVER_TX_Counties_FY22!AZ$2,[1]TX_Counties_FY22_Income_Limits!AY82,IF([1]TX_Counties_FY22_Income_Limits!AY82&lt;[1]WAIVER_TX_Counties_FY22!AZ$2,[1]WAIVER_TX_Counties_FY22!AZ$2,IF([1]TX_Counties_FY22_Income_Limits!AY82=[1]WAIVER_TX_Counties_FY22!AZ$2,[1]TX_Counties_FY22_Income_Limits!AY82)))</f>
        <v>109200.00000000019</v>
      </c>
      <c r="BA82" s="64">
        <f>IF([1]TX_Counties_FY22_Income_Limits!AZ82&gt;[1]WAIVER_TX_Counties_FY22!BA$2,[1]TX_Counties_FY22_Income_Limits!AZ82,IF([1]TX_Counties_FY22_Income_Limits!AZ82&lt;[1]WAIVER_TX_Counties_FY22!BA$2,[1]WAIVER_TX_Counties_FY22!BA$2,IF([1]TX_Counties_FY22_Income_Limits!AZ82=[1]WAIVER_TX_Counties_FY22!BA$2,[1]TX_Counties_FY22_Income_Limits!AZ82)))</f>
        <v>112560.0000000002</v>
      </c>
      <c r="BB82" s="64">
        <f>IF([1]TX_Counties_FY22_Income_Limits!BA82&gt;[1]WAIVER_TX_Counties_FY22!BB$2,[1]TX_Counties_FY22_Income_Limits!BA82,IF([1]TX_Counties_FY22_Income_Limits!BA82&lt;[1]WAIVER_TX_Counties_FY22!BB$2,[1]WAIVER_TX_Counties_FY22!BB$2,IF([1]TX_Counties_FY22_Income_Limits!BA82=[1]WAIVER_TX_Counties_FY22!BB$2,[1]TX_Counties_FY22_Income_Limits!BA82)))</f>
        <v>47050</v>
      </c>
      <c r="BC82" s="64">
        <f>IF([1]TX_Counties_FY22_Income_Limits!BB82&gt;[1]WAIVER_TX_Counties_FY22!BC$2,[1]TX_Counties_FY22_Income_Limits!BB82,IF([1]TX_Counties_FY22_Income_Limits!BB82&lt;[1]WAIVER_TX_Counties_FY22!BC$2,[1]WAIVER_TX_Counties_FY22!BC$2,IF([1]TX_Counties_FY22_Income_Limits!BB82=[1]WAIVER_TX_Counties_FY22!BC$2,[1]TX_Counties_FY22_Income_Limits!BB82)))</f>
        <v>53800</v>
      </c>
      <c r="BD82" s="64">
        <f>IF([1]TX_Counties_FY22_Income_Limits!BC82&gt;[1]WAIVER_TX_Counties_FY22!BD$2,[1]TX_Counties_FY22_Income_Limits!BC82,IF([1]TX_Counties_FY22_Income_Limits!BC82&lt;[1]WAIVER_TX_Counties_FY22!BD$2,[1]WAIVER_TX_Counties_FY22!BD$2,IF([1]TX_Counties_FY22_Income_Limits!BC82=[1]WAIVER_TX_Counties_FY22!BD$2,[1]TX_Counties_FY22_Income_Limits!BC82)))</f>
        <v>60500</v>
      </c>
      <c r="BE82" s="64">
        <f>IF([1]TX_Counties_FY22_Income_Limits!BD82&gt;[1]WAIVER_TX_Counties_FY22!BE$2,[1]TX_Counties_FY22_Income_Limits!BD82,IF([1]TX_Counties_FY22_Income_Limits!BD82&lt;[1]WAIVER_TX_Counties_FY22!BE$2,[1]WAIVER_TX_Counties_FY22!BE$2,IF([1]TX_Counties_FY22_Income_Limits!BD82=[1]WAIVER_TX_Counties_FY22!BE$2,[1]TX_Counties_FY22_Income_Limits!BD82)))</f>
        <v>67250</v>
      </c>
      <c r="BF82" s="64">
        <f>IF([1]TX_Counties_FY22_Income_Limits!BE82&gt;[1]WAIVER_TX_Counties_FY22!BF$2,[1]TX_Counties_FY22_Income_Limits!BE82,IF([1]TX_Counties_FY22_Income_Limits!BE82&lt;[1]WAIVER_TX_Counties_FY22!BF$2,[1]WAIVER_TX_Counties_FY22!BF$2,IF([1]TX_Counties_FY22_Income_Limits!BE82=[1]WAIVER_TX_Counties_FY22!BF$2,[1]TX_Counties_FY22_Income_Limits!BE82)))</f>
        <v>72650</v>
      </c>
      <c r="BG82" s="64">
        <f>IF([1]TX_Counties_FY22_Income_Limits!BF82&gt;[1]WAIVER_TX_Counties_FY22!BG$2,[1]TX_Counties_FY22_Income_Limits!BF82,IF([1]TX_Counties_FY22_Income_Limits!BF82&lt;[1]WAIVER_TX_Counties_FY22!BG$2,[1]WAIVER_TX_Counties_FY22!BG$2,IF([1]TX_Counties_FY22_Income_Limits!BF82=[1]WAIVER_TX_Counties_FY22!BG$2,[1]TX_Counties_FY22_Income_Limits!BF82)))</f>
        <v>78000</v>
      </c>
      <c r="BH82" s="64">
        <f>IF([1]TX_Counties_FY22_Income_Limits!BG82&gt;[1]WAIVER_TX_Counties_FY22!BH$2,[1]TX_Counties_FY22_Income_Limits!BG82,IF([1]TX_Counties_FY22_Income_Limits!BG82&lt;[1]WAIVER_TX_Counties_FY22!BH$2,[1]WAIVER_TX_Counties_FY22!BH$2,IF([1]TX_Counties_FY22_Income_Limits!BG82=[1]WAIVER_TX_Counties_FY22!BH$2,[1]TX_Counties_FY22_Income_Limits!BG82)))</f>
        <v>83400</v>
      </c>
      <c r="BI82" s="64">
        <f>IF([1]TX_Counties_FY22_Income_Limits!BH82&gt;[1]WAIVER_TX_Counties_FY22!BI$2,[1]TX_Counties_FY22_Income_Limits!BH82,IF([1]TX_Counties_FY22_Income_Limits!BH82&lt;[1]WAIVER_TX_Counties_FY22!BI$2,[1]WAIVER_TX_Counties_FY22!BI$2,IF([1]TX_Counties_FY22_Income_Limits!BH82=[1]WAIVER_TX_Counties_FY22!BI$2,[1]TX_Counties_FY22_Income_Limits!BH82)))</f>
        <v>88750</v>
      </c>
      <c r="BJ82" s="64">
        <f>IF([1]TX_Counties_FY22_Income_Limits!BI82&gt;[1]WAIVER_TX_Counties_FY22!BJ$2,[1]TX_Counties_FY22_Income_Limits!BI82,IF([1]TX_Counties_FY22_Income_Limits!BI82&lt;[1]WAIVER_TX_Counties_FY22!BJ$2,[1]WAIVER_TX_Counties_FY22!BJ$2,IF([1]TX_Counties_FY22_Income_Limits!BI82=[1]WAIVER_TX_Counties_FY22!BJ$2,[1]TX_Counties_FY22_Income_Limits!BI82)))</f>
        <v>94150</v>
      </c>
      <c r="BK82" s="64">
        <f>IF([1]TX_Counties_FY22_Income_Limits!BJ82&gt;[1]WAIVER_TX_Counties_FY22!BK$2,[1]TX_Counties_FY22_Income_Limits!BJ82,IF([1]TX_Counties_FY22_Income_Limits!BJ82&lt;[1]WAIVER_TX_Counties_FY22!BK$2,[1]WAIVER_TX_Counties_FY22!BK$2,IF([1]TX_Counties_FY22_Income_Limits!BJ82=[1]WAIVER_TX_Counties_FY22!BK$2,[1]TX_Counties_FY22_Income_Limits!BJ82)))</f>
        <v>99530</v>
      </c>
      <c r="BL82" s="64">
        <f>IF([1]TX_Counties_FY22_Income_Limits!BK82&gt;[1]WAIVER_TX_Counties_FY22!BL$2,[1]TX_Counties_FY22_Income_Limits!BK82,IF([1]TX_Counties_FY22_Income_Limits!BK82&lt;[1]WAIVER_TX_Counties_FY22!BL$2,[1]WAIVER_TX_Counties_FY22!BL$2,IF([1]TX_Counties_FY22_Income_Limits!BK82=[1]WAIVER_TX_Counties_FY22!BL$2,[1]TX_Counties_FY22_Income_Limits!BK82)))</f>
        <v>104910</v>
      </c>
      <c r="BM82" s="64">
        <f>IF([1]TX_Counties_FY22_Income_Limits!BL82&gt;[1]WAIVER_TX_Counties_FY22!BM$2,[1]TX_Counties_FY22_Income_Limits!BL82,IF([1]TX_Counties_FY22_Income_Limits!BL82&lt;[1]WAIVER_TX_Counties_FY22!BM$2,[1]WAIVER_TX_Counties_FY22!BM$2,IF([1]TX_Counties_FY22_Income_Limits!BL82=[1]WAIVER_TX_Counties_FY22!BM$2,[1]TX_Counties_FY22_Income_Limits!BL82)))</f>
        <v>110290</v>
      </c>
      <c r="BN82" s="64">
        <f>IF([1]TX_Counties_FY22_Income_Limits!BM82&gt;[1]WAIVER_TX_Counties_FY22!BN$2,[1]TX_Counties_FY22_Income_Limits!BM82,IF([1]TX_Counties_FY22_Income_Limits!BM82&lt;[1]WAIVER_TX_Counties_FY22!BN$2,[1]WAIVER_TX_Counties_FY22!BN$2,IF([1]TX_Counties_FY22_Income_Limits!BM82=[1]WAIVER_TX_Counties_FY22!BN$2,[1]TX_Counties_FY22_Income_Limits!BM82)))</f>
        <v>115670</v>
      </c>
      <c r="BO82" s="64">
        <f>IF([1]TX_Counties_FY22_Income_Limits!BN82&gt;[1]WAIVER_TX_Counties_FY22!BO$2,[1]TX_Counties_FY22_Income_Limits!BN82,IF([1]TX_Counties_FY22_Income_Limits!BN82&lt;[1]WAIVER_TX_Counties_FY22!BO$2,[1]WAIVER_TX_Counties_FY22!BO$2,IF([1]TX_Counties_FY22_Income_Limits!BN82=[1]WAIVER_TX_Counties_FY22!BO$2,[1]TX_Counties_FY22_Income_Limits!BN82)))</f>
        <v>121050</v>
      </c>
      <c r="BP82" s="64">
        <f>IF([1]TX_Counties_FY22_Income_Limits!BO82&gt;[1]WAIVER_TX_Counties_FY22!BP$2,[1]TX_Counties_FY22_Income_Limits!BO82,IF([1]TX_Counties_FY22_Income_Limits!BO82&lt;[1]WAIVER_TX_Counties_FY22!BP$2,[1]WAIVER_TX_Counties_FY22!BP$2,IF([1]TX_Counties_FY22_Income_Limits!BO82=[1]WAIVER_TX_Counties_FY22!BP$2,[1]TX_Counties_FY22_Income_Limits!BO82)))</f>
        <v>126430</v>
      </c>
      <c r="BQ82" s="64">
        <f>IF([1]TX_Counties_FY22_Income_Limits!BP82&gt;[1]WAIVER_TX_Counties_FY22!BQ$2,[1]TX_Counties_FY22_Income_Limits!BP82,IF([1]TX_Counties_FY22_Income_Limits!BP82&lt;[1]WAIVER_TX_Counties_FY22!BQ$2,[1]WAIVER_TX_Counties_FY22!BQ$2,IF([1]TX_Counties_FY22_Income_Limits!BP82=[1]WAIVER_TX_Counties_FY22!BQ$2,[1]TX_Counties_FY22_Income_Limits!BP82)))</f>
        <v>131810</v>
      </c>
      <c r="BR82" s="64">
        <f>IF([1]TX_Counties_FY22_Income_Limits!BQ82&gt;[1]WAIVER_TX_Counties_FY22!BR$2,[1]TX_Counties_FY22_Income_Limits!BQ82,IF([1]TX_Counties_FY22_Income_Limits!BQ82&lt;[1]WAIVER_TX_Counties_FY22!BR$2,[1]WAIVER_TX_Counties_FY22!BR$2,IF([1]TX_Counties_FY22_Income_Limits!BQ82=[1]WAIVER_TX_Counties_FY22!BR$2,[1]TX_Counties_FY22_Income_Limits!BQ82)))</f>
        <v>137190</v>
      </c>
      <c r="BS82" s="64">
        <f>IF([1]TX_Counties_FY22_Income_Limits!BR82&gt;[1]WAIVER_TX_Counties_FY22!BS$2,[1]TX_Counties_FY22_Income_Limits!BR82,IF([1]TX_Counties_FY22_Income_Limits!BR82&lt;[1]WAIVER_TX_Counties_FY22!BS$2,[1]WAIVER_TX_Counties_FY22!BS$2,IF([1]TX_Counties_FY22_Income_Limits!BR82=[1]WAIVER_TX_Counties_FY22!BS$2,[1]TX_Counties_FY22_Income_Limits!BR82)))</f>
        <v>142570</v>
      </c>
      <c r="BT82" s="64">
        <f>IF([1]TX_Counties_FY22_Income_Limits!BS82&gt;[1]WAIVER_TX_Counties_FY22!BT$2,[1]TX_Counties_FY22_Income_Limits!BS82,IF([1]TX_Counties_FY22_Income_Limits!BS82&lt;[1]WAIVER_TX_Counties_FY22!BT$2,[1]WAIVER_TX_Counties_FY22!BT$2,IF([1]TX_Counties_FY22_Income_Limits!BS82=[1]WAIVER_TX_Counties_FY22!BT$2,[1]TX_Counties_FY22_Income_Limits!BS82)))</f>
        <v>147950</v>
      </c>
      <c r="BU82" s="64">
        <f>IF([1]TX_Counties_FY22_Income_Limits!BT82&gt;[1]WAIVER_TX_Counties_FY22!BU$2,[1]TX_Counties_FY22_Income_Limits!BT82,IF([1]TX_Counties_FY22_Income_Limits!BT82&lt;[1]WAIVER_TX_Counties_FY22!BU$2,[1]WAIVER_TX_Counties_FY22!BU$2,IF([1]TX_Counties_FY22_Income_Limits!BT82=[1]WAIVER_TX_Counties_FY22!BU$2,[1]TX_Counties_FY22_Income_Limits!BT82)))</f>
        <v>153330</v>
      </c>
      <c r="BV82" s="64">
        <f>IF([1]TX_Counties_FY22_Income_Limits!BU82&gt;[1]WAIVER_TX_Counties_FY22!BV$2,[1]TX_Counties_FY22_Income_Limits!BU82,IF([1]TX_Counties_FY22_Income_Limits!BU82&lt;[1]WAIVER_TX_Counties_FY22!BV$2,[1]WAIVER_TX_Counties_FY22!BV$2,IF([1]TX_Counties_FY22_Income_Limits!BU82=[1]WAIVER_TX_Counties_FY22!BV$2,[1]TX_Counties_FY22_Income_Limits!BU82)))</f>
        <v>158710</v>
      </c>
      <c r="BW82" s="64">
        <f>IF([1]TX_Counties_FY22_Income_Limits!BV82&gt;[1]WAIVER_TX_Counties_FY22!BW$2,[1]TX_Counties_FY22_Income_Limits!BV82,IF([1]TX_Counties_FY22_Income_Limits!BV82&lt;[1]WAIVER_TX_Counties_FY22!BW$2,[1]WAIVER_TX_Counties_FY22!BW$2,IF([1]TX_Counties_FY22_Income_Limits!BV82=[1]WAIVER_TX_Counties_FY22!BW$2,[1]TX_Counties_FY22_Income_Limits!BV82)))</f>
        <v>164090</v>
      </c>
      <c r="BX82" s="64">
        <f>IF([1]TX_Counties_FY22_Income_Limits!BW82&gt;[1]WAIVER_TX_Counties_FY22!BX$2,[1]TX_Counties_FY22_Income_Limits!BW82,IF([1]TX_Counties_FY22_Income_Limits!BW82&lt;[1]WAIVER_TX_Counties_FY22!BX$2,[1]WAIVER_TX_Counties_FY22!BX$2,IF([1]TX_Counties_FY22_Income_Limits!BW82=[1]WAIVER_TX_Counties_FY22!BX$2,[1]TX_Counties_FY22_Income_Limits!BW82)))</f>
        <v>169470</v>
      </c>
      <c r="BY82" s="64">
        <f>IF([1]TX_Counties_FY22_Income_Limits!BX82&gt;[1]WAIVER_TX_Counties_FY22!BY$2,[1]TX_Counties_FY22_Income_Limits!BX82,IF([1]TX_Counties_FY22_Income_Limits!BX82&lt;[1]WAIVER_TX_Counties_FY22!BY$2,[1]WAIVER_TX_Counties_FY22!BY$2,IF([1]TX_Counties_FY22_Income_Limits!BX82=[1]WAIVER_TX_Counties_FY22!BY$2,[1]TX_Counties_FY22_Income_Limits!BX82)))</f>
        <v>174850</v>
      </c>
      <c r="BZ82" s="64">
        <f>IF([1]TX_Counties_FY22_Income_Limits!BY82&gt;[1]WAIVER_TX_Counties_FY22!BZ$2,[1]TX_Counties_FY22_Income_Limits!BY82,IF([1]TX_Counties_FY22_Income_Limits!BY82&lt;[1]WAIVER_TX_Counties_FY22!BZ$2,[1]WAIVER_TX_Counties_FY22!BZ$2,IF([1]TX_Counties_FY22_Income_Limits!BY82=[1]WAIVER_TX_Counties_FY22!BZ$2,[1]TX_Counties_FY22_Income_Limits!BY82)))</f>
        <v>180230</v>
      </c>
      <c r="CA82" s="64">
        <f>IF([1]TX_Counties_FY22_Income_Limits!BZ82&gt;[1]WAIVER_TX_Counties_FY22!CA$2,[1]TX_Counties_FY22_Income_Limits!BZ82,IF([1]TX_Counties_FY22_Income_Limits!BZ82&lt;[1]WAIVER_TX_Counties_FY22!CA$2,[1]WAIVER_TX_Counties_FY22!CA$2,IF([1]TX_Counties_FY22_Income_Limits!BZ82=[1]WAIVER_TX_Counties_FY22!CA$2,[1]TX_Counties_FY22_Income_Limits!BZ82)))</f>
        <v>59709.999999999993</v>
      </c>
      <c r="CB82" s="64">
        <f>IF([1]TX_Counties_FY22_Income_Limits!CA82&gt;[1]WAIVER_TX_Counties_FY22!CB$2,[1]TX_Counties_FY22_Income_Limits!CA82,IF([1]TX_Counties_FY22_Income_Limits!CA82&lt;[1]WAIVER_TX_Counties_FY22!CB$2,[1]WAIVER_TX_Counties_FY22!CB$2,IF([1]TX_Counties_FY22_Income_Limits!CA82=[1]WAIVER_TX_Counties_FY22!CB$2,[1]TX_Counties_FY22_Income_Limits!CA82)))</f>
        <v>68240</v>
      </c>
      <c r="CC82" s="64">
        <f>IF([1]TX_Counties_FY22_Income_Limits!CB82&gt;[1]WAIVER_TX_Counties_FY22!CC$2,[1]TX_Counties_FY22_Income_Limits!CB82,IF([1]TX_Counties_FY22_Income_Limits!CB82&lt;[1]WAIVER_TX_Counties_FY22!CC$2,[1]WAIVER_TX_Counties_FY22!CC$2,IF([1]TX_Counties_FY22_Income_Limits!CB82=[1]WAIVER_TX_Counties_FY22!CC$2,[1]TX_Counties_FY22_Income_Limits!CB82)))</f>
        <v>76770</v>
      </c>
      <c r="CD82" s="64">
        <f>IF([1]TX_Counties_FY22_Income_Limits!CC82&gt;[1]WAIVER_TX_Counties_FY22!CD$2,[1]TX_Counties_FY22_Income_Limits!CC82,IF([1]TX_Counties_FY22_Income_Limits!CC82&lt;[1]WAIVER_TX_Counties_FY22!CD$2,[1]WAIVER_TX_Counties_FY22!CD$2,IF([1]TX_Counties_FY22_Income_Limits!CC82=[1]WAIVER_TX_Counties_FY22!CD$2,[1]TX_Counties_FY22_Income_Limits!CC82)))</f>
        <v>85300</v>
      </c>
      <c r="CE82" s="64">
        <f>IF([1]TX_Counties_FY22_Income_Limits!CD82&gt;[1]WAIVER_TX_Counties_FY22!CE$2,[1]TX_Counties_FY22_Income_Limits!CD82,IF([1]TX_Counties_FY22_Income_Limits!CD82&lt;[1]WAIVER_TX_Counties_FY22!CE$2,[1]WAIVER_TX_Counties_FY22!CE$2,IF([1]TX_Counties_FY22_Income_Limits!CD82=[1]WAIVER_TX_Counties_FY22!CE$2,[1]TX_Counties_FY22_Income_Limits!CD82)))</f>
        <v>92124</v>
      </c>
      <c r="CF82" s="64">
        <f>IF([1]TX_Counties_FY22_Income_Limits!CE82&gt;[1]WAIVER_TX_Counties_FY22!CF$2,[1]TX_Counties_FY22_Income_Limits!CE82,IF([1]TX_Counties_FY22_Income_Limits!CE82&lt;[1]WAIVER_TX_Counties_FY22!CF$2,[1]WAIVER_TX_Counties_FY22!CF$2,IF([1]TX_Counties_FY22_Income_Limits!CE82=[1]WAIVER_TX_Counties_FY22!CF$2,[1]TX_Counties_FY22_Income_Limits!CE82)))</f>
        <v>98948</v>
      </c>
      <c r="CG82" s="64">
        <f>IF([1]TX_Counties_FY22_Income_Limits!CF82&gt;[1]WAIVER_TX_Counties_FY22!CG$2,[1]TX_Counties_FY22_Income_Limits!CF82,IF([1]TX_Counties_FY22_Income_Limits!CF82&lt;[1]WAIVER_TX_Counties_FY22!CG$2,[1]WAIVER_TX_Counties_FY22!CG$2,IF([1]TX_Counties_FY22_Income_Limits!CF82=[1]WAIVER_TX_Counties_FY22!CG$2,[1]TX_Counties_FY22_Income_Limits!CF82)))</f>
        <v>105772</v>
      </c>
      <c r="CH82" s="64">
        <f>IF([1]TX_Counties_FY22_Income_Limits!CG82&gt;[1]WAIVER_TX_Counties_FY22!CH$2,[1]TX_Counties_FY22_Income_Limits!CG82,IF([1]TX_Counties_FY22_Income_Limits!CG82&lt;[1]WAIVER_TX_Counties_FY22!CH$2,[1]WAIVER_TX_Counties_FY22!CH$2,IF([1]TX_Counties_FY22_Income_Limits!CG82=[1]WAIVER_TX_Counties_FY22!CH$2,[1]TX_Counties_FY22_Income_Limits!CG82)))</f>
        <v>112596</v>
      </c>
      <c r="CI82" s="64">
        <f>IF([1]TX_Counties_FY22_Income_Limits!CH82&gt;[1]WAIVER_TX_Counties_FY22!CI$2,[1]TX_Counties_FY22_Income_Limits!CH82,IF([1]TX_Counties_FY22_Income_Limits!CH82&lt;[1]WAIVER_TX_Counties_FY22!CI$2,[1]WAIVER_TX_Counties_FY22!CI$2,IF([1]TX_Counties_FY22_Income_Limits!CH82=[1]WAIVER_TX_Counties_FY22!CI$2,[1]TX_Counties_FY22_Income_Limits!CH82)))</f>
        <v>119419.99999999999</v>
      </c>
      <c r="CJ82" s="64">
        <f>IF([1]TX_Counties_FY22_Income_Limits!CI82&gt;[1]WAIVER_TX_Counties_FY22!CJ$2,[1]TX_Counties_FY22_Income_Limits!CI82,IF([1]TX_Counties_FY22_Income_Limits!CI82&lt;[1]WAIVER_TX_Counties_FY22!CJ$2,[1]WAIVER_TX_Counties_FY22!CJ$2,IF([1]TX_Counties_FY22_Income_Limits!CI82=[1]WAIVER_TX_Counties_FY22!CJ$2,[1]TX_Counties_FY22_Income_Limits!CI82)))</f>
        <v>126244</v>
      </c>
      <c r="CK82" s="64">
        <f>IF([1]TX_Counties_FY22_Income_Limits!CJ82&gt;[1]WAIVER_TX_Counties_FY22!CK$2,[1]TX_Counties_FY22_Income_Limits!CJ82,IF([1]TX_Counties_FY22_Income_Limits!CJ82&lt;[1]WAIVER_TX_Counties_FY22!CK$2,[1]WAIVER_TX_Counties_FY22!CK$2,IF([1]TX_Counties_FY22_Income_Limits!CJ82=[1]WAIVER_TX_Counties_FY22!CK$2,[1]TX_Counties_FY22_Income_Limits!CJ82)))</f>
        <v>133068</v>
      </c>
      <c r="CL82" s="64">
        <f>IF([1]TX_Counties_FY22_Income_Limits!CK82&gt;[1]WAIVER_TX_Counties_FY22!CL$2,[1]TX_Counties_FY22_Income_Limits!CK82,IF([1]TX_Counties_FY22_Income_Limits!CK82&lt;[1]WAIVER_TX_Counties_FY22!CL$2,[1]WAIVER_TX_Counties_FY22!CL$2,IF([1]TX_Counties_FY22_Income_Limits!CK82=[1]WAIVER_TX_Counties_FY22!CL$2,[1]TX_Counties_FY22_Income_Limits!CK82)))</f>
        <v>139892</v>
      </c>
      <c r="CM82" s="64">
        <f>IF([1]TX_Counties_FY22_Income_Limits!CL82&gt;[1]WAIVER_TX_Counties_FY22!CM$2,[1]TX_Counties_FY22_Income_Limits!CL82,IF([1]TX_Counties_FY22_Income_Limits!CL82&lt;[1]WAIVER_TX_Counties_FY22!CM$2,[1]WAIVER_TX_Counties_FY22!CM$2,IF([1]TX_Counties_FY22_Income_Limits!CL82=[1]WAIVER_TX_Counties_FY22!CM$2,[1]TX_Counties_FY22_Income_Limits!CL82)))</f>
        <v>146716</v>
      </c>
      <c r="CN82" s="64">
        <f>IF([1]TX_Counties_FY22_Income_Limits!CM82&gt;[1]WAIVER_TX_Counties_FY22!CN$2,[1]TX_Counties_FY22_Income_Limits!CM82,IF([1]TX_Counties_FY22_Income_Limits!CM82&lt;[1]WAIVER_TX_Counties_FY22!CN$2,[1]WAIVER_TX_Counties_FY22!CN$2,IF([1]TX_Counties_FY22_Income_Limits!CM82=[1]WAIVER_TX_Counties_FY22!CN$2,[1]TX_Counties_FY22_Income_Limits!CM82)))</f>
        <v>153540</v>
      </c>
      <c r="CO82" s="64">
        <f>IF([1]TX_Counties_FY22_Income_Limits!CN82&gt;[1]WAIVER_TX_Counties_FY22!CO$2,[1]TX_Counties_FY22_Income_Limits!CN82,IF([1]TX_Counties_FY22_Income_Limits!CN82&lt;[1]WAIVER_TX_Counties_FY22!CO$2,[1]WAIVER_TX_Counties_FY22!CO$2,IF([1]TX_Counties_FY22_Income_Limits!CN82=[1]WAIVER_TX_Counties_FY22!CO$2,[1]TX_Counties_FY22_Income_Limits!CN82)))</f>
        <v>160364</v>
      </c>
      <c r="CP82" s="64">
        <f>IF([1]TX_Counties_FY22_Income_Limits!CO82&gt;[1]WAIVER_TX_Counties_FY22!CP$2,[1]TX_Counties_FY22_Income_Limits!CO82,IF([1]TX_Counties_FY22_Income_Limits!CO82&lt;[1]WAIVER_TX_Counties_FY22!CP$2,[1]WAIVER_TX_Counties_FY22!CP$2,IF([1]TX_Counties_FY22_Income_Limits!CO82=[1]WAIVER_TX_Counties_FY22!CP$2,[1]TX_Counties_FY22_Income_Limits!CO82)))</f>
        <v>167188</v>
      </c>
      <c r="CQ82" s="64">
        <f>IF([1]TX_Counties_FY22_Income_Limits!CP82&gt;[1]WAIVER_TX_Counties_FY22!CQ$2,[1]TX_Counties_FY22_Income_Limits!CP82,IF([1]TX_Counties_FY22_Income_Limits!CP82&lt;[1]WAIVER_TX_Counties_FY22!CQ$2,[1]WAIVER_TX_Counties_FY22!CQ$2,IF([1]TX_Counties_FY22_Income_Limits!CP82=[1]WAIVER_TX_Counties_FY22!CQ$2,[1]TX_Counties_FY22_Income_Limits!CP82)))</f>
        <v>174012</v>
      </c>
      <c r="CR82" s="64">
        <f>IF([1]TX_Counties_FY22_Income_Limits!CQ82&gt;[1]WAIVER_TX_Counties_FY22!CR$2,[1]TX_Counties_FY22_Income_Limits!CQ82,IF([1]TX_Counties_FY22_Income_Limits!CQ82&lt;[1]WAIVER_TX_Counties_FY22!CR$2,[1]WAIVER_TX_Counties_FY22!CR$2,IF([1]TX_Counties_FY22_Income_Limits!CQ82=[1]WAIVER_TX_Counties_FY22!CR$2,[1]TX_Counties_FY22_Income_Limits!CQ82)))</f>
        <v>180836</v>
      </c>
      <c r="CS82" s="64">
        <f>IF([1]TX_Counties_FY22_Income_Limits!CR82&gt;[1]WAIVER_TX_Counties_FY22!CS$2,[1]TX_Counties_FY22_Income_Limits!CR82,IF([1]TX_Counties_FY22_Income_Limits!CR82&lt;[1]WAIVER_TX_Counties_FY22!CS$2,[1]WAIVER_TX_Counties_FY22!CS$2,IF([1]TX_Counties_FY22_Income_Limits!CR82=[1]WAIVER_TX_Counties_FY22!CS$2,[1]TX_Counties_FY22_Income_Limits!CR82)))</f>
        <v>187660</v>
      </c>
      <c r="CT82" s="64">
        <f>IF([1]TX_Counties_FY22_Income_Limits!CS82&gt;[1]WAIVER_TX_Counties_FY22!CT$2,[1]TX_Counties_FY22_Income_Limits!CS82,IF([1]TX_Counties_FY22_Income_Limits!CS82&lt;[1]WAIVER_TX_Counties_FY22!CT$2,[1]WAIVER_TX_Counties_FY22!CT$2,IF([1]TX_Counties_FY22_Income_Limits!CS82=[1]WAIVER_TX_Counties_FY22!CT$2,[1]TX_Counties_FY22_Income_Limits!CS82)))</f>
        <v>194484</v>
      </c>
      <c r="CU82" s="64">
        <f>IF([1]TX_Counties_FY22_Income_Limits!CT82&gt;[1]WAIVER_TX_Counties_FY22!CU$2,[1]TX_Counties_FY22_Income_Limits!CT82,IF([1]TX_Counties_FY22_Income_Limits!CT82&lt;[1]WAIVER_TX_Counties_FY22!CU$2,[1]WAIVER_TX_Counties_FY22!CU$2,IF([1]TX_Counties_FY22_Income_Limits!CT82=[1]WAIVER_TX_Counties_FY22!CU$2,[1]TX_Counties_FY22_Income_Limits!CT82)))</f>
        <v>201308</v>
      </c>
      <c r="CV82" s="64">
        <f>IF([1]TX_Counties_FY22_Income_Limits!CU82&gt;[1]WAIVER_TX_Counties_FY22!CV$2,[1]TX_Counties_FY22_Income_Limits!CU82,IF([1]TX_Counties_FY22_Income_Limits!CU82&lt;[1]WAIVER_TX_Counties_FY22!CV$2,[1]WAIVER_TX_Counties_FY22!CV$2,IF([1]TX_Counties_FY22_Income_Limits!CU82=[1]WAIVER_TX_Counties_FY22!CV$2,[1]TX_Counties_FY22_Income_Limits!CU82)))</f>
        <v>208132</v>
      </c>
      <c r="CW82" s="64">
        <f>IF([1]TX_Counties_FY22_Income_Limits!CV82&gt;[1]WAIVER_TX_Counties_FY22!CW$2,[1]TX_Counties_FY22_Income_Limits!CV82,IF([1]TX_Counties_FY22_Income_Limits!CV82&lt;[1]WAIVER_TX_Counties_FY22!CW$2,[1]WAIVER_TX_Counties_FY22!CW$2,IF([1]TX_Counties_FY22_Income_Limits!CV82=[1]WAIVER_TX_Counties_FY22!CW$2,[1]TX_Counties_FY22_Income_Limits!CV82)))</f>
        <v>214956</v>
      </c>
      <c r="CX82" s="64">
        <f>IF([1]TX_Counties_FY22_Income_Limits!CW82&gt;[1]WAIVER_TX_Counties_FY22!CX$2,[1]TX_Counties_FY22_Income_Limits!CW82,IF([1]TX_Counties_FY22_Income_Limits!CW82&lt;[1]WAIVER_TX_Counties_FY22!CX$2,[1]WAIVER_TX_Counties_FY22!CX$2,IF([1]TX_Counties_FY22_Income_Limits!CW82=[1]WAIVER_TX_Counties_FY22!CX$2,[1]TX_Counties_FY22_Income_Limits!CW82)))</f>
        <v>221780</v>
      </c>
      <c r="CY82" s="64">
        <f>IF([1]TX_Counties_FY22_Income_Limits!CX82&gt;[1]WAIVER_TX_Counties_FY22!CY$2,[1]TX_Counties_FY22_Income_Limits!CX82,IF([1]TX_Counties_FY22_Income_Limits!CX82&lt;[1]WAIVER_TX_Counties_FY22!CY$2,[1]WAIVER_TX_Counties_FY22!CY$2,IF([1]TX_Counties_FY22_Income_Limits!CX82=[1]WAIVER_TX_Counties_FY22!CY$2,[1]TX_Counties_FY22_Income_Limits!CX82)))</f>
        <v>228604</v>
      </c>
      <c r="CZ82" s="64">
        <f>IF([1]TX_Counties_FY22_Income_Limits!CY82&gt;[1]WAIVER_TX_Counties_FY22!CZ$2,[1]TX_Counties_FY22_Income_Limits!CY82,IF([1]TX_Counties_FY22_Income_Limits!CY82&lt;[1]WAIVER_TX_Counties_FY22!CZ$2,[1]WAIVER_TX_Counties_FY22!CZ$2,IF([1]TX_Counties_FY22_Income_Limits!CY82=[1]WAIVER_TX_Counties_FY22!CZ$2,[1]TX_Counties_FY22_Income_Limits!CY82)))</f>
        <v>71652</v>
      </c>
      <c r="DA82" s="64">
        <f>IF([1]TX_Counties_FY22_Income_Limits!CZ82&gt;[1]WAIVER_TX_Counties_FY22!DA$2,[1]TX_Counties_FY22_Income_Limits!CZ82,IF([1]TX_Counties_FY22_Income_Limits!CZ82&lt;[1]WAIVER_TX_Counties_FY22!DA$2,[1]WAIVER_TX_Counties_FY22!DA$2,IF([1]TX_Counties_FY22_Income_Limits!CZ82=[1]WAIVER_TX_Counties_FY22!DA$2,[1]TX_Counties_FY22_Income_Limits!CZ82)))</f>
        <v>81888</v>
      </c>
      <c r="DB82" s="64">
        <f>IF([1]TX_Counties_FY22_Income_Limits!DA82&gt;[1]WAIVER_TX_Counties_FY22!DB$2,[1]TX_Counties_FY22_Income_Limits!DA82,IF([1]TX_Counties_FY22_Income_Limits!DA82&lt;[1]WAIVER_TX_Counties_FY22!DB$2,[1]WAIVER_TX_Counties_FY22!DB$2,IF([1]TX_Counties_FY22_Income_Limits!DA82=[1]WAIVER_TX_Counties_FY22!DB$2,[1]TX_Counties_FY22_Income_Limits!DA82)))</f>
        <v>92124</v>
      </c>
      <c r="DC82" s="64">
        <f>IF([1]TX_Counties_FY22_Income_Limits!DB82&gt;[1]WAIVER_TX_Counties_FY22!DC$2,[1]TX_Counties_FY22_Income_Limits!DB82,IF([1]TX_Counties_FY22_Income_Limits!DB82&lt;[1]WAIVER_TX_Counties_FY22!DC$2,[1]WAIVER_TX_Counties_FY22!DC$2,IF([1]TX_Counties_FY22_Income_Limits!DB82=[1]WAIVER_TX_Counties_FY22!DC$2,[1]TX_Counties_FY22_Income_Limits!DB82)))</f>
        <v>102360</v>
      </c>
      <c r="DD82" s="64">
        <f>IF([1]TX_Counties_FY22_Income_Limits!DC82&gt;[1]WAIVER_TX_Counties_FY22!DD$2,[1]TX_Counties_FY22_Income_Limits!DC82,IF([1]TX_Counties_FY22_Income_Limits!DC82&lt;[1]WAIVER_TX_Counties_FY22!DD$2,[1]WAIVER_TX_Counties_FY22!DD$2,IF([1]TX_Counties_FY22_Income_Limits!DC82=[1]WAIVER_TX_Counties_FY22!DD$2,[1]TX_Counties_FY22_Income_Limits!DC82)))</f>
        <v>110548.8</v>
      </c>
      <c r="DE82" s="64">
        <f>IF([1]TX_Counties_FY22_Income_Limits!DD82&gt;[1]WAIVER_TX_Counties_FY22!DE$2,[1]TX_Counties_FY22_Income_Limits!DD82,IF([1]TX_Counties_FY22_Income_Limits!DD82&lt;[1]WAIVER_TX_Counties_FY22!DE$2,[1]WAIVER_TX_Counties_FY22!DE$2,IF([1]TX_Counties_FY22_Income_Limits!DD82=[1]WAIVER_TX_Counties_FY22!DE$2,[1]TX_Counties_FY22_Income_Limits!DD82)))</f>
        <v>118737.59999999999</v>
      </c>
      <c r="DF82" s="64">
        <f>IF([1]TX_Counties_FY22_Income_Limits!DE82&gt;[1]WAIVER_TX_Counties_FY22!DF$2,[1]TX_Counties_FY22_Income_Limits!DE82,IF([1]TX_Counties_FY22_Income_Limits!DE82&lt;[1]WAIVER_TX_Counties_FY22!DF$2,[1]WAIVER_TX_Counties_FY22!DF$2,IF([1]TX_Counties_FY22_Income_Limits!DE82=[1]WAIVER_TX_Counties_FY22!DF$2,[1]TX_Counties_FY22_Income_Limits!DE82)))</f>
        <v>126926.39999999999</v>
      </c>
      <c r="DG82" s="64">
        <f>IF([1]TX_Counties_FY22_Income_Limits!DF82&gt;[1]WAIVER_TX_Counties_FY22!DG$2,[1]TX_Counties_FY22_Income_Limits!DF82,IF([1]TX_Counties_FY22_Income_Limits!DF82&lt;[1]WAIVER_TX_Counties_FY22!DG$2,[1]WAIVER_TX_Counties_FY22!DG$2,IF([1]TX_Counties_FY22_Income_Limits!DF82=[1]WAIVER_TX_Counties_FY22!DG$2,[1]TX_Counties_FY22_Income_Limits!DF82)))</f>
        <v>135115.20000000001</v>
      </c>
      <c r="DH82" s="64">
        <f>IF([1]TX_Counties_FY22_Income_Limits!DG82&gt;[1]WAIVER_TX_Counties_FY22!DH$2,[1]TX_Counties_FY22_Income_Limits!DG82,IF([1]TX_Counties_FY22_Income_Limits!DG82&lt;[1]WAIVER_TX_Counties_FY22!DH$2,[1]WAIVER_TX_Counties_FY22!DH$2,IF([1]TX_Counties_FY22_Income_Limits!DG82=[1]WAIVER_TX_Counties_FY22!DH$2,[1]TX_Counties_FY22_Income_Limits!DG82)))</f>
        <v>143304</v>
      </c>
      <c r="DI82" s="64">
        <f>IF([1]TX_Counties_FY22_Income_Limits!DH82&gt;[1]WAIVER_TX_Counties_FY22!DI$2,[1]TX_Counties_FY22_Income_Limits!DH82,IF([1]TX_Counties_FY22_Income_Limits!DH82&lt;[1]WAIVER_TX_Counties_FY22!DI$2,[1]WAIVER_TX_Counties_FY22!DI$2,IF([1]TX_Counties_FY22_Income_Limits!DH82=[1]WAIVER_TX_Counties_FY22!DI$2,[1]TX_Counties_FY22_Income_Limits!DH82)))</f>
        <v>151492.79999999999</v>
      </c>
      <c r="DJ82" s="64">
        <f>IF([1]TX_Counties_FY22_Income_Limits!DI82&gt;[1]WAIVER_TX_Counties_FY22!DJ$2,[1]TX_Counties_FY22_Income_Limits!DI82,IF([1]TX_Counties_FY22_Income_Limits!DI82&lt;[1]WAIVER_TX_Counties_FY22!DJ$2,[1]WAIVER_TX_Counties_FY22!DJ$2,IF([1]TX_Counties_FY22_Income_Limits!DI82=[1]WAIVER_TX_Counties_FY22!DJ$2,[1]TX_Counties_FY22_Income_Limits!DI82)))</f>
        <v>159681.59999999998</v>
      </c>
      <c r="DK82" s="64">
        <f>IF([1]TX_Counties_FY22_Income_Limits!DJ82&gt;[1]WAIVER_TX_Counties_FY22!DK$2,[1]TX_Counties_FY22_Income_Limits!DJ82,IF([1]TX_Counties_FY22_Income_Limits!DJ82&lt;[1]WAIVER_TX_Counties_FY22!DK$2,[1]WAIVER_TX_Counties_FY22!DK$2,IF([1]TX_Counties_FY22_Income_Limits!DJ82=[1]WAIVER_TX_Counties_FY22!DK$2,[1]TX_Counties_FY22_Income_Limits!DJ82)))</f>
        <v>167870.39999999997</v>
      </c>
      <c r="DL82" s="64">
        <f>IF([1]TX_Counties_FY22_Income_Limits!DK82&gt;[1]WAIVER_TX_Counties_FY22!DL$2,[1]TX_Counties_FY22_Income_Limits!DK82,IF([1]TX_Counties_FY22_Income_Limits!DK82&lt;[1]WAIVER_TX_Counties_FY22!DL$2,[1]WAIVER_TX_Counties_FY22!DL$2,IF([1]TX_Counties_FY22_Income_Limits!DK82=[1]WAIVER_TX_Counties_FY22!DL$2,[1]TX_Counties_FY22_Income_Limits!DK82)))</f>
        <v>176059.19999999995</v>
      </c>
      <c r="DM82" s="64">
        <f>IF([1]TX_Counties_FY22_Income_Limits!DL82&gt;[1]WAIVER_TX_Counties_FY22!DM$2,[1]TX_Counties_FY22_Income_Limits!DL82,IF([1]TX_Counties_FY22_Income_Limits!DL82&lt;[1]WAIVER_TX_Counties_FY22!DM$2,[1]WAIVER_TX_Counties_FY22!DM$2,IF([1]TX_Counties_FY22_Income_Limits!DL82=[1]WAIVER_TX_Counties_FY22!DM$2,[1]TX_Counties_FY22_Income_Limits!DL82)))</f>
        <v>184247.99999999994</v>
      </c>
      <c r="DN82" s="64">
        <f>IF([1]TX_Counties_FY22_Income_Limits!DM82&gt;[1]WAIVER_TX_Counties_FY22!DN$2,[1]TX_Counties_FY22_Income_Limits!DM82,IF([1]TX_Counties_FY22_Income_Limits!DM82&lt;[1]WAIVER_TX_Counties_FY22!DN$2,[1]WAIVER_TX_Counties_FY22!DN$2,IF([1]TX_Counties_FY22_Income_Limits!DM82=[1]WAIVER_TX_Counties_FY22!DN$2,[1]TX_Counties_FY22_Income_Limits!DM82)))</f>
        <v>192436.79999999993</v>
      </c>
      <c r="DO82" s="64">
        <f>IF([1]TX_Counties_FY22_Income_Limits!DN82&gt;[1]WAIVER_TX_Counties_FY22!DO$2,[1]TX_Counties_FY22_Income_Limits!DN82,IF([1]TX_Counties_FY22_Income_Limits!DN82&lt;[1]WAIVER_TX_Counties_FY22!DO$2,[1]WAIVER_TX_Counties_FY22!DO$2,IF([1]TX_Counties_FY22_Income_Limits!DN82=[1]WAIVER_TX_Counties_FY22!DO$2,[1]TX_Counties_FY22_Income_Limits!DN82)))</f>
        <v>200625.59999999992</v>
      </c>
      <c r="DP82" s="64">
        <f>IF([1]TX_Counties_FY22_Income_Limits!DO82&gt;[1]WAIVER_TX_Counties_FY22!DP$2,[1]TX_Counties_FY22_Income_Limits!DO82,IF([1]TX_Counties_FY22_Income_Limits!DO82&lt;[1]WAIVER_TX_Counties_FY22!DP$2,[1]WAIVER_TX_Counties_FY22!DP$2,IF([1]TX_Counties_FY22_Income_Limits!DO82=[1]WAIVER_TX_Counties_FY22!DP$2,[1]TX_Counties_FY22_Income_Limits!DO82)))</f>
        <v>208814.39999999991</v>
      </c>
      <c r="DQ82" s="64">
        <f>IF([1]TX_Counties_FY22_Income_Limits!DP82&gt;[1]WAIVER_TX_Counties_FY22!DQ$2,[1]TX_Counties_FY22_Income_Limits!DP82,IF([1]TX_Counties_FY22_Income_Limits!DP82&lt;[1]WAIVER_TX_Counties_FY22!DQ$2,[1]WAIVER_TX_Counties_FY22!DQ$2,IF([1]TX_Counties_FY22_Income_Limits!DP82=[1]WAIVER_TX_Counties_FY22!DQ$2,[1]TX_Counties_FY22_Income_Limits!DP82)))</f>
        <v>217003.1999999999</v>
      </c>
      <c r="DR82" s="64">
        <f>IF([1]TX_Counties_FY22_Income_Limits!DQ82&gt;[1]WAIVER_TX_Counties_FY22!DR$2,[1]TX_Counties_FY22_Income_Limits!DQ82,IF([1]TX_Counties_FY22_Income_Limits!DQ82&lt;[1]WAIVER_TX_Counties_FY22!DR$2,[1]WAIVER_TX_Counties_FY22!DR$2,IF([1]TX_Counties_FY22_Income_Limits!DQ82=[1]WAIVER_TX_Counties_FY22!DR$2,[1]TX_Counties_FY22_Income_Limits!DQ82)))</f>
        <v>225191.99999999988</v>
      </c>
      <c r="DS82" s="64">
        <f>IF([1]TX_Counties_FY22_Income_Limits!DR82&gt;[1]WAIVER_TX_Counties_FY22!DS$2,[1]TX_Counties_FY22_Income_Limits!DR82,IF([1]TX_Counties_FY22_Income_Limits!DR82&lt;[1]WAIVER_TX_Counties_FY22!DS$2,[1]WAIVER_TX_Counties_FY22!DS$2,IF([1]TX_Counties_FY22_Income_Limits!DR82=[1]WAIVER_TX_Counties_FY22!DS$2,[1]TX_Counties_FY22_Income_Limits!DR82)))</f>
        <v>233380.79999999987</v>
      </c>
      <c r="DT82" s="64">
        <f>IF([1]TX_Counties_FY22_Income_Limits!DS82&gt;[1]WAIVER_TX_Counties_FY22!DT$2,[1]TX_Counties_FY22_Income_Limits!DS82,IF([1]TX_Counties_FY22_Income_Limits!DS82&lt;[1]WAIVER_TX_Counties_FY22!DT$2,[1]WAIVER_TX_Counties_FY22!DT$2,IF([1]TX_Counties_FY22_Income_Limits!DS82=[1]WAIVER_TX_Counties_FY22!DT$2,[1]TX_Counties_FY22_Income_Limits!DS82)))</f>
        <v>241569.59999999986</v>
      </c>
      <c r="DU82" s="64">
        <f>IF([1]TX_Counties_FY22_Income_Limits!DT82&gt;[1]WAIVER_TX_Counties_FY22!DU$2,[1]TX_Counties_FY22_Income_Limits!DT82,IF([1]TX_Counties_FY22_Income_Limits!DT82&lt;[1]WAIVER_TX_Counties_FY22!DU$2,[1]WAIVER_TX_Counties_FY22!DU$2,IF([1]TX_Counties_FY22_Income_Limits!DT82=[1]WAIVER_TX_Counties_FY22!DU$2,[1]TX_Counties_FY22_Income_Limits!DT82)))</f>
        <v>249758.39999999985</v>
      </c>
      <c r="DV82" s="64">
        <f>IF([1]TX_Counties_FY22_Income_Limits!DU82&gt;[1]WAIVER_TX_Counties_FY22!DV$2,[1]TX_Counties_FY22_Income_Limits!DU82,IF([1]TX_Counties_FY22_Income_Limits!DU82&lt;[1]WAIVER_TX_Counties_FY22!DV$2,[1]WAIVER_TX_Counties_FY22!DV$2,IF([1]TX_Counties_FY22_Income_Limits!DU82=[1]WAIVER_TX_Counties_FY22!DV$2,[1]TX_Counties_FY22_Income_Limits!DU82)))</f>
        <v>257947.19999999984</v>
      </c>
      <c r="DW82" s="64">
        <f>IF([1]TX_Counties_FY22_Income_Limits!DV82&gt;[1]WAIVER_TX_Counties_FY22!DW$2,[1]TX_Counties_FY22_Income_Limits!DV82,IF([1]TX_Counties_FY22_Income_Limits!DV82&lt;[1]WAIVER_TX_Counties_FY22!DW$2,[1]WAIVER_TX_Counties_FY22!DW$2,IF([1]TX_Counties_FY22_Income_Limits!DV82=[1]WAIVER_TX_Counties_FY22!DW$2,[1]TX_Counties_FY22_Income_Limits!DV82)))</f>
        <v>266135.99999999983</v>
      </c>
      <c r="DX82" s="64">
        <f>IF([1]TX_Counties_FY22_Income_Limits!DW82&gt;[1]WAIVER_TX_Counties_FY22!DX$2,[1]TX_Counties_FY22_Income_Limits!DW82,IF([1]TX_Counties_FY22_Income_Limits!DW82&lt;[1]WAIVER_TX_Counties_FY22!DX$2,[1]WAIVER_TX_Counties_FY22!DX$2,IF([1]TX_Counties_FY22_Income_Limits!DW82=[1]WAIVER_TX_Counties_FY22!DX$2,[1]TX_Counties_FY22_Income_Limits!DW82)))</f>
        <v>274324.79999999981</v>
      </c>
    </row>
    <row r="83" spans="1:129" ht="14.45">
      <c r="A83" s="65" t="s">
        <v>272</v>
      </c>
      <c r="B83" s="65" t="str">
        <f t="shared" si="6"/>
        <v>YES</v>
      </c>
      <c r="C83" s="64">
        <f>[1]TX_Counties_FY22_Income_Limits!B83</f>
        <v>70500</v>
      </c>
      <c r="D83" s="64">
        <f>IF([1]TX_Counties_FY22_Income_Limits!C83&gt;[1]WAIVER_TX_Counties_FY22!D$2,[1]TX_Counties_FY22_Income_Limits!C83,IF([1]TX_Counties_FY22_Income_Limits!C83&lt;[1]WAIVER_TX_Counties_FY22!D$2,[1]WAIVER_TX_Counties_FY22!D$2,IF([1]TX_Counties_FY22_Income_Limits!C83=[1]WAIVER_TX_Counties_FY22!D$2,[1]TX_Counties_FY22_Income_Limits!C83)))</f>
        <v>17650</v>
      </c>
      <c r="E83" s="64">
        <f>IF([1]TX_Counties_FY22_Income_Limits!D83&gt;[1]WAIVER_TX_Counties_FY22!E$2,[1]TX_Counties_FY22_Income_Limits!D83,IF([1]TX_Counties_FY22_Income_Limits!D83&lt;[1]WAIVER_TX_Counties_FY22!E$2,[1]WAIVER_TX_Counties_FY22!E$2,IF([1]TX_Counties_FY22_Income_Limits!D83=[1]WAIVER_TX_Counties_FY22!E$2,[1]TX_Counties_FY22_Income_Limits!D83)))</f>
        <v>20200</v>
      </c>
      <c r="F83" s="64">
        <f>IF([1]TX_Counties_FY22_Income_Limits!E83&gt;[1]WAIVER_TX_Counties_FY22!F$2,[1]TX_Counties_FY22_Income_Limits!E83,IF([1]TX_Counties_FY22_Income_Limits!E83&lt;[1]WAIVER_TX_Counties_FY22!F$2,[1]WAIVER_TX_Counties_FY22!F$2,IF([1]TX_Counties_FY22_Income_Limits!E83=[1]WAIVER_TX_Counties_FY22!F$2,[1]TX_Counties_FY22_Income_Limits!E83)))</f>
        <v>23030</v>
      </c>
      <c r="G83" s="64">
        <f>IF([1]TX_Counties_FY22_Income_Limits!F83&gt;[1]WAIVER_TX_Counties_FY22!G$2,[1]TX_Counties_FY22_Income_Limits!F83,IF([1]TX_Counties_FY22_Income_Limits!F83&lt;[1]WAIVER_TX_Counties_FY22!G$2,[1]WAIVER_TX_Counties_FY22!G$2,IF([1]TX_Counties_FY22_Income_Limits!F83=[1]WAIVER_TX_Counties_FY22!G$2,[1]TX_Counties_FY22_Income_Limits!F83)))</f>
        <v>27750</v>
      </c>
      <c r="H83" s="64">
        <f>IF([1]TX_Counties_FY22_Income_Limits!G83&gt;[1]WAIVER_TX_Counties_FY22!H$2,[1]TX_Counties_FY22_Income_Limits!G83,IF([1]TX_Counties_FY22_Income_Limits!G83&lt;[1]WAIVER_TX_Counties_FY22!H$2,[1]WAIVER_TX_Counties_FY22!H$2,IF([1]TX_Counties_FY22_Income_Limits!G83=[1]WAIVER_TX_Counties_FY22!H$2,[1]TX_Counties_FY22_Income_Limits!G83)))</f>
        <v>32470</v>
      </c>
      <c r="I83" s="64">
        <f>IF([1]TX_Counties_FY22_Income_Limits!H83&gt;[1]WAIVER_TX_Counties_FY22!I$2,[1]TX_Counties_FY22_Income_Limits!H83,IF([1]TX_Counties_FY22_Income_Limits!H83&lt;[1]WAIVER_TX_Counties_FY22!I$2,[1]WAIVER_TX_Counties_FY22!I$2,IF([1]TX_Counties_FY22_Income_Limits!H83=[1]WAIVER_TX_Counties_FY22!I$2,[1]TX_Counties_FY22_Income_Limits!H83)))</f>
        <v>37190</v>
      </c>
      <c r="J83" s="64">
        <f>IF([1]TX_Counties_FY22_Income_Limits!I83&gt;[1]WAIVER_TX_Counties_FY22!J$2,[1]TX_Counties_FY22_Income_Limits!I83,IF([1]TX_Counties_FY22_Income_Limits!I83&lt;[1]WAIVER_TX_Counties_FY22!J$2,[1]WAIVER_TX_Counties_FY22!J$2,IF([1]TX_Counties_FY22_Income_Limits!I83=[1]WAIVER_TX_Counties_FY22!J$2,[1]TX_Counties_FY22_Income_Limits!I83)))</f>
        <v>41910</v>
      </c>
      <c r="K83" s="64">
        <f>IF([1]TX_Counties_FY22_Income_Limits!J83&gt;[1]WAIVER_TX_Counties_FY22!K$2,[1]TX_Counties_FY22_Income_Limits!J83,IF([1]TX_Counties_FY22_Income_Limits!J83&lt;[1]WAIVER_TX_Counties_FY22!K$2,[1]WAIVER_TX_Counties_FY22!K$2,IF([1]TX_Counties_FY22_Income_Limits!J83=[1]WAIVER_TX_Counties_FY22!K$2,[1]TX_Counties_FY22_Income_Limits!J83)))</f>
        <v>45650</v>
      </c>
      <c r="L83" s="64">
        <f>IF([1]TX_Counties_FY22_Income_Limits!K83&gt;[1]WAIVER_TX_Counties_FY22!L$2,[1]TX_Counties_FY22_Income_Limits!K83,IF([1]TX_Counties_FY22_Income_Limits!K83&lt;[1]WAIVER_TX_Counties_FY22!L$2,[1]WAIVER_TX_Counties_FY22!L$2,IF([1]TX_Counties_FY22_Income_Limits!K83=[1]WAIVER_TX_Counties_FY22!L$2,[1]TX_Counties_FY22_Income_Limits!K83)))</f>
        <v>58799.999999999993</v>
      </c>
      <c r="M83" s="64">
        <f>IF([1]TX_Counties_FY22_Income_Limits!L83&gt;[1]WAIVER_TX_Counties_FY22!M$2,[1]TX_Counties_FY22_Income_Limits!L83,IF([1]TX_Counties_FY22_Income_Limits!L83&lt;[1]WAIVER_TX_Counties_FY22!M$2,[1]WAIVER_TX_Counties_FY22!M$2,IF([1]TX_Counties_FY22_Income_Limits!L83=[1]WAIVER_TX_Counties_FY22!M$2,[1]TX_Counties_FY22_Income_Limits!L83)))</f>
        <v>62160</v>
      </c>
      <c r="N83" s="64">
        <f>IF([1]TX_Counties_FY22_Income_Limits!M83&gt;[1]WAIVER_TX_Counties_FY22!N$2,[1]TX_Counties_FY22_Income_Limits!M83,IF([1]TX_Counties_FY22_Income_Limits!M83&lt;[1]WAIVER_TX_Counties_FY22!N$2,[1]WAIVER_TX_Counties_FY22!N$2,IF([1]TX_Counties_FY22_Income_Limits!M83=[1]WAIVER_TX_Counties_FY22!N$2,[1]TX_Counties_FY22_Income_Limits!M83)))</f>
        <v>65520.000000000007</v>
      </c>
      <c r="O83" s="64">
        <f>IF([1]TX_Counties_FY22_Income_Limits!N83&gt;[1]WAIVER_TX_Counties_FY22!O$2,[1]TX_Counties_FY22_Income_Limits!N83,IF([1]TX_Counties_FY22_Income_Limits!N83&lt;[1]WAIVER_TX_Counties_FY22!O$2,[1]WAIVER_TX_Counties_FY22!O$2,IF([1]TX_Counties_FY22_Income_Limits!N83=[1]WAIVER_TX_Counties_FY22!O$2,[1]TX_Counties_FY22_Income_Limits!N83)))</f>
        <v>68880.000000000015</v>
      </c>
      <c r="P83" s="64">
        <f>IF([1]TX_Counties_FY22_Income_Limits!O83&gt;[1]WAIVER_TX_Counties_FY22!P$2,[1]TX_Counties_FY22_Income_Limits!O83,IF([1]TX_Counties_FY22_Income_Limits!O83&lt;[1]WAIVER_TX_Counties_FY22!P$2,[1]WAIVER_TX_Counties_FY22!P$2,IF([1]TX_Counties_FY22_Income_Limits!O83=[1]WAIVER_TX_Counties_FY22!P$2,[1]TX_Counties_FY22_Income_Limits!O83)))</f>
        <v>72240.000000000029</v>
      </c>
      <c r="Q83" s="64">
        <f>IF([1]TX_Counties_FY22_Income_Limits!P83&gt;[1]WAIVER_TX_Counties_FY22!Q$2,[1]TX_Counties_FY22_Income_Limits!P83,IF([1]TX_Counties_FY22_Income_Limits!P83&lt;[1]WAIVER_TX_Counties_FY22!Q$2,[1]WAIVER_TX_Counties_FY22!Q$2,IF([1]TX_Counties_FY22_Income_Limits!P83=[1]WAIVER_TX_Counties_FY22!Q$2,[1]TX_Counties_FY22_Income_Limits!P83)))</f>
        <v>75600.000000000044</v>
      </c>
      <c r="R83" s="64">
        <f>IF([1]TX_Counties_FY22_Income_Limits!Q83&gt;[1]WAIVER_TX_Counties_FY22!R$2,[1]TX_Counties_FY22_Income_Limits!Q83,IF([1]TX_Counties_FY22_Income_Limits!Q83&lt;[1]WAIVER_TX_Counties_FY22!R$2,[1]WAIVER_TX_Counties_FY22!R$2,IF([1]TX_Counties_FY22_Income_Limits!Q83=[1]WAIVER_TX_Counties_FY22!R$2,[1]TX_Counties_FY22_Income_Limits!Q83)))</f>
        <v>78960.000000000058</v>
      </c>
      <c r="S83" s="64">
        <f>IF([1]TX_Counties_FY22_Income_Limits!R83&gt;[1]WAIVER_TX_Counties_FY22!S$2,[1]TX_Counties_FY22_Income_Limits!R83,IF([1]TX_Counties_FY22_Income_Limits!R83&lt;[1]WAIVER_TX_Counties_FY22!S$2,[1]WAIVER_TX_Counties_FY22!S$2,IF([1]TX_Counties_FY22_Income_Limits!R83=[1]WAIVER_TX_Counties_FY22!S$2,[1]TX_Counties_FY22_Income_Limits!R83)))</f>
        <v>82320.000000000073</v>
      </c>
      <c r="T83" s="64">
        <f>IF([1]TX_Counties_FY22_Income_Limits!S83&gt;[1]WAIVER_TX_Counties_FY22!T$2,[1]TX_Counties_FY22_Income_Limits!S83,IF([1]TX_Counties_FY22_Income_Limits!S83&lt;[1]WAIVER_TX_Counties_FY22!T$2,[1]WAIVER_TX_Counties_FY22!T$2,IF([1]TX_Counties_FY22_Income_Limits!S83=[1]WAIVER_TX_Counties_FY22!T$2,[1]TX_Counties_FY22_Income_Limits!S83)))</f>
        <v>85680.000000000087</v>
      </c>
      <c r="U83" s="64">
        <f>IF([1]TX_Counties_FY22_Income_Limits!T83&gt;[1]WAIVER_TX_Counties_FY22!U$2,[1]TX_Counties_FY22_Income_Limits!T83,IF([1]TX_Counties_FY22_Income_Limits!T83&lt;[1]WAIVER_TX_Counties_FY22!U$2,[1]WAIVER_TX_Counties_FY22!U$2,IF([1]TX_Counties_FY22_Income_Limits!T83=[1]WAIVER_TX_Counties_FY22!U$2,[1]TX_Counties_FY22_Income_Limits!T83)))</f>
        <v>89040.000000000102</v>
      </c>
      <c r="V83" s="64">
        <f>IF([1]TX_Counties_FY22_Income_Limits!U83&gt;[1]WAIVER_TX_Counties_FY22!V$2,[1]TX_Counties_FY22_Income_Limits!U83,IF([1]TX_Counties_FY22_Income_Limits!U83&lt;[1]WAIVER_TX_Counties_FY22!V$2,[1]WAIVER_TX_Counties_FY22!V$2,IF([1]TX_Counties_FY22_Income_Limits!U83=[1]WAIVER_TX_Counties_FY22!V$2,[1]TX_Counties_FY22_Income_Limits!U83)))</f>
        <v>92400.000000000116</v>
      </c>
      <c r="W83" s="64">
        <f>IF([1]TX_Counties_FY22_Income_Limits!V83&gt;[1]WAIVER_TX_Counties_FY22!W$2,[1]TX_Counties_FY22_Income_Limits!V83,IF([1]TX_Counties_FY22_Income_Limits!V83&lt;[1]WAIVER_TX_Counties_FY22!W$2,[1]WAIVER_TX_Counties_FY22!W$2,IF([1]TX_Counties_FY22_Income_Limits!V83=[1]WAIVER_TX_Counties_FY22!W$2,[1]TX_Counties_FY22_Income_Limits!V83)))</f>
        <v>95760.000000000131</v>
      </c>
      <c r="X83" s="64">
        <f>IF([1]TX_Counties_FY22_Income_Limits!W83&gt;[1]WAIVER_TX_Counties_FY22!X$2,[1]TX_Counties_FY22_Income_Limits!W83,IF([1]TX_Counties_FY22_Income_Limits!W83&lt;[1]WAIVER_TX_Counties_FY22!X$2,[1]WAIVER_TX_Counties_FY22!X$2,IF([1]TX_Counties_FY22_Income_Limits!W83=[1]WAIVER_TX_Counties_FY22!X$2,[1]TX_Counties_FY22_Income_Limits!W83)))</f>
        <v>99120.000000000146</v>
      </c>
      <c r="Y83" s="64">
        <f>IF([1]TX_Counties_FY22_Income_Limits!X83&gt;[1]WAIVER_TX_Counties_FY22!Y$2,[1]TX_Counties_FY22_Income_Limits!X83,IF([1]TX_Counties_FY22_Income_Limits!X83&lt;[1]WAIVER_TX_Counties_FY22!Y$2,[1]WAIVER_TX_Counties_FY22!Y$2,IF([1]TX_Counties_FY22_Income_Limits!X83=[1]WAIVER_TX_Counties_FY22!Y$2,[1]TX_Counties_FY22_Income_Limits!X83)))</f>
        <v>102480.00000000016</v>
      </c>
      <c r="Z83" s="64">
        <f>IF([1]TX_Counties_FY22_Income_Limits!Y83&gt;[1]WAIVER_TX_Counties_FY22!Z$2,[1]TX_Counties_FY22_Income_Limits!Y83,IF([1]TX_Counties_FY22_Income_Limits!Y83&lt;[1]WAIVER_TX_Counties_FY22!Z$2,[1]WAIVER_TX_Counties_FY22!Z$2,IF([1]TX_Counties_FY22_Income_Limits!Y83=[1]WAIVER_TX_Counties_FY22!Z$2,[1]TX_Counties_FY22_Income_Limits!Y83)))</f>
        <v>105840.00000000017</v>
      </c>
      <c r="AA83" s="64">
        <f>IF([1]TX_Counties_FY22_Income_Limits!Z83&gt;[1]WAIVER_TX_Counties_FY22!AA$2,[1]TX_Counties_FY22_Income_Limits!Z83,IF([1]TX_Counties_FY22_Income_Limits!Z83&lt;[1]WAIVER_TX_Counties_FY22!AA$2,[1]WAIVER_TX_Counties_FY22!AA$2,IF([1]TX_Counties_FY22_Income_Limits!Z83=[1]WAIVER_TX_Counties_FY22!AA$2,[1]TX_Counties_FY22_Income_Limits!Z83)))</f>
        <v>109200.00000000019</v>
      </c>
      <c r="AB83" s="64">
        <f>IF([1]TX_Counties_FY22_Income_Limits!AA83&gt;[1]WAIVER_TX_Counties_FY22!AB$2,[1]TX_Counties_FY22_Income_Limits!AA83,IF([1]TX_Counties_FY22_Income_Limits!AA83&lt;[1]WAIVER_TX_Counties_FY22!AB$2,[1]WAIVER_TX_Counties_FY22!AB$2,IF([1]TX_Counties_FY22_Income_Limits!AA83=[1]WAIVER_TX_Counties_FY22!AB$2,[1]TX_Counties_FY22_Income_Limits!AA83)))</f>
        <v>112560.0000000002</v>
      </c>
      <c r="AC83" s="64">
        <f>IF([1]TX_Counties_FY22_Income_Limits!AB83&gt;[1]WAIVER_TX_Counties_FY22!AC$2,[1]TX_Counties_FY22_Income_Limits!AB83,IF([1]TX_Counties_FY22_Income_Limits!AB83&lt;[1]WAIVER_TX_Counties_FY22!AC$2,[1]WAIVER_TX_Counties_FY22!AC$2,IF([1]TX_Counties_FY22_Income_Limits!AB83=[1]WAIVER_TX_Counties_FY22!AC$2,[1]TX_Counties_FY22_Income_Limits!AB83)))</f>
        <v>29400</v>
      </c>
      <c r="AD83" s="64">
        <f>IF([1]TX_Counties_FY22_Income_Limits!AC83&gt;[1]WAIVER_TX_Counties_FY22!AD$2,[1]TX_Counties_FY22_Income_Limits!AC83,IF([1]TX_Counties_FY22_Income_Limits!AC83&lt;[1]WAIVER_TX_Counties_FY22!AD$2,[1]WAIVER_TX_Counties_FY22!AD$2,IF([1]TX_Counties_FY22_Income_Limits!AC83=[1]WAIVER_TX_Counties_FY22!AD$2,[1]TX_Counties_FY22_Income_Limits!AC83)))</f>
        <v>33600</v>
      </c>
      <c r="AE83" s="64">
        <f>IF([1]TX_Counties_FY22_Income_Limits!AD83&gt;[1]WAIVER_TX_Counties_FY22!AE$2,[1]TX_Counties_FY22_Income_Limits!AD83,IF([1]TX_Counties_FY22_Income_Limits!AD83&lt;[1]WAIVER_TX_Counties_FY22!AE$2,[1]WAIVER_TX_Counties_FY22!AE$2,IF([1]TX_Counties_FY22_Income_Limits!AD83=[1]WAIVER_TX_Counties_FY22!AE$2,[1]TX_Counties_FY22_Income_Limits!AD83)))</f>
        <v>37800</v>
      </c>
      <c r="AF83" s="64">
        <f>IF([1]TX_Counties_FY22_Income_Limits!AE83&gt;[1]WAIVER_TX_Counties_FY22!AF$2,[1]TX_Counties_FY22_Income_Limits!AE83,IF([1]TX_Counties_FY22_Income_Limits!AE83&lt;[1]WAIVER_TX_Counties_FY22!AF$2,[1]WAIVER_TX_Counties_FY22!AF$2,IF([1]TX_Counties_FY22_Income_Limits!AE83=[1]WAIVER_TX_Counties_FY22!AF$2,[1]TX_Counties_FY22_Income_Limits!AE83)))</f>
        <v>42000</v>
      </c>
      <c r="AG83" s="64">
        <f>IF([1]TX_Counties_FY22_Income_Limits!AF83&gt;[1]WAIVER_TX_Counties_FY22!AG$2,[1]TX_Counties_FY22_Income_Limits!AF83,IF([1]TX_Counties_FY22_Income_Limits!AF83&lt;[1]WAIVER_TX_Counties_FY22!AG$2,[1]WAIVER_TX_Counties_FY22!AG$2,IF([1]TX_Counties_FY22_Income_Limits!AF83=[1]WAIVER_TX_Counties_FY22!AG$2,[1]TX_Counties_FY22_Income_Limits!AF83)))</f>
        <v>45400</v>
      </c>
      <c r="AH83" s="64">
        <f>IF([1]TX_Counties_FY22_Income_Limits!AG83&gt;[1]WAIVER_TX_Counties_FY22!AH$2,[1]TX_Counties_FY22_Income_Limits!AG83,IF([1]TX_Counties_FY22_Income_Limits!AG83&lt;[1]WAIVER_TX_Counties_FY22!AH$2,[1]WAIVER_TX_Counties_FY22!AH$2,IF([1]TX_Counties_FY22_Income_Limits!AG83=[1]WAIVER_TX_Counties_FY22!AH$2,[1]TX_Counties_FY22_Income_Limits!AG83)))</f>
        <v>48750</v>
      </c>
      <c r="AI83" s="64">
        <f>IF([1]TX_Counties_FY22_Income_Limits!AH83&gt;[1]WAIVER_TX_Counties_FY22!AI$2,[1]TX_Counties_FY22_Income_Limits!AH83,IF([1]TX_Counties_FY22_Income_Limits!AH83&lt;[1]WAIVER_TX_Counties_FY22!AI$2,[1]WAIVER_TX_Counties_FY22!AI$2,IF([1]TX_Counties_FY22_Income_Limits!AH83=[1]WAIVER_TX_Counties_FY22!AI$2,[1]TX_Counties_FY22_Income_Limits!AH83)))</f>
        <v>52100</v>
      </c>
      <c r="AJ83" s="64">
        <f>IF([1]TX_Counties_FY22_Income_Limits!AI83&gt;[1]WAIVER_TX_Counties_FY22!AJ$2,[1]TX_Counties_FY22_Income_Limits!AI83,IF([1]TX_Counties_FY22_Income_Limits!AI83&lt;[1]WAIVER_TX_Counties_FY22!AJ$2,[1]WAIVER_TX_Counties_FY22!AJ$2,IF([1]TX_Counties_FY22_Income_Limits!AI83=[1]WAIVER_TX_Counties_FY22!AJ$2,[1]TX_Counties_FY22_Income_Limits!AI83)))</f>
        <v>55450</v>
      </c>
      <c r="AK83" s="64">
        <f>IF([1]TX_Counties_FY22_Income_Limits!AJ83&gt;[1]WAIVER_TX_Counties_FY22!AK$2,[1]TX_Counties_FY22_Income_Limits!AJ83,IF([1]TX_Counties_FY22_Income_Limits!AJ83&lt;[1]WAIVER_TX_Counties_FY22!AK$2,[1]WAIVER_TX_Counties_FY22!AK$2,IF([1]TX_Counties_FY22_Income_Limits!AJ83=[1]WAIVER_TX_Counties_FY22!AK$2,[1]TX_Counties_FY22_Income_Limits!AJ83)))</f>
        <v>58799.999999999993</v>
      </c>
      <c r="AL83" s="64">
        <f>IF([1]TX_Counties_FY22_Income_Limits!AK83&gt;[1]WAIVER_TX_Counties_FY22!AL$2,[1]TX_Counties_FY22_Income_Limits!AK83,IF([1]TX_Counties_FY22_Income_Limits!AK83&lt;[1]WAIVER_TX_Counties_FY22!AL$2,[1]WAIVER_TX_Counties_FY22!AL$2,IF([1]TX_Counties_FY22_Income_Limits!AK83=[1]WAIVER_TX_Counties_FY22!AL$2,[1]TX_Counties_FY22_Income_Limits!AK83)))</f>
        <v>62160</v>
      </c>
      <c r="AM83" s="64">
        <f>IF([1]TX_Counties_FY22_Income_Limits!AL83&gt;[1]WAIVER_TX_Counties_FY22!AM$2,[1]TX_Counties_FY22_Income_Limits!AL83,IF([1]TX_Counties_FY22_Income_Limits!AL83&lt;[1]WAIVER_TX_Counties_FY22!AM$2,[1]WAIVER_TX_Counties_FY22!AM$2,IF([1]TX_Counties_FY22_Income_Limits!AL83=[1]WAIVER_TX_Counties_FY22!AM$2,[1]TX_Counties_FY22_Income_Limits!AL83)))</f>
        <v>65520.000000000007</v>
      </c>
      <c r="AN83" s="64">
        <f>IF([1]TX_Counties_FY22_Income_Limits!AM83&gt;[1]WAIVER_TX_Counties_FY22!AN$2,[1]TX_Counties_FY22_Income_Limits!AM83,IF([1]TX_Counties_FY22_Income_Limits!AM83&lt;[1]WAIVER_TX_Counties_FY22!AN$2,[1]WAIVER_TX_Counties_FY22!AN$2,IF([1]TX_Counties_FY22_Income_Limits!AM83=[1]WAIVER_TX_Counties_FY22!AN$2,[1]TX_Counties_FY22_Income_Limits!AM83)))</f>
        <v>68880.000000000015</v>
      </c>
      <c r="AO83" s="64">
        <f>IF([1]TX_Counties_FY22_Income_Limits!AN83&gt;[1]WAIVER_TX_Counties_FY22!AO$2,[1]TX_Counties_FY22_Income_Limits!AN83,IF([1]TX_Counties_FY22_Income_Limits!AN83&lt;[1]WAIVER_TX_Counties_FY22!AO$2,[1]WAIVER_TX_Counties_FY22!AO$2,IF([1]TX_Counties_FY22_Income_Limits!AN83=[1]WAIVER_TX_Counties_FY22!AO$2,[1]TX_Counties_FY22_Income_Limits!AN83)))</f>
        <v>72240.000000000029</v>
      </c>
      <c r="AP83" s="64">
        <f>IF([1]TX_Counties_FY22_Income_Limits!AO83&gt;[1]WAIVER_TX_Counties_FY22!AP$2,[1]TX_Counties_FY22_Income_Limits!AO83,IF([1]TX_Counties_FY22_Income_Limits!AO83&lt;[1]WAIVER_TX_Counties_FY22!AP$2,[1]WAIVER_TX_Counties_FY22!AP$2,IF([1]TX_Counties_FY22_Income_Limits!AO83=[1]WAIVER_TX_Counties_FY22!AP$2,[1]TX_Counties_FY22_Income_Limits!AO83)))</f>
        <v>75600.000000000044</v>
      </c>
      <c r="AQ83" s="64">
        <f>IF([1]TX_Counties_FY22_Income_Limits!AP83&gt;[1]WAIVER_TX_Counties_FY22!AQ$2,[1]TX_Counties_FY22_Income_Limits!AP83,IF([1]TX_Counties_FY22_Income_Limits!AP83&lt;[1]WAIVER_TX_Counties_FY22!AQ$2,[1]WAIVER_TX_Counties_FY22!AQ$2,IF([1]TX_Counties_FY22_Income_Limits!AP83=[1]WAIVER_TX_Counties_FY22!AQ$2,[1]TX_Counties_FY22_Income_Limits!AP83)))</f>
        <v>78960.000000000058</v>
      </c>
      <c r="AR83" s="64">
        <f>IF([1]TX_Counties_FY22_Income_Limits!AQ83&gt;[1]WAIVER_TX_Counties_FY22!AR$2,[1]TX_Counties_FY22_Income_Limits!AQ83,IF([1]TX_Counties_FY22_Income_Limits!AQ83&lt;[1]WAIVER_TX_Counties_FY22!AR$2,[1]WAIVER_TX_Counties_FY22!AR$2,IF([1]TX_Counties_FY22_Income_Limits!AQ83=[1]WAIVER_TX_Counties_FY22!AR$2,[1]TX_Counties_FY22_Income_Limits!AQ83)))</f>
        <v>82320.000000000073</v>
      </c>
      <c r="AS83" s="64">
        <f>IF([1]TX_Counties_FY22_Income_Limits!AR83&gt;[1]WAIVER_TX_Counties_FY22!AS$2,[1]TX_Counties_FY22_Income_Limits!AR83,IF([1]TX_Counties_FY22_Income_Limits!AR83&lt;[1]WAIVER_TX_Counties_FY22!AS$2,[1]WAIVER_TX_Counties_FY22!AS$2,IF([1]TX_Counties_FY22_Income_Limits!AR83=[1]WAIVER_TX_Counties_FY22!AS$2,[1]TX_Counties_FY22_Income_Limits!AR83)))</f>
        <v>85680.000000000087</v>
      </c>
      <c r="AT83" s="64">
        <f>IF([1]TX_Counties_FY22_Income_Limits!AS83&gt;[1]WAIVER_TX_Counties_FY22!AT$2,[1]TX_Counties_FY22_Income_Limits!AS83,IF([1]TX_Counties_FY22_Income_Limits!AS83&lt;[1]WAIVER_TX_Counties_FY22!AT$2,[1]WAIVER_TX_Counties_FY22!AT$2,IF([1]TX_Counties_FY22_Income_Limits!AS83=[1]WAIVER_TX_Counties_FY22!AT$2,[1]TX_Counties_FY22_Income_Limits!AS83)))</f>
        <v>89040.000000000102</v>
      </c>
      <c r="AU83" s="64">
        <f>IF([1]TX_Counties_FY22_Income_Limits!AT83&gt;[1]WAIVER_TX_Counties_FY22!AU$2,[1]TX_Counties_FY22_Income_Limits!AT83,IF([1]TX_Counties_FY22_Income_Limits!AT83&lt;[1]WAIVER_TX_Counties_FY22!AU$2,[1]WAIVER_TX_Counties_FY22!AU$2,IF([1]TX_Counties_FY22_Income_Limits!AT83=[1]WAIVER_TX_Counties_FY22!AU$2,[1]TX_Counties_FY22_Income_Limits!AT83)))</f>
        <v>92400.000000000116</v>
      </c>
      <c r="AV83" s="64">
        <f>IF([1]TX_Counties_FY22_Income_Limits!AU83&gt;[1]WAIVER_TX_Counties_FY22!AV$2,[1]TX_Counties_FY22_Income_Limits!AU83,IF([1]TX_Counties_FY22_Income_Limits!AU83&lt;[1]WAIVER_TX_Counties_FY22!AV$2,[1]WAIVER_TX_Counties_FY22!AV$2,IF([1]TX_Counties_FY22_Income_Limits!AU83=[1]WAIVER_TX_Counties_FY22!AV$2,[1]TX_Counties_FY22_Income_Limits!AU83)))</f>
        <v>95760.000000000131</v>
      </c>
      <c r="AW83" s="64">
        <f>IF([1]TX_Counties_FY22_Income_Limits!AV83&gt;[1]WAIVER_TX_Counties_FY22!AW$2,[1]TX_Counties_FY22_Income_Limits!AV83,IF([1]TX_Counties_FY22_Income_Limits!AV83&lt;[1]WAIVER_TX_Counties_FY22!AW$2,[1]WAIVER_TX_Counties_FY22!AW$2,IF([1]TX_Counties_FY22_Income_Limits!AV83=[1]WAIVER_TX_Counties_FY22!AW$2,[1]TX_Counties_FY22_Income_Limits!AV83)))</f>
        <v>99120.000000000146</v>
      </c>
      <c r="AX83" s="64">
        <f>IF([1]TX_Counties_FY22_Income_Limits!AW83&gt;[1]WAIVER_TX_Counties_FY22!AX$2,[1]TX_Counties_FY22_Income_Limits!AW83,IF([1]TX_Counties_FY22_Income_Limits!AW83&lt;[1]WAIVER_TX_Counties_FY22!AX$2,[1]WAIVER_TX_Counties_FY22!AX$2,IF([1]TX_Counties_FY22_Income_Limits!AW83=[1]WAIVER_TX_Counties_FY22!AX$2,[1]TX_Counties_FY22_Income_Limits!AW83)))</f>
        <v>102480.00000000016</v>
      </c>
      <c r="AY83" s="64">
        <f>IF([1]TX_Counties_FY22_Income_Limits!AX83&gt;[1]WAIVER_TX_Counties_FY22!AY$2,[1]TX_Counties_FY22_Income_Limits!AX83,IF([1]TX_Counties_FY22_Income_Limits!AX83&lt;[1]WAIVER_TX_Counties_FY22!AY$2,[1]WAIVER_TX_Counties_FY22!AY$2,IF([1]TX_Counties_FY22_Income_Limits!AX83=[1]WAIVER_TX_Counties_FY22!AY$2,[1]TX_Counties_FY22_Income_Limits!AX83)))</f>
        <v>105840.00000000017</v>
      </c>
      <c r="AZ83" s="64">
        <f>IF([1]TX_Counties_FY22_Income_Limits!AY83&gt;[1]WAIVER_TX_Counties_FY22!AZ$2,[1]TX_Counties_FY22_Income_Limits!AY83,IF([1]TX_Counties_FY22_Income_Limits!AY83&lt;[1]WAIVER_TX_Counties_FY22!AZ$2,[1]WAIVER_TX_Counties_FY22!AZ$2,IF([1]TX_Counties_FY22_Income_Limits!AY83=[1]WAIVER_TX_Counties_FY22!AZ$2,[1]TX_Counties_FY22_Income_Limits!AY83)))</f>
        <v>109200.00000000019</v>
      </c>
      <c r="BA83" s="64">
        <f>IF([1]TX_Counties_FY22_Income_Limits!AZ83&gt;[1]WAIVER_TX_Counties_FY22!BA$2,[1]TX_Counties_FY22_Income_Limits!AZ83,IF([1]TX_Counties_FY22_Income_Limits!AZ83&lt;[1]WAIVER_TX_Counties_FY22!BA$2,[1]WAIVER_TX_Counties_FY22!BA$2,IF([1]TX_Counties_FY22_Income_Limits!AZ83=[1]WAIVER_TX_Counties_FY22!BA$2,[1]TX_Counties_FY22_Income_Limits!AZ83)))</f>
        <v>112560.0000000002</v>
      </c>
      <c r="BB83" s="64">
        <f>IF([1]TX_Counties_FY22_Income_Limits!BA83&gt;[1]WAIVER_TX_Counties_FY22!BB$2,[1]TX_Counties_FY22_Income_Limits!BA83,IF([1]TX_Counties_FY22_Income_Limits!BA83&lt;[1]WAIVER_TX_Counties_FY22!BB$2,[1]WAIVER_TX_Counties_FY22!BB$2,IF([1]TX_Counties_FY22_Income_Limits!BA83=[1]WAIVER_TX_Counties_FY22!BB$2,[1]TX_Counties_FY22_Income_Limits!BA83)))</f>
        <v>47050</v>
      </c>
      <c r="BC83" s="64">
        <f>IF([1]TX_Counties_FY22_Income_Limits!BB83&gt;[1]WAIVER_TX_Counties_FY22!BC$2,[1]TX_Counties_FY22_Income_Limits!BB83,IF([1]TX_Counties_FY22_Income_Limits!BB83&lt;[1]WAIVER_TX_Counties_FY22!BC$2,[1]WAIVER_TX_Counties_FY22!BC$2,IF([1]TX_Counties_FY22_Income_Limits!BB83=[1]WAIVER_TX_Counties_FY22!BC$2,[1]TX_Counties_FY22_Income_Limits!BB83)))</f>
        <v>53800</v>
      </c>
      <c r="BD83" s="64">
        <f>IF([1]TX_Counties_FY22_Income_Limits!BC83&gt;[1]WAIVER_TX_Counties_FY22!BD$2,[1]TX_Counties_FY22_Income_Limits!BC83,IF([1]TX_Counties_FY22_Income_Limits!BC83&lt;[1]WAIVER_TX_Counties_FY22!BD$2,[1]WAIVER_TX_Counties_FY22!BD$2,IF([1]TX_Counties_FY22_Income_Limits!BC83=[1]WAIVER_TX_Counties_FY22!BD$2,[1]TX_Counties_FY22_Income_Limits!BC83)))</f>
        <v>60500</v>
      </c>
      <c r="BE83" s="64">
        <f>IF([1]TX_Counties_FY22_Income_Limits!BD83&gt;[1]WAIVER_TX_Counties_FY22!BE$2,[1]TX_Counties_FY22_Income_Limits!BD83,IF([1]TX_Counties_FY22_Income_Limits!BD83&lt;[1]WAIVER_TX_Counties_FY22!BE$2,[1]WAIVER_TX_Counties_FY22!BE$2,IF([1]TX_Counties_FY22_Income_Limits!BD83=[1]WAIVER_TX_Counties_FY22!BE$2,[1]TX_Counties_FY22_Income_Limits!BD83)))</f>
        <v>67250</v>
      </c>
      <c r="BF83" s="64">
        <f>IF([1]TX_Counties_FY22_Income_Limits!BE83&gt;[1]WAIVER_TX_Counties_FY22!BF$2,[1]TX_Counties_FY22_Income_Limits!BE83,IF([1]TX_Counties_FY22_Income_Limits!BE83&lt;[1]WAIVER_TX_Counties_FY22!BF$2,[1]WAIVER_TX_Counties_FY22!BF$2,IF([1]TX_Counties_FY22_Income_Limits!BE83=[1]WAIVER_TX_Counties_FY22!BF$2,[1]TX_Counties_FY22_Income_Limits!BE83)))</f>
        <v>72650</v>
      </c>
      <c r="BG83" s="64">
        <f>IF([1]TX_Counties_FY22_Income_Limits!BF83&gt;[1]WAIVER_TX_Counties_FY22!BG$2,[1]TX_Counties_FY22_Income_Limits!BF83,IF([1]TX_Counties_FY22_Income_Limits!BF83&lt;[1]WAIVER_TX_Counties_FY22!BG$2,[1]WAIVER_TX_Counties_FY22!BG$2,IF([1]TX_Counties_FY22_Income_Limits!BF83=[1]WAIVER_TX_Counties_FY22!BG$2,[1]TX_Counties_FY22_Income_Limits!BF83)))</f>
        <v>78000</v>
      </c>
      <c r="BH83" s="64">
        <f>IF([1]TX_Counties_FY22_Income_Limits!BG83&gt;[1]WAIVER_TX_Counties_FY22!BH$2,[1]TX_Counties_FY22_Income_Limits!BG83,IF([1]TX_Counties_FY22_Income_Limits!BG83&lt;[1]WAIVER_TX_Counties_FY22!BH$2,[1]WAIVER_TX_Counties_FY22!BH$2,IF([1]TX_Counties_FY22_Income_Limits!BG83=[1]WAIVER_TX_Counties_FY22!BH$2,[1]TX_Counties_FY22_Income_Limits!BG83)))</f>
        <v>83400</v>
      </c>
      <c r="BI83" s="64">
        <f>IF([1]TX_Counties_FY22_Income_Limits!BH83&gt;[1]WAIVER_TX_Counties_FY22!BI$2,[1]TX_Counties_FY22_Income_Limits!BH83,IF([1]TX_Counties_FY22_Income_Limits!BH83&lt;[1]WAIVER_TX_Counties_FY22!BI$2,[1]WAIVER_TX_Counties_FY22!BI$2,IF([1]TX_Counties_FY22_Income_Limits!BH83=[1]WAIVER_TX_Counties_FY22!BI$2,[1]TX_Counties_FY22_Income_Limits!BH83)))</f>
        <v>88750</v>
      </c>
      <c r="BJ83" s="64">
        <f>IF([1]TX_Counties_FY22_Income_Limits!BI83&gt;[1]WAIVER_TX_Counties_FY22!BJ$2,[1]TX_Counties_FY22_Income_Limits!BI83,IF([1]TX_Counties_FY22_Income_Limits!BI83&lt;[1]WAIVER_TX_Counties_FY22!BJ$2,[1]WAIVER_TX_Counties_FY22!BJ$2,IF([1]TX_Counties_FY22_Income_Limits!BI83=[1]WAIVER_TX_Counties_FY22!BJ$2,[1]TX_Counties_FY22_Income_Limits!BI83)))</f>
        <v>94150</v>
      </c>
      <c r="BK83" s="64">
        <f>IF([1]TX_Counties_FY22_Income_Limits!BJ83&gt;[1]WAIVER_TX_Counties_FY22!BK$2,[1]TX_Counties_FY22_Income_Limits!BJ83,IF([1]TX_Counties_FY22_Income_Limits!BJ83&lt;[1]WAIVER_TX_Counties_FY22!BK$2,[1]WAIVER_TX_Counties_FY22!BK$2,IF([1]TX_Counties_FY22_Income_Limits!BJ83=[1]WAIVER_TX_Counties_FY22!BK$2,[1]TX_Counties_FY22_Income_Limits!BJ83)))</f>
        <v>99530</v>
      </c>
      <c r="BL83" s="64">
        <f>IF([1]TX_Counties_FY22_Income_Limits!BK83&gt;[1]WAIVER_TX_Counties_FY22!BL$2,[1]TX_Counties_FY22_Income_Limits!BK83,IF([1]TX_Counties_FY22_Income_Limits!BK83&lt;[1]WAIVER_TX_Counties_FY22!BL$2,[1]WAIVER_TX_Counties_FY22!BL$2,IF([1]TX_Counties_FY22_Income_Limits!BK83=[1]WAIVER_TX_Counties_FY22!BL$2,[1]TX_Counties_FY22_Income_Limits!BK83)))</f>
        <v>104910</v>
      </c>
      <c r="BM83" s="64">
        <f>IF([1]TX_Counties_FY22_Income_Limits!BL83&gt;[1]WAIVER_TX_Counties_FY22!BM$2,[1]TX_Counties_FY22_Income_Limits!BL83,IF([1]TX_Counties_FY22_Income_Limits!BL83&lt;[1]WAIVER_TX_Counties_FY22!BM$2,[1]WAIVER_TX_Counties_FY22!BM$2,IF([1]TX_Counties_FY22_Income_Limits!BL83=[1]WAIVER_TX_Counties_FY22!BM$2,[1]TX_Counties_FY22_Income_Limits!BL83)))</f>
        <v>110290</v>
      </c>
      <c r="BN83" s="64">
        <f>IF([1]TX_Counties_FY22_Income_Limits!BM83&gt;[1]WAIVER_TX_Counties_FY22!BN$2,[1]TX_Counties_FY22_Income_Limits!BM83,IF([1]TX_Counties_FY22_Income_Limits!BM83&lt;[1]WAIVER_TX_Counties_FY22!BN$2,[1]WAIVER_TX_Counties_FY22!BN$2,IF([1]TX_Counties_FY22_Income_Limits!BM83=[1]WAIVER_TX_Counties_FY22!BN$2,[1]TX_Counties_FY22_Income_Limits!BM83)))</f>
        <v>115670</v>
      </c>
      <c r="BO83" s="64">
        <f>IF([1]TX_Counties_FY22_Income_Limits!BN83&gt;[1]WAIVER_TX_Counties_FY22!BO$2,[1]TX_Counties_FY22_Income_Limits!BN83,IF([1]TX_Counties_FY22_Income_Limits!BN83&lt;[1]WAIVER_TX_Counties_FY22!BO$2,[1]WAIVER_TX_Counties_FY22!BO$2,IF([1]TX_Counties_FY22_Income_Limits!BN83=[1]WAIVER_TX_Counties_FY22!BO$2,[1]TX_Counties_FY22_Income_Limits!BN83)))</f>
        <v>121050</v>
      </c>
      <c r="BP83" s="64">
        <f>IF([1]TX_Counties_FY22_Income_Limits!BO83&gt;[1]WAIVER_TX_Counties_FY22!BP$2,[1]TX_Counties_FY22_Income_Limits!BO83,IF([1]TX_Counties_FY22_Income_Limits!BO83&lt;[1]WAIVER_TX_Counties_FY22!BP$2,[1]WAIVER_TX_Counties_FY22!BP$2,IF([1]TX_Counties_FY22_Income_Limits!BO83=[1]WAIVER_TX_Counties_FY22!BP$2,[1]TX_Counties_FY22_Income_Limits!BO83)))</f>
        <v>126430</v>
      </c>
      <c r="BQ83" s="64">
        <f>IF([1]TX_Counties_FY22_Income_Limits!BP83&gt;[1]WAIVER_TX_Counties_FY22!BQ$2,[1]TX_Counties_FY22_Income_Limits!BP83,IF([1]TX_Counties_FY22_Income_Limits!BP83&lt;[1]WAIVER_TX_Counties_FY22!BQ$2,[1]WAIVER_TX_Counties_FY22!BQ$2,IF([1]TX_Counties_FY22_Income_Limits!BP83=[1]WAIVER_TX_Counties_FY22!BQ$2,[1]TX_Counties_FY22_Income_Limits!BP83)))</f>
        <v>131810</v>
      </c>
      <c r="BR83" s="64">
        <f>IF([1]TX_Counties_FY22_Income_Limits!BQ83&gt;[1]WAIVER_TX_Counties_FY22!BR$2,[1]TX_Counties_FY22_Income_Limits!BQ83,IF([1]TX_Counties_FY22_Income_Limits!BQ83&lt;[1]WAIVER_TX_Counties_FY22!BR$2,[1]WAIVER_TX_Counties_FY22!BR$2,IF([1]TX_Counties_FY22_Income_Limits!BQ83=[1]WAIVER_TX_Counties_FY22!BR$2,[1]TX_Counties_FY22_Income_Limits!BQ83)))</f>
        <v>137190</v>
      </c>
      <c r="BS83" s="64">
        <f>IF([1]TX_Counties_FY22_Income_Limits!BR83&gt;[1]WAIVER_TX_Counties_FY22!BS$2,[1]TX_Counties_FY22_Income_Limits!BR83,IF([1]TX_Counties_FY22_Income_Limits!BR83&lt;[1]WAIVER_TX_Counties_FY22!BS$2,[1]WAIVER_TX_Counties_FY22!BS$2,IF([1]TX_Counties_FY22_Income_Limits!BR83=[1]WAIVER_TX_Counties_FY22!BS$2,[1]TX_Counties_FY22_Income_Limits!BR83)))</f>
        <v>142570</v>
      </c>
      <c r="BT83" s="64">
        <f>IF([1]TX_Counties_FY22_Income_Limits!BS83&gt;[1]WAIVER_TX_Counties_FY22!BT$2,[1]TX_Counties_FY22_Income_Limits!BS83,IF([1]TX_Counties_FY22_Income_Limits!BS83&lt;[1]WAIVER_TX_Counties_FY22!BT$2,[1]WAIVER_TX_Counties_FY22!BT$2,IF([1]TX_Counties_FY22_Income_Limits!BS83=[1]WAIVER_TX_Counties_FY22!BT$2,[1]TX_Counties_FY22_Income_Limits!BS83)))</f>
        <v>147950</v>
      </c>
      <c r="BU83" s="64">
        <f>IF([1]TX_Counties_FY22_Income_Limits!BT83&gt;[1]WAIVER_TX_Counties_FY22!BU$2,[1]TX_Counties_FY22_Income_Limits!BT83,IF([1]TX_Counties_FY22_Income_Limits!BT83&lt;[1]WAIVER_TX_Counties_FY22!BU$2,[1]WAIVER_TX_Counties_FY22!BU$2,IF([1]TX_Counties_FY22_Income_Limits!BT83=[1]WAIVER_TX_Counties_FY22!BU$2,[1]TX_Counties_FY22_Income_Limits!BT83)))</f>
        <v>153330</v>
      </c>
      <c r="BV83" s="64">
        <f>IF([1]TX_Counties_FY22_Income_Limits!BU83&gt;[1]WAIVER_TX_Counties_FY22!BV$2,[1]TX_Counties_FY22_Income_Limits!BU83,IF([1]TX_Counties_FY22_Income_Limits!BU83&lt;[1]WAIVER_TX_Counties_FY22!BV$2,[1]WAIVER_TX_Counties_FY22!BV$2,IF([1]TX_Counties_FY22_Income_Limits!BU83=[1]WAIVER_TX_Counties_FY22!BV$2,[1]TX_Counties_FY22_Income_Limits!BU83)))</f>
        <v>158710</v>
      </c>
      <c r="BW83" s="64">
        <f>IF([1]TX_Counties_FY22_Income_Limits!BV83&gt;[1]WAIVER_TX_Counties_FY22!BW$2,[1]TX_Counties_FY22_Income_Limits!BV83,IF([1]TX_Counties_FY22_Income_Limits!BV83&lt;[1]WAIVER_TX_Counties_FY22!BW$2,[1]WAIVER_TX_Counties_FY22!BW$2,IF([1]TX_Counties_FY22_Income_Limits!BV83=[1]WAIVER_TX_Counties_FY22!BW$2,[1]TX_Counties_FY22_Income_Limits!BV83)))</f>
        <v>164090</v>
      </c>
      <c r="BX83" s="64">
        <f>IF([1]TX_Counties_FY22_Income_Limits!BW83&gt;[1]WAIVER_TX_Counties_FY22!BX$2,[1]TX_Counties_FY22_Income_Limits!BW83,IF([1]TX_Counties_FY22_Income_Limits!BW83&lt;[1]WAIVER_TX_Counties_FY22!BX$2,[1]WAIVER_TX_Counties_FY22!BX$2,IF([1]TX_Counties_FY22_Income_Limits!BW83=[1]WAIVER_TX_Counties_FY22!BX$2,[1]TX_Counties_FY22_Income_Limits!BW83)))</f>
        <v>169470</v>
      </c>
      <c r="BY83" s="64">
        <f>IF([1]TX_Counties_FY22_Income_Limits!BX83&gt;[1]WAIVER_TX_Counties_FY22!BY$2,[1]TX_Counties_FY22_Income_Limits!BX83,IF([1]TX_Counties_FY22_Income_Limits!BX83&lt;[1]WAIVER_TX_Counties_FY22!BY$2,[1]WAIVER_TX_Counties_FY22!BY$2,IF([1]TX_Counties_FY22_Income_Limits!BX83=[1]WAIVER_TX_Counties_FY22!BY$2,[1]TX_Counties_FY22_Income_Limits!BX83)))</f>
        <v>174850</v>
      </c>
      <c r="BZ83" s="64">
        <f>IF([1]TX_Counties_FY22_Income_Limits!BY83&gt;[1]WAIVER_TX_Counties_FY22!BZ$2,[1]TX_Counties_FY22_Income_Limits!BY83,IF([1]TX_Counties_FY22_Income_Limits!BY83&lt;[1]WAIVER_TX_Counties_FY22!BZ$2,[1]WAIVER_TX_Counties_FY22!BZ$2,IF([1]TX_Counties_FY22_Income_Limits!BY83=[1]WAIVER_TX_Counties_FY22!BZ$2,[1]TX_Counties_FY22_Income_Limits!BY83)))</f>
        <v>180230</v>
      </c>
      <c r="CA83" s="64">
        <f>IF([1]TX_Counties_FY22_Income_Limits!BZ83&gt;[1]WAIVER_TX_Counties_FY22!CA$2,[1]TX_Counties_FY22_Income_Limits!BZ83,IF([1]TX_Counties_FY22_Income_Limits!BZ83&lt;[1]WAIVER_TX_Counties_FY22!CA$2,[1]WAIVER_TX_Counties_FY22!CA$2,IF([1]TX_Counties_FY22_Income_Limits!BZ83=[1]WAIVER_TX_Counties_FY22!CA$2,[1]TX_Counties_FY22_Income_Limits!BZ83)))</f>
        <v>59709.999999999993</v>
      </c>
      <c r="CB83" s="64">
        <f>IF([1]TX_Counties_FY22_Income_Limits!CA83&gt;[1]WAIVER_TX_Counties_FY22!CB$2,[1]TX_Counties_FY22_Income_Limits!CA83,IF([1]TX_Counties_FY22_Income_Limits!CA83&lt;[1]WAIVER_TX_Counties_FY22!CB$2,[1]WAIVER_TX_Counties_FY22!CB$2,IF([1]TX_Counties_FY22_Income_Limits!CA83=[1]WAIVER_TX_Counties_FY22!CB$2,[1]TX_Counties_FY22_Income_Limits!CA83)))</f>
        <v>68240</v>
      </c>
      <c r="CC83" s="64">
        <f>IF([1]TX_Counties_FY22_Income_Limits!CB83&gt;[1]WAIVER_TX_Counties_FY22!CC$2,[1]TX_Counties_FY22_Income_Limits!CB83,IF([1]TX_Counties_FY22_Income_Limits!CB83&lt;[1]WAIVER_TX_Counties_FY22!CC$2,[1]WAIVER_TX_Counties_FY22!CC$2,IF([1]TX_Counties_FY22_Income_Limits!CB83=[1]WAIVER_TX_Counties_FY22!CC$2,[1]TX_Counties_FY22_Income_Limits!CB83)))</f>
        <v>76770</v>
      </c>
      <c r="CD83" s="64">
        <f>IF([1]TX_Counties_FY22_Income_Limits!CC83&gt;[1]WAIVER_TX_Counties_FY22!CD$2,[1]TX_Counties_FY22_Income_Limits!CC83,IF([1]TX_Counties_FY22_Income_Limits!CC83&lt;[1]WAIVER_TX_Counties_FY22!CD$2,[1]WAIVER_TX_Counties_FY22!CD$2,IF([1]TX_Counties_FY22_Income_Limits!CC83=[1]WAIVER_TX_Counties_FY22!CD$2,[1]TX_Counties_FY22_Income_Limits!CC83)))</f>
        <v>85300</v>
      </c>
      <c r="CE83" s="64">
        <f>IF([1]TX_Counties_FY22_Income_Limits!CD83&gt;[1]WAIVER_TX_Counties_FY22!CE$2,[1]TX_Counties_FY22_Income_Limits!CD83,IF([1]TX_Counties_FY22_Income_Limits!CD83&lt;[1]WAIVER_TX_Counties_FY22!CE$2,[1]WAIVER_TX_Counties_FY22!CE$2,IF([1]TX_Counties_FY22_Income_Limits!CD83=[1]WAIVER_TX_Counties_FY22!CE$2,[1]TX_Counties_FY22_Income_Limits!CD83)))</f>
        <v>92124</v>
      </c>
      <c r="CF83" s="64">
        <f>IF([1]TX_Counties_FY22_Income_Limits!CE83&gt;[1]WAIVER_TX_Counties_FY22!CF$2,[1]TX_Counties_FY22_Income_Limits!CE83,IF([1]TX_Counties_FY22_Income_Limits!CE83&lt;[1]WAIVER_TX_Counties_FY22!CF$2,[1]WAIVER_TX_Counties_FY22!CF$2,IF([1]TX_Counties_FY22_Income_Limits!CE83=[1]WAIVER_TX_Counties_FY22!CF$2,[1]TX_Counties_FY22_Income_Limits!CE83)))</f>
        <v>98948</v>
      </c>
      <c r="CG83" s="64">
        <f>IF([1]TX_Counties_FY22_Income_Limits!CF83&gt;[1]WAIVER_TX_Counties_FY22!CG$2,[1]TX_Counties_FY22_Income_Limits!CF83,IF([1]TX_Counties_FY22_Income_Limits!CF83&lt;[1]WAIVER_TX_Counties_FY22!CG$2,[1]WAIVER_TX_Counties_FY22!CG$2,IF([1]TX_Counties_FY22_Income_Limits!CF83=[1]WAIVER_TX_Counties_FY22!CG$2,[1]TX_Counties_FY22_Income_Limits!CF83)))</f>
        <v>105772</v>
      </c>
      <c r="CH83" s="64">
        <f>IF([1]TX_Counties_FY22_Income_Limits!CG83&gt;[1]WAIVER_TX_Counties_FY22!CH$2,[1]TX_Counties_FY22_Income_Limits!CG83,IF([1]TX_Counties_FY22_Income_Limits!CG83&lt;[1]WAIVER_TX_Counties_FY22!CH$2,[1]WAIVER_TX_Counties_FY22!CH$2,IF([1]TX_Counties_FY22_Income_Limits!CG83=[1]WAIVER_TX_Counties_FY22!CH$2,[1]TX_Counties_FY22_Income_Limits!CG83)))</f>
        <v>112596</v>
      </c>
      <c r="CI83" s="64">
        <f>IF([1]TX_Counties_FY22_Income_Limits!CH83&gt;[1]WAIVER_TX_Counties_FY22!CI$2,[1]TX_Counties_FY22_Income_Limits!CH83,IF([1]TX_Counties_FY22_Income_Limits!CH83&lt;[1]WAIVER_TX_Counties_FY22!CI$2,[1]WAIVER_TX_Counties_FY22!CI$2,IF([1]TX_Counties_FY22_Income_Limits!CH83=[1]WAIVER_TX_Counties_FY22!CI$2,[1]TX_Counties_FY22_Income_Limits!CH83)))</f>
        <v>119419.99999999999</v>
      </c>
      <c r="CJ83" s="64">
        <f>IF([1]TX_Counties_FY22_Income_Limits!CI83&gt;[1]WAIVER_TX_Counties_FY22!CJ$2,[1]TX_Counties_FY22_Income_Limits!CI83,IF([1]TX_Counties_FY22_Income_Limits!CI83&lt;[1]WAIVER_TX_Counties_FY22!CJ$2,[1]WAIVER_TX_Counties_FY22!CJ$2,IF([1]TX_Counties_FY22_Income_Limits!CI83=[1]WAIVER_TX_Counties_FY22!CJ$2,[1]TX_Counties_FY22_Income_Limits!CI83)))</f>
        <v>126244</v>
      </c>
      <c r="CK83" s="64">
        <f>IF([1]TX_Counties_FY22_Income_Limits!CJ83&gt;[1]WAIVER_TX_Counties_FY22!CK$2,[1]TX_Counties_FY22_Income_Limits!CJ83,IF([1]TX_Counties_FY22_Income_Limits!CJ83&lt;[1]WAIVER_TX_Counties_FY22!CK$2,[1]WAIVER_TX_Counties_FY22!CK$2,IF([1]TX_Counties_FY22_Income_Limits!CJ83=[1]WAIVER_TX_Counties_FY22!CK$2,[1]TX_Counties_FY22_Income_Limits!CJ83)))</f>
        <v>133068</v>
      </c>
      <c r="CL83" s="64">
        <f>IF([1]TX_Counties_FY22_Income_Limits!CK83&gt;[1]WAIVER_TX_Counties_FY22!CL$2,[1]TX_Counties_FY22_Income_Limits!CK83,IF([1]TX_Counties_FY22_Income_Limits!CK83&lt;[1]WAIVER_TX_Counties_FY22!CL$2,[1]WAIVER_TX_Counties_FY22!CL$2,IF([1]TX_Counties_FY22_Income_Limits!CK83=[1]WAIVER_TX_Counties_FY22!CL$2,[1]TX_Counties_FY22_Income_Limits!CK83)))</f>
        <v>139892</v>
      </c>
      <c r="CM83" s="64">
        <f>IF([1]TX_Counties_FY22_Income_Limits!CL83&gt;[1]WAIVER_TX_Counties_FY22!CM$2,[1]TX_Counties_FY22_Income_Limits!CL83,IF([1]TX_Counties_FY22_Income_Limits!CL83&lt;[1]WAIVER_TX_Counties_FY22!CM$2,[1]WAIVER_TX_Counties_FY22!CM$2,IF([1]TX_Counties_FY22_Income_Limits!CL83=[1]WAIVER_TX_Counties_FY22!CM$2,[1]TX_Counties_FY22_Income_Limits!CL83)))</f>
        <v>146716</v>
      </c>
      <c r="CN83" s="64">
        <f>IF([1]TX_Counties_FY22_Income_Limits!CM83&gt;[1]WAIVER_TX_Counties_FY22!CN$2,[1]TX_Counties_FY22_Income_Limits!CM83,IF([1]TX_Counties_FY22_Income_Limits!CM83&lt;[1]WAIVER_TX_Counties_FY22!CN$2,[1]WAIVER_TX_Counties_FY22!CN$2,IF([1]TX_Counties_FY22_Income_Limits!CM83=[1]WAIVER_TX_Counties_FY22!CN$2,[1]TX_Counties_FY22_Income_Limits!CM83)))</f>
        <v>153540</v>
      </c>
      <c r="CO83" s="64">
        <f>IF([1]TX_Counties_FY22_Income_Limits!CN83&gt;[1]WAIVER_TX_Counties_FY22!CO$2,[1]TX_Counties_FY22_Income_Limits!CN83,IF([1]TX_Counties_FY22_Income_Limits!CN83&lt;[1]WAIVER_TX_Counties_FY22!CO$2,[1]WAIVER_TX_Counties_FY22!CO$2,IF([1]TX_Counties_FY22_Income_Limits!CN83=[1]WAIVER_TX_Counties_FY22!CO$2,[1]TX_Counties_FY22_Income_Limits!CN83)))</f>
        <v>160364</v>
      </c>
      <c r="CP83" s="64">
        <f>IF([1]TX_Counties_FY22_Income_Limits!CO83&gt;[1]WAIVER_TX_Counties_FY22!CP$2,[1]TX_Counties_FY22_Income_Limits!CO83,IF([1]TX_Counties_FY22_Income_Limits!CO83&lt;[1]WAIVER_TX_Counties_FY22!CP$2,[1]WAIVER_TX_Counties_FY22!CP$2,IF([1]TX_Counties_FY22_Income_Limits!CO83=[1]WAIVER_TX_Counties_FY22!CP$2,[1]TX_Counties_FY22_Income_Limits!CO83)))</f>
        <v>167188</v>
      </c>
      <c r="CQ83" s="64">
        <f>IF([1]TX_Counties_FY22_Income_Limits!CP83&gt;[1]WAIVER_TX_Counties_FY22!CQ$2,[1]TX_Counties_FY22_Income_Limits!CP83,IF([1]TX_Counties_FY22_Income_Limits!CP83&lt;[1]WAIVER_TX_Counties_FY22!CQ$2,[1]WAIVER_TX_Counties_FY22!CQ$2,IF([1]TX_Counties_FY22_Income_Limits!CP83=[1]WAIVER_TX_Counties_FY22!CQ$2,[1]TX_Counties_FY22_Income_Limits!CP83)))</f>
        <v>174012</v>
      </c>
      <c r="CR83" s="64">
        <f>IF([1]TX_Counties_FY22_Income_Limits!CQ83&gt;[1]WAIVER_TX_Counties_FY22!CR$2,[1]TX_Counties_FY22_Income_Limits!CQ83,IF([1]TX_Counties_FY22_Income_Limits!CQ83&lt;[1]WAIVER_TX_Counties_FY22!CR$2,[1]WAIVER_TX_Counties_FY22!CR$2,IF([1]TX_Counties_FY22_Income_Limits!CQ83=[1]WAIVER_TX_Counties_FY22!CR$2,[1]TX_Counties_FY22_Income_Limits!CQ83)))</f>
        <v>180836</v>
      </c>
      <c r="CS83" s="64">
        <f>IF([1]TX_Counties_FY22_Income_Limits!CR83&gt;[1]WAIVER_TX_Counties_FY22!CS$2,[1]TX_Counties_FY22_Income_Limits!CR83,IF([1]TX_Counties_FY22_Income_Limits!CR83&lt;[1]WAIVER_TX_Counties_FY22!CS$2,[1]WAIVER_TX_Counties_FY22!CS$2,IF([1]TX_Counties_FY22_Income_Limits!CR83=[1]WAIVER_TX_Counties_FY22!CS$2,[1]TX_Counties_FY22_Income_Limits!CR83)))</f>
        <v>187660</v>
      </c>
      <c r="CT83" s="64">
        <f>IF([1]TX_Counties_FY22_Income_Limits!CS83&gt;[1]WAIVER_TX_Counties_FY22!CT$2,[1]TX_Counties_FY22_Income_Limits!CS83,IF([1]TX_Counties_FY22_Income_Limits!CS83&lt;[1]WAIVER_TX_Counties_FY22!CT$2,[1]WAIVER_TX_Counties_FY22!CT$2,IF([1]TX_Counties_FY22_Income_Limits!CS83=[1]WAIVER_TX_Counties_FY22!CT$2,[1]TX_Counties_FY22_Income_Limits!CS83)))</f>
        <v>194484</v>
      </c>
      <c r="CU83" s="64">
        <f>IF([1]TX_Counties_FY22_Income_Limits!CT83&gt;[1]WAIVER_TX_Counties_FY22!CU$2,[1]TX_Counties_FY22_Income_Limits!CT83,IF([1]TX_Counties_FY22_Income_Limits!CT83&lt;[1]WAIVER_TX_Counties_FY22!CU$2,[1]WAIVER_TX_Counties_FY22!CU$2,IF([1]TX_Counties_FY22_Income_Limits!CT83=[1]WAIVER_TX_Counties_FY22!CU$2,[1]TX_Counties_FY22_Income_Limits!CT83)))</f>
        <v>201308</v>
      </c>
      <c r="CV83" s="64">
        <f>IF([1]TX_Counties_FY22_Income_Limits!CU83&gt;[1]WAIVER_TX_Counties_FY22!CV$2,[1]TX_Counties_FY22_Income_Limits!CU83,IF([1]TX_Counties_FY22_Income_Limits!CU83&lt;[1]WAIVER_TX_Counties_FY22!CV$2,[1]WAIVER_TX_Counties_FY22!CV$2,IF([1]TX_Counties_FY22_Income_Limits!CU83=[1]WAIVER_TX_Counties_FY22!CV$2,[1]TX_Counties_FY22_Income_Limits!CU83)))</f>
        <v>208132</v>
      </c>
      <c r="CW83" s="64">
        <f>IF([1]TX_Counties_FY22_Income_Limits!CV83&gt;[1]WAIVER_TX_Counties_FY22!CW$2,[1]TX_Counties_FY22_Income_Limits!CV83,IF([1]TX_Counties_FY22_Income_Limits!CV83&lt;[1]WAIVER_TX_Counties_FY22!CW$2,[1]WAIVER_TX_Counties_FY22!CW$2,IF([1]TX_Counties_FY22_Income_Limits!CV83=[1]WAIVER_TX_Counties_FY22!CW$2,[1]TX_Counties_FY22_Income_Limits!CV83)))</f>
        <v>214956</v>
      </c>
      <c r="CX83" s="64">
        <f>IF([1]TX_Counties_FY22_Income_Limits!CW83&gt;[1]WAIVER_TX_Counties_FY22!CX$2,[1]TX_Counties_FY22_Income_Limits!CW83,IF([1]TX_Counties_FY22_Income_Limits!CW83&lt;[1]WAIVER_TX_Counties_FY22!CX$2,[1]WAIVER_TX_Counties_FY22!CX$2,IF([1]TX_Counties_FY22_Income_Limits!CW83=[1]WAIVER_TX_Counties_FY22!CX$2,[1]TX_Counties_FY22_Income_Limits!CW83)))</f>
        <v>221780</v>
      </c>
      <c r="CY83" s="64">
        <f>IF([1]TX_Counties_FY22_Income_Limits!CX83&gt;[1]WAIVER_TX_Counties_FY22!CY$2,[1]TX_Counties_FY22_Income_Limits!CX83,IF([1]TX_Counties_FY22_Income_Limits!CX83&lt;[1]WAIVER_TX_Counties_FY22!CY$2,[1]WAIVER_TX_Counties_FY22!CY$2,IF([1]TX_Counties_FY22_Income_Limits!CX83=[1]WAIVER_TX_Counties_FY22!CY$2,[1]TX_Counties_FY22_Income_Limits!CX83)))</f>
        <v>228604</v>
      </c>
      <c r="CZ83" s="64">
        <f>IF([1]TX_Counties_FY22_Income_Limits!CY83&gt;[1]WAIVER_TX_Counties_FY22!CZ$2,[1]TX_Counties_FY22_Income_Limits!CY83,IF([1]TX_Counties_FY22_Income_Limits!CY83&lt;[1]WAIVER_TX_Counties_FY22!CZ$2,[1]WAIVER_TX_Counties_FY22!CZ$2,IF([1]TX_Counties_FY22_Income_Limits!CY83=[1]WAIVER_TX_Counties_FY22!CZ$2,[1]TX_Counties_FY22_Income_Limits!CY83)))</f>
        <v>71652</v>
      </c>
      <c r="DA83" s="64">
        <f>IF([1]TX_Counties_FY22_Income_Limits!CZ83&gt;[1]WAIVER_TX_Counties_FY22!DA$2,[1]TX_Counties_FY22_Income_Limits!CZ83,IF([1]TX_Counties_FY22_Income_Limits!CZ83&lt;[1]WAIVER_TX_Counties_FY22!DA$2,[1]WAIVER_TX_Counties_FY22!DA$2,IF([1]TX_Counties_FY22_Income_Limits!CZ83=[1]WAIVER_TX_Counties_FY22!DA$2,[1]TX_Counties_FY22_Income_Limits!CZ83)))</f>
        <v>81888</v>
      </c>
      <c r="DB83" s="64">
        <f>IF([1]TX_Counties_FY22_Income_Limits!DA83&gt;[1]WAIVER_TX_Counties_FY22!DB$2,[1]TX_Counties_FY22_Income_Limits!DA83,IF([1]TX_Counties_FY22_Income_Limits!DA83&lt;[1]WAIVER_TX_Counties_FY22!DB$2,[1]WAIVER_TX_Counties_FY22!DB$2,IF([1]TX_Counties_FY22_Income_Limits!DA83=[1]WAIVER_TX_Counties_FY22!DB$2,[1]TX_Counties_FY22_Income_Limits!DA83)))</f>
        <v>92124</v>
      </c>
      <c r="DC83" s="64">
        <f>IF([1]TX_Counties_FY22_Income_Limits!DB83&gt;[1]WAIVER_TX_Counties_FY22!DC$2,[1]TX_Counties_FY22_Income_Limits!DB83,IF([1]TX_Counties_FY22_Income_Limits!DB83&lt;[1]WAIVER_TX_Counties_FY22!DC$2,[1]WAIVER_TX_Counties_FY22!DC$2,IF([1]TX_Counties_FY22_Income_Limits!DB83=[1]WAIVER_TX_Counties_FY22!DC$2,[1]TX_Counties_FY22_Income_Limits!DB83)))</f>
        <v>102360</v>
      </c>
      <c r="DD83" s="64">
        <f>IF([1]TX_Counties_FY22_Income_Limits!DC83&gt;[1]WAIVER_TX_Counties_FY22!DD$2,[1]TX_Counties_FY22_Income_Limits!DC83,IF([1]TX_Counties_FY22_Income_Limits!DC83&lt;[1]WAIVER_TX_Counties_FY22!DD$2,[1]WAIVER_TX_Counties_FY22!DD$2,IF([1]TX_Counties_FY22_Income_Limits!DC83=[1]WAIVER_TX_Counties_FY22!DD$2,[1]TX_Counties_FY22_Income_Limits!DC83)))</f>
        <v>110548.8</v>
      </c>
      <c r="DE83" s="64">
        <f>IF([1]TX_Counties_FY22_Income_Limits!DD83&gt;[1]WAIVER_TX_Counties_FY22!DE$2,[1]TX_Counties_FY22_Income_Limits!DD83,IF([1]TX_Counties_FY22_Income_Limits!DD83&lt;[1]WAIVER_TX_Counties_FY22!DE$2,[1]WAIVER_TX_Counties_FY22!DE$2,IF([1]TX_Counties_FY22_Income_Limits!DD83=[1]WAIVER_TX_Counties_FY22!DE$2,[1]TX_Counties_FY22_Income_Limits!DD83)))</f>
        <v>118737.59999999999</v>
      </c>
      <c r="DF83" s="64">
        <f>IF([1]TX_Counties_FY22_Income_Limits!DE83&gt;[1]WAIVER_TX_Counties_FY22!DF$2,[1]TX_Counties_FY22_Income_Limits!DE83,IF([1]TX_Counties_FY22_Income_Limits!DE83&lt;[1]WAIVER_TX_Counties_FY22!DF$2,[1]WAIVER_TX_Counties_FY22!DF$2,IF([1]TX_Counties_FY22_Income_Limits!DE83=[1]WAIVER_TX_Counties_FY22!DF$2,[1]TX_Counties_FY22_Income_Limits!DE83)))</f>
        <v>126926.39999999999</v>
      </c>
      <c r="DG83" s="64">
        <f>IF([1]TX_Counties_FY22_Income_Limits!DF83&gt;[1]WAIVER_TX_Counties_FY22!DG$2,[1]TX_Counties_FY22_Income_Limits!DF83,IF([1]TX_Counties_FY22_Income_Limits!DF83&lt;[1]WAIVER_TX_Counties_FY22!DG$2,[1]WAIVER_TX_Counties_FY22!DG$2,IF([1]TX_Counties_FY22_Income_Limits!DF83=[1]WAIVER_TX_Counties_FY22!DG$2,[1]TX_Counties_FY22_Income_Limits!DF83)))</f>
        <v>135115.20000000001</v>
      </c>
      <c r="DH83" s="64">
        <f>IF([1]TX_Counties_FY22_Income_Limits!DG83&gt;[1]WAIVER_TX_Counties_FY22!DH$2,[1]TX_Counties_FY22_Income_Limits!DG83,IF([1]TX_Counties_FY22_Income_Limits!DG83&lt;[1]WAIVER_TX_Counties_FY22!DH$2,[1]WAIVER_TX_Counties_FY22!DH$2,IF([1]TX_Counties_FY22_Income_Limits!DG83=[1]WAIVER_TX_Counties_FY22!DH$2,[1]TX_Counties_FY22_Income_Limits!DG83)))</f>
        <v>143304</v>
      </c>
      <c r="DI83" s="64">
        <f>IF([1]TX_Counties_FY22_Income_Limits!DH83&gt;[1]WAIVER_TX_Counties_FY22!DI$2,[1]TX_Counties_FY22_Income_Limits!DH83,IF([1]TX_Counties_FY22_Income_Limits!DH83&lt;[1]WAIVER_TX_Counties_FY22!DI$2,[1]WAIVER_TX_Counties_FY22!DI$2,IF([1]TX_Counties_FY22_Income_Limits!DH83=[1]WAIVER_TX_Counties_FY22!DI$2,[1]TX_Counties_FY22_Income_Limits!DH83)))</f>
        <v>151492.79999999999</v>
      </c>
      <c r="DJ83" s="64">
        <f>IF([1]TX_Counties_FY22_Income_Limits!DI83&gt;[1]WAIVER_TX_Counties_FY22!DJ$2,[1]TX_Counties_FY22_Income_Limits!DI83,IF([1]TX_Counties_FY22_Income_Limits!DI83&lt;[1]WAIVER_TX_Counties_FY22!DJ$2,[1]WAIVER_TX_Counties_FY22!DJ$2,IF([1]TX_Counties_FY22_Income_Limits!DI83=[1]WAIVER_TX_Counties_FY22!DJ$2,[1]TX_Counties_FY22_Income_Limits!DI83)))</f>
        <v>159681.59999999998</v>
      </c>
      <c r="DK83" s="64">
        <f>IF([1]TX_Counties_FY22_Income_Limits!DJ83&gt;[1]WAIVER_TX_Counties_FY22!DK$2,[1]TX_Counties_FY22_Income_Limits!DJ83,IF([1]TX_Counties_FY22_Income_Limits!DJ83&lt;[1]WAIVER_TX_Counties_FY22!DK$2,[1]WAIVER_TX_Counties_FY22!DK$2,IF([1]TX_Counties_FY22_Income_Limits!DJ83=[1]WAIVER_TX_Counties_FY22!DK$2,[1]TX_Counties_FY22_Income_Limits!DJ83)))</f>
        <v>167870.39999999997</v>
      </c>
      <c r="DL83" s="64">
        <f>IF([1]TX_Counties_FY22_Income_Limits!DK83&gt;[1]WAIVER_TX_Counties_FY22!DL$2,[1]TX_Counties_FY22_Income_Limits!DK83,IF([1]TX_Counties_FY22_Income_Limits!DK83&lt;[1]WAIVER_TX_Counties_FY22!DL$2,[1]WAIVER_TX_Counties_FY22!DL$2,IF([1]TX_Counties_FY22_Income_Limits!DK83=[1]WAIVER_TX_Counties_FY22!DL$2,[1]TX_Counties_FY22_Income_Limits!DK83)))</f>
        <v>176059.19999999995</v>
      </c>
      <c r="DM83" s="64">
        <f>IF([1]TX_Counties_FY22_Income_Limits!DL83&gt;[1]WAIVER_TX_Counties_FY22!DM$2,[1]TX_Counties_FY22_Income_Limits!DL83,IF([1]TX_Counties_FY22_Income_Limits!DL83&lt;[1]WAIVER_TX_Counties_FY22!DM$2,[1]WAIVER_TX_Counties_FY22!DM$2,IF([1]TX_Counties_FY22_Income_Limits!DL83=[1]WAIVER_TX_Counties_FY22!DM$2,[1]TX_Counties_FY22_Income_Limits!DL83)))</f>
        <v>184247.99999999994</v>
      </c>
      <c r="DN83" s="64">
        <f>IF([1]TX_Counties_FY22_Income_Limits!DM83&gt;[1]WAIVER_TX_Counties_FY22!DN$2,[1]TX_Counties_FY22_Income_Limits!DM83,IF([1]TX_Counties_FY22_Income_Limits!DM83&lt;[1]WAIVER_TX_Counties_FY22!DN$2,[1]WAIVER_TX_Counties_FY22!DN$2,IF([1]TX_Counties_FY22_Income_Limits!DM83=[1]WAIVER_TX_Counties_FY22!DN$2,[1]TX_Counties_FY22_Income_Limits!DM83)))</f>
        <v>192436.79999999993</v>
      </c>
      <c r="DO83" s="64">
        <f>IF([1]TX_Counties_FY22_Income_Limits!DN83&gt;[1]WAIVER_TX_Counties_FY22!DO$2,[1]TX_Counties_FY22_Income_Limits!DN83,IF([1]TX_Counties_FY22_Income_Limits!DN83&lt;[1]WAIVER_TX_Counties_FY22!DO$2,[1]WAIVER_TX_Counties_FY22!DO$2,IF([1]TX_Counties_FY22_Income_Limits!DN83=[1]WAIVER_TX_Counties_FY22!DO$2,[1]TX_Counties_FY22_Income_Limits!DN83)))</f>
        <v>200625.59999999992</v>
      </c>
      <c r="DP83" s="64">
        <f>IF([1]TX_Counties_FY22_Income_Limits!DO83&gt;[1]WAIVER_TX_Counties_FY22!DP$2,[1]TX_Counties_FY22_Income_Limits!DO83,IF([1]TX_Counties_FY22_Income_Limits!DO83&lt;[1]WAIVER_TX_Counties_FY22!DP$2,[1]WAIVER_TX_Counties_FY22!DP$2,IF([1]TX_Counties_FY22_Income_Limits!DO83=[1]WAIVER_TX_Counties_FY22!DP$2,[1]TX_Counties_FY22_Income_Limits!DO83)))</f>
        <v>208814.39999999991</v>
      </c>
      <c r="DQ83" s="64">
        <f>IF([1]TX_Counties_FY22_Income_Limits!DP83&gt;[1]WAIVER_TX_Counties_FY22!DQ$2,[1]TX_Counties_FY22_Income_Limits!DP83,IF([1]TX_Counties_FY22_Income_Limits!DP83&lt;[1]WAIVER_TX_Counties_FY22!DQ$2,[1]WAIVER_TX_Counties_FY22!DQ$2,IF([1]TX_Counties_FY22_Income_Limits!DP83=[1]WAIVER_TX_Counties_FY22!DQ$2,[1]TX_Counties_FY22_Income_Limits!DP83)))</f>
        <v>217003.1999999999</v>
      </c>
      <c r="DR83" s="64">
        <f>IF([1]TX_Counties_FY22_Income_Limits!DQ83&gt;[1]WAIVER_TX_Counties_FY22!DR$2,[1]TX_Counties_FY22_Income_Limits!DQ83,IF([1]TX_Counties_FY22_Income_Limits!DQ83&lt;[1]WAIVER_TX_Counties_FY22!DR$2,[1]WAIVER_TX_Counties_FY22!DR$2,IF([1]TX_Counties_FY22_Income_Limits!DQ83=[1]WAIVER_TX_Counties_FY22!DR$2,[1]TX_Counties_FY22_Income_Limits!DQ83)))</f>
        <v>225191.99999999988</v>
      </c>
      <c r="DS83" s="64">
        <f>IF([1]TX_Counties_FY22_Income_Limits!DR83&gt;[1]WAIVER_TX_Counties_FY22!DS$2,[1]TX_Counties_FY22_Income_Limits!DR83,IF([1]TX_Counties_FY22_Income_Limits!DR83&lt;[1]WAIVER_TX_Counties_FY22!DS$2,[1]WAIVER_TX_Counties_FY22!DS$2,IF([1]TX_Counties_FY22_Income_Limits!DR83=[1]WAIVER_TX_Counties_FY22!DS$2,[1]TX_Counties_FY22_Income_Limits!DR83)))</f>
        <v>233380.79999999987</v>
      </c>
      <c r="DT83" s="64">
        <f>IF([1]TX_Counties_FY22_Income_Limits!DS83&gt;[1]WAIVER_TX_Counties_FY22!DT$2,[1]TX_Counties_FY22_Income_Limits!DS83,IF([1]TX_Counties_FY22_Income_Limits!DS83&lt;[1]WAIVER_TX_Counties_FY22!DT$2,[1]WAIVER_TX_Counties_FY22!DT$2,IF([1]TX_Counties_FY22_Income_Limits!DS83=[1]WAIVER_TX_Counties_FY22!DT$2,[1]TX_Counties_FY22_Income_Limits!DS83)))</f>
        <v>241569.59999999986</v>
      </c>
      <c r="DU83" s="64">
        <f>IF([1]TX_Counties_FY22_Income_Limits!DT83&gt;[1]WAIVER_TX_Counties_FY22!DU$2,[1]TX_Counties_FY22_Income_Limits!DT83,IF([1]TX_Counties_FY22_Income_Limits!DT83&lt;[1]WAIVER_TX_Counties_FY22!DU$2,[1]WAIVER_TX_Counties_FY22!DU$2,IF([1]TX_Counties_FY22_Income_Limits!DT83=[1]WAIVER_TX_Counties_FY22!DU$2,[1]TX_Counties_FY22_Income_Limits!DT83)))</f>
        <v>249758.39999999985</v>
      </c>
      <c r="DV83" s="64">
        <f>IF([1]TX_Counties_FY22_Income_Limits!DU83&gt;[1]WAIVER_TX_Counties_FY22!DV$2,[1]TX_Counties_FY22_Income_Limits!DU83,IF([1]TX_Counties_FY22_Income_Limits!DU83&lt;[1]WAIVER_TX_Counties_FY22!DV$2,[1]WAIVER_TX_Counties_FY22!DV$2,IF([1]TX_Counties_FY22_Income_Limits!DU83=[1]WAIVER_TX_Counties_FY22!DV$2,[1]TX_Counties_FY22_Income_Limits!DU83)))</f>
        <v>257947.19999999984</v>
      </c>
      <c r="DW83" s="64">
        <f>IF([1]TX_Counties_FY22_Income_Limits!DV83&gt;[1]WAIVER_TX_Counties_FY22!DW$2,[1]TX_Counties_FY22_Income_Limits!DV83,IF([1]TX_Counties_FY22_Income_Limits!DV83&lt;[1]WAIVER_TX_Counties_FY22!DW$2,[1]WAIVER_TX_Counties_FY22!DW$2,IF([1]TX_Counties_FY22_Income_Limits!DV83=[1]WAIVER_TX_Counties_FY22!DW$2,[1]TX_Counties_FY22_Income_Limits!DV83)))</f>
        <v>266135.99999999983</v>
      </c>
      <c r="DX83" s="64">
        <f>IF([1]TX_Counties_FY22_Income_Limits!DW83&gt;[1]WAIVER_TX_Counties_FY22!DX$2,[1]TX_Counties_FY22_Income_Limits!DW83,IF([1]TX_Counties_FY22_Income_Limits!DW83&lt;[1]WAIVER_TX_Counties_FY22!DX$2,[1]WAIVER_TX_Counties_FY22!DX$2,IF([1]TX_Counties_FY22_Income_Limits!DW83=[1]WAIVER_TX_Counties_FY22!DX$2,[1]TX_Counties_FY22_Income_Limits!DW83)))</f>
        <v>274324.79999999981</v>
      </c>
    </row>
    <row r="84" spans="1:129" ht="14.45">
      <c r="A84" s="65" t="s">
        <v>273</v>
      </c>
      <c r="B84" s="65" t="str">
        <f t="shared" si="6"/>
        <v>YES</v>
      </c>
      <c r="C84" s="64">
        <f>[1]TX_Counties_FY22_Income_Limits!B84</f>
        <v>60200</v>
      </c>
      <c r="D84" s="64">
        <f>IF([1]TX_Counties_FY22_Income_Limits!C84&gt;[1]WAIVER_TX_Counties_FY22!D$2,[1]TX_Counties_FY22_Income_Limits!C84,IF([1]TX_Counties_FY22_Income_Limits!C84&lt;[1]WAIVER_TX_Counties_FY22!D$2,[1]WAIVER_TX_Counties_FY22!D$2,IF([1]TX_Counties_FY22_Income_Limits!C84=[1]WAIVER_TX_Counties_FY22!D$2,[1]TX_Counties_FY22_Income_Limits!C84)))</f>
        <v>17650</v>
      </c>
      <c r="E84" s="64">
        <f>IF([1]TX_Counties_FY22_Income_Limits!D84&gt;[1]WAIVER_TX_Counties_FY22!E$2,[1]TX_Counties_FY22_Income_Limits!D84,IF([1]TX_Counties_FY22_Income_Limits!D84&lt;[1]WAIVER_TX_Counties_FY22!E$2,[1]WAIVER_TX_Counties_FY22!E$2,IF([1]TX_Counties_FY22_Income_Limits!D84=[1]WAIVER_TX_Counties_FY22!E$2,[1]TX_Counties_FY22_Income_Limits!D84)))</f>
        <v>20200</v>
      </c>
      <c r="F84" s="64">
        <f>IF([1]TX_Counties_FY22_Income_Limits!E84&gt;[1]WAIVER_TX_Counties_FY22!F$2,[1]TX_Counties_FY22_Income_Limits!E84,IF([1]TX_Counties_FY22_Income_Limits!E84&lt;[1]WAIVER_TX_Counties_FY22!F$2,[1]WAIVER_TX_Counties_FY22!F$2,IF([1]TX_Counties_FY22_Income_Limits!E84=[1]WAIVER_TX_Counties_FY22!F$2,[1]TX_Counties_FY22_Income_Limits!E84)))</f>
        <v>23030</v>
      </c>
      <c r="G84" s="64">
        <f>IF([1]TX_Counties_FY22_Income_Limits!F84&gt;[1]WAIVER_TX_Counties_FY22!G$2,[1]TX_Counties_FY22_Income_Limits!F84,IF([1]TX_Counties_FY22_Income_Limits!F84&lt;[1]WAIVER_TX_Counties_FY22!G$2,[1]WAIVER_TX_Counties_FY22!G$2,IF([1]TX_Counties_FY22_Income_Limits!F84=[1]WAIVER_TX_Counties_FY22!G$2,[1]TX_Counties_FY22_Income_Limits!F84)))</f>
        <v>27750</v>
      </c>
      <c r="H84" s="64">
        <f>IF([1]TX_Counties_FY22_Income_Limits!G84&gt;[1]WAIVER_TX_Counties_FY22!H$2,[1]TX_Counties_FY22_Income_Limits!G84,IF([1]TX_Counties_FY22_Income_Limits!G84&lt;[1]WAIVER_TX_Counties_FY22!H$2,[1]WAIVER_TX_Counties_FY22!H$2,IF([1]TX_Counties_FY22_Income_Limits!G84=[1]WAIVER_TX_Counties_FY22!H$2,[1]TX_Counties_FY22_Income_Limits!G84)))</f>
        <v>32470</v>
      </c>
      <c r="I84" s="64">
        <f>IF([1]TX_Counties_FY22_Income_Limits!H84&gt;[1]WAIVER_TX_Counties_FY22!I$2,[1]TX_Counties_FY22_Income_Limits!H84,IF([1]TX_Counties_FY22_Income_Limits!H84&lt;[1]WAIVER_TX_Counties_FY22!I$2,[1]WAIVER_TX_Counties_FY22!I$2,IF([1]TX_Counties_FY22_Income_Limits!H84=[1]WAIVER_TX_Counties_FY22!I$2,[1]TX_Counties_FY22_Income_Limits!H84)))</f>
        <v>37190</v>
      </c>
      <c r="J84" s="64">
        <f>IF([1]TX_Counties_FY22_Income_Limits!I84&gt;[1]WAIVER_TX_Counties_FY22!J$2,[1]TX_Counties_FY22_Income_Limits!I84,IF([1]TX_Counties_FY22_Income_Limits!I84&lt;[1]WAIVER_TX_Counties_FY22!J$2,[1]WAIVER_TX_Counties_FY22!J$2,IF([1]TX_Counties_FY22_Income_Limits!I84=[1]WAIVER_TX_Counties_FY22!J$2,[1]TX_Counties_FY22_Income_Limits!I84)))</f>
        <v>41910</v>
      </c>
      <c r="K84" s="64">
        <f>IF([1]TX_Counties_FY22_Income_Limits!J84&gt;[1]WAIVER_TX_Counties_FY22!K$2,[1]TX_Counties_FY22_Income_Limits!J84,IF([1]TX_Counties_FY22_Income_Limits!J84&lt;[1]WAIVER_TX_Counties_FY22!K$2,[1]WAIVER_TX_Counties_FY22!K$2,IF([1]TX_Counties_FY22_Income_Limits!J84=[1]WAIVER_TX_Counties_FY22!K$2,[1]TX_Counties_FY22_Income_Limits!J84)))</f>
        <v>44950</v>
      </c>
      <c r="L84" s="64">
        <f>IF([1]TX_Counties_FY22_Income_Limits!K84&gt;[1]WAIVER_TX_Counties_FY22!L$2,[1]TX_Counties_FY22_Income_Limits!K84,IF([1]TX_Counties_FY22_Income_Limits!K84&lt;[1]WAIVER_TX_Counties_FY22!L$2,[1]WAIVER_TX_Counties_FY22!L$2,IF([1]TX_Counties_FY22_Income_Limits!K84=[1]WAIVER_TX_Counties_FY22!L$2,[1]TX_Counties_FY22_Income_Limits!K84)))</f>
        <v>58799.999999999993</v>
      </c>
      <c r="M84" s="64">
        <f>IF([1]TX_Counties_FY22_Income_Limits!L84&gt;[1]WAIVER_TX_Counties_FY22!M$2,[1]TX_Counties_FY22_Income_Limits!L84,IF([1]TX_Counties_FY22_Income_Limits!L84&lt;[1]WAIVER_TX_Counties_FY22!M$2,[1]WAIVER_TX_Counties_FY22!M$2,IF([1]TX_Counties_FY22_Income_Limits!L84=[1]WAIVER_TX_Counties_FY22!M$2,[1]TX_Counties_FY22_Income_Limits!L84)))</f>
        <v>62160</v>
      </c>
      <c r="N84" s="64">
        <f>IF([1]TX_Counties_FY22_Income_Limits!M84&gt;[1]WAIVER_TX_Counties_FY22!N$2,[1]TX_Counties_FY22_Income_Limits!M84,IF([1]TX_Counties_FY22_Income_Limits!M84&lt;[1]WAIVER_TX_Counties_FY22!N$2,[1]WAIVER_TX_Counties_FY22!N$2,IF([1]TX_Counties_FY22_Income_Limits!M84=[1]WAIVER_TX_Counties_FY22!N$2,[1]TX_Counties_FY22_Income_Limits!M84)))</f>
        <v>65520.000000000007</v>
      </c>
      <c r="O84" s="64">
        <f>IF([1]TX_Counties_FY22_Income_Limits!N84&gt;[1]WAIVER_TX_Counties_FY22!O$2,[1]TX_Counties_FY22_Income_Limits!N84,IF([1]TX_Counties_FY22_Income_Limits!N84&lt;[1]WAIVER_TX_Counties_FY22!O$2,[1]WAIVER_TX_Counties_FY22!O$2,IF([1]TX_Counties_FY22_Income_Limits!N84=[1]WAIVER_TX_Counties_FY22!O$2,[1]TX_Counties_FY22_Income_Limits!N84)))</f>
        <v>68880.000000000015</v>
      </c>
      <c r="P84" s="64">
        <f>IF([1]TX_Counties_FY22_Income_Limits!O84&gt;[1]WAIVER_TX_Counties_FY22!P$2,[1]TX_Counties_FY22_Income_Limits!O84,IF([1]TX_Counties_FY22_Income_Limits!O84&lt;[1]WAIVER_TX_Counties_FY22!P$2,[1]WAIVER_TX_Counties_FY22!P$2,IF([1]TX_Counties_FY22_Income_Limits!O84=[1]WAIVER_TX_Counties_FY22!P$2,[1]TX_Counties_FY22_Income_Limits!O84)))</f>
        <v>72240.000000000029</v>
      </c>
      <c r="Q84" s="64">
        <f>IF([1]TX_Counties_FY22_Income_Limits!P84&gt;[1]WAIVER_TX_Counties_FY22!Q$2,[1]TX_Counties_FY22_Income_Limits!P84,IF([1]TX_Counties_FY22_Income_Limits!P84&lt;[1]WAIVER_TX_Counties_FY22!Q$2,[1]WAIVER_TX_Counties_FY22!Q$2,IF([1]TX_Counties_FY22_Income_Limits!P84=[1]WAIVER_TX_Counties_FY22!Q$2,[1]TX_Counties_FY22_Income_Limits!P84)))</f>
        <v>75600.000000000044</v>
      </c>
      <c r="R84" s="64">
        <f>IF([1]TX_Counties_FY22_Income_Limits!Q84&gt;[1]WAIVER_TX_Counties_FY22!R$2,[1]TX_Counties_FY22_Income_Limits!Q84,IF([1]TX_Counties_FY22_Income_Limits!Q84&lt;[1]WAIVER_TX_Counties_FY22!R$2,[1]WAIVER_TX_Counties_FY22!R$2,IF([1]TX_Counties_FY22_Income_Limits!Q84=[1]WAIVER_TX_Counties_FY22!R$2,[1]TX_Counties_FY22_Income_Limits!Q84)))</f>
        <v>78960.000000000058</v>
      </c>
      <c r="S84" s="64">
        <f>IF([1]TX_Counties_FY22_Income_Limits!R84&gt;[1]WAIVER_TX_Counties_FY22!S$2,[1]TX_Counties_FY22_Income_Limits!R84,IF([1]TX_Counties_FY22_Income_Limits!R84&lt;[1]WAIVER_TX_Counties_FY22!S$2,[1]WAIVER_TX_Counties_FY22!S$2,IF([1]TX_Counties_FY22_Income_Limits!R84=[1]WAIVER_TX_Counties_FY22!S$2,[1]TX_Counties_FY22_Income_Limits!R84)))</f>
        <v>82320.000000000073</v>
      </c>
      <c r="T84" s="64">
        <f>IF([1]TX_Counties_FY22_Income_Limits!S84&gt;[1]WAIVER_TX_Counties_FY22!T$2,[1]TX_Counties_FY22_Income_Limits!S84,IF([1]TX_Counties_FY22_Income_Limits!S84&lt;[1]WAIVER_TX_Counties_FY22!T$2,[1]WAIVER_TX_Counties_FY22!T$2,IF([1]TX_Counties_FY22_Income_Limits!S84=[1]WAIVER_TX_Counties_FY22!T$2,[1]TX_Counties_FY22_Income_Limits!S84)))</f>
        <v>85680.000000000087</v>
      </c>
      <c r="U84" s="64">
        <f>IF([1]TX_Counties_FY22_Income_Limits!T84&gt;[1]WAIVER_TX_Counties_FY22!U$2,[1]TX_Counties_FY22_Income_Limits!T84,IF([1]TX_Counties_FY22_Income_Limits!T84&lt;[1]WAIVER_TX_Counties_FY22!U$2,[1]WAIVER_TX_Counties_FY22!U$2,IF([1]TX_Counties_FY22_Income_Limits!T84=[1]WAIVER_TX_Counties_FY22!U$2,[1]TX_Counties_FY22_Income_Limits!T84)))</f>
        <v>89040.000000000102</v>
      </c>
      <c r="V84" s="64">
        <f>IF([1]TX_Counties_FY22_Income_Limits!U84&gt;[1]WAIVER_TX_Counties_FY22!V$2,[1]TX_Counties_FY22_Income_Limits!U84,IF([1]TX_Counties_FY22_Income_Limits!U84&lt;[1]WAIVER_TX_Counties_FY22!V$2,[1]WAIVER_TX_Counties_FY22!V$2,IF([1]TX_Counties_FY22_Income_Limits!U84=[1]WAIVER_TX_Counties_FY22!V$2,[1]TX_Counties_FY22_Income_Limits!U84)))</f>
        <v>92400.000000000116</v>
      </c>
      <c r="W84" s="64">
        <f>IF([1]TX_Counties_FY22_Income_Limits!V84&gt;[1]WAIVER_TX_Counties_FY22!W$2,[1]TX_Counties_FY22_Income_Limits!V84,IF([1]TX_Counties_FY22_Income_Limits!V84&lt;[1]WAIVER_TX_Counties_FY22!W$2,[1]WAIVER_TX_Counties_FY22!W$2,IF([1]TX_Counties_FY22_Income_Limits!V84=[1]WAIVER_TX_Counties_FY22!W$2,[1]TX_Counties_FY22_Income_Limits!V84)))</f>
        <v>95760.000000000131</v>
      </c>
      <c r="X84" s="64">
        <f>IF([1]TX_Counties_FY22_Income_Limits!W84&gt;[1]WAIVER_TX_Counties_FY22!X$2,[1]TX_Counties_FY22_Income_Limits!W84,IF([1]TX_Counties_FY22_Income_Limits!W84&lt;[1]WAIVER_TX_Counties_FY22!X$2,[1]WAIVER_TX_Counties_FY22!X$2,IF([1]TX_Counties_FY22_Income_Limits!W84=[1]WAIVER_TX_Counties_FY22!X$2,[1]TX_Counties_FY22_Income_Limits!W84)))</f>
        <v>99120.000000000146</v>
      </c>
      <c r="Y84" s="64">
        <f>IF([1]TX_Counties_FY22_Income_Limits!X84&gt;[1]WAIVER_TX_Counties_FY22!Y$2,[1]TX_Counties_FY22_Income_Limits!X84,IF([1]TX_Counties_FY22_Income_Limits!X84&lt;[1]WAIVER_TX_Counties_FY22!Y$2,[1]WAIVER_TX_Counties_FY22!Y$2,IF([1]TX_Counties_FY22_Income_Limits!X84=[1]WAIVER_TX_Counties_FY22!Y$2,[1]TX_Counties_FY22_Income_Limits!X84)))</f>
        <v>102480.00000000016</v>
      </c>
      <c r="Z84" s="64">
        <f>IF([1]TX_Counties_FY22_Income_Limits!Y84&gt;[1]WAIVER_TX_Counties_FY22!Z$2,[1]TX_Counties_FY22_Income_Limits!Y84,IF([1]TX_Counties_FY22_Income_Limits!Y84&lt;[1]WAIVER_TX_Counties_FY22!Z$2,[1]WAIVER_TX_Counties_FY22!Z$2,IF([1]TX_Counties_FY22_Income_Limits!Y84=[1]WAIVER_TX_Counties_FY22!Z$2,[1]TX_Counties_FY22_Income_Limits!Y84)))</f>
        <v>105840.00000000017</v>
      </c>
      <c r="AA84" s="64">
        <f>IF([1]TX_Counties_FY22_Income_Limits!Z84&gt;[1]WAIVER_TX_Counties_FY22!AA$2,[1]TX_Counties_FY22_Income_Limits!Z84,IF([1]TX_Counties_FY22_Income_Limits!Z84&lt;[1]WAIVER_TX_Counties_FY22!AA$2,[1]WAIVER_TX_Counties_FY22!AA$2,IF([1]TX_Counties_FY22_Income_Limits!Z84=[1]WAIVER_TX_Counties_FY22!AA$2,[1]TX_Counties_FY22_Income_Limits!Z84)))</f>
        <v>109200.00000000019</v>
      </c>
      <c r="AB84" s="64">
        <f>IF([1]TX_Counties_FY22_Income_Limits!AA84&gt;[1]WAIVER_TX_Counties_FY22!AB$2,[1]TX_Counties_FY22_Income_Limits!AA84,IF([1]TX_Counties_FY22_Income_Limits!AA84&lt;[1]WAIVER_TX_Counties_FY22!AB$2,[1]WAIVER_TX_Counties_FY22!AB$2,IF([1]TX_Counties_FY22_Income_Limits!AA84=[1]WAIVER_TX_Counties_FY22!AB$2,[1]TX_Counties_FY22_Income_Limits!AA84)))</f>
        <v>112560.0000000002</v>
      </c>
      <c r="AC84" s="64">
        <f>IF([1]TX_Counties_FY22_Income_Limits!AB84&gt;[1]WAIVER_TX_Counties_FY22!AC$2,[1]TX_Counties_FY22_Income_Limits!AB84,IF([1]TX_Counties_FY22_Income_Limits!AB84&lt;[1]WAIVER_TX_Counties_FY22!AC$2,[1]WAIVER_TX_Counties_FY22!AC$2,IF([1]TX_Counties_FY22_Income_Limits!AB84=[1]WAIVER_TX_Counties_FY22!AC$2,[1]TX_Counties_FY22_Income_Limits!AB84)))</f>
        <v>29400</v>
      </c>
      <c r="AD84" s="64">
        <f>IF([1]TX_Counties_FY22_Income_Limits!AC84&gt;[1]WAIVER_TX_Counties_FY22!AD$2,[1]TX_Counties_FY22_Income_Limits!AC84,IF([1]TX_Counties_FY22_Income_Limits!AC84&lt;[1]WAIVER_TX_Counties_FY22!AD$2,[1]WAIVER_TX_Counties_FY22!AD$2,IF([1]TX_Counties_FY22_Income_Limits!AC84=[1]WAIVER_TX_Counties_FY22!AD$2,[1]TX_Counties_FY22_Income_Limits!AC84)))</f>
        <v>33600</v>
      </c>
      <c r="AE84" s="64">
        <f>IF([1]TX_Counties_FY22_Income_Limits!AD84&gt;[1]WAIVER_TX_Counties_FY22!AE$2,[1]TX_Counties_FY22_Income_Limits!AD84,IF([1]TX_Counties_FY22_Income_Limits!AD84&lt;[1]WAIVER_TX_Counties_FY22!AE$2,[1]WAIVER_TX_Counties_FY22!AE$2,IF([1]TX_Counties_FY22_Income_Limits!AD84=[1]WAIVER_TX_Counties_FY22!AE$2,[1]TX_Counties_FY22_Income_Limits!AD84)))</f>
        <v>37800</v>
      </c>
      <c r="AF84" s="64">
        <f>IF([1]TX_Counties_FY22_Income_Limits!AE84&gt;[1]WAIVER_TX_Counties_FY22!AF$2,[1]TX_Counties_FY22_Income_Limits!AE84,IF([1]TX_Counties_FY22_Income_Limits!AE84&lt;[1]WAIVER_TX_Counties_FY22!AF$2,[1]WAIVER_TX_Counties_FY22!AF$2,IF([1]TX_Counties_FY22_Income_Limits!AE84=[1]WAIVER_TX_Counties_FY22!AF$2,[1]TX_Counties_FY22_Income_Limits!AE84)))</f>
        <v>42000</v>
      </c>
      <c r="AG84" s="64">
        <f>IF([1]TX_Counties_FY22_Income_Limits!AF84&gt;[1]WAIVER_TX_Counties_FY22!AG$2,[1]TX_Counties_FY22_Income_Limits!AF84,IF([1]TX_Counties_FY22_Income_Limits!AF84&lt;[1]WAIVER_TX_Counties_FY22!AG$2,[1]WAIVER_TX_Counties_FY22!AG$2,IF([1]TX_Counties_FY22_Income_Limits!AF84=[1]WAIVER_TX_Counties_FY22!AG$2,[1]TX_Counties_FY22_Income_Limits!AF84)))</f>
        <v>45400</v>
      </c>
      <c r="AH84" s="64">
        <f>IF([1]TX_Counties_FY22_Income_Limits!AG84&gt;[1]WAIVER_TX_Counties_FY22!AH$2,[1]TX_Counties_FY22_Income_Limits!AG84,IF([1]TX_Counties_FY22_Income_Limits!AG84&lt;[1]WAIVER_TX_Counties_FY22!AH$2,[1]WAIVER_TX_Counties_FY22!AH$2,IF([1]TX_Counties_FY22_Income_Limits!AG84=[1]WAIVER_TX_Counties_FY22!AH$2,[1]TX_Counties_FY22_Income_Limits!AG84)))</f>
        <v>48750</v>
      </c>
      <c r="AI84" s="64">
        <f>IF([1]TX_Counties_FY22_Income_Limits!AH84&gt;[1]WAIVER_TX_Counties_FY22!AI$2,[1]TX_Counties_FY22_Income_Limits!AH84,IF([1]TX_Counties_FY22_Income_Limits!AH84&lt;[1]WAIVER_TX_Counties_FY22!AI$2,[1]WAIVER_TX_Counties_FY22!AI$2,IF([1]TX_Counties_FY22_Income_Limits!AH84=[1]WAIVER_TX_Counties_FY22!AI$2,[1]TX_Counties_FY22_Income_Limits!AH84)))</f>
        <v>52100</v>
      </c>
      <c r="AJ84" s="64">
        <f>IF([1]TX_Counties_FY22_Income_Limits!AI84&gt;[1]WAIVER_TX_Counties_FY22!AJ$2,[1]TX_Counties_FY22_Income_Limits!AI84,IF([1]TX_Counties_FY22_Income_Limits!AI84&lt;[1]WAIVER_TX_Counties_FY22!AJ$2,[1]WAIVER_TX_Counties_FY22!AJ$2,IF([1]TX_Counties_FY22_Income_Limits!AI84=[1]WAIVER_TX_Counties_FY22!AJ$2,[1]TX_Counties_FY22_Income_Limits!AI84)))</f>
        <v>55450</v>
      </c>
      <c r="AK84" s="64">
        <f>IF([1]TX_Counties_FY22_Income_Limits!AJ84&gt;[1]WAIVER_TX_Counties_FY22!AK$2,[1]TX_Counties_FY22_Income_Limits!AJ84,IF([1]TX_Counties_FY22_Income_Limits!AJ84&lt;[1]WAIVER_TX_Counties_FY22!AK$2,[1]WAIVER_TX_Counties_FY22!AK$2,IF([1]TX_Counties_FY22_Income_Limits!AJ84=[1]WAIVER_TX_Counties_FY22!AK$2,[1]TX_Counties_FY22_Income_Limits!AJ84)))</f>
        <v>58799.999999999993</v>
      </c>
      <c r="AL84" s="64">
        <f>IF([1]TX_Counties_FY22_Income_Limits!AK84&gt;[1]WAIVER_TX_Counties_FY22!AL$2,[1]TX_Counties_FY22_Income_Limits!AK84,IF([1]TX_Counties_FY22_Income_Limits!AK84&lt;[1]WAIVER_TX_Counties_FY22!AL$2,[1]WAIVER_TX_Counties_FY22!AL$2,IF([1]TX_Counties_FY22_Income_Limits!AK84=[1]WAIVER_TX_Counties_FY22!AL$2,[1]TX_Counties_FY22_Income_Limits!AK84)))</f>
        <v>62160</v>
      </c>
      <c r="AM84" s="64">
        <f>IF([1]TX_Counties_FY22_Income_Limits!AL84&gt;[1]WAIVER_TX_Counties_FY22!AM$2,[1]TX_Counties_FY22_Income_Limits!AL84,IF([1]TX_Counties_FY22_Income_Limits!AL84&lt;[1]WAIVER_TX_Counties_FY22!AM$2,[1]WAIVER_TX_Counties_FY22!AM$2,IF([1]TX_Counties_FY22_Income_Limits!AL84=[1]WAIVER_TX_Counties_FY22!AM$2,[1]TX_Counties_FY22_Income_Limits!AL84)))</f>
        <v>65520.000000000007</v>
      </c>
      <c r="AN84" s="64">
        <f>IF([1]TX_Counties_FY22_Income_Limits!AM84&gt;[1]WAIVER_TX_Counties_FY22!AN$2,[1]TX_Counties_FY22_Income_Limits!AM84,IF([1]TX_Counties_FY22_Income_Limits!AM84&lt;[1]WAIVER_TX_Counties_FY22!AN$2,[1]WAIVER_TX_Counties_FY22!AN$2,IF([1]TX_Counties_FY22_Income_Limits!AM84=[1]WAIVER_TX_Counties_FY22!AN$2,[1]TX_Counties_FY22_Income_Limits!AM84)))</f>
        <v>68880.000000000015</v>
      </c>
      <c r="AO84" s="64">
        <f>IF([1]TX_Counties_FY22_Income_Limits!AN84&gt;[1]WAIVER_TX_Counties_FY22!AO$2,[1]TX_Counties_FY22_Income_Limits!AN84,IF([1]TX_Counties_FY22_Income_Limits!AN84&lt;[1]WAIVER_TX_Counties_FY22!AO$2,[1]WAIVER_TX_Counties_FY22!AO$2,IF([1]TX_Counties_FY22_Income_Limits!AN84=[1]WAIVER_TX_Counties_FY22!AO$2,[1]TX_Counties_FY22_Income_Limits!AN84)))</f>
        <v>72240.000000000029</v>
      </c>
      <c r="AP84" s="64">
        <f>IF([1]TX_Counties_FY22_Income_Limits!AO84&gt;[1]WAIVER_TX_Counties_FY22!AP$2,[1]TX_Counties_FY22_Income_Limits!AO84,IF([1]TX_Counties_FY22_Income_Limits!AO84&lt;[1]WAIVER_TX_Counties_FY22!AP$2,[1]WAIVER_TX_Counties_FY22!AP$2,IF([1]TX_Counties_FY22_Income_Limits!AO84=[1]WAIVER_TX_Counties_FY22!AP$2,[1]TX_Counties_FY22_Income_Limits!AO84)))</f>
        <v>75600.000000000044</v>
      </c>
      <c r="AQ84" s="64">
        <f>IF([1]TX_Counties_FY22_Income_Limits!AP84&gt;[1]WAIVER_TX_Counties_FY22!AQ$2,[1]TX_Counties_FY22_Income_Limits!AP84,IF([1]TX_Counties_FY22_Income_Limits!AP84&lt;[1]WAIVER_TX_Counties_FY22!AQ$2,[1]WAIVER_TX_Counties_FY22!AQ$2,IF([1]TX_Counties_FY22_Income_Limits!AP84=[1]WAIVER_TX_Counties_FY22!AQ$2,[1]TX_Counties_FY22_Income_Limits!AP84)))</f>
        <v>78960.000000000058</v>
      </c>
      <c r="AR84" s="64">
        <f>IF([1]TX_Counties_FY22_Income_Limits!AQ84&gt;[1]WAIVER_TX_Counties_FY22!AR$2,[1]TX_Counties_FY22_Income_Limits!AQ84,IF([1]TX_Counties_FY22_Income_Limits!AQ84&lt;[1]WAIVER_TX_Counties_FY22!AR$2,[1]WAIVER_TX_Counties_FY22!AR$2,IF([1]TX_Counties_FY22_Income_Limits!AQ84=[1]WAIVER_TX_Counties_FY22!AR$2,[1]TX_Counties_FY22_Income_Limits!AQ84)))</f>
        <v>82320.000000000073</v>
      </c>
      <c r="AS84" s="64">
        <f>IF([1]TX_Counties_FY22_Income_Limits!AR84&gt;[1]WAIVER_TX_Counties_FY22!AS$2,[1]TX_Counties_FY22_Income_Limits!AR84,IF([1]TX_Counties_FY22_Income_Limits!AR84&lt;[1]WAIVER_TX_Counties_FY22!AS$2,[1]WAIVER_TX_Counties_FY22!AS$2,IF([1]TX_Counties_FY22_Income_Limits!AR84=[1]WAIVER_TX_Counties_FY22!AS$2,[1]TX_Counties_FY22_Income_Limits!AR84)))</f>
        <v>85680.000000000087</v>
      </c>
      <c r="AT84" s="64">
        <f>IF([1]TX_Counties_FY22_Income_Limits!AS84&gt;[1]WAIVER_TX_Counties_FY22!AT$2,[1]TX_Counties_FY22_Income_Limits!AS84,IF([1]TX_Counties_FY22_Income_Limits!AS84&lt;[1]WAIVER_TX_Counties_FY22!AT$2,[1]WAIVER_TX_Counties_FY22!AT$2,IF([1]TX_Counties_FY22_Income_Limits!AS84=[1]WAIVER_TX_Counties_FY22!AT$2,[1]TX_Counties_FY22_Income_Limits!AS84)))</f>
        <v>89040.000000000102</v>
      </c>
      <c r="AU84" s="64">
        <f>IF([1]TX_Counties_FY22_Income_Limits!AT84&gt;[1]WAIVER_TX_Counties_FY22!AU$2,[1]TX_Counties_FY22_Income_Limits!AT84,IF([1]TX_Counties_FY22_Income_Limits!AT84&lt;[1]WAIVER_TX_Counties_FY22!AU$2,[1]WAIVER_TX_Counties_FY22!AU$2,IF([1]TX_Counties_FY22_Income_Limits!AT84=[1]WAIVER_TX_Counties_FY22!AU$2,[1]TX_Counties_FY22_Income_Limits!AT84)))</f>
        <v>92400.000000000116</v>
      </c>
      <c r="AV84" s="64">
        <f>IF([1]TX_Counties_FY22_Income_Limits!AU84&gt;[1]WAIVER_TX_Counties_FY22!AV$2,[1]TX_Counties_FY22_Income_Limits!AU84,IF([1]TX_Counties_FY22_Income_Limits!AU84&lt;[1]WAIVER_TX_Counties_FY22!AV$2,[1]WAIVER_TX_Counties_FY22!AV$2,IF([1]TX_Counties_FY22_Income_Limits!AU84=[1]WAIVER_TX_Counties_FY22!AV$2,[1]TX_Counties_FY22_Income_Limits!AU84)))</f>
        <v>95760.000000000131</v>
      </c>
      <c r="AW84" s="64">
        <f>IF([1]TX_Counties_FY22_Income_Limits!AV84&gt;[1]WAIVER_TX_Counties_FY22!AW$2,[1]TX_Counties_FY22_Income_Limits!AV84,IF([1]TX_Counties_FY22_Income_Limits!AV84&lt;[1]WAIVER_TX_Counties_FY22!AW$2,[1]WAIVER_TX_Counties_FY22!AW$2,IF([1]TX_Counties_FY22_Income_Limits!AV84=[1]WAIVER_TX_Counties_FY22!AW$2,[1]TX_Counties_FY22_Income_Limits!AV84)))</f>
        <v>99120.000000000146</v>
      </c>
      <c r="AX84" s="64">
        <f>IF([1]TX_Counties_FY22_Income_Limits!AW84&gt;[1]WAIVER_TX_Counties_FY22!AX$2,[1]TX_Counties_FY22_Income_Limits!AW84,IF([1]TX_Counties_FY22_Income_Limits!AW84&lt;[1]WAIVER_TX_Counties_FY22!AX$2,[1]WAIVER_TX_Counties_FY22!AX$2,IF([1]TX_Counties_FY22_Income_Limits!AW84=[1]WAIVER_TX_Counties_FY22!AX$2,[1]TX_Counties_FY22_Income_Limits!AW84)))</f>
        <v>102480.00000000016</v>
      </c>
      <c r="AY84" s="64">
        <f>IF([1]TX_Counties_FY22_Income_Limits!AX84&gt;[1]WAIVER_TX_Counties_FY22!AY$2,[1]TX_Counties_FY22_Income_Limits!AX84,IF([1]TX_Counties_FY22_Income_Limits!AX84&lt;[1]WAIVER_TX_Counties_FY22!AY$2,[1]WAIVER_TX_Counties_FY22!AY$2,IF([1]TX_Counties_FY22_Income_Limits!AX84=[1]WAIVER_TX_Counties_FY22!AY$2,[1]TX_Counties_FY22_Income_Limits!AX84)))</f>
        <v>105840.00000000017</v>
      </c>
      <c r="AZ84" s="64">
        <f>IF([1]TX_Counties_FY22_Income_Limits!AY84&gt;[1]WAIVER_TX_Counties_FY22!AZ$2,[1]TX_Counties_FY22_Income_Limits!AY84,IF([1]TX_Counties_FY22_Income_Limits!AY84&lt;[1]WAIVER_TX_Counties_FY22!AZ$2,[1]WAIVER_TX_Counties_FY22!AZ$2,IF([1]TX_Counties_FY22_Income_Limits!AY84=[1]WAIVER_TX_Counties_FY22!AZ$2,[1]TX_Counties_FY22_Income_Limits!AY84)))</f>
        <v>109200.00000000019</v>
      </c>
      <c r="BA84" s="64">
        <f>IF([1]TX_Counties_FY22_Income_Limits!AZ84&gt;[1]WAIVER_TX_Counties_FY22!BA$2,[1]TX_Counties_FY22_Income_Limits!AZ84,IF([1]TX_Counties_FY22_Income_Limits!AZ84&lt;[1]WAIVER_TX_Counties_FY22!BA$2,[1]WAIVER_TX_Counties_FY22!BA$2,IF([1]TX_Counties_FY22_Income_Limits!AZ84=[1]WAIVER_TX_Counties_FY22!BA$2,[1]TX_Counties_FY22_Income_Limits!AZ84)))</f>
        <v>112560.0000000002</v>
      </c>
      <c r="BB84" s="64">
        <f>IF([1]TX_Counties_FY22_Income_Limits!BA84&gt;[1]WAIVER_TX_Counties_FY22!BB$2,[1]TX_Counties_FY22_Income_Limits!BA84,IF([1]TX_Counties_FY22_Income_Limits!BA84&lt;[1]WAIVER_TX_Counties_FY22!BB$2,[1]WAIVER_TX_Counties_FY22!BB$2,IF([1]TX_Counties_FY22_Income_Limits!BA84=[1]WAIVER_TX_Counties_FY22!BB$2,[1]TX_Counties_FY22_Income_Limits!BA84)))</f>
        <v>47050</v>
      </c>
      <c r="BC84" s="64">
        <f>IF([1]TX_Counties_FY22_Income_Limits!BB84&gt;[1]WAIVER_TX_Counties_FY22!BC$2,[1]TX_Counties_FY22_Income_Limits!BB84,IF([1]TX_Counties_FY22_Income_Limits!BB84&lt;[1]WAIVER_TX_Counties_FY22!BC$2,[1]WAIVER_TX_Counties_FY22!BC$2,IF([1]TX_Counties_FY22_Income_Limits!BB84=[1]WAIVER_TX_Counties_FY22!BC$2,[1]TX_Counties_FY22_Income_Limits!BB84)))</f>
        <v>53800</v>
      </c>
      <c r="BD84" s="64">
        <f>IF([1]TX_Counties_FY22_Income_Limits!BC84&gt;[1]WAIVER_TX_Counties_FY22!BD$2,[1]TX_Counties_FY22_Income_Limits!BC84,IF([1]TX_Counties_FY22_Income_Limits!BC84&lt;[1]WAIVER_TX_Counties_FY22!BD$2,[1]WAIVER_TX_Counties_FY22!BD$2,IF([1]TX_Counties_FY22_Income_Limits!BC84=[1]WAIVER_TX_Counties_FY22!BD$2,[1]TX_Counties_FY22_Income_Limits!BC84)))</f>
        <v>60500</v>
      </c>
      <c r="BE84" s="64">
        <f>IF([1]TX_Counties_FY22_Income_Limits!BD84&gt;[1]WAIVER_TX_Counties_FY22!BE$2,[1]TX_Counties_FY22_Income_Limits!BD84,IF([1]TX_Counties_FY22_Income_Limits!BD84&lt;[1]WAIVER_TX_Counties_FY22!BE$2,[1]WAIVER_TX_Counties_FY22!BE$2,IF([1]TX_Counties_FY22_Income_Limits!BD84=[1]WAIVER_TX_Counties_FY22!BE$2,[1]TX_Counties_FY22_Income_Limits!BD84)))</f>
        <v>67250</v>
      </c>
      <c r="BF84" s="64">
        <f>IF([1]TX_Counties_FY22_Income_Limits!BE84&gt;[1]WAIVER_TX_Counties_FY22!BF$2,[1]TX_Counties_FY22_Income_Limits!BE84,IF([1]TX_Counties_FY22_Income_Limits!BE84&lt;[1]WAIVER_TX_Counties_FY22!BF$2,[1]WAIVER_TX_Counties_FY22!BF$2,IF([1]TX_Counties_FY22_Income_Limits!BE84=[1]WAIVER_TX_Counties_FY22!BF$2,[1]TX_Counties_FY22_Income_Limits!BE84)))</f>
        <v>72650</v>
      </c>
      <c r="BG84" s="64">
        <f>IF([1]TX_Counties_FY22_Income_Limits!BF84&gt;[1]WAIVER_TX_Counties_FY22!BG$2,[1]TX_Counties_FY22_Income_Limits!BF84,IF([1]TX_Counties_FY22_Income_Limits!BF84&lt;[1]WAIVER_TX_Counties_FY22!BG$2,[1]WAIVER_TX_Counties_FY22!BG$2,IF([1]TX_Counties_FY22_Income_Limits!BF84=[1]WAIVER_TX_Counties_FY22!BG$2,[1]TX_Counties_FY22_Income_Limits!BF84)))</f>
        <v>78000</v>
      </c>
      <c r="BH84" s="64">
        <f>IF([1]TX_Counties_FY22_Income_Limits!BG84&gt;[1]WAIVER_TX_Counties_FY22!BH$2,[1]TX_Counties_FY22_Income_Limits!BG84,IF([1]TX_Counties_FY22_Income_Limits!BG84&lt;[1]WAIVER_TX_Counties_FY22!BH$2,[1]WAIVER_TX_Counties_FY22!BH$2,IF([1]TX_Counties_FY22_Income_Limits!BG84=[1]WAIVER_TX_Counties_FY22!BH$2,[1]TX_Counties_FY22_Income_Limits!BG84)))</f>
        <v>83400</v>
      </c>
      <c r="BI84" s="64">
        <f>IF([1]TX_Counties_FY22_Income_Limits!BH84&gt;[1]WAIVER_TX_Counties_FY22!BI$2,[1]TX_Counties_FY22_Income_Limits!BH84,IF([1]TX_Counties_FY22_Income_Limits!BH84&lt;[1]WAIVER_TX_Counties_FY22!BI$2,[1]WAIVER_TX_Counties_FY22!BI$2,IF([1]TX_Counties_FY22_Income_Limits!BH84=[1]WAIVER_TX_Counties_FY22!BI$2,[1]TX_Counties_FY22_Income_Limits!BH84)))</f>
        <v>88750</v>
      </c>
      <c r="BJ84" s="64">
        <f>IF([1]TX_Counties_FY22_Income_Limits!BI84&gt;[1]WAIVER_TX_Counties_FY22!BJ$2,[1]TX_Counties_FY22_Income_Limits!BI84,IF([1]TX_Counties_FY22_Income_Limits!BI84&lt;[1]WAIVER_TX_Counties_FY22!BJ$2,[1]WAIVER_TX_Counties_FY22!BJ$2,IF([1]TX_Counties_FY22_Income_Limits!BI84=[1]WAIVER_TX_Counties_FY22!BJ$2,[1]TX_Counties_FY22_Income_Limits!BI84)))</f>
        <v>94150</v>
      </c>
      <c r="BK84" s="64">
        <f>IF([1]TX_Counties_FY22_Income_Limits!BJ84&gt;[1]WAIVER_TX_Counties_FY22!BK$2,[1]TX_Counties_FY22_Income_Limits!BJ84,IF([1]TX_Counties_FY22_Income_Limits!BJ84&lt;[1]WAIVER_TX_Counties_FY22!BK$2,[1]WAIVER_TX_Counties_FY22!BK$2,IF([1]TX_Counties_FY22_Income_Limits!BJ84=[1]WAIVER_TX_Counties_FY22!BK$2,[1]TX_Counties_FY22_Income_Limits!BJ84)))</f>
        <v>99530</v>
      </c>
      <c r="BL84" s="64">
        <f>IF([1]TX_Counties_FY22_Income_Limits!BK84&gt;[1]WAIVER_TX_Counties_FY22!BL$2,[1]TX_Counties_FY22_Income_Limits!BK84,IF([1]TX_Counties_FY22_Income_Limits!BK84&lt;[1]WAIVER_TX_Counties_FY22!BL$2,[1]WAIVER_TX_Counties_FY22!BL$2,IF([1]TX_Counties_FY22_Income_Limits!BK84=[1]WAIVER_TX_Counties_FY22!BL$2,[1]TX_Counties_FY22_Income_Limits!BK84)))</f>
        <v>104910</v>
      </c>
      <c r="BM84" s="64">
        <f>IF([1]TX_Counties_FY22_Income_Limits!BL84&gt;[1]WAIVER_TX_Counties_FY22!BM$2,[1]TX_Counties_FY22_Income_Limits!BL84,IF([1]TX_Counties_FY22_Income_Limits!BL84&lt;[1]WAIVER_TX_Counties_FY22!BM$2,[1]WAIVER_TX_Counties_FY22!BM$2,IF([1]TX_Counties_FY22_Income_Limits!BL84=[1]WAIVER_TX_Counties_FY22!BM$2,[1]TX_Counties_FY22_Income_Limits!BL84)))</f>
        <v>110290</v>
      </c>
      <c r="BN84" s="64">
        <f>IF([1]TX_Counties_FY22_Income_Limits!BM84&gt;[1]WAIVER_TX_Counties_FY22!BN$2,[1]TX_Counties_FY22_Income_Limits!BM84,IF([1]TX_Counties_FY22_Income_Limits!BM84&lt;[1]WAIVER_TX_Counties_FY22!BN$2,[1]WAIVER_TX_Counties_FY22!BN$2,IF([1]TX_Counties_FY22_Income_Limits!BM84=[1]WAIVER_TX_Counties_FY22!BN$2,[1]TX_Counties_FY22_Income_Limits!BM84)))</f>
        <v>115670</v>
      </c>
      <c r="BO84" s="64">
        <f>IF([1]TX_Counties_FY22_Income_Limits!BN84&gt;[1]WAIVER_TX_Counties_FY22!BO$2,[1]TX_Counties_FY22_Income_Limits!BN84,IF([1]TX_Counties_FY22_Income_Limits!BN84&lt;[1]WAIVER_TX_Counties_FY22!BO$2,[1]WAIVER_TX_Counties_FY22!BO$2,IF([1]TX_Counties_FY22_Income_Limits!BN84=[1]WAIVER_TX_Counties_FY22!BO$2,[1]TX_Counties_FY22_Income_Limits!BN84)))</f>
        <v>121050</v>
      </c>
      <c r="BP84" s="64">
        <f>IF([1]TX_Counties_FY22_Income_Limits!BO84&gt;[1]WAIVER_TX_Counties_FY22!BP$2,[1]TX_Counties_FY22_Income_Limits!BO84,IF([1]TX_Counties_FY22_Income_Limits!BO84&lt;[1]WAIVER_TX_Counties_FY22!BP$2,[1]WAIVER_TX_Counties_FY22!BP$2,IF([1]TX_Counties_FY22_Income_Limits!BO84=[1]WAIVER_TX_Counties_FY22!BP$2,[1]TX_Counties_FY22_Income_Limits!BO84)))</f>
        <v>126430</v>
      </c>
      <c r="BQ84" s="64">
        <f>IF([1]TX_Counties_FY22_Income_Limits!BP84&gt;[1]WAIVER_TX_Counties_FY22!BQ$2,[1]TX_Counties_FY22_Income_Limits!BP84,IF([1]TX_Counties_FY22_Income_Limits!BP84&lt;[1]WAIVER_TX_Counties_FY22!BQ$2,[1]WAIVER_TX_Counties_FY22!BQ$2,IF([1]TX_Counties_FY22_Income_Limits!BP84=[1]WAIVER_TX_Counties_FY22!BQ$2,[1]TX_Counties_FY22_Income_Limits!BP84)))</f>
        <v>131810</v>
      </c>
      <c r="BR84" s="64">
        <f>IF([1]TX_Counties_FY22_Income_Limits!BQ84&gt;[1]WAIVER_TX_Counties_FY22!BR$2,[1]TX_Counties_FY22_Income_Limits!BQ84,IF([1]TX_Counties_FY22_Income_Limits!BQ84&lt;[1]WAIVER_TX_Counties_FY22!BR$2,[1]WAIVER_TX_Counties_FY22!BR$2,IF([1]TX_Counties_FY22_Income_Limits!BQ84=[1]WAIVER_TX_Counties_FY22!BR$2,[1]TX_Counties_FY22_Income_Limits!BQ84)))</f>
        <v>137190</v>
      </c>
      <c r="BS84" s="64">
        <f>IF([1]TX_Counties_FY22_Income_Limits!BR84&gt;[1]WAIVER_TX_Counties_FY22!BS$2,[1]TX_Counties_FY22_Income_Limits!BR84,IF([1]TX_Counties_FY22_Income_Limits!BR84&lt;[1]WAIVER_TX_Counties_FY22!BS$2,[1]WAIVER_TX_Counties_FY22!BS$2,IF([1]TX_Counties_FY22_Income_Limits!BR84=[1]WAIVER_TX_Counties_FY22!BS$2,[1]TX_Counties_FY22_Income_Limits!BR84)))</f>
        <v>142570</v>
      </c>
      <c r="BT84" s="64">
        <f>IF([1]TX_Counties_FY22_Income_Limits!BS84&gt;[1]WAIVER_TX_Counties_FY22!BT$2,[1]TX_Counties_FY22_Income_Limits!BS84,IF([1]TX_Counties_FY22_Income_Limits!BS84&lt;[1]WAIVER_TX_Counties_FY22!BT$2,[1]WAIVER_TX_Counties_FY22!BT$2,IF([1]TX_Counties_FY22_Income_Limits!BS84=[1]WAIVER_TX_Counties_FY22!BT$2,[1]TX_Counties_FY22_Income_Limits!BS84)))</f>
        <v>147950</v>
      </c>
      <c r="BU84" s="64">
        <f>IF([1]TX_Counties_FY22_Income_Limits!BT84&gt;[1]WAIVER_TX_Counties_FY22!BU$2,[1]TX_Counties_FY22_Income_Limits!BT84,IF([1]TX_Counties_FY22_Income_Limits!BT84&lt;[1]WAIVER_TX_Counties_FY22!BU$2,[1]WAIVER_TX_Counties_FY22!BU$2,IF([1]TX_Counties_FY22_Income_Limits!BT84=[1]WAIVER_TX_Counties_FY22!BU$2,[1]TX_Counties_FY22_Income_Limits!BT84)))</f>
        <v>153330</v>
      </c>
      <c r="BV84" s="64">
        <f>IF([1]TX_Counties_FY22_Income_Limits!BU84&gt;[1]WAIVER_TX_Counties_FY22!BV$2,[1]TX_Counties_FY22_Income_Limits!BU84,IF([1]TX_Counties_FY22_Income_Limits!BU84&lt;[1]WAIVER_TX_Counties_FY22!BV$2,[1]WAIVER_TX_Counties_FY22!BV$2,IF([1]TX_Counties_FY22_Income_Limits!BU84=[1]WAIVER_TX_Counties_FY22!BV$2,[1]TX_Counties_FY22_Income_Limits!BU84)))</f>
        <v>158710</v>
      </c>
      <c r="BW84" s="64">
        <f>IF([1]TX_Counties_FY22_Income_Limits!BV84&gt;[1]WAIVER_TX_Counties_FY22!BW$2,[1]TX_Counties_FY22_Income_Limits!BV84,IF([1]TX_Counties_FY22_Income_Limits!BV84&lt;[1]WAIVER_TX_Counties_FY22!BW$2,[1]WAIVER_TX_Counties_FY22!BW$2,IF([1]TX_Counties_FY22_Income_Limits!BV84=[1]WAIVER_TX_Counties_FY22!BW$2,[1]TX_Counties_FY22_Income_Limits!BV84)))</f>
        <v>164090</v>
      </c>
      <c r="BX84" s="64">
        <f>IF([1]TX_Counties_FY22_Income_Limits!BW84&gt;[1]WAIVER_TX_Counties_FY22!BX$2,[1]TX_Counties_FY22_Income_Limits!BW84,IF([1]TX_Counties_FY22_Income_Limits!BW84&lt;[1]WAIVER_TX_Counties_FY22!BX$2,[1]WAIVER_TX_Counties_FY22!BX$2,IF([1]TX_Counties_FY22_Income_Limits!BW84=[1]WAIVER_TX_Counties_FY22!BX$2,[1]TX_Counties_FY22_Income_Limits!BW84)))</f>
        <v>169470</v>
      </c>
      <c r="BY84" s="64">
        <f>IF([1]TX_Counties_FY22_Income_Limits!BX84&gt;[1]WAIVER_TX_Counties_FY22!BY$2,[1]TX_Counties_FY22_Income_Limits!BX84,IF([1]TX_Counties_FY22_Income_Limits!BX84&lt;[1]WAIVER_TX_Counties_FY22!BY$2,[1]WAIVER_TX_Counties_FY22!BY$2,IF([1]TX_Counties_FY22_Income_Limits!BX84=[1]WAIVER_TX_Counties_FY22!BY$2,[1]TX_Counties_FY22_Income_Limits!BX84)))</f>
        <v>174850</v>
      </c>
      <c r="BZ84" s="64">
        <f>IF([1]TX_Counties_FY22_Income_Limits!BY84&gt;[1]WAIVER_TX_Counties_FY22!BZ$2,[1]TX_Counties_FY22_Income_Limits!BY84,IF([1]TX_Counties_FY22_Income_Limits!BY84&lt;[1]WAIVER_TX_Counties_FY22!BZ$2,[1]WAIVER_TX_Counties_FY22!BZ$2,IF([1]TX_Counties_FY22_Income_Limits!BY84=[1]WAIVER_TX_Counties_FY22!BZ$2,[1]TX_Counties_FY22_Income_Limits!BY84)))</f>
        <v>180230</v>
      </c>
      <c r="CA84" s="64">
        <f>IF([1]TX_Counties_FY22_Income_Limits!BZ84&gt;[1]WAIVER_TX_Counties_FY22!CA$2,[1]TX_Counties_FY22_Income_Limits!BZ84,IF([1]TX_Counties_FY22_Income_Limits!BZ84&lt;[1]WAIVER_TX_Counties_FY22!CA$2,[1]WAIVER_TX_Counties_FY22!CA$2,IF([1]TX_Counties_FY22_Income_Limits!BZ84=[1]WAIVER_TX_Counties_FY22!CA$2,[1]TX_Counties_FY22_Income_Limits!BZ84)))</f>
        <v>59709.999999999993</v>
      </c>
      <c r="CB84" s="64">
        <f>IF([1]TX_Counties_FY22_Income_Limits!CA84&gt;[1]WAIVER_TX_Counties_FY22!CB$2,[1]TX_Counties_FY22_Income_Limits!CA84,IF([1]TX_Counties_FY22_Income_Limits!CA84&lt;[1]WAIVER_TX_Counties_FY22!CB$2,[1]WAIVER_TX_Counties_FY22!CB$2,IF([1]TX_Counties_FY22_Income_Limits!CA84=[1]WAIVER_TX_Counties_FY22!CB$2,[1]TX_Counties_FY22_Income_Limits!CA84)))</f>
        <v>68240</v>
      </c>
      <c r="CC84" s="64">
        <f>IF([1]TX_Counties_FY22_Income_Limits!CB84&gt;[1]WAIVER_TX_Counties_FY22!CC$2,[1]TX_Counties_FY22_Income_Limits!CB84,IF([1]TX_Counties_FY22_Income_Limits!CB84&lt;[1]WAIVER_TX_Counties_FY22!CC$2,[1]WAIVER_TX_Counties_FY22!CC$2,IF([1]TX_Counties_FY22_Income_Limits!CB84=[1]WAIVER_TX_Counties_FY22!CC$2,[1]TX_Counties_FY22_Income_Limits!CB84)))</f>
        <v>76770</v>
      </c>
      <c r="CD84" s="64">
        <f>IF([1]TX_Counties_FY22_Income_Limits!CC84&gt;[1]WAIVER_TX_Counties_FY22!CD$2,[1]TX_Counties_FY22_Income_Limits!CC84,IF([1]TX_Counties_FY22_Income_Limits!CC84&lt;[1]WAIVER_TX_Counties_FY22!CD$2,[1]WAIVER_TX_Counties_FY22!CD$2,IF([1]TX_Counties_FY22_Income_Limits!CC84=[1]WAIVER_TX_Counties_FY22!CD$2,[1]TX_Counties_FY22_Income_Limits!CC84)))</f>
        <v>85300</v>
      </c>
      <c r="CE84" s="64">
        <f>IF([1]TX_Counties_FY22_Income_Limits!CD84&gt;[1]WAIVER_TX_Counties_FY22!CE$2,[1]TX_Counties_FY22_Income_Limits!CD84,IF([1]TX_Counties_FY22_Income_Limits!CD84&lt;[1]WAIVER_TX_Counties_FY22!CE$2,[1]WAIVER_TX_Counties_FY22!CE$2,IF([1]TX_Counties_FY22_Income_Limits!CD84=[1]WAIVER_TX_Counties_FY22!CE$2,[1]TX_Counties_FY22_Income_Limits!CD84)))</f>
        <v>92124</v>
      </c>
      <c r="CF84" s="64">
        <f>IF([1]TX_Counties_FY22_Income_Limits!CE84&gt;[1]WAIVER_TX_Counties_FY22!CF$2,[1]TX_Counties_FY22_Income_Limits!CE84,IF([1]TX_Counties_FY22_Income_Limits!CE84&lt;[1]WAIVER_TX_Counties_FY22!CF$2,[1]WAIVER_TX_Counties_FY22!CF$2,IF([1]TX_Counties_FY22_Income_Limits!CE84=[1]WAIVER_TX_Counties_FY22!CF$2,[1]TX_Counties_FY22_Income_Limits!CE84)))</f>
        <v>98948</v>
      </c>
      <c r="CG84" s="64">
        <f>IF([1]TX_Counties_FY22_Income_Limits!CF84&gt;[1]WAIVER_TX_Counties_FY22!CG$2,[1]TX_Counties_FY22_Income_Limits!CF84,IF([1]TX_Counties_FY22_Income_Limits!CF84&lt;[1]WAIVER_TX_Counties_FY22!CG$2,[1]WAIVER_TX_Counties_FY22!CG$2,IF([1]TX_Counties_FY22_Income_Limits!CF84=[1]WAIVER_TX_Counties_FY22!CG$2,[1]TX_Counties_FY22_Income_Limits!CF84)))</f>
        <v>105772</v>
      </c>
      <c r="CH84" s="64">
        <f>IF([1]TX_Counties_FY22_Income_Limits!CG84&gt;[1]WAIVER_TX_Counties_FY22!CH$2,[1]TX_Counties_FY22_Income_Limits!CG84,IF([1]TX_Counties_FY22_Income_Limits!CG84&lt;[1]WAIVER_TX_Counties_FY22!CH$2,[1]WAIVER_TX_Counties_FY22!CH$2,IF([1]TX_Counties_FY22_Income_Limits!CG84=[1]WAIVER_TX_Counties_FY22!CH$2,[1]TX_Counties_FY22_Income_Limits!CG84)))</f>
        <v>112596</v>
      </c>
      <c r="CI84" s="64">
        <f>IF([1]TX_Counties_FY22_Income_Limits!CH84&gt;[1]WAIVER_TX_Counties_FY22!CI$2,[1]TX_Counties_FY22_Income_Limits!CH84,IF([1]TX_Counties_FY22_Income_Limits!CH84&lt;[1]WAIVER_TX_Counties_FY22!CI$2,[1]WAIVER_TX_Counties_FY22!CI$2,IF([1]TX_Counties_FY22_Income_Limits!CH84=[1]WAIVER_TX_Counties_FY22!CI$2,[1]TX_Counties_FY22_Income_Limits!CH84)))</f>
        <v>119419.99999999999</v>
      </c>
      <c r="CJ84" s="64">
        <f>IF([1]TX_Counties_FY22_Income_Limits!CI84&gt;[1]WAIVER_TX_Counties_FY22!CJ$2,[1]TX_Counties_FY22_Income_Limits!CI84,IF([1]TX_Counties_FY22_Income_Limits!CI84&lt;[1]WAIVER_TX_Counties_FY22!CJ$2,[1]WAIVER_TX_Counties_FY22!CJ$2,IF([1]TX_Counties_FY22_Income_Limits!CI84=[1]WAIVER_TX_Counties_FY22!CJ$2,[1]TX_Counties_FY22_Income_Limits!CI84)))</f>
        <v>126244</v>
      </c>
      <c r="CK84" s="64">
        <f>IF([1]TX_Counties_FY22_Income_Limits!CJ84&gt;[1]WAIVER_TX_Counties_FY22!CK$2,[1]TX_Counties_FY22_Income_Limits!CJ84,IF([1]TX_Counties_FY22_Income_Limits!CJ84&lt;[1]WAIVER_TX_Counties_FY22!CK$2,[1]WAIVER_TX_Counties_FY22!CK$2,IF([1]TX_Counties_FY22_Income_Limits!CJ84=[1]WAIVER_TX_Counties_FY22!CK$2,[1]TX_Counties_FY22_Income_Limits!CJ84)))</f>
        <v>133068</v>
      </c>
      <c r="CL84" s="64">
        <f>IF([1]TX_Counties_FY22_Income_Limits!CK84&gt;[1]WAIVER_TX_Counties_FY22!CL$2,[1]TX_Counties_FY22_Income_Limits!CK84,IF([1]TX_Counties_FY22_Income_Limits!CK84&lt;[1]WAIVER_TX_Counties_FY22!CL$2,[1]WAIVER_TX_Counties_FY22!CL$2,IF([1]TX_Counties_FY22_Income_Limits!CK84=[1]WAIVER_TX_Counties_FY22!CL$2,[1]TX_Counties_FY22_Income_Limits!CK84)))</f>
        <v>139892</v>
      </c>
      <c r="CM84" s="64">
        <f>IF([1]TX_Counties_FY22_Income_Limits!CL84&gt;[1]WAIVER_TX_Counties_FY22!CM$2,[1]TX_Counties_FY22_Income_Limits!CL84,IF([1]TX_Counties_FY22_Income_Limits!CL84&lt;[1]WAIVER_TX_Counties_FY22!CM$2,[1]WAIVER_TX_Counties_FY22!CM$2,IF([1]TX_Counties_FY22_Income_Limits!CL84=[1]WAIVER_TX_Counties_FY22!CM$2,[1]TX_Counties_FY22_Income_Limits!CL84)))</f>
        <v>146716</v>
      </c>
      <c r="CN84" s="64">
        <f>IF([1]TX_Counties_FY22_Income_Limits!CM84&gt;[1]WAIVER_TX_Counties_FY22!CN$2,[1]TX_Counties_FY22_Income_Limits!CM84,IF([1]TX_Counties_FY22_Income_Limits!CM84&lt;[1]WAIVER_TX_Counties_FY22!CN$2,[1]WAIVER_TX_Counties_FY22!CN$2,IF([1]TX_Counties_FY22_Income_Limits!CM84=[1]WAIVER_TX_Counties_FY22!CN$2,[1]TX_Counties_FY22_Income_Limits!CM84)))</f>
        <v>153540</v>
      </c>
      <c r="CO84" s="64">
        <f>IF([1]TX_Counties_FY22_Income_Limits!CN84&gt;[1]WAIVER_TX_Counties_FY22!CO$2,[1]TX_Counties_FY22_Income_Limits!CN84,IF([1]TX_Counties_FY22_Income_Limits!CN84&lt;[1]WAIVER_TX_Counties_FY22!CO$2,[1]WAIVER_TX_Counties_FY22!CO$2,IF([1]TX_Counties_FY22_Income_Limits!CN84=[1]WAIVER_TX_Counties_FY22!CO$2,[1]TX_Counties_FY22_Income_Limits!CN84)))</f>
        <v>160364</v>
      </c>
      <c r="CP84" s="64">
        <f>IF([1]TX_Counties_FY22_Income_Limits!CO84&gt;[1]WAIVER_TX_Counties_FY22!CP$2,[1]TX_Counties_FY22_Income_Limits!CO84,IF([1]TX_Counties_FY22_Income_Limits!CO84&lt;[1]WAIVER_TX_Counties_FY22!CP$2,[1]WAIVER_TX_Counties_FY22!CP$2,IF([1]TX_Counties_FY22_Income_Limits!CO84=[1]WAIVER_TX_Counties_FY22!CP$2,[1]TX_Counties_FY22_Income_Limits!CO84)))</f>
        <v>167188</v>
      </c>
      <c r="CQ84" s="64">
        <f>IF([1]TX_Counties_FY22_Income_Limits!CP84&gt;[1]WAIVER_TX_Counties_FY22!CQ$2,[1]TX_Counties_FY22_Income_Limits!CP84,IF([1]TX_Counties_FY22_Income_Limits!CP84&lt;[1]WAIVER_TX_Counties_FY22!CQ$2,[1]WAIVER_TX_Counties_FY22!CQ$2,IF([1]TX_Counties_FY22_Income_Limits!CP84=[1]WAIVER_TX_Counties_FY22!CQ$2,[1]TX_Counties_FY22_Income_Limits!CP84)))</f>
        <v>174012</v>
      </c>
      <c r="CR84" s="64">
        <f>IF([1]TX_Counties_FY22_Income_Limits!CQ84&gt;[1]WAIVER_TX_Counties_FY22!CR$2,[1]TX_Counties_FY22_Income_Limits!CQ84,IF([1]TX_Counties_FY22_Income_Limits!CQ84&lt;[1]WAIVER_TX_Counties_FY22!CR$2,[1]WAIVER_TX_Counties_FY22!CR$2,IF([1]TX_Counties_FY22_Income_Limits!CQ84=[1]WAIVER_TX_Counties_FY22!CR$2,[1]TX_Counties_FY22_Income_Limits!CQ84)))</f>
        <v>180836</v>
      </c>
      <c r="CS84" s="64">
        <f>IF([1]TX_Counties_FY22_Income_Limits!CR84&gt;[1]WAIVER_TX_Counties_FY22!CS$2,[1]TX_Counties_FY22_Income_Limits!CR84,IF([1]TX_Counties_FY22_Income_Limits!CR84&lt;[1]WAIVER_TX_Counties_FY22!CS$2,[1]WAIVER_TX_Counties_FY22!CS$2,IF([1]TX_Counties_FY22_Income_Limits!CR84=[1]WAIVER_TX_Counties_FY22!CS$2,[1]TX_Counties_FY22_Income_Limits!CR84)))</f>
        <v>187660</v>
      </c>
      <c r="CT84" s="64">
        <f>IF([1]TX_Counties_FY22_Income_Limits!CS84&gt;[1]WAIVER_TX_Counties_FY22!CT$2,[1]TX_Counties_FY22_Income_Limits!CS84,IF([1]TX_Counties_FY22_Income_Limits!CS84&lt;[1]WAIVER_TX_Counties_FY22!CT$2,[1]WAIVER_TX_Counties_FY22!CT$2,IF([1]TX_Counties_FY22_Income_Limits!CS84=[1]WAIVER_TX_Counties_FY22!CT$2,[1]TX_Counties_FY22_Income_Limits!CS84)))</f>
        <v>194484</v>
      </c>
      <c r="CU84" s="64">
        <f>IF([1]TX_Counties_FY22_Income_Limits!CT84&gt;[1]WAIVER_TX_Counties_FY22!CU$2,[1]TX_Counties_FY22_Income_Limits!CT84,IF([1]TX_Counties_FY22_Income_Limits!CT84&lt;[1]WAIVER_TX_Counties_FY22!CU$2,[1]WAIVER_TX_Counties_FY22!CU$2,IF([1]TX_Counties_FY22_Income_Limits!CT84=[1]WAIVER_TX_Counties_FY22!CU$2,[1]TX_Counties_FY22_Income_Limits!CT84)))</f>
        <v>201308</v>
      </c>
      <c r="CV84" s="64">
        <f>IF([1]TX_Counties_FY22_Income_Limits!CU84&gt;[1]WAIVER_TX_Counties_FY22!CV$2,[1]TX_Counties_FY22_Income_Limits!CU84,IF([1]TX_Counties_FY22_Income_Limits!CU84&lt;[1]WAIVER_TX_Counties_FY22!CV$2,[1]WAIVER_TX_Counties_FY22!CV$2,IF([1]TX_Counties_FY22_Income_Limits!CU84=[1]WAIVER_TX_Counties_FY22!CV$2,[1]TX_Counties_FY22_Income_Limits!CU84)))</f>
        <v>208132</v>
      </c>
      <c r="CW84" s="64">
        <f>IF([1]TX_Counties_FY22_Income_Limits!CV84&gt;[1]WAIVER_TX_Counties_FY22!CW$2,[1]TX_Counties_FY22_Income_Limits!CV84,IF([1]TX_Counties_FY22_Income_Limits!CV84&lt;[1]WAIVER_TX_Counties_FY22!CW$2,[1]WAIVER_TX_Counties_FY22!CW$2,IF([1]TX_Counties_FY22_Income_Limits!CV84=[1]WAIVER_TX_Counties_FY22!CW$2,[1]TX_Counties_FY22_Income_Limits!CV84)))</f>
        <v>214956</v>
      </c>
      <c r="CX84" s="64">
        <f>IF([1]TX_Counties_FY22_Income_Limits!CW84&gt;[1]WAIVER_TX_Counties_FY22!CX$2,[1]TX_Counties_FY22_Income_Limits!CW84,IF([1]TX_Counties_FY22_Income_Limits!CW84&lt;[1]WAIVER_TX_Counties_FY22!CX$2,[1]WAIVER_TX_Counties_FY22!CX$2,IF([1]TX_Counties_FY22_Income_Limits!CW84=[1]WAIVER_TX_Counties_FY22!CX$2,[1]TX_Counties_FY22_Income_Limits!CW84)))</f>
        <v>221780</v>
      </c>
      <c r="CY84" s="64">
        <f>IF([1]TX_Counties_FY22_Income_Limits!CX84&gt;[1]WAIVER_TX_Counties_FY22!CY$2,[1]TX_Counties_FY22_Income_Limits!CX84,IF([1]TX_Counties_FY22_Income_Limits!CX84&lt;[1]WAIVER_TX_Counties_FY22!CY$2,[1]WAIVER_TX_Counties_FY22!CY$2,IF([1]TX_Counties_FY22_Income_Limits!CX84=[1]WAIVER_TX_Counties_FY22!CY$2,[1]TX_Counties_FY22_Income_Limits!CX84)))</f>
        <v>228604</v>
      </c>
      <c r="CZ84" s="64">
        <f>IF([1]TX_Counties_FY22_Income_Limits!CY84&gt;[1]WAIVER_TX_Counties_FY22!CZ$2,[1]TX_Counties_FY22_Income_Limits!CY84,IF([1]TX_Counties_FY22_Income_Limits!CY84&lt;[1]WAIVER_TX_Counties_FY22!CZ$2,[1]WAIVER_TX_Counties_FY22!CZ$2,IF([1]TX_Counties_FY22_Income_Limits!CY84=[1]WAIVER_TX_Counties_FY22!CZ$2,[1]TX_Counties_FY22_Income_Limits!CY84)))</f>
        <v>71652</v>
      </c>
      <c r="DA84" s="64">
        <f>IF([1]TX_Counties_FY22_Income_Limits!CZ84&gt;[1]WAIVER_TX_Counties_FY22!DA$2,[1]TX_Counties_FY22_Income_Limits!CZ84,IF([1]TX_Counties_FY22_Income_Limits!CZ84&lt;[1]WAIVER_TX_Counties_FY22!DA$2,[1]WAIVER_TX_Counties_FY22!DA$2,IF([1]TX_Counties_FY22_Income_Limits!CZ84=[1]WAIVER_TX_Counties_FY22!DA$2,[1]TX_Counties_FY22_Income_Limits!CZ84)))</f>
        <v>81888</v>
      </c>
      <c r="DB84" s="64">
        <f>IF([1]TX_Counties_FY22_Income_Limits!DA84&gt;[1]WAIVER_TX_Counties_FY22!DB$2,[1]TX_Counties_FY22_Income_Limits!DA84,IF([1]TX_Counties_FY22_Income_Limits!DA84&lt;[1]WAIVER_TX_Counties_FY22!DB$2,[1]WAIVER_TX_Counties_FY22!DB$2,IF([1]TX_Counties_FY22_Income_Limits!DA84=[1]WAIVER_TX_Counties_FY22!DB$2,[1]TX_Counties_FY22_Income_Limits!DA84)))</f>
        <v>92124</v>
      </c>
      <c r="DC84" s="64">
        <f>IF([1]TX_Counties_FY22_Income_Limits!DB84&gt;[1]WAIVER_TX_Counties_FY22!DC$2,[1]TX_Counties_FY22_Income_Limits!DB84,IF([1]TX_Counties_FY22_Income_Limits!DB84&lt;[1]WAIVER_TX_Counties_FY22!DC$2,[1]WAIVER_TX_Counties_FY22!DC$2,IF([1]TX_Counties_FY22_Income_Limits!DB84=[1]WAIVER_TX_Counties_FY22!DC$2,[1]TX_Counties_FY22_Income_Limits!DB84)))</f>
        <v>102360</v>
      </c>
      <c r="DD84" s="64">
        <f>IF([1]TX_Counties_FY22_Income_Limits!DC84&gt;[1]WAIVER_TX_Counties_FY22!DD$2,[1]TX_Counties_FY22_Income_Limits!DC84,IF([1]TX_Counties_FY22_Income_Limits!DC84&lt;[1]WAIVER_TX_Counties_FY22!DD$2,[1]WAIVER_TX_Counties_FY22!DD$2,IF([1]TX_Counties_FY22_Income_Limits!DC84=[1]WAIVER_TX_Counties_FY22!DD$2,[1]TX_Counties_FY22_Income_Limits!DC84)))</f>
        <v>110548.8</v>
      </c>
      <c r="DE84" s="64">
        <f>IF([1]TX_Counties_FY22_Income_Limits!DD84&gt;[1]WAIVER_TX_Counties_FY22!DE$2,[1]TX_Counties_FY22_Income_Limits!DD84,IF([1]TX_Counties_FY22_Income_Limits!DD84&lt;[1]WAIVER_TX_Counties_FY22!DE$2,[1]WAIVER_TX_Counties_FY22!DE$2,IF([1]TX_Counties_FY22_Income_Limits!DD84=[1]WAIVER_TX_Counties_FY22!DE$2,[1]TX_Counties_FY22_Income_Limits!DD84)))</f>
        <v>118737.59999999999</v>
      </c>
      <c r="DF84" s="64">
        <f>IF([1]TX_Counties_FY22_Income_Limits!DE84&gt;[1]WAIVER_TX_Counties_FY22!DF$2,[1]TX_Counties_FY22_Income_Limits!DE84,IF([1]TX_Counties_FY22_Income_Limits!DE84&lt;[1]WAIVER_TX_Counties_FY22!DF$2,[1]WAIVER_TX_Counties_FY22!DF$2,IF([1]TX_Counties_FY22_Income_Limits!DE84=[1]WAIVER_TX_Counties_FY22!DF$2,[1]TX_Counties_FY22_Income_Limits!DE84)))</f>
        <v>126926.39999999999</v>
      </c>
      <c r="DG84" s="64">
        <f>IF([1]TX_Counties_FY22_Income_Limits!DF84&gt;[1]WAIVER_TX_Counties_FY22!DG$2,[1]TX_Counties_FY22_Income_Limits!DF84,IF([1]TX_Counties_FY22_Income_Limits!DF84&lt;[1]WAIVER_TX_Counties_FY22!DG$2,[1]WAIVER_TX_Counties_FY22!DG$2,IF([1]TX_Counties_FY22_Income_Limits!DF84=[1]WAIVER_TX_Counties_FY22!DG$2,[1]TX_Counties_FY22_Income_Limits!DF84)))</f>
        <v>135115.20000000001</v>
      </c>
      <c r="DH84" s="64">
        <f>IF([1]TX_Counties_FY22_Income_Limits!DG84&gt;[1]WAIVER_TX_Counties_FY22!DH$2,[1]TX_Counties_FY22_Income_Limits!DG84,IF([1]TX_Counties_FY22_Income_Limits!DG84&lt;[1]WAIVER_TX_Counties_FY22!DH$2,[1]WAIVER_TX_Counties_FY22!DH$2,IF([1]TX_Counties_FY22_Income_Limits!DG84=[1]WAIVER_TX_Counties_FY22!DH$2,[1]TX_Counties_FY22_Income_Limits!DG84)))</f>
        <v>143304</v>
      </c>
      <c r="DI84" s="64">
        <f>IF([1]TX_Counties_FY22_Income_Limits!DH84&gt;[1]WAIVER_TX_Counties_FY22!DI$2,[1]TX_Counties_FY22_Income_Limits!DH84,IF([1]TX_Counties_FY22_Income_Limits!DH84&lt;[1]WAIVER_TX_Counties_FY22!DI$2,[1]WAIVER_TX_Counties_FY22!DI$2,IF([1]TX_Counties_FY22_Income_Limits!DH84=[1]WAIVER_TX_Counties_FY22!DI$2,[1]TX_Counties_FY22_Income_Limits!DH84)))</f>
        <v>151492.79999999999</v>
      </c>
      <c r="DJ84" s="64">
        <f>IF([1]TX_Counties_FY22_Income_Limits!DI84&gt;[1]WAIVER_TX_Counties_FY22!DJ$2,[1]TX_Counties_FY22_Income_Limits!DI84,IF([1]TX_Counties_FY22_Income_Limits!DI84&lt;[1]WAIVER_TX_Counties_FY22!DJ$2,[1]WAIVER_TX_Counties_FY22!DJ$2,IF([1]TX_Counties_FY22_Income_Limits!DI84=[1]WAIVER_TX_Counties_FY22!DJ$2,[1]TX_Counties_FY22_Income_Limits!DI84)))</f>
        <v>159681.59999999998</v>
      </c>
      <c r="DK84" s="64">
        <f>IF([1]TX_Counties_FY22_Income_Limits!DJ84&gt;[1]WAIVER_TX_Counties_FY22!DK$2,[1]TX_Counties_FY22_Income_Limits!DJ84,IF([1]TX_Counties_FY22_Income_Limits!DJ84&lt;[1]WAIVER_TX_Counties_FY22!DK$2,[1]WAIVER_TX_Counties_FY22!DK$2,IF([1]TX_Counties_FY22_Income_Limits!DJ84=[1]WAIVER_TX_Counties_FY22!DK$2,[1]TX_Counties_FY22_Income_Limits!DJ84)))</f>
        <v>167870.39999999997</v>
      </c>
      <c r="DL84" s="64">
        <f>IF([1]TX_Counties_FY22_Income_Limits!DK84&gt;[1]WAIVER_TX_Counties_FY22!DL$2,[1]TX_Counties_FY22_Income_Limits!DK84,IF([1]TX_Counties_FY22_Income_Limits!DK84&lt;[1]WAIVER_TX_Counties_FY22!DL$2,[1]WAIVER_TX_Counties_FY22!DL$2,IF([1]TX_Counties_FY22_Income_Limits!DK84=[1]WAIVER_TX_Counties_FY22!DL$2,[1]TX_Counties_FY22_Income_Limits!DK84)))</f>
        <v>176059.19999999995</v>
      </c>
      <c r="DM84" s="64">
        <f>IF([1]TX_Counties_FY22_Income_Limits!DL84&gt;[1]WAIVER_TX_Counties_FY22!DM$2,[1]TX_Counties_FY22_Income_Limits!DL84,IF([1]TX_Counties_FY22_Income_Limits!DL84&lt;[1]WAIVER_TX_Counties_FY22!DM$2,[1]WAIVER_TX_Counties_FY22!DM$2,IF([1]TX_Counties_FY22_Income_Limits!DL84=[1]WAIVER_TX_Counties_FY22!DM$2,[1]TX_Counties_FY22_Income_Limits!DL84)))</f>
        <v>184247.99999999994</v>
      </c>
      <c r="DN84" s="64">
        <f>IF([1]TX_Counties_FY22_Income_Limits!DM84&gt;[1]WAIVER_TX_Counties_FY22!DN$2,[1]TX_Counties_FY22_Income_Limits!DM84,IF([1]TX_Counties_FY22_Income_Limits!DM84&lt;[1]WAIVER_TX_Counties_FY22!DN$2,[1]WAIVER_TX_Counties_FY22!DN$2,IF([1]TX_Counties_FY22_Income_Limits!DM84=[1]WAIVER_TX_Counties_FY22!DN$2,[1]TX_Counties_FY22_Income_Limits!DM84)))</f>
        <v>192436.79999999993</v>
      </c>
      <c r="DO84" s="64">
        <f>IF([1]TX_Counties_FY22_Income_Limits!DN84&gt;[1]WAIVER_TX_Counties_FY22!DO$2,[1]TX_Counties_FY22_Income_Limits!DN84,IF([1]TX_Counties_FY22_Income_Limits!DN84&lt;[1]WAIVER_TX_Counties_FY22!DO$2,[1]WAIVER_TX_Counties_FY22!DO$2,IF([1]TX_Counties_FY22_Income_Limits!DN84=[1]WAIVER_TX_Counties_FY22!DO$2,[1]TX_Counties_FY22_Income_Limits!DN84)))</f>
        <v>200625.59999999992</v>
      </c>
      <c r="DP84" s="64">
        <f>IF([1]TX_Counties_FY22_Income_Limits!DO84&gt;[1]WAIVER_TX_Counties_FY22!DP$2,[1]TX_Counties_FY22_Income_Limits!DO84,IF([1]TX_Counties_FY22_Income_Limits!DO84&lt;[1]WAIVER_TX_Counties_FY22!DP$2,[1]WAIVER_TX_Counties_FY22!DP$2,IF([1]TX_Counties_FY22_Income_Limits!DO84=[1]WAIVER_TX_Counties_FY22!DP$2,[1]TX_Counties_FY22_Income_Limits!DO84)))</f>
        <v>208814.39999999991</v>
      </c>
      <c r="DQ84" s="64">
        <f>IF([1]TX_Counties_FY22_Income_Limits!DP84&gt;[1]WAIVER_TX_Counties_FY22!DQ$2,[1]TX_Counties_FY22_Income_Limits!DP84,IF([1]TX_Counties_FY22_Income_Limits!DP84&lt;[1]WAIVER_TX_Counties_FY22!DQ$2,[1]WAIVER_TX_Counties_FY22!DQ$2,IF([1]TX_Counties_FY22_Income_Limits!DP84=[1]WAIVER_TX_Counties_FY22!DQ$2,[1]TX_Counties_FY22_Income_Limits!DP84)))</f>
        <v>217003.1999999999</v>
      </c>
      <c r="DR84" s="64">
        <f>IF([1]TX_Counties_FY22_Income_Limits!DQ84&gt;[1]WAIVER_TX_Counties_FY22!DR$2,[1]TX_Counties_FY22_Income_Limits!DQ84,IF([1]TX_Counties_FY22_Income_Limits!DQ84&lt;[1]WAIVER_TX_Counties_FY22!DR$2,[1]WAIVER_TX_Counties_FY22!DR$2,IF([1]TX_Counties_FY22_Income_Limits!DQ84=[1]WAIVER_TX_Counties_FY22!DR$2,[1]TX_Counties_FY22_Income_Limits!DQ84)))</f>
        <v>225191.99999999988</v>
      </c>
      <c r="DS84" s="64">
        <f>IF([1]TX_Counties_FY22_Income_Limits!DR84&gt;[1]WAIVER_TX_Counties_FY22!DS$2,[1]TX_Counties_FY22_Income_Limits!DR84,IF([1]TX_Counties_FY22_Income_Limits!DR84&lt;[1]WAIVER_TX_Counties_FY22!DS$2,[1]WAIVER_TX_Counties_FY22!DS$2,IF([1]TX_Counties_FY22_Income_Limits!DR84=[1]WAIVER_TX_Counties_FY22!DS$2,[1]TX_Counties_FY22_Income_Limits!DR84)))</f>
        <v>233380.79999999987</v>
      </c>
      <c r="DT84" s="64">
        <f>IF([1]TX_Counties_FY22_Income_Limits!DS84&gt;[1]WAIVER_TX_Counties_FY22!DT$2,[1]TX_Counties_FY22_Income_Limits!DS84,IF([1]TX_Counties_FY22_Income_Limits!DS84&lt;[1]WAIVER_TX_Counties_FY22!DT$2,[1]WAIVER_TX_Counties_FY22!DT$2,IF([1]TX_Counties_FY22_Income_Limits!DS84=[1]WAIVER_TX_Counties_FY22!DT$2,[1]TX_Counties_FY22_Income_Limits!DS84)))</f>
        <v>241569.59999999986</v>
      </c>
      <c r="DU84" s="64">
        <f>IF([1]TX_Counties_FY22_Income_Limits!DT84&gt;[1]WAIVER_TX_Counties_FY22!DU$2,[1]TX_Counties_FY22_Income_Limits!DT84,IF([1]TX_Counties_FY22_Income_Limits!DT84&lt;[1]WAIVER_TX_Counties_FY22!DU$2,[1]WAIVER_TX_Counties_FY22!DU$2,IF([1]TX_Counties_FY22_Income_Limits!DT84=[1]WAIVER_TX_Counties_FY22!DU$2,[1]TX_Counties_FY22_Income_Limits!DT84)))</f>
        <v>249758.39999999985</v>
      </c>
      <c r="DV84" s="64">
        <f>IF([1]TX_Counties_FY22_Income_Limits!DU84&gt;[1]WAIVER_TX_Counties_FY22!DV$2,[1]TX_Counties_FY22_Income_Limits!DU84,IF([1]TX_Counties_FY22_Income_Limits!DU84&lt;[1]WAIVER_TX_Counties_FY22!DV$2,[1]WAIVER_TX_Counties_FY22!DV$2,IF([1]TX_Counties_FY22_Income_Limits!DU84=[1]WAIVER_TX_Counties_FY22!DV$2,[1]TX_Counties_FY22_Income_Limits!DU84)))</f>
        <v>257947.19999999984</v>
      </c>
      <c r="DW84" s="64">
        <f>IF([1]TX_Counties_FY22_Income_Limits!DV84&gt;[1]WAIVER_TX_Counties_FY22!DW$2,[1]TX_Counties_FY22_Income_Limits!DV84,IF([1]TX_Counties_FY22_Income_Limits!DV84&lt;[1]WAIVER_TX_Counties_FY22!DW$2,[1]WAIVER_TX_Counties_FY22!DW$2,IF([1]TX_Counties_FY22_Income_Limits!DV84=[1]WAIVER_TX_Counties_FY22!DW$2,[1]TX_Counties_FY22_Income_Limits!DV84)))</f>
        <v>266135.99999999983</v>
      </c>
      <c r="DX84" s="64">
        <f>IF([1]TX_Counties_FY22_Income_Limits!DW84&gt;[1]WAIVER_TX_Counties_FY22!DX$2,[1]TX_Counties_FY22_Income_Limits!DW84,IF([1]TX_Counties_FY22_Income_Limits!DW84&lt;[1]WAIVER_TX_Counties_FY22!DX$2,[1]WAIVER_TX_Counties_FY22!DX$2,IF([1]TX_Counties_FY22_Income_Limits!DW84=[1]WAIVER_TX_Counties_FY22!DX$2,[1]TX_Counties_FY22_Income_Limits!DW84)))</f>
        <v>274324.79999999981</v>
      </c>
    </row>
    <row r="85" spans="1:129" ht="14.45">
      <c r="A85" s="65" t="s">
        <v>274</v>
      </c>
      <c r="B85" s="65" t="str">
        <f t="shared" si="6"/>
        <v>YES</v>
      </c>
      <c r="C85" s="64">
        <f>[1]TX_Counties_FY22_Income_Limits!B85</f>
        <v>80500</v>
      </c>
      <c r="D85" s="64">
        <f>IF([1]TX_Counties_FY22_Income_Limits!C85&gt;[1]WAIVER_TX_Counties_FY22!D$2,[1]TX_Counties_FY22_Income_Limits!C85,IF([1]TX_Counties_FY22_Income_Limits!C85&lt;[1]WAIVER_TX_Counties_FY22!D$2,[1]WAIVER_TX_Counties_FY22!D$2,IF([1]TX_Counties_FY22_Income_Limits!C85=[1]WAIVER_TX_Counties_FY22!D$2,[1]TX_Counties_FY22_Income_Limits!C85)))</f>
        <v>17650</v>
      </c>
      <c r="E85" s="64">
        <f>IF([1]TX_Counties_FY22_Income_Limits!D85&gt;[1]WAIVER_TX_Counties_FY22!E$2,[1]TX_Counties_FY22_Income_Limits!D85,IF([1]TX_Counties_FY22_Income_Limits!D85&lt;[1]WAIVER_TX_Counties_FY22!E$2,[1]WAIVER_TX_Counties_FY22!E$2,IF([1]TX_Counties_FY22_Income_Limits!D85=[1]WAIVER_TX_Counties_FY22!E$2,[1]TX_Counties_FY22_Income_Limits!D85)))</f>
        <v>20200</v>
      </c>
      <c r="F85" s="64">
        <f>IF([1]TX_Counties_FY22_Income_Limits!E85&gt;[1]WAIVER_TX_Counties_FY22!F$2,[1]TX_Counties_FY22_Income_Limits!E85,IF([1]TX_Counties_FY22_Income_Limits!E85&lt;[1]WAIVER_TX_Counties_FY22!F$2,[1]WAIVER_TX_Counties_FY22!F$2,IF([1]TX_Counties_FY22_Income_Limits!E85=[1]WAIVER_TX_Counties_FY22!F$2,[1]TX_Counties_FY22_Income_Limits!E85)))</f>
        <v>23030</v>
      </c>
      <c r="G85" s="64">
        <f>IF([1]TX_Counties_FY22_Income_Limits!F85&gt;[1]WAIVER_TX_Counties_FY22!G$2,[1]TX_Counties_FY22_Income_Limits!F85,IF([1]TX_Counties_FY22_Income_Limits!F85&lt;[1]WAIVER_TX_Counties_FY22!G$2,[1]WAIVER_TX_Counties_FY22!G$2,IF([1]TX_Counties_FY22_Income_Limits!F85=[1]WAIVER_TX_Counties_FY22!G$2,[1]TX_Counties_FY22_Income_Limits!F85)))</f>
        <v>27750</v>
      </c>
      <c r="H85" s="64">
        <f>IF([1]TX_Counties_FY22_Income_Limits!G85&gt;[1]WAIVER_TX_Counties_FY22!H$2,[1]TX_Counties_FY22_Income_Limits!G85,IF([1]TX_Counties_FY22_Income_Limits!G85&lt;[1]WAIVER_TX_Counties_FY22!H$2,[1]WAIVER_TX_Counties_FY22!H$2,IF([1]TX_Counties_FY22_Income_Limits!G85=[1]WAIVER_TX_Counties_FY22!H$2,[1]TX_Counties_FY22_Income_Limits!G85)))</f>
        <v>32470</v>
      </c>
      <c r="I85" s="64">
        <f>IF([1]TX_Counties_FY22_Income_Limits!H85&gt;[1]WAIVER_TX_Counties_FY22!I$2,[1]TX_Counties_FY22_Income_Limits!H85,IF([1]TX_Counties_FY22_Income_Limits!H85&lt;[1]WAIVER_TX_Counties_FY22!I$2,[1]WAIVER_TX_Counties_FY22!I$2,IF([1]TX_Counties_FY22_Income_Limits!H85=[1]WAIVER_TX_Counties_FY22!I$2,[1]TX_Counties_FY22_Income_Limits!H85)))</f>
        <v>37190</v>
      </c>
      <c r="J85" s="64">
        <f>IF([1]TX_Counties_FY22_Income_Limits!I85&gt;[1]WAIVER_TX_Counties_FY22!J$2,[1]TX_Counties_FY22_Income_Limits!I85,IF([1]TX_Counties_FY22_Income_Limits!I85&lt;[1]WAIVER_TX_Counties_FY22!J$2,[1]WAIVER_TX_Counties_FY22!J$2,IF([1]TX_Counties_FY22_Income_Limits!I85=[1]WAIVER_TX_Counties_FY22!J$2,[1]TX_Counties_FY22_Income_Limits!I85)))</f>
        <v>41910</v>
      </c>
      <c r="K85" s="64">
        <f>IF([1]TX_Counties_FY22_Income_Limits!J85&gt;[1]WAIVER_TX_Counties_FY22!K$2,[1]TX_Counties_FY22_Income_Limits!J85,IF([1]TX_Counties_FY22_Income_Limits!J85&lt;[1]WAIVER_TX_Counties_FY22!K$2,[1]WAIVER_TX_Counties_FY22!K$2,IF([1]TX_Counties_FY22_Income_Limits!J85=[1]WAIVER_TX_Counties_FY22!K$2,[1]TX_Counties_FY22_Income_Limits!J85)))</f>
        <v>46630</v>
      </c>
      <c r="L85" s="64">
        <f>IF([1]TX_Counties_FY22_Income_Limits!K85&gt;[1]WAIVER_TX_Counties_FY22!L$2,[1]TX_Counties_FY22_Income_Limits!K85,IF([1]TX_Counties_FY22_Income_Limits!K85&lt;[1]WAIVER_TX_Counties_FY22!L$2,[1]WAIVER_TX_Counties_FY22!L$2,IF([1]TX_Counties_FY22_Income_Limits!K85=[1]WAIVER_TX_Counties_FY22!L$2,[1]TX_Counties_FY22_Income_Limits!K85)))</f>
        <v>58799.999999999993</v>
      </c>
      <c r="M85" s="64">
        <f>IF([1]TX_Counties_FY22_Income_Limits!L85&gt;[1]WAIVER_TX_Counties_FY22!M$2,[1]TX_Counties_FY22_Income_Limits!L85,IF([1]TX_Counties_FY22_Income_Limits!L85&lt;[1]WAIVER_TX_Counties_FY22!M$2,[1]WAIVER_TX_Counties_FY22!M$2,IF([1]TX_Counties_FY22_Income_Limits!L85=[1]WAIVER_TX_Counties_FY22!M$2,[1]TX_Counties_FY22_Income_Limits!L85)))</f>
        <v>62160</v>
      </c>
      <c r="N85" s="64">
        <f>IF([1]TX_Counties_FY22_Income_Limits!M85&gt;[1]WAIVER_TX_Counties_FY22!N$2,[1]TX_Counties_FY22_Income_Limits!M85,IF([1]TX_Counties_FY22_Income_Limits!M85&lt;[1]WAIVER_TX_Counties_FY22!N$2,[1]WAIVER_TX_Counties_FY22!N$2,IF([1]TX_Counties_FY22_Income_Limits!M85=[1]WAIVER_TX_Counties_FY22!N$2,[1]TX_Counties_FY22_Income_Limits!M85)))</f>
        <v>65520.000000000007</v>
      </c>
      <c r="O85" s="64">
        <f>IF([1]TX_Counties_FY22_Income_Limits!N85&gt;[1]WAIVER_TX_Counties_FY22!O$2,[1]TX_Counties_FY22_Income_Limits!N85,IF([1]TX_Counties_FY22_Income_Limits!N85&lt;[1]WAIVER_TX_Counties_FY22!O$2,[1]WAIVER_TX_Counties_FY22!O$2,IF([1]TX_Counties_FY22_Income_Limits!N85=[1]WAIVER_TX_Counties_FY22!O$2,[1]TX_Counties_FY22_Income_Limits!N85)))</f>
        <v>68880.000000000015</v>
      </c>
      <c r="P85" s="64">
        <f>IF([1]TX_Counties_FY22_Income_Limits!O85&gt;[1]WAIVER_TX_Counties_FY22!P$2,[1]TX_Counties_FY22_Income_Limits!O85,IF([1]TX_Counties_FY22_Income_Limits!O85&lt;[1]WAIVER_TX_Counties_FY22!P$2,[1]WAIVER_TX_Counties_FY22!P$2,IF([1]TX_Counties_FY22_Income_Limits!O85=[1]WAIVER_TX_Counties_FY22!P$2,[1]TX_Counties_FY22_Income_Limits!O85)))</f>
        <v>72240.000000000029</v>
      </c>
      <c r="Q85" s="64">
        <f>IF([1]TX_Counties_FY22_Income_Limits!P85&gt;[1]WAIVER_TX_Counties_FY22!Q$2,[1]TX_Counties_FY22_Income_Limits!P85,IF([1]TX_Counties_FY22_Income_Limits!P85&lt;[1]WAIVER_TX_Counties_FY22!Q$2,[1]WAIVER_TX_Counties_FY22!Q$2,IF([1]TX_Counties_FY22_Income_Limits!P85=[1]WAIVER_TX_Counties_FY22!Q$2,[1]TX_Counties_FY22_Income_Limits!P85)))</f>
        <v>75600.000000000044</v>
      </c>
      <c r="R85" s="64">
        <f>IF([1]TX_Counties_FY22_Income_Limits!Q85&gt;[1]WAIVER_TX_Counties_FY22!R$2,[1]TX_Counties_FY22_Income_Limits!Q85,IF([1]TX_Counties_FY22_Income_Limits!Q85&lt;[1]WAIVER_TX_Counties_FY22!R$2,[1]WAIVER_TX_Counties_FY22!R$2,IF([1]TX_Counties_FY22_Income_Limits!Q85=[1]WAIVER_TX_Counties_FY22!R$2,[1]TX_Counties_FY22_Income_Limits!Q85)))</f>
        <v>78960.000000000058</v>
      </c>
      <c r="S85" s="64">
        <f>IF([1]TX_Counties_FY22_Income_Limits!R85&gt;[1]WAIVER_TX_Counties_FY22!S$2,[1]TX_Counties_FY22_Income_Limits!R85,IF([1]TX_Counties_FY22_Income_Limits!R85&lt;[1]WAIVER_TX_Counties_FY22!S$2,[1]WAIVER_TX_Counties_FY22!S$2,IF([1]TX_Counties_FY22_Income_Limits!R85=[1]WAIVER_TX_Counties_FY22!S$2,[1]TX_Counties_FY22_Income_Limits!R85)))</f>
        <v>82320.000000000073</v>
      </c>
      <c r="T85" s="64">
        <f>IF([1]TX_Counties_FY22_Income_Limits!S85&gt;[1]WAIVER_TX_Counties_FY22!T$2,[1]TX_Counties_FY22_Income_Limits!S85,IF([1]TX_Counties_FY22_Income_Limits!S85&lt;[1]WAIVER_TX_Counties_FY22!T$2,[1]WAIVER_TX_Counties_FY22!T$2,IF([1]TX_Counties_FY22_Income_Limits!S85=[1]WAIVER_TX_Counties_FY22!T$2,[1]TX_Counties_FY22_Income_Limits!S85)))</f>
        <v>85680.000000000087</v>
      </c>
      <c r="U85" s="64">
        <f>IF([1]TX_Counties_FY22_Income_Limits!T85&gt;[1]WAIVER_TX_Counties_FY22!U$2,[1]TX_Counties_FY22_Income_Limits!T85,IF([1]TX_Counties_FY22_Income_Limits!T85&lt;[1]WAIVER_TX_Counties_FY22!U$2,[1]WAIVER_TX_Counties_FY22!U$2,IF([1]TX_Counties_FY22_Income_Limits!T85=[1]WAIVER_TX_Counties_FY22!U$2,[1]TX_Counties_FY22_Income_Limits!T85)))</f>
        <v>89040.000000000102</v>
      </c>
      <c r="V85" s="64">
        <f>IF([1]TX_Counties_FY22_Income_Limits!U85&gt;[1]WAIVER_TX_Counties_FY22!V$2,[1]TX_Counties_FY22_Income_Limits!U85,IF([1]TX_Counties_FY22_Income_Limits!U85&lt;[1]WAIVER_TX_Counties_FY22!V$2,[1]WAIVER_TX_Counties_FY22!V$2,IF([1]TX_Counties_FY22_Income_Limits!U85=[1]WAIVER_TX_Counties_FY22!V$2,[1]TX_Counties_FY22_Income_Limits!U85)))</f>
        <v>92400.000000000116</v>
      </c>
      <c r="W85" s="64">
        <f>IF([1]TX_Counties_FY22_Income_Limits!V85&gt;[1]WAIVER_TX_Counties_FY22!W$2,[1]TX_Counties_FY22_Income_Limits!V85,IF([1]TX_Counties_FY22_Income_Limits!V85&lt;[1]WAIVER_TX_Counties_FY22!W$2,[1]WAIVER_TX_Counties_FY22!W$2,IF([1]TX_Counties_FY22_Income_Limits!V85=[1]WAIVER_TX_Counties_FY22!W$2,[1]TX_Counties_FY22_Income_Limits!V85)))</f>
        <v>95760.000000000131</v>
      </c>
      <c r="X85" s="64">
        <f>IF([1]TX_Counties_FY22_Income_Limits!W85&gt;[1]WAIVER_TX_Counties_FY22!X$2,[1]TX_Counties_FY22_Income_Limits!W85,IF([1]TX_Counties_FY22_Income_Limits!W85&lt;[1]WAIVER_TX_Counties_FY22!X$2,[1]WAIVER_TX_Counties_FY22!X$2,IF([1]TX_Counties_FY22_Income_Limits!W85=[1]WAIVER_TX_Counties_FY22!X$2,[1]TX_Counties_FY22_Income_Limits!W85)))</f>
        <v>99120.000000000146</v>
      </c>
      <c r="Y85" s="64">
        <f>IF([1]TX_Counties_FY22_Income_Limits!X85&gt;[1]WAIVER_TX_Counties_FY22!Y$2,[1]TX_Counties_FY22_Income_Limits!X85,IF([1]TX_Counties_FY22_Income_Limits!X85&lt;[1]WAIVER_TX_Counties_FY22!Y$2,[1]WAIVER_TX_Counties_FY22!Y$2,IF([1]TX_Counties_FY22_Income_Limits!X85=[1]WAIVER_TX_Counties_FY22!Y$2,[1]TX_Counties_FY22_Income_Limits!X85)))</f>
        <v>102480.00000000016</v>
      </c>
      <c r="Z85" s="64">
        <f>IF([1]TX_Counties_FY22_Income_Limits!Y85&gt;[1]WAIVER_TX_Counties_FY22!Z$2,[1]TX_Counties_FY22_Income_Limits!Y85,IF([1]TX_Counties_FY22_Income_Limits!Y85&lt;[1]WAIVER_TX_Counties_FY22!Z$2,[1]WAIVER_TX_Counties_FY22!Z$2,IF([1]TX_Counties_FY22_Income_Limits!Y85=[1]WAIVER_TX_Counties_FY22!Z$2,[1]TX_Counties_FY22_Income_Limits!Y85)))</f>
        <v>105840.00000000017</v>
      </c>
      <c r="AA85" s="64">
        <f>IF([1]TX_Counties_FY22_Income_Limits!Z85&gt;[1]WAIVER_TX_Counties_FY22!AA$2,[1]TX_Counties_FY22_Income_Limits!Z85,IF([1]TX_Counties_FY22_Income_Limits!Z85&lt;[1]WAIVER_TX_Counties_FY22!AA$2,[1]WAIVER_TX_Counties_FY22!AA$2,IF([1]TX_Counties_FY22_Income_Limits!Z85=[1]WAIVER_TX_Counties_FY22!AA$2,[1]TX_Counties_FY22_Income_Limits!Z85)))</f>
        <v>109200.00000000019</v>
      </c>
      <c r="AB85" s="64">
        <f>IF([1]TX_Counties_FY22_Income_Limits!AA85&gt;[1]WAIVER_TX_Counties_FY22!AB$2,[1]TX_Counties_FY22_Income_Limits!AA85,IF([1]TX_Counties_FY22_Income_Limits!AA85&lt;[1]WAIVER_TX_Counties_FY22!AB$2,[1]WAIVER_TX_Counties_FY22!AB$2,IF([1]TX_Counties_FY22_Income_Limits!AA85=[1]WAIVER_TX_Counties_FY22!AB$2,[1]TX_Counties_FY22_Income_Limits!AA85)))</f>
        <v>112560.0000000002</v>
      </c>
      <c r="AC85" s="64">
        <f>IF([1]TX_Counties_FY22_Income_Limits!AB85&gt;[1]WAIVER_TX_Counties_FY22!AC$2,[1]TX_Counties_FY22_Income_Limits!AB85,IF([1]TX_Counties_FY22_Income_Limits!AB85&lt;[1]WAIVER_TX_Counties_FY22!AC$2,[1]WAIVER_TX_Counties_FY22!AC$2,IF([1]TX_Counties_FY22_Income_Limits!AB85=[1]WAIVER_TX_Counties_FY22!AC$2,[1]TX_Counties_FY22_Income_Limits!AB85)))</f>
        <v>29400</v>
      </c>
      <c r="AD85" s="64">
        <f>IF([1]TX_Counties_FY22_Income_Limits!AC85&gt;[1]WAIVER_TX_Counties_FY22!AD$2,[1]TX_Counties_FY22_Income_Limits!AC85,IF([1]TX_Counties_FY22_Income_Limits!AC85&lt;[1]WAIVER_TX_Counties_FY22!AD$2,[1]WAIVER_TX_Counties_FY22!AD$2,IF([1]TX_Counties_FY22_Income_Limits!AC85=[1]WAIVER_TX_Counties_FY22!AD$2,[1]TX_Counties_FY22_Income_Limits!AC85)))</f>
        <v>33600</v>
      </c>
      <c r="AE85" s="64">
        <f>IF([1]TX_Counties_FY22_Income_Limits!AD85&gt;[1]WAIVER_TX_Counties_FY22!AE$2,[1]TX_Counties_FY22_Income_Limits!AD85,IF([1]TX_Counties_FY22_Income_Limits!AD85&lt;[1]WAIVER_TX_Counties_FY22!AE$2,[1]WAIVER_TX_Counties_FY22!AE$2,IF([1]TX_Counties_FY22_Income_Limits!AD85=[1]WAIVER_TX_Counties_FY22!AE$2,[1]TX_Counties_FY22_Income_Limits!AD85)))</f>
        <v>37800</v>
      </c>
      <c r="AF85" s="64">
        <f>IF([1]TX_Counties_FY22_Income_Limits!AE85&gt;[1]WAIVER_TX_Counties_FY22!AF$2,[1]TX_Counties_FY22_Income_Limits!AE85,IF([1]TX_Counties_FY22_Income_Limits!AE85&lt;[1]WAIVER_TX_Counties_FY22!AF$2,[1]WAIVER_TX_Counties_FY22!AF$2,IF([1]TX_Counties_FY22_Income_Limits!AE85=[1]WAIVER_TX_Counties_FY22!AF$2,[1]TX_Counties_FY22_Income_Limits!AE85)))</f>
        <v>42000</v>
      </c>
      <c r="AG85" s="64">
        <f>IF([1]TX_Counties_FY22_Income_Limits!AF85&gt;[1]WAIVER_TX_Counties_FY22!AG$2,[1]TX_Counties_FY22_Income_Limits!AF85,IF([1]TX_Counties_FY22_Income_Limits!AF85&lt;[1]WAIVER_TX_Counties_FY22!AG$2,[1]WAIVER_TX_Counties_FY22!AG$2,IF([1]TX_Counties_FY22_Income_Limits!AF85=[1]WAIVER_TX_Counties_FY22!AG$2,[1]TX_Counties_FY22_Income_Limits!AF85)))</f>
        <v>45400</v>
      </c>
      <c r="AH85" s="64">
        <f>IF([1]TX_Counties_FY22_Income_Limits!AG85&gt;[1]WAIVER_TX_Counties_FY22!AH$2,[1]TX_Counties_FY22_Income_Limits!AG85,IF([1]TX_Counties_FY22_Income_Limits!AG85&lt;[1]WAIVER_TX_Counties_FY22!AH$2,[1]WAIVER_TX_Counties_FY22!AH$2,IF([1]TX_Counties_FY22_Income_Limits!AG85=[1]WAIVER_TX_Counties_FY22!AH$2,[1]TX_Counties_FY22_Income_Limits!AG85)))</f>
        <v>48750</v>
      </c>
      <c r="AI85" s="64">
        <f>IF([1]TX_Counties_FY22_Income_Limits!AH85&gt;[1]WAIVER_TX_Counties_FY22!AI$2,[1]TX_Counties_FY22_Income_Limits!AH85,IF([1]TX_Counties_FY22_Income_Limits!AH85&lt;[1]WAIVER_TX_Counties_FY22!AI$2,[1]WAIVER_TX_Counties_FY22!AI$2,IF([1]TX_Counties_FY22_Income_Limits!AH85=[1]WAIVER_TX_Counties_FY22!AI$2,[1]TX_Counties_FY22_Income_Limits!AH85)))</f>
        <v>52100</v>
      </c>
      <c r="AJ85" s="64">
        <f>IF([1]TX_Counties_FY22_Income_Limits!AI85&gt;[1]WAIVER_TX_Counties_FY22!AJ$2,[1]TX_Counties_FY22_Income_Limits!AI85,IF([1]TX_Counties_FY22_Income_Limits!AI85&lt;[1]WAIVER_TX_Counties_FY22!AJ$2,[1]WAIVER_TX_Counties_FY22!AJ$2,IF([1]TX_Counties_FY22_Income_Limits!AI85=[1]WAIVER_TX_Counties_FY22!AJ$2,[1]TX_Counties_FY22_Income_Limits!AI85)))</f>
        <v>55450</v>
      </c>
      <c r="AK85" s="64">
        <f>IF([1]TX_Counties_FY22_Income_Limits!AJ85&gt;[1]WAIVER_TX_Counties_FY22!AK$2,[1]TX_Counties_FY22_Income_Limits!AJ85,IF([1]TX_Counties_FY22_Income_Limits!AJ85&lt;[1]WAIVER_TX_Counties_FY22!AK$2,[1]WAIVER_TX_Counties_FY22!AK$2,IF([1]TX_Counties_FY22_Income_Limits!AJ85=[1]WAIVER_TX_Counties_FY22!AK$2,[1]TX_Counties_FY22_Income_Limits!AJ85)))</f>
        <v>58799.999999999993</v>
      </c>
      <c r="AL85" s="64">
        <f>IF([1]TX_Counties_FY22_Income_Limits!AK85&gt;[1]WAIVER_TX_Counties_FY22!AL$2,[1]TX_Counties_FY22_Income_Limits!AK85,IF([1]TX_Counties_FY22_Income_Limits!AK85&lt;[1]WAIVER_TX_Counties_FY22!AL$2,[1]WAIVER_TX_Counties_FY22!AL$2,IF([1]TX_Counties_FY22_Income_Limits!AK85=[1]WAIVER_TX_Counties_FY22!AL$2,[1]TX_Counties_FY22_Income_Limits!AK85)))</f>
        <v>62160</v>
      </c>
      <c r="AM85" s="64">
        <f>IF([1]TX_Counties_FY22_Income_Limits!AL85&gt;[1]WAIVER_TX_Counties_FY22!AM$2,[1]TX_Counties_FY22_Income_Limits!AL85,IF([1]TX_Counties_FY22_Income_Limits!AL85&lt;[1]WAIVER_TX_Counties_FY22!AM$2,[1]WAIVER_TX_Counties_FY22!AM$2,IF([1]TX_Counties_FY22_Income_Limits!AL85=[1]WAIVER_TX_Counties_FY22!AM$2,[1]TX_Counties_FY22_Income_Limits!AL85)))</f>
        <v>65520.000000000007</v>
      </c>
      <c r="AN85" s="64">
        <f>IF([1]TX_Counties_FY22_Income_Limits!AM85&gt;[1]WAIVER_TX_Counties_FY22!AN$2,[1]TX_Counties_FY22_Income_Limits!AM85,IF([1]TX_Counties_FY22_Income_Limits!AM85&lt;[1]WAIVER_TX_Counties_FY22!AN$2,[1]WAIVER_TX_Counties_FY22!AN$2,IF([1]TX_Counties_FY22_Income_Limits!AM85=[1]WAIVER_TX_Counties_FY22!AN$2,[1]TX_Counties_FY22_Income_Limits!AM85)))</f>
        <v>68880.000000000015</v>
      </c>
      <c r="AO85" s="64">
        <f>IF([1]TX_Counties_FY22_Income_Limits!AN85&gt;[1]WAIVER_TX_Counties_FY22!AO$2,[1]TX_Counties_FY22_Income_Limits!AN85,IF([1]TX_Counties_FY22_Income_Limits!AN85&lt;[1]WAIVER_TX_Counties_FY22!AO$2,[1]WAIVER_TX_Counties_FY22!AO$2,IF([1]TX_Counties_FY22_Income_Limits!AN85=[1]WAIVER_TX_Counties_FY22!AO$2,[1]TX_Counties_FY22_Income_Limits!AN85)))</f>
        <v>72240.000000000029</v>
      </c>
      <c r="AP85" s="64">
        <f>IF([1]TX_Counties_FY22_Income_Limits!AO85&gt;[1]WAIVER_TX_Counties_FY22!AP$2,[1]TX_Counties_FY22_Income_Limits!AO85,IF([1]TX_Counties_FY22_Income_Limits!AO85&lt;[1]WAIVER_TX_Counties_FY22!AP$2,[1]WAIVER_TX_Counties_FY22!AP$2,IF([1]TX_Counties_FY22_Income_Limits!AO85=[1]WAIVER_TX_Counties_FY22!AP$2,[1]TX_Counties_FY22_Income_Limits!AO85)))</f>
        <v>75600.000000000044</v>
      </c>
      <c r="AQ85" s="64">
        <f>IF([1]TX_Counties_FY22_Income_Limits!AP85&gt;[1]WAIVER_TX_Counties_FY22!AQ$2,[1]TX_Counties_FY22_Income_Limits!AP85,IF([1]TX_Counties_FY22_Income_Limits!AP85&lt;[1]WAIVER_TX_Counties_FY22!AQ$2,[1]WAIVER_TX_Counties_FY22!AQ$2,IF([1]TX_Counties_FY22_Income_Limits!AP85=[1]WAIVER_TX_Counties_FY22!AQ$2,[1]TX_Counties_FY22_Income_Limits!AP85)))</f>
        <v>78960.000000000058</v>
      </c>
      <c r="AR85" s="64">
        <f>IF([1]TX_Counties_FY22_Income_Limits!AQ85&gt;[1]WAIVER_TX_Counties_FY22!AR$2,[1]TX_Counties_FY22_Income_Limits!AQ85,IF([1]TX_Counties_FY22_Income_Limits!AQ85&lt;[1]WAIVER_TX_Counties_FY22!AR$2,[1]WAIVER_TX_Counties_FY22!AR$2,IF([1]TX_Counties_FY22_Income_Limits!AQ85=[1]WAIVER_TX_Counties_FY22!AR$2,[1]TX_Counties_FY22_Income_Limits!AQ85)))</f>
        <v>82320.000000000073</v>
      </c>
      <c r="AS85" s="64">
        <f>IF([1]TX_Counties_FY22_Income_Limits!AR85&gt;[1]WAIVER_TX_Counties_FY22!AS$2,[1]TX_Counties_FY22_Income_Limits!AR85,IF([1]TX_Counties_FY22_Income_Limits!AR85&lt;[1]WAIVER_TX_Counties_FY22!AS$2,[1]WAIVER_TX_Counties_FY22!AS$2,IF([1]TX_Counties_FY22_Income_Limits!AR85=[1]WAIVER_TX_Counties_FY22!AS$2,[1]TX_Counties_FY22_Income_Limits!AR85)))</f>
        <v>85680.000000000087</v>
      </c>
      <c r="AT85" s="64">
        <f>IF([1]TX_Counties_FY22_Income_Limits!AS85&gt;[1]WAIVER_TX_Counties_FY22!AT$2,[1]TX_Counties_FY22_Income_Limits!AS85,IF([1]TX_Counties_FY22_Income_Limits!AS85&lt;[1]WAIVER_TX_Counties_FY22!AT$2,[1]WAIVER_TX_Counties_FY22!AT$2,IF([1]TX_Counties_FY22_Income_Limits!AS85=[1]WAIVER_TX_Counties_FY22!AT$2,[1]TX_Counties_FY22_Income_Limits!AS85)))</f>
        <v>89040.000000000102</v>
      </c>
      <c r="AU85" s="64">
        <f>IF([1]TX_Counties_FY22_Income_Limits!AT85&gt;[1]WAIVER_TX_Counties_FY22!AU$2,[1]TX_Counties_FY22_Income_Limits!AT85,IF([1]TX_Counties_FY22_Income_Limits!AT85&lt;[1]WAIVER_TX_Counties_FY22!AU$2,[1]WAIVER_TX_Counties_FY22!AU$2,IF([1]TX_Counties_FY22_Income_Limits!AT85=[1]WAIVER_TX_Counties_FY22!AU$2,[1]TX_Counties_FY22_Income_Limits!AT85)))</f>
        <v>92400.000000000116</v>
      </c>
      <c r="AV85" s="64">
        <f>IF([1]TX_Counties_FY22_Income_Limits!AU85&gt;[1]WAIVER_TX_Counties_FY22!AV$2,[1]TX_Counties_FY22_Income_Limits!AU85,IF([1]TX_Counties_FY22_Income_Limits!AU85&lt;[1]WAIVER_TX_Counties_FY22!AV$2,[1]WAIVER_TX_Counties_FY22!AV$2,IF([1]TX_Counties_FY22_Income_Limits!AU85=[1]WAIVER_TX_Counties_FY22!AV$2,[1]TX_Counties_FY22_Income_Limits!AU85)))</f>
        <v>95760.000000000131</v>
      </c>
      <c r="AW85" s="64">
        <f>IF([1]TX_Counties_FY22_Income_Limits!AV85&gt;[1]WAIVER_TX_Counties_FY22!AW$2,[1]TX_Counties_FY22_Income_Limits!AV85,IF([1]TX_Counties_FY22_Income_Limits!AV85&lt;[1]WAIVER_TX_Counties_FY22!AW$2,[1]WAIVER_TX_Counties_FY22!AW$2,IF([1]TX_Counties_FY22_Income_Limits!AV85=[1]WAIVER_TX_Counties_FY22!AW$2,[1]TX_Counties_FY22_Income_Limits!AV85)))</f>
        <v>99120.000000000146</v>
      </c>
      <c r="AX85" s="64">
        <f>IF([1]TX_Counties_FY22_Income_Limits!AW85&gt;[1]WAIVER_TX_Counties_FY22!AX$2,[1]TX_Counties_FY22_Income_Limits!AW85,IF([1]TX_Counties_FY22_Income_Limits!AW85&lt;[1]WAIVER_TX_Counties_FY22!AX$2,[1]WAIVER_TX_Counties_FY22!AX$2,IF([1]TX_Counties_FY22_Income_Limits!AW85=[1]WAIVER_TX_Counties_FY22!AX$2,[1]TX_Counties_FY22_Income_Limits!AW85)))</f>
        <v>102480.00000000016</v>
      </c>
      <c r="AY85" s="64">
        <f>IF([1]TX_Counties_FY22_Income_Limits!AX85&gt;[1]WAIVER_TX_Counties_FY22!AY$2,[1]TX_Counties_FY22_Income_Limits!AX85,IF([1]TX_Counties_FY22_Income_Limits!AX85&lt;[1]WAIVER_TX_Counties_FY22!AY$2,[1]WAIVER_TX_Counties_FY22!AY$2,IF([1]TX_Counties_FY22_Income_Limits!AX85=[1]WAIVER_TX_Counties_FY22!AY$2,[1]TX_Counties_FY22_Income_Limits!AX85)))</f>
        <v>105840.00000000017</v>
      </c>
      <c r="AZ85" s="64">
        <f>IF([1]TX_Counties_FY22_Income_Limits!AY85&gt;[1]WAIVER_TX_Counties_FY22!AZ$2,[1]TX_Counties_FY22_Income_Limits!AY85,IF([1]TX_Counties_FY22_Income_Limits!AY85&lt;[1]WAIVER_TX_Counties_FY22!AZ$2,[1]WAIVER_TX_Counties_FY22!AZ$2,IF([1]TX_Counties_FY22_Income_Limits!AY85=[1]WAIVER_TX_Counties_FY22!AZ$2,[1]TX_Counties_FY22_Income_Limits!AY85)))</f>
        <v>109200.00000000019</v>
      </c>
      <c r="BA85" s="64">
        <f>IF([1]TX_Counties_FY22_Income_Limits!AZ85&gt;[1]WAIVER_TX_Counties_FY22!BA$2,[1]TX_Counties_FY22_Income_Limits!AZ85,IF([1]TX_Counties_FY22_Income_Limits!AZ85&lt;[1]WAIVER_TX_Counties_FY22!BA$2,[1]WAIVER_TX_Counties_FY22!BA$2,IF([1]TX_Counties_FY22_Income_Limits!AZ85=[1]WAIVER_TX_Counties_FY22!BA$2,[1]TX_Counties_FY22_Income_Limits!AZ85)))</f>
        <v>112560.0000000002</v>
      </c>
      <c r="BB85" s="64">
        <f>IF([1]TX_Counties_FY22_Income_Limits!BA85&gt;[1]WAIVER_TX_Counties_FY22!BB$2,[1]TX_Counties_FY22_Income_Limits!BA85,IF([1]TX_Counties_FY22_Income_Limits!BA85&lt;[1]WAIVER_TX_Counties_FY22!BB$2,[1]WAIVER_TX_Counties_FY22!BB$2,IF([1]TX_Counties_FY22_Income_Limits!BA85=[1]WAIVER_TX_Counties_FY22!BB$2,[1]TX_Counties_FY22_Income_Limits!BA85)))</f>
        <v>47050</v>
      </c>
      <c r="BC85" s="64">
        <f>IF([1]TX_Counties_FY22_Income_Limits!BB85&gt;[1]WAIVER_TX_Counties_FY22!BC$2,[1]TX_Counties_FY22_Income_Limits!BB85,IF([1]TX_Counties_FY22_Income_Limits!BB85&lt;[1]WAIVER_TX_Counties_FY22!BC$2,[1]WAIVER_TX_Counties_FY22!BC$2,IF([1]TX_Counties_FY22_Income_Limits!BB85=[1]WAIVER_TX_Counties_FY22!BC$2,[1]TX_Counties_FY22_Income_Limits!BB85)))</f>
        <v>53800</v>
      </c>
      <c r="BD85" s="64">
        <f>IF([1]TX_Counties_FY22_Income_Limits!BC85&gt;[1]WAIVER_TX_Counties_FY22!BD$2,[1]TX_Counties_FY22_Income_Limits!BC85,IF([1]TX_Counties_FY22_Income_Limits!BC85&lt;[1]WAIVER_TX_Counties_FY22!BD$2,[1]WAIVER_TX_Counties_FY22!BD$2,IF([1]TX_Counties_FY22_Income_Limits!BC85=[1]WAIVER_TX_Counties_FY22!BD$2,[1]TX_Counties_FY22_Income_Limits!BC85)))</f>
        <v>60500</v>
      </c>
      <c r="BE85" s="64">
        <f>IF([1]TX_Counties_FY22_Income_Limits!BD85&gt;[1]WAIVER_TX_Counties_FY22!BE$2,[1]TX_Counties_FY22_Income_Limits!BD85,IF([1]TX_Counties_FY22_Income_Limits!BD85&lt;[1]WAIVER_TX_Counties_FY22!BE$2,[1]WAIVER_TX_Counties_FY22!BE$2,IF([1]TX_Counties_FY22_Income_Limits!BD85=[1]WAIVER_TX_Counties_FY22!BE$2,[1]TX_Counties_FY22_Income_Limits!BD85)))</f>
        <v>67250</v>
      </c>
      <c r="BF85" s="64">
        <f>IF([1]TX_Counties_FY22_Income_Limits!BE85&gt;[1]WAIVER_TX_Counties_FY22!BF$2,[1]TX_Counties_FY22_Income_Limits!BE85,IF([1]TX_Counties_FY22_Income_Limits!BE85&lt;[1]WAIVER_TX_Counties_FY22!BF$2,[1]WAIVER_TX_Counties_FY22!BF$2,IF([1]TX_Counties_FY22_Income_Limits!BE85=[1]WAIVER_TX_Counties_FY22!BF$2,[1]TX_Counties_FY22_Income_Limits!BE85)))</f>
        <v>72650</v>
      </c>
      <c r="BG85" s="64">
        <f>IF([1]TX_Counties_FY22_Income_Limits!BF85&gt;[1]WAIVER_TX_Counties_FY22!BG$2,[1]TX_Counties_FY22_Income_Limits!BF85,IF([1]TX_Counties_FY22_Income_Limits!BF85&lt;[1]WAIVER_TX_Counties_FY22!BG$2,[1]WAIVER_TX_Counties_FY22!BG$2,IF([1]TX_Counties_FY22_Income_Limits!BF85=[1]WAIVER_TX_Counties_FY22!BG$2,[1]TX_Counties_FY22_Income_Limits!BF85)))</f>
        <v>78000</v>
      </c>
      <c r="BH85" s="64">
        <f>IF([1]TX_Counties_FY22_Income_Limits!BG85&gt;[1]WAIVER_TX_Counties_FY22!BH$2,[1]TX_Counties_FY22_Income_Limits!BG85,IF([1]TX_Counties_FY22_Income_Limits!BG85&lt;[1]WAIVER_TX_Counties_FY22!BH$2,[1]WAIVER_TX_Counties_FY22!BH$2,IF([1]TX_Counties_FY22_Income_Limits!BG85=[1]WAIVER_TX_Counties_FY22!BH$2,[1]TX_Counties_FY22_Income_Limits!BG85)))</f>
        <v>83400</v>
      </c>
      <c r="BI85" s="64">
        <f>IF([1]TX_Counties_FY22_Income_Limits!BH85&gt;[1]WAIVER_TX_Counties_FY22!BI$2,[1]TX_Counties_FY22_Income_Limits!BH85,IF([1]TX_Counties_FY22_Income_Limits!BH85&lt;[1]WAIVER_TX_Counties_FY22!BI$2,[1]WAIVER_TX_Counties_FY22!BI$2,IF([1]TX_Counties_FY22_Income_Limits!BH85=[1]WAIVER_TX_Counties_FY22!BI$2,[1]TX_Counties_FY22_Income_Limits!BH85)))</f>
        <v>88750</v>
      </c>
      <c r="BJ85" s="64">
        <f>IF([1]TX_Counties_FY22_Income_Limits!BI85&gt;[1]WAIVER_TX_Counties_FY22!BJ$2,[1]TX_Counties_FY22_Income_Limits!BI85,IF([1]TX_Counties_FY22_Income_Limits!BI85&lt;[1]WAIVER_TX_Counties_FY22!BJ$2,[1]WAIVER_TX_Counties_FY22!BJ$2,IF([1]TX_Counties_FY22_Income_Limits!BI85=[1]WAIVER_TX_Counties_FY22!BJ$2,[1]TX_Counties_FY22_Income_Limits!BI85)))</f>
        <v>94150</v>
      </c>
      <c r="BK85" s="64">
        <f>IF([1]TX_Counties_FY22_Income_Limits!BJ85&gt;[1]WAIVER_TX_Counties_FY22!BK$2,[1]TX_Counties_FY22_Income_Limits!BJ85,IF([1]TX_Counties_FY22_Income_Limits!BJ85&lt;[1]WAIVER_TX_Counties_FY22!BK$2,[1]WAIVER_TX_Counties_FY22!BK$2,IF([1]TX_Counties_FY22_Income_Limits!BJ85=[1]WAIVER_TX_Counties_FY22!BK$2,[1]TX_Counties_FY22_Income_Limits!BJ85)))</f>
        <v>99530</v>
      </c>
      <c r="BL85" s="64">
        <f>IF([1]TX_Counties_FY22_Income_Limits!BK85&gt;[1]WAIVER_TX_Counties_FY22!BL$2,[1]TX_Counties_FY22_Income_Limits!BK85,IF([1]TX_Counties_FY22_Income_Limits!BK85&lt;[1]WAIVER_TX_Counties_FY22!BL$2,[1]WAIVER_TX_Counties_FY22!BL$2,IF([1]TX_Counties_FY22_Income_Limits!BK85=[1]WAIVER_TX_Counties_FY22!BL$2,[1]TX_Counties_FY22_Income_Limits!BK85)))</f>
        <v>104910</v>
      </c>
      <c r="BM85" s="64">
        <f>IF([1]TX_Counties_FY22_Income_Limits!BL85&gt;[1]WAIVER_TX_Counties_FY22!BM$2,[1]TX_Counties_FY22_Income_Limits!BL85,IF([1]TX_Counties_FY22_Income_Limits!BL85&lt;[1]WAIVER_TX_Counties_FY22!BM$2,[1]WAIVER_TX_Counties_FY22!BM$2,IF([1]TX_Counties_FY22_Income_Limits!BL85=[1]WAIVER_TX_Counties_FY22!BM$2,[1]TX_Counties_FY22_Income_Limits!BL85)))</f>
        <v>110290</v>
      </c>
      <c r="BN85" s="64">
        <f>IF([1]TX_Counties_FY22_Income_Limits!BM85&gt;[1]WAIVER_TX_Counties_FY22!BN$2,[1]TX_Counties_FY22_Income_Limits!BM85,IF([1]TX_Counties_FY22_Income_Limits!BM85&lt;[1]WAIVER_TX_Counties_FY22!BN$2,[1]WAIVER_TX_Counties_FY22!BN$2,IF([1]TX_Counties_FY22_Income_Limits!BM85=[1]WAIVER_TX_Counties_FY22!BN$2,[1]TX_Counties_FY22_Income_Limits!BM85)))</f>
        <v>115670</v>
      </c>
      <c r="BO85" s="64">
        <f>IF([1]TX_Counties_FY22_Income_Limits!BN85&gt;[1]WAIVER_TX_Counties_FY22!BO$2,[1]TX_Counties_FY22_Income_Limits!BN85,IF([1]TX_Counties_FY22_Income_Limits!BN85&lt;[1]WAIVER_TX_Counties_FY22!BO$2,[1]WAIVER_TX_Counties_FY22!BO$2,IF([1]TX_Counties_FY22_Income_Limits!BN85=[1]WAIVER_TX_Counties_FY22!BO$2,[1]TX_Counties_FY22_Income_Limits!BN85)))</f>
        <v>121050</v>
      </c>
      <c r="BP85" s="64">
        <f>IF([1]TX_Counties_FY22_Income_Limits!BO85&gt;[1]WAIVER_TX_Counties_FY22!BP$2,[1]TX_Counties_FY22_Income_Limits!BO85,IF([1]TX_Counties_FY22_Income_Limits!BO85&lt;[1]WAIVER_TX_Counties_FY22!BP$2,[1]WAIVER_TX_Counties_FY22!BP$2,IF([1]TX_Counties_FY22_Income_Limits!BO85=[1]WAIVER_TX_Counties_FY22!BP$2,[1]TX_Counties_FY22_Income_Limits!BO85)))</f>
        <v>126430</v>
      </c>
      <c r="BQ85" s="64">
        <f>IF([1]TX_Counties_FY22_Income_Limits!BP85&gt;[1]WAIVER_TX_Counties_FY22!BQ$2,[1]TX_Counties_FY22_Income_Limits!BP85,IF([1]TX_Counties_FY22_Income_Limits!BP85&lt;[1]WAIVER_TX_Counties_FY22!BQ$2,[1]WAIVER_TX_Counties_FY22!BQ$2,IF([1]TX_Counties_FY22_Income_Limits!BP85=[1]WAIVER_TX_Counties_FY22!BQ$2,[1]TX_Counties_FY22_Income_Limits!BP85)))</f>
        <v>131810</v>
      </c>
      <c r="BR85" s="64">
        <f>IF([1]TX_Counties_FY22_Income_Limits!BQ85&gt;[1]WAIVER_TX_Counties_FY22!BR$2,[1]TX_Counties_FY22_Income_Limits!BQ85,IF([1]TX_Counties_FY22_Income_Limits!BQ85&lt;[1]WAIVER_TX_Counties_FY22!BR$2,[1]WAIVER_TX_Counties_FY22!BR$2,IF([1]TX_Counties_FY22_Income_Limits!BQ85=[1]WAIVER_TX_Counties_FY22!BR$2,[1]TX_Counties_FY22_Income_Limits!BQ85)))</f>
        <v>137190</v>
      </c>
      <c r="BS85" s="64">
        <f>IF([1]TX_Counties_FY22_Income_Limits!BR85&gt;[1]WAIVER_TX_Counties_FY22!BS$2,[1]TX_Counties_FY22_Income_Limits!BR85,IF([1]TX_Counties_FY22_Income_Limits!BR85&lt;[1]WAIVER_TX_Counties_FY22!BS$2,[1]WAIVER_TX_Counties_FY22!BS$2,IF([1]TX_Counties_FY22_Income_Limits!BR85=[1]WAIVER_TX_Counties_FY22!BS$2,[1]TX_Counties_FY22_Income_Limits!BR85)))</f>
        <v>142570</v>
      </c>
      <c r="BT85" s="64">
        <f>IF([1]TX_Counties_FY22_Income_Limits!BS85&gt;[1]WAIVER_TX_Counties_FY22!BT$2,[1]TX_Counties_FY22_Income_Limits!BS85,IF([1]TX_Counties_FY22_Income_Limits!BS85&lt;[1]WAIVER_TX_Counties_FY22!BT$2,[1]WAIVER_TX_Counties_FY22!BT$2,IF([1]TX_Counties_FY22_Income_Limits!BS85=[1]WAIVER_TX_Counties_FY22!BT$2,[1]TX_Counties_FY22_Income_Limits!BS85)))</f>
        <v>147950</v>
      </c>
      <c r="BU85" s="64">
        <f>IF([1]TX_Counties_FY22_Income_Limits!BT85&gt;[1]WAIVER_TX_Counties_FY22!BU$2,[1]TX_Counties_FY22_Income_Limits!BT85,IF([1]TX_Counties_FY22_Income_Limits!BT85&lt;[1]WAIVER_TX_Counties_FY22!BU$2,[1]WAIVER_TX_Counties_FY22!BU$2,IF([1]TX_Counties_FY22_Income_Limits!BT85=[1]WAIVER_TX_Counties_FY22!BU$2,[1]TX_Counties_FY22_Income_Limits!BT85)))</f>
        <v>153330</v>
      </c>
      <c r="BV85" s="64">
        <f>IF([1]TX_Counties_FY22_Income_Limits!BU85&gt;[1]WAIVER_TX_Counties_FY22!BV$2,[1]TX_Counties_FY22_Income_Limits!BU85,IF([1]TX_Counties_FY22_Income_Limits!BU85&lt;[1]WAIVER_TX_Counties_FY22!BV$2,[1]WAIVER_TX_Counties_FY22!BV$2,IF([1]TX_Counties_FY22_Income_Limits!BU85=[1]WAIVER_TX_Counties_FY22!BV$2,[1]TX_Counties_FY22_Income_Limits!BU85)))</f>
        <v>158710</v>
      </c>
      <c r="BW85" s="64">
        <f>IF([1]TX_Counties_FY22_Income_Limits!BV85&gt;[1]WAIVER_TX_Counties_FY22!BW$2,[1]TX_Counties_FY22_Income_Limits!BV85,IF([1]TX_Counties_FY22_Income_Limits!BV85&lt;[1]WAIVER_TX_Counties_FY22!BW$2,[1]WAIVER_TX_Counties_FY22!BW$2,IF([1]TX_Counties_FY22_Income_Limits!BV85=[1]WAIVER_TX_Counties_FY22!BW$2,[1]TX_Counties_FY22_Income_Limits!BV85)))</f>
        <v>164090</v>
      </c>
      <c r="BX85" s="64">
        <f>IF([1]TX_Counties_FY22_Income_Limits!BW85&gt;[1]WAIVER_TX_Counties_FY22!BX$2,[1]TX_Counties_FY22_Income_Limits!BW85,IF([1]TX_Counties_FY22_Income_Limits!BW85&lt;[1]WAIVER_TX_Counties_FY22!BX$2,[1]WAIVER_TX_Counties_FY22!BX$2,IF([1]TX_Counties_FY22_Income_Limits!BW85=[1]WAIVER_TX_Counties_FY22!BX$2,[1]TX_Counties_FY22_Income_Limits!BW85)))</f>
        <v>169470</v>
      </c>
      <c r="BY85" s="64">
        <f>IF([1]TX_Counties_FY22_Income_Limits!BX85&gt;[1]WAIVER_TX_Counties_FY22!BY$2,[1]TX_Counties_FY22_Income_Limits!BX85,IF([1]TX_Counties_FY22_Income_Limits!BX85&lt;[1]WAIVER_TX_Counties_FY22!BY$2,[1]WAIVER_TX_Counties_FY22!BY$2,IF([1]TX_Counties_FY22_Income_Limits!BX85=[1]WAIVER_TX_Counties_FY22!BY$2,[1]TX_Counties_FY22_Income_Limits!BX85)))</f>
        <v>174850</v>
      </c>
      <c r="BZ85" s="64">
        <f>IF([1]TX_Counties_FY22_Income_Limits!BY85&gt;[1]WAIVER_TX_Counties_FY22!BZ$2,[1]TX_Counties_FY22_Income_Limits!BY85,IF([1]TX_Counties_FY22_Income_Limits!BY85&lt;[1]WAIVER_TX_Counties_FY22!BZ$2,[1]WAIVER_TX_Counties_FY22!BZ$2,IF([1]TX_Counties_FY22_Income_Limits!BY85=[1]WAIVER_TX_Counties_FY22!BZ$2,[1]TX_Counties_FY22_Income_Limits!BY85)))</f>
        <v>180230</v>
      </c>
      <c r="CA85" s="64">
        <f>IF([1]TX_Counties_FY22_Income_Limits!BZ85&gt;[1]WAIVER_TX_Counties_FY22!CA$2,[1]TX_Counties_FY22_Income_Limits!BZ85,IF([1]TX_Counties_FY22_Income_Limits!BZ85&lt;[1]WAIVER_TX_Counties_FY22!CA$2,[1]WAIVER_TX_Counties_FY22!CA$2,IF([1]TX_Counties_FY22_Income_Limits!BZ85=[1]WAIVER_TX_Counties_FY22!CA$2,[1]TX_Counties_FY22_Income_Limits!BZ85)))</f>
        <v>59709.999999999993</v>
      </c>
      <c r="CB85" s="64">
        <f>IF([1]TX_Counties_FY22_Income_Limits!CA85&gt;[1]WAIVER_TX_Counties_FY22!CB$2,[1]TX_Counties_FY22_Income_Limits!CA85,IF([1]TX_Counties_FY22_Income_Limits!CA85&lt;[1]WAIVER_TX_Counties_FY22!CB$2,[1]WAIVER_TX_Counties_FY22!CB$2,IF([1]TX_Counties_FY22_Income_Limits!CA85=[1]WAIVER_TX_Counties_FY22!CB$2,[1]TX_Counties_FY22_Income_Limits!CA85)))</f>
        <v>68240</v>
      </c>
      <c r="CC85" s="64">
        <f>IF([1]TX_Counties_FY22_Income_Limits!CB85&gt;[1]WAIVER_TX_Counties_FY22!CC$2,[1]TX_Counties_FY22_Income_Limits!CB85,IF([1]TX_Counties_FY22_Income_Limits!CB85&lt;[1]WAIVER_TX_Counties_FY22!CC$2,[1]WAIVER_TX_Counties_FY22!CC$2,IF([1]TX_Counties_FY22_Income_Limits!CB85=[1]WAIVER_TX_Counties_FY22!CC$2,[1]TX_Counties_FY22_Income_Limits!CB85)))</f>
        <v>76770</v>
      </c>
      <c r="CD85" s="64">
        <f>IF([1]TX_Counties_FY22_Income_Limits!CC85&gt;[1]WAIVER_TX_Counties_FY22!CD$2,[1]TX_Counties_FY22_Income_Limits!CC85,IF([1]TX_Counties_FY22_Income_Limits!CC85&lt;[1]WAIVER_TX_Counties_FY22!CD$2,[1]WAIVER_TX_Counties_FY22!CD$2,IF([1]TX_Counties_FY22_Income_Limits!CC85=[1]WAIVER_TX_Counties_FY22!CD$2,[1]TX_Counties_FY22_Income_Limits!CC85)))</f>
        <v>85300</v>
      </c>
      <c r="CE85" s="64">
        <f>IF([1]TX_Counties_FY22_Income_Limits!CD85&gt;[1]WAIVER_TX_Counties_FY22!CE$2,[1]TX_Counties_FY22_Income_Limits!CD85,IF([1]TX_Counties_FY22_Income_Limits!CD85&lt;[1]WAIVER_TX_Counties_FY22!CE$2,[1]WAIVER_TX_Counties_FY22!CE$2,IF([1]TX_Counties_FY22_Income_Limits!CD85=[1]WAIVER_TX_Counties_FY22!CE$2,[1]TX_Counties_FY22_Income_Limits!CD85)))</f>
        <v>92124</v>
      </c>
      <c r="CF85" s="64">
        <f>IF([1]TX_Counties_FY22_Income_Limits!CE85&gt;[1]WAIVER_TX_Counties_FY22!CF$2,[1]TX_Counties_FY22_Income_Limits!CE85,IF([1]TX_Counties_FY22_Income_Limits!CE85&lt;[1]WAIVER_TX_Counties_FY22!CF$2,[1]WAIVER_TX_Counties_FY22!CF$2,IF([1]TX_Counties_FY22_Income_Limits!CE85=[1]WAIVER_TX_Counties_FY22!CF$2,[1]TX_Counties_FY22_Income_Limits!CE85)))</f>
        <v>98948</v>
      </c>
      <c r="CG85" s="64">
        <f>IF([1]TX_Counties_FY22_Income_Limits!CF85&gt;[1]WAIVER_TX_Counties_FY22!CG$2,[1]TX_Counties_FY22_Income_Limits!CF85,IF([1]TX_Counties_FY22_Income_Limits!CF85&lt;[1]WAIVER_TX_Counties_FY22!CG$2,[1]WAIVER_TX_Counties_FY22!CG$2,IF([1]TX_Counties_FY22_Income_Limits!CF85=[1]WAIVER_TX_Counties_FY22!CG$2,[1]TX_Counties_FY22_Income_Limits!CF85)))</f>
        <v>105772</v>
      </c>
      <c r="CH85" s="64">
        <f>IF([1]TX_Counties_FY22_Income_Limits!CG85&gt;[1]WAIVER_TX_Counties_FY22!CH$2,[1]TX_Counties_FY22_Income_Limits!CG85,IF([1]TX_Counties_FY22_Income_Limits!CG85&lt;[1]WAIVER_TX_Counties_FY22!CH$2,[1]WAIVER_TX_Counties_FY22!CH$2,IF([1]TX_Counties_FY22_Income_Limits!CG85=[1]WAIVER_TX_Counties_FY22!CH$2,[1]TX_Counties_FY22_Income_Limits!CG85)))</f>
        <v>112596</v>
      </c>
      <c r="CI85" s="64">
        <f>IF([1]TX_Counties_FY22_Income_Limits!CH85&gt;[1]WAIVER_TX_Counties_FY22!CI$2,[1]TX_Counties_FY22_Income_Limits!CH85,IF([1]TX_Counties_FY22_Income_Limits!CH85&lt;[1]WAIVER_TX_Counties_FY22!CI$2,[1]WAIVER_TX_Counties_FY22!CI$2,IF([1]TX_Counties_FY22_Income_Limits!CH85=[1]WAIVER_TX_Counties_FY22!CI$2,[1]TX_Counties_FY22_Income_Limits!CH85)))</f>
        <v>119419.99999999999</v>
      </c>
      <c r="CJ85" s="64">
        <f>IF([1]TX_Counties_FY22_Income_Limits!CI85&gt;[1]WAIVER_TX_Counties_FY22!CJ$2,[1]TX_Counties_FY22_Income_Limits!CI85,IF([1]TX_Counties_FY22_Income_Limits!CI85&lt;[1]WAIVER_TX_Counties_FY22!CJ$2,[1]WAIVER_TX_Counties_FY22!CJ$2,IF([1]TX_Counties_FY22_Income_Limits!CI85=[1]WAIVER_TX_Counties_FY22!CJ$2,[1]TX_Counties_FY22_Income_Limits!CI85)))</f>
        <v>126244</v>
      </c>
      <c r="CK85" s="64">
        <f>IF([1]TX_Counties_FY22_Income_Limits!CJ85&gt;[1]WAIVER_TX_Counties_FY22!CK$2,[1]TX_Counties_FY22_Income_Limits!CJ85,IF([1]TX_Counties_FY22_Income_Limits!CJ85&lt;[1]WAIVER_TX_Counties_FY22!CK$2,[1]WAIVER_TX_Counties_FY22!CK$2,IF([1]TX_Counties_FY22_Income_Limits!CJ85=[1]WAIVER_TX_Counties_FY22!CK$2,[1]TX_Counties_FY22_Income_Limits!CJ85)))</f>
        <v>133068</v>
      </c>
      <c r="CL85" s="64">
        <f>IF([1]TX_Counties_FY22_Income_Limits!CK85&gt;[1]WAIVER_TX_Counties_FY22!CL$2,[1]TX_Counties_FY22_Income_Limits!CK85,IF([1]TX_Counties_FY22_Income_Limits!CK85&lt;[1]WAIVER_TX_Counties_FY22!CL$2,[1]WAIVER_TX_Counties_FY22!CL$2,IF([1]TX_Counties_FY22_Income_Limits!CK85=[1]WAIVER_TX_Counties_FY22!CL$2,[1]TX_Counties_FY22_Income_Limits!CK85)))</f>
        <v>139892</v>
      </c>
      <c r="CM85" s="64">
        <f>IF([1]TX_Counties_FY22_Income_Limits!CL85&gt;[1]WAIVER_TX_Counties_FY22!CM$2,[1]TX_Counties_FY22_Income_Limits!CL85,IF([1]TX_Counties_FY22_Income_Limits!CL85&lt;[1]WAIVER_TX_Counties_FY22!CM$2,[1]WAIVER_TX_Counties_FY22!CM$2,IF([1]TX_Counties_FY22_Income_Limits!CL85=[1]WAIVER_TX_Counties_FY22!CM$2,[1]TX_Counties_FY22_Income_Limits!CL85)))</f>
        <v>146716</v>
      </c>
      <c r="CN85" s="64">
        <f>IF([1]TX_Counties_FY22_Income_Limits!CM85&gt;[1]WAIVER_TX_Counties_FY22!CN$2,[1]TX_Counties_FY22_Income_Limits!CM85,IF([1]TX_Counties_FY22_Income_Limits!CM85&lt;[1]WAIVER_TX_Counties_FY22!CN$2,[1]WAIVER_TX_Counties_FY22!CN$2,IF([1]TX_Counties_FY22_Income_Limits!CM85=[1]WAIVER_TX_Counties_FY22!CN$2,[1]TX_Counties_FY22_Income_Limits!CM85)))</f>
        <v>153540</v>
      </c>
      <c r="CO85" s="64">
        <f>IF([1]TX_Counties_FY22_Income_Limits!CN85&gt;[1]WAIVER_TX_Counties_FY22!CO$2,[1]TX_Counties_FY22_Income_Limits!CN85,IF([1]TX_Counties_FY22_Income_Limits!CN85&lt;[1]WAIVER_TX_Counties_FY22!CO$2,[1]WAIVER_TX_Counties_FY22!CO$2,IF([1]TX_Counties_FY22_Income_Limits!CN85=[1]WAIVER_TX_Counties_FY22!CO$2,[1]TX_Counties_FY22_Income_Limits!CN85)))</f>
        <v>160364</v>
      </c>
      <c r="CP85" s="64">
        <f>IF([1]TX_Counties_FY22_Income_Limits!CO85&gt;[1]WAIVER_TX_Counties_FY22!CP$2,[1]TX_Counties_FY22_Income_Limits!CO85,IF([1]TX_Counties_FY22_Income_Limits!CO85&lt;[1]WAIVER_TX_Counties_FY22!CP$2,[1]WAIVER_TX_Counties_FY22!CP$2,IF([1]TX_Counties_FY22_Income_Limits!CO85=[1]WAIVER_TX_Counties_FY22!CP$2,[1]TX_Counties_FY22_Income_Limits!CO85)))</f>
        <v>167188</v>
      </c>
      <c r="CQ85" s="64">
        <f>IF([1]TX_Counties_FY22_Income_Limits!CP85&gt;[1]WAIVER_TX_Counties_FY22!CQ$2,[1]TX_Counties_FY22_Income_Limits!CP85,IF([1]TX_Counties_FY22_Income_Limits!CP85&lt;[1]WAIVER_TX_Counties_FY22!CQ$2,[1]WAIVER_TX_Counties_FY22!CQ$2,IF([1]TX_Counties_FY22_Income_Limits!CP85=[1]WAIVER_TX_Counties_FY22!CQ$2,[1]TX_Counties_FY22_Income_Limits!CP85)))</f>
        <v>174012</v>
      </c>
      <c r="CR85" s="64">
        <f>IF([1]TX_Counties_FY22_Income_Limits!CQ85&gt;[1]WAIVER_TX_Counties_FY22!CR$2,[1]TX_Counties_FY22_Income_Limits!CQ85,IF([1]TX_Counties_FY22_Income_Limits!CQ85&lt;[1]WAIVER_TX_Counties_FY22!CR$2,[1]WAIVER_TX_Counties_FY22!CR$2,IF([1]TX_Counties_FY22_Income_Limits!CQ85=[1]WAIVER_TX_Counties_FY22!CR$2,[1]TX_Counties_FY22_Income_Limits!CQ85)))</f>
        <v>180836</v>
      </c>
      <c r="CS85" s="64">
        <f>IF([1]TX_Counties_FY22_Income_Limits!CR85&gt;[1]WAIVER_TX_Counties_FY22!CS$2,[1]TX_Counties_FY22_Income_Limits!CR85,IF([1]TX_Counties_FY22_Income_Limits!CR85&lt;[1]WAIVER_TX_Counties_FY22!CS$2,[1]WAIVER_TX_Counties_FY22!CS$2,IF([1]TX_Counties_FY22_Income_Limits!CR85=[1]WAIVER_TX_Counties_FY22!CS$2,[1]TX_Counties_FY22_Income_Limits!CR85)))</f>
        <v>187660</v>
      </c>
      <c r="CT85" s="64">
        <f>IF([1]TX_Counties_FY22_Income_Limits!CS85&gt;[1]WAIVER_TX_Counties_FY22!CT$2,[1]TX_Counties_FY22_Income_Limits!CS85,IF([1]TX_Counties_FY22_Income_Limits!CS85&lt;[1]WAIVER_TX_Counties_FY22!CT$2,[1]WAIVER_TX_Counties_FY22!CT$2,IF([1]TX_Counties_FY22_Income_Limits!CS85=[1]WAIVER_TX_Counties_FY22!CT$2,[1]TX_Counties_FY22_Income_Limits!CS85)))</f>
        <v>194484</v>
      </c>
      <c r="CU85" s="64">
        <f>IF([1]TX_Counties_FY22_Income_Limits!CT85&gt;[1]WAIVER_TX_Counties_FY22!CU$2,[1]TX_Counties_FY22_Income_Limits!CT85,IF([1]TX_Counties_FY22_Income_Limits!CT85&lt;[1]WAIVER_TX_Counties_FY22!CU$2,[1]WAIVER_TX_Counties_FY22!CU$2,IF([1]TX_Counties_FY22_Income_Limits!CT85=[1]WAIVER_TX_Counties_FY22!CU$2,[1]TX_Counties_FY22_Income_Limits!CT85)))</f>
        <v>201308</v>
      </c>
      <c r="CV85" s="64">
        <f>IF([1]TX_Counties_FY22_Income_Limits!CU85&gt;[1]WAIVER_TX_Counties_FY22!CV$2,[1]TX_Counties_FY22_Income_Limits!CU85,IF([1]TX_Counties_FY22_Income_Limits!CU85&lt;[1]WAIVER_TX_Counties_FY22!CV$2,[1]WAIVER_TX_Counties_FY22!CV$2,IF([1]TX_Counties_FY22_Income_Limits!CU85=[1]WAIVER_TX_Counties_FY22!CV$2,[1]TX_Counties_FY22_Income_Limits!CU85)))</f>
        <v>208132</v>
      </c>
      <c r="CW85" s="64">
        <f>IF([1]TX_Counties_FY22_Income_Limits!CV85&gt;[1]WAIVER_TX_Counties_FY22!CW$2,[1]TX_Counties_FY22_Income_Limits!CV85,IF([1]TX_Counties_FY22_Income_Limits!CV85&lt;[1]WAIVER_TX_Counties_FY22!CW$2,[1]WAIVER_TX_Counties_FY22!CW$2,IF([1]TX_Counties_FY22_Income_Limits!CV85=[1]WAIVER_TX_Counties_FY22!CW$2,[1]TX_Counties_FY22_Income_Limits!CV85)))</f>
        <v>214956</v>
      </c>
      <c r="CX85" s="64">
        <f>IF([1]TX_Counties_FY22_Income_Limits!CW85&gt;[1]WAIVER_TX_Counties_FY22!CX$2,[1]TX_Counties_FY22_Income_Limits!CW85,IF([1]TX_Counties_FY22_Income_Limits!CW85&lt;[1]WAIVER_TX_Counties_FY22!CX$2,[1]WAIVER_TX_Counties_FY22!CX$2,IF([1]TX_Counties_FY22_Income_Limits!CW85=[1]WAIVER_TX_Counties_FY22!CX$2,[1]TX_Counties_FY22_Income_Limits!CW85)))</f>
        <v>221780</v>
      </c>
      <c r="CY85" s="64">
        <f>IF([1]TX_Counties_FY22_Income_Limits!CX85&gt;[1]WAIVER_TX_Counties_FY22!CY$2,[1]TX_Counties_FY22_Income_Limits!CX85,IF([1]TX_Counties_FY22_Income_Limits!CX85&lt;[1]WAIVER_TX_Counties_FY22!CY$2,[1]WAIVER_TX_Counties_FY22!CY$2,IF([1]TX_Counties_FY22_Income_Limits!CX85=[1]WAIVER_TX_Counties_FY22!CY$2,[1]TX_Counties_FY22_Income_Limits!CX85)))</f>
        <v>228604</v>
      </c>
      <c r="CZ85" s="64">
        <f>IF([1]TX_Counties_FY22_Income_Limits!CY85&gt;[1]WAIVER_TX_Counties_FY22!CZ$2,[1]TX_Counties_FY22_Income_Limits!CY85,IF([1]TX_Counties_FY22_Income_Limits!CY85&lt;[1]WAIVER_TX_Counties_FY22!CZ$2,[1]WAIVER_TX_Counties_FY22!CZ$2,IF([1]TX_Counties_FY22_Income_Limits!CY85=[1]WAIVER_TX_Counties_FY22!CZ$2,[1]TX_Counties_FY22_Income_Limits!CY85)))</f>
        <v>71652</v>
      </c>
      <c r="DA85" s="64">
        <f>IF([1]TX_Counties_FY22_Income_Limits!CZ85&gt;[1]WAIVER_TX_Counties_FY22!DA$2,[1]TX_Counties_FY22_Income_Limits!CZ85,IF([1]TX_Counties_FY22_Income_Limits!CZ85&lt;[1]WAIVER_TX_Counties_FY22!DA$2,[1]WAIVER_TX_Counties_FY22!DA$2,IF([1]TX_Counties_FY22_Income_Limits!CZ85=[1]WAIVER_TX_Counties_FY22!DA$2,[1]TX_Counties_FY22_Income_Limits!CZ85)))</f>
        <v>81888</v>
      </c>
      <c r="DB85" s="64">
        <f>IF([1]TX_Counties_FY22_Income_Limits!DA85&gt;[1]WAIVER_TX_Counties_FY22!DB$2,[1]TX_Counties_FY22_Income_Limits!DA85,IF([1]TX_Counties_FY22_Income_Limits!DA85&lt;[1]WAIVER_TX_Counties_FY22!DB$2,[1]WAIVER_TX_Counties_FY22!DB$2,IF([1]TX_Counties_FY22_Income_Limits!DA85=[1]WAIVER_TX_Counties_FY22!DB$2,[1]TX_Counties_FY22_Income_Limits!DA85)))</f>
        <v>92124</v>
      </c>
      <c r="DC85" s="64">
        <f>IF([1]TX_Counties_FY22_Income_Limits!DB85&gt;[1]WAIVER_TX_Counties_FY22!DC$2,[1]TX_Counties_FY22_Income_Limits!DB85,IF([1]TX_Counties_FY22_Income_Limits!DB85&lt;[1]WAIVER_TX_Counties_FY22!DC$2,[1]WAIVER_TX_Counties_FY22!DC$2,IF([1]TX_Counties_FY22_Income_Limits!DB85=[1]WAIVER_TX_Counties_FY22!DC$2,[1]TX_Counties_FY22_Income_Limits!DB85)))</f>
        <v>102360</v>
      </c>
      <c r="DD85" s="64">
        <f>IF([1]TX_Counties_FY22_Income_Limits!DC85&gt;[1]WAIVER_TX_Counties_FY22!DD$2,[1]TX_Counties_FY22_Income_Limits!DC85,IF([1]TX_Counties_FY22_Income_Limits!DC85&lt;[1]WAIVER_TX_Counties_FY22!DD$2,[1]WAIVER_TX_Counties_FY22!DD$2,IF([1]TX_Counties_FY22_Income_Limits!DC85=[1]WAIVER_TX_Counties_FY22!DD$2,[1]TX_Counties_FY22_Income_Limits!DC85)))</f>
        <v>110548.8</v>
      </c>
      <c r="DE85" s="64">
        <f>IF([1]TX_Counties_FY22_Income_Limits!DD85&gt;[1]WAIVER_TX_Counties_FY22!DE$2,[1]TX_Counties_FY22_Income_Limits!DD85,IF([1]TX_Counties_FY22_Income_Limits!DD85&lt;[1]WAIVER_TX_Counties_FY22!DE$2,[1]WAIVER_TX_Counties_FY22!DE$2,IF([1]TX_Counties_FY22_Income_Limits!DD85=[1]WAIVER_TX_Counties_FY22!DE$2,[1]TX_Counties_FY22_Income_Limits!DD85)))</f>
        <v>118737.59999999999</v>
      </c>
      <c r="DF85" s="64">
        <f>IF([1]TX_Counties_FY22_Income_Limits!DE85&gt;[1]WAIVER_TX_Counties_FY22!DF$2,[1]TX_Counties_FY22_Income_Limits!DE85,IF([1]TX_Counties_FY22_Income_Limits!DE85&lt;[1]WAIVER_TX_Counties_FY22!DF$2,[1]WAIVER_TX_Counties_FY22!DF$2,IF([1]TX_Counties_FY22_Income_Limits!DE85=[1]WAIVER_TX_Counties_FY22!DF$2,[1]TX_Counties_FY22_Income_Limits!DE85)))</f>
        <v>126926.39999999999</v>
      </c>
      <c r="DG85" s="64">
        <f>IF([1]TX_Counties_FY22_Income_Limits!DF85&gt;[1]WAIVER_TX_Counties_FY22!DG$2,[1]TX_Counties_FY22_Income_Limits!DF85,IF([1]TX_Counties_FY22_Income_Limits!DF85&lt;[1]WAIVER_TX_Counties_FY22!DG$2,[1]WAIVER_TX_Counties_FY22!DG$2,IF([1]TX_Counties_FY22_Income_Limits!DF85=[1]WAIVER_TX_Counties_FY22!DG$2,[1]TX_Counties_FY22_Income_Limits!DF85)))</f>
        <v>135115.20000000001</v>
      </c>
      <c r="DH85" s="64">
        <f>IF([1]TX_Counties_FY22_Income_Limits!DG85&gt;[1]WAIVER_TX_Counties_FY22!DH$2,[1]TX_Counties_FY22_Income_Limits!DG85,IF([1]TX_Counties_FY22_Income_Limits!DG85&lt;[1]WAIVER_TX_Counties_FY22!DH$2,[1]WAIVER_TX_Counties_FY22!DH$2,IF([1]TX_Counties_FY22_Income_Limits!DG85=[1]WAIVER_TX_Counties_FY22!DH$2,[1]TX_Counties_FY22_Income_Limits!DG85)))</f>
        <v>143304</v>
      </c>
      <c r="DI85" s="64">
        <f>IF([1]TX_Counties_FY22_Income_Limits!DH85&gt;[1]WAIVER_TX_Counties_FY22!DI$2,[1]TX_Counties_FY22_Income_Limits!DH85,IF([1]TX_Counties_FY22_Income_Limits!DH85&lt;[1]WAIVER_TX_Counties_FY22!DI$2,[1]WAIVER_TX_Counties_FY22!DI$2,IF([1]TX_Counties_FY22_Income_Limits!DH85=[1]WAIVER_TX_Counties_FY22!DI$2,[1]TX_Counties_FY22_Income_Limits!DH85)))</f>
        <v>151492.79999999999</v>
      </c>
      <c r="DJ85" s="64">
        <f>IF([1]TX_Counties_FY22_Income_Limits!DI85&gt;[1]WAIVER_TX_Counties_FY22!DJ$2,[1]TX_Counties_FY22_Income_Limits!DI85,IF([1]TX_Counties_FY22_Income_Limits!DI85&lt;[1]WAIVER_TX_Counties_FY22!DJ$2,[1]WAIVER_TX_Counties_FY22!DJ$2,IF([1]TX_Counties_FY22_Income_Limits!DI85=[1]WAIVER_TX_Counties_FY22!DJ$2,[1]TX_Counties_FY22_Income_Limits!DI85)))</f>
        <v>159681.59999999998</v>
      </c>
      <c r="DK85" s="64">
        <f>IF([1]TX_Counties_FY22_Income_Limits!DJ85&gt;[1]WAIVER_TX_Counties_FY22!DK$2,[1]TX_Counties_FY22_Income_Limits!DJ85,IF([1]TX_Counties_FY22_Income_Limits!DJ85&lt;[1]WAIVER_TX_Counties_FY22!DK$2,[1]WAIVER_TX_Counties_FY22!DK$2,IF([1]TX_Counties_FY22_Income_Limits!DJ85=[1]WAIVER_TX_Counties_FY22!DK$2,[1]TX_Counties_FY22_Income_Limits!DJ85)))</f>
        <v>167870.39999999997</v>
      </c>
      <c r="DL85" s="64">
        <f>IF([1]TX_Counties_FY22_Income_Limits!DK85&gt;[1]WAIVER_TX_Counties_FY22!DL$2,[1]TX_Counties_FY22_Income_Limits!DK85,IF([1]TX_Counties_FY22_Income_Limits!DK85&lt;[1]WAIVER_TX_Counties_FY22!DL$2,[1]WAIVER_TX_Counties_FY22!DL$2,IF([1]TX_Counties_FY22_Income_Limits!DK85=[1]WAIVER_TX_Counties_FY22!DL$2,[1]TX_Counties_FY22_Income_Limits!DK85)))</f>
        <v>176059.19999999995</v>
      </c>
      <c r="DM85" s="64">
        <f>IF([1]TX_Counties_FY22_Income_Limits!DL85&gt;[1]WAIVER_TX_Counties_FY22!DM$2,[1]TX_Counties_FY22_Income_Limits!DL85,IF([1]TX_Counties_FY22_Income_Limits!DL85&lt;[1]WAIVER_TX_Counties_FY22!DM$2,[1]WAIVER_TX_Counties_FY22!DM$2,IF([1]TX_Counties_FY22_Income_Limits!DL85=[1]WAIVER_TX_Counties_FY22!DM$2,[1]TX_Counties_FY22_Income_Limits!DL85)))</f>
        <v>184247.99999999994</v>
      </c>
      <c r="DN85" s="64">
        <f>IF([1]TX_Counties_FY22_Income_Limits!DM85&gt;[1]WAIVER_TX_Counties_FY22!DN$2,[1]TX_Counties_FY22_Income_Limits!DM85,IF([1]TX_Counties_FY22_Income_Limits!DM85&lt;[1]WAIVER_TX_Counties_FY22!DN$2,[1]WAIVER_TX_Counties_FY22!DN$2,IF([1]TX_Counties_FY22_Income_Limits!DM85=[1]WAIVER_TX_Counties_FY22!DN$2,[1]TX_Counties_FY22_Income_Limits!DM85)))</f>
        <v>192436.79999999993</v>
      </c>
      <c r="DO85" s="64">
        <f>IF([1]TX_Counties_FY22_Income_Limits!DN85&gt;[1]WAIVER_TX_Counties_FY22!DO$2,[1]TX_Counties_FY22_Income_Limits!DN85,IF([1]TX_Counties_FY22_Income_Limits!DN85&lt;[1]WAIVER_TX_Counties_FY22!DO$2,[1]WAIVER_TX_Counties_FY22!DO$2,IF([1]TX_Counties_FY22_Income_Limits!DN85=[1]WAIVER_TX_Counties_FY22!DO$2,[1]TX_Counties_FY22_Income_Limits!DN85)))</f>
        <v>200625.59999999992</v>
      </c>
      <c r="DP85" s="64">
        <f>IF([1]TX_Counties_FY22_Income_Limits!DO85&gt;[1]WAIVER_TX_Counties_FY22!DP$2,[1]TX_Counties_FY22_Income_Limits!DO85,IF([1]TX_Counties_FY22_Income_Limits!DO85&lt;[1]WAIVER_TX_Counties_FY22!DP$2,[1]WAIVER_TX_Counties_FY22!DP$2,IF([1]TX_Counties_FY22_Income_Limits!DO85=[1]WAIVER_TX_Counties_FY22!DP$2,[1]TX_Counties_FY22_Income_Limits!DO85)))</f>
        <v>208814.39999999991</v>
      </c>
      <c r="DQ85" s="64">
        <f>IF([1]TX_Counties_FY22_Income_Limits!DP85&gt;[1]WAIVER_TX_Counties_FY22!DQ$2,[1]TX_Counties_FY22_Income_Limits!DP85,IF([1]TX_Counties_FY22_Income_Limits!DP85&lt;[1]WAIVER_TX_Counties_FY22!DQ$2,[1]WAIVER_TX_Counties_FY22!DQ$2,IF([1]TX_Counties_FY22_Income_Limits!DP85=[1]WAIVER_TX_Counties_FY22!DQ$2,[1]TX_Counties_FY22_Income_Limits!DP85)))</f>
        <v>217003.1999999999</v>
      </c>
      <c r="DR85" s="64">
        <f>IF([1]TX_Counties_FY22_Income_Limits!DQ85&gt;[1]WAIVER_TX_Counties_FY22!DR$2,[1]TX_Counties_FY22_Income_Limits!DQ85,IF([1]TX_Counties_FY22_Income_Limits!DQ85&lt;[1]WAIVER_TX_Counties_FY22!DR$2,[1]WAIVER_TX_Counties_FY22!DR$2,IF([1]TX_Counties_FY22_Income_Limits!DQ85=[1]WAIVER_TX_Counties_FY22!DR$2,[1]TX_Counties_FY22_Income_Limits!DQ85)))</f>
        <v>225191.99999999988</v>
      </c>
      <c r="DS85" s="64">
        <f>IF([1]TX_Counties_FY22_Income_Limits!DR85&gt;[1]WAIVER_TX_Counties_FY22!DS$2,[1]TX_Counties_FY22_Income_Limits!DR85,IF([1]TX_Counties_FY22_Income_Limits!DR85&lt;[1]WAIVER_TX_Counties_FY22!DS$2,[1]WAIVER_TX_Counties_FY22!DS$2,IF([1]TX_Counties_FY22_Income_Limits!DR85=[1]WAIVER_TX_Counties_FY22!DS$2,[1]TX_Counties_FY22_Income_Limits!DR85)))</f>
        <v>233380.79999999987</v>
      </c>
      <c r="DT85" s="64">
        <f>IF([1]TX_Counties_FY22_Income_Limits!DS85&gt;[1]WAIVER_TX_Counties_FY22!DT$2,[1]TX_Counties_FY22_Income_Limits!DS85,IF([1]TX_Counties_FY22_Income_Limits!DS85&lt;[1]WAIVER_TX_Counties_FY22!DT$2,[1]WAIVER_TX_Counties_FY22!DT$2,IF([1]TX_Counties_FY22_Income_Limits!DS85=[1]WAIVER_TX_Counties_FY22!DT$2,[1]TX_Counties_FY22_Income_Limits!DS85)))</f>
        <v>241569.59999999986</v>
      </c>
      <c r="DU85" s="64">
        <f>IF([1]TX_Counties_FY22_Income_Limits!DT85&gt;[1]WAIVER_TX_Counties_FY22!DU$2,[1]TX_Counties_FY22_Income_Limits!DT85,IF([1]TX_Counties_FY22_Income_Limits!DT85&lt;[1]WAIVER_TX_Counties_FY22!DU$2,[1]WAIVER_TX_Counties_FY22!DU$2,IF([1]TX_Counties_FY22_Income_Limits!DT85=[1]WAIVER_TX_Counties_FY22!DU$2,[1]TX_Counties_FY22_Income_Limits!DT85)))</f>
        <v>249758.39999999985</v>
      </c>
      <c r="DV85" s="64">
        <f>IF([1]TX_Counties_FY22_Income_Limits!DU85&gt;[1]WAIVER_TX_Counties_FY22!DV$2,[1]TX_Counties_FY22_Income_Limits!DU85,IF([1]TX_Counties_FY22_Income_Limits!DU85&lt;[1]WAIVER_TX_Counties_FY22!DV$2,[1]WAIVER_TX_Counties_FY22!DV$2,IF([1]TX_Counties_FY22_Income_Limits!DU85=[1]WAIVER_TX_Counties_FY22!DV$2,[1]TX_Counties_FY22_Income_Limits!DU85)))</f>
        <v>257947.19999999984</v>
      </c>
      <c r="DW85" s="64">
        <f>IF([1]TX_Counties_FY22_Income_Limits!DV85&gt;[1]WAIVER_TX_Counties_FY22!DW$2,[1]TX_Counties_FY22_Income_Limits!DV85,IF([1]TX_Counties_FY22_Income_Limits!DV85&lt;[1]WAIVER_TX_Counties_FY22!DW$2,[1]WAIVER_TX_Counties_FY22!DW$2,IF([1]TX_Counties_FY22_Income_Limits!DV85=[1]WAIVER_TX_Counties_FY22!DW$2,[1]TX_Counties_FY22_Income_Limits!DV85)))</f>
        <v>266135.99999999983</v>
      </c>
      <c r="DX85" s="64">
        <f>IF([1]TX_Counties_FY22_Income_Limits!DW85&gt;[1]WAIVER_TX_Counties_FY22!DX$2,[1]TX_Counties_FY22_Income_Limits!DW85,IF([1]TX_Counties_FY22_Income_Limits!DW85&lt;[1]WAIVER_TX_Counties_FY22!DX$2,[1]WAIVER_TX_Counties_FY22!DX$2,IF([1]TX_Counties_FY22_Income_Limits!DW85=[1]WAIVER_TX_Counties_FY22!DX$2,[1]TX_Counties_FY22_Income_Limits!DW85)))</f>
        <v>274324.79999999981</v>
      </c>
    </row>
    <row r="86" spans="1:129" ht="14.45">
      <c r="A86" s="61" t="s">
        <v>275</v>
      </c>
      <c r="B86" s="66" t="str">
        <f t="shared" si="6"/>
        <v>NO</v>
      </c>
      <c r="C86" s="64">
        <f>[1]TX_Counties_FY22_Income_Limits!B86</f>
        <v>90100</v>
      </c>
      <c r="D86" s="64">
        <f>IF([1]TX_Counties_FY22_Income_Limits!C86&gt;[1]WAIVER_TX_Counties_FY22!D$2,[1]TX_Counties_FY22_Income_Limits!C86,IF([1]TX_Counties_FY22_Income_Limits!C86&lt;[1]WAIVER_TX_Counties_FY22!D$2,[1]WAIVER_TX_Counties_FY22!D$2,IF([1]TX_Counties_FY22_Income_Limits!C86=[1]WAIVER_TX_Counties_FY22!D$2,[1]TX_Counties_FY22_Income_Limits!C86)))</f>
        <v>18650</v>
      </c>
      <c r="E86" s="64">
        <f>IF([1]TX_Counties_FY22_Income_Limits!D86&gt;[1]WAIVER_TX_Counties_FY22!E$2,[1]TX_Counties_FY22_Income_Limits!D86,IF([1]TX_Counties_FY22_Income_Limits!D86&lt;[1]WAIVER_TX_Counties_FY22!E$2,[1]WAIVER_TX_Counties_FY22!E$2,IF([1]TX_Counties_FY22_Income_Limits!D86=[1]WAIVER_TX_Counties_FY22!E$2,[1]TX_Counties_FY22_Income_Limits!D86)))</f>
        <v>21300</v>
      </c>
      <c r="F86" s="64">
        <f>IF([1]TX_Counties_FY22_Income_Limits!E86&gt;[1]WAIVER_TX_Counties_FY22!F$2,[1]TX_Counties_FY22_Income_Limits!E86,IF([1]TX_Counties_FY22_Income_Limits!E86&lt;[1]WAIVER_TX_Counties_FY22!F$2,[1]WAIVER_TX_Counties_FY22!F$2,IF([1]TX_Counties_FY22_Income_Limits!E86=[1]WAIVER_TX_Counties_FY22!F$2,[1]TX_Counties_FY22_Income_Limits!E86)))</f>
        <v>23950</v>
      </c>
      <c r="G86" s="64">
        <f>IF([1]TX_Counties_FY22_Income_Limits!F86&gt;[1]WAIVER_TX_Counties_FY22!G$2,[1]TX_Counties_FY22_Income_Limits!F86,IF([1]TX_Counties_FY22_Income_Limits!F86&lt;[1]WAIVER_TX_Counties_FY22!G$2,[1]WAIVER_TX_Counties_FY22!G$2,IF([1]TX_Counties_FY22_Income_Limits!F86=[1]WAIVER_TX_Counties_FY22!G$2,[1]TX_Counties_FY22_Income_Limits!F86)))</f>
        <v>27750</v>
      </c>
      <c r="H86" s="64">
        <f>IF([1]TX_Counties_FY22_Income_Limits!G86&gt;[1]WAIVER_TX_Counties_FY22!H$2,[1]TX_Counties_FY22_Income_Limits!G86,IF([1]TX_Counties_FY22_Income_Limits!G86&lt;[1]WAIVER_TX_Counties_FY22!H$2,[1]WAIVER_TX_Counties_FY22!H$2,IF([1]TX_Counties_FY22_Income_Limits!G86=[1]WAIVER_TX_Counties_FY22!H$2,[1]TX_Counties_FY22_Income_Limits!G86)))</f>
        <v>32470</v>
      </c>
      <c r="I86" s="64">
        <f>IF([1]TX_Counties_FY22_Income_Limits!H86&gt;[1]WAIVER_TX_Counties_FY22!I$2,[1]TX_Counties_FY22_Income_Limits!H86,IF([1]TX_Counties_FY22_Income_Limits!H86&lt;[1]WAIVER_TX_Counties_FY22!I$2,[1]WAIVER_TX_Counties_FY22!I$2,IF([1]TX_Counties_FY22_Income_Limits!H86=[1]WAIVER_TX_Counties_FY22!I$2,[1]TX_Counties_FY22_Income_Limits!H86)))</f>
        <v>37190</v>
      </c>
      <c r="J86" s="64">
        <f>IF([1]TX_Counties_FY22_Income_Limits!I86&gt;[1]WAIVER_TX_Counties_FY22!J$2,[1]TX_Counties_FY22_Income_Limits!I86,IF([1]TX_Counties_FY22_Income_Limits!I86&lt;[1]WAIVER_TX_Counties_FY22!J$2,[1]WAIVER_TX_Counties_FY22!J$2,IF([1]TX_Counties_FY22_Income_Limits!I86=[1]WAIVER_TX_Counties_FY22!J$2,[1]TX_Counties_FY22_Income_Limits!I86)))</f>
        <v>41910</v>
      </c>
      <c r="K86" s="64">
        <f>IF([1]TX_Counties_FY22_Income_Limits!J86&gt;[1]WAIVER_TX_Counties_FY22!K$2,[1]TX_Counties_FY22_Income_Limits!J86,IF([1]TX_Counties_FY22_Income_Limits!J86&lt;[1]WAIVER_TX_Counties_FY22!K$2,[1]WAIVER_TX_Counties_FY22!K$2,IF([1]TX_Counties_FY22_Income_Limits!J86=[1]WAIVER_TX_Counties_FY22!K$2,[1]TX_Counties_FY22_Income_Limits!J86)))</f>
        <v>46630</v>
      </c>
      <c r="L86" s="64">
        <f>IF([1]TX_Counties_FY22_Income_Limits!K86&gt;[1]WAIVER_TX_Counties_FY22!L$2,[1]TX_Counties_FY22_Income_Limits!K86,IF([1]TX_Counties_FY22_Income_Limits!K86&lt;[1]WAIVER_TX_Counties_FY22!L$2,[1]WAIVER_TX_Counties_FY22!L$2,IF([1]TX_Counties_FY22_Income_Limits!K86=[1]WAIVER_TX_Counties_FY22!L$2,[1]TX_Counties_FY22_Income_Limits!K86)))</f>
        <v>62019.999999999993</v>
      </c>
      <c r="M86" s="64">
        <f>IF([1]TX_Counties_FY22_Income_Limits!L86&gt;[1]WAIVER_TX_Counties_FY22!M$2,[1]TX_Counties_FY22_Income_Limits!L86,IF([1]TX_Counties_FY22_Income_Limits!L86&lt;[1]WAIVER_TX_Counties_FY22!M$2,[1]WAIVER_TX_Counties_FY22!M$2,IF([1]TX_Counties_FY22_Income_Limits!L86=[1]WAIVER_TX_Counties_FY22!M$2,[1]TX_Counties_FY22_Income_Limits!L86)))</f>
        <v>65564</v>
      </c>
      <c r="N86" s="64">
        <f>IF([1]TX_Counties_FY22_Income_Limits!M86&gt;[1]WAIVER_TX_Counties_FY22!N$2,[1]TX_Counties_FY22_Income_Limits!M86,IF([1]TX_Counties_FY22_Income_Limits!M86&lt;[1]WAIVER_TX_Counties_FY22!N$2,[1]WAIVER_TX_Counties_FY22!N$2,IF([1]TX_Counties_FY22_Income_Limits!M86=[1]WAIVER_TX_Counties_FY22!N$2,[1]TX_Counties_FY22_Income_Limits!M86)))</f>
        <v>69108</v>
      </c>
      <c r="O86" s="64">
        <f>IF([1]TX_Counties_FY22_Income_Limits!N86&gt;[1]WAIVER_TX_Counties_FY22!O$2,[1]TX_Counties_FY22_Income_Limits!N86,IF([1]TX_Counties_FY22_Income_Limits!N86&lt;[1]WAIVER_TX_Counties_FY22!O$2,[1]WAIVER_TX_Counties_FY22!O$2,IF([1]TX_Counties_FY22_Income_Limits!N86=[1]WAIVER_TX_Counties_FY22!O$2,[1]TX_Counties_FY22_Income_Limits!N86)))</f>
        <v>72652</v>
      </c>
      <c r="P86" s="64">
        <f>IF([1]TX_Counties_FY22_Income_Limits!O86&gt;[1]WAIVER_TX_Counties_FY22!P$2,[1]TX_Counties_FY22_Income_Limits!O86,IF([1]TX_Counties_FY22_Income_Limits!O86&lt;[1]WAIVER_TX_Counties_FY22!P$2,[1]WAIVER_TX_Counties_FY22!P$2,IF([1]TX_Counties_FY22_Income_Limits!O86=[1]WAIVER_TX_Counties_FY22!P$2,[1]TX_Counties_FY22_Income_Limits!O86)))</f>
        <v>76196</v>
      </c>
      <c r="Q86" s="64">
        <f>IF([1]TX_Counties_FY22_Income_Limits!P86&gt;[1]WAIVER_TX_Counties_FY22!Q$2,[1]TX_Counties_FY22_Income_Limits!P86,IF([1]TX_Counties_FY22_Income_Limits!P86&lt;[1]WAIVER_TX_Counties_FY22!Q$2,[1]WAIVER_TX_Counties_FY22!Q$2,IF([1]TX_Counties_FY22_Income_Limits!P86=[1]WAIVER_TX_Counties_FY22!Q$2,[1]TX_Counties_FY22_Income_Limits!P86)))</f>
        <v>79740</v>
      </c>
      <c r="R86" s="64">
        <f>IF([1]TX_Counties_FY22_Income_Limits!Q86&gt;[1]WAIVER_TX_Counties_FY22!R$2,[1]TX_Counties_FY22_Income_Limits!Q86,IF([1]TX_Counties_FY22_Income_Limits!Q86&lt;[1]WAIVER_TX_Counties_FY22!R$2,[1]WAIVER_TX_Counties_FY22!R$2,IF([1]TX_Counties_FY22_Income_Limits!Q86=[1]WAIVER_TX_Counties_FY22!R$2,[1]TX_Counties_FY22_Income_Limits!Q86)))</f>
        <v>83284</v>
      </c>
      <c r="S86" s="64">
        <f>IF([1]TX_Counties_FY22_Income_Limits!R86&gt;[1]WAIVER_TX_Counties_FY22!S$2,[1]TX_Counties_FY22_Income_Limits!R86,IF([1]TX_Counties_FY22_Income_Limits!R86&lt;[1]WAIVER_TX_Counties_FY22!S$2,[1]WAIVER_TX_Counties_FY22!S$2,IF([1]TX_Counties_FY22_Income_Limits!R86=[1]WAIVER_TX_Counties_FY22!S$2,[1]TX_Counties_FY22_Income_Limits!R86)))</f>
        <v>86828</v>
      </c>
      <c r="T86" s="64">
        <f>IF([1]TX_Counties_FY22_Income_Limits!S86&gt;[1]WAIVER_TX_Counties_FY22!T$2,[1]TX_Counties_FY22_Income_Limits!S86,IF([1]TX_Counties_FY22_Income_Limits!S86&lt;[1]WAIVER_TX_Counties_FY22!T$2,[1]WAIVER_TX_Counties_FY22!T$2,IF([1]TX_Counties_FY22_Income_Limits!S86=[1]WAIVER_TX_Counties_FY22!T$2,[1]TX_Counties_FY22_Income_Limits!S86)))</f>
        <v>90372</v>
      </c>
      <c r="U86" s="64">
        <f>IF([1]TX_Counties_FY22_Income_Limits!T86&gt;[1]WAIVER_TX_Counties_FY22!U$2,[1]TX_Counties_FY22_Income_Limits!T86,IF([1]TX_Counties_FY22_Income_Limits!T86&lt;[1]WAIVER_TX_Counties_FY22!U$2,[1]WAIVER_TX_Counties_FY22!U$2,IF([1]TX_Counties_FY22_Income_Limits!T86=[1]WAIVER_TX_Counties_FY22!U$2,[1]TX_Counties_FY22_Income_Limits!T86)))</f>
        <v>93916</v>
      </c>
      <c r="V86" s="64">
        <f>IF([1]TX_Counties_FY22_Income_Limits!U86&gt;[1]WAIVER_TX_Counties_FY22!V$2,[1]TX_Counties_FY22_Income_Limits!U86,IF([1]TX_Counties_FY22_Income_Limits!U86&lt;[1]WAIVER_TX_Counties_FY22!V$2,[1]WAIVER_TX_Counties_FY22!V$2,IF([1]TX_Counties_FY22_Income_Limits!U86=[1]WAIVER_TX_Counties_FY22!V$2,[1]TX_Counties_FY22_Income_Limits!U86)))</f>
        <v>97460</v>
      </c>
      <c r="W86" s="64">
        <f>IF([1]TX_Counties_FY22_Income_Limits!V86&gt;[1]WAIVER_TX_Counties_FY22!W$2,[1]TX_Counties_FY22_Income_Limits!V86,IF([1]TX_Counties_FY22_Income_Limits!V86&lt;[1]WAIVER_TX_Counties_FY22!W$2,[1]WAIVER_TX_Counties_FY22!W$2,IF([1]TX_Counties_FY22_Income_Limits!V86=[1]WAIVER_TX_Counties_FY22!W$2,[1]TX_Counties_FY22_Income_Limits!V86)))</f>
        <v>101004</v>
      </c>
      <c r="X86" s="64">
        <f>IF([1]TX_Counties_FY22_Income_Limits!W86&gt;[1]WAIVER_TX_Counties_FY22!X$2,[1]TX_Counties_FY22_Income_Limits!W86,IF([1]TX_Counties_FY22_Income_Limits!W86&lt;[1]WAIVER_TX_Counties_FY22!X$2,[1]WAIVER_TX_Counties_FY22!X$2,IF([1]TX_Counties_FY22_Income_Limits!W86=[1]WAIVER_TX_Counties_FY22!X$2,[1]TX_Counties_FY22_Income_Limits!W86)))</f>
        <v>104548</v>
      </c>
      <c r="Y86" s="64">
        <f>IF([1]TX_Counties_FY22_Income_Limits!X86&gt;[1]WAIVER_TX_Counties_FY22!Y$2,[1]TX_Counties_FY22_Income_Limits!X86,IF([1]TX_Counties_FY22_Income_Limits!X86&lt;[1]WAIVER_TX_Counties_FY22!Y$2,[1]WAIVER_TX_Counties_FY22!Y$2,IF([1]TX_Counties_FY22_Income_Limits!X86=[1]WAIVER_TX_Counties_FY22!Y$2,[1]TX_Counties_FY22_Income_Limits!X86)))</f>
        <v>108092</v>
      </c>
      <c r="Z86" s="64">
        <f>IF([1]TX_Counties_FY22_Income_Limits!Y86&gt;[1]WAIVER_TX_Counties_FY22!Z$2,[1]TX_Counties_FY22_Income_Limits!Y86,IF([1]TX_Counties_FY22_Income_Limits!Y86&lt;[1]WAIVER_TX_Counties_FY22!Z$2,[1]WAIVER_TX_Counties_FY22!Z$2,IF([1]TX_Counties_FY22_Income_Limits!Y86=[1]WAIVER_TX_Counties_FY22!Z$2,[1]TX_Counties_FY22_Income_Limits!Y86)))</f>
        <v>111636</v>
      </c>
      <c r="AA86" s="64">
        <f>IF([1]TX_Counties_FY22_Income_Limits!Z86&gt;[1]WAIVER_TX_Counties_FY22!AA$2,[1]TX_Counties_FY22_Income_Limits!Z86,IF([1]TX_Counties_FY22_Income_Limits!Z86&lt;[1]WAIVER_TX_Counties_FY22!AA$2,[1]WAIVER_TX_Counties_FY22!AA$2,IF([1]TX_Counties_FY22_Income_Limits!Z86=[1]WAIVER_TX_Counties_FY22!AA$2,[1]TX_Counties_FY22_Income_Limits!Z86)))</f>
        <v>115180</v>
      </c>
      <c r="AB86" s="64">
        <f>IF([1]TX_Counties_FY22_Income_Limits!AA86&gt;[1]WAIVER_TX_Counties_FY22!AB$2,[1]TX_Counties_FY22_Income_Limits!AA86,IF([1]TX_Counties_FY22_Income_Limits!AA86&lt;[1]WAIVER_TX_Counties_FY22!AB$2,[1]WAIVER_TX_Counties_FY22!AB$2,IF([1]TX_Counties_FY22_Income_Limits!AA86=[1]WAIVER_TX_Counties_FY22!AB$2,[1]TX_Counties_FY22_Income_Limits!AA86)))</f>
        <v>118724</v>
      </c>
      <c r="AC86" s="64">
        <f>IF([1]TX_Counties_FY22_Income_Limits!AB86&gt;[1]WAIVER_TX_Counties_FY22!AC$2,[1]TX_Counties_FY22_Income_Limits!AB86,IF([1]TX_Counties_FY22_Income_Limits!AB86&lt;[1]WAIVER_TX_Counties_FY22!AC$2,[1]WAIVER_TX_Counties_FY22!AC$2,IF([1]TX_Counties_FY22_Income_Limits!AB86=[1]WAIVER_TX_Counties_FY22!AC$2,[1]TX_Counties_FY22_Income_Limits!AB86)))</f>
        <v>31050</v>
      </c>
      <c r="AD86" s="64">
        <f>IF([1]TX_Counties_FY22_Income_Limits!AC86&gt;[1]WAIVER_TX_Counties_FY22!AD$2,[1]TX_Counties_FY22_Income_Limits!AC86,IF([1]TX_Counties_FY22_Income_Limits!AC86&lt;[1]WAIVER_TX_Counties_FY22!AD$2,[1]WAIVER_TX_Counties_FY22!AD$2,IF([1]TX_Counties_FY22_Income_Limits!AC86=[1]WAIVER_TX_Counties_FY22!AD$2,[1]TX_Counties_FY22_Income_Limits!AC86)))</f>
        <v>35450</v>
      </c>
      <c r="AE86" s="64">
        <f>IF([1]TX_Counties_FY22_Income_Limits!AD86&gt;[1]WAIVER_TX_Counties_FY22!AE$2,[1]TX_Counties_FY22_Income_Limits!AD86,IF([1]TX_Counties_FY22_Income_Limits!AD86&lt;[1]WAIVER_TX_Counties_FY22!AE$2,[1]WAIVER_TX_Counties_FY22!AE$2,IF([1]TX_Counties_FY22_Income_Limits!AD86=[1]WAIVER_TX_Counties_FY22!AE$2,[1]TX_Counties_FY22_Income_Limits!AD86)))</f>
        <v>39900</v>
      </c>
      <c r="AF86" s="64">
        <f>IF([1]TX_Counties_FY22_Income_Limits!AE86&gt;[1]WAIVER_TX_Counties_FY22!AF$2,[1]TX_Counties_FY22_Income_Limits!AE86,IF([1]TX_Counties_FY22_Income_Limits!AE86&lt;[1]WAIVER_TX_Counties_FY22!AF$2,[1]WAIVER_TX_Counties_FY22!AF$2,IF([1]TX_Counties_FY22_Income_Limits!AE86=[1]WAIVER_TX_Counties_FY22!AF$2,[1]TX_Counties_FY22_Income_Limits!AE86)))</f>
        <v>44300</v>
      </c>
      <c r="AG86" s="64">
        <f>IF([1]TX_Counties_FY22_Income_Limits!AF86&gt;[1]WAIVER_TX_Counties_FY22!AG$2,[1]TX_Counties_FY22_Income_Limits!AF86,IF([1]TX_Counties_FY22_Income_Limits!AF86&lt;[1]WAIVER_TX_Counties_FY22!AG$2,[1]WAIVER_TX_Counties_FY22!AG$2,IF([1]TX_Counties_FY22_Income_Limits!AF86=[1]WAIVER_TX_Counties_FY22!AG$2,[1]TX_Counties_FY22_Income_Limits!AF86)))</f>
        <v>47850</v>
      </c>
      <c r="AH86" s="64">
        <f>IF([1]TX_Counties_FY22_Income_Limits!AG86&gt;[1]WAIVER_TX_Counties_FY22!AH$2,[1]TX_Counties_FY22_Income_Limits!AG86,IF([1]TX_Counties_FY22_Income_Limits!AG86&lt;[1]WAIVER_TX_Counties_FY22!AH$2,[1]WAIVER_TX_Counties_FY22!AH$2,IF([1]TX_Counties_FY22_Income_Limits!AG86=[1]WAIVER_TX_Counties_FY22!AH$2,[1]TX_Counties_FY22_Income_Limits!AG86)))</f>
        <v>51400</v>
      </c>
      <c r="AI86" s="64">
        <f>IF([1]TX_Counties_FY22_Income_Limits!AH86&gt;[1]WAIVER_TX_Counties_FY22!AI$2,[1]TX_Counties_FY22_Income_Limits!AH86,IF([1]TX_Counties_FY22_Income_Limits!AH86&lt;[1]WAIVER_TX_Counties_FY22!AI$2,[1]WAIVER_TX_Counties_FY22!AI$2,IF([1]TX_Counties_FY22_Income_Limits!AH86=[1]WAIVER_TX_Counties_FY22!AI$2,[1]TX_Counties_FY22_Income_Limits!AH86)))</f>
        <v>54950</v>
      </c>
      <c r="AJ86" s="64">
        <f>IF([1]TX_Counties_FY22_Income_Limits!AI86&gt;[1]WAIVER_TX_Counties_FY22!AJ$2,[1]TX_Counties_FY22_Income_Limits!AI86,IF([1]TX_Counties_FY22_Income_Limits!AI86&lt;[1]WAIVER_TX_Counties_FY22!AJ$2,[1]WAIVER_TX_Counties_FY22!AJ$2,IF([1]TX_Counties_FY22_Income_Limits!AI86=[1]WAIVER_TX_Counties_FY22!AJ$2,[1]TX_Counties_FY22_Income_Limits!AI86)))</f>
        <v>58500</v>
      </c>
      <c r="AK86" s="64">
        <f>IF([1]TX_Counties_FY22_Income_Limits!AJ86&gt;[1]WAIVER_TX_Counties_FY22!AK$2,[1]TX_Counties_FY22_Income_Limits!AJ86,IF([1]TX_Counties_FY22_Income_Limits!AJ86&lt;[1]WAIVER_TX_Counties_FY22!AK$2,[1]WAIVER_TX_Counties_FY22!AK$2,IF([1]TX_Counties_FY22_Income_Limits!AJ86=[1]WAIVER_TX_Counties_FY22!AK$2,[1]TX_Counties_FY22_Income_Limits!AJ86)))</f>
        <v>62019.999999999993</v>
      </c>
      <c r="AL86" s="64">
        <f>IF([1]TX_Counties_FY22_Income_Limits!AK86&gt;[1]WAIVER_TX_Counties_FY22!AL$2,[1]TX_Counties_FY22_Income_Limits!AK86,IF([1]TX_Counties_FY22_Income_Limits!AK86&lt;[1]WAIVER_TX_Counties_FY22!AL$2,[1]WAIVER_TX_Counties_FY22!AL$2,IF([1]TX_Counties_FY22_Income_Limits!AK86=[1]WAIVER_TX_Counties_FY22!AL$2,[1]TX_Counties_FY22_Income_Limits!AK86)))</f>
        <v>65564</v>
      </c>
      <c r="AM86" s="64">
        <f>IF([1]TX_Counties_FY22_Income_Limits!AL86&gt;[1]WAIVER_TX_Counties_FY22!AM$2,[1]TX_Counties_FY22_Income_Limits!AL86,IF([1]TX_Counties_FY22_Income_Limits!AL86&lt;[1]WAIVER_TX_Counties_FY22!AM$2,[1]WAIVER_TX_Counties_FY22!AM$2,IF([1]TX_Counties_FY22_Income_Limits!AL86=[1]WAIVER_TX_Counties_FY22!AM$2,[1]TX_Counties_FY22_Income_Limits!AL86)))</f>
        <v>69108</v>
      </c>
      <c r="AN86" s="64">
        <f>IF([1]TX_Counties_FY22_Income_Limits!AM86&gt;[1]WAIVER_TX_Counties_FY22!AN$2,[1]TX_Counties_FY22_Income_Limits!AM86,IF([1]TX_Counties_FY22_Income_Limits!AM86&lt;[1]WAIVER_TX_Counties_FY22!AN$2,[1]WAIVER_TX_Counties_FY22!AN$2,IF([1]TX_Counties_FY22_Income_Limits!AM86=[1]WAIVER_TX_Counties_FY22!AN$2,[1]TX_Counties_FY22_Income_Limits!AM86)))</f>
        <v>72652</v>
      </c>
      <c r="AO86" s="64">
        <f>IF([1]TX_Counties_FY22_Income_Limits!AN86&gt;[1]WAIVER_TX_Counties_FY22!AO$2,[1]TX_Counties_FY22_Income_Limits!AN86,IF([1]TX_Counties_FY22_Income_Limits!AN86&lt;[1]WAIVER_TX_Counties_FY22!AO$2,[1]WAIVER_TX_Counties_FY22!AO$2,IF([1]TX_Counties_FY22_Income_Limits!AN86=[1]WAIVER_TX_Counties_FY22!AO$2,[1]TX_Counties_FY22_Income_Limits!AN86)))</f>
        <v>76196</v>
      </c>
      <c r="AP86" s="64">
        <f>IF([1]TX_Counties_FY22_Income_Limits!AO86&gt;[1]WAIVER_TX_Counties_FY22!AP$2,[1]TX_Counties_FY22_Income_Limits!AO86,IF([1]TX_Counties_FY22_Income_Limits!AO86&lt;[1]WAIVER_TX_Counties_FY22!AP$2,[1]WAIVER_TX_Counties_FY22!AP$2,IF([1]TX_Counties_FY22_Income_Limits!AO86=[1]WAIVER_TX_Counties_FY22!AP$2,[1]TX_Counties_FY22_Income_Limits!AO86)))</f>
        <v>79740</v>
      </c>
      <c r="AQ86" s="64">
        <f>IF([1]TX_Counties_FY22_Income_Limits!AP86&gt;[1]WAIVER_TX_Counties_FY22!AQ$2,[1]TX_Counties_FY22_Income_Limits!AP86,IF([1]TX_Counties_FY22_Income_Limits!AP86&lt;[1]WAIVER_TX_Counties_FY22!AQ$2,[1]WAIVER_TX_Counties_FY22!AQ$2,IF([1]TX_Counties_FY22_Income_Limits!AP86=[1]WAIVER_TX_Counties_FY22!AQ$2,[1]TX_Counties_FY22_Income_Limits!AP86)))</f>
        <v>83284</v>
      </c>
      <c r="AR86" s="64">
        <f>IF([1]TX_Counties_FY22_Income_Limits!AQ86&gt;[1]WAIVER_TX_Counties_FY22!AR$2,[1]TX_Counties_FY22_Income_Limits!AQ86,IF([1]TX_Counties_FY22_Income_Limits!AQ86&lt;[1]WAIVER_TX_Counties_FY22!AR$2,[1]WAIVER_TX_Counties_FY22!AR$2,IF([1]TX_Counties_FY22_Income_Limits!AQ86=[1]WAIVER_TX_Counties_FY22!AR$2,[1]TX_Counties_FY22_Income_Limits!AQ86)))</f>
        <v>86828</v>
      </c>
      <c r="AS86" s="64">
        <f>IF([1]TX_Counties_FY22_Income_Limits!AR86&gt;[1]WAIVER_TX_Counties_FY22!AS$2,[1]TX_Counties_FY22_Income_Limits!AR86,IF([1]TX_Counties_FY22_Income_Limits!AR86&lt;[1]WAIVER_TX_Counties_FY22!AS$2,[1]WAIVER_TX_Counties_FY22!AS$2,IF([1]TX_Counties_FY22_Income_Limits!AR86=[1]WAIVER_TX_Counties_FY22!AS$2,[1]TX_Counties_FY22_Income_Limits!AR86)))</f>
        <v>90372</v>
      </c>
      <c r="AT86" s="64">
        <f>IF([1]TX_Counties_FY22_Income_Limits!AS86&gt;[1]WAIVER_TX_Counties_FY22!AT$2,[1]TX_Counties_FY22_Income_Limits!AS86,IF([1]TX_Counties_FY22_Income_Limits!AS86&lt;[1]WAIVER_TX_Counties_FY22!AT$2,[1]WAIVER_TX_Counties_FY22!AT$2,IF([1]TX_Counties_FY22_Income_Limits!AS86=[1]WAIVER_TX_Counties_FY22!AT$2,[1]TX_Counties_FY22_Income_Limits!AS86)))</f>
        <v>93916</v>
      </c>
      <c r="AU86" s="64">
        <f>IF([1]TX_Counties_FY22_Income_Limits!AT86&gt;[1]WAIVER_TX_Counties_FY22!AU$2,[1]TX_Counties_FY22_Income_Limits!AT86,IF([1]TX_Counties_FY22_Income_Limits!AT86&lt;[1]WAIVER_TX_Counties_FY22!AU$2,[1]WAIVER_TX_Counties_FY22!AU$2,IF([1]TX_Counties_FY22_Income_Limits!AT86=[1]WAIVER_TX_Counties_FY22!AU$2,[1]TX_Counties_FY22_Income_Limits!AT86)))</f>
        <v>97460</v>
      </c>
      <c r="AV86" s="64">
        <f>IF([1]TX_Counties_FY22_Income_Limits!AU86&gt;[1]WAIVER_TX_Counties_FY22!AV$2,[1]TX_Counties_FY22_Income_Limits!AU86,IF([1]TX_Counties_FY22_Income_Limits!AU86&lt;[1]WAIVER_TX_Counties_FY22!AV$2,[1]WAIVER_TX_Counties_FY22!AV$2,IF([1]TX_Counties_FY22_Income_Limits!AU86=[1]WAIVER_TX_Counties_FY22!AV$2,[1]TX_Counties_FY22_Income_Limits!AU86)))</f>
        <v>101004</v>
      </c>
      <c r="AW86" s="64">
        <f>IF([1]TX_Counties_FY22_Income_Limits!AV86&gt;[1]WAIVER_TX_Counties_FY22!AW$2,[1]TX_Counties_FY22_Income_Limits!AV86,IF([1]TX_Counties_FY22_Income_Limits!AV86&lt;[1]WAIVER_TX_Counties_FY22!AW$2,[1]WAIVER_TX_Counties_FY22!AW$2,IF([1]TX_Counties_FY22_Income_Limits!AV86=[1]WAIVER_TX_Counties_FY22!AW$2,[1]TX_Counties_FY22_Income_Limits!AV86)))</f>
        <v>104548</v>
      </c>
      <c r="AX86" s="64">
        <f>IF([1]TX_Counties_FY22_Income_Limits!AW86&gt;[1]WAIVER_TX_Counties_FY22!AX$2,[1]TX_Counties_FY22_Income_Limits!AW86,IF([1]TX_Counties_FY22_Income_Limits!AW86&lt;[1]WAIVER_TX_Counties_FY22!AX$2,[1]WAIVER_TX_Counties_FY22!AX$2,IF([1]TX_Counties_FY22_Income_Limits!AW86=[1]WAIVER_TX_Counties_FY22!AX$2,[1]TX_Counties_FY22_Income_Limits!AW86)))</f>
        <v>108092</v>
      </c>
      <c r="AY86" s="64">
        <f>IF([1]TX_Counties_FY22_Income_Limits!AX86&gt;[1]WAIVER_TX_Counties_FY22!AY$2,[1]TX_Counties_FY22_Income_Limits!AX86,IF([1]TX_Counties_FY22_Income_Limits!AX86&lt;[1]WAIVER_TX_Counties_FY22!AY$2,[1]WAIVER_TX_Counties_FY22!AY$2,IF([1]TX_Counties_FY22_Income_Limits!AX86=[1]WAIVER_TX_Counties_FY22!AY$2,[1]TX_Counties_FY22_Income_Limits!AX86)))</f>
        <v>111636</v>
      </c>
      <c r="AZ86" s="64">
        <f>IF([1]TX_Counties_FY22_Income_Limits!AY86&gt;[1]WAIVER_TX_Counties_FY22!AZ$2,[1]TX_Counties_FY22_Income_Limits!AY86,IF([1]TX_Counties_FY22_Income_Limits!AY86&lt;[1]WAIVER_TX_Counties_FY22!AZ$2,[1]WAIVER_TX_Counties_FY22!AZ$2,IF([1]TX_Counties_FY22_Income_Limits!AY86=[1]WAIVER_TX_Counties_FY22!AZ$2,[1]TX_Counties_FY22_Income_Limits!AY86)))</f>
        <v>115180</v>
      </c>
      <c r="BA86" s="64">
        <f>IF([1]TX_Counties_FY22_Income_Limits!AZ86&gt;[1]WAIVER_TX_Counties_FY22!BA$2,[1]TX_Counties_FY22_Income_Limits!AZ86,IF([1]TX_Counties_FY22_Income_Limits!AZ86&lt;[1]WAIVER_TX_Counties_FY22!BA$2,[1]WAIVER_TX_Counties_FY22!BA$2,IF([1]TX_Counties_FY22_Income_Limits!AZ86=[1]WAIVER_TX_Counties_FY22!BA$2,[1]TX_Counties_FY22_Income_Limits!AZ86)))</f>
        <v>118724</v>
      </c>
      <c r="BB86" s="64">
        <f>IF([1]TX_Counties_FY22_Income_Limits!BA86&gt;[1]WAIVER_TX_Counties_FY22!BB$2,[1]TX_Counties_FY22_Income_Limits!BA86,IF([1]TX_Counties_FY22_Income_Limits!BA86&lt;[1]WAIVER_TX_Counties_FY22!BB$2,[1]WAIVER_TX_Counties_FY22!BB$2,IF([1]TX_Counties_FY22_Income_Limits!BA86=[1]WAIVER_TX_Counties_FY22!BB$2,[1]TX_Counties_FY22_Income_Limits!BA86)))</f>
        <v>49600</v>
      </c>
      <c r="BC86" s="64">
        <f>IF([1]TX_Counties_FY22_Income_Limits!BB86&gt;[1]WAIVER_TX_Counties_FY22!BC$2,[1]TX_Counties_FY22_Income_Limits!BB86,IF([1]TX_Counties_FY22_Income_Limits!BB86&lt;[1]WAIVER_TX_Counties_FY22!BC$2,[1]WAIVER_TX_Counties_FY22!BC$2,IF([1]TX_Counties_FY22_Income_Limits!BB86=[1]WAIVER_TX_Counties_FY22!BC$2,[1]TX_Counties_FY22_Income_Limits!BB86)))</f>
        <v>56700</v>
      </c>
      <c r="BD86" s="64">
        <f>IF([1]TX_Counties_FY22_Income_Limits!BC86&gt;[1]WAIVER_TX_Counties_FY22!BD$2,[1]TX_Counties_FY22_Income_Limits!BC86,IF([1]TX_Counties_FY22_Income_Limits!BC86&lt;[1]WAIVER_TX_Counties_FY22!BD$2,[1]WAIVER_TX_Counties_FY22!BD$2,IF([1]TX_Counties_FY22_Income_Limits!BC86=[1]WAIVER_TX_Counties_FY22!BD$2,[1]TX_Counties_FY22_Income_Limits!BC86)))</f>
        <v>63800</v>
      </c>
      <c r="BE86" s="64">
        <f>IF([1]TX_Counties_FY22_Income_Limits!BD86&gt;[1]WAIVER_TX_Counties_FY22!BE$2,[1]TX_Counties_FY22_Income_Limits!BD86,IF([1]TX_Counties_FY22_Income_Limits!BD86&lt;[1]WAIVER_TX_Counties_FY22!BE$2,[1]WAIVER_TX_Counties_FY22!BE$2,IF([1]TX_Counties_FY22_Income_Limits!BD86=[1]WAIVER_TX_Counties_FY22!BE$2,[1]TX_Counties_FY22_Income_Limits!BD86)))</f>
        <v>70850</v>
      </c>
      <c r="BF86" s="64">
        <f>IF([1]TX_Counties_FY22_Income_Limits!BE86&gt;[1]WAIVER_TX_Counties_FY22!BF$2,[1]TX_Counties_FY22_Income_Limits!BE86,IF([1]TX_Counties_FY22_Income_Limits!BE86&lt;[1]WAIVER_TX_Counties_FY22!BF$2,[1]WAIVER_TX_Counties_FY22!BF$2,IF([1]TX_Counties_FY22_Income_Limits!BE86=[1]WAIVER_TX_Counties_FY22!BF$2,[1]TX_Counties_FY22_Income_Limits!BE86)))</f>
        <v>76550</v>
      </c>
      <c r="BG86" s="64">
        <f>IF([1]TX_Counties_FY22_Income_Limits!BF86&gt;[1]WAIVER_TX_Counties_FY22!BG$2,[1]TX_Counties_FY22_Income_Limits!BF86,IF([1]TX_Counties_FY22_Income_Limits!BF86&lt;[1]WAIVER_TX_Counties_FY22!BG$2,[1]WAIVER_TX_Counties_FY22!BG$2,IF([1]TX_Counties_FY22_Income_Limits!BF86=[1]WAIVER_TX_Counties_FY22!BG$2,[1]TX_Counties_FY22_Income_Limits!BF86)))</f>
        <v>82200</v>
      </c>
      <c r="BH86" s="64">
        <f>IF([1]TX_Counties_FY22_Income_Limits!BG86&gt;[1]WAIVER_TX_Counties_FY22!BH$2,[1]TX_Counties_FY22_Income_Limits!BG86,IF([1]TX_Counties_FY22_Income_Limits!BG86&lt;[1]WAIVER_TX_Counties_FY22!BH$2,[1]WAIVER_TX_Counties_FY22!BH$2,IF([1]TX_Counties_FY22_Income_Limits!BG86=[1]WAIVER_TX_Counties_FY22!BH$2,[1]TX_Counties_FY22_Income_Limits!BG86)))</f>
        <v>87900</v>
      </c>
      <c r="BI86" s="64">
        <f>IF([1]TX_Counties_FY22_Income_Limits!BH86&gt;[1]WAIVER_TX_Counties_FY22!BI$2,[1]TX_Counties_FY22_Income_Limits!BH86,IF([1]TX_Counties_FY22_Income_Limits!BH86&lt;[1]WAIVER_TX_Counties_FY22!BI$2,[1]WAIVER_TX_Counties_FY22!BI$2,IF([1]TX_Counties_FY22_Income_Limits!BH86=[1]WAIVER_TX_Counties_FY22!BI$2,[1]TX_Counties_FY22_Income_Limits!BH86)))</f>
        <v>93550</v>
      </c>
      <c r="BJ86" s="64">
        <f>IF([1]TX_Counties_FY22_Income_Limits!BI86&gt;[1]WAIVER_TX_Counties_FY22!BJ$2,[1]TX_Counties_FY22_Income_Limits!BI86,IF([1]TX_Counties_FY22_Income_Limits!BI86&lt;[1]WAIVER_TX_Counties_FY22!BJ$2,[1]WAIVER_TX_Counties_FY22!BJ$2,IF([1]TX_Counties_FY22_Income_Limits!BI86=[1]WAIVER_TX_Counties_FY22!BJ$2,[1]TX_Counties_FY22_Income_Limits!BI86)))</f>
        <v>99190</v>
      </c>
      <c r="BK86" s="64">
        <f>IF([1]TX_Counties_FY22_Income_Limits!BJ86&gt;[1]WAIVER_TX_Counties_FY22!BK$2,[1]TX_Counties_FY22_Income_Limits!BJ86,IF([1]TX_Counties_FY22_Income_Limits!BJ86&lt;[1]WAIVER_TX_Counties_FY22!BK$2,[1]WAIVER_TX_Counties_FY22!BK$2,IF([1]TX_Counties_FY22_Income_Limits!BJ86=[1]WAIVER_TX_Counties_FY22!BK$2,[1]TX_Counties_FY22_Income_Limits!BJ86)))</f>
        <v>104858</v>
      </c>
      <c r="BL86" s="64">
        <f>IF([1]TX_Counties_FY22_Income_Limits!BK86&gt;[1]WAIVER_TX_Counties_FY22!BL$2,[1]TX_Counties_FY22_Income_Limits!BK86,IF([1]TX_Counties_FY22_Income_Limits!BK86&lt;[1]WAIVER_TX_Counties_FY22!BL$2,[1]WAIVER_TX_Counties_FY22!BL$2,IF([1]TX_Counties_FY22_Income_Limits!BK86=[1]WAIVER_TX_Counties_FY22!BL$2,[1]TX_Counties_FY22_Income_Limits!BK86)))</f>
        <v>110526</v>
      </c>
      <c r="BM86" s="64">
        <f>IF([1]TX_Counties_FY22_Income_Limits!BL86&gt;[1]WAIVER_TX_Counties_FY22!BM$2,[1]TX_Counties_FY22_Income_Limits!BL86,IF([1]TX_Counties_FY22_Income_Limits!BL86&lt;[1]WAIVER_TX_Counties_FY22!BM$2,[1]WAIVER_TX_Counties_FY22!BM$2,IF([1]TX_Counties_FY22_Income_Limits!BL86=[1]WAIVER_TX_Counties_FY22!BM$2,[1]TX_Counties_FY22_Income_Limits!BL86)))</f>
        <v>116194</v>
      </c>
      <c r="BN86" s="64">
        <f>IF([1]TX_Counties_FY22_Income_Limits!BM86&gt;[1]WAIVER_TX_Counties_FY22!BN$2,[1]TX_Counties_FY22_Income_Limits!BM86,IF([1]TX_Counties_FY22_Income_Limits!BM86&lt;[1]WAIVER_TX_Counties_FY22!BN$2,[1]WAIVER_TX_Counties_FY22!BN$2,IF([1]TX_Counties_FY22_Income_Limits!BM86=[1]WAIVER_TX_Counties_FY22!BN$2,[1]TX_Counties_FY22_Income_Limits!BM86)))</f>
        <v>121862</v>
      </c>
      <c r="BO86" s="64">
        <f>IF([1]TX_Counties_FY22_Income_Limits!BN86&gt;[1]WAIVER_TX_Counties_FY22!BO$2,[1]TX_Counties_FY22_Income_Limits!BN86,IF([1]TX_Counties_FY22_Income_Limits!BN86&lt;[1]WAIVER_TX_Counties_FY22!BO$2,[1]WAIVER_TX_Counties_FY22!BO$2,IF([1]TX_Counties_FY22_Income_Limits!BN86=[1]WAIVER_TX_Counties_FY22!BO$2,[1]TX_Counties_FY22_Income_Limits!BN86)))</f>
        <v>127530</v>
      </c>
      <c r="BP86" s="64">
        <f>IF([1]TX_Counties_FY22_Income_Limits!BO86&gt;[1]WAIVER_TX_Counties_FY22!BP$2,[1]TX_Counties_FY22_Income_Limits!BO86,IF([1]TX_Counties_FY22_Income_Limits!BO86&lt;[1]WAIVER_TX_Counties_FY22!BP$2,[1]WAIVER_TX_Counties_FY22!BP$2,IF([1]TX_Counties_FY22_Income_Limits!BO86=[1]WAIVER_TX_Counties_FY22!BP$2,[1]TX_Counties_FY22_Income_Limits!BO86)))</f>
        <v>133198</v>
      </c>
      <c r="BQ86" s="64">
        <f>IF([1]TX_Counties_FY22_Income_Limits!BP86&gt;[1]WAIVER_TX_Counties_FY22!BQ$2,[1]TX_Counties_FY22_Income_Limits!BP86,IF([1]TX_Counties_FY22_Income_Limits!BP86&lt;[1]WAIVER_TX_Counties_FY22!BQ$2,[1]WAIVER_TX_Counties_FY22!BQ$2,IF([1]TX_Counties_FY22_Income_Limits!BP86=[1]WAIVER_TX_Counties_FY22!BQ$2,[1]TX_Counties_FY22_Income_Limits!BP86)))</f>
        <v>138866</v>
      </c>
      <c r="BR86" s="64">
        <f>IF([1]TX_Counties_FY22_Income_Limits!BQ86&gt;[1]WAIVER_TX_Counties_FY22!BR$2,[1]TX_Counties_FY22_Income_Limits!BQ86,IF([1]TX_Counties_FY22_Income_Limits!BQ86&lt;[1]WAIVER_TX_Counties_FY22!BR$2,[1]WAIVER_TX_Counties_FY22!BR$2,IF([1]TX_Counties_FY22_Income_Limits!BQ86=[1]WAIVER_TX_Counties_FY22!BR$2,[1]TX_Counties_FY22_Income_Limits!BQ86)))</f>
        <v>144534</v>
      </c>
      <c r="BS86" s="64">
        <f>IF([1]TX_Counties_FY22_Income_Limits!BR86&gt;[1]WAIVER_TX_Counties_FY22!BS$2,[1]TX_Counties_FY22_Income_Limits!BR86,IF([1]TX_Counties_FY22_Income_Limits!BR86&lt;[1]WAIVER_TX_Counties_FY22!BS$2,[1]WAIVER_TX_Counties_FY22!BS$2,IF([1]TX_Counties_FY22_Income_Limits!BR86=[1]WAIVER_TX_Counties_FY22!BS$2,[1]TX_Counties_FY22_Income_Limits!BR86)))</f>
        <v>150202</v>
      </c>
      <c r="BT86" s="64">
        <f>IF([1]TX_Counties_FY22_Income_Limits!BS86&gt;[1]WAIVER_TX_Counties_FY22!BT$2,[1]TX_Counties_FY22_Income_Limits!BS86,IF([1]TX_Counties_FY22_Income_Limits!BS86&lt;[1]WAIVER_TX_Counties_FY22!BT$2,[1]WAIVER_TX_Counties_FY22!BT$2,IF([1]TX_Counties_FY22_Income_Limits!BS86=[1]WAIVER_TX_Counties_FY22!BT$2,[1]TX_Counties_FY22_Income_Limits!BS86)))</f>
        <v>155870</v>
      </c>
      <c r="BU86" s="64">
        <f>IF([1]TX_Counties_FY22_Income_Limits!BT86&gt;[1]WAIVER_TX_Counties_FY22!BU$2,[1]TX_Counties_FY22_Income_Limits!BT86,IF([1]TX_Counties_FY22_Income_Limits!BT86&lt;[1]WAIVER_TX_Counties_FY22!BU$2,[1]WAIVER_TX_Counties_FY22!BU$2,IF([1]TX_Counties_FY22_Income_Limits!BT86=[1]WAIVER_TX_Counties_FY22!BU$2,[1]TX_Counties_FY22_Income_Limits!BT86)))</f>
        <v>161538</v>
      </c>
      <c r="BV86" s="64">
        <f>IF([1]TX_Counties_FY22_Income_Limits!BU86&gt;[1]WAIVER_TX_Counties_FY22!BV$2,[1]TX_Counties_FY22_Income_Limits!BU86,IF([1]TX_Counties_FY22_Income_Limits!BU86&lt;[1]WAIVER_TX_Counties_FY22!BV$2,[1]WAIVER_TX_Counties_FY22!BV$2,IF([1]TX_Counties_FY22_Income_Limits!BU86=[1]WAIVER_TX_Counties_FY22!BV$2,[1]TX_Counties_FY22_Income_Limits!BU86)))</f>
        <v>167206</v>
      </c>
      <c r="BW86" s="64">
        <f>IF([1]TX_Counties_FY22_Income_Limits!BV86&gt;[1]WAIVER_TX_Counties_FY22!BW$2,[1]TX_Counties_FY22_Income_Limits!BV86,IF([1]TX_Counties_FY22_Income_Limits!BV86&lt;[1]WAIVER_TX_Counties_FY22!BW$2,[1]WAIVER_TX_Counties_FY22!BW$2,IF([1]TX_Counties_FY22_Income_Limits!BV86=[1]WAIVER_TX_Counties_FY22!BW$2,[1]TX_Counties_FY22_Income_Limits!BV86)))</f>
        <v>172874</v>
      </c>
      <c r="BX86" s="64">
        <f>IF([1]TX_Counties_FY22_Income_Limits!BW86&gt;[1]WAIVER_TX_Counties_FY22!BX$2,[1]TX_Counties_FY22_Income_Limits!BW86,IF([1]TX_Counties_FY22_Income_Limits!BW86&lt;[1]WAIVER_TX_Counties_FY22!BX$2,[1]WAIVER_TX_Counties_FY22!BX$2,IF([1]TX_Counties_FY22_Income_Limits!BW86=[1]WAIVER_TX_Counties_FY22!BX$2,[1]TX_Counties_FY22_Income_Limits!BW86)))</f>
        <v>178542</v>
      </c>
      <c r="BY86" s="64">
        <f>IF([1]TX_Counties_FY22_Income_Limits!BX86&gt;[1]WAIVER_TX_Counties_FY22!BY$2,[1]TX_Counties_FY22_Income_Limits!BX86,IF([1]TX_Counties_FY22_Income_Limits!BX86&lt;[1]WAIVER_TX_Counties_FY22!BY$2,[1]WAIVER_TX_Counties_FY22!BY$2,IF([1]TX_Counties_FY22_Income_Limits!BX86=[1]WAIVER_TX_Counties_FY22!BY$2,[1]TX_Counties_FY22_Income_Limits!BX86)))</f>
        <v>184210</v>
      </c>
      <c r="BZ86" s="64">
        <f>IF([1]TX_Counties_FY22_Income_Limits!BY86&gt;[1]WAIVER_TX_Counties_FY22!BZ$2,[1]TX_Counties_FY22_Income_Limits!BY86,IF([1]TX_Counties_FY22_Income_Limits!BY86&lt;[1]WAIVER_TX_Counties_FY22!BZ$2,[1]WAIVER_TX_Counties_FY22!BZ$2,IF([1]TX_Counties_FY22_Income_Limits!BY86=[1]WAIVER_TX_Counties_FY22!BZ$2,[1]TX_Counties_FY22_Income_Limits!BY86)))</f>
        <v>189878</v>
      </c>
      <c r="CA86" s="64">
        <f>IF([1]TX_Counties_FY22_Income_Limits!BZ86&gt;[1]WAIVER_TX_Counties_FY22!CA$2,[1]TX_Counties_FY22_Income_Limits!BZ86,IF([1]TX_Counties_FY22_Income_Limits!BZ86&lt;[1]WAIVER_TX_Counties_FY22!CA$2,[1]WAIVER_TX_Counties_FY22!CA$2,IF([1]TX_Counties_FY22_Income_Limits!BZ86=[1]WAIVER_TX_Counties_FY22!CA$2,[1]TX_Counties_FY22_Income_Limits!BZ86)))</f>
        <v>63069.999999999993</v>
      </c>
      <c r="CB86" s="64">
        <f>IF([1]TX_Counties_FY22_Income_Limits!CA86&gt;[1]WAIVER_TX_Counties_FY22!CB$2,[1]TX_Counties_FY22_Income_Limits!CA86,IF([1]TX_Counties_FY22_Income_Limits!CA86&lt;[1]WAIVER_TX_Counties_FY22!CB$2,[1]WAIVER_TX_Counties_FY22!CB$2,IF([1]TX_Counties_FY22_Income_Limits!CA86=[1]WAIVER_TX_Counties_FY22!CB$2,[1]TX_Counties_FY22_Income_Limits!CA86)))</f>
        <v>72080</v>
      </c>
      <c r="CC86" s="64">
        <f>IF([1]TX_Counties_FY22_Income_Limits!CB86&gt;[1]WAIVER_TX_Counties_FY22!CC$2,[1]TX_Counties_FY22_Income_Limits!CB86,IF([1]TX_Counties_FY22_Income_Limits!CB86&lt;[1]WAIVER_TX_Counties_FY22!CC$2,[1]WAIVER_TX_Counties_FY22!CC$2,IF([1]TX_Counties_FY22_Income_Limits!CB86=[1]WAIVER_TX_Counties_FY22!CC$2,[1]TX_Counties_FY22_Income_Limits!CB86)))</f>
        <v>81090</v>
      </c>
      <c r="CD86" s="64">
        <f>IF([1]TX_Counties_FY22_Income_Limits!CC86&gt;[1]WAIVER_TX_Counties_FY22!CD$2,[1]TX_Counties_FY22_Income_Limits!CC86,IF([1]TX_Counties_FY22_Income_Limits!CC86&lt;[1]WAIVER_TX_Counties_FY22!CD$2,[1]WAIVER_TX_Counties_FY22!CD$2,IF([1]TX_Counties_FY22_Income_Limits!CC86=[1]WAIVER_TX_Counties_FY22!CD$2,[1]TX_Counties_FY22_Income_Limits!CC86)))</f>
        <v>90100</v>
      </c>
      <c r="CE86" s="64">
        <f>IF([1]TX_Counties_FY22_Income_Limits!CD86&gt;[1]WAIVER_TX_Counties_FY22!CE$2,[1]TX_Counties_FY22_Income_Limits!CD86,IF([1]TX_Counties_FY22_Income_Limits!CD86&lt;[1]WAIVER_TX_Counties_FY22!CE$2,[1]WAIVER_TX_Counties_FY22!CE$2,IF([1]TX_Counties_FY22_Income_Limits!CD86=[1]WAIVER_TX_Counties_FY22!CE$2,[1]TX_Counties_FY22_Income_Limits!CD86)))</f>
        <v>97308</v>
      </c>
      <c r="CF86" s="64">
        <f>IF([1]TX_Counties_FY22_Income_Limits!CE86&gt;[1]WAIVER_TX_Counties_FY22!CF$2,[1]TX_Counties_FY22_Income_Limits!CE86,IF([1]TX_Counties_FY22_Income_Limits!CE86&lt;[1]WAIVER_TX_Counties_FY22!CF$2,[1]WAIVER_TX_Counties_FY22!CF$2,IF([1]TX_Counties_FY22_Income_Limits!CE86=[1]WAIVER_TX_Counties_FY22!CF$2,[1]TX_Counties_FY22_Income_Limits!CE86)))</f>
        <v>104516</v>
      </c>
      <c r="CG86" s="64">
        <f>IF([1]TX_Counties_FY22_Income_Limits!CF86&gt;[1]WAIVER_TX_Counties_FY22!CG$2,[1]TX_Counties_FY22_Income_Limits!CF86,IF([1]TX_Counties_FY22_Income_Limits!CF86&lt;[1]WAIVER_TX_Counties_FY22!CG$2,[1]WAIVER_TX_Counties_FY22!CG$2,IF([1]TX_Counties_FY22_Income_Limits!CF86=[1]WAIVER_TX_Counties_FY22!CG$2,[1]TX_Counties_FY22_Income_Limits!CF86)))</f>
        <v>111724</v>
      </c>
      <c r="CH86" s="64">
        <f>IF([1]TX_Counties_FY22_Income_Limits!CG86&gt;[1]WAIVER_TX_Counties_FY22!CH$2,[1]TX_Counties_FY22_Income_Limits!CG86,IF([1]TX_Counties_FY22_Income_Limits!CG86&lt;[1]WAIVER_TX_Counties_FY22!CH$2,[1]WAIVER_TX_Counties_FY22!CH$2,IF([1]TX_Counties_FY22_Income_Limits!CG86=[1]WAIVER_TX_Counties_FY22!CH$2,[1]TX_Counties_FY22_Income_Limits!CG86)))</f>
        <v>118932</v>
      </c>
      <c r="CI86" s="64">
        <f>IF([1]TX_Counties_FY22_Income_Limits!CH86&gt;[1]WAIVER_TX_Counties_FY22!CI$2,[1]TX_Counties_FY22_Income_Limits!CH86,IF([1]TX_Counties_FY22_Income_Limits!CH86&lt;[1]WAIVER_TX_Counties_FY22!CI$2,[1]WAIVER_TX_Counties_FY22!CI$2,IF([1]TX_Counties_FY22_Income_Limits!CH86=[1]WAIVER_TX_Counties_FY22!CI$2,[1]TX_Counties_FY22_Income_Limits!CH86)))</f>
        <v>126139.99999999999</v>
      </c>
      <c r="CJ86" s="64">
        <f>IF([1]TX_Counties_FY22_Income_Limits!CI86&gt;[1]WAIVER_TX_Counties_FY22!CJ$2,[1]TX_Counties_FY22_Income_Limits!CI86,IF([1]TX_Counties_FY22_Income_Limits!CI86&lt;[1]WAIVER_TX_Counties_FY22!CJ$2,[1]WAIVER_TX_Counties_FY22!CJ$2,IF([1]TX_Counties_FY22_Income_Limits!CI86=[1]WAIVER_TX_Counties_FY22!CJ$2,[1]TX_Counties_FY22_Income_Limits!CI86)))</f>
        <v>133348</v>
      </c>
      <c r="CK86" s="64">
        <f>IF([1]TX_Counties_FY22_Income_Limits!CJ86&gt;[1]WAIVER_TX_Counties_FY22!CK$2,[1]TX_Counties_FY22_Income_Limits!CJ86,IF([1]TX_Counties_FY22_Income_Limits!CJ86&lt;[1]WAIVER_TX_Counties_FY22!CK$2,[1]WAIVER_TX_Counties_FY22!CK$2,IF([1]TX_Counties_FY22_Income_Limits!CJ86=[1]WAIVER_TX_Counties_FY22!CK$2,[1]TX_Counties_FY22_Income_Limits!CJ86)))</f>
        <v>140556</v>
      </c>
      <c r="CL86" s="64">
        <f>IF([1]TX_Counties_FY22_Income_Limits!CK86&gt;[1]WAIVER_TX_Counties_FY22!CL$2,[1]TX_Counties_FY22_Income_Limits!CK86,IF([1]TX_Counties_FY22_Income_Limits!CK86&lt;[1]WAIVER_TX_Counties_FY22!CL$2,[1]WAIVER_TX_Counties_FY22!CL$2,IF([1]TX_Counties_FY22_Income_Limits!CK86=[1]WAIVER_TX_Counties_FY22!CL$2,[1]TX_Counties_FY22_Income_Limits!CK86)))</f>
        <v>147764</v>
      </c>
      <c r="CM86" s="64">
        <f>IF([1]TX_Counties_FY22_Income_Limits!CL86&gt;[1]WAIVER_TX_Counties_FY22!CM$2,[1]TX_Counties_FY22_Income_Limits!CL86,IF([1]TX_Counties_FY22_Income_Limits!CL86&lt;[1]WAIVER_TX_Counties_FY22!CM$2,[1]WAIVER_TX_Counties_FY22!CM$2,IF([1]TX_Counties_FY22_Income_Limits!CL86=[1]WAIVER_TX_Counties_FY22!CM$2,[1]TX_Counties_FY22_Income_Limits!CL86)))</f>
        <v>154972</v>
      </c>
      <c r="CN86" s="64">
        <f>IF([1]TX_Counties_FY22_Income_Limits!CM86&gt;[1]WAIVER_TX_Counties_FY22!CN$2,[1]TX_Counties_FY22_Income_Limits!CM86,IF([1]TX_Counties_FY22_Income_Limits!CM86&lt;[1]WAIVER_TX_Counties_FY22!CN$2,[1]WAIVER_TX_Counties_FY22!CN$2,IF([1]TX_Counties_FY22_Income_Limits!CM86=[1]WAIVER_TX_Counties_FY22!CN$2,[1]TX_Counties_FY22_Income_Limits!CM86)))</f>
        <v>162180</v>
      </c>
      <c r="CO86" s="64">
        <f>IF([1]TX_Counties_FY22_Income_Limits!CN86&gt;[1]WAIVER_TX_Counties_FY22!CO$2,[1]TX_Counties_FY22_Income_Limits!CN86,IF([1]TX_Counties_FY22_Income_Limits!CN86&lt;[1]WAIVER_TX_Counties_FY22!CO$2,[1]WAIVER_TX_Counties_FY22!CO$2,IF([1]TX_Counties_FY22_Income_Limits!CN86=[1]WAIVER_TX_Counties_FY22!CO$2,[1]TX_Counties_FY22_Income_Limits!CN86)))</f>
        <v>169388</v>
      </c>
      <c r="CP86" s="64">
        <f>IF([1]TX_Counties_FY22_Income_Limits!CO86&gt;[1]WAIVER_TX_Counties_FY22!CP$2,[1]TX_Counties_FY22_Income_Limits!CO86,IF([1]TX_Counties_FY22_Income_Limits!CO86&lt;[1]WAIVER_TX_Counties_FY22!CP$2,[1]WAIVER_TX_Counties_FY22!CP$2,IF([1]TX_Counties_FY22_Income_Limits!CO86=[1]WAIVER_TX_Counties_FY22!CP$2,[1]TX_Counties_FY22_Income_Limits!CO86)))</f>
        <v>176596</v>
      </c>
      <c r="CQ86" s="64">
        <f>IF([1]TX_Counties_FY22_Income_Limits!CP86&gt;[1]WAIVER_TX_Counties_FY22!CQ$2,[1]TX_Counties_FY22_Income_Limits!CP86,IF([1]TX_Counties_FY22_Income_Limits!CP86&lt;[1]WAIVER_TX_Counties_FY22!CQ$2,[1]WAIVER_TX_Counties_FY22!CQ$2,IF([1]TX_Counties_FY22_Income_Limits!CP86=[1]WAIVER_TX_Counties_FY22!CQ$2,[1]TX_Counties_FY22_Income_Limits!CP86)))</f>
        <v>183804</v>
      </c>
      <c r="CR86" s="64">
        <f>IF([1]TX_Counties_FY22_Income_Limits!CQ86&gt;[1]WAIVER_TX_Counties_FY22!CR$2,[1]TX_Counties_FY22_Income_Limits!CQ86,IF([1]TX_Counties_FY22_Income_Limits!CQ86&lt;[1]WAIVER_TX_Counties_FY22!CR$2,[1]WAIVER_TX_Counties_FY22!CR$2,IF([1]TX_Counties_FY22_Income_Limits!CQ86=[1]WAIVER_TX_Counties_FY22!CR$2,[1]TX_Counties_FY22_Income_Limits!CQ86)))</f>
        <v>191012</v>
      </c>
      <c r="CS86" s="64">
        <f>IF([1]TX_Counties_FY22_Income_Limits!CR86&gt;[1]WAIVER_TX_Counties_FY22!CS$2,[1]TX_Counties_FY22_Income_Limits!CR86,IF([1]TX_Counties_FY22_Income_Limits!CR86&lt;[1]WAIVER_TX_Counties_FY22!CS$2,[1]WAIVER_TX_Counties_FY22!CS$2,IF([1]TX_Counties_FY22_Income_Limits!CR86=[1]WAIVER_TX_Counties_FY22!CS$2,[1]TX_Counties_FY22_Income_Limits!CR86)))</f>
        <v>198220</v>
      </c>
      <c r="CT86" s="64">
        <f>IF([1]TX_Counties_FY22_Income_Limits!CS86&gt;[1]WAIVER_TX_Counties_FY22!CT$2,[1]TX_Counties_FY22_Income_Limits!CS86,IF([1]TX_Counties_FY22_Income_Limits!CS86&lt;[1]WAIVER_TX_Counties_FY22!CT$2,[1]WAIVER_TX_Counties_FY22!CT$2,IF([1]TX_Counties_FY22_Income_Limits!CS86=[1]WAIVER_TX_Counties_FY22!CT$2,[1]TX_Counties_FY22_Income_Limits!CS86)))</f>
        <v>205428</v>
      </c>
      <c r="CU86" s="64">
        <f>IF([1]TX_Counties_FY22_Income_Limits!CT86&gt;[1]WAIVER_TX_Counties_FY22!CU$2,[1]TX_Counties_FY22_Income_Limits!CT86,IF([1]TX_Counties_FY22_Income_Limits!CT86&lt;[1]WAIVER_TX_Counties_FY22!CU$2,[1]WAIVER_TX_Counties_FY22!CU$2,IF([1]TX_Counties_FY22_Income_Limits!CT86=[1]WAIVER_TX_Counties_FY22!CU$2,[1]TX_Counties_FY22_Income_Limits!CT86)))</f>
        <v>212636</v>
      </c>
      <c r="CV86" s="64">
        <f>IF([1]TX_Counties_FY22_Income_Limits!CU86&gt;[1]WAIVER_TX_Counties_FY22!CV$2,[1]TX_Counties_FY22_Income_Limits!CU86,IF([1]TX_Counties_FY22_Income_Limits!CU86&lt;[1]WAIVER_TX_Counties_FY22!CV$2,[1]WAIVER_TX_Counties_FY22!CV$2,IF([1]TX_Counties_FY22_Income_Limits!CU86=[1]WAIVER_TX_Counties_FY22!CV$2,[1]TX_Counties_FY22_Income_Limits!CU86)))</f>
        <v>219844</v>
      </c>
      <c r="CW86" s="64">
        <f>IF([1]TX_Counties_FY22_Income_Limits!CV86&gt;[1]WAIVER_TX_Counties_FY22!CW$2,[1]TX_Counties_FY22_Income_Limits!CV86,IF([1]TX_Counties_FY22_Income_Limits!CV86&lt;[1]WAIVER_TX_Counties_FY22!CW$2,[1]WAIVER_TX_Counties_FY22!CW$2,IF([1]TX_Counties_FY22_Income_Limits!CV86=[1]WAIVER_TX_Counties_FY22!CW$2,[1]TX_Counties_FY22_Income_Limits!CV86)))</f>
        <v>227052</v>
      </c>
      <c r="CX86" s="64">
        <f>IF([1]TX_Counties_FY22_Income_Limits!CW86&gt;[1]WAIVER_TX_Counties_FY22!CX$2,[1]TX_Counties_FY22_Income_Limits!CW86,IF([1]TX_Counties_FY22_Income_Limits!CW86&lt;[1]WAIVER_TX_Counties_FY22!CX$2,[1]WAIVER_TX_Counties_FY22!CX$2,IF([1]TX_Counties_FY22_Income_Limits!CW86=[1]WAIVER_TX_Counties_FY22!CX$2,[1]TX_Counties_FY22_Income_Limits!CW86)))</f>
        <v>234260</v>
      </c>
      <c r="CY86" s="64">
        <f>IF([1]TX_Counties_FY22_Income_Limits!CX86&gt;[1]WAIVER_TX_Counties_FY22!CY$2,[1]TX_Counties_FY22_Income_Limits!CX86,IF([1]TX_Counties_FY22_Income_Limits!CX86&lt;[1]WAIVER_TX_Counties_FY22!CY$2,[1]WAIVER_TX_Counties_FY22!CY$2,IF([1]TX_Counties_FY22_Income_Limits!CX86=[1]WAIVER_TX_Counties_FY22!CY$2,[1]TX_Counties_FY22_Income_Limits!CX86)))</f>
        <v>241468</v>
      </c>
      <c r="CZ86" s="64">
        <f>IF([1]TX_Counties_FY22_Income_Limits!CY86&gt;[1]WAIVER_TX_Counties_FY22!CZ$2,[1]TX_Counties_FY22_Income_Limits!CY86,IF([1]TX_Counties_FY22_Income_Limits!CY86&lt;[1]WAIVER_TX_Counties_FY22!CZ$2,[1]WAIVER_TX_Counties_FY22!CZ$2,IF([1]TX_Counties_FY22_Income_Limits!CY86=[1]WAIVER_TX_Counties_FY22!CZ$2,[1]TX_Counties_FY22_Income_Limits!CY86)))</f>
        <v>75684</v>
      </c>
      <c r="DA86" s="64">
        <f>IF([1]TX_Counties_FY22_Income_Limits!CZ86&gt;[1]WAIVER_TX_Counties_FY22!DA$2,[1]TX_Counties_FY22_Income_Limits!CZ86,IF([1]TX_Counties_FY22_Income_Limits!CZ86&lt;[1]WAIVER_TX_Counties_FY22!DA$2,[1]WAIVER_TX_Counties_FY22!DA$2,IF([1]TX_Counties_FY22_Income_Limits!CZ86=[1]WAIVER_TX_Counties_FY22!DA$2,[1]TX_Counties_FY22_Income_Limits!CZ86)))</f>
        <v>86496</v>
      </c>
      <c r="DB86" s="64">
        <f>IF([1]TX_Counties_FY22_Income_Limits!DA86&gt;[1]WAIVER_TX_Counties_FY22!DB$2,[1]TX_Counties_FY22_Income_Limits!DA86,IF([1]TX_Counties_FY22_Income_Limits!DA86&lt;[1]WAIVER_TX_Counties_FY22!DB$2,[1]WAIVER_TX_Counties_FY22!DB$2,IF([1]TX_Counties_FY22_Income_Limits!DA86=[1]WAIVER_TX_Counties_FY22!DB$2,[1]TX_Counties_FY22_Income_Limits!DA86)))</f>
        <v>97308</v>
      </c>
      <c r="DC86" s="64">
        <f>IF([1]TX_Counties_FY22_Income_Limits!DB86&gt;[1]WAIVER_TX_Counties_FY22!DC$2,[1]TX_Counties_FY22_Income_Limits!DB86,IF([1]TX_Counties_FY22_Income_Limits!DB86&lt;[1]WAIVER_TX_Counties_FY22!DC$2,[1]WAIVER_TX_Counties_FY22!DC$2,IF([1]TX_Counties_FY22_Income_Limits!DB86=[1]WAIVER_TX_Counties_FY22!DC$2,[1]TX_Counties_FY22_Income_Limits!DB86)))</f>
        <v>108120</v>
      </c>
      <c r="DD86" s="64">
        <f>IF([1]TX_Counties_FY22_Income_Limits!DC86&gt;[1]WAIVER_TX_Counties_FY22!DD$2,[1]TX_Counties_FY22_Income_Limits!DC86,IF([1]TX_Counties_FY22_Income_Limits!DC86&lt;[1]WAIVER_TX_Counties_FY22!DD$2,[1]WAIVER_TX_Counties_FY22!DD$2,IF([1]TX_Counties_FY22_Income_Limits!DC86=[1]WAIVER_TX_Counties_FY22!DD$2,[1]TX_Counties_FY22_Income_Limits!DC86)))</f>
        <v>116769.60000000001</v>
      </c>
      <c r="DE86" s="64">
        <f>IF([1]TX_Counties_FY22_Income_Limits!DD86&gt;[1]WAIVER_TX_Counties_FY22!DE$2,[1]TX_Counties_FY22_Income_Limits!DD86,IF([1]TX_Counties_FY22_Income_Limits!DD86&lt;[1]WAIVER_TX_Counties_FY22!DE$2,[1]WAIVER_TX_Counties_FY22!DE$2,IF([1]TX_Counties_FY22_Income_Limits!DD86=[1]WAIVER_TX_Counties_FY22!DE$2,[1]TX_Counties_FY22_Income_Limits!DD86)))</f>
        <v>125419.2</v>
      </c>
      <c r="DF86" s="64">
        <f>IF([1]TX_Counties_FY22_Income_Limits!DE86&gt;[1]WAIVER_TX_Counties_FY22!DF$2,[1]TX_Counties_FY22_Income_Limits!DE86,IF([1]TX_Counties_FY22_Income_Limits!DE86&lt;[1]WAIVER_TX_Counties_FY22!DF$2,[1]WAIVER_TX_Counties_FY22!DF$2,IF([1]TX_Counties_FY22_Income_Limits!DE86=[1]WAIVER_TX_Counties_FY22!DF$2,[1]TX_Counties_FY22_Income_Limits!DE86)))</f>
        <v>134068.79999999999</v>
      </c>
      <c r="DG86" s="64">
        <f>IF([1]TX_Counties_FY22_Income_Limits!DF86&gt;[1]WAIVER_TX_Counties_FY22!DG$2,[1]TX_Counties_FY22_Income_Limits!DF86,IF([1]TX_Counties_FY22_Income_Limits!DF86&lt;[1]WAIVER_TX_Counties_FY22!DG$2,[1]WAIVER_TX_Counties_FY22!DG$2,IF([1]TX_Counties_FY22_Income_Limits!DF86=[1]WAIVER_TX_Counties_FY22!DG$2,[1]TX_Counties_FY22_Income_Limits!DF86)))</f>
        <v>142718.39999999999</v>
      </c>
      <c r="DH86" s="64">
        <f>IF([1]TX_Counties_FY22_Income_Limits!DG86&gt;[1]WAIVER_TX_Counties_FY22!DH$2,[1]TX_Counties_FY22_Income_Limits!DG86,IF([1]TX_Counties_FY22_Income_Limits!DG86&lt;[1]WAIVER_TX_Counties_FY22!DH$2,[1]WAIVER_TX_Counties_FY22!DH$2,IF([1]TX_Counties_FY22_Income_Limits!DG86=[1]WAIVER_TX_Counties_FY22!DH$2,[1]TX_Counties_FY22_Income_Limits!DG86)))</f>
        <v>151368</v>
      </c>
      <c r="DI86" s="64">
        <f>IF([1]TX_Counties_FY22_Income_Limits!DH86&gt;[1]WAIVER_TX_Counties_FY22!DI$2,[1]TX_Counties_FY22_Income_Limits!DH86,IF([1]TX_Counties_FY22_Income_Limits!DH86&lt;[1]WAIVER_TX_Counties_FY22!DI$2,[1]WAIVER_TX_Counties_FY22!DI$2,IF([1]TX_Counties_FY22_Income_Limits!DH86=[1]WAIVER_TX_Counties_FY22!DI$2,[1]TX_Counties_FY22_Income_Limits!DH86)))</f>
        <v>160017.60000000001</v>
      </c>
      <c r="DJ86" s="64">
        <f>IF([1]TX_Counties_FY22_Income_Limits!DI86&gt;[1]WAIVER_TX_Counties_FY22!DJ$2,[1]TX_Counties_FY22_Income_Limits!DI86,IF([1]TX_Counties_FY22_Income_Limits!DI86&lt;[1]WAIVER_TX_Counties_FY22!DJ$2,[1]WAIVER_TX_Counties_FY22!DJ$2,IF([1]TX_Counties_FY22_Income_Limits!DI86=[1]WAIVER_TX_Counties_FY22!DJ$2,[1]TX_Counties_FY22_Income_Limits!DI86)))</f>
        <v>168667.2</v>
      </c>
      <c r="DK86" s="64">
        <f>IF([1]TX_Counties_FY22_Income_Limits!DJ86&gt;[1]WAIVER_TX_Counties_FY22!DK$2,[1]TX_Counties_FY22_Income_Limits!DJ86,IF([1]TX_Counties_FY22_Income_Limits!DJ86&lt;[1]WAIVER_TX_Counties_FY22!DK$2,[1]WAIVER_TX_Counties_FY22!DK$2,IF([1]TX_Counties_FY22_Income_Limits!DJ86=[1]WAIVER_TX_Counties_FY22!DK$2,[1]TX_Counties_FY22_Income_Limits!DJ86)))</f>
        <v>177316.80000000002</v>
      </c>
      <c r="DL86" s="64">
        <f>IF([1]TX_Counties_FY22_Income_Limits!DK86&gt;[1]WAIVER_TX_Counties_FY22!DL$2,[1]TX_Counties_FY22_Income_Limits!DK86,IF([1]TX_Counties_FY22_Income_Limits!DK86&lt;[1]WAIVER_TX_Counties_FY22!DL$2,[1]WAIVER_TX_Counties_FY22!DL$2,IF([1]TX_Counties_FY22_Income_Limits!DK86=[1]WAIVER_TX_Counties_FY22!DL$2,[1]TX_Counties_FY22_Income_Limits!DK86)))</f>
        <v>185966.40000000002</v>
      </c>
      <c r="DM86" s="64">
        <f>IF([1]TX_Counties_FY22_Income_Limits!DL86&gt;[1]WAIVER_TX_Counties_FY22!DM$2,[1]TX_Counties_FY22_Income_Limits!DL86,IF([1]TX_Counties_FY22_Income_Limits!DL86&lt;[1]WAIVER_TX_Counties_FY22!DM$2,[1]WAIVER_TX_Counties_FY22!DM$2,IF([1]TX_Counties_FY22_Income_Limits!DL86=[1]WAIVER_TX_Counties_FY22!DM$2,[1]TX_Counties_FY22_Income_Limits!DL86)))</f>
        <v>194616.00000000003</v>
      </c>
      <c r="DN86" s="64">
        <f>IF([1]TX_Counties_FY22_Income_Limits!DM86&gt;[1]WAIVER_TX_Counties_FY22!DN$2,[1]TX_Counties_FY22_Income_Limits!DM86,IF([1]TX_Counties_FY22_Income_Limits!DM86&lt;[1]WAIVER_TX_Counties_FY22!DN$2,[1]WAIVER_TX_Counties_FY22!DN$2,IF([1]TX_Counties_FY22_Income_Limits!DM86=[1]WAIVER_TX_Counties_FY22!DN$2,[1]TX_Counties_FY22_Income_Limits!DM86)))</f>
        <v>203265.60000000003</v>
      </c>
      <c r="DO86" s="64">
        <f>IF([1]TX_Counties_FY22_Income_Limits!DN86&gt;[1]WAIVER_TX_Counties_FY22!DO$2,[1]TX_Counties_FY22_Income_Limits!DN86,IF([1]TX_Counties_FY22_Income_Limits!DN86&lt;[1]WAIVER_TX_Counties_FY22!DO$2,[1]WAIVER_TX_Counties_FY22!DO$2,IF([1]TX_Counties_FY22_Income_Limits!DN86=[1]WAIVER_TX_Counties_FY22!DO$2,[1]TX_Counties_FY22_Income_Limits!DN86)))</f>
        <v>211915.20000000004</v>
      </c>
      <c r="DP86" s="64">
        <f>IF([1]TX_Counties_FY22_Income_Limits!DO86&gt;[1]WAIVER_TX_Counties_FY22!DP$2,[1]TX_Counties_FY22_Income_Limits!DO86,IF([1]TX_Counties_FY22_Income_Limits!DO86&lt;[1]WAIVER_TX_Counties_FY22!DP$2,[1]WAIVER_TX_Counties_FY22!DP$2,IF([1]TX_Counties_FY22_Income_Limits!DO86=[1]WAIVER_TX_Counties_FY22!DP$2,[1]TX_Counties_FY22_Income_Limits!DO86)))</f>
        <v>220564.80000000005</v>
      </c>
      <c r="DQ86" s="64">
        <f>IF([1]TX_Counties_FY22_Income_Limits!DP86&gt;[1]WAIVER_TX_Counties_FY22!DQ$2,[1]TX_Counties_FY22_Income_Limits!DP86,IF([1]TX_Counties_FY22_Income_Limits!DP86&lt;[1]WAIVER_TX_Counties_FY22!DQ$2,[1]WAIVER_TX_Counties_FY22!DQ$2,IF([1]TX_Counties_FY22_Income_Limits!DP86=[1]WAIVER_TX_Counties_FY22!DQ$2,[1]TX_Counties_FY22_Income_Limits!DP86)))</f>
        <v>229214.40000000005</v>
      </c>
      <c r="DR86" s="64">
        <f>IF([1]TX_Counties_FY22_Income_Limits!DQ86&gt;[1]WAIVER_TX_Counties_FY22!DR$2,[1]TX_Counties_FY22_Income_Limits!DQ86,IF([1]TX_Counties_FY22_Income_Limits!DQ86&lt;[1]WAIVER_TX_Counties_FY22!DR$2,[1]WAIVER_TX_Counties_FY22!DR$2,IF([1]TX_Counties_FY22_Income_Limits!DQ86=[1]WAIVER_TX_Counties_FY22!DR$2,[1]TX_Counties_FY22_Income_Limits!DQ86)))</f>
        <v>237864.00000000006</v>
      </c>
      <c r="DS86" s="64">
        <f>IF([1]TX_Counties_FY22_Income_Limits!DR86&gt;[1]WAIVER_TX_Counties_FY22!DS$2,[1]TX_Counties_FY22_Income_Limits!DR86,IF([1]TX_Counties_FY22_Income_Limits!DR86&lt;[1]WAIVER_TX_Counties_FY22!DS$2,[1]WAIVER_TX_Counties_FY22!DS$2,IF([1]TX_Counties_FY22_Income_Limits!DR86=[1]WAIVER_TX_Counties_FY22!DS$2,[1]TX_Counties_FY22_Income_Limits!DR86)))</f>
        <v>246513.60000000006</v>
      </c>
      <c r="DT86" s="64">
        <f>IF([1]TX_Counties_FY22_Income_Limits!DS86&gt;[1]WAIVER_TX_Counties_FY22!DT$2,[1]TX_Counties_FY22_Income_Limits!DS86,IF([1]TX_Counties_FY22_Income_Limits!DS86&lt;[1]WAIVER_TX_Counties_FY22!DT$2,[1]WAIVER_TX_Counties_FY22!DT$2,IF([1]TX_Counties_FY22_Income_Limits!DS86=[1]WAIVER_TX_Counties_FY22!DT$2,[1]TX_Counties_FY22_Income_Limits!DS86)))</f>
        <v>255163.20000000007</v>
      </c>
      <c r="DU86" s="64">
        <f>IF([1]TX_Counties_FY22_Income_Limits!DT86&gt;[1]WAIVER_TX_Counties_FY22!DU$2,[1]TX_Counties_FY22_Income_Limits!DT86,IF([1]TX_Counties_FY22_Income_Limits!DT86&lt;[1]WAIVER_TX_Counties_FY22!DU$2,[1]WAIVER_TX_Counties_FY22!DU$2,IF([1]TX_Counties_FY22_Income_Limits!DT86=[1]WAIVER_TX_Counties_FY22!DU$2,[1]TX_Counties_FY22_Income_Limits!DT86)))</f>
        <v>263812.80000000005</v>
      </c>
      <c r="DV86" s="64">
        <f>IF([1]TX_Counties_FY22_Income_Limits!DU86&gt;[1]WAIVER_TX_Counties_FY22!DV$2,[1]TX_Counties_FY22_Income_Limits!DU86,IF([1]TX_Counties_FY22_Income_Limits!DU86&lt;[1]WAIVER_TX_Counties_FY22!DV$2,[1]WAIVER_TX_Counties_FY22!DV$2,IF([1]TX_Counties_FY22_Income_Limits!DU86=[1]WAIVER_TX_Counties_FY22!DV$2,[1]TX_Counties_FY22_Income_Limits!DU86)))</f>
        <v>272462.40000000002</v>
      </c>
      <c r="DW86" s="64">
        <f>IF([1]TX_Counties_FY22_Income_Limits!DV86&gt;[1]WAIVER_TX_Counties_FY22!DW$2,[1]TX_Counties_FY22_Income_Limits!DV86,IF([1]TX_Counties_FY22_Income_Limits!DV86&lt;[1]WAIVER_TX_Counties_FY22!DW$2,[1]WAIVER_TX_Counties_FY22!DW$2,IF([1]TX_Counties_FY22_Income_Limits!DV86=[1]WAIVER_TX_Counties_FY22!DW$2,[1]TX_Counties_FY22_Income_Limits!DV86)))</f>
        <v>281112</v>
      </c>
      <c r="DX86" s="64">
        <f>IF([1]TX_Counties_FY22_Income_Limits!DW86&gt;[1]WAIVER_TX_Counties_FY22!DX$2,[1]TX_Counties_FY22_Income_Limits!DW86,IF([1]TX_Counties_FY22_Income_Limits!DW86&lt;[1]WAIVER_TX_Counties_FY22!DX$2,[1]WAIVER_TX_Counties_FY22!DX$2,IF([1]TX_Counties_FY22_Income_Limits!DW86=[1]WAIVER_TX_Counties_FY22!DX$2,[1]TX_Counties_FY22_Income_Limits!DW86)))</f>
        <v>289761.59999999998</v>
      </c>
      <c r="DY86"/>
    </row>
    <row r="87" spans="1:129" ht="14.45">
      <c r="A87" s="65" t="s">
        <v>276</v>
      </c>
      <c r="B87" s="65" t="str">
        <f t="shared" si="6"/>
        <v>YES</v>
      </c>
      <c r="C87" s="64">
        <f>[1]TX_Counties_FY22_Income_Limits!B87</f>
        <v>75800</v>
      </c>
      <c r="D87" s="64">
        <f>IF([1]TX_Counties_FY22_Income_Limits!C87&gt;[1]WAIVER_TX_Counties_FY22!D$2,[1]TX_Counties_FY22_Income_Limits!C87,IF([1]TX_Counties_FY22_Income_Limits!C87&lt;[1]WAIVER_TX_Counties_FY22!D$2,[1]WAIVER_TX_Counties_FY22!D$2,IF([1]TX_Counties_FY22_Income_Limits!C87=[1]WAIVER_TX_Counties_FY22!D$2,[1]TX_Counties_FY22_Income_Limits!C87)))</f>
        <v>17650</v>
      </c>
      <c r="E87" s="64">
        <f>IF([1]TX_Counties_FY22_Income_Limits!D87&gt;[1]WAIVER_TX_Counties_FY22!E$2,[1]TX_Counties_FY22_Income_Limits!D87,IF([1]TX_Counties_FY22_Income_Limits!D87&lt;[1]WAIVER_TX_Counties_FY22!E$2,[1]WAIVER_TX_Counties_FY22!E$2,IF([1]TX_Counties_FY22_Income_Limits!D87=[1]WAIVER_TX_Counties_FY22!E$2,[1]TX_Counties_FY22_Income_Limits!D87)))</f>
        <v>20200</v>
      </c>
      <c r="F87" s="64">
        <f>IF([1]TX_Counties_FY22_Income_Limits!E87&gt;[1]WAIVER_TX_Counties_FY22!F$2,[1]TX_Counties_FY22_Income_Limits!E87,IF([1]TX_Counties_FY22_Income_Limits!E87&lt;[1]WAIVER_TX_Counties_FY22!F$2,[1]WAIVER_TX_Counties_FY22!F$2,IF([1]TX_Counties_FY22_Income_Limits!E87=[1]WAIVER_TX_Counties_FY22!F$2,[1]TX_Counties_FY22_Income_Limits!E87)))</f>
        <v>23030</v>
      </c>
      <c r="G87" s="64">
        <f>IF([1]TX_Counties_FY22_Income_Limits!F87&gt;[1]WAIVER_TX_Counties_FY22!G$2,[1]TX_Counties_FY22_Income_Limits!F87,IF([1]TX_Counties_FY22_Income_Limits!F87&lt;[1]WAIVER_TX_Counties_FY22!G$2,[1]WAIVER_TX_Counties_FY22!G$2,IF([1]TX_Counties_FY22_Income_Limits!F87=[1]WAIVER_TX_Counties_FY22!G$2,[1]TX_Counties_FY22_Income_Limits!F87)))</f>
        <v>27750</v>
      </c>
      <c r="H87" s="64">
        <f>IF([1]TX_Counties_FY22_Income_Limits!G87&gt;[1]WAIVER_TX_Counties_FY22!H$2,[1]TX_Counties_FY22_Income_Limits!G87,IF([1]TX_Counties_FY22_Income_Limits!G87&lt;[1]WAIVER_TX_Counties_FY22!H$2,[1]WAIVER_TX_Counties_FY22!H$2,IF([1]TX_Counties_FY22_Income_Limits!G87=[1]WAIVER_TX_Counties_FY22!H$2,[1]TX_Counties_FY22_Income_Limits!G87)))</f>
        <v>32470</v>
      </c>
      <c r="I87" s="64">
        <f>IF([1]TX_Counties_FY22_Income_Limits!H87&gt;[1]WAIVER_TX_Counties_FY22!I$2,[1]TX_Counties_FY22_Income_Limits!H87,IF([1]TX_Counties_FY22_Income_Limits!H87&lt;[1]WAIVER_TX_Counties_FY22!I$2,[1]WAIVER_TX_Counties_FY22!I$2,IF([1]TX_Counties_FY22_Income_Limits!H87=[1]WAIVER_TX_Counties_FY22!I$2,[1]TX_Counties_FY22_Income_Limits!H87)))</f>
        <v>37190</v>
      </c>
      <c r="J87" s="64">
        <f>IF([1]TX_Counties_FY22_Income_Limits!I87&gt;[1]WAIVER_TX_Counties_FY22!J$2,[1]TX_Counties_FY22_Income_Limits!I87,IF([1]TX_Counties_FY22_Income_Limits!I87&lt;[1]WAIVER_TX_Counties_FY22!J$2,[1]WAIVER_TX_Counties_FY22!J$2,IF([1]TX_Counties_FY22_Income_Limits!I87=[1]WAIVER_TX_Counties_FY22!J$2,[1]TX_Counties_FY22_Income_Limits!I87)))</f>
        <v>41910</v>
      </c>
      <c r="K87" s="64">
        <f>IF([1]TX_Counties_FY22_Income_Limits!J87&gt;[1]WAIVER_TX_Counties_FY22!K$2,[1]TX_Counties_FY22_Income_Limits!J87,IF([1]TX_Counties_FY22_Income_Limits!J87&lt;[1]WAIVER_TX_Counties_FY22!K$2,[1]WAIVER_TX_Counties_FY22!K$2,IF([1]TX_Counties_FY22_Income_Limits!J87=[1]WAIVER_TX_Counties_FY22!K$2,[1]TX_Counties_FY22_Income_Limits!J87)))</f>
        <v>46600</v>
      </c>
      <c r="L87" s="64">
        <f>IF([1]TX_Counties_FY22_Income_Limits!K87&gt;[1]WAIVER_TX_Counties_FY22!L$2,[1]TX_Counties_FY22_Income_Limits!K87,IF([1]TX_Counties_FY22_Income_Limits!K87&lt;[1]WAIVER_TX_Counties_FY22!L$2,[1]WAIVER_TX_Counties_FY22!L$2,IF([1]TX_Counties_FY22_Income_Limits!K87=[1]WAIVER_TX_Counties_FY22!L$2,[1]TX_Counties_FY22_Income_Limits!K87)))</f>
        <v>58799.999999999993</v>
      </c>
      <c r="M87" s="64">
        <f>IF([1]TX_Counties_FY22_Income_Limits!L87&gt;[1]WAIVER_TX_Counties_FY22!M$2,[1]TX_Counties_FY22_Income_Limits!L87,IF([1]TX_Counties_FY22_Income_Limits!L87&lt;[1]WAIVER_TX_Counties_FY22!M$2,[1]WAIVER_TX_Counties_FY22!M$2,IF([1]TX_Counties_FY22_Income_Limits!L87=[1]WAIVER_TX_Counties_FY22!M$2,[1]TX_Counties_FY22_Income_Limits!L87)))</f>
        <v>62160</v>
      </c>
      <c r="N87" s="64">
        <f>IF([1]TX_Counties_FY22_Income_Limits!M87&gt;[1]WAIVER_TX_Counties_FY22!N$2,[1]TX_Counties_FY22_Income_Limits!M87,IF([1]TX_Counties_FY22_Income_Limits!M87&lt;[1]WAIVER_TX_Counties_FY22!N$2,[1]WAIVER_TX_Counties_FY22!N$2,IF([1]TX_Counties_FY22_Income_Limits!M87=[1]WAIVER_TX_Counties_FY22!N$2,[1]TX_Counties_FY22_Income_Limits!M87)))</f>
        <v>65520.000000000007</v>
      </c>
      <c r="O87" s="64">
        <f>IF([1]TX_Counties_FY22_Income_Limits!N87&gt;[1]WAIVER_TX_Counties_FY22!O$2,[1]TX_Counties_FY22_Income_Limits!N87,IF([1]TX_Counties_FY22_Income_Limits!N87&lt;[1]WAIVER_TX_Counties_FY22!O$2,[1]WAIVER_TX_Counties_FY22!O$2,IF([1]TX_Counties_FY22_Income_Limits!N87=[1]WAIVER_TX_Counties_FY22!O$2,[1]TX_Counties_FY22_Income_Limits!N87)))</f>
        <v>68880.000000000015</v>
      </c>
      <c r="P87" s="64">
        <f>IF([1]TX_Counties_FY22_Income_Limits!O87&gt;[1]WAIVER_TX_Counties_FY22!P$2,[1]TX_Counties_FY22_Income_Limits!O87,IF([1]TX_Counties_FY22_Income_Limits!O87&lt;[1]WAIVER_TX_Counties_FY22!P$2,[1]WAIVER_TX_Counties_FY22!P$2,IF([1]TX_Counties_FY22_Income_Limits!O87=[1]WAIVER_TX_Counties_FY22!P$2,[1]TX_Counties_FY22_Income_Limits!O87)))</f>
        <v>72240.000000000029</v>
      </c>
      <c r="Q87" s="64">
        <f>IF([1]TX_Counties_FY22_Income_Limits!P87&gt;[1]WAIVER_TX_Counties_FY22!Q$2,[1]TX_Counties_FY22_Income_Limits!P87,IF([1]TX_Counties_FY22_Income_Limits!P87&lt;[1]WAIVER_TX_Counties_FY22!Q$2,[1]WAIVER_TX_Counties_FY22!Q$2,IF([1]TX_Counties_FY22_Income_Limits!P87=[1]WAIVER_TX_Counties_FY22!Q$2,[1]TX_Counties_FY22_Income_Limits!P87)))</f>
        <v>75600.000000000044</v>
      </c>
      <c r="R87" s="64">
        <f>IF([1]TX_Counties_FY22_Income_Limits!Q87&gt;[1]WAIVER_TX_Counties_FY22!R$2,[1]TX_Counties_FY22_Income_Limits!Q87,IF([1]TX_Counties_FY22_Income_Limits!Q87&lt;[1]WAIVER_TX_Counties_FY22!R$2,[1]WAIVER_TX_Counties_FY22!R$2,IF([1]TX_Counties_FY22_Income_Limits!Q87=[1]WAIVER_TX_Counties_FY22!R$2,[1]TX_Counties_FY22_Income_Limits!Q87)))</f>
        <v>78960.000000000058</v>
      </c>
      <c r="S87" s="64">
        <f>IF([1]TX_Counties_FY22_Income_Limits!R87&gt;[1]WAIVER_TX_Counties_FY22!S$2,[1]TX_Counties_FY22_Income_Limits!R87,IF([1]TX_Counties_FY22_Income_Limits!R87&lt;[1]WAIVER_TX_Counties_FY22!S$2,[1]WAIVER_TX_Counties_FY22!S$2,IF([1]TX_Counties_FY22_Income_Limits!R87=[1]WAIVER_TX_Counties_FY22!S$2,[1]TX_Counties_FY22_Income_Limits!R87)))</f>
        <v>82320.000000000073</v>
      </c>
      <c r="T87" s="64">
        <f>IF([1]TX_Counties_FY22_Income_Limits!S87&gt;[1]WAIVER_TX_Counties_FY22!T$2,[1]TX_Counties_FY22_Income_Limits!S87,IF([1]TX_Counties_FY22_Income_Limits!S87&lt;[1]WAIVER_TX_Counties_FY22!T$2,[1]WAIVER_TX_Counties_FY22!T$2,IF([1]TX_Counties_FY22_Income_Limits!S87=[1]WAIVER_TX_Counties_FY22!T$2,[1]TX_Counties_FY22_Income_Limits!S87)))</f>
        <v>85680.000000000087</v>
      </c>
      <c r="U87" s="64">
        <f>IF([1]TX_Counties_FY22_Income_Limits!T87&gt;[1]WAIVER_TX_Counties_FY22!U$2,[1]TX_Counties_FY22_Income_Limits!T87,IF([1]TX_Counties_FY22_Income_Limits!T87&lt;[1]WAIVER_TX_Counties_FY22!U$2,[1]WAIVER_TX_Counties_FY22!U$2,IF([1]TX_Counties_FY22_Income_Limits!T87=[1]WAIVER_TX_Counties_FY22!U$2,[1]TX_Counties_FY22_Income_Limits!T87)))</f>
        <v>89040.000000000102</v>
      </c>
      <c r="V87" s="64">
        <f>IF([1]TX_Counties_FY22_Income_Limits!U87&gt;[1]WAIVER_TX_Counties_FY22!V$2,[1]TX_Counties_FY22_Income_Limits!U87,IF([1]TX_Counties_FY22_Income_Limits!U87&lt;[1]WAIVER_TX_Counties_FY22!V$2,[1]WAIVER_TX_Counties_FY22!V$2,IF([1]TX_Counties_FY22_Income_Limits!U87=[1]WAIVER_TX_Counties_FY22!V$2,[1]TX_Counties_FY22_Income_Limits!U87)))</f>
        <v>92400.000000000116</v>
      </c>
      <c r="W87" s="64">
        <f>IF([1]TX_Counties_FY22_Income_Limits!V87&gt;[1]WAIVER_TX_Counties_FY22!W$2,[1]TX_Counties_FY22_Income_Limits!V87,IF([1]TX_Counties_FY22_Income_Limits!V87&lt;[1]WAIVER_TX_Counties_FY22!W$2,[1]WAIVER_TX_Counties_FY22!W$2,IF([1]TX_Counties_FY22_Income_Limits!V87=[1]WAIVER_TX_Counties_FY22!W$2,[1]TX_Counties_FY22_Income_Limits!V87)))</f>
        <v>95760.000000000131</v>
      </c>
      <c r="X87" s="64">
        <f>IF([1]TX_Counties_FY22_Income_Limits!W87&gt;[1]WAIVER_TX_Counties_FY22!X$2,[1]TX_Counties_FY22_Income_Limits!W87,IF([1]TX_Counties_FY22_Income_Limits!W87&lt;[1]WAIVER_TX_Counties_FY22!X$2,[1]WAIVER_TX_Counties_FY22!X$2,IF([1]TX_Counties_FY22_Income_Limits!W87=[1]WAIVER_TX_Counties_FY22!X$2,[1]TX_Counties_FY22_Income_Limits!W87)))</f>
        <v>99120.000000000146</v>
      </c>
      <c r="Y87" s="64">
        <f>IF([1]TX_Counties_FY22_Income_Limits!X87&gt;[1]WAIVER_TX_Counties_FY22!Y$2,[1]TX_Counties_FY22_Income_Limits!X87,IF([1]TX_Counties_FY22_Income_Limits!X87&lt;[1]WAIVER_TX_Counties_FY22!Y$2,[1]WAIVER_TX_Counties_FY22!Y$2,IF([1]TX_Counties_FY22_Income_Limits!X87=[1]WAIVER_TX_Counties_FY22!Y$2,[1]TX_Counties_FY22_Income_Limits!X87)))</f>
        <v>102480.00000000016</v>
      </c>
      <c r="Z87" s="64">
        <f>IF([1]TX_Counties_FY22_Income_Limits!Y87&gt;[1]WAIVER_TX_Counties_FY22!Z$2,[1]TX_Counties_FY22_Income_Limits!Y87,IF([1]TX_Counties_FY22_Income_Limits!Y87&lt;[1]WAIVER_TX_Counties_FY22!Z$2,[1]WAIVER_TX_Counties_FY22!Z$2,IF([1]TX_Counties_FY22_Income_Limits!Y87=[1]WAIVER_TX_Counties_FY22!Z$2,[1]TX_Counties_FY22_Income_Limits!Y87)))</f>
        <v>105840.00000000017</v>
      </c>
      <c r="AA87" s="64">
        <f>IF([1]TX_Counties_FY22_Income_Limits!Z87&gt;[1]WAIVER_TX_Counties_FY22!AA$2,[1]TX_Counties_FY22_Income_Limits!Z87,IF([1]TX_Counties_FY22_Income_Limits!Z87&lt;[1]WAIVER_TX_Counties_FY22!AA$2,[1]WAIVER_TX_Counties_FY22!AA$2,IF([1]TX_Counties_FY22_Income_Limits!Z87=[1]WAIVER_TX_Counties_FY22!AA$2,[1]TX_Counties_FY22_Income_Limits!Z87)))</f>
        <v>109200.00000000019</v>
      </c>
      <c r="AB87" s="64">
        <f>IF([1]TX_Counties_FY22_Income_Limits!AA87&gt;[1]WAIVER_TX_Counties_FY22!AB$2,[1]TX_Counties_FY22_Income_Limits!AA87,IF([1]TX_Counties_FY22_Income_Limits!AA87&lt;[1]WAIVER_TX_Counties_FY22!AB$2,[1]WAIVER_TX_Counties_FY22!AB$2,IF([1]TX_Counties_FY22_Income_Limits!AA87=[1]WAIVER_TX_Counties_FY22!AB$2,[1]TX_Counties_FY22_Income_Limits!AA87)))</f>
        <v>112560.0000000002</v>
      </c>
      <c r="AC87" s="64">
        <f>IF([1]TX_Counties_FY22_Income_Limits!AB87&gt;[1]WAIVER_TX_Counties_FY22!AC$2,[1]TX_Counties_FY22_Income_Limits!AB87,IF([1]TX_Counties_FY22_Income_Limits!AB87&lt;[1]WAIVER_TX_Counties_FY22!AC$2,[1]WAIVER_TX_Counties_FY22!AC$2,IF([1]TX_Counties_FY22_Income_Limits!AB87=[1]WAIVER_TX_Counties_FY22!AC$2,[1]TX_Counties_FY22_Income_Limits!AB87)))</f>
        <v>29400</v>
      </c>
      <c r="AD87" s="64">
        <f>IF([1]TX_Counties_FY22_Income_Limits!AC87&gt;[1]WAIVER_TX_Counties_FY22!AD$2,[1]TX_Counties_FY22_Income_Limits!AC87,IF([1]TX_Counties_FY22_Income_Limits!AC87&lt;[1]WAIVER_TX_Counties_FY22!AD$2,[1]WAIVER_TX_Counties_FY22!AD$2,IF([1]TX_Counties_FY22_Income_Limits!AC87=[1]WAIVER_TX_Counties_FY22!AD$2,[1]TX_Counties_FY22_Income_Limits!AC87)))</f>
        <v>33600</v>
      </c>
      <c r="AE87" s="64">
        <f>IF([1]TX_Counties_FY22_Income_Limits!AD87&gt;[1]WAIVER_TX_Counties_FY22!AE$2,[1]TX_Counties_FY22_Income_Limits!AD87,IF([1]TX_Counties_FY22_Income_Limits!AD87&lt;[1]WAIVER_TX_Counties_FY22!AE$2,[1]WAIVER_TX_Counties_FY22!AE$2,IF([1]TX_Counties_FY22_Income_Limits!AD87=[1]WAIVER_TX_Counties_FY22!AE$2,[1]TX_Counties_FY22_Income_Limits!AD87)))</f>
        <v>37800</v>
      </c>
      <c r="AF87" s="64">
        <f>IF([1]TX_Counties_FY22_Income_Limits!AE87&gt;[1]WAIVER_TX_Counties_FY22!AF$2,[1]TX_Counties_FY22_Income_Limits!AE87,IF([1]TX_Counties_FY22_Income_Limits!AE87&lt;[1]WAIVER_TX_Counties_FY22!AF$2,[1]WAIVER_TX_Counties_FY22!AF$2,IF([1]TX_Counties_FY22_Income_Limits!AE87=[1]WAIVER_TX_Counties_FY22!AF$2,[1]TX_Counties_FY22_Income_Limits!AE87)))</f>
        <v>42000</v>
      </c>
      <c r="AG87" s="64">
        <f>IF([1]TX_Counties_FY22_Income_Limits!AF87&gt;[1]WAIVER_TX_Counties_FY22!AG$2,[1]TX_Counties_FY22_Income_Limits!AF87,IF([1]TX_Counties_FY22_Income_Limits!AF87&lt;[1]WAIVER_TX_Counties_FY22!AG$2,[1]WAIVER_TX_Counties_FY22!AG$2,IF([1]TX_Counties_FY22_Income_Limits!AF87=[1]WAIVER_TX_Counties_FY22!AG$2,[1]TX_Counties_FY22_Income_Limits!AF87)))</f>
        <v>45400</v>
      </c>
      <c r="AH87" s="64">
        <f>IF([1]TX_Counties_FY22_Income_Limits!AG87&gt;[1]WAIVER_TX_Counties_FY22!AH$2,[1]TX_Counties_FY22_Income_Limits!AG87,IF([1]TX_Counties_FY22_Income_Limits!AG87&lt;[1]WAIVER_TX_Counties_FY22!AH$2,[1]WAIVER_TX_Counties_FY22!AH$2,IF([1]TX_Counties_FY22_Income_Limits!AG87=[1]WAIVER_TX_Counties_FY22!AH$2,[1]TX_Counties_FY22_Income_Limits!AG87)))</f>
        <v>48750</v>
      </c>
      <c r="AI87" s="64">
        <f>IF([1]TX_Counties_FY22_Income_Limits!AH87&gt;[1]WAIVER_TX_Counties_FY22!AI$2,[1]TX_Counties_FY22_Income_Limits!AH87,IF([1]TX_Counties_FY22_Income_Limits!AH87&lt;[1]WAIVER_TX_Counties_FY22!AI$2,[1]WAIVER_TX_Counties_FY22!AI$2,IF([1]TX_Counties_FY22_Income_Limits!AH87=[1]WAIVER_TX_Counties_FY22!AI$2,[1]TX_Counties_FY22_Income_Limits!AH87)))</f>
        <v>52100</v>
      </c>
      <c r="AJ87" s="64">
        <f>IF([1]TX_Counties_FY22_Income_Limits!AI87&gt;[1]WAIVER_TX_Counties_FY22!AJ$2,[1]TX_Counties_FY22_Income_Limits!AI87,IF([1]TX_Counties_FY22_Income_Limits!AI87&lt;[1]WAIVER_TX_Counties_FY22!AJ$2,[1]WAIVER_TX_Counties_FY22!AJ$2,IF([1]TX_Counties_FY22_Income_Limits!AI87=[1]WAIVER_TX_Counties_FY22!AJ$2,[1]TX_Counties_FY22_Income_Limits!AI87)))</f>
        <v>55450</v>
      </c>
      <c r="AK87" s="64">
        <f>IF([1]TX_Counties_FY22_Income_Limits!AJ87&gt;[1]WAIVER_TX_Counties_FY22!AK$2,[1]TX_Counties_FY22_Income_Limits!AJ87,IF([1]TX_Counties_FY22_Income_Limits!AJ87&lt;[1]WAIVER_TX_Counties_FY22!AK$2,[1]WAIVER_TX_Counties_FY22!AK$2,IF([1]TX_Counties_FY22_Income_Limits!AJ87=[1]WAIVER_TX_Counties_FY22!AK$2,[1]TX_Counties_FY22_Income_Limits!AJ87)))</f>
        <v>58799.999999999993</v>
      </c>
      <c r="AL87" s="64">
        <f>IF([1]TX_Counties_FY22_Income_Limits!AK87&gt;[1]WAIVER_TX_Counties_FY22!AL$2,[1]TX_Counties_FY22_Income_Limits!AK87,IF([1]TX_Counties_FY22_Income_Limits!AK87&lt;[1]WAIVER_TX_Counties_FY22!AL$2,[1]WAIVER_TX_Counties_FY22!AL$2,IF([1]TX_Counties_FY22_Income_Limits!AK87=[1]WAIVER_TX_Counties_FY22!AL$2,[1]TX_Counties_FY22_Income_Limits!AK87)))</f>
        <v>62160</v>
      </c>
      <c r="AM87" s="64">
        <f>IF([1]TX_Counties_FY22_Income_Limits!AL87&gt;[1]WAIVER_TX_Counties_FY22!AM$2,[1]TX_Counties_FY22_Income_Limits!AL87,IF([1]TX_Counties_FY22_Income_Limits!AL87&lt;[1]WAIVER_TX_Counties_FY22!AM$2,[1]WAIVER_TX_Counties_FY22!AM$2,IF([1]TX_Counties_FY22_Income_Limits!AL87=[1]WAIVER_TX_Counties_FY22!AM$2,[1]TX_Counties_FY22_Income_Limits!AL87)))</f>
        <v>65520.000000000007</v>
      </c>
      <c r="AN87" s="64">
        <f>IF([1]TX_Counties_FY22_Income_Limits!AM87&gt;[1]WAIVER_TX_Counties_FY22!AN$2,[1]TX_Counties_FY22_Income_Limits!AM87,IF([1]TX_Counties_FY22_Income_Limits!AM87&lt;[1]WAIVER_TX_Counties_FY22!AN$2,[1]WAIVER_TX_Counties_FY22!AN$2,IF([1]TX_Counties_FY22_Income_Limits!AM87=[1]WAIVER_TX_Counties_FY22!AN$2,[1]TX_Counties_FY22_Income_Limits!AM87)))</f>
        <v>68880.000000000015</v>
      </c>
      <c r="AO87" s="64">
        <f>IF([1]TX_Counties_FY22_Income_Limits!AN87&gt;[1]WAIVER_TX_Counties_FY22!AO$2,[1]TX_Counties_FY22_Income_Limits!AN87,IF([1]TX_Counties_FY22_Income_Limits!AN87&lt;[1]WAIVER_TX_Counties_FY22!AO$2,[1]WAIVER_TX_Counties_FY22!AO$2,IF([1]TX_Counties_FY22_Income_Limits!AN87=[1]WAIVER_TX_Counties_FY22!AO$2,[1]TX_Counties_FY22_Income_Limits!AN87)))</f>
        <v>72240.000000000029</v>
      </c>
      <c r="AP87" s="64">
        <f>IF([1]TX_Counties_FY22_Income_Limits!AO87&gt;[1]WAIVER_TX_Counties_FY22!AP$2,[1]TX_Counties_FY22_Income_Limits!AO87,IF([1]TX_Counties_FY22_Income_Limits!AO87&lt;[1]WAIVER_TX_Counties_FY22!AP$2,[1]WAIVER_TX_Counties_FY22!AP$2,IF([1]TX_Counties_FY22_Income_Limits!AO87=[1]WAIVER_TX_Counties_FY22!AP$2,[1]TX_Counties_FY22_Income_Limits!AO87)))</f>
        <v>75600.000000000044</v>
      </c>
      <c r="AQ87" s="64">
        <f>IF([1]TX_Counties_FY22_Income_Limits!AP87&gt;[1]WAIVER_TX_Counties_FY22!AQ$2,[1]TX_Counties_FY22_Income_Limits!AP87,IF([1]TX_Counties_FY22_Income_Limits!AP87&lt;[1]WAIVER_TX_Counties_FY22!AQ$2,[1]WAIVER_TX_Counties_FY22!AQ$2,IF([1]TX_Counties_FY22_Income_Limits!AP87=[1]WAIVER_TX_Counties_FY22!AQ$2,[1]TX_Counties_FY22_Income_Limits!AP87)))</f>
        <v>78960.000000000058</v>
      </c>
      <c r="AR87" s="64">
        <f>IF([1]TX_Counties_FY22_Income_Limits!AQ87&gt;[1]WAIVER_TX_Counties_FY22!AR$2,[1]TX_Counties_FY22_Income_Limits!AQ87,IF([1]TX_Counties_FY22_Income_Limits!AQ87&lt;[1]WAIVER_TX_Counties_FY22!AR$2,[1]WAIVER_TX_Counties_FY22!AR$2,IF([1]TX_Counties_FY22_Income_Limits!AQ87=[1]WAIVER_TX_Counties_FY22!AR$2,[1]TX_Counties_FY22_Income_Limits!AQ87)))</f>
        <v>82320.000000000073</v>
      </c>
      <c r="AS87" s="64">
        <f>IF([1]TX_Counties_FY22_Income_Limits!AR87&gt;[1]WAIVER_TX_Counties_FY22!AS$2,[1]TX_Counties_FY22_Income_Limits!AR87,IF([1]TX_Counties_FY22_Income_Limits!AR87&lt;[1]WAIVER_TX_Counties_FY22!AS$2,[1]WAIVER_TX_Counties_FY22!AS$2,IF([1]TX_Counties_FY22_Income_Limits!AR87=[1]WAIVER_TX_Counties_FY22!AS$2,[1]TX_Counties_FY22_Income_Limits!AR87)))</f>
        <v>85680.000000000087</v>
      </c>
      <c r="AT87" s="64">
        <f>IF([1]TX_Counties_FY22_Income_Limits!AS87&gt;[1]WAIVER_TX_Counties_FY22!AT$2,[1]TX_Counties_FY22_Income_Limits!AS87,IF([1]TX_Counties_FY22_Income_Limits!AS87&lt;[1]WAIVER_TX_Counties_FY22!AT$2,[1]WAIVER_TX_Counties_FY22!AT$2,IF([1]TX_Counties_FY22_Income_Limits!AS87=[1]WAIVER_TX_Counties_FY22!AT$2,[1]TX_Counties_FY22_Income_Limits!AS87)))</f>
        <v>89040.000000000102</v>
      </c>
      <c r="AU87" s="64">
        <f>IF([1]TX_Counties_FY22_Income_Limits!AT87&gt;[1]WAIVER_TX_Counties_FY22!AU$2,[1]TX_Counties_FY22_Income_Limits!AT87,IF([1]TX_Counties_FY22_Income_Limits!AT87&lt;[1]WAIVER_TX_Counties_FY22!AU$2,[1]WAIVER_TX_Counties_FY22!AU$2,IF([1]TX_Counties_FY22_Income_Limits!AT87=[1]WAIVER_TX_Counties_FY22!AU$2,[1]TX_Counties_FY22_Income_Limits!AT87)))</f>
        <v>92400.000000000116</v>
      </c>
      <c r="AV87" s="64">
        <f>IF([1]TX_Counties_FY22_Income_Limits!AU87&gt;[1]WAIVER_TX_Counties_FY22!AV$2,[1]TX_Counties_FY22_Income_Limits!AU87,IF([1]TX_Counties_FY22_Income_Limits!AU87&lt;[1]WAIVER_TX_Counties_FY22!AV$2,[1]WAIVER_TX_Counties_FY22!AV$2,IF([1]TX_Counties_FY22_Income_Limits!AU87=[1]WAIVER_TX_Counties_FY22!AV$2,[1]TX_Counties_FY22_Income_Limits!AU87)))</f>
        <v>95760.000000000131</v>
      </c>
      <c r="AW87" s="64">
        <f>IF([1]TX_Counties_FY22_Income_Limits!AV87&gt;[1]WAIVER_TX_Counties_FY22!AW$2,[1]TX_Counties_FY22_Income_Limits!AV87,IF([1]TX_Counties_FY22_Income_Limits!AV87&lt;[1]WAIVER_TX_Counties_FY22!AW$2,[1]WAIVER_TX_Counties_FY22!AW$2,IF([1]TX_Counties_FY22_Income_Limits!AV87=[1]WAIVER_TX_Counties_FY22!AW$2,[1]TX_Counties_FY22_Income_Limits!AV87)))</f>
        <v>99120.000000000146</v>
      </c>
      <c r="AX87" s="64">
        <f>IF([1]TX_Counties_FY22_Income_Limits!AW87&gt;[1]WAIVER_TX_Counties_FY22!AX$2,[1]TX_Counties_FY22_Income_Limits!AW87,IF([1]TX_Counties_FY22_Income_Limits!AW87&lt;[1]WAIVER_TX_Counties_FY22!AX$2,[1]WAIVER_TX_Counties_FY22!AX$2,IF([1]TX_Counties_FY22_Income_Limits!AW87=[1]WAIVER_TX_Counties_FY22!AX$2,[1]TX_Counties_FY22_Income_Limits!AW87)))</f>
        <v>102480.00000000016</v>
      </c>
      <c r="AY87" s="64">
        <f>IF([1]TX_Counties_FY22_Income_Limits!AX87&gt;[1]WAIVER_TX_Counties_FY22!AY$2,[1]TX_Counties_FY22_Income_Limits!AX87,IF([1]TX_Counties_FY22_Income_Limits!AX87&lt;[1]WAIVER_TX_Counties_FY22!AY$2,[1]WAIVER_TX_Counties_FY22!AY$2,IF([1]TX_Counties_FY22_Income_Limits!AX87=[1]WAIVER_TX_Counties_FY22!AY$2,[1]TX_Counties_FY22_Income_Limits!AX87)))</f>
        <v>105840.00000000017</v>
      </c>
      <c r="AZ87" s="64">
        <f>IF([1]TX_Counties_FY22_Income_Limits!AY87&gt;[1]WAIVER_TX_Counties_FY22!AZ$2,[1]TX_Counties_FY22_Income_Limits!AY87,IF([1]TX_Counties_FY22_Income_Limits!AY87&lt;[1]WAIVER_TX_Counties_FY22!AZ$2,[1]WAIVER_TX_Counties_FY22!AZ$2,IF([1]TX_Counties_FY22_Income_Limits!AY87=[1]WAIVER_TX_Counties_FY22!AZ$2,[1]TX_Counties_FY22_Income_Limits!AY87)))</f>
        <v>109200.00000000019</v>
      </c>
      <c r="BA87" s="64">
        <f>IF([1]TX_Counties_FY22_Income_Limits!AZ87&gt;[1]WAIVER_TX_Counties_FY22!BA$2,[1]TX_Counties_FY22_Income_Limits!AZ87,IF([1]TX_Counties_FY22_Income_Limits!AZ87&lt;[1]WAIVER_TX_Counties_FY22!BA$2,[1]WAIVER_TX_Counties_FY22!BA$2,IF([1]TX_Counties_FY22_Income_Limits!AZ87=[1]WAIVER_TX_Counties_FY22!BA$2,[1]TX_Counties_FY22_Income_Limits!AZ87)))</f>
        <v>112560.0000000002</v>
      </c>
      <c r="BB87" s="64">
        <f>IF([1]TX_Counties_FY22_Income_Limits!BA87&gt;[1]WAIVER_TX_Counties_FY22!BB$2,[1]TX_Counties_FY22_Income_Limits!BA87,IF([1]TX_Counties_FY22_Income_Limits!BA87&lt;[1]WAIVER_TX_Counties_FY22!BB$2,[1]WAIVER_TX_Counties_FY22!BB$2,IF([1]TX_Counties_FY22_Income_Limits!BA87=[1]WAIVER_TX_Counties_FY22!BB$2,[1]TX_Counties_FY22_Income_Limits!BA87)))</f>
        <v>47050</v>
      </c>
      <c r="BC87" s="64">
        <f>IF([1]TX_Counties_FY22_Income_Limits!BB87&gt;[1]WAIVER_TX_Counties_FY22!BC$2,[1]TX_Counties_FY22_Income_Limits!BB87,IF([1]TX_Counties_FY22_Income_Limits!BB87&lt;[1]WAIVER_TX_Counties_FY22!BC$2,[1]WAIVER_TX_Counties_FY22!BC$2,IF([1]TX_Counties_FY22_Income_Limits!BB87=[1]WAIVER_TX_Counties_FY22!BC$2,[1]TX_Counties_FY22_Income_Limits!BB87)))</f>
        <v>53800</v>
      </c>
      <c r="BD87" s="64">
        <f>IF([1]TX_Counties_FY22_Income_Limits!BC87&gt;[1]WAIVER_TX_Counties_FY22!BD$2,[1]TX_Counties_FY22_Income_Limits!BC87,IF([1]TX_Counties_FY22_Income_Limits!BC87&lt;[1]WAIVER_TX_Counties_FY22!BD$2,[1]WAIVER_TX_Counties_FY22!BD$2,IF([1]TX_Counties_FY22_Income_Limits!BC87=[1]WAIVER_TX_Counties_FY22!BD$2,[1]TX_Counties_FY22_Income_Limits!BC87)))</f>
        <v>60500</v>
      </c>
      <c r="BE87" s="64">
        <f>IF([1]TX_Counties_FY22_Income_Limits!BD87&gt;[1]WAIVER_TX_Counties_FY22!BE$2,[1]TX_Counties_FY22_Income_Limits!BD87,IF([1]TX_Counties_FY22_Income_Limits!BD87&lt;[1]WAIVER_TX_Counties_FY22!BE$2,[1]WAIVER_TX_Counties_FY22!BE$2,IF([1]TX_Counties_FY22_Income_Limits!BD87=[1]WAIVER_TX_Counties_FY22!BE$2,[1]TX_Counties_FY22_Income_Limits!BD87)))</f>
        <v>67250</v>
      </c>
      <c r="BF87" s="64">
        <f>IF([1]TX_Counties_FY22_Income_Limits!BE87&gt;[1]WAIVER_TX_Counties_FY22!BF$2,[1]TX_Counties_FY22_Income_Limits!BE87,IF([1]TX_Counties_FY22_Income_Limits!BE87&lt;[1]WAIVER_TX_Counties_FY22!BF$2,[1]WAIVER_TX_Counties_FY22!BF$2,IF([1]TX_Counties_FY22_Income_Limits!BE87=[1]WAIVER_TX_Counties_FY22!BF$2,[1]TX_Counties_FY22_Income_Limits!BE87)))</f>
        <v>72650</v>
      </c>
      <c r="BG87" s="64">
        <f>IF([1]TX_Counties_FY22_Income_Limits!BF87&gt;[1]WAIVER_TX_Counties_FY22!BG$2,[1]TX_Counties_FY22_Income_Limits!BF87,IF([1]TX_Counties_FY22_Income_Limits!BF87&lt;[1]WAIVER_TX_Counties_FY22!BG$2,[1]WAIVER_TX_Counties_FY22!BG$2,IF([1]TX_Counties_FY22_Income_Limits!BF87=[1]WAIVER_TX_Counties_FY22!BG$2,[1]TX_Counties_FY22_Income_Limits!BF87)))</f>
        <v>78000</v>
      </c>
      <c r="BH87" s="64">
        <f>IF([1]TX_Counties_FY22_Income_Limits!BG87&gt;[1]WAIVER_TX_Counties_FY22!BH$2,[1]TX_Counties_FY22_Income_Limits!BG87,IF([1]TX_Counties_FY22_Income_Limits!BG87&lt;[1]WAIVER_TX_Counties_FY22!BH$2,[1]WAIVER_TX_Counties_FY22!BH$2,IF([1]TX_Counties_FY22_Income_Limits!BG87=[1]WAIVER_TX_Counties_FY22!BH$2,[1]TX_Counties_FY22_Income_Limits!BG87)))</f>
        <v>83400</v>
      </c>
      <c r="BI87" s="64">
        <f>IF([1]TX_Counties_FY22_Income_Limits!BH87&gt;[1]WAIVER_TX_Counties_FY22!BI$2,[1]TX_Counties_FY22_Income_Limits!BH87,IF([1]TX_Counties_FY22_Income_Limits!BH87&lt;[1]WAIVER_TX_Counties_FY22!BI$2,[1]WAIVER_TX_Counties_FY22!BI$2,IF([1]TX_Counties_FY22_Income_Limits!BH87=[1]WAIVER_TX_Counties_FY22!BI$2,[1]TX_Counties_FY22_Income_Limits!BH87)))</f>
        <v>88750</v>
      </c>
      <c r="BJ87" s="64">
        <f>IF([1]TX_Counties_FY22_Income_Limits!BI87&gt;[1]WAIVER_TX_Counties_FY22!BJ$2,[1]TX_Counties_FY22_Income_Limits!BI87,IF([1]TX_Counties_FY22_Income_Limits!BI87&lt;[1]WAIVER_TX_Counties_FY22!BJ$2,[1]WAIVER_TX_Counties_FY22!BJ$2,IF([1]TX_Counties_FY22_Income_Limits!BI87=[1]WAIVER_TX_Counties_FY22!BJ$2,[1]TX_Counties_FY22_Income_Limits!BI87)))</f>
        <v>94150</v>
      </c>
      <c r="BK87" s="64">
        <f>IF([1]TX_Counties_FY22_Income_Limits!BJ87&gt;[1]WAIVER_TX_Counties_FY22!BK$2,[1]TX_Counties_FY22_Income_Limits!BJ87,IF([1]TX_Counties_FY22_Income_Limits!BJ87&lt;[1]WAIVER_TX_Counties_FY22!BK$2,[1]WAIVER_TX_Counties_FY22!BK$2,IF([1]TX_Counties_FY22_Income_Limits!BJ87=[1]WAIVER_TX_Counties_FY22!BK$2,[1]TX_Counties_FY22_Income_Limits!BJ87)))</f>
        <v>99530</v>
      </c>
      <c r="BL87" s="64">
        <f>IF([1]TX_Counties_FY22_Income_Limits!BK87&gt;[1]WAIVER_TX_Counties_FY22!BL$2,[1]TX_Counties_FY22_Income_Limits!BK87,IF([1]TX_Counties_FY22_Income_Limits!BK87&lt;[1]WAIVER_TX_Counties_FY22!BL$2,[1]WAIVER_TX_Counties_FY22!BL$2,IF([1]TX_Counties_FY22_Income_Limits!BK87=[1]WAIVER_TX_Counties_FY22!BL$2,[1]TX_Counties_FY22_Income_Limits!BK87)))</f>
        <v>104910</v>
      </c>
      <c r="BM87" s="64">
        <f>IF([1]TX_Counties_FY22_Income_Limits!BL87&gt;[1]WAIVER_TX_Counties_FY22!BM$2,[1]TX_Counties_FY22_Income_Limits!BL87,IF([1]TX_Counties_FY22_Income_Limits!BL87&lt;[1]WAIVER_TX_Counties_FY22!BM$2,[1]WAIVER_TX_Counties_FY22!BM$2,IF([1]TX_Counties_FY22_Income_Limits!BL87=[1]WAIVER_TX_Counties_FY22!BM$2,[1]TX_Counties_FY22_Income_Limits!BL87)))</f>
        <v>110290</v>
      </c>
      <c r="BN87" s="64">
        <f>IF([1]TX_Counties_FY22_Income_Limits!BM87&gt;[1]WAIVER_TX_Counties_FY22!BN$2,[1]TX_Counties_FY22_Income_Limits!BM87,IF([1]TX_Counties_FY22_Income_Limits!BM87&lt;[1]WAIVER_TX_Counties_FY22!BN$2,[1]WAIVER_TX_Counties_FY22!BN$2,IF([1]TX_Counties_FY22_Income_Limits!BM87=[1]WAIVER_TX_Counties_FY22!BN$2,[1]TX_Counties_FY22_Income_Limits!BM87)))</f>
        <v>115670</v>
      </c>
      <c r="BO87" s="64">
        <f>IF([1]TX_Counties_FY22_Income_Limits!BN87&gt;[1]WAIVER_TX_Counties_FY22!BO$2,[1]TX_Counties_FY22_Income_Limits!BN87,IF([1]TX_Counties_FY22_Income_Limits!BN87&lt;[1]WAIVER_TX_Counties_FY22!BO$2,[1]WAIVER_TX_Counties_FY22!BO$2,IF([1]TX_Counties_FY22_Income_Limits!BN87=[1]WAIVER_TX_Counties_FY22!BO$2,[1]TX_Counties_FY22_Income_Limits!BN87)))</f>
        <v>121050</v>
      </c>
      <c r="BP87" s="64">
        <f>IF([1]TX_Counties_FY22_Income_Limits!BO87&gt;[1]WAIVER_TX_Counties_FY22!BP$2,[1]TX_Counties_FY22_Income_Limits!BO87,IF([1]TX_Counties_FY22_Income_Limits!BO87&lt;[1]WAIVER_TX_Counties_FY22!BP$2,[1]WAIVER_TX_Counties_FY22!BP$2,IF([1]TX_Counties_FY22_Income_Limits!BO87=[1]WAIVER_TX_Counties_FY22!BP$2,[1]TX_Counties_FY22_Income_Limits!BO87)))</f>
        <v>126430</v>
      </c>
      <c r="BQ87" s="64">
        <f>IF([1]TX_Counties_FY22_Income_Limits!BP87&gt;[1]WAIVER_TX_Counties_FY22!BQ$2,[1]TX_Counties_FY22_Income_Limits!BP87,IF([1]TX_Counties_FY22_Income_Limits!BP87&lt;[1]WAIVER_TX_Counties_FY22!BQ$2,[1]WAIVER_TX_Counties_FY22!BQ$2,IF([1]TX_Counties_FY22_Income_Limits!BP87=[1]WAIVER_TX_Counties_FY22!BQ$2,[1]TX_Counties_FY22_Income_Limits!BP87)))</f>
        <v>131810</v>
      </c>
      <c r="BR87" s="64">
        <f>IF([1]TX_Counties_FY22_Income_Limits!BQ87&gt;[1]WAIVER_TX_Counties_FY22!BR$2,[1]TX_Counties_FY22_Income_Limits!BQ87,IF([1]TX_Counties_FY22_Income_Limits!BQ87&lt;[1]WAIVER_TX_Counties_FY22!BR$2,[1]WAIVER_TX_Counties_FY22!BR$2,IF([1]TX_Counties_FY22_Income_Limits!BQ87=[1]WAIVER_TX_Counties_FY22!BR$2,[1]TX_Counties_FY22_Income_Limits!BQ87)))</f>
        <v>137190</v>
      </c>
      <c r="BS87" s="64">
        <f>IF([1]TX_Counties_FY22_Income_Limits!BR87&gt;[1]WAIVER_TX_Counties_FY22!BS$2,[1]TX_Counties_FY22_Income_Limits!BR87,IF([1]TX_Counties_FY22_Income_Limits!BR87&lt;[1]WAIVER_TX_Counties_FY22!BS$2,[1]WAIVER_TX_Counties_FY22!BS$2,IF([1]TX_Counties_FY22_Income_Limits!BR87=[1]WAIVER_TX_Counties_FY22!BS$2,[1]TX_Counties_FY22_Income_Limits!BR87)))</f>
        <v>142570</v>
      </c>
      <c r="BT87" s="64">
        <f>IF([1]TX_Counties_FY22_Income_Limits!BS87&gt;[1]WAIVER_TX_Counties_FY22!BT$2,[1]TX_Counties_FY22_Income_Limits!BS87,IF([1]TX_Counties_FY22_Income_Limits!BS87&lt;[1]WAIVER_TX_Counties_FY22!BT$2,[1]WAIVER_TX_Counties_FY22!BT$2,IF([1]TX_Counties_FY22_Income_Limits!BS87=[1]WAIVER_TX_Counties_FY22!BT$2,[1]TX_Counties_FY22_Income_Limits!BS87)))</f>
        <v>147950</v>
      </c>
      <c r="BU87" s="64">
        <f>IF([1]TX_Counties_FY22_Income_Limits!BT87&gt;[1]WAIVER_TX_Counties_FY22!BU$2,[1]TX_Counties_FY22_Income_Limits!BT87,IF([1]TX_Counties_FY22_Income_Limits!BT87&lt;[1]WAIVER_TX_Counties_FY22!BU$2,[1]WAIVER_TX_Counties_FY22!BU$2,IF([1]TX_Counties_FY22_Income_Limits!BT87=[1]WAIVER_TX_Counties_FY22!BU$2,[1]TX_Counties_FY22_Income_Limits!BT87)))</f>
        <v>153330</v>
      </c>
      <c r="BV87" s="64">
        <f>IF([1]TX_Counties_FY22_Income_Limits!BU87&gt;[1]WAIVER_TX_Counties_FY22!BV$2,[1]TX_Counties_FY22_Income_Limits!BU87,IF([1]TX_Counties_FY22_Income_Limits!BU87&lt;[1]WAIVER_TX_Counties_FY22!BV$2,[1]WAIVER_TX_Counties_FY22!BV$2,IF([1]TX_Counties_FY22_Income_Limits!BU87=[1]WAIVER_TX_Counties_FY22!BV$2,[1]TX_Counties_FY22_Income_Limits!BU87)))</f>
        <v>158710</v>
      </c>
      <c r="BW87" s="64">
        <f>IF([1]TX_Counties_FY22_Income_Limits!BV87&gt;[1]WAIVER_TX_Counties_FY22!BW$2,[1]TX_Counties_FY22_Income_Limits!BV87,IF([1]TX_Counties_FY22_Income_Limits!BV87&lt;[1]WAIVER_TX_Counties_FY22!BW$2,[1]WAIVER_TX_Counties_FY22!BW$2,IF([1]TX_Counties_FY22_Income_Limits!BV87=[1]WAIVER_TX_Counties_FY22!BW$2,[1]TX_Counties_FY22_Income_Limits!BV87)))</f>
        <v>164090</v>
      </c>
      <c r="BX87" s="64">
        <f>IF([1]TX_Counties_FY22_Income_Limits!BW87&gt;[1]WAIVER_TX_Counties_FY22!BX$2,[1]TX_Counties_FY22_Income_Limits!BW87,IF([1]TX_Counties_FY22_Income_Limits!BW87&lt;[1]WAIVER_TX_Counties_FY22!BX$2,[1]WAIVER_TX_Counties_FY22!BX$2,IF([1]TX_Counties_FY22_Income_Limits!BW87=[1]WAIVER_TX_Counties_FY22!BX$2,[1]TX_Counties_FY22_Income_Limits!BW87)))</f>
        <v>169470</v>
      </c>
      <c r="BY87" s="64">
        <f>IF([1]TX_Counties_FY22_Income_Limits!BX87&gt;[1]WAIVER_TX_Counties_FY22!BY$2,[1]TX_Counties_FY22_Income_Limits!BX87,IF([1]TX_Counties_FY22_Income_Limits!BX87&lt;[1]WAIVER_TX_Counties_FY22!BY$2,[1]WAIVER_TX_Counties_FY22!BY$2,IF([1]TX_Counties_FY22_Income_Limits!BX87=[1]WAIVER_TX_Counties_FY22!BY$2,[1]TX_Counties_FY22_Income_Limits!BX87)))</f>
        <v>174850</v>
      </c>
      <c r="BZ87" s="64">
        <f>IF([1]TX_Counties_FY22_Income_Limits!BY87&gt;[1]WAIVER_TX_Counties_FY22!BZ$2,[1]TX_Counties_FY22_Income_Limits!BY87,IF([1]TX_Counties_FY22_Income_Limits!BY87&lt;[1]WAIVER_TX_Counties_FY22!BZ$2,[1]WAIVER_TX_Counties_FY22!BZ$2,IF([1]TX_Counties_FY22_Income_Limits!BY87=[1]WAIVER_TX_Counties_FY22!BZ$2,[1]TX_Counties_FY22_Income_Limits!BY87)))</f>
        <v>180230</v>
      </c>
      <c r="CA87" s="64">
        <f>IF([1]TX_Counties_FY22_Income_Limits!BZ87&gt;[1]WAIVER_TX_Counties_FY22!CA$2,[1]TX_Counties_FY22_Income_Limits!BZ87,IF([1]TX_Counties_FY22_Income_Limits!BZ87&lt;[1]WAIVER_TX_Counties_FY22!CA$2,[1]WAIVER_TX_Counties_FY22!CA$2,IF([1]TX_Counties_FY22_Income_Limits!BZ87=[1]WAIVER_TX_Counties_FY22!CA$2,[1]TX_Counties_FY22_Income_Limits!BZ87)))</f>
        <v>59709.999999999993</v>
      </c>
      <c r="CB87" s="64">
        <f>IF([1]TX_Counties_FY22_Income_Limits!CA87&gt;[1]WAIVER_TX_Counties_FY22!CB$2,[1]TX_Counties_FY22_Income_Limits!CA87,IF([1]TX_Counties_FY22_Income_Limits!CA87&lt;[1]WAIVER_TX_Counties_FY22!CB$2,[1]WAIVER_TX_Counties_FY22!CB$2,IF([1]TX_Counties_FY22_Income_Limits!CA87=[1]WAIVER_TX_Counties_FY22!CB$2,[1]TX_Counties_FY22_Income_Limits!CA87)))</f>
        <v>68240</v>
      </c>
      <c r="CC87" s="64">
        <f>IF([1]TX_Counties_FY22_Income_Limits!CB87&gt;[1]WAIVER_TX_Counties_FY22!CC$2,[1]TX_Counties_FY22_Income_Limits!CB87,IF([1]TX_Counties_FY22_Income_Limits!CB87&lt;[1]WAIVER_TX_Counties_FY22!CC$2,[1]WAIVER_TX_Counties_FY22!CC$2,IF([1]TX_Counties_FY22_Income_Limits!CB87=[1]WAIVER_TX_Counties_FY22!CC$2,[1]TX_Counties_FY22_Income_Limits!CB87)))</f>
        <v>76770</v>
      </c>
      <c r="CD87" s="64">
        <f>IF([1]TX_Counties_FY22_Income_Limits!CC87&gt;[1]WAIVER_TX_Counties_FY22!CD$2,[1]TX_Counties_FY22_Income_Limits!CC87,IF([1]TX_Counties_FY22_Income_Limits!CC87&lt;[1]WAIVER_TX_Counties_FY22!CD$2,[1]WAIVER_TX_Counties_FY22!CD$2,IF([1]TX_Counties_FY22_Income_Limits!CC87=[1]WAIVER_TX_Counties_FY22!CD$2,[1]TX_Counties_FY22_Income_Limits!CC87)))</f>
        <v>85300</v>
      </c>
      <c r="CE87" s="64">
        <f>IF([1]TX_Counties_FY22_Income_Limits!CD87&gt;[1]WAIVER_TX_Counties_FY22!CE$2,[1]TX_Counties_FY22_Income_Limits!CD87,IF([1]TX_Counties_FY22_Income_Limits!CD87&lt;[1]WAIVER_TX_Counties_FY22!CE$2,[1]WAIVER_TX_Counties_FY22!CE$2,IF([1]TX_Counties_FY22_Income_Limits!CD87=[1]WAIVER_TX_Counties_FY22!CE$2,[1]TX_Counties_FY22_Income_Limits!CD87)))</f>
        <v>92124</v>
      </c>
      <c r="CF87" s="64">
        <f>IF([1]TX_Counties_FY22_Income_Limits!CE87&gt;[1]WAIVER_TX_Counties_FY22!CF$2,[1]TX_Counties_FY22_Income_Limits!CE87,IF([1]TX_Counties_FY22_Income_Limits!CE87&lt;[1]WAIVER_TX_Counties_FY22!CF$2,[1]WAIVER_TX_Counties_FY22!CF$2,IF([1]TX_Counties_FY22_Income_Limits!CE87=[1]WAIVER_TX_Counties_FY22!CF$2,[1]TX_Counties_FY22_Income_Limits!CE87)))</f>
        <v>98948</v>
      </c>
      <c r="CG87" s="64">
        <f>IF([1]TX_Counties_FY22_Income_Limits!CF87&gt;[1]WAIVER_TX_Counties_FY22!CG$2,[1]TX_Counties_FY22_Income_Limits!CF87,IF([1]TX_Counties_FY22_Income_Limits!CF87&lt;[1]WAIVER_TX_Counties_FY22!CG$2,[1]WAIVER_TX_Counties_FY22!CG$2,IF([1]TX_Counties_FY22_Income_Limits!CF87=[1]WAIVER_TX_Counties_FY22!CG$2,[1]TX_Counties_FY22_Income_Limits!CF87)))</f>
        <v>105772</v>
      </c>
      <c r="CH87" s="64">
        <f>IF([1]TX_Counties_FY22_Income_Limits!CG87&gt;[1]WAIVER_TX_Counties_FY22!CH$2,[1]TX_Counties_FY22_Income_Limits!CG87,IF([1]TX_Counties_FY22_Income_Limits!CG87&lt;[1]WAIVER_TX_Counties_FY22!CH$2,[1]WAIVER_TX_Counties_FY22!CH$2,IF([1]TX_Counties_FY22_Income_Limits!CG87=[1]WAIVER_TX_Counties_FY22!CH$2,[1]TX_Counties_FY22_Income_Limits!CG87)))</f>
        <v>112596</v>
      </c>
      <c r="CI87" s="64">
        <f>IF([1]TX_Counties_FY22_Income_Limits!CH87&gt;[1]WAIVER_TX_Counties_FY22!CI$2,[1]TX_Counties_FY22_Income_Limits!CH87,IF([1]TX_Counties_FY22_Income_Limits!CH87&lt;[1]WAIVER_TX_Counties_FY22!CI$2,[1]WAIVER_TX_Counties_FY22!CI$2,IF([1]TX_Counties_FY22_Income_Limits!CH87=[1]WAIVER_TX_Counties_FY22!CI$2,[1]TX_Counties_FY22_Income_Limits!CH87)))</f>
        <v>119419.99999999999</v>
      </c>
      <c r="CJ87" s="64">
        <f>IF([1]TX_Counties_FY22_Income_Limits!CI87&gt;[1]WAIVER_TX_Counties_FY22!CJ$2,[1]TX_Counties_FY22_Income_Limits!CI87,IF([1]TX_Counties_FY22_Income_Limits!CI87&lt;[1]WAIVER_TX_Counties_FY22!CJ$2,[1]WAIVER_TX_Counties_FY22!CJ$2,IF([1]TX_Counties_FY22_Income_Limits!CI87=[1]WAIVER_TX_Counties_FY22!CJ$2,[1]TX_Counties_FY22_Income_Limits!CI87)))</f>
        <v>126244</v>
      </c>
      <c r="CK87" s="64">
        <f>IF([1]TX_Counties_FY22_Income_Limits!CJ87&gt;[1]WAIVER_TX_Counties_FY22!CK$2,[1]TX_Counties_FY22_Income_Limits!CJ87,IF([1]TX_Counties_FY22_Income_Limits!CJ87&lt;[1]WAIVER_TX_Counties_FY22!CK$2,[1]WAIVER_TX_Counties_FY22!CK$2,IF([1]TX_Counties_FY22_Income_Limits!CJ87=[1]WAIVER_TX_Counties_FY22!CK$2,[1]TX_Counties_FY22_Income_Limits!CJ87)))</f>
        <v>133068</v>
      </c>
      <c r="CL87" s="64">
        <f>IF([1]TX_Counties_FY22_Income_Limits!CK87&gt;[1]WAIVER_TX_Counties_FY22!CL$2,[1]TX_Counties_FY22_Income_Limits!CK87,IF([1]TX_Counties_FY22_Income_Limits!CK87&lt;[1]WAIVER_TX_Counties_FY22!CL$2,[1]WAIVER_TX_Counties_FY22!CL$2,IF([1]TX_Counties_FY22_Income_Limits!CK87=[1]WAIVER_TX_Counties_FY22!CL$2,[1]TX_Counties_FY22_Income_Limits!CK87)))</f>
        <v>139892</v>
      </c>
      <c r="CM87" s="64">
        <f>IF([1]TX_Counties_FY22_Income_Limits!CL87&gt;[1]WAIVER_TX_Counties_FY22!CM$2,[1]TX_Counties_FY22_Income_Limits!CL87,IF([1]TX_Counties_FY22_Income_Limits!CL87&lt;[1]WAIVER_TX_Counties_FY22!CM$2,[1]WAIVER_TX_Counties_FY22!CM$2,IF([1]TX_Counties_FY22_Income_Limits!CL87=[1]WAIVER_TX_Counties_FY22!CM$2,[1]TX_Counties_FY22_Income_Limits!CL87)))</f>
        <v>146716</v>
      </c>
      <c r="CN87" s="64">
        <f>IF([1]TX_Counties_FY22_Income_Limits!CM87&gt;[1]WAIVER_TX_Counties_FY22!CN$2,[1]TX_Counties_FY22_Income_Limits!CM87,IF([1]TX_Counties_FY22_Income_Limits!CM87&lt;[1]WAIVER_TX_Counties_FY22!CN$2,[1]WAIVER_TX_Counties_FY22!CN$2,IF([1]TX_Counties_FY22_Income_Limits!CM87=[1]WAIVER_TX_Counties_FY22!CN$2,[1]TX_Counties_FY22_Income_Limits!CM87)))</f>
        <v>153540</v>
      </c>
      <c r="CO87" s="64">
        <f>IF([1]TX_Counties_FY22_Income_Limits!CN87&gt;[1]WAIVER_TX_Counties_FY22!CO$2,[1]TX_Counties_FY22_Income_Limits!CN87,IF([1]TX_Counties_FY22_Income_Limits!CN87&lt;[1]WAIVER_TX_Counties_FY22!CO$2,[1]WAIVER_TX_Counties_FY22!CO$2,IF([1]TX_Counties_FY22_Income_Limits!CN87=[1]WAIVER_TX_Counties_FY22!CO$2,[1]TX_Counties_FY22_Income_Limits!CN87)))</f>
        <v>160364</v>
      </c>
      <c r="CP87" s="64">
        <f>IF([1]TX_Counties_FY22_Income_Limits!CO87&gt;[1]WAIVER_TX_Counties_FY22!CP$2,[1]TX_Counties_FY22_Income_Limits!CO87,IF([1]TX_Counties_FY22_Income_Limits!CO87&lt;[1]WAIVER_TX_Counties_FY22!CP$2,[1]WAIVER_TX_Counties_FY22!CP$2,IF([1]TX_Counties_FY22_Income_Limits!CO87=[1]WAIVER_TX_Counties_FY22!CP$2,[1]TX_Counties_FY22_Income_Limits!CO87)))</f>
        <v>167188</v>
      </c>
      <c r="CQ87" s="64">
        <f>IF([1]TX_Counties_FY22_Income_Limits!CP87&gt;[1]WAIVER_TX_Counties_FY22!CQ$2,[1]TX_Counties_FY22_Income_Limits!CP87,IF([1]TX_Counties_FY22_Income_Limits!CP87&lt;[1]WAIVER_TX_Counties_FY22!CQ$2,[1]WAIVER_TX_Counties_FY22!CQ$2,IF([1]TX_Counties_FY22_Income_Limits!CP87=[1]WAIVER_TX_Counties_FY22!CQ$2,[1]TX_Counties_FY22_Income_Limits!CP87)))</f>
        <v>174012</v>
      </c>
      <c r="CR87" s="64">
        <f>IF([1]TX_Counties_FY22_Income_Limits!CQ87&gt;[1]WAIVER_TX_Counties_FY22!CR$2,[1]TX_Counties_FY22_Income_Limits!CQ87,IF([1]TX_Counties_FY22_Income_Limits!CQ87&lt;[1]WAIVER_TX_Counties_FY22!CR$2,[1]WAIVER_TX_Counties_FY22!CR$2,IF([1]TX_Counties_FY22_Income_Limits!CQ87=[1]WAIVER_TX_Counties_FY22!CR$2,[1]TX_Counties_FY22_Income_Limits!CQ87)))</f>
        <v>180836</v>
      </c>
      <c r="CS87" s="64">
        <f>IF([1]TX_Counties_FY22_Income_Limits!CR87&gt;[1]WAIVER_TX_Counties_FY22!CS$2,[1]TX_Counties_FY22_Income_Limits!CR87,IF([1]TX_Counties_FY22_Income_Limits!CR87&lt;[1]WAIVER_TX_Counties_FY22!CS$2,[1]WAIVER_TX_Counties_FY22!CS$2,IF([1]TX_Counties_FY22_Income_Limits!CR87=[1]WAIVER_TX_Counties_FY22!CS$2,[1]TX_Counties_FY22_Income_Limits!CR87)))</f>
        <v>187660</v>
      </c>
      <c r="CT87" s="64">
        <f>IF([1]TX_Counties_FY22_Income_Limits!CS87&gt;[1]WAIVER_TX_Counties_FY22!CT$2,[1]TX_Counties_FY22_Income_Limits!CS87,IF([1]TX_Counties_FY22_Income_Limits!CS87&lt;[1]WAIVER_TX_Counties_FY22!CT$2,[1]WAIVER_TX_Counties_FY22!CT$2,IF([1]TX_Counties_FY22_Income_Limits!CS87=[1]WAIVER_TX_Counties_FY22!CT$2,[1]TX_Counties_FY22_Income_Limits!CS87)))</f>
        <v>194484</v>
      </c>
      <c r="CU87" s="64">
        <f>IF([1]TX_Counties_FY22_Income_Limits!CT87&gt;[1]WAIVER_TX_Counties_FY22!CU$2,[1]TX_Counties_FY22_Income_Limits!CT87,IF([1]TX_Counties_FY22_Income_Limits!CT87&lt;[1]WAIVER_TX_Counties_FY22!CU$2,[1]WAIVER_TX_Counties_FY22!CU$2,IF([1]TX_Counties_FY22_Income_Limits!CT87=[1]WAIVER_TX_Counties_FY22!CU$2,[1]TX_Counties_FY22_Income_Limits!CT87)))</f>
        <v>201308</v>
      </c>
      <c r="CV87" s="64">
        <f>IF([1]TX_Counties_FY22_Income_Limits!CU87&gt;[1]WAIVER_TX_Counties_FY22!CV$2,[1]TX_Counties_FY22_Income_Limits!CU87,IF([1]TX_Counties_FY22_Income_Limits!CU87&lt;[1]WAIVER_TX_Counties_FY22!CV$2,[1]WAIVER_TX_Counties_FY22!CV$2,IF([1]TX_Counties_FY22_Income_Limits!CU87=[1]WAIVER_TX_Counties_FY22!CV$2,[1]TX_Counties_FY22_Income_Limits!CU87)))</f>
        <v>208132</v>
      </c>
      <c r="CW87" s="64">
        <f>IF([1]TX_Counties_FY22_Income_Limits!CV87&gt;[1]WAIVER_TX_Counties_FY22!CW$2,[1]TX_Counties_FY22_Income_Limits!CV87,IF([1]TX_Counties_FY22_Income_Limits!CV87&lt;[1]WAIVER_TX_Counties_FY22!CW$2,[1]WAIVER_TX_Counties_FY22!CW$2,IF([1]TX_Counties_FY22_Income_Limits!CV87=[1]WAIVER_TX_Counties_FY22!CW$2,[1]TX_Counties_FY22_Income_Limits!CV87)))</f>
        <v>214956</v>
      </c>
      <c r="CX87" s="64">
        <f>IF([1]TX_Counties_FY22_Income_Limits!CW87&gt;[1]WAIVER_TX_Counties_FY22!CX$2,[1]TX_Counties_FY22_Income_Limits!CW87,IF([1]TX_Counties_FY22_Income_Limits!CW87&lt;[1]WAIVER_TX_Counties_FY22!CX$2,[1]WAIVER_TX_Counties_FY22!CX$2,IF([1]TX_Counties_FY22_Income_Limits!CW87=[1]WAIVER_TX_Counties_FY22!CX$2,[1]TX_Counties_FY22_Income_Limits!CW87)))</f>
        <v>221780</v>
      </c>
      <c r="CY87" s="64">
        <f>IF([1]TX_Counties_FY22_Income_Limits!CX87&gt;[1]WAIVER_TX_Counties_FY22!CY$2,[1]TX_Counties_FY22_Income_Limits!CX87,IF([1]TX_Counties_FY22_Income_Limits!CX87&lt;[1]WAIVER_TX_Counties_FY22!CY$2,[1]WAIVER_TX_Counties_FY22!CY$2,IF([1]TX_Counties_FY22_Income_Limits!CX87=[1]WAIVER_TX_Counties_FY22!CY$2,[1]TX_Counties_FY22_Income_Limits!CX87)))</f>
        <v>228604</v>
      </c>
      <c r="CZ87" s="64">
        <f>IF([1]TX_Counties_FY22_Income_Limits!CY87&gt;[1]WAIVER_TX_Counties_FY22!CZ$2,[1]TX_Counties_FY22_Income_Limits!CY87,IF([1]TX_Counties_FY22_Income_Limits!CY87&lt;[1]WAIVER_TX_Counties_FY22!CZ$2,[1]WAIVER_TX_Counties_FY22!CZ$2,IF([1]TX_Counties_FY22_Income_Limits!CY87=[1]WAIVER_TX_Counties_FY22!CZ$2,[1]TX_Counties_FY22_Income_Limits!CY87)))</f>
        <v>71652</v>
      </c>
      <c r="DA87" s="64">
        <f>IF([1]TX_Counties_FY22_Income_Limits!CZ87&gt;[1]WAIVER_TX_Counties_FY22!DA$2,[1]TX_Counties_FY22_Income_Limits!CZ87,IF([1]TX_Counties_FY22_Income_Limits!CZ87&lt;[1]WAIVER_TX_Counties_FY22!DA$2,[1]WAIVER_TX_Counties_FY22!DA$2,IF([1]TX_Counties_FY22_Income_Limits!CZ87=[1]WAIVER_TX_Counties_FY22!DA$2,[1]TX_Counties_FY22_Income_Limits!CZ87)))</f>
        <v>81888</v>
      </c>
      <c r="DB87" s="64">
        <f>IF([1]TX_Counties_FY22_Income_Limits!DA87&gt;[1]WAIVER_TX_Counties_FY22!DB$2,[1]TX_Counties_FY22_Income_Limits!DA87,IF([1]TX_Counties_FY22_Income_Limits!DA87&lt;[1]WAIVER_TX_Counties_FY22!DB$2,[1]WAIVER_TX_Counties_FY22!DB$2,IF([1]TX_Counties_FY22_Income_Limits!DA87=[1]WAIVER_TX_Counties_FY22!DB$2,[1]TX_Counties_FY22_Income_Limits!DA87)))</f>
        <v>92124</v>
      </c>
      <c r="DC87" s="64">
        <f>IF([1]TX_Counties_FY22_Income_Limits!DB87&gt;[1]WAIVER_TX_Counties_FY22!DC$2,[1]TX_Counties_FY22_Income_Limits!DB87,IF([1]TX_Counties_FY22_Income_Limits!DB87&lt;[1]WAIVER_TX_Counties_FY22!DC$2,[1]WAIVER_TX_Counties_FY22!DC$2,IF([1]TX_Counties_FY22_Income_Limits!DB87=[1]WAIVER_TX_Counties_FY22!DC$2,[1]TX_Counties_FY22_Income_Limits!DB87)))</f>
        <v>102360</v>
      </c>
      <c r="DD87" s="64">
        <f>IF([1]TX_Counties_FY22_Income_Limits!DC87&gt;[1]WAIVER_TX_Counties_FY22!DD$2,[1]TX_Counties_FY22_Income_Limits!DC87,IF([1]TX_Counties_FY22_Income_Limits!DC87&lt;[1]WAIVER_TX_Counties_FY22!DD$2,[1]WAIVER_TX_Counties_FY22!DD$2,IF([1]TX_Counties_FY22_Income_Limits!DC87=[1]WAIVER_TX_Counties_FY22!DD$2,[1]TX_Counties_FY22_Income_Limits!DC87)))</f>
        <v>110548.8</v>
      </c>
      <c r="DE87" s="64">
        <f>IF([1]TX_Counties_FY22_Income_Limits!DD87&gt;[1]WAIVER_TX_Counties_FY22!DE$2,[1]TX_Counties_FY22_Income_Limits!DD87,IF([1]TX_Counties_FY22_Income_Limits!DD87&lt;[1]WAIVER_TX_Counties_FY22!DE$2,[1]WAIVER_TX_Counties_FY22!DE$2,IF([1]TX_Counties_FY22_Income_Limits!DD87=[1]WAIVER_TX_Counties_FY22!DE$2,[1]TX_Counties_FY22_Income_Limits!DD87)))</f>
        <v>118737.59999999999</v>
      </c>
      <c r="DF87" s="64">
        <f>IF([1]TX_Counties_FY22_Income_Limits!DE87&gt;[1]WAIVER_TX_Counties_FY22!DF$2,[1]TX_Counties_FY22_Income_Limits!DE87,IF([1]TX_Counties_FY22_Income_Limits!DE87&lt;[1]WAIVER_TX_Counties_FY22!DF$2,[1]WAIVER_TX_Counties_FY22!DF$2,IF([1]TX_Counties_FY22_Income_Limits!DE87=[1]WAIVER_TX_Counties_FY22!DF$2,[1]TX_Counties_FY22_Income_Limits!DE87)))</f>
        <v>126926.39999999999</v>
      </c>
      <c r="DG87" s="64">
        <f>IF([1]TX_Counties_FY22_Income_Limits!DF87&gt;[1]WAIVER_TX_Counties_FY22!DG$2,[1]TX_Counties_FY22_Income_Limits!DF87,IF([1]TX_Counties_FY22_Income_Limits!DF87&lt;[1]WAIVER_TX_Counties_FY22!DG$2,[1]WAIVER_TX_Counties_FY22!DG$2,IF([1]TX_Counties_FY22_Income_Limits!DF87=[1]WAIVER_TX_Counties_FY22!DG$2,[1]TX_Counties_FY22_Income_Limits!DF87)))</f>
        <v>135115.20000000001</v>
      </c>
      <c r="DH87" s="64">
        <f>IF([1]TX_Counties_FY22_Income_Limits!DG87&gt;[1]WAIVER_TX_Counties_FY22!DH$2,[1]TX_Counties_FY22_Income_Limits!DG87,IF([1]TX_Counties_FY22_Income_Limits!DG87&lt;[1]WAIVER_TX_Counties_FY22!DH$2,[1]WAIVER_TX_Counties_FY22!DH$2,IF([1]TX_Counties_FY22_Income_Limits!DG87=[1]WAIVER_TX_Counties_FY22!DH$2,[1]TX_Counties_FY22_Income_Limits!DG87)))</f>
        <v>143304</v>
      </c>
      <c r="DI87" s="64">
        <f>IF([1]TX_Counties_FY22_Income_Limits!DH87&gt;[1]WAIVER_TX_Counties_FY22!DI$2,[1]TX_Counties_FY22_Income_Limits!DH87,IF([1]TX_Counties_FY22_Income_Limits!DH87&lt;[1]WAIVER_TX_Counties_FY22!DI$2,[1]WAIVER_TX_Counties_FY22!DI$2,IF([1]TX_Counties_FY22_Income_Limits!DH87=[1]WAIVER_TX_Counties_FY22!DI$2,[1]TX_Counties_FY22_Income_Limits!DH87)))</f>
        <v>151492.79999999999</v>
      </c>
      <c r="DJ87" s="64">
        <f>IF([1]TX_Counties_FY22_Income_Limits!DI87&gt;[1]WAIVER_TX_Counties_FY22!DJ$2,[1]TX_Counties_FY22_Income_Limits!DI87,IF([1]TX_Counties_FY22_Income_Limits!DI87&lt;[1]WAIVER_TX_Counties_FY22!DJ$2,[1]WAIVER_TX_Counties_FY22!DJ$2,IF([1]TX_Counties_FY22_Income_Limits!DI87=[1]WAIVER_TX_Counties_FY22!DJ$2,[1]TX_Counties_FY22_Income_Limits!DI87)))</f>
        <v>159681.59999999998</v>
      </c>
      <c r="DK87" s="64">
        <f>IF([1]TX_Counties_FY22_Income_Limits!DJ87&gt;[1]WAIVER_TX_Counties_FY22!DK$2,[1]TX_Counties_FY22_Income_Limits!DJ87,IF([1]TX_Counties_FY22_Income_Limits!DJ87&lt;[1]WAIVER_TX_Counties_FY22!DK$2,[1]WAIVER_TX_Counties_FY22!DK$2,IF([1]TX_Counties_FY22_Income_Limits!DJ87=[1]WAIVER_TX_Counties_FY22!DK$2,[1]TX_Counties_FY22_Income_Limits!DJ87)))</f>
        <v>167870.39999999997</v>
      </c>
      <c r="DL87" s="64">
        <f>IF([1]TX_Counties_FY22_Income_Limits!DK87&gt;[1]WAIVER_TX_Counties_FY22!DL$2,[1]TX_Counties_FY22_Income_Limits!DK87,IF([1]TX_Counties_FY22_Income_Limits!DK87&lt;[1]WAIVER_TX_Counties_FY22!DL$2,[1]WAIVER_TX_Counties_FY22!DL$2,IF([1]TX_Counties_FY22_Income_Limits!DK87=[1]WAIVER_TX_Counties_FY22!DL$2,[1]TX_Counties_FY22_Income_Limits!DK87)))</f>
        <v>176059.19999999995</v>
      </c>
      <c r="DM87" s="64">
        <f>IF([1]TX_Counties_FY22_Income_Limits!DL87&gt;[1]WAIVER_TX_Counties_FY22!DM$2,[1]TX_Counties_FY22_Income_Limits!DL87,IF([1]TX_Counties_FY22_Income_Limits!DL87&lt;[1]WAIVER_TX_Counties_FY22!DM$2,[1]WAIVER_TX_Counties_FY22!DM$2,IF([1]TX_Counties_FY22_Income_Limits!DL87=[1]WAIVER_TX_Counties_FY22!DM$2,[1]TX_Counties_FY22_Income_Limits!DL87)))</f>
        <v>184247.99999999994</v>
      </c>
      <c r="DN87" s="64">
        <f>IF([1]TX_Counties_FY22_Income_Limits!DM87&gt;[1]WAIVER_TX_Counties_FY22!DN$2,[1]TX_Counties_FY22_Income_Limits!DM87,IF([1]TX_Counties_FY22_Income_Limits!DM87&lt;[1]WAIVER_TX_Counties_FY22!DN$2,[1]WAIVER_TX_Counties_FY22!DN$2,IF([1]TX_Counties_FY22_Income_Limits!DM87=[1]WAIVER_TX_Counties_FY22!DN$2,[1]TX_Counties_FY22_Income_Limits!DM87)))</f>
        <v>192436.79999999993</v>
      </c>
      <c r="DO87" s="64">
        <f>IF([1]TX_Counties_FY22_Income_Limits!DN87&gt;[1]WAIVER_TX_Counties_FY22!DO$2,[1]TX_Counties_FY22_Income_Limits!DN87,IF([1]TX_Counties_FY22_Income_Limits!DN87&lt;[1]WAIVER_TX_Counties_FY22!DO$2,[1]WAIVER_TX_Counties_FY22!DO$2,IF([1]TX_Counties_FY22_Income_Limits!DN87=[1]WAIVER_TX_Counties_FY22!DO$2,[1]TX_Counties_FY22_Income_Limits!DN87)))</f>
        <v>200625.59999999992</v>
      </c>
      <c r="DP87" s="64">
        <f>IF([1]TX_Counties_FY22_Income_Limits!DO87&gt;[1]WAIVER_TX_Counties_FY22!DP$2,[1]TX_Counties_FY22_Income_Limits!DO87,IF([1]TX_Counties_FY22_Income_Limits!DO87&lt;[1]WAIVER_TX_Counties_FY22!DP$2,[1]WAIVER_TX_Counties_FY22!DP$2,IF([1]TX_Counties_FY22_Income_Limits!DO87=[1]WAIVER_TX_Counties_FY22!DP$2,[1]TX_Counties_FY22_Income_Limits!DO87)))</f>
        <v>208814.39999999991</v>
      </c>
      <c r="DQ87" s="64">
        <f>IF([1]TX_Counties_FY22_Income_Limits!DP87&gt;[1]WAIVER_TX_Counties_FY22!DQ$2,[1]TX_Counties_FY22_Income_Limits!DP87,IF([1]TX_Counties_FY22_Income_Limits!DP87&lt;[1]WAIVER_TX_Counties_FY22!DQ$2,[1]WAIVER_TX_Counties_FY22!DQ$2,IF([1]TX_Counties_FY22_Income_Limits!DP87=[1]WAIVER_TX_Counties_FY22!DQ$2,[1]TX_Counties_FY22_Income_Limits!DP87)))</f>
        <v>217003.1999999999</v>
      </c>
      <c r="DR87" s="64">
        <f>IF([1]TX_Counties_FY22_Income_Limits!DQ87&gt;[1]WAIVER_TX_Counties_FY22!DR$2,[1]TX_Counties_FY22_Income_Limits!DQ87,IF([1]TX_Counties_FY22_Income_Limits!DQ87&lt;[1]WAIVER_TX_Counties_FY22!DR$2,[1]WAIVER_TX_Counties_FY22!DR$2,IF([1]TX_Counties_FY22_Income_Limits!DQ87=[1]WAIVER_TX_Counties_FY22!DR$2,[1]TX_Counties_FY22_Income_Limits!DQ87)))</f>
        <v>225191.99999999988</v>
      </c>
      <c r="DS87" s="64">
        <f>IF([1]TX_Counties_FY22_Income_Limits!DR87&gt;[1]WAIVER_TX_Counties_FY22!DS$2,[1]TX_Counties_FY22_Income_Limits!DR87,IF([1]TX_Counties_FY22_Income_Limits!DR87&lt;[1]WAIVER_TX_Counties_FY22!DS$2,[1]WAIVER_TX_Counties_FY22!DS$2,IF([1]TX_Counties_FY22_Income_Limits!DR87=[1]WAIVER_TX_Counties_FY22!DS$2,[1]TX_Counties_FY22_Income_Limits!DR87)))</f>
        <v>233380.79999999987</v>
      </c>
      <c r="DT87" s="64">
        <f>IF([1]TX_Counties_FY22_Income_Limits!DS87&gt;[1]WAIVER_TX_Counties_FY22!DT$2,[1]TX_Counties_FY22_Income_Limits!DS87,IF([1]TX_Counties_FY22_Income_Limits!DS87&lt;[1]WAIVER_TX_Counties_FY22!DT$2,[1]WAIVER_TX_Counties_FY22!DT$2,IF([1]TX_Counties_FY22_Income_Limits!DS87=[1]WAIVER_TX_Counties_FY22!DT$2,[1]TX_Counties_FY22_Income_Limits!DS87)))</f>
        <v>241569.59999999986</v>
      </c>
      <c r="DU87" s="64">
        <f>IF([1]TX_Counties_FY22_Income_Limits!DT87&gt;[1]WAIVER_TX_Counties_FY22!DU$2,[1]TX_Counties_FY22_Income_Limits!DT87,IF([1]TX_Counties_FY22_Income_Limits!DT87&lt;[1]WAIVER_TX_Counties_FY22!DU$2,[1]WAIVER_TX_Counties_FY22!DU$2,IF([1]TX_Counties_FY22_Income_Limits!DT87=[1]WAIVER_TX_Counties_FY22!DU$2,[1]TX_Counties_FY22_Income_Limits!DT87)))</f>
        <v>249758.39999999985</v>
      </c>
      <c r="DV87" s="64">
        <f>IF([1]TX_Counties_FY22_Income_Limits!DU87&gt;[1]WAIVER_TX_Counties_FY22!DV$2,[1]TX_Counties_FY22_Income_Limits!DU87,IF([1]TX_Counties_FY22_Income_Limits!DU87&lt;[1]WAIVER_TX_Counties_FY22!DV$2,[1]WAIVER_TX_Counties_FY22!DV$2,IF([1]TX_Counties_FY22_Income_Limits!DU87=[1]WAIVER_TX_Counties_FY22!DV$2,[1]TX_Counties_FY22_Income_Limits!DU87)))</f>
        <v>257947.19999999984</v>
      </c>
      <c r="DW87" s="64">
        <f>IF([1]TX_Counties_FY22_Income_Limits!DV87&gt;[1]WAIVER_TX_Counties_FY22!DW$2,[1]TX_Counties_FY22_Income_Limits!DV87,IF([1]TX_Counties_FY22_Income_Limits!DV87&lt;[1]WAIVER_TX_Counties_FY22!DW$2,[1]WAIVER_TX_Counties_FY22!DW$2,IF([1]TX_Counties_FY22_Income_Limits!DV87=[1]WAIVER_TX_Counties_FY22!DW$2,[1]TX_Counties_FY22_Income_Limits!DV87)))</f>
        <v>266135.99999999983</v>
      </c>
      <c r="DX87" s="64">
        <f>IF([1]TX_Counties_FY22_Income_Limits!DW87&gt;[1]WAIVER_TX_Counties_FY22!DX$2,[1]TX_Counties_FY22_Income_Limits!DW87,IF([1]TX_Counties_FY22_Income_Limits!DW87&lt;[1]WAIVER_TX_Counties_FY22!DX$2,[1]WAIVER_TX_Counties_FY22!DX$2,IF([1]TX_Counties_FY22_Income_Limits!DW87=[1]WAIVER_TX_Counties_FY22!DX$2,[1]TX_Counties_FY22_Income_Limits!DW87)))</f>
        <v>274324.79999999981</v>
      </c>
    </row>
    <row r="88" spans="1:129" ht="14.45">
      <c r="A88" s="65" t="s">
        <v>277</v>
      </c>
      <c r="B88" s="65" t="str">
        <f t="shared" si="6"/>
        <v>YES</v>
      </c>
      <c r="C88" s="64">
        <f>[1]TX_Counties_FY22_Income_Limits!B88</f>
        <v>81700</v>
      </c>
      <c r="D88" s="64">
        <f>IF([1]TX_Counties_FY22_Income_Limits!C88&gt;[1]WAIVER_TX_Counties_FY22!D$2,[1]TX_Counties_FY22_Income_Limits!C88,IF([1]TX_Counties_FY22_Income_Limits!C88&lt;[1]WAIVER_TX_Counties_FY22!D$2,[1]WAIVER_TX_Counties_FY22!D$2,IF([1]TX_Counties_FY22_Income_Limits!C88=[1]WAIVER_TX_Counties_FY22!D$2,[1]TX_Counties_FY22_Income_Limits!C88)))</f>
        <v>17650</v>
      </c>
      <c r="E88" s="64">
        <f>IF([1]TX_Counties_FY22_Income_Limits!D88&gt;[1]WAIVER_TX_Counties_FY22!E$2,[1]TX_Counties_FY22_Income_Limits!D88,IF([1]TX_Counties_FY22_Income_Limits!D88&lt;[1]WAIVER_TX_Counties_FY22!E$2,[1]WAIVER_TX_Counties_FY22!E$2,IF([1]TX_Counties_FY22_Income_Limits!D88=[1]WAIVER_TX_Counties_FY22!E$2,[1]TX_Counties_FY22_Income_Limits!D88)))</f>
        <v>20200</v>
      </c>
      <c r="F88" s="64">
        <f>IF([1]TX_Counties_FY22_Income_Limits!E88&gt;[1]WAIVER_TX_Counties_FY22!F$2,[1]TX_Counties_FY22_Income_Limits!E88,IF([1]TX_Counties_FY22_Income_Limits!E88&lt;[1]WAIVER_TX_Counties_FY22!F$2,[1]WAIVER_TX_Counties_FY22!F$2,IF([1]TX_Counties_FY22_Income_Limits!E88=[1]WAIVER_TX_Counties_FY22!F$2,[1]TX_Counties_FY22_Income_Limits!E88)))</f>
        <v>23030</v>
      </c>
      <c r="G88" s="64">
        <f>IF([1]TX_Counties_FY22_Income_Limits!F88&gt;[1]WAIVER_TX_Counties_FY22!G$2,[1]TX_Counties_FY22_Income_Limits!F88,IF([1]TX_Counties_FY22_Income_Limits!F88&lt;[1]WAIVER_TX_Counties_FY22!G$2,[1]WAIVER_TX_Counties_FY22!G$2,IF([1]TX_Counties_FY22_Income_Limits!F88=[1]WAIVER_TX_Counties_FY22!G$2,[1]TX_Counties_FY22_Income_Limits!F88)))</f>
        <v>27750</v>
      </c>
      <c r="H88" s="64">
        <f>IF([1]TX_Counties_FY22_Income_Limits!G88&gt;[1]WAIVER_TX_Counties_FY22!H$2,[1]TX_Counties_FY22_Income_Limits!G88,IF([1]TX_Counties_FY22_Income_Limits!G88&lt;[1]WAIVER_TX_Counties_FY22!H$2,[1]WAIVER_TX_Counties_FY22!H$2,IF([1]TX_Counties_FY22_Income_Limits!G88=[1]WAIVER_TX_Counties_FY22!H$2,[1]TX_Counties_FY22_Income_Limits!G88)))</f>
        <v>32470</v>
      </c>
      <c r="I88" s="64">
        <f>IF([1]TX_Counties_FY22_Income_Limits!H88&gt;[1]WAIVER_TX_Counties_FY22!I$2,[1]TX_Counties_FY22_Income_Limits!H88,IF([1]TX_Counties_FY22_Income_Limits!H88&lt;[1]WAIVER_TX_Counties_FY22!I$2,[1]WAIVER_TX_Counties_FY22!I$2,IF([1]TX_Counties_FY22_Income_Limits!H88=[1]WAIVER_TX_Counties_FY22!I$2,[1]TX_Counties_FY22_Income_Limits!H88)))</f>
        <v>37190</v>
      </c>
      <c r="J88" s="64">
        <f>IF([1]TX_Counties_FY22_Income_Limits!I88&gt;[1]WAIVER_TX_Counties_FY22!J$2,[1]TX_Counties_FY22_Income_Limits!I88,IF([1]TX_Counties_FY22_Income_Limits!I88&lt;[1]WAIVER_TX_Counties_FY22!J$2,[1]WAIVER_TX_Counties_FY22!J$2,IF([1]TX_Counties_FY22_Income_Limits!I88=[1]WAIVER_TX_Counties_FY22!J$2,[1]TX_Counties_FY22_Income_Limits!I88)))</f>
        <v>41910</v>
      </c>
      <c r="K88" s="64">
        <f>IF([1]TX_Counties_FY22_Income_Limits!J88&gt;[1]WAIVER_TX_Counties_FY22!K$2,[1]TX_Counties_FY22_Income_Limits!J88,IF([1]TX_Counties_FY22_Income_Limits!J88&lt;[1]WAIVER_TX_Counties_FY22!K$2,[1]WAIVER_TX_Counties_FY22!K$2,IF([1]TX_Counties_FY22_Income_Limits!J88=[1]WAIVER_TX_Counties_FY22!K$2,[1]TX_Counties_FY22_Income_Limits!J88)))</f>
        <v>46630</v>
      </c>
      <c r="L88" s="64">
        <f>IF([1]TX_Counties_FY22_Income_Limits!K88&gt;[1]WAIVER_TX_Counties_FY22!L$2,[1]TX_Counties_FY22_Income_Limits!K88,IF([1]TX_Counties_FY22_Income_Limits!K88&lt;[1]WAIVER_TX_Counties_FY22!L$2,[1]WAIVER_TX_Counties_FY22!L$2,IF([1]TX_Counties_FY22_Income_Limits!K88=[1]WAIVER_TX_Counties_FY22!L$2,[1]TX_Counties_FY22_Income_Limits!K88)))</f>
        <v>58799.999999999993</v>
      </c>
      <c r="M88" s="64">
        <f>IF([1]TX_Counties_FY22_Income_Limits!L88&gt;[1]WAIVER_TX_Counties_FY22!M$2,[1]TX_Counties_FY22_Income_Limits!L88,IF([1]TX_Counties_FY22_Income_Limits!L88&lt;[1]WAIVER_TX_Counties_FY22!M$2,[1]WAIVER_TX_Counties_FY22!M$2,IF([1]TX_Counties_FY22_Income_Limits!L88=[1]WAIVER_TX_Counties_FY22!M$2,[1]TX_Counties_FY22_Income_Limits!L88)))</f>
        <v>62160</v>
      </c>
      <c r="N88" s="64">
        <f>IF([1]TX_Counties_FY22_Income_Limits!M88&gt;[1]WAIVER_TX_Counties_FY22!N$2,[1]TX_Counties_FY22_Income_Limits!M88,IF([1]TX_Counties_FY22_Income_Limits!M88&lt;[1]WAIVER_TX_Counties_FY22!N$2,[1]WAIVER_TX_Counties_FY22!N$2,IF([1]TX_Counties_FY22_Income_Limits!M88=[1]WAIVER_TX_Counties_FY22!N$2,[1]TX_Counties_FY22_Income_Limits!M88)))</f>
        <v>65520.000000000007</v>
      </c>
      <c r="O88" s="64">
        <f>IF([1]TX_Counties_FY22_Income_Limits!N88&gt;[1]WAIVER_TX_Counties_FY22!O$2,[1]TX_Counties_FY22_Income_Limits!N88,IF([1]TX_Counties_FY22_Income_Limits!N88&lt;[1]WAIVER_TX_Counties_FY22!O$2,[1]WAIVER_TX_Counties_FY22!O$2,IF([1]TX_Counties_FY22_Income_Limits!N88=[1]WAIVER_TX_Counties_FY22!O$2,[1]TX_Counties_FY22_Income_Limits!N88)))</f>
        <v>68880.000000000015</v>
      </c>
      <c r="P88" s="64">
        <f>IF([1]TX_Counties_FY22_Income_Limits!O88&gt;[1]WAIVER_TX_Counties_FY22!P$2,[1]TX_Counties_FY22_Income_Limits!O88,IF([1]TX_Counties_FY22_Income_Limits!O88&lt;[1]WAIVER_TX_Counties_FY22!P$2,[1]WAIVER_TX_Counties_FY22!P$2,IF([1]TX_Counties_FY22_Income_Limits!O88=[1]WAIVER_TX_Counties_FY22!P$2,[1]TX_Counties_FY22_Income_Limits!O88)))</f>
        <v>72240.000000000029</v>
      </c>
      <c r="Q88" s="64">
        <f>IF([1]TX_Counties_FY22_Income_Limits!P88&gt;[1]WAIVER_TX_Counties_FY22!Q$2,[1]TX_Counties_FY22_Income_Limits!P88,IF([1]TX_Counties_FY22_Income_Limits!P88&lt;[1]WAIVER_TX_Counties_FY22!Q$2,[1]WAIVER_TX_Counties_FY22!Q$2,IF([1]TX_Counties_FY22_Income_Limits!P88=[1]WAIVER_TX_Counties_FY22!Q$2,[1]TX_Counties_FY22_Income_Limits!P88)))</f>
        <v>75600.000000000044</v>
      </c>
      <c r="R88" s="64">
        <f>IF([1]TX_Counties_FY22_Income_Limits!Q88&gt;[1]WAIVER_TX_Counties_FY22!R$2,[1]TX_Counties_FY22_Income_Limits!Q88,IF([1]TX_Counties_FY22_Income_Limits!Q88&lt;[1]WAIVER_TX_Counties_FY22!R$2,[1]WAIVER_TX_Counties_FY22!R$2,IF([1]TX_Counties_FY22_Income_Limits!Q88=[1]WAIVER_TX_Counties_FY22!R$2,[1]TX_Counties_FY22_Income_Limits!Q88)))</f>
        <v>78960.000000000058</v>
      </c>
      <c r="S88" s="64">
        <f>IF([1]TX_Counties_FY22_Income_Limits!R88&gt;[1]WAIVER_TX_Counties_FY22!S$2,[1]TX_Counties_FY22_Income_Limits!R88,IF([1]TX_Counties_FY22_Income_Limits!R88&lt;[1]WAIVER_TX_Counties_FY22!S$2,[1]WAIVER_TX_Counties_FY22!S$2,IF([1]TX_Counties_FY22_Income_Limits!R88=[1]WAIVER_TX_Counties_FY22!S$2,[1]TX_Counties_FY22_Income_Limits!R88)))</f>
        <v>82320.000000000073</v>
      </c>
      <c r="T88" s="64">
        <f>IF([1]TX_Counties_FY22_Income_Limits!S88&gt;[1]WAIVER_TX_Counties_FY22!T$2,[1]TX_Counties_FY22_Income_Limits!S88,IF([1]TX_Counties_FY22_Income_Limits!S88&lt;[1]WAIVER_TX_Counties_FY22!T$2,[1]WAIVER_TX_Counties_FY22!T$2,IF([1]TX_Counties_FY22_Income_Limits!S88=[1]WAIVER_TX_Counties_FY22!T$2,[1]TX_Counties_FY22_Income_Limits!S88)))</f>
        <v>85680.000000000087</v>
      </c>
      <c r="U88" s="64">
        <f>IF([1]TX_Counties_FY22_Income_Limits!T88&gt;[1]WAIVER_TX_Counties_FY22!U$2,[1]TX_Counties_FY22_Income_Limits!T88,IF([1]TX_Counties_FY22_Income_Limits!T88&lt;[1]WAIVER_TX_Counties_FY22!U$2,[1]WAIVER_TX_Counties_FY22!U$2,IF([1]TX_Counties_FY22_Income_Limits!T88=[1]WAIVER_TX_Counties_FY22!U$2,[1]TX_Counties_FY22_Income_Limits!T88)))</f>
        <v>89040.000000000102</v>
      </c>
      <c r="V88" s="64">
        <f>IF([1]TX_Counties_FY22_Income_Limits!U88&gt;[1]WAIVER_TX_Counties_FY22!V$2,[1]TX_Counties_FY22_Income_Limits!U88,IF([1]TX_Counties_FY22_Income_Limits!U88&lt;[1]WAIVER_TX_Counties_FY22!V$2,[1]WAIVER_TX_Counties_FY22!V$2,IF([1]TX_Counties_FY22_Income_Limits!U88=[1]WAIVER_TX_Counties_FY22!V$2,[1]TX_Counties_FY22_Income_Limits!U88)))</f>
        <v>92400.000000000116</v>
      </c>
      <c r="W88" s="64">
        <f>IF([1]TX_Counties_FY22_Income_Limits!V88&gt;[1]WAIVER_TX_Counties_FY22!W$2,[1]TX_Counties_FY22_Income_Limits!V88,IF([1]TX_Counties_FY22_Income_Limits!V88&lt;[1]WAIVER_TX_Counties_FY22!W$2,[1]WAIVER_TX_Counties_FY22!W$2,IF([1]TX_Counties_FY22_Income_Limits!V88=[1]WAIVER_TX_Counties_FY22!W$2,[1]TX_Counties_FY22_Income_Limits!V88)))</f>
        <v>95760.000000000131</v>
      </c>
      <c r="X88" s="64">
        <f>IF([1]TX_Counties_FY22_Income_Limits!W88&gt;[1]WAIVER_TX_Counties_FY22!X$2,[1]TX_Counties_FY22_Income_Limits!W88,IF([1]TX_Counties_FY22_Income_Limits!W88&lt;[1]WAIVER_TX_Counties_FY22!X$2,[1]WAIVER_TX_Counties_FY22!X$2,IF([1]TX_Counties_FY22_Income_Limits!W88=[1]WAIVER_TX_Counties_FY22!X$2,[1]TX_Counties_FY22_Income_Limits!W88)))</f>
        <v>99120.000000000146</v>
      </c>
      <c r="Y88" s="64">
        <f>IF([1]TX_Counties_FY22_Income_Limits!X88&gt;[1]WAIVER_TX_Counties_FY22!Y$2,[1]TX_Counties_FY22_Income_Limits!X88,IF([1]TX_Counties_FY22_Income_Limits!X88&lt;[1]WAIVER_TX_Counties_FY22!Y$2,[1]WAIVER_TX_Counties_FY22!Y$2,IF([1]TX_Counties_FY22_Income_Limits!X88=[1]WAIVER_TX_Counties_FY22!Y$2,[1]TX_Counties_FY22_Income_Limits!X88)))</f>
        <v>102480.00000000016</v>
      </c>
      <c r="Z88" s="64">
        <f>IF([1]TX_Counties_FY22_Income_Limits!Y88&gt;[1]WAIVER_TX_Counties_FY22!Z$2,[1]TX_Counties_FY22_Income_Limits!Y88,IF([1]TX_Counties_FY22_Income_Limits!Y88&lt;[1]WAIVER_TX_Counties_FY22!Z$2,[1]WAIVER_TX_Counties_FY22!Z$2,IF([1]TX_Counties_FY22_Income_Limits!Y88=[1]WAIVER_TX_Counties_FY22!Z$2,[1]TX_Counties_FY22_Income_Limits!Y88)))</f>
        <v>105840.00000000017</v>
      </c>
      <c r="AA88" s="64">
        <f>IF([1]TX_Counties_FY22_Income_Limits!Z88&gt;[1]WAIVER_TX_Counties_FY22!AA$2,[1]TX_Counties_FY22_Income_Limits!Z88,IF([1]TX_Counties_FY22_Income_Limits!Z88&lt;[1]WAIVER_TX_Counties_FY22!AA$2,[1]WAIVER_TX_Counties_FY22!AA$2,IF([1]TX_Counties_FY22_Income_Limits!Z88=[1]WAIVER_TX_Counties_FY22!AA$2,[1]TX_Counties_FY22_Income_Limits!Z88)))</f>
        <v>109200.00000000019</v>
      </c>
      <c r="AB88" s="64">
        <f>IF([1]TX_Counties_FY22_Income_Limits!AA88&gt;[1]WAIVER_TX_Counties_FY22!AB$2,[1]TX_Counties_FY22_Income_Limits!AA88,IF([1]TX_Counties_FY22_Income_Limits!AA88&lt;[1]WAIVER_TX_Counties_FY22!AB$2,[1]WAIVER_TX_Counties_FY22!AB$2,IF([1]TX_Counties_FY22_Income_Limits!AA88=[1]WAIVER_TX_Counties_FY22!AB$2,[1]TX_Counties_FY22_Income_Limits!AA88)))</f>
        <v>112560.0000000002</v>
      </c>
      <c r="AC88" s="64">
        <f>IF([1]TX_Counties_FY22_Income_Limits!AB88&gt;[1]WAIVER_TX_Counties_FY22!AC$2,[1]TX_Counties_FY22_Income_Limits!AB88,IF([1]TX_Counties_FY22_Income_Limits!AB88&lt;[1]WAIVER_TX_Counties_FY22!AC$2,[1]WAIVER_TX_Counties_FY22!AC$2,IF([1]TX_Counties_FY22_Income_Limits!AB88=[1]WAIVER_TX_Counties_FY22!AC$2,[1]TX_Counties_FY22_Income_Limits!AB88)))</f>
        <v>29400</v>
      </c>
      <c r="AD88" s="64">
        <f>IF([1]TX_Counties_FY22_Income_Limits!AC88&gt;[1]WAIVER_TX_Counties_FY22!AD$2,[1]TX_Counties_FY22_Income_Limits!AC88,IF([1]TX_Counties_FY22_Income_Limits!AC88&lt;[1]WAIVER_TX_Counties_FY22!AD$2,[1]WAIVER_TX_Counties_FY22!AD$2,IF([1]TX_Counties_FY22_Income_Limits!AC88=[1]WAIVER_TX_Counties_FY22!AD$2,[1]TX_Counties_FY22_Income_Limits!AC88)))</f>
        <v>33600</v>
      </c>
      <c r="AE88" s="64">
        <f>IF([1]TX_Counties_FY22_Income_Limits!AD88&gt;[1]WAIVER_TX_Counties_FY22!AE$2,[1]TX_Counties_FY22_Income_Limits!AD88,IF([1]TX_Counties_FY22_Income_Limits!AD88&lt;[1]WAIVER_TX_Counties_FY22!AE$2,[1]WAIVER_TX_Counties_FY22!AE$2,IF([1]TX_Counties_FY22_Income_Limits!AD88=[1]WAIVER_TX_Counties_FY22!AE$2,[1]TX_Counties_FY22_Income_Limits!AD88)))</f>
        <v>37800</v>
      </c>
      <c r="AF88" s="64">
        <f>IF([1]TX_Counties_FY22_Income_Limits!AE88&gt;[1]WAIVER_TX_Counties_FY22!AF$2,[1]TX_Counties_FY22_Income_Limits!AE88,IF([1]TX_Counties_FY22_Income_Limits!AE88&lt;[1]WAIVER_TX_Counties_FY22!AF$2,[1]WAIVER_TX_Counties_FY22!AF$2,IF([1]TX_Counties_FY22_Income_Limits!AE88=[1]WAIVER_TX_Counties_FY22!AF$2,[1]TX_Counties_FY22_Income_Limits!AE88)))</f>
        <v>42000</v>
      </c>
      <c r="AG88" s="64">
        <f>IF([1]TX_Counties_FY22_Income_Limits!AF88&gt;[1]WAIVER_TX_Counties_FY22!AG$2,[1]TX_Counties_FY22_Income_Limits!AF88,IF([1]TX_Counties_FY22_Income_Limits!AF88&lt;[1]WAIVER_TX_Counties_FY22!AG$2,[1]WAIVER_TX_Counties_FY22!AG$2,IF([1]TX_Counties_FY22_Income_Limits!AF88=[1]WAIVER_TX_Counties_FY22!AG$2,[1]TX_Counties_FY22_Income_Limits!AF88)))</f>
        <v>45400</v>
      </c>
      <c r="AH88" s="64">
        <f>IF([1]TX_Counties_FY22_Income_Limits!AG88&gt;[1]WAIVER_TX_Counties_FY22!AH$2,[1]TX_Counties_FY22_Income_Limits!AG88,IF([1]TX_Counties_FY22_Income_Limits!AG88&lt;[1]WAIVER_TX_Counties_FY22!AH$2,[1]WAIVER_TX_Counties_FY22!AH$2,IF([1]TX_Counties_FY22_Income_Limits!AG88=[1]WAIVER_TX_Counties_FY22!AH$2,[1]TX_Counties_FY22_Income_Limits!AG88)))</f>
        <v>48750</v>
      </c>
      <c r="AI88" s="64">
        <f>IF([1]TX_Counties_FY22_Income_Limits!AH88&gt;[1]WAIVER_TX_Counties_FY22!AI$2,[1]TX_Counties_FY22_Income_Limits!AH88,IF([1]TX_Counties_FY22_Income_Limits!AH88&lt;[1]WAIVER_TX_Counties_FY22!AI$2,[1]WAIVER_TX_Counties_FY22!AI$2,IF([1]TX_Counties_FY22_Income_Limits!AH88=[1]WAIVER_TX_Counties_FY22!AI$2,[1]TX_Counties_FY22_Income_Limits!AH88)))</f>
        <v>52100</v>
      </c>
      <c r="AJ88" s="64">
        <f>IF([1]TX_Counties_FY22_Income_Limits!AI88&gt;[1]WAIVER_TX_Counties_FY22!AJ$2,[1]TX_Counties_FY22_Income_Limits!AI88,IF([1]TX_Counties_FY22_Income_Limits!AI88&lt;[1]WAIVER_TX_Counties_FY22!AJ$2,[1]WAIVER_TX_Counties_FY22!AJ$2,IF([1]TX_Counties_FY22_Income_Limits!AI88=[1]WAIVER_TX_Counties_FY22!AJ$2,[1]TX_Counties_FY22_Income_Limits!AI88)))</f>
        <v>55450</v>
      </c>
      <c r="AK88" s="64">
        <f>IF([1]TX_Counties_FY22_Income_Limits!AJ88&gt;[1]WAIVER_TX_Counties_FY22!AK$2,[1]TX_Counties_FY22_Income_Limits!AJ88,IF([1]TX_Counties_FY22_Income_Limits!AJ88&lt;[1]WAIVER_TX_Counties_FY22!AK$2,[1]WAIVER_TX_Counties_FY22!AK$2,IF([1]TX_Counties_FY22_Income_Limits!AJ88=[1]WAIVER_TX_Counties_FY22!AK$2,[1]TX_Counties_FY22_Income_Limits!AJ88)))</f>
        <v>58799.999999999993</v>
      </c>
      <c r="AL88" s="64">
        <f>IF([1]TX_Counties_FY22_Income_Limits!AK88&gt;[1]WAIVER_TX_Counties_FY22!AL$2,[1]TX_Counties_FY22_Income_Limits!AK88,IF([1]TX_Counties_FY22_Income_Limits!AK88&lt;[1]WAIVER_TX_Counties_FY22!AL$2,[1]WAIVER_TX_Counties_FY22!AL$2,IF([1]TX_Counties_FY22_Income_Limits!AK88=[1]WAIVER_TX_Counties_FY22!AL$2,[1]TX_Counties_FY22_Income_Limits!AK88)))</f>
        <v>62160</v>
      </c>
      <c r="AM88" s="64">
        <f>IF([1]TX_Counties_FY22_Income_Limits!AL88&gt;[1]WAIVER_TX_Counties_FY22!AM$2,[1]TX_Counties_FY22_Income_Limits!AL88,IF([1]TX_Counties_FY22_Income_Limits!AL88&lt;[1]WAIVER_TX_Counties_FY22!AM$2,[1]WAIVER_TX_Counties_FY22!AM$2,IF([1]TX_Counties_FY22_Income_Limits!AL88=[1]WAIVER_TX_Counties_FY22!AM$2,[1]TX_Counties_FY22_Income_Limits!AL88)))</f>
        <v>65520.000000000007</v>
      </c>
      <c r="AN88" s="64">
        <f>IF([1]TX_Counties_FY22_Income_Limits!AM88&gt;[1]WAIVER_TX_Counties_FY22!AN$2,[1]TX_Counties_FY22_Income_Limits!AM88,IF([1]TX_Counties_FY22_Income_Limits!AM88&lt;[1]WAIVER_TX_Counties_FY22!AN$2,[1]WAIVER_TX_Counties_FY22!AN$2,IF([1]TX_Counties_FY22_Income_Limits!AM88=[1]WAIVER_TX_Counties_FY22!AN$2,[1]TX_Counties_FY22_Income_Limits!AM88)))</f>
        <v>68880.000000000015</v>
      </c>
      <c r="AO88" s="64">
        <f>IF([1]TX_Counties_FY22_Income_Limits!AN88&gt;[1]WAIVER_TX_Counties_FY22!AO$2,[1]TX_Counties_FY22_Income_Limits!AN88,IF([1]TX_Counties_FY22_Income_Limits!AN88&lt;[1]WAIVER_TX_Counties_FY22!AO$2,[1]WAIVER_TX_Counties_FY22!AO$2,IF([1]TX_Counties_FY22_Income_Limits!AN88=[1]WAIVER_TX_Counties_FY22!AO$2,[1]TX_Counties_FY22_Income_Limits!AN88)))</f>
        <v>72240.000000000029</v>
      </c>
      <c r="AP88" s="64">
        <f>IF([1]TX_Counties_FY22_Income_Limits!AO88&gt;[1]WAIVER_TX_Counties_FY22!AP$2,[1]TX_Counties_FY22_Income_Limits!AO88,IF([1]TX_Counties_FY22_Income_Limits!AO88&lt;[1]WAIVER_TX_Counties_FY22!AP$2,[1]WAIVER_TX_Counties_FY22!AP$2,IF([1]TX_Counties_FY22_Income_Limits!AO88=[1]WAIVER_TX_Counties_FY22!AP$2,[1]TX_Counties_FY22_Income_Limits!AO88)))</f>
        <v>75600.000000000044</v>
      </c>
      <c r="AQ88" s="64">
        <f>IF([1]TX_Counties_FY22_Income_Limits!AP88&gt;[1]WAIVER_TX_Counties_FY22!AQ$2,[1]TX_Counties_FY22_Income_Limits!AP88,IF([1]TX_Counties_FY22_Income_Limits!AP88&lt;[1]WAIVER_TX_Counties_FY22!AQ$2,[1]WAIVER_TX_Counties_FY22!AQ$2,IF([1]TX_Counties_FY22_Income_Limits!AP88=[1]WAIVER_TX_Counties_FY22!AQ$2,[1]TX_Counties_FY22_Income_Limits!AP88)))</f>
        <v>78960.000000000058</v>
      </c>
      <c r="AR88" s="64">
        <f>IF([1]TX_Counties_FY22_Income_Limits!AQ88&gt;[1]WAIVER_TX_Counties_FY22!AR$2,[1]TX_Counties_FY22_Income_Limits!AQ88,IF([1]TX_Counties_FY22_Income_Limits!AQ88&lt;[1]WAIVER_TX_Counties_FY22!AR$2,[1]WAIVER_TX_Counties_FY22!AR$2,IF([1]TX_Counties_FY22_Income_Limits!AQ88=[1]WAIVER_TX_Counties_FY22!AR$2,[1]TX_Counties_FY22_Income_Limits!AQ88)))</f>
        <v>82320.000000000073</v>
      </c>
      <c r="AS88" s="64">
        <f>IF([1]TX_Counties_FY22_Income_Limits!AR88&gt;[1]WAIVER_TX_Counties_FY22!AS$2,[1]TX_Counties_FY22_Income_Limits!AR88,IF([1]TX_Counties_FY22_Income_Limits!AR88&lt;[1]WAIVER_TX_Counties_FY22!AS$2,[1]WAIVER_TX_Counties_FY22!AS$2,IF([1]TX_Counties_FY22_Income_Limits!AR88=[1]WAIVER_TX_Counties_FY22!AS$2,[1]TX_Counties_FY22_Income_Limits!AR88)))</f>
        <v>85680.000000000087</v>
      </c>
      <c r="AT88" s="64">
        <f>IF([1]TX_Counties_FY22_Income_Limits!AS88&gt;[1]WAIVER_TX_Counties_FY22!AT$2,[1]TX_Counties_FY22_Income_Limits!AS88,IF([1]TX_Counties_FY22_Income_Limits!AS88&lt;[1]WAIVER_TX_Counties_FY22!AT$2,[1]WAIVER_TX_Counties_FY22!AT$2,IF([1]TX_Counties_FY22_Income_Limits!AS88=[1]WAIVER_TX_Counties_FY22!AT$2,[1]TX_Counties_FY22_Income_Limits!AS88)))</f>
        <v>89040.000000000102</v>
      </c>
      <c r="AU88" s="64">
        <f>IF([1]TX_Counties_FY22_Income_Limits!AT88&gt;[1]WAIVER_TX_Counties_FY22!AU$2,[1]TX_Counties_FY22_Income_Limits!AT88,IF([1]TX_Counties_FY22_Income_Limits!AT88&lt;[1]WAIVER_TX_Counties_FY22!AU$2,[1]WAIVER_TX_Counties_FY22!AU$2,IF([1]TX_Counties_FY22_Income_Limits!AT88=[1]WAIVER_TX_Counties_FY22!AU$2,[1]TX_Counties_FY22_Income_Limits!AT88)))</f>
        <v>92400.000000000116</v>
      </c>
      <c r="AV88" s="64">
        <f>IF([1]TX_Counties_FY22_Income_Limits!AU88&gt;[1]WAIVER_TX_Counties_FY22!AV$2,[1]TX_Counties_FY22_Income_Limits!AU88,IF([1]TX_Counties_FY22_Income_Limits!AU88&lt;[1]WAIVER_TX_Counties_FY22!AV$2,[1]WAIVER_TX_Counties_FY22!AV$2,IF([1]TX_Counties_FY22_Income_Limits!AU88=[1]WAIVER_TX_Counties_FY22!AV$2,[1]TX_Counties_FY22_Income_Limits!AU88)))</f>
        <v>95760.000000000131</v>
      </c>
      <c r="AW88" s="64">
        <f>IF([1]TX_Counties_FY22_Income_Limits!AV88&gt;[1]WAIVER_TX_Counties_FY22!AW$2,[1]TX_Counties_FY22_Income_Limits!AV88,IF([1]TX_Counties_FY22_Income_Limits!AV88&lt;[1]WAIVER_TX_Counties_FY22!AW$2,[1]WAIVER_TX_Counties_FY22!AW$2,IF([1]TX_Counties_FY22_Income_Limits!AV88=[1]WAIVER_TX_Counties_FY22!AW$2,[1]TX_Counties_FY22_Income_Limits!AV88)))</f>
        <v>99120.000000000146</v>
      </c>
      <c r="AX88" s="64">
        <f>IF([1]TX_Counties_FY22_Income_Limits!AW88&gt;[1]WAIVER_TX_Counties_FY22!AX$2,[1]TX_Counties_FY22_Income_Limits!AW88,IF([1]TX_Counties_FY22_Income_Limits!AW88&lt;[1]WAIVER_TX_Counties_FY22!AX$2,[1]WAIVER_TX_Counties_FY22!AX$2,IF([1]TX_Counties_FY22_Income_Limits!AW88=[1]WAIVER_TX_Counties_FY22!AX$2,[1]TX_Counties_FY22_Income_Limits!AW88)))</f>
        <v>102480.00000000016</v>
      </c>
      <c r="AY88" s="64">
        <f>IF([1]TX_Counties_FY22_Income_Limits!AX88&gt;[1]WAIVER_TX_Counties_FY22!AY$2,[1]TX_Counties_FY22_Income_Limits!AX88,IF([1]TX_Counties_FY22_Income_Limits!AX88&lt;[1]WAIVER_TX_Counties_FY22!AY$2,[1]WAIVER_TX_Counties_FY22!AY$2,IF([1]TX_Counties_FY22_Income_Limits!AX88=[1]WAIVER_TX_Counties_FY22!AY$2,[1]TX_Counties_FY22_Income_Limits!AX88)))</f>
        <v>105840.00000000017</v>
      </c>
      <c r="AZ88" s="64">
        <f>IF([1]TX_Counties_FY22_Income_Limits!AY88&gt;[1]WAIVER_TX_Counties_FY22!AZ$2,[1]TX_Counties_FY22_Income_Limits!AY88,IF([1]TX_Counties_FY22_Income_Limits!AY88&lt;[1]WAIVER_TX_Counties_FY22!AZ$2,[1]WAIVER_TX_Counties_FY22!AZ$2,IF([1]TX_Counties_FY22_Income_Limits!AY88=[1]WAIVER_TX_Counties_FY22!AZ$2,[1]TX_Counties_FY22_Income_Limits!AY88)))</f>
        <v>109200.00000000019</v>
      </c>
      <c r="BA88" s="64">
        <f>IF([1]TX_Counties_FY22_Income_Limits!AZ88&gt;[1]WAIVER_TX_Counties_FY22!BA$2,[1]TX_Counties_FY22_Income_Limits!AZ88,IF([1]TX_Counties_FY22_Income_Limits!AZ88&lt;[1]WAIVER_TX_Counties_FY22!BA$2,[1]WAIVER_TX_Counties_FY22!BA$2,IF([1]TX_Counties_FY22_Income_Limits!AZ88=[1]WAIVER_TX_Counties_FY22!BA$2,[1]TX_Counties_FY22_Income_Limits!AZ88)))</f>
        <v>112560.0000000002</v>
      </c>
      <c r="BB88" s="64">
        <f>IF([1]TX_Counties_FY22_Income_Limits!BA88&gt;[1]WAIVER_TX_Counties_FY22!BB$2,[1]TX_Counties_FY22_Income_Limits!BA88,IF([1]TX_Counties_FY22_Income_Limits!BA88&lt;[1]WAIVER_TX_Counties_FY22!BB$2,[1]WAIVER_TX_Counties_FY22!BB$2,IF([1]TX_Counties_FY22_Income_Limits!BA88=[1]WAIVER_TX_Counties_FY22!BB$2,[1]TX_Counties_FY22_Income_Limits!BA88)))</f>
        <v>47050</v>
      </c>
      <c r="BC88" s="64">
        <f>IF([1]TX_Counties_FY22_Income_Limits!BB88&gt;[1]WAIVER_TX_Counties_FY22!BC$2,[1]TX_Counties_FY22_Income_Limits!BB88,IF([1]TX_Counties_FY22_Income_Limits!BB88&lt;[1]WAIVER_TX_Counties_FY22!BC$2,[1]WAIVER_TX_Counties_FY22!BC$2,IF([1]TX_Counties_FY22_Income_Limits!BB88=[1]WAIVER_TX_Counties_FY22!BC$2,[1]TX_Counties_FY22_Income_Limits!BB88)))</f>
        <v>53800</v>
      </c>
      <c r="BD88" s="64">
        <f>IF([1]TX_Counties_FY22_Income_Limits!BC88&gt;[1]WAIVER_TX_Counties_FY22!BD$2,[1]TX_Counties_FY22_Income_Limits!BC88,IF([1]TX_Counties_FY22_Income_Limits!BC88&lt;[1]WAIVER_TX_Counties_FY22!BD$2,[1]WAIVER_TX_Counties_FY22!BD$2,IF([1]TX_Counties_FY22_Income_Limits!BC88=[1]WAIVER_TX_Counties_FY22!BD$2,[1]TX_Counties_FY22_Income_Limits!BC88)))</f>
        <v>60500</v>
      </c>
      <c r="BE88" s="64">
        <f>IF([1]TX_Counties_FY22_Income_Limits!BD88&gt;[1]WAIVER_TX_Counties_FY22!BE$2,[1]TX_Counties_FY22_Income_Limits!BD88,IF([1]TX_Counties_FY22_Income_Limits!BD88&lt;[1]WAIVER_TX_Counties_FY22!BE$2,[1]WAIVER_TX_Counties_FY22!BE$2,IF([1]TX_Counties_FY22_Income_Limits!BD88=[1]WAIVER_TX_Counties_FY22!BE$2,[1]TX_Counties_FY22_Income_Limits!BD88)))</f>
        <v>67250</v>
      </c>
      <c r="BF88" s="64">
        <f>IF([1]TX_Counties_FY22_Income_Limits!BE88&gt;[1]WAIVER_TX_Counties_FY22!BF$2,[1]TX_Counties_FY22_Income_Limits!BE88,IF([1]TX_Counties_FY22_Income_Limits!BE88&lt;[1]WAIVER_TX_Counties_FY22!BF$2,[1]WAIVER_TX_Counties_FY22!BF$2,IF([1]TX_Counties_FY22_Income_Limits!BE88=[1]WAIVER_TX_Counties_FY22!BF$2,[1]TX_Counties_FY22_Income_Limits!BE88)))</f>
        <v>72650</v>
      </c>
      <c r="BG88" s="64">
        <f>IF([1]TX_Counties_FY22_Income_Limits!BF88&gt;[1]WAIVER_TX_Counties_FY22!BG$2,[1]TX_Counties_FY22_Income_Limits!BF88,IF([1]TX_Counties_FY22_Income_Limits!BF88&lt;[1]WAIVER_TX_Counties_FY22!BG$2,[1]WAIVER_TX_Counties_FY22!BG$2,IF([1]TX_Counties_FY22_Income_Limits!BF88=[1]WAIVER_TX_Counties_FY22!BG$2,[1]TX_Counties_FY22_Income_Limits!BF88)))</f>
        <v>78000</v>
      </c>
      <c r="BH88" s="64">
        <f>IF([1]TX_Counties_FY22_Income_Limits!BG88&gt;[1]WAIVER_TX_Counties_FY22!BH$2,[1]TX_Counties_FY22_Income_Limits!BG88,IF([1]TX_Counties_FY22_Income_Limits!BG88&lt;[1]WAIVER_TX_Counties_FY22!BH$2,[1]WAIVER_TX_Counties_FY22!BH$2,IF([1]TX_Counties_FY22_Income_Limits!BG88=[1]WAIVER_TX_Counties_FY22!BH$2,[1]TX_Counties_FY22_Income_Limits!BG88)))</f>
        <v>83400</v>
      </c>
      <c r="BI88" s="64">
        <f>IF([1]TX_Counties_FY22_Income_Limits!BH88&gt;[1]WAIVER_TX_Counties_FY22!BI$2,[1]TX_Counties_FY22_Income_Limits!BH88,IF([1]TX_Counties_FY22_Income_Limits!BH88&lt;[1]WAIVER_TX_Counties_FY22!BI$2,[1]WAIVER_TX_Counties_FY22!BI$2,IF([1]TX_Counties_FY22_Income_Limits!BH88=[1]WAIVER_TX_Counties_FY22!BI$2,[1]TX_Counties_FY22_Income_Limits!BH88)))</f>
        <v>88750</v>
      </c>
      <c r="BJ88" s="64">
        <f>IF([1]TX_Counties_FY22_Income_Limits!BI88&gt;[1]WAIVER_TX_Counties_FY22!BJ$2,[1]TX_Counties_FY22_Income_Limits!BI88,IF([1]TX_Counties_FY22_Income_Limits!BI88&lt;[1]WAIVER_TX_Counties_FY22!BJ$2,[1]WAIVER_TX_Counties_FY22!BJ$2,IF([1]TX_Counties_FY22_Income_Limits!BI88=[1]WAIVER_TX_Counties_FY22!BJ$2,[1]TX_Counties_FY22_Income_Limits!BI88)))</f>
        <v>94150</v>
      </c>
      <c r="BK88" s="64">
        <f>IF([1]TX_Counties_FY22_Income_Limits!BJ88&gt;[1]WAIVER_TX_Counties_FY22!BK$2,[1]TX_Counties_FY22_Income_Limits!BJ88,IF([1]TX_Counties_FY22_Income_Limits!BJ88&lt;[1]WAIVER_TX_Counties_FY22!BK$2,[1]WAIVER_TX_Counties_FY22!BK$2,IF([1]TX_Counties_FY22_Income_Limits!BJ88=[1]WAIVER_TX_Counties_FY22!BK$2,[1]TX_Counties_FY22_Income_Limits!BJ88)))</f>
        <v>99530</v>
      </c>
      <c r="BL88" s="64">
        <f>IF([1]TX_Counties_FY22_Income_Limits!BK88&gt;[1]WAIVER_TX_Counties_FY22!BL$2,[1]TX_Counties_FY22_Income_Limits!BK88,IF([1]TX_Counties_FY22_Income_Limits!BK88&lt;[1]WAIVER_TX_Counties_FY22!BL$2,[1]WAIVER_TX_Counties_FY22!BL$2,IF([1]TX_Counties_FY22_Income_Limits!BK88=[1]WAIVER_TX_Counties_FY22!BL$2,[1]TX_Counties_FY22_Income_Limits!BK88)))</f>
        <v>104910</v>
      </c>
      <c r="BM88" s="64">
        <f>IF([1]TX_Counties_FY22_Income_Limits!BL88&gt;[1]WAIVER_TX_Counties_FY22!BM$2,[1]TX_Counties_FY22_Income_Limits!BL88,IF([1]TX_Counties_FY22_Income_Limits!BL88&lt;[1]WAIVER_TX_Counties_FY22!BM$2,[1]WAIVER_TX_Counties_FY22!BM$2,IF([1]TX_Counties_FY22_Income_Limits!BL88=[1]WAIVER_TX_Counties_FY22!BM$2,[1]TX_Counties_FY22_Income_Limits!BL88)))</f>
        <v>110290</v>
      </c>
      <c r="BN88" s="64">
        <f>IF([1]TX_Counties_FY22_Income_Limits!BM88&gt;[1]WAIVER_TX_Counties_FY22!BN$2,[1]TX_Counties_FY22_Income_Limits!BM88,IF([1]TX_Counties_FY22_Income_Limits!BM88&lt;[1]WAIVER_TX_Counties_FY22!BN$2,[1]WAIVER_TX_Counties_FY22!BN$2,IF([1]TX_Counties_FY22_Income_Limits!BM88=[1]WAIVER_TX_Counties_FY22!BN$2,[1]TX_Counties_FY22_Income_Limits!BM88)))</f>
        <v>115670</v>
      </c>
      <c r="BO88" s="64">
        <f>IF([1]TX_Counties_FY22_Income_Limits!BN88&gt;[1]WAIVER_TX_Counties_FY22!BO$2,[1]TX_Counties_FY22_Income_Limits!BN88,IF([1]TX_Counties_FY22_Income_Limits!BN88&lt;[1]WAIVER_TX_Counties_FY22!BO$2,[1]WAIVER_TX_Counties_FY22!BO$2,IF([1]TX_Counties_FY22_Income_Limits!BN88=[1]WAIVER_TX_Counties_FY22!BO$2,[1]TX_Counties_FY22_Income_Limits!BN88)))</f>
        <v>121050</v>
      </c>
      <c r="BP88" s="64">
        <f>IF([1]TX_Counties_FY22_Income_Limits!BO88&gt;[1]WAIVER_TX_Counties_FY22!BP$2,[1]TX_Counties_FY22_Income_Limits!BO88,IF([1]TX_Counties_FY22_Income_Limits!BO88&lt;[1]WAIVER_TX_Counties_FY22!BP$2,[1]WAIVER_TX_Counties_FY22!BP$2,IF([1]TX_Counties_FY22_Income_Limits!BO88=[1]WAIVER_TX_Counties_FY22!BP$2,[1]TX_Counties_FY22_Income_Limits!BO88)))</f>
        <v>126430</v>
      </c>
      <c r="BQ88" s="64">
        <f>IF([1]TX_Counties_FY22_Income_Limits!BP88&gt;[1]WAIVER_TX_Counties_FY22!BQ$2,[1]TX_Counties_FY22_Income_Limits!BP88,IF([1]TX_Counties_FY22_Income_Limits!BP88&lt;[1]WAIVER_TX_Counties_FY22!BQ$2,[1]WAIVER_TX_Counties_FY22!BQ$2,IF([1]TX_Counties_FY22_Income_Limits!BP88=[1]WAIVER_TX_Counties_FY22!BQ$2,[1]TX_Counties_FY22_Income_Limits!BP88)))</f>
        <v>131810</v>
      </c>
      <c r="BR88" s="64">
        <f>IF([1]TX_Counties_FY22_Income_Limits!BQ88&gt;[1]WAIVER_TX_Counties_FY22!BR$2,[1]TX_Counties_FY22_Income_Limits!BQ88,IF([1]TX_Counties_FY22_Income_Limits!BQ88&lt;[1]WAIVER_TX_Counties_FY22!BR$2,[1]WAIVER_TX_Counties_FY22!BR$2,IF([1]TX_Counties_FY22_Income_Limits!BQ88=[1]WAIVER_TX_Counties_FY22!BR$2,[1]TX_Counties_FY22_Income_Limits!BQ88)))</f>
        <v>137190</v>
      </c>
      <c r="BS88" s="64">
        <f>IF([1]TX_Counties_FY22_Income_Limits!BR88&gt;[1]WAIVER_TX_Counties_FY22!BS$2,[1]TX_Counties_FY22_Income_Limits!BR88,IF([1]TX_Counties_FY22_Income_Limits!BR88&lt;[1]WAIVER_TX_Counties_FY22!BS$2,[1]WAIVER_TX_Counties_FY22!BS$2,IF([1]TX_Counties_FY22_Income_Limits!BR88=[1]WAIVER_TX_Counties_FY22!BS$2,[1]TX_Counties_FY22_Income_Limits!BR88)))</f>
        <v>142570</v>
      </c>
      <c r="BT88" s="64">
        <f>IF([1]TX_Counties_FY22_Income_Limits!BS88&gt;[1]WAIVER_TX_Counties_FY22!BT$2,[1]TX_Counties_FY22_Income_Limits!BS88,IF([1]TX_Counties_FY22_Income_Limits!BS88&lt;[1]WAIVER_TX_Counties_FY22!BT$2,[1]WAIVER_TX_Counties_FY22!BT$2,IF([1]TX_Counties_FY22_Income_Limits!BS88=[1]WAIVER_TX_Counties_FY22!BT$2,[1]TX_Counties_FY22_Income_Limits!BS88)))</f>
        <v>147950</v>
      </c>
      <c r="BU88" s="64">
        <f>IF([1]TX_Counties_FY22_Income_Limits!BT88&gt;[1]WAIVER_TX_Counties_FY22!BU$2,[1]TX_Counties_FY22_Income_Limits!BT88,IF([1]TX_Counties_FY22_Income_Limits!BT88&lt;[1]WAIVER_TX_Counties_FY22!BU$2,[1]WAIVER_TX_Counties_FY22!BU$2,IF([1]TX_Counties_FY22_Income_Limits!BT88=[1]WAIVER_TX_Counties_FY22!BU$2,[1]TX_Counties_FY22_Income_Limits!BT88)))</f>
        <v>153330</v>
      </c>
      <c r="BV88" s="64">
        <f>IF([1]TX_Counties_FY22_Income_Limits!BU88&gt;[1]WAIVER_TX_Counties_FY22!BV$2,[1]TX_Counties_FY22_Income_Limits!BU88,IF([1]TX_Counties_FY22_Income_Limits!BU88&lt;[1]WAIVER_TX_Counties_FY22!BV$2,[1]WAIVER_TX_Counties_FY22!BV$2,IF([1]TX_Counties_FY22_Income_Limits!BU88=[1]WAIVER_TX_Counties_FY22!BV$2,[1]TX_Counties_FY22_Income_Limits!BU88)))</f>
        <v>158710</v>
      </c>
      <c r="BW88" s="64">
        <f>IF([1]TX_Counties_FY22_Income_Limits!BV88&gt;[1]WAIVER_TX_Counties_FY22!BW$2,[1]TX_Counties_FY22_Income_Limits!BV88,IF([1]TX_Counties_FY22_Income_Limits!BV88&lt;[1]WAIVER_TX_Counties_FY22!BW$2,[1]WAIVER_TX_Counties_FY22!BW$2,IF([1]TX_Counties_FY22_Income_Limits!BV88=[1]WAIVER_TX_Counties_FY22!BW$2,[1]TX_Counties_FY22_Income_Limits!BV88)))</f>
        <v>164090</v>
      </c>
      <c r="BX88" s="64">
        <f>IF([1]TX_Counties_FY22_Income_Limits!BW88&gt;[1]WAIVER_TX_Counties_FY22!BX$2,[1]TX_Counties_FY22_Income_Limits!BW88,IF([1]TX_Counties_FY22_Income_Limits!BW88&lt;[1]WAIVER_TX_Counties_FY22!BX$2,[1]WAIVER_TX_Counties_FY22!BX$2,IF([1]TX_Counties_FY22_Income_Limits!BW88=[1]WAIVER_TX_Counties_FY22!BX$2,[1]TX_Counties_FY22_Income_Limits!BW88)))</f>
        <v>169470</v>
      </c>
      <c r="BY88" s="64">
        <f>IF([1]TX_Counties_FY22_Income_Limits!BX88&gt;[1]WAIVER_TX_Counties_FY22!BY$2,[1]TX_Counties_FY22_Income_Limits!BX88,IF([1]TX_Counties_FY22_Income_Limits!BX88&lt;[1]WAIVER_TX_Counties_FY22!BY$2,[1]WAIVER_TX_Counties_FY22!BY$2,IF([1]TX_Counties_FY22_Income_Limits!BX88=[1]WAIVER_TX_Counties_FY22!BY$2,[1]TX_Counties_FY22_Income_Limits!BX88)))</f>
        <v>174850</v>
      </c>
      <c r="BZ88" s="64">
        <f>IF([1]TX_Counties_FY22_Income_Limits!BY88&gt;[1]WAIVER_TX_Counties_FY22!BZ$2,[1]TX_Counties_FY22_Income_Limits!BY88,IF([1]TX_Counties_FY22_Income_Limits!BY88&lt;[1]WAIVER_TX_Counties_FY22!BZ$2,[1]WAIVER_TX_Counties_FY22!BZ$2,IF([1]TX_Counties_FY22_Income_Limits!BY88=[1]WAIVER_TX_Counties_FY22!BZ$2,[1]TX_Counties_FY22_Income_Limits!BY88)))</f>
        <v>180230</v>
      </c>
      <c r="CA88" s="64">
        <f>IF([1]TX_Counties_FY22_Income_Limits!BZ88&gt;[1]WAIVER_TX_Counties_FY22!CA$2,[1]TX_Counties_FY22_Income_Limits!BZ88,IF([1]TX_Counties_FY22_Income_Limits!BZ88&lt;[1]WAIVER_TX_Counties_FY22!CA$2,[1]WAIVER_TX_Counties_FY22!CA$2,IF([1]TX_Counties_FY22_Income_Limits!BZ88=[1]WAIVER_TX_Counties_FY22!CA$2,[1]TX_Counties_FY22_Income_Limits!BZ88)))</f>
        <v>59709.999999999993</v>
      </c>
      <c r="CB88" s="64">
        <f>IF([1]TX_Counties_FY22_Income_Limits!CA88&gt;[1]WAIVER_TX_Counties_FY22!CB$2,[1]TX_Counties_FY22_Income_Limits!CA88,IF([1]TX_Counties_FY22_Income_Limits!CA88&lt;[1]WAIVER_TX_Counties_FY22!CB$2,[1]WAIVER_TX_Counties_FY22!CB$2,IF([1]TX_Counties_FY22_Income_Limits!CA88=[1]WAIVER_TX_Counties_FY22!CB$2,[1]TX_Counties_FY22_Income_Limits!CA88)))</f>
        <v>68240</v>
      </c>
      <c r="CC88" s="64">
        <f>IF([1]TX_Counties_FY22_Income_Limits!CB88&gt;[1]WAIVER_TX_Counties_FY22!CC$2,[1]TX_Counties_FY22_Income_Limits!CB88,IF([1]TX_Counties_FY22_Income_Limits!CB88&lt;[1]WAIVER_TX_Counties_FY22!CC$2,[1]WAIVER_TX_Counties_FY22!CC$2,IF([1]TX_Counties_FY22_Income_Limits!CB88=[1]WAIVER_TX_Counties_FY22!CC$2,[1]TX_Counties_FY22_Income_Limits!CB88)))</f>
        <v>76770</v>
      </c>
      <c r="CD88" s="64">
        <f>IF([1]TX_Counties_FY22_Income_Limits!CC88&gt;[1]WAIVER_TX_Counties_FY22!CD$2,[1]TX_Counties_FY22_Income_Limits!CC88,IF([1]TX_Counties_FY22_Income_Limits!CC88&lt;[1]WAIVER_TX_Counties_FY22!CD$2,[1]WAIVER_TX_Counties_FY22!CD$2,IF([1]TX_Counties_FY22_Income_Limits!CC88=[1]WAIVER_TX_Counties_FY22!CD$2,[1]TX_Counties_FY22_Income_Limits!CC88)))</f>
        <v>85300</v>
      </c>
      <c r="CE88" s="64">
        <f>IF([1]TX_Counties_FY22_Income_Limits!CD88&gt;[1]WAIVER_TX_Counties_FY22!CE$2,[1]TX_Counties_FY22_Income_Limits!CD88,IF([1]TX_Counties_FY22_Income_Limits!CD88&lt;[1]WAIVER_TX_Counties_FY22!CE$2,[1]WAIVER_TX_Counties_FY22!CE$2,IF([1]TX_Counties_FY22_Income_Limits!CD88=[1]WAIVER_TX_Counties_FY22!CE$2,[1]TX_Counties_FY22_Income_Limits!CD88)))</f>
        <v>92124</v>
      </c>
      <c r="CF88" s="64">
        <f>IF([1]TX_Counties_FY22_Income_Limits!CE88&gt;[1]WAIVER_TX_Counties_FY22!CF$2,[1]TX_Counties_FY22_Income_Limits!CE88,IF([1]TX_Counties_FY22_Income_Limits!CE88&lt;[1]WAIVER_TX_Counties_FY22!CF$2,[1]WAIVER_TX_Counties_FY22!CF$2,IF([1]TX_Counties_FY22_Income_Limits!CE88=[1]WAIVER_TX_Counties_FY22!CF$2,[1]TX_Counties_FY22_Income_Limits!CE88)))</f>
        <v>98948</v>
      </c>
      <c r="CG88" s="64">
        <f>IF([1]TX_Counties_FY22_Income_Limits!CF88&gt;[1]WAIVER_TX_Counties_FY22!CG$2,[1]TX_Counties_FY22_Income_Limits!CF88,IF([1]TX_Counties_FY22_Income_Limits!CF88&lt;[1]WAIVER_TX_Counties_FY22!CG$2,[1]WAIVER_TX_Counties_FY22!CG$2,IF([1]TX_Counties_FY22_Income_Limits!CF88=[1]WAIVER_TX_Counties_FY22!CG$2,[1]TX_Counties_FY22_Income_Limits!CF88)))</f>
        <v>105772</v>
      </c>
      <c r="CH88" s="64">
        <f>IF([1]TX_Counties_FY22_Income_Limits!CG88&gt;[1]WAIVER_TX_Counties_FY22!CH$2,[1]TX_Counties_FY22_Income_Limits!CG88,IF([1]TX_Counties_FY22_Income_Limits!CG88&lt;[1]WAIVER_TX_Counties_FY22!CH$2,[1]WAIVER_TX_Counties_FY22!CH$2,IF([1]TX_Counties_FY22_Income_Limits!CG88=[1]WAIVER_TX_Counties_FY22!CH$2,[1]TX_Counties_FY22_Income_Limits!CG88)))</f>
        <v>112596</v>
      </c>
      <c r="CI88" s="64">
        <f>IF([1]TX_Counties_FY22_Income_Limits!CH88&gt;[1]WAIVER_TX_Counties_FY22!CI$2,[1]TX_Counties_FY22_Income_Limits!CH88,IF([1]TX_Counties_FY22_Income_Limits!CH88&lt;[1]WAIVER_TX_Counties_FY22!CI$2,[1]WAIVER_TX_Counties_FY22!CI$2,IF([1]TX_Counties_FY22_Income_Limits!CH88=[1]WAIVER_TX_Counties_FY22!CI$2,[1]TX_Counties_FY22_Income_Limits!CH88)))</f>
        <v>119419.99999999999</v>
      </c>
      <c r="CJ88" s="64">
        <f>IF([1]TX_Counties_FY22_Income_Limits!CI88&gt;[1]WAIVER_TX_Counties_FY22!CJ$2,[1]TX_Counties_FY22_Income_Limits!CI88,IF([1]TX_Counties_FY22_Income_Limits!CI88&lt;[1]WAIVER_TX_Counties_FY22!CJ$2,[1]WAIVER_TX_Counties_FY22!CJ$2,IF([1]TX_Counties_FY22_Income_Limits!CI88=[1]WAIVER_TX_Counties_FY22!CJ$2,[1]TX_Counties_FY22_Income_Limits!CI88)))</f>
        <v>126244</v>
      </c>
      <c r="CK88" s="64">
        <f>IF([1]TX_Counties_FY22_Income_Limits!CJ88&gt;[1]WAIVER_TX_Counties_FY22!CK$2,[1]TX_Counties_FY22_Income_Limits!CJ88,IF([1]TX_Counties_FY22_Income_Limits!CJ88&lt;[1]WAIVER_TX_Counties_FY22!CK$2,[1]WAIVER_TX_Counties_FY22!CK$2,IF([1]TX_Counties_FY22_Income_Limits!CJ88=[1]WAIVER_TX_Counties_FY22!CK$2,[1]TX_Counties_FY22_Income_Limits!CJ88)))</f>
        <v>133068</v>
      </c>
      <c r="CL88" s="64">
        <f>IF([1]TX_Counties_FY22_Income_Limits!CK88&gt;[1]WAIVER_TX_Counties_FY22!CL$2,[1]TX_Counties_FY22_Income_Limits!CK88,IF([1]TX_Counties_FY22_Income_Limits!CK88&lt;[1]WAIVER_TX_Counties_FY22!CL$2,[1]WAIVER_TX_Counties_FY22!CL$2,IF([1]TX_Counties_FY22_Income_Limits!CK88=[1]WAIVER_TX_Counties_FY22!CL$2,[1]TX_Counties_FY22_Income_Limits!CK88)))</f>
        <v>139892</v>
      </c>
      <c r="CM88" s="64">
        <f>IF([1]TX_Counties_FY22_Income_Limits!CL88&gt;[1]WAIVER_TX_Counties_FY22!CM$2,[1]TX_Counties_FY22_Income_Limits!CL88,IF([1]TX_Counties_FY22_Income_Limits!CL88&lt;[1]WAIVER_TX_Counties_FY22!CM$2,[1]WAIVER_TX_Counties_FY22!CM$2,IF([1]TX_Counties_FY22_Income_Limits!CL88=[1]WAIVER_TX_Counties_FY22!CM$2,[1]TX_Counties_FY22_Income_Limits!CL88)))</f>
        <v>146716</v>
      </c>
      <c r="CN88" s="64">
        <f>IF([1]TX_Counties_FY22_Income_Limits!CM88&gt;[1]WAIVER_TX_Counties_FY22!CN$2,[1]TX_Counties_FY22_Income_Limits!CM88,IF([1]TX_Counties_FY22_Income_Limits!CM88&lt;[1]WAIVER_TX_Counties_FY22!CN$2,[1]WAIVER_TX_Counties_FY22!CN$2,IF([1]TX_Counties_FY22_Income_Limits!CM88=[1]WAIVER_TX_Counties_FY22!CN$2,[1]TX_Counties_FY22_Income_Limits!CM88)))</f>
        <v>153540</v>
      </c>
      <c r="CO88" s="64">
        <f>IF([1]TX_Counties_FY22_Income_Limits!CN88&gt;[1]WAIVER_TX_Counties_FY22!CO$2,[1]TX_Counties_FY22_Income_Limits!CN88,IF([1]TX_Counties_FY22_Income_Limits!CN88&lt;[1]WAIVER_TX_Counties_FY22!CO$2,[1]WAIVER_TX_Counties_FY22!CO$2,IF([1]TX_Counties_FY22_Income_Limits!CN88=[1]WAIVER_TX_Counties_FY22!CO$2,[1]TX_Counties_FY22_Income_Limits!CN88)))</f>
        <v>160364</v>
      </c>
      <c r="CP88" s="64">
        <f>IF([1]TX_Counties_FY22_Income_Limits!CO88&gt;[1]WAIVER_TX_Counties_FY22!CP$2,[1]TX_Counties_FY22_Income_Limits!CO88,IF([1]TX_Counties_FY22_Income_Limits!CO88&lt;[1]WAIVER_TX_Counties_FY22!CP$2,[1]WAIVER_TX_Counties_FY22!CP$2,IF([1]TX_Counties_FY22_Income_Limits!CO88=[1]WAIVER_TX_Counties_FY22!CP$2,[1]TX_Counties_FY22_Income_Limits!CO88)))</f>
        <v>167188</v>
      </c>
      <c r="CQ88" s="64">
        <f>IF([1]TX_Counties_FY22_Income_Limits!CP88&gt;[1]WAIVER_TX_Counties_FY22!CQ$2,[1]TX_Counties_FY22_Income_Limits!CP88,IF([1]TX_Counties_FY22_Income_Limits!CP88&lt;[1]WAIVER_TX_Counties_FY22!CQ$2,[1]WAIVER_TX_Counties_FY22!CQ$2,IF([1]TX_Counties_FY22_Income_Limits!CP88=[1]WAIVER_TX_Counties_FY22!CQ$2,[1]TX_Counties_FY22_Income_Limits!CP88)))</f>
        <v>174012</v>
      </c>
      <c r="CR88" s="64">
        <f>IF([1]TX_Counties_FY22_Income_Limits!CQ88&gt;[1]WAIVER_TX_Counties_FY22!CR$2,[1]TX_Counties_FY22_Income_Limits!CQ88,IF([1]TX_Counties_FY22_Income_Limits!CQ88&lt;[1]WAIVER_TX_Counties_FY22!CR$2,[1]WAIVER_TX_Counties_FY22!CR$2,IF([1]TX_Counties_FY22_Income_Limits!CQ88=[1]WAIVER_TX_Counties_FY22!CR$2,[1]TX_Counties_FY22_Income_Limits!CQ88)))</f>
        <v>180836</v>
      </c>
      <c r="CS88" s="64">
        <f>IF([1]TX_Counties_FY22_Income_Limits!CR88&gt;[1]WAIVER_TX_Counties_FY22!CS$2,[1]TX_Counties_FY22_Income_Limits!CR88,IF([1]TX_Counties_FY22_Income_Limits!CR88&lt;[1]WAIVER_TX_Counties_FY22!CS$2,[1]WAIVER_TX_Counties_FY22!CS$2,IF([1]TX_Counties_FY22_Income_Limits!CR88=[1]WAIVER_TX_Counties_FY22!CS$2,[1]TX_Counties_FY22_Income_Limits!CR88)))</f>
        <v>187660</v>
      </c>
      <c r="CT88" s="64">
        <f>IF([1]TX_Counties_FY22_Income_Limits!CS88&gt;[1]WAIVER_TX_Counties_FY22!CT$2,[1]TX_Counties_FY22_Income_Limits!CS88,IF([1]TX_Counties_FY22_Income_Limits!CS88&lt;[1]WAIVER_TX_Counties_FY22!CT$2,[1]WAIVER_TX_Counties_FY22!CT$2,IF([1]TX_Counties_FY22_Income_Limits!CS88=[1]WAIVER_TX_Counties_FY22!CT$2,[1]TX_Counties_FY22_Income_Limits!CS88)))</f>
        <v>194484</v>
      </c>
      <c r="CU88" s="64">
        <f>IF([1]TX_Counties_FY22_Income_Limits!CT88&gt;[1]WAIVER_TX_Counties_FY22!CU$2,[1]TX_Counties_FY22_Income_Limits!CT88,IF([1]TX_Counties_FY22_Income_Limits!CT88&lt;[1]WAIVER_TX_Counties_FY22!CU$2,[1]WAIVER_TX_Counties_FY22!CU$2,IF([1]TX_Counties_FY22_Income_Limits!CT88=[1]WAIVER_TX_Counties_FY22!CU$2,[1]TX_Counties_FY22_Income_Limits!CT88)))</f>
        <v>201308</v>
      </c>
      <c r="CV88" s="64">
        <f>IF([1]TX_Counties_FY22_Income_Limits!CU88&gt;[1]WAIVER_TX_Counties_FY22!CV$2,[1]TX_Counties_FY22_Income_Limits!CU88,IF([1]TX_Counties_FY22_Income_Limits!CU88&lt;[1]WAIVER_TX_Counties_FY22!CV$2,[1]WAIVER_TX_Counties_FY22!CV$2,IF([1]TX_Counties_FY22_Income_Limits!CU88=[1]WAIVER_TX_Counties_FY22!CV$2,[1]TX_Counties_FY22_Income_Limits!CU88)))</f>
        <v>208132</v>
      </c>
      <c r="CW88" s="64">
        <f>IF([1]TX_Counties_FY22_Income_Limits!CV88&gt;[1]WAIVER_TX_Counties_FY22!CW$2,[1]TX_Counties_FY22_Income_Limits!CV88,IF([1]TX_Counties_FY22_Income_Limits!CV88&lt;[1]WAIVER_TX_Counties_FY22!CW$2,[1]WAIVER_TX_Counties_FY22!CW$2,IF([1]TX_Counties_FY22_Income_Limits!CV88=[1]WAIVER_TX_Counties_FY22!CW$2,[1]TX_Counties_FY22_Income_Limits!CV88)))</f>
        <v>214956</v>
      </c>
      <c r="CX88" s="64">
        <f>IF([1]TX_Counties_FY22_Income_Limits!CW88&gt;[1]WAIVER_TX_Counties_FY22!CX$2,[1]TX_Counties_FY22_Income_Limits!CW88,IF([1]TX_Counties_FY22_Income_Limits!CW88&lt;[1]WAIVER_TX_Counties_FY22!CX$2,[1]WAIVER_TX_Counties_FY22!CX$2,IF([1]TX_Counties_FY22_Income_Limits!CW88=[1]WAIVER_TX_Counties_FY22!CX$2,[1]TX_Counties_FY22_Income_Limits!CW88)))</f>
        <v>221780</v>
      </c>
      <c r="CY88" s="64">
        <f>IF([1]TX_Counties_FY22_Income_Limits!CX88&gt;[1]WAIVER_TX_Counties_FY22!CY$2,[1]TX_Counties_FY22_Income_Limits!CX88,IF([1]TX_Counties_FY22_Income_Limits!CX88&lt;[1]WAIVER_TX_Counties_FY22!CY$2,[1]WAIVER_TX_Counties_FY22!CY$2,IF([1]TX_Counties_FY22_Income_Limits!CX88=[1]WAIVER_TX_Counties_FY22!CY$2,[1]TX_Counties_FY22_Income_Limits!CX88)))</f>
        <v>228604</v>
      </c>
      <c r="CZ88" s="64">
        <f>IF([1]TX_Counties_FY22_Income_Limits!CY88&gt;[1]WAIVER_TX_Counties_FY22!CZ$2,[1]TX_Counties_FY22_Income_Limits!CY88,IF([1]TX_Counties_FY22_Income_Limits!CY88&lt;[1]WAIVER_TX_Counties_FY22!CZ$2,[1]WAIVER_TX_Counties_FY22!CZ$2,IF([1]TX_Counties_FY22_Income_Limits!CY88=[1]WAIVER_TX_Counties_FY22!CZ$2,[1]TX_Counties_FY22_Income_Limits!CY88)))</f>
        <v>71652</v>
      </c>
      <c r="DA88" s="64">
        <f>IF([1]TX_Counties_FY22_Income_Limits!CZ88&gt;[1]WAIVER_TX_Counties_FY22!DA$2,[1]TX_Counties_FY22_Income_Limits!CZ88,IF([1]TX_Counties_FY22_Income_Limits!CZ88&lt;[1]WAIVER_TX_Counties_FY22!DA$2,[1]WAIVER_TX_Counties_FY22!DA$2,IF([1]TX_Counties_FY22_Income_Limits!CZ88=[1]WAIVER_TX_Counties_FY22!DA$2,[1]TX_Counties_FY22_Income_Limits!CZ88)))</f>
        <v>81888</v>
      </c>
      <c r="DB88" s="64">
        <f>IF([1]TX_Counties_FY22_Income_Limits!DA88&gt;[1]WAIVER_TX_Counties_FY22!DB$2,[1]TX_Counties_FY22_Income_Limits!DA88,IF([1]TX_Counties_FY22_Income_Limits!DA88&lt;[1]WAIVER_TX_Counties_FY22!DB$2,[1]WAIVER_TX_Counties_FY22!DB$2,IF([1]TX_Counties_FY22_Income_Limits!DA88=[1]WAIVER_TX_Counties_FY22!DB$2,[1]TX_Counties_FY22_Income_Limits!DA88)))</f>
        <v>92124</v>
      </c>
      <c r="DC88" s="64">
        <f>IF([1]TX_Counties_FY22_Income_Limits!DB88&gt;[1]WAIVER_TX_Counties_FY22!DC$2,[1]TX_Counties_FY22_Income_Limits!DB88,IF([1]TX_Counties_FY22_Income_Limits!DB88&lt;[1]WAIVER_TX_Counties_FY22!DC$2,[1]WAIVER_TX_Counties_FY22!DC$2,IF([1]TX_Counties_FY22_Income_Limits!DB88=[1]WAIVER_TX_Counties_FY22!DC$2,[1]TX_Counties_FY22_Income_Limits!DB88)))</f>
        <v>102360</v>
      </c>
      <c r="DD88" s="64">
        <f>IF([1]TX_Counties_FY22_Income_Limits!DC88&gt;[1]WAIVER_TX_Counties_FY22!DD$2,[1]TX_Counties_FY22_Income_Limits!DC88,IF([1]TX_Counties_FY22_Income_Limits!DC88&lt;[1]WAIVER_TX_Counties_FY22!DD$2,[1]WAIVER_TX_Counties_FY22!DD$2,IF([1]TX_Counties_FY22_Income_Limits!DC88=[1]WAIVER_TX_Counties_FY22!DD$2,[1]TX_Counties_FY22_Income_Limits!DC88)))</f>
        <v>110548.8</v>
      </c>
      <c r="DE88" s="64">
        <f>IF([1]TX_Counties_FY22_Income_Limits!DD88&gt;[1]WAIVER_TX_Counties_FY22!DE$2,[1]TX_Counties_FY22_Income_Limits!DD88,IF([1]TX_Counties_FY22_Income_Limits!DD88&lt;[1]WAIVER_TX_Counties_FY22!DE$2,[1]WAIVER_TX_Counties_FY22!DE$2,IF([1]TX_Counties_FY22_Income_Limits!DD88=[1]WAIVER_TX_Counties_FY22!DE$2,[1]TX_Counties_FY22_Income_Limits!DD88)))</f>
        <v>118737.59999999999</v>
      </c>
      <c r="DF88" s="64">
        <f>IF([1]TX_Counties_FY22_Income_Limits!DE88&gt;[1]WAIVER_TX_Counties_FY22!DF$2,[1]TX_Counties_FY22_Income_Limits!DE88,IF([1]TX_Counties_FY22_Income_Limits!DE88&lt;[1]WAIVER_TX_Counties_FY22!DF$2,[1]WAIVER_TX_Counties_FY22!DF$2,IF([1]TX_Counties_FY22_Income_Limits!DE88=[1]WAIVER_TX_Counties_FY22!DF$2,[1]TX_Counties_FY22_Income_Limits!DE88)))</f>
        <v>126926.39999999999</v>
      </c>
      <c r="DG88" s="64">
        <f>IF([1]TX_Counties_FY22_Income_Limits!DF88&gt;[1]WAIVER_TX_Counties_FY22!DG$2,[1]TX_Counties_FY22_Income_Limits!DF88,IF([1]TX_Counties_FY22_Income_Limits!DF88&lt;[1]WAIVER_TX_Counties_FY22!DG$2,[1]WAIVER_TX_Counties_FY22!DG$2,IF([1]TX_Counties_FY22_Income_Limits!DF88=[1]WAIVER_TX_Counties_FY22!DG$2,[1]TX_Counties_FY22_Income_Limits!DF88)))</f>
        <v>135115.20000000001</v>
      </c>
      <c r="DH88" s="64">
        <f>IF([1]TX_Counties_FY22_Income_Limits!DG88&gt;[1]WAIVER_TX_Counties_FY22!DH$2,[1]TX_Counties_FY22_Income_Limits!DG88,IF([1]TX_Counties_FY22_Income_Limits!DG88&lt;[1]WAIVER_TX_Counties_FY22!DH$2,[1]WAIVER_TX_Counties_FY22!DH$2,IF([1]TX_Counties_FY22_Income_Limits!DG88=[1]WAIVER_TX_Counties_FY22!DH$2,[1]TX_Counties_FY22_Income_Limits!DG88)))</f>
        <v>143304</v>
      </c>
      <c r="DI88" s="64">
        <f>IF([1]TX_Counties_FY22_Income_Limits!DH88&gt;[1]WAIVER_TX_Counties_FY22!DI$2,[1]TX_Counties_FY22_Income_Limits!DH88,IF([1]TX_Counties_FY22_Income_Limits!DH88&lt;[1]WAIVER_TX_Counties_FY22!DI$2,[1]WAIVER_TX_Counties_FY22!DI$2,IF([1]TX_Counties_FY22_Income_Limits!DH88=[1]WAIVER_TX_Counties_FY22!DI$2,[1]TX_Counties_FY22_Income_Limits!DH88)))</f>
        <v>151492.79999999999</v>
      </c>
      <c r="DJ88" s="64">
        <f>IF([1]TX_Counties_FY22_Income_Limits!DI88&gt;[1]WAIVER_TX_Counties_FY22!DJ$2,[1]TX_Counties_FY22_Income_Limits!DI88,IF([1]TX_Counties_FY22_Income_Limits!DI88&lt;[1]WAIVER_TX_Counties_FY22!DJ$2,[1]WAIVER_TX_Counties_FY22!DJ$2,IF([1]TX_Counties_FY22_Income_Limits!DI88=[1]WAIVER_TX_Counties_FY22!DJ$2,[1]TX_Counties_FY22_Income_Limits!DI88)))</f>
        <v>159681.59999999998</v>
      </c>
      <c r="DK88" s="64">
        <f>IF([1]TX_Counties_FY22_Income_Limits!DJ88&gt;[1]WAIVER_TX_Counties_FY22!DK$2,[1]TX_Counties_FY22_Income_Limits!DJ88,IF([1]TX_Counties_FY22_Income_Limits!DJ88&lt;[1]WAIVER_TX_Counties_FY22!DK$2,[1]WAIVER_TX_Counties_FY22!DK$2,IF([1]TX_Counties_FY22_Income_Limits!DJ88=[1]WAIVER_TX_Counties_FY22!DK$2,[1]TX_Counties_FY22_Income_Limits!DJ88)))</f>
        <v>167870.39999999997</v>
      </c>
      <c r="DL88" s="64">
        <f>IF([1]TX_Counties_FY22_Income_Limits!DK88&gt;[1]WAIVER_TX_Counties_FY22!DL$2,[1]TX_Counties_FY22_Income_Limits!DK88,IF([1]TX_Counties_FY22_Income_Limits!DK88&lt;[1]WAIVER_TX_Counties_FY22!DL$2,[1]WAIVER_TX_Counties_FY22!DL$2,IF([1]TX_Counties_FY22_Income_Limits!DK88=[1]WAIVER_TX_Counties_FY22!DL$2,[1]TX_Counties_FY22_Income_Limits!DK88)))</f>
        <v>176059.19999999995</v>
      </c>
      <c r="DM88" s="64">
        <f>IF([1]TX_Counties_FY22_Income_Limits!DL88&gt;[1]WAIVER_TX_Counties_FY22!DM$2,[1]TX_Counties_FY22_Income_Limits!DL88,IF([1]TX_Counties_FY22_Income_Limits!DL88&lt;[1]WAIVER_TX_Counties_FY22!DM$2,[1]WAIVER_TX_Counties_FY22!DM$2,IF([1]TX_Counties_FY22_Income_Limits!DL88=[1]WAIVER_TX_Counties_FY22!DM$2,[1]TX_Counties_FY22_Income_Limits!DL88)))</f>
        <v>184247.99999999994</v>
      </c>
      <c r="DN88" s="64">
        <f>IF([1]TX_Counties_FY22_Income_Limits!DM88&gt;[1]WAIVER_TX_Counties_FY22!DN$2,[1]TX_Counties_FY22_Income_Limits!DM88,IF([1]TX_Counties_FY22_Income_Limits!DM88&lt;[1]WAIVER_TX_Counties_FY22!DN$2,[1]WAIVER_TX_Counties_FY22!DN$2,IF([1]TX_Counties_FY22_Income_Limits!DM88=[1]WAIVER_TX_Counties_FY22!DN$2,[1]TX_Counties_FY22_Income_Limits!DM88)))</f>
        <v>192436.79999999993</v>
      </c>
      <c r="DO88" s="64">
        <f>IF([1]TX_Counties_FY22_Income_Limits!DN88&gt;[1]WAIVER_TX_Counties_FY22!DO$2,[1]TX_Counties_FY22_Income_Limits!DN88,IF([1]TX_Counties_FY22_Income_Limits!DN88&lt;[1]WAIVER_TX_Counties_FY22!DO$2,[1]WAIVER_TX_Counties_FY22!DO$2,IF([1]TX_Counties_FY22_Income_Limits!DN88=[1]WAIVER_TX_Counties_FY22!DO$2,[1]TX_Counties_FY22_Income_Limits!DN88)))</f>
        <v>200625.59999999992</v>
      </c>
      <c r="DP88" s="64">
        <f>IF([1]TX_Counties_FY22_Income_Limits!DO88&gt;[1]WAIVER_TX_Counties_FY22!DP$2,[1]TX_Counties_FY22_Income_Limits!DO88,IF([1]TX_Counties_FY22_Income_Limits!DO88&lt;[1]WAIVER_TX_Counties_FY22!DP$2,[1]WAIVER_TX_Counties_FY22!DP$2,IF([1]TX_Counties_FY22_Income_Limits!DO88=[1]WAIVER_TX_Counties_FY22!DP$2,[1]TX_Counties_FY22_Income_Limits!DO88)))</f>
        <v>208814.39999999991</v>
      </c>
      <c r="DQ88" s="64">
        <f>IF([1]TX_Counties_FY22_Income_Limits!DP88&gt;[1]WAIVER_TX_Counties_FY22!DQ$2,[1]TX_Counties_FY22_Income_Limits!DP88,IF([1]TX_Counties_FY22_Income_Limits!DP88&lt;[1]WAIVER_TX_Counties_FY22!DQ$2,[1]WAIVER_TX_Counties_FY22!DQ$2,IF([1]TX_Counties_FY22_Income_Limits!DP88=[1]WAIVER_TX_Counties_FY22!DQ$2,[1]TX_Counties_FY22_Income_Limits!DP88)))</f>
        <v>217003.1999999999</v>
      </c>
      <c r="DR88" s="64">
        <f>IF([1]TX_Counties_FY22_Income_Limits!DQ88&gt;[1]WAIVER_TX_Counties_FY22!DR$2,[1]TX_Counties_FY22_Income_Limits!DQ88,IF([1]TX_Counties_FY22_Income_Limits!DQ88&lt;[1]WAIVER_TX_Counties_FY22!DR$2,[1]WAIVER_TX_Counties_FY22!DR$2,IF([1]TX_Counties_FY22_Income_Limits!DQ88=[1]WAIVER_TX_Counties_FY22!DR$2,[1]TX_Counties_FY22_Income_Limits!DQ88)))</f>
        <v>225191.99999999988</v>
      </c>
      <c r="DS88" s="64">
        <f>IF([1]TX_Counties_FY22_Income_Limits!DR88&gt;[1]WAIVER_TX_Counties_FY22!DS$2,[1]TX_Counties_FY22_Income_Limits!DR88,IF([1]TX_Counties_FY22_Income_Limits!DR88&lt;[1]WAIVER_TX_Counties_FY22!DS$2,[1]WAIVER_TX_Counties_FY22!DS$2,IF([1]TX_Counties_FY22_Income_Limits!DR88=[1]WAIVER_TX_Counties_FY22!DS$2,[1]TX_Counties_FY22_Income_Limits!DR88)))</f>
        <v>233380.79999999987</v>
      </c>
      <c r="DT88" s="64">
        <f>IF([1]TX_Counties_FY22_Income_Limits!DS88&gt;[1]WAIVER_TX_Counties_FY22!DT$2,[1]TX_Counties_FY22_Income_Limits!DS88,IF([1]TX_Counties_FY22_Income_Limits!DS88&lt;[1]WAIVER_TX_Counties_FY22!DT$2,[1]WAIVER_TX_Counties_FY22!DT$2,IF([1]TX_Counties_FY22_Income_Limits!DS88=[1]WAIVER_TX_Counties_FY22!DT$2,[1]TX_Counties_FY22_Income_Limits!DS88)))</f>
        <v>241569.59999999986</v>
      </c>
      <c r="DU88" s="64">
        <f>IF([1]TX_Counties_FY22_Income_Limits!DT88&gt;[1]WAIVER_TX_Counties_FY22!DU$2,[1]TX_Counties_FY22_Income_Limits!DT88,IF([1]TX_Counties_FY22_Income_Limits!DT88&lt;[1]WAIVER_TX_Counties_FY22!DU$2,[1]WAIVER_TX_Counties_FY22!DU$2,IF([1]TX_Counties_FY22_Income_Limits!DT88=[1]WAIVER_TX_Counties_FY22!DU$2,[1]TX_Counties_FY22_Income_Limits!DT88)))</f>
        <v>249758.39999999985</v>
      </c>
      <c r="DV88" s="64">
        <f>IF([1]TX_Counties_FY22_Income_Limits!DU88&gt;[1]WAIVER_TX_Counties_FY22!DV$2,[1]TX_Counties_FY22_Income_Limits!DU88,IF([1]TX_Counties_FY22_Income_Limits!DU88&lt;[1]WAIVER_TX_Counties_FY22!DV$2,[1]WAIVER_TX_Counties_FY22!DV$2,IF([1]TX_Counties_FY22_Income_Limits!DU88=[1]WAIVER_TX_Counties_FY22!DV$2,[1]TX_Counties_FY22_Income_Limits!DU88)))</f>
        <v>257947.19999999984</v>
      </c>
      <c r="DW88" s="64">
        <f>IF([1]TX_Counties_FY22_Income_Limits!DV88&gt;[1]WAIVER_TX_Counties_FY22!DW$2,[1]TX_Counties_FY22_Income_Limits!DV88,IF([1]TX_Counties_FY22_Income_Limits!DV88&lt;[1]WAIVER_TX_Counties_FY22!DW$2,[1]WAIVER_TX_Counties_FY22!DW$2,IF([1]TX_Counties_FY22_Income_Limits!DV88=[1]WAIVER_TX_Counties_FY22!DW$2,[1]TX_Counties_FY22_Income_Limits!DV88)))</f>
        <v>266135.99999999983</v>
      </c>
      <c r="DX88" s="64">
        <f>IF([1]TX_Counties_FY22_Income_Limits!DW88&gt;[1]WAIVER_TX_Counties_FY22!DX$2,[1]TX_Counties_FY22_Income_Limits!DW88,IF([1]TX_Counties_FY22_Income_Limits!DW88&lt;[1]WAIVER_TX_Counties_FY22!DX$2,[1]WAIVER_TX_Counties_FY22!DX$2,IF([1]TX_Counties_FY22_Income_Limits!DW88=[1]WAIVER_TX_Counties_FY22!DX$2,[1]TX_Counties_FY22_Income_Limits!DW88)))</f>
        <v>274324.79999999981</v>
      </c>
    </row>
    <row r="89" spans="1:129" ht="14.45">
      <c r="A89" s="61" t="s">
        <v>278</v>
      </c>
      <c r="B89" s="66" t="str">
        <f t="shared" si="6"/>
        <v>NO</v>
      </c>
      <c r="C89" s="64">
        <f>[1]TX_Counties_FY22_Income_Limits!B89</f>
        <v>82300</v>
      </c>
      <c r="D89" s="64">
        <f>IF([1]TX_Counties_FY22_Income_Limits!C89&gt;[1]WAIVER_TX_Counties_FY22!D$2,[1]TX_Counties_FY22_Income_Limits!C89,IF([1]TX_Counties_FY22_Income_Limits!C89&lt;[1]WAIVER_TX_Counties_FY22!D$2,[1]WAIVER_TX_Counties_FY22!D$2,IF([1]TX_Counties_FY22_Income_Limits!C89=[1]WAIVER_TX_Counties_FY22!D$2,[1]TX_Counties_FY22_Income_Limits!C89)))</f>
        <v>18550</v>
      </c>
      <c r="E89" s="64">
        <f>IF([1]TX_Counties_FY22_Income_Limits!D89&gt;[1]WAIVER_TX_Counties_FY22!E$2,[1]TX_Counties_FY22_Income_Limits!D89,IF([1]TX_Counties_FY22_Income_Limits!D89&lt;[1]WAIVER_TX_Counties_FY22!E$2,[1]WAIVER_TX_Counties_FY22!E$2,IF([1]TX_Counties_FY22_Income_Limits!D89=[1]WAIVER_TX_Counties_FY22!E$2,[1]TX_Counties_FY22_Income_Limits!D89)))</f>
        <v>21200</v>
      </c>
      <c r="F89" s="64">
        <f>IF([1]TX_Counties_FY22_Income_Limits!E89&gt;[1]WAIVER_TX_Counties_FY22!F$2,[1]TX_Counties_FY22_Income_Limits!E89,IF([1]TX_Counties_FY22_Income_Limits!E89&lt;[1]WAIVER_TX_Counties_FY22!F$2,[1]WAIVER_TX_Counties_FY22!F$2,IF([1]TX_Counties_FY22_Income_Limits!E89=[1]WAIVER_TX_Counties_FY22!F$2,[1]TX_Counties_FY22_Income_Limits!E89)))</f>
        <v>23850</v>
      </c>
      <c r="G89" s="64">
        <f>IF([1]TX_Counties_FY22_Income_Limits!F89&gt;[1]WAIVER_TX_Counties_FY22!G$2,[1]TX_Counties_FY22_Income_Limits!F89,IF([1]TX_Counties_FY22_Income_Limits!F89&lt;[1]WAIVER_TX_Counties_FY22!G$2,[1]WAIVER_TX_Counties_FY22!G$2,IF([1]TX_Counties_FY22_Income_Limits!F89=[1]WAIVER_TX_Counties_FY22!G$2,[1]TX_Counties_FY22_Income_Limits!F89)))</f>
        <v>27750</v>
      </c>
      <c r="H89" s="64">
        <f>IF([1]TX_Counties_FY22_Income_Limits!G89&gt;[1]WAIVER_TX_Counties_FY22!H$2,[1]TX_Counties_FY22_Income_Limits!G89,IF([1]TX_Counties_FY22_Income_Limits!G89&lt;[1]WAIVER_TX_Counties_FY22!H$2,[1]WAIVER_TX_Counties_FY22!H$2,IF([1]TX_Counties_FY22_Income_Limits!G89=[1]WAIVER_TX_Counties_FY22!H$2,[1]TX_Counties_FY22_Income_Limits!G89)))</f>
        <v>32470</v>
      </c>
      <c r="I89" s="64">
        <f>IF([1]TX_Counties_FY22_Income_Limits!H89&gt;[1]WAIVER_TX_Counties_FY22!I$2,[1]TX_Counties_FY22_Income_Limits!H89,IF([1]TX_Counties_FY22_Income_Limits!H89&lt;[1]WAIVER_TX_Counties_FY22!I$2,[1]WAIVER_TX_Counties_FY22!I$2,IF([1]TX_Counties_FY22_Income_Limits!H89=[1]WAIVER_TX_Counties_FY22!I$2,[1]TX_Counties_FY22_Income_Limits!H89)))</f>
        <v>37190</v>
      </c>
      <c r="J89" s="64">
        <f>IF([1]TX_Counties_FY22_Income_Limits!I89&gt;[1]WAIVER_TX_Counties_FY22!J$2,[1]TX_Counties_FY22_Income_Limits!I89,IF([1]TX_Counties_FY22_Income_Limits!I89&lt;[1]WAIVER_TX_Counties_FY22!J$2,[1]WAIVER_TX_Counties_FY22!J$2,IF([1]TX_Counties_FY22_Income_Limits!I89=[1]WAIVER_TX_Counties_FY22!J$2,[1]TX_Counties_FY22_Income_Limits!I89)))</f>
        <v>41910</v>
      </c>
      <c r="K89" s="64">
        <f>IF([1]TX_Counties_FY22_Income_Limits!J89&gt;[1]WAIVER_TX_Counties_FY22!K$2,[1]TX_Counties_FY22_Income_Limits!J89,IF([1]TX_Counties_FY22_Income_Limits!J89&lt;[1]WAIVER_TX_Counties_FY22!K$2,[1]WAIVER_TX_Counties_FY22!K$2,IF([1]TX_Counties_FY22_Income_Limits!J89=[1]WAIVER_TX_Counties_FY22!K$2,[1]TX_Counties_FY22_Income_Limits!J89)))</f>
        <v>46630</v>
      </c>
      <c r="L89" s="64">
        <f>IF([1]TX_Counties_FY22_Income_Limits!K89&gt;[1]WAIVER_TX_Counties_FY22!L$2,[1]TX_Counties_FY22_Income_Limits!K89,IF([1]TX_Counties_FY22_Income_Limits!K89&lt;[1]WAIVER_TX_Counties_FY22!L$2,[1]WAIVER_TX_Counties_FY22!L$2,IF([1]TX_Counties_FY22_Income_Limits!K89=[1]WAIVER_TX_Counties_FY22!L$2,[1]TX_Counties_FY22_Income_Limits!K89)))</f>
        <v>61739.999999999993</v>
      </c>
      <c r="M89" s="64">
        <f>IF([1]TX_Counties_FY22_Income_Limits!L89&gt;[1]WAIVER_TX_Counties_FY22!M$2,[1]TX_Counties_FY22_Income_Limits!L89,IF([1]TX_Counties_FY22_Income_Limits!L89&lt;[1]WAIVER_TX_Counties_FY22!M$2,[1]WAIVER_TX_Counties_FY22!M$2,IF([1]TX_Counties_FY22_Income_Limits!L89=[1]WAIVER_TX_Counties_FY22!M$2,[1]TX_Counties_FY22_Income_Limits!L89)))</f>
        <v>65268</v>
      </c>
      <c r="N89" s="64">
        <f>IF([1]TX_Counties_FY22_Income_Limits!M89&gt;[1]WAIVER_TX_Counties_FY22!N$2,[1]TX_Counties_FY22_Income_Limits!M89,IF([1]TX_Counties_FY22_Income_Limits!M89&lt;[1]WAIVER_TX_Counties_FY22!N$2,[1]WAIVER_TX_Counties_FY22!N$2,IF([1]TX_Counties_FY22_Income_Limits!M89=[1]WAIVER_TX_Counties_FY22!N$2,[1]TX_Counties_FY22_Income_Limits!M89)))</f>
        <v>68796</v>
      </c>
      <c r="O89" s="64">
        <f>IF([1]TX_Counties_FY22_Income_Limits!N89&gt;[1]WAIVER_TX_Counties_FY22!O$2,[1]TX_Counties_FY22_Income_Limits!N89,IF([1]TX_Counties_FY22_Income_Limits!N89&lt;[1]WAIVER_TX_Counties_FY22!O$2,[1]WAIVER_TX_Counties_FY22!O$2,IF([1]TX_Counties_FY22_Income_Limits!N89=[1]WAIVER_TX_Counties_FY22!O$2,[1]TX_Counties_FY22_Income_Limits!N89)))</f>
        <v>72324</v>
      </c>
      <c r="P89" s="64">
        <f>IF([1]TX_Counties_FY22_Income_Limits!O89&gt;[1]WAIVER_TX_Counties_FY22!P$2,[1]TX_Counties_FY22_Income_Limits!O89,IF([1]TX_Counties_FY22_Income_Limits!O89&lt;[1]WAIVER_TX_Counties_FY22!P$2,[1]WAIVER_TX_Counties_FY22!P$2,IF([1]TX_Counties_FY22_Income_Limits!O89=[1]WAIVER_TX_Counties_FY22!P$2,[1]TX_Counties_FY22_Income_Limits!O89)))</f>
        <v>75852</v>
      </c>
      <c r="Q89" s="64">
        <f>IF([1]TX_Counties_FY22_Income_Limits!P89&gt;[1]WAIVER_TX_Counties_FY22!Q$2,[1]TX_Counties_FY22_Income_Limits!P89,IF([1]TX_Counties_FY22_Income_Limits!P89&lt;[1]WAIVER_TX_Counties_FY22!Q$2,[1]WAIVER_TX_Counties_FY22!Q$2,IF([1]TX_Counties_FY22_Income_Limits!P89=[1]WAIVER_TX_Counties_FY22!Q$2,[1]TX_Counties_FY22_Income_Limits!P89)))</f>
        <v>79380</v>
      </c>
      <c r="R89" s="64">
        <f>IF([1]TX_Counties_FY22_Income_Limits!Q89&gt;[1]WAIVER_TX_Counties_FY22!R$2,[1]TX_Counties_FY22_Income_Limits!Q89,IF([1]TX_Counties_FY22_Income_Limits!Q89&lt;[1]WAIVER_TX_Counties_FY22!R$2,[1]WAIVER_TX_Counties_FY22!R$2,IF([1]TX_Counties_FY22_Income_Limits!Q89=[1]WAIVER_TX_Counties_FY22!R$2,[1]TX_Counties_FY22_Income_Limits!Q89)))</f>
        <v>82908</v>
      </c>
      <c r="S89" s="64">
        <f>IF([1]TX_Counties_FY22_Income_Limits!R89&gt;[1]WAIVER_TX_Counties_FY22!S$2,[1]TX_Counties_FY22_Income_Limits!R89,IF([1]TX_Counties_FY22_Income_Limits!R89&lt;[1]WAIVER_TX_Counties_FY22!S$2,[1]WAIVER_TX_Counties_FY22!S$2,IF([1]TX_Counties_FY22_Income_Limits!R89=[1]WAIVER_TX_Counties_FY22!S$2,[1]TX_Counties_FY22_Income_Limits!R89)))</f>
        <v>86436</v>
      </c>
      <c r="T89" s="64">
        <f>IF([1]TX_Counties_FY22_Income_Limits!S89&gt;[1]WAIVER_TX_Counties_FY22!T$2,[1]TX_Counties_FY22_Income_Limits!S89,IF([1]TX_Counties_FY22_Income_Limits!S89&lt;[1]WAIVER_TX_Counties_FY22!T$2,[1]WAIVER_TX_Counties_FY22!T$2,IF([1]TX_Counties_FY22_Income_Limits!S89=[1]WAIVER_TX_Counties_FY22!T$2,[1]TX_Counties_FY22_Income_Limits!S89)))</f>
        <v>89964</v>
      </c>
      <c r="U89" s="64">
        <f>IF([1]TX_Counties_FY22_Income_Limits!T89&gt;[1]WAIVER_TX_Counties_FY22!U$2,[1]TX_Counties_FY22_Income_Limits!T89,IF([1]TX_Counties_FY22_Income_Limits!T89&lt;[1]WAIVER_TX_Counties_FY22!U$2,[1]WAIVER_TX_Counties_FY22!U$2,IF([1]TX_Counties_FY22_Income_Limits!T89=[1]WAIVER_TX_Counties_FY22!U$2,[1]TX_Counties_FY22_Income_Limits!T89)))</f>
        <v>93492</v>
      </c>
      <c r="V89" s="64">
        <f>IF([1]TX_Counties_FY22_Income_Limits!U89&gt;[1]WAIVER_TX_Counties_FY22!V$2,[1]TX_Counties_FY22_Income_Limits!U89,IF([1]TX_Counties_FY22_Income_Limits!U89&lt;[1]WAIVER_TX_Counties_FY22!V$2,[1]WAIVER_TX_Counties_FY22!V$2,IF([1]TX_Counties_FY22_Income_Limits!U89=[1]WAIVER_TX_Counties_FY22!V$2,[1]TX_Counties_FY22_Income_Limits!U89)))</f>
        <v>97020</v>
      </c>
      <c r="W89" s="64">
        <f>IF([1]TX_Counties_FY22_Income_Limits!V89&gt;[1]WAIVER_TX_Counties_FY22!W$2,[1]TX_Counties_FY22_Income_Limits!V89,IF([1]TX_Counties_FY22_Income_Limits!V89&lt;[1]WAIVER_TX_Counties_FY22!W$2,[1]WAIVER_TX_Counties_FY22!W$2,IF([1]TX_Counties_FY22_Income_Limits!V89=[1]WAIVER_TX_Counties_FY22!W$2,[1]TX_Counties_FY22_Income_Limits!V89)))</f>
        <v>100548</v>
      </c>
      <c r="X89" s="64">
        <f>IF([1]TX_Counties_FY22_Income_Limits!W89&gt;[1]WAIVER_TX_Counties_FY22!X$2,[1]TX_Counties_FY22_Income_Limits!W89,IF([1]TX_Counties_FY22_Income_Limits!W89&lt;[1]WAIVER_TX_Counties_FY22!X$2,[1]WAIVER_TX_Counties_FY22!X$2,IF([1]TX_Counties_FY22_Income_Limits!W89=[1]WAIVER_TX_Counties_FY22!X$2,[1]TX_Counties_FY22_Income_Limits!W89)))</f>
        <v>104076</v>
      </c>
      <c r="Y89" s="64">
        <f>IF([1]TX_Counties_FY22_Income_Limits!X89&gt;[1]WAIVER_TX_Counties_FY22!Y$2,[1]TX_Counties_FY22_Income_Limits!X89,IF([1]TX_Counties_FY22_Income_Limits!X89&lt;[1]WAIVER_TX_Counties_FY22!Y$2,[1]WAIVER_TX_Counties_FY22!Y$2,IF([1]TX_Counties_FY22_Income_Limits!X89=[1]WAIVER_TX_Counties_FY22!Y$2,[1]TX_Counties_FY22_Income_Limits!X89)))</f>
        <v>107604</v>
      </c>
      <c r="Z89" s="64">
        <f>IF([1]TX_Counties_FY22_Income_Limits!Y89&gt;[1]WAIVER_TX_Counties_FY22!Z$2,[1]TX_Counties_FY22_Income_Limits!Y89,IF([1]TX_Counties_FY22_Income_Limits!Y89&lt;[1]WAIVER_TX_Counties_FY22!Z$2,[1]WAIVER_TX_Counties_FY22!Z$2,IF([1]TX_Counties_FY22_Income_Limits!Y89=[1]WAIVER_TX_Counties_FY22!Z$2,[1]TX_Counties_FY22_Income_Limits!Y89)))</f>
        <v>111132</v>
      </c>
      <c r="AA89" s="64">
        <f>IF([1]TX_Counties_FY22_Income_Limits!Z89&gt;[1]WAIVER_TX_Counties_FY22!AA$2,[1]TX_Counties_FY22_Income_Limits!Z89,IF([1]TX_Counties_FY22_Income_Limits!Z89&lt;[1]WAIVER_TX_Counties_FY22!AA$2,[1]WAIVER_TX_Counties_FY22!AA$2,IF([1]TX_Counties_FY22_Income_Limits!Z89=[1]WAIVER_TX_Counties_FY22!AA$2,[1]TX_Counties_FY22_Income_Limits!Z89)))</f>
        <v>114660</v>
      </c>
      <c r="AB89" s="64">
        <f>IF([1]TX_Counties_FY22_Income_Limits!AA89&gt;[1]WAIVER_TX_Counties_FY22!AB$2,[1]TX_Counties_FY22_Income_Limits!AA89,IF([1]TX_Counties_FY22_Income_Limits!AA89&lt;[1]WAIVER_TX_Counties_FY22!AB$2,[1]WAIVER_TX_Counties_FY22!AB$2,IF([1]TX_Counties_FY22_Income_Limits!AA89=[1]WAIVER_TX_Counties_FY22!AB$2,[1]TX_Counties_FY22_Income_Limits!AA89)))</f>
        <v>118188</v>
      </c>
      <c r="AC89" s="64">
        <f>IF([1]TX_Counties_FY22_Income_Limits!AB89&gt;[1]WAIVER_TX_Counties_FY22!AC$2,[1]TX_Counties_FY22_Income_Limits!AB89,IF([1]TX_Counties_FY22_Income_Limits!AB89&lt;[1]WAIVER_TX_Counties_FY22!AC$2,[1]WAIVER_TX_Counties_FY22!AC$2,IF([1]TX_Counties_FY22_Income_Limits!AB89=[1]WAIVER_TX_Counties_FY22!AC$2,[1]TX_Counties_FY22_Income_Limits!AB89)))</f>
        <v>30900</v>
      </c>
      <c r="AD89" s="64">
        <f>IF([1]TX_Counties_FY22_Income_Limits!AC89&gt;[1]WAIVER_TX_Counties_FY22!AD$2,[1]TX_Counties_FY22_Income_Limits!AC89,IF([1]TX_Counties_FY22_Income_Limits!AC89&lt;[1]WAIVER_TX_Counties_FY22!AD$2,[1]WAIVER_TX_Counties_FY22!AD$2,IF([1]TX_Counties_FY22_Income_Limits!AC89=[1]WAIVER_TX_Counties_FY22!AD$2,[1]TX_Counties_FY22_Income_Limits!AC89)))</f>
        <v>35300</v>
      </c>
      <c r="AE89" s="64">
        <f>IF([1]TX_Counties_FY22_Income_Limits!AD89&gt;[1]WAIVER_TX_Counties_FY22!AE$2,[1]TX_Counties_FY22_Income_Limits!AD89,IF([1]TX_Counties_FY22_Income_Limits!AD89&lt;[1]WAIVER_TX_Counties_FY22!AE$2,[1]WAIVER_TX_Counties_FY22!AE$2,IF([1]TX_Counties_FY22_Income_Limits!AD89=[1]WAIVER_TX_Counties_FY22!AE$2,[1]TX_Counties_FY22_Income_Limits!AD89)))</f>
        <v>39700</v>
      </c>
      <c r="AF89" s="64">
        <f>IF([1]TX_Counties_FY22_Income_Limits!AE89&gt;[1]WAIVER_TX_Counties_FY22!AF$2,[1]TX_Counties_FY22_Income_Limits!AE89,IF([1]TX_Counties_FY22_Income_Limits!AE89&lt;[1]WAIVER_TX_Counties_FY22!AF$2,[1]WAIVER_TX_Counties_FY22!AF$2,IF([1]TX_Counties_FY22_Income_Limits!AE89=[1]WAIVER_TX_Counties_FY22!AF$2,[1]TX_Counties_FY22_Income_Limits!AE89)))</f>
        <v>44100</v>
      </c>
      <c r="AG89" s="64">
        <f>IF([1]TX_Counties_FY22_Income_Limits!AF89&gt;[1]WAIVER_TX_Counties_FY22!AG$2,[1]TX_Counties_FY22_Income_Limits!AF89,IF([1]TX_Counties_FY22_Income_Limits!AF89&lt;[1]WAIVER_TX_Counties_FY22!AG$2,[1]WAIVER_TX_Counties_FY22!AG$2,IF([1]TX_Counties_FY22_Income_Limits!AF89=[1]WAIVER_TX_Counties_FY22!AG$2,[1]TX_Counties_FY22_Income_Limits!AF89)))</f>
        <v>47650</v>
      </c>
      <c r="AH89" s="64">
        <f>IF([1]TX_Counties_FY22_Income_Limits!AG89&gt;[1]WAIVER_TX_Counties_FY22!AH$2,[1]TX_Counties_FY22_Income_Limits!AG89,IF([1]TX_Counties_FY22_Income_Limits!AG89&lt;[1]WAIVER_TX_Counties_FY22!AH$2,[1]WAIVER_TX_Counties_FY22!AH$2,IF([1]TX_Counties_FY22_Income_Limits!AG89=[1]WAIVER_TX_Counties_FY22!AH$2,[1]TX_Counties_FY22_Income_Limits!AG89)))</f>
        <v>51200</v>
      </c>
      <c r="AI89" s="64">
        <f>IF([1]TX_Counties_FY22_Income_Limits!AH89&gt;[1]WAIVER_TX_Counties_FY22!AI$2,[1]TX_Counties_FY22_Income_Limits!AH89,IF([1]TX_Counties_FY22_Income_Limits!AH89&lt;[1]WAIVER_TX_Counties_FY22!AI$2,[1]WAIVER_TX_Counties_FY22!AI$2,IF([1]TX_Counties_FY22_Income_Limits!AH89=[1]WAIVER_TX_Counties_FY22!AI$2,[1]TX_Counties_FY22_Income_Limits!AH89)))</f>
        <v>54700</v>
      </c>
      <c r="AJ89" s="64">
        <f>IF([1]TX_Counties_FY22_Income_Limits!AI89&gt;[1]WAIVER_TX_Counties_FY22!AJ$2,[1]TX_Counties_FY22_Income_Limits!AI89,IF([1]TX_Counties_FY22_Income_Limits!AI89&lt;[1]WAIVER_TX_Counties_FY22!AJ$2,[1]WAIVER_TX_Counties_FY22!AJ$2,IF([1]TX_Counties_FY22_Income_Limits!AI89=[1]WAIVER_TX_Counties_FY22!AJ$2,[1]TX_Counties_FY22_Income_Limits!AI89)))</f>
        <v>58250</v>
      </c>
      <c r="AK89" s="64">
        <f>IF([1]TX_Counties_FY22_Income_Limits!AJ89&gt;[1]WAIVER_TX_Counties_FY22!AK$2,[1]TX_Counties_FY22_Income_Limits!AJ89,IF([1]TX_Counties_FY22_Income_Limits!AJ89&lt;[1]WAIVER_TX_Counties_FY22!AK$2,[1]WAIVER_TX_Counties_FY22!AK$2,IF([1]TX_Counties_FY22_Income_Limits!AJ89=[1]WAIVER_TX_Counties_FY22!AK$2,[1]TX_Counties_FY22_Income_Limits!AJ89)))</f>
        <v>61739.999999999993</v>
      </c>
      <c r="AL89" s="64">
        <f>IF([1]TX_Counties_FY22_Income_Limits!AK89&gt;[1]WAIVER_TX_Counties_FY22!AL$2,[1]TX_Counties_FY22_Income_Limits!AK89,IF([1]TX_Counties_FY22_Income_Limits!AK89&lt;[1]WAIVER_TX_Counties_FY22!AL$2,[1]WAIVER_TX_Counties_FY22!AL$2,IF([1]TX_Counties_FY22_Income_Limits!AK89=[1]WAIVER_TX_Counties_FY22!AL$2,[1]TX_Counties_FY22_Income_Limits!AK89)))</f>
        <v>65268</v>
      </c>
      <c r="AM89" s="64">
        <f>IF([1]TX_Counties_FY22_Income_Limits!AL89&gt;[1]WAIVER_TX_Counties_FY22!AM$2,[1]TX_Counties_FY22_Income_Limits!AL89,IF([1]TX_Counties_FY22_Income_Limits!AL89&lt;[1]WAIVER_TX_Counties_FY22!AM$2,[1]WAIVER_TX_Counties_FY22!AM$2,IF([1]TX_Counties_FY22_Income_Limits!AL89=[1]WAIVER_TX_Counties_FY22!AM$2,[1]TX_Counties_FY22_Income_Limits!AL89)))</f>
        <v>68796</v>
      </c>
      <c r="AN89" s="64">
        <f>IF([1]TX_Counties_FY22_Income_Limits!AM89&gt;[1]WAIVER_TX_Counties_FY22!AN$2,[1]TX_Counties_FY22_Income_Limits!AM89,IF([1]TX_Counties_FY22_Income_Limits!AM89&lt;[1]WAIVER_TX_Counties_FY22!AN$2,[1]WAIVER_TX_Counties_FY22!AN$2,IF([1]TX_Counties_FY22_Income_Limits!AM89=[1]WAIVER_TX_Counties_FY22!AN$2,[1]TX_Counties_FY22_Income_Limits!AM89)))</f>
        <v>72324</v>
      </c>
      <c r="AO89" s="64">
        <f>IF([1]TX_Counties_FY22_Income_Limits!AN89&gt;[1]WAIVER_TX_Counties_FY22!AO$2,[1]TX_Counties_FY22_Income_Limits!AN89,IF([1]TX_Counties_FY22_Income_Limits!AN89&lt;[1]WAIVER_TX_Counties_FY22!AO$2,[1]WAIVER_TX_Counties_FY22!AO$2,IF([1]TX_Counties_FY22_Income_Limits!AN89=[1]WAIVER_TX_Counties_FY22!AO$2,[1]TX_Counties_FY22_Income_Limits!AN89)))</f>
        <v>75852</v>
      </c>
      <c r="AP89" s="64">
        <f>IF([1]TX_Counties_FY22_Income_Limits!AO89&gt;[1]WAIVER_TX_Counties_FY22!AP$2,[1]TX_Counties_FY22_Income_Limits!AO89,IF([1]TX_Counties_FY22_Income_Limits!AO89&lt;[1]WAIVER_TX_Counties_FY22!AP$2,[1]WAIVER_TX_Counties_FY22!AP$2,IF([1]TX_Counties_FY22_Income_Limits!AO89=[1]WAIVER_TX_Counties_FY22!AP$2,[1]TX_Counties_FY22_Income_Limits!AO89)))</f>
        <v>79380</v>
      </c>
      <c r="AQ89" s="64">
        <f>IF([1]TX_Counties_FY22_Income_Limits!AP89&gt;[1]WAIVER_TX_Counties_FY22!AQ$2,[1]TX_Counties_FY22_Income_Limits!AP89,IF([1]TX_Counties_FY22_Income_Limits!AP89&lt;[1]WAIVER_TX_Counties_FY22!AQ$2,[1]WAIVER_TX_Counties_FY22!AQ$2,IF([1]TX_Counties_FY22_Income_Limits!AP89=[1]WAIVER_TX_Counties_FY22!AQ$2,[1]TX_Counties_FY22_Income_Limits!AP89)))</f>
        <v>82908</v>
      </c>
      <c r="AR89" s="64">
        <f>IF([1]TX_Counties_FY22_Income_Limits!AQ89&gt;[1]WAIVER_TX_Counties_FY22!AR$2,[1]TX_Counties_FY22_Income_Limits!AQ89,IF([1]TX_Counties_FY22_Income_Limits!AQ89&lt;[1]WAIVER_TX_Counties_FY22!AR$2,[1]WAIVER_TX_Counties_FY22!AR$2,IF([1]TX_Counties_FY22_Income_Limits!AQ89=[1]WAIVER_TX_Counties_FY22!AR$2,[1]TX_Counties_FY22_Income_Limits!AQ89)))</f>
        <v>86436</v>
      </c>
      <c r="AS89" s="64">
        <f>IF([1]TX_Counties_FY22_Income_Limits!AR89&gt;[1]WAIVER_TX_Counties_FY22!AS$2,[1]TX_Counties_FY22_Income_Limits!AR89,IF([1]TX_Counties_FY22_Income_Limits!AR89&lt;[1]WAIVER_TX_Counties_FY22!AS$2,[1]WAIVER_TX_Counties_FY22!AS$2,IF([1]TX_Counties_FY22_Income_Limits!AR89=[1]WAIVER_TX_Counties_FY22!AS$2,[1]TX_Counties_FY22_Income_Limits!AR89)))</f>
        <v>89964</v>
      </c>
      <c r="AT89" s="64">
        <f>IF([1]TX_Counties_FY22_Income_Limits!AS89&gt;[1]WAIVER_TX_Counties_FY22!AT$2,[1]TX_Counties_FY22_Income_Limits!AS89,IF([1]TX_Counties_FY22_Income_Limits!AS89&lt;[1]WAIVER_TX_Counties_FY22!AT$2,[1]WAIVER_TX_Counties_FY22!AT$2,IF([1]TX_Counties_FY22_Income_Limits!AS89=[1]WAIVER_TX_Counties_FY22!AT$2,[1]TX_Counties_FY22_Income_Limits!AS89)))</f>
        <v>93492</v>
      </c>
      <c r="AU89" s="64">
        <f>IF([1]TX_Counties_FY22_Income_Limits!AT89&gt;[1]WAIVER_TX_Counties_FY22!AU$2,[1]TX_Counties_FY22_Income_Limits!AT89,IF([1]TX_Counties_FY22_Income_Limits!AT89&lt;[1]WAIVER_TX_Counties_FY22!AU$2,[1]WAIVER_TX_Counties_FY22!AU$2,IF([1]TX_Counties_FY22_Income_Limits!AT89=[1]WAIVER_TX_Counties_FY22!AU$2,[1]TX_Counties_FY22_Income_Limits!AT89)))</f>
        <v>97020</v>
      </c>
      <c r="AV89" s="64">
        <f>IF([1]TX_Counties_FY22_Income_Limits!AU89&gt;[1]WAIVER_TX_Counties_FY22!AV$2,[1]TX_Counties_FY22_Income_Limits!AU89,IF([1]TX_Counties_FY22_Income_Limits!AU89&lt;[1]WAIVER_TX_Counties_FY22!AV$2,[1]WAIVER_TX_Counties_FY22!AV$2,IF([1]TX_Counties_FY22_Income_Limits!AU89=[1]WAIVER_TX_Counties_FY22!AV$2,[1]TX_Counties_FY22_Income_Limits!AU89)))</f>
        <v>100548</v>
      </c>
      <c r="AW89" s="64">
        <f>IF([1]TX_Counties_FY22_Income_Limits!AV89&gt;[1]WAIVER_TX_Counties_FY22!AW$2,[1]TX_Counties_FY22_Income_Limits!AV89,IF([1]TX_Counties_FY22_Income_Limits!AV89&lt;[1]WAIVER_TX_Counties_FY22!AW$2,[1]WAIVER_TX_Counties_FY22!AW$2,IF([1]TX_Counties_FY22_Income_Limits!AV89=[1]WAIVER_TX_Counties_FY22!AW$2,[1]TX_Counties_FY22_Income_Limits!AV89)))</f>
        <v>104076</v>
      </c>
      <c r="AX89" s="64">
        <f>IF([1]TX_Counties_FY22_Income_Limits!AW89&gt;[1]WAIVER_TX_Counties_FY22!AX$2,[1]TX_Counties_FY22_Income_Limits!AW89,IF([1]TX_Counties_FY22_Income_Limits!AW89&lt;[1]WAIVER_TX_Counties_FY22!AX$2,[1]WAIVER_TX_Counties_FY22!AX$2,IF([1]TX_Counties_FY22_Income_Limits!AW89=[1]WAIVER_TX_Counties_FY22!AX$2,[1]TX_Counties_FY22_Income_Limits!AW89)))</f>
        <v>107604</v>
      </c>
      <c r="AY89" s="64">
        <f>IF([1]TX_Counties_FY22_Income_Limits!AX89&gt;[1]WAIVER_TX_Counties_FY22!AY$2,[1]TX_Counties_FY22_Income_Limits!AX89,IF([1]TX_Counties_FY22_Income_Limits!AX89&lt;[1]WAIVER_TX_Counties_FY22!AY$2,[1]WAIVER_TX_Counties_FY22!AY$2,IF([1]TX_Counties_FY22_Income_Limits!AX89=[1]WAIVER_TX_Counties_FY22!AY$2,[1]TX_Counties_FY22_Income_Limits!AX89)))</f>
        <v>111132</v>
      </c>
      <c r="AZ89" s="64">
        <f>IF([1]TX_Counties_FY22_Income_Limits!AY89&gt;[1]WAIVER_TX_Counties_FY22!AZ$2,[1]TX_Counties_FY22_Income_Limits!AY89,IF([1]TX_Counties_FY22_Income_Limits!AY89&lt;[1]WAIVER_TX_Counties_FY22!AZ$2,[1]WAIVER_TX_Counties_FY22!AZ$2,IF([1]TX_Counties_FY22_Income_Limits!AY89=[1]WAIVER_TX_Counties_FY22!AZ$2,[1]TX_Counties_FY22_Income_Limits!AY89)))</f>
        <v>114660</v>
      </c>
      <c r="BA89" s="64">
        <f>IF([1]TX_Counties_FY22_Income_Limits!AZ89&gt;[1]WAIVER_TX_Counties_FY22!BA$2,[1]TX_Counties_FY22_Income_Limits!AZ89,IF([1]TX_Counties_FY22_Income_Limits!AZ89&lt;[1]WAIVER_TX_Counties_FY22!BA$2,[1]WAIVER_TX_Counties_FY22!BA$2,IF([1]TX_Counties_FY22_Income_Limits!AZ89=[1]WAIVER_TX_Counties_FY22!BA$2,[1]TX_Counties_FY22_Income_Limits!AZ89)))</f>
        <v>118188</v>
      </c>
      <c r="BB89" s="64">
        <f>IF([1]TX_Counties_FY22_Income_Limits!BA89&gt;[1]WAIVER_TX_Counties_FY22!BB$2,[1]TX_Counties_FY22_Income_Limits!BA89,IF([1]TX_Counties_FY22_Income_Limits!BA89&lt;[1]WAIVER_TX_Counties_FY22!BB$2,[1]WAIVER_TX_Counties_FY22!BB$2,IF([1]TX_Counties_FY22_Income_Limits!BA89=[1]WAIVER_TX_Counties_FY22!BB$2,[1]TX_Counties_FY22_Income_Limits!BA89)))</f>
        <v>49400</v>
      </c>
      <c r="BC89" s="64">
        <f>IF([1]TX_Counties_FY22_Income_Limits!BB89&gt;[1]WAIVER_TX_Counties_FY22!BC$2,[1]TX_Counties_FY22_Income_Limits!BB89,IF([1]TX_Counties_FY22_Income_Limits!BB89&lt;[1]WAIVER_TX_Counties_FY22!BC$2,[1]WAIVER_TX_Counties_FY22!BC$2,IF([1]TX_Counties_FY22_Income_Limits!BB89=[1]WAIVER_TX_Counties_FY22!BC$2,[1]TX_Counties_FY22_Income_Limits!BB89)))</f>
        <v>56450</v>
      </c>
      <c r="BD89" s="64">
        <f>IF([1]TX_Counties_FY22_Income_Limits!BC89&gt;[1]WAIVER_TX_Counties_FY22!BD$2,[1]TX_Counties_FY22_Income_Limits!BC89,IF([1]TX_Counties_FY22_Income_Limits!BC89&lt;[1]WAIVER_TX_Counties_FY22!BD$2,[1]WAIVER_TX_Counties_FY22!BD$2,IF([1]TX_Counties_FY22_Income_Limits!BC89=[1]WAIVER_TX_Counties_FY22!BD$2,[1]TX_Counties_FY22_Income_Limits!BC89)))</f>
        <v>63500</v>
      </c>
      <c r="BE89" s="64">
        <f>IF([1]TX_Counties_FY22_Income_Limits!BD89&gt;[1]WAIVER_TX_Counties_FY22!BE$2,[1]TX_Counties_FY22_Income_Limits!BD89,IF([1]TX_Counties_FY22_Income_Limits!BD89&lt;[1]WAIVER_TX_Counties_FY22!BE$2,[1]WAIVER_TX_Counties_FY22!BE$2,IF([1]TX_Counties_FY22_Income_Limits!BD89=[1]WAIVER_TX_Counties_FY22!BE$2,[1]TX_Counties_FY22_Income_Limits!BD89)))</f>
        <v>70550</v>
      </c>
      <c r="BF89" s="64">
        <f>IF([1]TX_Counties_FY22_Income_Limits!BE89&gt;[1]WAIVER_TX_Counties_FY22!BF$2,[1]TX_Counties_FY22_Income_Limits!BE89,IF([1]TX_Counties_FY22_Income_Limits!BE89&lt;[1]WAIVER_TX_Counties_FY22!BF$2,[1]WAIVER_TX_Counties_FY22!BF$2,IF([1]TX_Counties_FY22_Income_Limits!BE89=[1]WAIVER_TX_Counties_FY22!BF$2,[1]TX_Counties_FY22_Income_Limits!BE89)))</f>
        <v>76200</v>
      </c>
      <c r="BG89" s="64">
        <f>IF([1]TX_Counties_FY22_Income_Limits!BF89&gt;[1]WAIVER_TX_Counties_FY22!BG$2,[1]TX_Counties_FY22_Income_Limits!BF89,IF([1]TX_Counties_FY22_Income_Limits!BF89&lt;[1]WAIVER_TX_Counties_FY22!BG$2,[1]WAIVER_TX_Counties_FY22!BG$2,IF([1]TX_Counties_FY22_Income_Limits!BF89=[1]WAIVER_TX_Counties_FY22!BG$2,[1]TX_Counties_FY22_Income_Limits!BF89)))</f>
        <v>81850</v>
      </c>
      <c r="BH89" s="64">
        <f>IF([1]TX_Counties_FY22_Income_Limits!BG89&gt;[1]WAIVER_TX_Counties_FY22!BH$2,[1]TX_Counties_FY22_Income_Limits!BG89,IF([1]TX_Counties_FY22_Income_Limits!BG89&lt;[1]WAIVER_TX_Counties_FY22!BH$2,[1]WAIVER_TX_Counties_FY22!BH$2,IF([1]TX_Counties_FY22_Income_Limits!BG89=[1]WAIVER_TX_Counties_FY22!BH$2,[1]TX_Counties_FY22_Income_Limits!BG89)))</f>
        <v>87500</v>
      </c>
      <c r="BI89" s="64">
        <f>IF([1]TX_Counties_FY22_Income_Limits!BH89&gt;[1]WAIVER_TX_Counties_FY22!BI$2,[1]TX_Counties_FY22_Income_Limits!BH89,IF([1]TX_Counties_FY22_Income_Limits!BH89&lt;[1]WAIVER_TX_Counties_FY22!BI$2,[1]WAIVER_TX_Counties_FY22!BI$2,IF([1]TX_Counties_FY22_Income_Limits!BH89=[1]WAIVER_TX_Counties_FY22!BI$2,[1]TX_Counties_FY22_Income_Limits!BH89)))</f>
        <v>93150</v>
      </c>
      <c r="BJ89" s="64">
        <f>IF([1]TX_Counties_FY22_Income_Limits!BI89&gt;[1]WAIVER_TX_Counties_FY22!BJ$2,[1]TX_Counties_FY22_Income_Limits!BI89,IF([1]TX_Counties_FY22_Income_Limits!BI89&lt;[1]WAIVER_TX_Counties_FY22!BJ$2,[1]WAIVER_TX_Counties_FY22!BJ$2,IF([1]TX_Counties_FY22_Income_Limits!BI89=[1]WAIVER_TX_Counties_FY22!BJ$2,[1]TX_Counties_FY22_Income_Limits!BI89)))</f>
        <v>98770</v>
      </c>
      <c r="BK89" s="64">
        <f>IF([1]TX_Counties_FY22_Income_Limits!BJ89&gt;[1]WAIVER_TX_Counties_FY22!BK$2,[1]TX_Counties_FY22_Income_Limits!BJ89,IF([1]TX_Counties_FY22_Income_Limits!BJ89&lt;[1]WAIVER_TX_Counties_FY22!BK$2,[1]WAIVER_TX_Counties_FY22!BK$2,IF([1]TX_Counties_FY22_Income_Limits!BJ89=[1]WAIVER_TX_Counties_FY22!BK$2,[1]TX_Counties_FY22_Income_Limits!BJ89)))</f>
        <v>104414</v>
      </c>
      <c r="BL89" s="64">
        <f>IF([1]TX_Counties_FY22_Income_Limits!BK89&gt;[1]WAIVER_TX_Counties_FY22!BL$2,[1]TX_Counties_FY22_Income_Limits!BK89,IF([1]TX_Counties_FY22_Income_Limits!BK89&lt;[1]WAIVER_TX_Counties_FY22!BL$2,[1]WAIVER_TX_Counties_FY22!BL$2,IF([1]TX_Counties_FY22_Income_Limits!BK89=[1]WAIVER_TX_Counties_FY22!BL$2,[1]TX_Counties_FY22_Income_Limits!BK89)))</f>
        <v>110058</v>
      </c>
      <c r="BM89" s="64">
        <f>IF([1]TX_Counties_FY22_Income_Limits!BL89&gt;[1]WAIVER_TX_Counties_FY22!BM$2,[1]TX_Counties_FY22_Income_Limits!BL89,IF([1]TX_Counties_FY22_Income_Limits!BL89&lt;[1]WAIVER_TX_Counties_FY22!BM$2,[1]WAIVER_TX_Counties_FY22!BM$2,IF([1]TX_Counties_FY22_Income_Limits!BL89=[1]WAIVER_TX_Counties_FY22!BM$2,[1]TX_Counties_FY22_Income_Limits!BL89)))</f>
        <v>115702</v>
      </c>
      <c r="BN89" s="64">
        <f>IF([1]TX_Counties_FY22_Income_Limits!BM89&gt;[1]WAIVER_TX_Counties_FY22!BN$2,[1]TX_Counties_FY22_Income_Limits!BM89,IF([1]TX_Counties_FY22_Income_Limits!BM89&lt;[1]WAIVER_TX_Counties_FY22!BN$2,[1]WAIVER_TX_Counties_FY22!BN$2,IF([1]TX_Counties_FY22_Income_Limits!BM89=[1]WAIVER_TX_Counties_FY22!BN$2,[1]TX_Counties_FY22_Income_Limits!BM89)))</f>
        <v>121346</v>
      </c>
      <c r="BO89" s="64">
        <f>IF([1]TX_Counties_FY22_Income_Limits!BN89&gt;[1]WAIVER_TX_Counties_FY22!BO$2,[1]TX_Counties_FY22_Income_Limits!BN89,IF([1]TX_Counties_FY22_Income_Limits!BN89&lt;[1]WAIVER_TX_Counties_FY22!BO$2,[1]WAIVER_TX_Counties_FY22!BO$2,IF([1]TX_Counties_FY22_Income_Limits!BN89=[1]WAIVER_TX_Counties_FY22!BO$2,[1]TX_Counties_FY22_Income_Limits!BN89)))</f>
        <v>126990</v>
      </c>
      <c r="BP89" s="64">
        <f>IF([1]TX_Counties_FY22_Income_Limits!BO89&gt;[1]WAIVER_TX_Counties_FY22!BP$2,[1]TX_Counties_FY22_Income_Limits!BO89,IF([1]TX_Counties_FY22_Income_Limits!BO89&lt;[1]WAIVER_TX_Counties_FY22!BP$2,[1]WAIVER_TX_Counties_FY22!BP$2,IF([1]TX_Counties_FY22_Income_Limits!BO89=[1]WAIVER_TX_Counties_FY22!BP$2,[1]TX_Counties_FY22_Income_Limits!BO89)))</f>
        <v>132634</v>
      </c>
      <c r="BQ89" s="64">
        <f>IF([1]TX_Counties_FY22_Income_Limits!BP89&gt;[1]WAIVER_TX_Counties_FY22!BQ$2,[1]TX_Counties_FY22_Income_Limits!BP89,IF([1]TX_Counties_FY22_Income_Limits!BP89&lt;[1]WAIVER_TX_Counties_FY22!BQ$2,[1]WAIVER_TX_Counties_FY22!BQ$2,IF([1]TX_Counties_FY22_Income_Limits!BP89=[1]WAIVER_TX_Counties_FY22!BQ$2,[1]TX_Counties_FY22_Income_Limits!BP89)))</f>
        <v>138278</v>
      </c>
      <c r="BR89" s="64">
        <f>IF([1]TX_Counties_FY22_Income_Limits!BQ89&gt;[1]WAIVER_TX_Counties_FY22!BR$2,[1]TX_Counties_FY22_Income_Limits!BQ89,IF([1]TX_Counties_FY22_Income_Limits!BQ89&lt;[1]WAIVER_TX_Counties_FY22!BR$2,[1]WAIVER_TX_Counties_FY22!BR$2,IF([1]TX_Counties_FY22_Income_Limits!BQ89=[1]WAIVER_TX_Counties_FY22!BR$2,[1]TX_Counties_FY22_Income_Limits!BQ89)))</f>
        <v>143922</v>
      </c>
      <c r="BS89" s="64">
        <f>IF([1]TX_Counties_FY22_Income_Limits!BR89&gt;[1]WAIVER_TX_Counties_FY22!BS$2,[1]TX_Counties_FY22_Income_Limits!BR89,IF([1]TX_Counties_FY22_Income_Limits!BR89&lt;[1]WAIVER_TX_Counties_FY22!BS$2,[1]WAIVER_TX_Counties_FY22!BS$2,IF([1]TX_Counties_FY22_Income_Limits!BR89=[1]WAIVER_TX_Counties_FY22!BS$2,[1]TX_Counties_FY22_Income_Limits!BR89)))</f>
        <v>149566</v>
      </c>
      <c r="BT89" s="64">
        <f>IF([1]TX_Counties_FY22_Income_Limits!BS89&gt;[1]WAIVER_TX_Counties_FY22!BT$2,[1]TX_Counties_FY22_Income_Limits!BS89,IF([1]TX_Counties_FY22_Income_Limits!BS89&lt;[1]WAIVER_TX_Counties_FY22!BT$2,[1]WAIVER_TX_Counties_FY22!BT$2,IF([1]TX_Counties_FY22_Income_Limits!BS89=[1]WAIVER_TX_Counties_FY22!BT$2,[1]TX_Counties_FY22_Income_Limits!BS89)))</f>
        <v>155210</v>
      </c>
      <c r="BU89" s="64">
        <f>IF([1]TX_Counties_FY22_Income_Limits!BT89&gt;[1]WAIVER_TX_Counties_FY22!BU$2,[1]TX_Counties_FY22_Income_Limits!BT89,IF([1]TX_Counties_FY22_Income_Limits!BT89&lt;[1]WAIVER_TX_Counties_FY22!BU$2,[1]WAIVER_TX_Counties_FY22!BU$2,IF([1]TX_Counties_FY22_Income_Limits!BT89=[1]WAIVER_TX_Counties_FY22!BU$2,[1]TX_Counties_FY22_Income_Limits!BT89)))</f>
        <v>160854</v>
      </c>
      <c r="BV89" s="64">
        <f>IF([1]TX_Counties_FY22_Income_Limits!BU89&gt;[1]WAIVER_TX_Counties_FY22!BV$2,[1]TX_Counties_FY22_Income_Limits!BU89,IF([1]TX_Counties_FY22_Income_Limits!BU89&lt;[1]WAIVER_TX_Counties_FY22!BV$2,[1]WAIVER_TX_Counties_FY22!BV$2,IF([1]TX_Counties_FY22_Income_Limits!BU89=[1]WAIVER_TX_Counties_FY22!BV$2,[1]TX_Counties_FY22_Income_Limits!BU89)))</f>
        <v>166498</v>
      </c>
      <c r="BW89" s="64">
        <f>IF([1]TX_Counties_FY22_Income_Limits!BV89&gt;[1]WAIVER_TX_Counties_FY22!BW$2,[1]TX_Counties_FY22_Income_Limits!BV89,IF([1]TX_Counties_FY22_Income_Limits!BV89&lt;[1]WAIVER_TX_Counties_FY22!BW$2,[1]WAIVER_TX_Counties_FY22!BW$2,IF([1]TX_Counties_FY22_Income_Limits!BV89=[1]WAIVER_TX_Counties_FY22!BW$2,[1]TX_Counties_FY22_Income_Limits!BV89)))</f>
        <v>172142</v>
      </c>
      <c r="BX89" s="64">
        <f>IF([1]TX_Counties_FY22_Income_Limits!BW89&gt;[1]WAIVER_TX_Counties_FY22!BX$2,[1]TX_Counties_FY22_Income_Limits!BW89,IF([1]TX_Counties_FY22_Income_Limits!BW89&lt;[1]WAIVER_TX_Counties_FY22!BX$2,[1]WAIVER_TX_Counties_FY22!BX$2,IF([1]TX_Counties_FY22_Income_Limits!BW89=[1]WAIVER_TX_Counties_FY22!BX$2,[1]TX_Counties_FY22_Income_Limits!BW89)))</f>
        <v>177786</v>
      </c>
      <c r="BY89" s="64">
        <f>IF([1]TX_Counties_FY22_Income_Limits!BX89&gt;[1]WAIVER_TX_Counties_FY22!BY$2,[1]TX_Counties_FY22_Income_Limits!BX89,IF([1]TX_Counties_FY22_Income_Limits!BX89&lt;[1]WAIVER_TX_Counties_FY22!BY$2,[1]WAIVER_TX_Counties_FY22!BY$2,IF([1]TX_Counties_FY22_Income_Limits!BX89=[1]WAIVER_TX_Counties_FY22!BY$2,[1]TX_Counties_FY22_Income_Limits!BX89)))</f>
        <v>183430</v>
      </c>
      <c r="BZ89" s="64">
        <f>IF([1]TX_Counties_FY22_Income_Limits!BY89&gt;[1]WAIVER_TX_Counties_FY22!BZ$2,[1]TX_Counties_FY22_Income_Limits!BY89,IF([1]TX_Counties_FY22_Income_Limits!BY89&lt;[1]WAIVER_TX_Counties_FY22!BZ$2,[1]WAIVER_TX_Counties_FY22!BZ$2,IF([1]TX_Counties_FY22_Income_Limits!BY89=[1]WAIVER_TX_Counties_FY22!BZ$2,[1]TX_Counties_FY22_Income_Limits!BY89)))</f>
        <v>189074</v>
      </c>
      <c r="CA89" s="64">
        <f>IF([1]TX_Counties_FY22_Income_Limits!BZ89&gt;[1]WAIVER_TX_Counties_FY22!CA$2,[1]TX_Counties_FY22_Income_Limits!BZ89,IF([1]TX_Counties_FY22_Income_Limits!BZ89&lt;[1]WAIVER_TX_Counties_FY22!CA$2,[1]WAIVER_TX_Counties_FY22!CA$2,IF([1]TX_Counties_FY22_Income_Limits!BZ89=[1]WAIVER_TX_Counties_FY22!CA$2,[1]TX_Counties_FY22_Income_Limits!BZ89)))</f>
        <v>59709.999999999993</v>
      </c>
      <c r="CB89" s="64">
        <f>IF([1]TX_Counties_FY22_Income_Limits!CA89&gt;[1]WAIVER_TX_Counties_FY22!CB$2,[1]TX_Counties_FY22_Income_Limits!CA89,IF([1]TX_Counties_FY22_Income_Limits!CA89&lt;[1]WAIVER_TX_Counties_FY22!CB$2,[1]WAIVER_TX_Counties_FY22!CB$2,IF([1]TX_Counties_FY22_Income_Limits!CA89=[1]WAIVER_TX_Counties_FY22!CB$2,[1]TX_Counties_FY22_Income_Limits!CA89)))</f>
        <v>68240</v>
      </c>
      <c r="CC89" s="64">
        <f>IF([1]TX_Counties_FY22_Income_Limits!CB89&gt;[1]WAIVER_TX_Counties_FY22!CC$2,[1]TX_Counties_FY22_Income_Limits!CB89,IF([1]TX_Counties_FY22_Income_Limits!CB89&lt;[1]WAIVER_TX_Counties_FY22!CC$2,[1]WAIVER_TX_Counties_FY22!CC$2,IF([1]TX_Counties_FY22_Income_Limits!CB89=[1]WAIVER_TX_Counties_FY22!CC$2,[1]TX_Counties_FY22_Income_Limits!CB89)))</f>
        <v>76770</v>
      </c>
      <c r="CD89" s="64">
        <f>IF([1]TX_Counties_FY22_Income_Limits!CC89&gt;[1]WAIVER_TX_Counties_FY22!CD$2,[1]TX_Counties_FY22_Income_Limits!CC89,IF([1]TX_Counties_FY22_Income_Limits!CC89&lt;[1]WAIVER_TX_Counties_FY22!CD$2,[1]WAIVER_TX_Counties_FY22!CD$2,IF([1]TX_Counties_FY22_Income_Limits!CC89=[1]WAIVER_TX_Counties_FY22!CD$2,[1]TX_Counties_FY22_Income_Limits!CC89)))</f>
        <v>85300</v>
      </c>
      <c r="CE89" s="64">
        <f>IF([1]TX_Counties_FY22_Income_Limits!CD89&gt;[1]WAIVER_TX_Counties_FY22!CE$2,[1]TX_Counties_FY22_Income_Limits!CD89,IF([1]TX_Counties_FY22_Income_Limits!CD89&lt;[1]WAIVER_TX_Counties_FY22!CE$2,[1]WAIVER_TX_Counties_FY22!CE$2,IF([1]TX_Counties_FY22_Income_Limits!CD89=[1]WAIVER_TX_Counties_FY22!CE$2,[1]TX_Counties_FY22_Income_Limits!CD89)))</f>
        <v>92124</v>
      </c>
      <c r="CF89" s="64">
        <f>IF([1]TX_Counties_FY22_Income_Limits!CE89&gt;[1]WAIVER_TX_Counties_FY22!CF$2,[1]TX_Counties_FY22_Income_Limits!CE89,IF([1]TX_Counties_FY22_Income_Limits!CE89&lt;[1]WAIVER_TX_Counties_FY22!CF$2,[1]WAIVER_TX_Counties_FY22!CF$2,IF([1]TX_Counties_FY22_Income_Limits!CE89=[1]WAIVER_TX_Counties_FY22!CF$2,[1]TX_Counties_FY22_Income_Limits!CE89)))</f>
        <v>98948</v>
      </c>
      <c r="CG89" s="64">
        <f>IF([1]TX_Counties_FY22_Income_Limits!CF89&gt;[1]WAIVER_TX_Counties_FY22!CG$2,[1]TX_Counties_FY22_Income_Limits!CF89,IF([1]TX_Counties_FY22_Income_Limits!CF89&lt;[1]WAIVER_TX_Counties_FY22!CG$2,[1]WAIVER_TX_Counties_FY22!CG$2,IF([1]TX_Counties_FY22_Income_Limits!CF89=[1]WAIVER_TX_Counties_FY22!CG$2,[1]TX_Counties_FY22_Income_Limits!CF89)))</f>
        <v>105772</v>
      </c>
      <c r="CH89" s="64">
        <f>IF([1]TX_Counties_FY22_Income_Limits!CG89&gt;[1]WAIVER_TX_Counties_FY22!CH$2,[1]TX_Counties_FY22_Income_Limits!CG89,IF([1]TX_Counties_FY22_Income_Limits!CG89&lt;[1]WAIVER_TX_Counties_FY22!CH$2,[1]WAIVER_TX_Counties_FY22!CH$2,IF([1]TX_Counties_FY22_Income_Limits!CG89=[1]WAIVER_TX_Counties_FY22!CH$2,[1]TX_Counties_FY22_Income_Limits!CG89)))</f>
        <v>112596</v>
      </c>
      <c r="CI89" s="64">
        <f>IF([1]TX_Counties_FY22_Income_Limits!CH89&gt;[1]WAIVER_TX_Counties_FY22!CI$2,[1]TX_Counties_FY22_Income_Limits!CH89,IF([1]TX_Counties_FY22_Income_Limits!CH89&lt;[1]WAIVER_TX_Counties_FY22!CI$2,[1]WAIVER_TX_Counties_FY22!CI$2,IF([1]TX_Counties_FY22_Income_Limits!CH89=[1]WAIVER_TX_Counties_FY22!CI$2,[1]TX_Counties_FY22_Income_Limits!CH89)))</f>
        <v>119419.99999999999</v>
      </c>
      <c r="CJ89" s="64">
        <f>IF([1]TX_Counties_FY22_Income_Limits!CI89&gt;[1]WAIVER_TX_Counties_FY22!CJ$2,[1]TX_Counties_FY22_Income_Limits!CI89,IF([1]TX_Counties_FY22_Income_Limits!CI89&lt;[1]WAIVER_TX_Counties_FY22!CJ$2,[1]WAIVER_TX_Counties_FY22!CJ$2,IF([1]TX_Counties_FY22_Income_Limits!CI89=[1]WAIVER_TX_Counties_FY22!CJ$2,[1]TX_Counties_FY22_Income_Limits!CI89)))</f>
        <v>126244</v>
      </c>
      <c r="CK89" s="64">
        <f>IF([1]TX_Counties_FY22_Income_Limits!CJ89&gt;[1]WAIVER_TX_Counties_FY22!CK$2,[1]TX_Counties_FY22_Income_Limits!CJ89,IF([1]TX_Counties_FY22_Income_Limits!CJ89&lt;[1]WAIVER_TX_Counties_FY22!CK$2,[1]WAIVER_TX_Counties_FY22!CK$2,IF([1]TX_Counties_FY22_Income_Limits!CJ89=[1]WAIVER_TX_Counties_FY22!CK$2,[1]TX_Counties_FY22_Income_Limits!CJ89)))</f>
        <v>133068</v>
      </c>
      <c r="CL89" s="64">
        <f>IF([1]TX_Counties_FY22_Income_Limits!CK89&gt;[1]WAIVER_TX_Counties_FY22!CL$2,[1]TX_Counties_FY22_Income_Limits!CK89,IF([1]TX_Counties_FY22_Income_Limits!CK89&lt;[1]WAIVER_TX_Counties_FY22!CL$2,[1]WAIVER_TX_Counties_FY22!CL$2,IF([1]TX_Counties_FY22_Income_Limits!CK89=[1]WAIVER_TX_Counties_FY22!CL$2,[1]TX_Counties_FY22_Income_Limits!CK89)))</f>
        <v>139892</v>
      </c>
      <c r="CM89" s="64">
        <f>IF([1]TX_Counties_FY22_Income_Limits!CL89&gt;[1]WAIVER_TX_Counties_FY22!CM$2,[1]TX_Counties_FY22_Income_Limits!CL89,IF([1]TX_Counties_FY22_Income_Limits!CL89&lt;[1]WAIVER_TX_Counties_FY22!CM$2,[1]WAIVER_TX_Counties_FY22!CM$2,IF([1]TX_Counties_FY22_Income_Limits!CL89=[1]WAIVER_TX_Counties_FY22!CM$2,[1]TX_Counties_FY22_Income_Limits!CL89)))</f>
        <v>146716</v>
      </c>
      <c r="CN89" s="64">
        <f>IF([1]TX_Counties_FY22_Income_Limits!CM89&gt;[1]WAIVER_TX_Counties_FY22!CN$2,[1]TX_Counties_FY22_Income_Limits!CM89,IF([1]TX_Counties_FY22_Income_Limits!CM89&lt;[1]WAIVER_TX_Counties_FY22!CN$2,[1]WAIVER_TX_Counties_FY22!CN$2,IF([1]TX_Counties_FY22_Income_Limits!CM89=[1]WAIVER_TX_Counties_FY22!CN$2,[1]TX_Counties_FY22_Income_Limits!CM89)))</f>
        <v>153540</v>
      </c>
      <c r="CO89" s="64">
        <f>IF([1]TX_Counties_FY22_Income_Limits!CN89&gt;[1]WAIVER_TX_Counties_FY22!CO$2,[1]TX_Counties_FY22_Income_Limits!CN89,IF([1]TX_Counties_FY22_Income_Limits!CN89&lt;[1]WAIVER_TX_Counties_FY22!CO$2,[1]WAIVER_TX_Counties_FY22!CO$2,IF([1]TX_Counties_FY22_Income_Limits!CN89=[1]WAIVER_TX_Counties_FY22!CO$2,[1]TX_Counties_FY22_Income_Limits!CN89)))</f>
        <v>160364</v>
      </c>
      <c r="CP89" s="64">
        <f>IF([1]TX_Counties_FY22_Income_Limits!CO89&gt;[1]WAIVER_TX_Counties_FY22!CP$2,[1]TX_Counties_FY22_Income_Limits!CO89,IF([1]TX_Counties_FY22_Income_Limits!CO89&lt;[1]WAIVER_TX_Counties_FY22!CP$2,[1]WAIVER_TX_Counties_FY22!CP$2,IF([1]TX_Counties_FY22_Income_Limits!CO89=[1]WAIVER_TX_Counties_FY22!CP$2,[1]TX_Counties_FY22_Income_Limits!CO89)))</f>
        <v>167188</v>
      </c>
      <c r="CQ89" s="64">
        <f>IF([1]TX_Counties_FY22_Income_Limits!CP89&gt;[1]WAIVER_TX_Counties_FY22!CQ$2,[1]TX_Counties_FY22_Income_Limits!CP89,IF([1]TX_Counties_FY22_Income_Limits!CP89&lt;[1]WAIVER_TX_Counties_FY22!CQ$2,[1]WAIVER_TX_Counties_FY22!CQ$2,IF([1]TX_Counties_FY22_Income_Limits!CP89=[1]WAIVER_TX_Counties_FY22!CQ$2,[1]TX_Counties_FY22_Income_Limits!CP89)))</f>
        <v>174012</v>
      </c>
      <c r="CR89" s="64">
        <f>IF([1]TX_Counties_FY22_Income_Limits!CQ89&gt;[1]WAIVER_TX_Counties_FY22!CR$2,[1]TX_Counties_FY22_Income_Limits!CQ89,IF([1]TX_Counties_FY22_Income_Limits!CQ89&lt;[1]WAIVER_TX_Counties_FY22!CR$2,[1]WAIVER_TX_Counties_FY22!CR$2,IF([1]TX_Counties_FY22_Income_Limits!CQ89=[1]WAIVER_TX_Counties_FY22!CR$2,[1]TX_Counties_FY22_Income_Limits!CQ89)))</f>
        <v>180836</v>
      </c>
      <c r="CS89" s="64">
        <f>IF([1]TX_Counties_FY22_Income_Limits!CR89&gt;[1]WAIVER_TX_Counties_FY22!CS$2,[1]TX_Counties_FY22_Income_Limits!CR89,IF([1]TX_Counties_FY22_Income_Limits!CR89&lt;[1]WAIVER_TX_Counties_FY22!CS$2,[1]WAIVER_TX_Counties_FY22!CS$2,IF([1]TX_Counties_FY22_Income_Limits!CR89=[1]WAIVER_TX_Counties_FY22!CS$2,[1]TX_Counties_FY22_Income_Limits!CR89)))</f>
        <v>187660</v>
      </c>
      <c r="CT89" s="64">
        <f>IF([1]TX_Counties_FY22_Income_Limits!CS89&gt;[1]WAIVER_TX_Counties_FY22!CT$2,[1]TX_Counties_FY22_Income_Limits!CS89,IF([1]TX_Counties_FY22_Income_Limits!CS89&lt;[1]WAIVER_TX_Counties_FY22!CT$2,[1]WAIVER_TX_Counties_FY22!CT$2,IF([1]TX_Counties_FY22_Income_Limits!CS89=[1]WAIVER_TX_Counties_FY22!CT$2,[1]TX_Counties_FY22_Income_Limits!CS89)))</f>
        <v>194484</v>
      </c>
      <c r="CU89" s="64">
        <f>IF([1]TX_Counties_FY22_Income_Limits!CT89&gt;[1]WAIVER_TX_Counties_FY22!CU$2,[1]TX_Counties_FY22_Income_Limits!CT89,IF([1]TX_Counties_FY22_Income_Limits!CT89&lt;[1]WAIVER_TX_Counties_FY22!CU$2,[1]WAIVER_TX_Counties_FY22!CU$2,IF([1]TX_Counties_FY22_Income_Limits!CT89=[1]WAIVER_TX_Counties_FY22!CU$2,[1]TX_Counties_FY22_Income_Limits!CT89)))</f>
        <v>201308</v>
      </c>
      <c r="CV89" s="64">
        <f>IF([1]TX_Counties_FY22_Income_Limits!CU89&gt;[1]WAIVER_TX_Counties_FY22!CV$2,[1]TX_Counties_FY22_Income_Limits!CU89,IF([1]TX_Counties_FY22_Income_Limits!CU89&lt;[1]WAIVER_TX_Counties_FY22!CV$2,[1]WAIVER_TX_Counties_FY22!CV$2,IF([1]TX_Counties_FY22_Income_Limits!CU89=[1]WAIVER_TX_Counties_FY22!CV$2,[1]TX_Counties_FY22_Income_Limits!CU89)))</f>
        <v>208132</v>
      </c>
      <c r="CW89" s="64">
        <f>IF([1]TX_Counties_FY22_Income_Limits!CV89&gt;[1]WAIVER_TX_Counties_FY22!CW$2,[1]TX_Counties_FY22_Income_Limits!CV89,IF([1]TX_Counties_FY22_Income_Limits!CV89&lt;[1]WAIVER_TX_Counties_FY22!CW$2,[1]WAIVER_TX_Counties_FY22!CW$2,IF([1]TX_Counties_FY22_Income_Limits!CV89=[1]WAIVER_TX_Counties_FY22!CW$2,[1]TX_Counties_FY22_Income_Limits!CV89)))</f>
        <v>214956</v>
      </c>
      <c r="CX89" s="64">
        <f>IF([1]TX_Counties_FY22_Income_Limits!CW89&gt;[1]WAIVER_TX_Counties_FY22!CX$2,[1]TX_Counties_FY22_Income_Limits!CW89,IF([1]TX_Counties_FY22_Income_Limits!CW89&lt;[1]WAIVER_TX_Counties_FY22!CX$2,[1]WAIVER_TX_Counties_FY22!CX$2,IF([1]TX_Counties_FY22_Income_Limits!CW89=[1]WAIVER_TX_Counties_FY22!CX$2,[1]TX_Counties_FY22_Income_Limits!CW89)))</f>
        <v>221780</v>
      </c>
      <c r="CY89" s="64">
        <f>IF([1]TX_Counties_FY22_Income_Limits!CX89&gt;[1]WAIVER_TX_Counties_FY22!CY$2,[1]TX_Counties_FY22_Income_Limits!CX89,IF([1]TX_Counties_FY22_Income_Limits!CX89&lt;[1]WAIVER_TX_Counties_FY22!CY$2,[1]WAIVER_TX_Counties_FY22!CY$2,IF([1]TX_Counties_FY22_Income_Limits!CX89=[1]WAIVER_TX_Counties_FY22!CY$2,[1]TX_Counties_FY22_Income_Limits!CX89)))</f>
        <v>228604</v>
      </c>
      <c r="CZ89" s="64">
        <f>IF([1]TX_Counties_FY22_Income_Limits!CY89&gt;[1]WAIVER_TX_Counties_FY22!CZ$2,[1]TX_Counties_FY22_Income_Limits!CY89,IF([1]TX_Counties_FY22_Income_Limits!CY89&lt;[1]WAIVER_TX_Counties_FY22!CZ$2,[1]WAIVER_TX_Counties_FY22!CZ$2,IF([1]TX_Counties_FY22_Income_Limits!CY89=[1]WAIVER_TX_Counties_FY22!CZ$2,[1]TX_Counties_FY22_Income_Limits!CY89)))</f>
        <v>71652</v>
      </c>
      <c r="DA89" s="64">
        <f>IF([1]TX_Counties_FY22_Income_Limits!CZ89&gt;[1]WAIVER_TX_Counties_FY22!DA$2,[1]TX_Counties_FY22_Income_Limits!CZ89,IF([1]TX_Counties_FY22_Income_Limits!CZ89&lt;[1]WAIVER_TX_Counties_FY22!DA$2,[1]WAIVER_TX_Counties_FY22!DA$2,IF([1]TX_Counties_FY22_Income_Limits!CZ89=[1]WAIVER_TX_Counties_FY22!DA$2,[1]TX_Counties_FY22_Income_Limits!CZ89)))</f>
        <v>81888</v>
      </c>
      <c r="DB89" s="64">
        <f>IF([1]TX_Counties_FY22_Income_Limits!DA89&gt;[1]WAIVER_TX_Counties_FY22!DB$2,[1]TX_Counties_FY22_Income_Limits!DA89,IF([1]TX_Counties_FY22_Income_Limits!DA89&lt;[1]WAIVER_TX_Counties_FY22!DB$2,[1]WAIVER_TX_Counties_FY22!DB$2,IF([1]TX_Counties_FY22_Income_Limits!DA89=[1]WAIVER_TX_Counties_FY22!DB$2,[1]TX_Counties_FY22_Income_Limits!DA89)))</f>
        <v>92124</v>
      </c>
      <c r="DC89" s="64">
        <f>IF([1]TX_Counties_FY22_Income_Limits!DB89&gt;[1]WAIVER_TX_Counties_FY22!DC$2,[1]TX_Counties_FY22_Income_Limits!DB89,IF([1]TX_Counties_FY22_Income_Limits!DB89&lt;[1]WAIVER_TX_Counties_FY22!DC$2,[1]WAIVER_TX_Counties_FY22!DC$2,IF([1]TX_Counties_FY22_Income_Limits!DB89=[1]WAIVER_TX_Counties_FY22!DC$2,[1]TX_Counties_FY22_Income_Limits!DB89)))</f>
        <v>102360</v>
      </c>
      <c r="DD89" s="64">
        <f>IF([1]TX_Counties_FY22_Income_Limits!DC89&gt;[1]WAIVER_TX_Counties_FY22!DD$2,[1]TX_Counties_FY22_Income_Limits!DC89,IF([1]TX_Counties_FY22_Income_Limits!DC89&lt;[1]WAIVER_TX_Counties_FY22!DD$2,[1]WAIVER_TX_Counties_FY22!DD$2,IF([1]TX_Counties_FY22_Income_Limits!DC89=[1]WAIVER_TX_Counties_FY22!DD$2,[1]TX_Counties_FY22_Income_Limits!DC89)))</f>
        <v>110548.8</v>
      </c>
      <c r="DE89" s="64">
        <f>IF([1]TX_Counties_FY22_Income_Limits!DD89&gt;[1]WAIVER_TX_Counties_FY22!DE$2,[1]TX_Counties_FY22_Income_Limits!DD89,IF([1]TX_Counties_FY22_Income_Limits!DD89&lt;[1]WAIVER_TX_Counties_FY22!DE$2,[1]WAIVER_TX_Counties_FY22!DE$2,IF([1]TX_Counties_FY22_Income_Limits!DD89=[1]WAIVER_TX_Counties_FY22!DE$2,[1]TX_Counties_FY22_Income_Limits!DD89)))</f>
        <v>118737.59999999999</v>
      </c>
      <c r="DF89" s="64">
        <f>IF([1]TX_Counties_FY22_Income_Limits!DE89&gt;[1]WAIVER_TX_Counties_FY22!DF$2,[1]TX_Counties_FY22_Income_Limits!DE89,IF([1]TX_Counties_FY22_Income_Limits!DE89&lt;[1]WAIVER_TX_Counties_FY22!DF$2,[1]WAIVER_TX_Counties_FY22!DF$2,IF([1]TX_Counties_FY22_Income_Limits!DE89=[1]WAIVER_TX_Counties_FY22!DF$2,[1]TX_Counties_FY22_Income_Limits!DE89)))</f>
        <v>126926.39999999999</v>
      </c>
      <c r="DG89" s="64">
        <f>IF([1]TX_Counties_FY22_Income_Limits!DF89&gt;[1]WAIVER_TX_Counties_FY22!DG$2,[1]TX_Counties_FY22_Income_Limits!DF89,IF([1]TX_Counties_FY22_Income_Limits!DF89&lt;[1]WAIVER_TX_Counties_FY22!DG$2,[1]WAIVER_TX_Counties_FY22!DG$2,IF([1]TX_Counties_FY22_Income_Limits!DF89=[1]WAIVER_TX_Counties_FY22!DG$2,[1]TX_Counties_FY22_Income_Limits!DF89)))</f>
        <v>135115.20000000001</v>
      </c>
      <c r="DH89" s="64">
        <f>IF([1]TX_Counties_FY22_Income_Limits!DG89&gt;[1]WAIVER_TX_Counties_FY22!DH$2,[1]TX_Counties_FY22_Income_Limits!DG89,IF([1]TX_Counties_FY22_Income_Limits!DG89&lt;[1]WAIVER_TX_Counties_FY22!DH$2,[1]WAIVER_TX_Counties_FY22!DH$2,IF([1]TX_Counties_FY22_Income_Limits!DG89=[1]WAIVER_TX_Counties_FY22!DH$2,[1]TX_Counties_FY22_Income_Limits!DG89)))</f>
        <v>143304</v>
      </c>
      <c r="DI89" s="64">
        <f>IF([1]TX_Counties_FY22_Income_Limits!DH89&gt;[1]WAIVER_TX_Counties_FY22!DI$2,[1]TX_Counties_FY22_Income_Limits!DH89,IF([1]TX_Counties_FY22_Income_Limits!DH89&lt;[1]WAIVER_TX_Counties_FY22!DI$2,[1]WAIVER_TX_Counties_FY22!DI$2,IF([1]TX_Counties_FY22_Income_Limits!DH89=[1]WAIVER_TX_Counties_FY22!DI$2,[1]TX_Counties_FY22_Income_Limits!DH89)))</f>
        <v>151492.79999999999</v>
      </c>
      <c r="DJ89" s="64">
        <f>IF([1]TX_Counties_FY22_Income_Limits!DI89&gt;[1]WAIVER_TX_Counties_FY22!DJ$2,[1]TX_Counties_FY22_Income_Limits!DI89,IF([1]TX_Counties_FY22_Income_Limits!DI89&lt;[1]WAIVER_TX_Counties_FY22!DJ$2,[1]WAIVER_TX_Counties_FY22!DJ$2,IF([1]TX_Counties_FY22_Income_Limits!DI89=[1]WAIVER_TX_Counties_FY22!DJ$2,[1]TX_Counties_FY22_Income_Limits!DI89)))</f>
        <v>159681.59999999998</v>
      </c>
      <c r="DK89" s="64">
        <f>IF([1]TX_Counties_FY22_Income_Limits!DJ89&gt;[1]WAIVER_TX_Counties_FY22!DK$2,[1]TX_Counties_FY22_Income_Limits!DJ89,IF([1]TX_Counties_FY22_Income_Limits!DJ89&lt;[1]WAIVER_TX_Counties_FY22!DK$2,[1]WAIVER_TX_Counties_FY22!DK$2,IF([1]TX_Counties_FY22_Income_Limits!DJ89=[1]WAIVER_TX_Counties_FY22!DK$2,[1]TX_Counties_FY22_Income_Limits!DJ89)))</f>
        <v>167870.39999999997</v>
      </c>
      <c r="DL89" s="64">
        <f>IF([1]TX_Counties_FY22_Income_Limits!DK89&gt;[1]WAIVER_TX_Counties_FY22!DL$2,[1]TX_Counties_FY22_Income_Limits!DK89,IF([1]TX_Counties_FY22_Income_Limits!DK89&lt;[1]WAIVER_TX_Counties_FY22!DL$2,[1]WAIVER_TX_Counties_FY22!DL$2,IF([1]TX_Counties_FY22_Income_Limits!DK89=[1]WAIVER_TX_Counties_FY22!DL$2,[1]TX_Counties_FY22_Income_Limits!DK89)))</f>
        <v>176059.19999999995</v>
      </c>
      <c r="DM89" s="64">
        <f>IF([1]TX_Counties_FY22_Income_Limits!DL89&gt;[1]WAIVER_TX_Counties_FY22!DM$2,[1]TX_Counties_FY22_Income_Limits!DL89,IF([1]TX_Counties_FY22_Income_Limits!DL89&lt;[1]WAIVER_TX_Counties_FY22!DM$2,[1]WAIVER_TX_Counties_FY22!DM$2,IF([1]TX_Counties_FY22_Income_Limits!DL89=[1]WAIVER_TX_Counties_FY22!DM$2,[1]TX_Counties_FY22_Income_Limits!DL89)))</f>
        <v>184247.99999999994</v>
      </c>
      <c r="DN89" s="64">
        <f>IF([1]TX_Counties_FY22_Income_Limits!DM89&gt;[1]WAIVER_TX_Counties_FY22!DN$2,[1]TX_Counties_FY22_Income_Limits!DM89,IF([1]TX_Counties_FY22_Income_Limits!DM89&lt;[1]WAIVER_TX_Counties_FY22!DN$2,[1]WAIVER_TX_Counties_FY22!DN$2,IF([1]TX_Counties_FY22_Income_Limits!DM89=[1]WAIVER_TX_Counties_FY22!DN$2,[1]TX_Counties_FY22_Income_Limits!DM89)))</f>
        <v>192436.79999999993</v>
      </c>
      <c r="DO89" s="64">
        <f>IF([1]TX_Counties_FY22_Income_Limits!DN89&gt;[1]WAIVER_TX_Counties_FY22!DO$2,[1]TX_Counties_FY22_Income_Limits!DN89,IF([1]TX_Counties_FY22_Income_Limits!DN89&lt;[1]WAIVER_TX_Counties_FY22!DO$2,[1]WAIVER_TX_Counties_FY22!DO$2,IF([1]TX_Counties_FY22_Income_Limits!DN89=[1]WAIVER_TX_Counties_FY22!DO$2,[1]TX_Counties_FY22_Income_Limits!DN89)))</f>
        <v>200625.59999999992</v>
      </c>
      <c r="DP89" s="64">
        <f>IF([1]TX_Counties_FY22_Income_Limits!DO89&gt;[1]WAIVER_TX_Counties_FY22!DP$2,[1]TX_Counties_FY22_Income_Limits!DO89,IF([1]TX_Counties_FY22_Income_Limits!DO89&lt;[1]WAIVER_TX_Counties_FY22!DP$2,[1]WAIVER_TX_Counties_FY22!DP$2,IF([1]TX_Counties_FY22_Income_Limits!DO89=[1]WAIVER_TX_Counties_FY22!DP$2,[1]TX_Counties_FY22_Income_Limits!DO89)))</f>
        <v>208814.39999999991</v>
      </c>
      <c r="DQ89" s="64">
        <f>IF([1]TX_Counties_FY22_Income_Limits!DP89&gt;[1]WAIVER_TX_Counties_FY22!DQ$2,[1]TX_Counties_FY22_Income_Limits!DP89,IF([1]TX_Counties_FY22_Income_Limits!DP89&lt;[1]WAIVER_TX_Counties_FY22!DQ$2,[1]WAIVER_TX_Counties_FY22!DQ$2,IF([1]TX_Counties_FY22_Income_Limits!DP89=[1]WAIVER_TX_Counties_FY22!DQ$2,[1]TX_Counties_FY22_Income_Limits!DP89)))</f>
        <v>217003.1999999999</v>
      </c>
      <c r="DR89" s="64">
        <f>IF([1]TX_Counties_FY22_Income_Limits!DQ89&gt;[1]WAIVER_TX_Counties_FY22!DR$2,[1]TX_Counties_FY22_Income_Limits!DQ89,IF([1]TX_Counties_FY22_Income_Limits!DQ89&lt;[1]WAIVER_TX_Counties_FY22!DR$2,[1]WAIVER_TX_Counties_FY22!DR$2,IF([1]TX_Counties_FY22_Income_Limits!DQ89=[1]WAIVER_TX_Counties_FY22!DR$2,[1]TX_Counties_FY22_Income_Limits!DQ89)))</f>
        <v>225191.99999999988</v>
      </c>
      <c r="DS89" s="64">
        <f>IF([1]TX_Counties_FY22_Income_Limits!DR89&gt;[1]WAIVER_TX_Counties_FY22!DS$2,[1]TX_Counties_FY22_Income_Limits!DR89,IF([1]TX_Counties_FY22_Income_Limits!DR89&lt;[1]WAIVER_TX_Counties_FY22!DS$2,[1]WAIVER_TX_Counties_FY22!DS$2,IF([1]TX_Counties_FY22_Income_Limits!DR89=[1]WAIVER_TX_Counties_FY22!DS$2,[1]TX_Counties_FY22_Income_Limits!DR89)))</f>
        <v>233380.79999999987</v>
      </c>
      <c r="DT89" s="64">
        <f>IF([1]TX_Counties_FY22_Income_Limits!DS89&gt;[1]WAIVER_TX_Counties_FY22!DT$2,[1]TX_Counties_FY22_Income_Limits!DS89,IF([1]TX_Counties_FY22_Income_Limits!DS89&lt;[1]WAIVER_TX_Counties_FY22!DT$2,[1]WAIVER_TX_Counties_FY22!DT$2,IF([1]TX_Counties_FY22_Income_Limits!DS89=[1]WAIVER_TX_Counties_FY22!DT$2,[1]TX_Counties_FY22_Income_Limits!DS89)))</f>
        <v>241569.59999999986</v>
      </c>
      <c r="DU89" s="64">
        <f>IF([1]TX_Counties_FY22_Income_Limits!DT89&gt;[1]WAIVER_TX_Counties_FY22!DU$2,[1]TX_Counties_FY22_Income_Limits!DT89,IF([1]TX_Counties_FY22_Income_Limits!DT89&lt;[1]WAIVER_TX_Counties_FY22!DU$2,[1]WAIVER_TX_Counties_FY22!DU$2,IF([1]TX_Counties_FY22_Income_Limits!DT89=[1]WAIVER_TX_Counties_FY22!DU$2,[1]TX_Counties_FY22_Income_Limits!DT89)))</f>
        <v>249758.39999999985</v>
      </c>
      <c r="DV89" s="64">
        <f>IF([1]TX_Counties_FY22_Income_Limits!DU89&gt;[1]WAIVER_TX_Counties_FY22!DV$2,[1]TX_Counties_FY22_Income_Limits!DU89,IF([1]TX_Counties_FY22_Income_Limits!DU89&lt;[1]WAIVER_TX_Counties_FY22!DV$2,[1]WAIVER_TX_Counties_FY22!DV$2,IF([1]TX_Counties_FY22_Income_Limits!DU89=[1]WAIVER_TX_Counties_FY22!DV$2,[1]TX_Counties_FY22_Income_Limits!DU89)))</f>
        <v>257947.19999999984</v>
      </c>
      <c r="DW89" s="64">
        <f>IF([1]TX_Counties_FY22_Income_Limits!DV89&gt;[1]WAIVER_TX_Counties_FY22!DW$2,[1]TX_Counties_FY22_Income_Limits!DV89,IF([1]TX_Counties_FY22_Income_Limits!DV89&lt;[1]WAIVER_TX_Counties_FY22!DW$2,[1]WAIVER_TX_Counties_FY22!DW$2,IF([1]TX_Counties_FY22_Income_Limits!DV89=[1]WAIVER_TX_Counties_FY22!DW$2,[1]TX_Counties_FY22_Income_Limits!DV89)))</f>
        <v>266135.99999999983</v>
      </c>
      <c r="DX89" s="64">
        <f>IF([1]TX_Counties_FY22_Income_Limits!DW89&gt;[1]WAIVER_TX_Counties_FY22!DX$2,[1]TX_Counties_FY22_Income_Limits!DW89,IF([1]TX_Counties_FY22_Income_Limits!DW89&lt;[1]WAIVER_TX_Counties_FY22!DX$2,[1]WAIVER_TX_Counties_FY22!DX$2,IF([1]TX_Counties_FY22_Income_Limits!DW89=[1]WAIVER_TX_Counties_FY22!DX$2,[1]TX_Counties_FY22_Income_Limits!DW89)))</f>
        <v>274324.79999999981</v>
      </c>
      <c r="DY89"/>
    </row>
    <row r="90" spans="1:129" ht="14.45">
      <c r="A90" s="65" t="s">
        <v>279</v>
      </c>
      <c r="B90" s="65" t="str">
        <f t="shared" si="6"/>
        <v>YES</v>
      </c>
      <c r="C90" s="64">
        <f>[1]TX_Counties_FY22_Income_Limits!B90</f>
        <v>74700</v>
      </c>
      <c r="D90" s="64">
        <f>IF([1]TX_Counties_FY22_Income_Limits!C90&gt;[1]WAIVER_TX_Counties_FY22!D$2,[1]TX_Counties_FY22_Income_Limits!C90,IF([1]TX_Counties_FY22_Income_Limits!C90&lt;[1]WAIVER_TX_Counties_FY22!D$2,[1]WAIVER_TX_Counties_FY22!D$2,IF([1]TX_Counties_FY22_Income_Limits!C90=[1]WAIVER_TX_Counties_FY22!D$2,[1]TX_Counties_FY22_Income_Limits!C90)))</f>
        <v>17650</v>
      </c>
      <c r="E90" s="64">
        <f>IF([1]TX_Counties_FY22_Income_Limits!D90&gt;[1]WAIVER_TX_Counties_FY22!E$2,[1]TX_Counties_FY22_Income_Limits!D90,IF([1]TX_Counties_FY22_Income_Limits!D90&lt;[1]WAIVER_TX_Counties_FY22!E$2,[1]WAIVER_TX_Counties_FY22!E$2,IF([1]TX_Counties_FY22_Income_Limits!D90=[1]WAIVER_TX_Counties_FY22!E$2,[1]TX_Counties_FY22_Income_Limits!D90)))</f>
        <v>20200</v>
      </c>
      <c r="F90" s="64">
        <f>IF([1]TX_Counties_FY22_Income_Limits!E90&gt;[1]WAIVER_TX_Counties_FY22!F$2,[1]TX_Counties_FY22_Income_Limits!E90,IF([1]TX_Counties_FY22_Income_Limits!E90&lt;[1]WAIVER_TX_Counties_FY22!F$2,[1]WAIVER_TX_Counties_FY22!F$2,IF([1]TX_Counties_FY22_Income_Limits!E90=[1]WAIVER_TX_Counties_FY22!F$2,[1]TX_Counties_FY22_Income_Limits!E90)))</f>
        <v>23030</v>
      </c>
      <c r="G90" s="64">
        <f>IF([1]TX_Counties_FY22_Income_Limits!F90&gt;[1]WAIVER_TX_Counties_FY22!G$2,[1]TX_Counties_FY22_Income_Limits!F90,IF([1]TX_Counties_FY22_Income_Limits!F90&lt;[1]WAIVER_TX_Counties_FY22!G$2,[1]WAIVER_TX_Counties_FY22!G$2,IF([1]TX_Counties_FY22_Income_Limits!F90=[1]WAIVER_TX_Counties_FY22!G$2,[1]TX_Counties_FY22_Income_Limits!F90)))</f>
        <v>27750</v>
      </c>
      <c r="H90" s="64">
        <f>IF([1]TX_Counties_FY22_Income_Limits!G90&gt;[1]WAIVER_TX_Counties_FY22!H$2,[1]TX_Counties_FY22_Income_Limits!G90,IF([1]TX_Counties_FY22_Income_Limits!G90&lt;[1]WAIVER_TX_Counties_FY22!H$2,[1]WAIVER_TX_Counties_FY22!H$2,IF([1]TX_Counties_FY22_Income_Limits!G90=[1]WAIVER_TX_Counties_FY22!H$2,[1]TX_Counties_FY22_Income_Limits!G90)))</f>
        <v>32470</v>
      </c>
      <c r="I90" s="64">
        <f>IF([1]TX_Counties_FY22_Income_Limits!H90&gt;[1]WAIVER_TX_Counties_FY22!I$2,[1]TX_Counties_FY22_Income_Limits!H90,IF([1]TX_Counties_FY22_Income_Limits!H90&lt;[1]WAIVER_TX_Counties_FY22!I$2,[1]WAIVER_TX_Counties_FY22!I$2,IF([1]TX_Counties_FY22_Income_Limits!H90=[1]WAIVER_TX_Counties_FY22!I$2,[1]TX_Counties_FY22_Income_Limits!H90)))</f>
        <v>37190</v>
      </c>
      <c r="J90" s="64">
        <f>IF([1]TX_Counties_FY22_Income_Limits!I90&gt;[1]WAIVER_TX_Counties_FY22!J$2,[1]TX_Counties_FY22_Income_Limits!I90,IF([1]TX_Counties_FY22_Income_Limits!I90&lt;[1]WAIVER_TX_Counties_FY22!J$2,[1]WAIVER_TX_Counties_FY22!J$2,IF([1]TX_Counties_FY22_Income_Limits!I90=[1]WAIVER_TX_Counties_FY22!J$2,[1]TX_Counties_FY22_Income_Limits!I90)))</f>
        <v>41910</v>
      </c>
      <c r="K90" s="64">
        <f>IF([1]TX_Counties_FY22_Income_Limits!J90&gt;[1]WAIVER_TX_Counties_FY22!K$2,[1]TX_Counties_FY22_Income_Limits!J90,IF([1]TX_Counties_FY22_Income_Limits!J90&lt;[1]WAIVER_TX_Counties_FY22!K$2,[1]WAIVER_TX_Counties_FY22!K$2,IF([1]TX_Counties_FY22_Income_Limits!J90=[1]WAIVER_TX_Counties_FY22!K$2,[1]TX_Counties_FY22_Income_Limits!J90)))</f>
        <v>46630</v>
      </c>
      <c r="L90" s="64">
        <f>IF([1]TX_Counties_FY22_Income_Limits!K90&gt;[1]WAIVER_TX_Counties_FY22!L$2,[1]TX_Counties_FY22_Income_Limits!K90,IF([1]TX_Counties_FY22_Income_Limits!K90&lt;[1]WAIVER_TX_Counties_FY22!L$2,[1]WAIVER_TX_Counties_FY22!L$2,IF([1]TX_Counties_FY22_Income_Limits!K90=[1]WAIVER_TX_Counties_FY22!L$2,[1]TX_Counties_FY22_Income_Limits!K90)))</f>
        <v>58799.999999999993</v>
      </c>
      <c r="M90" s="64">
        <f>IF([1]TX_Counties_FY22_Income_Limits!L90&gt;[1]WAIVER_TX_Counties_FY22!M$2,[1]TX_Counties_FY22_Income_Limits!L90,IF([1]TX_Counties_FY22_Income_Limits!L90&lt;[1]WAIVER_TX_Counties_FY22!M$2,[1]WAIVER_TX_Counties_FY22!M$2,IF([1]TX_Counties_FY22_Income_Limits!L90=[1]WAIVER_TX_Counties_FY22!M$2,[1]TX_Counties_FY22_Income_Limits!L90)))</f>
        <v>62160</v>
      </c>
      <c r="N90" s="64">
        <f>IF([1]TX_Counties_FY22_Income_Limits!M90&gt;[1]WAIVER_TX_Counties_FY22!N$2,[1]TX_Counties_FY22_Income_Limits!M90,IF([1]TX_Counties_FY22_Income_Limits!M90&lt;[1]WAIVER_TX_Counties_FY22!N$2,[1]WAIVER_TX_Counties_FY22!N$2,IF([1]TX_Counties_FY22_Income_Limits!M90=[1]WAIVER_TX_Counties_FY22!N$2,[1]TX_Counties_FY22_Income_Limits!M90)))</f>
        <v>65520.000000000007</v>
      </c>
      <c r="O90" s="64">
        <f>IF([1]TX_Counties_FY22_Income_Limits!N90&gt;[1]WAIVER_TX_Counties_FY22!O$2,[1]TX_Counties_FY22_Income_Limits!N90,IF([1]TX_Counties_FY22_Income_Limits!N90&lt;[1]WAIVER_TX_Counties_FY22!O$2,[1]WAIVER_TX_Counties_FY22!O$2,IF([1]TX_Counties_FY22_Income_Limits!N90=[1]WAIVER_TX_Counties_FY22!O$2,[1]TX_Counties_FY22_Income_Limits!N90)))</f>
        <v>68880.000000000015</v>
      </c>
      <c r="P90" s="64">
        <f>IF([1]TX_Counties_FY22_Income_Limits!O90&gt;[1]WAIVER_TX_Counties_FY22!P$2,[1]TX_Counties_FY22_Income_Limits!O90,IF([1]TX_Counties_FY22_Income_Limits!O90&lt;[1]WAIVER_TX_Counties_FY22!P$2,[1]WAIVER_TX_Counties_FY22!P$2,IF([1]TX_Counties_FY22_Income_Limits!O90=[1]WAIVER_TX_Counties_FY22!P$2,[1]TX_Counties_FY22_Income_Limits!O90)))</f>
        <v>72240.000000000029</v>
      </c>
      <c r="Q90" s="64">
        <f>IF([1]TX_Counties_FY22_Income_Limits!P90&gt;[1]WAIVER_TX_Counties_FY22!Q$2,[1]TX_Counties_FY22_Income_Limits!P90,IF([1]TX_Counties_FY22_Income_Limits!P90&lt;[1]WAIVER_TX_Counties_FY22!Q$2,[1]WAIVER_TX_Counties_FY22!Q$2,IF([1]TX_Counties_FY22_Income_Limits!P90=[1]WAIVER_TX_Counties_FY22!Q$2,[1]TX_Counties_FY22_Income_Limits!P90)))</f>
        <v>75600.000000000044</v>
      </c>
      <c r="R90" s="64">
        <f>IF([1]TX_Counties_FY22_Income_Limits!Q90&gt;[1]WAIVER_TX_Counties_FY22!R$2,[1]TX_Counties_FY22_Income_Limits!Q90,IF([1]TX_Counties_FY22_Income_Limits!Q90&lt;[1]WAIVER_TX_Counties_FY22!R$2,[1]WAIVER_TX_Counties_FY22!R$2,IF([1]TX_Counties_FY22_Income_Limits!Q90=[1]WAIVER_TX_Counties_FY22!R$2,[1]TX_Counties_FY22_Income_Limits!Q90)))</f>
        <v>78960.000000000058</v>
      </c>
      <c r="S90" s="64">
        <f>IF([1]TX_Counties_FY22_Income_Limits!R90&gt;[1]WAIVER_TX_Counties_FY22!S$2,[1]TX_Counties_FY22_Income_Limits!R90,IF([1]TX_Counties_FY22_Income_Limits!R90&lt;[1]WAIVER_TX_Counties_FY22!S$2,[1]WAIVER_TX_Counties_FY22!S$2,IF([1]TX_Counties_FY22_Income_Limits!R90=[1]WAIVER_TX_Counties_FY22!S$2,[1]TX_Counties_FY22_Income_Limits!R90)))</f>
        <v>82320.000000000073</v>
      </c>
      <c r="T90" s="64">
        <f>IF([1]TX_Counties_FY22_Income_Limits!S90&gt;[1]WAIVER_TX_Counties_FY22!T$2,[1]TX_Counties_FY22_Income_Limits!S90,IF([1]TX_Counties_FY22_Income_Limits!S90&lt;[1]WAIVER_TX_Counties_FY22!T$2,[1]WAIVER_TX_Counties_FY22!T$2,IF([1]TX_Counties_FY22_Income_Limits!S90=[1]WAIVER_TX_Counties_FY22!T$2,[1]TX_Counties_FY22_Income_Limits!S90)))</f>
        <v>85680.000000000087</v>
      </c>
      <c r="U90" s="64">
        <f>IF([1]TX_Counties_FY22_Income_Limits!T90&gt;[1]WAIVER_TX_Counties_FY22!U$2,[1]TX_Counties_FY22_Income_Limits!T90,IF([1]TX_Counties_FY22_Income_Limits!T90&lt;[1]WAIVER_TX_Counties_FY22!U$2,[1]WAIVER_TX_Counties_FY22!U$2,IF([1]TX_Counties_FY22_Income_Limits!T90=[1]WAIVER_TX_Counties_FY22!U$2,[1]TX_Counties_FY22_Income_Limits!T90)))</f>
        <v>89040.000000000102</v>
      </c>
      <c r="V90" s="64">
        <f>IF([1]TX_Counties_FY22_Income_Limits!U90&gt;[1]WAIVER_TX_Counties_FY22!V$2,[1]TX_Counties_FY22_Income_Limits!U90,IF([1]TX_Counties_FY22_Income_Limits!U90&lt;[1]WAIVER_TX_Counties_FY22!V$2,[1]WAIVER_TX_Counties_FY22!V$2,IF([1]TX_Counties_FY22_Income_Limits!U90=[1]WAIVER_TX_Counties_FY22!V$2,[1]TX_Counties_FY22_Income_Limits!U90)))</f>
        <v>92400.000000000116</v>
      </c>
      <c r="W90" s="64">
        <f>IF([1]TX_Counties_FY22_Income_Limits!V90&gt;[1]WAIVER_TX_Counties_FY22!W$2,[1]TX_Counties_FY22_Income_Limits!V90,IF([1]TX_Counties_FY22_Income_Limits!V90&lt;[1]WAIVER_TX_Counties_FY22!W$2,[1]WAIVER_TX_Counties_FY22!W$2,IF([1]TX_Counties_FY22_Income_Limits!V90=[1]WAIVER_TX_Counties_FY22!W$2,[1]TX_Counties_FY22_Income_Limits!V90)))</f>
        <v>95760.000000000131</v>
      </c>
      <c r="X90" s="64">
        <f>IF([1]TX_Counties_FY22_Income_Limits!W90&gt;[1]WAIVER_TX_Counties_FY22!X$2,[1]TX_Counties_FY22_Income_Limits!W90,IF([1]TX_Counties_FY22_Income_Limits!W90&lt;[1]WAIVER_TX_Counties_FY22!X$2,[1]WAIVER_TX_Counties_FY22!X$2,IF([1]TX_Counties_FY22_Income_Limits!W90=[1]WAIVER_TX_Counties_FY22!X$2,[1]TX_Counties_FY22_Income_Limits!W90)))</f>
        <v>99120.000000000146</v>
      </c>
      <c r="Y90" s="64">
        <f>IF([1]TX_Counties_FY22_Income_Limits!X90&gt;[1]WAIVER_TX_Counties_FY22!Y$2,[1]TX_Counties_FY22_Income_Limits!X90,IF([1]TX_Counties_FY22_Income_Limits!X90&lt;[1]WAIVER_TX_Counties_FY22!Y$2,[1]WAIVER_TX_Counties_FY22!Y$2,IF([1]TX_Counties_FY22_Income_Limits!X90=[1]WAIVER_TX_Counties_FY22!Y$2,[1]TX_Counties_FY22_Income_Limits!X90)))</f>
        <v>102480.00000000016</v>
      </c>
      <c r="Z90" s="64">
        <f>IF([1]TX_Counties_FY22_Income_Limits!Y90&gt;[1]WAIVER_TX_Counties_FY22!Z$2,[1]TX_Counties_FY22_Income_Limits!Y90,IF([1]TX_Counties_FY22_Income_Limits!Y90&lt;[1]WAIVER_TX_Counties_FY22!Z$2,[1]WAIVER_TX_Counties_FY22!Z$2,IF([1]TX_Counties_FY22_Income_Limits!Y90=[1]WAIVER_TX_Counties_FY22!Z$2,[1]TX_Counties_FY22_Income_Limits!Y90)))</f>
        <v>105840.00000000017</v>
      </c>
      <c r="AA90" s="64">
        <f>IF([1]TX_Counties_FY22_Income_Limits!Z90&gt;[1]WAIVER_TX_Counties_FY22!AA$2,[1]TX_Counties_FY22_Income_Limits!Z90,IF([1]TX_Counties_FY22_Income_Limits!Z90&lt;[1]WAIVER_TX_Counties_FY22!AA$2,[1]WAIVER_TX_Counties_FY22!AA$2,IF([1]TX_Counties_FY22_Income_Limits!Z90=[1]WAIVER_TX_Counties_FY22!AA$2,[1]TX_Counties_FY22_Income_Limits!Z90)))</f>
        <v>109200.00000000019</v>
      </c>
      <c r="AB90" s="64">
        <f>IF([1]TX_Counties_FY22_Income_Limits!AA90&gt;[1]WAIVER_TX_Counties_FY22!AB$2,[1]TX_Counties_FY22_Income_Limits!AA90,IF([1]TX_Counties_FY22_Income_Limits!AA90&lt;[1]WAIVER_TX_Counties_FY22!AB$2,[1]WAIVER_TX_Counties_FY22!AB$2,IF([1]TX_Counties_FY22_Income_Limits!AA90=[1]WAIVER_TX_Counties_FY22!AB$2,[1]TX_Counties_FY22_Income_Limits!AA90)))</f>
        <v>112560.0000000002</v>
      </c>
      <c r="AC90" s="64">
        <f>IF([1]TX_Counties_FY22_Income_Limits!AB90&gt;[1]WAIVER_TX_Counties_FY22!AC$2,[1]TX_Counties_FY22_Income_Limits!AB90,IF([1]TX_Counties_FY22_Income_Limits!AB90&lt;[1]WAIVER_TX_Counties_FY22!AC$2,[1]WAIVER_TX_Counties_FY22!AC$2,IF([1]TX_Counties_FY22_Income_Limits!AB90=[1]WAIVER_TX_Counties_FY22!AC$2,[1]TX_Counties_FY22_Income_Limits!AB90)))</f>
        <v>29400</v>
      </c>
      <c r="AD90" s="64">
        <f>IF([1]TX_Counties_FY22_Income_Limits!AC90&gt;[1]WAIVER_TX_Counties_FY22!AD$2,[1]TX_Counties_FY22_Income_Limits!AC90,IF([1]TX_Counties_FY22_Income_Limits!AC90&lt;[1]WAIVER_TX_Counties_FY22!AD$2,[1]WAIVER_TX_Counties_FY22!AD$2,IF([1]TX_Counties_FY22_Income_Limits!AC90=[1]WAIVER_TX_Counties_FY22!AD$2,[1]TX_Counties_FY22_Income_Limits!AC90)))</f>
        <v>33600</v>
      </c>
      <c r="AE90" s="64">
        <f>IF([1]TX_Counties_FY22_Income_Limits!AD90&gt;[1]WAIVER_TX_Counties_FY22!AE$2,[1]TX_Counties_FY22_Income_Limits!AD90,IF([1]TX_Counties_FY22_Income_Limits!AD90&lt;[1]WAIVER_TX_Counties_FY22!AE$2,[1]WAIVER_TX_Counties_FY22!AE$2,IF([1]TX_Counties_FY22_Income_Limits!AD90=[1]WAIVER_TX_Counties_FY22!AE$2,[1]TX_Counties_FY22_Income_Limits!AD90)))</f>
        <v>37800</v>
      </c>
      <c r="AF90" s="64">
        <f>IF([1]TX_Counties_FY22_Income_Limits!AE90&gt;[1]WAIVER_TX_Counties_FY22!AF$2,[1]TX_Counties_FY22_Income_Limits!AE90,IF([1]TX_Counties_FY22_Income_Limits!AE90&lt;[1]WAIVER_TX_Counties_FY22!AF$2,[1]WAIVER_TX_Counties_FY22!AF$2,IF([1]TX_Counties_FY22_Income_Limits!AE90=[1]WAIVER_TX_Counties_FY22!AF$2,[1]TX_Counties_FY22_Income_Limits!AE90)))</f>
        <v>42000</v>
      </c>
      <c r="AG90" s="64">
        <f>IF([1]TX_Counties_FY22_Income_Limits!AF90&gt;[1]WAIVER_TX_Counties_FY22!AG$2,[1]TX_Counties_FY22_Income_Limits!AF90,IF([1]TX_Counties_FY22_Income_Limits!AF90&lt;[1]WAIVER_TX_Counties_FY22!AG$2,[1]WAIVER_TX_Counties_FY22!AG$2,IF([1]TX_Counties_FY22_Income_Limits!AF90=[1]WAIVER_TX_Counties_FY22!AG$2,[1]TX_Counties_FY22_Income_Limits!AF90)))</f>
        <v>45400</v>
      </c>
      <c r="AH90" s="64">
        <f>IF([1]TX_Counties_FY22_Income_Limits!AG90&gt;[1]WAIVER_TX_Counties_FY22!AH$2,[1]TX_Counties_FY22_Income_Limits!AG90,IF([1]TX_Counties_FY22_Income_Limits!AG90&lt;[1]WAIVER_TX_Counties_FY22!AH$2,[1]WAIVER_TX_Counties_FY22!AH$2,IF([1]TX_Counties_FY22_Income_Limits!AG90=[1]WAIVER_TX_Counties_FY22!AH$2,[1]TX_Counties_FY22_Income_Limits!AG90)))</f>
        <v>48750</v>
      </c>
      <c r="AI90" s="64">
        <f>IF([1]TX_Counties_FY22_Income_Limits!AH90&gt;[1]WAIVER_TX_Counties_FY22!AI$2,[1]TX_Counties_FY22_Income_Limits!AH90,IF([1]TX_Counties_FY22_Income_Limits!AH90&lt;[1]WAIVER_TX_Counties_FY22!AI$2,[1]WAIVER_TX_Counties_FY22!AI$2,IF([1]TX_Counties_FY22_Income_Limits!AH90=[1]WAIVER_TX_Counties_FY22!AI$2,[1]TX_Counties_FY22_Income_Limits!AH90)))</f>
        <v>52100</v>
      </c>
      <c r="AJ90" s="64">
        <f>IF([1]TX_Counties_FY22_Income_Limits!AI90&gt;[1]WAIVER_TX_Counties_FY22!AJ$2,[1]TX_Counties_FY22_Income_Limits!AI90,IF([1]TX_Counties_FY22_Income_Limits!AI90&lt;[1]WAIVER_TX_Counties_FY22!AJ$2,[1]WAIVER_TX_Counties_FY22!AJ$2,IF([1]TX_Counties_FY22_Income_Limits!AI90=[1]WAIVER_TX_Counties_FY22!AJ$2,[1]TX_Counties_FY22_Income_Limits!AI90)))</f>
        <v>55450</v>
      </c>
      <c r="AK90" s="64">
        <f>IF([1]TX_Counties_FY22_Income_Limits!AJ90&gt;[1]WAIVER_TX_Counties_FY22!AK$2,[1]TX_Counties_FY22_Income_Limits!AJ90,IF([1]TX_Counties_FY22_Income_Limits!AJ90&lt;[1]WAIVER_TX_Counties_FY22!AK$2,[1]WAIVER_TX_Counties_FY22!AK$2,IF([1]TX_Counties_FY22_Income_Limits!AJ90=[1]WAIVER_TX_Counties_FY22!AK$2,[1]TX_Counties_FY22_Income_Limits!AJ90)))</f>
        <v>58799.999999999993</v>
      </c>
      <c r="AL90" s="64">
        <f>IF([1]TX_Counties_FY22_Income_Limits!AK90&gt;[1]WAIVER_TX_Counties_FY22!AL$2,[1]TX_Counties_FY22_Income_Limits!AK90,IF([1]TX_Counties_FY22_Income_Limits!AK90&lt;[1]WAIVER_TX_Counties_FY22!AL$2,[1]WAIVER_TX_Counties_FY22!AL$2,IF([1]TX_Counties_FY22_Income_Limits!AK90=[1]WAIVER_TX_Counties_FY22!AL$2,[1]TX_Counties_FY22_Income_Limits!AK90)))</f>
        <v>62160</v>
      </c>
      <c r="AM90" s="64">
        <f>IF([1]TX_Counties_FY22_Income_Limits!AL90&gt;[1]WAIVER_TX_Counties_FY22!AM$2,[1]TX_Counties_FY22_Income_Limits!AL90,IF([1]TX_Counties_FY22_Income_Limits!AL90&lt;[1]WAIVER_TX_Counties_FY22!AM$2,[1]WAIVER_TX_Counties_FY22!AM$2,IF([1]TX_Counties_FY22_Income_Limits!AL90=[1]WAIVER_TX_Counties_FY22!AM$2,[1]TX_Counties_FY22_Income_Limits!AL90)))</f>
        <v>65520.000000000007</v>
      </c>
      <c r="AN90" s="64">
        <f>IF([1]TX_Counties_FY22_Income_Limits!AM90&gt;[1]WAIVER_TX_Counties_FY22!AN$2,[1]TX_Counties_FY22_Income_Limits!AM90,IF([1]TX_Counties_FY22_Income_Limits!AM90&lt;[1]WAIVER_TX_Counties_FY22!AN$2,[1]WAIVER_TX_Counties_FY22!AN$2,IF([1]TX_Counties_FY22_Income_Limits!AM90=[1]WAIVER_TX_Counties_FY22!AN$2,[1]TX_Counties_FY22_Income_Limits!AM90)))</f>
        <v>68880.000000000015</v>
      </c>
      <c r="AO90" s="64">
        <f>IF([1]TX_Counties_FY22_Income_Limits!AN90&gt;[1]WAIVER_TX_Counties_FY22!AO$2,[1]TX_Counties_FY22_Income_Limits!AN90,IF([1]TX_Counties_FY22_Income_Limits!AN90&lt;[1]WAIVER_TX_Counties_FY22!AO$2,[1]WAIVER_TX_Counties_FY22!AO$2,IF([1]TX_Counties_FY22_Income_Limits!AN90=[1]WAIVER_TX_Counties_FY22!AO$2,[1]TX_Counties_FY22_Income_Limits!AN90)))</f>
        <v>72240.000000000029</v>
      </c>
      <c r="AP90" s="64">
        <f>IF([1]TX_Counties_FY22_Income_Limits!AO90&gt;[1]WAIVER_TX_Counties_FY22!AP$2,[1]TX_Counties_FY22_Income_Limits!AO90,IF([1]TX_Counties_FY22_Income_Limits!AO90&lt;[1]WAIVER_TX_Counties_FY22!AP$2,[1]WAIVER_TX_Counties_FY22!AP$2,IF([1]TX_Counties_FY22_Income_Limits!AO90=[1]WAIVER_TX_Counties_FY22!AP$2,[1]TX_Counties_FY22_Income_Limits!AO90)))</f>
        <v>75600.000000000044</v>
      </c>
      <c r="AQ90" s="64">
        <f>IF([1]TX_Counties_FY22_Income_Limits!AP90&gt;[1]WAIVER_TX_Counties_FY22!AQ$2,[1]TX_Counties_FY22_Income_Limits!AP90,IF([1]TX_Counties_FY22_Income_Limits!AP90&lt;[1]WAIVER_TX_Counties_FY22!AQ$2,[1]WAIVER_TX_Counties_FY22!AQ$2,IF([1]TX_Counties_FY22_Income_Limits!AP90=[1]WAIVER_TX_Counties_FY22!AQ$2,[1]TX_Counties_FY22_Income_Limits!AP90)))</f>
        <v>78960.000000000058</v>
      </c>
      <c r="AR90" s="64">
        <f>IF([1]TX_Counties_FY22_Income_Limits!AQ90&gt;[1]WAIVER_TX_Counties_FY22!AR$2,[1]TX_Counties_FY22_Income_Limits!AQ90,IF([1]TX_Counties_FY22_Income_Limits!AQ90&lt;[1]WAIVER_TX_Counties_FY22!AR$2,[1]WAIVER_TX_Counties_FY22!AR$2,IF([1]TX_Counties_FY22_Income_Limits!AQ90=[1]WAIVER_TX_Counties_FY22!AR$2,[1]TX_Counties_FY22_Income_Limits!AQ90)))</f>
        <v>82320.000000000073</v>
      </c>
      <c r="AS90" s="64">
        <f>IF([1]TX_Counties_FY22_Income_Limits!AR90&gt;[1]WAIVER_TX_Counties_FY22!AS$2,[1]TX_Counties_FY22_Income_Limits!AR90,IF([1]TX_Counties_FY22_Income_Limits!AR90&lt;[1]WAIVER_TX_Counties_FY22!AS$2,[1]WAIVER_TX_Counties_FY22!AS$2,IF([1]TX_Counties_FY22_Income_Limits!AR90=[1]WAIVER_TX_Counties_FY22!AS$2,[1]TX_Counties_FY22_Income_Limits!AR90)))</f>
        <v>85680.000000000087</v>
      </c>
      <c r="AT90" s="64">
        <f>IF([1]TX_Counties_FY22_Income_Limits!AS90&gt;[1]WAIVER_TX_Counties_FY22!AT$2,[1]TX_Counties_FY22_Income_Limits!AS90,IF([1]TX_Counties_FY22_Income_Limits!AS90&lt;[1]WAIVER_TX_Counties_FY22!AT$2,[1]WAIVER_TX_Counties_FY22!AT$2,IF([1]TX_Counties_FY22_Income_Limits!AS90=[1]WAIVER_TX_Counties_FY22!AT$2,[1]TX_Counties_FY22_Income_Limits!AS90)))</f>
        <v>89040.000000000102</v>
      </c>
      <c r="AU90" s="64">
        <f>IF([1]TX_Counties_FY22_Income_Limits!AT90&gt;[1]WAIVER_TX_Counties_FY22!AU$2,[1]TX_Counties_FY22_Income_Limits!AT90,IF([1]TX_Counties_FY22_Income_Limits!AT90&lt;[1]WAIVER_TX_Counties_FY22!AU$2,[1]WAIVER_TX_Counties_FY22!AU$2,IF([1]TX_Counties_FY22_Income_Limits!AT90=[1]WAIVER_TX_Counties_FY22!AU$2,[1]TX_Counties_FY22_Income_Limits!AT90)))</f>
        <v>92400.000000000116</v>
      </c>
      <c r="AV90" s="64">
        <f>IF([1]TX_Counties_FY22_Income_Limits!AU90&gt;[1]WAIVER_TX_Counties_FY22!AV$2,[1]TX_Counties_FY22_Income_Limits!AU90,IF([1]TX_Counties_FY22_Income_Limits!AU90&lt;[1]WAIVER_TX_Counties_FY22!AV$2,[1]WAIVER_TX_Counties_FY22!AV$2,IF([1]TX_Counties_FY22_Income_Limits!AU90=[1]WAIVER_TX_Counties_FY22!AV$2,[1]TX_Counties_FY22_Income_Limits!AU90)))</f>
        <v>95760.000000000131</v>
      </c>
      <c r="AW90" s="64">
        <f>IF([1]TX_Counties_FY22_Income_Limits!AV90&gt;[1]WAIVER_TX_Counties_FY22!AW$2,[1]TX_Counties_FY22_Income_Limits!AV90,IF([1]TX_Counties_FY22_Income_Limits!AV90&lt;[1]WAIVER_TX_Counties_FY22!AW$2,[1]WAIVER_TX_Counties_FY22!AW$2,IF([1]TX_Counties_FY22_Income_Limits!AV90=[1]WAIVER_TX_Counties_FY22!AW$2,[1]TX_Counties_FY22_Income_Limits!AV90)))</f>
        <v>99120.000000000146</v>
      </c>
      <c r="AX90" s="64">
        <f>IF([1]TX_Counties_FY22_Income_Limits!AW90&gt;[1]WAIVER_TX_Counties_FY22!AX$2,[1]TX_Counties_FY22_Income_Limits!AW90,IF([1]TX_Counties_FY22_Income_Limits!AW90&lt;[1]WAIVER_TX_Counties_FY22!AX$2,[1]WAIVER_TX_Counties_FY22!AX$2,IF([1]TX_Counties_FY22_Income_Limits!AW90=[1]WAIVER_TX_Counties_FY22!AX$2,[1]TX_Counties_FY22_Income_Limits!AW90)))</f>
        <v>102480.00000000016</v>
      </c>
      <c r="AY90" s="64">
        <f>IF([1]TX_Counties_FY22_Income_Limits!AX90&gt;[1]WAIVER_TX_Counties_FY22!AY$2,[1]TX_Counties_FY22_Income_Limits!AX90,IF([1]TX_Counties_FY22_Income_Limits!AX90&lt;[1]WAIVER_TX_Counties_FY22!AY$2,[1]WAIVER_TX_Counties_FY22!AY$2,IF([1]TX_Counties_FY22_Income_Limits!AX90=[1]WAIVER_TX_Counties_FY22!AY$2,[1]TX_Counties_FY22_Income_Limits!AX90)))</f>
        <v>105840.00000000017</v>
      </c>
      <c r="AZ90" s="64">
        <f>IF([1]TX_Counties_FY22_Income_Limits!AY90&gt;[1]WAIVER_TX_Counties_FY22!AZ$2,[1]TX_Counties_FY22_Income_Limits!AY90,IF([1]TX_Counties_FY22_Income_Limits!AY90&lt;[1]WAIVER_TX_Counties_FY22!AZ$2,[1]WAIVER_TX_Counties_FY22!AZ$2,IF([1]TX_Counties_FY22_Income_Limits!AY90=[1]WAIVER_TX_Counties_FY22!AZ$2,[1]TX_Counties_FY22_Income_Limits!AY90)))</f>
        <v>109200.00000000019</v>
      </c>
      <c r="BA90" s="64">
        <f>IF([1]TX_Counties_FY22_Income_Limits!AZ90&gt;[1]WAIVER_TX_Counties_FY22!BA$2,[1]TX_Counties_FY22_Income_Limits!AZ90,IF([1]TX_Counties_FY22_Income_Limits!AZ90&lt;[1]WAIVER_TX_Counties_FY22!BA$2,[1]WAIVER_TX_Counties_FY22!BA$2,IF([1]TX_Counties_FY22_Income_Limits!AZ90=[1]WAIVER_TX_Counties_FY22!BA$2,[1]TX_Counties_FY22_Income_Limits!AZ90)))</f>
        <v>112560.0000000002</v>
      </c>
      <c r="BB90" s="64">
        <f>IF([1]TX_Counties_FY22_Income_Limits!BA90&gt;[1]WAIVER_TX_Counties_FY22!BB$2,[1]TX_Counties_FY22_Income_Limits!BA90,IF([1]TX_Counties_FY22_Income_Limits!BA90&lt;[1]WAIVER_TX_Counties_FY22!BB$2,[1]WAIVER_TX_Counties_FY22!BB$2,IF([1]TX_Counties_FY22_Income_Limits!BA90=[1]WAIVER_TX_Counties_FY22!BB$2,[1]TX_Counties_FY22_Income_Limits!BA90)))</f>
        <v>47050</v>
      </c>
      <c r="BC90" s="64">
        <f>IF([1]TX_Counties_FY22_Income_Limits!BB90&gt;[1]WAIVER_TX_Counties_FY22!BC$2,[1]TX_Counties_FY22_Income_Limits!BB90,IF([1]TX_Counties_FY22_Income_Limits!BB90&lt;[1]WAIVER_TX_Counties_FY22!BC$2,[1]WAIVER_TX_Counties_FY22!BC$2,IF([1]TX_Counties_FY22_Income_Limits!BB90=[1]WAIVER_TX_Counties_FY22!BC$2,[1]TX_Counties_FY22_Income_Limits!BB90)))</f>
        <v>53800</v>
      </c>
      <c r="BD90" s="64">
        <f>IF([1]TX_Counties_FY22_Income_Limits!BC90&gt;[1]WAIVER_TX_Counties_FY22!BD$2,[1]TX_Counties_FY22_Income_Limits!BC90,IF([1]TX_Counties_FY22_Income_Limits!BC90&lt;[1]WAIVER_TX_Counties_FY22!BD$2,[1]WAIVER_TX_Counties_FY22!BD$2,IF([1]TX_Counties_FY22_Income_Limits!BC90=[1]WAIVER_TX_Counties_FY22!BD$2,[1]TX_Counties_FY22_Income_Limits!BC90)))</f>
        <v>60500</v>
      </c>
      <c r="BE90" s="64">
        <f>IF([1]TX_Counties_FY22_Income_Limits!BD90&gt;[1]WAIVER_TX_Counties_FY22!BE$2,[1]TX_Counties_FY22_Income_Limits!BD90,IF([1]TX_Counties_FY22_Income_Limits!BD90&lt;[1]WAIVER_TX_Counties_FY22!BE$2,[1]WAIVER_TX_Counties_FY22!BE$2,IF([1]TX_Counties_FY22_Income_Limits!BD90=[1]WAIVER_TX_Counties_FY22!BE$2,[1]TX_Counties_FY22_Income_Limits!BD90)))</f>
        <v>67250</v>
      </c>
      <c r="BF90" s="64">
        <f>IF([1]TX_Counties_FY22_Income_Limits!BE90&gt;[1]WAIVER_TX_Counties_FY22!BF$2,[1]TX_Counties_FY22_Income_Limits!BE90,IF([1]TX_Counties_FY22_Income_Limits!BE90&lt;[1]WAIVER_TX_Counties_FY22!BF$2,[1]WAIVER_TX_Counties_FY22!BF$2,IF([1]TX_Counties_FY22_Income_Limits!BE90=[1]WAIVER_TX_Counties_FY22!BF$2,[1]TX_Counties_FY22_Income_Limits!BE90)))</f>
        <v>72650</v>
      </c>
      <c r="BG90" s="64">
        <f>IF([1]TX_Counties_FY22_Income_Limits!BF90&gt;[1]WAIVER_TX_Counties_FY22!BG$2,[1]TX_Counties_FY22_Income_Limits!BF90,IF([1]TX_Counties_FY22_Income_Limits!BF90&lt;[1]WAIVER_TX_Counties_FY22!BG$2,[1]WAIVER_TX_Counties_FY22!BG$2,IF([1]TX_Counties_FY22_Income_Limits!BF90=[1]WAIVER_TX_Counties_FY22!BG$2,[1]TX_Counties_FY22_Income_Limits!BF90)))</f>
        <v>78000</v>
      </c>
      <c r="BH90" s="64">
        <f>IF([1]TX_Counties_FY22_Income_Limits!BG90&gt;[1]WAIVER_TX_Counties_FY22!BH$2,[1]TX_Counties_FY22_Income_Limits!BG90,IF([1]TX_Counties_FY22_Income_Limits!BG90&lt;[1]WAIVER_TX_Counties_FY22!BH$2,[1]WAIVER_TX_Counties_FY22!BH$2,IF([1]TX_Counties_FY22_Income_Limits!BG90=[1]WAIVER_TX_Counties_FY22!BH$2,[1]TX_Counties_FY22_Income_Limits!BG90)))</f>
        <v>83400</v>
      </c>
      <c r="BI90" s="64">
        <f>IF([1]TX_Counties_FY22_Income_Limits!BH90&gt;[1]WAIVER_TX_Counties_FY22!BI$2,[1]TX_Counties_FY22_Income_Limits!BH90,IF([1]TX_Counties_FY22_Income_Limits!BH90&lt;[1]WAIVER_TX_Counties_FY22!BI$2,[1]WAIVER_TX_Counties_FY22!BI$2,IF([1]TX_Counties_FY22_Income_Limits!BH90=[1]WAIVER_TX_Counties_FY22!BI$2,[1]TX_Counties_FY22_Income_Limits!BH90)))</f>
        <v>88750</v>
      </c>
      <c r="BJ90" s="64">
        <f>IF([1]TX_Counties_FY22_Income_Limits!BI90&gt;[1]WAIVER_TX_Counties_FY22!BJ$2,[1]TX_Counties_FY22_Income_Limits!BI90,IF([1]TX_Counties_FY22_Income_Limits!BI90&lt;[1]WAIVER_TX_Counties_FY22!BJ$2,[1]WAIVER_TX_Counties_FY22!BJ$2,IF([1]TX_Counties_FY22_Income_Limits!BI90=[1]WAIVER_TX_Counties_FY22!BJ$2,[1]TX_Counties_FY22_Income_Limits!BI90)))</f>
        <v>94150</v>
      </c>
      <c r="BK90" s="64">
        <f>IF([1]TX_Counties_FY22_Income_Limits!BJ90&gt;[1]WAIVER_TX_Counties_FY22!BK$2,[1]TX_Counties_FY22_Income_Limits!BJ90,IF([1]TX_Counties_FY22_Income_Limits!BJ90&lt;[1]WAIVER_TX_Counties_FY22!BK$2,[1]WAIVER_TX_Counties_FY22!BK$2,IF([1]TX_Counties_FY22_Income_Limits!BJ90=[1]WAIVER_TX_Counties_FY22!BK$2,[1]TX_Counties_FY22_Income_Limits!BJ90)))</f>
        <v>99530</v>
      </c>
      <c r="BL90" s="64">
        <f>IF([1]TX_Counties_FY22_Income_Limits!BK90&gt;[1]WAIVER_TX_Counties_FY22!BL$2,[1]TX_Counties_FY22_Income_Limits!BK90,IF([1]TX_Counties_FY22_Income_Limits!BK90&lt;[1]WAIVER_TX_Counties_FY22!BL$2,[1]WAIVER_TX_Counties_FY22!BL$2,IF([1]TX_Counties_FY22_Income_Limits!BK90=[1]WAIVER_TX_Counties_FY22!BL$2,[1]TX_Counties_FY22_Income_Limits!BK90)))</f>
        <v>104910</v>
      </c>
      <c r="BM90" s="64">
        <f>IF([1]TX_Counties_FY22_Income_Limits!BL90&gt;[1]WAIVER_TX_Counties_FY22!BM$2,[1]TX_Counties_FY22_Income_Limits!BL90,IF([1]TX_Counties_FY22_Income_Limits!BL90&lt;[1]WAIVER_TX_Counties_FY22!BM$2,[1]WAIVER_TX_Counties_FY22!BM$2,IF([1]TX_Counties_FY22_Income_Limits!BL90=[1]WAIVER_TX_Counties_FY22!BM$2,[1]TX_Counties_FY22_Income_Limits!BL90)))</f>
        <v>110290</v>
      </c>
      <c r="BN90" s="64">
        <f>IF([1]TX_Counties_FY22_Income_Limits!BM90&gt;[1]WAIVER_TX_Counties_FY22!BN$2,[1]TX_Counties_FY22_Income_Limits!BM90,IF([1]TX_Counties_FY22_Income_Limits!BM90&lt;[1]WAIVER_TX_Counties_FY22!BN$2,[1]WAIVER_TX_Counties_FY22!BN$2,IF([1]TX_Counties_FY22_Income_Limits!BM90=[1]WAIVER_TX_Counties_FY22!BN$2,[1]TX_Counties_FY22_Income_Limits!BM90)))</f>
        <v>115670</v>
      </c>
      <c r="BO90" s="64">
        <f>IF([1]TX_Counties_FY22_Income_Limits!BN90&gt;[1]WAIVER_TX_Counties_FY22!BO$2,[1]TX_Counties_FY22_Income_Limits!BN90,IF([1]TX_Counties_FY22_Income_Limits!BN90&lt;[1]WAIVER_TX_Counties_FY22!BO$2,[1]WAIVER_TX_Counties_FY22!BO$2,IF([1]TX_Counties_FY22_Income_Limits!BN90=[1]WAIVER_TX_Counties_FY22!BO$2,[1]TX_Counties_FY22_Income_Limits!BN90)))</f>
        <v>121050</v>
      </c>
      <c r="BP90" s="64">
        <f>IF([1]TX_Counties_FY22_Income_Limits!BO90&gt;[1]WAIVER_TX_Counties_FY22!BP$2,[1]TX_Counties_FY22_Income_Limits!BO90,IF([1]TX_Counties_FY22_Income_Limits!BO90&lt;[1]WAIVER_TX_Counties_FY22!BP$2,[1]WAIVER_TX_Counties_FY22!BP$2,IF([1]TX_Counties_FY22_Income_Limits!BO90=[1]WAIVER_TX_Counties_FY22!BP$2,[1]TX_Counties_FY22_Income_Limits!BO90)))</f>
        <v>126430</v>
      </c>
      <c r="BQ90" s="64">
        <f>IF([1]TX_Counties_FY22_Income_Limits!BP90&gt;[1]WAIVER_TX_Counties_FY22!BQ$2,[1]TX_Counties_FY22_Income_Limits!BP90,IF([1]TX_Counties_FY22_Income_Limits!BP90&lt;[1]WAIVER_TX_Counties_FY22!BQ$2,[1]WAIVER_TX_Counties_FY22!BQ$2,IF([1]TX_Counties_FY22_Income_Limits!BP90=[1]WAIVER_TX_Counties_FY22!BQ$2,[1]TX_Counties_FY22_Income_Limits!BP90)))</f>
        <v>131810</v>
      </c>
      <c r="BR90" s="64">
        <f>IF([1]TX_Counties_FY22_Income_Limits!BQ90&gt;[1]WAIVER_TX_Counties_FY22!BR$2,[1]TX_Counties_FY22_Income_Limits!BQ90,IF([1]TX_Counties_FY22_Income_Limits!BQ90&lt;[1]WAIVER_TX_Counties_FY22!BR$2,[1]WAIVER_TX_Counties_FY22!BR$2,IF([1]TX_Counties_FY22_Income_Limits!BQ90=[1]WAIVER_TX_Counties_FY22!BR$2,[1]TX_Counties_FY22_Income_Limits!BQ90)))</f>
        <v>137190</v>
      </c>
      <c r="BS90" s="64">
        <f>IF([1]TX_Counties_FY22_Income_Limits!BR90&gt;[1]WAIVER_TX_Counties_FY22!BS$2,[1]TX_Counties_FY22_Income_Limits!BR90,IF([1]TX_Counties_FY22_Income_Limits!BR90&lt;[1]WAIVER_TX_Counties_FY22!BS$2,[1]WAIVER_TX_Counties_FY22!BS$2,IF([1]TX_Counties_FY22_Income_Limits!BR90=[1]WAIVER_TX_Counties_FY22!BS$2,[1]TX_Counties_FY22_Income_Limits!BR90)))</f>
        <v>142570</v>
      </c>
      <c r="BT90" s="64">
        <f>IF([1]TX_Counties_FY22_Income_Limits!BS90&gt;[1]WAIVER_TX_Counties_FY22!BT$2,[1]TX_Counties_FY22_Income_Limits!BS90,IF([1]TX_Counties_FY22_Income_Limits!BS90&lt;[1]WAIVER_TX_Counties_FY22!BT$2,[1]WAIVER_TX_Counties_FY22!BT$2,IF([1]TX_Counties_FY22_Income_Limits!BS90=[1]WAIVER_TX_Counties_FY22!BT$2,[1]TX_Counties_FY22_Income_Limits!BS90)))</f>
        <v>147950</v>
      </c>
      <c r="BU90" s="64">
        <f>IF([1]TX_Counties_FY22_Income_Limits!BT90&gt;[1]WAIVER_TX_Counties_FY22!BU$2,[1]TX_Counties_FY22_Income_Limits!BT90,IF([1]TX_Counties_FY22_Income_Limits!BT90&lt;[1]WAIVER_TX_Counties_FY22!BU$2,[1]WAIVER_TX_Counties_FY22!BU$2,IF([1]TX_Counties_FY22_Income_Limits!BT90=[1]WAIVER_TX_Counties_FY22!BU$2,[1]TX_Counties_FY22_Income_Limits!BT90)))</f>
        <v>153330</v>
      </c>
      <c r="BV90" s="64">
        <f>IF([1]TX_Counties_FY22_Income_Limits!BU90&gt;[1]WAIVER_TX_Counties_FY22!BV$2,[1]TX_Counties_FY22_Income_Limits!BU90,IF([1]TX_Counties_FY22_Income_Limits!BU90&lt;[1]WAIVER_TX_Counties_FY22!BV$2,[1]WAIVER_TX_Counties_FY22!BV$2,IF([1]TX_Counties_FY22_Income_Limits!BU90=[1]WAIVER_TX_Counties_FY22!BV$2,[1]TX_Counties_FY22_Income_Limits!BU90)))</f>
        <v>158710</v>
      </c>
      <c r="BW90" s="64">
        <f>IF([1]TX_Counties_FY22_Income_Limits!BV90&gt;[1]WAIVER_TX_Counties_FY22!BW$2,[1]TX_Counties_FY22_Income_Limits!BV90,IF([1]TX_Counties_FY22_Income_Limits!BV90&lt;[1]WAIVER_TX_Counties_FY22!BW$2,[1]WAIVER_TX_Counties_FY22!BW$2,IF([1]TX_Counties_FY22_Income_Limits!BV90=[1]WAIVER_TX_Counties_FY22!BW$2,[1]TX_Counties_FY22_Income_Limits!BV90)))</f>
        <v>164090</v>
      </c>
      <c r="BX90" s="64">
        <f>IF([1]TX_Counties_FY22_Income_Limits!BW90&gt;[1]WAIVER_TX_Counties_FY22!BX$2,[1]TX_Counties_FY22_Income_Limits!BW90,IF([1]TX_Counties_FY22_Income_Limits!BW90&lt;[1]WAIVER_TX_Counties_FY22!BX$2,[1]WAIVER_TX_Counties_FY22!BX$2,IF([1]TX_Counties_FY22_Income_Limits!BW90=[1]WAIVER_TX_Counties_FY22!BX$2,[1]TX_Counties_FY22_Income_Limits!BW90)))</f>
        <v>169470</v>
      </c>
      <c r="BY90" s="64">
        <f>IF([1]TX_Counties_FY22_Income_Limits!BX90&gt;[1]WAIVER_TX_Counties_FY22!BY$2,[1]TX_Counties_FY22_Income_Limits!BX90,IF([1]TX_Counties_FY22_Income_Limits!BX90&lt;[1]WAIVER_TX_Counties_FY22!BY$2,[1]WAIVER_TX_Counties_FY22!BY$2,IF([1]TX_Counties_FY22_Income_Limits!BX90=[1]WAIVER_TX_Counties_FY22!BY$2,[1]TX_Counties_FY22_Income_Limits!BX90)))</f>
        <v>174850</v>
      </c>
      <c r="BZ90" s="64">
        <f>IF([1]TX_Counties_FY22_Income_Limits!BY90&gt;[1]WAIVER_TX_Counties_FY22!BZ$2,[1]TX_Counties_FY22_Income_Limits!BY90,IF([1]TX_Counties_FY22_Income_Limits!BY90&lt;[1]WAIVER_TX_Counties_FY22!BZ$2,[1]WAIVER_TX_Counties_FY22!BZ$2,IF([1]TX_Counties_FY22_Income_Limits!BY90=[1]WAIVER_TX_Counties_FY22!BZ$2,[1]TX_Counties_FY22_Income_Limits!BY90)))</f>
        <v>180230</v>
      </c>
      <c r="CA90" s="64">
        <f>IF([1]TX_Counties_FY22_Income_Limits!BZ90&gt;[1]WAIVER_TX_Counties_FY22!CA$2,[1]TX_Counties_FY22_Income_Limits!BZ90,IF([1]TX_Counties_FY22_Income_Limits!BZ90&lt;[1]WAIVER_TX_Counties_FY22!CA$2,[1]WAIVER_TX_Counties_FY22!CA$2,IF([1]TX_Counties_FY22_Income_Limits!BZ90=[1]WAIVER_TX_Counties_FY22!CA$2,[1]TX_Counties_FY22_Income_Limits!BZ90)))</f>
        <v>59709.999999999993</v>
      </c>
      <c r="CB90" s="64">
        <f>IF([1]TX_Counties_FY22_Income_Limits!CA90&gt;[1]WAIVER_TX_Counties_FY22!CB$2,[1]TX_Counties_FY22_Income_Limits!CA90,IF([1]TX_Counties_FY22_Income_Limits!CA90&lt;[1]WAIVER_TX_Counties_FY22!CB$2,[1]WAIVER_TX_Counties_FY22!CB$2,IF([1]TX_Counties_FY22_Income_Limits!CA90=[1]WAIVER_TX_Counties_FY22!CB$2,[1]TX_Counties_FY22_Income_Limits!CA90)))</f>
        <v>68240</v>
      </c>
      <c r="CC90" s="64">
        <f>IF([1]TX_Counties_FY22_Income_Limits!CB90&gt;[1]WAIVER_TX_Counties_FY22!CC$2,[1]TX_Counties_FY22_Income_Limits!CB90,IF([1]TX_Counties_FY22_Income_Limits!CB90&lt;[1]WAIVER_TX_Counties_FY22!CC$2,[1]WAIVER_TX_Counties_FY22!CC$2,IF([1]TX_Counties_FY22_Income_Limits!CB90=[1]WAIVER_TX_Counties_FY22!CC$2,[1]TX_Counties_FY22_Income_Limits!CB90)))</f>
        <v>76770</v>
      </c>
      <c r="CD90" s="64">
        <f>IF([1]TX_Counties_FY22_Income_Limits!CC90&gt;[1]WAIVER_TX_Counties_FY22!CD$2,[1]TX_Counties_FY22_Income_Limits!CC90,IF([1]TX_Counties_FY22_Income_Limits!CC90&lt;[1]WAIVER_TX_Counties_FY22!CD$2,[1]WAIVER_TX_Counties_FY22!CD$2,IF([1]TX_Counties_FY22_Income_Limits!CC90=[1]WAIVER_TX_Counties_FY22!CD$2,[1]TX_Counties_FY22_Income_Limits!CC90)))</f>
        <v>85300</v>
      </c>
      <c r="CE90" s="64">
        <f>IF([1]TX_Counties_FY22_Income_Limits!CD90&gt;[1]WAIVER_TX_Counties_FY22!CE$2,[1]TX_Counties_FY22_Income_Limits!CD90,IF([1]TX_Counties_FY22_Income_Limits!CD90&lt;[1]WAIVER_TX_Counties_FY22!CE$2,[1]WAIVER_TX_Counties_FY22!CE$2,IF([1]TX_Counties_FY22_Income_Limits!CD90=[1]WAIVER_TX_Counties_FY22!CE$2,[1]TX_Counties_FY22_Income_Limits!CD90)))</f>
        <v>92124</v>
      </c>
      <c r="CF90" s="64">
        <f>IF([1]TX_Counties_FY22_Income_Limits!CE90&gt;[1]WAIVER_TX_Counties_FY22!CF$2,[1]TX_Counties_FY22_Income_Limits!CE90,IF([1]TX_Counties_FY22_Income_Limits!CE90&lt;[1]WAIVER_TX_Counties_FY22!CF$2,[1]WAIVER_TX_Counties_FY22!CF$2,IF([1]TX_Counties_FY22_Income_Limits!CE90=[1]WAIVER_TX_Counties_FY22!CF$2,[1]TX_Counties_FY22_Income_Limits!CE90)))</f>
        <v>98948</v>
      </c>
      <c r="CG90" s="64">
        <f>IF([1]TX_Counties_FY22_Income_Limits!CF90&gt;[1]WAIVER_TX_Counties_FY22!CG$2,[1]TX_Counties_FY22_Income_Limits!CF90,IF([1]TX_Counties_FY22_Income_Limits!CF90&lt;[1]WAIVER_TX_Counties_FY22!CG$2,[1]WAIVER_TX_Counties_FY22!CG$2,IF([1]TX_Counties_FY22_Income_Limits!CF90=[1]WAIVER_TX_Counties_FY22!CG$2,[1]TX_Counties_FY22_Income_Limits!CF90)))</f>
        <v>105772</v>
      </c>
      <c r="CH90" s="64">
        <f>IF([1]TX_Counties_FY22_Income_Limits!CG90&gt;[1]WAIVER_TX_Counties_FY22!CH$2,[1]TX_Counties_FY22_Income_Limits!CG90,IF([1]TX_Counties_FY22_Income_Limits!CG90&lt;[1]WAIVER_TX_Counties_FY22!CH$2,[1]WAIVER_TX_Counties_FY22!CH$2,IF([1]TX_Counties_FY22_Income_Limits!CG90=[1]WAIVER_TX_Counties_FY22!CH$2,[1]TX_Counties_FY22_Income_Limits!CG90)))</f>
        <v>112596</v>
      </c>
      <c r="CI90" s="64">
        <f>IF([1]TX_Counties_FY22_Income_Limits!CH90&gt;[1]WAIVER_TX_Counties_FY22!CI$2,[1]TX_Counties_FY22_Income_Limits!CH90,IF([1]TX_Counties_FY22_Income_Limits!CH90&lt;[1]WAIVER_TX_Counties_FY22!CI$2,[1]WAIVER_TX_Counties_FY22!CI$2,IF([1]TX_Counties_FY22_Income_Limits!CH90=[1]WAIVER_TX_Counties_FY22!CI$2,[1]TX_Counties_FY22_Income_Limits!CH90)))</f>
        <v>119419.99999999999</v>
      </c>
      <c r="CJ90" s="64">
        <f>IF([1]TX_Counties_FY22_Income_Limits!CI90&gt;[1]WAIVER_TX_Counties_FY22!CJ$2,[1]TX_Counties_FY22_Income_Limits!CI90,IF([1]TX_Counties_FY22_Income_Limits!CI90&lt;[1]WAIVER_TX_Counties_FY22!CJ$2,[1]WAIVER_TX_Counties_FY22!CJ$2,IF([1]TX_Counties_FY22_Income_Limits!CI90=[1]WAIVER_TX_Counties_FY22!CJ$2,[1]TX_Counties_FY22_Income_Limits!CI90)))</f>
        <v>126244</v>
      </c>
      <c r="CK90" s="64">
        <f>IF([1]TX_Counties_FY22_Income_Limits!CJ90&gt;[1]WAIVER_TX_Counties_FY22!CK$2,[1]TX_Counties_FY22_Income_Limits!CJ90,IF([1]TX_Counties_FY22_Income_Limits!CJ90&lt;[1]WAIVER_TX_Counties_FY22!CK$2,[1]WAIVER_TX_Counties_FY22!CK$2,IF([1]TX_Counties_FY22_Income_Limits!CJ90=[1]WAIVER_TX_Counties_FY22!CK$2,[1]TX_Counties_FY22_Income_Limits!CJ90)))</f>
        <v>133068</v>
      </c>
      <c r="CL90" s="64">
        <f>IF([1]TX_Counties_FY22_Income_Limits!CK90&gt;[1]WAIVER_TX_Counties_FY22!CL$2,[1]TX_Counties_FY22_Income_Limits!CK90,IF([1]TX_Counties_FY22_Income_Limits!CK90&lt;[1]WAIVER_TX_Counties_FY22!CL$2,[1]WAIVER_TX_Counties_FY22!CL$2,IF([1]TX_Counties_FY22_Income_Limits!CK90=[1]WAIVER_TX_Counties_FY22!CL$2,[1]TX_Counties_FY22_Income_Limits!CK90)))</f>
        <v>139892</v>
      </c>
      <c r="CM90" s="64">
        <f>IF([1]TX_Counties_FY22_Income_Limits!CL90&gt;[1]WAIVER_TX_Counties_FY22!CM$2,[1]TX_Counties_FY22_Income_Limits!CL90,IF([1]TX_Counties_FY22_Income_Limits!CL90&lt;[1]WAIVER_TX_Counties_FY22!CM$2,[1]WAIVER_TX_Counties_FY22!CM$2,IF([1]TX_Counties_FY22_Income_Limits!CL90=[1]WAIVER_TX_Counties_FY22!CM$2,[1]TX_Counties_FY22_Income_Limits!CL90)))</f>
        <v>146716</v>
      </c>
      <c r="CN90" s="64">
        <f>IF([1]TX_Counties_FY22_Income_Limits!CM90&gt;[1]WAIVER_TX_Counties_FY22!CN$2,[1]TX_Counties_FY22_Income_Limits!CM90,IF([1]TX_Counties_FY22_Income_Limits!CM90&lt;[1]WAIVER_TX_Counties_FY22!CN$2,[1]WAIVER_TX_Counties_FY22!CN$2,IF([1]TX_Counties_FY22_Income_Limits!CM90=[1]WAIVER_TX_Counties_FY22!CN$2,[1]TX_Counties_FY22_Income_Limits!CM90)))</f>
        <v>153540</v>
      </c>
      <c r="CO90" s="64">
        <f>IF([1]TX_Counties_FY22_Income_Limits!CN90&gt;[1]WAIVER_TX_Counties_FY22!CO$2,[1]TX_Counties_FY22_Income_Limits!CN90,IF([1]TX_Counties_FY22_Income_Limits!CN90&lt;[1]WAIVER_TX_Counties_FY22!CO$2,[1]WAIVER_TX_Counties_FY22!CO$2,IF([1]TX_Counties_FY22_Income_Limits!CN90=[1]WAIVER_TX_Counties_FY22!CO$2,[1]TX_Counties_FY22_Income_Limits!CN90)))</f>
        <v>160364</v>
      </c>
      <c r="CP90" s="64">
        <f>IF([1]TX_Counties_FY22_Income_Limits!CO90&gt;[1]WAIVER_TX_Counties_FY22!CP$2,[1]TX_Counties_FY22_Income_Limits!CO90,IF([1]TX_Counties_FY22_Income_Limits!CO90&lt;[1]WAIVER_TX_Counties_FY22!CP$2,[1]WAIVER_TX_Counties_FY22!CP$2,IF([1]TX_Counties_FY22_Income_Limits!CO90=[1]WAIVER_TX_Counties_FY22!CP$2,[1]TX_Counties_FY22_Income_Limits!CO90)))</f>
        <v>167188</v>
      </c>
      <c r="CQ90" s="64">
        <f>IF([1]TX_Counties_FY22_Income_Limits!CP90&gt;[1]WAIVER_TX_Counties_FY22!CQ$2,[1]TX_Counties_FY22_Income_Limits!CP90,IF([1]TX_Counties_FY22_Income_Limits!CP90&lt;[1]WAIVER_TX_Counties_FY22!CQ$2,[1]WAIVER_TX_Counties_FY22!CQ$2,IF([1]TX_Counties_FY22_Income_Limits!CP90=[1]WAIVER_TX_Counties_FY22!CQ$2,[1]TX_Counties_FY22_Income_Limits!CP90)))</f>
        <v>174012</v>
      </c>
      <c r="CR90" s="64">
        <f>IF([1]TX_Counties_FY22_Income_Limits!CQ90&gt;[1]WAIVER_TX_Counties_FY22!CR$2,[1]TX_Counties_FY22_Income_Limits!CQ90,IF([1]TX_Counties_FY22_Income_Limits!CQ90&lt;[1]WAIVER_TX_Counties_FY22!CR$2,[1]WAIVER_TX_Counties_FY22!CR$2,IF([1]TX_Counties_FY22_Income_Limits!CQ90=[1]WAIVER_TX_Counties_FY22!CR$2,[1]TX_Counties_FY22_Income_Limits!CQ90)))</f>
        <v>180836</v>
      </c>
      <c r="CS90" s="64">
        <f>IF([1]TX_Counties_FY22_Income_Limits!CR90&gt;[1]WAIVER_TX_Counties_FY22!CS$2,[1]TX_Counties_FY22_Income_Limits!CR90,IF([1]TX_Counties_FY22_Income_Limits!CR90&lt;[1]WAIVER_TX_Counties_FY22!CS$2,[1]WAIVER_TX_Counties_FY22!CS$2,IF([1]TX_Counties_FY22_Income_Limits!CR90=[1]WAIVER_TX_Counties_FY22!CS$2,[1]TX_Counties_FY22_Income_Limits!CR90)))</f>
        <v>187660</v>
      </c>
      <c r="CT90" s="64">
        <f>IF([1]TX_Counties_FY22_Income_Limits!CS90&gt;[1]WAIVER_TX_Counties_FY22!CT$2,[1]TX_Counties_FY22_Income_Limits!CS90,IF([1]TX_Counties_FY22_Income_Limits!CS90&lt;[1]WAIVER_TX_Counties_FY22!CT$2,[1]WAIVER_TX_Counties_FY22!CT$2,IF([1]TX_Counties_FY22_Income_Limits!CS90=[1]WAIVER_TX_Counties_FY22!CT$2,[1]TX_Counties_FY22_Income_Limits!CS90)))</f>
        <v>194484</v>
      </c>
      <c r="CU90" s="64">
        <f>IF([1]TX_Counties_FY22_Income_Limits!CT90&gt;[1]WAIVER_TX_Counties_FY22!CU$2,[1]TX_Counties_FY22_Income_Limits!CT90,IF([1]TX_Counties_FY22_Income_Limits!CT90&lt;[1]WAIVER_TX_Counties_FY22!CU$2,[1]WAIVER_TX_Counties_FY22!CU$2,IF([1]TX_Counties_FY22_Income_Limits!CT90=[1]WAIVER_TX_Counties_FY22!CU$2,[1]TX_Counties_FY22_Income_Limits!CT90)))</f>
        <v>201308</v>
      </c>
      <c r="CV90" s="64">
        <f>IF([1]TX_Counties_FY22_Income_Limits!CU90&gt;[1]WAIVER_TX_Counties_FY22!CV$2,[1]TX_Counties_FY22_Income_Limits!CU90,IF([1]TX_Counties_FY22_Income_Limits!CU90&lt;[1]WAIVER_TX_Counties_FY22!CV$2,[1]WAIVER_TX_Counties_FY22!CV$2,IF([1]TX_Counties_FY22_Income_Limits!CU90=[1]WAIVER_TX_Counties_FY22!CV$2,[1]TX_Counties_FY22_Income_Limits!CU90)))</f>
        <v>208132</v>
      </c>
      <c r="CW90" s="64">
        <f>IF([1]TX_Counties_FY22_Income_Limits!CV90&gt;[1]WAIVER_TX_Counties_FY22!CW$2,[1]TX_Counties_FY22_Income_Limits!CV90,IF([1]TX_Counties_FY22_Income_Limits!CV90&lt;[1]WAIVER_TX_Counties_FY22!CW$2,[1]WAIVER_TX_Counties_FY22!CW$2,IF([1]TX_Counties_FY22_Income_Limits!CV90=[1]WAIVER_TX_Counties_FY22!CW$2,[1]TX_Counties_FY22_Income_Limits!CV90)))</f>
        <v>214956</v>
      </c>
      <c r="CX90" s="64">
        <f>IF([1]TX_Counties_FY22_Income_Limits!CW90&gt;[1]WAIVER_TX_Counties_FY22!CX$2,[1]TX_Counties_FY22_Income_Limits!CW90,IF([1]TX_Counties_FY22_Income_Limits!CW90&lt;[1]WAIVER_TX_Counties_FY22!CX$2,[1]WAIVER_TX_Counties_FY22!CX$2,IF([1]TX_Counties_FY22_Income_Limits!CW90=[1]WAIVER_TX_Counties_FY22!CX$2,[1]TX_Counties_FY22_Income_Limits!CW90)))</f>
        <v>221780</v>
      </c>
      <c r="CY90" s="64">
        <f>IF([1]TX_Counties_FY22_Income_Limits!CX90&gt;[1]WAIVER_TX_Counties_FY22!CY$2,[1]TX_Counties_FY22_Income_Limits!CX90,IF([1]TX_Counties_FY22_Income_Limits!CX90&lt;[1]WAIVER_TX_Counties_FY22!CY$2,[1]WAIVER_TX_Counties_FY22!CY$2,IF([1]TX_Counties_FY22_Income_Limits!CX90=[1]WAIVER_TX_Counties_FY22!CY$2,[1]TX_Counties_FY22_Income_Limits!CX90)))</f>
        <v>228604</v>
      </c>
      <c r="CZ90" s="64">
        <f>IF([1]TX_Counties_FY22_Income_Limits!CY90&gt;[1]WAIVER_TX_Counties_FY22!CZ$2,[1]TX_Counties_FY22_Income_Limits!CY90,IF([1]TX_Counties_FY22_Income_Limits!CY90&lt;[1]WAIVER_TX_Counties_FY22!CZ$2,[1]WAIVER_TX_Counties_FY22!CZ$2,IF([1]TX_Counties_FY22_Income_Limits!CY90=[1]WAIVER_TX_Counties_FY22!CZ$2,[1]TX_Counties_FY22_Income_Limits!CY90)))</f>
        <v>71652</v>
      </c>
      <c r="DA90" s="64">
        <f>IF([1]TX_Counties_FY22_Income_Limits!CZ90&gt;[1]WAIVER_TX_Counties_FY22!DA$2,[1]TX_Counties_FY22_Income_Limits!CZ90,IF([1]TX_Counties_FY22_Income_Limits!CZ90&lt;[1]WAIVER_TX_Counties_FY22!DA$2,[1]WAIVER_TX_Counties_FY22!DA$2,IF([1]TX_Counties_FY22_Income_Limits!CZ90=[1]WAIVER_TX_Counties_FY22!DA$2,[1]TX_Counties_FY22_Income_Limits!CZ90)))</f>
        <v>81888</v>
      </c>
      <c r="DB90" s="64">
        <f>IF([1]TX_Counties_FY22_Income_Limits!DA90&gt;[1]WAIVER_TX_Counties_FY22!DB$2,[1]TX_Counties_FY22_Income_Limits!DA90,IF([1]TX_Counties_FY22_Income_Limits!DA90&lt;[1]WAIVER_TX_Counties_FY22!DB$2,[1]WAIVER_TX_Counties_FY22!DB$2,IF([1]TX_Counties_FY22_Income_Limits!DA90=[1]WAIVER_TX_Counties_FY22!DB$2,[1]TX_Counties_FY22_Income_Limits!DA90)))</f>
        <v>92124</v>
      </c>
      <c r="DC90" s="64">
        <f>IF([1]TX_Counties_FY22_Income_Limits!DB90&gt;[1]WAIVER_TX_Counties_FY22!DC$2,[1]TX_Counties_FY22_Income_Limits!DB90,IF([1]TX_Counties_FY22_Income_Limits!DB90&lt;[1]WAIVER_TX_Counties_FY22!DC$2,[1]WAIVER_TX_Counties_FY22!DC$2,IF([1]TX_Counties_FY22_Income_Limits!DB90=[1]WAIVER_TX_Counties_FY22!DC$2,[1]TX_Counties_FY22_Income_Limits!DB90)))</f>
        <v>102360</v>
      </c>
      <c r="DD90" s="64">
        <f>IF([1]TX_Counties_FY22_Income_Limits!DC90&gt;[1]WAIVER_TX_Counties_FY22!DD$2,[1]TX_Counties_FY22_Income_Limits!DC90,IF([1]TX_Counties_FY22_Income_Limits!DC90&lt;[1]WAIVER_TX_Counties_FY22!DD$2,[1]WAIVER_TX_Counties_FY22!DD$2,IF([1]TX_Counties_FY22_Income_Limits!DC90=[1]WAIVER_TX_Counties_FY22!DD$2,[1]TX_Counties_FY22_Income_Limits!DC90)))</f>
        <v>110548.8</v>
      </c>
      <c r="DE90" s="64">
        <f>IF([1]TX_Counties_FY22_Income_Limits!DD90&gt;[1]WAIVER_TX_Counties_FY22!DE$2,[1]TX_Counties_FY22_Income_Limits!DD90,IF([1]TX_Counties_FY22_Income_Limits!DD90&lt;[1]WAIVER_TX_Counties_FY22!DE$2,[1]WAIVER_TX_Counties_FY22!DE$2,IF([1]TX_Counties_FY22_Income_Limits!DD90=[1]WAIVER_TX_Counties_FY22!DE$2,[1]TX_Counties_FY22_Income_Limits!DD90)))</f>
        <v>118737.59999999999</v>
      </c>
      <c r="DF90" s="64">
        <f>IF([1]TX_Counties_FY22_Income_Limits!DE90&gt;[1]WAIVER_TX_Counties_FY22!DF$2,[1]TX_Counties_FY22_Income_Limits!DE90,IF([1]TX_Counties_FY22_Income_Limits!DE90&lt;[1]WAIVER_TX_Counties_FY22!DF$2,[1]WAIVER_TX_Counties_FY22!DF$2,IF([1]TX_Counties_FY22_Income_Limits!DE90=[1]WAIVER_TX_Counties_FY22!DF$2,[1]TX_Counties_FY22_Income_Limits!DE90)))</f>
        <v>126926.39999999999</v>
      </c>
      <c r="DG90" s="64">
        <f>IF([1]TX_Counties_FY22_Income_Limits!DF90&gt;[1]WAIVER_TX_Counties_FY22!DG$2,[1]TX_Counties_FY22_Income_Limits!DF90,IF([1]TX_Counties_FY22_Income_Limits!DF90&lt;[1]WAIVER_TX_Counties_FY22!DG$2,[1]WAIVER_TX_Counties_FY22!DG$2,IF([1]TX_Counties_FY22_Income_Limits!DF90=[1]WAIVER_TX_Counties_FY22!DG$2,[1]TX_Counties_FY22_Income_Limits!DF90)))</f>
        <v>135115.20000000001</v>
      </c>
      <c r="DH90" s="64">
        <f>IF([1]TX_Counties_FY22_Income_Limits!DG90&gt;[1]WAIVER_TX_Counties_FY22!DH$2,[1]TX_Counties_FY22_Income_Limits!DG90,IF([1]TX_Counties_FY22_Income_Limits!DG90&lt;[1]WAIVER_TX_Counties_FY22!DH$2,[1]WAIVER_TX_Counties_FY22!DH$2,IF([1]TX_Counties_FY22_Income_Limits!DG90=[1]WAIVER_TX_Counties_FY22!DH$2,[1]TX_Counties_FY22_Income_Limits!DG90)))</f>
        <v>143304</v>
      </c>
      <c r="DI90" s="64">
        <f>IF([1]TX_Counties_FY22_Income_Limits!DH90&gt;[1]WAIVER_TX_Counties_FY22!DI$2,[1]TX_Counties_FY22_Income_Limits!DH90,IF([1]TX_Counties_FY22_Income_Limits!DH90&lt;[1]WAIVER_TX_Counties_FY22!DI$2,[1]WAIVER_TX_Counties_FY22!DI$2,IF([1]TX_Counties_FY22_Income_Limits!DH90=[1]WAIVER_TX_Counties_FY22!DI$2,[1]TX_Counties_FY22_Income_Limits!DH90)))</f>
        <v>151492.79999999999</v>
      </c>
      <c r="DJ90" s="64">
        <f>IF([1]TX_Counties_FY22_Income_Limits!DI90&gt;[1]WAIVER_TX_Counties_FY22!DJ$2,[1]TX_Counties_FY22_Income_Limits!DI90,IF([1]TX_Counties_FY22_Income_Limits!DI90&lt;[1]WAIVER_TX_Counties_FY22!DJ$2,[1]WAIVER_TX_Counties_FY22!DJ$2,IF([1]TX_Counties_FY22_Income_Limits!DI90=[1]WAIVER_TX_Counties_FY22!DJ$2,[1]TX_Counties_FY22_Income_Limits!DI90)))</f>
        <v>159681.59999999998</v>
      </c>
      <c r="DK90" s="64">
        <f>IF([1]TX_Counties_FY22_Income_Limits!DJ90&gt;[1]WAIVER_TX_Counties_FY22!DK$2,[1]TX_Counties_FY22_Income_Limits!DJ90,IF([1]TX_Counties_FY22_Income_Limits!DJ90&lt;[1]WAIVER_TX_Counties_FY22!DK$2,[1]WAIVER_TX_Counties_FY22!DK$2,IF([1]TX_Counties_FY22_Income_Limits!DJ90=[1]WAIVER_TX_Counties_FY22!DK$2,[1]TX_Counties_FY22_Income_Limits!DJ90)))</f>
        <v>167870.39999999997</v>
      </c>
      <c r="DL90" s="64">
        <f>IF([1]TX_Counties_FY22_Income_Limits!DK90&gt;[1]WAIVER_TX_Counties_FY22!DL$2,[1]TX_Counties_FY22_Income_Limits!DK90,IF([1]TX_Counties_FY22_Income_Limits!DK90&lt;[1]WAIVER_TX_Counties_FY22!DL$2,[1]WAIVER_TX_Counties_FY22!DL$2,IF([1]TX_Counties_FY22_Income_Limits!DK90=[1]WAIVER_TX_Counties_FY22!DL$2,[1]TX_Counties_FY22_Income_Limits!DK90)))</f>
        <v>176059.19999999995</v>
      </c>
      <c r="DM90" s="64">
        <f>IF([1]TX_Counties_FY22_Income_Limits!DL90&gt;[1]WAIVER_TX_Counties_FY22!DM$2,[1]TX_Counties_FY22_Income_Limits!DL90,IF([1]TX_Counties_FY22_Income_Limits!DL90&lt;[1]WAIVER_TX_Counties_FY22!DM$2,[1]WAIVER_TX_Counties_FY22!DM$2,IF([1]TX_Counties_FY22_Income_Limits!DL90=[1]WAIVER_TX_Counties_FY22!DM$2,[1]TX_Counties_FY22_Income_Limits!DL90)))</f>
        <v>184247.99999999994</v>
      </c>
      <c r="DN90" s="64">
        <f>IF([1]TX_Counties_FY22_Income_Limits!DM90&gt;[1]WAIVER_TX_Counties_FY22!DN$2,[1]TX_Counties_FY22_Income_Limits!DM90,IF([1]TX_Counties_FY22_Income_Limits!DM90&lt;[1]WAIVER_TX_Counties_FY22!DN$2,[1]WAIVER_TX_Counties_FY22!DN$2,IF([1]TX_Counties_FY22_Income_Limits!DM90=[1]WAIVER_TX_Counties_FY22!DN$2,[1]TX_Counties_FY22_Income_Limits!DM90)))</f>
        <v>192436.79999999993</v>
      </c>
      <c r="DO90" s="64">
        <f>IF([1]TX_Counties_FY22_Income_Limits!DN90&gt;[1]WAIVER_TX_Counties_FY22!DO$2,[1]TX_Counties_FY22_Income_Limits!DN90,IF([1]TX_Counties_FY22_Income_Limits!DN90&lt;[1]WAIVER_TX_Counties_FY22!DO$2,[1]WAIVER_TX_Counties_FY22!DO$2,IF([1]TX_Counties_FY22_Income_Limits!DN90=[1]WAIVER_TX_Counties_FY22!DO$2,[1]TX_Counties_FY22_Income_Limits!DN90)))</f>
        <v>200625.59999999992</v>
      </c>
      <c r="DP90" s="64">
        <f>IF([1]TX_Counties_FY22_Income_Limits!DO90&gt;[1]WAIVER_TX_Counties_FY22!DP$2,[1]TX_Counties_FY22_Income_Limits!DO90,IF([1]TX_Counties_FY22_Income_Limits!DO90&lt;[1]WAIVER_TX_Counties_FY22!DP$2,[1]WAIVER_TX_Counties_FY22!DP$2,IF([1]TX_Counties_FY22_Income_Limits!DO90=[1]WAIVER_TX_Counties_FY22!DP$2,[1]TX_Counties_FY22_Income_Limits!DO90)))</f>
        <v>208814.39999999991</v>
      </c>
      <c r="DQ90" s="64">
        <f>IF([1]TX_Counties_FY22_Income_Limits!DP90&gt;[1]WAIVER_TX_Counties_FY22!DQ$2,[1]TX_Counties_FY22_Income_Limits!DP90,IF([1]TX_Counties_FY22_Income_Limits!DP90&lt;[1]WAIVER_TX_Counties_FY22!DQ$2,[1]WAIVER_TX_Counties_FY22!DQ$2,IF([1]TX_Counties_FY22_Income_Limits!DP90=[1]WAIVER_TX_Counties_FY22!DQ$2,[1]TX_Counties_FY22_Income_Limits!DP90)))</f>
        <v>217003.1999999999</v>
      </c>
      <c r="DR90" s="64">
        <f>IF([1]TX_Counties_FY22_Income_Limits!DQ90&gt;[1]WAIVER_TX_Counties_FY22!DR$2,[1]TX_Counties_FY22_Income_Limits!DQ90,IF([1]TX_Counties_FY22_Income_Limits!DQ90&lt;[1]WAIVER_TX_Counties_FY22!DR$2,[1]WAIVER_TX_Counties_FY22!DR$2,IF([1]TX_Counties_FY22_Income_Limits!DQ90=[1]WAIVER_TX_Counties_FY22!DR$2,[1]TX_Counties_FY22_Income_Limits!DQ90)))</f>
        <v>225191.99999999988</v>
      </c>
      <c r="DS90" s="64">
        <f>IF([1]TX_Counties_FY22_Income_Limits!DR90&gt;[1]WAIVER_TX_Counties_FY22!DS$2,[1]TX_Counties_FY22_Income_Limits!DR90,IF([1]TX_Counties_FY22_Income_Limits!DR90&lt;[1]WAIVER_TX_Counties_FY22!DS$2,[1]WAIVER_TX_Counties_FY22!DS$2,IF([1]TX_Counties_FY22_Income_Limits!DR90=[1]WAIVER_TX_Counties_FY22!DS$2,[1]TX_Counties_FY22_Income_Limits!DR90)))</f>
        <v>233380.79999999987</v>
      </c>
      <c r="DT90" s="64">
        <f>IF([1]TX_Counties_FY22_Income_Limits!DS90&gt;[1]WAIVER_TX_Counties_FY22!DT$2,[1]TX_Counties_FY22_Income_Limits!DS90,IF([1]TX_Counties_FY22_Income_Limits!DS90&lt;[1]WAIVER_TX_Counties_FY22!DT$2,[1]WAIVER_TX_Counties_FY22!DT$2,IF([1]TX_Counties_FY22_Income_Limits!DS90=[1]WAIVER_TX_Counties_FY22!DT$2,[1]TX_Counties_FY22_Income_Limits!DS90)))</f>
        <v>241569.59999999986</v>
      </c>
      <c r="DU90" s="64">
        <f>IF([1]TX_Counties_FY22_Income_Limits!DT90&gt;[1]WAIVER_TX_Counties_FY22!DU$2,[1]TX_Counties_FY22_Income_Limits!DT90,IF([1]TX_Counties_FY22_Income_Limits!DT90&lt;[1]WAIVER_TX_Counties_FY22!DU$2,[1]WAIVER_TX_Counties_FY22!DU$2,IF([1]TX_Counties_FY22_Income_Limits!DT90=[1]WAIVER_TX_Counties_FY22!DU$2,[1]TX_Counties_FY22_Income_Limits!DT90)))</f>
        <v>249758.39999999985</v>
      </c>
      <c r="DV90" s="64">
        <f>IF([1]TX_Counties_FY22_Income_Limits!DU90&gt;[1]WAIVER_TX_Counties_FY22!DV$2,[1]TX_Counties_FY22_Income_Limits!DU90,IF([1]TX_Counties_FY22_Income_Limits!DU90&lt;[1]WAIVER_TX_Counties_FY22!DV$2,[1]WAIVER_TX_Counties_FY22!DV$2,IF([1]TX_Counties_FY22_Income_Limits!DU90=[1]WAIVER_TX_Counties_FY22!DV$2,[1]TX_Counties_FY22_Income_Limits!DU90)))</f>
        <v>257947.19999999984</v>
      </c>
      <c r="DW90" s="64">
        <f>IF([1]TX_Counties_FY22_Income_Limits!DV90&gt;[1]WAIVER_TX_Counties_FY22!DW$2,[1]TX_Counties_FY22_Income_Limits!DV90,IF([1]TX_Counties_FY22_Income_Limits!DV90&lt;[1]WAIVER_TX_Counties_FY22!DW$2,[1]WAIVER_TX_Counties_FY22!DW$2,IF([1]TX_Counties_FY22_Income_Limits!DV90=[1]WAIVER_TX_Counties_FY22!DW$2,[1]TX_Counties_FY22_Income_Limits!DV90)))</f>
        <v>266135.99999999983</v>
      </c>
      <c r="DX90" s="64">
        <f>IF([1]TX_Counties_FY22_Income_Limits!DW90&gt;[1]WAIVER_TX_Counties_FY22!DX$2,[1]TX_Counties_FY22_Income_Limits!DW90,IF([1]TX_Counties_FY22_Income_Limits!DW90&lt;[1]WAIVER_TX_Counties_FY22!DX$2,[1]WAIVER_TX_Counties_FY22!DX$2,IF([1]TX_Counties_FY22_Income_Limits!DW90=[1]WAIVER_TX_Counties_FY22!DX$2,[1]TX_Counties_FY22_Income_Limits!DW90)))</f>
        <v>274324.79999999981</v>
      </c>
    </row>
    <row r="91" spans="1:129" ht="14.45">
      <c r="A91" s="65" t="s">
        <v>280</v>
      </c>
      <c r="B91" s="65" t="str">
        <f t="shared" si="6"/>
        <v>YES</v>
      </c>
      <c r="C91" s="64">
        <f>[1]TX_Counties_FY22_Income_Limits!B91</f>
        <v>69400</v>
      </c>
      <c r="D91" s="64">
        <f>IF([1]TX_Counties_FY22_Income_Limits!C91&gt;[1]WAIVER_TX_Counties_FY22!D$2,[1]TX_Counties_FY22_Income_Limits!C91,IF([1]TX_Counties_FY22_Income_Limits!C91&lt;[1]WAIVER_TX_Counties_FY22!D$2,[1]WAIVER_TX_Counties_FY22!D$2,IF([1]TX_Counties_FY22_Income_Limits!C91=[1]WAIVER_TX_Counties_FY22!D$2,[1]TX_Counties_FY22_Income_Limits!C91)))</f>
        <v>17650</v>
      </c>
      <c r="E91" s="64">
        <f>IF([1]TX_Counties_FY22_Income_Limits!D91&gt;[1]WAIVER_TX_Counties_FY22!E$2,[1]TX_Counties_FY22_Income_Limits!D91,IF([1]TX_Counties_FY22_Income_Limits!D91&lt;[1]WAIVER_TX_Counties_FY22!E$2,[1]WAIVER_TX_Counties_FY22!E$2,IF([1]TX_Counties_FY22_Income_Limits!D91=[1]WAIVER_TX_Counties_FY22!E$2,[1]TX_Counties_FY22_Income_Limits!D91)))</f>
        <v>20200</v>
      </c>
      <c r="F91" s="64">
        <f>IF([1]TX_Counties_FY22_Income_Limits!E91&gt;[1]WAIVER_TX_Counties_FY22!F$2,[1]TX_Counties_FY22_Income_Limits!E91,IF([1]TX_Counties_FY22_Income_Limits!E91&lt;[1]WAIVER_TX_Counties_FY22!F$2,[1]WAIVER_TX_Counties_FY22!F$2,IF([1]TX_Counties_FY22_Income_Limits!E91=[1]WAIVER_TX_Counties_FY22!F$2,[1]TX_Counties_FY22_Income_Limits!E91)))</f>
        <v>23030</v>
      </c>
      <c r="G91" s="64">
        <f>IF([1]TX_Counties_FY22_Income_Limits!F91&gt;[1]WAIVER_TX_Counties_FY22!G$2,[1]TX_Counties_FY22_Income_Limits!F91,IF([1]TX_Counties_FY22_Income_Limits!F91&lt;[1]WAIVER_TX_Counties_FY22!G$2,[1]WAIVER_TX_Counties_FY22!G$2,IF([1]TX_Counties_FY22_Income_Limits!F91=[1]WAIVER_TX_Counties_FY22!G$2,[1]TX_Counties_FY22_Income_Limits!F91)))</f>
        <v>27750</v>
      </c>
      <c r="H91" s="64">
        <f>IF([1]TX_Counties_FY22_Income_Limits!G91&gt;[1]WAIVER_TX_Counties_FY22!H$2,[1]TX_Counties_FY22_Income_Limits!G91,IF([1]TX_Counties_FY22_Income_Limits!G91&lt;[1]WAIVER_TX_Counties_FY22!H$2,[1]WAIVER_TX_Counties_FY22!H$2,IF([1]TX_Counties_FY22_Income_Limits!G91=[1]WAIVER_TX_Counties_FY22!H$2,[1]TX_Counties_FY22_Income_Limits!G91)))</f>
        <v>32470</v>
      </c>
      <c r="I91" s="64">
        <f>IF([1]TX_Counties_FY22_Income_Limits!H91&gt;[1]WAIVER_TX_Counties_FY22!I$2,[1]TX_Counties_FY22_Income_Limits!H91,IF([1]TX_Counties_FY22_Income_Limits!H91&lt;[1]WAIVER_TX_Counties_FY22!I$2,[1]WAIVER_TX_Counties_FY22!I$2,IF([1]TX_Counties_FY22_Income_Limits!H91=[1]WAIVER_TX_Counties_FY22!I$2,[1]TX_Counties_FY22_Income_Limits!H91)))</f>
        <v>37190</v>
      </c>
      <c r="J91" s="64">
        <f>IF([1]TX_Counties_FY22_Income_Limits!I91&gt;[1]WAIVER_TX_Counties_FY22!J$2,[1]TX_Counties_FY22_Income_Limits!I91,IF([1]TX_Counties_FY22_Income_Limits!I91&lt;[1]WAIVER_TX_Counties_FY22!J$2,[1]WAIVER_TX_Counties_FY22!J$2,IF([1]TX_Counties_FY22_Income_Limits!I91=[1]WAIVER_TX_Counties_FY22!J$2,[1]TX_Counties_FY22_Income_Limits!I91)))</f>
        <v>41910</v>
      </c>
      <c r="K91" s="64">
        <f>IF([1]TX_Counties_FY22_Income_Limits!J91&gt;[1]WAIVER_TX_Counties_FY22!K$2,[1]TX_Counties_FY22_Income_Limits!J91,IF([1]TX_Counties_FY22_Income_Limits!J91&lt;[1]WAIVER_TX_Counties_FY22!K$2,[1]WAIVER_TX_Counties_FY22!K$2,IF([1]TX_Counties_FY22_Income_Limits!J91=[1]WAIVER_TX_Counties_FY22!K$2,[1]TX_Counties_FY22_Income_Limits!J91)))</f>
        <v>45850</v>
      </c>
      <c r="L91" s="64">
        <f>IF([1]TX_Counties_FY22_Income_Limits!K91&gt;[1]WAIVER_TX_Counties_FY22!L$2,[1]TX_Counties_FY22_Income_Limits!K91,IF([1]TX_Counties_FY22_Income_Limits!K91&lt;[1]WAIVER_TX_Counties_FY22!L$2,[1]WAIVER_TX_Counties_FY22!L$2,IF([1]TX_Counties_FY22_Income_Limits!K91=[1]WAIVER_TX_Counties_FY22!L$2,[1]TX_Counties_FY22_Income_Limits!K91)))</f>
        <v>58799.999999999993</v>
      </c>
      <c r="M91" s="64">
        <f>IF([1]TX_Counties_FY22_Income_Limits!L91&gt;[1]WAIVER_TX_Counties_FY22!M$2,[1]TX_Counties_FY22_Income_Limits!L91,IF([1]TX_Counties_FY22_Income_Limits!L91&lt;[1]WAIVER_TX_Counties_FY22!M$2,[1]WAIVER_TX_Counties_FY22!M$2,IF([1]TX_Counties_FY22_Income_Limits!L91=[1]WAIVER_TX_Counties_FY22!M$2,[1]TX_Counties_FY22_Income_Limits!L91)))</f>
        <v>62160</v>
      </c>
      <c r="N91" s="64">
        <f>IF([1]TX_Counties_FY22_Income_Limits!M91&gt;[1]WAIVER_TX_Counties_FY22!N$2,[1]TX_Counties_FY22_Income_Limits!M91,IF([1]TX_Counties_FY22_Income_Limits!M91&lt;[1]WAIVER_TX_Counties_FY22!N$2,[1]WAIVER_TX_Counties_FY22!N$2,IF([1]TX_Counties_FY22_Income_Limits!M91=[1]WAIVER_TX_Counties_FY22!N$2,[1]TX_Counties_FY22_Income_Limits!M91)))</f>
        <v>65520.000000000007</v>
      </c>
      <c r="O91" s="64">
        <f>IF([1]TX_Counties_FY22_Income_Limits!N91&gt;[1]WAIVER_TX_Counties_FY22!O$2,[1]TX_Counties_FY22_Income_Limits!N91,IF([1]TX_Counties_FY22_Income_Limits!N91&lt;[1]WAIVER_TX_Counties_FY22!O$2,[1]WAIVER_TX_Counties_FY22!O$2,IF([1]TX_Counties_FY22_Income_Limits!N91=[1]WAIVER_TX_Counties_FY22!O$2,[1]TX_Counties_FY22_Income_Limits!N91)))</f>
        <v>68880.000000000015</v>
      </c>
      <c r="P91" s="64">
        <f>IF([1]TX_Counties_FY22_Income_Limits!O91&gt;[1]WAIVER_TX_Counties_FY22!P$2,[1]TX_Counties_FY22_Income_Limits!O91,IF([1]TX_Counties_FY22_Income_Limits!O91&lt;[1]WAIVER_TX_Counties_FY22!P$2,[1]WAIVER_TX_Counties_FY22!P$2,IF([1]TX_Counties_FY22_Income_Limits!O91=[1]WAIVER_TX_Counties_FY22!P$2,[1]TX_Counties_FY22_Income_Limits!O91)))</f>
        <v>72240.000000000029</v>
      </c>
      <c r="Q91" s="64">
        <f>IF([1]TX_Counties_FY22_Income_Limits!P91&gt;[1]WAIVER_TX_Counties_FY22!Q$2,[1]TX_Counties_FY22_Income_Limits!P91,IF([1]TX_Counties_FY22_Income_Limits!P91&lt;[1]WAIVER_TX_Counties_FY22!Q$2,[1]WAIVER_TX_Counties_FY22!Q$2,IF([1]TX_Counties_FY22_Income_Limits!P91=[1]WAIVER_TX_Counties_FY22!Q$2,[1]TX_Counties_FY22_Income_Limits!P91)))</f>
        <v>75600.000000000044</v>
      </c>
      <c r="R91" s="64">
        <f>IF([1]TX_Counties_FY22_Income_Limits!Q91&gt;[1]WAIVER_TX_Counties_FY22!R$2,[1]TX_Counties_FY22_Income_Limits!Q91,IF([1]TX_Counties_FY22_Income_Limits!Q91&lt;[1]WAIVER_TX_Counties_FY22!R$2,[1]WAIVER_TX_Counties_FY22!R$2,IF([1]TX_Counties_FY22_Income_Limits!Q91=[1]WAIVER_TX_Counties_FY22!R$2,[1]TX_Counties_FY22_Income_Limits!Q91)))</f>
        <v>78960.000000000058</v>
      </c>
      <c r="S91" s="64">
        <f>IF([1]TX_Counties_FY22_Income_Limits!R91&gt;[1]WAIVER_TX_Counties_FY22!S$2,[1]TX_Counties_FY22_Income_Limits!R91,IF([1]TX_Counties_FY22_Income_Limits!R91&lt;[1]WAIVER_TX_Counties_FY22!S$2,[1]WAIVER_TX_Counties_FY22!S$2,IF([1]TX_Counties_FY22_Income_Limits!R91=[1]WAIVER_TX_Counties_FY22!S$2,[1]TX_Counties_FY22_Income_Limits!R91)))</f>
        <v>82320.000000000073</v>
      </c>
      <c r="T91" s="64">
        <f>IF([1]TX_Counties_FY22_Income_Limits!S91&gt;[1]WAIVER_TX_Counties_FY22!T$2,[1]TX_Counties_FY22_Income_Limits!S91,IF([1]TX_Counties_FY22_Income_Limits!S91&lt;[1]WAIVER_TX_Counties_FY22!T$2,[1]WAIVER_TX_Counties_FY22!T$2,IF([1]TX_Counties_FY22_Income_Limits!S91=[1]WAIVER_TX_Counties_FY22!T$2,[1]TX_Counties_FY22_Income_Limits!S91)))</f>
        <v>85680.000000000087</v>
      </c>
      <c r="U91" s="64">
        <f>IF([1]TX_Counties_FY22_Income_Limits!T91&gt;[1]WAIVER_TX_Counties_FY22!U$2,[1]TX_Counties_FY22_Income_Limits!T91,IF([1]TX_Counties_FY22_Income_Limits!T91&lt;[1]WAIVER_TX_Counties_FY22!U$2,[1]WAIVER_TX_Counties_FY22!U$2,IF([1]TX_Counties_FY22_Income_Limits!T91=[1]WAIVER_TX_Counties_FY22!U$2,[1]TX_Counties_FY22_Income_Limits!T91)))</f>
        <v>89040.000000000102</v>
      </c>
      <c r="V91" s="64">
        <f>IF([1]TX_Counties_FY22_Income_Limits!U91&gt;[1]WAIVER_TX_Counties_FY22!V$2,[1]TX_Counties_FY22_Income_Limits!U91,IF([1]TX_Counties_FY22_Income_Limits!U91&lt;[1]WAIVER_TX_Counties_FY22!V$2,[1]WAIVER_TX_Counties_FY22!V$2,IF([1]TX_Counties_FY22_Income_Limits!U91=[1]WAIVER_TX_Counties_FY22!V$2,[1]TX_Counties_FY22_Income_Limits!U91)))</f>
        <v>92400.000000000116</v>
      </c>
      <c r="W91" s="64">
        <f>IF([1]TX_Counties_FY22_Income_Limits!V91&gt;[1]WAIVER_TX_Counties_FY22!W$2,[1]TX_Counties_FY22_Income_Limits!V91,IF([1]TX_Counties_FY22_Income_Limits!V91&lt;[1]WAIVER_TX_Counties_FY22!W$2,[1]WAIVER_TX_Counties_FY22!W$2,IF([1]TX_Counties_FY22_Income_Limits!V91=[1]WAIVER_TX_Counties_FY22!W$2,[1]TX_Counties_FY22_Income_Limits!V91)))</f>
        <v>95760.000000000131</v>
      </c>
      <c r="X91" s="64">
        <f>IF([1]TX_Counties_FY22_Income_Limits!W91&gt;[1]WAIVER_TX_Counties_FY22!X$2,[1]TX_Counties_FY22_Income_Limits!W91,IF([1]TX_Counties_FY22_Income_Limits!W91&lt;[1]WAIVER_TX_Counties_FY22!X$2,[1]WAIVER_TX_Counties_FY22!X$2,IF([1]TX_Counties_FY22_Income_Limits!W91=[1]WAIVER_TX_Counties_FY22!X$2,[1]TX_Counties_FY22_Income_Limits!W91)))</f>
        <v>99120.000000000146</v>
      </c>
      <c r="Y91" s="64">
        <f>IF([1]TX_Counties_FY22_Income_Limits!X91&gt;[1]WAIVER_TX_Counties_FY22!Y$2,[1]TX_Counties_FY22_Income_Limits!X91,IF([1]TX_Counties_FY22_Income_Limits!X91&lt;[1]WAIVER_TX_Counties_FY22!Y$2,[1]WAIVER_TX_Counties_FY22!Y$2,IF([1]TX_Counties_FY22_Income_Limits!X91=[1]WAIVER_TX_Counties_FY22!Y$2,[1]TX_Counties_FY22_Income_Limits!X91)))</f>
        <v>102480.00000000016</v>
      </c>
      <c r="Z91" s="64">
        <f>IF([1]TX_Counties_FY22_Income_Limits!Y91&gt;[1]WAIVER_TX_Counties_FY22!Z$2,[1]TX_Counties_FY22_Income_Limits!Y91,IF([1]TX_Counties_FY22_Income_Limits!Y91&lt;[1]WAIVER_TX_Counties_FY22!Z$2,[1]WAIVER_TX_Counties_FY22!Z$2,IF([1]TX_Counties_FY22_Income_Limits!Y91=[1]WAIVER_TX_Counties_FY22!Z$2,[1]TX_Counties_FY22_Income_Limits!Y91)))</f>
        <v>105840.00000000017</v>
      </c>
      <c r="AA91" s="64">
        <f>IF([1]TX_Counties_FY22_Income_Limits!Z91&gt;[1]WAIVER_TX_Counties_FY22!AA$2,[1]TX_Counties_FY22_Income_Limits!Z91,IF([1]TX_Counties_FY22_Income_Limits!Z91&lt;[1]WAIVER_TX_Counties_FY22!AA$2,[1]WAIVER_TX_Counties_FY22!AA$2,IF([1]TX_Counties_FY22_Income_Limits!Z91=[1]WAIVER_TX_Counties_FY22!AA$2,[1]TX_Counties_FY22_Income_Limits!Z91)))</f>
        <v>109200.00000000019</v>
      </c>
      <c r="AB91" s="64">
        <f>IF([1]TX_Counties_FY22_Income_Limits!AA91&gt;[1]WAIVER_TX_Counties_FY22!AB$2,[1]TX_Counties_FY22_Income_Limits!AA91,IF([1]TX_Counties_FY22_Income_Limits!AA91&lt;[1]WAIVER_TX_Counties_FY22!AB$2,[1]WAIVER_TX_Counties_FY22!AB$2,IF([1]TX_Counties_FY22_Income_Limits!AA91=[1]WAIVER_TX_Counties_FY22!AB$2,[1]TX_Counties_FY22_Income_Limits!AA91)))</f>
        <v>112560.0000000002</v>
      </c>
      <c r="AC91" s="64">
        <f>IF([1]TX_Counties_FY22_Income_Limits!AB91&gt;[1]WAIVER_TX_Counties_FY22!AC$2,[1]TX_Counties_FY22_Income_Limits!AB91,IF([1]TX_Counties_FY22_Income_Limits!AB91&lt;[1]WAIVER_TX_Counties_FY22!AC$2,[1]WAIVER_TX_Counties_FY22!AC$2,IF([1]TX_Counties_FY22_Income_Limits!AB91=[1]WAIVER_TX_Counties_FY22!AC$2,[1]TX_Counties_FY22_Income_Limits!AB91)))</f>
        <v>29400</v>
      </c>
      <c r="AD91" s="64">
        <f>IF([1]TX_Counties_FY22_Income_Limits!AC91&gt;[1]WAIVER_TX_Counties_FY22!AD$2,[1]TX_Counties_FY22_Income_Limits!AC91,IF([1]TX_Counties_FY22_Income_Limits!AC91&lt;[1]WAIVER_TX_Counties_FY22!AD$2,[1]WAIVER_TX_Counties_FY22!AD$2,IF([1]TX_Counties_FY22_Income_Limits!AC91=[1]WAIVER_TX_Counties_FY22!AD$2,[1]TX_Counties_FY22_Income_Limits!AC91)))</f>
        <v>33600</v>
      </c>
      <c r="AE91" s="64">
        <f>IF([1]TX_Counties_FY22_Income_Limits!AD91&gt;[1]WAIVER_TX_Counties_FY22!AE$2,[1]TX_Counties_FY22_Income_Limits!AD91,IF([1]TX_Counties_FY22_Income_Limits!AD91&lt;[1]WAIVER_TX_Counties_FY22!AE$2,[1]WAIVER_TX_Counties_FY22!AE$2,IF([1]TX_Counties_FY22_Income_Limits!AD91=[1]WAIVER_TX_Counties_FY22!AE$2,[1]TX_Counties_FY22_Income_Limits!AD91)))</f>
        <v>37800</v>
      </c>
      <c r="AF91" s="64">
        <f>IF([1]TX_Counties_FY22_Income_Limits!AE91&gt;[1]WAIVER_TX_Counties_FY22!AF$2,[1]TX_Counties_FY22_Income_Limits!AE91,IF([1]TX_Counties_FY22_Income_Limits!AE91&lt;[1]WAIVER_TX_Counties_FY22!AF$2,[1]WAIVER_TX_Counties_FY22!AF$2,IF([1]TX_Counties_FY22_Income_Limits!AE91=[1]WAIVER_TX_Counties_FY22!AF$2,[1]TX_Counties_FY22_Income_Limits!AE91)))</f>
        <v>42000</v>
      </c>
      <c r="AG91" s="64">
        <f>IF([1]TX_Counties_FY22_Income_Limits!AF91&gt;[1]WAIVER_TX_Counties_FY22!AG$2,[1]TX_Counties_FY22_Income_Limits!AF91,IF([1]TX_Counties_FY22_Income_Limits!AF91&lt;[1]WAIVER_TX_Counties_FY22!AG$2,[1]WAIVER_TX_Counties_FY22!AG$2,IF([1]TX_Counties_FY22_Income_Limits!AF91=[1]WAIVER_TX_Counties_FY22!AG$2,[1]TX_Counties_FY22_Income_Limits!AF91)))</f>
        <v>45400</v>
      </c>
      <c r="AH91" s="64">
        <f>IF([1]TX_Counties_FY22_Income_Limits!AG91&gt;[1]WAIVER_TX_Counties_FY22!AH$2,[1]TX_Counties_FY22_Income_Limits!AG91,IF([1]TX_Counties_FY22_Income_Limits!AG91&lt;[1]WAIVER_TX_Counties_FY22!AH$2,[1]WAIVER_TX_Counties_FY22!AH$2,IF([1]TX_Counties_FY22_Income_Limits!AG91=[1]WAIVER_TX_Counties_FY22!AH$2,[1]TX_Counties_FY22_Income_Limits!AG91)))</f>
        <v>48750</v>
      </c>
      <c r="AI91" s="64">
        <f>IF([1]TX_Counties_FY22_Income_Limits!AH91&gt;[1]WAIVER_TX_Counties_FY22!AI$2,[1]TX_Counties_FY22_Income_Limits!AH91,IF([1]TX_Counties_FY22_Income_Limits!AH91&lt;[1]WAIVER_TX_Counties_FY22!AI$2,[1]WAIVER_TX_Counties_FY22!AI$2,IF([1]TX_Counties_FY22_Income_Limits!AH91=[1]WAIVER_TX_Counties_FY22!AI$2,[1]TX_Counties_FY22_Income_Limits!AH91)))</f>
        <v>52100</v>
      </c>
      <c r="AJ91" s="64">
        <f>IF([1]TX_Counties_FY22_Income_Limits!AI91&gt;[1]WAIVER_TX_Counties_FY22!AJ$2,[1]TX_Counties_FY22_Income_Limits!AI91,IF([1]TX_Counties_FY22_Income_Limits!AI91&lt;[1]WAIVER_TX_Counties_FY22!AJ$2,[1]WAIVER_TX_Counties_FY22!AJ$2,IF([1]TX_Counties_FY22_Income_Limits!AI91=[1]WAIVER_TX_Counties_FY22!AJ$2,[1]TX_Counties_FY22_Income_Limits!AI91)))</f>
        <v>55450</v>
      </c>
      <c r="AK91" s="64">
        <f>IF([1]TX_Counties_FY22_Income_Limits!AJ91&gt;[1]WAIVER_TX_Counties_FY22!AK$2,[1]TX_Counties_FY22_Income_Limits!AJ91,IF([1]TX_Counties_FY22_Income_Limits!AJ91&lt;[1]WAIVER_TX_Counties_FY22!AK$2,[1]WAIVER_TX_Counties_FY22!AK$2,IF([1]TX_Counties_FY22_Income_Limits!AJ91=[1]WAIVER_TX_Counties_FY22!AK$2,[1]TX_Counties_FY22_Income_Limits!AJ91)))</f>
        <v>58799.999999999993</v>
      </c>
      <c r="AL91" s="64">
        <f>IF([1]TX_Counties_FY22_Income_Limits!AK91&gt;[1]WAIVER_TX_Counties_FY22!AL$2,[1]TX_Counties_FY22_Income_Limits!AK91,IF([1]TX_Counties_FY22_Income_Limits!AK91&lt;[1]WAIVER_TX_Counties_FY22!AL$2,[1]WAIVER_TX_Counties_FY22!AL$2,IF([1]TX_Counties_FY22_Income_Limits!AK91=[1]WAIVER_TX_Counties_FY22!AL$2,[1]TX_Counties_FY22_Income_Limits!AK91)))</f>
        <v>62160</v>
      </c>
      <c r="AM91" s="64">
        <f>IF([1]TX_Counties_FY22_Income_Limits!AL91&gt;[1]WAIVER_TX_Counties_FY22!AM$2,[1]TX_Counties_FY22_Income_Limits!AL91,IF([1]TX_Counties_FY22_Income_Limits!AL91&lt;[1]WAIVER_TX_Counties_FY22!AM$2,[1]WAIVER_TX_Counties_FY22!AM$2,IF([1]TX_Counties_FY22_Income_Limits!AL91=[1]WAIVER_TX_Counties_FY22!AM$2,[1]TX_Counties_FY22_Income_Limits!AL91)))</f>
        <v>65520.000000000007</v>
      </c>
      <c r="AN91" s="64">
        <f>IF([1]TX_Counties_FY22_Income_Limits!AM91&gt;[1]WAIVER_TX_Counties_FY22!AN$2,[1]TX_Counties_FY22_Income_Limits!AM91,IF([1]TX_Counties_FY22_Income_Limits!AM91&lt;[1]WAIVER_TX_Counties_FY22!AN$2,[1]WAIVER_TX_Counties_FY22!AN$2,IF([1]TX_Counties_FY22_Income_Limits!AM91=[1]WAIVER_TX_Counties_FY22!AN$2,[1]TX_Counties_FY22_Income_Limits!AM91)))</f>
        <v>68880.000000000015</v>
      </c>
      <c r="AO91" s="64">
        <f>IF([1]TX_Counties_FY22_Income_Limits!AN91&gt;[1]WAIVER_TX_Counties_FY22!AO$2,[1]TX_Counties_FY22_Income_Limits!AN91,IF([1]TX_Counties_FY22_Income_Limits!AN91&lt;[1]WAIVER_TX_Counties_FY22!AO$2,[1]WAIVER_TX_Counties_FY22!AO$2,IF([1]TX_Counties_FY22_Income_Limits!AN91=[1]WAIVER_TX_Counties_FY22!AO$2,[1]TX_Counties_FY22_Income_Limits!AN91)))</f>
        <v>72240.000000000029</v>
      </c>
      <c r="AP91" s="64">
        <f>IF([1]TX_Counties_FY22_Income_Limits!AO91&gt;[1]WAIVER_TX_Counties_FY22!AP$2,[1]TX_Counties_FY22_Income_Limits!AO91,IF([1]TX_Counties_FY22_Income_Limits!AO91&lt;[1]WAIVER_TX_Counties_FY22!AP$2,[1]WAIVER_TX_Counties_FY22!AP$2,IF([1]TX_Counties_FY22_Income_Limits!AO91=[1]WAIVER_TX_Counties_FY22!AP$2,[1]TX_Counties_FY22_Income_Limits!AO91)))</f>
        <v>75600.000000000044</v>
      </c>
      <c r="AQ91" s="64">
        <f>IF([1]TX_Counties_FY22_Income_Limits!AP91&gt;[1]WAIVER_TX_Counties_FY22!AQ$2,[1]TX_Counties_FY22_Income_Limits!AP91,IF([1]TX_Counties_FY22_Income_Limits!AP91&lt;[1]WAIVER_TX_Counties_FY22!AQ$2,[1]WAIVER_TX_Counties_FY22!AQ$2,IF([1]TX_Counties_FY22_Income_Limits!AP91=[1]WAIVER_TX_Counties_FY22!AQ$2,[1]TX_Counties_FY22_Income_Limits!AP91)))</f>
        <v>78960.000000000058</v>
      </c>
      <c r="AR91" s="64">
        <f>IF([1]TX_Counties_FY22_Income_Limits!AQ91&gt;[1]WAIVER_TX_Counties_FY22!AR$2,[1]TX_Counties_FY22_Income_Limits!AQ91,IF([1]TX_Counties_FY22_Income_Limits!AQ91&lt;[1]WAIVER_TX_Counties_FY22!AR$2,[1]WAIVER_TX_Counties_FY22!AR$2,IF([1]TX_Counties_FY22_Income_Limits!AQ91=[1]WAIVER_TX_Counties_FY22!AR$2,[1]TX_Counties_FY22_Income_Limits!AQ91)))</f>
        <v>82320.000000000073</v>
      </c>
      <c r="AS91" s="64">
        <f>IF([1]TX_Counties_FY22_Income_Limits!AR91&gt;[1]WAIVER_TX_Counties_FY22!AS$2,[1]TX_Counties_FY22_Income_Limits!AR91,IF([1]TX_Counties_FY22_Income_Limits!AR91&lt;[1]WAIVER_TX_Counties_FY22!AS$2,[1]WAIVER_TX_Counties_FY22!AS$2,IF([1]TX_Counties_FY22_Income_Limits!AR91=[1]WAIVER_TX_Counties_FY22!AS$2,[1]TX_Counties_FY22_Income_Limits!AR91)))</f>
        <v>85680.000000000087</v>
      </c>
      <c r="AT91" s="64">
        <f>IF([1]TX_Counties_FY22_Income_Limits!AS91&gt;[1]WAIVER_TX_Counties_FY22!AT$2,[1]TX_Counties_FY22_Income_Limits!AS91,IF([1]TX_Counties_FY22_Income_Limits!AS91&lt;[1]WAIVER_TX_Counties_FY22!AT$2,[1]WAIVER_TX_Counties_FY22!AT$2,IF([1]TX_Counties_FY22_Income_Limits!AS91=[1]WAIVER_TX_Counties_FY22!AT$2,[1]TX_Counties_FY22_Income_Limits!AS91)))</f>
        <v>89040.000000000102</v>
      </c>
      <c r="AU91" s="64">
        <f>IF([1]TX_Counties_FY22_Income_Limits!AT91&gt;[1]WAIVER_TX_Counties_FY22!AU$2,[1]TX_Counties_FY22_Income_Limits!AT91,IF([1]TX_Counties_FY22_Income_Limits!AT91&lt;[1]WAIVER_TX_Counties_FY22!AU$2,[1]WAIVER_TX_Counties_FY22!AU$2,IF([1]TX_Counties_FY22_Income_Limits!AT91=[1]WAIVER_TX_Counties_FY22!AU$2,[1]TX_Counties_FY22_Income_Limits!AT91)))</f>
        <v>92400.000000000116</v>
      </c>
      <c r="AV91" s="64">
        <f>IF([1]TX_Counties_FY22_Income_Limits!AU91&gt;[1]WAIVER_TX_Counties_FY22!AV$2,[1]TX_Counties_FY22_Income_Limits!AU91,IF([1]TX_Counties_FY22_Income_Limits!AU91&lt;[1]WAIVER_TX_Counties_FY22!AV$2,[1]WAIVER_TX_Counties_FY22!AV$2,IF([1]TX_Counties_FY22_Income_Limits!AU91=[1]WAIVER_TX_Counties_FY22!AV$2,[1]TX_Counties_FY22_Income_Limits!AU91)))</f>
        <v>95760.000000000131</v>
      </c>
      <c r="AW91" s="64">
        <f>IF([1]TX_Counties_FY22_Income_Limits!AV91&gt;[1]WAIVER_TX_Counties_FY22!AW$2,[1]TX_Counties_FY22_Income_Limits!AV91,IF([1]TX_Counties_FY22_Income_Limits!AV91&lt;[1]WAIVER_TX_Counties_FY22!AW$2,[1]WAIVER_TX_Counties_FY22!AW$2,IF([1]TX_Counties_FY22_Income_Limits!AV91=[1]WAIVER_TX_Counties_FY22!AW$2,[1]TX_Counties_FY22_Income_Limits!AV91)))</f>
        <v>99120.000000000146</v>
      </c>
      <c r="AX91" s="64">
        <f>IF([1]TX_Counties_FY22_Income_Limits!AW91&gt;[1]WAIVER_TX_Counties_FY22!AX$2,[1]TX_Counties_FY22_Income_Limits!AW91,IF([1]TX_Counties_FY22_Income_Limits!AW91&lt;[1]WAIVER_TX_Counties_FY22!AX$2,[1]WAIVER_TX_Counties_FY22!AX$2,IF([1]TX_Counties_FY22_Income_Limits!AW91=[1]WAIVER_TX_Counties_FY22!AX$2,[1]TX_Counties_FY22_Income_Limits!AW91)))</f>
        <v>102480.00000000016</v>
      </c>
      <c r="AY91" s="64">
        <f>IF([1]TX_Counties_FY22_Income_Limits!AX91&gt;[1]WAIVER_TX_Counties_FY22!AY$2,[1]TX_Counties_FY22_Income_Limits!AX91,IF([1]TX_Counties_FY22_Income_Limits!AX91&lt;[1]WAIVER_TX_Counties_FY22!AY$2,[1]WAIVER_TX_Counties_FY22!AY$2,IF([1]TX_Counties_FY22_Income_Limits!AX91=[1]WAIVER_TX_Counties_FY22!AY$2,[1]TX_Counties_FY22_Income_Limits!AX91)))</f>
        <v>105840.00000000017</v>
      </c>
      <c r="AZ91" s="64">
        <f>IF([1]TX_Counties_FY22_Income_Limits!AY91&gt;[1]WAIVER_TX_Counties_FY22!AZ$2,[1]TX_Counties_FY22_Income_Limits!AY91,IF([1]TX_Counties_FY22_Income_Limits!AY91&lt;[1]WAIVER_TX_Counties_FY22!AZ$2,[1]WAIVER_TX_Counties_FY22!AZ$2,IF([1]TX_Counties_FY22_Income_Limits!AY91=[1]WAIVER_TX_Counties_FY22!AZ$2,[1]TX_Counties_FY22_Income_Limits!AY91)))</f>
        <v>109200.00000000019</v>
      </c>
      <c r="BA91" s="64">
        <f>IF([1]TX_Counties_FY22_Income_Limits!AZ91&gt;[1]WAIVER_TX_Counties_FY22!BA$2,[1]TX_Counties_FY22_Income_Limits!AZ91,IF([1]TX_Counties_FY22_Income_Limits!AZ91&lt;[1]WAIVER_TX_Counties_FY22!BA$2,[1]WAIVER_TX_Counties_FY22!BA$2,IF([1]TX_Counties_FY22_Income_Limits!AZ91=[1]WAIVER_TX_Counties_FY22!BA$2,[1]TX_Counties_FY22_Income_Limits!AZ91)))</f>
        <v>112560.0000000002</v>
      </c>
      <c r="BB91" s="64">
        <f>IF([1]TX_Counties_FY22_Income_Limits!BA91&gt;[1]WAIVER_TX_Counties_FY22!BB$2,[1]TX_Counties_FY22_Income_Limits!BA91,IF([1]TX_Counties_FY22_Income_Limits!BA91&lt;[1]WAIVER_TX_Counties_FY22!BB$2,[1]WAIVER_TX_Counties_FY22!BB$2,IF([1]TX_Counties_FY22_Income_Limits!BA91=[1]WAIVER_TX_Counties_FY22!BB$2,[1]TX_Counties_FY22_Income_Limits!BA91)))</f>
        <v>47050</v>
      </c>
      <c r="BC91" s="64">
        <f>IF([1]TX_Counties_FY22_Income_Limits!BB91&gt;[1]WAIVER_TX_Counties_FY22!BC$2,[1]TX_Counties_FY22_Income_Limits!BB91,IF([1]TX_Counties_FY22_Income_Limits!BB91&lt;[1]WAIVER_TX_Counties_FY22!BC$2,[1]WAIVER_TX_Counties_FY22!BC$2,IF([1]TX_Counties_FY22_Income_Limits!BB91=[1]WAIVER_TX_Counties_FY22!BC$2,[1]TX_Counties_FY22_Income_Limits!BB91)))</f>
        <v>53800</v>
      </c>
      <c r="BD91" s="64">
        <f>IF([1]TX_Counties_FY22_Income_Limits!BC91&gt;[1]WAIVER_TX_Counties_FY22!BD$2,[1]TX_Counties_FY22_Income_Limits!BC91,IF([1]TX_Counties_FY22_Income_Limits!BC91&lt;[1]WAIVER_TX_Counties_FY22!BD$2,[1]WAIVER_TX_Counties_FY22!BD$2,IF([1]TX_Counties_FY22_Income_Limits!BC91=[1]WAIVER_TX_Counties_FY22!BD$2,[1]TX_Counties_FY22_Income_Limits!BC91)))</f>
        <v>60500</v>
      </c>
      <c r="BE91" s="64">
        <f>IF([1]TX_Counties_FY22_Income_Limits!BD91&gt;[1]WAIVER_TX_Counties_FY22!BE$2,[1]TX_Counties_FY22_Income_Limits!BD91,IF([1]TX_Counties_FY22_Income_Limits!BD91&lt;[1]WAIVER_TX_Counties_FY22!BE$2,[1]WAIVER_TX_Counties_FY22!BE$2,IF([1]TX_Counties_FY22_Income_Limits!BD91=[1]WAIVER_TX_Counties_FY22!BE$2,[1]TX_Counties_FY22_Income_Limits!BD91)))</f>
        <v>67250</v>
      </c>
      <c r="BF91" s="64">
        <f>IF([1]TX_Counties_FY22_Income_Limits!BE91&gt;[1]WAIVER_TX_Counties_FY22!BF$2,[1]TX_Counties_FY22_Income_Limits!BE91,IF([1]TX_Counties_FY22_Income_Limits!BE91&lt;[1]WAIVER_TX_Counties_FY22!BF$2,[1]WAIVER_TX_Counties_FY22!BF$2,IF([1]TX_Counties_FY22_Income_Limits!BE91=[1]WAIVER_TX_Counties_FY22!BF$2,[1]TX_Counties_FY22_Income_Limits!BE91)))</f>
        <v>72650</v>
      </c>
      <c r="BG91" s="64">
        <f>IF([1]TX_Counties_FY22_Income_Limits!BF91&gt;[1]WAIVER_TX_Counties_FY22!BG$2,[1]TX_Counties_FY22_Income_Limits!BF91,IF([1]TX_Counties_FY22_Income_Limits!BF91&lt;[1]WAIVER_TX_Counties_FY22!BG$2,[1]WAIVER_TX_Counties_FY22!BG$2,IF([1]TX_Counties_FY22_Income_Limits!BF91=[1]WAIVER_TX_Counties_FY22!BG$2,[1]TX_Counties_FY22_Income_Limits!BF91)))</f>
        <v>78000</v>
      </c>
      <c r="BH91" s="64">
        <f>IF([1]TX_Counties_FY22_Income_Limits!BG91&gt;[1]WAIVER_TX_Counties_FY22!BH$2,[1]TX_Counties_FY22_Income_Limits!BG91,IF([1]TX_Counties_FY22_Income_Limits!BG91&lt;[1]WAIVER_TX_Counties_FY22!BH$2,[1]WAIVER_TX_Counties_FY22!BH$2,IF([1]TX_Counties_FY22_Income_Limits!BG91=[1]WAIVER_TX_Counties_FY22!BH$2,[1]TX_Counties_FY22_Income_Limits!BG91)))</f>
        <v>83400</v>
      </c>
      <c r="BI91" s="64">
        <f>IF([1]TX_Counties_FY22_Income_Limits!BH91&gt;[1]WAIVER_TX_Counties_FY22!BI$2,[1]TX_Counties_FY22_Income_Limits!BH91,IF([1]TX_Counties_FY22_Income_Limits!BH91&lt;[1]WAIVER_TX_Counties_FY22!BI$2,[1]WAIVER_TX_Counties_FY22!BI$2,IF([1]TX_Counties_FY22_Income_Limits!BH91=[1]WAIVER_TX_Counties_FY22!BI$2,[1]TX_Counties_FY22_Income_Limits!BH91)))</f>
        <v>88750</v>
      </c>
      <c r="BJ91" s="64">
        <f>IF([1]TX_Counties_FY22_Income_Limits!BI91&gt;[1]WAIVER_TX_Counties_FY22!BJ$2,[1]TX_Counties_FY22_Income_Limits!BI91,IF([1]TX_Counties_FY22_Income_Limits!BI91&lt;[1]WAIVER_TX_Counties_FY22!BJ$2,[1]WAIVER_TX_Counties_FY22!BJ$2,IF([1]TX_Counties_FY22_Income_Limits!BI91=[1]WAIVER_TX_Counties_FY22!BJ$2,[1]TX_Counties_FY22_Income_Limits!BI91)))</f>
        <v>94150</v>
      </c>
      <c r="BK91" s="64">
        <f>IF([1]TX_Counties_FY22_Income_Limits!BJ91&gt;[1]WAIVER_TX_Counties_FY22!BK$2,[1]TX_Counties_FY22_Income_Limits!BJ91,IF([1]TX_Counties_FY22_Income_Limits!BJ91&lt;[1]WAIVER_TX_Counties_FY22!BK$2,[1]WAIVER_TX_Counties_FY22!BK$2,IF([1]TX_Counties_FY22_Income_Limits!BJ91=[1]WAIVER_TX_Counties_FY22!BK$2,[1]TX_Counties_FY22_Income_Limits!BJ91)))</f>
        <v>99530</v>
      </c>
      <c r="BL91" s="64">
        <f>IF([1]TX_Counties_FY22_Income_Limits!BK91&gt;[1]WAIVER_TX_Counties_FY22!BL$2,[1]TX_Counties_FY22_Income_Limits!BK91,IF([1]TX_Counties_FY22_Income_Limits!BK91&lt;[1]WAIVER_TX_Counties_FY22!BL$2,[1]WAIVER_TX_Counties_FY22!BL$2,IF([1]TX_Counties_FY22_Income_Limits!BK91=[1]WAIVER_TX_Counties_FY22!BL$2,[1]TX_Counties_FY22_Income_Limits!BK91)))</f>
        <v>104910</v>
      </c>
      <c r="BM91" s="64">
        <f>IF([1]TX_Counties_FY22_Income_Limits!BL91&gt;[1]WAIVER_TX_Counties_FY22!BM$2,[1]TX_Counties_FY22_Income_Limits!BL91,IF([1]TX_Counties_FY22_Income_Limits!BL91&lt;[1]WAIVER_TX_Counties_FY22!BM$2,[1]WAIVER_TX_Counties_FY22!BM$2,IF([1]TX_Counties_FY22_Income_Limits!BL91=[1]WAIVER_TX_Counties_FY22!BM$2,[1]TX_Counties_FY22_Income_Limits!BL91)))</f>
        <v>110290</v>
      </c>
      <c r="BN91" s="64">
        <f>IF([1]TX_Counties_FY22_Income_Limits!BM91&gt;[1]WAIVER_TX_Counties_FY22!BN$2,[1]TX_Counties_FY22_Income_Limits!BM91,IF([1]TX_Counties_FY22_Income_Limits!BM91&lt;[1]WAIVER_TX_Counties_FY22!BN$2,[1]WAIVER_TX_Counties_FY22!BN$2,IF([1]TX_Counties_FY22_Income_Limits!BM91=[1]WAIVER_TX_Counties_FY22!BN$2,[1]TX_Counties_FY22_Income_Limits!BM91)))</f>
        <v>115670</v>
      </c>
      <c r="BO91" s="64">
        <f>IF([1]TX_Counties_FY22_Income_Limits!BN91&gt;[1]WAIVER_TX_Counties_FY22!BO$2,[1]TX_Counties_FY22_Income_Limits!BN91,IF([1]TX_Counties_FY22_Income_Limits!BN91&lt;[1]WAIVER_TX_Counties_FY22!BO$2,[1]WAIVER_TX_Counties_FY22!BO$2,IF([1]TX_Counties_FY22_Income_Limits!BN91=[1]WAIVER_TX_Counties_FY22!BO$2,[1]TX_Counties_FY22_Income_Limits!BN91)))</f>
        <v>121050</v>
      </c>
      <c r="BP91" s="64">
        <f>IF([1]TX_Counties_FY22_Income_Limits!BO91&gt;[1]WAIVER_TX_Counties_FY22!BP$2,[1]TX_Counties_FY22_Income_Limits!BO91,IF([1]TX_Counties_FY22_Income_Limits!BO91&lt;[1]WAIVER_TX_Counties_FY22!BP$2,[1]WAIVER_TX_Counties_FY22!BP$2,IF([1]TX_Counties_FY22_Income_Limits!BO91=[1]WAIVER_TX_Counties_FY22!BP$2,[1]TX_Counties_FY22_Income_Limits!BO91)))</f>
        <v>126430</v>
      </c>
      <c r="BQ91" s="64">
        <f>IF([1]TX_Counties_FY22_Income_Limits!BP91&gt;[1]WAIVER_TX_Counties_FY22!BQ$2,[1]TX_Counties_FY22_Income_Limits!BP91,IF([1]TX_Counties_FY22_Income_Limits!BP91&lt;[1]WAIVER_TX_Counties_FY22!BQ$2,[1]WAIVER_TX_Counties_FY22!BQ$2,IF([1]TX_Counties_FY22_Income_Limits!BP91=[1]WAIVER_TX_Counties_FY22!BQ$2,[1]TX_Counties_FY22_Income_Limits!BP91)))</f>
        <v>131810</v>
      </c>
      <c r="BR91" s="64">
        <f>IF([1]TX_Counties_FY22_Income_Limits!BQ91&gt;[1]WAIVER_TX_Counties_FY22!BR$2,[1]TX_Counties_FY22_Income_Limits!BQ91,IF([1]TX_Counties_FY22_Income_Limits!BQ91&lt;[1]WAIVER_TX_Counties_FY22!BR$2,[1]WAIVER_TX_Counties_FY22!BR$2,IF([1]TX_Counties_FY22_Income_Limits!BQ91=[1]WAIVER_TX_Counties_FY22!BR$2,[1]TX_Counties_FY22_Income_Limits!BQ91)))</f>
        <v>137190</v>
      </c>
      <c r="BS91" s="64">
        <f>IF([1]TX_Counties_FY22_Income_Limits!BR91&gt;[1]WAIVER_TX_Counties_FY22!BS$2,[1]TX_Counties_FY22_Income_Limits!BR91,IF([1]TX_Counties_FY22_Income_Limits!BR91&lt;[1]WAIVER_TX_Counties_FY22!BS$2,[1]WAIVER_TX_Counties_FY22!BS$2,IF([1]TX_Counties_FY22_Income_Limits!BR91=[1]WAIVER_TX_Counties_FY22!BS$2,[1]TX_Counties_FY22_Income_Limits!BR91)))</f>
        <v>142570</v>
      </c>
      <c r="BT91" s="64">
        <f>IF([1]TX_Counties_FY22_Income_Limits!BS91&gt;[1]WAIVER_TX_Counties_FY22!BT$2,[1]TX_Counties_FY22_Income_Limits!BS91,IF([1]TX_Counties_FY22_Income_Limits!BS91&lt;[1]WAIVER_TX_Counties_FY22!BT$2,[1]WAIVER_TX_Counties_FY22!BT$2,IF([1]TX_Counties_FY22_Income_Limits!BS91=[1]WAIVER_TX_Counties_FY22!BT$2,[1]TX_Counties_FY22_Income_Limits!BS91)))</f>
        <v>147950</v>
      </c>
      <c r="BU91" s="64">
        <f>IF([1]TX_Counties_FY22_Income_Limits!BT91&gt;[1]WAIVER_TX_Counties_FY22!BU$2,[1]TX_Counties_FY22_Income_Limits!BT91,IF([1]TX_Counties_FY22_Income_Limits!BT91&lt;[1]WAIVER_TX_Counties_FY22!BU$2,[1]WAIVER_TX_Counties_FY22!BU$2,IF([1]TX_Counties_FY22_Income_Limits!BT91=[1]WAIVER_TX_Counties_FY22!BU$2,[1]TX_Counties_FY22_Income_Limits!BT91)))</f>
        <v>153330</v>
      </c>
      <c r="BV91" s="64">
        <f>IF([1]TX_Counties_FY22_Income_Limits!BU91&gt;[1]WAIVER_TX_Counties_FY22!BV$2,[1]TX_Counties_FY22_Income_Limits!BU91,IF([1]TX_Counties_FY22_Income_Limits!BU91&lt;[1]WAIVER_TX_Counties_FY22!BV$2,[1]WAIVER_TX_Counties_FY22!BV$2,IF([1]TX_Counties_FY22_Income_Limits!BU91=[1]WAIVER_TX_Counties_FY22!BV$2,[1]TX_Counties_FY22_Income_Limits!BU91)))</f>
        <v>158710</v>
      </c>
      <c r="BW91" s="64">
        <f>IF([1]TX_Counties_FY22_Income_Limits!BV91&gt;[1]WAIVER_TX_Counties_FY22!BW$2,[1]TX_Counties_FY22_Income_Limits!BV91,IF([1]TX_Counties_FY22_Income_Limits!BV91&lt;[1]WAIVER_TX_Counties_FY22!BW$2,[1]WAIVER_TX_Counties_FY22!BW$2,IF([1]TX_Counties_FY22_Income_Limits!BV91=[1]WAIVER_TX_Counties_FY22!BW$2,[1]TX_Counties_FY22_Income_Limits!BV91)))</f>
        <v>164090</v>
      </c>
      <c r="BX91" s="64">
        <f>IF([1]TX_Counties_FY22_Income_Limits!BW91&gt;[1]WAIVER_TX_Counties_FY22!BX$2,[1]TX_Counties_FY22_Income_Limits!BW91,IF([1]TX_Counties_FY22_Income_Limits!BW91&lt;[1]WAIVER_TX_Counties_FY22!BX$2,[1]WAIVER_TX_Counties_FY22!BX$2,IF([1]TX_Counties_FY22_Income_Limits!BW91=[1]WAIVER_TX_Counties_FY22!BX$2,[1]TX_Counties_FY22_Income_Limits!BW91)))</f>
        <v>169470</v>
      </c>
      <c r="BY91" s="64">
        <f>IF([1]TX_Counties_FY22_Income_Limits!BX91&gt;[1]WAIVER_TX_Counties_FY22!BY$2,[1]TX_Counties_FY22_Income_Limits!BX91,IF([1]TX_Counties_FY22_Income_Limits!BX91&lt;[1]WAIVER_TX_Counties_FY22!BY$2,[1]WAIVER_TX_Counties_FY22!BY$2,IF([1]TX_Counties_FY22_Income_Limits!BX91=[1]WAIVER_TX_Counties_FY22!BY$2,[1]TX_Counties_FY22_Income_Limits!BX91)))</f>
        <v>174850</v>
      </c>
      <c r="BZ91" s="64">
        <f>IF([1]TX_Counties_FY22_Income_Limits!BY91&gt;[1]WAIVER_TX_Counties_FY22!BZ$2,[1]TX_Counties_FY22_Income_Limits!BY91,IF([1]TX_Counties_FY22_Income_Limits!BY91&lt;[1]WAIVER_TX_Counties_FY22!BZ$2,[1]WAIVER_TX_Counties_FY22!BZ$2,IF([1]TX_Counties_FY22_Income_Limits!BY91=[1]WAIVER_TX_Counties_FY22!BZ$2,[1]TX_Counties_FY22_Income_Limits!BY91)))</f>
        <v>180230</v>
      </c>
      <c r="CA91" s="64">
        <f>IF([1]TX_Counties_FY22_Income_Limits!BZ91&gt;[1]WAIVER_TX_Counties_FY22!CA$2,[1]TX_Counties_FY22_Income_Limits!BZ91,IF([1]TX_Counties_FY22_Income_Limits!BZ91&lt;[1]WAIVER_TX_Counties_FY22!CA$2,[1]WAIVER_TX_Counties_FY22!CA$2,IF([1]TX_Counties_FY22_Income_Limits!BZ91=[1]WAIVER_TX_Counties_FY22!CA$2,[1]TX_Counties_FY22_Income_Limits!BZ91)))</f>
        <v>59709.999999999993</v>
      </c>
      <c r="CB91" s="64">
        <f>IF([1]TX_Counties_FY22_Income_Limits!CA91&gt;[1]WAIVER_TX_Counties_FY22!CB$2,[1]TX_Counties_FY22_Income_Limits!CA91,IF([1]TX_Counties_FY22_Income_Limits!CA91&lt;[1]WAIVER_TX_Counties_FY22!CB$2,[1]WAIVER_TX_Counties_FY22!CB$2,IF([1]TX_Counties_FY22_Income_Limits!CA91=[1]WAIVER_TX_Counties_FY22!CB$2,[1]TX_Counties_FY22_Income_Limits!CA91)))</f>
        <v>68240</v>
      </c>
      <c r="CC91" s="64">
        <f>IF([1]TX_Counties_FY22_Income_Limits!CB91&gt;[1]WAIVER_TX_Counties_FY22!CC$2,[1]TX_Counties_FY22_Income_Limits!CB91,IF([1]TX_Counties_FY22_Income_Limits!CB91&lt;[1]WAIVER_TX_Counties_FY22!CC$2,[1]WAIVER_TX_Counties_FY22!CC$2,IF([1]TX_Counties_FY22_Income_Limits!CB91=[1]WAIVER_TX_Counties_FY22!CC$2,[1]TX_Counties_FY22_Income_Limits!CB91)))</f>
        <v>76770</v>
      </c>
      <c r="CD91" s="64">
        <f>IF([1]TX_Counties_FY22_Income_Limits!CC91&gt;[1]WAIVER_TX_Counties_FY22!CD$2,[1]TX_Counties_FY22_Income_Limits!CC91,IF([1]TX_Counties_FY22_Income_Limits!CC91&lt;[1]WAIVER_TX_Counties_FY22!CD$2,[1]WAIVER_TX_Counties_FY22!CD$2,IF([1]TX_Counties_FY22_Income_Limits!CC91=[1]WAIVER_TX_Counties_FY22!CD$2,[1]TX_Counties_FY22_Income_Limits!CC91)))</f>
        <v>85300</v>
      </c>
      <c r="CE91" s="64">
        <f>IF([1]TX_Counties_FY22_Income_Limits!CD91&gt;[1]WAIVER_TX_Counties_FY22!CE$2,[1]TX_Counties_FY22_Income_Limits!CD91,IF([1]TX_Counties_FY22_Income_Limits!CD91&lt;[1]WAIVER_TX_Counties_FY22!CE$2,[1]WAIVER_TX_Counties_FY22!CE$2,IF([1]TX_Counties_FY22_Income_Limits!CD91=[1]WAIVER_TX_Counties_FY22!CE$2,[1]TX_Counties_FY22_Income_Limits!CD91)))</f>
        <v>92124</v>
      </c>
      <c r="CF91" s="64">
        <f>IF([1]TX_Counties_FY22_Income_Limits!CE91&gt;[1]WAIVER_TX_Counties_FY22!CF$2,[1]TX_Counties_FY22_Income_Limits!CE91,IF([1]TX_Counties_FY22_Income_Limits!CE91&lt;[1]WAIVER_TX_Counties_FY22!CF$2,[1]WAIVER_TX_Counties_FY22!CF$2,IF([1]TX_Counties_FY22_Income_Limits!CE91=[1]WAIVER_TX_Counties_FY22!CF$2,[1]TX_Counties_FY22_Income_Limits!CE91)))</f>
        <v>98948</v>
      </c>
      <c r="CG91" s="64">
        <f>IF([1]TX_Counties_FY22_Income_Limits!CF91&gt;[1]WAIVER_TX_Counties_FY22!CG$2,[1]TX_Counties_FY22_Income_Limits!CF91,IF([1]TX_Counties_FY22_Income_Limits!CF91&lt;[1]WAIVER_TX_Counties_FY22!CG$2,[1]WAIVER_TX_Counties_FY22!CG$2,IF([1]TX_Counties_FY22_Income_Limits!CF91=[1]WAIVER_TX_Counties_FY22!CG$2,[1]TX_Counties_FY22_Income_Limits!CF91)))</f>
        <v>105772</v>
      </c>
      <c r="CH91" s="64">
        <f>IF([1]TX_Counties_FY22_Income_Limits!CG91&gt;[1]WAIVER_TX_Counties_FY22!CH$2,[1]TX_Counties_FY22_Income_Limits!CG91,IF([1]TX_Counties_FY22_Income_Limits!CG91&lt;[1]WAIVER_TX_Counties_FY22!CH$2,[1]WAIVER_TX_Counties_FY22!CH$2,IF([1]TX_Counties_FY22_Income_Limits!CG91=[1]WAIVER_TX_Counties_FY22!CH$2,[1]TX_Counties_FY22_Income_Limits!CG91)))</f>
        <v>112596</v>
      </c>
      <c r="CI91" s="64">
        <f>IF([1]TX_Counties_FY22_Income_Limits!CH91&gt;[1]WAIVER_TX_Counties_FY22!CI$2,[1]TX_Counties_FY22_Income_Limits!CH91,IF([1]TX_Counties_FY22_Income_Limits!CH91&lt;[1]WAIVER_TX_Counties_FY22!CI$2,[1]WAIVER_TX_Counties_FY22!CI$2,IF([1]TX_Counties_FY22_Income_Limits!CH91=[1]WAIVER_TX_Counties_FY22!CI$2,[1]TX_Counties_FY22_Income_Limits!CH91)))</f>
        <v>119419.99999999999</v>
      </c>
      <c r="CJ91" s="64">
        <f>IF([1]TX_Counties_FY22_Income_Limits!CI91&gt;[1]WAIVER_TX_Counties_FY22!CJ$2,[1]TX_Counties_FY22_Income_Limits!CI91,IF([1]TX_Counties_FY22_Income_Limits!CI91&lt;[1]WAIVER_TX_Counties_FY22!CJ$2,[1]WAIVER_TX_Counties_FY22!CJ$2,IF([1]TX_Counties_FY22_Income_Limits!CI91=[1]WAIVER_TX_Counties_FY22!CJ$2,[1]TX_Counties_FY22_Income_Limits!CI91)))</f>
        <v>126244</v>
      </c>
      <c r="CK91" s="64">
        <f>IF([1]TX_Counties_FY22_Income_Limits!CJ91&gt;[1]WAIVER_TX_Counties_FY22!CK$2,[1]TX_Counties_FY22_Income_Limits!CJ91,IF([1]TX_Counties_FY22_Income_Limits!CJ91&lt;[1]WAIVER_TX_Counties_FY22!CK$2,[1]WAIVER_TX_Counties_FY22!CK$2,IF([1]TX_Counties_FY22_Income_Limits!CJ91=[1]WAIVER_TX_Counties_FY22!CK$2,[1]TX_Counties_FY22_Income_Limits!CJ91)))</f>
        <v>133068</v>
      </c>
      <c r="CL91" s="64">
        <f>IF([1]TX_Counties_FY22_Income_Limits!CK91&gt;[1]WAIVER_TX_Counties_FY22!CL$2,[1]TX_Counties_FY22_Income_Limits!CK91,IF([1]TX_Counties_FY22_Income_Limits!CK91&lt;[1]WAIVER_TX_Counties_FY22!CL$2,[1]WAIVER_TX_Counties_FY22!CL$2,IF([1]TX_Counties_FY22_Income_Limits!CK91=[1]WAIVER_TX_Counties_FY22!CL$2,[1]TX_Counties_FY22_Income_Limits!CK91)))</f>
        <v>139892</v>
      </c>
      <c r="CM91" s="64">
        <f>IF([1]TX_Counties_FY22_Income_Limits!CL91&gt;[1]WAIVER_TX_Counties_FY22!CM$2,[1]TX_Counties_FY22_Income_Limits!CL91,IF([1]TX_Counties_FY22_Income_Limits!CL91&lt;[1]WAIVER_TX_Counties_FY22!CM$2,[1]WAIVER_TX_Counties_FY22!CM$2,IF([1]TX_Counties_FY22_Income_Limits!CL91=[1]WAIVER_TX_Counties_FY22!CM$2,[1]TX_Counties_FY22_Income_Limits!CL91)))</f>
        <v>146716</v>
      </c>
      <c r="CN91" s="64">
        <f>IF([1]TX_Counties_FY22_Income_Limits!CM91&gt;[1]WAIVER_TX_Counties_FY22!CN$2,[1]TX_Counties_FY22_Income_Limits!CM91,IF([1]TX_Counties_FY22_Income_Limits!CM91&lt;[1]WAIVER_TX_Counties_FY22!CN$2,[1]WAIVER_TX_Counties_FY22!CN$2,IF([1]TX_Counties_FY22_Income_Limits!CM91=[1]WAIVER_TX_Counties_FY22!CN$2,[1]TX_Counties_FY22_Income_Limits!CM91)))</f>
        <v>153540</v>
      </c>
      <c r="CO91" s="64">
        <f>IF([1]TX_Counties_FY22_Income_Limits!CN91&gt;[1]WAIVER_TX_Counties_FY22!CO$2,[1]TX_Counties_FY22_Income_Limits!CN91,IF([1]TX_Counties_FY22_Income_Limits!CN91&lt;[1]WAIVER_TX_Counties_FY22!CO$2,[1]WAIVER_TX_Counties_FY22!CO$2,IF([1]TX_Counties_FY22_Income_Limits!CN91=[1]WAIVER_TX_Counties_FY22!CO$2,[1]TX_Counties_FY22_Income_Limits!CN91)))</f>
        <v>160364</v>
      </c>
      <c r="CP91" s="64">
        <f>IF([1]TX_Counties_FY22_Income_Limits!CO91&gt;[1]WAIVER_TX_Counties_FY22!CP$2,[1]TX_Counties_FY22_Income_Limits!CO91,IF([1]TX_Counties_FY22_Income_Limits!CO91&lt;[1]WAIVER_TX_Counties_FY22!CP$2,[1]WAIVER_TX_Counties_FY22!CP$2,IF([1]TX_Counties_FY22_Income_Limits!CO91=[1]WAIVER_TX_Counties_FY22!CP$2,[1]TX_Counties_FY22_Income_Limits!CO91)))</f>
        <v>167188</v>
      </c>
      <c r="CQ91" s="64">
        <f>IF([1]TX_Counties_FY22_Income_Limits!CP91&gt;[1]WAIVER_TX_Counties_FY22!CQ$2,[1]TX_Counties_FY22_Income_Limits!CP91,IF([1]TX_Counties_FY22_Income_Limits!CP91&lt;[1]WAIVER_TX_Counties_FY22!CQ$2,[1]WAIVER_TX_Counties_FY22!CQ$2,IF([1]TX_Counties_FY22_Income_Limits!CP91=[1]WAIVER_TX_Counties_FY22!CQ$2,[1]TX_Counties_FY22_Income_Limits!CP91)))</f>
        <v>174012</v>
      </c>
      <c r="CR91" s="64">
        <f>IF([1]TX_Counties_FY22_Income_Limits!CQ91&gt;[1]WAIVER_TX_Counties_FY22!CR$2,[1]TX_Counties_FY22_Income_Limits!CQ91,IF([1]TX_Counties_FY22_Income_Limits!CQ91&lt;[1]WAIVER_TX_Counties_FY22!CR$2,[1]WAIVER_TX_Counties_FY22!CR$2,IF([1]TX_Counties_FY22_Income_Limits!CQ91=[1]WAIVER_TX_Counties_FY22!CR$2,[1]TX_Counties_FY22_Income_Limits!CQ91)))</f>
        <v>180836</v>
      </c>
      <c r="CS91" s="64">
        <f>IF([1]TX_Counties_FY22_Income_Limits!CR91&gt;[1]WAIVER_TX_Counties_FY22!CS$2,[1]TX_Counties_FY22_Income_Limits!CR91,IF([1]TX_Counties_FY22_Income_Limits!CR91&lt;[1]WAIVER_TX_Counties_FY22!CS$2,[1]WAIVER_TX_Counties_FY22!CS$2,IF([1]TX_Counties_FY22_Income_Limits!CR91=[1]WAIVER_TX_Counties_FY22!CS$2,[1]TX_Counties_FY22_Income_Limits!CR91)))</f>
        <v>187660</v>
      </c>
      <c r="CT91" s="64">
        <f>IF([1]TX_Counties_FY22_Income_Limits!CS91&gt;[1]WAIVER_TX_Counties_FY22!CT$2,[1]TX_Counties_FY22_Income_Limits!CS91,IF([1]TX_Counties_FY22_Income_Limits!CS91&lt;[1]WAIVER_TX_Counties_FY22!CT$2,[1]WAIVER_TX_Counties_FY22!CT$2,IF([1]TX_Counties_FY22_Income_Limits!CS91=[1]WAIVER_TX_Counties_FY22!CT$2,[1]TX_Counties_FY22_Income_Limits!CS91)))</f>
        <v>194484</v>
      </c>
      <c r="CU91" s="64">
        <f>IF([1]TX_Counties_FY22_Income_Limits!CT91&gt;[1]WAIVER_TX_Counties_FY22!CU$2,[1]TX_Counties_FY22_Income_Limits!CT91,IF([1]TX_Counties_FY22_Income_Limits!CT91&lt;[1]WAIVER_TX_Counties_FY22!CU$2,[1]WAIVER_TX_Counties_FY22!CU$2,IF([1]TX_Counties_FY22_Income_Limits!CT91=[1]WAIVER_TX_Counties_FY22!CU$2,[1]TX_Counties_FY22_Income_Limits!CT91)))</f>
        <v>201308</v>
      </c>
      <c r="CV91" s="64">
        <f>IF([1]TX_Counties_FY22_Income_Limits!CU91&gt;[1]WAIVER_TX_Counties_FY22!CV$2,[1]TX_Counties_FY22_Income_Limits!CU91,IF([1]TX_Counties_FY22_Income_Limits!CU91&lt;[1]WAIVER_TX_Counties_FY22!CV$2,[1]WAIVER_TX_Counties_FY22!CV$2,IF([1]TX_Counties_FY22_Income_Limits!CU91=[1]WAIVER_TX_Counties_FY22!CV$2,[1]TX_Counties_FY22_Income_Limits!CU91)))</f>
        <v>208132</v>
      </c>
      <c r="CW91" s="64">
        <f>IF([1]TX_Counties_FY22_Income_Limits!CV91&gt;[1]WAIVER_TX_Counties_FY22!CW$2,[1]TX_Counties_FY22_Income_Limits!CV91,IF([1]TX_Counties_FY22_Income_Limits!CV91&lt;[1]WAIVER_TX_Counties_FY22!CW$2,[1]WAIVER_TX_Counties_FY22!CW$2,IF([1]TX_Counties_FY22_Income_Limits!CV91=[1]WAIVER_TX_Counties_FY22!CW$2,[1]TX_Counties_FY22_Income_Limits!CV91)))</f>
        <v>214956</v>
      </c>
      <c r="CX91" s="64">
        <f>IF([1]TX_Counties_FY22_Income_Limits!CW91&gt;[1]WAIVER_TX_Counties_FY22!CX$2,[1]TX_Counties_FY22_Income_Limits!CW91,IF([1]TX_Counties_FY22_Income_Limits!CW91&lt;[1]WAIVER_TX_Counties_FY22!CX$2,[1]WAIVER_TX_Counties_FY22!CX$2,IF([1]TX_Counties_FY22_Income_Limits!CW91=[1]WAIVER_TX_Counties_FY22!CX$2,[1]TX_Counties_FY22_Income_Limits!CW91)))</f>
        <v>221780</v>
      </c>
      <c r="CY91" s="64">
        <f>IF([1]TX_Counties_FY22_Income_Limits!CX91&gt;[1]WAIVER_TX_Counties_FY22!CY$2,[1]TX_Counties_FY22_Income_Limits!CX91,IF([1]TX_Counties_FY22_Income_Limits!CX91&lt;[1]WAIVER_TX_Counties_FY22!CY$2,[1]WAIVER_TX_Counties_FY22!CY$2,IF([1]TX_Counties_FY22_Income_Limits!CX91=[1]WAIVER_TX_Counties_FY22!CY$2,[1]TX_Counties_FY22_Income_Limits!CX91)))</f>
        <v>228604</v>
      </c>
      <c r="CZ91" s="64">
        <f>IF([1]TX_Counties_FY22_Income_Limits!CY91&gt;[1]WAIVER_TX_Counties_FY22!CZ$2,[1]TX_Counties_FY22_Income_Limits!CY91,IF([1]TX_Counties_FY22_Income_Limits!CY91&lt;[1]WAIVER_TX_Counties_FY22!CZ$2,[1]WAIVER_TX_Counties_FY22!CZ$2,IF([1]TX_Counties_FY22_Income_Limits!CY91=[1]WAIVER_TX_Counties_FY22!CZ$2,[1]TX_Counties_FY22_Income_Limits!CY91)))</f>
        <v>71652</v>
      </c>
      <c r="DA91" s="64">
        <f>IF([1]TX_Counties_FY22_Income_Limits!CZ91&gt;[1]WAIVER_TX_Counties_FY22!DA$2,[1]TX_Counties_FY22_Income_Limits!CZ91,IF([1]TX_Counties_FY22_Income_Limits!CZ91&lt;[1]WAIVER_TX_Counties_FY22!DA$2,[1]WAIVER_TX_Counties_FY22!DA$2,IF([1]TX_Counties_FY22_Income_Limits!CZ91=[1]WAIVER_TX_Counties_FY22!DA$2,[1]TX_Counties_FY22_Income_Limits!CZ91)))</f>
        <v>81888</v>
      </c>
      <c r="DB91" s="64">
        <f>IF([1]TX_Counties_FY22_Income_Limits!DA91&gt;[1]WAIVER_TX_Counties_FY22!DB$2,[1]TX_Counties_FY22_Income_Limits!DA91,IF([1]TX_Counties_FY22_Income_Limits!DA91&lt;[1]WAIVER_TX_Counties_FY22!DB$2,[1]WAIVER_TX_Counties_FY22!DB$2,IF([1]TX_Counties_FY22_Income_Limits!DA91=[1]WAIVER_TX_Counties_FY22!DB$2,[1]TX_Counties_FY22_Income_Limits!DA91)))</f>
        <v>92124</v>
      </c>
      <c r="DC91" s="64">
        <f>IF([1]TX_Counties_FY22_Income_Limits!DB91&gt;[1]WAIVER_TX_Counties_FY22!DC$2,[1]TX_Counties_FY22_Income_Limits!DB91,IF([1]TX_Counties_FY22_Income_Limits!DB91&lt;[1]WAIVER_TX_Counties_FY22!DC$2,[1]WAIVER_TX_Counties_FY22!DC$2,IF([1]TX_Counties_FY22_Income_Limits!DB91=[1]WAIVER_TX_Counties_FY22!DC$2,[1]TX_Counties_FY22_Income_Limits!DB91)))</f>
        <v>102360</v>
      </c>
      <c r="DD91" s="64">
        <f>IF([1]TX_Counties_FY22_Income_Limits!DC91&gt;[1]WAIVER_TX_Counties_FY22!DD$2,[1]TX_Counties_FY22_Income_Limits!DC91,IF([1]TX_Counties_FY22_Income_Limits!DC91&lt;[1]WAIVER_TX_Counties_FY22!DD$2,[1]WAIVER_TX_Counties_FY22!DD$2,IF([1]TX_Counties_FY22_Income_Limits!DC91=[1]WAIVER_TX_Counties_FY22!DD$2,[1]TX_Counties_FY22_Income_Limits!DC91)))</f>
        <v>110548.8</v>
      </c>
      <c r="DE91" s="64">
        <f>IF([1]TX_Counties_FY22_Income_Limits!DD91&gt;[1]WAIVER_TX_Counties_FY22!DE$2,[1]TX_Counties_FY22_Income_Limits!DD91,IF([1]TX_Counties_FY22_Income_Limits!DD91&lt;[1]WAIVER_TX_Counties_FY22!DE$2,[1]WAIVER_TX_Counties_FY22!DE$2,IF([1]TX_Counties_FY22_Income_Limits!DD91=[1]WAIVER_TX_Counties_FY22!DE$2,[1]TX_Counties_FY22_Income_Limits!DD91)))</f>
        <v>118737.59999999999</v>
      </c>
      <c r="DF91" s="64">
        <f>IF([1]TX_Counties_FY22_Income_Limits!DE91&gt;[1]WAIVER_TX_Counties_FY22!DF$2,[1]TX_Counties_FY22_Income_Limits!DE91,IF([1]TX_Counties_FY22_Income_Limits!DE91&lt;[1]WAIVER_TX_Counties_FY22!DF$2,[1]WAIVER_TX_Counties_FY22!DF$2,IF([1]TX_Counties_FY22_Income_Limits!DE91=[1]WAIVER_TX_Counties_FY22!DF$2,[1]TX_Counties_FY22_Income_Limits!DE91)))</f>
        <v>126926.39999999999</v>
      </c>
      <c r="DG91" s="64">
        <f>IF([1]TX_Counties_FY22_Income_Limits!DF91&gt;[1]WAIVER_TX_Counties_FY22!DG$2,[1]TX_Counties_FY22_Income_Limits!DF91,IF([1]TX_Counties_FY22_Income_Limits!DF91&lt;[1]WAIVER_TX_Counties_FY22!DG$2,[1]WAIVER_TX_Counties_FY22!DG$2,IF([1]TX_Counties_FY22_Income_Limits!DF91=[1]WAIVER_TX_Counties_FY22!DG$2,[1]TX_Counties_FY22_Income_Limits!DF91)))</f>
        <v>135115.20000000001</v>
      </c>
      <c r="DH91" s="64">
        <f>IF([1]TX_Counties_FY22_Income_Limits!DG91&gt;[1]WAIVER_TX_Counties_FY22!DH$2,[1]TX_Counties_FY22_Income_Limits!DG91,IF([1]TX_Counties_FY22_Income_Limits!DG91&lt;[1]WAIVER_TX_Counties_FY22!DH$2,[1]WAIVER_TX_Counties_FY22!DH$2,IF([1]TX_Counties_FY22_Income_Limits!DG91=[1]WAIVER_TX_Counties_FY22!DH$2,[1]TX_Counties_FY22_Income_Limits!DG91)))</f>
        <v>143304</v>
      </c>
      <c r="DI91" s="64">
        <f>IF([1]TX_Counties_FY22_Income_Limits!DH91&gt;[1]WAIVER_TX_Counties_FY22!DI$2,[1]TX_Counties_FY22_Income_Limits!DH91,IF([1]TX_Counties_FY22_Income_Limits!DH91&lt;[1]WAIVER_TX_Counties_FY22!DI$2,[1]WAIVER_TX_Counties_FY22!DI$2,IF([1]TX_Counties_FY22_Income_Limits!DH91=[1]WAIVER_TX_Counties_FY22!DI$2,[1]TX_Counties_FY22_Income_Limits!DH91)))</f>
        <v>151492.79999999999</v>
      </c>
      <c r="DJ91" s="64">
        <f>IF([1]TX_Counties_FY22_Income_Limits!DI91&gt;[1]WAIVER_TX_Counties_FY22!DJ$2,[1]TX_Counties_FY22_Income_Limits!DI91,IF([1]TX_Counties_FY22_Income_Limits!DI91&lt;[1]WAIVER_TX_Counties_FY22!DJ$2,[1]WAIVER_TX_Counties_FY22!DJ$2,IF([1]TX_Counties_FY22_Income_Limits!DI91=[1]WAIVER_TX_Counties_FY22!DJ$2,[1]TX_Counties_FY22_Income_Limits!DI91)))</f>
        <v>159681.59999999998</v>
      </c>
      <c r="DK91" s="64">
        <f>IF([1]TX_Counties_FY22_Income_Limits!DJ91&gt;[1]WAIVER_TX_Counties_FY22!DK$2,[1]TX_Counties_FY22_Income_Limits!DJ91,IF([1]TX_Counties_FY22_Income_Limits!DJ91&lt;[1]WAIVER_TX_Counties_FY22!DK$2,[1]WAIVER_TX_Counties_FY22!DK$2,IF([1]TX_Counties_FY22_Income_Limits!DJ91=[1]WAIVER_TX_Counties_FY22!DK$2,[1]TX_Counties_FY22_Income_Limits!DJ91)))</f>
        <v>167870.39999999997</v>
      </c>
      <c r="DL91" s="64">
        <f>IF([1]TX_Counties_FY22_Income_Limits!DK91&gt;[1]WAIVER_TX_Counties_FY22!DL$2,[1]TX_Counties_FY22_Income_Limits!DK91,IF([1]TX_Counties_FY22_Income_Limits!DK91&lt;[1]WAIVER_TX_Counties_FY22!DL$2,[1]WAIVER_TX_Counties_FY22!DL$2,IF([1]TX_Counties_FY22_Income_Limits!DK91=[1]WAIVER_TX_Counties_FY22!DL$2,[1]TX_Counties_FY22_Income_Limits!DK91)))</f>
        <v>176059.19999999995</v>
      </c>
      <c r="DM91" s="64">
        <f>IF([1]TX_Counties_FY22_Income_Limits!DL91&gt;[1]WAIVER_TX_Counties_FY22!DM$2,[1]TX_Counties_FY22_Income_Limits!DL91,IF([1]TX_Counties_FY22_Income_Limits!DL91&lt;[1]WAIVER_TX_Counties_FY22!DM$2,[1]WAIVER_TX_Counties_FY22!DM$2,IF([1]TX_Counties_FY22_Income_Limits!DL91=[1]WAIVER_TX_Counties_FY22!DM$2,[1]TX_Counties_FY22_Income_Limits!DL91)))</f>
        <v>184247.99999999994</v>
      </c>
      <c r="DN91" s="64">
        <f>IF([1]TX_Counties_FY22_Income_Limits!DM91&gt;[1]WAIVER_TX_Counties_FY22!DN$2,[1]TX_Counties_FY22_Income_Limits!DM91,IF([1]TX_Counties_FY22_Income_Limits!DM91&lt;[1]WAIVER_TX_Counties_FY22!DN$2,[1]WAIVER_TX_Counties_FY22!DN$2,IF([1]TX_Counties_FY22_Income_Limits!DM91=[1]WAIVER_TX_Counties_FY22!DN$2,[1]TX_Counties_FY22_Income_Limits!DM91)))</f>
        <v>192436.79999999993</v>
      </c>
      <c r="DO91" s="64">
        <f>IF([1]TX_Counties_FY22_Income_Limits!DN91&gt;[1]WAIVER_TX_Counties_FY22!DO$2,[1]TX_Counties_FY22_Income_Limits!DN91,IF([1]TX_Counties_FY22_Income_Limits!DN91&lt;[1]WAIVER_TX_Counties_FY22!DO$2,[1]WAIVER_TX_Counties_FY22!DO$2,IF([1]TX_Counties_FY22_Income_Limits!DN91=[1]WAIVER_TX_Counties_FY22!DO$2,[1]TX_Counties_FY22_Income_Limits!DN91)))</f>
        <v>200625.59999999992</v>
      </c>
      <c r="DP91" s="64">
        <f>IF([1]TX_Counties_FY22_Income_Limits!DO91&gt;[1]WAIVER_TX_Counties_FY22!DP$2,[1]TX_Counties_FY22_Income_Limits!DO91,IF([1]TX_Counties_FY22_Income_Limits!DO91&lt;[1]WAIVER_TX_Counties_FY22!DP$2,[1]WAIVER_TX_Counties_FY22!DP$2,IF([1]TX_Counties_FY22_Income_Limits!DO91=[1]WAIVER_TX_Counties_FY22!DP$2,[1]TX_Counties_FY22_Income_Limits!DO91)))</f>
        <v>208814.39999999991</v>
      </c>
      <c r="DQ91" s="64">
        <f>IF([1]TX_Counties_FY22_Income_Limits!DP91&gt;[1]WAIVER_TX_Counties_FY22!DQ$2,[1]TX_Counties_FY22_Income_Limits!DP91,IF([1]TX_Counties_FY22_Income_Limits!DP91&lt;[1]WAIVER_TX_Counties_FY22!DQ$2,[1]WAIVER_TX_Counties_FY22!DQ$2,IF([1]TX_Counties_FY22_Income_Limits!DP91=[1]WAIVER_TX_Counties_FY22!DQ$2,[1]TX_Counties_FY22_Income_Limits!DP91)))</f>
        <v>217003.1999999999</v>
      </c>
      <c r="DR91" s="64">
        <f>IF([1]TX_Counties_FY22_Income_Limits!DQ91&gt;[1]WAIVER_TX_Counties_FY22!DR$2,[1]TX_Counties_FY22_Income_Limits!DQ91,IF([1]TX_Counties_FY22_Income_Limits!DQ91&lt;[1]WAIVER_TX_Counties_FY22!DR$2,[1]WAIVER_TX_Counties_FY22!DR$2,IF([1]TX_Counties_FY22_Income_Limits!DQ91=[1]WAIVER_TX_Counties_FY22!DR$2,[1]TX_Counties_FY22_Income_Limits!DQ91)))</f>
        <v>225191.99999999988</v>
      </c>
      <c r="DS91" s="64">
        <f>IF([1]TX_Counties_FY22_Income_Limits!DR91&gt;[1]WAIVER_TX_Counties_FY22!DS$2,[1]TX_Counties_FY22_Income_Limits!DR91,IF([1]TX_Counties_FY22_Income_Limits!DR91&lt;[1]WAIVER_TX_Counties_FY22!DS$2,[1]WAIVER_TX_Counties_FY22!DS$2,IF([1]TX_Counties_FY22_Income_Limits!DR91=[1]WAIVER_TX_Counties_FY22!DS$2,[1]TX_Counties_FY22_Income_Limits!DR91)))</f>
        <v>233380.79999999987</v>
      </c>
      <c r="DT91" s="64">
        <f>IF([1]TX_Counties_FY22_Income_Limits!DS91&gt;[1]WAIVER_TX_Counties_FY22!DT$2,[1]TX_Counties_FY22_Income_Limits!DS91,IF([1]TX_Counties_FY22_Income_Limits!DS91&lt;[1]WAIVER_TX_Counties_FY22!DT$2,[1]WAIVER_TX_Counties_FY22!DT$2,IF([1]TX_Counties_FY22_Income_Limits!DS91=[1]WAIVER_TX_Counties_FY22!DT$2,[1]TX_Counties_FY22_Income_Limits!DS91)))</f>
        <v>241569.59999999986</v>
      </c>
      <c r="DU91" s="64">
        <f>IF([1]TX_Counties_FY22_Income_Limits!DT91&gt;[1]WAIVER_TX_Counties_FY22!DU$2,[1]TX_Counties_FY22_Income_Limits!DT91,IF([1]TX_Counties_FY22_Income_Limits!DT91&lt;[1]WAIVER_TX_Counties_FY22!DU$2,[1]WAIVER_TX_Counties_FY22!DU$2,IF([1]TX_Counties_FY22_Income_Limits!DT91=[1]WAIVER_TX_Counties_FY22!DU$2,[1]TX_Counties_FY22_Income_Limits!DT91)))</f>
        <v>249758.39999999985</v>
      </c>
      <c r="DV91" s="64">
        <f>IF([1]TX_Counties_FY22_Income_Limits!DU91&gt;[1]WAIVER_TX_Counties_FY22!DV$2,[1]TX_Counties_FY22_Income_Limits!DU91,IF([1]TX_Counties_FY22_Income_Limits!DU91&lt;[1]WAIVER_TX_Counties_FY22!DV$2,[1]WAIVER_TX_Counties_FY22!DV$2,IF([1]TX_Counties_FY22_Income_Limits!DU91=[1]WAIVER_TX_Counties_FY22!DV$2,[1]TX_Counties_FY22_Income_Limits!DU91)))</f>
        <v>257947.19999999984</v>
      </c>
      <c r="DW91" s="64">
        <f>IF([1]TX_Counties_FY22_Income_Limits!DV91&gt;[1]WAIVER_TX_Counties_FY22!DW$2,[1]TX_Counties_FY22_Income_Limits!DV91,IF([1]TX_Counties_FY22_Income_Limits!DV91&lt;[1]WAIVER_TX_Counties_FY22!DW$2,[1]WAIVER_TX_Counties_FY22!DW$2,IF([1]TX_Counties_FY22_Income_Limits!DV91=[1]WAIVER_TX_Counties_FY22!DW$2,[1]TX_Counties_FY22_Income_Limits!DV91)))</f>
        <v>266135.99999999983</v>
      </c>
      <c r="DX91" s="64">
        <f>IF([1]TX_Counties_FY22_Income_Limits!DW91&gt;[1]WAIVER_TX_Counties_FY22!DX$2,[1]TX_Counties_FY22_Income_Limits!DW91,IF([1]TX_Counties_FY22_Income_Limits!DW91&lt;[1]WAIVER_TX_Counties_FY22!DX$2,[1]WAIVER_TX_Counties_FY22!DX$2,IF([1]TX_Counties_FY22_Income_Limits!DW91=[1]WAIVER_TX_Counties_FY22!DX$2,[1]TX_Counties_FY22_Income_Limits!DW91)))</f>
        <v>274324.79999999981</v>
      </c>
    </row>
    <row r="92" spans="1:129" ht="14.45">
      <c r="A92" s="65" t="s">
        <v>281</v>
      </c>
      <c r="B92" s="65" t="str">
        <f t="shared" si="6"/>
        <v>YES</v>
      </c>
      <c r="C92" s="64">
        <f>[1]TX_Counties_FY22_Income_Limits!B92</f>
        <v>69000</v>
      </c>
      <c r="D92" s="64">
        <f>IF([1]TX_Counties_FY22_Income_Limits!C92&gt;[1]WAIVER_TX_Counties_FY22!D$2,[1]TX_Counties_FY22_Income_Limits!C92,IF([1]TX_Counties_FY22_Income_Limits!C92&lt;[1]WAIVER_TX_Counties_FY22!D$2,[1]WAIVER_TX_Counties_FY22!D$2,IF([1]TX_Counties_FY22_Income_Limits!C92=[1]WAIVER_TX_Counties_FY22!D$2,[1]TX_Counties_FY22_Income_Limits!C92)))</f>
        <v>17650</v>
      </c>
      <c r="E92" s="64">
        <f>IF([1]TX_Counties_FY22_Income_Limits!D92&gt;[1]WAIVER_TX_Counties_FY22!E$2,[1]TX_Counties_FY22_Income_Limits!D92,IF([1]TX_Counties_FY22_Income_Limits!D92&lt;[1]WAIVER_TX_Counties_FY22!E$2,[1]WAIVER_TX_Counties_FY22!E$2,IF([1]TX_Counties_FY22_Income_Limits!D92=[1]WAIVER_TX_Counties_FY22!E$2,[1]TX_Counties_FY22_Income_Limits!D92)))</f>
        <v>20200</v>
      </c>
      <c r="F92" s="64">
        <f>IF([1]TX_Counties_FY22_Income_Limits!E92&gt;[1]WAIVER_TX_Counties_FY22!F$2,[1]TX_Counties_FY22_Income_Limits!E92,IF([1]TX_Counties_FY22_Income_Limits!E92&lt;[1]WAIVER_TX_Counties_FY22!F$2,[1]WAIVER_TX_Counties_FY22!F$2,IF([1]TX_Counties_FY22_Income_Limits!E92=[1]WAIVER_TX_Counties_FY22!F$2,[1]TX_Counties_FY22_Income_Limits!E92)))</f>
        <v>23030</v>
      </c>
      <c r="G92" s="64">
        <f>IF([1]TX_Counties_FY22_Income_Limits!F92&gt;[1]WAIVER_TX_Counties_FY22!G$2,[1]TX_Counties_FY22_Income_Limits!F92,IF([1]TX_Counties_FY22_Income_Limits!F92&lt;[1]WAIVER_TX_Counties_FY22!G$2,[1]WAIVER_TX_Counties_FY22!G$2,IF([1]TX_Counties_FY22_Income_Limits!F92=[1]WAIVER_TX_Counties_FY22!G$2,[1]TX_Counties_FY22_Income_Limits!F92)))</f>
        <v>27750</v>
      </c>
      <c r="H92" s="64">
        <f>IF([1]TX_Counties_FY22_Income_Limits!G92&gt;[1]WAIVER_TX_Counties_FY22!H$2,[1]TX_Counties_FY22_Income_Limits!G92,IF([1]TX_Counties_FY22_Income_Limits!G92&lt;[1]WAIVER_TX_Counties_FY22!H$2,[1]WAIVER_TX_Counties_FY22!H$2,IF([1]TX_Counties_FY22_Income_Limits!G92=[1]WAIVER_TX_Counties_FY22!H$2,[1]TX_Counties_FY22_Income_Limits!G92)))</f>
        <v>32470</v>
      </c>
      <c r="I92" s="64">
        <f>IF([1]TX_Counties_FY22_Income_Limits!H92&gt;[1]WAIVER_TX_Counties_FY22!I$2,[1]TX_Counties_FY22_Income_Limits!H92,IF([1]TX_Counties_FY22_Income_Limits!H92&lt;[1]WAIVER_TX_Counties_FY22!I$2,[1]WAIVER_TX_Counties_FY22!I$2,IF([1]TX_Counties_FY22_Income_Limits!H92=[1]WAIVER_TX_Counties_FY22!I$2,[1]TX_Counties_FY22_Income_Limits!H92)))</f>
        <v>37190</v>
      </c>
      <c r="J92" s="64">
        <f>IF([1]TX_Counties_FY22_Income_Limits!I92&gt;[1]WAIVER_TX_Counties_FY22!J$2,[1]TX_Counties_FY22_Income_Limits!I92,IF([1]TX_Counties_FY22_Income_Limits!I92&lt;[1]WAIVER_TX_Counties_FY22!J$2,[1]WAIVER_TX_Counties_FY22!J$2,IF([1]TX_Counties_FY22_Income_Limits!I92=[1]WAIVER_TX_Counties_FY22!J$2,[1]TX_Counties_FY22_Income_Limits!I92)))</f>
        <v>41910</v>
      </c>
      <c r="K92" s="64">
        <f>IF([1]TX_Counties_FY22_Income_Limits!J92&gt;[1]WAIVER_TX_Counties_FY22!K$2,[1]TX_Counties_FY22_Income_Limits!J92,IF([1]TX_Counties_FY22_Income_Limits!J92&lt;[1]WAIVER_TX_Counties_FY22!K$2,[1]WAIVER_TX_Counties_FY22!K$2,IF([1]TX_Counties_FY22_Income_Limits!J92=[1]WAIVER_TX_Counties_FY22!K$2,[1]TX_Counties_FY22_Income_Limits!J92)))</f>
        <v>45550</v>
      </c>
      <c r="L92" s="64">
        <f>IF([1]TX_Counties_FY22_Income_Limits!K92&gt;[1]WAIVER_TX_Counties_FY22!L$2,[1]TX_Counties_FY22_Income_Limits!K92,IF([1]TX_Counties_FY22_Income_Limits!K92&lt;[1]WAIVER_TX_Counties_FY22!L$2,[1]WAIVER_TX_Counties_FY22!L$2,IF([1]TX_Counties_FY22_Income_Limits!K92=[1]WAIVER_TX_Counties_FY22!L$2,[1]TX_Counties_FY22_Income_Limits!K92)))</f>
        <v>58799.999999999993</v>
      </c>
      <c r="M92" s="64">
        <f>IF([1]TX_Counties_FY22_Income_Limits!L92&gt;[1]WAIVER_TX_Counties_FY22!M$2,[1]TX_Counties_FY22_Income_Limits!L92,IF([1]TX_Counties_FY22_Income_Limits!L92&lt;[1]WAIVER_TX_Counties_FY22!M$2,[1]WAIVER_TX_Counties_FY22!M$2,IF([1]TX_Counties_FY22_Income_Limits!L92=[1]WAIVER_TX_Counties_FY22!M$2,[1]TX_Counties_FY22_Income_Limits!L92)))</f>
        <v>62160</v>
      </c>
      <c r="N92" s="64">
        <f>IF([1]TX_Counties_FY22_Income_Limits!M92&gt;[1]WAIVER_TX_Counties_FY22!N$2,[1]TX_Counties_FY22_Income_Limits!M92,IF([1]TX_Counties_FY22_Income_Limits!M92&lt;[1]WAIVER_TX_Counties_FY22!N$2,[1]WAIVER_TX_Counties_FY22!N$2,IF([1]TX_Counties_FY22_Income_Limits!M92=[1]WAIVER_TX_Counties_FY22!N$2,[1]TX_Counties_FY22_Income_Limits!M92)))</f>
        <v>65520.000000000007</v>
      </c>
      <c r="O92" s="64">
        <f>IF([1]TX_Counties_FY22_Income_Limits!N92&gt;[1]WAIVER_TX_Counties_FY22!O$2,[1]TX_Counties_FY22_Income_Limits!N92,IF([1]TX_Counties_FY22_Income_Limits!N92&lt;[1]WAIVER_TX_Counties_FY22!O$2,[1]WAIVER_TX_Counties_FY22!O$2,IF([1]TX_Counties_FY22_Income_Limits!N92=[1]WAIVER_TX_Counties_FY22!O$2,[1]TX_Counties_FY22_Income_Limits!N92)))</f>
        <v>68880.000000000015</v>
      </c>
      <c r="P92" s="64">
        <f>IF([1]TX_Counties_FY22_Income_Limits!O92&gt;[1]WAIVER_TX_Counties_FY22!P$2,[1]TX_Counties_FY22_Income_Limits!O92,IF([1]TX_Counties_FY22_Income_Limits!O92&lt;[1]WAIVER_TX_Counties_FY22!P$2,[1]WAIVER_TX_Counties_FY22!P$2,IF([1]TX_Counties_FY22_Income_Limits!O92=[1]WAIVER_TX_Counties_FY22!P$2,[1]TX_Counties_FY22_Income_Limits!O92)))</f>
        <v>72240.000000000029</v>
      </c>
      <c r="Q92" s="64">
        <f>IF([1]TX_Counties_FY22_Income_Limits!P92&gt;[1]WAIVER_TX_Counties_FY22!Q$2,[1]TX_Counties_FY22_Income_Limits!P92,IF([1]TX_Counties_FY22_Income_Limits!P92&lt;[1]WAIVER_TX_Counties_FY22!Q$2,[1]WAIVER_TX_Counties_FY22!Q$2,IF([1]TX_Counties_FY22_Income_Limits!P92=[1]WAIVER_TX_Counties_FY22!Q$2,[1]TX_Counties_FY22_Income_Limits!P92)))</f>
        <v>75600.000000000044</v>
      </c>
      <c r="R92" s="64">
        <f>IF([1]TX_Counties_FY22_Income_Limits!Q92&gt;[1]WAIVER_TX_Counties_FY22!R$2,[1]TX_Counties_FY22_Income_Limits!Q92,IF([1]TX_Counties_FY22_Income_Limits!Q92&lt;[1]WAIVER_TX_Counties_FY22!R$2,[1]WAIVER_TX_Counties_FY22!R$2,IF([1]TX_Counties_FY22_Income_Limits!Q92=[1]WAIVER_TX_Counties_FY22!R$2,[1]TX_Counties_FY22_Income_Limits!Q92)))</f>
        <v>78960.000000000058</v>
      </c>
      <c r="S92" s="64">
        <f>IF([1]TX_Counties_FY22_Income_Limits!R92&gt;[1]WAIVER_TX_Counties_FY22!S$2,[1]TX_Counties_FY22_Income_Limits!R92,IF([1]TX_Counties_FY22_Income_Limits!R92&lt;[1]WAIVER_TX_Counties_FY22!S$2,[1]WAIVER_TX_Counties_FY22!S$2,IF([1]TX_Counties_FY22_Income_Limits!R92=[1]WAIVER_TX_Counties_FY22!S$2,[1]TX_Counties_FY22_Income_Limits!R92)))</f>
        <v>82320.000000000073</v>
      </c>
      <c r="T92" s="64">
        <f>IF([1]TX_Counties_FY22_Income_Limits!S92&gt;[1]WAIVER_TX_Counties_FY22!T$2,[1]TX_Counties_FY22_Income_Limits!S92,IF([1]TX_Counties_FY22_Income_Limits!S92&lt;[1]WAIVER_TX_Counties_FY22!T$2,[1]WAIVER_TX_Counties_FY22!T$2,IF([1]TX_Counties_FY22_Income_Limits!S92=[1]WAIVER_TX_Counties_FY22!T$2,[1]TX_Counties_FY22_Income_Limits!S92)))</f>
        <v>85680.000000000087</v>
      </c>
      <c r="U92" s="64">
        <f>IF([1]TX_Counties_FY22_Income_Limits!T92&gt;[1]WAIVER_TX_Counties_FY22!U$2,[1]TX_Counties_FY22_Income_Limits!T92,IF([1]TX_Counties_FY22_Income_Limits!T92&lt;[1]WAIVER_TX_Counties_FY22!U$2,[1]WAIVER_TX_Counties_FY22!U$2,IF([1]TX_Counties_FY22_Income_Limits!T92=[1]WAIVER_TX_Counties_FY22!U$2,[1]TX_Counties_FY22_Income_Limits!T92)))</f>
        <v>89040.000000000102</v>
      </c>
      <c r="V92" s="64">
        <f>IF([1]TX_Counties_FY22_Income_Limits!U92&gt;[1]WAIVER_TX_Counties_FY22!V$2,[1]TX_Counties_FY22_Income_Limits!U92,IF([1]TX_Counties_FY22_Income_Limits!U92&lt;[1]WAIVER_TX_Counties_FY22!V$2,[1]WAIVER_TX_Counties_FY22!V$2,IF([1]TX_Counties_FY22_Income_Limits!U92=[1]WAIVER_TX_Counties_FY22!V$2,[1]TX_Counties_FY22_Income_Limits!U92)))</f>
        <v>92400.000000000116</v>
      </c>
      <c r="W92" s="64">
        <f>IF([1]TX_Counties_FY22_Income_Limits!V92&gt;[1]WAIVER_TX_Counties_FY22!W$2,[1]TX_Counties_FY22_Income_Limits!V92,IF([1]TX_Counties_FY22_Income_Limits!V92&lt;[1]WAIVER_TX_Counties_FY22!W$2,[1]WAIVER_TX_Counties_FY22!W$2,IF([1]TX_Counties_FY22_Income_Limits!V92=[1]WAIVER_TX_Counties_FY22!W$2,[1]TX_Counties_FY22_Income_Limits!V92)))</f>
        <v>95760.000000000131</v>
      </c>
      <c r="X92" s="64">
        <f>IF([1]TX_Counties_FY22_Income_Limits!W92&gt;[1]WAIVER_TX_Counties_FY22!X$2,[1]TX_Counties_FY22_Income_Limits!W92,IF([1]TX_Counties_FY22_Income_Limits!W92&lt;[1]WAIVER_TX_Counties_FY22!X$2,[1]WAIVER_TX_Counties_FY22!X$2,IF([1]TX_Counties_FY22_Income_Limits!W92=[1]WAIVER_TX_Counties_FY22!X$2,[1]TX_Counties_FY22_Income_Limits!W92)))</f>
        <v>99120.000000000146</v>
      </c>
      <c r="Y92" s="64">
        <f>IF([1]TX_Counties_FY22_Income_Limits!X92&gt;[1]WAIVER_TX_Counties_FY22!Y$2,[1]TX_Counties_FY22_Income_Limits!X92,IF([1]TX_Counties_FY22_Income_Limits!X92&lt;[1]WAIVER_TX_Counties_FY22!Y$2,[1]WAIVER_TX_Counties_FY22!Y$2,IF([1]TX_Counties_FY22_Income_Limits!X92=[1]WAIVER_TX_Counties_FY22!Y$2,[1]TX_Counties_FY22_Income_Limits!X92)))</f>
        <v>102480.00000000016</v>
      </c>
      <c r="Z92" s="64">
        <f>IF([1]TX_Counties_FY22_Income_Limits!Y92&gt;[1]WAIVER_TX_Counties_FY22!Z$2,[1]TX_Counties_FY22_Income_Limits!Y92,IF([1]TX_Counties_FY22_Income_Limits!Y92&lt;[1]WAIVER_TX_Counties_FY22!Z$2,[1]WAIVER_TX_Counties_FY22!Z$2,IF([1]TX_Counties_FY22_Income_Limits!Y92=[1]WAIVER_TX_Counties_FY22!Z$2,[1]TX_Counties_FY22_Income_Limits!Y92)))</f>
        <v>105840.00000000017</v>
      </c>
      <c r="AA92" s="64">
        <f>IF([1]TX_Counties_FY22_Income_Limits!Z92&gt;[1]WAIVER_TX_Counties_FY22!AA$2,[1]TX_Counties_FY22_Income_Limits!Z92,IF([1]TX_Counties_FY22_Income_Limits!Z92&lt;[1]WAIVER_TX_Counties_FY22!AA$2,[1]WAIVER_TX_Counties_FY22!AA$2,IF([1]TX_Counties_FY22_Income_Limits!Z92=[1]WAIVER_TX_Counties_FY22!AA$2,[1]TX_Counties_FY22_Income_Limits!Z92)))</f>
        <v>109200.00000000019</v>
      </c>
      <c r="AB92" s="64">
        <f>IF([1]TX_Counties_FY22_Income_Limits!AA92&gt;[1]WAIVER_TX_Counties_FY22!AB$2,[1]TX_Counties_FY22_Income_Limits!AA92,IF([1]TX_Counties_FY22_Income_Limits!AA92&lt;[1]WAIVER_TX_Counties_FY22!AB$2,[1]WAIVER_TX_Counties_FY22!AB$2,IF([1]TX_Counties_FY22_Income_Limits!AA92=[1]WAIVER_TX_Counties_FY22!AB$2,[1]TX_Counties_FY22_Income_Limits!AA92)))</f>
        <v>112560.0000000002</v>
      </c>
      <c r="AC92" s="64">
        <f>IF([1]TX_Counties_FY22_Income_Limits!AB92&gt;[1]WAIVER_TX_Counties_FY22!AC$2,[1]TX_Counties_FY22_Income_Limits!AB92,IF([1]TX_Counties_FY22_Income_Limits!AB92&lt;[1]WAIVER_TX_Counties_FY22!AC$2,[1]WAIVER_TX_Counties_FY22!AC$2,IF([1]TX_Counties_FY22_Income_Limits!AB92=[1]WAIVER_TX_Counties_FY22!AC$2,[1]TX_Counties_FY22_Income_Limits!AB92)))</f>
        <v>29400</v>
      </c>
      <c r="AD92" s="64">
        <f>IF([1]TX_Counties_FY22_Income_Limits!AC92&gt;[1]WAIVER_TX_Counties_FY22!AD$2,[1]TX_Counties_FY22_Income_Limits!AC92,IF([1]TX_Counties_FY22_Income_Limits!AC92&lt;[1]WAIVER_TX_Counties_FY22!AD$2,[1]WAIVER_TX_Counties_FY22!AD$2,IF([1]TX_Counties_FY22_Income_Limits!AC92=[1]WAIVER_TX_Counties_FY22!AD$2,[1]TX_Counties_FY22_Income_Limits!AC92)))</f>
        <v>33600</v>
      </c>
      <c r="AE92" s="64">
        <f>IF([1]TX_Counties_FY22_Income_Limits!AD92&gt;[1]WAIVER_TX_Counties_FY22!AE$2,[1]TX_Counties_FY22_Income_Limits!AD92,IF([1]TX_Counties_FY22_Income_Limits!AD92&lt;[1]WAIVER_TX_Counties_FY22!AE$2,[1]WAIVER_TX_Counties_FY22!AE$2,IF([1]TX_Counties_FY22_Income_Limits!AD92=[1]WAIVER_TX_Counties_FY22!AE$2,[1]TX_Counties_FY22_Income_Limits!AD92)))</f>
        <v>37800</v>
      </c>
      <c r="AF92" s="64">
        <f>IF([1]TX_Counties_FY22_Income_Limits!AE92&gt;[1]WAIVER_TX_Counties_FY22!AF$2,[1]TX_Counties_FY22_Income_Limits!AE92,IF([1]TX_Counties_FY22_Income_Limits!AE92&lt;[1]WAIVER_TX_Counties_FY22!AF$2,[1]WAIVER_TX_Counties_FY22!AF$2,IF([1]TX_Counties_FY22_Income_Limits!AE92=[1]WAIVER_TX_Counties_FY22!AF$2,[1]TX_Counties_FY22_Income_Limits!AE92)))</f>
        <v>42000</v>
      </c>
      <c r="AG92" s="64">
        <f>IF([1]TX_Counties_FY22_Income_Limits!AF92&gt;[1]WAIVER_TX_Counties_FY22!AG$2,[1]TX_Counties_FY22_Income_Limits!AF92,IF([1]TX_Counties_FY22_Income_Limits!AF92&lt;[1]WAIVER_TX_Counties_FY22!AG$2,[1]WAIVER_TX_Counties_FY22!AG$2,IF([1]TX_Counties_FY22_Income_Limits!AF92=[1]WAIVER_TX_Counties_FY22!AG$2,[1]TX_Counties_FY22_Income_Limits!AF92)))</f>
        <v>45400</v>
      </c>
      <c r="AH92" s="64">
        <f>IF([1]TX_Counties_FY22_Income_Limits!AG92&gt;[1]WAIVER_TX_Counties_FY22!AH$2,[1]TX_Counties_FY22_Income_Limits!AG92,IF([1]TX_Counties_FY22_Income_Limits!AG92&lt;[1]WAIVER_TX_Counties_FY22!AH$2,[1]WAIVER_TX_Counties_FY22!AH$2,IF([1]TX_Counties_FY22_Income_Limits!AG92=[1]WAIVER_TX_Counties_FY22!AH$2,[1]TX_Counties_FY22_Income_Limits!AG92)))</f>
        <v>48750</v>
      </c>
      <c r="AI92" s="64">
        <f>IF([1]TX_Counties_FY22_Income_Limits!AH92&gt;[1]WAIVER_TX_Counties_FY22!AI$2,[1]TX_Counties_FY22_Income_Limits!AH92,IF([1]TX_Counties_FY22_Income_Limits!AH92&lt;[1]WAIVER_TX_Counties_FY22!AI$2,[1]WAIVER_TX_Counties_FY22!AI$2,IF([1]TX_Counties_FY22_Income_Limits!AH92=[1]WAIVER_TX_Counties_FY22!AI$2,[1]TX_Counties_FY22_Income_Limits!AH92)))</f>
        <v>52100</v>
      </c>
      <c r="AJ92" s="64">
        <f>IF([1]TX_Counties_FY22_Income_Limits!AI92&gt;[1]WAIVER_TX_Counties_FY22!AJ$2,[1]TX_Counties_FY22_Income_Limits!AI92,IF([1]TX_Counties_FY22_Income_Limits!AI92&lt;[1]WAIVER_TX_Counties_FY22!AJ$2,[1]WAIVER_TX_Counties_FY22!AJ$2,IF([1]TX_Counties_FY22_Income_Limits!AI92=[1]WAIVER_TX_Counties_FY22!AJ$2,[1]TX_Counties_FY22_Income_Limits!AI92)))</f>
        <v>55450</v>
      </c>
      <c r="AK92" s="64">
        <f>IF([1]TX_Counties_FY22_Income_Limits!AJ92&gt;[1]WAIVER_TX_Counties_FY22!AK$2,[1]TX_Counties_FY22_Income_Limits!AJ92,IF([1]TX_Counties_FY22_Income_Limits!AJ92&lt;[1]WAIVER_TX_Counties_FY22!AK$2,[1]WAIVER_TX_Counties_FY22!AK$2,IF([1]TX_Counties_FY22_Income_Limits!AJ92=[1]WAIVER_TX_Counties_FY22!AK$2,[1]TX_Counties_FY22_Income_Limits!AJ92)))</f>
        <v>58799.999999999993</v>
      </c>
      <c r="AL92" s="64">
        <f>IF([1]TX_Counties_FY22_Income_Limits!AK92&gt;[1]WAIVER_TX_Counties_FY22!AL$2,[1]TX_Counties_FY22_Income_Limits!AK92,IF([1]TX_Counties_FY22_Income_Limits!AK92&lt;[1]WAIVER_TX_Counties_FY22!AL$2,[1]WAIVER_TX_Counties_FY22!AL$2,IF([1]TX_Counties_FY22_Income_Limits!AK92=[1]WAIVER_TX_Counties_FY22!AL$2,[1]TX_Counties_FY22_Income_Limits!AK92)))</f>
        <v>62160</v>
      </c>
      <c r="AM92" s="64">
        <f>IF([1]TX_Counties_FY22_Income_Limits!AL92&gt;[1]WAIVER_TX_Counties_FY22!AM$2,[1]TX_Counties_FY22_Income_Limits!AL92,IF([1]TX_Counties_FY22_Income_Limits!AL92&lt;[1]WAIVER_TX_Counties_FY22!AM$2,[1]WAIVER_TX_Counties_FY22!AM$2,IF([1]TX_Counties_FY22_Income_Limits!AL92=[1]WAIVER_TX_Counties_FY22!AM$2,[1]TX_Counties_FY22_Income_Limits!AL92)))</f>
        <v>65520.000000000007</v>
      </c>
      <c r="AN92" s="64">
        <f>IF([1]TX_Counties_FY22_Income_Limits!AM92&gt;[1]WAIVER_TX_Counties_FY22!AN$2,[1]TX_Counties_FY22_Income_Limits!AM92,IF([1]TX_Counties_FY22_Income_Limits!AM92&lt;[1]WAIVER_TX_Counties_FY22!AN$2,[1]WAIVER_TX_Counties_FY22!AN$2,IF([1]TX_Counties_FY22_Income_Limits!AM92=[1]WAIVER_TX_Counties_FY22!AN$2,[1]TX_Counties_FY22_Income_Limits!AM92)))</f>
        <v>68880.000000000015</v>
      </c>
      <c r="AO92" s="64">
        <f>IF([1]TX_Counties_FY22_Income_Limits!AN92&gt;[1]WAIVER_TX_Counties_FY22!AO$2,[1]TX_Counties_FY22_Income_Limits!AN92,IF([1]TX_Counties_FY22_Income_Limits!AN92&lt;[1]WAIVER_TX_Counties_FY22!AO$2,[1]WAIVER_TX_Counties_FY22!AO$2,IF([1]TX_Counties_FY22_Income_Limits!AN92=[1]WAIVER_TX_Counties_FY22!AO$2,[1]TX_Counties_FY22_Income_Limits!AN92)))</f>
        <v>72240.000000000029</v>
      </c>
      <c r="AP92" s="64">
        <f>IF([1]TX_Counties_FY22_Income_Limits!AO92&gt;[1]WAIVER_TX_Counties_FY22!AP$2,[1]TX_Counties_FY22_Income_Limits!AO92,IF([1]TX_Counties_FY22_Income_Limits!AO92&lt;[1]WAIVER_TX_Counties_FY22!AP$2,[1]WAIVER_TX_Counties_FY22!AP$2,IF([1]TX_Counties_FY22_Income_Limits!AO92=[1]WAIVER_TX_Counties_FY22!AP$2,[1]TX_Counties_FY22_Income_Limits!AO92)))</f>
        <v>75600.000000000044</v>
      </c>
      <c r="AQ92" s="64">
        <f>IF([1]TX_Counties_FY22_Income_Limits!AP92&gt;[1]WAIVER_TX_Counties_FY22!AQ$2,[1]TX_Counties_FY22_Income_Limits!AP92,IF([1]TX_Counties_FY22_Income_Limits!AP92&lt;[1]WAIVER_TX_Counties_FY22!AQ$2,[1]WAIVER_TX_Counties_FY22!AQ$2,IF([1]TX_Counties_FY22_Income_Limits!AP92=[1]WAIVER_TX_Counties_FY22!AQ$2,[1]TX_Counties_FY22_Income_Limits!AP92)))</f>
        <v>78960.000000000058</v>
      </c>
      <c r="AR92" s="64">
        <f>IF([1]TX_Counties_FY22_Income_Limits!AQ92&gt;[1]WAIVER_TX_Counties_FY22!AR$2,[1]TX_Counties_FY22_Income_Limits!AQ92,IF([1]TX_Counties_FY22_Income_Limits!AQ92&lt;[1]WAIVER_TX_Counties_FY22!AR$2,[1]WAIVER_TX_Counties_FY22!AR$2,IF([1]TX_Counties_FY22_Income_Limits!AQ92=[1]WAIVER_TX_Counties_FY22!AR$2,[1]TX_Counties_FY22_Income_Limits!AQ92)))</f>
        <v>82320.000000000073</v>
      </c>
      <c r="AS92" s="64">
        <f>IF([1]TX_Counties_FY22_Income_Limits!AR92&gt;[1]WAIVER_TX_Counties_FY22!AS$2,[1]TX_Counties_FY22_Income_Limits!AR92,IF([1]TX_Counties_FY22_Income_Limits!AR92&lt;[1]WAIVER_TX_Counties_FY22!AS$2,[1]WAIVER_TX_Counties_FY22!AS$2,IF([1]TX_Counties_FY22_Income_Limits!AR92=[1]WAIVER_TX_Counties_FY22!AS$2,[1]TX_Counties_FY22_Income_Limits!AR92)))</f>
        <v>85680.000000000087</v>
      </c>
      <c r="AT92" s="64">
        <f>IF([1]TX_Counties_FY22_Income_Limits!AS92&gt;[1]WAIVER_TX_Counties_FY22!AT$2,[1]TX_Counties_FY22_Income_Limits!AS92,IF([1]TX_Counties_FY22_Income_Limits!AS92&lt;[1]WAIVER_TX_Counties_FY22!AT$2,[1]WAIVER_TX_Counties_FY22!AT$2,IF([1]TX_Counties_FY22_Income_Limits!AS92=[1]WAIVER_TX_Counties_FY22!AT$2,[1]TX_Counties_FY22_Income_Limits!AS92)))</f>
        <v>89040.000000000102</v>
      </c>
      <c r="AU92" s="64">
        <f>IF([1]TX_Counties_FY22_Income_Limits!AT92&gt;[1]WAIVER_TX_Counties_FY22!AU$2,[1]TX_Counties_FY22_Income_Limits!AT92,IF([1]TX_Counties_FY22_Income_Limits!AT92&lt;[1]WAIVER_TX_Counties_FY22!AU$2,[1]WAIVER_TX_Counties_FY22!AU$2,IF([1]TX_Counties_FY22_Income_Limits!AT92=[1]WAIVER_TX_Counties_FY22!AU$2,[1]TX_Counties_FY22_Income_Limits!AT92)))</f>
        <v>92400.000000000116</v>
      </c>
      <c r="AV92" s="64">
        <f>IF([1]TX_Counties_FY22_Income_Limits!AU92&gt;[1]WAIVER_TX_Counties_FY22!AV$2,[1]TX_Counties_FY22_Income_Limits!AU92,IF([1]TX_Counties_FY22_Income_Limits!AU92&lt;[1]WAIVER_TX_Counties_FY22!AV$2,[1]WAIVER_TX_Counties_FY22!AV$2,IF([1]TX_Counties_FY22_Income_Limits!AU92=[1]WAIVER_TX_Counties_FY22!AV$2,[1]TX_Counties_FY22_Income_Limits!AU92)))</f>
        <v>95760.000000000131</v>
      </c>
      <c r="AW92" s="64">
        <f>IF([1]TX_Counties_FY22_Income_Limits!AV92&gt;[1]WAIVER_TX_Counties_FY22!AW$2,[1]TX_Counties_FY22_Income_Limits!AV92,IF([1]TX_Counties_FY22_Income_Limits!AV92&lt;[1]WAIVER_TX_Counties_FY22!AW$2,[1]WAIVER_TX_Counties_FY22!AW$2,IF([1]TX_Counties_FY22_Income_Limits!AV92=[1]WAIVER_TX_Counties_FY22!AW$2,[1]TX_Counties_FY22_Income_Limits!AV92)))</f>
        <v>99120.000000000146</v>
      </c>
      <c r="AX92" s="64">
        <f>IF([1]TX_Counties_FY22_Income_Limits!AW92&gt;[1]WAIVER_TX_Counties_FY22!AX$2,[1]TX_Counties_FY22_Income_Limits!AW92,IF([1]TX_Counties_FY22_Income_Limits!AW92&lt;[1]WAIVER_TX_Counties_FY22!AX$2,[1]WAIVER_TX_Counties_FY22!AX$2,IF([1]TX_Counties_FY22_Income_Limits!AW92=[1]WAIVER_TX_Counties_FY22!AX$2,[1]TX_Counties_FY22_Income_Limits!AW92)))</f>
        <v>102480.00000000016</v>
      </c>
      <c r="AY92" s="64">
        <f>IF([1]TX_Counties_FY22_Income_Limits!AX92&gt;[1]WAIVER_TX_Counties_FY22!AY$2,[1]TX_Counties_FY22_Income_Limits!AX92,IF([1]TX_Counties_FY22_Income_Limits!AX92&lt;[1]WAIVER_TX_Counties_FY22!AY$2,[1]WAIVER_TX_Counties_FY22!AY$2,IF([1]TX_Counties_FY22_Income_Limits!AX92=[1]WAIVER_TX_Counties_FY22!AY$2,[1]TX_Counties_FY22_Income_Limits!AX92)))</f>
        <v>105840.00000000017</v>
      </c>
      <c r="AZ92" s="64">
        <f>IF([1]TX_Counties_FY22_Income_Limits!AY92&gt;[1]WAIVER_TX_Counties_FY22!AZ$2,[1]TX_Counties_FY22_Income_Limits!AY92,IF([1]TX_Counties_FY22_Income_Limits!AY92&lt;[1]WAIVER_TX_Counties_FY22!AZ$2,[1]WAIVER_TX_Counties_FY22!AZ$2,IF([1]TX_Counties_FY22_Income_Limits!AY92=[1]WAIVER_TX_Counties_FY22!AZ$2,[1]TX_Counties_FY22_Income_Limits!AY92)))</f>
        <v>109200.00000000019</v>
      </c>
      <c r="BA92" s="64">
        <f>IF([1]TX_Counties_FY22_Income_Limits!AZ92&gt;[1]WAIVER_TX_Counties_FY22!BA$2,[1]TX_Counties_FY22_Income_Limits!AZ92,IF([1]TX_Counties_FY22_Income_Limits!AZ92&lt;[1]WAIVER_TX_Counties_FY22!BA$2,[1]WAIVER_TX_Counties_FY22!BA$2,IF([1]TX_Counties_FY22_Income_Limits!AZ92=[1]WAIVER_TX_Counties_FY22!BA$2,[1]TX_Counties_FY22_Income_Limits!AZ92)))</f>
        <v>112560.0000000002</v>
      </c>
      <c r="BB92" s="64">
        <f>IF([1]TX_Counties_FY22_Income_Limits!BA92&gt;[1]WAIVER_TX_Counties_FY22!BB$2,[1]TX_Counties_FY22_Income_Limits!BA92,IF([1]TX_Counties_FY22_Income_Limits!BA92&lt;[1]WAIVER_TX_Counties_FY22!BB$2,[1]WAIVER_TX_Counties_FY22!BB$2,IF([1]TX_Counties_FY22_Income_Limits!BA92=[1]WAIVER_TX_Counties_FY22!BB$2,[1]TX_Counties_FY22_Income_Limits!BA92)))</f>
        <v>47050</v>
      </c>
      <c r="BC92" s="64">
        <f>IF([1]TX_Counties_FY22_Income_Limits!BB92&gt;[1]WAIVER_TX_Counties_FY22!BC$2,[1]TX_Counties_FY22_Income_Limits!BB92,IF([1]TX_Counties_FY22_Income_Limits!BB92&lt;[1]WAIVER_TX_Counties_FY22!BC$2,[1]WAIVER_TX_Counties_FY22!BC$2,IF([1]TX_Counties_FY22_Income_Limits!BB92=[1]WAIVER_TX_Counties_FY22!BC$2,[1]TX_Counties_FY22_Income_Limits!BB92)))</f>
        <v>53800</v>
      </c>
      <c r="BD92" s="64">
        <f>IF([1]TX_Counties_FY22_Income_Limits!BC92&gt;[1]WAIVER_TX_Counties_FY22!BD$2,[1]TX_Counties_FY22_Income_Limits!BC92,IF([1]TX_Counties_FY22_Income_Limits!BC92&lt;[1]WAIVER_TX_Counties_FY22!BD$2,[1]WAIVER_TX_Counties_FY22!BD$2,IF([1]TX_Counties_FY22_Income_Limits!BC92=[1]WAIVER_TX_Counties_FY22!BD$2,[1]TX_Counties_FY22_Income_Limits!BC92)))</f>
        <v>60500</v>
      </c>
      <c r="BE92" s="64">
        <f>IF([1]TX_Counties_FY22_Income_Limits!BD92&gt;[1]WAIVER_TX_Counties_FY22!BE$2,[1]TX_Counties_FY22_Income_Limits!BD92,IF([1]TX_Counties_FY22_Income_Limits!BD92&lt;[1]WAIVER_TX_Counties_FY22!BE$2,[1]WAIVER_TX_Counties_FY22!BE$2,IF([1]TX_Counties_FY22_Income_Limits!BD92=[1]WAIVER_TX_Counties_FY22!BE$2,[1]TX_Counties_FY22_Income_Limits!BD92)))</f>
        <v>67250</v>
      </c>
      <c r="BF92" s="64">
        <f>IF([1]TX_Counties_FY22_Income_Limits!BE92&gt;[1]WAIVER_TX_Counties_FY22!BF$2,[1]TX_Counties_FY22_Income_Limits!BE92,IF([1]TX_Counties_FY22_Income_Limits!BE92&lt;[1]WAIVER_TX_Counties_FY22!BF$2,[1]WAIVER_TX_Counties_FY22!BF$2,IF([1]TX_Counties_FY22_Income_Limits!BE92=[1]WAIVER_TX_Counties_FY22!BF$2,[1]TX_Counties_FY22_Income_Limits!BE92)))</f>
        <v>72650</v>
      </c>
      <c r="BG92" s="64">
        <f>IF([1]TX_Counties_FY22_Income_Limits!BF92&gt;[1]WAIVER_TX_Counties_FY22!BG$2,[1]TX_Counties_FY22_Income_Limits!BF92,IF([1]TX_Counties_FY22_Income_Limits!BF92&lt;[1]WAIVER_TX_Counties_FY22!BG$2,[1]WAIVER_TX_Counties_FY22!BG$2,IF([1]TX_Counties_FY22_Income_Limits!BF92=[1]WAIVER_TX_Counties_FY22!BG$2,[1]TX_Counties_FY22_Income_Limits!BF92)))</f>
        <v>78000</v>
      </c>
      <c r="BH92" s="64">
        <f>IF([1]TX_Counties_FY22_Income_Limits!BG92&gt;[1]WAIVER_TX_Counties_FY22!BH$2,[1]TX_Counties_FY22_Income_Limits!BG92,IF([1]TX_Counties_FY22_Income_Limits!BG92&lt;[1]WAIVER_TX_Counties_FY22!BH$2,[1]WAIVER_TX_Counties_FY22!BH$2,IF([1]TX_Counties_FY22_Income_Limits!BG92=[1]WAIVER_TX_Counties_FY22!BH$2,[1]TX_Counties_FY22_Income_Limits!BG92)))</f>
        <v>83400</v>
      </c>
      <c r="BI92" s="64">
        <f>IF([1]TX_Counties_FY22_Income_Limits!BH92&gt;[1]WAIVER_TX_Counties_FY22!BI$2,[1]TX_Counties_FY22_Income_Limits!BH92,IF([1]TX_Counties_FY22_Income_Limits!BH92&lt;[1]WAIVER_TX_Counties_FY22!BI$2,[1]WAIVER_TX_Counties_FY22!BI$2,IF([1]TX_Counties_FY22_Income_Limits!BH92=[1]WAIVER_TX_Counties_FY22!BI$2,[1]TX_Counties_FY22_Income_Limits!BH92)))</f>
        <v>88750</v>
      </c>
      <c r="BJ92" s="64">
        <f>IF([1]TX_Counties_FY22_Income_Limits!BI92&gt;[1]WAIVER_TX_Counties_FY22!BJ$2,[1]TX_Counties_FY22_Income_Limits!BI92,IF([1]TX_Counties_FY22_Income_Limits!BI92&lt;[1]WAIVER_TX_Counties_FY22!BJ$2,[1]WAIVER_TX_Counties_FY22!BJ$2,IF([1]TX_Counties_FY22_Income_Limits!BI92=[1]WAIVER_TX_Counties_FY22!BJ$2,[1]TX_Counties_FY22_Income_Limits!BI92)))</f>
        <v>94150</v>
      </c>
      <c r="BK92" s="64">
        <f>IF([1]TX_Counties_FY22_Income_Limits!BJ92&gt;[1]WAIVER_TX_Counties_FY22!BK$2,[1]TX_Counties_FY22_Income_Limits!BJ92,IF([1]TX_Counties_FY22_Income_Limits!BJ92&lt;[1]WAIVER_TX_Counties_FY22!BK$2,[1]WAIVER_TX_Counties_FY22!BK$2,IF([1]TX_Counties_FY22_Income_Limits!BJ92=[1]WAIVER_TX_Counties_FY22!BK$2,[1]TX_Counties_FY22_Income_Limits!BJ92)))</f>
        <v>99530</v>
      </c>
      <c r="BL92" s="64">
        <f>IF([1]TX_Counties_FY22_Income_Limits!BK92&gt;[1]WAIVER_TX_Counties_FY22!BL$2,[1]TX_Counties_FY22_Income_Limits!BK92,IF([1]TX_Counties_FY22_Income_Limits!BK92&lt;[1]WAIVER_TX_Counties_FY22!BL$2,[1]WAIVER_TX_Counties_FY22!BL$2,IF([1]TX_Counties_FY22_Income_Limits!BK92=[1]WAIVER_TX_Counties_FY22!BL$2,[1]TX_Counties_FY22_Income_Limits!BK92)))</f>
        <v>104910</v>
      </c>
      <c r="BM92" s="64">
        <f>IF([1]TX_Counties_FY22_Income_Limits!BL92&gt;[1]WAIVER_TX_Counties_FY22!BM$2,[1]TX_Counties_FY22_Income_Limits!BL92,IF([1]TX_Counties_FY22_Income_Limits!BL92&lt;[1]WAIVER_TX_Counties_FY22!BM$2,[1]WAIVER_TX_Counties_FY22!BM$2,IF([1]TX_Counties_FY22_Income_Limits!BL92=[1]WAIVER_TX_Counties_FY22!BM$2,[1]TX_Counties_FY22_Income_Limits!BL92)))</f>
        <v>110290</v>
      </c>
      <c r="BN92" s="64">
        <f>IF([1]TX_Counties_FY22_Income_Limits!BM92&gt;[1]WAIVER_TX_Counties_FY22!BN$2,[1]TX_Counties_FY22_Income_Limits!BM92,IF([1]TX_Counties_FY22_Income_Limits!BM92&lt;[1]WAIVER_TX_Counties_FY22!BN$2,[1]WAIVER_TX_Counties_FY22!BN$2,IF([1]TX_Counties_FY22_Income_Limits!BM92=[1]WAIVER_TX_Counties_FY22!BN$2,[1]TX_Counties_FY22_Income_Limits!BM92)))</f>
        <v>115670</v>
      </c>
      <c r="BO92" s="64">
        <f>IF([1]TX_Counties_FY22_Income_Limits!BN92&gt;[1]WAIVER_TX_Counties_FY22!BO$2,[1]TX_Counties_FY22_Income_Limits!BN92,IF([1]TX_Counties_FY22_Income_Limits!BN92&lt;[1]WAIVER_TX_Counties_FY22!BO$2,[1]WAIVER_TX_Counties_FY22!BO$2,IF([1]TX_Counties_FY22_Income_Limits!BN92=[1]WAIVER_TX_Counties_FY22!BO$2,[1]TX_Counties_FY22_Income_Limits!BN92)))</f>
        <v>121050</v>
      </c>
      <c r="BP92" s="64">
        <f>IF([1]TX_Counties_FY22_Income_Limits!BO92&gt;[1]WAIVER_TX_Counties_FY22!BP$2,[1]TX_Counties_FY22_Income_Limits!BO92,IF([1]TX_Counties_FY22_Income_Limits!BO92&lt;[1]WAIVER_TX_Counties_FY22!BP$2,[1]WAIVER_TX_Counties_FY22!BP$2,IF([1]TX_Counties_FY22_Income_Limits!BO92=[1]WAIVER_TX_Counties_FY22!BP$2,[1]TX_Counties_FY22_Income_Limits!BO92)))</f>
        <v>126430</v>
      </c>
      <c r="BQ92" s="64">
        <f>IF([1]TX_Counties_FY22_Income_Limits!BP92&gt;[1]WAIVER_TX_Counties_FY22!BQ$2,[1]TX_Counties_FY22_Income_Limits!BP92,IF([1]TX_Counties_FY22_Income_Limits!BP92&lt;[1]WAIVER_TX_Counties_FY22!BQ$2,[1]WAIVER_TX_Counties_FY22!BQ$2,IF([1]TX_Counties_FY22_Income_Limits!BP92=[1]WAIVER_TX_Counties_FY22!BQ$2,[1]TX_Counties_FY22_Income_Limits!BP92)))</f>
        <v>131810</v>
      </c>
      <c r="BR92" s="64">
        <f>IF([1]TX_Counties_FY22_Income_Limits!BQ92&gt;[1]WAIVER_TX_Counties_FY22!BR$2,[1]TX_Counties_FY22_Income_Limits!BQ92,IF([1]TX_Counties_FY22_Income_Limits!BQ92&lt;[1]WAIVER_TX_Counties_FY22!BR$2,[1]WAIVER_TX_Counties_FY22!BR$2,IF([1]TX_Counties_FY22_Income_Limits!BQ92=[1]WAIVER_TX_Counties_FY22!BR$2,[1]TX_Counties_FY22_Income_Limits!BQ92)))</f>
        <v>137190</v>
      </c>
      <c r="BS92" s="64">
        <f>IF([1]TX_Counties_FY22_Income_Limits!BR92&gt;[1]WAIVER_TX_Counties_FY22!BS$2,[1]TX_Counties_FY22_Income_Limits!BR92,IF([1]TX_Counties_FY22_Income_Limits!BR92&lt;[1]WAIVER_TX_Counties_FY22!BS$2,[1]WAIVER_TX_Counties_FY22!BS$2,IF([1]TX_Counties_FY22_Income_Limits!BR92=[1]WAIVER_TX_Counties_FY22!BS$2,[1]TX_Counties_FY22_Income_Limits!BR92)))</f>
        <v>142570</v>
      </c>
      <c r="BT92" s="64">
        <f>IF([1]TX_Counties_FY22_Income_Limits!BS92&gt;[1]WAIVER_TX_Counties_FY22!BT$2,[1]TX_Counties_FY22_Income_Limits!BS92,IF([1]TX_Counties_FY22_Income_Limits!BS92&lt;[1]WAIVER_TX_Counties_FY22!BT$2,[1]WAIVER_TX_Counties_FY22!BT$2,IF([1]TX_Counties_FY22_Income_Limits!BS92=[1]WAIVER_TX_Counties_FY22!BT$2,[1]TX_Counties_FY22_Income_Limits!BS92)))</f>
        <v>147950</v>
      </c>
      <c r="BU92" s="64">
        <f>IF([1]TX_Counties_FY22_Income_Limits!BT92&gt;[1]WAIVER_TX_Counties_FY22!BU$2,[1]TX_Counties_FY22_Income_Limits!BT92,IF([1]TX_Counties_FY22_Income_Limits!BT92&lt;[1]WAIVER_TX_Counties_FY22!BU$2,[1]WAIVER_TX_Counties_FY22!BU$2,IF([1]TX_Counties_FY22_Income_Limits!BT92=[1]WAIVER_TX_Counties_FY22!BU$2,[1]TX_Counties_FY22_Income_Limits!BT92)))</f>
        <v>153330</v>
      </c>
      <c r="BV92" s="64">
        <f>IF([1]TX_Counties_FY22_Income_Limits!BU92&gt;[1]WAIVER_TX_Counties_FY22!BV$2,[1]TX_Counties_FY22_Income_Limits!BU92,IF([1]TX_Counties_FY22_Income_Limits!BU92&lt;[1]WAIVER_TX_Counties_FY22!BV$2,[1]WAIVER_TX_Counties_FY22!BV$2,IF([1]TX_Counties_FY22_Income_Limits!BU92=[1]WAIVER_TX_Counties_FY22!BV$2,[1]TX_Counties_FY22_Income_Limits!BU92)))</f>
        <v>158710</v>
      </c>
      <c r="BW92" s="64">
        <f>IF([1]TX_Counties_FY22_Income_Limits!BV92&gt;[1]WAIVER_TX_Counties_FY22!BW$2,[1]TX_Counties_FY22_Income_Limits!BV92,IF([1]TX_Counties_FY22_Income_Limits!BV92&lt;[1]WAIVER_TX_Counties_FY22!BW$2,[1]WAIVER_TX_Counties_FY22!BW$2,IF([1]TX_Counties_FY22_Income_Limits!BV92=[1]WAIVER_TX_Counties_FY22!BW$2,[1]TX_Counties_FY22_Income_Limits!BV92)))</f>
        <v>164090</v>
      </c>
      <c r="BX92" s="64">
        <f>IF([1]TX_Counties_FY22_Income_Limits!BW92&gt;[1]WAIVER_TX_Counties_FY22!BX$2,[1]TX_Counties_FY22_Income_Limits!BW92,IF([1]TX_Counties_FY22_Income_Limits!BW92&lt;[1]WAIVER_TX_Counties_FY22!BX$2,[1]WAIVER_TX_Counties_FY22!BX$2,IF([1]TX_Counties_FY22_Income_Limits!BW92=[1]WAIVER_TX_Counties_FY22!BX$2,[1]TX_Counties_FY22_Income_Limits!BW92)))</f>
        <v>169470</v>
      </c>
      <c r="BY92" s="64">
        <f>IF([1]TX_Counties_FY22_Income_Limits!BX92&gt;[1]WAIVER_TX_Counties_FY22!BY$2,[1]TX_Counties_FY22_Income_Limits!BX92,IF([1]TX_Counties_FY22_Income_Limits!BX92&lt;[1]WAIVER_TX_Counties_FY22!BY$2,[1]WAIVER_TX_Counties_FY22!BY$2,IF([1]TX_Counties_FY22_Income_Limits!BX92=[1]WAIVER_TX_Counties_FY22!BY$2,[1]TX_Counties_FY22_Income_Limits!BX92)))</f>
        <v>174850</v>
      </c>
      <c r="BZ92" s="64">
        <f>IF([1]TX_Counties_FY22_Income_Limits!BY92&gt;[1]WAIVER_TX_Counties_FY22!BZ$2,[1]TX_Counties_FY22_Income_Limits!BY92,IF([1]TX_Counties_FY22_Income_Limits!BY92&lt;[1]WAIVER_TX_Counties_FY22!BZ$2,[1]WAIVER_TX_Counties_FY22!BZ$2,IF([1]TX_Counties_FY22_Income_Limits!BY92=[1]WAIVER_TX_Counties_FY22!BZ$2,[1]TX_Counties_FY22_Income_Limits!BY92)))</f>
        <v>180230</v>
      </c>
      <c r="CA92" s="64">
        <f>IF([1]TX_Counties_FY22_Income_Limits!BZ92&gt;[1]WAIVER_TX_Counties_FY22!CA$2,[1]TX_Counties_FY22_Income_Limits!BZ92,IF([1]TX_Counties_FY22_Income_Limits!BZ92&lt;[1]WAIVER_TX_Counties_FY22!CA$2,[1]WAIVER_TX_Counties_FY22!CA$2,IF([1]TX_Counties_FY22_Income_Limits!BZ92=[1]WAIVER_TX_Counties_FY22!CA$2,[1]TX_Counties_FY22_Income_Limits!BZ92)))</f>
        <v>59709.999999999993</v>
      </c>
      <c r="CB92" s="64">
        <f>IF([1]TX_Counties_FY22_Income_Limits!CA92&gt;[1]WAIVER_TX_Counties_FY22!CB$2,[1]TX_Counties_FY22_Income_Limits!CA92,IF([1]TX_Counties_FY22_Income_Limits!CA92&lt;[1]WAIVER_TX_Counties_FY22!CB$2,[1]WAIVER_TX_Counties_FY22!CB$2,IF([1]TX_Counties_FY22_Income_Limits!CA92=[1]WAIVER_TX_Counties_FY22!CB$2,[1]TX_Counties_FY22_Income_Limits!CA92)))</f>
        <v>68240</v>
      </c>
      <c r="CC92" s="64">
        <f>IF([1]TX_Counties_FY22_Income_Limits!CB92&gt;[1]WAIVER_TX_Counties_FY22!CC$2,[1]TX_Counties_FY22_Income_Limits!CB92,IF([1]TX_Counties_FY22_Income_Limits!CB92&lt;[1]WAIVER_TX_Counties_FY22!CC$2,[1]WAIVER_TX_Counties_FY22!CC$2,IF([1]TX_Counties_FY22_Income_Limits!CB92=[1]WAIVER_TX_Counties_FY22!CC$2,[1]TX_Counties_FY22_Income_Limits!CB92)))</f>
        <v>76770</v>
      </c>
      <c r="CD92" s="64">
        <f>IF([1]TX_Counties_FY22_Income_Limits!CC92&gt;[1]WAIVER_TX_Counties_FY22!CD$2,[1]TX_Counties_FY22_Income_Limits!CC92,IF([1]TX_Counties_FY22_Income_Limits!CC92&lt;[1]WAIVER_TX_Counties_FY22!CD$2,[1]WAIVER_TX_Counties_FY22!CD$2,IF([1]TX_Counties_FY22_Income_Limits!CC92=[1]WAIVER_TX_Counties_FY22!CD$2,[1]TX_Counties_FY22_Income_Limits!CC92)))</f>
        <v>85300</v>
      </c>
      <c r="CE92" s="64">
        <f>IF([1]TX_Counties_FY22_Income_Limits!CD92&gt;[1]WAIVER_TX_Counties_FY22!CE$2,[1]TX_Counties_FY22_Income_Limits!CD92,IF([1]TX_Counties_FY22_Income_Limits!CD92&lt;[1]WAIVER_TX_Counties_FY22!CE$2,[1]WAIVER_TX_Counties_FY22!CE$2,IF([1]TX_Counties_FY22_Income_Limits!CD92=[1]WAIVER_TX_Counties_FY22!CE$2,[1]TX_Counties_FY22_Income_Limits!CD92)))</f>
        <v>92124</v>
      </c>
      <c r="CF92" s="64">
        <f>IF([1]TX_Counties_FY22_Income_Limits!CE92&gt;[1]WAIVER_TX_Counties_FY22!CF$2,[1]TX_Counties_FY22_Income_Limits!CE92,IF([1]TX_Counties_FY22_Income_Limits!CE92&lt;[1]WAIVER_TX_Counties_FY22!CF$2,[1]WAIVER_TX_Counties_FY22!CF$2,IF([1]TX_Counties_FY22_Income_Limits!CE92=[1]WAIVER_TX_Counties_FY22!CF$2,[1]TX_Counties_FY22_Income_Limits!CE92)))</f>
        <v>98948</v>
      </c>
      <c r="CG92" s="64">
        <f>IF([1]TX_Counties_FY22_Income_Limits!CF92&gt;[1]WAIVER_TX_Counties_FY22!CG$2,[1]TX_Counties_FY22_Income_Limits!CF92,IF([1]TX_Counties_FY22_Income_Limits!CF92&lt;[1]WAIVER_TX_Counties_FY22!CG$2,[1]WAIVER_TX_Counties_FY22!CG$2,IF([1]TX_Counties_FY22_Income_Limits!CF92=[1]WAIVER_TX_Counties_FY22!CG$2,[1]TX_Counties_FY22_Income_Limits!CF92)))</f>
        <v>105772</v>
      </c>
      <c r="CH92" s="64">
        <f>IF([1]TX_Counties_FY22_Income_Limits!CG92&gt;[1]WAIVER_TX_Counties_FY22!CH$2,[1]TX_Counties_FY22_Income_Limits!CG92,IF([1]TX_Counties_FY22_Income_Limits!CG92&lt;[1]WAIVER_TX_Counties_FY22!CH$2,[1]WAIVER_TX_Counties_FY22!CH$2,IF([1]TX_Counties_FY22_Income_Limits!CG92=[1]WAIVER_TX_Counties_FY22!CH$2,[1]TX_Counties_FY22_Income_Limits!CG92)))</f>
        <v>112596</v>
      </c>
      <c r="CI92" s="64">
        <f>IF([1]TX_Counties_FY22_Income_Limits!CH92&gt;[1]WAIVER_TX_Counties_FY22!CI$2,[1]TX_Counties_FY22_Income_Limits!CH92,IF([1]TX_Counties_FY22_Income_Limits!CH92&lt;[1]WAIVER_TX_Counties_FY22!CI$2,[1]WAIVER_TX_Counties_FY22!CI$2,IF([1]TX_Counties_FY22_Income_Limits!CH92=[1]WAIVER_TX_Counties_FY22!CI$2,[1]TX_Counties_FY22_Income_Limits!CH92)))</f>
        <v>119419.99999999999</v>
      </c>
      <c r="CJ92" s="64">
        <f>IF([1]TX_Counties_FY22_Income_Limits!CI92&gt;[1]WAIVER_TX_Counties_FY22!CJ$2,[1]TX_Counties_FY22_Income_Limits!CI92,IF([1]TX_Counties_FY22_Income_Limits!CI92&lt;[1]WAIVER_TX_Counties_FY22!CJ$2,[1]WAIVER_TX_Counties_FY22!CJ$2,IF([1]TX_Counties_FY22_Income_Limits!CI92=[1]WAIVER_TX_Counties_FY22!CJ$2,[1]TX_Counties_FY22_Income_Limits!CI92)))</f>
        <v>126244</v>
      </c>
      <c r="CK92" s="64">
        <f>IF([1]TX_Counties_FY22_Income_Limits!CJ92&gt;[1]WAIVER_TX_Counties_FY22!CK$2,[1]TX_Counties_FY22_Income_Limits!CJ92,IF([1]TX_Counties_FY22_Income_Limits!CJ92&lt;[1]WAIVER_TX_Counties_FY22!CK$2,[1]WAIVER_TX_Counties_FY22!CK$2,IF([1]TX_Counties_FY22_Income_Limits!CJ92=[1]WAIVER_TX_Counties_FY22!CK$2,[1]TX_Counties_FY22_Income_Limits!CJ92)))</f>
        <v>133068</v>
      </c>
      <c r="CL92" s="64">
        <f>IF([1]TX_Counties_FY22_Income_Limits!CK92&gt;[1]WAIVER_TX_Counties_FY22!CL$2,[1]TX_Counties_FY22_Income_Limits!CK92,IF([1]TX_Counties_FY22_Income_Limits!CK92&lt;[1]WAIVER_TX_Counties_FY22!CL$2,[1]WAIVER_TX_Counties_FY22!CL$2,IF([1]TX_Counties_FY22_Income_Limits!CK92=[1]WAIVER_TX_Counties_FY22!CL$2,[1]TX_Counties_FY22_Income_Limits!CK92)))</f>
        <v>139892</v>
      </c>
      <c r="CM92" s="64">
        <f>IF([1]TX_Counties_FY22_Income_Limits!CL92&gt;[1]WAIVER_TX_Counties_FY22!CM$2,[1]TX_Counties_FY22_Income_Limits!CL92,IF([1]TX_Counties_FY22_Income_Limits!CL92&lt;[1]WAIVER_TX_Counties_FY22!CM$2,[1]WAIVER_TX_Counties_FY22!CM$2,IF([1]TX_Counties_FY22_Income_Limits!CL92=[1]WAIVER_TX_Counties_FY22!CM$2,[1]TX_Counties_FY22_Income_Limits!CL92)))</f>
        <v>146716</v>
      </c>
      <c r="CN92" s="64">
        <f>IF([1]TX_Counties_FY22_Income_Limits!CM92&gt;[1]WAIVER_TX_Counties_FY22!CN$2,[1]TX_Counties_FY22_Income_Limits!CM92,IF([1]TX_Counties_FY22_Income_Limits!CM92&lt;[1]WAIVER_TX_Counties_FY22!CN$2,[1]WAIVER_TX_Counties_FY22!CN$2,IF([1]TX_Counties_FY22_Income_Limits!CM92=[1]WAIVER_TX_Counties_FY22!CN$2,[1]TX_Counties_FY22_Income_Limits!CM92)))</f>
        <v>153540</v>
      </c>
      <c r="CO92" s="64">
        <f>IF([1]TX_Counties_FY22_Income_Limits!CN92&gt;[1]WAIVER_TX_Counties_FY22!CO$2,[1]TX_Counties_FY22_Income_Limits!CN92,IF([1]TX_Counties_FY22_Income_Limits!CN92&lt;[1]WAIVER_TX_Counties_FY22!CO$2,[1]WAIVER_TX_Counties_FY22!CO$2,IF([1]TX_Counties_FY22_Income_Limits!CN92=[1]WAIVER_TX_Counties_FY22!CO$2,[1]TX_Counties_FY22_Income_Limits!CN92)))</f>
        <v>160364</v>
      </c>
      <c r="CP92" s="64">
        <f>IF([1]TX_Counties_FY22_Income_Limits!CO92&gt;[1]WAIVER_TX_Counties_FY22!CP$2,[1]TX_Counties_FY22_Income_Limits!CO92,IF([1]TX_Counties_FY22_Income_Limits!CO92&lt;[1]WAIVER_TX_Counties_FY22!CP$2,[1]WAIVER_TX_Counties_FY22!CP$2,IF([1]TX_Counties_FY22_Income_Limits!CO92=[1]WAIVER_TX_Counties_FY22!CP$2,[1]TX_Counties_FY22_Income_Limits!CO92)))</f>
        <v>167188</v>
      </c>
      <c r="CQ92" s="64">
        <f>IF([1]TX_Counties_FY22_Income_Limits!CP92&gt;[1]WAIVER_TX_Counties_FY22!CQ$2,[1]TX_Counties_FY22_Income_Limits!CP92,IF([1]TX_Counties_FY22_Income_Limits!CP92&lt;[1]WAIVER_TX_Counties_FY22!CQ$2,[1]WAIVER_TX_Counties_FY22!CQ$2,IF([1]TX_Counties_FY22_Income_Limits!CP92=[1]WAIVER_TX_Counties_FY22!CQ$2,[1]TX_Counties_FY22_Income_Limits!CP92)))</f>
        <v>174012</v>
      </c>
      <c r="CR92" s="64">
        <f>IF([1]TX_Counties_FY22_Income_Limits!CQ92&gt;[1]WAIVER_TX_Counties_FY22!CR$2,[1]TX_Counties_FY22_Income_Limits!CQ92,IF([1]TX_Counties_FY22_Income_Limits!CQ92&lt;[1]WAIVER_TX_Counties_FY22!CR$2,[1]WAIVER_TX_Counties_FY22!CR$2,IF([1]TX_Counties_FY22_Income_Limits!CQ92=[1]WAIVER_TX_Counties_FY22!CR$2,[1]TX_Counties_FY22_Income_Limits!CQ92)))</f>
        <v>180836</v>
      </c>
      <c r="CS92" s="64">
        <f>IF([1]TX_Counties_FY22_Income_Limits!CR92&gt;[1]WAIVER_TX_Counties_FY22!CS$2,[1]TX_Counties_FY22_Income_Limits!CR92,IF([1]TX_Counties_FY22_Income_Limits!CR92&lt;[1]WAIVER_TX_Counties_FY22!CS$2,[1]WAIVER_TX_Counties_FY22!CS$2,IF([1]TX_Counties_FY22_Income_Limits!CR92=[1]WAIVER_TX_Counties_FY22!CS$2,[1]TX_Counties_FY22_Income_Limits!CR92)))</f>
        <v>187660</v>
      </c>
      <c r="CT92" s="64">
        <f>IF([1]TX_Counties_FY22_Income_Limits!CS92&gt;[1]WAIVER_TX_Counties_FY22!CT$2,[1]TX_Counties_FY22_Income_Limits!CS92,IF([1]TX_Counties_FY22_Income_Limits!CS92&lt;[1]WAIVER_TX_Counties_FY22!CT$2,[1]WAIVER_TX_Counties_FY22!CT$2,IF([1]TX_Counties_FY22_Income_Limits!CS92=[1]WAIVER_TX_Counties_FY22!CT$2,[1]TX_Counties_FY22_Income_Limits!CS92)))</f>
        <v>194484</v>
      </c>
      <c r="CU92" s="64">
        <f>IF([1]TX_Counties_FY22_Income_Limits!CT92&gt;[1]WAIVER_TX_Counties_FY22!CU$2,[1]TX_Counties_FY22_Income_Limits!CT92,IF([1]TX_Counties_FY22_Income_Limits!CT92&lt;[1]WAIVER_TX_Counties_FY22!CU$2,[1]WAIVER_TX_Counties_FY22!CU$2,IF([1]TX_Counties_FY22_Income_Limits!CT92=[1]WAIVER_TX_Counties_FY22!CU$2,[1]TX_Counties_FY22_Income_Limits!CT92)))</f>
        <v>201308</v>
      </c>
      <c r="CV92" s="64">
        <f>IF([1]TX_Counties_FY22_Income_Limits!CU92&gt;[1]WAIVER_TX_Counties_FY22!CV$2,[1]TX_Counties_FY22_Income_Limits!CU92,IF([1]TX_Counties_FY22_Income_Limits!CU92&lt;[1]WAIVER_TX_Counties_FY22!CV$2,[1]WAIVER_TX_Counties_FY22!CV$2,IF([1]TX_Counties_FY22_Income_Limits!CU92=[1]WAIVER_TX_Counties_FY22!CV$2,[1]TX_Counties_FY22_Income_Limits!CU92)))</f>
        <v>208132</v>
      </c>
      <c r="CW92" s="64">
        <f>IF([1]TX_Counties_FY22_Income_Limits!CV92&gt;[1]WAIVER_TX_Counties_FY22!CW$2,[1]TX_Counties_FY22_Income_Limits!CV92,IF([1]TX_Counties_FY22_Income_Limits!CV92&lt;[1]WAIVER_TX_Counties_FY22!CW$2,[1]WAIVER_TX_Counties_FY22!CW$2,IF([1]TX_Counties_FY22_Income_Limits!CV92=[1]WAIVER_TX_Counties_FY22!CW$2,[1]TX_Counties_FY22_Income_Limits!CV92)))</f>
        <v>214956</v>
      </c>
      <c r="CX92" s="64">
        <f>IF([1]TX_Counties_FY22_Income_Limits!CW92&gt;[1]WAIVER_TX_Counties_FY22!CX$2,[1]TX_Counties_FY22_Income_Limits!CW92,IF([1]TX_Counties_FY22_Income_Limits!CW92&lt;[1]WAIVER_TX_Counties_FY22!CX$2,[1]WAIVER_TX_Counties_FY22!CX$2,IF([1]TX_Counties_FY22_Income_Limits!CW92=[1]WAIVER_TX_Counties_FY22!CX$2,[1]TX_Counties_FY22_Income_Limits!CW92)))</f>
        <v>221780</v>
      </c>
      <c r="CY92" s="64">
        <f>IF([1]TX_Counties_FY22_Income_Limits!CX92&gt;[1]WAIVER_TX_Counties_FY22!CY$2,[1]TX_Counties_FY22_Income_Limits!CX92,IF([1]TX_Counties_FY22_Income_Limits!CX92&lt;[1]WAIVER_TX_Counties_FY22!CY$2,[1]WAIVER_TX_Counties_FY22!CY$2,IF([1]TX_Counties_FY22_Income_Limits!CX92=[1]WAIVER_TX_Counties_FY22!CY$2,[1]TX_Counties_FY22_Income_Limits!CX92)))</f>
        <v>228604</v>
      </c>
      <c r="CZ92" s="64">
        <f>IF([1]TX_Counties_FY22_Income_Limits!CY92&gt;[1]WAIVER_TX_Counties_FY22!CZ$2,[1]TX_Counties_FY22_Income_Limits!CY92,IF([1]TX_Counties_FY22_Income_Limits!CY92&lt;[1]WAIVER_TX_Counties_FY22!CZ$2,[1]WAIVER_TX_Counties_FY22!CZ$2,IF([1]TX_Counties_FY22_Income_Limits!CY92=[1]WAIVER_TX_Counties_FY22!CZ$2,[1]TX_Counties_FY22_Income_Limits!CY92)))</f>
        <v>71652</v>
      </c>
      <c r="DA92" s="64">
        <f>IF([1]TX_Counties_FY22_Income_Limits!CZ92&gt;[1]WAIVER_TX_Counties_FY22!DA$2,[1]TX_Counties_FY22_Income_Limits!CZ92,IF([1]TX_Counties_FY22_Income_Limits!CZ92&lt;[1]WAIVER_TX_Counties_FY22!DA$2,[1]WAIVER_TX_Counties_FY22!DA$2,IF([1]TX_Counties_FY22_Income_Limits!CZ92=[1]WAIVER_TX_Counties_FY22!DA$2,[1]TX_Counties_FY22_Income_Limits!CZ92)))</f>
        <v>81888</v>
      </c>
      <c r="DB92" s="64">
        <f>IF([1]TX_Counties_FY22_Income_Limits!DA92&gt;[1]WAIVER_TX_Counties_FY22!DB$2,[1]TX_Counties_FY22_Income_Limits!DA92,IF([1]TX_Counties_FY22_Income_Limits!DA92&lt;[1]WAIVER_TX_Counties_FY22!DB$2,[1]WAIVER_TX_Counties_FY22!DB$2,IF([1]TX_Counties_FY22_Income_Limits!DA92=[1]WAIVER_TX_Counties_FY22!DB$2,[1]TX_Counties_FY22_Income_Limits!DA92)))</f>
        <v>92124</v>
      </c>
      <c r="DC92" s="64">
        <f>IF([1]TX_Counties_FY22_Income_Limits!DB92&gt;[1]WAIVER_TX_Counties_FY22!DC$2,[1]TX_Counties_FY22_Income_Limits!DB92,IF([1]TX_Counties_FY22_Income_Limits!DB92&lt;[1]WAIVER_TX_Counties_FY22!DC$2,[1]WAIVER_TX_Counties_FY22!DC$2,IF([1]TX_Counties_FY22_Income_Limits!DB92=[1]WAIVER_TX_Counties_FY22!DC$2,[1]TX_Counties_FY22_Income_Limits!DB92)))</f>
        <v>102360</v>
      </c>
      <c r="DD92" s="64">
        <f>IF([1]TX_Counties_FY22_Income_Limits!DC92&gt;[1]WAIVER_TX_Counties_FY22!DD$2,[1]TX_Counties_FY22_Income_Limits!DC92,IF([1]TX_Counties_FY22_Income_Limits!DC92&lt;[1]WAIVER_TX_Counties_FY22!DD$2,[1]WAIVER_TX_Counties_FY22!DD$2,IF([1]TX_Counties_FY22_Income_Limits!DC92=[1]WAIVER_TX_Counties_FY22!DD$2,[1]TX_Counties_FY22_Income_Limits!DC92)))</f>
        <v>110548.8</v>
      </c>
      <c r="DE92" s="64">
        <f>IF([1]TX_Counties_FY22_Income_Limits!DD92&gt;[1]WAIVER_TX_Counties_FY22!DE$2,[1]TX_Counties_FY22_Income_Limits!DD92,IF([1]TX_Counties_FY22_Income_Limits!DD92&lt;[1]WAIVER_TX_Counties_FY22!DE$2,[1]WAIVER_TX_Counties_FY22!DE$2,IF([1]TX_Counties_FY22_Income_Limits!DD92=[1]WAIVER_TX_Counties_FY22!DE$2,[1]TX_Counties_FY22_Income_Limits!DD92)))</f>
        <v>118737.59999999999</v>
      </c>
      <c r="DF92" s="64">
        <f>IF([1]TX_Counties_FY22_Income_Limits!DE92&gt;[1]WAIVER_TX_Counties_FY22!DF$2,[1]TX_Counties_FY22_Income_Limits!DE92,IF([1]TX_Counties_FY22_Income_Limits!DE92&lt;[1]WAIVER_TX_Counties_FY22!DF$2,[1]WAIVER_TX_Counties_FY22!DF$2,IF([1]TX_Counties_FY22_Income_Limits!DE92=[1]WAIVER_TX_Counties_FY22!DF$2,[1]TX_Counties_FY22_Income_Limits!DE92)))</f>
        <v>126926.39999999999</v>
      </c>
      <c r="DG92" s="64">
        <f>IF([1]TX_Counties_FY22_Income_Limits!DF92&gt;[1]WAIVER_TX_Counties_FY22!DG$2,[1]TX_Counties_FY22_Income_Limits!DF92,IF([1]TX_Counties_FY22_Income_Limits!DF92&lt;[1]WAIVER_TX_Counties_FY22!DG$2,[1]WAIVER_TX_Counties_FY22!DG$2,IF([1]TX_Counties_FY22_Income_Limits!DF92=[1]WAIVER_TX_Counties_FY22!DG$2,[1]TX_Counties_FY22_Income_Limits!DF92)))</f>
        <v>135115.20000000001</v>
      </c>
      <c r="DH92" s="64">
        <f>IF([1]TX_Counties_FY22_Income_Limits!DG92&gt;[1]WAIVER_TX_Counties_FY22!DH$2,[1]TX_Counties_FY22_Income_Limits!DG92,IF([1]TX_Counties_FY22_Income_Limits!DG92&lt;[1]WAIVER_TX_Counties_FY22!DH$2,[1]WAIVER_TX_Counties_FY22!DH$2,IF([1]TX_Counties_FY22_Income_Limits!DG92=[1]WAIVER_TX_Counties_FY22!DH$2,[1]TX_Counties_FY22_Income_Limits!DG92)))</f>
        <v>143304</v>
      </c>
      <c r="DI92" s="64">
        <f>IF([1]TX_Counties_FY22_Income_Limits!DH92&gt;[1]WAIVER_TX_Counties_FY22!DI$2,[1]TX_Counties_FY22_Income_Limits!DH92,IF([1]TX_Counties_FY22_Income_Limits!DH92&lt;[1]WAIVER_TX_Counties_FY22!DI$2,[1]WAIVER_TX_Counties_FY22!DI$2,IF([1]TX_Counties_FY22_Income_Limits!DH92=[1]WAIVER_TX_Counties_FY22!DI$2,[1]TX_Counties_FY22_Income_Limits!DH92)))</f>
        <v>151492.79999999999</v>
      </c>
      <c r="DJ92" s="64">
        <f>IF([1]TX_Counties_FY22_Income_Limits!DI92&gt;[1]WAIVER_TX_Counties_FY22!DJ$2,[1]TX_Counties_FY22_Income_Limits!DI92,IF([1]TX_Counties_FY22_Income_Limits!DI92&lt;[1]WAIVER_TX_Counties_FY22!DJ$2,[1]WAIVER_TX_Counties_FY22!DJ$2,IF([1]TX_Counties_FY22_Income_Limits!DI92=[1]WAIVER_TX_Counties_FY22!DJ$2,[1]TX_Counties_FY22_Income_Limits!DI92)))</f>
        <v>159681.59999999998</v>
      </c>
      <c r="DK92" s="64">
        <f>IF([1]TX_Counties_FY22_Income_Limits!DJ92&gt;[1]WAIVER_TX_Counties_FY22!DK$2,[1]TX_Counties_FY22_Income_Limits!DJ92,IF([1]TX_Counties_FY22_Income_Limits!DJ92&lt;[1]WAIVER_TX_Counties_FY22!DK$2,[1]WAIVER_TX_Counties_FY22!DK$2,IF([1]TX_Counties_FY22_Income_Limits!DJ92=[1]WAIVER_TX_Counties_FY22!DK$2,[1]TX_Counties_FY22_Income_Limits!DJ92)))</f>
        <v>167870.39999999997</v>
      </c>
      <c r="DL92" s="64">
        <f>IF([1]TX_Counties_FY22_Income_Limits!DK92&gt;[1]WAIVER_TX_Counties_FY22!DL$2,[1]TX_Counties_FY22_Income_Limits!DK92,IF([1]TX_Counties_FY22_Income_Limits!DK92&lt;[1]WAIVER_TX_Counties_FY22!DL$2,[1]WAIVER_TX_Counties_FY22!DL$2,IF([1]TX_Counties_FY22_Income_Limits!DK92=[1]WAIVER_TX_Counties_FY22!DL$2,[1]TX_Counties_FY22_Income_Limits!DK92)))</f>
        <v>176059.19999999995</v>
      </c>
      <c r="DM92" s="64">
        <f>IF([1]TX_Counties_FY22_Income_Limits!DL92&gt;[1]WAIVER_TX_Counties_FY22!DM$2,[1]TX_Counties_FY22_Income_Limits!DL92,IF([1]TX_Counties_FY22_Income_Limits!DL92&lt;[1]WAIVER_TX_Counties_FY22!DM$2,[1]WAIVER_TX_Counties_FY22!DM$2,IF([1]TX_Counties_FY22_Income_Limits!DL92=[1]WAIVER_TX_Counties_FY22!DM$2,[1]TX_Counties_FY22_Income_Limits!DL92)))</f>
        <v>184247.99999999994</v>
      </c>
      <c r="DN92" s="64">
        <f>IF([1]TX_Counties_FY22_Income_Limits!DM92&gt;[1]WAIVER_TX_Counties_FY22!DN$2,[1]TX_Counties_FY22_Income_Limits!DM92,IF([1]TX_Counties_FY22_Income_Limits!DM92&lt;[1]WAIVER_TX_Counties_FY22!DN$2,[1]WAIVER_TX_Counties_FY22!DN$2,IF([1]TX_Counties_FY22_Income_Limits!DM92=[1]WAIVER_TX_Counties_FY22!DN$2,[1]TX_Counties_FY22_Income_Limits!DM92)))</f>
        <v>192436.79999999993</v>
      </c>
      <c r="DO92" s="64">
        <f>IF([1]TX_Counties_FY22_Income_Limits!DN92&gt;[1]WAIVER_TX_Counties_FY22!DO$2,[1]TX_Counties_FY22_Income_Limits!DN92,IF([1]TX_Counties_FY22_Income_Limits!DN92&lt;[1]WAIVER_TX_Counties_FY22!DO$2,[1]WAIVER_TX_Counties_FY22!DO$2,IF([1]TX_Counties_FY22_Income_Limits!DN92=[1]WAIVER_TX_Counties_FY22!DO$2,[1]TX_Counties_FY22_Income_Limits!DN92)))</f>
        <v>200625.59999999992</v>
      </c>
      <c r="DP92" s="64">
        <f>IF([1]TX_Counties_FY22_Income_Limits!DO92&gt;[1]WAIVER_TX_Counties_FY22!DP$2,[1]TX_Counties_FY22_Income_Limits!DO92,IF([1]TX_Counties_FY22_Income_Limits!DO92&lt;[1]WAIVER_TX_Counties_FY22!DP$2,[1]WAIVER_TX_Counties_FY22!DP$2,IF([1]TX_Counties_FY22_Income_Limits!DO92=[1]WAIVER_TX_Counties_FY22!DP$2,[1]TX_Counties_FY22_Income_Limits!DO92)))</f>
        <v>208814.39999999991</v>
      </c>
      <c r="DQ92" s="64">
        <f>IF([1]TX_Counties_FY22_Income_Limits!DP92&gt;[1]WAIVER_TX_Counties_FY22!DQ$2,[1]TX_Counties_FY22_Income_Limits!DP92,IF([1]TX_Counties_FY22_Income_Limits!DP92&lt;[1]WAIVER_TX_Counties_FY22!DQ$2,[1]WAIVER_TX_Counties_FY22!DQ$2,IF([1]TX_Counties_FY22_Income_Limits!DP92=[1]WAIVER_TX_Counties_FY22!DQ$2,[1]TX_Counties_FY22_Income_Limits!DP92)))</f>
        <v>217003.1999999999</v>
      </c>
      <c r="DR92" s="64">
        <f>IF([1]TX_Counties_FY22_Income_Limits!DQ92&gt;[1]WAIVER_TX_Counties_FY22!DR$2,[1]TX_Counties_FY22_Income_Limits!DQ92,IF([1]TX_Counties_FY22_Income_Limits!DQ92&lt;[1]WAIVER_TX_Counties_FY22!DR$2,[1]WAIVER_TX_Counties_FY22!DR$2,IF([1]TX_Counties_FY22_Income_Limits!DQ92=[1]WAIVER_TX_Counties_FY22!DR$2,[1]TX_Counties_FY22_Income_Limits!DQ92)))</f>
        <v>225191.99999999988</v>
      </c>
      <c r="DS92" s="64">
        <f>IF([1]TX_Counties_FY22_Income_Limits!DR92&gt;[1]WAIVER_TX_Counties_FY22!DS$2,[1]TX_Counties_FY22_Income_Limits!DR92,IF([1]TX_Counties_FY22_Income_Limits!DR92&lt;[1]WAIVER_TX_Counties_FY22!DS$2,[1]WAIVER_TX_Counties_FY22!DS$2,IF([1]TX_Counties_FY22_Income_Limits!DR92=[1]WAIVER_TX_Counties_FY22!DS$2,[1]TX_Counties_FY22_Income_Limits!DR92)))</f>
        <v>233380.79999999987</v>
      </c>
      <c r="DT92" s="64">
        <f>IF([1]TX_Counties_FY22_Income_Limits!DS92&gt;[1]WAIVER_TX_Counties_FY22!DT$2,[1]TX_Counties_FY22_Income_Limits!DS92,IF([1]TX_Counties_FY22_Income_Limits!DS92&lt;[1]WAIVER_TX_Counties_FY22!DT$2,[1]WAIVER_TX_Counties_FY22!DT$2,IF([1]TX_Counties_FY22_Income_Limits!DS92=[1]WAIVER_TX_Counties_FY22!DT$2,[1]TX_Counties_FY22_Income_Limits!DS92)))</f>
        <v>241569.59999999986</v>
      </c>
      <c r="DU92" s="64">
        <f>IF([1]TX_Counties_FY22_Income_Limits!DT92&gt;[1]WAIVER_TX_Counties_FY22!DU$2,[1]TX_Counties_FY22_Income_Limits!DT92,IF([1]TX_Counties_FY22_Income_Limits!DT92&lt;[1]WAIVER_TX_Counties_FY22!DU$2,[1]WAIVER_TX_Counties_FY22!DU$2,IF([1]TX_Counties_FY22_Income_Limits!DT92=[1]WAIVER_TX_Counties_FY22!DU$2,[1]TX_Counties_FY22_Income_Limits!DT92)))</f>
        <v>249758.39999999985</v>
      </c>
      <c r="DV92" s="64">
        <f>IF([1]TX_Counties_FY22_Income_Limits!DU92&gt;[1]WAIVER_TX_Counties_FY22!DV$2,[1]TX_Counties_FY22_Income_Limits!DU92,IF([1]TX_Counties_FY22_Income_Limits!DU92&lt;[1]WAIVER_TX_Counties_FY22!DV$2,[1]WAIVER_TX_Counties_FY22!DV$2,IF([1]TX_Counties_FY22_Income_Limits!DU92=[1]WAIVER_TX_Counties_FY22!DV$2,[1]TX_Counties_FY22_Income_Limits!DU92)))</f>
        <v>257947.19999999984</v>
      </c>
      <c r="DW92" s="64">
        <f>IF([1]TX_Counties_FY22_Income_Limits!DV92&gt;[1]WAIVER_TX_Counties_FY22!DW$2,[1]TX_Counties_FY22_Income_Limits!DV92,IF([1]TX_Counties_FY22_Income_Limits!DV92&lt;[1]WAIVER_TX_Counties_FY22!DW$2,[1]WAIVER_TX_Counties_FY22!DW$2,IF([1]TX_Counties_FY22_Income_Limits!DV92=[1]WAIVER_TX_Counties_FY22!DW$2,[1]TX_Counties_FY22_Income_Limits!DV92)))</f>
        <v>266135.99999999983</v>
      </c>
      <c r="DX92" s="64">
        <f>IF([1]TX_Counties_FY22_Income_Limits!DW92&gt;[1]WAIVER_TX_Counties_FY22!DX$2,[1]TX_Counties_FY22_Income_Limits!DW92,IF([1]TX_Counties_FY22_Income_Limits!DW92&lt;[1]WAIVER_TX_Counties_FY22!DX$2,[1]WAIVER_TX_Counties_FY22!DX$2,IF([1]TX_Counties_FY22_Income_Limits!DW92=[1]WAIVER_TX_Counties_FY22!DX$2,[1]TX_Counties_FY22_Income_Limits!DW92)))</f>
        <v>274324.79999999981</v>
      </c>
    </row>
    <row r="93" spans="1:129" ht="14.45">
      <c r="A93" s="65" t="s">
        <v>282</v>
      </c>
      <c r="B93" s="65" t="str">
        <f t="shared" si="6"/>
        <v>YES</v>
      </c>
      <c r="C93" s="64">
        <f>[1]TX_Counties_FY22_Income_Limits!B93</f>
        <v>78200</v>
      </c>
      <c r="D93" s="64">
        <f>IF([1]TX_Counties_FY22_Income_Limits!C93&gt;[1]WAIVER_TX_Counties_FY22!D$2,[1]TX_Counties_FY22_Income_Limits!C93,IF([1]TX_Counties_FY22_Income_Limits!C93&lt;[1]WAIVER_TX_Counties_FY22!D$2,[1]WAIVER_TX_Counties_FY22!D$2,IF([1]TX_Counties_FY22_Income_Limits!C93=[1]WAIVER_TX_Counties_FY22!D$2,[1]TX_Counties_FY22_Income_Limits!C93)))</f>
        <v>17650</v>
      </c>
      <c r="E93" s="64">
        <f>IF([1]TX_Counties_FY22_Income_Limits!D93&gt;[1]WAIVER_TX_Counties_FY22!E$2,[1]TX_Counties_FY22_Income_Limits!D93,IF([1]TX_Counties_FY22_Income_Limits!D93&lt;[1]WAIVER_TX_Counties_FY22!E$2,[1]WAIVER_TX_Counties_FY22!E$2,IF([1]TX_Counties_FY22_Income_Limits!D93=[1]WAIVER_TX_Counties_FY22!E$2,[1]TX_Counties_FY22_Income_Limits!D93)))</f>
        <v>20200</v>
      </c>
      <c r="F93" s="64">
        <f>IF([1]TX_Counties_FY22_Income_Limits!E93&gt;[1]WAIVER_TX_Counties_FY22!F$2,[1]TX_Counties_FY22_Income_Limits!E93,IF([1]TX_Counties_FY22_Income_Limits!E93&lt;[1]WAIVER_TX_Counties_FY22!F$2,[1]WAIVER_TX_Counties_FY22!F$2,IF([1]TX_Counties_FY22_Income_Limits!E93=[1]WAIVER_TX_Counties_FY22!F$2,[1]TX_Counties_FY22_Income_Limits!E93)))</f>
        <v>23030</v>
      </c>
      <c r="G93" s="64">
        <f>IF([1]TX_Counties_FY22_Income_Limits!F93&gt;[1]WAIVER_TX_Counties_FY22!G$2,[1]TX_Counties_FY22_Income_Limits!F93,IF([1]TX_Counties_FY22_Income_Limits!F93&lt;[1]WAIVER_TX_Counties_FY22!G$2,[1]WAIVER_TX_Counties_FY22!G$2,IF([1]TX_Counties_FY22_Income_Limits!F93=[1]WAIVER_TX_Counties_FY22!G$2,[1]TX_Counties_FY22_Income_Limits!F93)))</f>
        <v>27750</v>
      </c>
      <c r="H93" s="64">
        <f>IF([1]TX_Counties_FY22_Income_Limits!G93&gt;[1]WAIVER_TX_Counties_FY22!H$2,[1]TX_Counties_FY22_Income_Limits!G93,IF([1]TX_Counties_FY22_Income_Limits!G93&lt;[1]WAIVER_TX_Counties_FY22!H$2,[1]WAIVER_TX_Counties_FY22!H$2,IF([1]TX_Counties_FY22_Income_Limits!G93=[1]WAIVER_TX_Counties_FY22!H$2,[1]TX_Counties_FY22_Income_Limits!G93)))</f>
        <v>32470</v>
      </c>
      <c r="I93" s="64">
        <f>IF([1]TX_Counties_FY22_Income_Limits!H93&gt;[1]WAIVER_TX_Counties_FY22!I$2,[1]TX_Counties_FY22_Income_Limits!H93,IF([1]TX_Counties_FY22_Income_Limits!H93&lt;[1]WAIVER_TX_Counties_FY22!I$2,[1]WAIVER_TX_Counties_FY22!I$2,IF([1]TX_Counties_FY22_Income_Limits!H93=[1]WAIVER_TX_Counties_FY22!I$2,[1]TX_Counties_FY22_Income_Limits!H93)))</f>
        <v>37190</v>
      </c>
      <c r="J93" s="64">
        <f>IF([1]TX_Counties_FY22_Income_Limits!I93&gt;[1]WAIVER_TX_Counties_FY22!J$2,[1]TX_Counties_FY22_Income_Limits!I93,IF([1]TX_Counties_FY22_Income_Limits!I93&lt;[1]WAIVER_TX_Counties_FY22!J$2,[1]WAIVER_TX_Counties_FY22!J$2,IF([1]TX_Counties_FY22_Income_Limits!I93=[1]WAIVER_TX_Counties_FY22!J$2,[1]TX_Counties_FY22_Income_Limits!I93)))</f>
        <v>41910</v>
      </c>
      <c r="K93" s="64">
        <f>IF([1]TX_Counties_FY22_Income_Limits!J93&gt;[1]WAIVER_TX_Counties_FY22!K$2,[1]TX_Counties_FY22_Income_Limits!J93,IF([1]TX_Counties_FY22_Income_Limits!J93&lt;[1]WAIVER_TX_Counties_FY22!K$2,[1]WAIVER_TX_Counties_FY22!K$2,IF([1]TX_Counties_FY22_Income_Limits!J93=[1]WAIVER_TX_Counties_FY22!K$2,[1]TX_Counties_FY22_Income_Limits!J93)))</f>
        <v>46630</v>
      </c>
      <c r="L93" s="64">
        <f>IF([1]TX_Counties_FY22_Income_Limits!K93&gt;[1]WAIVER_TX_Counties_FY22!L$2,[1]TX_Counties_FY22_Income_Limits!K93,IF([1]TX_Counties_FY22_Income_Limits!K93&lt;[1]WAIVER_TX_Counties_FY22!L$2,[1]WAIVER_TX_Counties_FY22!L$2,IF([1]TX_Counties_FY22_Income_Limits!K93=[1]WAIVER_TX_Counties_FY22!L$2,[1]TX_Counties_FY22_Income_Limits!K93)))</f>
        <v>58799.999999999993</v>
      </c>
      <c r="M93" s="64">
        <f>IF([1]TX_Counties_FY22_Income_Limits!L93&gt;[1]WAIVER_TX_Counties_FY22!M$2,[1]TX_Counties_FY22_Income_Limits!L93,IF([1]TX_Counties_FY22_Income_Limits!L93&lt;[1]WAIVER_TX_Counties_FY22!M$2,[1]WAIVER_TX_Counties_FY22!M$2,IF([1]TX_Counties_FY22_Income_Limits!L93=[1]WAIVER_TX_Counties_FY22!M$2,[1]TX_Counties_FY22_Income_Limits!L93)))</f>
        <v>62160</v>
      </c>
      <c r="N93" s="64">
        <f>IF([1]TX_Counties_FY22_Income_Limits!M93&gt;[1]WAIVER_TX_Counties_FY22!N$2,[1]TX_Counties_FY22_Income_Limits!M93,IF([1]TX_Counties_FY22_Income_Limits!M93&lt;[1]WAIVER_TX_Counties_FY22!N$2,[1]WAIVER_TX_Counties_FY22!N$2,IF([1]TX_Counties_FY22_Income_Limits!M93=[1]WAIVER_TX_Counties_FY22!N$2,[1]TX_Counties_FY22_Income_Limits!M93)))</f>
        <v>65520.000000000007</v>
      </c>
      <c r="O93" s="64">
        <f>IF([1]TX_Counties_FY22_Income_Limits!N93&gt;[1]WAIVER_TX_Counties_FY22!O$2,[1]TX_Counties_FY22_Income_Limits!N93,IF([1]TX_Counties_FY22_Income_Limits!N93&lt;[1]WAIVER_TX_Counties_FY22!O$2,[1]WAIVER_TX_Counties_FY22!O$2,IF([1]TX_Counties_FY22_Income_Limits!N93=[1]WAIVER_TX_Counties_FY22!O$2,[1]TX_Counties_FY22_Income_Limits!N93)))</f>
        <v>68880.000000000015</v>
      </c>
      <c r="P93" s="64">
        <f>IF([1]TX_Counties_FY22_Income_Limits!O93&gt;[1]WAIVER_TX_Counties_FY22!P$2,[1]TX_Counties_FY22_Income_Limits!O93,IF([1]TX_Counties_FY22_Income_Limits!O93&lt;[1]WAIVER_TX_Counties_FY22!P$2,[1]WAIVER_TX_Counties_FY22!P$2,IF([1]TX_Counties_FY22_Income_Limits!O93=[1]WAIVER_TX_Counties_FY22!P$2,[1]TX_Counties_FY22_Income_Limits!O93)))</f>
        <v>72240.000000000029</v>
      </c>
      <c r="Q93" s="64">
        <f>IF([1]TX_Counties_FY22_Income_Limits!P93&gt;[1]WAIVER_TX_Counties_FY22!Q$2,[1]TX_Counties_FY22_Income_Limits!P93,IF([1]TX_Counties_FY22_Income_Limits!P93&lt;[1]WAIVER_TX_Counties_FY22!Q$2,[1]WAIVER_TX_Counties_FY22!Q$2,IF([1]TX_Counties_FY22_Income_Limits!P93=[1]WAIVER_TX_Counties_FY22!Q$2,[1]TX_Counties_FY22_Income_Limits!P93)))</f>
        <v>75600.000000000044</v>
      </c>
      <c r="R93" s="64">
        <f>IF([1]TX_Counties_FY22_Income_Limits!Q93&gt;[1]WAIVER_TX_Counties_FY22!R$2,[1]TX_Counties_FY22_Income_Limits!Q93,IF([1]TX_Counties_FY22_Income_Limits!Q93&lt;[1]WAIVER_TX_Counties_FY22!R$2,[1]WAIVER_TX_Counties_FY22!R$2,IF([1]TX_Counties_FY22_Income_Limits!Q93=[1]WAIVER_TX_Counties_FY22!R$2,[1]TX_Counties_FY22_Income_Limits!Q93)))</f>
        <v>78960.000000000058</v>
      </c>
      <c r="S93" s="64">
        <f>IF([1]TX_Counties_FY22_Income_Limits!R93&gt;[1]WAIVER_TX_Counties_FY22!S$2,[1]TX_Counties_FY22_Income_Limits!R93,IF([1]TX_Counties_FY22_Income_Limits!R93&lt;[1]WAIVER_TX_Counties_FY22!S$2,[1]WAIVER_TX_Counties_FY22!S$2,IF([1]TX_Counties_FY22_Income_Limits!R93=[1]WAIVER_TX_Counties_FY22!S$2,[1]TX_Counties_FY22_Income_Limits!R93)))</f>
        <v>82320.000000000073</v>
      </c>
      <c r="T93" s="64">
        <f>IF([1]TX_Counties_FY22_Income_Limits!S93&gt;[1]WAIVER_TX_Counties_FY22!T$2,[1]TX_Counties_FY22_Income_Limits!S93,IF([1]TX_Counties_FY22_Income_Limits!S93&lt;[1]WAIVER_TX_Counties_FY22!T$2,[1]WAIVER_TX_Counties_FY22!T$2,IF([1]TX_Counties_FY22_Income_Limits!S93=[1]WAIVER_TX_Counties_FY22!T$2,[1]TX_Counties_FY22_Income_Limits!S93)))</f>
        <v>85680.000000000087</v>
      </c>
      <c r="U93" s="64">
        <f>IF([1]TX_Counties_FY22_Income_Limits!T93&gt;[1]WAIVER_TX_Counties_FY22!U$2,[1]TX_Counties_FY22_Income_Limits!T93,IF([1]TX_Counties_FY22_Income_Limits!T93&lt;[1]WAIVER_TX_Counties_FY22!U$2,[1]WAIVER_TX_Counties_FY22!U$2,IF([1]TX_Counties_FY22_Income_Limits!T93=[1]WAIVER_TX_Counties_FY22!U$2,[1]TX_Counties_FY22_Income_Limits!T93)))</f>
        <v>89040.000000000102</v>
      </c>
      <c r="V93" s="64">
        <f>IF([1]TX_Counties_FY22_Income_Limits!U93&gt;[1]WAIVER_TX_Counties_FY22!V$2,[1]TX_Counties_FY22_Income_Limits!U93,IF([1]TX_Counties_FY22_Income_Limits!U93&lt;[1]WAIVER_TX_Counties_FY22!V$2,[1]WAIVER_TX_Counties_FY22!V$2,IF([1]TX_Counties_FY22_Income_Limits!U93=[1]WAIVER_TX_Counties_FY22!V$2,[1]TX_Counties_FY22_Income_Limits!U93)))</f>
        <v>92400.000000000116</v>
      </c>
      <c r="W93" s="64">
        <f>IF([1]TX_Counties_FY22_Income_Limits!V93&gt;[1]WAIVER_TX_Counties_FY22!W$2,[1]TX_Counties_FY22_Income_Limits!V93,IF([1]TX_Counties_FY22_Income_Limits!V93&lt;[1]WAIVER_TX_Counties_FY22!W$2,[1]WAIVER_TX_Counties_FY22!W$2,IF([1]TX_Counties_FY22_Income_Limits!V93=[1]WAIVER_TX_Counties_FY22!W$2,[1]TX_Counties_FY22_Income_Limits!V93)))</f>
        <v>95760.000000000131</v>
      </c>
      <c r="X93" s="64">
        <f>IF([1]TX_Counties_FY22_Income_Limits!W93&gt;[1]WAIVER_TX_Counties_FY22!X$2,[1]TX_Counties_FY22_Income_Limits!W93,IF([1]TX_Counties_FY22_Income_Limits!W93&lt;[1]WAIVER_TX_Counties_FY22!X$2,[1]WAIVER_TX_Counties_FY22!X$2,IF([1]TX_Counties_FY22_Income_Limits!W93=[1]WAIVER_TX_Counties_FY22!X$2,[1]TX_Counties_FY22_Income_Limits!W93)))</f>
        <v>99120.000000000146</v>
      </c>
      <c r="Y93" s="64">
        <f>IF([1]TX_Counties_FY22_Income_Limits!X93&gt;[1]WAIVER_TX_Counties_FY22!Y$2,[1]TX_Counties_FY22_Income_Limits!X93,IF([1]TX_Counties_FY22_Income_Limits!X93&lt;[1]WAIVER_TX_Counties_FY22!Y$2,[1]WAIVER_TX_Counties_FY22!Y$2,IF([1]TX_Counties_FY22_Income_Limits!X93=[1]WAIVER_TX_Counties_FY22!Y$2,[1]TX_Counties_FY22_Income_Limits!X93)))</f>
        <v>102480.00000000016</v>
      </c>
      <c r="Z93" s="64">
        <f>IF([1]TX_Counties_FY22_Income_Limits!Y93&gt;[1]WAIVER_TX_Counties_FY22!Z$2,[1]TX_Counties_FY22_Income_Limits!Y93,IF([1]TX_Counties_FY22_Income_Limits!Y93&lt;[1]WAIVER_TX_Counties_FY22!Z$2,[1]WAIVER_TX_Counties_FY22!Z$2,IF([1]TX_Counties_FY22_Income_Limits!Y93=[1]WAIVER_TX_Counties_FY22!Z$2,[1]TX_Counties_FY22_Income_Limits!Y93)))</f>
        <v>105840.00000000017</v>
      </c>
      <c r="AA93" s="64">
        <f>IF([1]TX_Counties_FY22_Income_Limits!Z93&gt;[1]WAIVER_TX_Counties_FY22!AA$2,[1]TX_Counties_FY22_Income_Limits!Z93,IF([1]TX_Counties_FY22_Income_Limits!Z93&lt;[1]WAIVER_TX_Counties_FY22!AA$2,[1]WAIVER_TX_Counties_FY22!AA$2,IF([1]TX_Counties_FY22_Income_Limits!Z93=[1]WAIVER_TX_Counties_FY22!AA$2,[1]TX_Counties_FY22_Income_Limits!Z93)))</f>
        <v>109200.00000000019</v>
      </c>
      <c r="AB93" s="64">
        <f>IF([1]TX_Counties_FY22_Income_Limits!AA93&gt;[1]WAIVER_TX_Counties_FY22!AB$2,[1]TX_Counties_FY22_Income_Limits!AA93,IF([1]TX_Counties_FY22_Income_Limits!AA93&lt;[1]WAIVER_TX_Counties_FY22!AB$2,[1]WAIVER_TX_Counties_FY22!AB$2,IF([1]TX_Counties_FY22_Income_Limits!AA93=[1]WAIVER_TX_Counties_FY22!AB$2,[1]TX_Counties_FY22_Income_Limits!AA93)))</f>
        <v>112560.0000000002</v>
      </c>
      <c r="AC93" s="64">
        <f>IF([1]TX_Counties_FY22_Income_Limits!AB93&gt;[1]WAIVER_TX_Counties_FY22!AC$2,[1]TX_Counties_FY22_Income_Limits!AB93,IF([1]TX_Counties_FY22_Income_Limits!AB93&lt;[1]WAIVER_TX_Counties_FY22!AC$2,[1]WAIVER_TX_Counties_FY22!AC$2,IF([1]TX_Counties_FY22_Income_Limits!AB93=[1]WAIVER_TX_Counties_FY22!AC$2,[1]TX_Counties_FY22_Income_Limits!AB93)))</f>
        <v>29400</v>
      </c>
      <c r="AD93" s="64">
        <f>IF([1]TX_Counties_FY22_Income_Limits!AC93&gt;[1]WAIVER_TX_Counties_FY22!AD$2,[1]TX_Counties_FY22_Income_Limits!AC93,IF([1]TX_Counties_FY22_Income_Limits!AC93&lt;[1]WAIVER_TX_Counties_FY22!AD$2,[1]WAIVER_TX_Counties_FY22!AD$2,IF([1]TX_Counties_FY22_Income_Limits!AC93=[1]WAIVER_TX_Counties_FY22!AD$2,[1]TX_Counties_FY22_Income_Limits!AC93)))</f>
        <v>33600</v>
      </c>
      <c r="AE93" s="64">
        <f>IF([1]TX_Counties_FY22_Income_Limits!AD93&gt;[1]WAIVER_TX_Counties_FY22!AE$2,[1]TX_Counties_FY22_Income_Limits!AD93,IF([1]TX_Counties_FY22_Income_Limits!AD93&lt;[1]WAIVER_TX_Counties_FY22!AE$2,[1]WAIVER_TX_Counties_FY22!AE$2,IF([1]TX_Counties_FY22_Income_Limits!AD93=[1]WAIVER_TX_Counties_FY22!AE$2,[1]TX_Counties_FY22_Income_Limits!AD93)))</f>
        <v>37800</v>
      </c>
      <c r="AF93" s="64">
        <f>IF([1]TX_Counties_FY22_Income_Limits!AE93&gt;[1]WAIVER_TX_Counties_FY22!AF$2,[1]TX_Counties_FY22_Income_Limits!AE93,IF([1]TX_Counties_FY22_Income_Limits!AE93&lt;[1]WAIVER_TX_Counties_FY22!AF$2,[1]WAIVER_TX_Counties_FY22!AF$2,IF([1]TX_Counties_FY22_Income_Limits!AE93=[1]WAIVER_TX_Counties_FY22!AF$2,[1]TX_Counties_FY22_Income_Limits!AE93)))</f>
        <v>42000</v>
      </c>
      <c r="AG93" s="64">
        <f>IF([1]TX_Counties_FY22_Income_Limits!AF93&gt;[1]WAIVER_TX_Counties_FY22!AG$2,[1]TX_Counties_FY22_Income_Limits!AF93,IF([1]TX_Counties_FY22_Income_Limits!AF93&lt;[1]WAIVER_TX_Counties_FY22!AG$2,[1]WAIVER_TX_Counties_FY22!AG$2,IF([1]TX_Counties_FY22_Income_Limits!AF93=[1]WAIVER_TX_Counties_FY22!AG$2,[1]TX_Counties_FY22_Income_Limits!AF93)))</f>
        <v>45400</v>
      </c>
      <c r="AH93" s="64">
        <f>IF([1]TX_Counties_FY22_Income_Limits!AG93&gt;[1]WAIVER_TX_Counties_FY22!AH$2,[1]TX_Counties_FY22_Income_Limits!AG93,IF([1]TX_Counties_FY22_Income_Limits!AG93&lt;[1]WAIVER_TX_Counties_FY22!AH$2,[1]WAIVER_TX_Counties_FY22!AH$2,IF([1]TX_Counties_FY22_Income_Limits!AG93=[1]WAIVER_TX_Counties_FY22!AH$2,[1]TX_Counties_FY22_Income_Limits!AG93)))</f>
        <v>48750</v>
      </c>
      <c r="AI93" s="64">
        <f>IF([1]TX_Counties_FY22_Income_Limits!AH93&gt;[1]WAIVER_TX_Counties_FY22!AI$2,[1]TX_Counties_FY22_Income_Limits!AH93,IF([1]TX_Counties_FY22_Income_Limits!AH93&lt;[1]WAIVER_TX_Counties_FY22!AI$2,[1]WAIVER_TX_Counties_FY22!AI$2,IF([1]TX_Counties_FY22_Income_Limits!AH93=[1]WAIVER_TX_Counties_FY22!AI$2,[1]TX_Counties_FY22_Income_Limits!AH93)))</f>
        <v>52100</v>
      </c>
      <c r="AJ93" s="64">
        <f>IF([1]TX_Counties_FY22_Income_Limits!AI93&gt;[1]WAIVER_TX_Counties_FY22!AJ$2,[1]TX_Counties_FY22_Income_Limits!AI93,IF([1]TX_Counties_FY22_Income_Limits!AI93&lt;[1]WAIVER_TX_Counties_FY22!AJ$2,[1]WAIVER_TX_Counties_FY22!AJ$2,IF([1]TX_Counties_FY22_Income_Limits!AI93=[1]WAIVER_TX_Counties_FY22!AJ$2,[1]TX_Counties_FY22_Income_Limits!AI93)))</f>
        <v>55450</v>
      </c>
      <c r="AK93" s="64">
        <f>IF([1]TX_Counties_FY22_Income_Limits!AJ93&gt;[1]WAIVER_TX_Counties_FY22!AK$2,[1]TX_Counties_FY22_Income_Limits!AJ93,IF([1]TX_Counties_FY22_Income_Limits!AJ93&lt;[1]WAIVER_TX_Counties_FY22!AK$2,[1]WAIVER_TX_Counties_FY22!AK$2,IF([1]TX_Counties_FY22_Income_Limits!AJ93=[1]WAIVER_TX_Counties_FY22!AK$2,[1]TX_Counties_FY22_Income_Limits!AJ93)))</f>
        <v>58799.999999999993</v>
      </c>
      <c r="AL93" s="64">
        <f>IF([1]TX_Counties_FY22_Income_Limits!AK93&gt;[1]WAIVER_TX_Counties_FY22!AL$2,[1]TX_Counties_FY22_Income_Limits!AK93,IF([1]TX_Counties_FY22_Income_Limits!AK93&lt;[1]WAIVER_TX_Counties_FY22!AL$2,[1]WAIVER_TX_Counties_FY22!AL$2,IF([1]TX_Counties_FY22_Income_Limits!AK93=[1]WAIVER_TX_Counties_FY22!AL$2,[1]TX_Counties_FY22_Income_Limits!AK93)))</f>
        <v>62160</v>
      </c>
      <c r="AM93" s="64">
        <f>IF([1]TX_Counties_FY22_Income_Limits!AL93&gt;[1]WAIVER_TX_Counties_FY22!AM$2,[1]TX_Counties_FY22_Income_Limits!AL93,IF([1]TX_Counties_FY22_Income_Limits!AL93&lt;[1]WAIVER_TX_Counties_FY22!AM$2,[1]WAIVER_TX_Counties_FY22!AM$2,IF([1]TX_Counties_FY22_Income_Limits!AL93=[1]WAIVER_TX_Counties_FY22!AM$2,[1]TX_Counties_FY22_Income_Limits!AL93)))</f>
        <v>65520.000000000007</v>
      </c>
      <c r="AN93" s="64">
        <f>IF([1]TX_Counties_FY22_Income_Limits!AM93&gt;[1]WAIVER_TX_Counties_FY22!AN$2,[1]TX_Counties_FY22_Income_Limits!AM93,IF([1]TX_Counties_FY22_Income_Limits!AM93&lt;[1]WAIVER_TX_Counties_FY22!AN$2,[1]WAIVER_TX_Counties_FY22!AN$2,IF([1]TX_Counties_FY22_Income_Limits!AM93=[1]WAIVER_TX_Counties_FY22!AN$2,[1]TX_Counties_FY22_Income_Limits!AM93)))</f>
        <v>68880.000000000015</v>
      </c>
      <c r="AO93" s="64">
        <f>IF([1]TX_Counties_FY22_Income_Limits!AN93&gt;[1]WAIVER_TX_Counties_FY22!AO$2,[1]TX_Counties_FY22_Income_Limits!AN93,IF([1]TX_Counties_FY22_Income_Limits!AN93&lt;[1]WAIVER_TX_Counties_FY22!AO$2,[1]WAIVER_TX_Counties_FY22!AO$2,IF([1]TX_Counties_FY22_Income_Limits!AN93=[1]WAIVER_TX_Counties_FY22!AO$2,[1]TX_Counties_FY22_Income_Limits!AN93)))</f>
        <v>72240.000000000029</v>
      </c>
      <c r="AP93" s="64">
        <f>IF([1]TX_Counties_FY22_Income_Limits!AO93&gt;[1]WAIVER_TX_Counties_FY22!AP$2,[1]TX_Counties_FY22_Income_Limits!AO93,IF([1]TX_Counties_FY22_Income_Limits!AO93&lt;[1]WAIVER_TX_Counties_FY22!AP$2,[1]WAIVER_TX_Counties_FY22!AP$2,IF([1]TX_Counties_FY22_Income_Limits!AO93=[1]WAIVER_TX_Counties_FY22!AP$2,[1]TX_Counties_FY22_Income_Limits!AO93)))</f>
        <v>75600.000000000044</v>
      </c>
      <c r="AQ93" s="64">
        <f>IF([1]TX_Counties_FY22_Income_Limits!AP93&gt;[1]WAIVER_TX_Counties_FY22!AQ$2,[1]TX_Counties_FY22_Income_Limits!AP93,IF([1]TX_Counties_FY22_Income_Limits!AP93&lt;[1]WAIVER_TX_Counties_FY22!AQ$2,[1]WAIVER_TX_Counties_FY22!AQ$2,IF([1]TX_Counties_FY22_Income_Limits!AP93=[1]WAIVER_TX_Counties_FY22!AQ$2,[1]TX_Counties_FY22_Income_Limits!AP93)))</f>
        <v>78960.000000000058</v>
      </c>
      <c r="AR93" s="64">
        <f>IF([1]TX_Counties_FY22_Income_Limits!AQ93&gt;[1]WAIVER_TX_Counties_FY22!AR$2,[1]TX_Counties_FY22_Income_Limits!AQ93,IF([1]TX_Counties_FY22_Income_Limits!AQ93&lt;[1]WAIVER_TX_Counties_FY22!AR$2,[1]WAIVER_TX_Counties_FY22!AR$2,IF([1]TX_Counties_FY22_Income_Limits!AQ93=[1]WAIVER_TX_Counties_FY22!AR$2,[1]TX_Counties_FY22_Income_Limits!AQ93)))</f>
        <v>82320.000000000073</v>
      </c>
      <c r="AS93" s="64">
        <f>IF([1]TX_Counties_FY22_Income_Limits!AR93&gt;[1]WAIVER_TX_Counties_FY22!AS$2,[1]TX_Counties_FY22_Income_Limits!AR93,IF([1]TX_Counties_FY22_Income_Limits!AR93&lt;[1]WAIVER_TX_Counties_FY22!AS$2,[1]WAIVER_TX_Counties_FY22!AS$2,IF([1]TX_Counties_FY22_Income_Limits!AR93=[1]WAIVER_TX_Counties_FY22!AS$2,[1]TX_Counties_FY22_Income_Limits!AR93)))</f>
        <v>85680.000000000087</v>
      </c>
      <c r="AT93" s="64">
        <f>IF([1]TX_Counties_FY22_Income_Limits!AS93&gt;[1]WAIVER_TX_Counties_FY22!AT$2,[1]TX_Counties_FY22_Income_Limits!AS93,IF([1]TX_Counties_FY22_Income_Limits!AS93&lt;[1]WAIVER_TX_Counties_FY22!AT$2,[1]WAIVER_TX_Counties_FY22!AT$2,IF([1]TX_Counties_FY22_Income_Limits!AS93=[1]WAIVER_TX_Counties_FY22!AT$2,[1]TX_Counties_FY22_Income_Limits!AS93)))</f>
        <v>89040.000000000102</v>
      </c>
      <c r="AU93" s="64">
        <f>IF([1]TX_Counties_FY22_Income_Limits!AT93&gt;[1]WAIVER_TX_Counties_FY22!AU$2,[1]TX_Counties_FY22_Income_Limits!AT93,IF([1]TX_Counties_FY22_Income_Limits!AT93&lt;[1]WAIVER_TX_Counties_FY22!AU$2,[1]WAIVER_TX_Counties_FY22!AU$2,IF([1]TX_Counties_FY22_Income_Limits!AT93=[1]WAIVER_TX_Counties_FY22!AU$2,[1]TX_Counties_FY22_Income_Limits!AT93)))</f>
        <v>92400.000000000116</v>
      </c>
      <c r="AV93" s="64">
        <f>IF([1]TX_Counties_FY22_Income_Limits!AU93&gt;[1]WAIVER_TX_Counties_FY22!AV$2,[1]TX_Counties_FY22_Income_Limits!AU93,IF([1]TX_Counties_FY22_Income_Limits!AU93&lt;[1]WAIVER_TX_Counties_FY22!AV$2,[1]WAIVER_TX_Counties_FY22!AV$2,IF([1]TX_Counties_FY22_Income_Limits!AU93=[1]WAIVER_TX_Counties_FY22!AV$2,[1]TX_Counties_FY22_Income_Limits!AU93)))</f>
        <v>95760.000000000131</v>
      </c>
      <c r="AW93" s="64">
        <f>IF([1]TX_Counties_FY22_Income_Limits!AV93&gt;[1]WAIVER_TX_Counties_FY22!AW$2,[1]TX_Counties_FY22_Income_Limits!AV93,IF([1]TX_Counties_FY22_Income_Limits!AV93&lt;[1]WAIVER_TX_Counties_FY22!AW$2,[1]WAIVER_TX_Counties_FY22!AW$2,IF([1]TX_Counties_FY22_Income_Limits!AV93=[1]WAIVER_TX_Counties_FY22!AW$2,[1]TX_Counties_FY22_Income_Limits!AV93)))</f>
        <v>99120.000000000146</v>
      </c>
      <c r="AX93" s="64">
        <f>IF([1]TX_Counties_FY22_Income_Limits!AW93&gt;[1]WAIVER_TX_Counties_FY22!AX$2,[1]TX_Counties_FY22_Income_Limits!AW93,IF([1]TX_Counties_FY22_Income_Limits!AW93&lt;[1]WAIVER_TX_Counties_FY22!AX$2,[1]WAIVER_TX_Counties_FY22!AX$2,IF([1]TX_Counties_FY22_Income_Limits!AW93=[1]WAIVER_TX_Counties_FY22!AX$2,[1]TX_Counties_FY22_Income_Limits!AW93)))</f>
        <v>102480.00000000016</v>
      </c>
      <c r="AY93" s="64">
        <f>IF([1]TX_Counties_FY22_Income_Limits!AX93&gt;[1]WAIVER_TX_Counties_FY22!AY$2,[1]TX_Counties_FY22_Income_Limits!AX93,IF([1]TX_Counties_FY22_Income_Limits!AX93&lt;[1]WAIVER_TX_Counties_FY22!AY$2,[1]WAIVER_TX_Counties_FY22!AY$2,IF([1]TX_Counties_FY22_Income_Limits!AX93=[1]WAIVER_TX_Counties_FY22!AY$2,[1]TX_Counties_FY22_Income_Limits!AX93)))</f>
        <v>105840.00000000017</v>
      </c>
      <c r="AZ93" s="64">
        <f>IF([1]TX_Counties_FY22_Income_Limits!AY93&gt;[1]WAIVER_TX_Counties_FY22!AZ$2,[1]TX_Counties_FY22_Income_Limits!AY93,IF([1]TX_Counties_FY22_Income_Limits!AY93&lt;[1]WAIVER_TX_Counties_FY22!AZ$2,[1]WAIVER_TX_Counties_FY22!AZ$2,IF([1]TX_Counties_FY22_Income_Limits!AY93=[1]WAIVER_TX_Counties_FY22!AZ$2,[1]TX_Counties_FY22_Income_Limits!AY93)))</f>
        <v>109200.00000000019</v>
      </c>
      <c r="BA93" s="64">
        <f>IF([1]TX_Counties_FY22_Income_Limits!AZ93&gt;[1]WAIVER_TX_Counties_FY22!BA$2,[1]TX_Counties_FY22_Income_Limits!AZ93,IF([1]TX_Counties_FY22_Income_Limits!AZ93&lt;[1]WAIVER_TX_Counties_FY22!BA$2,[1]WAIVER_TX_Counties_FY22!BA$2,IF([1]TX_Counties_FY22_Income_Limits!AZ93=[1]WAIVER_TX_Counties_FY22!BA$2,[1]TX_Counties_FY22_Income_Limits!AZ93)))</f>
        <v>112560.0000000002</v>
      </c>
      <c r="BB93" s="64">
        <f>IF([1]TX_Counties_FY22_Income_Limits!BA93&gt;[1]WAIVER_TX_Counties_FY22!BB$2,[1]TX_Counties_FY22_Income_Limits!BA93,IF([1]TX_Counties_FY22_Income_Limits!BA93&lt;[1]WAIVER_TX_Counties_FY22!BB$2,[1]WAIVER_TX_Counties_FY22!BB$2,IF([1]TX_Counties_FY22_Income_Limits!BA93=[1]WAIVER_TX_Counties_FY22!BB$2,[1]TX_Counties_FY22_Income_Limits!BA93)))</f>
        <v>47050</v>
      </c>
      <c r="BC93" s="64">
        <f>IF([1]TX_Counties_FY22_Income_Limits!BB93&gt;[1]WAIVER_TX_Counties_FY22!BC$2,[1]TX_Counties_FY22_Income_Limits!BB93,IF([1]TX_Counties_FY22_Income_Limits!BB93&lt;[1]WAIVER_TX_Counties_FY22!BC$2,[1]WAIVER_TX_Counties_FY22!BC$2,IF([1]TX_Counties_FY22_Income_Limits!BB93=[1]WAIVER_TX_Counties_FY22!BC$2,[1]TX_Counties_FY22_Income_Limits!BB93)))</f>
        <v>53800</v>
      </c>
      <c r="BD93" s="64">
        <f>IF([1]TX_Counties_FY22_Income_Limits!BC93&gt;[1]WAIVER_TX_Counties_FY22!BD$2,[1]TX_Counties_FY22_Income_Limits!BC93,IF([1]TX_Counties_FY22_Income_Limits!BC93&lt;[1]WAIVER_TX_Counties_FY22!BD$2,[1]WAIVER_TX_Counties_FY22!BD$2,IF([1]TX_Counties_FY22_Income_Limits!BC93=[1]WAIVER_TX_Counties_FY22!BD$2,[1]TX_Counties_FY22_Income_Limits!BC93)))</f>
        <v>60500</v>
      </c>
      <c r="BE93" s="64">
        <f>IF([1]TX_Counties_FY22_Income_Limits!BD93&gt;[1]WAIVER_TX_Counties_FY22!BE$2,[1]TX_Counties_FY22_Income_Limits!BD93,IF([1]TX_Counties_FY22_Income_Limits!BD93&lt;[1]WAIVER_TX_Counties_FY22!BE$2,[1]WAIVER_TX_Counties_FY22!BE$2,IF([1]TX_Counties_FY22_Income_Limits!BD93=[1]WAIVER_TX_Counties_FY22!BE$2,[1]TX_Counties_FY22_Income_Limits!BD93)))</f>
        <v>67250</v>
      </c>
      <c r="BF93" s="64">
        <f>IF([1]TX_Counties_FY22_Income_Limits!BE93&gt;[1]WAIVER_TX_Counties_FY22!BF$2,[1]TX_Counties_FY22_Income_Limits!BE93,IF([1]TX_Counties_FY22_Income_Limits!BE93&lt;[1]WAIVER_TX_Counties_FY22!BF$2,[1]WAIVER_TX_Counties_FY22!BF$2,IF([1]TX_Counties_FY22_Income_Limits!BE93=[1]WAIVER_TX_Counties_FY22!BF$2,[1]TX_Counties_FY22_Income_Limits!BE93)))</f>
        <v>72650</v>
      </c>
      <c r="BG93" s="64">
        <f>IF([1]TX_Counties_FY22_Income_Limits!BF93&gt;[1]WAIVER_TX_Counties_FY22!BG$2,[1]TX_Counties_FY22_Income_Limits!BF93,IF([1]TX_Counties_FY22_Income_Limits!BF93&lt;[1]WAIVER_TX_Counties_FY22!BG$2,[1]WAIVER_TX_Counties_FY22!BG$2,IF([1]TX_Counties_FY22_Income_Limits!BF93=[1]WAIVER_TX_Counties_FY22!BG$2,[1]TX_Counties_FY22_Income_Limits!BF93)))</f>
        <v>78000</v>
      </c>
      <c r="BH93" s="64">
        <f>IF([1]TX_Counties_FY22_Income_Limits!BG93&gt;[1]WAIVER_TX_Counties_FY22!BH$2,[1]TX_Counties_FY22_Income_Limits!BG93,IF([1]TX_Counties_FY22_Income_Limits!BG93&lt;[1]WAIVER_TX_Counties_FY22!BH$2,[1]WAIVER_TX_Counties_FY22!BH$2,IF([1]TX_Counties_FY22_Income_Limits!BG93=[1]WAIVER_TX_Counties_FY22!BH$2,[1]TX_Counties_FY22_Income_Limits!BG93)))</f>
        <v>83400</v>
      </c>
      <c r="BI93" s="64">
        <f>IF([1]TX_Counties_FY22_Income_Limits!BH93&gt;[1]WAIVER_TX_Counties_FY22!BI$2,[1]TX_Counties_FY22_Income_Limits!BH93,IF([1]TX_Counties_FY22_Income_Limits!BH93&lt;[1]WAIVER_TX_Counties_FY22!BI$2,[1]WAIVER_TX_Counties_FY22!BI$2,IF([1]TX_Counties_FY22_Income_Limits!BH93=[1]WAIVER_TX_Counties_FY22!BI$2,[1]TX_Counties_FY22_Income_Limits!BH93)))</f>
        <v>88750</v>
      </c>
      <c r="BJ93" s="64">
        <f>IF([1]TX_Counties_FY22_Income_Limits!BI93&gt;[1]WAIVER_TX_Counties_FY22!BJ$2,[1]TX_Counties_FY22_Income_Limits!BI93,IF([1]TX_Counties_FY22_Income_Limits!BI93&lt;[1]WAIVER_TX_Counties_FY22!BJ$2,[1]WAIVER_TX_Counties_FY22!BJ$2,IF([1]TX_Counties_FY22_Income_Limits!BI93=[1]WAIVER_TX_Counties_FY22!BJ$2,[1]TX_Counties_FY22_Income_Limits!BI93)))</f>
        <v>94150</v>
      </c>
      <c r="BK93" s="64">
        <f>IF([1]TX_Counties_FY22_Income_Limits!BJ93&gt;[1]WAIVER_TX_Counties_FY22!BK$2,[1]TX_Counties_FY22_Income_Limits!BJ93,IF([1]TX_Counties_FY22_Income_Limits!BJ93&lt;[1]WAIVER_TX_Counties_FY22!BK$2,[1]WAIVER_TX_Counties_FY22!BK$2,IF([1]TX_Counties_FY22_Income_Limits!BJ93=[1]WAIVER_TX_Counties_FY22!BK$2,[1]TX_Counties_FY22_Income_Limits!BJ93)))</f>
        <v>99530</v>
      </c>
      <c r="BL93" s="64">
        <f>IF([1]TX_Counties_FY22_Income_Limits!BK93&gt;[1]WAIVER_TX_Counties_FY22!BL$2,[1]TX_Counties_FY22_Income_Limits!BK93,IF([1]TX_Counties_FY22_Income_Limits!BK93&lt;[1]WAIVER_TX_Counties_FY22!BL$2,[1]WAIVER_TX_Counties_FY22!BL$2,IF([1]TX_Counties_FY22_Income_Limits!BK93=[1]WAIVER_TX_Counties_FY22!BL$2,[1]TX_Counties_FY22_Income_Limits!BK93)))</f>
        <v>104910</v>
      </c>
      <c r="BM93" s="64">
        <f>IF([1]TX_Counties_FY22_Income_Limits!BL93&gt;[1]WAIVER_TX_Counties_FY22!BM$2,[1]TX_Counties_FY22_Income_Limits!BL93,IF([1]TX_Counties_FY22_Income_Limits!BL93&lt;[1]WAIVER_TX_Counties_FY22!BM$2,[1]WAIVER_TX_Counties_FY22!BM$2,IF([1]TX_Counties_FY22_Income_Limits!BL93=[1]WAIVER_TX_Counties_FY22!BM$2,[1]TX_Counties_FY22_Income_Limits!BL93)))</f>
        <v>110290</v>
      </c>
      <c r="BN93" s="64">
        <f>IF([1]TX_Counties_FY22_Income_Limits!BM93&gt;[1]WAIVER_TX_Counties_FY22!BN$2,[1]TX_Counties_FY22_Income_Limits!BM93,IF([1]TX_Counties_FY22_Income_Limits!BM93&lt;[1]WAIVER_TX_Counties_FY22!BN$2,[1]WAIVER_TX_Counties_FY22!BN$2,IF([1]TX_Counties_FY22_Income_Limits!BM93=[1]WAIVER_TX_Counties_FY22!BN$2,[1]TX_Counties_FY22_Income_Limits!BM93)))</f>
        <v>115670</v>
      </c>
      <c r="BO93" s="64">
        <f>IF([1]TX_Counties_FY22_Income_Limits!BN93&gt;[1]WAIVER_TX_Counties_FY22!BO$2,[1]TX_Counties_FY22_Income_Limits!BN93,IF([1]TX_Counties_FY22_Income_Limits!BN93&lt;[1]WAIVER_TX_Counties_FY22!BO$2,[1]WAIVER_TX_Counties_FY22!BO$2,IF([1]TX_Counties_FY22_Income_Limits!BN93=[1]WAIVER_TX_Counties_FY22!BO$2,[1]TX_Counties_FY22_Income_Limits!BN93)))</f>
        <v>121050</v>
      </c>
      <c r="BP93" s="64">
        <f>IF([1]TX_Counties_FY22_Income_Limits!BO93&gt;[1]WAIVER_TX_Counties_FY22!BP$2,[1]TX_Counties_FY22_Income_Limits!BO93,IF([1]TX_Counties_FY22_Income_Limits!BO93&lt;[1]WAIVER_TX_Counties_FY22!BP$2,[1]WAIVER_TX_Counties_FY22!BP$2,IF([1]TX_Counties_FY22_Income_Limits!BO93=[1]WAIVER_TX_Counties_FY22!BP$2,[1]TX_Counties_FY22_Income_Limits!BO93)))</f>
        <v>126430</v>
      </c>
      <c r="BQ93" s="64">
        <f>IF([1]TX_Counties_FY22_Income_Limits!BP93&gt;[1]WAIVER_TX_Counties_FY22!BQ$2,[1]TX_Counties_FY22_Income_Limits!BP93,IF([1]TX_Counties_FY22_Income_Limits!BP93&lt;[1]WAIVER_TX_Counties_FY22!BQ$2,[1]WAIVER_TX_Counties_FY22!BQ$2,IF([1]TX_Counties_FY22_Income_Limits!BP93=[1]WAIVER_TX_Counties_FY22!BQ$2,[1]TX_Counties_FY22_Income_Limits!BP93)))</f>
        <v>131810</v>
      </c>
      <c r="BR93" s="64">
        <f>IF([1]TX_Counties_FY22_Income_Limits!BQ93&gt;[1]WAIVER_TX_Counties_FY22!BR$2,[1]TX_Counties_FY22_Income_Limits!BQ93,IF([1]TX_Counties_FY22_Income_Limits!BQ93&lt;[1]WAIVER_TX_Counties_FY22!BR$2,[1]WAIVER_TX_Counties_FY22!BR$2,IF([1]TX_Counties_FY22_Income_Limits!BQ93=[1]WAIVER_TX_Counties_FY22!BR$2,[1]TX_Counties_FY22_Income_Limits!BQ93)))</f>
        <v>137190</v>
      </c>
      <c r="BS93" s="64">
        <f>IF([1]TX_Counties_FY22_Income_Limits!BR93&gt;[1]WAIVER_TX_Counties_FY22!BS$2,[1]TX_Counties_FY22_Income_Limits!BR93,IF([1]TX_Counties_FY22_Income_Limits!BR93&lt;[1]WAIVER_TX_Counties_FY22!BS$2,[1]WAIVER_TX_Counties_FY22!BS$2,IF([1]TX_Counties_FY22_Income_Limits!BR93=[1]WAIVER_TX_Counties_FY22!BS$2,[1]TX_Counties_FY22_Income_Limits!BR93)))</f>
        <v>142570</v>
      </c>
      <c r="BT93" s="64">
        <f>IF([1]TX_Counties_FY22_Income_Limits!BS93&gt;[1]WAIVER_TX_Counties_FY22!BT$2,[1]TX_Counties_FY22_Income_Limits!BS93,IF([1]TX_Counties_FY22_Income_Limits!BS93&lt;[1]WAIVER_TX_Counties_FY22!BT$2,[1]WAIVER_TX_Counties_FY22!BT$2,IF([1]TX_Counties_FY22_Income_Limits!BS93=[1]WAIVER_TX_Counties_FY22!BT$2,[1]TX_Counties_FY22_Income_Limits!BS93)))</f>
        <v>147950</v>
      </c>
      <c r="BU93" s="64">
        <f>IF([1]TX_Counties_FY22_Income_Limits!BT93&gt;[1]WAIVER_TX_Counties_FY22!BU$2,[1]TX_Counties_FY22_Income_Limits!BT93,IF([1]TX_Counties_FY22_Income_Limits!BT93&lt;[1]WAIVER_TX_Counties_FY22!BU$2,[1]WAIVER_TX_Counties_FY22!BU$2,IF([1]TX_Counties_FY22_Income_Limits!BT93=[1]WAIVER_TX_Counties_FY22!BU$2,[1]TX_Counties_FY22_Income_Limits!BT93)))</f>
        <v>153330</v>
      </c>
      <c r="BV93" s="64">
        <f>IF([1]TX_Counties_FY22_Income_Limits!BU93&gt;[1]WAIVER_TX_Counties_FY22!BV$2,[1]TX_Counties_FY22_Income_Limits!BU93,IF([1]TX_Counties_FY22_Income_Limits!BU93&lt;[1]WAIVER_TX_Counties_FY22!BV$2,[1]WAIVER_TX_Counties_FY22!BV$2,IF([1]TX_Counties_FY22_Income_Limits!BU93=[1]WAIVER_TX_Counties_FY22!BV$2,[1]TX_Counties_FY22_Income_Limits!BU93)))</f>
        <v>158710</v>
      </c>
      <c r="BW93" s="64">
        <f>IF([1]TX_Counties_FY22_Income_Limits!BV93&gt;[1]WAIVER_TX_Counties_FY22!BW$2,[1]TX_Counties_FY22_Income_Limits!BV93,IF([1]TX_Counties_FY22_Income_Limits!BV93&lt;[1]WAIVER_TX_Counties_FY22!BW$2,[1]WAIVER_TX_Counties_FY22!BW$2,IF([1]TX_Counties_FY22_Income_Limits!BV93=[1]WAIVER_TX_Counties_FY22!BW$2,[1]TX_Counties_FY22_Income_Limits!BV93)))</f>
        <v>164090</v>
      </c>
      <c r="BX93" s="64">
        <f>IF([1]TX_Counties_FY22_Income_Limits!BW93&gt;[1]WAIVER_TX_Counties_FY22!BX$2,[1]TX_Counties_FY22_Income_Limits!BW93,IF([1]TX_Counties_FY22_Income_Limits!BW93&lt;[1]WAIVER_TX_Counties_FY22!BX$2,[1]WAIVER_TX_Counties_FY22!BX$2,IF([1]TX_Counties_FY22_Income_Limits!BW93=[1]WAIVER_TX_Counties_FY22!BX$2,[1]TX_Counties_FY22_Income_Limits!BW93)))</f>
        <v>169470</v>
      </c>
      <c r="BY93" s="64">
        <f>IF([1]TX_Counties_FY22_Income_Limits!BX93&gt;[1]WAIVER_TX_Counties_FY22!BY$2,[1]TX_Counties_FY22_Income_Limits!BX93,IF([1]TX_Counties_FY22_Income_Limits!BX93&lt;[1]WAIVER_TX_Counties_FY22!BY$2,[1]WAIVER_TX_Counties_FY22!BY$2,IF([1]TX_Counties_FY22_Income_Limits!BX93=[1]WAIVER_TX_Counties_FY22!BY$2,[1]TX_Counties_FY22_Income_Limits!BX93)))</f>
        <v>174850</v>
      </c>
      <c r="BZ93" s="64">
        <f>IF([1]TX_Counties_FY22_Income_Limits!BY93&gt;[1]WAIVER_TX_Counties_FY22!BZ$2,[1]TX_Counties_FY22_Income_Limits!BY93,IF([1]TX_Counties_FY22_Income_Limits!BY93&lt;[1]WAIVER_TX_Counties_FY22!BZ$2,[1]WAIVER_TX_Counties_FY22!BZ$2,IF([1]TX_Counties_FY22_Income_Limits!BY93=[1]WAIVER_TX_Counties_FY22!BZ$2,[1]TX_Counties_FY22_Income_Limits!BY93)))</f>
        <v>180230</v>
      </c>
      <c r="CA93" s="64">
        <f>IF([1]TX_Counties_FY22_Income_Limits!BZ93&gt;[1]WAIVER_TX_Counties_FY22!CA$2,[1]TX_Counties_FY22_Income_Limits!BZ93,IF([1]TX_Counties_FY22_Income_Limits!BZ93&lt;[1]WAIVER_TX_Counties_FY22!CA$2,[1]WAIVER_TX_Counties_FY22!CA$2,IF([1]TX_Counties_FY22_Income_Limits!BZ93=[1]WAIVER_TX_Counties_FY22!CA$2,[1]TX_Counties_FY22_Income_Limits!BZ93)))</f>
        <v>59709.999999999993</v>
      </c>
      <c r="CB93" s="64">
        <f>IF([1]TX_Counties_FY22_Income_Limits!CA93&gt;[1]WAIVER_TX_Counties_FY22!CB$2,[1]TX_Counties_FY22_Income_Limits!CA93,IF([1]TX_Counties_FY22_Income_Limits!CA93&lt;[1]WAIVER_TX_Counties_FY22!CB$2,[1]WAIVER_TX_Counties_FY22!CB$2,IF([1]TX_Counties_FY22_Income_Limits!CA93=[1]WAIVER_TX_Counties_FY22!CB$2,[1]TX_Counties_FY22_Income_Limits!CA93)))</f>
        <v>68240</v>
      </c>
      <c r="CC93" s="64">
        <f>IF([1]TX_Counties_FY22_Income_Limits!CB93&gt;[1]WAIVER_TX_Counties_FY22!CC$2,[1]TX_Counties_FY22_Income_Limits!CB93,IF([1]TX_Counties_FY22_Income_Limits!CB93&lt;[1]WAIVER_TX_Counties_FY22!CC$2,[1]WAIVER_TX_Counties_FY22!CC$2,IF([1]TX_Counties_FY22_Income_Limits!CB93=[1]WAIVER_TX_Counties_FY22!CC$2,[1]TX_Counties_FY22_Income_Limits!CB93)))</f>
        <v>76770</v>
      </c>
      <c r="CD93" s="64">
        <f>IF([1]TX_Counties_FY22_Income_Limits!CC93&gt;[1]WAIVER_TX_Counties_FY22!CD$2,[1]TX_Counties_FY22_Income_Limits!CC93,IF([1]TX_Counties_FY22_Income_Limits!CC93&lt;[1]WAIVER_TX_Counties_FY22!CD$2,[1]WAIVER_TX_Counties_FY22!CD$2,IF([1]TX_Counties_FY22_Income_Limits!CC93=[1]WAIVER_TX_Counties_FY22!CD$2,[1]TX_Counties_FY22_Income_Limits!CC93)))</f>
        <v>85300</v>
      </c>
      <c r="CE93" s="64">
        <f>IF([1]TX_Counties_FY22_Income_Limits!CD93&gt;[1]WAIVER_TX_Counties_FY22!CE$2,[1]TX_Counties_FY22_Income_Limits!CD93,IF([1]TX_Counties_FY22_Income_Limits!CD93&lt;[1]WAIVER_TX_Counties_FY22!CE$2,[1]WAIVER_TX_Counties_FY22!CE$2,IF([1]TX_Counties_FY22_Income_Limits!CD93=[1]WAIVER_TX_Counties_FY22!CE$2,[1]TX_Counties_FY22_Income_Limits!CD93)))</f>
        <v>92124</v>
      </c>
      <c r="CF93" s="64">
        <f>IF([1]TX_Counties_FY22_Income_Limits!CE93&gt;[1]WAIVER_TX_Counties_FY22!CF$2,[1]TX_Counties_FY22_Income_Limits!CE93,IF([1]TX_Counties_FY22_Income_Limits!CE93&lt;[1]WAIVER_TX_Counties_FY22!CF$2,[1]WAIVER_TX_Counties_FY22!CF$2,IF([1]TX_Counties_FY22_Income_Limits!CE93=[1]WAIVER_TX_Counties_FY22!CF$2,[1]TX_Counties_FY22_Income_Limits!CE93)))</f>
        <v>98948</v>
      </c>
      <c r="CG93" s="64">
        <f>IF([1]TX_Counties_FY22_Income_Limits!CF93&gt;[1]WAIVER_TX_Counties_FY22!CG$2,[1]TX_Counties_FY22_Income_Limits!CF93,IF([1]TX_Counties_FY22_Income_Limits!CF93&lt;[1]WAIVER_TX_Counties_FY22!CG$2,[1]WAIVER_TX_Counties_FY22!CG$2,IF([1]TX_Counties_FY22_Income_Limits!CF93=[1]WAIVER_TX_Counties_FY22!CG$2,[1]TX_Counties_FY22_Income_Limits!CF93)))</f>
        <v>105772</v>
      </c>
      <c r="CH93" s="64">
        <f>IF([1]TX_Counties_FY22_Income_Limits!CG93&gt;[1]WAIVER_TX_Counties_FY22!CH$2,[1]TX_Counties_FY22_Income_Limits!CG93,IF([1]TX_Counties_FY22_Income_Limits!CG93&lt;[1]WAIVER_TX_Counties_FY22!CH$2,[1]WAIVER_TX_Counties_FY22!CH$2,IF([1]TX_Counties_FY22_Income_Limits!CG93=[1]WAIVER_TX_Counties_FY22!CH$2,[1]TX_Counties_FY22_Income_Limits!CG93)))</f>
        <v>112596</v>
      </c>
      <c r="CI93" s="64">
        <f>IF([1]TX_Counties_FY22_Income_Limits!CH93&gt;[1]WAIVER_TX_Counties_FY22!CI$2,[1]TX_Counties_FY22_Income_Limits!CH93,IF([1]TX_Counties_FY22_Income_Limits!CH93&lt;[1]WAIVER_TX_Counties_FY22!CI$2,[1]WAIVER_TX_Counties_FY22!CI$2,IF([1]TX_Counties_FY22_Income_Limits!CH93=[1]WAIVER_TX_Counties_FY22!CI$2,[1]TX_Counties_FY22_Income_Limits!CH93)))</f>
        <v>119419.99999999999</v>
      </c>
      <c r="CJ93" s="64">
        <f>IF([1]TX_Counties_FY22_Income_Limits!CI93&gt;[1]WAIVER_TX_Counties_FY22!CJ$2,[1]TX_Counties_FY22_Income_Limits!CI93,IF([1]TX_Counties_FY22_Income_Limits!CI93&lt;[1]WAIVER_TX_Counties_FY22!CJ$2,[1]WAIVER_TX_Counties_FY22!CJ$2,IF([1]TX_Counties_FY22_Income_Limits!CI93=[1]WAIVER_TX_Counties_FY22!CJ$2,[1]TX_Counties_FY22_Income_Limits!CI93)))</f>
        <v>126244</v>
      </c>
      <c r="CK93" s="64">
        <f>IF([1]TX_Counties_FY22_Income_Limits!CJ93&gt;[1]WAIVER_TX_Counties_FY22!CK$2,[1]TX_Counties_FY22_Income_Limits!CJ93,IF([1]TX_Counties_FY22_Income_Limits!CJ93&lt;[1]WAIVER_TX_Counties_FY22!CK$2,[1]WAIVER_TX_Counties_FY22!CK$2,IF([1]TX_Counties_FY22_Income_Limits!CJ93=[1]WAIVER_TX_Counties_FY22!CK$2,[1]TX_Counties_FY22_Income_Limits!CJ93)))</f>
        <v>133068</v>
      </c>
      <c r="CL93" s="64">
        <f>IF([1]TX_Counties_FY22_Income_Limits!CK93&gt;[1]WAIVER_TX_Counties_FY22!CL$2,[1]TX_Counties_FY22_Income_Limits!CK93,IF([1]TX_Counties_FY22_Income_Limits!CK93&lt;[1]WAIVER_TX_Counties_FY22!CL$2,[1]WAIVER_TX_Counties_FY22!CL$2,IF([1]TX_Counties_FY22_Income_Limits!CK93=[1]WAIVER_TX_Counties_FY22!CL$2,[1]TX_Counties_FY22_Income_Limits!CK93)))</f>
        <v>139892</v>
      </c>
      <c r="CM93" s="64">
        <f>IF([1]TX_Counties_FY22_Income_Limits!CL93&gt;[1]WAIVER_TX_Counties_FY22!CM$2,[1]TX_Counties_FY22_Income_Limits!CL93,IF([1]TX_Counties_FY22_Income_Limits!CL93&lt;[1]WAIVER_TX_Counties_FY22!CM$2,[1]WAIVER_TX_Counties_FY22!CM$2,IF([1]TX_Counties_FY22_Income_Limits!CL93=[1]WAIVER_TX_Counties_FY22!CM$2,[1]TX_Counties_FY22_Income_Limits!CL93)))</f>
        <v>146716</v>
      </c>
      <c r="CN93" s="64">
        <f>IF([1]TX_Counties_FY22_Income_Limits!CM93&gt;[1]WAIVER_TX_Counties_FY22!CN$2,[1]TX_Counties_FY22_Income_Limits!CM93,IF([1]TX_Counties_FY22_Income_Limits!CM93&lt;[1]WAIVER_TX_Counties_FY22!CN$2,[1]WAIVER_TX_Counties_FY22!CN$2,IF([1]TX_Counties_FY22_Income_Limits!CM93=[1]WAIVER_TX_Counties_FY22!CN$2,[1]TX_Counties_FY22_Income_Limits!CM93)))</f>
        <v>153540</v>
      </c>
      <c r="CO93" s="64">
        <f>IF([1]TX_Counties_FY22_Income_Limits!CN93&gt;[1]WAIVER_TX_Counties_FY22!CO$2,[1]TX_Counties_FY22_Income_Limits!CN93,IF([1]TX_Counties_FY22_Income_Limits!CN93&lt;[1]WAIVER_TX_Counties_FY22!CO$2,[1]WAIVER_TX_Counties_FY22!CO$2,IF([1]TX_Counties_FY22_Income_Limits!CN93=[1]WAIVER_TX_Counties_FY22!CO$2,[1]TX_Counties_FY22_Income_Limits!CN93)))</f>
        <v>160364</v>
      </c>
      <c r="CP93" s="64">
        <f>IF([1]TX_Counties_FY22_Income_Limits!CO93&gt;[1]WAIVER_TX_Counties_FY22!CP$2,[1]TX_Counties_FY22_Income_Limits!CO93,IF([1]TX_Counties_FY22_Income_Limits!CO93&lt;[1]WAIVER_TX_Counties_FY22!CP$2,[1]WAIVER_TX_Counties_FY22!CP$2,IF([1]TX_Counties_FY22_Income_Limits!CO93=[1]WAIVER_TX_Counties_FY22!CP$2,[1]TX_Counties_FY22_Income_Limits!CO93)))</f>
        <v>167188</v>
      </c>
      <c r="CQ93" s="64">
        <f>IF([1]TX_Counties_FY22_Income_Limits!CP93&gt;[1]WAIVER_TX_Counties_FY22!CQ$2,[1]TX_Counties_FY22_Income_Limits!CP93,IF([1]TX_Counties_FY22_Income_Limits!CP93&lt;[1]WAIVER_TX_Counties_FY22!CQ$2,[1]WAIVER_TX_Counties_FY22!CQ$2,IF([1]TX_Counties_FY22_Income_Limits!CP93=[1]WAIVER_TX_Counties_FY22!CQ$2,[1]TX_Counties_FY22_Income_Limits!CP93)))</f>
        <v>174012</v>
      </c>
      <c r="CR93" s="64">
        <f>IF([1]TX_Counties_FY22_Income_Limits!CQ93&gt;[1]WAIVER_TX_Counties_FY22!CR$2,[1]TX_Counties_FY22_Income_Limits!CQ93,IF([1]TX_Counties_FY22_Income_Limits!CQ93&lt;[1]WAIVER_TX_Counties_FY22!CR$2,[1]WAIVER_TX_Counties_FY22!CR$2,IF([1]TX_Counties_FY22_Income_Limits!CQ93=[1]WAIVER_TX_Counties_FY22!CR$2,[1]TX_Counties_FY22_Income_Limits!CQ93)))</f>
        <v>180836</v>
      </c>
      <c r="CS93" s="64">
        <f>IF([1]TX_Counties_FY22_Income_Limits!CR93&gt;[1]WAIVER_TX_Counties_FY22!CS$2,[1]TX_Counties_FY22_Income_Limits!CR93,IF([1]TX_Counties_FY22_Income_Limits!CR93&lt;[1]WAIVER_TX_Counties_FY22!CS$2,[1]WAIVER_TX_Counties_FY22!CS$2,IF([1]TX_Counties_FY22_Income_Limits!CR93=[1]WAIVER_TX_Counties_FY22!CS$2,[1]TX_Counties_FY22_Income_Limits!CR93)))</f>
        <v>187660</v>
      </c>
      <c r="CT93" s="64">
        <f>IF([1]TX_Counties_FY22_Income_Limits!CS93&gt;[1]WAIVER_TX_Counties_FY22!CT$2,[1]TX_Counties_FY22_Income_Limits!CS93,IF([1]TX_Counties_FY22_Income_Limits!CS93&lt;[1]WAIVER_TX_Counties_FY22!CT$2,[1]WAIVER_TX_Counties_FY22!CT$2,IF([1]TX_Counties_FY22_Income_Limits!CS93=[1]WAIVER_TX_Counties_FY22!CT$2,[1]TX_Counties_FY22_Income_Limits!CS93)))</f>
        <v>194484</v>
      </c>
      <c r="CU93" s="64">
        <f>IF([1]TX_Counties_FY22_Income_Limits!CT93&gt;[1]WAIVER_TX_Counties_FY22!CU$2,[1]TX_Counties_FY22_Income_Limits!CT93,IF([1]TX_Counties_FY22_Income_Limits!CT93&lt;[1]WAIVER_TX_Counties_FY22!CU$2,[1]WAIVER_TX_Counties_FY22!CU$2,IF([1]TX_Counties_FY22_Income_Limits!CT93=[1]WAIVER_TX_Counties_FY22!CU$2,[1]TX_Counties_FY22_Income_Limits!CT93)))</f>
        <v>201308</v>
      </c>
      <c r="CV93" s="64">
        <f>IF([1]TX_Counties_FY22_Income_Limits!CU93&gt;[1]WAIVER_TX_Counties_FY22!CV$2,[1]TX_Counties_FY22_Income_Limits!CU93,IF([1]TX_Counties_FY22_Income_Limits!CU93&lt;[1]WAIVER_TX_Counties_FY22!CV$2,[1]WAIVER_TX_Counties_FY22!CV$2,IF([1]TX_Counties_FY22_Income_Limits!CU93=[1]WAIVER_TX_Counties_FY22!CV$2,[1]TX_Counties_FY22_Income_Limits!CU93)))</f>
        <v>208132</v>
      </c>
      <c r="CW93" s="64">
        <f>IF([1]TX_Counties_FY22_Income_Limits!CV93&gt;[1]WAIVER_TX_Counties_FY22!CW$2,[1]TX_Counties_FY22_Income_Limits!CV93,IF([1]TX_Counties_FY22_Income_Limits!CV93&lt;[1]WAIVER_TX_Counties_FY22!CW$2,[1]WAIVER_TX_Counties_FY22!CW$2,IF([1]TX_Counties_FY22_Income_Limits!CV93=[1]WAIVER_TX_Counties_FY22!CW$2,[1]TX_Counties_FY22_Income_Limits!CV93)))</f>
        <v>214956</v>
      </c>
      <c r="CX93" s="64">
        <f>IF([1]TX_Counties_FY22_Income_Limits!CW93&gt;[1]WAIVER_TX_Counties_FY22!CX$2,[1]TX_Counties_FY22_Income_Limits!CW93,IF([1]TX_Counties_FY22_Income_Limits!CW93&lt;[1]WAIVER_TX_Counties_FY22!CX$2,[1]WAIVER_TX_Counties_FY22!CX$2,IF([1]TX_Counties_FY22_Income_Limits!CW93=[1]WAIVER_TX_Counties_FY22!CX$2,[1]TX_Counties_FY22_Income_Limits!CW93)))</f>
        <v>221780</v>
      </c>
      <c r="CY93" s="64">
        <f>IF([1]TX_Counties_FY22_Income_Limits!CX93&gt;[1]WAIVER_TX_Counties_FY22!CY$2,[1]TX_Counties_FY22_Income_Limits!CX93,IF([1]TX_Counties_FY22_Income_Limits!CX93&lt;[1]WAIVER_TX_Counties_FY22!CY$2,[1]WAIVER_TX_Counties_FY22!CY$2,IF([1]TX_Counties_FY22_Income_Limits!CX93=[1]WAIVER_TX_Counties_FY22!CY$2,[1]TX_Counties_FY22_Income_Limits!CX93)))</f>
        <v>228604</v>
      </c>
      <c r="CZ93" s="64">
        <f>IF([1]TX_Counties_FY22_Income_Limits!CY93&gt;[1]WAIVER_TX_Counties_FY22!CZ$2,[1]TX_Counties_FY22_Income_Limits!CY93,IF([1]TX_Counties_FY22_Income_Limits!CY93&lt;[1]WAIVER_TX_Counties_FY22!CZ$2,[1]WAIVER_TX_Counties_FY22!CZ$2,IF([1]TX_Counties_FY22_Income_Limits!CY93=[1]WAIVER_TX_Counties_FY22!CZ$2,[1]TX_Counties_FY22_Income_Limits!CY93)))</f>
        <v>71652</v>
      </c>
      <c r="DA93" s="64">
        <f>IF([1]TX_Counties_FY22_Income_Limits!CZ93&gt;[1]WAIVER_TX_Counties_FY22!DA$2,[1]TX_Counties_FY22_Income_Limits!CZ93,IF([1]TX_Counties_FY22_Income_Limits!CZ93&lt;[1]WAIVER_TX_Counties_FY22!DA$2,[1]WAIVER_TX_Counties_FY22!DA$2,IF([1]TX_Counties_FY22_Income_Limits!CZ93=[1]WAIVER_TX_Counties_FY22!DA$2,[1]TX_Counties_FY22_Income_Limits!CZ93)))</f>
        <v>81888</v>
      </c>
      <c r="DB93" s="64">
        <f>IF([1]TX_Counties_FY22_Income_Limits!DA93&gt;[1]WAIVER_TX_Counties_FY22!DB$2,[1]TX_Counties_FY22_Income_Limits!DA93,IF([1]TX_Counties_FY22_Income_Limits!DA93&lt;[1]WAIVER_TX_Counties_FY22!DB$2,[1]WAIVER_TX_Counties_FY22!DB$2,IF([1]TX_Counties_FY22_Income_Limits!DA93=[1]WAIVER_TX_Counties_FY22!DB$2,[1]TX_Counties_FY22_Income_Limits!DA93)))</f>
        <v>92124</v>
      </c>
      <c r="DC93" s="64">
        <f>IF([1]TX_Counties_FY22_Income_Limits!DB93&gt;[1]WAIVER_TX_Counties_FY22!DC$2,[1]TX_Counties_FY22_Income_Limits!DB93,IF([1]TX_Counties_FY22_Income_Limits!DB93&lt;[1]WAIVER_TX_Counties_FY22!DC$2,[1]WAIVER_TX_Counties_FY22!DC$2,IF([1]TX_Counties_FY22_Income_Limits!DB93=[1]WAIVER_TX_Counties_FY22!DC$2,[1]TX_Counties_FY22_Income_Limits!DB93)))</f>
        <v>102360</v>
      </c>
      <c r="DD93" s="64">
        <f>IF([1]TX_Counties_FY22_Income_Limits!DC93&gt;[1]WAIVER_TX_Counties_FY22!DD$2,[1]TX_Counties_FY22_Income_Limits!DC93,IF([1]TX_Counties_FY22_Income_Limits!DC93&lt;[1]WAIVER_TX_Counties_FY22!DD$2,[1]WAIVER_TX_Counties_FY22!DD$2,IF([1]TX_Counties_FY22_Income_Limits!DC93=[1]WAIVER_TX_Counties_FY22!DD$2,[1]TX_Counties_FY22_Income_Limits!DC93)))</f>
        <v>110548.8</v>
      </c>
      <c r="DE93" s="64">
        <f>IF([1]TX_Counties_FY22_Income_Limits!DD93&gt;[1]WAIVER_TX_Counties_FY22!DE$2,[1]TX_Counties_FY22_Income_Limits!DD93,IF([1]TX_Counties_FY22_Income_Limits!DD93&lt;[1]WAIVER_TX_Counties_FY22!DE$2,[1]WAIVER_TX_Counties_FY22!DE$2,IF([1]TX_Counties_FY22_Income_Limits!DD93=[1]WAIVER_TX_Counties_FY22!DE$2,[1]TX_Counties_FY22_Income_Limits!DD93)))</f>
        <v>118737.59999999999</v>
      </c>
      <c r="DF93" s="64">
        <f>IF([1]TX_Counties_FY22_Income_Limits!DE93&gt;[1]WAIVER_TX_Counties_FY22!DF$2,[1]TX_Counties_FY22_Income_Limits!DE93,IF([1]TX_Counties_FY22_Income_Limits!DE93&lt;[1]WAIVER_TX_Counties_FY22!DF$2,[1]WAIVER_TX_Counties_FY22!DF$2,IF([1]TX_Counties_FY22_Income_Limits!DE93=[1]WAIVER_TX_Counties_FY22!DF$2,[1]TX_Counties_FY22_Income_Limits!DE93)))</f>
        <v>126926.39999999999</v>
      </c>
      <c r="DG93" s="64">
        <f>IF([1]TX_Counties_FY22_Income_Limits!DF93&gt;[1]WAIVER_TX_Counties_FY22!DG$2,[1]TX_Counties_FY22_Income_Limits!DF93,IF([1]TX_Counties_FY22_Income_Limits!DF93&lt;[1]WAIVER_TX_Counties_FY22!DG$2,[1]WAIVER_TX_Counties_FY22!DG$2,IF([1]TX_Counties_FY22_Income_Limits!DF93=[1]WAIVER_TX_Counties_FY22!DG$2,[1]TX_Counties_FY22_Income_Limits!DF93)))</f>
        <v>135115.20000000001</v>
      </c>
      <c r="DH93" s="64">
        <f>IF([1]TX_Counties_FY22_Income_Limits!DG93&gt;[1]WAIVER_TX_Counties_FY22!DH$2,[1]TX_Counties_FY22_Income_Limits!DG93,IF([1]TX_Counties_FY22_Income_Limits!DG93&lt;[1]WAIVER_TX_Counties_FY22!DH$2,[1]WAIVER_TX_Counties_FY22!DH$2,IF([1]TX_Counties_FY22_Income_Limits!DG93=[1]WAIVER_TX_Counties_FY22!DH$2,[1]TX_Counties_FY22_Income_Limits!DG93)))</f>
        <v>143304</v>
      </c>
      <c r="DI93" s="64">
        <f>IF([1]TX_Counties_FY22_Income_Limits!DH93&gt;[1]WAIVER_TX_Counties_FY22!DI$2,[1]TX_Counties_FY22_Income_Limits!DH93,IF([1]TX_Counties_FY22_Income_Limits!DH93&lt;[1]WAIVER_TX_Counties_FY22!DI$2,[1]WAIVER_TX_Counties_FY22!DI$2,IF([1]TX_Counties_FY22_Income_Limits!DH93=[1]WAIVER_TX_Counties_FY22!DI$2,[1]TX_Counties_FY22_Income_Limits!DH93)))</f>
        <v>151492.79999999999</v>
      </c>
      <c r="DJ93" s="64">
        <f>IF([1]TX_Counties_FY22_Income_Limits!DI93&gt;[1]WAIVER_TX_Counties_FY22!DJ$2,[1]TX_Counties_FY22_Income_Limits!DI93,IF([1]TX_Counties_FY22_Income_Limits!DI93&lt;[1]WAIVER_TX_Counties_FY22!DJ$2,[1]WAIVER_TX_Counties_FY22!DJ$2,IF([1]TX_Counties_FY22_Income_Limits!DI93=[1]WAIVER_TX_Counties_FY22!DJ$2,[1]TX_Counties_FY22_Income_Limits!DI93)))</f>
        <v>159681.59999999998</v>
      </c>
      <c r="DK93" s="64">
        <f>IF([1]TX_Counties_FY22_Income_Limits!DJ93&gt;[1]WAIVER_TX_Counties_FY22!DK$2,[1]TX_Counties_FY22_Income_Limits!DJ93,IF([1]TX_Counties_FY22_Income_Limits!DJ93&lt;[1]WAIVER_TX_Counties_FY22!DK$2,[1]WAIVER_TX_Counties_FY22!DK$2,IF([1]TX_Counties_FY22_Income_Limits!DJ93=[1]WAIVER_TX_Counties_FY22!DK$2,[1]TX_Counties_FY22_Income_Limits!DJ93)))</f>
        <v>167870.39999999997</v>
      </c>
      <c r="DL93" s="64">
        <f>IF([1]TX_Counties_FY22_Income_Limits!DK93&gt;[1]WAIVER_TX_Counties_FY22!DL$2,[1]TX_Counties_FY22_Income_Limits!DK93,IF([1]TX_Counties_FY22_Income_Limits!DK93&lt;[1]WAIVER_TX_Counties_FY22!DL$2,[1]WAIVER_TX_Counties_FY22!DL$2,IF([1]TX_Counties_FY22_Income_Limits!DK93=[1]WAIVER_TX_Counties_FY22!DL$2,[1]TX_Counties_FY22_Income_Limits!DK93)))</f>
        <v>176059.19999999995</v>
      </c>
      <c r="DM93" s="64">
        <f>IF([1]TX_Counties_FY22_Income_Limits!DL93&gt;[1]WAIVER_TX_Counties_FY22!DM$2,[1]TX_Counties_FY22_Income_Limits!DL93,IF([1]TX_Counties_FY22_Income_Limits!DL93&lt;[1]WAIVER_TX_Counties_FY22!DM$2,[1]WAIVER_TX_Counties_FY22!DM$2,IF([1]TX_Counties_FY22_Income_Limits!DL93=[1]WAIVER_TX_Counties_FY22!DM$2,[1]TX_Counties_FY22_Income_Limits!DL93)))</f>
        <v>184247.99999999994</v>
      </c>
      <c r="DN93" s="64">
        <f>IF([1]TX_Counties_FY22_Income_Limits!DM93&gt;[1]WAIVER_TX_Counties_FY22!DN$2,[1]TX_Counties_FY22_Income_Limits!DM93,IF([1]TX_Counties_FY22_Income_Limits!DM93&lt;[1]WAIVER_TX_Counties_FY22!DN$2,[1]WAIVER_TX_Counties_FY22!DN$2,IF([1]TX_Counties_FY22_Income_Limits!DM93=[1]WAIVER_TX_Counties_FY22!DN$2,[1]TX_Counties_FY22_Income_Limits!DM93)))</f>
        <v>192436.79999999993</v>
      </c>
      <c r="DO93" s="64">
        <f>IF([1]TX_Counties_FY22_Income_Limits!DN93&gt;[1]WAIVER_TX_Counties_FY22!DO$2,[1]TX_Counties_FY22_Income_Limits!DN93,IF([1]TX_Counties_FY22_Income_Limits!DN93&lt;[1]WAIVER_TX_Counties_FY22!DO$2,[1]WAIVER_TX_Counties_FY22!DO$2,IF([1]TX_Counties_FY22_Income_Limits!DN93=[1]WAIVER_TX_Counties_FY22!DO$2,[1]TX_Counties_FY22_Income_Limits!DN93)))</f>
        <v>200625.59999999992</v>
      </c>
      <c r="DP93" s="64">
        <f>IF([1]TX_Counties_FY22_Income_Limits!DO93&gt;[1]WAIVER_TX_Counties_FY22!DP$2,[1]TX_Counties_FY22_Income_Limits!DO93,IF([1]TX_Counties_FY22_Income_Limits!DO93&lt;[1]WAIVER_TX_Counties_FY22!DP$2,[1]WAIVER_TX_Counties_FY22!DP$2,IF([1]TX_Counties_FY22_Income_Limits!DO93=[1]WAIVER_TX_Counties_FY22!DP$2,[1]TX_Counties_FY22_Income_Limits!DO93)))</f>
        <v>208814.39999999991</v>
      </c>
      <c r="DQ93" s="64">
        <f>IF([1]TX_Counties_FY22_Income_Limits!DP93&gt;[1]WAIVER_TX_Counties_FY22!DQ$2,[1]TX_Counties_FY22_Income_Limits!DP93,IF([1]TX_Counties_FY22_Income_Limits!DP93&lt;[1]WAIVER_TX_Counties_FY22!DQ$2,[1]WAIVER_TX_Counties_FY22!DQ$2,IF([1]TX_Counties_FY22_Income_Limits!DP93=[1]WAIVER_TX_Counties_FY22!DQ$2,[1]TX_Counties_FY22_Income_Limits!DP93)))</f>
        <v>217003.1999999999</v>
      </c>
      <c r="DR93" s="64">
        <f>IF([1]TX_Counties_FY22_Income_Limits!DQ93&gt;[1]WAIVER_TX_Counties_FY22!DR$2,[1]TX_Counties_FY22_Income_Limits!DQ93,IF([1]TX_Counties_FY22_Income_Limits!DQ93&lt;[1]WAIVER_TX_Counties_FY22!DR$2,[1]WAIVER_TX_Counties_FY22!DR$2,IF([1]TX_Counties_FY22_Income_Limits!DQ93=[1]WAIVER_TX_Counties_FY22!DR$2,[1]TX_Counties_FY22_Income_Limits!DQ93)))</f>
        <v>225191.99999999988</v>
      </c>
      <c r="DS93" s="64">
        <f>IF([1]TX_Counties_FY22_Income_Limits!DR93&gt;[1]WAIVER_TX_Counties_FY22!DS$2,[1]TX_Counties_FY22_Income_Limits!DR93,IF([1]TX_Counties_FY22_Income_Limits!DR93&lt;[1]WAIVER_TX_Counties_FY22!DS$2,[1]WAIVER_TX_Counties_FY22!DS$2,IF([1]TX_Counties_FY22_Income_Limits!DR93=[1]WAIVER_TX_Counties_FY22!DS$2,[1]TX_Counties_FY22_Income_Limits!DR93)))</f>
        <v>233380.79999999987</v>
      </c>
      <c r="DT93" s="64">
        <f>IF([1]TX_Counties_FY22_Income_Limits!DS93&gt;[1]WAIVER_TX_Counties_FY22!DT$2,[1]TX_Counties_FY22_Income_Limits!DS93,IF([1]TX_Counties_FY22_Income_Limits!DS93&lt;[1]WAIVER_TX_Counties_FY22!DT$2,[1]WAIVER_TX_Counties_FY22!DT$2,IF([1]TX_Counties_FY22_Income_Limits!DS93=[1]WAIVER_TX_Counties_FY22!DT$2,[1]TX_Counties_FY22_Income_Limits!DS93)))</f>
        <v>241569.59999999986</v>
      </c>
      <c r="DU93" s="64">
        <f>IF([1]TX_Counties_FY22_Income_Limits!DT93&gt;[1]WAIVER_TX_Counties_FY22!DU$2,[1]TX_Counties_FY22_Income_Limits!DT93,IF([1]TX_Counties_FY22_Income_Limits!DT93&lt;[1]WAIVER_TX_Counties_FY22!DU$2,[1]WAIVER_TX_Counties_FY22!DU$2,IF([1]TX_Counties_FY22_Income_Limits!DT93=[1]WAIVER_TX_Counties_FY22!DU$2,[1]TX_Counties_FY22_Income_Limits!DT93)))</f>
        <v>249758.39999999985</v>
      </c>
      <c r="DV93" s="64">
        <f>IF([1]TX_Counties_FY22_Income_Limits!DU93&gt;[1]WAIVER_TX_Counties_FY22!DV$2,[1]TX_Counties_FY22_Income_Limits!DU93,IF([1]TX_Counties_FY22_Income_Limits!DU93&lt;[1]WAIVER_TX_Counties_FY22!DV$2,[1]WAIVER_TX_Counties_FY22!DV$2,IF([1]TX_Counties_FY22_Income_Limits!DU93=[1]WAIVER_TX_Counties_FY22!DV$2,[1]TX_Counties_FY22_Income_Limits!DU93)))</f>
        <v>257947.19999999984</v>
      </c>
      <c r="DW93" s="64">
        <f>IF([1]TX_Counties_FY22_Income_Limits!DV93&gt;[1]WAIVER_TX_Counties_FY22!DW$2,[1]TX_Counties_FY22_Income_Limits!DV93,IF([1]TX_Counties_FY22_Income_Limits!DV93&lt;[1]WAIVER_TX_Counties_FY22!DW$2,[1]WAIVER_TX_Counties_FY22!DW$2,IF([1]TX_Counties_FY22_Income_Limits!DV93=[1]WAIVER_TX_Counties_FY22!DW$2,[1]TX_Counties_FY22_Income_Limits!DV93)))</f>
        <v>266135.99999999983</v>
      </c>
      <c r="DX93" s="64">
        <f>IF([1]TX_Counties_FY22_Income_Limits!DW93&gt;[1]WAIVER_TX_Counties_FY22!DX$2,[1]TX_Counties_FY22_Income_Limits!DW93,IF([1]TX_Counties_FY22_Income_Limits!DW93&lt;[1]WAIVER_TX_Counties_FY22!DX$2,[1]WAIVER_TX_Counties_FY22!DX$2,IF([1]TX_Counties_FY22_Income_Limits!DW93=[1]WAIVER_TX_Counties_FY22!DX$2,[1]TX_Counties_FY22_Income_Limits!DW93)))</f>
        <v>274324.79999999981</v>
      </c>
    </row>
    <row r="94" spans="1:129" ht="14.45">
      <c r="A94" s="65" t="s">
        <v>283</v>
      </c>
      <c r="B94" s="65" t="str">
        <f t="shared" si="6"/>
        <v>YES</v>
      </c>
      <c r="C94" s="64">
        <f>[1]TX_Counties_FY22_Income_Limits!B94</f>
        <v>69200</v>
      </c>
      <c r="D94" s="64">
        <f>IF([1]TX_Counties_FY22_Income_Limits!C94&gt;[1]WAIVER_TX_Counties_FY22!D$2,[1]TX_Counties_FY22_Income_Limits!C94,IF([1]TX_Counties_FY22_Income_Limits!C94&lt;[1]WAIVER_TX_Counties_FY22!D$2,[1]WAIVER_TX_Counties_FY22!D$2,IF([1]TX_Counties_FY22_Income_Limits!C94=[1]WAIVER_TX_Counties_FY22!D$2,[1]TX_Counties_FY22_Income_Limits!C94)))</f>
        <v>17650</v>
      </c>
      <c r="E94" s="64">
        <f>IF([1]TX_Counties_FY22_Income_Limits!D94&gt;[1]WAIVER_TX_Counties_FY22!E$2,[1]TX_Counties_FY22_Income_Limits!D94,IF([1]TX_Counties_FY22_Income_Limits!D94&lt;[1]WAIVER_TX_Counties_FY22!E$2,[1]WAIVER_TX_Counties_FY22!E$2,IF([1]TX_Counties_FY22_Income_Limits!D94=[1]WAIVER_TX_Counties_FY22!E$2,[1]TX_Counties_FY22_Income_Limits!D94)))</f>
        <v>20200</v>
      </c>
      <c r="F94" s="64">
        <f>IF([1]TX_Counties_FY22_Income_Limits!E94&gt;[1]WAIVER_TX_Counties_FY22!F$2,[1]TX_Counties_FY22_Income_Limits!E94,IF([1]TX_Counties_FY22_Income_Limits!E94&lt;[1]WAIVER_TX_Counties_FY22!F$2,[1]WAIVER_TX_Counties_FY22!F$2,IF([1]TX_Counties_FY22_Income_Limits!E94=[1]WAIVER_TX_Counties_FY22!F$2,[1]TX_Counties_FY22_Income_Limits!E94)))</f>
        <v>23030</v>
      </c>
      <c r="G94" s="64">
        <f>IF([1]TX_Counties_FY22_Income_Limits!F94&gt;[1]WAIVER_TX_Counties_FY22!G$2,[1]TX_Counties_FY22_Income_Limits!F94,IF([1]TX_Counties_FY22_Income_Limits!F94&lt;[1]WAIVER_TX_Counties_FY22!G$2,[1]WAIVER_TX_Counties_FY22!G$2,IF([1]TX_Counties_FY22_Income_Limits!F94=[1]WAIVER_TX_Counties_FY22!G$2,[1]TX_Counties_FY22_Income_Limits!F94)))</f>
        <v>27750</v>
      </c>
      <c r="H94" s="64">
        <f>IF([1]TX_Counties_FY22_Income_Limits!G94&gt;[1]WAIVER_TX_Counties_FY22!H$2,[1]TX_Counties_FY22_Income_Limits!G94,IF([1]TX_Counties_FY22_Income_Limits!G94&lt;[1]WAIVER_TX_Counties_FY22!H$2,[1]WAIVER_TX_Counties_FY22!H$2,IF([1]TX_Counties_FY22_Income_Limits!G94=[1]WAIVER_TX_Counties_FY22!H$2,[1]TX_Counties_FY22_Income_Limits!G94)))</f>
        <v>32470</v>
      </c>
      <c r="I94" s="64">
        <f>IF([1]TX_Counties_FY22_Income_Limits!H94&gt;[1]WAIVER_TX_Counties_FY22!I$2,[1]TX_Counties_FY22_Income_Limits!H94,IF([1]TX_Counties_FY22_Income_Limits!H94&lt;[1]WAIVER_TX_Counties_FY22!I$2,[1]WAIVER_TX_Counties_FY22!I$2,IF([1]TX_Counties_FY22_Income_Limits!H94=[1]WAIVER_TX_Counties_FY22!I$2,[1]TX_Counties_FY22_Income_Limits!H94)))</f>
        <v>37190</v>
      </c>
      <c r="J94" s="64">
        <f>IF([1]TX_Counties_FY22_Income_Limits!I94&gt;[1]WAIVER_TX_Counties_FY22!J$2,[1]TX_Counties_FY22_Income_Limits!I94,IF([1]TX_Counties_FY22_Income_Limits!I94&lt;[1]WAIVER_TX_Counties_FY22!J$2,[1]WAIVER_TX_Counties_FY22!J$2,IF([1]TX_Counties_FY22_Income_Limits!I94=[1]WAIVER_TX_Counties_FY22!J$2,[1]TX_Counties_FY22_Income_Limits!I94)))</f>
        <v>41910</v>
      </c>
      <c r="K94" s="64">
        <f>IF([1]TX_Counties_FY22_Income_Limits!J94&gt;[1]WAIVER_TX_Counties_FY22!K$2,[1]TX_Counties_FY22_Income_Limits!J94,IF([1]TX_Counties_FY22_Income_Limits!J94&lt;[1]WAIVER_TX_Counties_FY22!K$2,[1]WAIVER_TX_Counties_FY22!K$2,IF([1]TX_Counties_FY22_Income_Limits!J94=[1]WAIVER_TX_Counties_FY22!K$2,[1]TX_Counties_FY22_Income_Limits!J94)))</f>
        <v>45700</v>
      </c>
      <c r="L94" s="64">
        <f>IF([1]TX_Counties_FY22_Income_Limits!K94&gt;[1]WAIVER_TX_Counties_FY22!L$2,[1]TX_Counties_FY22_Income_Limits!K94,IF([1]TX_Counties_FY22_Income_Limits!K94&lt;[1]WAIVER_TX_Counties_FY22!L$2,[1]WAIVER_TX_Counties_FY22!L$2,IF([1]TX_Counties_FY22_Income_Limits!K94=[1]WAIVER_TX_Counties_FY22!L$2,[1]TX_Counties_FY22_Income_Limits!K94)))</f>
        <v>58799.999999999993</v>
      </c>
      <c r="M94" s="64">
        <f>IF([1]TX_Counties_FY22_Income_Limits!L94&gt;[1]WAIVER_TX_Counties_FY22!M$2,[1]TX_Counties_FY22_Income_Limits!L94,IF([1]TX_Counties_FY22_Income_Limits!L94&lt;[1]WAIVER_TX_Counties_FY22!M$2,[1]WAIVER_TX_Counties_FY22!M$2,IF([1]TX_Counties_FY22_Income_Limits!L94=[1]WAIVER_TX_Counties_FY22!M$2,[1]TX_Counties_FY22_Income_Limits!L94)))</f>
        <v>62160</v>
      </c>
      <c r="N94" s="64">
        <f>IF([1]TX_Counties_FY22_Income_Limits!M94&gt;[1]WAIVER_TX_Counties_FY22!N$2,[1]TX_Counties_FY22_Income_Limits!M94,IF([1]TX_Counties_FY22_Income_Limits!M94&lt;[1]WAIVER_TX_Counties_FY22!N$2,[1]WAIVER_TX_Counties_FY22!N$2,IF([1]TX_Counties_FY22_Income_Limits!M94=[1]WAIVER_TX_Counties_FY22!N$2,[1]TX_Counties_FY22_Income_Limits!M94)))</f>
        <v>65520.000000000007</v>
      </c>
      <c r="O94" s="64">
        <f>IF([1]TX_Counties_FY22_Income_Limits!N94&gt;[1]WAIVER_TX_Counties_FY22!O$2,[1]TX_Counties_FY22_Income_Limits!N94,IF([1]TX_Counties_FY22_Income_Limits!N94&lt;[1]WAIVER_TX_Counties_FY22!O$2,[1]WAIVER_TX_Counties_FY22!O$2,IF([1]TX_Counties_FY22_Income_Limits!N94=[1]WAIVER_TX_Counties_FY22!O$2,[1]TX_Counties_FY22_Income_Limits!N94)))</f>
        <v>68880.000000000015</v>
      </c>
      <c r="P94" s="64">
        <f>IF([1]TX_Counties_FY22_Income_Limits!O94&gt;[1]WAIVER_TX_Counties_FY22!P$2,[1]TX_Counties_FY22_Income_Limits!O94,IF([1]TX_Counties_FY22_Income_Limits!O94&lt;[1]WAIVER_TX_Counties_FY22!P$2,[1]WAIVER_TX_Counties_FY22!P$2,IF([1]TX_Counties_FY22_Income_Limits!O94=[1]WAIVER_TX_Counties_FY22!P$2,[1]TX_Counties_FY22_Income_Limits!O94)))</f>
        <v>72240.000000000029</v>
      </c>
      <c r="Q94" s="64">
        <f>IF([1]TX_Counties_FY22_Income_Limits!P94&gt;[1]WAIVER_TX_Counties_FY22!Q$2,[1]TX_Counties_FY22_Income_Limits!P94,IF([1]TX_Counties_FY22_Income_Limits!P94&lt;[1]WAIVER_TX_Counties_FY22!Q$2,[1]WAIVER_TX_Counties_FY22!Q$2,IF([1]TX_Counties_FY22_Income_Limits!P94=[1]WAIVER_TX_Counties_FY22!Q$2,[1]TX_Counties_FY22_Income_Limits!P94)))</f>
        <v>75600.000000000044</v>
      </c>
      <c r="R94" s="64">
        <f>IF([1]TX_Counties_FY22_Income_Limits!Q94&gt;[1]WAIVER_TX_Counties_FY22!R$2,[1]TX_Counties_FY22_Income_Limits!Q94,IF([1]TX_Counties_FY22_Income_Limits!Q94&lt;[1]WAIVER_TX_Counties_FY22!R$2,[1]WAIVER_TX_Counties_FY22!R$2,IF([1]TX_Counties_FY22_Income_Limits!Q94=[1]WAIVER_TX_Counties_FY22!R$2,[1]TX_Counties_FY22_Income_Limits!Q94)))</f>
        <v>78960.000000000058</v>
      </c>
      <c r="S94" s="64">
        <f>IF([1]TX_Counties_FY22_Income_Limits!R94&gt;[1]WAIVER_TX_Counties_FY22!S$2,[1]TX_Counties_FY22_Income_Limits!R94,IF([1]TX_Counties_FY22_Income_Limits!R94&lt;[1]WAIVER_TX_Counties_FY22!S$2,[1]WAIVER_TX_Counties_FY22!S$2,IF([1]TX_Counties_FY22_Income_Limits!R94=[1]WAIVER_TX_Counties_FY22!S$2,[1]TX_Counties_FY22_Income_Limits!R94)))</f>
        <v>82320.000000000073</v>
      </c>
      <c r="T94" s="64">
        <f>IF([1]TX_Counties_FY22_Income_Limits!S94&gt;[1]WAIVER_TX_Counties_FY22!T$2,[1]TX_Counties_FY22_Income_Limits!S94,IF([1]TX_Counties_FY22_Income_Limits!S94&lt;[1]WAIVER_TX_Counties_FY22!T$2,[1]WAIVER_TX_Counties_FY22!T$2,IF([1]TX_Counties_FY22_Income_Limits!S94=[1]WAIVER_TX_Counties_FY22!T$2,[1]TX_Counties_FY22_Income_Limits!S94)))</f>
        <v>85680.000000000087</v>
      </c>
      <c r="U94" s="64">
        <f>IF([1]TX_Counties_FY22_Income_Limits!T94&gt;[1]WAIVER_TX_Counties_FY22!U$2,[1]TX_Counties_FY22_Income_Limits!T94,IF([1]TX_Counties_FY22_Income_Limits!T94&lt;[1]WAIVER_TX_Counties_FY22!U$2,[1]WAIVER_TX_Counties_FY22!U$2,IF([1]TX_Counties_FY22_Income_Limits!T94=[1]WAIVER_TX_Counties_FY22!U$2,[1]TX_Counties_FY22_Income_Limits!T94)))</f>
        <v>89040.000000000102</v>
      </c>
      <c r="V94" s="64">
        <f>IF([1]TX_Counties_FY22_Income_Limits!U94&gt;[1]WAIVER_TX_Counties_FY22!V$2,[1]TX_Counties_FY22_Income_Limits!U94,IF([1]TX_Counties_FY22_Income_Limits!U94&lt;[1]WAIVER_TX_Counties_FY22!V$2,[1]WAIVER_TX_Counties_FY22!V$2,IF([1]TX_Counties_FY22_Income_Limits!U94=[1]WAIVER_TX_Counties_FY22!V$2,[1]TX_Counties_FY22_Income_Limits!U94)))</f>
        <v>92400.000000000116</v>
      </c>
      <c r="W94" s="64">
        <f>IF([1]TX_Counties_FY22_Income_Limits!V94&gt;[1]WAIVER_TX_Counties_FY22!W$2,[1]TX_Counties_FY22_Income_Limits!V94,IF([1]TX_Counties_FY22_Income_Limits!V94&lt;[1]WAIVER_TX_Counties_FY22!W$2,[1]WAIVER_TX_Counties_FY22!W$2,IF([1]TX_Counties_FY22_Income_Limits!V94=[1]WAIVER_TX_Counties_FY22!W$2,[1]TX_Counties_FY22_Income_Limits!V94)))</f>
        <v>95760.000000000131</v>
      </c>
      <c r="X94" s="64">
        <f>IF([1]TX_Counties_FY22_Income_Limits!W94&gt;[1]WAIVER_TX_Counties_FY22!X$2,[1]TX_Counties_FY22_Income_Limits!W94,IF([1]TX_Counties_FY22_Income_Limits!W94&lt;[1]WAIVER_TX_Counties_FY22!X$2,[1]WAIVER_TX_Counties_FY22!X$2,IF([1]TX_Counties_FY22_Income_Limits!W94=[1]WAIVER_TX_Counties_FY22!X$2,[1]TX_Counties_FY22_Income_Limits!W94)))</f>
        <v>99120.000000000146</v>
      </c>
      <c r="Y94" s="64">
        <f>IF([1]TX_Counties_FY22_Income_Limits!X94&gt;[1]WAIVER_TX_Counties_FY22!Y$2,[1]TX_Counties_FY22_Income_Limits!X94,IF([1]TX_Counties_FY22_Income_Limits!X94&lt;[1]WAIVER_TX_Counties_FY22!Y$2,[1]WAIVER_TX_Counties_FY22!Y$2,IF([1]TX_Counties_FY22_Income_Limits!X94=[1]WAIVER_TX_Counties_FY22!Y$2,[1]TX_Counties_FY22_Income_Limits!X94)))</f>
        <v>102480.00000000016</v>
      </c>
      <c r="Z94" s="64">
        <f>IF([1]TX_Counties_FY22_Income_Limits!Y94&gt;[1]WAIVER_TX_Counties_FY22!Z$2,[1]TX_Counties_FY22_Income_Limits!Y94,IF([1]TX_Counties_FY22_Income_Limits!Y94&lt;[1]WAIVER_TX_Counties_FY22!Z$2,[1]WAIVER_TX_Counties_FY22!Z$2,IF([1]TX_Counties_FY22_Income_Limits!Y94=[1]WAIVER_TX_Counties_FY22!Z$2,[1]TX_Counties_FY22_Income_Limits!Y94)))</f>
        <v>105840.00000000017</v>
      </c>
      <c r="AA94" s="64">
        <f>IF([1]TX_Counties_FY22_Income_Limits!Z94&gt;[1]WAIVER_TX_Counties_FY22!AA$2,[1]TX_Counties_FY22_Income_Limits!Z94,IF([1]TX_Counties_FY22_Income_Limits!Z94&lt;[1]WAIVER_TX_Counties_FY22!AA$2,[1]WAIVER_TX_Counties_FY22!AA$2,IF([1]TX_Counties_FY22_Income_Limits!Z94=[1]WAIVER_TX_Counties_FY22!AA$2,[1]TX_Counties_FY22_Income_Limits!Z94)))</f>
        <v>109200.00000000019</v>
      </c>
      <c r="AB94" s="64">
        <f>IF([1]TX_Counties_FY22_Income_Limits!AA94&gt;[1]WAIVER_TX_Counties_FY22!AB$2,[1]TX_Counties_FY22_Income_Limits!AA94,IF([1]TX_Counties_FY22_Income_Limits!AA94&lt;[1]WAIVER_TX_Counties_FY22!AB$2,[1]WAIVER_TX_Counties_FY22!AB$2,IF([1]TX_Counties_FY22_Income_Limits!AA94=[1]WAIVER_TX_Counties_FY22!AB$2,[1]TX_Counties_FY22_Income_Limits!AA94)))</f>
        <v>112560.0000000002</v>
      </c>
      <c r="AC94" s="64">
        <f>IF([1]TX_Counties_FY22_Income_Limits!AB94&gt;[1]WAIVER_TX_Counties_FY22!AC$2,[1]TX_Counties_FY22_Income_Limits!AB94,IF([1]TX_Counties_FY22_Income_Limits!AB94&lt;[1]WAIVER_TX_Counties_FY22!AC$2,[1]WAIVER_TX_Counties_FY22!AC$2,IF([1]TX_Counties_FY22_Income_Limits!AB94=[1]WAIVER_TX_Counties_FY22!AC$2,[1]TX_Counties_FY22_Income_Limits!AB94)))</f>
        <v>29400</v>
      </c>
      <c r="AD94" s="64">
        <f>IF([1]TX_Counties_FY22_Income_Limits!AC94&gt;[1]WAIVER_TX_Counties_FY22!AD$2,[1]TX_Counties_FY22_Income_Limits!AC94,IF([1]TX_Counties_FY22_Income_Limits!AC94&lt;[1]WAIVER_TX_Counties_FY22!AD$2,[1]WAIVER_TX_Counties_FY22!AD$2,IF([1]TX_Counties_FY22_Income_Limits!AC94=[1]WAIVER_TX_Counties_FY22!AD$2,[1]TX_Counties_FY22_Income_Limits!AC94)))</f>
        <v>33600</v>
      </c>
      <c r="AE94" s="64">
        <f>IF([1]TX_Counties_FY22_Income_Limits!AD94&gt;[1]WAIVER_TX_Counties_FY22!AE$2,[1]TX_Counties_FY22_Income_Limits!AD94,IF([1]TX_Counties_FY22_Income_Limits!AD94&lt;[1]WAIVER_TX_Counties_FY22!AE$2,[1]WAIVER_TX_Counties_FY22!AE$2,IF([1]TX_Counties_FY22_Income_Limits!AD94=[1]WAIVER_TX_Counties_FY22!AE$2,[1]TX_Counties_FY22_Income_Limits!AD94)))</f>
        <v>37800</v>
      </c>
      <c r="AF94" s="64">
        <f>IF([1]TX_Counties_FY22_Income_Limits!AE94&gt;[1]WAIVER_TX_Counties_FY22!AF$2,[1]TX_Counties_FY22_Income_Limits!AE94,IF([1]TX_Counties_FY22_Income_Limits!AE94&lt;[1]WAIVER_TX_Counties_FY22!AF$2,[1]WAIVER_TX_Counties_FY22!AF$2,IF([1]TX_Counties_FY22_Income_Limits!AE94=[1]WAIVER_TX_Counties_FY22!AF$2,[1]TX_Counties_FY22_Income_Limits!AE94)))</f>
        <v>42000</v>
      </c>
      <c r="AG94" s="64">
        <f>IF([1]TX_Counties_FY22_Income_Limits!AF94&gt;[1]WAIVER_TX_Counties_FY22!AG$2,[1]TX_Counties_FY22_Income_Limits!AF94,IF([1]TX_Counties_FY22_Income_Limits!AF94&lt;[1]WAIVER_TX_Counties_FY22!AG$2,[1]WAIVER_TX_Counties_FY22!AG$2,IF([1]TX_Counties_FY22_Income_Limits!AF94=[1]WAIVER_TX_Counties_FY22!AG$2,[1]TX_Counties_FY22_Income_Limits!AF94)))</f>
        <v>45400</v>
      </c>
      <c r="AH94" s="64">
        <f>IF([1]TX_Counties_FY22_Income_Limits!AG94&gt;[1]WAIVER_TX_Counties_FY22!AH$2,[1]TX_Counties_FY22_Income_Limits!AG94,IF([1]TX_Counties_FY22_Income_Limits!AG94&lt;[1]WAIVER_TX_Counties_FY22!AH$2,[1]WAIVER_TX_Counties_FY22!AH$2,IF([1]TX_Counties_FY22_Income_Limits!AG94=[1]WAIVER_TX_Counties_FY22!AH$2,[1]TX_Counties_FY22_Income_Limits!AG94)))</f>
        <v>48750</v>
      </c>
      <c r="AI94" s="64">
        <f>IF([1]TX_Counties_FY22_Income_Limits!AH94&gt;[1]WAIVER_TX_Counties_FY22!AI$2,[1]TX_Counties_FY22_Income_Limits!AH94,IF([1]TX_Counties_FY22_Income_Limits!AH94&lt;[1]WAIVER_TX_Counties_FY22!AI$2,[1]WAIVER_TX_Counties_FY22!AI$2,IF([1]TX_Counties_FY22_Income_Limits!AH94=[1]WAIVER_TX_Counties_FY22!AI$2,[1]TX_Counties_FY22_Income_Limits!AH94)))</f>
        <v>52100</v>
      </c>
      <c r="AJ94" s="64">
        <f>IF([1]TX_Counties_FY22_Income_Limits!AI94&gt;[1]WAIVER_TX_Counties_FY22!AJ$2,[1]TX_Counties_FY22_Income_Limits!AI94,IF([1]TX_Counties_FY22_Income_Limits!AI94&lt;[1]WAIVER_TX_Counties_FY22!AJ$2,[1]WAIVER_TX_Counties_FY22!AJ$2,IF([1]TX_Counties_FY22_Income_Limits!AI94=[1]WAIVER_TX_Counties_FY22!AJ$2,[1]TX_Counties_FY22_Income_Limits!AI94)))</f>
        <v>55450</v>
      </c>
      <c r="AK94" s="64">
        <f>IF([1]TX_Counties_FY22_Income_Limits!AJ94&gt;[1]WAIVER_TX_Counties_FY22!AK$2,[1]TX_Counties_FY22_Income_Limits!AJ94,IF([1]TX_Counties_FY22_Income_Limits!AJ94&lt;[1]WAIVER_TX_Counties_FY22!AK$2,[1]WAIVER_TX_Counties_FY22!AK$2,IF([1]TX_Counties_FY22_Income_Limits!AJ94=[1]WAIVER_TX_Counties_FY22!AK$2,[1]TX_Counties_FY22_Income_Limits!AJ94)))</f>
        <v>58799.999999999993</v>
      </c>
      <c r="AL94" s="64">
        <f>IF([1]TX_Counties_FY22_Income_Limits!AK94&gt;[1]WAIVER_TX_Counties_FY22!AL$2,[1]TX_Counties_FY22_Income_Limits!AK94,IF([1]TX_Counties_FY22_Income_Limits!AK94&lt;[1]WAIVER_TX_Counties_FY22!AL$2,[1]WAIVER_TX_Counties_FY22!AL$2,IF([1]TX_Counties_FY22_Income_Limits!AK94=[1]WAIVER_TX_Counties_FY22!AL$2,[1]TX_Counties_FY22_Income_Limits!AK94)))</f>
        <v>62160</v>
      </c>
      <c r="AM94" s="64">
        <f>IF([1]TX_Counties_FY22_Income_Limits!AL94&gt;[1]WAIVER_TX_Counties_FY22!AM$2,[1]TX_Counties_FY22_Income_Limits!AL94,IF([1]TX_Counties_FY22_Income_Limits!AL94&lt;[1]WAIVER_TX_Counties_FY22!AM$2,[1]WAIVER_TX_Counties_FY22!AM$2,IF([1]TX_Counties_FY22_Income_Limits!AL94=[1]WAIVER_TX_Counties_FY22!AM$2,[1]TX_Counties_FY22_Income_Limits!AL94)))</f>
        <v>65520.000000000007</v>
      </c>
      <c r="AN94" s="64">
        <f>IF([1]TX_Counties_FY22_Income_Limits!AM94&gt;[1]WAIVER_TX_Counties_FY22!AN$2,[1]TX_Counties_FY22_Income_Limits!AM94,IF([1]TX_Counties_FY22_Income_Limits!AM94&lt;[1]WAIVER_TX_Counties_FY22!AN$2,[1]WAIVER_TX_Counties_FY22!AN$2,IF([1]TX_Counties_FY22_Income_Limits!AM94=[1]WAIVER_TX_Counties_FY22!AN$2,[1]TX_Counties_FY22_Income_Limits!AM94)))</f>
        <v>68880.000000000015</v>
      </c>
      <c r="AO94" s="64">
        <f>IF([1]TX_Counties_FY22_Income_Limits!AN94&gt;[1]WAIVER_TX_Counties_FY22!AO$2,[1]TX_Counties_FY22_Income_Limits!AN94,IF([1]TX_Counties_FY22_Income_Limits!AN94&lt;[1]WAIVER_TX_Counties_FY22!AO$2,[1]WAIVER_TX_Counties_FY22!AO$2,IF([1]TX_Counties_FY22_Income_Limits!AN94=[1]WAIVER_TX_Counties_FY22!AO$2,[1]TX_Counties_FY22_Income_Limits!AN94)))</f>
        <v>72240.000000000029</v>
      </c>
      <c r="AP94" s="64">
        <f>IF([1]TX_Counties_FY22_Income_Limits!AO94&gt;[1]WAIVER_TX_Counties_FY22!AP$2,[1]TX_Counties_FY22_Income_Limits!AO94,IF([1]TX_Counties_FY22_Income_Limits!AO94&lt;[1]WAIVER_TX_Counties_FY22!AP$2,[1]WAIVER_TX_Counties_FY22!AP$2,IF([1]TX_Counties_FY22_Income_Limits!AO94=[1]WAIVER_TX_Counties_FY22!AP$2,[1]TX_Counties_FY22_Income_Limits!AO94)))</f>
        <v>75600.000000000044</v>
      </c>
      <c r="AQ94" s="64">
        <f>IF([1]TX_Counties_FY22_Income_Limits!AP94&gt;[1]WAIVER_TX_Counties_FY22!AQ$2,[1]TX_Counties_FY22_Income_Limits!AP94,IF([1]TX_Counties_FY22_Income_Limits!AP94&lt;[1]WAIVER_TX_Counties_FY22!AQ$2,[1]WAIVER_TX_Counties_FY22!AQ$2,IF([1]TX_Counties_FY22_Income_Limits!AP94=[1]WAIVER_TX_Counties_FY22!AQ$2,[1]TX_Counties_FY22_Income_Limits!AP94)))</f>
        <v>78960.000000000058</v>
      </c>
      <c r="AR94" s="64">
        <f>IF([1]TX_Counties_FY22_Income_Limits!AQ94&gt;[1]WAIVER_TX_Counties_FY22!AR$2,[1]TX_Counties_FY22_Income_Limits!AQ94,IF([1]TX_Counties_FY22_Income_Limits!AQ94&lt;[1]WAIVER_TX_Counties_FY22!AR$2,[1]WAIVER_TX_Counties_FY22!AR$2,IF([1]TX_Counties_FY22_Income_Limits!AQ94=[1]WAIVER_TX_Counties_FY22!AR$2,[1]TX_Counties_FY22_Income_Limits!AQ94)))</f>
        <v>82320.000000000073</v>
      </c>
      <c r="AS94" s="64">
        <f>IF([1]TX_Counties_FY22_Income_Limits!AR94&gt;[1]WAIVER_TX_Counties_FY22!AS$2,[1]TX_Counties_FY22_Income_Limits!AR94,IF([1]TX_Counties_FY22_Income_Limits!AR94&lt;[1]WAIVER_TX_Counties_FY22!AS$2,[1]WAIVER_TX_Counties_FY22!AS$2,IF([1]TX_Counties_FY22_Income_Limits!AR94=[1]WAIVER_TX_Counties_FY22!AS$2,[1]TX_Counties_FY22_Income_Limits!AR94)))</f>
        <v>85680.000000000087</v>
      </c>
      <c r="AT94" s="64">
        <f>IF([1]TX_Counties_FY22_Income_Limits!AS94&gt;[1]WAIVER_TX_Counties_FY22!AT$2,[1]TX_Counties_FY22_Income_Limits!AS94,IF([1]TX_Counties_FY22_Income_Limits!AS94&lt;[1]WAIVER_TX_Counties_FY22!AT$2,[1]WAIVER_TX_Counties_FY22!AT$2,IF([1]TX_Counties_FY22_Income_Limits!AS94=[1]WAIVER_TX_Counties_FY22!AT$2,[1]TX_Counties_FY22_Income_Limits!AS94)))</f>
        <v>89040.000000000102</v>
      </c>
      <c r="AU94" s="64">
        <f>IF([1]TX_Counties_FY22_Income_Limits!AT94&gt;[1]WAIVER_TX_Counties_FY22!AU$2,[1]TX_Counties_FY22_Income_Limits!AT94,IF([1]TX_Counties_FY22_Income_Limits!AT94&lt;[1]WAIVER_TX_Counties_FY22!AU$2,[1]WAIVER_TX_Counties_FY22!AU$2,IF([1]TX_Counties_FY22_Income_Limits!AT94=[1]WAIVER_TX_Counties_FY22!AU$2,[1]TX_Counties_FY22_Income_Limits!AT94)))</f>
        <v>92400.000000000116</v>
      </c>
      <c r="AV94" s="64">
        <f>IF([1]TX_Counties_FY22_Income_Limits!AU94&gt;[1]WAIVER_TX_Counties_FY22!AV$2,[1]TX_Counties_FY22_Income_Limits!AU94,IF([1]TX_Counties_FY22_Income_Limits!AU94&lt;[1]WAIVER_TX_Counties_FY22!AV$2,[1]WAIVER_TX_Counties_FY22!AV$2,IF([1]TX_Counties_FY22_Income_Limits!AU94=[1]WAIVER_TX_Counties_FY22!AV$2,[1]TX_Counties_FY22_Income_Limits!AU94)))</f>
        <v>95760.000000000131</v>
      </c>
      <c r="AW94" s="64">
        <f>IF([1]TX_Counties_FY22_Income_Limits!AV94&gt;[1]WAIVER_TX_Counties_FY22!AW$2,[1]TX_Counties_FY22_Income_Limits!AV94,IF([1]TX_Counties_FY22_Income_Limits!AV94&lt;[1]WAIVER_TX_Counties_FY22!AW$2,[1]WAIVER_TX_Counties_FY22!AW$2,IF([1]TX_Counties_FY22_Income_Limits!AV94=[1]WAIVER_TX_Counties_FY22!AW$2,[1]TX_Counties_FY22_Income_Limits!AV94)))</f>
        <v>99120.000000000146</v>
      </c>
      <c r="AX94" s="64">
        <f>IF([1]TX_Counties_FY22_Income_Limits!AW94&gt;[1]WAIVER_TX_Counties_FY22!AX$2,[1]TX_Counties_FY22_Income_Limits!AW94,IF([1]TX_Counties_FY22_Income_Limits!AW94&lt;[1]WAIVER_TX_Counties_FY22!AX$2,[1]WAIVER_TX_Counties_FY22!AX$2,IF([1]TX_Counties_FY22_Income_Limits!AW94=[1]WAIVER_TX_Counties_FY22!AX$2,[1]TX_Counties_FY22_Income_Limits!AW94)))</f>
        <v>102480.00000000016</v>
      </c>
      <c r="AY94" s="64">
        <f>IF([1]TX_Counties_FY22_Income_Limits!AX94&gt;[1]WAIVER_TX_Counties_FY22!AY$2,[1]TX_Counties_FY22_Income_Limits!AX94,IF([1]TX_Counties_FY22_Income_Limits!AX94&lt;[1]WAIVER_TX_Counties_FY22!AY$2,[1]WAIVER_TX_Counties_FY22!AY$2,IF([1]TX_Counties_FY22_Income_Limits!AX94=[1]WAIVER_TX_Counties_FY22!AY$2,[1]TX_Counties_FY22_Income_Limits!AX94)))</f>
        <v>105840.00000000017</v>
      </c>
      <c r="AZ94" s="64">
        <f>IF([1]TX_Counties_FY22_Income_Limits!AY94&gt;[1]WAIVER_TX_Counties_FY22!AZ$2,[1]TX_Counties_FY22_Income_Limits!AY94,IF([1]TX_Counties_FY22_Income_Limits!AY94&lt;[1]WAIVER_TX_Counties_FY22!AZ$2,[1]WAIVER_TX_Counties_FY22!AZ$2,IF([1]TX_Counties_FY22_Income_Limits!AY94=[1]WAIVER_TX_Counties_FY22!AZ$2,[1]TX_Counties_FY22_Income_Limits!AY94)))</f>
        <v>109200.00000000019</v>
      </c>
      <c r="BA94" s="64">
        <f>IF([1]TX_Counties_FY22_Income_Limits!AZ94&gt;[1]WAIVER_TX_Counties_FY22!BA$2,[1]TX_Counties_FY22_Income_Limits!AZ94,IF([1]TX_Counties_FY22_Income_Limits!AZ94&lt;[1]WAIVER_TX_Counties_FY22!BA$2,[1]WAIVER_TX_Counties_FY22!BA$2,IF([1]TX_Counties_FY22_Income_Limits!AZ94=[1]WAIVER_TX_Counties_FY22!BA$2,[1]TX_Counties_FY22_Income_Limits!AZ94)))</f>
        <v>112560.0000000002</v>
      </c>
      <c r="BB94" s="64">
        <f>IF([1]TX_Counties_FY22_Income_Limits!BA94&gt;[1]WAIVER_TX_Counties_FY22!BB$2,[1]TX_Counties_FY22_Income_Limits!BA94,IF([1]TX_Counties_FY22_Income_Limits!BA94&lt;[1]WAIVER_TX_Counties_FY22!BB$2,[1]WAIVER_TX_Counties_FY22!BB$2,IF([1]TX_Counties_FY22_Income_Limits!BA94=[1]WAIVER_TX_Counties_FY22!BB$2,[1]TX_Counties_FY22_Income_Limits!BA94)))</f>
        <v>47050</v>
      </c>
      <c r="BC94" s="64">
        <f>IF([1]TX_Counties_FY22_Income_Limits!BB94&gt;[1]WAIVER_TX_Counties_FY22!BC$2,[1]TX_Counties_FY22_Income_Limits!BB94,IF([1]TX_Counties_FY22_Income_Limits!BB94&lt;[1]WAIVER_TX_Counties_FY22!BC$2,[1]WAIVER_TX_Counties_FY22!BC$2,IF([1]TX_Counties_FY22_Income_Limits!BB94=[1]WAIVER_TX_Counties_FY22!BC$2,[1]TX_Counties_FY22_Income_Limits!BB94)))</f>
        <v>53800</v>
      </c>
      <c r="BD94" s="64">
        <f>IF([1]TX_Counties_FY22_Income_Limits!BC94&gt;[1]WAIVER_TX_Counties_FY22!BD$2,[1]TX_Counties_FY22_Income_Limits!BC94,IF([1]TX_Counties_FY22_Income_Limits!BC94&lt;[1]WAIVER_TX_Counties_FY22!BD$2,[1]WAIVER_TX_Counties_FY22!BD$2,IF([1]TX_Counties_FY22_Income_Limits!BC94=[1]WAIVER_TX_Counties_FY22!BD$2,[1]TX_Counties_FY22_Income_Limits!BC94)))</f>
        <v>60500</v>
      </c>
      <c r="BE94" s="64">
        <f>IF([1]TX_Counties_FY22_Income_Limits!BD94&gt;[1]WAIVER_TX_Counties_FY22!BE$2,[1]TX_Counties_FY22_Income_Limits!BD94,IF([1]TX_Counties_FY22_Income_Limits!BD94&lt;[1]WAIVER_TX_Counties_FY22!BE$2,[1]WAIVER_TX_Counties_FY22!BE$2,IF([1]TX_Counties_FY22_Income_Limits!BD94=[1]WAIVER_TX_Counties_FY22!BE$2,[1]TX_Counties_FY22_Income_Limits!BD94)))</f>
        <v>67250</v>
      </c>
      <c r="BF94" s="64">
        <f>IF([1]TX_Counties_FY22_Income_Limits!BE94&gt;[1]WAIVER_TX_Counties_FY22!BF$2,[1]TX_Counties_FY22_Income_Limits!BE94,IF([1]TX_Counties_FY22_Income_Limits!BE94&lt;[1]WAIVER_TX_Counties_FY22!BF$2,[1]WAIVER_TX_Counties_FY22!BF$2,IF([1]TX_Counties_FY22_Income_Limits!BE94=[1]WAIVER_TX_Counties_FY22!BF$2,[1]TX_Counties_FY22_Income_Limits!BE94)))</f>
        <v>72650</v>
      </c>
      <c r="BG94" s="64">
        <f>IF([1]TX_Counties_FY22_Income_Limits!BF94&gt;[1]WAIVER_TX_Counties_FY22!BG$2,[1]TX_Counties_FY22_Income_Limits!BF94,IF([1]TX_Counties_FY22_Income_Limits!BF94&lt;[1]WAIVER_TX_Counties_FY22!BG$2,[1]WAIVER_TX_Counties_FY22!BG$2,IF([1]TX_Counties_FY22_Income_Limits!BF94=[1]WAIVER_TX_Counties_FY22!BG$2,[1]TX_Counties_FY22_Income_Limits!BF94)))</f>
        <v>78000</v>
      </c>
      <c r="BH94" s="64">
        <f>IF([1]TX_Counties_FY22_Income_Limits!BG94&gt;[1]WAIVER_TX_Counties_FY22!BH$2,[1]TX_Counties_FY22_Income_Limits!BG94,IF([1]TX_Counties_FY22_Income_Limits!BG94&lt;[1]WAIVER_TX_Counties_FY22!BH$2,[1]WAIVER_TX_Counties_FY22!BH$2,IF([1]TX_Counties_FY22_Income_Limits!BG94=[1]WAIVER_TX_Counties_FY22!BH$2,[1]TX_Counties_FY22_Income_Limits!BG94)))</f>
        <v>83400</v>
      </c>
      <c r="BI94" s="64">
        <f>IF([1]TX_Counties_FY22_Income_Limits!BH94&gt;[1]WAIVER_TX_Counties_FY22!BI$2,[1]TX_Counties_FY22_Income_Limits!BH94,IF([1]TX_Counties_FY22_Income_Limits!BH94&lt;[1]WAIVER_TX_Counties_FY22!BI$2,[1]WAIVER_TX_Counties_FY22!BI$2,IF([1]TX_Counties_FY22_Income_Limits!BH94=[1]WAIVER_TX_Counties_FY22!BI$2,[1]TX_Counties_FY22_Income_Limits!BH94)))</f>
        <v>88750</v>
      </c>
      <c r="BJ94" s="64">
        <f>IF([1]TX_Counties_FY22_Income_Limits!BI94&gt;[1]WAIVER_TX_Counties_FY22!BJ$2,[1]TX_Counties_FY22_Income_Limits!BI94,IF([1]TX_Counties_FY22_Income_Limits!BI94&lt;[1]WAIVER_TX_Counties_FY22!BJ$2,[1]WAIVER_TX_Counties_FY22!BJ$2,IF([1]TX_Counties_FY22_Income_Limits!BI94=[1]WAIVER_TX_Counties_FY22!BJ$2,[1]TX_Counties_FY22_Income_Limits!BI94)))</f>
        <v>94150</v>
      </c>
      <c r="BK94" s="64">
        <f>IF([1]TX_Counties_FY22_Income_Limits!BJ94&gt;[1]WAIVER_TX_Counties_FY22!BK$2,[1]TX_Counties_FY22_Income_Limits!BJ94,IF([1]TX_Counties_FY22_Income_Limits!BJ94&lt;[1]WAIVER_TX_Counties_FY22!BK$2,[1]WAIVER_TX_Counties_FY22!BK$2,IF([1]TX_Counties_FY22_Income_Limits!BJ94=[1]WAIVER_TX_Counties_FY22!BK$2,[1]TX_Counties_FY22_Income_Limits!BJ94)))</f>
        <v>99530</v>
      </c>
      <c r="BL94" s="64">
        <f>IF([1]TX_Counties_FY22_Income_Limits!BK94&gt;[1]WAIVER_TX_Counties_FY22!BL$2,[1]TX_Counties_FY22_Income_Limits!BK94,IF([1]TX_Counties_FY22_Income_Limits!BK94&lt;[1]WAIVER_TX_Counties_FY22!BL$2,[1]WAIVER_TX_Counties_FY22!BL$2,IF([1]TX_Counties_FY22_Income_Limits!BK94=[1]WAIVER_TX_Counties_FY22!BL$2,[1]TX_Counties_FY22_Income_Limits!BK94)))</f>
        <v>104910</v>
      </c>
      <c r="BM94" s="64">
        <f>IF([1]TX_Counties_FY22_Income_Limits!BL94&gt;[1]WAIVER_TX_Counties_FY22!BM$2,[1]TX_Counties_FY22_Income_Limits!BL94,IF([1]TX_Counties_FY22_Income_Limits!BL94&lt;[1]WAIVER_TX_Counties_FY22!BM$2,[1]WAIVER_TX_Counties_FY22!BM$2,IF([1]TX_Counties_FY22_Income_Limits!BL94=[1]WAIVER_TX_Counties_FY22!BM$2,[1]TX_Counties_FY22_Income_Limits!BL94)))</f>
        <v>110290</v>
      </c>
      <c r="BN94" s="64">
        <f>IF([1]TX_Counties_FY22_Income_Limits!BM94&gt;[1]WAIVER_TX_Counties_FY22!BN$2,[1]TX_Counties_FY22_Income_Limits!BM94,IF([1]TX_Counties_FY22_Income_Limits!BM94&lt;[1]WAIVER_TX_Counties_FY22!BN$2,[1]WAIVER_TX_Counties_FY22!BN$2,IF([1]TX_Counties_FY22_Income_Limits!BM94=[1]WAIVER_TX_Counties_FY22!BN$2,[1]TX_Counties_FY22_Income_Limits!BM94)))</f>
        <v>115670</v>
      </c>
      <c r="BO94" s="64">
        <f>IF([1]TX_Counties_FY22_Income_Limits!BN94&gt;[1]WAIVER_TX_Counties_FY22!BO$2,[1]TX_Counties_FY22_Income_Limits!BN94,IF([1]TX_Counties_FY22_Income_Limits!BN94&lt;[1]WAIVER_TX_Counties_FY22!BO$2,[1]WAIVER_TX_Counties_FY22!BO$2,IF([1]TX_Counties_FY22_Income_Limits!BN94=[1]WAIVER_TX_Counties_FY22!BO$2,[1]TX_Counties_FY22_Income_Limits!BN94)))</f>
        <v>121050</v>
      </c>
      <c r="BP94" s="64">
        <f>IF([1]TX_Counties_FY22_Income_Limits!BO94&gt;[1]WAIVER_TX_Counties_FY22!BP$2,[1]TX_Counties_FY22_Income_Limits!BO94,IF([1]TX_Counties_FY22_Income_Limits!BO94&lt;[1]WAIVER_TX_Counties_FY22!BP$2,[1]WAIVER_TX_Counties_FY22!BP$2,IF([1]TX_Counties_FY22_Income_Limits!BO94=[1]WAIVER_TX_Counties_FY22!BP$2,[1]TX_Counties_FY22_Income_Limits!BO94)))</f>
        <v>126430</v>
      </c>
      <c r="BQ94" s="64">
        <f>IF([1]TX_Counties_FY22_Income_Limits!BP94&gt;[1]WAIVER_TX_Counties_FY22!BQ$2,[1]TX_Counties_FY22_Income_Limits!BP94,IF([1]TX_Counties_FY22_Income_Limits!BP94&lt;[1]WAIVER_TX_Counties_FY22!BQ$2,[1]WAIVER_TX_Counties_FY22!BQ$2,IF([1]TX_Counties_FY22_Income_Limits!BP94=[1]WAIVER_TX_Counties_FY22!BQ$2,[1]TX_Counties_FY22_Income_Limits!BP94)))</f>
        <v>131810</v>
      </c>
      <c r="BR94" s="64">
        <f>IF([1]TX_Counties_FY22_Income_Limits!BQ94&gt;[1]WAIVER_TX_Counties_FY22!BR$2,[1]TX_Counties_FY22_Income_Limits!BQ94,IF([1]TX_Counties_FY22_Income_Limits!BQ94&lt;[1]WAIVER_TX_Counties_FY22!BR$2,[1]WAIVER_TX_Counties_FY22!BR$2,IF([1]TX_Counties_FY22_Income_Limits!BQ94=[1]WAIVER_TX_Counties_FY22!BR$2,[1]TX_Counties_FY22_Income_Limits!BQ94)))</f>
        <v>137190</v>
      </c>
      <c r="BS94" s="64">
        <f>IF([1]TX_Counties_FY22_Income_Limits!BR94&gt;[1]WAIVER_TX_Counties_FY22!BS$2,[1]TX_Counties_FY22_Income_Limits!BR94,IF([1]TX_Counties_FY22_Income_Limits!BR94&lt;[1]WAIVER_TX_Counties_FY22!BS$2,[1]WAIVER_TX_Counties_FY22!BS$2,IF([1]TX_Counties_FY22_Income_Limits!BR94=[1]WAIVER_TX_Counties_FY22!BS$2,[1]TX_Counties_FY22_Income_Limits!BR94)))</f>
        <v>142570</v>
      </c>
      <c r="BT94" s="64">
        <f>IF([1]TX_Counties_FY22_Income_Limits!BS94&gt;[1]WAIVER_TX_Counties_FY22!BT$2,[1]TX_Counties_FY22_Income_Limits!BS94,IF([1]TX_Counties_FY22_Income_Limits!BS94&lt;[1]WAIVER_TX_Counties_FY22!BT$2,[1]WAIVER_TX_Counties_FY22!BT$2,IF([1]TX_Counties_FY22_Income_Limits!BS94=[1]WAIVER_TX_Counties_FY22!BT$2,[1]TX_Counties_FY22_Income_Limits!BS94)))</f>
        <v>147950</v>
      </c>
      <c r="BU94" s="64">
        <f>IF([1]TX_Counties_FY22_Income_Limits!BT94&gt;[1]WAIVER_TX_Counties_FY22!BU$2,[1]TX_Counties_FY22_Income_Limits!BT94,IF([1]TX_Counties_FY22_Income_Limits!BT94&lt;[1]WAIVER_TX_Counties_FY22!BU$2,[1]WAIVER_TX_Counties_FY22!BU$2,IF([1]TX_Counties_FY22_Income_Limits!BT94=[1]WAIVER_TX_Counties_FY22!BU$2,[1]TX_Counties_FY22_Income_Limits!BT94)))</f>
        <v>153330</v>
      </c>
      <c r="BV94" s="64">
        <f>IF([1]TX_Counties_FY22_Income_Limits!BU94&gt;[1]WAIVER_TX_Counties_FY22!BV$2,[1]TX_Counties_FY22_Income_Limits!BU94,IF([1]TX_Counties_FY22_Income_Limits!BU94&lt;[1]WAIVER_TX_Counties_FY22!BV$2,[1]WAIVER_TX_Counties_FY22!BV$2,IF([1]TX_Counties_FY22_Income_Limits!BU94=[1]WAIVER_TX_Counties_FY22!BV$2,[1]TX_Counties_FY22_Income_Limits!BU94)))</f>
        <v>158710</v>
      </c>
      <c r="BW94" s="64">
        <f>IF([1]TX_Counties_FY22_Income_Limits!BV94&gt;[1]WAIVER_TX_Counties_FY22!BW$2,[1]TX_Counties_FY22_Income_Limits!BV94,IF([1]TX_Counties_FY22_Income_Limits!BV94&lt;[1]WAIVER_TX_Counties_FY22!BW$2,[1]WAIVER_TX_Counties_FY22!BW$2,IF([1]TX_Counties_FY22_Income_Limits!BV94=[1]WAIVER_TX_Counties_FY22!BW$2,[1]TX_Counties_FY22_Income_Limits!BV94)))</f>
        <v>164090</v>
      </c>
      <c r="BX94" s="64">
        <f>IF([1]TX_Counties_FY22_Income_Limits!BW94&gt;[1]WAIVER_TX_Counties_FY22!BX$2,[1]TX_Counties_FY22_Income_Limits!BW94,IF([1]TX_Counties_FY22_Income_Limits!BW94&lt;[1]WAIVER_TX_Counties_FY22!BX$2,[1]WAIVER_TX_Counties_FY22!BX$2,IF([1]TX_Counties_FY22_Income_Limits!BW94=[1]WAIVER_TX_Counties_FY22!BX$2,[1]TX_Counties_FY22_Income_Limits!BW94)))</f>
        <v>169470</v>
      </c>
      <c r="BY94" s="64">
        <f>IF([1]TX_Counties_FY22_Income_Limits!BX94&gt;[1]WAIVER_TX_Counties_FY22!BY$2,[1]TX_Counties_FY22_Income_Limits!BX94,IF([1]TX_Counties_FY22_Income_Limits!BX94&lt;[1]WAIVER_TX_Counties_FY22!BY$2,[1]WAIVER_TX_Counties_FY22!BY$2,IF([1]TX_Counties_FY22_Income_Limits!BX94=[1]WAIVER_TX_Counties_FY22!BY$2,[1]TX_Counties_FY22_Income_Limits!BX94)))</f>
        <v>174850</v>
      </c>
      <c r="BZ94" s="64">
        <f>IF([1]TX_Counties_FY22_Income_Limits!BY94&gt;[1]WAIVER_TX_Counties_FY22!BZ$2,[1]TX_Counties_FY22_Income_Limits!BY94,IF([1]TX_Counties_FY22_Income_Limits!BY94&lt;[1]WAIVER_TX_Counties_FY22!BZ$2,[1]WAIVER_TX_Counties_FY22!BZ$2,IF([1]TX_Counties_FY22_Income_Limits!BY94=[1]WAIVER_TX_Counties_FY22!BZ$2,[1]TX_Counties_FY22_Income_Limits!BY94)))</f>
        <v>180230</v>
      </c>
      <c r="CA94" s="64">
        <f>IF([1]TX_Counties_FY22_Income_Limits!BZ94&gt;[1]WAIVER_TX_Counties_FY22!CA$2,[1]TX_Counties_FY22_Income_Limits!BZ94,IF([1]TX_Counties_FY22_Income_Limits!BZ94&lt;[1]WAIVER_TX_Counties_FY22!CA$2,[1]WAIVER_TX_Counties_FY22!CA$2,IF([1]TX_Counties_FY22_Income_Limits!BZ94=[1]WAIVER_TX_Counties_FY22!CA$2,[1]TX_Counties_FY22_Income_Limits!BZ94)))</f>
        <v>59709.999999999993</v>
      </c>
      <c r="CB94" s="64">
        <f>IF([1]TX_Counties_FY22_Income_Limits!CA94&gt;[1]WAIVER_TX_Counties_FY22!CB$2,[1]TX_Counties_FY22_Income_Limits!CA94,IF([1]TX_Counties_FY22_Income_Limits!CA94&lt;[1]WAIVER_TX_Counties_FY22!CB$2,[1]WAIVER_TX_Counties_FY22!CB$2,IF([1]TX_Counties_FY22_Income_Limits!CA94=[1]WAIVER_TX_Counties_FY22!CB$2,[1]TX_Counties_FY22_Income_Limits!CA94)))</f>
        <v>68240</v>
      </c>
      <c r="CC94" s="64">
        <f>IF([1]TX_Counties_FY22_Income_Limits!CB94&gt;[1]WAIVER_TX_Counties_FY22!CC$2,[1]TX_Counties_FY22_Income_Limits!CB94,IF([1]TX_Counties_FY22_Income_Limits!CB94&lt;[1]WAIVER_TX_Counties_FY22!CC$2,[1]WAIVER_TX_Counties_FY22!CC$2,IF([1]TX_Counties_FY22_Income_Limits!CB94=[1]WAIVER_TX_Counties_FY22!CC$2,[1]TX_Counties_FY22_Income_Limits!CB94)))</f>
        <v>76770</v>
      </c>
      <c r="CD94" s="64">
        <f>IF([1]TX_Counties_FY22_Income_Limits!CC94&gt;[1]WAIVER_TX_Counties_FY22!CD$2,[1]TX_Counties_FY22_Income_Limits!CC94,IF([1]TX_Counties_FY22_Income_Limits!CC94&lt;[1]WAIVER_TX_Counties_FY22!CD$2,[1]WAIVER_TX_Counties_FY22!CD$2,IF([1]TX_Counties_FY22_Income_Limits!CC94=[1]WAIVER_TX_Counties_FY22!CD$2,[1]TX_Counties_FY22_Income_Limits!CC94)))</f>
        <v>85300</v>
      </c>
      <c r="CE94" s="64">
        <f>IF([1]TX_Counties_FY22_Income_Limits!CD94&gt;[1]WAIVER_TX_Counties_FY22!CE$2,[1]TX_Counties_FY22_Income_Limits!CD94,IF([1]TX_Counties_FY22_Income_Limits!CD94&lt;[1]WAIVER_TX_Counties_FY22!CE$2,[1]WAIVER_TX_Counties_FY22!CE$2,IF([1]TX_Counties_FY22_Income_Limits!CD94=[1]WAIVER_TX_Counties_FY22!CE$2,[1]TX_Counties_FY22_Income_Limits!CD94)))</f>
        <v>92124</v>
      </c>
      <c r="CF94" s="64">
        <f>IF([1]TX_Counties_FY22_Income_Limits!CE94&gt;[1]WAIVER_TX_Counties_FY22!CF$2,[1]TX_Counties_FY22_Income_Limits!CE94,IF([1]TX_Counties_FY22_Income_Limits!CE94&lt;[1]WAIVER_TX_Counties_FY22!CF$2,[1]WAIVER_TX_Counties_FY22!CF$2,IF([1]TX_Counties_FY22_Income_Limits!CE94=[1]WAIVER_TX_Counties_FY22!CF$2,[1]TX_Counties_FY22_Income_Limits!CE94)))</f>
        <v>98948</v>
      </c>
      <c r="CG94" s="64">
        <f>IF([1]TX_Counties_FY22_Income_Limits!CF94&gt;[1]WAIVER_TX_Counties_FY22!CG$2,[1]TX_Counties_FY22_Income_Limits!CF94,IF([1]TX_Counties_FY22_Income_Limits!CF94&lt;[1]WAIVER_TX_Counties_FY22!CG$2,[1]WAIVER_TX_Counties_FY22!CG$2,IF([1]TX_Counties_FY22_Income_Limits!CF94=[1]WAIVER_TX_Counties_FY22!CG$2,[1]TX_Counties_FY22_Income_Limits!CF94)))</f>
        <v>105772</v>
      </c>
      <c r="CH94" s="64">
        <f>IF([1]TX_Counties_FY22_Income_Limits!CG94&gt;[1]WAIVER_TX_Counties_FY22!CH$2,[1]TX_Counties_FY22_Income_Limits!CG94,IF([1]TX_Counties_FY22_Income_Limits!CG94&lt;[1]WAIVER_TX_Counties_FY22!CH$2,[1]WAIVER_TX_Counties_FY22!CH$2,IF([1]TX_Counties_FY22_Income_Limits!CG94=[1]WAIVER_TX_Counties_FY22!CH$2,[1]TX_Counties_FY22_Income_Limits!CG94)))</f>
        <v>112596</v>
      </c>
      <c r="CI94" s="64">
        <f>IF([1]TX_Counties_FY22_Income_Limits!CH94&gt;[1]WAIVER_TX_Counties_FY22!CI$2,[1]TX_Counties_FY22_Income_Limits!CH94,IF([1]TX_Counties_FY22_Income_Limits!CH94&lt;[1]WAIVER_TX_Counties_FY22!CI$2,[1]WAIVER_TX_Counties_FY22!CI$2,IF([1]TX_Counties_FY22_Income_Limits!CH94=[1]WAIVER_TX_Counties_FY22!CI$2,[1]TX_Counties_FY22_Income_Limits!CH94)))</f>
        <v>119419.99999999999</v>
      </c>
      <c r="CJ94" s="64">
        <f>IF([1]TX_Counties_FY22_Income_Limits!CI94&gt;[1]WAIVER_TX_Counties_FY22!CJ$2,[1]TX_Counties_FY22_Income_Limits!CI94,IF([1]TX_Counties_FY22_Income_Limits!CI94&lt;[1]WAIVER_TX_Counties_FY22!CJ$2,[1]WAIVER_TX_Counties_FY22!CJ$2,IF([1]TX_Counties_FY22_Income_Limits!CI94=[1]WAIVER_TX_Counties_FY22!CJ$2,[1]TX_Counties_FY22_Income_Limits!CI94)))</f>
        <v>126244</v>
      </c>
      <c r="CK94" s="64">
        <f>IF([1]TX_Counties_FY22_Income_Limits!CJ94&gt;[1]WAIVER_TX_Counties_FY22!CK$2,[1]TX_Counties_FY22_Income_Limits!CJ94,IF([1]TX_Counties_FY22_Income_Limits!CJ94&lt;[1]WAIVER_TX_Counties_FY22!CK$2,[1]WAIVER_TX_Counties_FY22!CK$2,IF([1]TX_Counties_FY22_Income_Limits!CJ94=[1]WAIVER_TX_Counties_FY22!CK$2,[1]TX_Counties_FY22_Income_Limits!CJ94)))</f>
        <v>133068</v>
      </c>
      <c r="CL94" s="64">
        <f>IF([1]TX_Counties_FY22_Income_Limits!CK94&gt;[1]WAIVER_TX_Counties_FY22!CL$2,[1]TX_Counties_FY22_Income_Limits!CK94,IF([1]TX_Counties_FY22_Income_Limits!CK94&lt;[1]WAIVER_TX_Counties_FY22!CL$2,[1]WAIVER_TX_Counties_FY22!CL$2,IF([1]TX_Counties_FY22_Income_Limits!CK94=[1]WAIVER_TX_Counties_FY22!CL$2,[1]TX_Counties_FY22_Income_Limits!CK94)))</f>
        <v>139892</v>
      </c>
      <c r="CM94" s="64">
        <f>IF([1]TX_Counties_FY22_Income_Limits!CL94&gt;[1]WAIVER_TX_Counties_FY22!CM$2,[1]TX_Counties_FY22_Income_Limits!CL94,IF([1]TX_Counties_FY22_Income_Limits!CL94&lt;[1]WAIVER_TX_Counties_FY22!CM$2,[1]WAIVER_TX_Counties_FY22!CM$2,IF([1]TX_Counties_FY22_Income_Limits!CL94=[1]WAIVER_TX_Counties_FY22!CM$2,[1]TX_Counties_FY22_Income_Limits!CL94)))</f>
        <v>146716</v>
      </c>
      <c r="CN94" s="64">
        <f>IF([1]TX_Counties_FY22_Income_Limits!CM94&gt;[1]WAIVER_TX_Counties_FY22!CN$2,[1]TX_Counties_FY22_Income_Limits!CM94,IF([1]TX_Counties_FY22_Income_Limits!CM94&lt;[1]WAIVER_TX_Counties_FY22!CN$2,[1]WAIVER_TX_Counties_FY22!CN$2,IF([1]TX_Counties_FY22_Income_Limits!CM94=[1]WAIVER_TX_Counties_FY22!CN$2,[1]TX_Counties_FY22_Income_Limits!CM94)))</f>
        <v>153540</v>
      </c>
      <c r="CO94" s="64">
        <f>IF([1]TX_Counties_FY22_Income_Limits!CN94&gt;[1]WAIVER_TX_Counties_FY22!CO$2,[1]TX_Counties_FY22_Income_Limits!CN94,IF([1]TX_Counties_FY22_Income_Limits!CN94&lt;[1]WAIVER_TX_Counties_FY22!CO$2,[1]WAIVER_TX_Counties_FY22!CO$2,IF([1]TX_Counties_FY22_Income_Limits!CN94=[1]WAIVER_TX_Counties_FY22!CO$2,[1]TX_Counties_FY22_Income_Limits!CN94)))</f>
        <v>160364</v>
      </c>
      <c r="CP94" s="64">
        <f>IF([1]TX_Counties_FY22_Income_Limits!CO94&gt;[1]WAIVER_TX_Counties_FY22!CP$2,[1]TX_Counties_FY22_Income_Limits!CO94,IF([1]TX_Counties_FY22_Income_Limits!CO94&lt;[1]WAIVER_TX_Counties_FY22!CP$2,[1]WAIVER_TX_Counties_FY22!CP$2,IF([1]TX_Counties_FY22_Income_Limits!CO94=[1]WAIVER_TX_Counties_FY22!CP$2,[1]TX_Counties_FY22_Income_Limits!CO94)))</f>
        <v>167188</v>
      </c>
      <c r="CQ94" s="64">
        <f>IF([1]TX_Counties_FY22_Income_Limits!CP94&gt;[1]WAIVER_TX_Counties_FY22!CQ$2,[1]TX_Counties_FY22_Income_Limits!CP94,IF([1]TX_Counties_FY22_Income_Limits!CP94&lt;[1]WAIVER_TX_Counties_FY22!CQ$2,[1]WAIVER_TX_Counties_FY22!CQ$2,IF([1]TX_Counties_FY22_Income_Limits!CP94=[1]WAIVER_TX_Counties_FY22!CQ$2,[1]TX_Counties_FY22_Income_Limits!CP94)))</f>
        <v>174012</v>
      </c>
      <c r="CR94" s="64">
        <f>IF([1]TX_Counties_FY22_Income_Limits!CQ94&gt;[1]WAIVER_TX_Counties_FY22!CR$2,[1]TX_Counties_FY22_Income_Limits!CQ94,IF([1]TX_Counties_FY22_Income_Limits!CQ94&lt;[1]WAIVER_TX_Counties_FY22!CR$2,[1]WAIVER_TX_Counties_FY22!CR$2,IF([1]TX_Counties_FY22_Income_Limits!CQ94=[1]WAIVER_TX_Counties_FY22!CR$2,[1]TX_Counties_FY22_Income_Limits!CQ94)))</f>
        <v>180836</v>
      </c>
      <c r="CS94" s="64">
        <f>IF([1]TX_Counties_FY22_Income_Limits!CR94&gt;[1]WAIVER_TX_Counties_FY22!CS$2,[1]TX_Counties_FY22_Income_Limits!CR94,IF([1]TX_Counties_FY22_Income_Limits!CR94&lt;[1]WAIVER_TX_Counties_FY22!CS$2,[1]WAIVER_TX_Counties_FY22!CS$2,IF([1]TX_Counties_FY22_Income_Limits!CR94=[1]WAIVER_TX_Counties_FY22!CS$2,[1]TX_Counties_FY22_Income_Limits!CR94)))</f>
        <v>187660</v>
      </c>
      <c r="CT94" s="64">
        <f>IF([1]TX_Counties_FY22_Income_Limits!CS94&gt;[1]WAIVER_TX_Counties_FY22!CT$2,[1]TX_Counties_FY22_Income_Limits!CS94,IF([1]TX_Counties_FY22_Income_Limits!CS94&lt;[1]WAIVER_TX_Counties_FY22!CT$2,[1]WAIVER_TX_Counties_FY22!CT$2,IF([1]TX_Counties_FY22_Income_Limits!CS94=[1]WAIVER_TX_Counties_FY22!CT$2,[1]TX_Counties_FY22_Income_Limits!CS94)))</f>
        <v>194484</v>
      </c>
      <c r="CU94" s="64">
        <f>IF([1]TX_Counties_FY22_Income_Limits!CT94&gt;[1]WAIVER_TX_Counties_FY22!CU$2,[1]TX_Counties_FY22_Income_Limits!CT94,IF([1]TX_Counties_FY22_Income_Limits!CT94&lt;[1]WAIVER_TX_Counties_FY22!CU$2,[1]WAIVER_TX_Counties_FY22!CU$2,IF([1]TX_Counties_FY22_Income_Limits!CT94=[1]WAIVER_TX_Counties_FY22!CU$2,[1]TX_Counties_FY22_Income_Limits!CT94)))</f>
        <v>201308</v>
      </c>
      <c r="CV94" s="64">
        <f>IF([1]TX_Counties_FY22_Income_Limits!CU94&gt;[1]WAIVER_TX_Counties_FY22!CV$2,[1]TX_Counties_FY22_Income_Limits!CU94,IF([1]TX_Counties_FY22_Income_Limits!CU94&lt;[1]WAIVER_TX_Counties_FY22!CV$2,[1]WAIVER_TX_Counties_FY22!CV$2,IF([1]TX_Counties_FY22_Income_Limits!CU94=[1]WAIVER_TX_Counties_FY22!CV$2,[1]TX_Counties_FY22_Income_Limits!CU94)))</f>
        <v>208132</v>
      </c>
      <c r="CW94" s="64">
        <f>IF([1]TX_Counties_FY22_Income_Limits!CV94&gt;[1]WAIVER_TX_Counties_FY22!CW$2,[1]TX_Counties_FY22_Income_Limits!CV94,IF([1]TX_Counties_FY22_Income_Limits!CV94&lt;[1]WAIVER_TX_Counties_FY22!CW$2,[1]WAIVER_TX_Counties_FY22!CW$2,IF([1]TX_Counties_FY22_Income_Limits!CV94=[1]WAIVER_TX_Counties_FY22!CW$2,[1]TX_Counties_FY22_Income_Limits!CV94)))</f>
        <v>214956</v>
      </c>
      <c r="CX94" s="64">
        <f>IF([1]TX_Counties_FY22_Income_Limits!CW94&gt;[1]WAIVER_TX_Counties_FY22!CX$2,[1]TX_Counties_FY22_Income_Limits!CW94,IF([1]TX_Counties_FY22_Income_Limits!CW94&lt;[1]WAIVER_TX_Counties_FY22!CX$2,[1]WAIVER_TX_Counties_FY22!CX$2,IF([1]TX_Counties_FY22_Income_Limits!CW94=[1]WAIVER_TX_Counties_FY22!CX$2,[1]TX_Counties_FY22_Income_Limits!CW94)))</f>
        <v>221780</v>
      </c>
      <c r="CY94" s="64">
        <f>IF([1]TX_Counties_FY22_Income_Limits!CX94&gt;[1]WAIVER_TX_Counties_FY22!CY$2,[1]TX_Counties_FY22_Income_Limits!CX94,IF([1]TX_Counties_FY22_Income_Limits!CX94&lt;[1]WAIVER_TX_Counties_FY22!CY$2,[1]WAIVER_TX_Counties_FY22!CY$2,IF([1]TX_Counties_FY22_Income_Limits!CX94=[1]WAIVER_TX_Counties_FY22!CY$2,[1]TX_Counties_FY22_Income_Limits!CX94)))</f>
        <v>228604</v>
      </c>
      <c r="CZ94" s="64">
        <f>IF([1]TX_Counties_FY22_Income_Limits!CY94&gt;[1]WAIVER_TX_Counties_FY22!CZ$2,[1]TX_Counties_FY22_Income_Limits!CY94,IF([1]TX_Counties_FY22_Income_Limits!CY94&lt;[1]WAIVER_TX_Counties_FY22!CZ$2,[1]WAIVER_TX_Counties_FY22!CZ$2,IF([1]TX_Counties_FY22_Income_Limits!CY94=[1]WAIVER_TX_Counties_FY22!CZ$2,[1]TX_Counties_FY22_Income_Limits!CY94)))</f>
        <v>71652</v>
      </c>
      <c r="DA94" s="64">
        <f>IF([1]TX_Counties_FY22_Income_Limits!CZ94&gt;[1]WAIVER_TX_Counties_FY22!DA$2,[1]TX_Counties_FY22_Income_Limits!CZ94,IF([1]TX_Counties_FY22_Income_Limits!CZ94&lt;[1]WAIVER_TX_Counties_FY22!DA$2,[1]WAIVER_TX_Counties_FY22!DA$2,IF([1]TX_Counties_FY22_Income_Limits!CZ94=[1]WAIVER_TX_Counties_FY22!DA$2,[1]TX_Counties_FY22_Income_Limits!CZ94)))</f>
        <v>81888</v>
      </c>
      <c r="DB94" s="64">
        <f>IF([1]TX_Counties_FY22_Income_Limits!DA94&gt;[1]WAIVER_TX_Counties_FY22!DB$2,[1]TX_Counties_FY22_Income_Limits!DA94,IF([1]TX_Counties_FY22_Income_Limits!DA94&lt;[1]WAIVER_TX_Counties_FY22!DB$2,[1]WAIVER_TX_Counties_FY22!DB$2,IF([1]TX_Counties_FY22_Income_Limits!DA94=[1]WAIVER_TX_Counties_FY22!DB$2,[1]TX_Counties_FY22_Income_Limits!DA94)))</f>
        <v>92124</v>
      </c>
      <c r="DC94" s="64">
        <f>IF([1]TX_Counties_FY22_Income_Limits!DB94&gt;[1]WAIVER_TX_Counties_FY22!DC$2,[1]TX_Counties_FY22_Income_Limits!DB94,IF([1]TX_Counties_FY22_Income_Limits!DB94&lt;[1]WAIVER_TX_Counties_FY22!DC$2,[1]WAIVER_TX_Counties_FY22!DC$2,IF([1]TX_Counties_FY22_Income_Limits!DB94=[1]WAIVER_TX_Counties_FY22!DC$2,[1]TX_Counties_FY22_Income_Limits!DB94)))</f>
        <v>102360</v>
      </c>
      <c r="DD94" s="64">
        <f>IF([1]TX_Counties_FY22_Income_Limits!DC94&gt;[1]WAIVER_TX_Counties_FY22!DD$2,[1]TX_Counties_FY22_Income_Limits!DC94,IF([1]TX_Counties_FY22_Income_Limits!DC94&lt;[1]WAIVER_TX_Counties_FY22!DD$2,[1]WAIVER_TX_Counties_FY22!DD$2,IF([1]TX_Counties_FY22_Income_Limits!DC94=[1]WAIVER_TX_Counties_FY22!DD$2,[1]TX_Counties_FY22_Income_Limits!DC94)))</f>
        <v>110548.8</v>
      </c>
      <c r="DE94" s="64">
        <f>IF([1]TX_Counties_FY22_Income_Limits!DD94&gt;[1]WAIVER_TX_Counties_FY22!DE$2,[1]TX_Counties_FY22_Income_Limits!DD94,IF([1]TX_Counties_FY22_Income_Limits!DD94&lt;[1]WAIVER_TX_Counties_FY22!DE$2,[1]WAIVER_TX_Counties_FY22!DE$2,IF([1]TX_Counties_FY22_Income_Limits!DD94=[1]WAIVER_TX_Counties_FY22!DE$2,[1]TX_Counties_FY22_Income_Limits!DD94)))</f>
        <v>118737.59999999999</v>
      </c>
      <c r="DF94" s="64">
        <f>IF([1]TX_Counties_FY22_Income_Limits!DE94&gt;[1]WAIVER_TX_Counties_FY22!DF$2,[1]TX_Counties_FY22_Income_Limits!DE94,IF([1]TX_Counties_FY22_Income_Limits!DE94&lt;[1]WAIVER_TX_Counties_FY22!DF$2,[1]WAIVER_TX_Counties_FY22!DF$2,IF([1]TX_Counties_FY22_Income_Limits!DE94=[1]WAIVER_TX_Counties_FY22!DF$2,[1]TX_Counties_FY22_Income_Limits!DE94)))</f>
        <v>126926.39999999999</v>
      </c>
      <c r="DG94" s="64">
        <f>IF([1]TX_Counties_FY22_Income_Limits!DF94&gt;[1]WAIVER_TX_Counties_FY22!DG$2,[1]TX_Counties_FY22_Income_Limits!DF94,IF([1]TX_Counties_FY22_Income_Limits!DF94&lt;[1]WAIVER_TX_Counties_FY22!DG$2,[1]WAIVER_TX_Counties_FY22!DG$2,IF([1]TX_Counties_FY22_Income_Limits!DF94=[1]WAIVER_TX_Counties_FY22!DG$2,[1]TX_Counties_FY22_Income_Limits!DF94)))</f>
        <v>135115.20000000001</v>
      </c>
      <c r="DH94" s="64">
        <f>IF([1]TX_Counties_FY22_Income_Limits!DG94&gt;[1]WAIVER_TX_Counties_FY22!DH$2,[1]TX_Counties_FY22_Income_Limits!DG94,IF([1]TX_Counties_FY22_Income_Limits!DG94&lt;[1]WAIVER_TX_Counties_FY22!DH$2,[1]WAIVER_TX_Counties_FY22!DH$2,IF([1]TX_Counties_FY22_Income_Limits!DG94=[1]WAIVER_TX_Counties_FY22!DH$2,[1]TX_Counties_FY22_Income_Limits!DG94)))</f>
        <v>143304</v>
      </c>
      <c r="DI94" s="64">
        <f>IF([1]TX_Counties_FY22_Income_Limits!DH94&gt;[1]WAIVER_TX_Counties_FY22!DI$2,[1]TX_Counties_FY22_Income_Limits!DH94,IF([1]TX_Counties_FY22_Income_Limits!DH94&lt;[1]WAIVER_TX_Counties_FY22!DI$2,[1]WAIVER_TX_Counties_FY22!DI$2,IF([1]TX_Counties_FY22_Income_Limits!DH94=[1]WAIVER_TX_Counties_FY22!DI$2,[1]TX_Counties_FY22_Income_Limits!DH94)))</f>
        <v>151492.79999999999</v>
      </c>
      <c r="DJ94" s="64">
        <f>IF([1]TX_Counties_FY22_Income_Limits!DI94&gt;[1]WAIVER_TX_Counties_FY22!DJ$2,[1]TX_Counties_FY22_Income_Limits!DI94,IF([1]TX_Counties_FY22_Income_Limits!DI94&lt;[1]WAIVER_TX_Counties_FY22!DJ$2,[1]WAIVER_TX_Counties_FY22!DJ$2,IF([1]TX_Counties_FY22_Income_Limits!DI94=[1]WAIVER_TX_Counties_FY22!DJ$2,[1]TX_Counties_FY22_Income_Limits!DI94)))</f>
        <v>159681.59999999998</v>
      </c>
      <c r="DK94" s="64">
        <f>IF([1]TX_Counties_FY22_Income_Limits!DJ94&gt;[1]WAIVER_TX_Counties_FY22!DK$2,[1]TX_Counties_FY22_Income_Limits!DJ94,IF([1]TX_Counties_FY22_Income_Limits!DJ94&lt;[1]WAIVER_TX_Counties_FY22!DK$2,[1]WAIVER_TX_Counties_FY22!DK$2,IF([1]TX_Counties_FY22_Income_Limits!DJ94=[1]WAIVER_TX_Counties_FY22!DK$2,[1]TX_Counties_FY22_Income_Limits!DJ94)))</f>
        <v>167870.39999999997</v>
      </c>
      <c r="DL94" s="64">
        <f>IF([1]TX_Counties_FY22_Income_Limits!DK94&gt;[1]WAIVER_TX_Counties_FY22!DL$2,[1]TX_Counties_FY22_Income_Limits!DK94,IF([1]TX_Counties_FY22_Income_Limits!DK94&lt;[1]WAIVER_TX_Counties_FY22!DL$2,[1]WAIVER_TX_Counties_FY22!DL$2,IF([1]TX_Counties_FY22_Income_Limits!DK94=[1]WAIVER_TX_Counties_FY22!DL$2,[1]TX_Counties_FY22_Income_Limits!DK94)))</f>
        <v>176059.19999999995</v>
      </c>
      <c r="DM94" s="64">
        <f>IF([1]TX_Counties_FY22_Income_Limits!DL94&gt;[1]WAIVER_TX_Counties_FY22!DM$2,[1]TX_Counties_FY22_Income_Limits!DL94,IF([1]TX_Counties_FY22_Income_Limits!DL94&lt;[1]WAIVER_TX_Counties_FY22!DM$2,[1]WAIVER_TX_Counties_FY22!DM$2,IF([1]TX_Counties_FY22_Income_Limits!DL94=[1]WAIVER_TX_Counties_FY22!DM$2,[1]TX_Counties_FY22_Income_Limits!DL94)))</f>
        <v>184247.99999999994</v>
      </c>
      <c r="DN94" s="64">
        <f>IF([1]TX_Counties_FY22_Income_Limits!DM94&gt;[1]WAIVER_TX_Counties_FY22!DN$2,[1]TX_Counties_FY22_Income_Limits!DM94,IF([1]TX_Counties_FY22_Income_Limits!DM94&lt;[1]WAIVER_TX_Counties_FY22!DN$2,[1]WAIVER_TX_Counties_FY22!DN$2,IF([1]TX_Counties_FY22_Income_Limits!DM94=[1]WAIVER_TX_Counties_FY22!DN$2,[1]TX_Counties_FY22_Income_Limits!DM94)))</f>
        <v>192436.79999999993</v>
      </c>
      <c r="DO94" s="64">
        <f>IF([1]TX_Counties_FY22_Income_Limits!DN94&gt;[1]WAIVER_TX_Counties_FY22!DO$2,[1]TX_Counties_FY22_Income_Limits!DN94,IF([1]TX_Counties_FY22_Income_Limits!DN94&lt;[1]WAIVER_TX_Counties_FY22!DO$2,[1]WAIVER_TX_Counties_FY22!DO$2,IF([1]TX_Counties_FY22_Income_Limits!DN94=[1]WAIVER_TX_Counties_FY22!DO$2,[1]TX_Counties_FY22_Income_Limits!DN94)))</f>
        <v>200625.59999999992</v>
      </c>
      <c r="DP94" s="64">
        <f>IF([1]TX_Counties_FY22_Income_Limits!DO94&gt;[1]WAIVER_TX_Counties_FY22!DP$2,[1]TX_Counties_FY22_Income_Limits!DO94,IF([1]TX_Counties_FY22_Income_Limits!DO94&lt;[1]WAIVER_TX_Counties_FY22!DP$2,[1]WAIVER_TX_Counties_FY22!DP$2,IF([1]TX_Counties_FY22_Income_Limits!DO94=[1]WAIVER_TX_Counties_FY22!DP$2,[1]TX_Counties_FY22_Income_Limits!DO94)))</f>
        <v>208814.39999999991</v>
      </c>
      <c r="DQ94" s="64">
        <f>IF([1]TX_Counties_FY22_Income_Limits!DP94&gt;[1]WAIVER_TX_Counties_FY22!DQ$2,[1]TX_Counties_FY22_Income_Limits!DP94,IF([1]TX_Counties_FY22_Income_Limits!DP94&lt;[1]WAIVER_TX_Counties_FY22!DQ$2,[1]WAIVER_TX_Counties_FY22!DQ$2,IF([1]TX_Counties_FY22_Income_Limits!DP94=[1]WAIVER_TX_Counties_FY22!DQ$2,[1]TX_Counties_FY22_Income_Limits!DP94)))</f>
        <v>217003.1999999999</v>
      </c>
      <c r="DR94" s="64">
        <f>IF([1]TX_Counties_FY22_Income_Limits!DQ94&gt;[1]WAIVER_TX_Counties_FY22!DR$2,[1]TX_Counties_FY22_Income_Limits!DQ94,IF([1]TX_Counties_FY22_Income_Limits!DQ94&lt;[1]WAIVER_TX_Counties_FY22!DR$2,[1]WAIVER_TX_Counties_FY22!DR$2,IF([1]TX_Counties_FY22_Income_Limits!DQ94=[1]WAIVER_TX_Counties_FY22!DR$2,[1]TX_Counties_FY22_Income_Limits!DQ94)))</f>
        <v>225191.99999999988</v>
      </c>
      <c r="DS94" s="64">
        <f>IF([1]TX_Counties_FY22_Income_Limits!DR94&gt;[1]WAIVER_TX_Counties_FY22!DS$2,[1]TX_Counties_FY22_Income_Limits!DR94,IF([1]TX_Counties_FY22_Income_Limits!DR94&lt;[1]WAIVER_TX_Counties_FY22!DS$2,[1]WAIVER_TX_Counties_FY22!DS$2,IF([1]TX_Counties_FY22_Income_Limits!DR94=[1]WAIVER_TX_Counties_FY22!DS$2,[1]TX_Counties_FY22_Income_Limits!DR94)))</f>
        <v>233380.79999999987</v>
      </c>
      <c r="DT94" s="64">
        <f>IF([1]TX_Counties_FY22_Income_Limits!DS94&gt;[1]WAIVER_TX_Counties_FY22!DT$2,[1]TX_Counties_FY22_Income_Limits!DS94,IF([1]TX_Counties_FY22_Income_Limits!DS94&lt;[1]WAIVER_TX_Counties_FY22!DT$2,[1]WAIVER_TX_Counties_FY22!DT$2,IF([1]TX_Counties_FY22_Income_Limits!DS94=[1]WAIVER_TX_Counties_FY22!DT$2,[1]TX_Counties_FY22_Income_Limits!DS94)))</f>
        <v>241569.59999999986</v>
      </c>
      <c r="DU94" s="64">
        <f>IF([1]TX_Counties_FY22_Income_Limits!DT94&gt;[1]WAIVER_TX_Counties_FY22!DU$2,[1]TX_Counties_FY22_Income_Limits!DT94,IF([1]TX_Counties_FY22_Income_Limits!DT94&lt;[1]WAIVER_TX_Counties_FY22!DU$2,[1]WAIVER_TX_Counties_FY22!DU$2,IF([1]TX_Counties_FY22_Income_Limits!DT94=[1]WAIVER_TX_Counties_FY22!DU$2,[1]TX_Counties_FY22_Income_Limits!DT94)))</f>
        <v>249758.39999999985</v>
      </c>
      <c r="DV94" s="64">
        <f>IF([1]TX_Counties_FY22_Income_Limits!DU94&gt;[1]WAIVER_TX_Counties_FY22!DV$2,[1]TX_Counties_FY22_Income_Limits!DU94,IF([1]TX_Counties_FY22_Income_Limits!DU94&lt;[1]WAIVER_TX_Counties_FY22!DV$2,[1]WAIVER_TX_Counties_FY22!DV$2,IF([1]TX_Counties_FY22_Income_Limits!DU94=[1]WAIVER_TX_Counties_FY22!DV$2,[1]TX_Counties_FY22_Income_Limits!DU94)))</f>
        <v>257947.19999999984</v>
      </c>
      <c r="DW94" s="64">
        <f>IF([1]TX_Counties_FY22_Income_Limits!DV94&gt;[1]WAIVER_TX_Counties_FY22!DW$2,[1]TX_Counties_FY22_Income_Limits!DV94,IF([1]TX_Counties_FY22_Income_Limits!DV94&lt;[1]WAIVER_TX_Counties_FY22!DW$2,[1]WAIVER_TX_Counties_FY22!DW$2,IF([1]TX_Counties_FY22_Income_Limits!DV94=[1]WAIVER_TX_Counties_FY22!DW$2,[1]TX_Counties_FY22_Income_Limits!DV94)))</f>
        <v>266135.99999999983</v>
      </c>
      <c r="DX94" s="64">
        <f>IF([1]TX_Counties_FY22_Income_Limits!DW94&gt;[1]WAIVER_TX_Counties_FY22!DX$2,[1]TX_Counties_FY22_Income_Limits!DW94,IF([1]TX_Counties_FY22_Income_Limits!DW94&lt;[1]WAIVER_TX_Counties_FY22!DX$2,[1]WAIVER_TX_Counties_FY22!DX$2,IF([1]TX_Counties_FY22_Income_Limits!DW94=[1]WAIVER_TX_Counties_FY22!DX$2,[1]TX_Counties_FY22_Income_Limits!DW94)))</f>
        <v>274324.79999999981</v>
      </c>
    </row>
    <row r="95" spans="1:129" ht="14.45">
      <c r="A95" s="65" t="s">
        <v>284</v>
      </c>
      <c r="B95" s="65" t="str">
        <f t="shared" si="6"/>
        <v>YES</v>
      </c>
      <c r="C95" s="64">
        <f>[1]TX_Counties_FY22_Income_Limits!B95</f>
        <v>66600</v>
      </c>
      <c r="D95" s="64">
        <f>IF([1]TX_Counties_FY22_Income_Limits!C95&gt;[1]WAIVER_TX_Counties_FY22!D$2,[1]TX_Counties_FY22_Income_Limits!C95,IF([1]TX_Counties_FY22_Income_Limits!C95&lt;[1]WAIVER_TX_Counties_FY22!D$2,[1]WAIVER_TX_Counties_FY22!D$2,IF([1]TX_Counties_FY22_Income_Limits!C95=[1]WAIVER_TX_Counties_FY22!D$2,[1]TX_Counties_FY22_Income_Limits!C95)))</f>
        <v>17650</v>
      </c>
      <c r="E95" s="64">
        <f>IF([1]TX_Counties_FY22_Income_Limits!D95&gt;[1]WAIVER_TX_Counties_FY22!E$2,[1]TX_Counties_FY22_Income_Limits!D95,IF([1]TX_Counties_FY22_Income_Limits!D95&lt;[1]WAIVER_TX_Counties_FY22!E$2,[1]WAIVER_TX_Counties_FY22!E$2,IF([1]TX_Counties_FY22_Income_Limits!D95=[1]WAIVER_TX_Counties_FY22!E$2,[1]TX_Counties_FY22_Income_Limits!D95)))</f>
        <v>20200</v>
      </c>
      <c r="F95" s="64">
        <f>IF([1]TX_Counties_FY22_Income_Limits!E95&gt;[1]WAIVER_TX_Counties_FY22!F$2,[1]TX_Counties_FY22_Income_Limits!E95,IF([1]TX_Counties_FY22_Income_Limits!E95&lt;[1]WAIVER_TX_Counties_FY22!F$2,[1]WAIVER_TX_Counties_FY22!F$2,IF([1]TX_Counties_FY22_Income_Limits!E95=[1]WAIVER_TX_Counties_FY22!F$2,[1]TX_Counties_FY22_Income_Limits!E95)))</f>
        <v>23030</v>
      </c>
      <c r="G95" s="64">
        <f>IF([1]TX_Counties_FY22_Income_Limits!F95&gt;[1]WAIVER_TX_Counties_FY22!G$2,[1]TX_Counties_FY22_Income_Limits!F95,IF([1]TX_Counties_FY22_Income_Limits!F95&lt;[1]WAIVER_TX_Counties_FY22!G$2,[1]WAIVER_TX_Counties_FY22!G$2,IF([1]TX_Counties_FY22_Income_Limits!F95=[1]WAIVER_TX_Counties_FY22!G$2,[1]TX_Counties_FY22_Income_Limits!F95)))</f>
        <v>27750</v>
      </c>
      <c r="H95" s="64">
        <f>IF([1]TX_Counties_FY22_Income_Limits!G95&gt;[1]WAIVER_TX_Counties_FY22!H$2,[1]TX_Counties_FY22_Income_Limits!G95,IF([1]TX_Counties_FY22_Income_Limits!G95&lt;[1]WAIVER_TX_Counties_FY22!H$2,[1]WAIVER_TX_Counties_FY22!H$2,IF([1]TX_Counties_FY22_Income_Limits!G95=[1]WAIVER_TX_Counties_FY22!H$2,[1]TX_Counties_FY22_Income_Limits!G95)))</f>
        <v>32470</v>
      </c>
      <c r="I95" s="64">
        <f>IF([1]TX_Counties_FY22_Income_Limits!H95&gt;[1]WAIVER_TX_Counties_FY22!I$2,[1]TX_Counties_FY22_Income_Limits!H95,IF([1]TX_Counties_FY22_Income_Limits!H95&lt;[1]WAIVER_TX_Counties_FY22!I$2,[1]WAIVER_TX_Counties_FY22!I$2,IF([1]TX_Counties_FY22_Income_Limits!H95=[1]WAIVER_TX_Counties_FY22!I$2,[1]TX_Counties_FY22_Income_Limits!H95)))</f>
        <v>37190</v>
      </c>
      <c r="J95" s="64">
        <f>IF([1]TX_Counties_FY22_Income_Limits!I95&gt;[1]WAIVER_TX_Counties_FY22!J$2,[1]TX_Counties_FY22_Income_Limits!I95,IF([1]TX_Counties_FY22_Income_Limits!I95&lt;[1]WAIVER_TX_Counties_FY22!J$2,[1]WAIVER_TX_Counties_FY22!J$2,IF([1]TX_Counties_FY22_Income_Limits!I95=[1]WAIVER_TX_Counties_FY22!J$2,[1]TX_Counties_FY22_Income_Limits!I95)))</f>
        <v>41910</v>
      </c>
      <c r="K95" s="64">
        <f>IF([1]TX_Counties_FY22_Income_Limits!J95&gt;[1]WAIVER_TX_Counties_FY22!K$2,[1]TX_Counties_FY22_Income_Limits!J95,IF([1]TX_Counties_FY22_Income_Limits!J95&lt;[1]WAIVER_TX_Counties_FY22!K$2,[1]WAIVER_TX_Counties_FY22!K$2,IF([1]TX_Counties_FY22_Income_Limits!J95=[1]WAIVER_TX_Counties_FY22!K$2,[1]TX_Counties_FY22_Income_Limits!J95)))</f>
        <v>45450</v>
      </c>
      <c r="L95" s="64">
        <f>IF([1]TX_Counties_FY22_Income_Limits!K95&gt;[1]WAIVER_TX_Counties_FY22!L$2,[1]TX_Counties_FY22_Income_Limits!K95,IF([1]TX_Counties_FY22_Income_Limits!K95&lt;[1]WAIVER_TX_Counties_FY22!L$2,[1]WAIVER_TX_Counties_FY22!L$2,IF([1]TX_Counties_FY22_Income_Limits!K95=[1]WAIVER_TX_Counties_FY22!L$2,[1]TX_Counties_FY22_Income_Limits!K95)))</f>
        <v>58799.999999999993</v>
      </c>
      <c r="M95" s="64">
        <f>IF([1]TX_Counties_FY22_Income_Limits!L95&gt;[1]WAIVER_TX_Counties_FY22!M$2,[1]TX_Counties_FY22_Income_Limits!L95,IF([1]TX_Counties_FY22_Income_Limits!L95&lt;[1]WAIVER_TX_Counties_FY22!M$2,[1]WAIVER_TX_Counties_FY22!M$2,IF([1]TX_Counties_FY22_Income_Limits!L95=[1]WAIVER_TX_Counties_FY22!M$2,[1]TX_Counties_FY22_Income_Limits!L95)))</f>
        <v>62160</v>
      </c>
      <c r="N95" s="64">
        <f>IF([1]TX_Counties_FY22_Income_Limits!M95&gt;[1]WAIVER_TX_Counties_FY22!N$2,[1]TX_Counties_FY22_Income_Limits!M95,IF([1]TX_Counties_FY22_Income_Limits!M95&lt;[1]WAIVER_TX_Counties_FY22!N$2,[1]WAIVER_TX_Counties_FY22!N$2,IF([1]TX_Counties_FY22_Income_Limits!M95=[1]WAIVER_TX_Counties_FY22!N$2,[1]TX_Counties_FY22_Income_Limits!M95)))</f>
        <v>65520.000000000007</v>
      </c>
      <c r="O95" s="64">
        <f>IF([1]TX_Counties_FY22_Income_Limits!N95&gt;[1]WAIVER_TX_Counties_FY22!O$2,[1]TX_Counties_FY22_Income_Limits!N95,IF([1]TX_Counties_FY22_Income_Limits!N95&lt;[1]WAIVER_TX_Counties_FY22!O$2,[1]WAIVER_TX_Counties_FY22!O$2,IF([1]TX_Counties_FY22_Income_Limits!N95=[1]WAIVER_TX_Counties_FY22!O$2,[1]TX_Counties_FY22_Income_Limits!N95)))</f>
        <v>68880.000000000015</v>
      </c>
      <c r="P95" s="64">
        <f>IF([1]TX_Counties_FY22_Income_Limits!O95&gt;[1]WAIVER_TX_Counties_FY22!P$2,[1]TX_Counties_FY22_Income_Limits!O95,IF([1]TX_Counties_FY22_Income_Limits!O95&lt;[1]WAIVER_TX_Counties_FY22!P$2,[1]WAIVER_TX_Counties_FY22!P$2,IF([1]TX_Counties_FY22_Income_Limits!O95=[1]WAIVER_TX_Counties_FY22!P$2,[1]TX_Counties_FY22_Income_Limits!O95)))</f>
        <v>72240.000000000029</v>
      </c>
      <c r="Q95" s="64">
        <f>IF([1]TX_Counties_FY22_Income_Limits!P95&gt;[1]WAIVER_TX_Counties_FY22!Q$2,[1]TX_Counties_FY22_Income_Limits!P95,IF([1]TX_Counties_FY22_Income_Limits!P95&lt;[1]WAIVER_TX_Counties_FY22!Q$2,[1]WAIVER_TX_Counties_FY22!Q$2,IF([1]TX_Counties_FY22_Income_Limits!P95=[1]WAIVER_TX_Counties_FY22!Q$2,[1]TX_Counties_FY22_Income_Limits!P95)))</f>
        <v>75600.000000000044</v>
      </c>
      <c r="R95" s="64">
        <f>IF([1]TX_Counties_FY22_Income_Limits!Q95&gt;[1]WAIVER_TX_Counties_FY22!R$2,[1]TX_Counties_FY22_Income_Limits!Q95,IF([1]TX_Counties_FY22_Income_Limits!Q95&lt;[1]WAIVER_TX_Counties_FY22!R$2,[1]WAIVER_TX_Counties_FY22!R$2,IF([1]TX_Counties_FY22_Income_Limits!Q95=[1]WAIVER_TX_Counties_FY22!R$2,[1]TX_Counties_FY22_Income_Limits!Q95)))</f>
        <v>78960.000000000058</v>
      </c>
      <c r="S95" s="64">
        <f>IF([1]TX_Counties_FY22_Income_Limits!R95&gt;[1]WAIVER_TX_Counties_FY22!S$2,[1]TX_Counties_FY22_Income_Limits!R95,IF([1]TX_Counties_FY22_Income_Limits!R95&lt;[1]WAIVER_TX_Counties_FY22!S$2,[1]WAIVER_TX_Counties_FY22!S$2,IF([1]TX_Counties_FY22_Income_Limits!R95=[1]WAIVER_TX_Counties_FY22!S$2,[1]TX_Counties_FY22_Income_Limits!R95)))</f>
        <v>82320.000000000073</v>
      </c>
      <c r="T95" s="64">
        <f>IF([1]TX_Counties_FY22_Income_Limits!S95&gt;[1]WAIVER_TX_Counties_FY22!T$2,[1]TX_Counties_FY22_Income_Limits!S95,IF([1]TX_Counties_FY22_Income_Limits!S95&lt;[1]WAIVER_TX_Counties_FY22!T$2,[1]WAIVER_TX_Counties_FY22!T$2,IF([1]TX_Counties_FY22_Income_Limits!S95=[1]WAIVER_TX_Counties_FY22!T$2,[1]TX_Counties_FY22_Income_Limits!S95)))</f>
        <v>85680.000000000087</v>
      </c>
      <c r="U95" s="64">
        <f>IF([1]TX_Counties_FY22_Income_Limits!T95&gt;[1]WAIVER_TX_Counties_FY22!U$2,[1]TX_Counties_FY22_Income_Limits!T95,IF([1]TX_Counties_FY22_Income_Limits!T95&lt;[1]WAIVER_TX_Counties_FY22!U$2,[1]WAIVER_TX_Counties_FY22!U$2,IF([1]TX_Counties_FY22_Income_Limits!T95=[1]WAIVER_TX_Counties_FY22!U$2,[1]TX_Counties_FY22_Income_Limits!T95)))</f>
        <v>89040.000000000102</v>
      </c>
      <c r="V95" s="64">
        <f>IF([1]TX_Counties_FY22_Income_Limits!U95&gt;[1]WAIVER_TX_Counties_FY22!V$2,[1]TX_Counties_FY22_Income_Limits!U95,IF([1]TX_Counties_FY22_Income_Limits!U95&lt;[1]WAIVER_TX_Counties_FY22!V$2,[1]WAIVER_TX_Counties_FY22!V$2,IF([1]TX_Counties_FY22_Income_Limits!U95=[1]WAIVER_TX_Counties_FY22!V$2,[1]TX_Counties_FY22_Income_Limits!U95)))</f>
        <v>92400.000000000116</v>
      </c>
      <c r="W95" s="64">
        <f>IF([1]TX_Counties_FY22_Income_Limits!V95&gt;[1]WAIVER_TX_Counties_FY22!W$2,[1]TX_Counties_FY22_Income_Limits!V95,IF([1]TX_Counties_FY22_Income_Limits!V95&lt;[1]WAIVER_TX_Counties_FY22!W$2,[1]WAIVER_TX_Counties_FY22!W$2,IF([1]TX_Counties_FY22_Income_Limits!V95=[1]WAIVER_TX_Counties_FY22!W$2,[1]TX_Counties_FY22_Income_Limits!V95)))</f>
        <v>95760.000000000131</v>
      </c>
      <c r="X95" s="64">
        <f>IF([1]TX_Counties_FY22_Income_Limits!W95&gt;[1]WAIVER_TX_Counties_FY22!X$2,[1]TX_Counties_FY22_Income_Limits!W95,IF([1]TX_Counties_FY22_Income_Limits!W95&lt;[1]WAIVER_TX_Counties_FY22!X$2,[1]WAIVER_TX_Counties_FY22!X$2,IF([1]TX_Counties_FY22_Income_Limits!W95=[1]WAIVER_TX_Counties_FY22!X$2,[1]TX_Counties_FY22_Income_Limits!W95)))</f>
        <v>99120.000000000146</v>
      </c>
      <c r="Y95" s="64">
        <f>IF([1]TX_Counties_FY22_Income_Limits!X95&gt;[1]WAIVER_TX_Counties_FY22!Y$2,[1]TX_Counties_FY22_Income_Limits!X95,IF([1]TX_Counties_FY22_Income_Limits!X95&lt;[1]WAIVER_TX_Counties_FY22!Y$2,[1]WAIVER_TX_Counties_FY22!Y$2,IF([1]TX_Counties_FY22_Income_Limits!X95=[1]WAIVER_TX_Counties_FY22!Y$2,[1]TX_Counties_FY22_Income_Limits!X95)))</f>
        <v>102480.00000000016</v>
      </c>
      <c r="Z95" s="64">
        <f>IF([1]TX_Counties_FY22_Income_Limits!Y95&gt;[1]WAIVER_TX_Counties_FY22!Z$2,[1]TX_Counties_FY22_Income_Limits!Y95,IF([1]TX_Counties_FY22_Income_Limits!Y95&lt;[1]WAIVER_TX_Counties_FY22!Z$2,[1]WAIVER_TX_Counties_FY22!Z$2,IF([1]TX_Counties_FY22_Income_Limits!Y95=[1]WAIVER_TX_Counties_FY22!Z$2,[1]TX_Counties_FY22_Income_Limits!Y95)))</f>
        <v>105840.00000000017</v>
      </c>
      <c r="AA95" s="64">
        <f>IF([1]TX_Counties_FY22_Income_Limits!Z95&gt;[1]WAIVER_TX_Counties_FY22!AA$2,[1]TX_Counties_FY22_Income_Limits!Z95,IF([1]TX_Counties_FY22_Income_Limits!Z95&lt;[1]WAIVER_TX_Counties_FY22!AA$2,[1]WAIVER_TX_Counties_FY22!AA$2,IF([1]TX_Counties_FY22_Income_Limits!Z95=[1]WAIVER_TX_Counties_FY22!AA$2,[1]TX_Counties_FY22_Income_Limits!Z95)))</f>
        <v>109200.00000000019</v>
      </c>
      <c r="AB95" s="64">
        <f>IF([1]TX_Counties_FY22_Income_Limits!AA95&gt;[1]WAIVER_TX_Counties_FY22!AB$2,[1]TX_Counties_FY22_Income_Limits!AA95,IF([1]TX_Counties_FY22_Income_Limits!AA95&lt;[1]WAIVER_TX_Counties_FY22!AB$2,[1]WAIVER_TX_Counties_FY22!AB$2,IF([1]TX_Counties_FY22_Income_Limits!AA95=[1]WAIVER_TX_Counties_FY22!AB$2,[1]TX_Counties_FY22_Income_Limits!AA95)))</f>
        <v>112560.0000000002</v>
      </c>
      <c r="AC95" s="64">
        <f>IF([1]TX_Counties_FY22_Income_Limits!AB95&gt;[1]WAIVER_TX_Counties_FY22!AC$2,[1]TX_Counties_FY22_Income_Limits!AB95,IF([1]TX_Counties_FY22_Income_Limits!AB95&lt;[1]WAIVER_TX_Counties_FY22!AC$2,[1]WAIVER_TX_Counties_FY22!AC$2,IF([1]TX_Counties_FY22_Income_Limits!AB95=[1]WAIVER_TX_Counties_FY22!AC$2,[1]TX_Counties_FY22_Income_Limits!AB95)))</f>
        <v>29400</v>
      </c>
      <c r="AD95" s="64">
        <f>IF([1]TX_Counties_FY22_Income_Limits!AC95&gt;[1]WAIVER_TX_Counties_FY22!AD$2,[1]TX_Counties_FY22_Income_Limits!AC95,IF([1]TX_Counties_FY22_Income_Limits!AC95&lt;[1]WAIVER_TX_Counties_FY22!AD$2,[1]WAIVER_TX_Counties_FY22!AD$2,IF([1]TX_Counties_FY22_Income_Limits!AC95=[1]WAIVER_TX_Counties_FY22!AD$2,[1]TX_Counties_FY22_Income_Limits!AC95)))</f>
        <v>33600</v>
      </c>
      <c r="AE95" s="64">
        <f>IF([1]TX_Counties_FY22_Income_Limits!AD95&gt;[1]WAIVER_TX_Counties_FY22!AE$2,[1]TX_Counties_FY22_Income_Limits!AD95,IF([1]TX_Counties_FY22_Income_Limits!AD95&lt;[1]WAIVER_TX_Counties_FY22!AE$2,[1]WAIVER_TX_Counties_FY22!AE$2,IF([1]TX_Counties_FY22_Income_Limits!AD95=[1]WAIVER_TX_Counties_FY22!AE$2,[1]TX_Counties_FY22_Income_Limits!AD95)))</f>
        <v>37800</v>
      </c>
      <c r="AF95" s="64">
        <f>IF([1]TX_Counties_FY22_Income_Limits!AE95&gt;[1]WAIVER_TX_Counties_FY22!AF$2,[1]TX_Counties_FY22_Income_Limits!AE95,IF([1]TX_Counties_FY22_Income_Limits!AE95&lt;[1]WAIVER_TX_Counties_FY22!AF$2,[1]WAIVER_TX_Counties_FY22!AF$2,IF([1]TX_Counties_FY22_Income_Limits!AE95=[1]WAIVER_TX_Counties_FY22!AF$2,[1]TX_Counties_FY22_Income_Limits!AE95)))</f>
        <v>42000</v>
      </c>
      <c r="AG95" s="64">
        <f>IF([1]TX_Counties_FY22_Income_Limits!AF95&gt;[1]WAIVER_TX_Counties_FY22!AG$2,[1]TX_Counties_FY22_Income_Limits!AF95,IF([1]TX_Counties_FY22_Income_Limits!AF95&lt;[1]WAIVER_TX_Counties_FY22!AG$2,[1]WAIVER_TX_Counties_FY22!AG$2,IF([1]TX_Counties_FY22_Income_Limits!AF95=[1]WAIVER_TX_Counties_FY22!AG$2,[1]TX_Counties_FY22_Income_Limits!AF95)))</f>
        <v>45400</v>
      </c>
      <c r="AH95" s="64">
        <f>IF([1]TX_Counties_FY22_Income_Limits!AG95&gt;[1]WAIVER_TX_Counties_FY22!AH$2,[1]TX_Counties_FY22_Income_Limits!AG95,IF([1]TX_Counties_FY22_Income_Limits!AG95&lt;[1]WAIVER_TX_Counties_FY22!AH$2,[1]WAIVER_TX_Counties_FY22!AH$2,IF([1]TX_Counties_FY22_Income_Limits!AG95=[1]WAIVER_TX_Counties_FY22!AH$2,[1]TX_Counties_FY22_Income_Limits!AG95)))</f>
        <v>48750</v>
      </c>
      <c r="AI95" s="64">
        <f>IF([1]TX_Counties_FY22_Income_Limits!AH95&gt;[1]WAIVER_TX_Counties_FY22!AI$2,[1]TX_Counties_FY22_Income_Limits!AH95,IF([1]TX_Counties_FY22_Income_Limits!AH95&lt;[1]WAIVER_TX_Counties_FY22!AI$2,[1]WAIVER_TX_Counties_FY22!AI$2,IF([1]TX_Counties_FY22_Income_Limits!AH95=[1]WAIVER_TX_Counties_FY22!AI$2,[1]TX_Counties_FY22_Income_Limits!AH95)))</f>
        <v>52100</v>
      </c>
      <c r="AJ95" s="64">
        <f>IF([1]TX_Counties_FY22_Income_Limits!AI95&gt;[1]WAIVER_TX_Counties_FY22!AJ$2,[1]TX_Counties_FY22_Income_Limits!AI95,IF([1]TX_Counties_FY22_Income_Limits!AI95&lt;[1]WAIVER_TX_Counties_FY22!AJ$2,[1]WAIVER_TX_Counties_FY22!AJ$2,IF([1]TX_Counties_FY22_Income_Limits!AI95=[1]WAIVER_TX_Counties_FY22!AJ$2,[1]TX_Counties_FY22_Income_Limits!AI95)))</f>
        <v>55450</v>
      </c>
      <c r="AK95" s="64">
        <f>IF([1]TX_Counties_FY22_Income_Limits!AJ95&gt;[1]WAIVER_TX_Counties_FY22!AK$2,[1]TX_Counties_FY22_Income_Limits!AJ95,IF([1]TX_Counties_FY22_Income_Limits!AJ95&lt;[1]WAIVER_TX_Counties_FY22!AK$2,[1]WAIVER_TX_Counties_FY22!AK$2,IF([1]TX_Counties_FY22_Income_Limits!AJ95=[1]WAIVER_TX_Counties_FY22!AK$2,[1]TX_Counties_FY22_Income_Limits!AJ95)))</f>
        <v>58799.999999999993</v>
      </c>
      <c r="AL95" s="64">
        <f>IF([1]TX_Counties_FY22_Income_Limits!AK95&gt;[1]WAIVER_TX_Counties_FY22!AL$2,[1]TX_Counties_FY22_Income_Limits!AK95,IF([1]TX_Counties_FY22_Income_Limits!AK95&lt;[1]WAIVER_TX_Counties_FY22!AL$2,[1]WAIVER_TX_Counties_FY22!AL$2,IF([1]TX_Counties_FY22_Income_Limits!AK95=[1]WAIVER_TX_Counties_FY22!AL$2,[1]TX_Counties_FY22_Income_Limits!AK95)))</f>
        <v>62160</v>
      </c>
      <c r="AM95" s="64">
        <f>IF([1]TX_Counties_FY22_Income_Limits!AL95&gt;[1]WAIVER_TX_Counties_FY22!AM$2,[1]TX_Counties_FY22_Income_Limits!AL95,IF([1]TX_Counties_FY22_Income_Limits!AL95&lt;[1]WAIVER_TX_Counties_FY22!AM$2,[1]WAIVER_TX_Counties_FY22!AM$2,IF([1]TX_Counties_FY22_Income_Limits!AL95=[1]WAIVER_TX_Counties_FY22!AM$2,[1]TX_Counties_FY22_Income_Limits!AL95)))</f>
        <v>65520.000000000007</v>
      </c>
      <c r="AN95" s="64">
        <f>IF([1]TX_Counties_FY22_Income_Limits!AM95&gt;[1]WAIVER_TX_Counties_FY22!AN$2,[1]TX_Counties_FY22_Income_Limits!AM95,IF([1]TX_Counties_FY22_Income_Limits!AM95&lt;[1]WAIVER_TX_Counties_FY22!AN$2,[1]WAIVER_TX_Counties_FY22!AN$2,IF([1]TX_Counties_FY22_Income_Limits!AM95=[1]WAIVER_TX_Counties_FY22!AN$2,[1]TX_Counties_FY22_Income_Limits!AM95)))</f>
        <v>68880.000000000015</v>
      </c>
      <c r="AO95" s="64">
        <f>IF([1]TX_Counties_FY22_Income_Limits!AN95&gt;[1]WAIVER_TX_Counties_FY22!AO$2,[1]TX_Counties_FY22_Income_Limits!AN95,IF([1]TX_Counties_FY22_Income_Limits!AN95&lt;[1]WAIVER_TX_Counties_FY22!AO$2,[1]WAIVER_TX_Counties_FY22!AO$2,IF([1]TX_Counties_FY22_Income_Limits!AN95=[1]WAIVER_TX_Counties_FY22!AO$2,[1]TX_Counties_FY22_Income_Limits!AN95)))</f>
        <v>72240.000000000029</v>
      </c>
      <c r="AP95" s="64">
        <f>IF([1]TX_Counties_FY22_Income_Limits!AO95&gt;[1]WAIVER_TX_Counties_FY22!AP$2,[1]TX_Counties_FY22_Income_Limits!AO95,IF([1]TX_Counties_FY22_Income_Limits!AO95&lt;[1]WAIVER_TX_Counties_FY22!AP$2,[1]WAIVER_TX_Counties_FY22!AP$2,IF([1]TX_Counties_FY22_Income_Limits!AO95=[1]WAIVER_TX_Counties_FY22!AP$2,[1]TX_Counties_FY22_Income_Limits!AO95)))</f>
        <v>75600.000000000044</v>
      </c>
      <c r="AQ95" s="64">
        <f>IF([1]TX_Counties_FY22_Income_Limits!AP95&gt;[1]WAIVER_TX_Counties_FY22!AQ$2,[1]TX_Counties_FY22_Income_Limits!AP95,IF([1]TX_Counties_FY22_Income_Limits!AP95&lt;[1]WAIVER_TX_Counties_FY22!AQ$2,[1]WAIVER_TX_Counties_FY22!AQ$2,IF([1]TX_Counties_FY22_Income_Limits!AP95=[1]WAIVER_TX_Counties_FY22!AQ$2,[1]TX_Counties_FY22_Income_Limits!AP95)))</f>
        <v>78960.000000000058</v>
      </c>
      <c r="AR95" s="64">
        <f>IF([1]TX_Counties_FY22_Income_Limits!AQ95&gt;[1]WAIVER_TX_Counties_FY22!AR$2,[1]TX_Counties_FY22_Income_Limits!AQ95,IF([1]TX_Counties_FY22_Income_Limits!AQ95&lt;[1]WAIVER_TX_Counties_FY22!AR$2,[1]WAIVER_TX_Counties_FY22!AR$2,IF([1]TX_Counties_FY22_Income_Limits!AQ95=[1]WAIVER_TX_Counties_FY22!AR$2,[1]TX_Counties_FY22_Income_Limits!AQ95)))</f>
        <v>82320.000000000073</v>
      </c>
      <c r="AS95" s="64">
        <f>IF([1]TX_Counties_FY22_Income_Limits!AR95&gt;[1]WAIVER_TX_Counties_FY22!AS$2,[1]TX_Counties_FY22_Income_Limits!AR95,IF([1]TX_Counties_FY22_Income_Limits!AR95&lt;[1]WAIVER_TX_Counties_FY22!AS$2,[1]WAIVER_TX_Counties_FY22!AS$2,IF([1]TX_Counties_FY22_Income_Limits!AR95=[1]WAIVER_TX_Counties_FY22!AS$2,[1]TX_Counties_FY22_Income_Limits!AR95)))</f>
        <v>85680.000000000087</v>
      </c>
      <c r="AT95" s="64">
        <f>IF([1]TX_Counties_FY22_Income_Limits!AS95&gt;[1]WAIVER_TX_Counties_FY22!AT$2,[1]TX_Counties_FY22_Income_Limits!AS95,IF([1]TX_Counties_FY22_Income_Limits!AS95&lt;[1]WAIVER_TX_Counties_FY22!AT$2,[1]WAIVER_TX_Counties_FY22!AT$2,IF([1]TX_Counties_FY22_Income_Limits!AS95=[1]WAIVER_TX_Counties_FY22!AT$2,[1]TX_Counties_FY22_Income_Limits!AS95)))</f>
        <v>89040.000000000102</v>
      </c>
      <c r="AU95" s="64">
        <f>IF([1]TX_Counties_FY22_Income_Limits!AT95&gt;[1]WAIVER_TX_Counties_FY22!AU$2,[1]TX_Counties_FY22_Income_Limits!AT95,IF([1]TX_Counties_FY22_Income_Limits!AT95&lt;[1]WAIVER_TX_Counties_FY22!AU$2,[1]WAIVER_TX_Counties_FY22!AU$2,IF([1]TX_Counties_FY22_Income_Limits!AT95=[1]WAIVER_TX_Counties_FY22!AU$2,[1]TX_Counties_FY22_Income_Limits!AT95)))</f>
        <v>92400.000000000116</v>
      </c>
      <c r="AV95" s="64">
        <f>IF([1]TX_Counties_FY22_Income_Limits!AU95&gt;[1]WAIVER_TX_Counties_FY22!AV$2,[1]TX_Counties_FY22_Income_Limits!AU95,IF([1]TX_Counties_FY22_Income_Limits!AU95&lt;[1]WAIVER_TX_Counties_FY22!AV$2,[1]WAIVER_TX_Counties_FY22!AV$2,IF([1]TX_Counties_FY22_Income_Limits!AU95=[1]WAIVER_TX_Counties_FY22!AV$2,[1]TX_Counties_FY22_Income_Limits!AU95)))</f>
        <v>95760.000000000131</v>
      </c>
      <c r="AW95" s="64">
        <f>IF([1]TX_Counties_FY22_Income_Limits!AV95&gt;[1]WAIVER_TX_Counties_FY22!AW$2,[1]TX_Counties_FY22_Income_Limits!AV95,IF([1]TX_Counties_FY22_Income_Limits!AV95&lt;[1]WAIVER_TX_Counties_FY22!AW$2,[1]WAIVER_TX_Counties_FY22!AW$2,IF([1]TX_Counties_FY22_Income_Limits!AV95=[1]WAIVER_TX_Counties_FY22!AW$2,[1]TX_Counties_FY22_Income_Limits!AV95)))</f>
        <v>99120.000000000146</v>
      </c>
      <c r="AX95" s="64">
        <f>IF([1]TX_Counties_FY22_Income_Limits!AW95&gt;[1]WAIVER_TX_Counties_FY22!AX$2,[1]TX_Counties_FY22_Income_Limits!AW95,IF([1]TX_Counties_FY22_Income_Limits!AW95&lt;[1]WAIVER_TX_Counties_FY22!AX$2,[1]WAIVER_TX_Counties_FY22!AX$2,IF([1]TX_Counties_FY22_Income_Limits!AW95=[1]WAIVER_TX_Counties_FY22!AX$2,[1]TX_Counties_FY22_Income_Limits!AW95)))</f>
        <v>102480.00000000016</v>
      </c>
      <c r="AY95" s="64">
        <f>IF([1]TX_Counties_FY22_Income_Limits!AX95&gt;[1]WAIVER_TX_Counties_FY22!AY$2,[1]TX_Counties_FY22_Income_Limits!AX95,IF([1]TX_Counties_FY22_Income_Limits!AX95&lt;[1]WAIVER_TX_Counties_FY22!AY$2,[1]WAIVER_TX_Counties_FY22!AY$2,IF([1]TX_Counties_FY22_Income_Limits!AX95=[1]WAIVER_TX_Counties_FY22!AY$2,[1]TX_Counties_FY22_Income_Limits!AX95)))</f>
        <v>105840.00000000017</v>
      </c>
      <c r="AZ95" s="64">
        <f>IF([1]TX_Counties_FY22_Income_Limits!AY95&gt;[1]WAIVER_TX_Counties_FY22!AZ$2,[1]TX_Counties_FY22_Income_Limits!AY95,IF([1]TX_Counties_FY22_Income_Limits!AY95&lt;[1]WAIVER_TX_Counties_FY22!AZ$2,[1]WAIVER_TX_Counties_FY22!AZ$2,IF([1]TX_Counties_FY22_Income_Limits!AY95=[1]WAIVER_TX_Counties_FY22!AZ$2,[1]TX_Counties_FY22_Income_Limits!AY95)))</f>
        <v>109200.00000000019</v>
      </c>
      <c r="BA95" s="64">
        <f>IF([1]TX_Counties_FY22_Income_Limits!AZ95&gt;[1]WAIVER_TX_Counties_FY22!BA$2,[1]TX_Counties_FY22_Income_Limits!AZ95,IF([1]TX_Counties_FY22_Income_Limits!AZ95&lt;[1]WAIVER_TX_Counties_FY22!BA$2,[1]WAIVER_TX_Counties_FY22!BA$2,IF([1]TX_Counties_FY22_Income_Limits!AZ95=[1]WAIVER_TX_Counties_FY22!BA$2,[1]TX_Counties_FY22_Income_Limits!AZ95)))</f>
        <v>112560.0000000002</v>
      </c>
      <c r="BB95" s="64">
        <f>IF([1]TX_Counties_FY22_Income_Limits!BA95&gt;[1]WAIVER_TX_Counties_FY22!BB$2,[1]TX_Counties_FY22_Income_Limits!BA95,IF([1]TX_Counties_FY22_Income_Limits!BA95&lt;[1]WAIVER_TX_Counties_FY22!BB$2,[1]WAIVER_TX_Counties_FY22!BB$2,IF([1]TX_Counties_FY22_Income_Limits!BA95=[1]WAIVER_TX_Counties_FY22!BB$2,[1]TX_Counties_FY22_Income_Limits!BA95)))</f>
        <v>47050</v>
      </c>
      <c r="BC95" s="64">
        <f>IF([1]TX_Counties_FY22_Income_Limits!BB95&gt;[1]WAIVER_TX_Counties_FY22!BC$2,[1]TX_Counties_FY22_Income_Limits!BB95,IF([1]TX_Counties_FY22_Income_Limits!BB95&lt;[1]WAIVER_TX_Counties_FY22!BC$2,[1]WAIVER_TX_Counties_FY22!BC$2,IF([1]TX_Counties_FY22_Income_Limits!BB95=[1]WAIVER_TX_Counties_FY22!BC$2,[1]TX_Counties_FY22_Income_Limits!BB95)))</f>
        <v>53800</v>
      </c>
      <c r="BD95" s="64">
        <f>IF([1]TX_Counties_FY22_Income_Limits!BC95&gt;[1]WAIVER_TX_Counties_FY22!BD$2,[1]TX_Counties_FY22_Income_Limits!BC95,IF([1]TX_Counties_FY22_Income_Limits!BC95&lt;[1]WAIVER_TX_Counties_FY22!BD$2,[1]WAIVER_TX_Counties_FY22!BD$2,IF([1]TX_Counties_FY22_Income_Limits!BC95=[1]WAIVER_TX_Counties_FY22!BD$2,[1]TX_Counties_FY22_Income_Limits!BC95)))</f>
        <v>60500</v>
      </c>
      <c r="BE95" s="64">
        <f>IF([1]TX_Counties_FY22_Income_Limits!BD95&gt;[1]WAIVER_TX_Counties_FY22!BE$2,[1]TX_Counties_FY22_Income_Limits!BD95,IF([1]TX_Counties_FY22_Income_Limits!BD95&lt;[1]WAIVER_TX_Counties_FY22!BE$2,[1]WAIVER_TX_Counties_FY22!BE$2,IF([1]TX_Counties_FY22_Income_Limits!BD95=[1]WAIVER_TX_Counties_FY22!BE$2,[1]TX_Counties_FY22_Income_Limits!BD95)))</f>
        <v>67250</v>
      </c>
      <c r="BF95" s="64">
        <f>IF([1]TX_Counties_FY22_Income_Limits!BE95&gt;[1]WAIVER_TX_Counties_FY22!BF$2,[1]TX_Counties_FY22_Income_Limits!BE95,IF([1]TX_Counties_FY22_Income_Limits!BE95&lt;[1]WAIVER_TX_Counties_FY22!BF$2,[1]WAIVER_TX_Counties_FY22!BF$2,IF([1]TX_Counties_FY22_Income_Limits!BE95=[1]WAIVER_TX_Counties_FY22!BF$2,[1]TX_Counties_FY22_Income_Limits!BE95)))</f>
        <v>72650</v>
      </c>
      <c r="BG95" s="64">
        <f>IF([1]TX_Counties_FY22_Income_Limits!BF95&gt;[1]WAIVER_TX_Counties_FY22!BG$2,[1]TX_Counties_FY22_Income_Limits!BF95,IF([1]TX_Counties_FY22_Income_Limits!BF95&lt;[1]WAIVER_TX_Counties_FY22!BG$2,[1]WAIVER_TX_Counties_FY22!BG$2,IF([1]TX_Counties_FY22_Income_Limits!BF95=[1]WAIVER_TX_Counties_FY22!BG$2,[1]TX_Counties_FY22_Income_Limits!BF95)))</f>
        <v>78000</v>
      </c>
      <c r="BH95" s="64">
        <f>IF([1]TX_Counties_FY22_Income_Limits!BG95&gt;[1]WAIVER_TX_Counties_FY22!BH$2,[1]TX_Counties_FY22_Income_Limits!BG95,IF([1]TX_Counties_FY22_Income_Limits!BG95&lt;[1]WAIVER_TX_Counties_FY22!BH$2,[1]WAIVER_TX_Counties_FY22!BH$2,IF([1]TX_Counties_FY22_Income_Limits!BG95=[1]WAIVER_TX_Counties_FY22!BH$2,[1]TX_Counties_FY22_Income_Limits!BG95)))</f>
        <v>83400</v>
      </c>
      <c r="BI95" s="64">
        <f>IF([1]TX_Counties_FY22_Income_Limits!BH95&gt;[1]WAIVER_TX_Counties_FY22!BI$2,[1]TX_Counties_FY22_Income_Limits!BH95,IF([1]TX_Counties_FY22_Income_Limits!BH95&lt;[1]WAIVER_TX_Counties_FY22!BI$2,[1]WAIVER_TX_Counties_FY22!BI$2,IF([1]TX_Counties_FY22_Income_Limits!BH95=[1]WAIVER_TX_Counties_FY22!BI$2,[1]TX_Counties_FY22_Income_Limits!BH95)))</f>
        <v>88750</v>
      </c>
      <c r="BJ95" s="64">
        <f>IF([1]TX_Counties_FY22_Income_Limits!BI95&gt;[1]WAIVER_TX_Counties_FY22!BJ$2,[1]TX_Counties_FY22_Income_Limits!BI95,IF([1]TX_Counties_FY22_Income_Limits!BI95&lt;[1]WAIVER_TX_Counties_FY22!BJ$2,[1]WAIVER_TX_Counties_FY22!BJ$2,IF([1]TX_Counties_FY22_Income_Limits!BI95=[1]WAIVER_TX_Counties_FY22!BJ$2,[1]TX_Counties_FY22_Income_Limits!BI95)))</f>
        <v>94150</v>
      </c>
      <c r="BK95" s="64">
        <f>IF([1]TX_Counties_FY22_Income_Limits!BJ95&gt;[1]WAIVER_TX_Counties_FY22!BK$2,[1]TX_Counties_FY22_Income_Limits!BJ95,IF([1]TX_Counties_FY22_Income_Limits!BJ95&lt;[1]WAIVER_TX_Counties_FY22!BK$2,[1]WAIVER_TX_Counties_FY22!BK$2,IF([1]TX_Counties_FY22_Income_Limits!BJ95=[1]WAIVER_TX_Counties_FY22!BK$2,[1]TX_Counties_FY22_Income_Limits!BJ95)))</f>
        <v>99530</v>
      </c>
      <c r="BL95" s="64">
        <f>IF([1]TX_Counties_FY22_Income_Limits!BK95&gt;[1]WAIVER_TX_Counties_FY22!BL$2,[1]TX_Counties_FY22_Income_Limits!BK95,IF([1]TX_Counties_FY22_Income_Limits!BK95&lt;[1]WAIVER_TX_Counties_FY22!BL$2,[1]WAIVER_TX_Counties_FY22!BL$2,IF([1]TX_Counties_FY22_Income_Limits!BK95=[1]WAIVER_TX_Counties_FY22!BL$2,[1]TX_Counties_FY22_Income_Limits!BK95)))</f>
        <v>104910</v>
      </c>
      <c r="BM95" s="64">
        <f>IF([1]TX_Counties_FY22_Income_Limits!BL95&gt;[1]WAIVER_TX_Counties_FY22!BM$2,[1]TX_Counties_FY22_Income_Limits!BL95,IF([1]TX_Counties_FY22_Income_Limits!BL95&lt;[1]WAIVER_TX_Counties_FY22!BM$2,[1]WAIVER_TX_Counties_FY22!BM$2,IF([1]TX_Counties_FY22_Income_Limits!BL95=[1]WAIVER_TX_Counties_FY22!BM$2,[1]TX_Counties_FY22_Income_Limits!BL95)))</f>
        <v>110290</v>
      </c>
      <c r="BN95" s="64">
        <f>IF([1]TX_Counties_FY22_Income_Limits!BM95&gt;[1]WAIVER_TX_Counties_FY22!BN$2,[1]TX_Counties_FY22_Income_Limits!BM95,IF([1]TX_Counties_FY22_Income_Limits!BM95&lt;[1]WAIVER_TX_Counties_FY22!BN$2,[1]WAIVER_TX_Counties_FY22!BN$2,IF([1]TX_Counties_FY22_Income_Limits!BM95=[1]WAIVER_TX_Counties_FY22!BN$2,[1]TX_Counties_FY22_Income_Limits!BM95)))</f>
        <v>115670</v>
      </c>
      <c r="BO95" s="64">
        <f>IF([1]TX_Counties_FY22_Income_Limits!BN95&gt;[1]WAIVER_TX_Counties_FY22!BO$2,[1]TX_Counties_FY22_Income_Limits!BN95,IF([1]TX_Counties_FY22_Income_Limits!BN95&lt;[1]WAIVER_TX_Counties_FY22!BO$2,[1]WAIVER_TX_Counties_FY22!BO$2,IF([1]TX_Counties_FY22_Income_Limits!BN95=[1]WAIVER_TX_Counties_FY22!BO$2,[1]TX_Counties_FY22_Income_Limits!BN95)))</f>
        <v>121050</v>
      </c>
      <c r="BP95" s="64">
        <f>IF([1]TX_Counties_FY22_Income_Limits!BO95&gt;[1]WAIVER_TX_Counties_FY22!BP$2,[1]TX_Counties_FY22_Income_Limits!BO95,IF([1]TX_Counties_FY22_Income_Limits!BO95&lt;[1]WAIVER_TX_Counties_FY22!BP$2,[1]WAIVER_TX_Counties_FY22!BP$2,IF([1]TX_Counties_FY22_Income_Limits!BO95=[1]WAIVER_TX_Counties_FY22!BP$2,[1]TX_Counties_FY22_Income_Limits!BO95)))</f>
        <v>126430</v>
      </c>
      <c r="BQ95" s="64">
        <f>IF([1]TX_Counties_FY22_Income_Limits!BP95&gt;[1]WAIVER_TX_Counties_FY22!BQ$2,[1]TX_Counties_FY22_Income_Limits!BP95,IF([1]TX_Counties_FY22_Income_Limits!BP95&lt;[1]WAIVER_TX_Counties_FY22!BQ$2,[1]WAIVER_TX_Counties_FY22!BQ$2,IF([1]TX_Counties_FY22_Income_Limits!BP95=[1]WAIVER_TX_Counties_FY22!BQ$2,[1]TX_Counties_FY22_Income_Limits!BP95)))</f>
        <v>131810</v>
      </c>
      <c r="BR95" s="64">
        <f>IF([1]TX_Counties_FY22_Income_Limits!BQ95&gt;[1]WAIVER_TX_Counties_FY22!BR$2,[1]TX_Counties_FY22_Income_Limits!BQ95,IF([1]TX_Counties_FY22_Income_Limits!BQ95&lt;[1]WAIVER_TX_Counties_FY22!BR$2,[1]WAIVER_TX_Counties_FY22!BR$2,IF([1]TX_Counties_FY22_Income_Limits!BQ95=[1]WAIVER_TX_Counties_FY22!BR$2,[1]TX_Counties_FY22_Income_Limits!BQ95)))</f>
        <v>137190</v>
      </c>
      <c r="BS95" s="64">
        <f>IF([1]TX_Counties_FY22_Income_Limits!BR95&gt;[1]WAIVER_TX_Counties_FY22!BS$2,[1]TX_Counties_FY22_Income_Limits!BR95,IF([1]TX_Counties_FY22_Income_Limits!BR95&lt;[1]WAIVER_TX_Counties_FY22!BS$2,[1]WAIVER_TX_Counties_FY22!BS$2,IF([1]TX_Counties_FY22_Income_Limits!BR95=[1]WAIVER_TX_Counties_FY22!BS$2,[1]TX_Counties_FY22_Income_Limits!BR95)))</f>
        <v>142570</v>
      </c>
      <c r="BT95" s="64">
        <f>IF([1]TX_Counties_FY22_Income_Limits!BS95&gt;[1]WAIVER_TX_Counties_FY22!BT$2,[1]TX_Counties_FY22_Income_Limits!BS95,IF([1]TX_Counties_FY22_Income_Limits!BS95&lt;[1]WAIVER_TX_Counties_FY22!BT$2,[1]WAIVER_TX_Counties_FY22!BT$2,IF([1]TX_Counties_FY22_Income_Limits!BS95=[1]WAIVER_TX_Counties_FY22!BT$2,[1]TX_Counties_FY22_Income_Limits!BS95)))</f>
        <v>147950</v>
      </c>
      <c r="BU95" s="64">
        <f>IF([1]TX_Counties_FY22_Income_Limits!BT95&gt;[1]WAIVER_TX_Counties_FY22!BU$2,[1]TX_Counties_FY22_Income_Limits!BT95,IF([1]TX_Counties_FY22_Income_Limits!BT95&lt;[1]WAIVER_TX_Counties_FY22!BU$2,[1]WAIVER_TX_Counties_FY22!BU$2,IF([1]TX_Counties_FY22_Income_Limits!BT95=[1]WAIVER_TX_Counties_FY22!BU$2,[1]TX_Counties_FY22_Income_Limits!BT95)))</f>
        <v>153330</v>
      </c>
      <c r="BV95" s="64">
        <f>IF([1]TX_Counties_FY22_Income_Limits!BU95&gt;[1]WAIVER_TX_Counties_FY22!BV$2,[1]TX_Counties_FY22_Income_Limits!BU95,IF([1]TX_Counties_FY22_Income_Limits!BU95&lt;[1]WAIVER_TX_Counties_FY22!BV$2,[1]WAIVER_TX_Counties_FY22!BV$2,IF([1]TX_Counties_FY22_Income_Limits!BU95=[1]WAIVER_TX_Counties_FY22!BV$2,[1]TX_Counties_FY22_Income_Limits!BU95)))</f>
        <v>158710</v>
      </c>
      <c r="BW95" s="64">
        <f>IF([1]TX_Counties_FY22_Income_Limits!BV95&gt;[1]WAIVER_TX_Counties_FY22!BW$2,[1]TX_Counties_FY22_Income_Limits!BV95,IF([1]TX_Counties_FY22_Income_Limits!BV95&lt;[1]WAIVER_TX_Counties_FY22!BW$2,[1]WAIVER_TX_Counties_FY22!BW$2,IF([1]TX_Counties_FY22_Income_Limits!BV95=[1]WAIVER_TX_Counties_FY22!BW$2,[1]TX_Counties_FY22_Income_Limits!BV95)))</f>
        <v>164090</v>
      </c>
      <c r="BX95" s="64">
        <f>IF([1]TX_Counties_FY22_Income_Limits!BW95&gt;[1]WAIVER_TX_Counties_FY22!BX$2,[1]TX_Counties_FY22_Income_Limits!BW95,IF([1]TX_Counties_FY22_Income_Limits!BW95&lt;[1]WAIVER_TX_Counties_FY22!BX$2,[1]WAIVER_TX_Counties_FY22!BX$2,IF([1]TX_Counties_FY22_Income_Limits!BW95=[1]WAIVER_TX_Counties_FY22!BX$2,[1]TX_Counties_FY22_Income_Limits!BW95)))</f>
        <v>169470</v>
      </c>
      <c r="BY95" s="64">
        <f>IF([1]TX_Counties_FY22_Income_Limits!BX95&gt;[1]WAIVER_TX_Counties_FY22!BY$2,[1]TX_Counties_FY22_Income_Limits!BX95,IF([1]TX_Counties_FY22_Income_Limits!BX95&lt;[1]WAIVER_TX_Counties_FY22!BY$2,[1]WAIVER_TX_Counties_FY22!BY$2,IF([1]TX_Counties_FY22_Income_Limits!BX95=[1]WAIVER_TX_Counties_FY22!BY$2,[1]TX_Counties_FY22_Income_Limits!BX95)))</f>
        <v>174850</v>
      </c>
      <c r="BZ95" s="64">
        <f>IF([1]TX_Counties_FY22_Income_Limits!BY95&gt;[1]WAIVER_TX_Counties_FY22!BZ$2,[1]TX_Counties_FY22_Income_Limits!BY95,IF([1]TX_Counties_FY22_Income_Limits!BY95&lt;[1]WAIVER_TX_Counties_FY22!BZ$2,[1]WAIVER_TX_Counties_FY22!BZ$2,IF([1]TX_Counties_FY22_Income_Limits!BY95=[1]WAIVER_TX_Counties_FY22!BZ$2,[1]TX_Counties_FY22_Income_Limits!BY95)))</f>
        <v>180230</v>
      </c>
      <c r="CA95" s="64">
        <f>IF([1]TX_Counties_FY22_Income_Limits!BZ95&gt;[1]WAIVER_TX_Counties_FY22!CA$2,[1]TX_Counties_FY22_Income_Limits!BZ95,IF([1]TX_Counties_FY22_Income_Limits!BZ95&lt;[1]WAIVER_TX_Counties_FY22!CA$2,[1]WAIVER_TX_Counties_FY22!CA$2,IF([1]TX_Counties_FY22_Income_Limits!BZ95=[1]WAIVER_TX_Counties_FY22!CA$2,[1]TX_Counties_FY22_Income_Limits!BZ95)))</f>
        <v>59709.999999999993</v>
      </c>
      <c r="CB95" s="64">
        <f>IF([1]TX_Counties_FY22_Income_Limits!CA95&gt;[1]WAIVER_TX_Counties_FY22!CB$2,[1]TX_Counties_FY22_Income_Limits!CA95,IF([1]TX_Counties_FY22_Income_Limits!CA95&lt;[1]WAIVER_TX_Counties_FY22!CB$2,[1]WAIVER_TX_Counties_FY22!CB$2,IF([1]TX_Counties_FY22_Income_Limits!CA95=[1]WAIVER_TX_Counties_FY22!CB$2,[1]TX_Counties_FY22_Income_Limits!CA95)))</f>
        <v>68240</v>
      </c>
      <c r="CC95" s="64">
        <f>IF([1]TX_Counties_FY22_Income_Limits!CB95&gt;[1]WAIVER_TX_Counties_FY22!CC$2,[1]TX_Counties_FY22_Income_Limits!CB95,IF([1]TX_Counties_FY22_Income_Limits!CB95&lt;[1]WAIVER_TX_Counties_FY22!CC$2,[1]WAIVER_TX_Counties_FY22!CC$2,IF([1]TX_Counties_FY22_Income_Limits!CB95=[1]WAIVER_TX_Counties_FY22!CC$2,[1]TX_Counties_FY22_Income_Limits!CB95)))</f>
        <v>76770</v>
      </c>
      <c r="CD95" s="64">
        <f>IF([1]TX_Counties_FY22_Income_Limits!CC95&gt;[1]WAIVER_TX_Counties_FY22!CD$2,[1]TX_Counties_FY22_Income_Limits!CC95,IF([1]TX_Counties_FY22_Income_Limits!CC95&lt;[1]WAIVER_TX_Counties_FY22!CD$2,[1]WAIVER_TX_Counties_FY22!CD$2,IF([1]TX_Counties_FY22_Income_Limits!CC95=[1]WAIVER_TX_Counties_FY22!CD$2,[1]TX_Counties_FY22_Income_Limits!CC95)))</f>
        <v>85300</v>
      </c>
      <c r="CE95" s="64">
        <f>IF([1]TX_Counties_FY22_Income_Limits!CD95&gt;[1]WAIVER_TX_Counties_FY22!CE$2,[1]TX_Counties_FY22_Income_Limits!CD95,IF([1]TX_Counties_FY22_Income_Limits!CD95&lt;[1]WAIVER_TX_Counties_FY22!CE$2,[1]WAIVER_TX_Counties_FY22!CE$2,IF([1]TX_Counties_FY22_Income_Limits!CD95=[1]WAIVER_TX_Counties_FY22!CE$2,[1]TX_Counties_FY22_Income_Limits!CD95)))</f>
        <v>92124</v>
      </c>
      <c r="CF95" s="64">
        <f>IF([1]TX_Counties_FY22_Income_Limits!CE95&gt;[1]WAIVER_TX_Counties_FY22!CF$2,[1]TX_Counties_FY22_Income_Limits!CE95,IF([1]TX_Counties_FY22_Income_Limits!CE95&lt;[1]WAIVER_TX_Counties_FY22!CF$2,[1]WAIVER_TX_Counties_FY22!CF$2,IF([1]TX_Counties_FY22_Income_Limits!CE95=[1]WAIVER_TX_Counties_FY22!CF$2,[1]TX_Counties_FY22_Income_Limits!CE95)))</f>
        <v>98948</v>
      </c>
      <c r="CG95" s="64">
        <f>IF([1]TX_Counties_FY22_Income_Limits!CF95&gt;[1]WAIVER_TX_Counties_FY22!CG$2,[1]TX_Counties_FY22_Income_Limits!CF95,IF([1]TX_Counties_FY22_Income_Limits!CF95&lt;[1]WAIVER_TX_Counties_FY22!CG$2,[1]WAIVER_TX_Counties_FY22!CG$2,IF([1]TX_Counties_FY22_Income_Limits!CF95=[1]WAIVER_TX_Counties_FY22!CG$2,[1]TX_Counties_FY22_Income_Limits!CF95)))</f>
        <v>105772</v>
      </c>
      <c r="CH95" s="64">
        <f>IF([1]TX_Counties_FY22_Income_Limits!CG95&gt;[1]WAIVER_TX_Counties_FY22!CH$2,[1]TX_Counties_FY22_Income_Limits!CG95,IF([1]TX_Counties_FY22_Income_Limits!CG95&lt;[1]WAIVER_TX_Counties_FY22!CH$2,[1]WAIVER_TX_Counties_FY22!CH$2,IF([1]TX_Counties_FY22_Income_Limits!CG95=[1]WAIVER_TX_Counties_FY22!CH$2,[1]TX_Counties_FY22_Income_Limits!CG95)))</f>
        <v>112596</v>
      </c>
      <c r="CI95" s="64">
        <f>IF([1]TX_Counties_FY22_Income_Limits!CH95&gt;[1]WAIVER_TX_Counties_FY22!CI$2,[1]TX_Counties_FY22_Income_Limits!CH95,IF([1]TX_Counties_FY22_Income_Limits!CH95&lt;[1]WAIVER_TX_Counties_FY22!CI$2,[1]WAIVER_TX_Counties_FY22!CI$2,IF([1]TX_Counties_FY22_Income_Limits!CH95=[1]WAIVER_TX_Counties_FY22!CI$2,[1]TX_Counties_FY22_Income_Limits!CH95)))</f>
        <v>119419.99999999999</v>
      </c>
      <c r="CJ95" s="64">
        <f>IF([1]TX_Counties_FY22_Income_Limits!CI95&gt;[1]WAIVER_TX_Counties_FY22!CJ$2,[1]TX_Counties_FY22_Income_Limits!CI95,IF([1]TX_Counties_FY22_Income_Limits!CI95&lt;[1]WAIVER_TX_Counties_FY22!CJ$2,[1]WAIVER_TX_Counties_FY22!CJ$2,IF([1]TX_Counties_FY22_Income_Limits!CI95=[1]WAIVER_TX_Counties_FY22!CJ$2,[1]TX_Counties_FY22_Income_Limits!CI95)))</f>
        <v>126244</v>
      </c>
      <c r="CK95" s="64">
        <f>IF([1]TX_Counties_FY22_Income_Limits!CJ95&gt;[1]WAIVER_TX_Counties_FY22!CK$2,[1]TX_Counties_FY22_Income_Limits!CJ95,IF([1]TX_Counties_FY22_Income_Limits!CJ95&lt;[1]WAIVER_TX_Counties_FY22!CK$2,[1]WAIVER_TX_Counties_FY22!CK$2,IF([1]TX_Counties_FY22_Income_Limits!CJ95=[1]WAIVER_TX_Counties_FY22!CK$2,[1]TX_Counties_FY22_Income_Limits!CJ95)))</f>
        <v>133068</v>
      </c>
      <c r="CL95" s="64">
        <f>IF([1]TX_Counties_FY22_Income_Limits!CK95&gt;[1]WAIVER_TX_Counties_FY22!CL$2,[1]TX_Counties_FY22_Income_Limits!CK95,IF([1]TX_Counties_FY22_Income_Limits!CK95&lt;[1]WAIVER_TX_Counties_FY22!CL$2,[1]WAIVER_TX_Counties_FY22!CL$2,IF([1]TX_Counties_FY22_Income_Limits!CK95=[1]WAIVER_TX_Counties_FY22!CL$2,[1]TX_Counties_FY22_Income_Limits!CK95)))</f>
        <v>139892</v>
      </c>
      <c r="CM95" s="64">
        <f>IF([1]TX_Counties_FY22_Income_Limits!CL95&gt;[1]WAIVER_TX_Counties_FY22!CM$2,[1]TX_Counties_FY22_Income_Limits!CL95,IF([1]TX_Counties_FY22_Income_Limits!CL95&lt;[1]WAIVER_TX_Counties_FY22!CM$2,[1]WAIVER_TX_Counties_FY22!CM$2,IF([1]TX_Counties_FY22_Income_Limits!CL95=[1]WAIVER_TX_Counties_FY22!CM$2,[1]TX_Counties_FY22_Income_Limits!CL95)))</f>
        <v>146716</v>
      </c>
      <c r="CN95" s="64">
        <f>IF([1]TX_Counties_FY22_Income_Limits!CM95&gt;[1]WAIVER_TX_Counties_FY22!CN$2,[1]TX_Counties_FY22_Income_Limits!CM95,IF([1]TX_Counties_FY22_Income_Limits!CM95&lt;[1]WAIVER_TX_Counties_FY22!CN$2,[1]WAIVER_TX_Counties_FY22!CN$2,IF([1]TX_Counties_FY22_Income_Limits!CM95=[1]WAIVER_TX_Counties_FY22!CN$2,[1]TX_Counties_FY22_Income_Limits!CM95)))</f>
        <v>153540</v>
      </c>
      <c r="CO95" s="64">
        <f>IF([1]TX_Counties_FY22_Income_Limits!CN95&gt;[1]WAIVER_TX_Counties_FY22!CO$2,[1]TX_Counties_FY22_Income_Limits!CN95,IF([1]TX_Counties_FY22_Income_Limits!CN95&lt;[1]WAIVER_TX_Counties_FY22!CO$2,[1]WAIVER_TX_Counties_FY22!CO$2,IF([1]TX_Counties_FY22_Income_Limits!CN95=[1]WAIVER_TX_Counties_FY22!CO$2,[1]TX_Counties_FY22_Income_Limits!CN95)))</f>
        <v>160364</v>
      </c>
      <c r="CP95" s="64">
        <f>IF([1]TX_Counties_FY22_Income_Limits!CO95&gt;[1]WAIVER_TX_Counties_FY22!CP$2,[1]TX_Counties_FY22_Income_Limits!CO95,IF([1]TX_Counties_FY22_Income_Limits!CO95&lt;[1]WAIVER_TX_Counties_FY22!CP$2,[1]WAIVER_TX_Counties_FY22!CP$2,IF([1]TX_Counties_FY22_Income_Limits!CO95=[1]WAIVER_TX_Counties_FY22!CP$2,[1]TX_Counties_FY22_Income_Limits!CO95)))</f>
        <v>167188</v>
      </c>
      <c r="CQ95" s="64">
        <f>IF([1]TX_Counties_FY22_Income_Limits!CP95&gt;[1]WAIVER_TX_Counties_FY22!CQ$2,[1]TX_Counties_FY22_Income_Limits!CP95,IF([1]TX_Counties_FY22_Income_Limits!CP95&lt;[1]WAIVER_TX_Counties_FY22!CQ$2,[1]WAIVER_TX_Counties_FY22!CQ$2,IF([1]TX_Counties_FY22_Income_Limits!CP95=[1]WAIVER_TX_Counties_FY22!CQ$2,[1]TX_Counties_FY22_Income_Limits!CP95)))</f>
        <v>174012</v>
      </c>
      <c r="CR95" s="64">
        <f>IF([1]TX_Counties_FY22_Income_Limits!CQ95&gt;[1]WAIVER_TX_Counties_FY22!CR$2,[1]TX_Counties_FY22_Income_Limits!CQ95,IF([1]TX_Counties_FY22_Income_Limits!CQ95&lt;[1]WAIVER_TX_Counties_FY22!CR$2,[1]WAIVER_TX_Counties_FY22!CR$2,IF([1]TX_Counties_FY22_Income_Limits!CQ95=[1]WAIVER_TX_Counties_FY22!CR$2,[1]TX_Counties_FY22_Income_Limits!CQ95)))</f>
        <v>180836</v>
      </c>
      <c r="CS95" s="64">
        <f>IF([1]TX_Counties_FY22_Income_Limits!CR95&gt;[1]WAIVER_TX_Counties_FY22!CS$2,[1]TX_Counties_FY22_Income_Limits!CR95,IF([1]TX_Counties_FY22_Income_Limits!CR95&lt;[1]WAIVER_TX_Counties_FY22!CS$2,[1]WAIVER_TX_Counties_FY22!CS$2,IF([1]TX_Counties_FY22_Income_Limits!CR95=[1]WAIVER_TX_Counties_FY22!CS$2,[1]TX_Counties_FY22_Income_Limits!CR95)))</f>
        <v>187660</v>
      </c>
      <c r="CT95" s="64">
        <f>IF([1]TX_Counties_FY22_Income_Limits!CS95&gt;[1]WAIVER_TX_Counties_FY22!CT$2,[1]TX_Counties_FY22_Income_Limits!CS95,IF([1]TX_Counties_FY22_Income_Limits!CS95&lt;[1]WAIVER_TX_Counties_FY22!CT$2,[1]WAIVER_TX_Counties_FY22!CT$2,IF([1]TX_Counties_FY22_Income_Limits!CS95=[1]WAIVER_TX_Counties_FY22!CT$2,[1]TX_Counties_FY22_Income_Limits!CS95)))</f>
        <v>194484</v>
      </c>
      <c r="CU95" s="64">
        <f>IF([1]TX_Counties_FY22_Income_Limits!CT95&gt;[1]WAIVER_TX_Counties_FY22!CU$2,[1]TX_Counties_FY22_Income_Limits!CT95,IF([1]TX_Counties_FY22_Income_Limits!CT95&lt;[1]WAIVER_TX_Counties_FY22!CU$2,[1]WAIVER_TX_Counties_FY22!CU$2,IF([1]TX_Counties_FY22_Income_Limits!CT95=[1]WAIVER_TX_Counties_FY22!CU$2,[1]TX_Counties_FY22_Income_Limits!CT95)))</f>
        <v>201308</v>
      </c>
      <c r="CV95" s="64">
        <f>IF([1]TX_Counties_FY22_Income_Limits!CU95&gt;[1]WAIVER_TX_Counties_FY22!CV$2,[1]TX_Counties_FY22_Income_Limits!CU95,IF([1]TX_Counties_FY22_Income_Limits!CU95&lt;[1]WAIVER_TX_Counties_FY22!CV$2,[1]WAIVER_TX_Counties_FY22!CV$2,IF([1]TX_Counties_FY22_Income_Limits!CU95=[1]WAIVER_TX_Counties_FY22!CV$2,[1]TX_Counties_FY22_Income_Limits!CU95)))</f>
        <v>208132</v>
      </c>
      <c r="CW95" s="64">
        <f>IF([1]TX_Counties_FY22_Income_Limits!CV95&gt;[1]WAIVER_TX_Counties_FY22!CW$2,[1]TX_Counties_FY22_Income_Limits!CV95,IF([1]TX_Counties_FY22_Income_Limits!CV95&lt;[1]WAIVER_TX_Counties_FY22!CW$2,[1]WAIVER_TX_Counties_FY22!CW$2,IF([1]TX_Counties_FY22_Income_Limits!CV95=[1]WAIVER_TX_Counties_FY22!CW$2,[1]TX_Counties_FY22_Income_Limits!CV95)))</f>
        <v>214956</v>
      </c>
      <c r="CX95" s="64">
        <f>IF([1]TX_Counties_FY22_Income_Limits!CW95&gt;[1]WAIVER_TX_Counties_FY22!CX$2,[1]TX_Counties_FY22_Income_Limits!CW95,IF([1]TX_Counties_FY22_Income_Limits!CW95&lt;[1]WAIVER_TX_Counties_FY22!CX$2,[1]WAIVER_TX_Counties_FY22!CX$2,IF([1]TX_Counties_FY22_Income_Limits!CW95=[1]WAIVER_TX_Counties_FY22!CX$2,[1]TX_Counties_FY22_Income_Limits!CW95)))</f>
        <v>221780</v>
      </c>
      <c r="CY95" s="64">
        <f>IF([1]TX_Counties_FY22_Income_Limits!CX95&gt;[1]WAIVER_TX_Counties_FY22!CY$2,[1]TX_Counties_FY22_Income_Limits!CX95,IF([1]TX_Counties_FY22_Income_Limits!CX95&lt;[1]WAIVER_TX_Counties_FY22!CY$2,[1]WAIVER_TX_Counties_FY22!CY$2,IF([1]TX_Counties_FY22_Income_Limits!CX95=[1]WAIVER_TX_Counties_FY22!CY$2,[1]TX_Counties_FY22_Income_Limits!CX95)))</f>
        <v>228604</v>
      </c>
      <c r="CZ95" s="64">
        <f>IF([1]TX_Counties_FY22_Income_Limits!CY95&gt;[1]WAIVER_TX_Counties_FY22!CZ$2,[1]TX_Counties_FY22_Income_Limits!CY95,IF([1]TX_Counties_FY22_Income_Limits!CY95&lt;[1]WAIVER_TX_Counties_FY22!CZ$2,[1]WAIVER_TX_Counties_FY22!CZ$2,IF([1]TX_Counties_FY22_Income_Limits!CY95=[1]WAIVER_TX_Counties_FY22!CZ$2,[1]TX_Counties_FY22_Income_Limits!CY95)))</f>
        <v>71652</v>
      </c>
      <c r="DA95" s="64">
        <f>IF([1]TX_Counties_FY22_Income_Limits!CZ95&gt;[1]WAIVER_TX_Counties_FY22!DA$2,[1]TX_Counties_FY22_Income_Limits!CZ95,IF([1]TX_Counties_FY22_Income_Limits!CZ95&lt;[1]WAIVER_TX_Counties_FY22!DA$2,[1]WAIVER_TX_Counties_FY22!DA$2,IF([1]TX_Counties_FY22_Income_Limits!CZ95=[1]WAIVER_TX_Counties_FY22!DA$2,[1]TX_Counties_FY22_Income_Limits!CZ95)))</f>
        <v>81888</v>
      </c>
      <c r="DB95" s="64">
        <f>IF([1]TX_Counties_FY22_Income_Limits!DA95&gt;[1]WAIVER_TX_Counties_FY22!DB$2,[1]TX_Counties_FY22_Income_Limits!DA95,IF([1]TX_Counties_FY22_Income_Limits!DA95&lt;[1]WAIVER_TX_Counties_FY22!DB$2,[1]WAIVER_TX_Counties_FY22!DB$2,IF([1]TX_Counties_FY22_Income_Limits!DA95=[1]WAIVER_TX_Counties_FY22!DB$2,[1]TX_Counties_FY22_Income_Limits!DA95)))</f>
        <v>92124</v>
      </c>
      <c r="DC95" s="64">
        <f>IF([1]TX_Counties_FY22_Income_Limits!DB95&gt;[1]WAIVER_TX_Counties_FY22!DC$2,[1]TX_Counties_FY22_Income_Limits!DB95,IF([1]TX_Counties_FY22_Income_Limits!DB95&lt;[1]WAIVER_TX_Counties_FY22!DC$2,[1]WAIVER_TX_Counties_FY22!DC$2,IF([1]TX_Counties_FY22_Income_Limits!DB95=[1]WAIVER_TX_Counties_FY22!DC$2,[1]TX_Counties_FY22_Income_Limits!DB95)))</f>
        <v>102360</v>
      </c>
      <c r="DD95" s="64">
        <f>IF([1]TX_Counties_FY22_Income_Limits!DC95&gt;[1]WAIVER_TX_Counties_FY22!DD$2,[1]TX_Counties_FY22_Income_Limits!DC95,IF([1]TX_Counties_FY22_Income_Limits!DC95&lt;[1]WAIVER_TX_Counties_FY22!DD$2,[1]WAIVER_TX_Counties_FY22!DD$2,IF([1]TX_Counties_FY22_Income_Limits!DC95=[1]WAIVER_TX_Counties_FY22!DD$2,[1]TX_Counties_FY22_Income_Limits!DC95)))</f>
        <v>110548.8</v>
      </c>
      <c r="DE95" s="64">
        <f>IF([1]TX_Counties_FY22_Income_Limits!DD95&gt;[1]WAIVER_TX_Counties_FY22!DE$2,[1]TX_Counties_FY22_Income_Limits!DD95,IF([1]TX_Counties_FY22_Income_Limits!DD95&lt;[1]WAIVER_TX_Counties_FY22!DE$2,[1]WAIVER_TX_Counties_FY22!DE$2,IF([1]TX_Counties_FY22_Income_Limits!DD95=[1]WAIVER_TX_Counties_FY22!DE$2,[1]TX_Counties_FY22_Income_Limits!DD95)))</f>
        <v>118737.59999999999</v>
      </c>
      <c r="DF95" s="64">
        <f>IF([1]TX_Counties_FY22_Income_Limits!DE95&gt;[1]WAIVER_TX_Counties_FY22!DF$2,[1]TX_Counties_FY22_Income_Limits!DE95,IF([1]TX_Counties_FY22_Income_Limits!DE95&lt;[1]WAIVER_TX_Counties_FY22!DF$2,[1]WAIVER_TX_Counties_FY22!DF$2,IF([1]TX_Counties_FY22_Income_Limits!DE95=[1]WAIVER_TX_Counties_FY22!DF$2,[1]TX_Counties_FY22_Income_Limits!DE95)))</f>
        <v>126926.39999999999</v>
      </c>
      <c r="DG95" s="64">
        <f>IF([1]TX_Counties_FY22_Income_Limits!DF95&gt;[1]WAIVER_TX_Counties_FY22!DG$2,[1]TX_Counties_FY22_Income_Limits!DF95,IF([1]TX_Counties_FY22_Income_Limits!DF95&lt;[1]WAIVER_TX_Counties_FY22!DG$2,[1]WAIVER_TX_Counties_FY22!DG$2,IF([1]TX_Counties_FY22_Income_Limits!DF95=[1]WAIVER_TX_Counties_FY22!DG$2,[1]TX_Counties_FY22_Income_Limits!DF95)))</f>
        <v>135115.20000000001</v>
      </c>
      <c r="DH95" s="64">
        <f>IF([1]TX_Counties_FY22_Income_Limits!DG95&gt;[1]WAIVER_TX_Counties_FY22!DH$2,[1]TX_Counties_FY22_Income_Limits!DG95,IF([1]TX_Counties_FY22_Income_Limits!DG95&lt;[1]WAIVER_TX_Counties_FY22!DH$2,[1]WAIVER_TX_Counties_FY22!DH$2,IF([1]TX_Counties_FY22_Income_Limits!DG95=[1]WAIVER_TX_Counties_FY22!DH$2,[1]TX_Counties_FY22_Income_Limits!DG95)))</f>
        <v>143304</v>
      </c>
      <c r="DI95" s="64">
        <f>IF([1]TX_Counties_FY22_Income_Limits!DH95&gt;[1]WAIVER_TX_Counties_FY22!DI$2,[1]TX_Counties_FY22_Income_Limits!DH95,IF([1]TX_Counties_FY22_Income_Limits!DH95&lt;[1]WAIVER_TX_Counties_FY22!DI$2,[1]WAIVER_TX_Counties_FY22!DI$2,IF([1]TX_Counties_FY22_Income_Limits!DH95=[1]WAIVER_TX_Counties_FY22!DI$2,[1]TX_Counties_FY22_Income_Limits!DH95)))</f>
        <v>151492.79999999999</v>
      </c>
      <c r="DJ95" s="64">
        <f>IF([1]TX_Counties_FY22_Income_Limits!DI95&gt;[1]WAIVER_TX_Counties_FY22!DJ$2,[1]TX_Counties_FY22_Income_Limits!DI95,IF([1]TX_Counties_FY22_Income_Limits!DI95&lt;[1]WAIVER_TX_Counties_FY22!DJ$2,[1]WAIVER_TX_Counties_FY22!DJ$2,IF([1]TX_Counties_FY22_Income_Limits!DI95=[1]WAIVER_TX_Counties_FY22!DJ$2,[1]TX_Counties_FY22_Income_Limits!DI95)))</f>
        <v>159681.59999999998</v>
      </c>
      <c r="DK95" s="64">
        <f>IF([1]TX_Counties_FY22_Income_Limits!DJ95&gt;[1]WAIVER_TX_Counties_FY22!DK$2,[1]TX_Counties_FY22_Income_Limits!DJ95,IF([1]TX_Counties_FY22_Income_Limits!DJ95&lt;[1]WAIVER_TX_Counties_FY22!DK$2,[1]WAIVER_TX_Counties_FY22!DK$2,IF([1]TX_Counties_FY22_Income_Limits!DJ95=[1]WAIVER_TX_Counties_FY22!DK$2,[1]TX_Counties_FY22_Income_Limits!DJ95)))</f>
        <v>167870.39999999997</v>
      </c>
      <c r="DL95" s="64">
        <f>IF([1]TX_Counties_FY22_Income_Limits!DK95&gt;[1]WAIVER_TX_Counties_FY22!DL$2,[1]TX_Counties_FY22_Income_Limits!DK95,IF([1]TX_Counties_FY22_Income_Limits!DK95&lt;[1]WAIVER_TX_Counties_FY22!DL$2,[1]WAIVER_TX_Counties_FY22!DL$2,IF([1]TX_Counties_FY22_Income_Limits!DK95=[1]WAIVER_TX_Counties_FY22!DL$2,[1]TX_Counties_FY22_Income_Limits!DK95)))</f>
        <v>176059.19999999995</v>
      </c>
      <c r="DM95" s="64">
        <f>IF([1]TX_Counties_FY22_Income_Limits!DL95&gt;[1]WAIVER_TX_Counties_FY22!DM$2,[1]TX_Counties_FY22_Income_Limits!DL95,IF([1]TX_Counties_FY22_Income_Limits!DL95&lt;[1]WAIVER_TX_Counties_FY22!DM$2,[1]WAIVER_TX_Counties_FY22!DM$2,IF([1]TX_Counties_FY22_Income_Limits!DL95=[1]WAIVER_TX_Counties_FY22!DM$2,[1]TX_Counties_FY22_Income_Limits!DL95)))</f>
        <v>184247.99999999994</v>
      </c>
      <c r="DN95" s="64">
        <f>IF([1]TX_Counties_FY22_Income_Limits!DM95&gt;[1]WAIVER_TX_Counties_FY22!DN$2,[1]TX_Counties_FY22_Income_Limits!DM95,IF([1]TX_Counties_FY22_Income_Limits!DM95&lt;[1]WAIVER_TX_Counties_FY22!DN$2,[1]WAIVER_TX_Counties_FY22!DN$2,IF([1]TX_Counties_FY22_Income_Limits!DM95=[1]WAIVER_TX_Counties_FY22!DN$2,[1]TX_Counties_FY22_Income_Limits!DM95)))</f>
        <v>192436.79999999993</v>
      </c>
      <c r="DO95" s="64">
        <f>IF([1]TX_Counties_FY22_Income_Limits!DN95&gt;[1]WAIVER_TX_Counties_FY22!DO$2,[1]TX_Counties_FY22_Income_Limits!DN95,IF([1]TX_Counties_FY22_Income_Limits!DN95&lt;[1]WAIVER_TX_Counties_FY22!DO$2,[1]WAIVER_TX_Counties_FY22!DO$2,IF([1]TX_Counties_FY22_Income_Limits!DN95=[1]WAIVER_TX_Counties_FY22!DO$2,[1]TX_Counties_FY22_Income_Limits!DN95)))</f>
        <v>200625.59999999992</v>
      </c>
      <c r="DP95" s="64">
        <f>IF([1]TX_Counties_FY22_Income_Limits!DO95&gt;[1]WAIVER_TX_Counties_FY22!DP$2,[1]TX_Counties_FY22_Income_Limits!DO95,IF([1]TX_Counties_FY22_Income_Limits!DO95&lt;[1]WAIVER_TX_Counties_FY22!DP$2,[1]WAIVER_TX_Counties_FY22!DP$2,IF([1]TX_Counties_FY22_Income_Limits!DO95=[1]WAIVER_TX_Counties_FY22!DP$2,[1]TX_Counties_FY22_Income_Limits!DO95)))</f>
        <v>208814.39999999991</v>
      </c>
      <c r="DQ95" s="64">
        <f>IF([1]TX_Counties_FY22_Income_Limits!DP95&gt;[1]WAIVER_TX_Counties_FY22!DQ$2,[1]TX_Counties_FY22_Income_Limits!DP95,IF([1]TX_Counties_FY22_Income_Limits!DP95&lt;[1]WAIVER_TX_Counties_FY22!DQ$2,[1]WAIVER_TX_Counties_FY22!DQ$2,IF([1]TX_Counties_FY22_Income_Limits!DP95=[1]WAIVER_TX_Counties_FY22!DQ$2,[1]TX_Counties_FY22_Income_Limits!DP95)))</f>
        <v>217003.1999999999</v>
      </c>
      <c r="DR95" s="64">
        <f>IF([1]TX_Counties_FY22_Income_Limits!DQ95&gt;[1]WAIVER_TX_Counties_FY22!DR$2,[1]TX_Counties_FY22_Income_Limits!DQ95,IF([1]TX_Counties_FY22_Income_Limits!DQ95&lt;[1]WAIVER_TX_Counties_FY22!DR$2,[1]WAIVER_TX_Counties_FY22!DR$2,IF([1]TX_Counties_FY22_Income_Limits!DQ95=[1]WAIVER_TX_Counties_FY22!DR$2,[1]TX_Counties_FY22_Income_Limits!DQ95)))</f>
        <v>225191.99999999988</v>
      </c>
      <c r="DS95" s="64">
        <f>IF([1]TX_Counties_FY22_Income_Limits!DR95&gt;[1]WAIVER_TX_Counties_FY22!DS$2,[1]TX_Counties_FY22_Income_Limits!DR95,IF([1]TX_Counties_FY22_Income_Limits!DR95&lt;[1]WAIVER_TX_Counties_FY22!DS$2,[1]WAIVER_TX_Counties_FY22!DS$2,IF([1]TX_Counties_FY22_Income_Limits!DR95=[1]WAIVER_TX_Counties_FY22!DS$2,[1]TX_Counties_FY22_Income_Limits!DR95)))</f>
        <v>233380.79999999987</v>
      </c>
      <c r="DT95" s="64">
        <f>IF([1]TX_Counties_FY22_Income_Limits!DS95&gt;[1]WAIVER_TX_Counties_FY22!DT$2,[1]TX_Counties_FY22_Income_Limits!DS95,IF([1]TX_Counties_FY22_Income_Limits!DS95&lt;[1]WAIVER_TX_Counties_FY22!DT$2,[1]WAIVER_TX_Counties_FY22!DT$2,IF([1]TX_Counties_FY22_Income_Limits!DS95=[1]WAIVER_TX_Counties_FY22!DT$2,[1]TX_Counties_FY22_Income_Limits!DS95)))</f>
        <v>241569.59999999986</v>
      </c>
      <c r="DU95" s="64">
        <f>IF([1]TX_Counties_FY22_Income_Limits!DT95&gt;[1]WAIVER_TX_Counties_FY22!DU$2,[1]TX_Counties_FY22_Income_Limits!DT95,IF([1]TX_Counties_FY22_Income_Limits!DT95&lt;[1]WAIVER_TX_Counties_FY22!DU$2,[1]WAIVER_TX_Counties_FY22!DU$2,IF([1]TX_Counties_FY22_Income_Limits!DT95=[1]WAIVER_TX_Counties_FY22!DU$2,[1]TX_Counties_FY22_Income_Limits!DT95)))</f>
        <v>249758.39999999985</v>
      </c>
      <c r="DV95" s="64">
        <f>IF([1]TX_Counties_FY22_Income_Limits!DU95&gt;[1]WAIVER_TX_Counties_FY22!DV$2,[1]TX_Counties_FY22_Income_Limits!DU95,IF([1]TX_Counties_FY22_Income_Limits!DU95&lt;[1]WAIVER_TX_Counties_FY22!DV$2,[1]WAIVER_TX_Counties_FY22!DV$2,IF([1]TX_Counties_FY22_Income_Limits!DU95=[1]WAIVER_TX_Counties_FY22!DV$2,[1]TX_Counties_FY22_Income_Limits!DU95)))</f>
        <v>257947.19999999984</v>
      </c>
      <c r="DW95" s="64">
        <f>IF([1]TX_Counties_FY22_Income_Limits!DV95&gt;[1]WAIVER_TX_Counties_FY22!DW$2,[1]TX_Counties_FY22_Income_Limits!DV95,IF([1]TX_Counties_FY22_Income_Limits!DV95&lt;[1]WAIVER_TX_Counties_FY22!DW$2,[1]WAIVER_TX_Counties_FY22!DW$2,IF([1]TX_Counties_FY22_Income_Limits!DV95=[1]WAIVER_TX_Counties_FY22!DW$2,[1]TX_Counties_FY22_Income_Limits!DV95)))</f>
        <v>266135.99999999983</v>
      </c>
      <c r="DX95" s="64">
        <f>IF([1]TX_Counties_FY22_Income_Limits!DW95&gt;[1]WAIVER_TX_Counties_FY22!DX$2,[1]TX_Counties_FY22_Income_Limits!DW95,IF([1]TX_Counties_FY22_Income_Limits!DW95&lt;[1]WAIVER_TX_Counties_FY22!DX$2,[1]WAIVER_TX_Counties_FY22!DX$2,IF([1]TX_Counties_FY22_Income_Limits!DW95=[1]WAIVER_TX_Counties_FY22!DX$2,[1]TX_Counties_FY22_Income_Limits!DW95)))</f>
        <v>274324.79999999981</v>
      </c>
    </row>
    <row r="96" spans="1:129" ht="14.45">
      <c r="A96" s="65" t="s">
        <v>285</v>
      </c>
      <c r="B96" s="65" t="str">
        <f t="shared" si="6"/>
        <v>YES</v>
      </c>
      <c r="C96" s="64">
        <f>[1]TX_Counties_FY22_Income_Limits!B96</f>
        <v>83500</v>
      </c>
      <c r="D96" s="64">
        <f>IF([1]TX_Counties_FY22_Income_Limits!C96&gt;[1]WAIVER_TX_Counties_FY22!D$2,[1]TX_Counties_FY22_Income_Limits!C96,IF([1]TX_Counties_FY22_Income_Limits!C96&lt;[1]WAIVER_TX_Counties_FY22!D$2,[1]WAIVER_TX_Counties_FY22!D$2,IF([1]TX_Counties_FY22_Income_Limits!C96=[1]WAIVER_TX_Counties_FY22!D$2,[1]TX_Counties_FY22_Income_Limits!C96)))</f>
        <v>17650</v>
      </c>
      <c r="E96" s="64">
        <f>IF([1]TX_Counties_FY22_Income_Limits!D96&gt;[1]WAIVER_TX_Counties_FY22!E$2,[1]TX_Counties_FY22_Income_Limits!D96,IF([1]TX_Counties_FY22_Income_Limits!D96&lt;[1]WAIVER_TX_Counties_FY22!E$2,[1]WAIVER_TX_Counties_FY22!E$2,IF([1]TX_Counties_FY22_Income_Limits!D96=[1]WAIVER_TX_Counties_FY22!E$2,[1]TX_Counties_FY22_Income_Limits!D96)))</f>
        <v>20200</v>
      </c>
      <c r="F96" s="64">
        <f>IF([1]TX_Counties_FY22_Income_Limits!E96&gt;[1]WAIVER_TX_Counties_FY22!F$2,[1]TX_Counties_FY22_Income_Limits!E96,IF([1]TX_Counties_FY22_Income_Limits!E96&lt;[1]WAIVER_TX_Counties_FY22!F$2,[1]WAIVER_TX_Counties_FY22!F$2,IF([1]TX_Counties_FY22_Income_Limits!E96=[1]WAIVER_TX_Counties_FY22!F$2,[1]TX_Counties_FY22_Income_Limits!E96)))</f>
        <v>23030</v>
      </c>
      <c r="G96" s="64">
        <f>IF([1]TX_Counties_FY22_Income_Limits!F96&gt;[1]WAIVER_TX_Counties_FY22!G$2,[1]TX_Counties_FY22_Income_Limits!F96,IF([1]TX_Counties_FY22_Income_Limits!F96&lt;[1]WAIVER_TX_Counties_FY22!G$2,[1]WAIVER_TX_Counties_FY22!G$2,IF([1]TX_Counties_FY22_Income_Limits!F96=[1]WAIVER_TX_Counties_FY22!G$2,[1]TX_Counties_FY22_Income_Limits!F96)))</f>
        <v>27750</v>
      </c>
      <c r="H96" s="64">
        <f>IF([1]TX_Counties_FY22_Income_Limits!G96&gt;[1]WAIVER_TX_Counties_FY22!H$2,[1]TX_Counties_FY22_Income_Limits!G96,IF([1]TX_Counties_FY22_Income_Limits!G96&lt;[1]WAIVER_TX_Counties_FY22!H$2,[1]WAIVER_TX_Counties_FY22!H$2,IF([1]TX_Counties_FY22_Income_Limits!G96=[1]WAIVER_TX_Counties_FY22!H$2,[1]TX_Counties_FY22_Income_Limits!G96)))</f>
        <v>32470</v>
      </c>
      <c r="I96" s="64">
        <f>IF([1]TX_Counties_FY22_Income_Limits!H96&gt;[1]WAIVER_TX_Counties_FY22!I$2,[1]TX_Counties_FY22_Income_Limits!H96,IF([1]TX_Counties_FY22_Income_Limits!H96&lt;[1]WAIVER_TX_Counties_FY22!I$2,[1]WAIVER_TX_Counties_FY22!I$2,IF([1]TX_Counties_FY22_Income_Limits!H96=[1]WAIVER_TX_Counties_FY22!I$2,[1]TX_Counties_FY22_Income_Limits!H96)))</f>
        <v>37190</v>
      </c>
      <c r="J96" s="64">
        <f>IF([1]TX_Counties_FY22_Income_Limits!I96&gt;[1]WAIVER_TX_Counties_FY22!J$2,[1]TX_Counties_FY22_Income_Limits!I96,IF([1]TX_Counties_FY22_Income_Limits!I96&lt;[1]WAIVER_TX_Counties_FY22!J$2,[1]WAIVER_TX_Counties_FY22!J$2,IF([1]TX_Counties_FY22_Income_Limits!I96=[1]WAIVER_TX_Counties_FY22!J$2,[1]TX_Counties_FY22_Income_Limits!I96)))</f>
        <v>41910</v>
      </c>
      <c r="K96" s="64">
        <f>IF([1]TX_Counties_FY22_Income_Limits!J96&gt;[1]WAIVER_TX_Counties_FY22!K$2,[1]TX_Counties_FY22_Income_Limits!J96,IF([1]TX_Counties_FY22_Income_Limits!J96&lt;[1]WAIVER_TX_Counties_FY22!K$2,[1]WAIVER_TX_Counties_FY22!K$2,IF([1]TX_Counties_FY22_Income_Limits!J96=[1]WAIVER_TX_Counties_FY22!K$2,[1]TX_Counties_FY22_Income_Limits!J96)))</f>
        <v>46630</v>
      </c>
      <c r="L96" s="64">
        <f>IF([1]TX_Counties_FY22_Income_Limits!K96&gt;[1]WAIVER_TX_Counties_FY22!L$2,[1]TX_Counties_FY22_Income_Limits!K96,IF([1]TX_Counties_FY22_Income_Limits!K96&lt;[1]WAIVER_TX_Counties_FY22!L$2,[1]WAIVER_TX_Counties_FY22!L$2,IF([1]TX_Counties_FY22_Income_Limits!K96=[1]WAIVER_TX_Counties_FY22!L$2,[1]TX_Counties_FY22_Income_Limits!K96)))</f>
        <v>58799.999999999993</v>
      </c>
      <c r="M96" s="64">
        <f>IF([1]TX_Counties_FY22_Income_Limits!L96&gt;[1]WAIVER_TX_Counties_FY22!M$2,[1]TX_Counties_FY22_Income_Limits!L96,IF([1]TX_Counties_FY22_Income_Limits!L96&lt;[1]WAIVER_TX_Counties_FY22!M$2,[1]WAIVER_TX_Counties_FY22!M$2,IF([1]TX_Counties_FY22_Income_Limits!L96=[1]WAIVER_TX_Counties_FY22!M$2,[1]TX_Counties_FY22_Income_Limits!L96)))</f>
        <v>62160</v>
      </c>
      <c r="N96" s="64">
        <f>IF([1]TX_Counties_FY22_Income_Limits!M96&gt;[1]WAIVER_TX_Counties_FY22!N$2,[1]TX_Counties_FY22_Income_Limits!M96,IF([1]TX_Counties_FY22_Income_Limits!M96&lt;[1]WAIVER_TX_Counties_FY22!N$2,[1]WAIVER_TX_Counties_FY22!N$2,IF([1]TX_Counties_FY22_Income_Limits!M96=[1]WAIVER_TX_Counties_FY22!N$2,[1]TX_Counties_FY22_Income_Limits!M96)))</f>
        <v>65520.000000000007</v>
      </c>
      <c r="O96" s="64">
        <f>IF([1]TX_Counties_FY22_Income_Limits!N96&gt;[1]WAIVER_TX_Counties_FY22!O$2,[1]TX_Counties_FY22_Income_Limits!N96,IF([1]TX_Counties_FY22_Income_Limits!N96&lt;[1]WAIVER_TX_Counties_FY22!O$2,[1]WAIVER_TX_Counties_FY22!O$2,IF([1]TX_Counties_FY22_Income_Limits!N96=[1]WAIVER_TX_Counties_FY22!O$2,[1]TX_Counties_FY22_Income_Limits!N96)))</f>
        <v>68880.000000000015</v>
      </c>
      <c r="P96" s="64">
        <f>IF([1]TX_Counties_FY22_Income_Limits!O96&gt;[1]WAIVER_TX_Counties_FY22!P$2,[1]TX_Counties_FY22_Income_Limits!O96,IF([1]TX_Counties_FY22_Income_Limits!O96&lt;[1]WAIVER_TX_Counties_FY22!P$2,[1]WAIVER_TX_Counties_FY22!P$2,IF([1]TX_Counties_FY22_Income_Limits!O96=[1]WAIVER_TX_Counties_FY22!P$2,[1]TX_Counties_FY22_Income_Limits!O96)))</f>
        <v>72240.000000000029</v>
      </c>
      <c r="Q96" s="64">
        <f>IF([1]TX_Counties_FY22_Income_Limits!P96&gt;[1]WAIVER_TX_Counties_FY22!Q$2,[1]TX_Counties_FY22_Income_Limits!P96,IF([1]TX_Counties_FY22_Income_Limits!P96&lt;[1]WAIVER_TX_Counties_FY22!Q$2,[1]WAIVER_TX_Counties_FY22!Q$2,IF([1]TX_Counties_FY22_Income_Limits!P96=[1]WAIVER_TX_Counties_FY22!Q$2,[1]TX_Counties_FY22_Income_Limits!P96)))</f>
        <v>75600.000000000044</v>
      </c>
      <c r="R96" s="64">
        <f>IF([1]TX_Counties_FY22_Income_Limits!Q96&gt;[1]WAIVER_TX_Counties_FY22!R$2,[1]TX_Counties_FY22_Income_Limits!Q96,IF([1]TX_Counties_FY22_Income_Limits!Q96&lt;[1]WAIVER_TX_Counties_FY22!R$2,[1]WAIVER_TX_Counties_FY22!R$2,IF([1]TX_Counties_FY22_Income_Limits!Q96=[1]WAIVER_TX_Counties_FY22!R$2,[1]TX_Counties_FY22_Income_Limits!Q96)))</f>
        <v>78960.000000000058</v>
      </c>
      <c r="S96" s="64">
        <f>IF([1]TX_Counties_FY22_Income_Limits!R96&gt;[1]WAIVER_TX_Counties_FY22!S$2,[1]TX_Counties_FY22_Income_Limits!R96,IF([1]TX_Counties_FY22_Income_Limits!R96&lt;[1]WAIVER_TX_Counties_FY22!S$2,[1]WAIVER_TX_Counties_FY22!S$2,IF([1]TX_Counties_FY22_Income_Limits!R96=[1]WAIVER_TX_Counties_FY22!S$2,[1]TX_Counties_FY22_Income_Limits!R96)))</f>
        <v>82320.000000000073</v>
      </c>
      <c r="T96" s="64">
        <f>IF([1]TX_Counties_FY22_Income_Limits!S96&gt;[1]WAIVER_TX_Counties_FY22!T$2,[1]TX_Counties_FY22_Income_Limits!S96,IF([1]TX_Counties_FY22_Income_Limits!S96&lt;[1]WAIVER_TX_Counties_FY22!T$2,[1]WAIVER_TX_Counties_FY22!T$2,IF([1]TX_Counties_FY22_Income_Limits!S96=[1]WAIVER_TX_Counties_FY22!T$2,[1]TX_Counties_FY22_Income_Limits!S96)))</f>
        <v>85680.000000000087</v>
      </c>
      <c r="U96" s="64">
        <f>IF([1]TX_Counties_FY22_Income_Limits!T96&gt;[1]WAIVER_TX_Counties_FY22!U$2,[1]TX_Counties_FY22_Income_Limits!T96,IF([1]TX_Counties_FY22_Income_Limits!T96&lt;[1]WAIVER_TX_Counties_FY22!U$2,[1]WAIVER_TX_Counties_FY22!U$2,IF([1]TX_Counties_FY22_Income_Limits!T96=[1]WAIVER_TX_Counties_FY22!U$2,[1]TX_Counties_FY22_Income_Limits!T96)))</f>
        <v>89040.000000000102</v>
      </c>
      <c r="V96" s="64">
        <f>IF([1]TX_Counties_FY22_Income_Limits!U96&gt;[1]WAIVER_TX_Counties_FY22!V$2,[1]TX_Counties_FY22_Income_Limits!U96,IF([1]TX_Counties_FY22_Income_Limits!U96&lt;[1]WAIVER_TX_Counties_FY22!V$2,[1]WAIVER_TX_Counties_FY22!V$2,IF([1]TX_Counties_FY22_Income_Limits!U96=[1]WAIVER_TX_Counties_FY22!V$2,[1]TX_Counties_FY22_Income_Limits!U96)))</f>
        <v>92400.000000000116</v>
      </c>
      <c r="W96" s="64">
        <f>IF([1]TX_Counties_FY22_Income_Limits!V96&gt;[1]WAIVER_TX_Counties_FY22!W$2,[1]TX_Counties_FY22_Income_Limits!V96,IF([1]TX_Counties_FY22_Income_Limits!V96&lt;[1]WAIVER_TX_Counties_FY22!W$2,[1]WAIVER_TX_Counties_FY22!W$2,IF([1]TX_Counties_FY22_Income_Limits!V96=[1]WAIVER_TX_Counties_FY22!W$2,[1]TX_Counties_FY22_Income_Limits!V96)))</f>
        <v>95760.000000000131</v>
      </c>
      <c r="X96" s="64">
        <f>IF([1]TX_Counties_FY22_Income_Limits!W96&gt;[1]WAIVER_TX_Counties_FY22!X$2,[1]TX_Counties_FY22_Income_Limits!W96,IF([1]TX_Counties_FY22_Income_Limits!W96&lt;[1]WAIVER_TX_Counties_FY22!X$2,[1]WAIVER_TX_Counties_FY22!X$2,IF([1]TX_Counties_FY22_Income_Limits!W96=[1]WAIVER_TX_Counties_FY22!X$2,[1]TX_Counties_FY22_Income_Limits!W96)))</f>
        <v>99120.000000000146</v>
      </c>
      <c r="Y96" s="64">
        <f>IF([1]TX_Counties_FY22_Income_Limits!X96&gt;[1]WAIVER_TX_Counties_FY22!Y$2,[1]TX_Counties_FY22_Income_Limits!X96,IF([1]TX_Counties_FY22_Income_Limits!X96&lt;[1]WAIVER_TX_Counties_FY22!Y$2,[1]WAIVER_TX_Counties_FY22!Y$2,IF([1]TX_Counties_FY22_Income_Limits!X96=[1]WAIVER_TX_Counties_FY22!Y$2,[1]TX_Counties_FY22_Income_Limits!X96)))</f>
        <v>102480.00000000016</v>
      </c>
      <c r="Z96" s="64">
        <f>IF([1]TX_Counties_FY22_Income_Limits!Y96&gt;[1]WAIVER_TX_Counties_FY22!Z$2,[1]TX_Counties_FY22_Income_Limits!Y96,IF([1]TX_Counties_FY22_Income_Limits!Y96&lt;[1]WAIVER_TX_Counties_FY22!Z$2,[1]WAIVER_TX_Counties_FY22!Z$2,IF([1]TX_Counties_FY22_Income_Limits!Y96=[1]WAIVER_TX_Counties_FY22!Z$2,[1]TX_Counties_FY22_Income_Limits!Y96)))</f>
        <v>105840.00000000017</v>
      </c>
      <c r="AA96" s="64">
        <f>IF([1]TX_Counties_FY22_Income_Limits!Z96&gt;[1]WAIVER_TX_Counties_FY22!AA$2,[1]TX_Counties_FY22_Income_Limits!Z96,IF([1]TX_Counties_FY22_Income_Limits!Z96&lt;[1]WAIVER_TX_Counties_FY22!AA$2,[1]WAIVER_TX_Counties_FY22!AA$2,IF([1]TX_Counties_FY22_Income_Limits!Z96=[1]WAIVER_TX_Counties_FY22!AA$2,[1]TX_Counties_FY22_Income_Limits!Z96)))</f>
        <v>109200.00000000019</v>
      </c>
      <c r="AB96" s="64">
        <f>IF([1]TX_Counties_FY22_Income_Limits!AA96&gt;[1]WAIVER_TX_Counties_FY22!AB$2,[1]TX_Counties_FY22_Income_Limits!AA96,IF([1]TX_Counties_FY22_Income_Limits!AA96&lt;[1]WAIVER_TX_Counties_FY22!AB$2,[1]WAIVER_TX_Counties_FY22!AB$2,IF([1]TX_Counties_FY22_Income_Limits!AA96=[1]WAIVER_TX_Counties_FY22!AB$2,[1]TX_Counties_FY22_Income_Limits!AA96)))</f>
        <v>112560.0000000002</v>
      </c>
      <c r="AC96" s="64">
        <f>IF([1]TX_Counties_FY22_Income_Limits!AB96&gt;[1]WAIVER_TX_Counties_FY22!AC$2,[1]TX_Counties_FY22_Income_Limits!AB96,IF([1]TX_Counties_FY22_Income_Limits!AB96&lt;[1]WAIVER_TX_Counties_FY22!AC$2,[1]WAIVER_TX_Counties_FY22!AC$2,IF([1]TX_Counties_FY22_Income_Limits!AB96=[1]WAIVER_TX_Counties_FY22!AC$2,[1]TX_Counties_FY22_Income_Limits!AB96)))</f>
        <v>29400</v>
      </c>
      <c r="AD96" s="64">
        <f>IF([1]TX_Counties_FY22_Income_Limits!AC96&gt;[1]WAIVER_TX_Counties_FY22!AD$2,[1]TX_Counties_FY22_Income_Limits!AC96,IF([1]TX_Counties_FY22_Income_Limits!AC96&lt;[1]WAIVER_TX_Counties_FY22!AD$2,[1]WAIVER_TX_Counties_FY22!AD$2,IF([1]TX_Counties_FY22_Income_Limits!AC96=[1]WAIVER_TX_Counties_FY22!AD$2,[1]TX_Counties_FY22_Income_Limits!AC96)))</f>
        <v>33600</v>
      </c>
      <c r="AE96" s="64">
        <f>IF([1]TX_Counties_FY22_Income_Limits!AD96&gt;[1]WAIVER_TX_Counties_FY22!AE$2,[1]TX_Counties_FY22_Income_Limits!AD96,IF([1]TX_Counties_FY22_Income_Limits!AD96&lt;[1]WAIVER_TX_Counties_FY22!AE$2,[1]WAIVER_TX_Counties_FY22!AE$2,IF([1]TX_Counties_FY22_Income_Limits!AD96=[1]WAIVER_TX_Counties_FY22!AE$2,[1]TX_Counties_FY22_Income_Limits!AD96)))</f>
        <v>37800</v>
      </c>
      <c r="AF96" s="64">
        <f>IF([1]TX_Counties_FY22_Income_Limits!AE96&gt;[1]WAIVER_TX_Counties_FY22!AF$2,[1]TX_Counties_FY22_Income_Limits!AE96,IF([1]TX_Counties_FY22_Income_Limits!AE96&lt;[1]WAIVER_TX_Counties_FY22!AF$2,[1]WAIVER_TX_Counties_FY22!AF$2,IF([1]TX_Counties_FY22_Income_Limits!AE96=[1]WAIVER_TX_Counties_FY22!AF$2,[1]TX_Counties_FY22_Income_Limits!AE96)))</f>
        <v>42000</v>
      </c>
      <c r="AG96" s="64">
        <f>IF([1]TX_Counties_FY22_Income_Limits!AF96&gt;[1]WAIVER_TX_Counties_FY22!AG$2,[1]TX_Counties_FY22_Income_Limits!AF96,IF([1]TX_Counties_FY22_Income_Limits!AF96&lt;[1]WAIVER_TX_Counties_FY22!AG$2,[1]WAIVER_TX_Counties_FY22!AG$2,IF([1]TX_Counties_FY22_Income_Limits!AF96=[1]WAIVER_TX_Counties_FY22!AG$2,[1]TX_Counties_FY22_Income_Limits!AF96)))</f>
        <v>45400</v>
      </c>
      <c r="AH96" s="64">
        <f>IF([1]TX_Counties_FY22_Income_Limits!AG96&gt;[1]WAIVER_TX_Counties_FY22!AH$2,[1]TX_Counties_FY22_Income_Limits!AG96,IF([1]TX_Counties_FY22_Income_Limits!AG96&lt;[1]WAIVER_TX_Counties_FY22!AH$2,[1]WAIVER_TX_Counties_FY22!AH$2,IF([1]TX_Counties_FY22_Income_Limits!AG96=[1]WAIVER_TX_Counties_FY22!AH$2,[1]TX_Counties_FY22_Income_Limits!AG96)))</f>
        <v>48750</v>
      </c>
      <c r="AI96" s="64">
        <f>IF([1]TX_Counties_FY22_Income_Limits!AH96&gt;[1]WAIVER_TX_Counties_FY22!AI$2,[1]TX_Counties_FY22_Income_Limits!AH96,IF([1]TX_Counties_FY22_Income_Limits!AH96&lt;[1]WAIVER_TX_Counties_FY22!AI$2,[1]WAIVER_TX_Counties_FY22!AI$2,IF([1]TX_Counties_FY22_Income_Limits!AH96=[1]WAIVER_TX_Counties_FY22!AI$2,[1]TX_Counties_FY22_Income_Limits!AH96)))</f>
        <v>52100</v>
      </c>
      <c r="AJ96" s="64">
        <f>IF([1]TX_Counties_FY22_Income_Limits!AI96&gt;[1]WAIVER_TX_Counties_FY22!AJ$2,[1]TX_Counties_FY22_Income_Limits!AI96,IF([1]TX_Counties_FY22_Income_Limits!AI96&lt;[1]WAIVER_TX_Counties_FY22!AJ$2,[1]WAIVER_TX_Counties_FY22!AJ$2,IF([1]TX_Counties_FY22_Income_Limits!AI96=[1]WAIVER_TX_Counties_FY22!AJ$2,[1]TX_Counties_FY22_Income_Limits!AI96)))</f>
        <v>55450</v>
      </c>
      <c r="AK96" s="64">
        <f>IF([1]TX_Counties_FY22_Income_Limits!AJ96&gt;[1]WAIVER_TX_Counties_FY22!AK$2,[1]TX_Counties_FY22_Income_Limits!AJ96,IF([1]TX_Counties_FY22_Income_Limits!AJ96&lt;[1]WAIVER_TX_Counties_FY22!AK$2,[1]WAIVER_TX_Counties_FY22!AK$2,IF([1]TX_Counties_FY22_Income_Limits!AJ96=[1]WAIVER_TX_Counties_FY22!AK$2,[1]TX_Counties_FY22_Income_Limits!AJ96)))</f>
        <v>58799.999999999993</v>
      </c>
      <c r="AL96" s="64">
        <f>IF([1]TX_Counties_FY22_Income_Limits!AK96&gt;[1]WAIVER_TX_Counties_FY22!AL$2,[1]TX_Counties_FY22_Income_Limits!AK96,IF([1]TX_Counties_FY22_Income_Limits!AK96&lt;[1]WAIVER_TX_Counties_FY22!AL$2,[1]WAIVER_TX_Counties_FY22!AL$2,IF([1]TX_Counties_FY22_Income_Limits!AK96=[1]WAIVER_TX_Counties_FY22!AL$2,[1]TX_Counties_FY22_Income_Limits!AK96)))</f>
        <v>62160</v>
      </c>
      <c r="AM96" s="64">
        <f>IF([1]TX_Counties_FY22_Income_Limits!AL96&gt;[1]WAIVER_TX_Counties_FY22!AM$2,[1]TX_Counties_FY22_Income_Limits!AL96,IF([1]TX_Counties_FY22_Income_Limits!AL96&lt;[1]WAIVER_TX_Counties_FY22!AM$2,[1]WAIVER_TX_Counties_FY22!AM$2,IF([1]TX_Counties_FY22_Income_Limits!AL96=[1]WAIVER_TX_Counties_FY22!AM$2,[1]TX_Counties_FY22_Income_Limits!AL96)))</f>
        <v>65520.000000000007</v>
      </c>
      <c r="AN96" s="64">
        <f>IF([1]TX_Counties_FY22_Income_Limits!AM96&gt;[1]WAIVER_TX_Counties_FY22!AN$2,[1]TX_Counties_FY22_Income_Limits!AM96,IF([1]TX_Counties_FY22_Income_Limits!AM96&lt;[1]WAIVER_TX_Counties_FY22!AN$2,[1]WAIVER_TX_Counties_FY22!AN$2,IF([1]TX_Counties_FY22_Income_Limits!AM96=[1]WAIVER_TX_Counties_FY22!AN$2,[1]TX_Counties_FY22_Income_Limits!AM96)))</f>
        <v>68880.000000000015</v>
      </c>
      <c r="AO96" s="64">
        <f>IF([1]TX_Counties_FY22_Income_Limits!AN96&gt;[1]WAIVER_TX_Counties_FY22!AO$2,[1]TX_Counties_FY22_Income_Limits!AN96,IF([1]TX_Counties_FY22_Income_Limits!AN96&lt;[1]WAIVER_TX_Counties_FY22!AO$2,[1]WAIVER_TX_Counties_FY22!AO$2,IF([1]TX_Counties_FY22_Income_Limits!AN96=[1]WAIVER_TX_Counties_FY22!AO$2,[1]TX_Counties_FY22_Income_Limits!AN96)))</f>
        <v>72240.000000000029</v>
      </c>
      <c r="AP96" s="64">
        <f>IF([1]TX_Counties_FY22_Income_Limits!AO96&gt;[1]WAIVER_TX_Counties_FY22!AP$2,[1]TX_Counties_FY22_Income_Limits!AO96,IF([1]TX_Counties_FY22_Income_Limits!AO96&lt;[1]WAIVER_TX_Counties_FY22!AP$2,[1]WAIVER_TX_Counties_FY22!AP$2,IF([1]TX_Counties_FY22_Income_Limits!AO96=[1]WAIVER_TX_Counties_FY22!AP$2,[1]TX_Counties_FY22_Income_Limits!AO96)))</f>
        <v>75600.000000000044</v>
      </c>
      <c r="AQ96" s="64">
        <f>IF([1]TX_Counties_FY22_Income_Limits!AP96&gt;[1]WAIVER_TX_Counties_FY22!AQ$2,[1]TX_Counties_FY22_Income_Limits!AP96,IF([1]TX_Counties_FY22_Income_Limits!AP96&lt;[1]WAIVER_TX_Counties_FY22!AQ$2,[1]WAIVER_TX_Counties_FY22!AQ$2,IF([1]TX_Counties_FY22_Income_Limits!AP96=[1]WAIVER_TX_Counties_FY22!AQ$2,[1]TX_Counties_FY22_Income_Limits!AP96)))</f>
        <v>78960.000000000058</v>
      </c>
      <c r="AR96" s="64">
        <f>IF([1]TX_Counties_FY22_Income_Limits!AQ96&gt;[1]WAIVER_TX_Counties_FY22!AR$2,[1]TX_Counties_FY22_Income_Limits!AQ96,IF([1]TX_Counties_FY22_Income_Limits!AQ96&lt;[1]WAIVER_TX_Counties_FY22!AR$2,[1]WAIVER_TX_Counties_FY22!AR$2,IF([1]TX_Counties_FY22_Income_Limits!AQ96=[1]WAIVER_TX_Counties_FY22!AR$2,[1]TX_Counties_FY22_Income_Limits!AQ96)))</f>
        <v>82320.000000000073</v>
      </c>
      <c r="AS96" s="64">
        <f>IF([1]TX_Counties_FY22_Income_Limits!AR96&gt;[1]WAIVER_TX_Counties_FY22!AS$2,[1]TX_Counties_FY22_Income_Limits!AR96,IF([1]TX_Counties_FY22_Income_Limits!AR96&lt;[1]WAIVER_TX_Counties_FY22!AS$2,[1]WAIVER_TX_Counties_FY22!AS$2,IF([1]TX_Counties_FY22_Income_Limits!AR96=[1]WAIVER_TX_Counties_FY22!AS$2,[1]TX_Counties_FY22_Income_Limits!AR96)))</f>
        <v>85680.000000000087</v>
      </c>
      <c r="AT96" s="64">
        <f>IF([1]TX_Counties_FY22_Income_Limits!AS96&gt;[1]WAIVER_TX_Counties_FY22!AT$2,[1]TX_Counties_FY22_Income_Limits!AS96,IF([1]TX_Counties_FY22_Income_Limits!AS96&lt;[1]WAIVER_TX_Counties_FY22!AT$2,[1]WAIVER_TX_Counties_FY22!AT$2,IF([1]TX_Counties_FY22_Income_Limits!AS96=[1]WAIVER_TX_Counties_FY22!AT$2,[1]TX_Counties_FY22_Income_Limits!AS96)))</f>
        <v>89040.000000000102</v>
      </c>
      <c r="AU96" s="64">
        <f>IF([1]TX_Counties_FY22_Income_Limits!AT96&gt;[1]WAIVER_TX_Counties_FY22!AU$2,[1]TX_Counties_FY22_Income_Limits!AT96,IF([1]TX_Counties_FY22_Income_Limits!AT96&lt;[1]WAIVER_TX_Counties_FY22!AU$2,[1]WAIVER_TX_Counties_FY22!AU$2,IF([1]TX_Counties_FY22_Income_Limits!AT96=[1]WAIVER_TX_Counties_FY22!AU$2,[1]TX_Counties_FY22_Income_Limits!AT96)))</f>
        <v>92400.000000000116</v>
      </c>
      <c r="AV96" s="64">
        <f>IF([1]TX_Counties_FY22_Income_Limits!AU96&gt;[1]WAIVER_TX_Counties_FY22!AV$2,[1]TX_Counties_FY22_Income_Limits!AU96,IF([1]TX_Counties_FY22_Income_Limits!AU96&lt;[1]WAIVER_TX_Counties_FY22!AV$2,[1]WAIVER_TX_Counties_FY22!AV$2,IF([1]TX_Counties_FY22_Income_Limits!AU96=[1]WAIVER_TX_Counties_FY22!AV$2,[1]TX_Counties_FY22_Income_Limits!AU96)))</f>
        <v>95760.000000000131</v>
      </c>
      <c r="AW96" s="64">
        <f>IF([1]TX_Counties_FY22_Income_Limits!AV96&gt;[1]WAIVER_TX_Counties_FY22!AW$2,[1]TX_Counties_FY22_Income_Limits!AV96,IF([1]TX_Counties_FY22_Income_Limits!AV96&lt;[1]WAIVER_TX_Counties_FY22!AW$2,[1]WAIVER_TX_Counties_FY22!AW$2,IF([1]TX_Counties_FY22_Income_Limits!AV96=[1]WAIVER_TX_Counties_FY22!AW$2,[1]TX_Counties_FY22_Income_Limits!AV96)))</f>
        <v>99120.000000000146</v>
      </c>
      <c r="AX96" s="64">
        <f>IF([1]TX_Counties_FY22_Income_Limits!AW96&gt;[1]WAIVER_TX_Counties_FY22!AX$2,[1]TX_Counties_FY22_Income_Limits!AW96,IF([1]TX_Counties_FY22_Income_Limits!AW96&lt;[1]WAIVER_TX_Counties_FY22!AX$2,[1]WAIVER_TX_Counties_FY22!AX$2,IF([1]TX_Counties_FY22_Income_Limits!AW96=[1]WAIVER_TX_Counties_FY22!AX$2,[1]TX_Counties_FY22_Income_Limits!AW96)))</f>
        <v>102480.00000000016</v>
      </c>
      <c r="AY96" s="64">
        <f>IF([1]TX_Counties_FY22_Income_Limits!AX96&gt;[1]WAIVER_TX_Counties_FY22!AY$2,[1]TX_Counties_FY22_Income_Limits!AX96,IF([1]TX_Counties_FY22_Income_Limits!AX96&lt;[1]WAIVER_TX_Counties_FY22!AY$2,[1]WAIVER_TX_Counties_FY22!AY$2,IF([1]TX_Counties_FY22_Income_Limits!AX96=[1]WAIVER_TX_Counties_FY22!AY$2,[1]TX_Counties_FY22_Income_Limits!AX96)))</f>
        <v>105840.00000000017</v>
      </c>
      <c r="AZ96" s="64">
        <f>IF([1]TX_Counties_FY22_Income_Limits!AY96&gt;[1]WAIVER_TX_Counties_FY22!AZ$2,[1]TX_Counties_FY22_Income_Limits!AY96,IF([1]TX_Counties_FY22_Income_Limits!AY96&lt;[1]WAIVER_TX_Counties_FY22!AZ$2,[1]WAIVER_TX_Counties_FY22!AZ$2,IF([1]TX_Counties_FY22_Income_Limits!AY96=[1]WAIVER_TX_Counties_FY22!AZ$2,[1]TX_Counties_FY22_Income_Limits!AY96)))</f>
        <v>109200.00000000019</v>
      </c>
      <c r="BA96" s="64">
        <f>IF([1]TX_Counties_FY22_Income_Limits!AZ96&gt;[1]WAIVER_TX_Counties_FY22!BA$2,[1]TX_Counties_FY22_Income_Limits!AZ96,IF([1]TX_Counties_FY22_Income_Limits!AZ96&lt;[1]WAIVER_TX_Counties_FY22!BA$2,[1]WAIVER_TX_Counties_FY22!BA$2,IF([1]TX_Counties_FY22_Income_Limits!AZ96=[1]WAIVER_TX_Counties_FY22!BA$2,[1]TX_Counties_FY22_Income_Limits!AZ96)))</f>
        <v>112560.0000000002</v>
      </c>
      <c r="BB96" s="64">
        <f>IF([1]TX_Counties_FY22_Income_Limits!BA96&gt;[1]WAIVER_TX_Counties_FY22!BB$2,[1]TX_Counties_FY22_Income_Limits!BA96,IF([1]TX_Counties_FY22_Income_Limits!BA96&lt;[1]WAIVER_TX_Counties_FY22!BB$2,[1]WAIVER_TX_Counties_FY22!BB$2,IF([1]TX_Counties_FY22_Income_Limits!BA96=[1]WAIVER_TX_Counties_FY22!BB$2,[1]TX_Counties_FY22_Income_Limits!BA96)))</f>
        <v>47050</v>
      </c>
      <c r="BC96" s="64">
        <f>IF([1]TX_Counties_FY22_Income_Limits!BB96&gt;[1]WAIVER_TX_Counties_FY22!BC$2,[1]TX_Counties_FY22_Income_Limits!BB96,IF([1]TX_Counties_FY22_Income_Limits!BB96&lt;[1]WAIVER_TX_Counties_FY22!BC$2,[1]WAIVER_TX_Counties_FY22!BC$2,IF([1]TX_Counties_FY22_Income_Limits!BB96=[1]WAIVER_TX_Counties_FY22!BC$2,[1]TX_Counties_FY22_Income_Limits!BB96)))</f>
        <v>53800</v>
      </c>
      <c r="BD96" s="64">
        <f>IF([1]TX_Counties_FY22_Income_Limits!BC96&gt;[1]WAIVER_TX_Counties_FY22!BD$2,[1]TX_Counties_FY22_Income_Limits!BC96,IF([1]TX_Counties_FY22_Income_Limits!BC96&lt;[1]WAIVER_TX_Counties_FY22!BD$2,[1]WAIVER_TX_Counties_FY22!BD$2,IF([1]TX_Counties_FY22_Income_Limits!BC96=[1]WAIVER_TX_Counties_FY22!BD$2,[1]TX_Counties_FY22_Income_Limits!BC96)))</f>
        <v>60500</v>
      </c>
      <c r="BE96" s="64">
        <f>IF([1]TX_Counties_FY22_Income_Limits!BD96&gt;[1]WAIVER_TX_Counties_FY22!BE$2,[1]TX_Counties_FY22_Income_Limits!BD96,IF([1]TX_Counties_FY22_Income_Limits!BD96&lt;[1]WAIVER_TX_Counties_FY22!BE$2,[1]WAIVER_TX_Counties_FY22!BE$2,IF([1]TX_Counties_FY22_Income_Limits!BD96=[1]WAIVER_TX_Counties_FY22!BE$2,[1]TX_Counties_FY22_Income_Limits!BD96)))</f>
        <v>67250</v>
      </c>
      <c r="BF96" s="64">
        <f>IF([1]TX_Counties_FY22_Income_Limits!BE96&gt;[1]WAIVER_TX_Counties_FY22!BF$2,[1]TX_Counties_FY22_Income_Limits!BE96,IF([1]TX_Counties_FY22_Income_Limits!BE96&lt;[1]WAIVER_TX_Counties_FY22!BF$2,[1]WAIVER_TX_Counties_FY22!BF$2,IF([1]TX_Counties_FY22_Income_Limits!BE96=[1]WAIVER_TX_Counties_FY22!BF$2,[1]TX_Counties_FY22_Income_Limits!BE96)))</f>
        <v>72650</v>
      </c>
      <c r="BG96" s="64">
        <f>IF([1]TX_Counties_FY22_Income_Limits!BF96&gt;[1]WAIVER_TX_Counties_FY22!BG$2,[1]TX_Counties_FY22_Income_Limits!BF96,IF([1]TX_Counties_FY22_Income_Limits!BF96&lt;[1]WAIVER_TX_Counties_FY22!BG$2,[1]WAIVER_TX_Counties_FY22!BG$2,IF([1]TX_Counties_FY22_Income_Limits!BF96=[1]WAIVER_TX_Counties_FY22!BG$2,[1]TX_Counties_FY22_Income_Limits!BF96)))</f>
        <v>78000</v>
      </c>
      <c r="BH96" s="64">
        <f>IF([1]TX_Counties_FY22_Income_Limits!BG96&gt;[1]WAIVER_TX_Counties_FY22!BH$2,[1]TX_Counties_FY22_Income_Limits!BG96,IF([1]TX_Counties_FY22_Income_Limits!BG96&lt;[1]WAIVER_TX_Counties_FY22!BH$2,[1]WAIVER_TX_Counties_FY22!BH$2,IF([1]TX_Counties_FY22_Income_Limits!BG96=[1]WAIVER_TX_Counties_FY22!BH$2,[1]TX_Counties_FY22_Income_Limits!BG96)))</f>
        <v>83400</v>
      </c>
      <c r="BI96" s="64">
        <f>IF([1]TX_Counties_FY22_Income_Limits!BH96&gt;[1]WAIVER_TX_Counties_FY22!BI$2,[1]TX_Counties_FY22_Income_Limits!BH96,IF([1]TX_Counties_FY22_Income_Limits!BH96&lt;[1]WAIVER_TX_Counties_FY22!BI$2,[1]WAIVER_TX_Counties_FY22!BI$2,IF([1]TX_Counties_FY22_Income_Limits!BH96=[1]WAIVER_TX_Counties_FY22!BI$2,[1]TX_Counties_FY22_Income_Limits!BH96)))</f>
        <v>88750</v>
      </c>
      <c r="BJ96" s="64">
        <f>IF([1]TX_Counties_FY22_Income_Limits!BI96&gt;[1]WAIVER_TX_Counties_FY22!BJ$2,[1]TX_Counties_FY22_Income_Limits!BI96,IF([1]TX_Counties_FY22_Income_Limits!BI96&lt;[1]WAIVER_TX_Counties_FY22!BJ$2,[1]WAIVER_TX_Counties_FY22!BJ$2,IF([1]TX_Counties_FY22_Income_Limits!BI96=[1]WAIVER_TX_Counties_FY22!BJ$2,[1]TX_Counties_FY22_Income_Limits!BI96)))</f>
        <v>94150</v>
      </c>
      <c r="BK96" s="64">
        <f>IF([1]TX_Counties_FY22_Income_Limits!BJ96&gt;[1]WAIVER_TX_Counties_FY22!BK$2,[1]TX_Counties_FY22_Income_Limits!BJ96,IF([1]TX_Counties_FY22_Income_Limits!BJ96&lt;[1]WAIVER_TX_Counties_FY22!BK$2,[1]WAIVER_TX_Counties_FY22!BK$2,IF([1]TX_Counties_FY22_Income_Limits!BJ96=[1]WAIVER_TX_Counties_FY22!BK$2,[1]TX_Counties_FY22_Income_Limits!BJ96)))</f>
        <v>99530</v>
      </c>
      <c r="BL96" s="64">
        <f>IF([1]TX_Counties_FY22_Income_Limits!BK96&gt;[1]WAIVER_TX_Counties_FY22!BL$2,[1]TX_Counties_FY22_Income_Limits!BK96,IF([1]TX_Counties_FY22_Income_Limits!BK96&lt;[1]WAIVER_TX_Counties_FY22!BL$2,[1]WAIVER_TX_Counties_FY22!BL$2,IF([1]TX_Counties_FY22_Income_Limits!BK96=[1]WAIVER_TX_Counties_FY22!BL$2,[1]TX_Counties_FY22_Income_Limits!BK96)))</f>
        <v>104910</v>
      </c>
      <c r="BM96" s="64">
        <f>IF([1]TX_Counties_FY22_Income_Limits!BL96&gt;[1]WAIVER_TX_Counties_FY22!BM$2,[1]TX_Counties_FY22_Income_Limits!BL96,IF([1]TX_Counties_FY22_Income_Limits!BL96&lt;[1]WAIVER_TX_Counties_FY22!BM$2,[1]WAIVER_TX_Counties_FY22!BM$2,IF([1]TX_Counties_FY22_Income_Limits!BL96=[1]WAIVER_TX_Counties_FY22!BM$2,[1]TX_Counties_FY22_Income_Limits!BL96)))</f>
        <v>110290</v>
      </c>
      <c r="BN96" s="64">
        <f>IF([1]TX_Counties_FY22_Income_Limits!BM96&gt;[1]WAIVER_TX_Counties_FY22!BN$2,[1]TX_Counties_FY22_Income_Limits!BM96,IF([1]TX_Counties_FY22_Income_Limits!BM96&lt;[1]WAIVER_TX_Counties_FY22!BN$2,[1]WAIVER_TX_Counties_FY22!BN$2,IF([1]TX_Counties_FY22_Income_Limits!BM96=[1]WAIVER_TX_Counties_FY22!BN$2,[1]TX_Counties_FY22_Income_Limits!BM96)))</f>
        <v>115670</v>
      </c>
      <c r="BO96" s="64">
        <f>IF([1]TX_Counties_FY22_Income_Limits!BN96&gt;[1]WAIVER_TX_Counties_FY22!BO$2,[1]TX_Counties_FY22_Income_Limits!BN96,IF([1]TX_Counties_FY22_Income_Limits!BN96&lt;[1]WAIVER_TX_Counties_FY22!BO$2,[1]WAIVER_TX_Counties_FY22!BO$2,IF([1]TX_Counties_FY22_Income_Limits!BN96=[1]WAIVER_TX_Counties_FY22!BO$2,[1]TX_Counties_FY22_Income_Limits!BN96)))</f>
        <v>121050</v>
      </c>
      <c r="BP96" s="64">
        <f>IF([1]TX_Counties_FY22_Income_Limits!BO96&gt;[1]WAIVER_TX_Counties_FY22!BP$2,[1]TX_Counties_FY22_Income_Limits!BO96,IF([1]TX_Counties_FY22_Income_Limits!BO96&lt;[1]WAIVER_TX_Counties_FY22!BP$2,[1]WAIVER_TX_Counties_FY22!BP$2,IF([1]TX_Counties_FY22_Income_Limits!BO96=[1]WAIVER_TX_Counties_FY22!BP$2,[1]TX_Counties_FY22_Income_Limits!BO96)))</f>
        <v>126430</v>
      </c>
      <c r="BQ96" s="64">
        <f>IF([1]TX_Counties_FY22_Income_Limits!BP96&gt;[1]WAIVER_TX_Counties_FY22!BQ$2,[1]TX_Counties_FY22_Income_Limits!BP96,IF([1]TX_Counties_FY22_Income_Limits!BP96&lt;[1]WAIVER_TX_Counties_FY22!BQ$2,[1]WAIVER_TX_Counties_FY22!BQ$2,IF([1]TX_Counties_FY22_Income_Limits!BP96=[1]WAIVER_TX_Counties_FY22!BQ$2,[1]TX_Counties_FY22_Income_Limits!BP96)))</f>
        <v>131810</v>
      </c>
      <c r="BR96" s="64">
        <f>IF([1]TX_Counties_FY22_Income_Limits!BQ96&gt;[1]WAIVER_TX_Counties_FY22!BR$2,[1]TX_Counties_FY22_Income_Limits!BQ96,IF([1]TX_Counties_FY22_Income_Limits!BQ96&lt;[1]WAIVER_TX_Counties_FY22!BR$2,[1]WAIVER_TX_Counties_FY22!BR$2,IF([1]TX_Counties_FY22_Income_Limits!BQ96=[1]WAIVER_TX_Counties_FY22!BR$2,[1]TX_Counties_FY22_Income_Limits!BQ96)))</f>
        <v>137190</v>
      </c>
      <c r="BS96" s="64">
        <f>IF([1]TX_Counties_FY22_Income_Limits!BR96&gt;[1]WAIVER_TX_Counties_FY22!BS$2,[1]TX_Counties_FY22_Income_Limits!BR96,IF([1]TX_Counties_FY22_Income_Limits!BR96&lt;[1]WAIVER_TX_Counties_FY22!BS$2,[1]WAIVER_TX_Counties_FY22!BS$2,IF([1]TX_Counties_FY22_Income_Limits!BR96=[1]WAIVER_TX_Counties_FY22!BS$2,[1]TX_Counties_FY22_Income_Limits!BR96)))</f>
        <v>142570</v>
      </c>
      <c r="BT96" s="64">
        <f>IF([1]TX_Counties_FY22_Income_Limits!BS96&gt;[1]WAIVER_TX_Counties_FY22!BT$2,[1]TX_Counties_FY22_Income_Limits!BS96,IF([1]TX_Counties_FY22_Income_Limits!BS96&lt;[1]WAIVER_TX_Counties_FY22!BT$2,[1]WAIVER_TX_Counties_FY22!BT$2,IF([1]TX_Counties_FY22_Income_Limits!BS96=[1]WAIVER_TX_Counties_FY22!BT$2,[1]TX_Counties_FY22_Income_Limits!BS96)))</f>
        <v>147950</v>
      </c>
      <c r="BU96" s="64">
        <f>IF([1]TX_Counties_FY22_Income_Limits!BT96&gt;[1]WAIVER_TX_Counties_FY22!BU$2,[1]TX_Counties_FY22_Income_Limits!BT96,IF([1]TX_Counties_FY22_Income_Limits!BT96&lt;[1]WAIVER_TX_Counties_FY22!BU$2,[1]WAIVER_TX_Counties_FY22!BU$2,IF([1]TX_Counties_FY22_Income_Limits!BT96=[1]WAIVER_TX_Counties_FY22!BU$2,[1]TX_Counties_FY22_Income_Limits!BT96)))</f>
        <v>153330</v>
      </c>
      <c r="BV96" s="64">
        <f>IF([1]TX_Counties_FY22_Income_Limits!BU96&gt;[1]WAIVER_TX_Counties_FY22!BV$2,[1]TX_Counties_FY22_Income_Limits!BU96,IF([1]TX_Counties_FY22_Income_Limits!BU96&lt;[1]WAIVER_TX_Counties_FY22!BV$2,[1]WAIVER_TX_Counties_FY22!BV$2,IF([1]TX_Counties_FY22_Income_Limits!BU96=[1]WAIVER_TX_Counties_FY22!BV$2,[1]TX_Counties_FY22_Income_Limits!BU96)))</f>
        <v>158710</v>
      </c>
      <c r="BW96" s="64">
        <f>IF([1]TX_Counties_FY22_Income_Limits!BV96&gt;[1]WAIVER_TX_Counties_FY22!BW$2,[1]TX_Counties_FY22_Income_Limits!BV96,IF([1]TX_Counties_FY22_Income_Limits!BV96&lt;[1]WAIVER_TX_Counties_FY22!BW$2,[1]WAIVER_TX_Counties_FY22!BW$2,IF([1]TX_Counties_FY22_Income_Limits!BV96=[1]WAIVER_TX_Counties_FY22!BW$2,[1]TX_Counties_FY22_Income_Limits!BV96)))</f>
        <v>164090</v>
      </c>
      <c r="BX96" s="64">
        <f>IF([1]TX_Counties_FY22_Income_Limits!BW96&gt;[1]WAIVER_TX_Counties_FY22!BX$2,[1]TX_Counties_FY22_Income_Limits!BW96,IF([1]TX_Counties_FY22_Income_Limits!BW96&lt;[1]WAIVER_TX_Counties_FY22!BX$2,[1]WAIVER_TX_Counties_FY22!BX$2,IF([1]TX_Counties_FY22_Income_Limits!BW96=[1]WAIVER_TX_Counties_FY22!BX$2,[1]TX_Counties_FY22_Income_Limits!BW96)))</f>
        <v>169470</v>
      </c>
      <c r="BY96" s="64">
        <f>IF([1]TX_Counties_FY22_Income_Limits!BX96&gt;[1]WAIVER_TX_Counties_FY22!BY$2,[1]TX_Counties_FY22_Income_Limits!BX96,IF([1]TX_Counties_FY22_Income_Limits!BX96&lt;[1]WAIVER_TX_Counties_FY22!BY$2,[1]WAIVER_TX_Counties_FY22!BY$2,IF([1]TX_Counties_FY22_Income_Limits!BX96=[1]WAIVER_TX_Counties_FY22!BY$2,[1]TX_Counties_FY22_Income_Limits!BX96)))</f>
        <v>174850</v>
      </c>
      <c r="BZ96" s="64">
        <f>IF([1]TX_Counties_FY22_Income_Limits!BY96&gt;[1]WAIVER_TX_Counties_FY22!BZ$2,[1]TX_Counties_FY22_Income_Limits!BY96,IF([1]TX_Counties_FY22_Income_Limits!BY96&lt;[1]WAIVER_TX_Counties_FY22!BZ$2,[1]WAIVER_TX_Counties_FY22!BZ$2,IF([1]TX_Counties_FY22_Income_Limits!BY96=[1]WAIVER_TX_Counties_FY22!BZ$2,[1]TX_Counties_FY22_Income_Limits!BY96)))</f>
        <v>180230</v>
      </c>
      <c r="CA96" s="64">
        <f>IF([1]TX_Counties_FY22_Income_Limits!BZ96&gt;[1]WAIVER_TX_Counties_FY22!CA$2,[1]TX_Counties_FY22_Income_Limits!BZ96,IF([1]TX_Counties_FY22_Income_Limits!BZ96&lt;[1]WAIVER_TX_Counties_FY22!CA$2,[1]WAIVER_TX_Counties_FY22!CA$2,IF([1]TX_Counties_FY22_Income_Limits!BZ96=[1]WAIVER_TX_Counties_FY22!CA$2,[1]TX_Counties_FY22_Income_Limits!BZ96)))</f>
        <v>59709.999999999993</v>
      </c>
      <c r="CB96" s="64">
        <f>IF([1]TX_Counties_FY22_Income_Limits!CA96&gt;[1]WAIVER_TX_Counties_FY22!CB$2,[1]TX_Counties_FY22_Income_Limits!CA96,IF([1]TX_Counties_FY22_Income_Limits!CA96&lt;[1]WAIVER_TX_Counties_FY22!CB$2,[1]WAIVER_TX_Counties_FY22!CB$2,IF([1]TX_Counties_FY22_Income_Limits!CA96=[1]WAIVER_TX_Counties_FY22!CB$2,[1]TX_Counties_FY22_Income_Limits!CA96)))</f>
        <v>68240</v>
      </c>
      <c r="CC96" s="64">
        <f>IF([1]TX_Counties_FY22_Income_Limits!CB96&gt;[1]WAIVER_TX_Counties_FY22!CC$2,[1]TX_Counties_FY22_Income_Limits!CB96,IF([1]TX_Counties_FY22_Income_Limits!CB96&lt;[1]WAIVER_TX_Counties_FY22!CC$2,[1]WAIVER_TX_Counties_FY22!CC$2,IF([1]TX_Counties_FY22_Income_Limits!CB96=[1]WAIVER_TX_Counties_FY22!CC$2,[1]TX_Counties_FY22_Income_Limits!CB96)))</f>
        <v>76770</v>
      </c>
      <c r="CD96" s="64">
        <f>IF([1]TX_Counties_FY22_Income_Limits!CC96&gt;[1]WAIVER_TX_Counties_FY22!CD$2,[1]TX_Counties_FY22_Income_Limits!CC96,IF([1]TX_Counties_FY22_Income_Limits!CC96&lt;[1]WAIVER_TX_Counties_FY22!CD$2,[1]WAIVER_TX_Counties_FY22!CD$2,IF([1]TX_Counties_FY22_Income_Limits!CC96=[1]WAIVER_TX_Counties_FY22!CD$2,[1]TX_Counties_FY22_Income_Limits!CC96)))</f>
        <v>85300</v>
      </c>
      <c r="CE96" s="64">
        <f>IF([1]TX_Counties_FY22_Income_Limits!CD96&gt;[1]WAIVER_TX_Counties_FY22!CE$2,[1]TX_Counties_FY22_Income_Limits!CD96,IF([1]TX_Counties_FY22_Income_Limits!CD96&lt;[1]WAIVER_TX_Counties_FY22!CE$2,[1]WAIVER_TX_Counties_FY22!CE$2,IF([1]TX_Counties_FY22_Income_Limits!CD96=[1]WAIVER_TX_Counties_FY22!CE$2,[1]TX_Counties_FY22_Income_Limits!CD96)))</f>
        <v>92124</v>
      </c>
      <c r="CF96" s="64">
        <f>IF([1]TX_Counties_FY22_Income_Limits!CE96&gt;[1]WAIVER_TX_Counties_FY22!CF$2,[1]TX_Counties_FY22_Income_Limits!CE96,IF([1]TX_Counties_FY22_Income_Limits!CE96&lt;[1]WAIVER_TX_Counties_FY22!CF$2,[1]WAIVER_TX_Counties_FY22!CF$2,IF([1]TX_Counties_FY22_Income_Limits!CE96=[1]WAIVER_TX_Counties_FY22!CF$2,[1]TX_Counties_FY22_Income_Limits!CE96)))</f>
        <v>98948</v>
      </c>
      <c r="CG96" s="64">
        <f>IF([1]TX_Counties_FY22_Income_Limits!CF96&gt;[1]WAIVER_TX_Counties_FY22!CG$2,[1]TX_Counties_FY22_Income_Limits!CF96,IF([1]TX_Counties_FY22_Income_Limits!CF96&lt;[1]WAIVER_TX_Counties_FY22!CG$2,[1]WAIVER_TX_Counties_FY22!CG$2,IF([1]TX_Counties_FY22_Income_Limits!CF96=[1]WAIVER_TX_Counties_FY22!CG$2,[1]TX_Counties_FY22_Income_Limits!CF96)))</f>
        <v>105772</v>
      </c>
      <c r="CH96" s="64">
        <f>IF([1]TX_Counties_FY22_Income_Limits!CG96&gt;[1]WAIVER_TX_Counties_FY22!CH$2,[1]TX_Counties_FY22_Income_Limits!CG96,IF([1]TX_Counties_FY22_Income_Limits!CG96&lt;[1]WAIVER_TX_Counties_FY22!CH$2,[1]WAIVER_TX_Counties_FY22!CH$2,IF([1]TX_Counties_FY22_Income_Limits!CG96=[1]WAIVER_TX_Counties_FY22!CH$2,[1]TX_Counties_FY22_Income_Limits!CG96)))</f>
        <v>112596</v>
      </c>
      <c r="CI96" s="64">
        <f>IF([1]TX_Counties_FY22_Income_Limits!CH96&gt;[1]WAIVER_TX_Counties_FY22!CI$2,[1]TX_Counties_FY22_Income_Limits!CH96,IF([1]TX_Counties_FY22_Income_Limits!CH96&lt;[1]WAIVER_TX_Counties_FY22!CI$2,[1]WAIVER_TX_Counties_FY22!CI$2,IF([1]TX_Counties_FY22_Income_Limits!CH96=[1]WAIVER_TX_Counties_FY22!CI$2,[1]TX_Counties_FY22_Income_Limits!CH96)))</f>
        <v>119419.99999999999</v>
      </c>
      <c r="CJ96" s="64">
        <f>IF([1]TX_Counties_FY22_Income_Limits!CI96&gt;[1]WAIVER_TX_Counties_FY22!CJ$2,[1]TX_Counties_FY22_Income_Limits!CI96,IF([1]TX_Counties_FY22_Income_Limits!CI96&lt;[1]WAIVER_TX_Counties_FY22!CJ$2,[1]WAIVER_TX_Counties_FY22!CJ$2,IF([1]TX_Counties_FY22_Income_Limits!CI96=[1]WAIVER_TX_Counties_FY22!CJ$2,[1]TX_Counties_FY22_Income_Limits!CI96)))</f>
        <v>126244</v>
      </c>
      <c r="CK96" s="64">
        <f>IF([1]TX_Counties_FY22_Income_Limits!CJ96&gt;[1]WAIVER_TX_Counties_FY22!CK$2,[1]TX_Counties_FY22_Income_Limits!CJ96,IF([1]TX_Counties_FY22_Income_Limits!CJ96&lt;[1]WAIVER_TX_Counties_FY22!CK$2,[1]WAIVER_TX_Counties_FY22!CK$2,IF([1]TX_Counties_FY22_Income_Limits!CJ96=[1]WAIVER_TX_Counties_FY22!CK$2,[1]TX_Counties_FY22_Income_Limits!CJ96)))</f>
        <v>133068</v>
      </c>
      <c r="CL96" s="64">
        <f>IF([1]TX_Counties_FY22_Income_Limits!CK96&gt;[1]WAIVER_TX_Counties_FY22!CL$2,[1]TX_Counties_FY22_Income_Limits!CK96,IF([1]TX_Counties_FY22_Income_Limits!CK96&lt;[1]WAIVER_TX_Counties_FY22!CL$2,[1]WAIVER_TX_Counties_FY22!CL$2,IF([1]TX_Counties_FY22_Income_Limits!CK96=[1]WAIVER_TX_Counties_FY22!CL$2,[1]TX_Counties_FY22_Income_Limits!CK96)))</f>
        <v>139892</v>
      </c>
      <c r="CM96" s="64">
        <f>IF([1]TX_Counties_FY22_Income_Limits!CL96&gt;[1]WAIVER_TX_Counties_FY22!CM$2,[1]TX_Counties_FY22_Income_Limits!CL96,IF([1]TX_Counties_FY22_Income_Limits!CL96&lt;[1]WAIVER_TX_Counties_FY22!CM$2,[1]WAIVER_TX_Counties_FY22!CM$2,IF([1]TX_Counties_FY22_Income_Limits!CL96=[1]WAIVER_TX_Counties_FY22!CM$2,[1]TX_Counties_FY22_Income_Limits!CL96)))</f>
        <v>146716</v>
      </c>
      <c r="CN96" s="64">
        <f>IF([1]TX_Counties_FY22_Income_Limits!CM96&gt;[1]WAIVER_TX_Counties_FY22!CN$2,[1]TX_Counties_FY22_Income_Limits!CM96,IF([1]TX_Counties_FY22_Income_Limits!CM96&lt;[1]WAIVER_TX_Counties_FY22!CN$2,[1]WAIVER_TX_Counties_FY22!CN$2,IF([1]TX_Counties_FY22_Income_Limits!CM96=[1]WAIVER_TX_Counties_FY22!CN$2,[1]TX_Counties_FY22_Income_Limits!CM96)))</f>
        <v>153540</v>
      </c>
      <c r="CO96" s="64">
        <f>IF([1]TX_Counties_FY22_Income_Limits!CN96&gt;[1]WAIVER_TX_Counties_FY22!CO$2,[1]TX_Counties_FY22_Income_Limits!CN96,IF([1]TX_Counties_FY22_Income_Limits!CN96&lt;[1]WAIVER_TX_Counties_FY22!CO$2,[1]WAIVER_TX_Counties_FY22!CO$2,IF([1]TX_Counties_FY22_Income_Limits!CN96=[1]WAIVER_TX_Counties_FY22!CO$2,[1]TX_Counties_FY22_Income_Limits!CN96)))</f>
        <v>160364</v>
      </c>
      <c r="CP96" s="64">
        <f>IF([1]TX_Counties_FY22_Income_Limits!CO96&gt;[1]WAIVER_TX_Counties_FY22!CP$2,[1]TX_Counties_FY22_Income_Limits!CO96,IF([1]TX_Counties_FY22_Income_Limits!CO96&lt;[1]WAIVER_TX_Counties_FY22!CP$2,[1]WAIVER_TX_Counties_FY22!CP$2,IF([1]TX_Counties_FY22_Income_Limits!CO96=[1]WAIVER_TX_Counties_FY22!CP$2,[1]TX_Counties_FY22_Income_Limits!CO96)))</f>
        <v>167188</v>
      </c>
      <c r="CQ96" s="64">
        <f>IF([1]TX_Counties_FY22_Income_Limits!CP96&gt;[1]WAIVER_TX_Counties_FY22!CQ$2,[1]TX_Counties_FY22_Income_Limits!CP96,IF([1]TX_Counties_FY22_Income_Limits!CP96&lt;[1]WAIVER_TX_Counties_FY22!CQ$2,[1]WAIVER_TX_Counties_FY22!CQ$2,IF([1]TX_Counties_FY22_Income_Limits!CP96=[1]WAIVER_TX_Counties_FY22!CQ$2,[1]TX_Counties_FY22_Income_Limits!CP96)))</f>
        <v>174012</v>
      </c>
      <c r="CR96" s="64">
        <f>IF([1]TX_Counties_FY22_Income_Limits!CQ96&gt;[1]WAIVER_TX_Counties_FY22!CR$2,[1]TX_Counties_FY22_Income_Limits!CQ96,IF([1]TX_Counties_FY22_Income_Limits!CQ96&lt;[1]WAIVER_TX_Counties_FY22!CR$2,[1]WAIVER_TX_Counties_FY22!CR$2,IF([1]TX_Counties_FY22_Income_Limits!CQ96=[1]WAIVER_TX_Counties_FY22!CR$2,[1]TX_Counties_FY22_Income_Limits!CQ96)))</f>
        <v>180836</v>
      </c>
      <c r="CS96" s="64">
        <f>IF([1]TX_Counties_FY22_Income_Limits!CR96&gt;[1]WAIVER_TX_Counties_FY22!CS$2,[1]TX_Counties_FY22_Income_Limits!CR96,IF([1]TX_Counties_FY22_Income_Limits!CR96&lt;[1]WAIVER_TX_Counties_FY22!CS$2,[1]WAIVER_TX_Counties_FY22!CS$2,IF([1]TX_Counties_FY22_Income_Limits!CR96=[1]WAIVER_TX_Counties_FY22!CS$2,[1]TX_Counties_FY22_Income_Limits!CR96)))</f>
        <v>187660</v>
      </c>
      <c r="CT96" s="64">
        <f>IF([1]TX_Counties_FY22_Income_Limits!CS96&gt;[1]WAIVER_TX_Counties_FY22!CT$2,[1]TX_Counties_FY22_Income_Limits!CS96,IF([1]TX_Counties_FY22_Income_Limits!CS96&lt;[1]WAIVER_TX_Counties_FY22!CT$2,[1]WAIVER_TX_Counties_FY22!CT$2,IF([1]TX_Counties_FY22_Income_Limits!CS96=[1]WAIVER_TX_Counties_FY22!CT$2,[1]TX_Counties_FY22_Income_Limits!CS96)))</f>
        <v>194484</v>
      </c>
      <c r="CU96" s="64">
        <f>IF([1]TX_Counties_FY22_Income_Limits!CT96&gt;[1]WAIVER_TX_Counties_FY22!CU$2,[1]TX_Counties_FY22_Income_Limits!CT96,IF([1]TX_Counties_FY22_Income_Limits!CT96&lt;[1]WAIVER_TX_Counties_FY22!CU$2,[1]WAIVER_TX_Counties_FY22!CU$2,IF([1]TX_Counties_FY22_Income_Limits!CT96=[1]WAIVER_TX_Counties_FY22!CU$2,[1]TX_Counties_FY22_Income_Limits!CT96)))</f>
        <v>201308</v>
      </c>
      <c r="CV96" s="64">
        <f>IF([1]TX_Counties_FY22_Income_Limits!CU96&gt;[1]WAIVER_TX_Counties_FY22!CV$2,[1]TX_Counties_FY22_Income_Limits!CU96,IF([1]TX_Counties_FY22_Income_Limits!CU96&lt;[1]WAIVER_TX_Counties_FY22!CV$2,[1]WAIVER_TX_Counties_FY22!CV$2,IF([1]TX_Counties_FY22_Income_Limits!CU96=[1]WAIVER_TX_Counties_FY22!CV$2,[1]TX_Counties_FY22_Income_Limits!CU96)))</f>
        <v>208132</v>
      </c>
      <c r="CW96" s="64">
        <f>IF([1]TX_Counties_FY22_Income_Limits!CV96&gt;[1]WAIVER_TX_Counties_FY22!CW$2,[1]TX_Counties_FY22_Income_Limits!CV96,IF([1]TX_Counties_FY22_Income_Limits!CV96&lt;[1]WAIVER_TX_Counties_FY22!CW$2,[1]WAIVER_TX_Counties_FY22!CW$2,IF([1]TX_Counties_FY22_Income_Limits!CV96=[1]WAIVER_TX_Counties_FY22!CW$2,[1]TX_Counties_FY22_Income_Limits!CV96)))</f>
        <v>214956</v>
      </c>
      <c r="CX96" s="64">
        <f>IF([1]TX_Counties_FY22_Income_Limits!CW96&gt;[1]WAIVER_TX_Counties_FY22!CX$2,[1]TX_Counties_FY22_Income_Limits!CW96,IF([1]TX_Counties_FY22_Income_Limits!CW96&lt;[1]WAIVER_TX_Counties_FY22!CX$2,[1]WAIVER_TX_Counties_FY22!CX$2,IF([1]TX_Counties_FY22_Income_Limits!CW96=[1]WAIVER_TX_Counties_FY22!CX$2,[1]TX_Counties_FY22_Income_Limits!CW96)))</f>
        <v>221780</v>
      </c>
      <c r="CY96" s="64">
        <f>IF([1]TX_Counties_FY22_Income_Limits!CX96&gt;[1]WAIVER_TX_Counties_FY22!CY$2,[1]TX_Counties_FY22_Income_Limits!CX96,IF([1]TX_Counties_FY22_Income_Limits!CX96&lt;[1]WAIVER_TX_Counties_FY22!CY$2,[1]WAIVER_TX_Counties_FY22!CY$2,IF([1]TX_Counties_FY22_Income_Limits!CX96=[1]WAIVER_TX_Counties_FY22!CY$2,[1]TX_Counties_FY22_Income_Limits!CX96)))</f>
        <v>228604</v>
      </c>
      <c r="CZ96" s="64">
        <f>IF([1]TX_Counties_FY22_Income_Limits!CY96&gt;[1]WAIVER_TX_Counties_FY22!CZ$2,[1]TX_Counties_FY22_Income_Limits!CY96,IF([1]TX_Counties_FY22_Income_Limits!CY96&lt;[1]WAIVER_TX_Counties_FY22!CZ$2,[1]WAIVER_TX_Counties_FY22!CZ$2,IF([1]TX_Counties_FY22_Income_Limits!CY96=[1]WAIVER_TX_Counties_FY22!CZ$2,[1]TX_Counties_FY22_Income_Limits!CY96)))</f>
        <v>71652</v>
      </c>
      <c r="DA96" s="64">
        <f>IF([1]TX_Counties_FY22_Income_Limits!CZ96&gt;[1]WAIVER_TX_Counties_FY22!DA$2,[1]TX_Counties_FY22_Income_Limits!CZ96,IF([1]TX_Counties_FY22_Income_Limits!CZ96&lt;[1]WAIVER_TX_Counties_FY22!DA$2,[1]WAIVER_TX_Counties_FY22!DA$2,IF([1]TX_Counties_FY22_Income_Limits!CZ96=[1]WAIVER_TX_Counties_FY22!DA$2,[1]TX_Counties_FY22_Income_Limits!CZ96)))</f>
        <v>81888</v>
      </c>
      <c r="DB96" s="64">
        <f>IF([1]TX_Counties_FY22_Income_Limits!DA96&gt;[1]WAIVER_TX_Counties_FY22!DB$2,[1]TX_Counties_FY22_Income_Limits!DA96,IF([1]TX_Counties_FY22_Income_Limits!DA96&lt;[1]WAIVER_TX_Counties_FY22!DB$2,[1]WAIVER_TX_Counties_FY22!DB$2,IF([1]TX_Counties_FY22_Income_Limits!DA96=[1]WAIVER_TX_Counties_FY22!DB$2,[1]TX_Counties_FY22_Income_Limits!DA96)))</f>
        <v>92124</v>
      </c>
      <c r="DC96" s="64">
        <f>IF([1]TX_Counties_FY22_Income_Limits!DB96&gt;[1]WAIVER_TX_Counties_FY22!DC$2,[1]TX_Counties_FY22_Income_Limits!DB96,IF([1]TX_Counties_FY22_Income_Limits!DB96&lt;[1]WAIVER_TX_Counties_FY22!DC$2,[1]WAIVER_TX_Counties_FY22!DC$2,IF([1]TX_Counties_FY22_Income_Limits!DB96=[1]WAIVER_TX_Counties_FY22!DC$2,[1]TX_Counties_FY22_Income_Limits!DB96)))</f>
        <v>102360</v>
      </c>
      <c r="DD96" s="64">
        <f>IF([1]TX_Counties_FY22_Income_Limits!DC96&gt;[1]WAIVER_TX_Counties_FY22!DD$2,[1]TX_Counties_FY22_Income_Limits!DC96,IF([1]TX_Counties_FY22_Income_Limits!DC96&lt;[1]WAIVER_TX_Counties_FY22!DD$2,[1]WAIVER_TX_Counties_FY22!DD$2,IF([1]TX_Counties_FY22_Income_Limits!DC96=[1]WAIVER_TX_Counties_FY22!DD$2,[1]TX_Counties_FY22_Income_Limits!DC96)))</f>
        <v>110548.8</v>
      </c>
      <c r="DE96" s="64">
        <f>IF([1]TX_Counties_FY22_Income_Limits!DD96&gt;[1]WAIVER_TX_Counties_FY22!DE$2,[1]TX_Counties_FY22_Income_Limits!DD96,IF([1]TX_Counties_FY22_Income_Limits!DD96&lt;[1]WAIVER_TX_Counties_FY22!DE$2,[1]WAIVER_TX_Counties_FY22!DE$2,IF([1]TX_Counties_FY22_Income_Limits!DD96=[1]WAIVER_TX_Counties_FY22!DE$2,[1]TX_Counties_FY22_Income_Limits!DD96)))</f>
        <v>118737.59999999999</v>
      </c>
      <c r="DF96" s="64">
        <f>IF([1]TX_Counties_FY22_Income_Limits!DE96&gt;[1]WAIVER_TX_Counties_FY22!DF$2,[1]TX_Counties_FY22_Income_Limits!DE96,IF([1]TX_Counties_FY22_Income_Limits!DE96&lt;[1]WAIVER_TX_Counties_FY22!DF$2,[1]WAIVER_TX_Counties_FY22!DF$2,IF([1]TX_Counties_FY22_Income_Limits!DE96=[1]WAIVER_TX_Counties_FY22!DF$2,[1]TX_Counties_FY22_Income_Limits!DE96)))</f>
        <v>126926.39999999999</v>
      </c>
      <c r="DG96" s="64">
        <f>IF([1]TX_Counties_FY22_Income_Limits!DF96&gt;[1]WAIVER_TX_Counties_FY22!DG$2,[1]TX_Counties_FY22_Income_Limits!DF96,IF([1]TX_Counties_FY22_Income_Limits!DF96&lt;[1]WAIVER_TX_Counties_FY22!DG$2,[1]WAIVER_TX_Counties_FY22!DG$2,IF([1]TX_Counties_FY22_Income_Limits!DF96=[1]WAIVER_TX_Counties_FY22!DG$2,[1]TX_Counties_FY22_Income_Limits!DF96)))</f>
        <v>135115.20000000001</v>
      </c>
      <c r="DH96" s="64">
        <f>IF([1]TX_Counties_FY22_Income_Limits!DG96&gt;[1]WAIVER_TX_Counties_FY22!DH$2,[1]TX_Counties_FY22_Income_Limits!DG96,IF([1]TX_Counties_FY22_Income_Limits!DG96&lt;[1]WAIVER_TX_Counties_FY22!DH$2,[1]WAIVER_TX_Counties_FY22!DH$2,IF([1]TX_Counties_FY22_Income_Limits!DG96=[1]WAIVER_TX_Counties_FY22!DH$2,[1]TX_Counties_FY22_Income_Limits!DG96)))</f>
        <v>143304</v>
      </c>
      <c r="DI96" s="64">
        <f>IF([1]TX_Counties_FY22_Income_Limits!DH96&gt;[1]WAIVER_TX_Counties_FY22!DI$2,[1]TX_Counties_FY22_Income_Limits!DH96,IF([1]TX_Counties_FY22_Income_Limits!DH96&lt;[1]WAIVER_TX_Counties_FY22!DI$2,[1]WAIVER_TX_Counties_FY22!DI$2,IF([1]TX_Counties_FY22_Income_Limits!DH96=[1]WAIVER_TX_Counties_FY22!DI$2,[1]TX_Counties_FY22_Income_Limits!DH96)))</f>
        <v>151492.79999999999</v>
      </c>
      <c r="DJ96" s="64">
        <f>IF([1]TX_Counties_FY22_Income_Limits!DI96&gt;[1]WAIVER_TX_Counties_FY22!DJ$2,[1]TX_Counties_FY22_Income_Limits!DI96,IF([1]TX_Counties_FY22_Income_Limits!DI96&lt;[1]WAIVER_TX_Counties_FY22!DJ$2,[1]WAIVER_TX_Counties_FY22!DJ$2,IF([1]TX_Counties_FY22_Income_Limits!DI96=[1]WAIVER_TX_Counties_FY22!DJ$2,[1]TX_Counties_FY22_Income_Limits!DI96)))</f>
        <v>159681.59999999998</v>
      </c>
      <c r="DK96" s="64">
        <f>IF([1]TX_Counties_FY22_Income_Limits!DJ96&gt;[1]WAIVER_TX_Counties_FY22!DK$2,[1]TX_Counties_FY22_Income_Limits!DJ96,IF([1]TX_Counties_FY22_Income_Limits!DJ96&lt;[1]WAIVER_TX_Counties_FY22!DK$2,[1]WAIVER_TX_Counties_FY22!DK$2,IF([1]TX_Counties_FY22_Income_Limits!DJ96=[1]WAIVER_TX_Counties_FY22!DK$2,[1]TX_Counties_FY22_Income_Limits!DJ96)))</f>
        <v>167870.39999999997</v>
      </c>
      <c r="DL96" s="64">
        <f>IF([1]TX_Counties_FY22_Income_Limits!DK96&gt;[1]WAIVER_TX_Counties_FY22!DL$2,[1]TX_Counties_FY22_Income_Limits!DK96,IF([1]TX_Counties_FY22_Income_Limits!DK96&lt;[1]WAIVER_TX_Counties_FY22!DL$2,[1]WAIVER_TX_Counties_FY22!DL$2,IF([1]TX_Counties_FY22_Income_Limits!DK96=[1]WAIVER_TX_Counties_FY22!DL$2,[1]TX_Counties_FY22_Income_Limits!DK96)))</f>
        <v>176059.19999999995</v>
      </c>
      <c r="DM96" s="64">
        <f>IF([1]TX_Counties_FY22_Income_Limits!DL96&gt;[1]WAIVER_TX_Counties_FY22!DM$2,[1]TX_Counties_FY22_Income_Limits!DL96,IF([1]TX_Counties_FY22_Income_Limits!DL96&lt;[1]WAIVER_TX_Counties_FY22!DM$2,[1]WAIVER_TX_Counties_FY22!DM$2,IF([1]TX_Counties_FY22_Income_Limits!DL96=[1]WAIVER_TX_Counties_FY22!DM$2,[1]TX_Counties_FY22_Income_Limits!DL96)))</f>
        <v>184247.99999999994</v>
      </c>
      <c r="DN96" s="64">
        <f>IF([1]TX_Counties_FY22_Income_Limits!DM96&gt;[1]WAIVER_TX_Counties_FY22!DN$2,[1]TX_Counties_FY22_Income_Limits!DM96,IF([1]TX_Counties_FY22_Income_Limits!DM96&lt;[1]WAIVER_TX_Counties_FY22!DN$2,[1]WAIVER_TX_Counties_FY22!DN$2,IF([1]TX_Counties_FY22_Income_Limits!DM96=[1]WAIVER_TX_Counties_FY22!DN$2,[1]TX_Counties_FY22_Income_Limits!DM96)))</f>
        <v>192436.79999999993</v>
      </c>
      <c r="DO96" s="64">
        <f>IF([1]TX_Counties_FY22_Income_Limits!DN96&gt;[1]WAIVER_TX_Counties_FY22!DO$2,[1]TX_Counties_FY22_Income_Limits!DN96,IF([1]TX_Counties_FY22_Income_Limits!DN96&lt;[1]WAIVER_TX_Counties_FY22!DO$2,[1]WAIVER_TX_Counties_FY22!DO$2,IF([1]TX_Counties_FY22_Income_Limits!DN96=[1]WAIVER_TX_Counties_FY22!DO$2,[1]TX_Counties_FY22_Income_Limits!DN96)))</f>
        <v>200625.59999999992</v>
      </c>
      <c r="DP96" s="64">
        <f>IF([1]TX_Counties_FY22_Income_Limits!DO96&gt;[1]WAIVER_TX_Counties_FY22!DP$2,[1]TX_Counties_FY22_Income_Limits!DO96,IF([1]TX_Counties_FY22_Income_Limits!DO96&lt;[1]WAIVER_TX_Counties_FY22!DP$2,[1]WAIVER_TX_Counties_FY22!DP$2,IF([1]TX_Counties_FY22_Income_Limits!DO96=[1]WAIVER_TX_Counties_FY22!DP$2,[1]TX_Counties_FY22_Income_Limits!DO96)))</f>
        <v>208814.39999999991</v>
      </c>
      <c r="DQ96" s="64">
        <f>IF([1]TX_Counties_FY22_Income_Limits!DP96&gt;[1]WAIVER_TX_Counties_FY22!DQ$2,[1]TX_Counties_FY22_Income_Limits!DP96,IF([1]TX_Counties_FY22_Income_Limits!DP96&lt;[1]WAIVER_TX_Counties_FY22!DQ$2,[1]WAIVER_TX_Counties_FY22!DQ$2,IF([1]TX_Counties_FY22_Income_Limits!DP96=[1]WAIVER_TX_Counties_FY22!DQ$2,[1]TX_Counties_FY22_Income_Limits!DP96)))</f>
        <v>217003.1999999999</v>
      </c>
      <c r="DR96" s="64">
        <f>IF([1]TX_Counties_FY22_Income_Limits!DQ96&gt;[1]WAIVER_TX_Counties_FY22!DR$2,[1]TX_Counties_FY22_Income_Limits!DQ96,IF([1]TX_Counties_FY22_Income_Limits!DQ96&lt;[1]WAIVER_TX_Counties_FY22!DR$2,[1]WAIVER_TX_Counties_FY22!DR$2,IF([1]TX_Counties_FY22_Income_Limits!DQ96=[1]WAIVER_TX_Counties_FY22!DR$2,[1]TX_Counties_FY22_Income_Limits!DQ96)))</f>
        <v>225191.99999999988</v>
      </c>
      <c r="DS96" s="64">
        <f>IF([1]TX_Counties_FY22_Income_Limits!DR96&gt;[1]WAIVER_TX_Counties_FY22!DS$2,[1]TX_Counties_FY22_Income_Limits!DR96,IF([1]TX_Counties_FY22_Income_Limits!DR96&lt;[1]WAIVER_TX_Counties_FY22!DS$2,[1]WAIVER_TX_Counties_FY22!DS$2,IF([1]TX_Counties_FY22_Income_Limits!DR96=[1]WAIVER_TX_Counties_FY22!DS$2,[1]TX_Counties_FY22_Income_Limits!DR96)))</f>
        <v>233380.79999999987</v>
      </c>
      <c r="DT96" s="64">
        <f>IF([1]TX_Counties_FY22_Income_Limits!DS96&gt;[1]WAIVER_TX_Counties_FY22!DT$2,[1]TX_Counties_FY22_Income_Limits!DS96,IF([1]TX_Counties_FY22_Income_Limits!DS96&lt;[1]WAIVER_TX_Counties_FY22!DT$2,[1]WAIVER_TX_Counties_FY22!DT$2,IF([1]TX_Counties_FY22_Income_Limits!DS96=[1]WAIVER_TX_Counties_FY22!DT$2,[1]TX_Counties_FY22_Income_Limits!DS96)))</f>
        <v>241569.59999999986</v>
      </c>
      <c r="DU96" s="64">
        <f>IF([1]TX_Counties_FY22_Income_Limits!DT96&gt;[1]WAIVER_TX_Counties_FY22!DU$2,[1]TX_Counties_FY22_Income_Limits!DT96,IF([1]TX_Counties_FY22_Income_Limits!DT96&lt;[1]WAIVER_TX_Counties_FY22!DU$2,[1]WAIVER_TX_Counties_FY22!DU$2,IF([1]TX_Counties_FY22_Income_Limits!DT96=[1]WAIVER_TX_Counties_FY22!DU$2,[1]TX_Counties_FY22_Income_Limits!DT96)))</f>
        <v>249758.39999999985</v>
      </c>
      <c r="DV96" s="64">
        <f>IF([1]TX_Counties_FY22_Income_Limits!DU96&gt;[1]WAIVER_TX_Counties_FY22!DV$2,[1]TX_Counties_FY22_Income_Limits!DU96,IF([1]TX_Counties_FY22_Income_Limits!DU96&lt;[1]WAIVER_TX_Counties_FY22!DV$2,[1]WAIVER_TX_Counties_FY22!DV$2,IF([1]TX_Counties_FY22_Income_Limits!DU96=[1]WAIVER_TX_Counties_FY22!DV$2,[1]TX_Counties_FY22_Income_Limits!DU96)))</f>
        <v>257947.19999999984</v>
      </c>
      <c r="DW96" s="64">
        <f>IF([1]TX_Counties_FY22_Income_Limits!DV96&gt;[1]WAIVER_TX_Counties_FY22!DW$2,[1]TX_Counties_FY22_Income_Limits!DV96,IF([1]TX_Counties_FY22_Income_Limits!DV96&lt;[1]WAIVER_TX_Counties_FY22!DW$2,[1]WAIVER_TX_Counties_FY22!DW$2,IF([1]TX_Counties_FY22_Income_Limits!DV96=[1]WAIVER_TX_Counties_FY22!DW$2,[1]TX_Counties_FY22_Income_Limits!DV96)))</f>
        <v>266135.99999999983</v>
      </c>
      <c r="DX96" s="64">
        <f>IF([1]TX_Counties_FY22_Income_Limits!DW96&gt;[1]WAIVER_TX_Counties_FY22!DX$2,[1]TX_Counties_FY22_Income_Limits!DW96,IF([1]TX_Counties_FY22_Income_Limits!DW96&lt;[1]WAIVER_TX_Counties_FY22!DX$2,[1]WAIVER_TX_Counties_FY22!DX$2,IF([1]TX_Counties_FY22_Income_Limits!DW96=[1]WAIVER_TX_Counties_FY22!DX$2,[1]TX_Counties_FY22_Income_Limits!DW96)))</f>
        <v>274324.79999999981</v>
      </c>
    </row>
    <row r="97" spans="1:129" ht="14.45">
      <c r="A97" s="65" t="s">
        <v>286</v>
      </c>
      <c r="B97" s="65" t="str">
        <f t="shared" si="6"/>
        <v>YES</v>
      </c>
      <c r="C97" s="64">
        <f>[1]TX_Counties_FY22_Income_Limits!B97</f>
        <v>61400</v>
      </c>
      <c r="D97" s="64">
        <f>IF([1]TX_Counties_FY22_Income_Limits!C97&gt;[1]WAIVER_TX_Counties_FY22!D$2,[1]TX_Counties_FY22_Income_Limits!C97,IF([1]TX_Counties_FY22_Income_Limits!C97&lt;[1]WAIVER_TX_Counties_FY22!D$2,[1]WAIVER_TX_Counties_FY22!D$2,IF([1]TX_Counties_FY22_Income_Limits!C97=[1]WAIVER_TX_Counties_FY22!D$2,[1]TX_Counties_FY22_Income_Limits!C97)))</f>
        <v>17650</v>
      </c>
      <c r="E97" s="64">
        <f>IF([1]TX_Counties_FY22_Income_Limits!D97&gt;[1]WAIVER_TX_Counties_FY22!E$2,[1]TX_Counties_FY22_Income_Limits!D97,IF([1]TX_Counties_FY22_Income_Limits!D97&lt;[1]WAIVER_TX_Counties_FY22!E$2,[1]WAIVER_TX_Counties_FY22!E$2,IF([1]TX_Counties_FY22_Income_Limits!D97=[1]WAIVER_TX_Counties_FY22!E$2,[1]TX_Counties_FY22_Income_Limits!D97)))</f>
        <v>20200</v>
      </c>
      <c r="F97" s="64">
        <f>IF([1]TX_Counties_FY22_Income_Limits!E97&gt;[1]WAIVER_TX_Counties_FY22!F$2,[1]TX_Counties_FY22_Income_Limits!E97,IF([1]TX_Counties_FY22_Income_Limits!E97&lt;[1]WAIVER_TX_Counties_FY22!F$2,[1]WAIVER_TX_Counties_FY22!F$2,IF([1]TX_Counties_FY22_Income_Limits!E97=[1]WAIVER_TX_Counties_FY22!F$2,[1]TX_Counties_FY22_Income_Limits!E97)))</f>
        <v>23030</v>
      </c>
      <c r="G97" s="64">
        <f>IF([1]TX_Counties_FY22_Income_Limits!F97&gt;[1]WAIVER_TX_Counties_FY22!G$2,[1]TX_Counties_FY22_Income_Limits!F97,IF([1]TX_Counties_FY22_Income_Limits!F97&lt;[1]WAIVER_TX_Counties_FY22!G$2,[1]WAIVER_TX_Counties_FY22!G$2,IF([1]TX_Counties_FY22_Income_Limits!F97=[1]WAIVER_TX_Counties_FY22!G$2,[1]TX_Counties_FY22_Income_Limits!F97)))</f>
        <v>27750</v>
      </c>
      <c r="H97" s="64">
        <f>IF([1]TX_Counties_FY22_Income_Limits!G97&gt;[1]WAIVER_TX_Counties_FY22!H$2,[1]TX_Counties_FY22_Income_Limits!G97,IF([1]TX_Counties_FY22_Income_Limits!G97&lt;[1]WAIVER_TX_Counties_FY22!H$2,[1]WAIVER_TX_Counties_FY22!H$2,IF([1]TX_Counties_FY22_Income_Limits!G97=[1]WAIVER_TX_Counties_FY22!H$2,[1]TX_Counties_FY22_Income_Limits!G97)))</f>
        <v>32470</v>
      </c>
      <c r="I97" s="64">
        <f>IF([1]TX_Counties_FY22_Income_Limits!H97&gt;[1]WAIVER_TX_Counties_FY22!I$2,[1]TX_Counties_FY22_Income_Limits!H97,IF([1]TX_Counties_FY22_Income_Limits!H97&lt;[1]WAIVER_TX_Counties_FY22!I$2,[1]WAIVER_TX_Counties_FY22!I$2,IF([1]TX_Counties_FY22_Income_Limits!H97=[1]WAIVER_TX_Counties_FY22!I$2,[1]TX_Counties_FY22_Income_Limits!H97)))</f>
        <v>37190</v>
      </c>
      <c r="J97" s="64">
        <f>IF([1]TX_Counties_FY22_Income_Limits!I97&gt;[1]WAIVER_TX_Counties_FY22!J$2,[1]TX_Counties_FY22_Income_Limits!I97,IF([1]TX_Counties_FY22_Income_Limits!I97&lt;[1]WAIVER_TX_Counties_FY22!J$2,[1]WAIVER_TX_Counties_FY22!J$2,IF([1]TX_Counties_FY22_Income_Limits!I97=[1]WAIVER_TX_Counties_FY22!J$2,[1]TX_Counties_FY22_Income_Limits!I97)))</f>
        <v>41910</v>
      </c>
      <c r="K97" s="64">
        <f>IF([1]TX_Counties_FY22_Income_Limits!J97&gt;[1]WAIVER_TX_Counties_FY22!K$2,[1]TX_Counties_FY22_Income_Limits!J97,IF([1]TX_Counties_FY22_Income_Limits!J97&lt;[1]WAIVER_TX_Counties_FY22!K$2,[1]WAIVER_TX_Counties_FY22!K$2,IF([1]TX_Counties_FY22_Income_Limits!J97=[1]WAIVER_TX_Counties_FY22!K$2,[1]TX_Counties_FY22_Income_Limits!J97)))</f>
        <v>44950</v>
      </c>
      <c r="L97" s="64">
        <f>IF([1]TX_Counties_FY22_Income_Limits!K97&gt;[1]WAIVER_TX_Counties_FY22!L$2,[1]TX_Counties_FY22_Income_Limits!K97,IF([1]TX_Counties_FY22_Income_Limits!K97&lt;[1]WAIVER_TX_Counties_FY22!L$2,[1]WAIVER_TX_Counties_FY22!L$2,IF([1]TX_Counties_FY22_Income_Limits!K97=[1]WAIVER_TX_Counties_FY22!L$2,[1]TX_Counties_FY22_Income_Limits!K97)))</f>
        <v>58799.999999999993</v>
      </c>
      <c r="M97" s="64">
        <f>IF([1]TX_Counties_FY22_Income_Limits!L97&gt;[1]WAIVER_TX_Counties_FY22!M$2,[1]TX_Counties_FY22_Income_Limits!L97,IF([1]TX_Counties_FY22_Income_Limits!L97&lt;[1]WAIVER_TX_Counties_FY22!M$2,[1]WAIVER_TX_Counties_FY22!M$2,IF([1]TX_Counties_FY22_Income_Limits!L97=[1]WAIVER_TX_Counties_FY22!M$2,[1]TX_Counties_FY22_Income_Limits!L97)))</f>
        <v>62160</v>
      </c>
      <c r="N97" s="64">
        <f>IF([1]TX_Counties_FY22_Income_Limits!M97&gt;[1]WAIVER_TX_Counties_FY22!N$2,[1]TX_Counties_FY22_Income_Limits!M97,IF([1]TX_Counties_FY22_Income_Limits!M97&lt;[1]WAIVER_TX_Counties_FY22!N$2,[1]WAIVER_TX_Counties_FY22!N$2,IF([1]TX_Counties_FY22_Income_Limits!M97=[1]WAIVER_TX_Counties_FY22!N$2,[1]TX_Counties_FY22_Income_Limits!M97)))</f>
        <v>65520.000000000007</v>
      </c>
      <c r="O97" s="64">
        <f>IF([1]TX_Counties_FY22_Income_Limits!N97&gt;[1]WAIVER_TX_Counties_FY22!O$2,[1]TX_Counties_FY22_Income_Limits!N97,IF([1]TX_Counties_FY22_Income_Limits!N97&lt;[1]WAIVER_TX_Counties_FY22!O$2,[1]WAIVER_TX_Counties_FY22!O$2,IF([1]TX_Counties_FY22_Income_Limits!N97=[1]WAIVER_TX_Counties_FY22!O$2,[1]TX_Counties_FY22_Income_Limits!N97)))</f>
        <v>68880.000000000015</v>
      </c>
      <c r="P97" s="64">
        <f>IF([1]TX_Counties_FY22_Income_Limits!O97&gt;[1]WAIVER_TX_Counties_FY22!P$2,[1]TX_Counties_FY22_Income_Limits!O97,IF([1]TX_Counties_FY22_Income_Limits!O97&lt;[1]WAIVER_TX_Counties_FY22!P$2,[1]WAIVER_TX_Counties_FY22!P$2,IF([1]TX_Counties_FY22_Income_Limits!O97=[1]WAIVER_TX_Counties_FY22!P$2,[1]TX_Counties_FY22_Income_Limits!O97)))</f>
        <v>72240.000000000029</v>
      </c>
      <c r="Q97" s="64">
        <f>IF([1]TX_Counties_FY22_Income_Limits!P97&gt;[1]WAIVER_TX_Counties_FY22!Q$2,[1]TX_Counties_FY22_Income_Limits!P97,IF([1]TX_Counties_FY22_Income_Limits!P97&lt;[1]WAIVER_TX_Counties_FY22!Q$2,[1]WAIVER_TX_Counties_FY22!Q$2,IF([1]TX_Counties_FY22_Income_Limits!P97=[1]WAIVER_TX_Counties_FY22!Q$2,[1]TX_Counties_FY22_Income_Limits!P97)))</f>
        <v>75600.000000000044</v>
      </c>
      <c r="R97" s="64">
        <f>IF([1]TX_Counties_FY22_Income_Limits!Q97&gt;[1]WAIVER_TX_Counties_FY22!R$2,[1]TX_Counties_FY22_Income_Limits!Q97,IF([1]TX_Counties_FY22_Income_Limits!Q97&lt;[1]WAIVER_TX_Counties_FY22!R$2,[1]WAIVER_TX_Counties_FY22!R$2,IF([1]TX_Counties_FY22_Income_Limits!Q97=[1]WAIVER_TX_Counties_FY22!R$2,[1]TX_Counties_FY22_Income_Limits!Q97)))</f>
        <v>78960.000000000058</v>
      </c>
      <c r="S97" s="64">
        <f>IF([1]TX_Counties_FY22_Income_Limits!R97&gt;[1]WAIVER_TX_Counties_FY22!S$2,[1]TX_Counties_FY22_Income_Limits!R97,IF([1]TX_Counties_FY22_Income_Limits!R97&lt;[1]WAIVER_TX_Counties_FY22!S$2,[1]WAIVER_TX_Counties_FY22!S$2,IF([1]TX_Counties_FY22_Income_Limits!R97=[1]WAIVER_TX_Counties_FY22!S$2,[1]TX_Counties_FY22_Income_Limits!R97)))</f>
        <v>82320.000000000073</v>
      </c>
      <c r="T97" s="64">
        <f>IF([1]TX_Counties_FY22_Income_Limits!S97&gt;[1]WAIVER_TX_Counties_FY22!T$2,[1]TX_Counties_FY22_Income_Limits!S97,IF([1]TX_Counties_FY22_Income_Limits!S97&lt;[1]WAIVER_TX_Counties_FY22!T$2,[1]WAIVER_TX_Counties_FY22!T$2,IF([1]TX_Counties_FY22_Income_Limits!S97=[1]WAIVER_TX_Counties_FY22!T$2,[1]TX_Counties_FY22_Income_Limits!S97)))</f>
        <v>85680.000000000087</v>
      </c>
      <c r="U97" s="64">
        <f>IF([1]TX_Counties_FY22_Income_Limits!T97&gt;[1]WAIVER_TX_Counties_FY22!U$2,[1]TX_Counties_FY22_Income_Limits!T97,IF([1]TX_Counties_FY22_Income_Limits!T97&lt;[1]WAIVER_TX_Counties_FY22!U$2,[1]WAIVER_TX_Counties_FY22!U$2,IF([1]TX_Counties_FY22_Income_Limits!T97=[1]WAIVER_TX_Counties_FY22!U$2,[1]TX_Counties_FY22_Income_Limits!T97)))</f>
        <v>89040.000000000102</v>
      </c>
      <c r="V97" s="64">
        <f>IF([1]TX_Counties_FY22_Income_Limits!U97&gt;[1]WAIVER_TX_Counties_FY22!V$2,[1]TX_Counties_FY22_Income_Limits!U97,IF([1]TX_Counties_FY22_Income_Limits!U97&lt;[1]WAIVER_TX_Counties_FY22!V$2,[1]WAIVER_TX_Counties_FY22!V$2,IF([1]TX_Counties_FY22_Income_Limits!U97=[1]WAIVER_TX_Counties_FY22!V$2,[1]TX_Counties_FY22_Income_Limits!U97)))</f>
        <v>92400.000000000116</v>
      </c>
      <c r="W97" s="64">
        <f>IF([1]TX_Counties_FY22_Income_Limits!V97&gt;[1]WAIVER_TX_Counties_FY22!W$2,[1]TX_Counties_FY22_Income_Limits!V97,IF([1]TX_Counties_FY22_Income_Limits!V97&lt;[1]WAIVER_TX_Counties_FY22!W$2,[1]WAIVER_TX_Counties_FY22!W$2,IF([1]TX_Counties_FY22_Income_Limits!V97=[1]WAIVER_TX_Counties_FY22!W$2,[1]TX_Counties_FY22_Income_Limits!V97)))</f>
        <v>95760.000000000131</v>
      </c>
      <c r="X97" s="64">
        <f>IF([1]TX_Counties_FY22_Income_Limits!W97&gt;[1]WAIVER_TX_Counties_FY22!X$2,[1]TX_Counties_FY22_Income_Limits!W97,IF([1]TX_Counties_FY22_Income_Limits!W97&lt;[1]WAIVER_TX_Counties_FY22!X$2,[1]WAIVER_TX_Counties_FY22!X$2,IF([1]TX_Counties_FY22_Income_Limits!W97=[1]WAIVER_TX_Counties_FY22!X$2,[1]TX_Counties_FY22_Income_Limits!W97)))</f>
        <v>99120.000000000146</v>
      </c>
      <c r="Y97" s="64">
        <f>IF([1]TX_Counties_FY22_Income_Limits!X97&gt;[1]WAIVER_TX_Counties_FY22!Y$2,[1]TX_Counties_FY22_Income_Limits!X97,IF([1]TX_Counties_FY22_Income_Limits!X97&lt;[1]WAIVER_TX_Counties_FY22!Y$2,[1]WAIVER_TX_Counties_FY22!Y$2,IF([1]TX_Counties_FY22_Income_Limits!X97=[1]WAIVER_TX_Counties_FY22!Y$2,[1]TX_Counties_FY22_Income_Limits!X97)))</f>
        <v>102480.00000000016</v>
      </c>
      <c r="Z97" s="64">
        <f>IF([1]TX_Counties_FY22_Income_Limits!Y97&gt;[1]WAIVER_TX_Counties_FY22!Z$2,[1]TX_Counties_FY22_Income_Limits!Y97,IF([1]TX_Counties_FY22_Income_Limits!Y97&lt;[1]WAIVER_TX_Counties_FY22!Z$2,[1]WAIVER_TX_Counties_FY22!Z$2,IF([1]TX_Counties_FY22_Income_Limits!Y97=[1]WAIVER_TX_Counties_FY22!Z$2,[1]TX_Counties_FY22_Income_Limits!Y97)))</f>
        <v>105840.00000000017</v>
      </c>
      <c r="AA97" s="64">
        <f>IF([1]TX_Counties_FY22_Income_Limits!Z97&gt;[1]WAIVER_TX_Counties_FY22!AA$2,[1]TX_Counties_FY22_Income_Limits!Z97,IF([1]TX_Counties_FY22_Income_Limits!Z97&lt;[1]WAIVER_TX_Counties_FY22!AA$2,[1]WAIVER_TX_Counties_FY22!AA$2,IF([1]TX_Counties_FY22_Income_Limits!Z97=[1]WAIVER_TX_Counties_FY22!AA$2,[1]TX_Counties_FY22_Income_Limits!Z97)))</f>
        <v>109200.00000000019</v>
      </c>
      <c r="AB97" s="64">
        <f>IF([1]TX_Counties_FY22_Income_Limits!AA97&gt;[1]WAIVER_TX_Counties_FY22!AB$2,[1]TX_Counties_FY22_Income_Limits!AA97,IF([1]TX_Counties_FY22_Income_Limits!AA97&lt;[1]WAIVER_TX_Counties_FY22!AB$2,[1]WAIVER_TX_Counties_FY22!AB$2,IF([1]TX_Counties_FY22_Income_Limits!AA97=[1]WAIVER_TX_Counties_FY22!AB$2,[1]TX_Counties_FY22_Income_Limits!AA97)))</f>
        <v>112560.0000000002</v>
      </c>
      <c r="AC97" s="64">
        <f>IF([1]TX_Counties_FY22_Income_Limits!AB97&gt;[1]WAIVER_TX_Counties_FY22!AC$2,[1]TX_Counties_FY22_Income_Limits!AB97,IF([1]TX_Counties_FY22_Income_Limits!AB97&lt;[1]WAIVER_TX_Counties_FY22!AC$2,[1]WAIVER_TX_Counties_FY22!AC$2,IF([1]TX_Counties_FY22_Income_Limits!AB97=[1]WAIVER_TX_Counties_FY22!AC$2,[1]TX_Counties_FY22_Income_Limits!AB97)))</f>
        <v>29400</v>
      </c>
      <c r="AD97" s="64">
        <f>IF([1]TX_Counties_FY22_Income_Limits!AC97&gt;[1]WAIVER_TX_Counties_FY22!AD$2,[1]TX_Counties_FY22_Income_Limits!AC97,IF([1]TX_Counties_FY22_Income_Limits!AC97&lt;[1]WAIVER_TX_Counties_FY22!AD$2,[1]WAIVER_TX_Counties_FY22!AD$2,IF([1]TX_Counties_FY22_Income_Limits!AC97=[1]WAIVER_TX_Counties_FY22!AD$2,[1]TX_Counties_FY22_Income_Limits!AC97)))</f>
        <v>33600</v>
      </c>
      <c r="AE97" s="64">
        <f>IF([1]TX_Counties_FY22_Income_Limits!AD97&gt;[1]WAIVER_TX_Counties_FY22!AE$2,[1]TX_Counties_FY22_Income_Limits!AD97,IF([1]TX_Counties_FY22_Income_Limits!AD97&lt;[1]WAIVER_TX_Counties_FY22!AE$2,[1]WAIVER_TX_Counties_FY22!AE$2,IF([1]TX_Counties_FY22_Income_Limits!AD97=[1]WAIVER_TX_Counties_FY22!AE$2,[1]TX_Counties_FY22_Income_Limits!AD97)))</f>
        <v>37800</v>
      </c>
      <c r="AF97" s="64">
        <f>IF([1]TX_Counties_FY22_Income_Limits!AE97&gt;[1]WAIVER_TX_Counties_FY22!AF$2,[1]TX_Counties_FY22_Income_Limits!AE97,IF([1]TX_Counties_FY22_Income_Limits!AE97&lt;[1]WAIVER_TX_Counties_FY22!AF$2,[1]WAIVER_TX_Counties_FY22!AF$2,IF([1]TX_Counties_FY22_Income_Limits!AE97=[1]WAIVER_TX_Counties_FY22!AF$2,[1]TX_Counties_FY22_Income_Limits!AE97)))</f>
        <v>42000</v>
      </c>
      <c r="AG97" s="64">
        <f>IF([1]TX_Counties_FY22_Income_Limits!AF97&gt;[1]WAIVER_TX_Counties_FY22!AG$2,[1]TX_Counties_FY22_Income_Limits!AF97,IF([1]TX_Counties_FY22_Income_Limits!AF97&lt;[1]WAIVER_TX_Counties_FY22!AG$2,[1]WAIVER_TX_Counties_FY22!AG$2,IF([1]TX_Counties_FY22_Income_Limits!AF97=[1]WAIVER_TX_Counties_FY22!AG$2,[1]TX_Counties_FY22_Income_Limits!AF97)))</f>
        <v>45400</v>
      </c>
      <c r="AH97" s="64">
        <f>IF([1]TX_Counties_FY22_Income_Limits!AG97&gt;[1]WAIVER_TX_Counties_FY22!AH$2,[1]TX_Counties_FY22_Income_Limits!AG97,IF([1]TX_Counties_FY22_Income_Limits!AG97&lt;[1]WAIVER_TX_Counties_FY22!AH$2,[1]WAIVER_TX_Counties_FY22!AH$2,IF([1]TX_Counties_FY22_Income_Limits!AG97=[1]WAIVER_TX_Counties_FY22!AH$2,[1]TX_Counties_FY22_Income_Limits!AG97)))</f>
        <v>48750</v>
      </c>
      <c r="AI97" s="64">
        <f>IF([1]TX_Counties_FY22_Income_Limits!AH97&gt;[1]WAIVER_TX_Counties_FY22!AI$2,[1]TX_Counties_FY22_Income_Limits!AH97,IF([1]TX_Counties_FY22_Income_Limits!AH97&lt;[1]WAIVER_TX_Counties_FY22!AI$2,[1]WAIVER_TX_Counties_FY22!AI$2,IF([1]TX_Counties_FY22_Income_Limits!AH97=[1]WAIVER_TX_Counties_FY22!AI$2,[1]TX_Counties_FY22_Income_Limits!AH97)))</f>
        <v>52100</v>
      </c>
      <c r="AJ97" s="64">
        <f>IF([1]TX_Counties_FY22_Income_Limits!AI97&gt;[1]WAIVER_TX_Counties_FY22!AJ$2,[1]TX_Counties_FY22_Income_Limits!AI97,IF([1]TX_Counties_FY22_Income_Limits!AI97&lt;[1]WAIVER_TX_Counties_FY22!AJ$2,[1]WAIVER_TX_Counties_FY22!AJ$2,IF([1]TX_Counties_FY22_Income_Limits!AI97=[1]WAIVER_TX_Counties_FY22!AJ$2,[1]TX_Counties_FY22_Income_Limits!AI97)))</f>
        <v>55450</v>
      </c>
      <c r="AK97" s="64">
        <f>IF([1]TX_Counties_FY22_Income_Limits!AJ97&gt;[1]WAIVER_TX_Counties_FY22!AK$2,[1]TX_Counties_FY22_Income_Limits!AJ97,IF([1]TX_Counties_FY22_Income_Limits!AJ97&lt;[1]WAIVER_TX_Counties_FY22!AK$2,[1]WAIVER_TX_Counties_FY22!AK$2,IF([1]TX_Counties_FY22_Income_Limits!AJ97=[1]WAIVER_TX_Counties_FY22!AK$2,[1]TX_Counties_FY22_Income_Limits!AJ97)))</f>
        <v>58799.999999999993</v>
      </c>
      <c r="AL97" s="64">
        <f>IF([1]TX_Counties_FY22_Income_Limits!AK97&gt;[1]WAIVER_TX_Counties_FY22!AL$2,[1]TX_Counties_FY22_Income_Limits!AK97,IF([1]TX_Counties_FY22_Income_Limits!AK97&lt;[1]WAIVER_TX_Counties_FY22!AL$2,[1]WAIVER_TX_Counties_FY22!AL$2,IF([1]TX_Counties_FY22_Income_Limits!AK97=[1]WAIVER_TX_Counties_FY22!AL$2,[1]TX_Counties_FY22_Income_Limits!AK97)))</f>
        <v>62160</v>
      </c>
      <c r="AM97" s="64">
        <f>IF([1]TX_Counties_FY22_Income_Limits!AL97&gt;[1]WAIVER_TX_Counties_FY22!AM$2,[1]TX_Counties_FY22_Income_Limits!AL97,IF([1]TX_Counties_FY22_Income_Limits!AL97&lt;[1]WAIVER_TX_Counties_FY22!AM$2,[1]WAIVER_TX_Counties_FY22!AM$2,IF([1]TX_Counties_FY22_Income_Limits!AL97=[1]WAIVER_TX_Counties_FY22!AM$2,[1]TX_Counties_FY22_Income_Limits!AL97)))</f>
        <v>65520.000000000007</v>
      </c>
      <c r="AN97" s="64">
        <f>IF([1]TX_Counties_FY22_Income_Limits!AM97&gt;[1]WAIVER_TX_Counties_FY22!AN$2,[1]TX_Counties_FY22_Income_Limits!AM97,IF([1]TX_Counties_FY22_Income_Limits!AM97&lt;[1]WAIVER_TX_Counties_FY22!AN$2,[1]WAIVER_TX_Counties_FY22!AN$2,IF([1]TX_Counties_FY22_Income_Limits!AM97=[1]WAIVER_TX_Counties_FY22!AN$2,[1]TX_Counties_FY22_Income_Limits!AM97)))</f>
        <v>68880.000000000015</v>
      </c>
      <c r="AO97" s="64">
        <f>IF([1]TX_Counties_FY22_Income_Limits!AN97&gt;[1]WAIVER_TX_Counties_FY22!AO$2,[1]TX_Counties_FY22_Income_Limits!AN97,IF([1]TX_Counties_FY22_Income_Limits!AN97&lt;[1]WAIVER_TX_Counties_FY22!AO$2,[1]WAIVER_TX_Counties_FY22!AO$2,IF([1]TX_Counties_FY22_Income_Limits!AN97=[1]WAIVER_TX_Counties_FY22!AO$2,[1]TX_Counties_FY22_Income_Limits!AN97)))</f>
        <v>72240.000000000029</v>
      </c>
      <c r="AP97" s="64">
        <f>IF([1]TX_Counties_FY22_Income_Limits!AO97&gt;[1]WAIVER_TX_Counties_FY22!AP$2,[1]TX_Counties_FY22_Income_Limits!AO97,IF([1]TX_Counties_FY22_Income_Limits!AO97&lt;[1]WAIVER_TX_Counties_FY22!AP$2,[1]WAIVER_TX_Counties_FY22!AP$2,IF([1]TX_Counties_FY22_Income_Limits!AO97=[1]WAIVER_TX_Counties_FY22!AP$2,[1]TX_Counties_FY22_Income_Limits!AO97)))</f>
        <v>75600.000000000044</v>
      </c>
      <c r="AQ97" s="64">
        <f>IF([1]TX_Counties_FY22_Income_Limits!AP97&gt;[1]WAIVER_TX_Counties_FY22!AQ$2,[1]TX_Counties_FY22_Income_Limits!AP97,IF([1]TX_Counties_FY22_Income_Limits!AP97&lt;[1]WAIVER_TX_Counties_FY22!AQ$2,[1]WAIVER_TX_Counties_FY22!AQ$2,IF([1]TX_Counties_FY22_Income_Limits!AP97=[1]WAIVER_TX_Counties_FY22!AQ$2,[1]TX_Counties_FY22_Income_Limits!AP97)))</f>
        <v>78960.000000000058</v>
      </c>
      <c r="AR97" s="64">
        <f>IF([1]TX_Counties_FY22_Income_Limits!AQ97&gt;[1]WAIVER_TX_Counties_FY22!AR$2,[1]TX_Counties_FY22_Income_Limits!AQ97,IF([1]TX_Counties_FY22_Income_Limits!AQ97&lt;[1]WAIVER_TX_Counties_FY22!AR$2,[1]WAIVER_TX_Counties_FY22!AR$2,IF([1]TX_Counties_FY22_Income_Limits!AQ97=[1]WAIVER_TX_Counties_FY22!AR$2,[1]TX_Counties_FY22_Income_Limits!AQ97)))</f>
        <v>82320.000000000073</v>
      </c>
      <c r="AS97" s="64">
        <f>IF([1]TX_Counties_FY22_Income_Limits!AR97&gt;[1]WAIVER_TX_Counties_FY22!AS$2,[1]TX_Counties_FY22_Income_Limits!AR97,IF([1]TX_Counties_FY22_Income_Limits!AR97&lt;[1]WAIVER_TX_Counties_FY22!AS$2,[1]WAIVER_TX_Counties_FY22!AS$2,IF([1]TX_Counties_FY22_Income_Limits!AR97=[1]WAIVER_TX_Counties_FY22!AS$2,[1]TX_Counties_FY22_Income_Limits!AR97)))</f>
        <v>85680.000000000087</v>
      </c>
      <c r="AT97" s="64">
        <f>IF([1]TX_Counties_FY22_Income_Limits!AS97&gt;[1]WAIVER_TX_Counties_FY22!AT$2,[1]TX_Counties_FY22_Income_Limits!AS97,IF([1]TX_Counties_FY22_Income_Limits!AS97&lt;[1]WAIVER_TX_Counties_FY22!AT$2,[1]WAIVER_TX_Counties_FY22!AT$2,IF([1]TX_Counties_FY22_Income_Limits!AS97=[1]WAIVER_TX_Counties_FY22!AT$2,[1]TX_Counties_FY22_Income_Limits!AS97)))</f>
        <v>89040.000000000102</v>
      </c>
      <c r="AU97" s="64">
        <f>IF([1]TX_Counties_FY22_Income_Limits!AT97&gt;[1]WAIVER_TX_Counties_FY22!AU$2,[1]TX_Counties_FY22_Income_Limits!AT97,IF([1]TX_Counties_FY22_Income_Limits!AT97&lt;[1]WAIVER_TX_Counties_FY22!AU$2,[1]WAIVER_TX_Counties_FY22!AU$2,IF([1]TX_Counties_FY22_Income_Limits!AT97=[1]WAIVER_TX_Counties_FY22!AU$2,[1]TX_Counties_FY22_Income_Limits!AT97)))</f>
        <v>92400.000000000116</v>
      </c>
      <c r="AV97" s="64">
        <f>IF([1]TX_Counties_FY22_Income_Limits!AU97&gt;[1]WAIVER_TX_Counties_FY22!AV$2,[1]TX_Counties_FY22_Income_Limits!AU97,IF([1]TX_Counties_FY22_Income_Limits!AU97&lt;[1]WAIVER_TX_Counties_FY22!AV$2,[1]WAIVER_TX_Counties_FY22!AV$2,IF([1]TX_Counties_FY22_Income_Limits!AU97=[1]WAIVER_TX_Counties_FY22!AV$2,[1]TX_Counties_FY22_Income_Limits!AU97)))</f>
        <v>95760.000000000131</v>
      </c>
      <c r="AW97" s="64">
        <f>IF([1]TX_Counties_FY22_Income_Limits!AV97&gt;[1]WAIVER_TX_Counties_FY22!AW$2,[1]TX_Counties_FY22_Income_Limits!AV97,IF([1]TX_Counties_FY22_Income_Limits!AV97&lt;[1]WAIVER_TX_Counties_FY22!AW$2,[1]WAIVER_TX_Counties_FY22!AW$2,IF([1]TX_Counties_FY22_Income_Limits!AV97=[1]WAIVER_TX_Counties_FY22!AW$2,[1]TX_Counties_FY22_Income_Limits!AV97)))</f>
        <v>99120.000000000146</v>
      </c>
      <c r="AX97" s="64">
        <f>IF([1]TX_Counties_FY22_Income_Limits!AW97&gt;[1]WAIVER_TX_Counties_FY22!AX$2,[1]TX_Counties_FY22_Income_Limits!AW97,IF([1]TX_Counties_FY22_Income_Limits!AW97&lt;[1]WAIVER_TX_Counties_FY22!AX$2,[1]WAIVER_TX_Counties_FY22!AX$2,IF([1]TX_Counties_FY22_Income_Limits!AW97=[1]WAIVER_TX_Counties_FY22!AX$2,[1]TX_Counties_FY22_Income_Limits!AW97)))</f>
        <v>102480.00000000016</v>
      </c>
      <c r="AY97" s="64">
        <f>IF([1]TX_Counties_FY22_Income_Limits!AX97&gt;[1]WAIVER_TX_Counties_FY22!AY$2,[1]TX_Counties_FY22_Income_Limits!AX97,IF([1]TX_Counties_FY22_Income_Limits!AX97&lt;[1]WAIVER_TX_Counties_FY22!AY$2,[1]WAIVER_TX_Counties_FY22!AY$2,IF([1]TX_Counties_FY22_Income_Limits!AX97=[1]WAIVER_TX_Counties_FY22!AY$2,[1]TX_Counties_FY22_Income_Limits!AX97)))</f>
        <v>105840.00000000017</v>
      </c>
      <c r="AZ97" s="64">
        <f>IF([1]TX_Counties_FY22_Income_Limits!AY97&gt;[1]WAIVER_TX_Counties_FY22!AZ$2,[1]TX_Counties_FY22_Income_Limits!AY97,IF([1]TX_Counties_FY22_Income_Limits!AY97&lt;[1]WAIVER_TX_Counties_FY22!AZ$2,[1]WAIVER_TX_Counties_FY22!AZ$2,IF([1]TX_Counties_FY22_Income_Limits!AY97=[1]WAIVER_TX_Counties_FY22!AZ$2,[1]TX_Counties_FY22_Income_Limits!AY97)))</f>
        <v>109200.00000000019</v>
      </c>
      <c r="BA97" s="64">
        <f>IF([1]TX_Counties_FY22_Income_Limits!AZ97&gt;[1]WAIVER_TX_Counties_FY22!BA$2,[1]TX_Counties_FY22_Income_Limits!AZ97,IF([1]TX_Counties_FY22_Income_Limits!AZ97&lt;[1]WAIVER_TX_Counties_FY22!BA$2,[1]WAIVER_TX_Counties_FY22!BA$2,IF([1]TX_Counties_FY22_Income_Limits!AZ97=[1]WAIVER_TX_Counties_FY22!BA$2,[1]TX_Counties_FY22_Income_Limits!AZ97)))</f>
        <v>112560.0000000002</v>
      </c>
      <c r="BB97" s="64">
        <f>IF([1]TX_Counties_FY22_Income_Limits!BA97&gt;[1]WAIVER_TX_Counties_FY22!BB$2,[1]TX_Counties_FY22_Income_Limits!BA97,IF([1]TX_Counties_FY22_Income_Limits!BA97&lt;[1]WAIVER_TX_Counties_FY22!BB$2,[1]WAIVER_TX_Counties_FY22!BB$2,IF([1]TX_Counties_FY22_Income_Limits!BA97=[1]WAIVER_TX_Counties_FY22!BB$2,[1]TX_Counties_FY22_Income_Limits!BA97)))</f>
        <v>47050</v>
      </c>
      <c r="BC97" s="64">
        <f>IF([1]TX_Counties_FY22_Income_Limits!BB97&gt;[1]WAIVER_TX_Counties_FY22!BC$2,[1]TX_Counties_FY22_Income_Limits!BB97,IF([1]TX_Counties_FY22_Income_Limits!BB97&lt;[1]WAIVER_TX_Counties_FY22!BC$2,[1]WAIVER_TX_Counties_FY22!BC$2,IF([1]TX_Counties_FY22_Income_Limits!BB97=[1]WAIVER_TX_Counties_FY22!BC$2,[1]TX_Counties_FY22_Income_Limits!BB97)))</f>
        <v>53800</v>
      </c>
      <c r="BD97" s="64">
        <f>IF([1]TX_Counties_FY22_Income_Limits!BC97&gt;[1]WAIVER_TX_Counties_FY22!BD$2,[1]TX_Counties_FY22_Income_Limits!BC97,IF([1]TX_Counties_FY22_Income_Limits!BC97&lt;[1]WAIVER_TX_Counties_FY22!BD$2,[1]WAIVER_TX_Counties_FY22!BD$2,IF([1]TX_Counties_FY22_Income_Limits!BC97=[1]WAIVER_TX_Counties_FY22!BD$2,[1]TX_Counties_FY22_Income_Limits!BC97)))</f>
        <v>60500</v>
      </c>
      <c r="BE97" s="64">
        <f>IF([1]TX_Counties_FY22_Income_Limits!BD97&gt;[1]WAIVER_TX_Counties_FY22!BE$2,[1]TX_Counties_FY22_Income_Limits!BD97,IF([1]TX_Counties_FY22_Income_Limits!BD97&lt;[1]WAIVER_TX_Counties_FY22!BE$2,[1]WAIVER_TX_Counties_FY22!BE$2,IF([1]TX_Counties_FY22_Income_Limits!BD97=[1]WAIVER_TX_Counties_FY22!BE$2,[1]TX_Counties_FY22_Income_Limits!BD97)))</f>
        <v>67250</v>
      </c>
      <c r="BF97" s="64">
        <f>IF([1]TX_Counties_FY22_Income_Limits!BE97&gt;[1]WAIVER_TX_Counties_FY22!BF$2,[1]TX_Counties_FY22_Income_Limits!BE97,IF([1]TX_Counties_FY22_Income_Limits!BE97&lt;[1]WAIVER_TX_Counties_FY22!BF$2,[1]WAIVER_TX_Counties_FY22!BF$2,IF([1]TX_Counties_FY22_Income_Limits!BE97=[1]WAIVER_TX_Counties_FY22!BF$2,[1]TX_Counties_FY22_Income_Limits!BE97)))</f>
        <v>72650</v>
      </c>
      <c r="BG97" s="64">
        <f>IF([1]TX_Counties_FY22_Income_Limits!BF97&gt;[1]WAIVER_TX_Counties_FY22!BG$2,[1]TX_Counties_FY22_Income_Limits!BF97,IF([1]TX_Counties_FY22_Income_Limits!BF97&lt;[1]WAIVER_TX_Counties_FY22!BG$2,[1]WAIVER_TX_Counties_FY22!BG$2,IF([1]TX_Counties_FY22_Income_Limits!BF97=[1]WAIVER_TX_Counties_FY22!BG$2,[1]TX_Counties_FY22_Income_Limits!BF97)))</f>
        <v>78000</v>
      </c>
      <c r="BH97" s="64">
        <f>IF([1]TX_Counties_FY22_Income_Limits!BG97&gt;[1]WAIVER_TX_Counties_FY22!BH$2,[1]TX_Counties_FY22_Income_Limits!BG97,IF([1]TX_Counties_FY22_Income_Limits!BG97&lt;[1]WAIVER_TX_Counties_FY22!BH$2,[1]WAIVER_TX_Counties_FY22!BH$2,IF([1]TX_Counties_FY22_Income_Limits!BG97=[1]WAIVER_TX_Counties_FY22!BH$2,[1]TX_Counties_FY22_Income_Limits!BG97)))</f>
        <v>83400</v>
      </c>
      <c r="BI97" s="64">
        <f>IF([1]TX_Counties_FY22_Income_Limits!BH97&gt;[1]WAIVER_TX_Counties_FY22!BI$2,[1]TX_Counties_FY22_Income_Limits!BH97,IF([1]TX_Counties_FY22_Income_Limits!BH97&lt;[1]WAIVER_TX_Counties_FY22!BI$2,[1]WAIVER_TX_Counties_FY22!BI$2,IF([1]TX_Counties_FY22_Income_Limits!BH97=[1]WAIVER_TX_Counties_FY22!BI$2,[1]TX_Counties_FY22_Income_Limits!BH97)))</f>
        <v>88750</v>
      </c>
      <c r="BJ97" s="64">
        <f>IF([1]TX_Counties_FY22_Income_Limits!BI97&gt;[1]WAIVER_TX_Counties_FY22!BJ$2,[1]TX_Counties_FY22_Income_Limits!BI97,IF([1]TX_Counties_FY22_Income_Limits!BI97&lt;[1]WAIVER_TX_Counties_FY22!BJ$2,[1]WAIVER_TX_Counties_FY22!BJ$2,IF([1]TX_Counties_FY22_Income_Limits!BI97=[1]WAIVER_TX_Counties_FY22!BJ$2,[1]TX_Counties_FY22_Income_Limits!BI97)))</f>
        <v>94150</v>
      </c>
      <c r="BK97" s="64">
        <f>IF([1]TX_Counties_FY22_Income_Limits!BJ97&gt;[1]WAIVER_TX_Counties_FY22!BK$2,[1]TX_Counties_FY22_Income_Limits!BJ97,IF([1]TX_Counties_FY22_Income_Limits!BJ97&lt;[1]WAIVER_TX_Counties_FY22!BK$2,[1]WAIVER_TX_Counties_FY22!BK$2,IF([1]TX_Counties_FY22_Income_Limits!BJ97=[1]WAIVER_TX_Counties_FY22!BK$2,[1]TX_Counties_FY22_Income_Limits!BJ97)))</f>
        <v>99530</v>
      </c>
      <c r="BL97" s="64">
        <f>IF([1]TX_Counties_FY22_Income_Limits!BK97&gt;[1]WAIVER_TX_Counties_FY22!BL$2,[1]TX_Counties_FY22_Income_Limits!BK97,IF([1]TX_Counties_FY22_Income_Limits!BK97&lt;[1]WAIVER_TX_Counties_FY22!BL$2,[1]WAIVER_TX_Counties_FY22!BL$2,IF([1]TX_Counties_FY22_Income_Limits!BK97=[1]WAIVER_TX_Counties_FY22!BL$2,[1]TX_Counties_FY22_Income_Limits!BK97)))</f>
        <v>104910</v>
      </c>
      <c r="BM97" s="64">
        <f>IF([1]TX_Counties_FY22_Income_Limits!BL97&gt;[1]WAIVER_TX_Counties_FY22!BM$2,[1]TX_Counties_FY22_Income_Limits!BL97,IF([1]TX_Counties_FY22_Income_Limits!BL97&lt;[1]WAIVER_TX_Counties_FY22!BM$2,[1]WAIVER_TX_Counties_FY22!BM$2,IF([1]TX_Counties_FY22_Income_Limits!BL97=[1]WAIVER_TX_Counties_FY22!BM$2,[1]TX_Counties_FY22_Income_Limits!BL97)))</f>
        <v>110290</v>
      </c>
      <c r="BN97" s="64">
        <f>IF([1]TX_Counties_FY22_Income_Limits!BM97&gt;[1]WAIVER_TX_Counties_FY22!BN$2,[1]TX_Counties_FY22_Income_Limits!BM97,IF([1]TX_Counties_FY22_Income_Limits!BM97&lt;[1]WAIVER_TX_Counties_FY22!BN$2,[1]WAIVER_TX_Counties_FY22!BN$2,IF([1]TX_Counties_FY22_Income_Limits!BM97=[1]WAIVER_TX_Counties_FY22!BN$2,[1]TX_Counties_FY22_Income_Limits!BM97)))</f>
        <v>115670</v>
      </c>
      <c r="BO97" s="64">
        <f>IF([1]TX_Counties_FY22_Income_Limits!BN97&gt;[1]WAIVER_TX_Counties_FY22!BO$2,[1]TX_Counties_FY22_Income_Limits!BN97,IF([1]TX_Counties_FY22_Income_Limits!BN97&lt;[1]WAIVER_TX_Counties_FY22!BO$2,[1]WAIVER_TX_Counties_FY22!BO$2,IF([1]TX_Counties_FY22_Income_Limits!BN97=[1]WAIVER_TX_Counties_FY22!BO$2,[1]TX_Counties_FY22_Income_Limits!BN97)))</f>
        <v>121050</v>
      </c>
      <c r="BP97" s="64">
        <f>IF([1]TX_Counties_FY22_Income_Limits!BO97&gt;[1]WAIVER_TX_Counties_FY22!BP$2,[1]TX_Counties_FY22_Income_Limits!BO97,IF([1]TX_Counties_FY22_Income_Limits!BO97&lt;[1]WAIVER_TX_Counties_FY22!BP$2,[1]WAIVER_TX_Counties_FY22!BP$2,IF([1]TX_Counties_FY22_Income_Limits!BO97=[1]WAIVER_TX_Counties_FY22!BP$2,[1]TX_Counties_FY22_Income_Limits!BO97)))</f>
        <v>126430</v>
      </c>
      <c r="BQ97" s="64">
        <f>IF([1]TX_Counties_FY22_Income_Limits!BP97&gt;[1]WAIVER_TX_Counties_FY22!BQ$2,[1]TX_Counties_FY22_Income_Limits!BP97,IF([1]TX_Counties_FY22_Income_Limits!BP97&lt;[1]WAIVER_TX_Counties_FY22!BQ$2,[1]WAIVER_TX_Counties_FY22!BQ$2,IF([1]TX_Counties_FY22_Income_Limits!BP97=[1]WAIVER_TX_Counties_FY22!BQ$2,[1]TX_Counties_FY22_Income_Limits!BP97)))</f>
        <v>131810</v>
      </c>
      <c r="BR97" s="64">
        <f>IF([1]TX_Counties_FY22_Income_Limits!BQ97&gt;[1]WAIVER_TX_Counties_FY22!BR$2,[1]TX_Counties_FY22_Income_Limits!BQ97,IF([1]TX_Counties_FY22_Income_Limits!BQ97&lt;[1]WAIVER_TX_Counties_FY22!BR$2,[1]WAIVER_TX_Counties_FY22!BR$2,IF([1]TX_Counties_FY22_Income_Limits!BQ97=[1]WAIVER_TX_Counties_FY22!BR$2,[1]TX_Counties_FY22_Income_Limits!BQ97)))</f>
        <v>137190</v>
      </c>
      <c r="BS97" s="64">
        <f>IF([1]TX_Counties_FY22_Income_Limits!BR97&gt;[1]WAIVER_TX_Counties_FY22!BS$2,[1]TX_Counties_FY22_Income_Limits!BR97,IF([1]TX_Counties_FY22_Income_Limits!BR97&lt;[1]WAIVER_TX_Counties_FY22!BS$2,[1]WAIVER_TX_Counties_FY22!BS$2,IF([1]TX_Counties_FY22_Income_Limits!BR97=[1]WAIVER_TX_Counties_FY22!BS$2,[1]TX_Counties_FY22_Income_Limits!BR97)))</f>
        <v>142570</v>
      </c>
      <c r="BT97" s="64">
        <f>IF([1]TX_Counties_FY22_Income_Limits!BS97&gt;[1]WAIVER_TX_Counties_FY22!BT$2,[1]TX_Counties_FY22_Income_Limits!BS97,IF([1]TX_Counties_FY22_Income_Limits!BS97&lt;[1]WAIVER_TX_Counties_FY22!BT$2,[1]WAIVER_TX_Counties_FY22!BT$2,IF([1]TX_Counties_FY22_Income_Limits!BS97=[1]WAIVER_TX_Counties_FY22!BT$2,[1]TX_Counties_FY22_Income_Limits!BS97)))</f>
        <v>147950</v>
      </c>
      <c r="BU97" s="64">
        <f>IF([1]TX_Counties_FY22_Income_Limits!BT97&gt;[1]WAIVER_TX_Counties_FY22!BU$2,[1]TX_Counties_FY22_Income_Limits!BT97,IF([1]TX_Counties_FY22_Income_Limits!BT97&lt;[1]WAIVER_TX_Counties_FY22!BU$2,[1]WAIVER_TX_Counties_FY22!BU$2,IF([1]TX_Counties_FY22_Income_Limits!BT97=[1]WAIVER_TX_Counties_FY22!BU$2,[1]TX_Counties_FY22_Income_Limits!BT97)))</f>
        <v>153330</v>
      </c>
      <c r="BV97" s="64">
        <f>IF([1]TX_Counties_FY22_Income_Limits!BU97&gt;[1]WAIVER_TX_Counties_FY22!BV$2,[1]TX_Counties_FY22_Income_Limits!BU97,IF([1]TX_Counties_FY22_Income_Limits!BU97&lt;[1]WAIVER_TX_Counties_FY22!BV$2,[1]WAIVER_TX_Counties_FY22!BV$2,IF([1]TX_Counties_FY22_Income_Limits!BU97=[1]WAIVER_TX_Counties_FY22!BV$2,[1]TX_Counties_FY22_Income_Limits!BU97)))</f>
        <v>158710</v>
      </c>
      <c r="BW97" s="64">
        <f>IF([1]TX_Counties_FY22_Income_Limits!BV97&gt;[1]WAIVER_TX_Counties_FY22!BW$2,[1]TX_Counties_FY22_Income_Limits!BV97,IF([1]TX_Counties_FY22_Income_Limits!BV97&lt;[1]WAIVER_TX_Counties_FY22!BW$2,[1]WAIVER_TX_Counties_FY22!BW$2,IF([1]TX_Counties_FY22_Income_Limits!BV97=[1]WAIVER_TX_Counties_FY22!BW$2,[1]TX_Counties_FY22_Income_Limits!BV97)))</f>
        <v>164090</v>
      </c>
      <c r="BX97" s="64">
        <f>IF([1]TX_Counties_FY22_Income_Limits!BW97&gt;[1]WAIVER_TX_Counties_FY22!BX$2,[1]TX_Counties_FY22_Income_Limits!BW97,IF([1]TX_Counties_FY22_Income_Limits!BW97&lt;[1]WAIVER_TX_Counties_FY22!BX$2,[1]WAIVER_TX_Counties_FY22!BX$2,IF([1]TX_Counties_FY22_Income_Limits!BW97=[1]WAIVER_TX_Counties_FY22!BX$2,[1]TX_Counties_FY22_Income_Limits!BW97)))</f>
        <v>169470</v>
      </c>
      <c r="BY97" s="64">
        <f>IF([1]TX_Counties_FY22_Income_Limits!BX97&gt;[1]WAIVER_TX_Counties_FY22!BY$2,[1]TX_Counties_FY22_Income_Limits!BX97,IF([1]TX_Counties_FY22_Income_Limits!BX97&lt;[1]WAIVER_TX_Counties_FY22!BY$2,[1]WAIVER_TX_Counties_FY22!BY$2,IF([1]TX_Counties_FY22_Income_Limits!BX97=[1]WAIVER_TX_Counties_FY22!BY$2,[1]TX_Counties_FY22_Income_Limits!BX97)))</f>
        <v>174850</v>
      </c>
      <c r="BZ97" s="64">
        <f>IF([1]TX_Counties_FY22_Income_Limits!BY97&gt;[1]WAIVER_TX_Counties_FY22!BZ$2,[1]TX_Counties_FY22_Income_Limits!BY97,IF([1]TX_Counties_FY22_Income_Limits!BY97&lt;[1]WAIVER_TX_Counties_FY22!BZ$2,[1]WAIVER_TX_Counties_FY22!BZ$2,IF([1]TX_Counties_FY22_Income_Limits!BY97=[1]WAIVER_TX_Counties_FY22!BZ$2,[1]TX_Counties_FY22_Income_Limits!BY97)))</f>
        <v>180230</v>
      </c>
      <c r="CA97" s="64">
        <f>IF([1]TX_Counties_FY22_Income_Limits!BZ97&gt;[1]WAIVER_TX_Counties_FY22!CA$2,[1]TX_Counties_FY22_Income_Limits!BZ97,IF([1]TX_Counties_FY22_Income_Limits!BZ97&lt;[1]WAIVER_TX_Counties_FY22!CA$2,[1]WAIVER_TX_Counties_FY22!CA$2,IF([1]TX_Counties_FY22_Income_Limits!BZ97=[1]WAIVER_TX_Counties_FY22!CA$2,[1]TX_Counties_FY22_Income_Limits!BZ97)))</f>
        <v>59709.999999999993</v>
      </c>
      <c r="CB97" s="64">
        <f>IF([1]TX_Counties_FY22_Income_Limits!CA97&gt;[1]WAIVER_TX_Counties_FY22!CB$2,[1]TX_Counties_FY22_Income_Limits!CA97,IF([1]TX_Counties_FY22_Income_Limits!CA97&lt;[1]WAIVER_TX_Counties_FY22!CB$2,[1]WAIVER_TX_Counties_FY22!CB$2,IF([1]TX_Counties_FY22_Income_Limits!CA97=[1]WAIVER_TX_Counties_FY22!CB$2,[1]TX_Counties_FY22_Income_Limits!CA97)))</f>
        <v>68240</v>
      </c>
      <c r="CC97" s="64">
        <f>IF([1]TX_Counties_FY22_Income_Limits!CB97&gt;[1]WAIVER_TX_Counties_FY22!CC$2,[1]TX_Counties_FY22_Income_Limits!CB97,IF([1]TX_Counties_FY22_Income_Limits!CB97&lt;[1]WAIVER_TX_Counties_FY22!CC$2,[1]WAIVER_TX_Counties_FY22!CC$2,IF([1]TX_Counties_FY22_Income_Limits!CB97=[1]WAIVER_TX_Counties_FY22!CC$2,[1]TX_Counties_FY22_Income_Limits!CB97)))</f>
        <v>76770</v>
      </c>
      <c r="CD97" s="64">
        <f>IF([1]TX_Counties_FY22_Income_Limits!CC97&gt;[1]WAIVER_TX_Counties_FY22!CD$2,[1]TX_Counties_FY22_Income_Limits!CC97,IF([1]TX_Counties_FY22_Income_Limits!CC97&lt;[1]WAIVER_TX_Counties_FY22!CD$2,[1]WAIVER_TX_Counties_FY22!CD$2,IF([1]TX_Counties_FY22_Income_Limits!CC97=[1]WAIVER_TX_Counties_FY22!CD$2,[1]TX_Counties_FY22_Income_Limits!CC97)))</f>
        <v>85300</v>
      </c>
      <c r="CE97" s="64">
        <f>IF([1]TX_Counties_FY22_Income_Limits!CD97&gt;[1]WAIVER_TX_Counties_FY22!CE$2,[1]TX_Counties_FY22_Income_Limits!CD97,IF([1]TX_Counties_FY22_Income_Limits!CD97&lt;[1]WAIVER_TX_Counties_FY22!CE$2,[1]WAIVER_TX_Counties_FY22!CE$2,IF([1]TX_Counties_FY22_Income_Limits!CD97=[1]WAIVER_TX_Counties_FY22!CE$2,[1]TX_Counties_FY22_Income_Limits!CD97)))</f>
        <v>92124</v>
      </c>
      <c r="CF97" s="64">
        <f>IF([1]TX_Counties_FY22_Income_Limits!CE97&gt;[1]WAIVER_TX_Counties_FY22!CF$2,[1]TX_Counties_FY22_Income_Limits!CE97,IF([1]TX_Counties_FY22_Income_Limits!CE97&lt;[1]WAIVER_TX_Counties_FY22!CF$2,[1]WAIVER_TX_Counties_FY22!CF$2,IF([1]TX_Counties_FY22_Income_Limits!CE97=[1]WAIVER_TX_Counties_FY22!CF$2,[1]TX_Counties_FY22_Income_Limits!CE97)))</f>
        <v>98948</v>
      </c>
      <c r="CG97" s="64">
        <f>IF([1]TX_Counties_FY22_Income_Limits!CF97&gt;[1]WAIVER_TX_Counties_FY22!CG$2,[1]TX_Counties_FY22_Income_Limits!CF97,IF([1]TX_Counties_FY22_Income_Limits!CF97&lt;[1]WAIVER_TX_Counties_FY22!CG$2,[1]WAIVER_TX_Counties_FY22!CG$2,IF([1]TX_Counties_FY22_Income_Limits!CF97=[1]WAIVER_TX_Counties_FY22!CG$2,[1]TX_Counties_FY22_Income_Limits!CF97)))</f>
        <v>105772</v>
      </c>
      <c r="CH97" s="64">
        <f>IF([1]TX_Counties_FY22_Income_Limits!CG97&gt;[1]WAIVER_TX_Counties_FY22!CH$2,[1]TX_Counties_FY22_Income_Limits!CG97,IF([1]TX_Counties_FY22_Income_Limits!CG97&lt;[1]WAIVER_TX_Counties_FY22!CH$2,[1]WAIVER_TX_Counties_FY22!CH$2,IF([1]TX_Counties_FY22_Income_Limits!CG97=[1]WAIVER_TX_Counties_FY22!CH$2,[1]TX_Counties_FY22_Income_Limits!CG97)))</f>
        <v>112596</v>
      </c>
      <c r="CI97" s="64">
        <f>IF([1]TX_Counties_FY22_Income_Limits!CH97&gt;[1]WAIVER_TX_Counties_FY22!CI$2,[1]TX_Counties_FY22_Income_Limits!CH97,IF([1]TX_Counties_FY22_Income_Limits!CH97&lt;[1]WAIVER_TX_Counties_FY22!CI$2,[1]WAIVER_TX_Counties_FY22!CI$2,IF([1]TX_Counties_FY22_Income_Limits!CH97=[1]WAIVER_TX_Counties_FY22!CI$2,[1]TX_Counties_FY22_Income_Limits!CH97)))</f>
        <v>119419.99999999999</v>
      </c>
      <c r="CJ97" s="64">
        <f>IF([1]TX_Counties_FY22_Income_Limits!CI97&gt;[1]WAIVER_TX_Counties_FY22!CJ$2,[1]TX_Counties_FY22_Income_Limits!CI97,IF([1]TX_Counties_FY22_Income_Limits!CI97&lt;[1]WAIVER_TX_Counties_FY22!CJ$2,[1]WAIVER_TX_Counties_FY22!CJ$2,IF([1]TX_Counties_FY22_Income_Limits!CI97=[1]WAIVER_TX_Counties_FY22!CJ$2,[1]TX_Counties_FY22_Income_Limits!CI97)))</f>
        <v>126244</v>
      </c>
      <c r="CK97" s="64">
        <f>IF([1]TX_Counties_FY22_Income_Limits!CJ97&gt;[1]WAIVER_TX_Counties_FY22!CK$2,[1]TX_Counties_FY22_Income_Limits!CJ97,IF([1]TX_Counties_FY22_Income_Limits!CJ97&lt;[1]WAIVER_TX_Counties_FY22!CK$2,[1]WAIVER_TX_Counties_FY22!CK$2,IF([1]TX_Counties_FY22_Income_Limits!CJ97=[1]WAIVER_TX_Counties_FY22!CK$2,[1]TX_Counties_FY22_Income_Limits!CJ97)))</f>
        <v>133068</v>
      </c>
      <c r="CL97" s="64">
        <f>IF([1]TX_Counties_FY22_Income_Limits!CK97&gt;[1]WAIVER_TX_Counties_FY22!CL$2,[1]TX_Counties_FY22_Income_Limits!CK97,IF([1]TX_Counties_FY22_Income_Limits!CK97&lt;[1]WAIVER_TX_Counties_FY22!CL$2,[1]WAIVER_TX_Counties_FY22!CL$2,IF([1]TX_Counties_FY22_Income_Limits!CK97=[1]WAIVER_TX_Counties_FY22!CL$2,[1]TX_Counties_FY22_Income_Limits!CK97)))</f>
        <v>139892</v>
      </c>
      <c r="CM97" s="64">
        <f>IF([1]TX_Counties_FY22_Income_Limits!CL97&gt;[1]WAIVER_TX_Counties_FY22!CM$2,[1]TX_Counties_FY22_Income_Limits!CL97,IF([1]TX_Counties_FY22_Income_Limits!CL97&lt;[1]WAIVER_TX_Counties_FY22!CM$2,[1]WAIVER_TX_Counties_FY22!CM$2,IF([1]TX_Counties_FY22_Income_Limits!CL97=[1]WAIVER_TX_Counties_FY22!CM$2,[1]TX_Counties_FY22_Income_Limits!CL97)))</f>
        <v>146716</v>
      </c>
      <c r="CN97" s="64">
        <f>IF([1]TX_Counties_FY22_Income_Limits!CM97&gt;[1]WAIVER_TX_Counties_FY22!CN$2,[1]TX_Counties_FY22_Income_Limits!CM97,IF([1]TX_Counties_FY22_Income_Limits!CM97&lt;[1]WAIVER_TX_Counties_FY22!CN$2,[1]WAIVER_TX_Counties_FY22!CN$2,IF([1]TX_Counties_FY22_Income_Limits!CM97=[1]WAIVER_TX_Counties_FY22!CN$2,[1]TX_Counties_FY22_Income_Limits!CM97)))</f>
        <v>153540</v>
      </c>
      <c r="CO97" s="64">
        <f>IF([1]TX_Counties_FY22_Income_Limits!CN97&gt;[1]WAIVER_TX_Counties_FY22!CO$2,[1]TX_Counties_FY22_Income_Limits!CN97,IF([1]TX_Counties_FY22_Income_Limits!CN97&lt;[1]WAIVER_TX_Counties_FY22!CO$2,[1]WAIVER_TX_Counties_FY22!CO$2,IF([1]TX_Counties_FY22_Income_Limits!CN97=[1]WAIVER_TX_Counties_FY22!CO$2,[1]TX_Counties_FY22_Income_Limits!CN97)))</f>
        <v>160364</v>
      </c>
      <c r="CP97" s="64">
        <f>IF([1]TX_Counties_FY22_Income_Limits!CO97&gt;[1]WAIVER_TX_Counties_FY22!CP$2,[1]TX_Counties_FY22_Income_Limits!CO97,IF([1]TX_Counties_FY22_Income_Limits!CO97&lt;[1]WAIVER_TX_Counties_FY22!CP$2,[1]WAIVER_TX_Counties_FY22!CP$2,IF([1]TX_Counties_FY22_Income_Limits!CO97=[1]WAIVER_TX_Counties_FY22!CP$2,[1]TX_Counties_FY22_Income_Limits!CO97)))</f>
        <v>167188</v>
      </c>
      <c r="CQ97" s="64">
        <f>IF([1]TX_Counties_FY22_Income_Limits!CP97&gt;[1]WAIVER_TX_Counties_FY22!CQ$2,[1]TX_Counties_FY22_Income_Limits!CP97,IF([1]TX_Counties_FY22_Income_Limits!CP97&lt;[1]WAIVER_TX_Counties_FY22!CQ$2,[1]WAIVER_TX_Counties_FY22!CQ$2,IF([1]TX_Counties_FY22_Income_Limits!CP97=[1]WAIVER_TX_Counties_FY22!CQ$2,[1]TX_Counties_FY22_Income_Limits!CP97)))</f>
        <v>174012</v>
      </c>
      <c r="CR97" s="64">
        <f>IF([1]TX_Counties_FY22_Income_Limits!CQ97&gt;[1]WAIVER_TX_Counties_FY22!CR$2,[1]TX_Counties_FY22_Income_Limits!CQ97,IF([1]TX_Counties_FY22_Income_Limits!CQ97&lt;[1]WAIVER_TX_Counties_FY22!CR$2,[1]WAIVER_TX_Counties_FY22!CR$2,IF([1]TX_Counties_FY22_Income_Limits!CQ97=[1]WAIVER_TX_Counties_FY22!CR$2,[1]TX_Counties_FY22_Income_Limits!CQ97)))</f>
        <v>180836</v>
      </c>
      <c r="CS97" s="64">
        <f>IF([1]TX_Counties_FY22_Income_Limits!CR97&gt;[1]WAIVER_TX_Counties_FY22!CS$2,[1]TX_Counties_FY22_Income_Limits!CR97,IF([1]TX_Counties_FY22_Income_Limits!CR97&lt;[1]WAIVER_TX_Counties_FY22!CS$2,[1]WAIVER_TX_Counties_FY22!CS$2,IF([1]TX_Counties_FY22_Income_Limits!CR97=[1]WAIVER_TX_Counties_FY22!CS$2,[1]TX_Counties_FY22_Income_Limits!CR97)))</f>
        <v>187660</v>
      </c>
      <c r="CT97" s="64">
        <f>IF([1]TX_Counties_FY22_Income_Limits!CS97&gt;[1]WAIVER_TX_Counties_FY22!CT$2,[1]TX_Counties_FY22_Income_Limits!CS97,IF([1]TX_Counties_FY22_Income_Limits!CS97&lt;[1]WAIVER_TX_Counties_FY22!CT$2,[1]WAIVER_TX_Counties_FY22!CT$2,IF([1]TX_Counties_FY22_Income_Limits!CS97=[1]WAIVER_TX_Counties_FY22!CT$2,[1]TX_Counties_FY22_Income_Limits!CS97)))</f>
        <v>194484</v>
      </c>
      <c r="CU97" s="64">
        <f>IF([1]TX_Counties_FY22_Income_Limits!CT97&gt;[1]WAIVER_TX_Counties_FY22!CU$2,[1]TX_Counties_FY22_Income_Limits!CT97,IF([1]TX_Counties_FY22_Income_Limits!CT97&lt;[1]WAIVER_TX_Counties_FY22!CU$2,[1]WAIVER_TX_Counties_FY22!CU$2,IF([1]TX_Counties_FY22_Income_Limits!CT97=[1]WAIVER_TX_Counties_FY22!CU$2,[1]TX_Counties_FY22_Income_Limits!CT97)))</f>
        <v>201308</v>
      </c>
      <c r="CV97" s="64">
        <f>IF([1]TX_Counties_FY22_Income_Limits!CU97&gt;[1]WAIVER_TX_Counties_FY22!CV$2,[1]TX_Counties_FY22_Income_Limits!CU97,IF([1]TX_Counties_FY22_Income_Limits!CU97&lt;[1]WAIVER_TX_Counties_FY22!CV$2,[1]WAIVER_TX_Counties_FY22!CV$2,IF([1]TX_Counties_FY22_Income_Limits!CU97=[1]WAIVER_TX_Counties_FY22!CV$2,[1]TX_Counties_FY22_Income_Limits!CU97)))</f>
        <v>208132</v>
      </c>
      <c r="CW97" s="64">
        <f>IF([1]TX_Counties_FY22_Income_Limits!CV97&gt;[1]WAIVER_TX_Counties_FY22!CW$2,[1]TX_Counties_FY22_Income_Limits!CV97,IF([1]TX_Counties_FY22_Income_Limits!CV97&lt;[1]WAIVER_TX_Counties_FY22!CW$2,[1]WAIVER_TX_Counties_FY22!CW$2,IF([1]TX_Counties_FY22_Income_Limits!CV97=[1]WAIVER_TX_Counties_FY22!CW$2,[1]TX_Counties_FY22_Income_Limits!CV97)))</f>
        <v>214956</v>
      </c>
      <c r="CX97" s="64">
        <f>IF([1]TX_Counties_FY22_Income_Limits!CW97&gt;[1]WAIVER_TX_Counties_FY22!CX$2,[1]TX_Counties_FY22_Income_Limits!CW97,IF([1]TX_Counties_FY22_Income_Limits!CW97&lt;[1]WAIVER_TX_Counties_FY22!CX$2,[1]WAIVER_TX_Counties_FY22!CX$2,IF([1]TX_Counties_FY22_Income_Limits!CW97=[1]WAIVER_TX_Counties_FY22!CX$2,[1]TX_Counties_FY22_Income_Limits!CW97)))</f>
        <v>221780</v>
      </c>
      <c r="CY97" s="64">
        <f>IF([1]TX_Counties_FY22_Income_Limits!CX97&gt;[1]WAIVER_TX_Counties_FY22!CY$2,[1]TX_Counties_FY22_Income_Limits!CX97,IF([1]TX_Counties_FY22_Income_Limits!CX97&lt;[1]WAIVER_TX_Counties_FY22!CY$2,[1]WAIVER_TX_Counties_FY22!CY$2,IF([1]TX_Counties_FY22_Income_Limits!CX97=[1]WAIVER_TX_Counties_FY22!CY$2,[1]TX_Counties_FY22_Income_Limits!CX97)))</f>
        <v>228604</v>
      </c>
      <c r="CZ97" s="64">
        <f>IF([1]TX_Counties_FY22_Income_Limits!CY97&gt;[1]WAIVER_TX_Counties_FY22!CZ$2,[1]TX_Counties_FY22_Income_Limits!CY97,IF([1]TX_Counties_FY22_Income_Limits!CY97&lt;[1]WAIVER_TX_Counties_FY22!CZ$2,[1]WAIVER_TX_Counties_FY22!CZ$2,IF([1]TX_Counties_FY22_Income_Limits!CY97=[1]WAIVER_TX_Counties_FY22!CZ$2,[1]TX_Counties_FY22_Income_Limits!CY97)))</f>
        <v>71652</v>
      </c>
      <c r="DA97" s="64">
        <f>IF([1]TX_Counties_FY22_Income_Limits!CZ97&gt;[1]WAIVER_TX_Counties_FY22!DA$2,[1]TX_Counties_FY22_Income_Limits!CZ97,IF([1]TX_Counties_FY22_Income_Limits!CZ97&lt;[1]WAIVER_TX_Counties_FY22!DA$2,[1]WAIVER_TX_Counties_FY22!DA$2,IF([1]TX_Counties_FY22_Income_Limits!CZ97=[1]WAIVER_TX_Counties_FY22!DA$2,[1]TX_Counties_FY22_Income_Limits!CZ97)))</f>
        <v>81888</v>
      </c>
      <c r="DB97" s="64">
        <f>IF([1]TX_Counties_FY22_Income_Limits!DA97&gt;[1]WAIVER_TX_Counties_FY22!DB$2,[1]TX_Counties_FY22_Income_Limits!DA97,IF([1]TX_Counties_FY22_Income_Limits!DA97&lt;[1]WAIVER_TX_Counties_FY22!DB$2,[1]WAIVER_TX_Counties_FY22!DB$2,IF([1]TX_Counties_FY22_Income_Limits!DA97=[1]WAIVER_TX_Counties_FY22!DB$2,[1]TX_Counties_FY22_Income_Limits!DA97)))</f>
        <v>92124</v>
      </c>
      <c r="DC97" s="64">
        <f>IF([1]TX_Counties_FY22_Income_Limits!DB97&gt;[1]WAIVER_TX_Counties_FY22!DC$2,[1]TX_Counties_FY22_Income_Limits!DB97,IF([1]TX_Counties_FY22_Income_Limits!DB97&lt;[1]WAIVER_TX_Counties_FY22!DC$2,[1]WAIVER_TX_Counties_FY22!DC$2,IF([1]TX_Counties_FY22_Income_Limits!DB97=[1]WAIVER_TX_Counties_FY22!DC$2,[1]TX_Counties_FY22_Income_Limits!DB97)))</f>
        <v>102360</v>
      </c>
      <c r="DD97" s="64">
        <f>IF([1]TX_Counties_FY22_Income_Limits!DC97&gt;[1]WAIVER_TX_Counties_FY22!DD$2,[1]TX_Counties_FY22_Income_Limits!DC97,IF([1]TX_Counties_FY22_Income_Limits!DC97&lt;[1]WAIVER_TX_Counties_FY22!DD$2,[1]WAIVER_TX_Counties_FY22!DD$2,IF([1]TX_Counties_FY22_Income_Limits!DC97=[1]WAIVER_TX_Counties_FY22!DD$2,[1]TX_Counties_FY22_Income_Limits!DC97)))</f>
        <v>110548.8</v>
      </c>
      <c r="DE97" s="64">
        <f>IF([1]TX_Counties_FY22_Income_Limits!DD97&gt;[1]WAIVER_TX_Counties_FY22!DE$2,[1]TX_Counties_FY22_Income_Limits!DD97,IF([1]TX_Counties_FY22_Income_Limits!DD97&lt;[1]WAIVER_TX_Counties_FY22!DE$2,[1]WAIVER_TX_Counties_FY22!DE$2,IF([1]TX_Counties_FY22_Income_Limits!DD97=[1]WAIVER_TX_Counties_FY22!DE$2,[1]TX_Counties_FY22_Income_Limits!DD97)))</f>
        <v>118737.59999999999</v>
      </c>
      <c r="DF97" s="64">
        <f>IF([1]TX_Counties_FY22_Income_Limits!DE97&gt;[1]WAIVER_TX_Counties_FY22!DF$2,[1]TX_Counties_FY22_Income_Limits!DE97,IF([1]TX_Counties_FY22_Income_Limits!DE97&lt;[1]WAIVER_TX_Counties_FY22!DF$2,[1]WAIVER_TX_Counties_FY22!DF$2,IF([1]TX_Counties_FY22_Income_Limits!DE97=[1]WAIVER_TX_Counties_FY22!DF$2,[1]TX_Counties_FY22_Income_Limits!DE97)))</f>
        <v>126926.39999999999</v>
      </c>
      <c r="DG97" s="64">
        <f>IF([1]TX_Counties_FY22_Income_Limits!DF97&gt;[1]WAIVER_TX_Counties_FY22!DG$2,[1]TX_Counties_FY22_Income_Limits!DF97,IF([1]TX_Counties_FY22_Income_Limits!DF97&lt;[1]WAIVER_TX_Counties_FY22!DG$2,[1]WAIVER_TX_Counties_FY22!DG$2,IF([1]TX_Counties_FY22_Income_Limits!DF97=[1]WAIVER_TX_Counties_FY22!DG$2,[1]TX_Counties_FY22_Income_Limits!DF97)))</f>
        <v>135115.20000000001</v>
      </c>
      <c r="DH97" s="64">
        <f>IF([1]TX_Counties_FY22_Income_Limits!DG97&gt;[1]WAIVER_TX_Counties_FY22!DH$2,[1]TX_Counties_FY22_Income_Limits!DG97,IF([1]TX_Counties_FY22_Income_Limits!DG97&lt;[1]WAIVER_TX_Counties_FY22!DH$2,[1]WAIVER_TX_Counties_FY22!DH$2,IF([1]TX_Counties_FY22_Income_Limits!DG97=[1]WAIVER_TX_Counties_FY22!DH$2,[1]TX_Counties_FY22_Income_Limits!DG97)))</f>
        <v>143304</v>
      </c>
      <c r="DI97" s="64">
        <f>IF([1]TX_Counties_FY22_Income_Limits!DH97&gt;[1]WAIVER_TX_Counties_FY22!DI$2,[1]TX_Counties_FY22_Income_Limits!DH97,IF([1]TX_Counties_FY22_Income_Limits!DH97&lt;[1]WAIVER_TX_Counties_FY22!DI$2,[1]WAIVER_TX_Counties_FY22!DI$2,IF([1]TX_Counties_FY22_Income_Limits!DH97=[1]WAIVER_TX_Counties_FY22!DI$2,[1]TX_Counties_FY22_Income_Limits!DH97)))</f>
        <v>151492.79999999999</v>
      </c>
      <c r="DJ97" s="64">
        <f>IF([1]TX_Counties_FY22_Income_Limits!DI97&gt;[1]WAIVER_TX_Counties_FY22!DJ$2,[1]TX_Counties_FY22_Income_Limits!DI97,IF([1]TX_Counties_FY22_Income_Limits!DI97&lt;[1]WAIVER_TX_Counties_FY22!DJ$2,[1]WAIVER_TX_Counties_FY22!DJ$2,IF([1]TX_Counties_FY22_Income_Limits!DI97=[1]WAIVER_TX_Counties_FY22!DJ$2,[1]TX_Counties_FY22_Income_Limits!DI97)))</f>
        <v>159681.59999999998</v>
      </c>
      <c r="DK97" s="64">
        <f>IF([1]TX_Counties_FY22_Income_Limits!DJ97&gt;[1]WAIVER_TX_Counties_FY22!DK$2,[1]TX_Counties_FY22_Income_Limits!DJ97,IF([1]TX_Counties_FY22_Income_Limits!DJ97&lt;[1]WAIVER_TX_Counties_FY22!DK$2,[1]WAIVER_TX_Counties_FY22!DK$2,IF([1]TX_Counties_FY22_Income_Limits!DJ97=[1]WAIVER_TX_Counties_FY22!DK$2,[1]TX_Counties_FY22_Income_Limits!DJ97)))</f>
        <v>167870.39999999997</v>
      </c>
      <c r="DL97" s="64">
        <f>IF([1]TX_Counties_FY22_Income_Limits!DK97&gt;[1]WAIVER_TX_Counties_FY22!DL$2,[1]TX_Counties_FY22_Income_Limits!DK97,IF([1]TX_Counties_FY22_Income_Limits!DK97&lt;[1]WAIVER_TX_Counties_FY22!DL$2,[1]WAIVER_TX_Counties_FY22!DL$2,IF([1]TX_Counties_FY22_Income_Limits!DK97=[1]WAIVER_TX_Counties_FY22!DL$2,[1]TX_Counties_FY22_Income_Limits!DK97)))</f>
        <v>176059.19999999995</v>
      </c>
      <c r="DM97" s="64">
        <f>IF([1]TX_Counties_FY22_Income_Limits!DL97&gt;[1]WAIVER_TX_Counties_FY22!DM$2,[1]TX_Counties_FY22_Income_Limits!DL97,IF([1]TX_Counties_FY22_Income_Limits!DL97&lt;[1]WAIVER_TX_Counties_FY22!DM$2,[1]WAIVER_TX_Counties_FY22!DM$2,IF([1]TX_Counties_FY22_Income_Limits!DL97=[1]WAIVER_TX_Counties_FY22!DM$2,[1]TX_Counties_FY22_Income_Limits!DL97)))</f>
        <v>184247.99999999994</v>
      </c>
      <c r="DN97" s="64">
        <f>IF([1]TX_Counties_FY22_Income_Limits!DM97&gt;[1]WAIVER_TX_Counties_FY22!DN$2,[1]TX_Counties_FY22_Income_Limits!DM97,IF([1]TX_Counties_FY22_Income_Limits!DM97&lt;[1]WAIVER_TX_Counties_FY22!DN$2,[1]WAIVER_TX_Counties_FY22!DN$2,IF([1]TX_Counties_FY22_Income_Limits!DM97=[1]WAIVER_TX_Counties_FY22!DN$2,[1]TX_Counties_FY22_Income_Limits!DM97)))</f>
        <v>192436.79999999993</v>
      </c>
      <c r="DO97" s="64">
        <f>IF([1]TX_Counties_FY22_Income_Limits!DN97&gt;[1]WAIVER_TX_Counties_FY22!DO$2,[1]TX_Counties_FY22_Income_Limits!DN97,IF([1]TX_Counties_FY22_Income_Limits!DN97&lt;[1]WAIVER_TX_Counties_FY22!DO$2,[1]WAIVER_TX_Counties_FY22!DO$2,IF([1]TX_Counties_FY22_Income_Limits!DN97=[1]WAIVER_TX_Counties_FY22!DO$2,[1]TX_Counties_FY22_Income_Limits!DN97)))</f>
        <v>200625.59999999992</v>
      </c>
      <c r="DP97" s="64">
        <f>IF([1]TX_Counties_FY22_Income_Limits!DO97&gt;[1]WAIVER_TX_Counties_FY22!DP$2,[1]TX_Counties_FY22_Income_Limits!DO97,IF([1]TX_Counties_FY22_Income_Limits!DO97&lt;[1]WAIVER_TX_Counties_FY22!DP$2,[1]WAIVER_TX_Counties_FY22!DP$2,IF([1]TX_Counties_FY22_Income_Limits!DO97=[1]WAIVER_TX_Counties_FY22!DP$2,[1]TX_Counties_FY22_Income_Limits!DO97)))</f>
        <v>208814.39999999991</v>
      </c>
      <c r="DQ97" s="64">
        <f>IF([1]TX_Counties_FY22_Income_Limits!DP97&gt;[1]WAIVER_TX_Counties_FY22!DQ$2,[1]TX_Counties_FY22_Income_Limits!DP97,IF([1]TX_Counties_FY22_Income_Limits!DP97&lt;[1]WAIVER_TX_Counties_FY22!DQ$2,[1]WAIVER_TX_Counties_FY22!DQ$2,IF([1]TX_Counties_FY22_Income_Limits!DP97=[1]WAIVER_TX_Counties_FY22!DQ$2,[1]TX_Counties_FY22_Income_Limits!DP97)))</f>
        <v>217003.1999999999</v>
      </c>
      <c r="DR97" s="64">
        <f>IF([1]TX_Counties_FY22_Income_Limits!DQ97&gt;[1]WAIVER_TX_Counties_FY22!DR$2,[1]TX_Counties_FY22_Income_Limits!DQ97,IF([1]TX_Counties_FY22_Income_Limits!DQ97&lt;[1]WAIVER_TX_Counties_FY22!DR$2,[1]WAIVER_TX_Counties_FY22!DR$2,IF([1]TX_Counties_FY22_Income_Limits!DQ97=[1]WAIVER_TX_Counties_FY22!DR$2,[1]TX_Counties_FY22_Income_Limits!DQ97)))</f>
        <v>225191.99999999988</v>
      </c>
      <c r="DS97" s="64">
        <f>IF([1]TX_Counties_FY22_Income_Limits!DR97&gt;[1]WAIVER_TX_Counties_FY22!DS$2,[1]TX_Counties_FY22_Income_Limits!DR97,IF([1]TX_Counties_FY22_Income_Limits!DR97&lt;[1]WAIVER_TX_Counties_FY22!DS$2,[1]WAIVER_TX_Counties_FY22!DS$2,IF([1]TX_Counties_FY22_Income_Limits!DR97=[1]WAIVER_TX_Counties_FY22!DS$2,[1]TX_Counties_FY22_Income_Limits!DR97)))</f>
        <v>233380.79999999987</v>
      </c>
      <c r="DT97" s="64">
        <f>IF([1]TX_Counties_FY22_Income_Limits!DS97&gt;[1]WAIVER_TX_Counties_FY22!DT$2,[1]TX_Counties_FY22_Income_Limits!DS97,IF([1]TX_Counties_FY22_Income_Limits!DS97&lt;[1]WAIVER_TX_Counties_FY22!DT$2,[1]WAIVER_TX_Counties_FY22!DT$2,IF([1]TX_Counties_FY22_Income_Limits!DS97=[1]WAIVER_TX_Counties_FY22!DT$2,[1]TX_Counties_FY22_Income_Limits!DS97)))</f>
        <v>241569.59999999986</v>
      </c>
      <c r="DU97" s="64">
        <f>IF([1]TX_Counties_FY22_Income_Limits!DT97&gt;[1]WAIVER_TX_Counties_FY22!DU$2,[1]TX_Counties_FY22_Income_Limits!DT97,IF([1]TX_Counties_FY22_Income_Limits!DT97&lt;[1]WAIVER_TX_Counties_FY22!DU$2,[1]WAIVER_TX_Counties_FY22!DU$2,IF([1]TX_Counties_FY22_Income_Limits!DT97=[1]WAIVER_TX_Counties_FY22!DU$2,[1]TX_Counties_FY22_Income_Limits!DT97)))</f>
        <v>249758.39999999985</v>
      </c>
      <c r="DV97" s="64">
        <f>IF([1]TX_Counties_FY22_Income_Limits!DU97&gt;[1]WAIVER_TX_Counties_FY22!DV$2,[1]TX_Counties_FY22_Income_Limits!DU97,IF([1]TX_Counties_FY22_Income_Limits!DU97&lt;[1]WAIVER_TX_Counties_FY22!DV$2,[1]WAIVER_TX_Counties_FY22!DV$2,IF([1]TX_Counties_FY22_Income_Limits!DU97=[1]WAIVER_TX_Counties_FY22!DV$2,[1]TX_Counties_FY22_Income_Limits!DU97)))</f>
        <v>257947.19999999984</v>
      </c>
      <c r="DW97" s="64">
        <f>IF([1]TX_Counties_FY22_Income_Limits!DV97&gt;[1]WAIVER_TX_Counties_FY22!DW$2,[1]TX_Counties_FY22_Income_Limits!DV97,IF([1]TX_Counties_FY22_Income_Limits!DV97&lt;[1]WAIVER_TX_Counties_FY22!DW$2,[1]WAIVER_TX_Counties_FY22!DW$2,IF([1]TX_Counties_FY22_Income_Limits!DV97=[1]WAIVER_TX_Counties_FY22!DW$2,[1]TX_Counties_FY22_Income_Limits!DV97)))</f>
        <v>266135.99999999983</v>
      </c>
      <c r="DX97" s="64">
        <f>IF([1]TX_Counties_FY22_Income_Limits!DW97&gt;[1]WAIVER_TX_Counties_FY22!DX$2,[1]TX_Counties_FY22_Income_Limits!DW97,IF([1]TX_Counties_FY22_Income_Limits!DW97&lt;[1]WAIVER_TX_Counties_FY22!DX$2,[1]WAIVER_TX_Counties_FY22!DX$2,IF([1]TX_Counties_FY22_Income_Limits!DW97=[1]WAIVER_TX_Counties_FY22!DX$2,[1]TX_Counties_FY22_Income_Limits!DW97)))</f>
        <v>274324.79999999981</v>
      </c>
    </row>
    <row r="98" spans="1:129" ht="14.45">
      <c r="A98" s="65" t="s">
        <v>287</v>
      </c>
      <c r="B98" s="65" t="str">
        <f t="shared" si="6"/>
        <v>YES</v>
      </c>
      <c r="C98" s="64">
        <f>[1]TX_Counties_FY22_Income_Limits!B98</f>
        <v>48600</v>
      </c>
      <c r="D98" s="64">
        <f>IF([1]TX_Counties_FY22_Income_Limits!C98&gt;[1]WAIVER_TX_Counties_FY22!D$2,[1]TX_Counties_FY22_Income_Limits!C98,IF([1]TX_Counties_FY22_Income_Limits!C98&lt;[1]WAIVER_TX_Counties_FY22!D$2,[1]WAIVER_TX_Counties_FY22!D$2,IF([1]TX_Counties_FY22_Income_Limits!C98=[1]WAIVER_TX_Counties_FY22!D$2,[1]TX_Counties_FY22_Income_Limits!C98)))</f>
        <v>17650</v>
      </c>
      <c r="E98" s="64">
        <f>IF([1]TX_Counties_FY22_Income_Limits!D98&gt;[1]WAIVER_TX_Counties_FY22!E$2,[1]TX_Counties_FY22_Income_Limits!D98,IF([1]TX_Counties_FY22_Income_Limits!D98&lt;[1]WAIVER_TX_Counties_FY22!E$2,[1]WAIVER_TX_Counties_FY22!E$2,IF([1]TX_Counties_FY22_Income_Limits!D98=[1]WAIVER_TX_Counties_FY22!E$2,[1]TX_Counties_FY22_Income_Limits!D98)))</f>
        <v>20200</v>
      </c>
      <c r="F98" s="64">
        <f>IF([1]TX_Counties_FY22_Income_Limits!E98&gt;[1]WAIVER_TX_Counties_FY22!F$2,[1]TX_Counties_FY22_Income_Limits!E98,IF([1]TX_Counties_FY22_Income_Limits!E98&lt;[1]WAIVER_TX_Counties_FY22!F$2,[1]WAIVER_TX_Counties_FY22!F$2,IF([1]TX_Counties_FY22_Income_Limits!E98=[1]WAIVER_TX_Counties_FY22!F$2,[1]TX_Counties_FY22_Income_Limits!E98)))</f>
        <v>23030</v>
      </c>
      <c r="G98" s="64">
        <f>IF([1]TX_Counties_FY22_Income_Limits!F98&gt;[1]WAIVER_TX_Counties_FY22!G$2,[1]TX_Counties_FY22_Income_Limits!F98,IF([1]TX_Counties_FY22_Income_Limits!F98&lt;[1]WAIVER_TX_Counties_FY22!G$2,[1]WAIVER_TX_Counties_FY22!G$2,IF([1]TX_Counties_FY22_Income_Limits!F98=[1]WAIVER_TX_Counties_FY22!G$2,[1]TX_Counties_FY22_Income_Limits!F98)))</f>
        <v>27750</v>
      </c>
      <c r="H98" s="64">
        <f>IF([1]TX_Counties_FY22_Income_Limits!G98&gt;[1]WAIVER_TX_Counties_FY22!H$2,[1]TX_Counties_FY22_Income_Limits!G98,IF([1]TX_Counties_FY22_Income_Limits!G98&lt;[1]WAIVER_TX_Counties_FY22!H$2,[1]WAIVER_TX_Counties_FY22!H$2,IF([1]TX_Counties_FY22_Income_Limits!G98=[1]WAIVER_TX_Counties_FY22!H$2,[1]TX_Counties_FY22_Income_Limits!G98)))</f>
        <v>32470</v>
      </c>
      <c r="I98" s="64">
        <f>IF([1]TX_Counties_FY22_Income_Limits!H98&gt;[1]WAIVER_TX_Counties_FY22!I$2,[1]TX_Counties_FY22_Income_Limits!H98,IF([1]TX_Counties_FY22_Income_Limits!H98&lt;[1]WAIVER_TX_Counties_FY22!I$2,[1]WAIVER_TX_Counties_FY22!I$2,IF([1]TX_Counties_FY22_Income_Limits!H98=[1]WAIVER_TX_Counties_FY22!I$2,[1]TX_Counties_FY22_Income_Limits!H98)))</f>
        <v>37190</v>
      </c>
      <c r="J98" s="64">
        <f>IF([1]TX_Counties_FY22_Income_Limits!I98&gt;[1]WAIVER_TX_Counties_FY22!J$2,[1]TX_Counties_FY22_Income_Limits!I98,IF([1]TX_Counties_FY22_Income_Limits!I98&lt;[1]WAIVER_TX_Counties_FY22!J$2,[1]WAIVER_TX_Counties_FY22!J$2,IF([1]TX_Counties_FY22_Income_Limits!I98=[1]WAIVER_TX_Counties_FY22!J$2,[1]TX_Counties_FY22_Income_Limits!I98)))</f>
        <v>41910</v>
      </c>
      <c r="K98" s="64">
        <f>IF([1]TX_Counties_FY22_Income_Limits!J98&gt;[1]WAIVER_TX_Counties_FY22!K$2,[1]TX_Counties_FY22_Income_Limits!J98,IF([1]TX_Counties_FY22_Income_Limits!J98&lt;[1]WAIVER_TX_Counties_FY22!K$2,[1]WAIVER_TX_Counties_FY22!K$2,IF([1]TX_Counties_FY22_Income_Limits!J98=[1]WAIVER_TX_Counties_FY22!K$2,[1]TX_Counties_FY22_Income_Limits!J98)))</f>
        <v>44950</v>
      </c>
      <c r="L98" s="64">
        <f>IF([1]TX_Counties_FY22_Income_Limits!K98&gt;[1]WAIVER_TX_Counties_FY22!L$2,[1]TX_Counties_FY22_Income_Limits!K98,IF([1]TX_Counties_FY22_Income_Limits!K98&lt;[1]WAIVER_TX_Counties_FY22!L$2,[1]WAIVER_TX_Counties_FY22!L$2,IF([1]TX_Counties_FY22_Income_Limits!K98=[1]WAIVER_TX_Counties_FY22!L$2,[1]TX_Counties_FY22_Income_Limits!K98)))</f>
        <v>58799.999999999993</v>
      </c>
      <c r="M98" s="64">
        <f>IF([1]TX_Counties_FY22_Income_Limits!L98&gt;[1]WAIVER_TX_Counties_FY22!M$2,[1]TX_Counties_FY22_Income_Limits!L98,IF([1]TX_Counties_FY22_Income_Limits!L98&lt;[1]WAIVER_TX_Counties_FY22!M$2,[1]WAIVER_TX_Counties_FY22!M$2,IF([1]TX_Counties_FY22_Income_Limits!L98=[1]WAIVER_TX_Counties_FY22!M$2,[1]TX_Counties_FY22_Income_Limits!L98)))</f>
        <v>62160</v>
      </c>
      <c r="N98" s="64">
        <f>IF([1]TX_Counties_FY22_Income_Limits!M98&gt;[1]WAIVER_TX_Counties_FY22!N$2,[1]TX_Counties_FY22_Income_Limits!M98,IF([1]TX_Counties_FY22_Income_Limits!M98&lt;[1]WAIVER_TX_Counties_FY22!N$2,[1]WAIVER_TX_Counties_FY22!N$2,IF([1]TX_Counties_FY22_Income_Limits!M98=[1]WAIVER_TX_Counties_FY22!N$2,[1]TX_Counties_FY22_Income_Limits!M98)))</f>
        <v>65520.000000000007</v>
      </c>
      <c r="O98" s="64">
        <f>IF([1]TX_Counties_FY22_Income_Limits!N98&gt;[1]WAIVER_TX_Counties_FY22!O$2,[1]TX_Counties_FY22_Income_Limits!N98,IF([1]TX_Counties_FY22_Income_Limits!N98&lt;[1]WAIVER_TX_Counties_FY22!O$2,[1]WAIVER_TX_Counties_FY22!O$2,IF([1]TX_Counties_FY22_Income_Limits!N98=[1]WAIVER_TX_Counties_FY22!O$2,[1]TX_Counties_FY22_Income_Limits!N98)))</f>
        <v>68880.000000000015</v>
      </c>
      <c r="P98" s="64">
        <f>IF([1]TX_Counties_FY22_Income_Limits!O98&gt;[1]WAIVER_TX_Counties_FY22!P$2,[1]TX_Counties_FY22_Income_Limits!O98,IF([1]TX_Counties_FY22_Income_Limits!O98&lt;[1]WAIVER_TX_Counties_FY22!P$2,[1]WAIVER_TX_Counties_FY22!P$2,IF([1]TX_Counties_FY22_Income_Limits!O98=[1]WAIVER_TX_Counties_FY22!P$2,[1]TX_Counties_FY22_Income_Limits!O98)))</f>
        <v>72240.000000000029</v>
      </c>
      <c r="Q98" s="64">
        <f>IF([1]TX_Counties_FY22_Income_Limits!P98&gt;[1]WAIVER_TX_Counties_FY22!Q$2,[1]TX_Counties_FY22_Income_Limits!P98,IF([1]TX_Counties_FY22_Income_Limits!P98&lt;[1]WAIVER_TX_Counties_FY22!Q$2,[1]WAIVER_TX_Counties_FY22!Q$2,IF([1]TX_Counties_FY22_Income_Limits!P98=[1]WAIVER_TX_Counties_FY22!Q$2,[1]TX_Counties_FY22_Income_Limits!P98)))</f>
        <v>75600.000000000044</v>
      </c>
      <c r="R98" s="64">
        <f>IF([1]TX_Counties_FY22_Income_Limits!Q98&gt;[1]WAIVER_TX_Counties_FY22!R$2,[1]TX_Counties_FY22_Income_Limits!Q98,IF([1]TX_Counties_FY22_Income_Limits!Q98&lt;[1]WAIVER_TX_Counties_FY22!R$2,[1]WAIVER_TX_Counties_FY22!R$2,IF([1]TX_Counties_FY22_Income_Limits!Q98=[1]WAIVER_TX_Counties_FY22!R$2,[1]TX_Counties_FY22_Income_Limits!Q98)))</f>
        <v>78960.000000000058</v>
      </c>
      <c r="S98" s="64">
        <f>IF([1]TX_Counties_FY22_Income_Limits!R98&gt;[1]WAIVER_TX_Counties_FY22!S$2,[1]TX_Counties_FY22_Income_Limits!R98,IF([1]TX_Counties_FY22_Income_Limits!R98&lt;[1]WAIVER_TX_Counties_FY22!S$2,[1]WAIVER_TX_Counties_FY22!S$2,IF([1]TX_Counties_FY22_Income_Limits!R98=[1]WAIVER_TX_Counties_FY22!S$2,[1]TX_Counties_FY22_Income_Limits!R98)))</f>
        <v>82320.000000000073</v>
      </c>
      <c r="T98" s="64">
        <f>IF([1]TX_Counties_FY22_Income_Limits!S98&gt;[1]WAIVER_TX_Counties_FY22!T$2,[1]TX_Counties_FY22_Income_Limits!S98,IF([1]TX_Counties_FY22_Income_Limits!S98&lt;[1]WAIVER_TX_Counties_FY22!T$2,[1]WAIVER_TX_Counties_FY22!T$2,IF([1]TX_Counties_FY22_Income_Limits!S98=[1]WAIVER_TX_Counties_FY22!T$2,[1]TX_Counties_FY22_Income_Limits!S98)))</f>
        <v>85680.000000000087</v>
      </c>
      <c r="U98" s="64">
        <f>IF([1]TX_Counties_FY22_Income_Limits!T98&gt;[1]WAIVER_TX_Counties_FY22!U$2,[1]TX_Counties_FY22_Income_Limits!T98,IF([1]TX_Counties_FY22_Income_Limits!T98&lt;[1]WAIVER_TX_Counties_FY22!U$2,[1]WAIVER_TX_Counties_FY22!U$2,IF([1]TX_Counties_FY22_Income_Limits!T98=[1]WAIVER_TX_Counties_FY22!U$2,[1]TX_Counties_FY22_Income_Limits!T98)))</f>
        <v>89040.000000000102</v>
      </c>
      <c r="V98" s="64">
        <f>IF([1]TX_Counties_FY22_Income_Limits!U98&gt;[1]WAIVER_TX_Counties_FY22!V$2,[1]TX_Counties_FY22_Income_Limits!U98,IF([1]TX_Counties_FY22_Income_Limits!U98&lt;[1]WAIVER_TX_Counties_FY22!V$2,[1]WAIVER_TX_Counties_FY22!V$2,IF([1]TX_Counties_FY22_Income_Limits!U98=[1]WAIVER_TX_Counties_FY22!V$2,[1]TX_Counties_FY22_Income_Limits!U98)))</f>
        <v>92400.000000000116</v>
      </c>
      <c r="W98" s="64">
        <f>IF([1]TX_Counties_FY22_Income_Limits!V98&gt;[1]WAIVER_TX_Counties_FY22!W$2,[1]TX_Counties_FY22_Income_Limits!V98,IF([1]TX_Counties_FY22_Income_Limits!V98&lt;[1]WAIVER_TX_Counties_FY22!W$2,[1]WAIVER_TX_Counties_FY22!W$2,IF([1]TX_Counties_FY22_Income_Limits!V98=[1]WAIVER_TX_Counties_FY22!W$2,[1]TX_Counties_FY22_Income_Limits!V98)))</f>
        <v>95760.000000000131</v>
      </c>
      <c r="X98" s="64">
        <f>IF([1]TX_Counties_FY22_Income_Limits!W98&gt;[1]WAIVER_TX_Counties_FY22!X$2,[1]TX_Counties_FY22_Income_Limits!W98,IF([1]TX_Counties_FY22_Income_Limits!W98&lt;[1]WAIVER_TX_Counties_FY22!X$2,[1]WAIVER_TX_Counties_FY22!X$2,IF([1]TX_Counties_FY22_Income_Limits!W98=[1]WAIVER_TX_Counties_FY22!X$2,[1]TX_Counties_FY22_Income_Limits!W98)))</f>
        <v>99120.000000000146</v>
      </c>
      <c r="Y98" s="64">
        <f>IF([1]TX_Counties_FY22_Income_Limits!X98&gt;[1]WAIVER_TX_Counties_FY22!Y$2,[1]TX_Counties_FY22_Income_Limits!X98,IF([1]TX_Counties_FY22_Income_Limits!X98&lt;[1]WAIVER_TX_Counties_FY22!Y$2,[1]WAIVER_TX_Counties_FY22!Y$2,IF([1]TX_Counties_FY22_Income_Limits!X98=[1]WAIVER_TX_Counties_FY22!Y$2,[1]TX_Counties_FY22_Income_Limits!X98)))</f>
        <v>102480.00000000016</v>
      </c>
      <c r="Z98" s="64">
        <f>IF([1]TX_Counties_FY22_Income_Limits!Y98&gt;[1]WAIVER_TX_Counties_FY22!Z$2,[1]TX_Counties_FY22_Income_Limits!Y98,IF([1]TX_Counties_FY22_Income_Limits!Y98&lt;[1]WAIVER_TX_Counties_FY22!Z$2,[1]WAIVER_TX_Counties_FY22!Z$2,IF([1]TX_Counties_FY22_Income_Limits!Y98=[1]WAIVER_TX_Counties_FY22!Z$2,[1]TX_Counties_FY22_Income_Limits!Y98)))</f>
        <v>105840.00000000017</v>
      </c>
      <c r="AA98" s="64">
        <f>IF([1]TX_Counties_FY22_Income_Limits!Z98&gt;[1]WAIVER_TX_Counties_FY22!AA$2,[1]TX_Counties_FY22_Income_Limits!Z98,IF([1]TX_Counties_FY22_Income_Limits!Z98&lt;[1]WAIVER_TX_Counties_FY22!AA$2,[1]WAIVER_TX_Counties_FY22!AA$2,IF([1]TX_Counties_FY22_Income_Limits!Z98=[1]WAIVER_TX_Counties_FY22!AA$2,[1]TX_Counties_FY22_Income_Limits!Z98)))</f>
        <v>109200.00000000019</v>
      </c>
      <c r="AB98" s="64">
        <f>IF([1]TX_Counties_FY22_Income_Limits!AA98&gt;[1]WAIVER_TX_Counties_FY22!AB$2,[1]TX_Counties_FY22_Income_Limits!AA98,IF([1]TX_Counties_FY22_Income_Limits!AA98&lt;[1]WAIVER_TX_Counties_FY22!AB$2,[1]WAIVER_TX_Counties_FY22!AB$2,IF([1]TX_Counties_FY22_Income_Limits!AA98=[1]WAIVER_TX_Counties_FY22!AB$2,[1]TX_Counties_FY22_Income_Limits!AA98)))</f>
        <v>112560.0000000002</v>
      </c>
      <c r="AC98" s="64">
        <f>IF([1]TX_Counties_FY22_Income_Limits!AB98&gt;[1]WAIVER_TX_Counties_FY22!AC$2,[1]TX_Counties_FY22_Income_Limits!AB98,IF([1]TX_Counties_FY22_Income_Limits!AB98&lt;[1]WAIVER_TX_Counties_FY22!AC$2,[1]WAIVER_TX_Counties_FY22!AC$2,IF([1]TX_Counties_FY22_Income_Limits!AB98=[1]WAIVER_TX_Counties_FY22!AC$2,[1]TX_Counties_FY22_Income_Limits!AB98)))</f>
        <v>29400</v>
      </c>
      <c r="AD98" s="64">
        <f>IF([1]TX_Counties_FY22_Income_Limits!AC98&gt;[1]WAIVER_TX_Counties_FY22!AD$2,[1]TX_Counties_FY22_Income_Limits!AC98,IF([1]TX_Counties_FY22_Income_Limits!AC98&lt;[1]WAIVER_TX_Counties_FY22!AD$2,[1]WAIVER_TX_Counties_FY22!AD$2,IF([1]TX_Counties_FY22_Income_Limits!AC98=[1]WAIVER_TX_Counties_FY22!AD$2,[1]TX_Counties_FY22_Income_Limits!AC98)))</f>
        <v>33600</v>
      </c>
      <c r="AE98" s="64">
        <f>IF([1]TX_Counties_FY22_Income_Limits!AD98&gt;[1]WAIVER_TX_Counties_FY22!AE$2,[1]TX_Counties_FY22_Income_Limits!AD98,IF([1]TX_Counties_FY22_Income_Limits!AD98&lt;[1]WAIVER_TX_Counties_FY22!AE$2,[1]WAIVER_TX_Counties_FY22!AE$2,IF([1]TX_Counties_FY22_Income_Limits!AD98=[1]WAIVER_TX_Counties_FY22!AE$2,[1]TX_Counties_FY22_Income_Limits!AD98)))</f>
        <v>37800</v>
      </c>
      <c r="AF98" s="64">
        <f>IF([1]TX_Counties_FY22_Income_Limits!AE98&gt;[1]WAIVER_TX_Counties_FY22!AF$2,[1]TX_Counties_FY22_Income_Limits!AE98,IF([1]TX_Counties_FY22_Income_Limits!AE98&lt;[1]WAIVER_TX_Counties_FY22!AF$2,[1]WAIVER_TX_Counties_FY22!AF$2,IF([1]TX_Counties_FY22_Income_Limits!AE98=[1]WAIVER_TX_Counties_FY22!AF$2,[1]TX_Counties_FY22_Income_Limits!AE98)))</f>
        <v>42000</v>
      </c>
      <c r="AG98" s="64">
        <f>IF([1]TX_Counties_FY22_Income_Limits!AF98&gt;[1]WAIVER_TX_Counties_FY22!AG$2,[1]TX_Counties_FY22_Income_Limits!AF98,IF([1]TX_Counties_FY22_Income_Limits!AF98&lt;[1]WAIVER_TX_Counties_FY22!AG$2,[1]WAIVER_TX_Counties_FY22!AG$2,IF([1]TX_Counties_FY22_Income_Limits!AF98=[1]WAIVER_TX_Counties_FY22!AG$2,[1]TX_Counties_FY22_Income_Limits!AF98)))</f>
        <v>45400</v>
      </c>
      <c r="AH98" s="64">
        <f>IF([1]TX_Counties_FY22_Income_Limits!AG98&gt;[1]WAIVER_TX_Counties_FY22!AH$2,[1]TX_Counties_FY22_Income_Limits!AG98,IF([1]TX_Counties_FY22_Income_Limits!AG98&lt;[1]WAIVER_TX_Counties_FY22!AH$2,[1]WAIVER_TX_Counties_FY22!AH$2,IF([1]TX_Counties_FY22_Income_Limits!AG98=[1]WAIVER_TX_Counties_FY22!AH$2,[1]TX_Counties_FY22_Income_Limits!AG98)))</f>
        <v>48750</v>
      </c>
      <c r="AI98" s="64">
        <f>IF([1]TX_Counties_FY22_Income_Limits!AH98&gt;[1]WAIVER_TX_Counties_FY22!AI$2,[1]TX_Counties_FY22_Income_Limits!AH98,IF([1]TX_Counties_FY22_Income_Limits!AH98&lt;[1]WAIVER_TX_Counties_FY22!AI$2,[1]WAIVER_TX_Counties_FY22!AI$2,IF([1]TX_Counties_FY22_Income_Limits!AH98=[1]WAIVER_TX_Counties_FY22!AI$2,[1]TX_Counties_FY22_Income_Limits!AH98)))</f>
        <v>52100</v>
      </c>
      <c r="AJ98" s="64">
        <f>IF([1]TX_Counties_FY22_Income_Limits!AI98&gt;[1]WAIVER_TX_Counties_FY22!AJ$2,[1]TX_Counties_FY22_Income_Limits!AI98,IF([1]TX_Counties_FY22_Income_Limits!AI98&lt;[1]WAIVER_TX_Counties_FY22!AJ$2,[1]WAIVER_TX_Counties_FY22!AJ$2,IF([1]TX_Counties_FY22_Income_Limits!AI98=[1]WAIVER_TX_Counties_FY22!AJ$2,[1]TX_Counties_FY22_Income_Limits!AI98)))</f>
        <v>55450</v>
      </c>
      <c r="AK98" s="64">
        <f>IF([1]TX_Counties_FY22_Income_Limits!AJ98&gt;[1]WAIVER_TX_Counties_FY22!AK$2,[1]TX_Counties_FY22_Income_Limits!AJ98,IF([1]TX_Counties_FY22_Income_Limits!AJ98&lt;[1]WAIVER_TX_Counties_FY22!AK$2,[1]WAIVER_TX_Counties_FY22!AK$2,IF([1]TX_Counties_FY22_Income_Limits!AJ98=[1]WAIVER_TX_Counties_FY22!AK$2,[1]TX_Counties_FY22_Income_Limits!AJ98)))</f>
        <v>58799.999999999993</v>
      </c>
      <c r="AL98" s="64">
        <f>IF([1]TX_Counties_FY22_Income_Limits!AK98&gt;[1]WAIVER_TX_Counties_FY22!AL$2,[1]TX_Counties_FY22_Income_Limits!AK98,IF([1]TX_Counties_FY22_Income_Limits!AK98&lt;[1]WAIVER_TX_Counties_FY22!AL$2,[1]WAIVER_TX_Counties_FY22!AL$2,IF([1]TX_Counties_FY22_Income_Limits!AK98=[1]WAIVER_TX_Counties_FY22!AL$2,[1]TX_Counties_FY22_Income_Limits!AK98)))</f>
        <v>62160</v>
      </c>
      <c r="AM98" s="64">
        <f>IF([1]TX_Counties_FY22_Income_Limits!AL98&gt;[1]WAIVER_TX_Counties_FY22!AM$2,[1]TX_Counties_FY22_Income_Limits!AL98,IF([1]TX_Counties_FY22_Income_Limits!AL98&lt;[1]WAIVER_TX_Counties_FY22!AM$2,[1]WAIVER_TX_Counties_FY22!AM$2,IF([1]TX_Counties_FY22_Income_Limits!AL98=[1]WAIVER_TX_Counties_FY22!AM$2,[1]TX_Counties_FY22_Income_Limits!AL98)))</f>
        <v>65520.000000000007</v>
      </c>
      <c r="AN98" s="64">
        <f>IF([1]TX_Counties_FY22_Income_Limits!AM98&gt;[1]WAIVER_TX_Counties_FY22!AN$2,[1]TX_Counties_FY22_Income_Limits!AM98,IF([1]TX_Counties_FY22_Income_Limits!AM98&lt;[1]WAIVER_TX_Counties_FY22!AN$2,[1]WAIVER_TX_Counties_FY22!AN$2,IF([1]TX_Counties_FY22_Income_Limits!AM98=[1]WAIVER_TX_Counties_FY22!AN$2,[1]TX_Counties_FY22_Income_Limits!AM98)))</f>
        <v>68880.000000000015</v>
      </c>
      <c r="AO98" s="64">
        <f>IF([1]TX_Counties_FY22_Income_Limits!AN98&gt;[1]WAIVER_TX_Counties_FY22!AO$2,[1]TX_Counties_FY22_Income_Limits!AN98,IF([1]TX_Counties_FY22_Income_Limits!AN98&lt;[1]WAIVER_TX_Counties_FY22!AO$2,[1]WAIVER_TX_Counties_FY22!AO$2,IF([1]TX_Counties_FY22_Income_Limits!AN98=[1]WAIVER_TX_Counties_FY22!AO$2,[1]TX_Counties_FY22_Income_Limits!AN98)))</f>
        <v>72240.000000000029</v>
      </c>
      <c r="AP98" s="64">
        <f>IF([1]TX_Counties_FY22_Income_Limits!AO98&gt;[1]WAIVER_TX_Counties_FY22!AP$2,[1]TX_Counties_FY22_Income_Limits!AO98,IF([1]TX_Counties_FY22_Income_Limits!AO98&lt;[1]WAIVER_TX_Counties_FY22!AP$2,[1]WAIVER_TX_Counties_FY22!AP$2,IF([1]TX_Counties_FY22_Income_Limits!AO98=[1]WAIVER_TX_Counties_FY22!AP$2,[1]TX_Counties_FY22_Income_Limits!AO98)))</f>
        <v>75600.000000000044</v>
      </c>
      <c r="AQ98" s="64">
        <f>IF([1]TX_Counties_FY22_Income_Limits!AP98&gt;[1]WAIVER_TX_Counties_FY22!AQ$2,[1]TX_Counties_FY22_Income_Limits!AP98,IF([1]TX_Counties_FY22_Income_Limits!AP98&lt;[1]WAIVER_TX_Counties_FY22!AQ$2,[1]WAIVER_TX_Counties_FY22!AQ$2,IF([1]TX_Counties_FY22_Income_Limits!AP98=[1]WAIVER_TX_Counties_FY22!AQ$2,[1]TX_Counties_FY22_Income_Limits!AP98)))</f>
        <v>78960.000000000058</v>
      </c>
      <c r="AR98" s="64">
        <f>IF([1]TX_Counties_FY22_Income_Limits!AQ98&gt;[1]WAIVER_TX_Counties_FY22!AR$2,[1]TX_Counties_FY22_Income_Limits!AQ98,IF([1]TX_Counties_FY22_Income_Limits!AQ98&lt;[1]WAIVER_TX_Counties_FY22!AR$2,[1]WAIVER_TX_Counties_FY22!AR$2,IF([1]TX_Counties_FY22_Income_Limits!AQ98=[1]WAIVER_TX_Counties_FY22!AR$2,[1]TX_Counties_FY22_Income_Limits!AQ98)))</f>
        <v>82320.000000000073</v>
      </c>
      <c r="AS98" s="64">
        <f>IF([1]TX_Counties_FY22_Income_Limits!AR98&gt;[1]WAIVER_TX_Counties_FY22!AS$2,[1]TX_Counties_FY22_Income_Limits!AR98,IF([1]TX_Counties_FY22_Income_Limits!AR98&lt;[1]WAIVER_TX_Counties_FY22!AS$2,[1]WAIVER_TX_Counties_FY22!AS$2,IF([1]TX_Counties_FY22_Income_Limits!AR98=[1]WAIVER_TX_Counties_FY22!AS$2,[1]TX_Counties_FY22_Income_Limits!AR98)))</f>
        <v>85680.000000000087</v>
      </c>
      <c r="AT98" s="64">
        <f>IF([1]TX_Counties_FY22_Income_Limits!AS98&gt;[1]WAIVER_TX_Counties_FY22!AT$2,[1]TX_Counties_FY22_Income_Limits!AS98,IF([1]TX_Counties_FY22_Income_Limits!AS98&lt;[1]WAIVER_TX_Counties_FY22!AT$2,[1]WAIVER_TX_Counties_FY22!AT$2,IF([1]TX_Counties_FY22_Income_Limits!AS98=[1]WAIVER_TX_Counties_FY22!AT$2,[1]TX_Counties_FY22_Income_Limits!AS98)))</f>
        <v>89040.000000000102</v>
      </c>
      <c r="AU98" s="64">
        <f>IF([1]TX_Counties_FY22_Income_Limits!AT98&gt;[1]WAIVER_TX_Counties_FY22!AU$2,[1]TX_Counties_FY22_Income_Limits!AT98,IF([1]TX_Counties_FY22_Income_Limits!AT98&lt;[1]WAIVER_TX_Counties_FY22!AU$2,[1]WAIVER_TX_Counties_FY22!AU$2,IF([1]TX_Counties_FY22_Income_Limits!AT98=[1]WAIVER_TX_Counties_FY22!AU$2,[1]TX_Counties_FY22_Income_Limits!AT98)))</f>
        <v>92400.000000000116</v>
      </c>
      <c r="AV98" s="64">
        <f>IF([1]TX_Counties_FY22_Income_Limits!AU98&gt;[1]WAIVER_TX_Counties_FY22!AV$2,[1]TX_Counties_FY22_Income_Limits!AU98,IF([1]TX_Counties_FY22_Income_Limits!AU98&lt;[1]WAIVER_TX_Counties_FY22!AV$2,[1]WAIVER_TX_Counties_FY22!AV$2,IF([1]TX_Counties_FY22_Income_Limits!AU98=[1]WAIVER_TX_Counties_FY22!AV$2,[1]TX_Counties_FY22_Income_Limits!AU98)))</f>
        <v>95760.000000000131</v>
      </c>
      <c r="AW98" s="64">
        <f>IF([1]TX_Counties_FY22_Income_Limits!AV98&gt;[1]WAIVER_TX_Counties_FY22!AW$2,[1]TX_Counties_FY22_Income_Limits!AV98,IF([1]TX_Counties_FY22_Income_Limits!AV98&lt;[1]WAIVER_TX_Counties_FY22!AW$2,[1]WAIVER_TX_Counties_FY22!AW$2,IF([1]TX_Counties_FY22_Income_Limits!AV98=[1]WAIVER_TX_Counties_FY22!AW$2,[1]TX_Counties_FY22_Income_Limits!AV98)))</f>
        <v>99120.000000000146</v>
      </c>
      <c r="AX98" s="64">
        <f>IF([1]TX_Counties_FY22_Income_Limits!AW98&gt;[1]WAIVER_TX_Counties_FY22!AX$2,[1]TX_Counties_FY22_Income_Limits!AW98,IF([1]TX_Counties_FY22_Income_Limits!AW98&lt;[1]WAIVER_TX_Counties_FY22!AX$2,[1]WAIVER_TX_Counties_FY22!AX$2,IF([1]TX_Counties_FY22_Income_Limits!AW98=[1]WAIVER_TX_Counties_FY22!AX$2,[1]TX_Counties_FY22_Income_Limits!AW98)))</f>
        <v>102480.00000000016</v>
      </c>
      <c r="AY98" s="64">
        <f>IF([1]TX_Counties_FY22_Income_Limits!AX98&gt;[1]WAIVER_TX_Counties_FY22!AY$2,[1]TX_Counties_FY22_Income_Limits!AX98,IF([1]TX_Counties_FY22_Income_Limits!AX98&lt;[1]WAIVER_TX_Counties_FY22!AY$2,[1]WAIVER_TX_Counties_FY22!AY$2,IF([1]TX_Counties_FY22_Income_Limits!AX98=[1]WAIVER_TX_Counties_FY22!AY$2,[1]TX_Counties_FY22_Income_Limits!AX98)))</f>
        <v>105840.00000000017</v>
      </c>
      <c r="AZ98" s="64">
        <f>IF([1]TX_Counties_FY22_Income_Limits!AY98&gt;[1]WAIVER_TX_Counties_FY22!AZ$2,[1]TX_Counties_FY22_Income_Limits!AY98,IF([1]TX_Counties_FY22_Income_Limits!AY98&lt;[1]WAIVER_TX_Counties_FY22!AZ$2,[1]WAIVER_TX_Counties_FY22!AZ$2,IF([1]TX_Counties_FY22_Income_Limits!AY98=[1]WAIVER_TX_Counties_FY22!AZ$2,[1]TX_Counties_FY22_Income_Limits!AY98)))</f>
        <v>109200.00000000019</v>
      </c>
      <c r="BA98" s="64">
        <f>IF([1]TX_Counties_FY22_Income_Limits!AZ98&gt;[1]WAIVER_TX_Counties_FY22!BA$2,[1]TX_Counties_FY22_Income_Limits!AZ98,IF([1]TX_Counties_FY22_Income_Limits!AZ98&lt;[1]WAIVER_TX_Counties_FY22!BA$2,[1]WAIVER_TX_Counties_FY22!BA$2,IF([1]TX_Counties_FY22_Income_Limits!AZ98=[1]WAIVER_TX_Counties_FY22!BA$2,[1]TX_Counties_FY22_Income_Limits!AZ98)))</f>
        <v>112560.0000000002</v>
      </c>
      <c r="BB98" s="64">
        <f>IF([1]TX_Counties_FY22_Income_Limits!BA98&gt;[1]WAIVER_TX_Counties_FY22!BB$2,[1]TX_Counties_FY22_Income_Limits!BA98,IF([1]TX_Counties_FY22_Income_Limits!BA98&lt;[1]WAIVER_TX_Counties_FY22!BB$2,[1]WAIVER_TX_Counties_FY22!BB$2,IF([1]TX_Counties_FY22_Income_Limits!BA98=[1]WAIVER_TX_Counties_FY22!BB$2,[1]TX_Counties_FY22_Income_Limits!BA98)))</f>
        <v>47050</v>
      </c>
      <c r="BC98" s="64">
        <f>IF([1]TX_Counties_FY22_Income_Limits!BB98&gt;[1]WAIVER_TX_Counties_FY22!BC$2,[1]TX_Counties_FY22_Income_Limits!BB98,IF([1]TX_Counties_FY22_Income_Limits!BB98&lt;[1]WAIVER_TX_Counties_FY22!BC$2,[1]WAIVER_TX_Counties_FY22!BC$2,IF([1]TX_Counties_FY22_Income_Limits!BB98=[1]WAIVER_TX_Counties_FY22!BC$2,[1]TX_Counties_FY22_Income_Limits!BB98)))</f>
        <v>53800</v>
      </c>
      <c r="BD98" s="64">
        <f>IF([1]TX_Counties_FY22_Income_Limits!BC98&gt;[1]WAIVER_TX_Counties_FY22!BD$2,[1]TX_Counties_FY22_Income_Limits!BC98,IF([1]TX_Counties_FY22_Income_Limits!BC98&lt;[1]WAIVER_TX_Counties_FY22!BD$2,[1]WAIVER_TX_Counties_FY22!BD$2,IF([1]TX_Counties_FY22_Income_Limits!BC98=[1]WAIVER_TX_Counties_FY22!BD$2,[1]TX_Counties_FY22_Income_Limits!BC98)))</f>
        <v>60500</v>
      </c>
      <c r="BE98" s="64">
        <f>IF([1]TX_Counties_FY22_Income_Limits!BD98&gt;[1]WAIVER_TX_Counties_FY22!BE$2,[1]TX_Counties_FY22_Income_Limits!BD98,IF([1]TX_Counties_FY22_Income_Limits!BD98&lt;[1]WAIVER_TX_Counties_FY22!BE$2,[1]WAIVER_TX_Counties_FY22!BE$2,IF([1]TX_Counties_FY22_Income_Limits!BD98=[1]WAIVER_TX_Counties_FY22!BE$2,[1]TX_Counties_FY22_Income_Limits!BD98)))</f>
        <v>67250</v>
      </c>
      <c r="BF98" s="64">
        <f>IF([1]TX_Counties_FY22_Income_Limits!BE98&gt;[1]WAIVER_TX_Counties_FY22!BF$2,[1]TX_Counties_FY22_Income_Limits!BE98,IF([1]TX_Counties_FY22_Income_Limits!BE98&lt;[1]WAIVER_TX_Counties_FY22!BF$2,[1]WAIVER_TX_Counties_FY22!BF$2,IF([1]TX_Counties_FY22_Income_Limits!BE98=[1]WAIVER_TX_Counties_FY22!BF$2,[1]TX_Counties_FY22_Income_Limits!BE98)))</f>
        <v>72650</v>
      </c>
      <c r="BG98" s="64">
        <f>IF([1]TX_Counties_FY22_Income_Limits!BF98&gt;[1]WAIVER_TX_Counties_FY22!BG$2,[1]TX_Counties_FY22_Income_Limits!BF98,IF([1]TX_Counties_FY22_Income_Limits!BF98&lt;[1]WAIVER_TX_Counties_FY22!BG$2,[1]WAIVER_TX_Counties_FY22!BG$2,IF([1]TX_Counties_FY22_Income_Limits!BF98=[1]WAIVER_TX_Counties_FY22!BG$2,[1]TX_Counties_FY22_Income_Limits!BF98)))</f>
        <v>78000</v>
      </c>
      <c r="BH98" s="64">
        <f>IF([1]TX_Counties_FY22_Income_Limits!BG98&gt;[1]WAIVER_TX_Counties_FY22!BH$2,[1]TX_Counties_FY22_Income_Limits!BG98,IF([1]TX_Counties_FY22_Income_Limits!BG98&lt;[1]WAIVER_TX_Counties_FY22!BH$2,[1]WAIVER_TX_Counties_FY22!BH$2,IF([1]TX_Counties_FY22_Income_Limits!BG98=[1]WAIVER_TX_Counties_FY22!BH$2,[1]TX_Counties_FY22_Income_Limits!BG98)))</f>
        <v>83400</v>
      </c>
      <c r="BI98" s="64">
        <f>IF([1]TX_Counties_FY22_Income_Limits!BH98&gt;[1]WAIVER_TX_Counties_FY22!BI$2,[1]TX_Counties_FY22_Income_Limits!BH98,IF([1]TX_Counties_FY22_Income_Limits!BH98&lt;[1]WAIVER_TX_Counties_FY22!BI$2,[1]WAIVER_TX_Counties_FY22!BI$2,IF([1]TX_Counties_FY22_Income_Limits!BH98=[1]WAIVER_TX_Counties_FY22!BI$2,[1]TX_Counties_FY22_Income_Limits!BH98)))</f>
        <v>88750</v>
      </c>
      <c r="BJ98" s="64">
        <f>IF([1]TX_Counties_FY22_Income_Limits!BI98&gt;[1]WAIVER_TX_Counties_FY22!BJ$2,[1]TX_Counties_FY22_Income_Limits!BI98,IF([1]TX_Counties_FY22_Income_Limits!BI98&lt;[1]WAIVER_TX_Counties_FY22!BJ$2,[1]WAIVER_TX_Counties_FY22!BJ$2,IF([1]TX_Counties_FY22_Income_Limits!BI98=[1]WAIVER_TX_Counties_FY22!BJ$2,[1]TX_Counties_FY22_Income_Limits!BI98)))</f>
        <v>94150</v>
      </c>
      <c r="BK98" s="64">
        <f>IF([1]TX_Counties_FY22_Income_Limits!BJ98&gt;[1]WAIVER_TX_Counties_FY22!BK$2,[1]TX_Counties_FY22_Income_Limits!BJ98,IF([1]TX_Counties_FY22_Income_Limits!BJ98&lt;[1]WAIVER_TX_Counties_FY22!BK$2,[1]WAIVER_TX_Counties_FY22!BK$2,IF([1]TX_Counties_FY22_Income_Limits!BJ98=[1]WAIVER_TX_Counties_FY22!BK$2,[1]TX_Counties_FY22_Income_Limits!BJ98)))</f>
        <v>99530</v>
      </c>
      <c r="BL98" s="64">
        <f>IF([1]TX_Counties_FY22_Income_Limits!BK98&gt;[1]WAIVER_TX_Counties_FY22!BL$2,[1]TX_Counties_FY22_Income_Limits!BK98,IF([1]TX_Counties_FY22_Income_Limits!BK98&lt;[1]WAIVER_TX_Counties_FY22!BL$2,[1]WAIVER_TX_Counties_FY22!BL$2,IF([1]TX_Counties_FY22_Income_Limits!BK98=[1]WAIVER_TX_Counties_FY22!BL$2,[1]TX_Counties_FY22_Income_Limits!BK98)))</f>
        <v>104910</v>
      </c>
      <c r="BM98" s="64">
        <f>IF([1]TX_Counties_FY22_Income_Limits!BL98&gt;[1]WAIVER_TX_Counties_FY22!BM$2,[1]TX_Counties_FY22_Income_Limits!BL98,IF([1]TX_Counties_FY22_Income_Limits!BL98&lt;[1]WAIVER_TX_Counties_FY22!BM$2,[1]WAIVER_TX_Counties_FY22!BM$2,IF([1]TX_Counties_FY22_Income_Limits!BL98=[1]WAIVER_TX_Counties_FY22!BM$2,[1]TX_Counties_FY22_Income_Limits!BL98)))</f>
        <v>110290</v>
      </c>
      <c r="BN98" s="64">
        <f>IF([1]TX_Counties_FY22_Income_Limits!BM98&gt;[1]WAIVER_TX_Counties_FY22!BN$2,[1]TX_Counties_FY22_Income_Limits!BM98,IF([1]TX_Counties_FY22_Income_Limits!BM98&lt;[1]WAIVER_TX_Counties_FY22!BN$2,[1]WAIVER_TX_Counties_FY22!BN$2,IF([1]TX_Counties_FY22_Income_Limits!BM98=[1]WAIVER_TX_Counties_FY22!BN$2,[1]TX_Counties_FY22_Income_Limits!BM98)))</f>
        <v>115670</v>
      </c>
      <c r="BO98" s="64">
        <f>IF([1]TX_Counties_FY22_Income_Limits!BN98&gt;[1]WAIVER_TX_Counties_FY22!BO$2,[1]TX_Counties_FY22_Income_Limits!BN98,IF([1]TX_Counties_FY22_Income_Limits!BN98&lt;[1]WAIVER_TX_Counties_FY22!BO$2,[1]WAIVER_TX_Counties_FY22!BO$2,IF([1]TX_Counties_FY22_Income_Limits!BN98=[1]WAIVER_TX_Counties_FY22!BO$2,[1]TX_Counties_FY22_Income_Limits!BN98)))</f>
        <v>121050</v>
      </c>
      <c r="BP98" s="64">
        <f>IF([1]TX_Counties_FY22_Income_Limits!BO98&gt;[1]WAIVER_TX_Counties_FY22!BP$2,[1]TX_Counties_FY22_Income_Limits!BO98,IF([1]TX_Counties_FY22_Income_Limits!BO98&lt;[1]WAIVER_TX_Counties_FY22!BP$2,[1]WAIVER_TX_Counties_FY22!BP$2,IF([1]TX_Counties_FY22_Income_Limits!BO98=[1]WAIVER_TX_Counties_FY22!BP$2,[1]TX_Counties_FY22_Income_Limits!BO98)))</f>
        <v>126430</v>
      </c>
      <c r="BQ98" s="64">
        <f>IF([1]TX_Counties_FY22_Income_Limits!BP98&gt;[1]WAIVER_TX_Counties_FY22!BQ$2,[1]TX_Counties_FY22_Income_Limits!BP98,IF([1]TX_Counties_FY22_Income_Limits!BP98&lt;[1]WAIVER_TX_Counties_FY22!BQ$2,[1]WAIVER_TX_Counties_FY22!BQ$2,IF([1]TX_Counties_FY22_Income_Limits!BP98=[1]WAIVER_TX_Counties_FY22!BQ$2,[1]TX_Counties_FY22_Income_Limits!BP98)))</f>
        <v>131810</v>
      </c>
      <c r="BR98" s="64">
        <f>IF([1]TX_Counties_FY22_Income_Limits!BQ98&gt;[1]WAIVER_TX_Counties_FY22!BR$2,[1]TX_Counties_FY22_Income_Limits!BQ98,IF([1]TX_Counties_FY22_Income_Limits!BQ98&lt;[1]WAIVER_TX_Counties_FY22!BR$2,[1]WAIVER_TX_Counties_FY22!BR$2,IF([1]TX_Counties_FY22_Income_Limits!BQ98=[1]WAIVER_TX_Counties_FY22!BR$2,[1]TX_Counties_FY22_Income_Limits!BQ98)))</f>
        <v>137190</v>
      </c>
      <c r="BS98" s="64">
        <f>IF([1]TX_Counties_FY22_Income_Limits!BR98&gt;[1]WAIVER_TX_Counties_FY22!BS$2,[1]TX_Counties_FY22_Income_Limits!BR98,IF([1]TX_Counties_FY22_Income_Limits!BR98&lt;[1]WAIVER_TX_Counties_FY22!BS$2,[1]WAIVER_TX_Counties_FY22!BS$2,IF([1]TX_Counties_FY22_Income_Limits!BR98=[1]WAIVER_TX_Counties_FY22!BS$2,[1]TX_Counties_FY22_Income_Limits!BR98)))</f>
        <v>142570</v>
      </c>
      <c r="BT98" s="64">
        <f>IF([1]TX_Counties_FY22_Income_Limits!BS98&gt;[1]WAIVER_TX_Counties_FY22!BT$2,[1]TX_Counties_FY22_Income_Limits!BS98,IF([1]TX_Counties_FY22_Income_Limits!BS98&lt;[1]WAIVER_TX_Counties_FY22!BT$2,[1]WAIVER_TX_Counties_FY22!BT$2,IF([1]TX_Counties_FY22_Income_Limits!BS98=[1]WAIVER_TX_Counties_FY22!BT$2,[1]TX_Counties_FY22_Income_Limits!BS98)))</f>
        <v>147950</v>
      </c>
      <c r="BU98" s="64">
        <f>IF([1]TX_Counties_FY22_Income_Limits!BT98&gt;[1]WAIVER_TX_Counties_FY22!BU$2,[1]TX_Counties_FY22_Income_Limits!BT98,IF([1]TX_Counties_FY22_Income_Limits!BT98&lt;[1]WAIVER_TX_Counties_FY22!BU$2,[1]WAIVER_TX_Counties_FY22!BU$2,IF([1]TX_Counties_FY22_Income_Limits!BT98=[1]WAIVER_TX_Counties_FY22!BU$2,[1]TX_Counties_FY22_Income_Limits!BT98)))</f>
        <v>153330</v>
      </c>
      <c r="BV98" s="64">
        <f>IF([1]TX_Counties_FY22_Income_Limits!BU98&gt;[1]WAIVER_TX_Counties_FY22!BV$2,[1]TX_Counties_FY22_Income_Limits!BU98,IF([1]TX_Counties_FY22_Income_Limits!BU98&lt;[1]WAIVER_TX_Counties_FY22!BV$2,[1]WAIVER_TX_Counties_FY22!BV$2,IF([1]TX_Counties_FY22_Income_Limits!BU98=[1]WAIVER_TX_Counties_FY22!BV$2,[1]TX_Counties_FY22_Income_Limits!BU98)))</f>
        <v>158710</v>
      </c>
      <c r="BW98" s="64">
        <f>IF([1]TX_Counties_FY22_Income_Limits!BV98&gt;[1]WAIVER_TX_Counties_FY22!BW$2,[1]TX_Counties_FY22_Income_Limits!BV98,IF([1]TX_Counties_FY22_Income_Limits!BV98&lt;[1]WAIVER_TX_Counties_FY22!BW$2,[1]WAIVER_TX_Counties_FY22!BW$2,IF([1]TX_Counties_FY22_Income_Limits!BV98=[1]WAIVER_TX_Counties_FY22!BW$2,[1]TX_Counties_FY22_Income_Limits!BV98)))</f>
        <v>164090</v>
      </c>
      <c r="BX98" s="64">
        <f>IF([1]TX_Counties_FY22_Income_Limits!BW98&gt;[1]WAIVER_TX_Counties_FY22!BX$2,[1]TX_Counties_FY22_Income_Limits!BW98,IF([1]TX_Counties_FY22_Income_Limits!BW98&lt;[1]WAIVER_TX_Counties_FY22!BX$2,[1]WAIVER_TX_Counties_FY22!BX$2,IF([1]TX_Counties_FY22_Income_Limits!BW98=[1]WAIVER_TX_Counties_FY22!BX$2,[1]TX_Counties_FY22_Income_Limits!BW98)))</f>
        <v>169470</v>
      </c>
      <c r="BY98" s="64">
        <f>IF([1]TX_Counties_FY22_Income_Limits!BX98&gt;[1]WAIVER_TX_Counties_FY22!BY$2,[1]TX_Counties_FY22_Income_Limits!BX98,IF([1]TX_Counties_FY22_Income_Limits!BX98&lt;[1]WAIVER_TX_Counties_FY22!BY$2,[1]WAIVER_TX_Counties_FY22!BY$2,IF([1]TX_Counties_FY22_Income_Limits!BX98=[1]WAIVER_TX_Counties_FY22!BY$2,[1]TX_Counties_FY22_Income_Limits!BX98)))</f>
        <v>174850</v>
      </c>
      <c r="BZ98" s="64">
        <f>IF([1]TX_Counties_FY22_Income_Limits!BY98&gt;[1]WAIVER_TX_Counties_FY22!BZ$2,[1]TX_Counties_FY22_Income_Limits!BY98,IF([1]TX_Counties_FY22_Income_Limits!BY98&lt;[1]WAIVER_TX_Counties_FY22!BZ$2,[1]WAIVER_TX_Counties_FY22!BZ$2,IF([1]TX_Counties_FY22_Income_Limits!BY98=[1]WAIVER_TX_Counties_FY22!BZ$2,[1]TX_Counties_FY22_Income_Limits!BY98)))</f>
        <v>180230</v>
      </c>
      <c r="CA98" s="64">
        <f>IF([1]TX_Counties_FY22_Income_Limits!BZ98&gt;[1]WAIVER_TX_Counties_FY22!CA$2,[1]TX_Counties_FY22_Income_Limits!BZ98,IF([1]TX_Counties_FY22_Income_Limits!BZ98&lt;[1]WAIVER_TX_Counties_FY22!CA$2,[1]WAIVER_TX_Counties_FY22!CA$2,IF([1]TX_Counties_FY22_Income_Limits!BZ98=[1]WAIVER_TX_Counties_FY22!CA$2,[1]TX_Counties_FY22_Income_Limits!BZ98)))</f>
        <v>59709.999999999993</v>
      </c>
      <c r="CB98" s="64">
        <f>IF([1]TX_Counties_FY22_Income_Limits!CA98&gt;[1]WAIVER_TX_Counties_FY22!CB$2,[1]TX_Counties_FY22_Income_Limits!CA98,IF([1]TX_Counties_FY22_Income_Limits!CA98&lt;[1]WAIVER_TX_Counties_FY22!CB$2,[1]WAIVER_TX_Counties_FY22!CB$2,IF([1]TX_Counties_FY22_Income_Limits!CA98=[1]WAIVER_TX_Counties_FY22!CB$2,[1]TX_Counties_FY22_Income_Limits!CA98)))</f>
        <v>68240</v>
      </c>
      <c r="CC98" s="64">
        <f>IF([1]TX_Counties_FY22_Income_Limits!CB98&gt;[1]WAIVER_TX_Counties_FY22!CC$2,[1]TX_Counties_FY22_Income_Limits!CB98,IF([1]TX_Counties_FY22_Income_Limits!CB98&lt;[1]WAIVER_TX_Counties_FY22!CC$2,[1]WAIVER_TX_Counties_FY22!CC$2,IF([1]TX_Counties_FY22_Income_Limits!CB98=[1]WAIVER_TX_Counties_FY22!CC$2,[1]TX_Counties_FY22_Income_Limits!CB98)))</f>
        <v>76770</v>
      </c>
      <c r="CD98" s="64">
        <f>IF([1]TX_Counties_FY22_Income_Limits!CC98&gt;[1]WAIVER_TX_Counties_FY22!CD$2,[1]TX_Counties_FY22_Income_Limits!CC98,IF([1]TX_Counties_FY22_Income_Limits!CC98&lt;[1]WAIVER_TX_Counties_FY22!CD$2,[1]WAIVER_TX_Counties_FY22!CD$2,IF([1]TX_Counties_FY22_Income_Limits!CC98=[1]WAIVER_TX_Counties_FY22!CD$2,[1]TX_Counties_FY22_Income_Limits!CC98)))</f>
        <v>85300</v>
      </c>
      <c r="CE98" s="64">
        <f>IF([1]TX_Counties_FY22_Income_Limits!CD98&gt;[1]WAIVER_TX_Counties_FY22!CE$2,[1]TX_Counties_FY22_Income_Limits!CD98,IF([1]TX_Counties_FY22_Income_Limits!CD98&lt;[1]WAIVER_TX_Counties_FY22!CE$2,[1]WAIVER_TX_Counties_FY22!CE$2,IF([1]TX_Counties_FY22_Income_Limits!CD98=[1]WAIVER_TX_Counties_FY22!CE$2,[1]TX_Counties_FY22_Income_Limits!CD98)))</f>
        <v>92124</v>
      </c>
      <c r="CF98" s="64">
        <f>IF([1]TX_Counties_FY22_Income_Limits!CE98&gt;[1]WAIVER_TX_Counties_FY22!CF$2,[1]TX_Counties_FY22_Income_Limits!CE98,IF([1]TX_Counties_FY22_Income_Limits!CE98&lt;[1]WAIVER_TX_Counties_FY22!CF$2,[1]WAIVER_TX_Counties_FY22!CF$2,IF([1]TX_Counties_FY22_Income_Limits!CE98=[1]WAIVER_TX_Counties_FY22!CF$2,[1]TX_Counties_FY22_Income_Limits!CE98)))</f>
        <v>98948</v>
      </c>
      <c r="CG98" s="64">
        <f>IF([1]TX_Counties_FY22_Income_Limits!CF98&gt;[1]WAIVER_TX_Counties_FY22!CG$2,[1]TX_Counties_FY22_Income_Limits!CF98,IF([1]TX_Counties_FY22_Income_Limits!CF98&lt;[1]WAIVER_TX_Counties_FY22!CG$2,[1]WAIVER_TX_Counties_FY22!CG$2,IF([1]TX_Counties_FY22_Income_Limits!CF98=[1]WAIVER_TX_Counties_FY22!CG$2,[1]TX_Counties_FY22_Income_Limits!CF98)))</f>
        <v>105772</v>
      </c>
      <c r="CH98" s="64">
        <f>IF([1]TX_Counties_FY22_Income_Limits!CG98&gt;[1]WAIVER_TX_Counties_FY22!CH$2,[1]TX_Counties_FY22_Income_Limits!CG98,IF([1]TX_Counties_FY22_Income_Limits!CG98&lt;[1]WAIVER_TX_Counties_FY22!CH$2,[1]WAIVER_TX_Counties_FY22!CH$2,IF([1]TX_Counties_FY22_Income_Limits!CG98=[1]WAIVER_TX_Counties_FY22!CH$2,[1]TX_Counties_FY22_Income_Limits!CG98)))</f>
        <v>112596</v>
      </c>
      <c r="CI98" s="64">
        <f>IF([1]TX_Counties_FY22_Income_Limits!CH98&gt;[1]WAIVER_TX_Counties_FY22!CI$2,[1]TX_Counties_FY22_Income_Limits!CH98,IF([1]TX_Counties_FY22_Income_Limits!CH98&lt;[1]WAIVER_TX_Counties_FY22!CI$2,[1]WAIVER_TX_Counties_FY22!CI$2,IF([1]TX_Counties_FY22_Income_Limits!CH98=[1]WAIVER_TX_Counties_FY22!CI$2,[1]TX_Counties_FY22_Income_Limits!CH98)))</f>
        <v>119419.99999999999</v>
      </c>
      <c r="CJ98" s="64">
        <f>IF([1]TX_Counties_FY22_Income_Limits!CI98&gt;[1]WAIVER_TX_Counties_FY22!CJ$2,[1]TX_Counties_FY22_Income_Limits!CI98,IF([1]TX_Counties_FY22_Income_Limits!CI98&lt;[1]WAIVER_TX_Counties_FY22!CJ$2,[1]WAIVER_TX_Counties_FY22!CJ$2,IF([1]TX_Counties_FY22_Income_Limits!CI98=[1]WAIVER_TX_Counties_FY22!CJ$2,[1]TX_Counties_FY22_Income_Limits!CI98)))</f>
        <v>126244</v>
      </c>
      <c r="CK98" s="64">
        <f>IF([1]TX_Counties_FY22_Income_Limits!CJ98&gt;[1]WAIVER_TX_Counties_FY22!CK$2,[1]TX_Counties_FY22_Income_Limits!CJ98,IF([1]TX_Counties_FY22_Income_Limits!CJ98&lt;[1]WAIVER_TX_Counties_FY22!CK$2,[1]WAIVER_TX_Counties_FY22!CK$2,IF([1]TX_Counties_FY22_Income_Limits!CJ98=[1]WAIVER_TX_Counties_FY22!CK$2,[1]TX_Counties_FY22_Income_Limits!CJ98)))</f>
        <v>133068</v>
      </c>
      <c r="CL98" s="64">
        <f>IF([1]TX_Counties_FY22_Income_Limits!CK98&gt;[1]WAIVER_TX_Counties_FY22!CL$2,[1]TX_Counties_FY22_Income_Limits!CK98,IF([1]TX_Counties_FY22_Income_Limits!CK98&lt;[1]WAIVER_TX_Counties_FY22!CL$2,[1]WAIVER_TX_Counties_FY22!CL$2,IF([1]TX_Counties_FY22_Income_Limits!CK98=[1]WAIVER_TX_Counties_FY22!CL$2,[1]TX_Counties_FY22_Income_Limits!CK98)))</f>
        <v>139892</v>
      </c>
      <c r="CM98" s="64">
        <f>IF([1]TX_Counties_FY22_Income_Limits!CL98&gt;[1]WAIVER_TX_Counties_FY22!CM$2,[1]TX_Counties_FY22_Income_Limits!CL98,IF([1]TX_Counties_FY22_Income_Limits!CL98&lt;[1]WAIVER_TX_Counties_FY22!CM$2,[1]WAIVER_TX_Counties_FY22!CM$2,IF([1]TX_Counties_FY22_Income_Limits!CL98=[1]WAIVER_TX_Counties_FY22!CM$2,[1]TX_Counties_FY22_Income_Limits!CL98)))</f>
        <v>146716</v>
      </c>
      <c r="CN98" s="64">
        <f>IF([1]TX_Counties_FY22_Income_Limits!CM98&gt;[1]WAIVER_TX_Counties_FY22!CN$2,[1]TX_Counties_FY22_Income_Limits!CM98,IF([1]TX_Counties_FY22_Income_Limits!CM98&lt;[1]WAIVER_TX_Counties_FY22!CN$2,[1]WAIVER_TX_Counties_FY22!CN$2,IF([1]TX_Counties_FY22_Income_Limits!CM98=[1]WAIVER_TX_Counties_FY22!CN$2,[1]TX_Counties_FY22_Income_Limits!CM98)))</f>
        <v>153540</v>
      </c>
      <c r="CO98" s="64">
        <f>IF([1]TX_Counties_FY22_Income_Limits!CN98&gt;[1]WAIVER_TX_Counties_FY22!CO$2,[1]TX_Counties_FY22_Income_Limits!CN98,IF([1]TX_Counties_FY22_Income_Limits!CN98&lt;[1]WAIVER_TX_Counties_FY22!CO$2,[1]WAIVER_TX_Counties_FY22!CO$2,IF([1]TX_Counties_FY22_Income_Limits!CN98=[1]WAIVER_TX_Counties_FY22!CO$2,[1]TX_Counties_FY22_Income_Limits!CN98)))</f>
        <v>160364</v>
      </c>
      <c r="CP98" s="64">
        <f>IF([1]TX_Counties_FY22_Income_Limits!CO98&gt;[1]WAIVER_TX_Counties_FY22!CP$2,[1]TX_Counties_FY22_Income_Limits!CO98,IF([1]TX_Counties_FY22_Income_Limits!CO98&lt;[1]WAIVER_TX_Counties_FY22!CP$2,[1]WAIVER_TX_Counties_FY22!CP$2,IF([1]TX_Counties_FY22_Income_Limits!CO98=[1]WAIVER_TX_Counties_FY22!CP$2,[1]TX_Counties_FY22_Income_Limits!CO98)))</f>
        <v>167188</v>
      </c>
      <c r="CQ98" s="64">
        <f>IF([1]TX_Counties_FY22_Income_Limits!CP98&gt;[1]WAIVER_TX_Counties_FY22!CQ$2,[1]TX_Counties_FY22_Income_Limits!CP98,IF([1]TX_Counties_FY22_Income_Limits!CP98&lt;[1]WAIVER_TX_Counties_FY22!CQ$2,[1]WAIVER_TX_Counties_FY22!CQ$2,IF([1]TX_Counties_FY22_Income_Limits!CP98=[1]WAIVER_TX_Counties_FY22!CQ$2,[1]TX_Counties_FY22_Income_Limits!CP98)))</f>
        <v>174012</v>
      </c>
      <c r="CR98" s="64">
        <f>IF([1]TX_Counties_FY22_Income_Limits!CQ98&gt;[1]WAIVER_TX_Counties_FY22!CR$2,[1]TX_Counties_FY22_Income_Limits!CQ98,IF([1]TX_Counties_FY22_Income_Limits!CQ98&lt;[1]WAIVER_TX_Counties_FY22!CR$2,[1]WAIVER_TX_Counties_FY22!CR$2,IF([1]TX_Counties_FY22_Income_Limits!CQ98=[1]WAIVER_TX_Counties_FY22!CR$2,[1]TX_Counties_FY22_Income_Limits!CQ98)))</f>
        <v>180836</v>
      </c>
      <c r="CS98" s="64">
        <f>IF([1]TX_Counties_FY22_Income_Limits!CR98&gt;[1]WAIVER_TX_Counties_FY22!CS$2,[1]TX_Counties_FY22_Income_Limits!CR98,IF([1]TX_Counties_FY22_Income_Limits!CR98&lt;[1]WAIVER_TX_Counties_FY22!CS$2,[1]WAIVER_TX_Counties_FY22!CS$2,IF([1]TX_Counties_FY22_Income_Limits!CR98=[1]WAIVER_TX_Counties_FY22!CS$2,[1]TX_Counties_FY22_Income_Limits!CR98)))</f>
        <v>187660</v>
      </c>
      <c r="CT98" s="64">
        <f>IF([1]TX_Counties_FY22_Income_Limits!CS98&gt;[1]WAIVER_TX_Counties_FY22!CT$2,[1]TX_Counties_FY22_Income_Limits!CS98,IF([1]TX_Counties_FY22_Income_Limits!CS98&lt;[1]WAIVER_TX_Counties_FY22!CT$2,[1]WAIVER_TX_Counties_FY22!CT$2,IF([1]TX_Counties_FY22_Income_Limits!CS98=[1]WAIVER_TX_Counties_FY22!CT$2,[1]TX_Counties_FY22_Income_Limits!CS98)))</f>
        <v>194484</v>
      </c>
      <c r="CU98" s="64">
        <f>IF([1]TX_Counties_FY22_Income_Limits!CT98&gt;[1]WAIVER_TX_Counties_FY22!CU$2,[1]TX_Counties_FY22_Income_Limits!CT98,IF([1]TX_Counties_FY22_Income_Limits!CT98&lt;[1]WAIVER_TX_Counties_FY22!CU$2,[1]WAIVER_TX_Counties_FY22!CU$2,IF([1]TX_Counties_FY22_Income_Limits!CT98=[1]WAIVER_TX_Counties_FY22!CU$2,[1]TX_Counties_FY22_Income_Limits!CT98)))</f>
        <v>201308</v>
      </c>
      <c r="CV98" s="64">
        <f>IF([1]TX_Counties_FY22_Income_Limits!CU98&gt;[1]WAIVER_TX_Counties_FY22!CV$2,[1]TX_Counties_FY22_Income_Limits!CU98,IF([1]TX_Counties_FY22_Income_Limits!CU98&lt;[1]WAIVER_TX_Counties_FY22!CV$2,[1]WAIVER_TX_Counties_FY22!CV$2,IF([1]TX_Counties_FY22_Income_Limits!CU98=[1]WAIVER_TX_Counties_FY22!CV$2,[1]TX_Counties_FY22_Income_Limits!CU98)))</f>
        <v>208132</v>
      </c>
      <c r="CW98" s="64">
        <f>IF([1]TX_Counties_FY22_Income_Limits!CV98&gt;[1]WAIVER_TX_Counties_FY22!CW$2,[1]TX_Counties_FY22_Income_Limits!CV98,IF([1]TX_Counties_FY22_Income_Limits!CV98&lt;[1]WAIVER_TX_Counties_FY22!CW$2,[1]WAIVER_TX_Counties_FY22!CW$2,IF([1]TX_Counties_FY22_Income_Limits!CV98=[1]WAIVER_TX_Counties_FY22!CW$2,[1]TX_Counties_FY22_Income_Limits!CV98)))</f>
        <v>214956</v>
      </c>
      <c r="CX98" s="64">
        <f>IF([1]TX_Counties_FY22_Income_Limits!CW98&gt;[1]WAIVER_TX_Counties_FY22!CX$2,[1]TX_Counties_FY22_Income_Limits!CW98,IF([1]TX_Counties_FY22_Income_Limits!CW98&lt;[1]WAIVER_TX_Counties_FY22!CX$2,[1]WAIVER_TX_Counties_FY22!CX$2,IF([1]TX_Counties_FY22_Income_Limits!CW98=[1]WAIVER_TX_Counties_FY22!CX$2,[1]TX_Counties_FY22_Income_Limits!CW98)))</f>
        <v>221780</v>
      </c>
      <c r="CY98" s="64">
        <f>IF([1]TX_Counties_FY22_Income_Limits!CX98&gt;[1]WAIVER_TX_Counties_FY22!CY$2,[1]TX_Counties_FY22_Income_Limits!CX98,IF([1]TX_Counties_FY22_Income_Limits!CX98&lt;[1]WAIVER_TX_Counties_FY22!CY$2,[1]WAIVER_TX_Counties_FY22!CY$2,IF([1]TX_Counties_FY22_Income_Limits!CX98=[1]WAIVER_TX_Counties_FY22!CY$2,[1]TX_Counties_FY22_Income_Limits!CX98)))</f>
        <v>228604</v>
      </c>
      <c r="CZ98" s="64">
        <f>IF([1]TX_Counties_FY22_Income_Limits!CY98&gt;[1]WAIVER_TX_Counties_FY22!CZ$2,[1]TX_Counties_FY22_Income_Limits!CY98,IF([1]TX_Counties_FY22_Income_Limits!CY98&lt;[1]WAIVER_TX_Counties_FY22!CZ$2,[1]WAIVER_TX_Counties_FY22!CZ$2,IF([1]TX_Counties_FY22_Income_Limits!CY98=[1]WAIVER_TX_Counties_FY22!CZ$2,[1]TX_Counties_FY22_Income_Limits!CY98)))</f>
        <v>71652</v>
      </c>
      <c r="DA98" s="64">
        <f>IF([1]TX_Counties_FY22_Income_Limits!CZ98&gt;[1]WAIVER_TX_Counties_FY22!DA$2,[1]TX_Counties_FY22_Income_Limits!CZ98,IF([1]TX_Counties_FY22_Income_Limits!CZ98&lt;[1]WAIVER_TX_Counties_FY22!DA$2,[1]WAIVER_TX_Counties_FY22!DA$2,IF([1]TX_Counties_FY22_Income_Limits!CZ98=[1]WAIVER_TX_Counties_FY22!DA$2,[1]TX_Counties_FY22_Income_Limits!CZ98)))</f>
        <v>81888</v>
      </c>
      <c r="DB98" s="64">
        <f>IF([1]TX_Counties_FY22_Income_Limits!DA98&gt;[1]WAIVER_TX_Counties_FY22!DB$2,[1]TX_Counties_FY22_Income_Limits!DA98,IF([1]TX_Counties_FY22_Income_Limits!DA98&lt;[1]WAIVER_TX_Counties_FY22!DB$2,[1]WAIVER_TX_Counties_FY22!DB$2,IF([1]TX_Counties_FY22_Income_Limits!DA98=[1]WAIVER_TX_Counties_FY22!DB$2,[1]TX_Counties_FY22_Income_Limits!DA98)))</f>
        <v>92124</v>
      </c>
      <c r="DC98" s="64">
        <f>IF([1]TX_Counties_FY22_Income_Limits!DB98&gt;[1]WAIVER_TX_Counties_FY22!DC$2,[1]TX_Counties_FY22_Income_Limits!DB98,IF([1]TX_Counties_FY22_Income_Limits!DB98&lt;[1]WAIVER_TX_Counties_FY22!DC$2,[1]WAIVER_TX_Counties_FY22!DC$2,IF([1]TX_Counties_FY22_Income_Limits!DB98=[1]WAIVER_TX_Counties_FY22!DC$2,[1]TX_Counties_FY22_Income_Limits!DB98)))</f>
        <v>102360</v>
      </c>
      <c r="DD98" s="64">
        <f>IF([1]TX_Counties_FY22_Income_Limits!DC98&gt;[1]WAIVER_TX_Counties_FY22!DD$2,[1]TX_Counties_FY22_Income_Limits!DC98,IF([1]TX_Counties_FY22_Income_Limits!DC98&lt;[1]WAIVER_TX_Counties_FY22!DD$2,[1]WAIVER_TX_Counties_FY22!DD$2,IF([1]TX_Counties_FY22_Income_Limits!DC98=[1]WAIVER_TX_Counties_FY22!DD$2,[1]TX_Counties_FY22_Income_Limits!DC98)))</f>
        <v>110548.8</v>
      </c>
      <c r="DE98" s="64">
        <f>IF([1]TX_Counties_FY22_Income_Limits!DD98&gt;[1]WAIVER_TX_Counties_FY22!DE$2,[1]TX_Counties_FY22_Income_Limits!DD98,IF([1]TX_Counties_FY22_Income_Limits!DD98&lt;[1]WAIVER_TX_Counties_FY22!DE$2,[1]WAIVER_TX_Counties_FY22!DE$2,IF([1]TX_Counties_FY22_Income_Limits!DD98=[1]WAIVER_TX_Counties_FY22!DE$2,[1]TX_Counties_FY22_Income_Limits!DD98)))</f>
        <v>118737.59999999999</v>
      </c>
      <c r="DF98" s="64">
        <f>IF([1]TX_Counties_FY22_Income_Limits!DE98&gt;[1]WAIVER_TX_Counties_FY22!DF$2,[1]TX_Counties_FY22_Income_Limits!DE98,IF([1]TX_Counties_FY22_Income_Limits!DE98&lt;[1]WAIVER_TX_Counties_FY22!DF$2,[1]WAIVER_TX_Counties_FY22!DF$2,IF([1]TX_Counties_FY22_Income_Limits!DE98=[1]WAIVER_TX_Counties_FY22!DF$2,[1]TX_Counties_FY22_Income_Limits!DE98)))</f>
        <v>126926.39999999999</v>
      </c>
      <c r="DG98" s="64">
        <f>IF([1]TX_Counties_FY22_Income_Limits!DF98&gt;[1]WAIVER_TX_Counties_FY22!DG$2,[1]TX_Counties_FY22_Income_Limits!DF98,IF([1]TX_Counties_FY22_Income_Limits!DF98&lt;[1]WAIVER_TX_Counties_FY22!DG$2,[1]WAIVER_TX_Counties_FY22!DG$2,IF([1]TX_Counties_FY22_Income_Limits!DF98=[1]WAIVER_TX_Counties_FY22!DG$2,[1]TX_Counties_FY22_Income_Limits!DF98)))</f>
        <v>135115.20000000001</v>
      </c>
      <c r="DH98" s="64">
        <f>IF([1]TX_Counties_FY22_Income_Limits!DG98&gt;[1]WAIVER_TX_Counties_FY22!DH$2,[1]TX_Counties_FY22_Income_Limits!DG98,IF([1]TX_Counties_FY22_Income_Limits!DG98&lt;[1]WAIVER_TX_Counties_FY22!DH$2,[1]WAIVER_TX_Counties_FY22!DH$2,IF([1]TX_Counties_FY22_Income_Limits!DG98=[1]WAIVER_TX_Counties_FY22!DH$2,[1]TX_Counties_FY22_Income_Limits!DG98)))</f>
        <v>143304</v>
      </c>
      <c r="DI98" s="64">
        <f>IF([1]TX_Counties_FY22_Income_Limits!DH98&gt;[1]WAIVER_TX_Counties_FY22!DI$2,[1]TX_Counties_FY22_Income_Limits!DH98,IF([1]TX_Counties_FY22_Income_Limits!DH98&lt;[1]WAIVER_TX_Counties_FY22!DI$2,[1]WAIVER_TX_Counties_FY22!DI$2,IF([1]TX_Counties_FY22_Income_Limits!DH98=[1]WAIVER_TX_Counties_FY22!DI$2,[1]TX_Counties_FY22_Income_Limits!DH98)))</f>
        <v>151492.79999999999</v>
      </c>
      <c r="DJ98" s="64">
        <f>IF([1]TX_Counties_FY22_Income_Limits!DI98&gt;[1]WAIVER_TX_Counties_FY22!DJ$2,[1]TX_Counties_FY22_Income_Limits!DI98,IF([1]TX_Counties_FY22_Income_Limits!DI98&lt;[1]WAIVER_TX_Counties_FY22!DJ$2,[1]WAIVER_TX_Counties_FY22!DJ$2,IF([1]TX_Counties_FY22_Income_Limits!DI98=[1]WAIVER_TX_Counties_FY22!DJ$2,[1]TX_Counties_FY22_Income_Limits!DI98)))</f>
        <v>159681.59999999998</v>
      </c>
      <c r="DK98" s="64">
        <f>IF([1]TX_Counties_FY22_Income_Limits!DJ98&gt;[1]WAIVER_TX_Counties_FY22!DK$2,[1]TX_Counties_FY22_Income_Limits!DJ98,IF([1]TX_Counties_FY22_Income_Limits!DJ98&lt;[1]WAIVER_TX_Counties_FY22!DK$2,[1]WAIVER_TX_Counties_FY22!DK$2,IF([1]TX_Counties_FY22_Income_Limits!DJ98=[1]WAIVER_TX_Counties_FY22!DK$2,[1]TX_Counties_FY22_Income_Limits!DJ98)))</f>
        <v>167870.39999999997</v>
      </c>
      <c r="DL98" s="64">
        <f>IF([1]TX_Counties_FY22_Income_Limits!DK98&gt;[1]WAIVER_TX_Counties_FY22!DL$2,[1]TX_Counties_FY22_Income_Limits!DK98,IF([1]TX_Counties_FY22_Income_Limits!DK98&lt;[1]WAIVER_TX_Counties_FY22!DL$2,[1]WAIVER_TX_Counties_FY22!DL$2,IF([1]TX_Counties_FY22_Income_Limits!DK98=[1]WAIVER_TX_Counties_FY22!DL$2,[1]TX_Counties_FY22_Income_Limits!DK98)))</f>
        <v>176059.19999999995</v>
      </c>
      <c r="DM98" s="64">
        <f>IF([1]TX_Counties_FY22_Income_Limits!DL98&gt;[1]WAIVER_TX_Counties_FY22!DM$2,[1]TX_Counties_FY22_Income_Limits!DL98,IF([1]TX_Counties_FY22_Income_Limits!DL98&lt;[1]WAIVER_TX_Counties_FY22!DM$2,[1]WAIVER_TX_Counties_FY22!DM$2,IF([1]TX_Counties_FY22_Income_Limits!DL98=[1]WAIVER_TX_Counties_FY22!DM$2,[1]TX_Counties_FY22_Income_Limits!DL98)))</f>
        <v>184247.99999999994</v>
      </c>
      <c r="DN98" s="64">
        <f>IF([1]TX_Counties_FY22_Income_Limits!DM98&gt;[1]WAIVER_TX_Counties_FY22!DN$2,[1]TX_Counties_FY22_Income_Limits!DM98,IF([1]TX_Counties_FY22_Income_Limits!DM98&lt;[1]WAIVER_TX_Counties_FY22!DN$2,[1]WAIVER_TX_Counties_FY22!DN$2,IF([1]TX_Counties_FY22_Income_Limits!DM98=[1]WAIVER_TX_Counties_FY22!DN$2,[1]TX_Counties_FY22_Income_Limits!DM98)))</f>
        <v>192436.79999999993</v>
      </c>
      <c r="DO98" s="64">
        <f>IF([1]TX_Counties_FY22_Income_Limits!DN98&gt;[1]WAIVER_TX_Counties_FY22!DO$2,[1]TX_Counties_FY22_Income_Limits!DN98,IF([1]TX_Counties_FY22_Income_Limits!DN98&lt;[1]WAIVER_TX_Counties_FY22!DO$2,[1]WAIVER_TX_Counties_FY22!DO$2,IF([1]TX_Counties_FY22_Income_Limits!DN98=[1]WAIVER_TX_Counties_FY22!DO$2,[1]TX_Counties_FY22_Income_Limits!DN98)))</f>
        <v>200625.59999999992</v>
      </c>
      <c r="DP98" s="64">
        <f>IF([1]TX_Counties_FY22_Income_Limits!DO98&gt;[1]WAIVER_TX_Counties_FY22!DP$2,[1]TX_Counties_FY22_Income_Limits!DO98,IF([1]TX_Counties_FY22_Income_Limits!DO98&lt;[1]WAIVER_TX_Counties_FY22!DP$2,[1]WAIVER_TX_Counties_FY22!DP$2,IF([1]TX_Counties_FY22_Income_Limits!DO98=[1]WAIVER_TX_Counties_FY22!DP$2,[1]TX_Counties_FY22_Income_Limits!DO98)))</f>
        <v>208814.39999999991</v>
      </c>
      <c r="DQ98" s="64">
        <f>IF([1]TX_Counties_FY22_Income_Limits!DP98&gt;[1]WAIVER_TX_Counties_FY22!DQ$2,[1]TX_Counties_FY22_Income_Limits!DP98,IF([1]TX_Counties_FY22_Income_Limits!DP98&lt;[1]WAIVER_TX_Counties_FY22!DQ$2,[1]WAIVER_TX_Counties_FY22!DQ$2,IF([1]TX_Counties_FY22_Income_Limits!DP98=[1]WAIVER_TX_Counties_FY22!DQ$2,[1]TX_Counties_FY22_Income_Limits!DP98)))</f>
        <v>217003.1999999999</v>
      </c>
      <c r="DR98" s="64">
        <f>IF([1]TX_Counties_FY22_Income_Limits!DQ98&gt;[1]WAIVER_TX_Counties_FY22!DR$2,[1]TX_Counties_FY22_Income_Limits!DQ98,IF([1]TX_Counties_FY22_Income_Limits!DQ98&lt;[1]WAIVER_TX_Counties_FY22!DR$2,[1]WAIVER_TX_Counties_FY22!DR$2,IF([1]TX_Counties_FY22_Income_Limits!DQ98=[1]WAIVER_TX_Counties_FY22!DR$2,[1]TX_Counties_FY22_Income_Limits!DQ98)))</f>
        <v>225191.99999999988</v>
      </c>
      <c r="DS98" s="64">
        <f>IF([1]TX_Counties_FY22_Income_Limits!DR98&gt;[1]WAIVER_TX_Counties_FY22!DS$2,[1]TX_Counties_FY22_Income_Limits!DR98,IF([1]TX_Counties_FY22_Income_Limits!DR98&lt;[1]WAIVER_TX_Counties_FY22!DS$2,[1]WAIVER_TX_Counties_FY22!DS$2,IF([1]TX_Counties_FY22_Income_Limits!DR98=[1]WAIVER_TX_Counties_FY22!DS$2,[1]TX_Counties_FY22_Income_Limits!DR98)))</f>
        <v>233380.79999999987</v>
      </c>
      <c r="DT98" s="64">
        <f>IF([1]TX_Counties_FY22_Income_Limits!DS98&gt;[1]WAIVER_TX_Counties_FY22!DT$2,[1]TX_Counties_FY22_Income_Limits!DS98,IF([1]TX_Counties_FY22_Income_Limits!DS98&lt;[1]WAIVER_TX_Counties_FY22!DT$2,[1]WAIVER_TX_Counties_FY22!DT$2,IF([1]TX_Counties_FY22_Income_Limits!DS98=[1]WAIVER_TX_Counties_FY22!DT$2,[1]TX_Counties_FY22_Income_Limits!DS98)))</f>
        <v>241569.59999999986</v>
      </c>
      <c r="DU98" s="64">
        <f>IF([1]TX_Counties_FY22_Income_Limits!DT98&gt;[1]WAIVER_TX_Counties_FY22!DU$2,[1]TX_Counties_FY22_Income_Limits!DT98,IF([1]TX_Counties_FY22_Income_Limits!DT98&lt;[1]WAIVER_TX_Counties_FY22!DU$2,[1]WAIVER_TX_Counties_FY22!DU$2,IF([1]TX_Counties_FY22_Income_Limits!DT98=[1]WAIVER_TX_Counties_FY22!DU$2,[1]TX_Counties_FY22_Income_Limits!DT98)))</f>
        <v>249758.39999999985</v>
      </c>
      <c r="DV98" s="64">
        <f>IF([1]TX_Counties_FY22_Income_Limits!DU98&gt;[1]WAIVER_TX_Counties_FY22!DV$2,[1]TX_Counties_FY22_Income_Limits!DU98,IF([1]TX_Counties_FY22_Income_Limits!DU98&lt;[1]WAIVER_TX_Counties_FY22!DV$2,[1]WAIVER_TX_Counties_FY22!DV$2,IF([1]TX_Counties_FY22_Income_Limits!DU98=[1]WAIVER_TX_Counties_FY22!DV$2,[1]TX_Counties_FY22_Income_Limits!DU98)))</f>
        <v>257947.19999999984</v>
      </c>
      <c r="DW98" s="64">
        <f>IF([1]TX_Counties_FY22_Income_Limits!DV98&gt;[1]WAIVER_TX_Counties_FY22!DW$2,[1]TX_Counties_FY22_Income_Limits!DV98,IF([1]TX_Counties_FY22_Income_Limits!DV98&lt;[1]WAIVER_TX_Counties_FY22!DW$2,[1]WAIVER_TX_Counties_FY22!DW$2,IF([1]TX_Counties_FY22_Income_Limits!DV98=[1]WAIVER_TX_Counties_FY22!DW$2,[1]TX_Counties_FY22_Income_Limits!DV98)))</f>
        <v>266135.99999999983</v>
      </c>
      <c r="DX98" s="64">
        <f>IF([1]TX_Counties_FY22_Income_Limits!DW98&gt;[1]WAIVER_TX_Counties_FY22!DX$2,[1]TX_Counties_FY22_Income_Limits!DW98,IF([1]TX_Counties_FY22_Income_Limits!DW98&lt;[1]WAIVER_TX_Counties_FY22!DX$2,[1]WAIVER_TX_Counties_FY22!DX$2,IF([1]TX_Counties_FY22_Income_Limits!DW98=[1]WAIVER_TX_Counties_FY22!DX$2,[1]TX_Counties_FY22_Income_Limits!DW98)))</f>
        <v>274324.79999999981</v>
      </c>
    </row>
    <row r="99" spans="1:129" ht="14.45">
      <c r="A99" s="65" t="s">
        <v>288</v>
      </c>
      <c r="B99" s="65" t="str">
        <f t="shared" si="6"/>
        <v>YES</v>
      </c>
      <c r="C99" s="64">
        <f>[1]TX_Counties_FY22_Income_Limits!B99</f>
        <v>73500</v>
      </c>
      <c r="D99" s="64">
        <f>IF([1]TX_Counties_FY22_Income_Limits!C99&gt;[1]WAIVER_TX_Counties_FY22!D$2,[1]TX_Counties_FY22_Income_Limits!C99,IF([1]TX_Counties_FY22_Income_Limits!C99&lt;[1]WAIVER_TX_Counties_FY22!D$2,[1]WAIVER_TX_Counties_FY22!D$2,IF([1]TX_Counties_FY22_Income_Limits!C99=[1]WAIVER_TX_Counties_FY22!D$2,[1]TX_Counties_FY22_Income_Limits!C99)))</f>
        <v>17650</v>
      </c>
      <c r="E99" s="64">
        <f>IF([1]TX_Counties_FY22_Income_Limits!D99&gt;[1]WAIVER_TX_Counties_FY22!E$2,[1]TX_Counties_FY22_Income_Limits!D99,IF([1]TX_Counties_FY22_Income_Limits!D99&lt;[1]WAIVER_TX_Counties_FY22!E$2,[1]WAIVER_TX_Counties_FY22!E$2,IF([1]TX_Counties_FY22_Income_Limits!D99=[1]WAIVER_TX_Counties_FY22!E$2,[1]TX_Counties_FY22_Income_Limits!D99)))</f>
        <v>20200</v>
      </c>
      <c r="F99" s="64">
        <f>IF([1]TX_Counties_FY22_Income_Limits!E99&gt;[1]WAIVER_TX_Counties_FY22!F$2,[1]TX_Counties_FY22_Income_Limits!E99,IF([1]TX_Counties_FY22_Income_Limits!E99&lt;[1]WAIVER_TX_Counties_FY22!F$2,[1]WAIVER_TX_Counties_FY22!F$2,IF([1]TX_Counties_FY22_Income_Limits!E99=[1]WAIVER_TX_Counties_FY22!F$2,[1]TX_Counties_FY22_Income_Limits!E99)))</f>
        <v>23030</v>
      </c>
      <c r="G99" s="64">
        <f>IF([1]TX_Counties_FY22_Income_Limits!F99&gt;[1]WAIVER_TX_Counties_FY22!G$2,[1]TX_Counties_FY22_Income_Limits!F99,IF([1]TX_Counties_FY22_Income_Limits!F99&lt;[1]WAIVER_TX_Counties_FY22!G$2,[1]WAIVER_TX_Counties_FY22!G$2,IF([1]TX_Counties_FY22_Income_Limits!F99=[1]WAIVER_TX_Counties_FY22!G$2,[1]TX_Counties_FY22_Income_Limits!F99)))</f>
        <v>27750</v>
      </c>
      <c r="H99" s="64">
        <f>IF([1]TX_Counties_FY22_Income_Limits!G99&gt;[1]WAIVER_TX_Counties_FY22!H$2,[1]TX_Counties_FY22_Income_Limits!G99,IF([1]TX_Counties_FY22_Income_Limits!G99&lt;[1]WAIVER_TX_Counties_FY22!H$2,[1]WAIVER_TX_Counties_FY22!H$2,IF([1]TX_Counties_FY22_Income_Limits!G99=[1]WAIVER_TX_Counties_FY22!H$2,[1]TX_Counties_FY22_Income_Limits!G99)))</f>
        <v>32470</v>
      </c>
      <c r="I99" s="64">
        <f>IF([1]TX_Counties_FY22_Income_Limits!H99&gt;[1]WAIVER_TX_Counties_FY22!I$2,[1]TX_Counties_FY22_Income_Limits!H99,IF([1]TX_Counties_FY22_Income_Limits!H99&lt;[1]WAIVER_TX_Counties_FY22!I$2,[1]WAIVER_TX_Counties_FY22!I$2,IF([1]TX_Counties_FY22_Income_Limits!H99=[1]WAIVER_TX_Counties_FY22!I$2,[1]TX_Counties_FY22_Income_Limits!H99)))</f>
        <v>37190</v>
      </c>
      <c r="J99" s="64">
        <f>IF([1]TX_Counties_FY22_Income_Limits!I99&gt;[1]WAIVER_TX_Counties_FY22!J$2,[1]TX_Counties_FY22_Income_Limits!I99,IF([1]TX_Counties_FY22_Income_Limits!I99&lt;[1]WAIVER_TX_Counties_FY22!J$2,[1]WAIVER_TX_Counties_FY22!J$2,IF([1]TX_Counties_FY22_Income_Limits!I99=[1]WAIVER_TX_Counties_FY22!J$2,[1]TX_Counties_FY22_Income_Limits!I99)))</f>
        <v>41910</v>
      </c>
      <c r="K99" s="64">
        <f>IF([1]TX_Counties_FY22_Income_Limits!J99&gt;[1]WAIVER_TX_Counties_FY22!K$2,[1]TX_Counties_FY22_Income_Limits!J99,IF([1]TX_Counties_FY22_Income_Limits!J99&lt;[1]WAIVER_TX_Counties_FY22!K$2,[1]WAIVER_TX_Counties_FY22!K$2,IF([1]TX_Counties_FY22_Income_Limits!J99=[1]WAIVER_TX_Counties_FY22!K$2,[1]TX_Counties_FY22_Income_Limits!J99)))</f>
        <v>46630</v>
      </c>
      <c r="L99" s="64">
        <f>IF([1]TX_Counties_FY22_Income_Limits!K99&gt;[1]WAIVER_TX_Counties_FY22!L$2,[1]TX_Counties_FY22_Income_Limits!K99,IF([1]TX_Counties_FY22_Income_Limits!K99&lt;[1]WAIVER_TX_Counties_FY22!L$2,[1]WAIVER_TX_Counties_FY22!L$2,IF([1]TX_Counties_FY22_Income_Limits!K99=[1]WAIVER_TX_Counties_FY22!L$2,[1]TX_Counties_FY22_Income_Limits!K99)))</f>
        <v>58799.999999999993</v>
      </c>
      <c r="M99" s="64">
        <f>IF([1]TX_Counties_FY22_Income_Limits!L99&gt;[1]WAIVER_TX_Counties_FY22!M$2,[1]TX_Counties_FY22_Income_Limits!L99,IF([1]TX_Counties_FY22_Income_Limits!L99&lt;[1]WAIVER_TX_Counties_FY22!M$2,[1]WAIVER_TX_Counties_FY22!M$2,IF([1]TX_Counties_FY22_Income_Limits!L99=[1]WAIVER_TX_Counties_FY22!M$2,[1]TX_Counties_FY22_Income_Limits!L99)))</f>
        <v>62160</v>
      </c>
      <c r="N99" s="64">
        <f>IF([1]TX_Counties_FY22_Income_Limits!M99&gt;[1]WAIVER_TX_Counties_FY22!N$2,[1]TX_Counties_FY22_Income_Limits!M99,IF([1]TX_Counties_FY22_Income_Limits!M99&lt;[1]WAIVER_TX_Counties_FY22!N$2,[1]WAIVER_TX_Counties_FY22!N$2,IF([1]TX_Counties_FY22_Income_Limits!M99=[1]WAIVER_TX_Counties_FY22!N$2,[1]TX_Counties_FY22_Income_Limits!M99)))</f>
        <v>65520.000000000007</v>
      </c>
      <c r="O99" s="64">
        <f>IF([1]TX_Counties_FY22_Income_Limits!N99&gt;[1]WAIVER_TX_Counties_FY22!O$2,[1]TX_Counties_FY22_Income_Limits!N99,IF([1]TX_Counties_FY22_Income_Limits!N99&lt;[1]WAIVER_TX_Counties_FY22!O$2,[1]WAIVER_TX_Counties_FY22!O$2,IF([1]TX_Counties_FY22_Income_Limits!N99=[1]WAIVER_TX_Counties_FY22!O$2,[1]TX_Counties_FY22_Income_Limits!N99)))</f>
        <v>68880.000000000015</v>
      </c>
      <c r="P99" s="64">
        <f>IF([1]TX_Counties_FY22_Income_Limits!O99&gt;[1]WAIVER_TX_Counties_FY22!P$2,[1]TX_Counties_FY22_Income_Limits!O99,IF([1]TX_Counties_FY22_Income_Limits!O99&lt;[1]WAIVER_TX_Counties_FY22!P$2,[1]WAIVER_TX_Counties_FY22!P$2,IF([1]TX_Counties_FY22_Income_Limits!O99=[1]WAIVER_TX_Counties_FY22!P$2,[1]TX_Counties_FY22_Income_Limits!O99)))</f>
        <v>72240.000000000029</v>
      </c>
      <c r="Q99" s="64">
        <f>IF([1]TX_Counties_FY22_Income_Limits!P99&gt;[1]WAIVER_TX_Counties_FY22!Q$2,[1]TX_Counties_FY22_Income_Limits!P99,IF([1]TX_Counties_FY22_Income_Limits!P99&lt;[1]WAIVER_TX_Counties_FY22!Q$2,[1]WAIVER_TX_Counties_FY22!Q$2,IF([1]TX_Counties_FY22_Income_Limits!P99=[1]WAIVER_TX_Counties_FY22!Q$2,[1]TX_Counties_FY22_Income_Limits!P99)))</f>
        <v>75600.000000000044</v>
      </c>
      <c r="R99" s="64">
        <f>IF([1]TX_Counties_FY22_Income_Limits!Q99&gt;[1]WAIVER_TX_Counties_FY22!R$2,[1]TX_Counties_FY22_Income_Limits!Q99,IF([1]TX_Counties_FY22_Income_Limits!Q99&lt;[1]WAIVER_TX_Counties_FY22!R$2,[1]WAIVER_TX_Counties_FY22!R$2,IF([1]TX_Counties_FY22_Income_Limits!Q99=[1]WAIVER_TX_Counties_FY22!R$2,[1]TX_Counties_FY22_Income_Limits!Q99)))</f>
        <v>78960.000000000058</v>
      </c>
      <c r="S99" s="64">
        <f>IF([1]TX_Counties_FY22_Income_Limits!R99&gt;[1]WAIVER_TX_Counties_FY22!S$2,[1]TX_Counties_FY22_Income_Limits!R99,IF([1]TX_Counties_FY22_Income_Limits!R99&lt;[1]WAIVER_TX_Counties_FY22!S$2,[1]WAIVER_TX_Counties_FY22!S$2,IF([1]TX_Counties_FY22_Income_Limits!R99=[1]WAIVER_TX_Counties_FY22!S$2,[1]TX_Counties_FY22_Income_Limits!R99)))</f>
        <v>82320.000000000073</v>
      </c>
      <c r="T99" s="64">
        <f>IF([1]TX_Counties_FY22_Income_Limits!S99&gt;[1]WAIVER_TX_Counties_FY22!T$2,[1]TX_Counties_FY22_Income_Limits!S99,IF([1]TX_Counties_FY22_Income_Limits!S99&lt;[1]WAIVER_TX_Counties_FY22!T$2,[1]WAIVER_TX_Counties_FY22!T$2,IF([1]TX_Counties_FY22_Income_Limits!S99=[1]WAIVER_TX_Counties_FY22!T$2,[1]TX_Counties_FY22_Income_Limits!S99)))</f>
        <v>85680.000000000087</v>
      </c>
      <c r="U99" s="64">
        <f>IF([1]TX_Counties_FY22_Income_Limits!T99&gt;[1]WAIVER_TX_Counties_FY22!U$2,[1]TX_Counties_FY22_Income_Limits!T99,IF([1]TX_Counties_FY22_Income_Limits!T99&lt;[1]WAIVER_TX_Counties_FY22!U$2,[1]WAIVER_TX_Counties_FY22!U$2,IF([1]TX_Counties_FY22_Income_Limits!T99=[1]WAIVER_TX_Counties_FY22!U$2,[1]TX_Counties_FY22_Income_Limits!T99)))</f>
        <v>89040.000000000102</v>
      </c>
      <c r="V99" s="64">
        <f>IF([1]TX_Counties_FY22_Income_Limits!U99&gt;[1]WAIVER_TX_Counties_FY22!V$2,[1]TX_Counties_FY22_Income_Limits!U99,IF([1]TX_Counties_FY22_Income_Limits!U99&lt;[1]WAIVER_TX_Counties_FY22!V$2,[1]WAIVER_TX_Counties_FY22!V$2,IF([1]TX_Counties_FY22_Income_Limits!U99=[1]WAIVER_TX_Counties_FY22!V$2,[1]TX_Counties_FY22_Income_Limits!U99)))</f>
        <v>92400.000000000116</v>
      </c>
      <c r="W99" s="64">
        <f>IF([1]TX_Counties_FY22_Income_Limits!V99&gt;[1]WAIVER_TX_Counties_FY22!W$2,[1]TX_Counties_FY22_Income_Limits!V99,IF([1]TX_Counties_FY22_Income_Limits!V99&lt;[1]WAIVER_TX_Counties_FY22!W$2,[1]WAIVER_TX_Counties_FY22!W$2,IF([1]TX_Counties_FY22_Income_Limits!V99=[1]WAIVER_TX_Counties_FY22!W$2,[1]TX_Counties_FY22_Income_Limits!V99)))</f>
        <v>95760.000000000131</v>
      </c>
      <c r="X99" s="64">
        <f>IF([1]TX_Counties_FY22_Income_Limits!W99&gt;[1]WAIVER_TX_Counties_FY22!X$2,[1]TX_Counties_FY22_Income_Limits!W99,IF([1]TX_Counties_FY22_Income_Limits!W99&lt;[1]WAIVER_TX_Counties_FY22!X$2,[1]WAIVER_TX_Counties_FY22!X$2,IF([1]TX_Counties_FY22_Income_Limits!W99=[1]WAIVER_TX_Counties_FY22!X$2,[1]TX_Counties_FY22_Income_Limits!W99)))</f>
        <v>99120.000000000146</v>
      </c>
      <c r="Y99" s="64">
        <f>IF([1]TX_Counties_FY22_Income_Limits!X99&gt;[1]WAIVER_TX_Counties_FY22!Y$2,[1]TX_Counties_FY22_Income_Limits!X99,IF([1]TX_Counties_FY22_Income_Limits!X99&lt;[1]WAIVER_TX_Counties_FY22!Y$2,[1]WAIVER_TX_Counties_FY22!Y$2,IF([1]TX_Counties_FY22_Income_Limits!X99=[1]WAIVER_TX_Counties_FY22!Y$2,[1]TX_Counties_FY22_Income_Limits!X99)))</f>
        <v>102480.00000000016</v>
      </c>
      <c r="Z99" s="64">
        <f>IF([1]TX_Counties_FY22_Income_Limits!Y99&gt;[1]WAIVER_TX_Counties_FY22!Z$2,[1]TX_Counties_FY22_Income_Limits!Y99,IF([1]TX_Counties_FY22_Income_Limits!Y99&lt;[1]WAIVER_TX_Counties_FY22!Z$2,[1]WAIVER_TX_Counties_FY22!Z$2,IF([1]TX_Counties_FY22_Income_Limits!Y99=[1]WAIVER_TX_Counties_FY22!Z$2,[1]TX_Counties_FY22_Income_Limits!Y99)))</f>
        <v>105840.00000000017</v>
      </c>
      <c r="AA99" s="64">
        <f>IF([1]TX_Counties_FY22_Income_Limits!Z99&gt;[1]WAIVER_TX_Counties_FY22!AA$2,[1]TX_Counties_FY22_Income_Limits!Z99,IF([1]TX_Counties_FY22_Income_Limits!Z99&lt;[1]WAIVER_TX_Counties_FY22!AA$2,[1]WAIVER_TX_Counties_FY22!AA$2,IF([1]TX_Counties_FY22_Income_Limits!Z99=[1]WAIVER_TX_Counties_FY22!AA$2,[1]TX_Counties_FY22_Income_Limits!Z99)))</f>
        <v>109200.00000000019</v>
      </c>
      <c r="AB99" s="64">
        <f>IF([1]TX_Counties_FY22_Income_Limits!AA99&gt;[1]WAIVER_TX_Counties_FY22!AB$2,[1]TX_Counties_FY22_Income_Limits!AA99,IF([1]TX_Counties_FY22_Income_Limits!AA99&lt;[1]WAIVER_TX_Counties_FY22!AB$2,[1]WAIVER_TX_Counties_FY22!AB$2,IF([1]TX_Counties_FY22_Income_Limits!AA99=[1]WAIVER_TX_Counties_FY22!AB$2,[1]TX_Counties_FY22_Income_Limits!AA99)))</f>
        <v>112560.0000000002</v>
      </c>
      <c r="AC99" s="64">
        <f>IF([1]TX_Counties_FY22_Income_Limits!AB99&gt;[1]WAIVER_TX_Counties_FY22!AC$2,[1]TX_Counties_FY22_Income_Limits!AB99,IF([1]TX_Counties_FY22_Income_Limits!AB99&lt;[1]WAIVER_TX_Counties_FY22!AC$2,[1]WAIVER_TX_Counties_FY22!AC$2,IF([1]TX_Counties_FY22_Income_Limits!AB99=[1]WAIVER_TX_Counties_FY22!AC$2,[1]TX_Counties_FY22_Income_Limits!AB99)))</f>
        <v>29400</v>
      </c>
      <c r="AD99" s="64">
        <f>IF([1]TX_Counties_FY22_Income_Limits!AC99&gt;[1]WAIVER_TX_Counties_FY22!AD$2,[1]TX_Counties_FY22_Income_Limits!AC99,IF([1]TX_Counties_FY22_Income_Limits!AC99&lt;[1]WAIVER_TX_Counties_FY22!AD$2,[1]WAIVER_TX_Counties_FY22!AD$2,IF([1]TX_Counties_FY22_Income_Limits!AC99=[1]WAIVER_TX_Counties_FY22!AD$2,[1]TX_Counties_FY22_Income_Limits!AC99)))</f>
        <v>33600</v>
      </c>
      <c r="AE99" s="64">
        <f>IF([1]TX_Counties_FY22_Income_Limits!AD99&gt;[1]WAIVER_TX_Counties_FY22!AE$2,[1]TX_Counties_FY22_Income_Limits!AD99,IF([1]TX_Counties_FY22_Income_Limits!AD99&lt;[1]WAIVER_TX_Counties_FY22!AE$2,[1]WAIVER_TX_Counties_FY22!AE$2,IF([1]TX_Counties_FY22_Income_Limits!AD99=[1]WAIVER_TX_Counties_FY22!AE$2,[1]TX_Counties_FY22_Income_Limits!AD99)))</f>
        <v>37800</v>
      </c>
      <c r="AF99" s="64">
        <f>IF([1]TX_Counties_FY22_Income_Limits!AE99&gt;[1]WAIVER_TX_Counties_FY22!AF$2,[1]TX_Counties_FY22_Income_Limits!AE99,IF([1]TX_Counties_FY22_Income_Limits!AE99&lt;[1]WAIVER_TX_Counties_FY22!AF$2,[1]WAIVER_TX_Counties_FY22!AF$2,IF([1]TX_Counties_FY22_Income_Limits!AE99=[1]WAIVER_TX_Counties_FY22!AF$2,[1]TX_Counties_FY22_Income_Limits!AE99)))</f>
        <v>42000</v>
      </c>
      <c r="AG99" s="64">
        <f>IF([1]TX_Counties_FY22_Income_Limits!AF99&gt;[1]WAIVER_TX_Counties_FY22!AG$2,[1]TX_Counties_FY22_Income_Limits!AF99,IF([1]TX_Counties_FY22_Income_Limits!AF99&lt;[1]WAIVER_TX_Counties_FY22!AG$2,[1]WAIVER_TX_Counties_FY22!AG$2,IF([1]TX_Counties_FY22_Income_Limits!AF99=[1]WAIVER_TX_Counties_FY22!AG$2,[1]TX_Counties_FY22_Income_Limits!AF99)))</f>
        <v>45400</v>
      </c>
      <c r="AH99" s="64">
        <f>IF([1]TX_Counties_FY22_Income_Limits!AG99&gt;[1]WAIVER_TX_Counties_FY22!AH$2,[1]TX_Counties_FY22_Income_Limits!AG99,IF([1]TX_Counties_FY22_Income_Limits!AG99&lt;[1]WAIVER_TX_Counties_FY22!AH$2,[1]WAIVER_TX_Counties_FY22!AH$2,IF([1]TX_Counties_FY22_Income_Limits!AG99=[1]WAIVER_TX_Counties_FY22!AH$2,[1]TX_Counties_FY22_Income_Limits!AG99)))</f>
        <v>48750</v>
      </c>
      <c r="AI99" s="64">
        <f>IF([1]TX_Counties_FY22_Income_Limits!AH99&gt;[1]WAIVER_TX_Counties_FY22!AI$2,[1]TX_Counties_FY22_Income_Limits!AH99,IF([1]TX_Counties_FY22_Income_Limits!AH99&lt;[1]WAIVER_TX_Counties_FY22!AI$2,[1]WAIVER_TX_Counties_FY22!AI$2,IF([1]TX_Counties_FY22_Income_Limits!AH99=[1]WAIVER_TX_Counties_FY22!AI$2,[1]TX_Counties_FY22_Income_Limits!AH99)))</f>
        <v>52100</v>
      </c>
      <c r="AJ99" s="64">
        <f>IF([1]TX_Counties_FY22_Income_Limits!AI99&gt;[1]WAIVER_TX_Counties_FY22!AJ$2,[1]TX_Counties_FY22_Income_Limits!AI99,IF([1]TX_Counties_FY22_Income_Limits!AI99&lt;[1]WAIVER_TX_Counties_FY22!AJ$2,[1]WAIVER_TX_Counties_FY22!AJ$2,IF([1]TX_Counties_FY22_Income_Limits!AI99=[1]WAIVER_TX_Counties_FY22!AJ$2,[1]TX_Counties_FY22_Income_Limits!AI99)))</f>
        <v>55450</v>
      </c>
      <c r="AK99" s="64">
        <f>IF([1]TX_Counties_FY22_Income_Limits!AJ99&gt;[1]WAIVER_TX_Counties_FY22!AK$2,[1]TX_Counties_FY22_Income_Limits!AJ99,IF([1]TX_Counties_FY22_Income_Limits!AJ99&lt;[1]WAIVER_TX_Counties_FY22!AK$2,[1]WAIVER_TX_Counties_FY22!AK$2,IF([1]TX_Counties_FY22_Income_Limits!AJ99=[1]WAIVER_TX_Counties_FY22!AK$2,[1]TX_Counties_FY22_Income_Limits!AJ99)))</f>
        <v>58799.999999999993</v>
      </c>
      <c r="AL99" s="64">
        <f>IF([1]TX_Counties_FY22_Income_Limits!AK99&gt;[1]WAIVER_TX_Counties_FY22!AL$2,[1]TX_Counties_FY22_Income_Limits!AK99,IF([1]TX_Counties_FY22_Income_Limits!AK99&lt;[1]WAIVER_TX_Counties_FY22!AL$2,[1]WAIVER_TX_Counties_FY22!AL$2,IF([1]TX_Counties_FY22_Income_Limits!AK99=[1]WAIVER_TX_Counties_FY22!AL$2,[1]TX_Counties_FY22_Income_Limits!AK99)))</f>
        <v>62160</v>
      </c>
      <c r="AM99" s="64">
        <f>IF([1]TX_Counties_FY22_Income_Limits!AL99&gt;[1]WAIVER_TX_Counties_FY22!AM$2,[1]TX_Counties_FY22_Income_Limits!AL99,IF([1]TX_Counties_FY22_Income_Limits!AL99&lt;[1]WAIVER_TX_Counties_FY22!AM$2,[1]WAIVER_TX_Counties_FY22!AM$2,IF([1]TX_Counties_FY22_Income_Limits!AL99=[1]WAIVER_TX_Counties_FY22!AM$2,[1]TX_Counties_FY22_Income_Limits!AL99)))</f>
        <v>65520.000000000007</v>
      </c>
      <c r="AN99" s="64">
        <f>IF([1]TX_Counties_FY22_Income_Limits!AM99&gt;[1]WAIVER_TX_Counties_FY22!AN$2,[1]TX_Counties_FY22_Income_Limits!AM99,IF([1]TX_Counties_FY22_Income_Limits!AM99&lt;[1]WAIVER_TX_Counties_FY22!AN$2,[1]WAIVER_TX_Counties_FY22!AN$2,IF([1]TX_Counties_FY22_Income_Limits!AM99=[1]WAIVER_TX_Counties_FY22!AN$2,[1]TX_Counties_FY22_Income_Limits!AM99)))</f>
        <v>68880.000000000015</v>
      </c>
      <c r="AO99" s="64">
        <f>IF([1]TX_Counties_FY22_Income_Limits!AN99&gt;[1]WAIVER_TX_Counties_FY22!AO$2,[1]TX_Counties_FY22_Income_Limits!AN99,IF([1]TX_Counties_FY22_Income_Limits!AN99&lt;[1]WAIVER_TX_Counties_FY22!AO$2,[1]WAIVER_TX_Counties_FY22!AO$2,IF([1]TX_Counties_FY22_Income_Limits!AN99=[1]WAIVER_TX_Counties_FY22!AO$2,[1]TX_Counties_FY22_Income_Limits!AN99)))</f>
        <v>72240.000000000029</v>
      </c>
      <c r="AP99" s="64">
        <f>IF([1]TX_Counties_FY22_Income_Limits!AO99&gt;[1]WAIVER_TX_Counties_FY22!AP$2,[1]TX_Counties_FY22_Income_Limits!AO99,IF([1]TX_Counties_FY22_Income_Limits!AO99&lt;[1]WAIVER_TX_Counties_FY22!AP$2,[1]WAIVER_TX_Counties_FY22!AP$2,IF([1]TX_Counties_FY22_Income_Limits!AO99=[1]WAIVER_TX_Counties_FY22!AP$2,[1]TX_Counties_FY22_Income_Limits!AO99)))</f>
        <v>75600.000000000044</v>
      </c>
      <c r="AQ99" s="64">
        <f>IF([1]TX_Counties_FY22_Income_Limits!AP99&gt;[1]WAIVER_TX_Counties_FY22!AQ$2,[1]TX_Counties_FY22_Income_Limits!AP99,IF([1]TX_Counties_FY22_Income_Limits!AP99&lt;[1]WAIVER_TX_Counties_FY22!AQ$2,[1]WAIVER_TX_Counties_FY22!AQ$2,IF([1]TX_Counties_FY22_Income_Limits!AP99=[1]WAIVER_TX_Counties_FY22!AQ$2,[1]TX_Counties_FY22_Income_Limits!AP99)))</f>
        <v>78960.000000000058</v>
      </c>
      <c r="AR99" s="64">
        <f>IF([1]TX_Counties_FY22_Income_Limits!AQ99&gt;[1]WAIVER_TX_Counties_FY22!AR$2,[1]TX_Counties_FY22_Income_Limits!AQ99,IF([1]TX_Counties_FY22_Income_Limits!AQ99&lt;[1]WAIVER_TX_Counties_FY22!AR$2,[1]WAIVER_TX_Counties_FY22!AR$2,IF([1]TX_Counties_FY22_Income_Limits!AQ99=[1]WAIVER_TX_Counties_FY22!AR$2,[1]TX_Counties_FY22_Income_Limits!AQ99)))</f>
        <v>82320.000000000073</v>
      </c>
      <c r="AS99" s="64">
        <f>IF([1]TX_Counties_FY22_Income_Limits!AR99&gt;[1]WAIVER_TX_Counties_FY22!AS$2,[1]TX_Counties_FY22_Income_Limits!AR99,IF([1]TX_Counties_FY22_Income_Limits!AR99&lt;[1]WAIVER_TX_Counties_FY22!AS$2,[1]WAIVER_TX_Counties_FY22!AS$2,IF([1]TX_Counties_FY22_Income_Limits!AR99=[1]WAIVER_TX_Counties_FY22!AS$2,[1]TX_Counties_FY22_Income_Limits!AR99)))</f>
        <v>85680.000000000087</v>
      </c>
      <c r="AT99" s="64">
        <f>IF([1]TX_Counties_FY22_Income_Limits!AS99&gt;[1]WAIVER_TX_Counties_FY22!AT$2,[1]TX_Counties_FY22_Income_Limits!AS99,IF([1]TX_Counties_FY22_Income_Limits!AS99&lt;[1]WAIVER_TX_Counties_FY22!AT$2,[1]WAIVER_TX_Counties_FY22!AT$2,IF([1]TX_Counties_FY22_Income_Limits!AS99=[1]WAIVER_TX_Counties_FY22!AT$2,[1]TX_Counties_FY22_Income_Limits!AS99)))</f>
        <v>89040.000000000102</v>
      </c>
      <c r="AU99" s="64">
        <f>IF([1]TX_Counties_FY22_Income_Limits!AT99&gt;[1]WAIVER_TX_Counties_FY22!AU$2,[1]TX_Counties_FY22_Income_Limits!AT99,IF([1]TX_Counties_FY22_Income_Limits!AT99&lt;[1]WAIVER_TX_Counties_FY22!AU$2,[1]WAIVER_TX_Counties_FY22!AU$2,IF([1]TX_Counties_FY22_Income_Limits!AT99=[1]WAIVER_TX_Counties_FY22!AU$2,[1]TX_Counties_FY22_Income_Limits!AT99)))</f>
        <v>92400.000000000116</v>
      </c>
      <c r="AV99" s="64">
        <f>IF([1]TX_Counties_FY22_Income_Limits!AU99&gt;[1]WAIVER_TX_Counties_FY22!AV$2,[1]TX_Counties_FY22_Income_Limits!AU99,IF([1]TX_Counties_FY22_Income_Limits!AU99&lt;[1]WAIVER_TX_Counties_FY22!AV$2,[1]WAIVER_TX_Counties_FY22!AV$2,IF([1]TX_Counties_FY22_Income_Limits!AU99=[1]WAIVER_TX_Counties_FY22!AV$2,[1]TX_Counties_FY22_Income_Limits!AU99)))</f>
        <v>95760.000000000131</v>
      </c>
      <c r="AW99" s="64">
        <f>IF([1]TX_Counties_FY22_Income_Limits!AV99&gt;[1]WAIVER_TX_Counties_FY22!AW$2,[1]TX_Counties_FY22_Income_Limits!AV99,IF([1]TX_Counties_FY22_Income_Limits!AV99&lt;[1]WAIVER_TX_Counties_FY22!AW$2,[1]WAIVER_TX_Counties_FY22!AW$2,IF([1]TX_Counties_FY22_Income_Limits!AV99=[1]WAIVER_TX_Counties_FY22!AW$2,[1]TX_Counties_FY22_Income_Limits!AV99)))</f>
        <v>99120.000000000146</v>
      </c>
      <c r="AX99" s="64">
        <f>IF([1]TX_Counties_FY22_Income_Limits!AW99&gt;[1]WAIVER_TX_Counties_FY22!AX$2,[1]TX_Counties_FY22_Income_Limits!AW99,IF([1]TX_Counties_FY22_Income_Limits!AW99&lt;[1]WAIVER_TX_Counties_FY22!AX$2,[1]WAIVER_TX_Counties_FY22!AX$2,IF([1]TX_Counties_FY22_Income_Limits!AW99=[1]WAIVER_TX_Counties_FY22!AX$2,[1]TX_Counties_FY22_Income_Limits!AW99)))</f>
        <v>102480.00000000016</v>
      </c>
      <c r="AY99" s="64">
        <f>IF([1]TX_Counties_FY22_Income_Limits!AX99&gt;[1]WAIVER_TX_Counties_FY22!AY$2,[1]TX_Counties_FY22_Income_Limits!AX99,IF([1]TX_Counties_FY22_Income_Limits!AX99&lt;[1]WAIVER_TX_Counties_FY22!AY$2,[1]WAIVER_TX_Counties_FY22!AY$2,IF([1]TX_Counties_FY22_Income_Limits!AX99=[1]WAIVER_TX_Counties_FY22!AY$2,[1]TX_Counties_FY22_Income_Limits!AX99)))</f>
        <v>105840.00000000017</v>
      </c>
      <c r="AZ99" s="64">
        <f>IF([1]TX_Counties_FY22_Income_Limits!AY99&gt;[1]WAIVER_TX_Counties_FY22!AZ$2,[1]TX_Counties_FY22_Income_Limits!AY99,IF([1]TX_Counties_FY22_Income_Limits!AY99&lt;[1]WAIVER_TX_Counties_FY22!AZ$2,[1]WAIVER_TX_Counties_FY22!AZ$2,IF([1]TX_Counties_FY22_Income_Limits!AY99=[1]WAIVER_TX_Counties_FY22!AZ$2,[1]TX_Counties_FY22_Income_Limits!AY99)))</f>
        <v>109200.00000000019</v>
      </c>
      <c r="BA99" s="64">
        <f>IF([1]TX_Counties_FY22_Income_Limits!AZ99&gt;[1]WAIVER_TX_Counties_FY22!BA$2,[1]TX_Counties_FY22_Income_Limits!AZ99,IF([1]TX_Counties_FY22_Income_Limits!AZ99&lt;[1]WAIVER_TX_Counties_FY22!BA$2,[1]WAIVER_TX_Counties_FY22!BA$2,IF([1]TX_Counties_FY22_Income_Limits!AZ99=[1]WAIVER_TX_Counties_FY22!BA$2,[1]TX_Counties_FY22_Income_Limits!AZ99)))</f>
        <v>112560.0000000002</v>
      </c>
      <c r="BB99" s="64">
        <f>IF([1]TX_Counties_FY22_Income_Limits!BA99&gt;[1]WAIVER_TX_Counties_FY22!BB$2,[1]TX_Counties_FY22_Income_Limits!BA99,IF([1]TX_Counties_FY22_Income_Limits!BA99&lt;[1]WAIVER_TX_Counties_FY22!BB$2,[1]WAIVER_TX_Counties_FY22!BB$2,IF([1]TX_Counties_FY22_Income_Limits!BA99=[1]WAIVER_TX_Counties_FY22!BB$2,[1]TX_Counties_FY22_Income_Limits!BA99)))</f>
        <v>47050</v>
      </c>
      <c r="BC99" s="64">
        <f>IF([1]TX_Counties_FY22_Income_Limits!BB99&gt;[1]WAIVER_TX_Counties_FY22!BC$2,[1]TX_Counties_FY22_Income_Limits!BB99,IF([1]TX_Counties_FY22_Income_Limits!BB99&lt;[1]WAIVER_TX_Counties_FY22!BC$2,[1]WAIVER_TX_Counties_FY22!BC$2,IF([1]TX_Counties_FY22_Income_Limits!BB99=[1]WAIVER_TX_Counties_FY22!BC$2,[1]TX_Counties_FY22_Income_Limits!BB99)))</f>
        <v>53800</v>
      </c>
      <c r="BD99" s="64">
        <f>IF([1]TX_Counties_FY22_Income_Limits!BC99&gt;[1]WAIVER_TX_Counties_FY22!BD$2,[1]TX_Counties_FY22_Income_Limits!BC99,IF([1]TX_Counties_FY22_Income_Limits!BC99&lt;[1]WAIVER_TX_Counties_FY22!BD$2,[1]WAIVER_TX_Counties_FY22!BD$2,IF([1]TX_Counties_FY22_Income_Limits!BC99=[1]WAIVER_TX_Counties_FY22!BD$2,[1]TX_Counties_FY22_Income_Limits!BC99)))</f>
        <v>60500</v>
      </c>
      <c r="BE99" s="64">
        <f>IF([1]TX_Counties_FY22_Income_Limits!BD99&gt;[1]WAIVER_TX_Counties_FY22!BE$2,[1]TX_Counties_FY22_Income_Limits!BD99,IF([1]TX_Counties_FY22_Income_Limits!BD99&lt;[1]WAIVER_TX_Counties_FY22!BE$2,[1]WAIVER_TX_Counties_FY22!BE$2,IF([1]TX_Counties_FY22_Income_Limits!BD99=[1]WAIVER_TX_Counties_FY22!BE$2,[1]TX_Counties_FY22_Income_Limits!BD99)))</f>
        <v>67250</v>
      </c>
      <c r="BF99" s="64">
        <f>IF([1]TX_Counties_FY22_Income_Limits!BE99&gt;[1]WAIVER_TX_Counties_FY22!BF$2,[1]TX_Counties_FY22_Income_Limits!BE99,IF([1]TX_Counties_FY22_Income_Limits!BE99&lt;[1]WAIVER_TX_Counties_FY22!BF$2,[1]WAIVER_TX_Counties_FY22!BF$2,IF([1]TX_Counties_FY22_Income_Limits!BE99=[1]WAIVER_TX_Counties_FY22!BF$2,[1]TX_Counties_FY22_Income_Limits!BE99)))</f>
        <v>72650</v>
      </c>
      <c r="BG99" s="64">
        <f>IF([1]TX_Counties_FY22_Income_Limits!BF99&gt;[1]WAIVER_TX_Counties_FY22!BG$2,[1]TX_Counties_FY22_Income_Limits!BF99,IF([1]TX_Counties_FY22_Income_Limits!BF99&lt;[1]WAIVER_TX_Counties_FY22!BG$2,[1]WAIVER_TX_Counties_FY22!BG$2,IF([1]TX_Counties_FY22_Income_Limits!BF99=[1]WAIVER_TX_Counties_FY22!BG$2,[1]TX_Counties_FY22_Income_Limits!BF99)))</f>
        <v>78000</v>
      </c>
      <c r="BH99" s="64">
        <f>IF([1]TX_Counties_FY22_Income_Limits!BG99&gt;[1]WAIVER_TX_Counties_FY22!BH$2,[1]TX_Counties_FY22_Income_Limits!BG99,IF([1]TX_Counties_FY22_Income_Limits!BG99&lt;[1]WAIVER_TX_Counties_FY22!BH$2,[1]WAIVER_TX_Counties_FY22!BH$2,IF([1]TX_Counties_FY22_Income_Limits!BG99=[1]WAIVER_TX_Counties_FY22!BH$2,[1]TX_Counties_FY22_Income_Limits!BG99)))</f>
        <v>83400</v>
      </c>
      <c r="BI99" s="64">
        <f>IF([1]TX_Counties_FY22_Income_Limits!BH99&gt;[1]WAIVER_TX_Counties_FY22!BI$2,[1]TX_Counties_FY22_Income_Limits!BH99,IF([1]TX_Counties_FY22_Income_Limits!BH99&lt;[1]WAIVER_TX_Counties_FY22!BI$2,[1]WAIVER_TX_Counties_FY22!BI$2,IF([1]TX_Counties_FY22_Income_Limits!BH99=[1]WAIVER_TX_Counties_FY22!BI$2,[1]TX_Counties_FY22_Income_Limits!BH99)))</f>
        <v>88750</v>
      </c>
      <c r="BJ99" s="64">
        <f>IF([1]TX_Counties_FY22_Income_Limits!BI99&gt;[1]WAIVER_TX_Counties_FY22!BJ$2,[1]TX_Counties_FY22_Income_Limits!BI99,IF([1]TX_Counties_FY22_Income_Limits!BI99&lt;[1]WAIVER_TX_Counties_FY22!BJ$2,[1]WAIVER_TX_Counties_FY22!BJ$2,IF([1]TX_Counties_FY22_Income_Limits!BI99=[1]WAIVER_TX_Counties_FY22!BJ$2,[1]TX_Counties_FY22_Income_Limits!BI99)))</f>
        <v>94150</v>
      </c>
      <c r="BK99" s="64">
        <f>IF([1]TX_Counties_FY22_Income_Limits!BJ99&gt;[1]WAIVER_TX_Counties_FY22!BK$2,[1]TX_Counties_FY22_Income_Limits!BJ99,IF([1]TX_Counties_FY22_Income_Limits!BJ99&lt;[1]WAIVER_TX_Counties_FY22!BK$2,[1]WAIVER_TX_Counties_FY22!BK$2,IF([1]TX_Counties_FY22_Income_Limits!BJ99=[1]WAIVER_TX_Counties_FY22!BK$2,[1]TX_Counties_FY22_Income_Limits!BJ99)))</f>
        <v>99530</v>
      </c>
      <c r="BL99" s="64">
        <f>IF([1]TX_Counties_FY22_Income_Limits!BK99&gt;[1]WAIVER_TX_Counties_FY22!BL$2,[1]TX_Counties_FY22_Income_Limits!BK99,IF([1]TX_Counties_FY22_Income_Limits!BK99&lt;[1]WAIVER_TX_Counties_FY22!BL$2,[1]WAIVER_TX_Counties_FY22!BL$2,IF([1]TX_Counties_FY22_Income_Limits!BK99=[1]WAIVER_TX_Counties_FY22!BL$2,[1]TX_Counties_FY22_Income_Limits!BK99)))</f>
        <v>104910</v>
      </c>
      <c r="BM99" s="64">
        <f>IF([1]TX_Counties_FY22_Income_Limits!BL99&gt;[1]WAIVER_TX_Counties_FY22!BM$2,[1]TX_Counties_FY22_Income_Limits!BL99,IF([1]TX_Counties_FY22_Income_Limits!BL99&lt;[1]WAIVER_TX_Counties_FY22!BM$2,[1]WAIVER_TX_Counties_FY22!BM$2,IF([1]TX_Counties_FY22_Income_Limits!BL99=[1]WAIVER_TX_Counties_FY22!BM$2,[1]TX_Counties_FY22_Income_Limits!BL99)))</f>
        <v>110290</v>
      </c>
      <c r="BN99" s="64">
        <f>IF([1]TX_Counties_FY22_Income_Limits!BM99&gt;[1]WAIVER_TX_Counties_FY22!BN$2,[1]TX_Counties_FY22_Income_Limits!BM99,IF([1]TX_Counties_FY22_Income_Limits!BM99&lt;[1]WAIVER_TX_Counties_FY22!BN$2,[1]WAIVER_TX_Counties_FY22!BN$2,IF([1]TX_Counties_FY22_Income_Limits!BM99=[1]WAIVER_TX_Counties_FY22!BN$2,[1]TX_Counties_FY22_Income_Limits!BM99)))</f>
        <v>115670</v>
      </c>
      <c r="BO99" s="64">
        <f>IF([1]TX_Counties_FY22_Income_Limits!BN99&gt;[1]WAIVER_TX_Counties_FY22!BO$2,[1]TX_Counties_FY22_Income_Limits!BN99,IF([1]TX_Counties_FY22_Income_Limits!BN99&lt;[1]WAIVER_TX_Counties_FY22!BO$2,[1]WAIVER_TX_Counties_FY22!BO$2,IF([1]TX_Counties_FY22_Income_Limits!BN99=[1]WAIVER_TX_Counties_FY22!BO$2,[1]TX_Counties_FY22_Income_Limits!BN99)))</f>
        <v>121050</v>
      </c>
      <c r="BP99" s="64">
        <f>IF([1]TX_Counties_FY22_Income_Limits!BO99&gt;[1]WAIVER_TX_Counties_FY22!BP$2,[1]TX_Counties_FY22_Income_Limits!BO99,IF([1]TX_Counties_FY22_Income_Limits!BO99&lt;[1]WAIVER_TX_Counties_FY22!BP$2,[1]WAIVER_TX_Counties_FY22!BP$2,IF([1]TX_Counties_FY22_Income_Limits!BO99=[1]WAIVER_TX_Counties_FY22!BP$2,[1]TX_Counties_FY22_Income_Limits!BO99)))</f>
        <v>126430</v>
      </c>
      <c r="BQ99" s="64">
        <f>IF([1]TX_Counties_FY22_Income_Limits!BP99&gt;[1]WAIVER_TX_Counties_FY22!BQ$2,[1]TX_Counties_FY22_Income_Limits!BP99,IF([1]TX_Counties_FY22_Income_Limits!BP99&lt;[1]WAIVER_TX_Counties_FY22!BQ$2,[1]WAIVER_TX_Counties_FY22!BQ$2,IF([1]TX_Counties_FY22_Income_Limits!BP99=[1]WAIVER_TX_Counties_FY22!BQ$2,[1]TX_Counties_FY22_Income_Limits!BP99)))</f>
        <v>131810</v>
      </c>
      <c r="BR99" s="64">
        <f>IF([1]TX_Counties_FY22_Income_Limits!BQ99&gt;[1]WAIVER_TX_Counties_FY22!BR$2,[1]TX_Counties_FY22_Income_Limits!BQ99,IF([1]TX_Counties_FY22_Income_Limits!BQ99&lt;[1]WAIVER_TX_Counties_FY22!BR$2,[1]WAIVER_TX_Counties_FY22!BR$2,IF([1]TX_Counties_FY22_Income_Limits!BQ99=[1]WAIVER_TX_Counties_FY22!BR$2,[1]TX_Counties_FY22_Income_Limits!BQ99)))</f>
        <v>137190</v>
      </c>
      <c r="BS99" s="64">
        <f>IF([1]TX_Counties_FY22_Income_Limits!BR99&gt;[1]WAIVER_TX_Counties_FY22!BS$2,[1]TX_Counties_FY22_Income_Limits!BR99,IF([1]TX_Counties_FY22_Income_Limits!BR99&lt;[1]WAIVER_TX_Counties_FY22!BS$2,[1]WAIVER_TX_Counties_FY22!BS$2,IF([1]TX_Counties_FY22_Income_Limits!BR99=[1]WAIVER_TX_Counties_FY22!BS$2,[1]TX_Counties_FY22_Income_Limits!BR99)))</f>
        <v>142570</v>
      </c>
      <c r="BT99" s="64">
        <f>IF([1]TX_Counties_FY22_Income_Limits!BS99&gt;[1]WAIVER_TX_Counties_FY22!BT$2,[1]TX_Counties_FY22_Income_Limits!BS99,IF([1]TX_Counties_FY22_Income_Limits!BS99&lt;[1]WAIVER_TX_Counties_FY22!BT$2,[1]WAIVER_TX_Counties_FY22!BT$2,IF([1]TX_Counties_FY22_Income_Limits!BS99=[1]WAIVER_TX_Counties_FY22!BT$2,[1]TX_Counties_FY22_Income_Limits!BS99)))</f>
        <v>147950</v>
      </c>
      <c r="BU99" s="64">
        <f>IF([1]TX_Counties_FY22_Income_Limits!BT99&gt;[1]WAIVER_TX_Counties_FY22!BU$2,[1]TX_Counties_FY22_Income_Limits!BT99,IF([1]TX_Counties_FY22_Income_Limits!BT99&lt;[1]WAIVER_TX_Counties_FY22!BU$2,[1]WAIVER_TX_Counties_FY22!BU$2,IF([1]TX_Counties_FY22_Income_Limits!BT99=[1]WAIVER_TX_Counties_FY22!BU$2,[1]TX_Counties_FY22_Income_Limits!BT99)))</f>
        <v>153330</v>
      </c>
      <c r="BV99" s="64">
        <f>IF([1]TX_Counties_FY22_Income_Limits!BU99&gt;[1]WAIVER_TX_Counties_FY22!BV$2,[1]TX_Counties_FY22_Income_Limits!BU99,IF([1]TX_Counties_FY22_Income_Limits!BU99&lt;[1]WAIVER_TX_Counties_FY22!BV$2,[1]WAIVER_TX_Counties_FY22!BV$2,IF([1]TX_Counties_FY22_Income_Limits!BU99=[1]WAIVER_TX_Counties_FY22!BV$2,[1]TX_Counties_FY22_Income_Limits!BU99)))</f>
        <v>158710</v>
      </c>
      <c r="BW99" s="64">
        <f>IF([1]TX_Counties_FY22_Income_Limits!BV99&gt;[1]WAIVER_TX_Counties_FY22!BW$2,[1]TX_Counties_FY22_Income_Limits!BV99,IF([1]TX_Counties_FY22_Income_Limits!BV99&lt;[1]WAIVER_TX_Counties_FY22!BW$2,[1]WAIVER_TX_Counties_FY22!BW$2,IF([1]TX_Counties_FY22_Income_Limits!BV99=[1]WAIVER_TX_Counties_FY22!BW$2,[1]TX_Counties_FY22_Income_Limits!BV99)))</f>
        <v>164090</v>
      </c>
      <c r="BX99" s="64">
        <f>IF([1]TX_Counties_FY22_Income_Limits!BW99&gt;[1]WAIVER_TX_Counties_FY22!BX$2,[1]TX_Counties_FY22_Income_Limits!BW99,IF([1]TX_Counties_FY22_Income_Limits!BW99&lt;[1]WAIVER_TX_Counties_FY22!BX$2,[1]WAIVER_TX_Counties_FY22!BX$2,IF([1]TX_Counties_FY22_Income_Limits!BW99=[1]WAIVER_TX_Counties_FY22!BX$2,[1]TX_Counties_FY22_Income_Limits!BW99)))</f>
        <v>169470</v>
      </c>
      <c r="BY99" s="64">
        <f>IF([1]TX_Counties_FY22_Income_Limits!BX99&gt;[1]WAIVER_TX_Counties_FY22!BY$2,[1]TX_Counties_FY22_Income_Limits!BX99,IF([1]TX_Counties_FY22_Income_Limits!BX99&lt;[1]WAIVER_TX_Counties_FY22!BY$2,[1]WAIVER_TX_Counties_FY22!BY$2,IF([1]TX_Counties_FY22_Income_Limits!BX99=[1]WAIVER_TX_Counties_FY22!BY$2,[1]TX_Counties_FY22_Income_Limits!BX99)))</f>
        <v>174850</v>
      </c>
      <c r="BZ99" s="64">
        <f>IF([1]TX_Counties_FY22_Income_Limits!BY99&gt;[1]WAIVER_TX_Counties_FY22!BZ$2,[1]TX_Counties_FY22_Income_Limits!BY99,IF([1]TX_Counties_FY22_Income_Limits!BY99&lt;[1]WAIVER_TX_Counties_FY22!BZ$2,[1]WAIVER_TX_Counties_FY22!BZ$2,IF([1]TX_Counties_FY22_Income_Limits!BY99=[1]WAIVER_TX_Counties_FY22!BZ$2,[1]TX_Counties_FY22_Income_Limits!BY99)))</f>
        <v>180230</v>
      </c>
      <c r="CA99" s="64">
        <f>IF([1]TX_Counties_FY22_Income_Limits!BZ99&gt;[1]WAIVER_TX_Counties_FY22!CA$2,[1]TX_Counties_FY22_Income_Limits!BZ99,IF([1]TX_Counties_FY22_Income_Limits!BZ99&lt;[1]WAIVER_TX_Counties_FY22!CA$2,[1]WAIVER_TX_Counties_FY22!CA$2,IF([1]TX_Counties_FY22_Income_Limits!BZ99=[1]WAIVER_TX_Counties_FY22!CA$2,[1]TX_Counties_FY22_Income_Limits!BZ99)))</f>
        <v>59709.999999999993</v>
      </c>
      <c r="CB99" s="64">
        <f>IF([1]TX_Counties_FY22_Income_Limits!CA99&gt;[1]WAIVER_TX_Counties_FY22!CB$2,[1]TX_Counties_FY22_Income_Limits!CA99,IF([1]TX_Counties_FY22_Income_Limits!CA99&lt;[1]WAIVER_TX_Counties_FY22!CB$2,[1]WAIVER_TX_Counties_FY22!CB$2,IF([1]TX_Counties_FY22_Income_Limits!CA99=[1]WAIVER_TX_Counties_FY22!CB$2,[1]TX_Counties_FY22_Income_Limits!CA99)))</f>
        <v>68240</v>
      </c>
      <c r="CC99" s="64">
        <f>IF([1]TX_Counties_FY22_Income_Limits!CB99&gt;[1]WAIVER_TX_Counties_FY22!CC$2,[1]TX_Counties_FY22_Income_Limits!CB99,IF([1]TX_Counties_FY22_Income_Limits!CB99&lt;[1]WAIVER_TX_Counties_FY22!CC$2,[1]WAIVER_TX_Counties_FY22!CC$2,IF([1]TX_Counties_FY22_Income_Limits!CB99=[1]WAIVER_TX_Counties_FY22!CC$2,[1]TX_Counties_FY22_Income_Limits!CB99)))</f>
        <v>76770</v>
      </c>
      <c r="CD99" s="64">
        <f>IF([1]TX_Counties_FY22_Income_Limits!CC99&gt;[1]WAIVER_TX_Counties_FY22!CD$2,[1]TX_Counties_FY22_Income_Limits!CC99,IF([1]TX_Counties_FY22_Income_Limits!CC99&lt;[1]WAIVER_TX_Counties_FY22!CD$2,[1]WAIVER_TX_Counties_FY22!CD$2,IF([1]TX_Counties_FY22_Income_Limits!CC99=[1]WAIVER_TX_Counties_FY22!CD$2,[1]TX_Counties_FY22_Income_Limits!CC99)))</f>
        <v>85300</v>
      </c>
      <c r="CE99" s="64">
        <f>IF([1]TX_Counties_FY22_Income_Limits!CD99&gt;[1]WAIVER_TX_Counties_FY22!CE$2,[1]TX_Counties_FY22_Income_Limits!CD99,IF([1]TX_Counties_FY22_Income_Limits!CD99&lt;[1]WAIVER_TX_Counties_FY22!CE$2,[1]WAIVER_TX_Counties_FY22!CE$2,IF([1]TX_Counties_FY22_Income_Limits!CD99=[1]WAIVER_TX_Counties_FY22!CE$2,[1]TX_Counties_FY22_Income_Limits!CD99)))</f>
        <v>92124</v>
      </c>
      <c r="CF99" s="64">
        <f>IF([1]TX_Counties_FY22_Income_Limits!CE99&gt;[1]WAIVER_TX_Counties_FY22!CF$2,[1]TX_Counties_FY22_Income_Limits!CE99,IF([1]TX_Counties_FY22_Income_Limits!CE99&lt;[1]WAIVER_TX_Counties_FY22!CF$2,[1]WAIVER_TX_Counties_FY22!CF$2,IF([1]TX_Counties_FY22_Income_Limits!CE99=[1]WAIVER_TX_Counties_FY22!CF$2,[1]TX_Counties_FY22_Income_Limits!CE99)))</f>
        <v>98948</v>
      </c>
      <c r="CG99" s="64">
        <f>IF([1]TX_Counties_FY22_Income_Limits!CF99&gt;[1]WAIVER_TX_Counties_FY22!CG$2,[1]TX_Counties_FY22_Income_Limits!CF99,IF([1]TX_Counties_FY22_Income_Limits!CF99&lt;[1]WAIVER_TX_Counties_FY22!CG$2,[1]WAIVER_TX_Counties_FY22!CG$2,IF([1]TX_Counties_FY22_Income_Limits!CF99=[1]WAIVER_TX_Counties_FY22!CG$2,[1]TX_Counties_FY22_Income_Limits!CF99)))</f>
        <v>105772</v>
      </c>
      <c r="CH99" s="64">
        <f>IF([1]TX_Counties_FY22_Income_Limits!CG99&gt;[1]WAIVER_TX_Counties_FY22!CH$2,[1]TX_Counties_FY22_Income_Limits!CG99,IF([1]TX_Counties_FY22_Income_Limits!CG99&lt;[1]WAIVER_TX_Counties_FY22!CH$2,[1]WAIVER_TX_Counties_FY22!CH$2,IF([1]TX_Counties_FY22_Income_Limits!CG99=[1]WAIVER_TX_Counties_FY22!CH$2,[1]TX_Counties_FY22_Income_Limits!CG99)))</f>
        <v>112596</v>
      </c>
      <c r="CI99" s="64">
        <f>IF([1]TX_Counties_FY22_Income_Limits!CH99&gt;[1]WAIVER_TX_Counties_FY22!CI$2,[1]TX_Counties_FY22_Income_Limits!CH99,IF([1]TX_Counties_FY22_Income_Limits!CH99&lt;[1]WAIVER_TX_Counties_FY22!CI$2,[1]WAIVER_TX_Counties_FY22!CI$2,IF([1]TX_Counties_FY22_Income_Limits!CH99=[1]WAIVER_TX_Counties_FY22!CI$2,[1]TX_Counties_FY22_Income_Limits!CH99)))</f>
        <v>119419.99999999999</v>
      </c>
      <c r="CJ99" s="64">
        <f>IF([1]TX_Counties_FY22_Income_Limits!CI99&gt;[1]WAIVER_TX_Counties_FY22!CJ$2,[1]TX_Counties_FY22_Income_Limits!CI99,IF([1]TX_Counties_FY22_Income_Limits!CI99&lt;[1]WAIVER_TX_Counties_FY22!CJ$2,[1]WAIVER_TX_Counties_FY22!CJ$2,IF([1]TX_Counties_FY22_Income_Limits!CI99=[1]WAIVER_TX_Counties_FY22!CJ$2,[1]TX_Counties_FY22_Income_Limits!CI99)))</f>
        <v>126244</v>
      </c>
      <c r="CK99" s="64">
        <f>IF([1]TX_Counties_FY22_Income_Limits!CJ99&gt;[1]WAIVER_TX_Counties_FY22!CK$2,[1]TX_Counties_FY22_Income_Limits!CJ99,IF([1]TX_Counties_FY22_Income_Limits!CJ99&lt;[1]WAIVER_TX_Counties_FY22!CK$2,[1]WAIVER_TX_Counties_FY22!CK$2,IF([1]TX_Counties_FY22_Income_Limits!CJ99=[1]WAIVER_TX_Counties_FY22!CK$2,[1]TX_Counties_FY22_Income_Limits!CJ99)))</f>
        <v>133068</v>
      </c>
      <c r="CL99" s="64">
        <f>IF([1]TX_Counties_FY22_Income_Limits!CK99&gt;[1]WAIVER_TX_Counties_FY22!CL$2,[1]TX_Counties_FY22_Income_Limits!CK99,IF([1]TX_Counties_FY22_Income_Limits!CK99&lt;[1]WAIVER_TX_Counties_FY22!CL$2,[1]WAIVER_TX_Counties_FY22!CL$2,IF([1]TX_Counties_FY22_Income_Limits!CK99=[1]WAIVER_TX_Counties_FY22!CL$2,[1]TX_Counties_FY22_Income_Limits!CK99)))</f>
        <v>139892</v>
      </c>
      <c r="CM99" s="64">
        <f>IF([1]TX_Counties_FY22_Income_Limits!CL99&gt;[1]WAIVER_TX_Counties_FY22!CM$2,[1]TX_Counties_FY22_Income_Limits!CL99,IF([1]TX_Counties_FY22_Income_Limits!CL99&lt;[1]WAIVER_TX_Counties_FY22!CM$2,[1]WAIVER_TX_Counties_FY22!CM$2,IF([1]TX_Counties_FY22_Income_Limits!CL99=[1]WAIVER_TX_Counties_FY22!CM$2,[1]TX_Counties_FY22_Income_Limits!CL99)))</f>
        <v>146716</v>
      </c>
      <c r="CN99" s="64">
        <f>IF([1]TX_Counties_FY22_Income_Limits!CM99&gt;[1]WAIVER_TX_Counties_FY22!CN$2,[1]TX_Counties_FY22_Income_Limits!CM99,IF([1]TX_Counties_FY22_Income_Limits!CM99&lt;[1]WAIVER_TX_Counties_FY22!CN$2,[1]WAIVER_TX_Counties_FY22!CN$2,IF([1]TX_Counties_FY22_Income_Limits!CM99=[1]WAIVER_TX_Counties_FY22!CN$2,[1]TX_Counties_FY22_Income_Limits!CM99)))</f>
        <v>153540</v>
      </c>
      <c r="CO99" s="64">
        <f>IF([1]TX_Counties_FY22_Income_Limits!CN99&gt;[1]WAIVER_TX_Counties_FY22!CO$2,[1]TX_Counties_FY22_Income_Limits!CN99,IF([1]TX_Counties_FY22_Income_Limits!CN99&lt;[1]WAIVER_TX_Counties_FY22!CO$2,[1]WAIVER_TX_Counties_FY22!CO$2,IF([1]TX_Counties_FY22_Income_Limits!CN99=[1]WAIVER_TX_Counties_FY22!CO$2,[1]TX_Counties_FY22_Income_Limits!CN99)))</f>
        <v>160364</v>
      </c>
      <c r="CP99" s="64">
        <f>IF([1]TX_Counties_FY22_Income_Limits!CO99&gt;[1]WAIVER_TX_Counties_FY22!CP$2,[1]TX_Counties_FY22_Income_Limits!CO99,IF([1]TX_Counties_FY22_Income_Limits!CO99&lt;[1]WAIVER_TX_Counties_FY22!CP$2,[1]WAIVER_TX_Counties_FY22!CP$2,IF([1]TX_Counties_FY22_Income_Limits!CO99=[1]WAIVER_TX_Counties_FY22!CP$2,[1]TX_Counties_FY22_Income_Limits!CO99)))</f>
        <v>167188</v>
      </c>
      <c r="CQ99" s="64">
        <f>IF([1]TX_Counties_FY22_Income_Limits!CP99&gt;[1]WAIVER_TX_Counties_FY22!CQ$2,[1]TX_Counties_FY22_Income_Limits!CP99,IF([1]TX_Counties_FY22_Income_Limits!CP99&lt;[1]WAIVER_TX_Counties_FY22!CQ$2,[1]WAIVER_TX_Counties_FY22!CQ$2,IF([1]TX_Counties_FY22_Income_Limits!CP99=[1]WAIVER_TX_Counties_FY22!CQ$2,[1]TX_Counties_FY22_Income_Limits!CP99)))</f>
        <v>174012</v>
      </c>
      <c r="CR99" s="64">
        <f>IF([1]TX_Counties_FY22_Income_Limits!CQ99&gt;[1]WAIVER_TX_Counties_FY22!CR$2,[1]TX_Counties_FY22_Income_Limits!CQ99,IF([1]TX_Counties_FY22_Income_Limits!CQ99&lt;[1]WAIVER_TX_Counties_FY22!CR$2,[1]WAIVER_TX_Counties_FY22!CR$2,IF([1]TX_Counties_FY22_Income_Limits!CQ99=[1]WAIVER_TX_Counties_FY22!CR$2,[1]TX_Counties_FY22_Income_Limits!CQ99)))</f>
        <v>180836</v>
      </c>
      <c r="CS99" s="64">
        <f>IF([1]TX_Counties_FY22_Income_Limits!CR99&gt;[1]WAIVER_TX_Counties_FY22!CS$2,[1]TX_Counties_FY22_Income_Limits!CR99,IF([1]TX_Counties_FY22_Income_Limits!CR99&lt;[1]WAIVER_TX_Counties_FY22!CS$2,[1]WAIVER_TX_Counties_FY22!CS$2,IF([1]TX_Counties_FY22_Income_Limits!CR99=[1]WAIVER_TX_Counties_FY22!CS$2,[1]TX_Counties_FY22_Income_Limits!CR99)))</f>
        <v>187660</v>
      </c>
      <c r="CT99" s="64">
        <f>IF([1]TX_Counties_FY22_Income_Limits!CS99&gt;[1]WAIVER_TX_Counties_FY22!CT$2,[1]TX_Counties_FY22_Income_Limits!CS99,IF([1]TX_Counties_FY22_Income_Limits!CS99&lt;[1]WAIVER_TX_Counties_FY22!CT$2,[1]WAIVER_TX_Counties_FY22!CT$2,IF([1]TX_Counties_FY22_Income_Limits!CS99=[1]WAIVER_TX_Counties_FY22!CT$2,[1]TX_Counties_FY22_Income_Limits!CS99)))</f>
        <v>194484</v>
      </c>
      <c r="CU99" s="64">
        <f>IF([1]TX_Counties_FY22_Income_Limits!CT99&gt;[1]WAIVER_TX_Counties_FY22!CU$2,[1]TX_Counties_FY22_Income_Limits!CT99,IF([1]TX_Counties_FY22_Income_Limits!CT99&lt;[1]WAIVER_TX_Counties_FY22!CU$2,[1]WAIVER_TX_Counties_FY22!CU$2,IF([1]TX_Counties_FY22_Income_Limits!CT99=[1]WAIVER_TX_Counties_FY22!CU$2,[1]TX_Counties_FY22_Income_Limits!CT99)))</f>
        <v>201308</v>
      </c>
      <c r="CV99" s="64">
        <f>IF([1]TX_Counties_FY22_Income_Limits!CU99&gt;[1]WAIVER_TX_Counties_FY22!CV$2,[1]TX_Counties_FY22_Income_Limits!CU99,IF([1]TX_Counties_FY22_Income_Limits!CU99&lt;[1]WAIVER_TX_Counties_FY22!CV$2,[1]WAIVER_TX_Counties_FY22!CV$2,IF([1]TX_Counties_FY22_Income_Limits!CU99=[1]WAIVER_TX_Counties_FY22!CV$2,[1]TX_Counties_FY22_Income_Limits!CU99)))</f>
        <v>208132</v>
      </c>
      <c r="CW99" s="64">
        <f>IF([1]TX_Counties_FY22_Income_Limits!CV99&gt;[1]WAIVER_TX_Counties_FY22!CW$2,[1]TX_Counties_FY22_Income_Limits!CV99,IF([1]TX_Counties_FY22_Income_Limits!CV99&lt;[1]WAIVER_TX_Counties_FY22!CW$2,[1]WAIVER_TX_Counties_FY22!CW$2,IF([1]TX_Counties_FY22_Income_Limits!CV99=[1]WAIVER_TX_Counties_FY22!CW$2,[1]TX_Counties_FY22_Income_Limits!CV99)))</f>
        <v>214956</v>
      </c>
      <c r="CX99" s="64">
        <f>IF([1]TX_Counties_FY22_Income_Limits!CW99&gt;[1]WAIVER_TX_Counties_FY22!CX$2,[1]TX_Counties_FY22_Income_Limits!CW99,IF([1]TX_Counties_FY22_Income_Limits!CW99&lt;[1]WAIVER_TX_Counties_FY22!CX$2,[1]WAIVER_TX_Counties_FY22!CX$2,IF([1]TX_Counties_FY22_Income_Limits!CW99=[1]WAIVER_TX_Counties_FY22!CX$2,[1]TX_Counties_FY22_Income_Limits!CW99)))</f>
        <v>221780</v>
      </c>
      <c r="CY99" s="64">
        <f>IF([1]TX_Counties_FY22_Income_Limits!CX99&gt;[1]WAIVER_TX_Counties_FY22!CY$2,[1]TX_Counties_FY22_Income_Limits!CX99,IF([1]TX_Counties_FY22_Income_Limits!CX99&lt;[1]WAIVER_TX_Counties_FY22!CY$2,[1]WAIVER_TX_Counties_FY22!CY$2,IF([1]TX_Counties_FY22_Income_Limits!CX99=[1]WAIVER_TX_Counties_FY22!CY$2,[1]TX_Counties_FY22_Income_Limits!CX99)))</f>
        <v>228604</v>
      </c>
      <c r="CZ99" s="64">
        <f>IF([1]TX_Counties_FY22_Income_Limits!CY99&gt;[1]WAIVER_TX_Counties_FY22!CZ$2,[1]TX_Counties_FY22_Income_Limits!CY99,IF([1]TX_Counties_FY22_Income_Limits!CY99&lt;[1]WAIVER_TX_Counties_FY22!CZ$2,[1]WAIVER_TX_Counties_FY22!CZ$2,IF([1]TX_Counties_FY22_Income_Limits!CY99=[1]WAIVER_TX_Counties_FY22!CZ$2,[1]TX_Counties_FY22_Income_Limits!CY99)))</f>
        <v>71652</v>
      </c>
      <c r="DA99" s="64">
        <f>IF([1]TX_Counties_FY22_Income_Limits!CZ99&gt;[1]WAIVER_TX_Counties_FY22!DA$2,[1]TX_Counties_FY22_Income_Limits!CZ99,IF([1]TX_Counties_FY22_Income_Limits!CZ99&lt;[1]WAIVER_TX_Counties_FY22!DA$2,[1]WAIVER_TX_Counties_FY22!DA$2,IF([1]TX_Counties_FY22_Income_Limits!CZ99=[1]WAIVER_TX_Counties_FY22!DA$2,[1]TX_Counties_FY22_Income_Limits!CZ99)))</f>
        <v>81888</v>
      </c>
      <c r="DB99" s="64">
        <f>IF([1]TX_Counties_FY22_Income_Limits!DA99&gt;[1]WAIVER_TX_Counties_FY22!DB$2,[1]TX_Counties_FY22_Income_Limits!DA99,IF([1]TX_Counties_FY22_Income_Limits!DA99&lt;[1]WAIVER_TX_Counties_FY22!DB$2,[1]WAIVER_TX_Counties_FY22!DB$2,IF([1]TX_Counties_FY22_Income_Limits!DA99=[1]WAIVER_TX_Counties_FY22!DB$2,[1]TX_Counties_FY22_Income_Limits!DA99)))</f>
        <v>92124</v>
      </c>
      <c r="DC99" s="64">
        <f>IF([1]TX_Counties_FY22_Income_Limits!DB99&gt;[1]WAIVER_TX_Counties_FY22!DC$2,[1]TX_Counties_FY22_Income_Limits!DB99,IF([1]TX_Counties_FY22_Income_Limits!DB99&lt;[1]WAIVER_TX_Counties_FY22!DC$2,[1]WAIVER_TX_Counties_FY22!DC$2,IF([1]TX_Counties_FY22_Income_Limits!DB99=[1]WAIVER_TX_Counties_FY22!DC$2,[1]TX_Counties_FY22_Income_Limits!DB99)))</f>
        <v>102360</v>
      </c>
      <c r="DD99" s="64">
        <f>IF([1]TX_Counties_FY22_Income_Limits!DC99&gt;[1]WAIVER_TX_Counties_FY22!DD$2,[1]TX_Counties_FY22_Income_Limits!DC99,IF([1]TX_Counties_FY22_Income_Limits!DC99&lt;[1]WAIVER_TX_Counties_FY22!DD$2,[1]WAIVER_TX_Counties_FY22!DD$2,IF([1]TX_Counties_FY22_Income_Limits!DC99=[1]WAIVER_TX_Counties_FY22!DD$2,[1]TX_Counties_FY22_Income_Limits!DC99)))</f>
        <v>110548.8</v>
      </c>
      <c r="DE99" s="64">
        <f>IF([1]TX_Counties_FY22_Income_Limits!DD99&gt;[1]WAIVER_TX_Counties_FY22!DE$2,[1]TX_Counties_FY22_Income_Limits!DD99,IF([1]TX_Counties_FY22_Income_Limits!DD99&lt;[1]WAIVER_TX_Counties_FY22!DE$2,[1]WAIVER_TX_Counties_FY22!DE$2,IF([1]TX_Counties_FY22_Income_Limits!DD99=[1]WAIVER_TX_Counties_FY22!DE$2,[1]TX_Counties_FY22_Income_Limits!DD99)))</f>
        <v>118737.59999999999</v>
      </c>
      <c r="DF99" s="64">
        <f>IF([1]TX_Counties_FY22_Income_Limits!DE99&gt;[1]WAIVER_TX_Counties_FY22!DF$2,[1]TX_Counties_FY22_Income_Limits!DE99,IF([1]TX_Counties_FY22_Income_Limits!DE99&lt;[1]WAIVER_TX_Counties_FY22!DF$2,[1]WAIVER_TX_Counties_FY22!DF$2,IF([1]TX_Counties_FY22_Income_Limits!DE99=[1]WAIVER_TX_Counties_FY22!DF$2,[1]TX_Counties_FY22_Income_Limits!DE99)))</f>
        <v>126926.39999999999</v>
      </c>
      <c r="DG99" s="64">
        <f>IF([1]TX_Counties_FY22_Income_Limits!DF99&gt;[1]WAIVER_TX_Counties_FY22!DG$2,[1]TX_Counties_FY22_Income_Limits!DF99,IF([1]TX_Counties_FY22_Income_Limits!DF99&lt;[1]WAIVER_TX_Counties_FY22!DG$2,[1]WAIVER_TX_Counties_FY22!DG$2,IF([1]TX_Counties_FY22_Income_Limits!DF99=[1]WAIVER_TX_Counties_FY22!DG$2,[1]TX_Counties_FY22_Income_Limits!DF99)))</f>
        <v>135115.20000000001</v>
      </c>
      <c r="DH99" s="64">
        <f>IF([1]TX_Counties_FY22_Income_Limits!DG99&gt;[1]WAIVER_TX_Counties_FY22!DH$2,[1]TX_Counties_FY22_Income_Limits!DG99,IF([1]TX_Counties_FY22_Income_Limits!DG99&lt;[1]WAIVER_TX_Counties_FY22!DH$2,[1]WAIVER_TX_Counties_FY22!DH$2,IF([1]TX_Counties_FY22_Income_Limits!DG99=[1]WAIVER_TX_Counties_FY22!DH$2,[1]TX_Counties_FY22_Income_Limits!DG99)))</f>
        <v>143304</v>
      </c>
      <c r="DI99" s="64">
        <f>IF([1]TX_Counties_FY22_Income_Limits!DH99&gt;[1]WAIVER_TX_Counties_FY22!DI$2,[1]TX_Counties_FY22_Income_Limits!DH99,IF([1]TX_Counties_FY22_Income_Limits!DH99&lt;[1]WAIVER_TX_Counties_FY22!DI$2,[1]WAIVER_TX_Counties_FY22!DI$2,IF([1]TX_Counties_FY22_Income_Limits!DH99=[1]WAIVER_TX_Counties_FY22!DI$2,[1]TX_Counties_FY22_Income_Limits!DH99)))</f>
        <v>151492.79999999999</v>
      </c>
      <c r="DJ99" s="64">
        <f>IF([1]TX_Counties_FY22_Income_Limits!DI99&gt;[1]WAIVER_TX_Counties_FY22!DJ$2,[1]TX_Counties_FY22_Income_Limits!DI99,IF([1]TX_Counties_FY22_Income_Limits!DI99&lt;[1]WAIVER_TX_Counties_FY22!DJ$2,[1]WAIVER_TX_Counties_FY22!DJ$2,IF([1]TX_Counties_FY22_Income_Limits!DI99=[1]WAIVER_TX_Counties_FY22!DJ$2,[1]TX_Counties_FY22_Income_Limits!DI99)))</f>
        <v>159681.59999999998</v>
      </c>
      <c r="DK99" s="64">
        <f>IF([1]TX_Counties_FY22_Income_Limits!DJ99&gt;[1]WAIVER_TX_Counties_FY22!DK$2,[1]TX_Counties_FY22_Income_Limits!DJ99,IF([1]TX_Counties_FY22_Income_Limits!DJ99&lt;[1]WAIVER_TX_Counties_FY22!DK$2,[1]WAIVER_TX_Counties_FY22!DK$2,IF([1]TX_Counties_FY22_Income_Limits!DJ99=[1]WAIVER_TX_Counties_FY22!DK$2,[1]TX_Counties_FY22_Income_Limits!DJ99)))</f>
        <v>167870.39999999997</v>
      </c>
      <c r="DL99" s="64">
        <f>IF([1]TX_Counties_FY22_Income_Limits!DK99&gt;[1]WAIVER_TX_Counties_FY22!DL$2,[1]TX_Counties_FY22_Income_Limits!DK99,IF([1]TX_Counties_FY22_Income_Limits!DK99&lt;[1]WAIVER_TX_Counties_FY22!DL$2,[1]WAIVER_TX_Counties_FY22!DL$2,IF([1]TX_Counties_FY22_Income_Limits!DK99=[1]WAIVER_TX_Counties_FY22!DL$2,[1]TX_Counties_FY22_Income_Limits!DK99)))</f>
        <v>176059.19999999995</v>
      </c>
      <c r="DM99" s="64">
        <f>IF([1]TX_Counties_FY22_Income_Limits!DL99&gt;[1]WAIVER_TX_Counties_FY22!DM$2,[1]TX_Counties_FY22_Income_Limits!DL99,IF([1]TX_Counties_FY22_Income_Limits!DL99&lt;[1]WAIVER_TX_Counties_FY22!DM$2,[1]WAIVER_TX_Counties_FY22!DM$2,IF([1]TX_Counties_FY22_Income_Limits!DL99=[1]WAIVER_TX_Counties_FY22!DM$2,[1]TX_Counties_FY22_Income_Limits!DL99)))</f>
        <v>184247.99999999994</v>
      </c>
      <c r="DN99" s="64">
        <f>IF([1]TX_Counties_FY22_Income_Limits!DM99&gt;[1]WAIVER_TX_Counties_FY22!DN$2,[1]TX_Counties_FY22_Income_Limits!DM99,IF([1]TX_Counties_FY22_Income_Limits!DM99&lt;[1]WAIVER_TX_Counties_FY22!DN$2,[1]WAIVER_TX_Counties_FY22!DN$2,IF([1]TX_Counties_FY22_Income_Limits!DM99=[1]WAIVER_TX_Counties_FY22!DN$2,[1]TX_Counties_FY22_Income_Limits!DM99)))</f>
        <v>192436.79999999993</v>
      </c>
      <c r="DO99" s="64">
        <f>IF([1]TX_Counties_FY22_Income_Limits!DN99&gt;[1]WAIVER_TX_Counties_FY22!DO$2,[1]TX_Counties_FY22_Income_Limits!DN99,IF([1]TX_Counties_FY22_Income_Limits!DN99&lt;[1]WAIVER_TX_Counties_FY22!DO$2,[1]WAIVER_TX_Counties_FY22!DO$2,IF([1]TX_Counties_FY22_Income_Limits!DN99=[1]WAIVER_TX_Counties_FY22!DO$2,[1]TX_Counties_FY22_Income_Limits!DN99)))</f>
        <v>200625.59999999992</v>
      </c>
      <c r="DP99" s="64">
        <f>IF([1]TX_Counties_FY22_Income_Limits!DO99&gt;[1]WAIVER_TX_Counties_FY22!DP$2,[1]TX_Counties_FY22_Income_Limits!DO99,IF([1]TX_Counties_FY22_Income_Limits!DO99&lt;[1]WAIVER_TX_Counties_FY22!DP$2,[1]WAIVER_TX_Counties_FY22!DP$2,IF([1]TX_Counties_FY22_Income_Limits!DO99=[1]WAIVER_TX_Counties_FY22!DP$2,[1]TX_Counties_FY22_Income_Limits!DO99)))</f>
        <v>208814.39999999991</v>
      </c>
      <c r="DQ99" s="64">
        <f>IF([1]TX_Counties_FY22_Income_Limits!DP99&gt;[1]WAIVER_TX_Counties_FY22!DQ$2,[1]TX_Counties_FY22_Income_Limits!DP99,IF([1]TX_Counties_FY22_Income_Limits!DP99&lt;[1]WAIVER_TX_Counties_FY22!DQ$2,[1]WAIVER_TX_Counties_FY22!DQ$2,IF([1]TX_Counties_FY22_Income_Limits!DP99=[1]WAIVER_TX_Counties_FY22!DQ$2,[1]TX_Counties_FY22_Income_Limits!DP99)))</f>
        <v>217003.1999999999</v>
      </c>
      <c r="DR99" s="64">
        <f>IF([1]TX_Counties_FY22_Income_Limits!DQ99&gt;[1]WAIVER_TX_Counties_FY22!DR$2,[1]TX_Counties_FY22_Income_Limits!DQ99,IF([1]TX_Counties_FY22_Income_Limits!DQ99&lt;[1]WAIVER_TX_Counties_FY22!DR$2,[1]WAIVER_TX_Counties_FY22!DR$2,IF([1]TX_Counties_FY22_Income_Limits!DQ99=[1]WAIVER_TX_Counties_FY22!DR$2,[1]TX_Counties_FY22_Income_Limits!DQ99)))</f>
        <v>225191.99999999988</v>
      </c>
      <c r="DS99" s="64">
        <f>IF([1]TX_Counties_FY22_Income_Limits!DR99&gt;[1]WAIVER_TX_Counties_FY22!DS$2,[1]TX_Counties_FY22_Income_Limits!DR99,IF([1]TX_Counties_FY22_Income_Limits!DR99&lt;[1]WAIVER_TX_Counties_FY22!DS$2,[1]WAIVER_TX_Counties_FY22!DS$2,IF([1]TX_Counties_FY22_Income_Limits!DR99=[1]WAIVER_TX_Counties_FY22!DS$2,[1]TX_Counties_FY22_Income_Limits!DR99)))</f>
        <v>233380.79999999987</v>
      </c>
      <c r="DT99" s="64">
        <f>IF([1]TX_Counties_FY22_Income_Limits!DS99&gt;[1]WAIVER_TX_Counties_FY22!DT$2,[1]TX_Counties_FY22_Income_Limits!DS99,IF([1]TX_Counties_FY22_Income_Limits!DS99&lt;[1]WAIVER_TX_Counties_FY22!DT$2,[1]WAIVER_TX_Counties_FY22!DT$2,IF([1]TX_Counties_FY22_Income_Limits!DS99=[1]WAIVER_TX_Counties_FY22!DT$2,[1]TX_Counties_FY22_Income_Limits!DS99)))</f>
        <v>241569.59999999986</v>
      </c>
      <c r="DU99" s="64">
        <f>IF([1]TX_Counties_FY22_Income_Limits!DT99&gt;[1]WAIVER_TX_Counties_FY22!DU$2,[1]TX_Counties_FY22_Income_Limits!DT99,IF([1]TX_Counties_FY22_Income_Limits!DT99&lt;[1]WAIVER_TX_Counties_FY22!DU$2,[1]WAIVER_TX_Counties_FY22!DU$2,IF([1]TX_Counties_FY22_Income_Limits!DT99=[1]WAIVER_TX_Counties_FY22!DU$2,[1]TX_Counties_FY22_Income_Limits!DT99)))</f>
        <v>249758.39999999985</v>
      </c>
      <c r="DV99" s="64">
        <f>IF([1]TX_Counties_FY22_Income_Limits!DU99&gt;[1]WAIVER_TX_Counties_FY22!DV$2,[1]TX_Counties_FY22_Income_Limits!DU99,IF([1]TX_Counties_FY22_Income_Limits!DU99&lt;[1]WAIVER_TX_Counties_FY22!DV$2,[1]WAIVER_TX_Counties_FY22!DV$2,IF([1]TX_Counties_FY22_Income_Limits!DU99=[1]WAIVER_TX_Counties_FY22!DV$2,[1]TX_Counties_FY22_Income_Limits!DU99)))</f>
        <v>257947.19999999984</v>
      </c>
      <c r="DW99" s="64">
        <f>IF([1]TX_Counties_FY22_Income_Limits!DV99&gt;[1]WAIVER_TX_Counties_FY22!DW$2,[1]TX_Counties_FY22_Income_Limits!DV99,IF([1]TX_Counties_FY22_Income_Limits!DV99&lt;[1]WAIVER_TX_Counties_FY22!DW$2,[1]WAIVER_TX_Counties_FY22!DW$2,IF([1]TX_Counties_FY22_Income_Limits!DV99=[1]WAIVER_TX_Counties_FY22!DW$2,[1]TX_Counties_FY22_Income_Limits!DV99)))</f>
        <v>266135.99999999983</v>
      </c>
      <c r="DX99" s="64">
        <f>IF([1]TX_Counties_FY22_Income_Limits!DW99&gt;[1]WAIVER_TX_Counties_FY22!DX$2,[1]TX_Counties_FY22_Income_Limits!DW99,IF([1]TX_Counties_FY22_Income_Limits!DW99&lt;[1]WAIVER_TX_Counties_FY22!DX$2,[1]WAIVER_TX_Counties_FY22!DX$2,IF([1]TX_Counties_FY22_Income_Limits!DW99=[1]WAIVER_TX_Counties_FY22!DX$2,[1]TX_Counties_FY22_Income_Limits!DW99)))</f>
        <v>274324.79999999981</v>
      </c>
    </row>
    <row r="100" spans="1:129" ht="14.45">
      <c r="A100" s="65" t="s">
        <v>289</v>
      </c>
      <c r="B100" s="65" t="str">
        <f t="shared" si="6"/>
        <v>YES</v>
      </c>
      <c r="C100" s="64">
        <f>[1]TX_Counties_FY22_Income_Limits!B100</f>
        <v>46500</v>
      </c>
      <c r="D100" s="64">
        <f>IF([1]TX_Counties_FY22_Income_Limits!C100&gt;[1]WAIVER_TX_Counties_FY22!D$2,[1]TX_Counties_FY22_Income_Limits!C100,IF([1]TX_Counties_FY22_Income_Limits!C100&lt;[1]WAIVER_TX_Counties_FY22!D$2,[1]WAIVER_TX_Counties_FY22!D$2,IF([1]TX_Counties_FY22_Income_Limits!C100=[1]WAIVER_TX_Counties_FY22!D$2,[1]TX_Counties_FY22_Income_Limits!C100)))</f>
        <v>17650</v>
      </c>
      <c r="E100" s="64">
        <f>IF([1]TX_Counties_FY22_Income_Limits!D100&gt;[1]WAIVER_TX_Counties_FY22!E$2,[1]TX_Counties_FY22_Income_Limits!D100,IF([1]TX_Counties_FY22_Income_Limits!D100&lt;[1]WAIVER_TX_Counties_FY22!E$2,[1]WAIVER_TX_Counties_FY22!E$2,IF([1]TX_Counties_FY22_Income_Limits!D100=[1]WAIVER_TX_Counties_FY22!E$2,[1]TX_Counties_FY22_Income_Limits!D100)))</f>
        <v>20200</v>
      </c>
      <c r="F100" s="64">
        <f>IF([1]TX_Counties_FY22_Income_Limits!E100&gt;[1]WAIVER_TX_Counties_FY22!F$2,[1]TX_Counties_FY22_Income_Limits!E100,IF([1]TX_Counties_FY22_Income_Limits!E100&lt;[1]WAIVER_TX_Counties_FY22!F$2,[1]WAIVER_TX_Counties_FY22!F$2,IF([1]TX_Counties_FY22_Income_Limits!E100=[1]WAIVER_TX_Counties_FY22!F$2,[1]TX_Counties_FY22_Income_Limits!E100)))</f>
        <v>23030</v>
      </c>
      <c r="G100" s="64">
        <f>IF([1]TX_Counties_FY22_Income_Limits!F100&gt;[1]WAIVER_TX_Counties_FY22!G$2,[1]TX_Counties_FY22_Income_Limits!F100,IF([1]TX_Counties_FY22_Income_Limits!F100&lt;[1]WAIVER_TX_Counties_FY22!G$2,[1]WAIVER_TX_Counties_FY22!G$2,IF([1]TX_Counties_FY22_Income_Limits!F100=[1]WAIVER_TX_Counties_FY22!G$2,[1]TX_Counties_FY22_Income_Limits!F100)))</f>
        <v>27750</v>
      </c>
      <c r="H100" s="64">
        <f>IF([1]TX_Counties_FY22_Income_Limits!G100&gt;[1]WAIVER_TX_Counties_FY22!H$2,[1]TX_Counties_FY22_Income_Limits!G100,IF([1]TX_Counties_FY22_Income_Limits!G100&lt;[1]WAIVER_TX_Counties_FY22!H$2,[1]WAIVER_TX_Counties_FY22!H$2,IF([1]TX_Counties_FY22_Income_Limits!G100=[1]WAIVER_TX_Counties_FY22!H$2,[1]TX_Counties_FY22_Income_Limits!G100)))</f>
        <v>32470</v>
      </c>
      <c r="I100" s="64">
        <f>IF([1]TX_Counties_FY22_Income_Limits!H100&gt;[1]WAIVER_TX_Counties_FY22!I$2,[1]TX_Counties_FY22_Income_Limits!H100,IF([1]TX_Counties_FY22_Income_Limits!H100&lt;[1]WAIVER_TX_Counties_FY22!I$2,[1]WAIVER_TX_Counties_FY22!I$2,IF([1]TX_Counties_FY22_Income_Limits!H100=[1]WAIVER_TX_Counties_FY22!I$2,[1]TX_Counties_FY22_Income_Limits!H100)))</f>
        <v>37190</v>
      </c>
      <c r="J100" s="64">
        <f>IF([1]TX_Counties_FY22_Income_Limits!I100&gt;[1]WAIVER_TX_Counties_FY22!J$2,[1]TX_Counties_FY22_Income_Limits!I100,IF([1]TX_Counties_FY22_Income_Limits!I100&lt;[1]WAIVER_TX_Counties_FY22!J$2,[1]WAIVER_TX_Counties_FY22!J$2,IF([1]TX_Counties_FY22_Income_Limits!I100=[1]WAIVER_TX_Counties_FY22!J$2,[1]TX_Counties_FY22_Income_Limits!I100)))</f>
        <v>41910</v>
      </c>
      <c r="K100" s="64">
        <f>IF([1]TX_Counties_FY22_Income_Limits!J100&gt;[1]WAIVER_TX_Counties_FY22!K$2,[1]TX_Counties_FY22_Income_Limits!J100,IF([1]TX_Counties_FY22_Income_Limits!J100&lt;[1]WAIVER_TX_Counties_FY22!K$2,[1]WAIVER_TX_Counties_FY22!K$2,IF([1]TX_Counties_FY22_Income_Limits!J100=[1]WAIVER_TX_Counties_FY22!K$2,[1]TX_Counties_FY22_Income_Limits!J100)))</f>
        <v>44950</v>
      </c>
      <c r="L100" s="64">
        <f>IF([1]TX_Counties_FY22_Income_Limits!K100&gt;[1]WAIVER_TX_Counties_FY22!L$2,[1]TX_Counties_FY22_Income_Limits!K100,IF([1]TX_Counties_FY22_Income_Limits!K100&lt;[1]WAIVER_TX_Counties_FY22!L$2,[1]WAIVER_TX_Counties_FY22!L$2,IF([1]TX_Counties_FY22_Income_Limits!K100=[1]WAIVER_TX_Counties_FY22!L$2,[1]TX_Counties_FY22_Income_Limits!K100)))</f>
        <v>58799.999999999993</v>
      </c>
      <c r="M100" s="64">
        <f>IF([1]TX_Counties_FY22_Income_Limits!L100&gt;[1]WAIVER_TX_Counties_FY22!M$2,[1]TX_Counties_FY22_Income_Limits!L100,IF([1]TX_Counties_FY22_Income_Limits!L100&lt;[1]WAIVER_TX_Counties_FY22!M$2,[1]WAIVER_TX_Counties_FY22!M$2,IF([1]TX_Counties_FY22_Income_Limits!L100=[1]WAIVER_TX_Counties_FY22!M$2,[1]TX_Counties_FY22_Income_Limits!L100)))</f>
        <v>62160</v>
      </c>
      <c r="N100" s="64">
        <f>IF([1]TX_Counties_FY22_Income_Limits!M100&gt;[1]WAIVER_TX_Counties_FY22!N$2,[1]TX_Counties_FY22_Income_Limits!M100,IF([1]TX_Counties_FY22_Income_Limits!M100&lt;[1]WAIVER_TX_Counties_FY22!N$2,[1]WAIVER_TX_Counties_FY22!N$2,IF([1]TX_Counties_FY22_Income_Limits!M100=[1]WAIVER_TX_Counties_FY22!N$2,[1]TX_Counties_FY22_Income_Limits!M100)))</f>
        <v>65520.000000000007</v>
      </c>
      <c r="O100" s="64">
        <f>IF([1]TX_Counties_FY22_Income_Limits!N100&gt;[1]WAIVER_TX_Counties_FY22!O$2,[1]TX_Counties_FY22_Income_Limits!N100,IF([1]TX_Counties_FY22_Income_Limits!N100&lt;[1]WAIVER_TX_Counties_FY22!O$2,[1]WAIVER_TX_Counties_FY22!O$2,IF([1]TX_Counties_FY22_Income_Limits!N100=[1]WAIVER_TX_Counties_FY22!O$2,[1]TX_Counties_FY22_Income_Limits!N100)))</f>
        <v>68880.000000000015</v>
      </c>
      <c r="P100" s="64">
        <f>IF([1]TX_Counties_FY22_Income_Limits!O100&gt;[1]WAIVER_TX_Counties_FY22!P$2,[1]TX_Counties_FY22_Income_Limits!O100,IF([1]TX_Counties_FY22_Income_Limits!O100&lt;[1]WAIVER_TX_Counties_FY22!P$2,[1]WAIVER_TX_Counties_FY22!P$2,IF([1]TX_Counties_FY22_Income_Limits!O100=[1]WAIVER_TX_Counties_FY22!P$2,[1]TX_Counties_FY22_Income_Limits!O100)))</f>
        <v>72240.000000000029</v>
      </c>
      <c r="Q100" s="64">
        <f>IF([1]TX_Counties_FY22_Income_Limits!P100&gt;[1]WAIVER_TX_Counties_FY22!Q$2,[1]TX_Counties_FY22_Income_Limits!P100,IF([1]TX_Counties_FY22_Income_Limits!P100&lt;[1]WAIVER_TX_Counties_FY22!Q$2,[1]WAIVER_TX_Counties_FY22!Q$2,IF([1]TX_Counties_FY22_Income_Limits!P100=[1]WAIVER_TX_Counties_FY22!Q$2,[1]TX_Counties_FY22_Income_Limits!P100)))</f>
        <v>75600.000000000044</v>
      </c>
      <c r="R100" s="64">
        <f>IF([1]TX_Counties_FY22_Income_Limits!Q100&gt;[1]WAIVER_TX_Counties_FY22!R$2,[1]TX_Counties_FY22_Income_Limits!Q100,IF([1]TX_Counties_FY22_Income_Limits!Q100&lt;[1]WAIVER_TX_Counties_FY22!R$2,[1]WAIVER_TX_Counties_FY22!R$2,IF([1]TX_Counties_FY22_Income_Limits!Q100=[1]WAIVER_TX_Counties_FY22!R$2,[1]TX_Counties_FY22_Income_Limits!Q100)))</f>
        <v>78960.000000000058</v>
      </c>
      <c r="S100" s="64">
        <f>IF([1]TX_Counties_FY22_Income_Limits!R100&gt;[1]WAIVER_TX_Counties_FY22!S$2,[1]TX_Counties_FY22_Income_Limits!R100,IF([1]TX_Counties_FY22_Income_Limits!R100&lt;[1]WAIVER_TX_Counties_FY22!S$2,[1]WAIVER_TX_Counties_FY22!S$2,IF([1]TX_Counties_FY22_Income_Limits!R100=[1]WAIVER_TX_Counties_FY22!S$2,[1]TX_Counties_FY22_Income_Limits!R100)))</f>
        <v>82320.000000000073</v>
      </c>
      <c r="T100" s="64">
        <f>IF([1]TX_Counties_FY22_Income_Limits!S100&gt;[1]WAIVER_TX_Counties_FY22!T$2,[1]TX_Counties_FY22_Income_Limits!S100,IF([1]TX_Counties_FY22_Income_Limits!S100&lt;[1]WAIVER_TX_Counties_FY22!T$2,[1]WAIVER_TX_Counties_FY22!T$2,IF([1]TX_Counties_FY22_Income_Limits!S100=[1]WAIVER_TX_Counties_FY22!T$2,[1]TX_Counties_FY22_Income_Limits!S100)))</f>
        <v>85680.000000000087</v>
      </c>
      <c r="U100" s="64">
        <f>IF([1]TX_Counties_FY22_Income_Limits!T100&gt;[1]WAIVER_TX_Counties_FY22!U$2,[1]TX_Counties_FY22_Income_Limits!T100,IF([1]TX_Counties_FY22_Income_Limits!T100&lt;[1]WAIVER_TX_Counties_FY22!U$2,[1]WAIVER_TX_Counties_FY22!U$2,IF([1]TX_Counties_FY22_Income_Limits!T100=[1]WAIVER_TX_Counties_FY22!U$2,[1]TX_Counties_FY22_Income_Limits!T100)))</f>
        <v>89040.000000000102</v>
      </c>
      <c r="V100" s="64">
        <f>IF([1]TX_Counties_FY22_Income_Limits!U100&gt;[1]WAIVER_TX_Counties_FY22!V$2,[1]TX_Counties_FY22_Income_Limits!U100,IF([1]TX_Counties_FY22_Income_Limits!U100&lt;[1]WAIVER_TX_Counties_FY22!V$2,[1]WAIVER_TX_Counties_FY22!V$2,IF([1]TX_Counties_FY22_Income_Limits!U100=[1]WAIVER_TX_Counties_FY22!V$2,[1]TX_Counties_FY22_Income_Limits!U100)))</f>
        <v>92400.000000000116</v>
      </c>
      <c r="W100" s="64">
        <f>IF([1]TX_Counties_FY22_Income_Limits!V100&gt;[1]WAIVER_TX_Counties_FY22!W$2,[1]TX_Counties_FY22_Income_Limits!V100,IF([1]TX_Counties_FY22_Income_Limits!V100&lt;[1]WAIVER_TX_Counties_FY22!W$2,[1]WAIVER_TX_Counties_FY22!W$2,IF([1]TX_Counties_FY22_Income_Limits!V100=[1]WAIVER_TX_Counties_FY22!W$2,[1]TX_Counties_FY22_Income_Limits!V100)))</f>
        <v>95760.000000000131</v>
      </c>
      <c r="X100" s="64">
        <f>IF([1]TX_Counties_FY22_Income_Limits!W100&gt;[1]WAIVER_TX_Counties_FY22!X$2,[1]TX_Counties_FY22_Income_Limits!W100,IF([1]TX_Counties_FY22_Income_Limits!W100&lt;[1]WAIVER_TX_Counties_FY22!X$2,[1]WAIVER_TX_Counties_FY22!X$2,IF([1]TX_Counties_FY22_Income_Limits!W100=[1]WAIVER_TX_Counties_FY22!X$2,[1]TX_Counties_FY22_Income_Limits!W100)))</f>
        <v>99120.000000000146</v>
      </c>
      <c r="Y100" s="64">
        <f>IF([1]TX_Counties_FY22_Income_Limits!X100&gt;[1]WAIVER_TX_Counties_FY22!Y$2,[1]TX_Counties_FY22_Income_Limits!X100,IF([1]TX_Counties_FY22_Income_Limits!X100&lt;[1]WAIVER_TX_Counties_FY22!Y$2,[1]WAIVER_TX_Counties_FY22!Y$2,IF([1]TX_Counties_FY22_Income_Limits!X100=[1]WAIVER_TX_Counties_FY22!Y$2,[1]TX_Counties_FY22_Income_Limits!X100)))</f>
        <v>102480.00000000016</v>
      </c>
      <c r="Z100" s="64">
        <f>IF([1]TX_Counties_FY22_Income_Limits!Y100&gt;[1]WAIVER_TX_Counties_FY22!Z$2,[1]TX_Counties_FY22_Income_Limits!Y100,IF([1]TX_Counties_FY22_Income_Limits!Y100&lt;[1]WAIVER_TX_Counties_FY22!Z$2,[1]WAIVER_TX_Counties_FY22!Z$2,IF([1]TX_Counties_FY22_Income_Limits!Y100=[1]WAIVER_TX_Counties_FY22!Z$2,[1]TX_Counties_FY22_Income_Limits!Y100)))</f>
        <v>105840.00000000017</v>
      </c>
      <c r="AA100" s="64">
        <f>IF([1]TX_Counties_FY22_Income_Limits!Z100&gt;[1]WAIVER_TX_Counties_FY22!AA$2,[1]TX_Counties_FY22_Income_Limits!Z100,IF([1]TX_Counties_FY22_Income_Limits!Z100&lt;[1]WAIVER_TX_Counties_FY22!AA$2,[1]WAIVER_TX_Counties_FY22!AA$2,IF([1]TX_Counties_FY22_Income_Limits!Z100=[1]WAIVER_TX_Counties_FY22!AA$2,[1]TX_Counties_FY22_Income_Limits!Z100)))</f>
        <v>109200.00000000019</v>
      </c>
      <c r="AB100" s="64">
        <f>IF([1]TX_Counties_FY22_Income_Limits!AA100&gt;[1]WAIVER_TX_Counties_FY22!AB$2,[1]TX_Counties_FY22_Income_Limits!AA100,IF([1]TX_Counties_FY22_Income_Limits!AA100&lt;[1]WAIVER_TX_Counties_FY22!AB$2,[1]WAIVER_TX_Counties_FY22!AB$2,IF([1]TX_Counties_FY22_Income_Limits!AA100=[1]WAIVER_TX_Counties_FY22!AB$2,[1]TX_Counties_FY22_Income_Limits!AA100)))</f>
        <v>112560.0000000002</v>
      </c>
      <c r="AC100" s="64">
        <f>IF([1]TX_Counties_FY22_Income_Limits!AB100&gt;[1]WAIVER_TX_Counties_FY22!AC$2,[1]TX_Counties_FY22_Income_Limits!AB100,IF([1]TX_Counties_FY22_Income_Limits!AB100&lt;[1]WAIVER_TX_Counties_FY22!AC$2,[1]WAIVER_TX_Counties_FY22!AC$2,IF([1]TX_Counties_FY22_Income_Limits!AB100=[1]WAIVER_TX_Counties_FY22!AC$2,[1]TX_Counties_FY22_Income_Limits!AB100)))</f>
        <v>29400</v>
      </c>
      <c r="AD100" s="64">
        <f>IF([1]TX_Counties_FY22_Income_Limits!AC100&gt;[1]WAIVER_TX_Counties_FY22!AD$2,[1]TX_Counties_FY22_Income_Limits!AC100,IF([1]TX_Counties_FY22_Income_Limits!AC100&lt;[1]WAIVER_TX_Counties_FY22!AD$2,[1]WAIVER_TX_Counties_FY22!AD$2,IF([1]TX_Counties_FY22_Income_Limits!AC100=[1]WAIVER_TX_Counties_FY22!AD$2,[1]TX_Counties_FY22_Income_Limits!AC100)))</f>
        <v>33600</v>
      </c>
      <c r="AE100" s="64">
        <f>IF([1]TX_Counties_FY22_Income_Limits!AD100&gt;[1]WAIVER_TX_Counties_FY22!AE$2,[1]TX_Counties_FY22_Income_Limits!AD100,IF([1]TX_Counties_FY22_Income_Limits!AD100&lt;[1]WAIVER_TX_Counties_FY22!AE$2,[1]WAIVER_TX_Counties_FY22!AE$2,IF([1]TX_Counties_FY22_Income_Limits!AD100=[1]WAIVER_TX_Counties_FY22!AE$2,[1]TX_Counties_FY22_Income_Limits!AD100)))</f>
        <v>37800</v>
      </c>
      <c r="AF100" s="64">
        <f>IF([1]TX_Counties_FY22_Income_Limits!AE100&gt;[1]WAIVER_TX_Counties_FY22!AF$2,[1]TX_Counties_FY22_Income_Limits!AE100,IF([1]TX_Counties_FY22_Income_Limits!AE100&lt;[1]WAIVER_TX_Counties_FY22!AF$2,[1]WAIVER_TX_Counties_FY22!AF$2,IF([1]TX_Counties_FY22_Income_Limits!AE100=[1]WAIVER_TX_Counties_FY22!AF$2,[1]TX_Counties_FY22_Income_Limits!AE100)))</f>
        <v>42000</v>
      </c>
      <c r="AG100" s="64">
        <f>IF([1]TX_Counties_FY22_Income_Limits!AF100&gt;[1]WAIVER_TX_Counties_FY22!AG$2,[1]TX_Counties_FY22_Income_Limits!AF100,IF([1]TX_Counties_FY22_Income_Limits!AF100&lt;[1]WAIVER_TX_Counties_FY22!AG$2,[1]WAIVER_TX_Counties_FY22!AG$2,IF([1]TX_Counties_FY22_Income_Limits!AF100=[1]WAIVER_TX_Counties_FY22!AG$2,[1]TX_Counties_FY22_Income_Limits!AF100)))</f>
        <v>45400</v>
      </c>
      <c r="AH100" s="64">
        <f>IF([1]TX_Counties_FY22_Income_Limits!AG100&gt;[1]WAIVER_TX_Counties_FY22!AH$2,[1]TX_Counties_FY22_Income_Limits!AG100,IF([1]TX_Counties_FY22_Income_Limits!AG100&lt;[1]WAIVER_TX_Counties_FY22!AH$2,[1]WAIVER_TX_Counties_FY22!AH$2,IF([1]TX_Counties_FY22_Income_Limits!AG100=[1]WAIVER_TX_Counties_FY22!AH$2,[1]TX_Counties_FY22_Income_Limits!AG100)))</f>
        <v>48750</v>
      </c>
      <c r="AI100" s="64">
        <f>IF([1]TX_Counties_FY22_Income_Limits!AH100&gt;[1]WAIVER_TX_Counties_FY22!AI$2,[1]TX_Counties_FY22_Income_Limits!AH100,IF([1]TX_Counties_FY22_Income_Limits!AH100&lt;[1]WAIVER_TX_Counties_FY22!AI$2,[1]WAIVER_TX_Counties_FY22!AI$2,IF([1]TX_Counties_FY22_Income_Limits!AH100=[1]WAIVER_TX_Counties_FY22!AI$2,[1]TX_Counties_FY22_Income_Limits!AH100)))</f>
        <v>52100</v>
      </c>
      <c r="AJ100" s="64">
        <f>IF([1]TX_Counties_FY22_Income_Limits!AI100&gt;[1]WAIVER_TX_Counties_FY22!AJ$2,[1]TX_Counties_FY22_Income_Limits!AI100,IF([1]TX_Counties_FY22_Income_Limits!AI100&lt;[1]WAIVER_TX_Counties_FY22!AJ$2,[1]WAIVER_TX_Counties_FY22!AJ$2,IF([1]TX_Counties_FY22_Income_Limits!AI100=[1]WAIVER_TX_Counties_FY22!AJ$2,[1]TX_Counties_FY22_Income_Limits!AI100)))</f>
        <v>55450</v>
      </c>
      <c r="AK100" s="64">
        <f>IF([1]TX_Counties_FY22_Income_Limits!AJ100&gt;[1]WAIVER_TX_Counties_FY22!AK$2,[1]TX_Counties_FY22_Income_Limits!AJ100,IF([1]TX_Counties_FY22_Income_Limits!AJ100&lt;[1]WAIVER_TX_Counties_FY22!AK$2,[1]WAIVER_TX_Counties_FY22!AK$2,IF([1]TX_Counties_FY22_Income_Limits!AJ100=[1]WAIVER_TX_Counties_FY22!AK$2,[1]TX_Counties_FY22_Income_Limits!AJ100)))</f>
        <v>58799.999999999993</v>
      </c>
      <c r="AL100" s="64">
        <f>IF([1]TX_Counties_FY22_Income_Limits!AK100&gt;[1]WAIVER_TX_Counties_FY22!AL$2,[1]TX_Counties_FY22_Income_Limits!AK100,IF([1]TX_Counties_FY22_Income_Limits!AK100&lt;[1]WAIVER_TX_Counties_FY22!AL$2,[1]WAIVER_TX_Counties_FY22!AL$2,IF([1]TX_Counties_FY22_Income_Limits!AK100=[1]WAIVER_TX_Counties_FY22!AL$2,[1]TX_Counties_FY22_Income_Limits!AK100)))</f>
        <v>62160</v>
      </c>
      <c r="AM100" s="64">
        <f>IF([1]TX_Counties_FY22_Income_Limits!AL100&gt;[1]WAIVER_TX_Counties_FY22!AM$2,[1]TX_Counties_FY22_Income_Limits!AL100,IF([1]TX_Counties_FY22_Income_Limits!AL100&lt;[1]WAIVER_TX_Counties_FY22!AM$2,[1]WAIVER_TX_Counties_FY22!AM$2,IF([1]TX_Counties_FY22_Income_Limits!AL100=[1]WAIVER_TX_Counties_FY22!AM$2,[1]TX_Counties_FY22_Income_Limits!AL100)))</f>
        <v>65520.000000000007</v>
      </c>
      <c r="AN100" s="64">
        <f>IF([1]TX_Counties_FY22_Income_Limits!AM100&gt;[1]WAIVER_TX_Counties_FY22!AN$2,[1]TX_Counties_FY22_Income_Limits!AM100,IF([1]TX_Counties_FY22_Income_Limits!AM100&lt;[1]WAIVER_TX_Counties_FY22!AN$2,[1]WAIVER_TX_Counties_FY22!AN$2,IF([1]TX_Counties_FY22_Income_Limits!AM100=[1]WAIVER_TX_Counties_FY22!AN$2,[1]TX_Counties_FY22_Income_Limits!AM100)))</f>
        <v>68880.000000000015</v>
      </c>
      <c r="AO100" s="64">
        <f>IF([1]TX_Counties_FY22_Income_Limits!AN100&gt;[1]WAIVER_TX_Counties_FY22!AO$2,[1]TX_Counties_FY22_Income_Limits!AN100,IF([1]TX_Counties_FY22_Income_Limits!AN100&lt;[1]WAIVER_TX_Counties_FY22!AO$2,[1]WAIVER_TX_Counties_FY22!AO$2,IF([1]TX_Counties_FY22_Income_Limits!AN100=[1]WAIVER_TX_Counties_FY22!AO$2,[1]TX_Counties_FY22_Income_Limits!AN100)))</f>
        <v>72240.000000000029</v>
      </c>
      <c r="AP100" s="64">
        <f>IF([1]TX_Counties_FY22_Income_Limits!AO100&gt;[1]WAIVER_TX_Counties_FY22!AP$2,[1]TX_Counties_FY22_Income_Limits!AO100,IF([1]TX_Counties_FY22_Income_Limits!AO100&lt;[1]WAIVER_TX_Counties_FY22!AP$2,[1]WAIVER_TX_Counties_FY22!AP$2,IF([1]TX_Counties_FY22_Income_Limits!AO100=[1]WAIVER_TX_Counties_FY22!AP$2,[1]TX_Counties_FY22_Income_Limits!AO100)))</f>
        <v>75600.000000000044</v>
      </c>
      <c r="AQ100" s="64">
        <f>IF([1]TX_Counties_FY22_Income_Limits!AP100&gt;[1]WAIVER_TX_Counties_FY22!AQ$2,[1]TX_Counties_FY22_Income_Limits!AP100,IF([1]TX_Counties_FY22_Income_Limits!AP100&lt;[1]WAIVER_TX_Counties_FY22!AQ$2,[1]WAIVER_TX_Counties_FY22!AQ$2,IF([1]TX_Counties_FY22_Income_Limits!AP100=[1]WAIVER_TX_Counties_FY22!AQ$2,[1]TX_Counties_FY22_Income_Limits!AP100)))</f>
        <v>78960.000000000058</v>
      </c>
      <c r="AR100" s="64">
        <f>IF([1]TX_Counties_FY22_Income_Limits!AQ100&gt;[1]WAIVER_TX_Counties_FY22!AR$2,[1]TX_Counties_FY22_Income_Limits!AQ100,IF([1]TX_Counties_FY22_Income_Limits!AQ100&lt;[1]WAIVER_TX_Counties_FY22!AR$2,[1]WAIVER_TX_Counties_FY22!AR$2,IF([1]TX_Counties_FY22_Income_Limits!AQ100=[1]WAIVER_TX_Counties_FY22!AR$2,[1]TX_Counties_FY22_Income_Limits!AQ100)))</f>
        <v>82320.000000000073</v>
      </c>
      <c r="AS100" s="64">
        <f>IF([1]TX_Counties_FY22_Income_Limits!AR100&gt;[1]WAIVER_TX_Counties_FY22!AS$2,[1]TX_Counties_FY22_Income_Limits!AR100,IF([1]TX_Counties_FY22_Income_Limits!AR100&lt;[1]WAIVER_TX_Counties_FY22!AS$2,[1]WAIVER_TX_Counties_FY22!AS$2,IF([1]TX_Counties_FY22_Income_Limits!AR100=[1]WAIVER_TX_Counties_FY22!AS$2,[1]TX_Counties_FY22_Income_Limits!AR100)))</f>
        <v>85680.000000000087</v>
      </c>
      <c r="AT100" s="64">
        <f>IF([1]TX_Counties_FY22_Income_Limits!AS100&gt;[1]WAIVER_TX_Counties_FY22!AT$2,[1]TX_Counties_FY22_Income_Limits!AS100,IF([1]TX_Counties_FY22_Income_Limits!AS100&lt;[1]WAIVER_TX_Counties_FY22!AT$2,[1]WAIVER_TX_Counties_FY22!AT$2,IF([1]TX_Counties_FY22_Income_Limits!AS100=[1]WAIVER_TX_Counties_FY22!AT$2,[1]TX_Counties_FY22_Income_Limits!AS100)))</f>
        <v>89040.000000000102</v>
      </c>
      <c r="AU100" s="64">
        <f>IF([1]TX_Counties_FY22_Income_Limits!AT100&gt;[1]WAIVER_TX_Counties_FY22!AU$2,[1]TX_Counties_FY22_Income_Limits!AT100,IF([1]TX_Counties_FY22_Income_Limits!AT100&lt;[1]WAIVER_TX_Counties_FY22!AU$2,[1]WAIVER_TX_Counties_FY22!AU$2,IF([1]TX_Counties_FY22_Income_Limits!AT100=[1]WAIVER_TX_Counties_FY22!AU$2,[1]TX_Counties_FY22_Income_Limits!AT100)))</f>
        <v>92400.000000000116</v>
      </c>
      <c r="AV100" s="64">
        <f>IF([1]TX_Counties_FY22_Income_Limits!AU100&gt;[1]WAIVER_TX_Counties_FY22!AV$2,[1]TX_Counties_FY22_Income_Limits!AU100,IF([1]TX_Counties_FY22_Income_Limits!AU100&lt;[1]WAIVER_TX_Counties_FY22!AV$2,[1]WAIVER_TX_Counties_FY22!AV$2,IF([1]TX_Counties_FY22_Income_Limits!AU100=[1]WAIVER_TX_Counties_FY22!AV$2,[1]TX_Counties_FY22_Income_Limits!AU100)))</f>
        <v>95760.000000000131</v>
      </c>
      <c r="AW100" s="64">
        <f>IF([1]TX_Counties_FY22_Income_Limits!AV100&gt;[1]WAIVER_TX_Counties_FY22!AW$2,[1]TX_Counties_FY22_Income_Limits!AV100,IF([1]TX_Counties_FY22_Income_Limits!AV100&lt;[1]WAIVER_TX_Counties_FY22!AW$2,[1]WAIVER_TX_Counties_FY22!AW$2,IF([1]TX_Counties_FY22_Income_Limits!AV100=[1]WAIVER_TX_Counties_FY22!AW$2,[1]TX_Counties_FY22_Income_Limits!AV100)))</f>
        <v>99120.000000000146</v>
      </c>
      <c r="AX100" s="64">
        <f>IF([1]TX_Counties_FY22_Income_Limits!AW100&gt;[1]WAIVER_TX_Counties_FY22!AX$2,[1]TX_Counties_FY22_Income_Limits!AW100,IF([1]TX_Counties_FY22_Income_Limits!AW100&lt;[1]WAIVER_TX_Counties_FY22!AX$2,[1]WAIVER_TX_Counties_FY22!AX$2,IF([1]TX_Counties_FY22_Income_Limits!AW100=[1]WAIVER_TX_Counties_FY22!AX$2,[1]TX_Counties_FY22_Income_Limits!AW100)))</f>
        <v>102480.00000000016</v>
      </c>
      <c r="AY100" s="64">
        <f>IF([1]TX_Counties_FY22_Income_Limits!AX100&gt;[1]WAIVER_TX_Counties_FY22!AY$2,[1]TX_Counties_FY22_Income_Limits!AX100,IF([1]TX_Counties_FY22_Income_Limits!AX100&lt;[1]WAIVER_TX_Counties_FY22!AY$2,[1]WAIVER_TX_Counties_FY22!AY$2,IF([1]TX_Counties_FY22_Income_Limits!AX100=[1]WAIVER_TX_Counties_FY22!AY$2,[1]TX_Counties_FY22_Income_Limits!AX100)))</f>
        <v>105840.00000000017</v>
      </c>
      <c r="AZ100" s="64">
        <f>IF([1]TX_Counties_FY22_Income_Limits!AY100&gt;[1]WAIVER_TX_Counties_FY22!AZ$2,[1]TX_Counties_FY22_Income_Limits!AY100,IF([1]TX_Counties_FY22_Income_Limits!AY100&lt;[1]WAIVER_TX_Counties_FY22!AZ$2,[1]WAIVER_TX_Counties_FY22!AZ$2,IF([1]TX_Counties_FY22_Income_Limits!AY100=[1]WAIVER_TX_Counties_FY22!AZ$2,[1]TX_Counties_FY22_Income_Limits!AY100)))</f>
        <v>109200.00000000019</v>
      </c>
      <c r="BA100" s="64">
        <f>IF([1]TX_Counties_FY22_Income_Limits!AZ100&gt;[1]WAIVER_TX_Counties_FY22!BA$2,[1]TX_Counties_FY22_Income_Limits!AZ100,IF([1]TX_Counties_FY22_Income_Limits!AZ100&lt;[1]WAIVER_TX_Counties_FY22!BA$2,[1]WAIVER_TX_Counties_FY22!BA$2,IF([1]TX_Counties_FY22_Income_Limits!AZ100=[1]WAIVER_TX_Counties_FY22!BA$2,[1]TX_Counties_FY22_Income_Limits!AZ100)))</f>
        <v>112560.0000000002</v>
      </c>
      <c r="BB100" s="64">
        <f>IF([1]TX_Counties_FY22_Income_Limits!BA100&gt;[1]WAIVER_TX_Counties_FY22!BB$2,[1]TX_Counties_FY22_Income_Limits!BA100,IF([1]TX_Counties_FY22_Income_Limits!BA100&lt;[1]WAIVER_TX_Counties_FY22!BB$2,[1]WAIVER_TX_Counties_FY22!BB$2,IF([1]TX_Counties_FY22_Income_Limits!BA100=[1]WAIVER_TX_Counties_FY22!BB$2,[1]TX_Counties_FY22_Income_Limits!BA100)))</f>
        <v>47050</v>
      </c>
      <c r="BC100" s="64">
        <f>IF([1]TX_Counties_FY22_Income_Limits!BB100&gt;[1]WAIVER_TX_Counties_FY22!BC$2,[1]TX_Counties_FY22_Income_Limits!BB100,IF([1]TX_Counties_FY22_Income_Limits!BB100&lt;[1]WAIVER_TX_Counties_FY22!BC$2,[1]WAIVER_TX_Counties_FY22!BC$2,IF([1]TX_Counties_FY22_Income_Limits!BB100=[1]WAIVER_TX_Counties_FY22!BC$2,[1]TX_Counties_FY22_Income_Limits!BB100)))</f>
        <v>53800</v>
      </c>
      <c r="BD100" s="64">
        <f>IF([1]TX_Counties_FY22_Income_Limits!BC100&gt;[1]WAIVER_TX_Counties_FY22!BD$2,[1]TX_Counties_FY22_Income_Limits!BC100,IF([1]TX_Counties_FY22_Income_Limits!BC100&lt;[1]WAIVER_TX_Counties_FY22!BD$2,[1]WAIVER_TX_Counties_FY22!BD$2,IF([1]TX_Counties_FY22_Income_Limits!BC100=[1]WAIVER_TX_Counties_FY22!BD$2,[1]TX_Counties_FY22_Income_Limits!BC100)))</f>
        <v>60500</v>
      </c>
      <c r="BE100" s="64">
        <f>IF([1]TX_Counties_FY22_Income_Limits!BD100&gt;[1]WAIVER_TX_Counties_FY22!BE$2,[1]TX_Counties_FY22_Income_Limits!BD100,IF([1]TX_Counties_FY22_Income_Limits!BD100&lt;[1]WAIVER_TX_Counties_FY22!BE$2,[1]WAIVER_TX_Counties_FY22!BE$2,IF([1]TX_Counties_FY22_Income_Limits!BD100=[1]WAIVER_TX_Counties_FY22!BE$2,[1]TX_Counties_FY22_Income_Limits!BD100)))</f>
        <v>67250</v>
      </c>
      <c r="BF100" s="64">
        <f>IF([1]TX_Counties_FY22_Income_Limits!BE100&gt;[1]WAIVER_TX_Counties_FY22!BF$2,[1]TX_Counties_FY22_Income_Limits!BE100,IF([1]TX_Counties_FY22_Income_Limits!BE100&lt;[1]WAIVER_TX_Counties_FY22!BF$2,[1]WAIVER_TX_Counties_FY22!BF$2,IF([1]TX_Counties_FY22_Income_Limits!BE100=[1]WAIVER_TX_Counties_FY22!BF$2,[1]TX_Counties_FY22_Income_Limits!BE100)))</f>
        <v>72650</v>
      </c>
      <c r="BG100" s="64">
        <f>IF([1]TX_Counties_FY22_Income_Limits!BF100&gt;[1]WAIVER_TX_Counties_FY22!BG$2,[1]TX_Counties_FY22_Income_Limits!BF100,IF([1]TX_Counties_FY22_Income_Limits!BF100&lt;[1]WAIVER_TX_Counties_FY22!BG$2,[1]WAIVER_TX_Counties_FY22!BG$2,IF([1]TX_Counties_FY22_Income_Limits!BF100=[1]WAIVER_TX_Counties_FY22!BG$2,[1]TX_Counties_FY22_Income_Limits!BF100)))</f>
        <v>78000</v>
      </c>
      <c r="BH100" s="64">
        <f>IF([1]TX_Counties_FY22_Income_Limits!BG100&gt;[1]WAIVER_TX_Counties_FY22!BH$2,[1]TX_Counties_FY22_Income_Limits!BG100,IF([1]TX_Counties_FY22_Income_Limits!BG100&lt;[1]WAIVER_TX_Counties_FY22!BH$2,[1]WAIVER_TX_Counties_FY22!BH$2,IF([1]TX_Counties_FY22_Income_Limits!BG100=[1]WAIVER_TX_Counties_FY22!BH$2,[1]TX_Counties_FY22_Income_Limits!BG100)))</f>
        <v>83400</v>
      </c>
      <c r="BI100" s="64">
        <f>IF([1]TX_Counties_FY22_Income_Limits!BH100&gt;[1]WAIVER_TX_Counties_FY22!BI$2,[1]TX_Counties_FY22_Income_Limits!BH100,IF([1]TX_Counties_FY22_Income_Limits!BH100&lt;[1]WAIVER_TX_Counties_FY22!BI$2,[1]WAIVER_TX_Counties_FY22!BI$2,IF([1]TX_Counties_FY22_Income_Limits!BH100=[1]WAIVER_TX_Counties_FY22!BI$2,[1]TX_Counties_FY22_Income_Limits!BH100)))</f>
        <v>88750</v>
      </c>
      <c r="BJ100" s="64">
        <f>IF([1]TX_Counties_FY22_Income_Limits!BI100&gt;[1]WAIVER_TX_Counties_FY22!BJ$2,[1]TX_Counties_FY22_Income_Limits!BI100,IF([1]TX_Counties_FY22_Income_Limits!BI100&lt;[1]WAIVER_TX_Counties_FY22!BJ$2,[1]WAIVER_TX_Counties_FY22!BJ$2,IF([1]TX_Counties_FY22_Income_Limits!BI100=[1]WAIVER_TX_Counties_FY22!BJ$2,[1]TX_Counties_FY22_Income_Limits!BI100)))</f>
        <v>94150</v>
      </c>
      <c r="BK100" s="64">
        <f>IF([1]TX_Counties_FY22_Income_Limits!BJ100&gt;[1]WAIVER_TX_Counties_FY22!BK$2,[1]TX_Counties_FY22_Income_Limits!BJ100,IF([1]TX_Counties_FY22_Income_Limits!BJ100&lt;[1]WAIVER_TX_Counties_FY22!BK$2,[1]WAIVER_TX_Counties_FY22!BK$2,IF([1]TX_Counties_FY22_Income_Limits!BJ100=[1]WAIVER_TX_Counties_FY22!BK$2,[1]TX_Counties_FY22_Income_Limits!BJ100)))</f>
        <v>99530</v>
      </c>
      <c r="BL100" s="64">
        <f>IF([1]TX_Counties_FY22_Income_Limits!BK100&gt;[1]WAIVER_TX_Counties_FY22!BL$2,[1]TX_Counties_FY22_Income_Limits!BK100,IF([1]TX_Counties_FY22_Income_Limits!BK100&lt;[1]WAIVER_TX_Counties_FY22!BL$2,[1]WAIVER_TX_Counties_FY22!BL$2,IF([1]TX_Counties_FY22_Income_Limits!BK100=[1]WAIVER_TX_Counties_FY22!BL$2,[1]TX_Counties_FY22_Income_Limits!BK100)))</f>
        <v>104910</v>
      </c>
      <c r="BM100" s="64">
        <f>IF([1]TX_Counties_FY22_Income_Limits!BL100&gt;[1]WAIVER_TX_Counties_FY22!BM$2,[1]TX_Counties_FY22_Income_Limits!BL100,IF([1]TX_Counties_FY22_Income_Limits!BL100&lt;[1]WAIVER_TX_Counties_FY22!BM$2,[1]WAIVER_TX_Counties_FY22!BM$2,IF([1]TX_Counties_FY22_Income_Limits!BL100=[1]WAIVER_TX_Counties_FY22!BM$2,[1]TX_Counties_FY22_Income_Limits!BL100)))</f>
        <v>110290</v>
      </c>
      <c r="BN100" s="64">
        <f>IF([1]TX_Counties_FY22_Income_Limits!BM100&gt;[1]WAIVER_TX_Counties_FY22!BN$2,[1]TX_Counties_FY22_Income_Limits!BM100,IF([1]TX_Counties_FY22_Income_Limits!BM100&lt;[1]WAIVER_TX_Counties_FY22!BN$2,[1]WAIVER_TX_Counties_FY22!BN$2,IF([1]TX_Counties_FY22_Income_Limits!BM100=[1]WAIVER_TX_Counties_FY22!BN$2,[1]TX_Counties_FY22_Income_Limits!BM100)))</f>
        <v>115670</v>
      </c>
      <c r="BO100" s="64">
        <f>IF([1]TX_Counties_FY22_Income_Limits!BN100&gt;[1]WAIVER_TX_Counties_FY22!BO$2,[1]TX_Counties_FY22_Income_Limits!BN100,IF([1]TX_Counties_FY22_Income_Limits!BN100&lt;[1]WAIVER_TX_Counties_FY22!BO$2,[1]WAIVER_TX_Counties_FY22!BO$2,IF([1]TX_Counties_FY22_Income_Limits!BN100=[1]WAIVER_TX_Counties_FY22!BO$2,[1]TX_Counties_FY22_Income_Limits!BN100)))</f>
        <v>121050</v>
      </c>
      <c r="BP100" s="64">
        <f>IF([1]TX_Counties_FY22_Income_Limits!BO100&gt;[1]WAIVER_TX_Counties_FY22!BP$2,[1]TX_Counties_FY22_Income_Limits!BO100,IF([1]TX_Counties_FY22_Income_Limits!BO100&lt;[1]WAIVER_TX_Counties_FY22!BP$2,[1]WAIVER_TX_Counties_FY22!BP$2,IF([1]TX_Counties_FY22_Income_Limits!BO100=[1]WAIVER_TX_Counties_FY22!BP$2,[1]TX_Counties_FY22_Income_Limits!BO100)))</f>
        <v>126430</v>
      </c>
      <c r="BQ100" s="64">
        <f>IF([1]TX_Counties_FY22_Income_Limits!BP100&gt;[1]WAIVER_TX_Counties_FY22!BQ$2,[1]TX_Counties_FY22_Income_Limits!BP100,IF([1]TX_Counties_FY22_Income_Limits!BP100&lt;[1]WAIVER_TX_Counties_FY22!BQ$2,[1]WAIVER_TX_Counties_FY22!BQ$2,IF([1]TX_Counties_FY22_Income_Limits!BP100=[1]WAIVER_TX_Counties_FY22!BQ$2,[1]TX_Counties_FY22_Income_Limits!BP100)))</f>
        <v>131810</v>
      </c>
      <c r="BR100" s="64">
        <f>IF([1]TX_Counties_FY22_Income_Limits!BQ100&gt;[1]WAIVER_TX_Counties_FY22!BR$2,[1]TX_Counties_FY22_Income_Limits!BQ100,IF([1]TX_Counties_FY22_Income_Limits!BQ100&lt;[1]WAIVER_TX_Counties_FY22!BR$2,[1]WAIVER_TX_Counties_FY22!BR$2,IF([1]TX_Counties_FY22_Income_Limits!BQ100=[1]WAIVER_TX_Counties_FY22!BR$2,[1]TX_Counties_FY22_Income_Limits!BQ100)))</f>
        <v>137190</v>
      </c>
      <c r="BS100" s="64">
        <f>IF([1]TX_Counties_FY22_Income_Limits!BR100&gt;[1]WAIVER_TX_Counties_FY22!BS$2,[1]TX_Counties_FY22_Income_Limits!BR100,IF([1]TX_Counties_FY22_Income_Limits!BR100&lt;[1]WAIVER_TX_Counties_FY22!BS$2,[1]WAIVER_TX_Counties_FY22!BS$2,IF([1]TX_Counties_FY22_Income_Limits!BR100=[1]WAIVER_TX_Counties_FY22!BS$2,[1]TX_Counties_FY22_Income_Limits!BR100)))</f>
        <v>142570</v>
      </c>
      <c r="BT100" s="64">
        <f>IF([1]TX_Counties_FY22_Income_Limits!BS100&gt;[1]WAIVER_TX_Counties_FY22!BT$2,[1]TX_Counties_FY22_Income_Limits!BS100,IF([1]TX_Counties_FY22_Income_Limits!BS100&lt;[1]WAIVER_TX_Counties_FY22!BT$2,[1]WAIVER_TX_Counties_FY22!BT$2,IF([1]TX_Counties_FY22_Income_Limits!BS100=[1]WAIVER_TX_Counties_FY22!BT$2,[1]TX_Counties_FY22_Income_Limits!BS100)))</f>
        <v>147950</v>
      </c>
      <c r="BU100" s="64">
        <f>IF([1]TX_Counties_FY22_Income_Limits!BT100&gt;[1]WAIVER_TX_Counties_FY22!BU$2,[1]TX_Counties_FY22_Income_Limits!BT100,IF([1]TX_Counties_FY22_Income_Limits!BT100&lt;[1]WAIVER_TX_Counties_FY22!BU$2,[1]WAIVER_TX_Counties_FY22!BU$2,IF([1]TX_Counties_FY22_Income_Limits!BT100=[1]WAIVER_TX_Counties_FY22!BU$2,[1]TX_Counties_FY22_Income_Limits!BT100)))</f>
        <v>153330</v>
      </c>
      <c r="BV100" s="64">
        <f>IF([1]TX_Counties_FY22_Income_Limits!BU100&gt;[1]WAIVER_TX_Counties_FY22!BV$2,[1]TX_Counties_FY22_Income_Limits!BU100,IF([1]TX_Counties_FY22_Income_Limits!BU100&lt;[1]WAIVER_TX_Counties_FY22!BV$2,[1]WAIVER_TX_Counties_FY22!BV$2,IF([1]TX_Counties_FY22_Income_Limits!BU100=[1]WAIVER_TX_Counties_FY22!BV$2,[1]TX_Counties_FY22_Income_Limits!BU100)))</f>
        <v>158710</v>
      </c>
      <c r="BW100" s="64">
        <f>IF([1]TX_Counties_FY22_Income_Limits!BV100&gt;[1]WAIVER_TX_Counties_FY22!BW$2,[1]TX_Counties_FY22_Income_Limits!BV100,IF([1]TX_Counties_FY22_Income_Limits!BV100&lt;[1]WAIVER_TX_Counties_FY22!BW$2,[1]WAIVER_TX_Counties_FY22!BW$2,IF([1]TX_Counties_FY22_Income_Limits!BV100=[1]WAIVER_TX_Counties_FY22!BW$2,[1]TX_Counties_FY22_Income_Limits!BV100)))</f>
        <v>164090</v>
      </c>
      <c r="BX100" s="64">
        <f>IF([1]TX_Counties_FY22_Income_Limits!BW100&gt;[1]WAIVER_TX_Counties_FY22!BX$2,[1]TX_Counties_FY22_Income_Limits!BW100,IF([1]TX_Counties_FY22_Income_Limits!BW100&lt;[1]WAIVER_TX_Counties_FY22!BX$2,[1]WAIVER_TX_Counties_FY22!BX$2,IF([1]TX_Counties_FY22_Income_Limits!BW100=[1]WAIVER_TX_Counties_FY22!BX$2,[1]TX_Counties_FY22_Income_Limits!BW100)))</f>
        <v>169470</v>
      </c>
      <c r="BY100" s="64">
        <f>IF([1]TX_Counties_FY22_Income_Limits!BX100&gt;[1]WAIVER_TX_Counties_FY22!BY$2,[1]TX_Counties_FY22_Income_Limits!BX100,IF([1]TX_Counties_FY22_Income_Limits!BX100&lt;[1]WAIVER_TX_Counties_FY22!BY$2,[1]WAIVER_TX_Counties_FY22!BY$2,IF([1]TX_Counties_FY22_Income_Limits!BX100=[1]WAIVER_TX_Counties_FY22!BY$2,[1]TX_Counties_FY22_Income_Limits!BX100)))</f>
        <v>174850</v>
      </c>
      <c r="BZ100" s="64">
        <f>IF([1]TX_Counties_FY22_Income_Limits!BY100&gt;[1]WAIVER_TX_Counties_FY22!BZ$2,[1]TX_Counties_FY22_Income_Limits!BY100,IF([1]TX_Counties_FY22_Income_Limits!BY100&lt;[1]WAIVER_TX_Counties_FY22!BZ$2,[1]WAIVER_TX_Counties_FY22!BZ$2,IF([1]TX_Counties_FY22_Income_Limits!BY100=[1]WAIVER_TX_Counties_FY22!BZ$2,[1]TX_Counties_FY22_Income_Limits!BY100)))</f>
        <v>180230</v>
      </c>
      <c r="CA100" s="64">
        <f>IF([1]TX_Counties_FY22_Income_Limits!BZ100&gt;[1]WAIVER_TX_Counties_FY22!CA$2,[1]TX_Counties_FY22_Income_Limits!BZ100,IF([1]TX_Counties_FY22_Income_Limits!BZ100&lt;[1]WAIVER_TX_Counties_FY22!CA$2,[1]WAIVER_TX_Counties_FY22!CA$2,IF([1]TX_Counties_FY22_Income_Limits!BZ100=[1]WAIVER_TX_Counties_FY22!CA$2,[1]TX_Counties_FY22_Income_Limits!BZ100)))</f>
        <v>59709.999999999993</v>
      </c>
      <c r="CB100" s="64">
        <f>IF([1]TX_Counties_FY22_Income_Limits!CA100&gt;[1]WAIVER_TX_Counties_FY22!CB$2,[1]TX_Counties_FY22_Income_Limits!CA100,IF([1]TX_Counties_FY22_Income_Limits!CA100&lt;[1]WAIVER_TX_Counties_FY22!CB$2,[1]WAIVER_TX_Counties_FY22!CB$2,IF([1]TX_Counties_FY22_Income_Limits!CA100=[1]WAIVER_TX_Counties_FY22!CB$2,[1]TX_Counties_FY22_Income_Limits!CA100)))</f>
        <v>68240</v>
      </c>
      <c r="CC100" s="64">
        <f>IF([1]TX_Counties_FY22_Income_Limits!CB100&gt;[1]WAIVER_TX_Counties_FY22!CC$2,[1]TX_Counties_FY22_Income_Limits!CB100,IF([1]TX_Counties_FY22_Income_Limits!CB100&lt;[1]WAIVER_TX_Counties_FY22!CC$2,[1]WAIVER_TX_Counties_FY22!CC$2,IF([1]TX_Counties_FY22_Income_Limits!CB100=[1]WAIVER_TX_Counties_FY22!CC$2,[1]TX_Counties_FY22_Income_Limits!CB100)))</f>
        <v>76770</v>
      </c>
      <c r="CD100" s="64">
        <f>IF([1]TX_Counties_FY22_Income_Limits!CC100&gt;[1]WAIVER_TX_Counties_FY22!CD$2,[1]TX_Counties_FY22_Income_Limits!CC100,IF([1]TX_Counties_FY22_Income_Limits!CC100&lt;[1]WAIVER_TX_Counties_FY22!CD$2,[1]WAIVER_TX_Counties_FY22!CD$2,IF([1]TX_Counties_FY22_Income_Limits!CC100=[1]WAIVER_TX_Counties_FY22!CD$2,[1]TX_Counties_FY22_Income_Limits!CC100)))</f>
        <v>85300</v>
      </c>
      <c r="CE100" s="64">
        <f>IF([1]TX_Counties_FY22_Income_Limits!CD100&gt;[1]WAIVER_TX_Counties_FY22!CE$2,[1]TX_Counties_FY22_Income_Limits!CD100,IF([1]TX_Counties_FY22_Income_Limits!CD100&lt;[1]WAIVER_TX_Counties_FY22!CE$2,[1]WAIVER_TX_Counties_FY22!CE$2,IF([1]TX_Counties_FY22_Income_Limits!CD100=[1]WAIVER_TX_Counties_FY22!CE$2,[1]TX_Counties_FY22_Income_Limits!CD100)))</f>
        <v>92124</v>
      </c>
      <c r="CF100" s="64">
        <f>IF([1]TX_Counties_FY22_Income_Limits!CE100&gt;[1]WAIVER_TX_Counties_FY22!CF$2,[1]TX_Counties_FY22_Income_Limits!CE100,IF([1]TX_Counties_FY22_Income_Limits!CE100&lt;[1]WAIVER_TX_Counties_FY22!CF$2,[1]WAIVER_TX_Counties_FY22!CF$2,IF([1]TX_Counties_FY22_Income_Limits!CE100=[1]WAIVER_TX_Counties_FY22!CF$2,[1]TX_Counties_FY22_Income_Limits!CE100)))</f>
        <v>98948</v>
      </c>
      <c r="CG100" s="64">
        <f>IF([1]TX_Counties_FY22_Income_Limits!CF100&gt;[1]WAIVER_TX_Counties_FY22!CG$2,[1]TX_Counties_FY22_Income_Limits!CF100,IF([1]TX_Counties_FY22_Income_Limits!CF100&lt;[1]WAIVER_TX_Counties_FY22!CG$2,[1]WAIVER_TX_Counties_FY22!CG$2,IF([1]TX_Counties_FY22_Income_Limits!CF100=[1]WAIVER_TX_Counties_FY22!CG$2,[1]TX_Counties_FY22_Income_Limits!CF100)))</f>
        <v>105772</v>
      </c>
      <c r="CH100" s="64">
        <f>IF([1]TX_Counties_FY22_Income_Limits!CG100&gt;[1]WAIVER_TX_Counties_FY22!CH$2,[1]TX_Counties_FY22_Income_Limits!CG100,IF([1]TX_Counties_FY22_Income_Limits!CG100&lt;[1]WAIVER_TX_Counties_FY22!CH$2,[1]WAIVER_TX_Counties_FY22!CH$2,IF([1]TX_Counties_FY22_Income_Limits!CG100=[1]WAIVER_TX_Counties_FY22!CH$2,[1]TX_Counties_FY22_Income_Limits!CG100)))</f>
        <v>112596</v>
      </c>
      <c r="CI100" s="64">
        <f>IF([1]TX_Counties_FY22_Income_Limits!CH100&gt;[1]WAIVER_TX_Counties_FY22!CI$2,[1]TX_Counties_FY22_Income_Limits!CH100,IF([1]TX_Counties_FY22_Income_Limits!CH100&lt;[1]WAIVER_TX_Counties_FY22!CI$2,[1]WAIVER_TX_Counties_FY22!CI$2,IF([1]TX_Counties_FY22_Income_Limits!CH100=[1]WAIVER_TX_Counties_FY22!CI$2,[1]TX_Counties_FY22_Income_Limits!CH100)))</f>
        <v>119419.99999999999</v>
      </c>
      <c r="CJ100" s="64">
        <f>IF([1]TX_Counties_FY22_Income_Limits!CI100&gt;[1]WAIVER_TX_Counties_FY22!CJ$2,[1]TX_Counties_FY22_Income_Limits!CI100,IF([1]TX_Counties_FY22_Income_Limits!CI100&lt;[1]WAIVER_TX_Counties_FY22!CJ$2,[1]WAIVER_TX_Counties_FY22!CJ$2,IF([1]TX_Counties_FY22_Income_Limits!CI100=[1]WAIVER_TX_Counties_FY22!CJ$2,[1]TX_Counties_FY22_Income_Limits!CI100)))</f>
        <v>126244</v>
      </c>
      <c r="CK100" s="64">
        <f>IF([1]TX_Counties_FY22_Income_Limits!CJ100&gt;[1]WAIVER_TX_Counties_FY22!CK$2,[1]TX_Counties_FY22_Income_Limits!CJ100,IF([1]TX_Counties_FY22_Income_Limits!CJ100&lt;[1]WAIVER_TX_Counties_FY22!CK$2,[1]WAIVER_TX_Counties_FY22!CK$2,IF([1]TX_Counties_FY22_Income_Limits!CJ100=[1]WAIVER_TX_Counties_FY22!CK$2,[1]TX_Counties_FY22_Income_Limits!CJ100)))</f>
        <v>133068</v>
      </c>
      <c r="CL100" s="64">
        <f>IF([1]TX_Counties_FY22_Income_Limits!CK100&gt;[1]WAIVER_TX_Counties_FY22!CL$2,[1]TX_Counties_FY22_Income_Limits!CK100,IF([1]TX_Counties_FY22_Income_Limits!CK100&lt;[1]WAIVER_TX_Counties_FY22!CL$2,[1]WAIVER_TX_Counties_FY22!CL$2,IF([1]TX_Counties_FY22_Income_Limits!CK100=[1]WAIVER_TX_Counties_FY22!CL$2,[1]TX_Counties_FY22_Income_Limits!CK100)))</f>
        <v>139892</v>
      </c>
      <c r="CM100" s="64">
        <f>IF([1]TX_Counties_FY22_Income_Limits!CL100&gt;[1]WAIVER_TX_Counties_FY22!CM$2,[1]TX_Counties_FY22_Income_Limits!CL100,IF([1]TX_Counties_FY22_Income_Limits!CL100&lt;[1]WAIVER_TX_Counties_FY22!CM$2,[1]WAIVER_TX_Counties_FY22!CM$2,IF([1]TX_Counties_FY22_Income_Limits!CL100=[1]WAIVER_TX_Counties_FY22!CM$2,[1]TX_Counties_FY22_Income_Limits!CL100)))</f>
        <v>146716</v>
      </c>
      <c r="CN100" s="64">
        <f>IF([1]TX_Counties_FY22_Income_Limits!CM100&gt;[1]WAIVER_TX_Counties_FY22!CN$2,[1]TX_Counties_FY22_Income_Limits!CM100,IF([1]TX_Counties_FY22_Income_Limits!CM100&lt;[1]WAIVER_TX_Counties_FY22!CN$2,[1]WAIVER_TX_Counties_FY22!CN$2,IF([1]TX_Counties_FY22_Income_Limits!CM100=[1]WAIVER_TX_Counties_FY22!CN$2,[1]TX_Counties_FY22_Income_Limits!CM100)))</f>
        <v>153540</v>
      </c>
      <c r="CO100" s="64">
        <f>IF([1]TX_Counties_FY22_Income_Limits!CN100&gt;[1]WAIVER_TX_Counties_FY22!CO$2,[1]TX_Counties_FY22_Income_Limits!CN100,IF([1]TX_Counties_FY22_Income_Limits!CN100&lt;[1]WAIVER_TX_Counties_FY22!CO$2,[1]WAIVER_TX_Counties_FY22!CO$2,IF([1]TX_Counties_FY22_Income_Limits!CN100=[1]WAIVER_TX_Counties_FY22!CO$2,[1]TX_Counties_FY22_Income_Limits!CN100)))</f>
        <v>160364</v>
      </c>
      <c r="CP100" s="64">
        <f>IF([1]TX_Counties_FY22_Income_Limits!CO100&gt;[1]WAIVER_TX_Counties_FY22!CP$2,[1]TX_Counties_FY22_Income_Limits!CO100,IF([1]TX_Counties_FY22_Income_Limits!CO100&lt;[1]WAIVER_TX_Counties_FY22!CP$2,[1]WAIVER_TX_Counties_FY22!CP$2,IF([1]TX_Counties_FY22_Income_Limits!CO100=[1]WAIVER_TX_Counties_FY22!CP$2,[1]TX_Counties_FY22_Income_Limits!CO100)))</f>
        <v>167188</v>
      </c>
      <c r="CQ100" s="64">
        <f>IF([1]TX_Counties_FY22_Income_Limits!CP100&gt;[1]WAIVER_TX_Counties_FY22!CQ$2,[1]TX_Counties_FY22_Income_Limits!CP100,IF([1]TX_Counties_FY22_Income_Limits!CP100&lt;[1]WAIVER_TX_Counties_FY22!CQ$2,[1]WAIVER_TX_Counties_FY22!CQ$2,IF([1]TX_Counties_FY22_Income_Limits!CP100=[1]WAIVER_TX_Counties_FY22!CQ$2,[1]TX_Counties_FY22_Income_Limits!CP100)))</f>
        <v>174012</v>
      </c>
      <c r="CR100" s="64">
        <f>IF([1]TX_Counties_FY22_Income_Limits!CQ100&gt;[1]WAIVER_TX_Counties_FY22!CR$2,[1]TX_Counties_FY22_Income_Limits!CQ100,IF([1]TX_Counties_FY22_Income_Limits!CQ100&lt;[1]WAIVER_TX_Counties_FY22!CR$2,[1]WAIVER_TX_Counties_FY22!CR$2,IF([1]TX_Counties_FY22_Income_Limits!CQ100=[1]WAIVER_TX_Counties_FY22!CR$2,[1]TX_Counties_FY22_Income_Limits!CQ100)))</f>
        <v>180836</v>
      </c>
      <c r="CS100" s="64">
        <f>IF([1]TX_Counties_FY22_Income_Limits!CR100&gt;[1]WAIVER_TX_Counties_FY22!CS$2,[1]TX_Counties_FY22_Income_Limits!CR100,IF([1]TX_Counties_FY22_Income_Limits!CR100&lt;[1]WAIVER_TX_Counties_FY22!CS$2,[1]WAIVER_TX_Counties_FY22!CS$2,IF([1]TX_Counties_FY22_Income_Limits!CR100=[1]WAIVER_TX_Counties_FY22!CS$2,[1]TX_Counties_FY22_Income_Limits!CR100)))</f>
        <v>187660</v>
      </c>
      <c r="CT100" s="64">
        <f>IF([1]TX_Counties_FY22_Income_Limits!CS100&gt;[1]WAIVER_TX_Counties_FY22!CT$2,[1]TX_Counties_FY22_Income_Limits!CS100,IF([1]TX_Counties_FY22_Income_Limits!CS100&lt;[1]WAIVER_TX_Counties_FY22!CT$2,[1]WAIVER_TX_Counties_FY22!CT$2,IF([1]TX_Counties_FY22_Income_Limits!CS100=[1]WAIVER_TX_Counties_FY22!CT$2,[1]TX_Counties_FY22_Income_Limits!CS100)))</f>
        <v>194484</v>
      </c>
      <c r="CU100" s="64">
        <f>IF([1]TX_Counties_FY22_Income_Limits!CT100&gt;[1]WAIVER_TX_Counties_FY22!CU$2,[1]TX_Counties_FY22_Income_Limits!CT100,IF([1]TX_Counties_FY22_Income_Limits!CT100&lt;[1]WAIVER_TX_Counties_FY22!CU$2,[1]WAIVER_TX_Counties_FY22!CU$2,IF([1]TX_Counties_FY22_Income_Limits!CT100=[1]WAIVER_TX_Counties_FY22!CU$2,[1]TX_Counties_FY22_Income_Limits!CT100)))</f>
        <v>201308</v>
      </c>
      <c r="CV100" s="64">
        <f>IF([1]TX_Counties_FY22_Income_Limits!CU100&gt;[1]WAIVER_TX_Counties_FY22!CV$2,[1]TX_Counties_FY22_Income_Limits!CU100,IF([1]TX_Counties_FY22_Income_Limits!CU100&lt;[1]WAIVER_TX_Counties_FY22!CV$2,[1]WAIVER_TX_Counties_FY22!CV$2,IF([1]TX_Counties_FY22_Income_Limits!CU100=[1]WAIVER_TX_Counties_FY22!CV$2,[1]TX_Counties_FY22_Income_Limits!CU100)))</f>
        <v>208132</v>
      </c>
      <c r="CW100" s="64">
        <f>IF([1]TX_Counties_FY22_Income_Limits!CV100&gt;[1]WAIVER_TX_Counties_FY22!CW$2,[1]TX_Counties_FY22_Income_Limits!CV100,IF([1]TX_Counties_FY22_Income_Limits!CV100&lt;[1]WAIVER_TX_Counties_FY22!CW$2,[1]WAIVER_TX_Counties_FY22!CW$2,IF([1]TX_Counties_FY22_Income_Limits!CV100=[1]WAIVER_TX_Counties_FY22!CW$2,[1]TX_Counties_FY22_Income_Limits!CV100)))</f>
        <v>214956</v>
      </c>
      <c r="CX100" s="64">
        <f>IF([1]TX_Counties_FY22_Income_Limits!CW100&gt;[1]WAIVER_TX_Counties_FY22!CX$2,[1]TX_Counties_FY22_Income_Limits!CW100,IF([1]TX_Counties_FY22_Income_Limits!CW100&lt;[1]WAIVER_TX_Counties_FY22!CX$2,[1]WAIVER_TX_Counties_FY22!CX$2,IF([1]TX_Counties_FY22_Income_Limits!CW100=[1]WAIVER_TX_Counties_FY22!CX$2,[1]TX_Counties_FY22_Income_Limits!CW100)))</f>
        <v>221780</v>
      </c>
      <c r="CY100" s="64">
        <f>IF([1]TX_Counties_FY22_Income_Limits!CX100&gt;[1]WAIVER_TX_Counties_FY22!CY$2,[1]TX_Counties_FY22_Income_Limits!CX100,IF([1]TX_Counties_FY22_Income_Limits!CX100&lt;[1]WAIVER_TX_Counties_FY22!CY$2,[1]WAIVER_TX_Counties_FY22!CY$2,IF([1]TX_Counties_FY22_Income_Limits!CX100=[1]WAIVER_TX_Counties_FY22!CY$2,[1]TX_Counties_FY22_Income_Limits!CX100)))</f>
        <v>228604</v>
      </c>
      <c r="CZ100" s="64">
        <f>IF([1]TX_Counties_FY22_Income_Limits!CY100&gt;[1]WAIVER_TX_Counties_FY22!CZ$2,[1]TX_Counties_FY22_Income_Limits!CY100,IF([1]TX_Counties_FY22_Income_Limits!CY100&lt;[1]WAIVER_TX_Counties_FY22!CZ$2,[1]WAIVER_TX_Counties_FY22!CZ$2,IF([1]TX_Counties_FY22_Income_Limits!CY100=[1]WAIVER_TX_Counties_FY22!CZ$2,[1]TX_Counties_FY22_Income_Limits!CY100)))</f>
        <v>71652</v>
      </c>
      <c r="DA100" s="64">
        <f>IF([1]TX_Counties_FY22_Income_Limits!CZ100&gt;[1]WAIVER_TX_Counties_FY22!DA$2,[1]TX_Counties_FY22_Income_Limits!CZ100,IF([1]TX_Counties_FY22_Income_Limits!CZ100&lt;[1]WAIVER_TX_Counties_FY22!DA$2,[1]WAIVER_TX_Counties_FY22!DA$2,IF([1]TX_Counties_FY22_Income_Limits!CZ100=[1]WAIVER_TX_Counties_FY22!DA$2,[1]TX_Counties_FY22_Income_Limits!CZ100)))</f>
        <v>81888</v>
      </c>
      <c r="DB100" s="64">
        <f>IF([1]TX_Counties_FY22_Income_Limits!DA100&gt;[1]WAIVER_TX_Counties_FY22!DB$2,[1]TX_Counties_FY22_Income_Limits!DA100,IF([1]TX_Counties_FY22_Income_Limits!DA100&lt;[1]WAIVER_TX_Counties_FY22!DB$2,[1]WAIVER_TX_Counties_FY22!DB$2,IF([1]TX_Counties_FY22_Income_Limits!DA100=[1]WAIVER_TX_Counties_FY22!DB$2,[1]TX_Counties_FY22_Income_Limits!DA100)))</f>
        <v>92124</v>
      </c>
      <c r="DC100" s="64">
        <f>IF([1]TX_Counties_FY22_Income_Limits!DB100&gt;[1]WAIVER_TX_Counties_FY22!DC$2,[1]TX_Counties_FY22_Income_Limits!DB100,IF([1]TX_Counties_FY22_Income_Limits!DB100&lt;[1]WAIVER_TX_Counties_FY22!DC$2,[1]WAIVER_TX_Counties_FY22!DC$2,IF([1]TX_Counties_FY22_Income_Limits!DB100=[1]WAIVER_TX_Counties_FY22!DC$2,[1]TX_Counties_FY22_Income_Limits!DB100)))</f>
        <v>102360</v>
      </c>
      <c r="DD100" s="64">
        <f>IF([1]TX_Counties_FY22_Income_Limits!DC100&gt;[1]WAIVER_TX_Counties_FY22!DD$2,[1]TX_Counties_FY22_Income_Limits!DC100,IF([1]TX_Counties_FY22_Income_Limits!DC100&lt;[1]WAIVER_TX_Counties_FY22!DD$2,[1]WAIVER_TX_Counties_FY22!DD$2,IF([1]TX_Counties_FY22_Income_Limits!DC100=[1]WAIVER_TX_Counties_FY22!DD$2,[1]TX_Counties_FY22_Income_Limits!DC100)))</f>
        <v>110548.8</v>
      </c>
      <c r="DE100" s="64">
        <f>IF([1]TX_Counties_FY22_Income_Limits!DD100&gt;[1]WAIVER_TX_Counties_FY22!DE$2,[1]TX_Counties_FY22_Income_Limits!DD100,IF([1]TX_Counties_FY22_Income_Limits!DD100&lt;[1]WAIVER_TX_Counties_FY22!DE$2,[1]WAIVER_TX_Counties_FY22!DE$2,IF([1]TX_Counties_FY22_Income_Limits!DD100=[1]WAIVER_TX_Counties_FY22!DE$2,[1]TX_Counties_FY22_Income_Limits!DD100)))</f>
        <v>118737.59999999999</v>
      </c>
      <c r="DF100" s="64">
        <f>IF([1]TX_Counties_FY22_Income_Limits!DE100&gt;[1]WAIVER_TX_Counties_FY22!DF$2,[1]TX_Counties_FY22_Income_Limits!DE100,IF([1]TX_Counties_FY22_Income_Limits!DE100&lt;[1]WAIVER_TX_Counties_FY22!DF$2,[1]WAIVER_TX_Counties_FY22!DF$2,IF([1]TX_Counties_FY22_Income_Limits!DE100=[1]WAIVER_TX_Counties_FY22!DF$2,[1]TX_Counties_FY22_Income_Limits!DE100)))</f>
        <v>126926.39999999999</v>
      </c>
      <c r="DG100" s="64">
        <f>IF([1]TX_Counties_FY22_Income_Limits!DF100&gt;[1]WAIVER_TX_Counties_FY22!DG$2,[1]TX_Counties_FY22_Income_Limits!DF100,IF([1]TX_Counties_FY22_Income_Limits!DF100&lt;[1]WAIVER_TX_Counties_FY22!DG$2,[1]WAIVER_TX_Counties_FY22!DG$2,IF([1]TX_Counties_FY22_Income_Limits!DF100=[1]WAIVER_TX_Counties_FY22!DG$2,[1]TX_Counties_FY22_Income_Limits!DF100)))</f>
        <v>135115.20000000001</v>
      </c>
      <c r="DH100" s="64">
        <f>IF([1]TX_Counties_FY22_Income_Limits!DG100&gt;[1]WAIVER_TX_Counties_FY22!DH$2,[1]TX_Counties_FY22_Income_Limits!DG100,IF([1]TX_Counties_FY22_Income_Limits!DG100&lt;[1]WAIVER_TX_Counties_FY22!DH$2,[1]WAIVER_TX_Counties_FY22!DH$2,IF([1]TX_Counties_FY22_Income_Limits!DG100=[1]WAIVER_TX_Counties_FY22!DH$2,[1]TX_Counties_FY22_Income_Limits!DG100)))</f>
        <v>143304</v>
      </c>
      <c r="DI100" s="64">
        <f>IF([1]TX_Counties_FY22_Income_Limits!DH100&gt;[1]WAIVER_TX_Counties_FY22!DI$2,[1]TX_Counties_FY22_Income_Limits!DH100,IF([1]TX_Counties_FY22_Income_Limits!DH100&lt;[1]WAIVER_TX_Counties_FY22!DI$2,[1]WAIVER_TX_Counties_FY22!DI$2,IF([1]TX_Counties_FY22_Income_Limits!DH100=[1]WAIVER_TX_Counties_FY22!DI$2,[1]TX_Counties_FY22_Income_Limits!DH100)))</f>
        <v>151492.79999999999</v>
      </c>
      <c r="DJ100" s="64">
        <f>IF([1]TX_Counties_FY22_Income_Limits!DI100&gt;[1]WAIVER_TX_Counties_FY22!DJ$2,[1]TX_Counties_FY22_Income_Limits!DI100,IF([1]TX_Counties_FY22_Income_Limits!DI100&lt;[1]WAIVER_TX_Counties_FY22!DJ$2,[1]WAIVER_TX_Counties_FY22!DJ$2,IF([1]TX_Counties_FY22_Income_Limits!DI100=[1]WAIVER_TX_Counties_FY22!DJ$2,[1]TX_Counties_FY22_Income_Limits!DI100)))</f>
        <v>159681.59999999998</v>
      </c>
      <c r="DK100" s="64">
        <f>IF([1]TX_Counties_FY22_Income_Limits!DJ100&gt;[1]WAIVER_TX_Counties_FY22!DK$2,[1]TX_Counties_FY22_Income_Limits!DJ100,IF([1]TX_Counties_FY22_Income_Limits!DJ100&lt;[1]WAIVER_TX_Counties_FY22!DK$2,[1]WAIVER_TX_Counties_FY22!DK$2,IF([1]TX_Counties_FY22_Income_Limits!DJ100=[1]WAIVER_TX_Counties_FY22!DK$2,[1]TX_Counties_FY22_Income_Limits!DJ100)))</f>
        <v>167870.39999999997</v>
      </c>
      <c r="DL100" s="64">
        <f>IF([1]TX_Counties_FY22_Income_Limits!DK100&gt;[1]WAIVER_TX_Counties_FY22!DL$2,[1]TX_Counties_FY22_Income_Limits!DK100,IF([1]TX_Counties_FY22_Income_Limits!DK100&lt;[1]WAIVER_TX_Counties_FY22!DL$2,[1]WAIVER_TX_Counties_FY22!DL$2,IF([1]TX_Counties_FY22_Income_Limits!DK100=[1]WAIVER_TX_Counties_FY22!DL$2,[1]TX_Counties_FY22_Income_Limits!DK100)))</f>
        <v>176059.19999999995</v>
      </c>
      <c r="DM100" s="64">
        <f>IF([1]TX_Counties_FY22_Income_Limits!DL100&gt;[1]WAIVER_TX_Counties_FY22!DM$2,[1]TX_Counties_FY22_Income_Limits!DL100,IF([1]TX_Counties_FY22_Income_Limits!DL100&lt;[1]WAIVER_TX_Counties_FY22!DM$2,[1]WAIVER_TX_Counties_FY22!DM$2,IF([1]TX_Counties_FY22_Income_Limits!DL100=[1]WAIVER_TX_Counties_FY22!DM$2,[1]TX_Counties_FY22_Income_Limits!DL100)))</f>
        <v>184247.99999999994</v>
      </c>
      <c r="DN100" s="64">
        <f>IF([1]TX_Counties_FY22_Income_Limits!DM100&gt;[1]WAIVER_TX_Counties_FY22!DN$2,[1]TX_Counties_FY22_Income_Limits!DM100,IF([1]TX_Counties_FY22_Income_Limits!DM100&lt;[1]WAIVER_TX_Counties_FY22!DN$2,[1]WAIVER_TX_Counties_FY22!DN$2,IF([1]TX_Counties_FY22_Income_Limits!DM100=[1]WAIVER_TX_Counties_FY22!DN$2,[1]TX_Counties_FY22_Income_Limits!DM100)))</f>
        <v>192436.79999999993</v>
      </c>
      <c r="DO100" s="64">
        <f>IF([1]TX_Counties_FY22_Income_Limits!DN100&gt;[1]WAIVER_TX_Counties_FY22!DO$2,[1]TX_Counties_FY22_Income_Limits!DN100,IF([1]TX_Counties_FY22_Income_Limits!DN100&lt;[1]WAIVER_TX_Counties_FY22!DO$2,[1]WAIVER_TX_Counties_FY22!DO$2,IF([1]TX_Counties_FY22_Income_Limits!DN100=[1]WAIVER_TX_Counties_FY22!DO$2,[1]TX_Counties_FY22_Income_Limits!DN100)))</f>
        <v>200625.59999999992</v>
      </c>
      <c r="DP100" s="64">
        <f>IF([1]TX_Counties_FY22_Income_Limits!DO100&gt;[1]WAIVER_TX_Counties_FY22!DP$2,[1]TX_Counties_FY22_Income_Limits!DO100,IF([1]TX_Counties_FY22_Income_Limits!DO100&lt;[1]WAIVER_TX_Counties_FY22!DP$2,[1]WAIVER_TX_Counties_FY22!DP$2,IF([1]TX_Counties_FY22_Income_Limits!DO100=[1]WAIVER_TX_Counties_FY22!DP$2,[1]TX_Counties_FY22_Income_Limits!DO100)))</f>
        <v>208814.39999999991</v>
      </c>
      <c r="DQ100" s="64">
        <f>IF([1]TX_Counties_FY22_Income_Limits!DP100&gt;[1]WAIVER_TX_Counties_FY22!DQ$2,[1]TX_Counties_FY22_Income_Limits!DP100,IF([1]TX_Counties_FY22_Income_Limits!DP100&lt;[1]WAIVER_TX_Counties_FY22!DQ$2,[1]WAIVER_TX_Counties_FY22!DQ$2,IF([1]TX_Counties_FY22_Income_Limits!DP100=[1]WAIVER_TX_Counties_FY22!DQ$2,[1]TX_Counties_FY22_Income_Limits!DP100)))</f>
        <v>217003.1999999999</v>
      </c>
      <c r="DR100" s="64">
        <f>IF([1]TX_Counties_FY22_Income_Limits!DQ100&gt;[1]WAIVER_TX_Counties_FY22!DR$2,[1]TX_Counties_FY22_Income_Limits!DQ100,IF([1]TX_Counties_FY22_Income_Limits!DQ100&lt;[1]WAIVER_TX_Counties_FY22!DR$2,[1]WAIVER_TX_Counties_FY22!DR$2,IF([1]TX_Counties_FY22_Income_Limits!DQ100=[1]WAIVER_TX_Counties_FY22!DR$2,[1]TX_Counties_FY22_Income_Limits!DQ100)))</f>
        <v>225191.99999999988</v>
      </c>
      <c r="DS100" s="64">
        <f>IF([1]TX_Counties_FY22_Income_Limits!DR100&gt;[1]WAIVER_TX_Counties_FY22!DS$2,[1]TX_Counties_FY22_Income_Limits!DR100,IF([1]TX_Counties_FY22_Income_Limits!DR100&lt;[1]WAIVER_TX_Counties_FY22!DS$2,[1]WAIVER_TX_Counties_FY22!DS$2,IF([1]TX_Counties_FY22_Income_Limits!DR100=[1]WAIVER_TX_Counties_FY22!DS$2,[1]TX_Counties_FY22_Income_Limits!DR100)))</f>
        <v>233380.79999999987</v>
      </c>
      <c r="DT100" s="64">
        <f>IF([1]TX_Counties_FY22_Income_Limits!DS100&gt;[1]WAIVER_TX_Counties_FY22!DT$2,[1]TX_Counties_FY22_Income_Limits!DS100,IF([1]TX_Counties_FY22_Income_Limits!DS100&lt;[1]WAIVER_TX_Counties_FY22!DT$2,[1]WAIVER_TX_Counties_FY22!DT$2,IF([1]TX_Counties_FY22_Income_Limits!DS100=[1]WAIVER_TX_Counties_FY22!DT$2,[1]TX_Counties_FY22_Income_Limits!DS100)))</f>
        <v>241569.59999999986</v>
      </c>
      <c r="DU100" s="64">
        <f>IF([1]TX_Counties_FY22_Income_Limits!DT100&gt;[1]WAIVER_TX_Counties_FY22!DU$2,[1]TX_Counties_FY22_Income_Limits!DT100,IF([1]TX_Counties_FY22_Income_Limits!DT100&lt;[1]WAIVER_TX_Counties_FY22!DU$2,[1]WAIVER_TX_Counties_FY22!DU$2,IF([1]TX_Counties_FY22_Income_Limits!DT100=[1]WAIVER_TX_Counties_FY22!DU$2,[1]TX_Counties_FY22_Income_Limits!DT100)))</f>
        <v>249758.39999999985</v>
      </c>
      <c r="DV100" s="64">
        <f>IF([1]TX_Counties_FY22_Income_Limits!DU100&gt;[1]WAIVER_TX_Counties_FY22!DV$2,[1]TX_Counties_FY22_Income_Limits!DU100,IF([1]TX_Counties_FY22_Income_Limits!DU100&lt;[1]WAIVER_TX_Counties_FY22!DV$2,[1]WAIVER_TX_Counties_FY22!DV$2,IF([1]TX_Counties_FY22_Income_Limits!DU100=[1]WAIVER_TX_Counties_FY22!DV$2,[1]TX_Counties_FY22_Income_Limits!DU100)))</f>
        <v>257947.19999999984</v>
      </c>
      <c r="DW100" s="64">
        <f>IF([1]TX_Counties_FY22_Income_Limits!DV100&gt;[1]WAIVER_TX_Counties_FY22!DW$2,[1]TX_Counties_FY22_Income_Limits!DV100,IF([1]TX_Counties_FY22_Income_Limits!DV100&lt;[1]WAIVER_TX_Counties_FY22!DW$2,[1]WAIVER_TX_Counties_FY22!DW$2,IF([1]TX_Counties_FY22_Income_Limits!DV100=[1]WAIVER_TX_Counties_FY22!DW$2,[1]TX_Counties_FY22_Income_Limits!DV100)))</f>
        <v>266135.99999999983</v>
      </c>
      <c r="DX100" s="64">
        <f>IF([1]TX_Counties_FY22_Income_Limits!DW100&gt;[1]WAIVER_TX_Counties_FY22!DX$2,[1]TX_Counties_FY22_Income_Limits!DW100,IF([1]TX_Counties_FY22_Income_Limits!DW100&lt;[1]WAIVER_TX_Counties_FY22!DX$2,[1]WAIVER_TX_Counties_FY22!DX$2,IF([1]TX_Counties_FY22_Income_Limits!DW100=[1]WAIVER_TX_Counties_FY22!DX$2,[1]TX_Counties_FY22_Income_Limits!DW100)))</f>
        <v>274324.79999999981</v>
      </c>
    </row>
    <row r="101" spans="1:129" ht="14.45">
      <c r="A101" s="65" t="s">
        <v>290</v>
      </c>
      <c r="B101" s="65" t="str">
        <f t="shared" si="6"/>
        <v>YES</v>
      </c>
      <c r="C101" s="64">
        <f>[1]TX_Counties_FY22_Income_Limits!B101</f>
        <v>59700</v>
      </c>
      <c r="D101" s="64">
        <f>IF([1]TX_Counties_FY22_Income_Limits!C101&gt;[1]WAIVER_TX_Counties_FY22!D$2,[1]TX_Counties_FY22_Income_Limits!C101,IF([1]TX_Counties_FY22_Income_Limits!C101&lt;[1]WAIVER_TX_Counties_FY22!D$2,[1]WAIVER_TX_Counties_FY22!D$2,IF([1]TX_Counties_FY22_Income_Limits!C101=[1]WAIVER_TX_Counties_FY22!D$2,[1]TX_Counties_FY22_Income_Limits!C101)))</f>
        <v>17650</v>
      </c>
      <c r="E101" s="64">
        <f>IF([1]TX_Counties_FY22_Income_Limits!D101&gt;[1]WAIVER_TX_Counties_FY22!E$2,[1]TX_Counties_FY22_Income_Limits!D101,IF([1]TX_Counties_FY22_Income_Limits!D101&lt;[1]WAIVER_TX_Counties_FY22!E$2,[1]WAIVER_TX_Counties_FY22!E$2,IF([1]TX_Counties_FY22_Income_Limits!D101=[1]WAIVER_TX_Counties_FY22!E$2,[1]TX_Counties_FY22_Income_Limits!D101)))</f>
        <v>20200</v>
      </c>
      <c r="F101" s="64">
        <f>IF([1]TX_Counties_FY22_Income_Limits!E101&gt;[1]WAIVER_TX_Counties_FY22!F$2,[1]TX_Counties_FY22_Income_Limits!E101,IF([1]TX_Counties_FY22_Income_Limits!E101&lt;[1]WAIVER_TX_Counties_FY22!F$2,[1]WAIVER_TX_Counties_FY22!F$2,IF([1]TX_Counties_FY22_Income_Limits!E101=[1]WAIVER_TX_Counties_FY22!F$2,[1]TX_Counties_FY22_Income_Limits!E101)))</f>
        <v>23030</v>
      </c>
      <c r="G101" s="64">
        <f>IF([1]TX_Counties_FY22_Income_Limits!F101&gt;[1]WAIVER_TX_Counties_FY22!G$2,[1]TX_Counties_FY22_Income_Limits!F101,IF([1]TX_Counties_FY22_Income_Limits!F101&lt;[1]WAIVER_TX_Counties_FY22!G$2,[1]WAIVER_TX_Counties_FY22!G$2,IF([1]TX_Counties_FY22_Income_Limits!F101=[1]WAIVER_TX_Counties_FY22!G$2,[1]TX_Counties_FY22_Income_Limits!F101)))</f>
        <v>27750</v>
      </c>
      <c r="H101" s="64">
        <f>IF([1]TX_Counties_FY22_Income_Limits!G101&gt;[1]WAIVER_TX_Counties_FY22!H$2,[1]TX_Counties_FY22_Income_Limits!G101,IF([1]TX_Counties_FY22_Income_Limits!G101&lt;[1]WAIVER_TX_Counties_FY22!H$2,[1]WAIVER_TX_Counties_FY22!H$2,IF([1]TX_Counties_FY22_Income_Limits!G101=[1]WAIVER_TX_Counties_FY22!H$2,[1]TX_Counties_FY22_Income_Limits!G101)))</f>
        <v>32470</v>
      </c>
      <c r="I101" s="64">
        <f>IF([1]TX_Counties_FY22_Income_Limits!H101&gt;[1]WAIVER_TX_Counties_FY22!I$2,[1]TX_Counties_FY22_Income_Limits!H101,IF([1]TX_Counties_FY22_Income_Limits!H101&lt;[1]WAIVER_TX_Counties_FY22!I$2,[1]WAIVER_TX_Counties_FY22!I$2,IF([1]TX_Counties_FY22_Income_Limits!H101=[1]WAIVER_TX_Counties_FY22!I$2,[1]TX_Counties_FY22_Income_Limits!H101)))</f>
        <v>37190</v>
      </c>
      <c r="J101" s="64">
        <f>IF([1]TX_Counties_FY22_Income_Limits!I101&gt;[1]WAIVER_TX_Counties_FY22!J$2,[1]TX_Counties_FY22_Income_Limits!I101,IF([1]TX_Counties_FY22_Income_Limits!I101&lt;[1]WAIVER_TX_Counties_FY22!J$2,[1]WAIVER_TX_Counties_FY22!J$2,IF([1]TX_Counties_FY22_Income_Limits!I101=[1]WAIVER_TX_Counties_FY22!J$2,[1]TX_Counties_FY22_Income_Limits!I101)))</f>
        <v>41910</v>
      </c>
      <c r="K101" s="64">
        <f>IF([1]TX_Counties_FY22_Income_Limits!J101&gt;[1]WAIVER_TX_Counties_FY22!K$2,[1]TX_Counties_FY22_Income_Limits!J101,IF([1]TX_Counties_FY22_Income_Limits!J101&lt;[1]WAIVER_TX_Counties_FY22!K$2,[1]WAIVER_TX_Counties_FY22!K$2,IF([1]TX_Counties_FY22_Income_Limits!J101=[1]WAIVER_TX_Counties_FY22!K$2,[1]TX_Counties_FY22_Income_Limits!J101)))</f>
        <v>44950</v>
      </c>
      <c r="L101" s="64">
        <f>IF([1]TX_Counties_FY22_Income_Limits!K101&gt;[1]WAIVER_TX_Counties_FY22!L$2,[1]TX_Counties_FY22_Income_Limits!K101,IF([1]TX_Counties_FY22_Income_Limits!K101&lt;[1]WAIVER_TX_Counties_FY22!L$2,[1]WAIVER_TX_Counties_FY22!L$2,IF([1]TX_Counties_FY22_Income_Limits!K101=[1]WAIVER_TX_Counties_FY22!L$2,[1]TX_Counties_FY22_Income_Limits!K101)))</f>
        <v>58799.999999999993</v>
      </c>
      <c r="M101" s="64">
        <f>IF([1]TX_Counties_FY22_Income_Limits!L101&gt;[1]WAIVER_TX_Counties_FY22!M$2,[1]TX_Counties_FY22_Income_Limits!L101,IF([1]TX_Counties_FY22_Income_Limits!L101&lt;[1]WAIVER_TX_Counties_FY22!M$2,[1]WAIVER_TX_Counties_FY22!M$2,IF([1]TX_Counties_FY22_Income_Limits!L101=[1]WAIVER_TX_Counties_FY22!M$2,[1]TX_Counties_FY22_Income_Limits!L101)))</f>
        <v>62160</v>
      </c>
      <c r="N101" s="64">
        <f>IF([1]TX_Counties_FY22_Income_Limits!M101&gt;[1]WAIVER_TX_Counties_FY22!N$2,[1]TX_Counties_FY22_Income_Limits!M101,IF([1]TX_Counties_FY22_Income_Limits!M101&lt;[1]WAIVER_TX_Counties_FY22!N$2,[1]WAIVER_TX_Counties_FY22!N$2,IF([1]TX_Counties_FY22_Income_Limits!M101=[1]WAIVER_TX_Counties_FY22!N$2,[1]TX_Counties_FY22_Income_Limits!M101)))</f>
        <v>65520.000000000007</v>
      </c>
      <c r="O101" s="64">
        <f>IF([1]TX_Counties_FY22_Income_Limits!N101&gt;[1]WAIVER_TX_Counties_FY22!O$2,[1]TX_Counties_FY22_Income_Limits!N101,IF([1]TX_Counties_FY22_Income_Limits!N101&lt;[1]WAIVER_TX_Counties_FY22!O$2,[1]WAIVER_TX_Counties_FY22!O$2,IF([1]TX_Counties_FY22_Income_Limits!N101=[1]WAIVER_TX_Counties_FY22!O$2,[1]TX_Counties_FY22_Income_Limits!N101)))</f>
        <v>68880.000000000015</v>
      </c>
      <c r="P101" s="64">
        <f>IF([1]TX_Counties_FY22_Income_Limits!O101&gt;[1]WAIVER_TX_Counties_FY22!P$2,[1]TX_Counties_FY22_Income_Limits!O101,IF([1]TX_Counties_FY22_Income_Limits!O101&lt;[1]WAIVER_TX_Counties_FY22!P$2,[1]WAIVER_TX_Counties_FY22!P$2,IF([1]TX_Counties_FY22_Income_Limits!O101=[1]WAIVER_TX_Counties_FY22!P$2,[1]TX_Counties_FY22_Income_Limits!O101)))</f>
        <v>72240.000000000029</v>
      </c>
      <c r="Q101" s="64">
        <f>IF([1]TX_Counties_FY22_Income_Limits!P101&gt;[1]WAIVER_TX_Counties_FY22!Q$2,[1]TX_Counties_FY22_Income_Limits!P101,IF([1]TX_Counties_FY22_Income_Limits!P101&lt;[1]WAIVER_TX_Counties_FY22!Q$2,[1]WAIVER_TX_Counties_FY22!Q$2,IF([1]TX_Counties_FY22_Income_Limits!P101=[1]WAIVER_TX_Counties_FY22!Q$2,[1]TX_Counties_FY22_Income_Limits!P101)))</f>
        <v>75600.000000000044</v>
      </c>
      <c r="R101" s="64">
        <f>IF([1]TX_Counties_FY22_Income_Limits!Q101&gt;[1]WAIVER_TX_Counties_FY22!R$2,[1]TX_Counties_FY22_Income_Limits!Q101,IF([1]TX_Counties_FY22_Income_Limits!Q101&lt;[1]WAIVER_TX_Counties_FY22!R$2,[1]WAIVER_TX_Counties_FY22!R$2,IF([1]TX_Counties_FY22_Income_Limits!Q101=[1]WAIVER_TX_Counties_FY22!R$2,[1]TX_Counties_FY22_Income_Limits!Q101)))</f>
        <v>78960.000000000058</v>
      </c>
      <c r="S101" s="64">
        <f>IF([1]TX_Counties_FY22_Income_Limits!R101&gt;[1]WAIVER_TX_Counties_FY22!S$2,[1]TX_Counties_FY22_Income_Limits!R101,IF([1]TX_Counties_FY22_Income_Limits!R101&lt;[1]WAIVER_TX_Counties_FY22!S$2,[1]WAIVER_TX_Counties_FY22!S$2,IF([1]TX_Counties_FY22_Income_Limits!R101=[1]WAIVER_TX_Counties_FY22!S$2,[1]TX_Counties_FY22_Income_Limits!R101)))</f>
        <v>82320.000000000073</v>
      </c>
      <c r="T101" s="64">
        <f>IF([1]TX_Counties_FY22_Income_Limits!S101&gt;[1]WAIVER_TX_Counties_FY22!T$2,[1]TX_Counties_FY22_Income_Limits!S101,IF([1]TX_Counties_FY22_Income_Limits!S101&lt;[1]WAIVER_TX_Counties_FY22!T$2,[1]WAIVER_TX_Counties_FY22!T$2,IF([1]TX_Counties_FY22_Income_Limits!S101=[1]WAIVER_TX_Counties_FY22!T$2,[1]TX_Counties_FY22_Income_Limits!S101)))</f>
        <v>85680.000000000087</v>
      </c>
      <c r="U101" s="64">
        <f>IF([1]TX_Counties_FY22_Income_Limits!T101&gt;[1]WAIVER_TX_Counties_FY22!U$2,[1]TX_Counties_FY22_Income_Limits!T101,IF([1]TX_Counties_FY22_Income_Limits!T101&lt;[1]WAIVER_TX_Counties_FY22!U$2,[1]WAIVER_TX_Counties_FY22!U$2,IF([1]TX_Counties_FY22_Income_Limits!T101=[1]WAIVER_TX_Counties_FY22!U$2,[1]TX_Counties_FY22_Income_Limits!T101)))</f>
        <v>89040.000000000102</v>
      </c>
      <c r="V101" s="64">
        <f>IF([1]TX_Counties_FY22_Income_Limits!U101&gt;[1]WAIVER_TX_Counties_FY22!V$2,[1]TX_Counties_FY22_Income_Limits!U101,IF([1]TX_Counties_FY22_Income_Limits!U101&lt;[1]WAIVER_TX_Counties_FY22!V$2,[1]WAIVER_TX_Counties_FY22!V$2,IF([1]TX_Counties_FY22_Income_Limits!U101=[1]WAIVER_TX_Counties_FY22!V$2,[1]TX_Counties_FY22_Income_Limits!U101)))</f>
        <v>92400.000000000116</v>
      </c>
      <c r="W101" s="64">
        <f>IF([1]TX_Counties_FY22_Income_Limits!V101&gt;[1]WAIVER_TX_Counties_FY22!W$2,[1]TX_Counties_FY22_Income_Limits!V101,IF([1]TX_Counties_FY22_Income_Limits!V101&lt;[1]WAIVER_TX_Counties_FY22!W$2,[1]WAIVER_TX_Counties_FY22!W$2,IF([1]TX_Counties_FY22_Income_Limits!V101=[1]WAIVER_TX_Counties_FY22!W$2,[1]TX_Counties_FY22_Income_Limits!V101)))</f>
        <v>95760.000000000131</v>
      </c>
      <c r="X101" s="64">
        <f>IF([1]TX_Counties_FY22_Income_Limits!W101&gt;[1]WAIVER_TX_Counties_FY22!X$2,[1]TX_Counties_FY22_Income_Limits!W101,IF([1]TX_Counties_FY22_Income_Limits!W101&lt;[1]WAIVER_TX_Counties_FY22!X$2,[1]WAIVER_TX_Counties_FY22!X$2,IF([1]TX_Counties_FY22_Income_Limits!W101=[1]WAIVER_TX_Counties_FY22!X$2,[1]TX_Counties_FY22_Income_Limits!W101)))</f>
        <v>99120.000000000146</v>
      </c>
      <c r="Y101" s="64">
        <f>IF([1]TX_Counties_FY22_Income_Limits!X101&gt;[1]WAIVER_TX_Counties_FY22!Y$2,[1]TX_Counties_FY22_Income_Limits!X101,IF([1]TX_Counties_FY22_Income_Limits!X101&lt;[1]WAIVER_TX_Counties_FY22!Y$2,[1]WAIVER_TX_Counties_FY22!Y$2,IF([1]TX_Counties_FY22_Income_Limits!X101=[1]WAIVER_TX_Counties_FY22!Y$2,[1]TX_Counties_FY22_Income_Limits!X101)))</f>
        <v>102480.00000000016</v>
      </c>
      <c r="Z101" s="64">
        <f>IF([1]TX_Counties_FY22_Income_Limits!Y101&gt;[1]WAIVER_TX_Counties_FY22!Z$2,[1]TX_Counties_FY22_Income_Limits!Y101,IF([1]TX_Counties_FY22_Income_Limits!Y101&lt;[1]WAIVER_TX_Counties_FY22!Z$2,[1]WAIVER_TX_Counties_FY22!Z$2,IF([1]TX_Counties_FY22_Income_Limits!Y101=[1]WAIVER_TX_Counties_FY22!Z$2,[1]TX_Counties_FY22_Income_Limits!Y101)))</f>
        <v>105840.00000000017</v>
      </c>
      <c r="AA101" s="64">
        <f>IF([1]TX_Counties_FY22_Income_Limits!Z101&gt;[1]WAIVER_TX_Counties_FY22!AA$2,[1]TX_Counties_FY22_Income_Limits!Z101,IF([1]TX_Counties_FY22_Income_Limits!Z101&lt;[1]WAIVER_TX_Counties_FY22!AA$2,[1]WAIVER_TX_Counties_FY22!AA$2,IF([1]TX_Counties_FY22_Income_Limits!Z101=[1]WAIVER_TX_Counties_FY22!AA$2,[1]TX_Counties_FY22_Income_Limits!Z101)))</f>
        <v>109200.00000000019</v>
      </c>
      <c r="AB101" s="64">
        <f>IF([1]TX_Counties_FY22_Income_Limits!AA101&gt;[1]WAIVER_TX_Counties_FY22!AB$2,[1]TX_Counties_FY22_Income_Limits!AA101,IF([1]TX_Counties_FY22_Income_Limits!AA101&lt;[1]WAIVER_TX_Counties_FY22!AB$2,[1]WAIVER_TX_Counties_FY22!AB$2,IF([1]TX_Counties_FY22_Income_Limits!AA101=[1]WAIVER_TX_Counties_FY22!AB$2,[1]TX_Counties_FY22_Income_Limits!AA101)))</f>
        <v>112560.0000000002</v>
      </c>
      <c r="AC101" s="64">
        <f>IF([1]TX_Counties_FY22_Income_Limits!AB101&gt;[1]WAIVER_TX_Counties_FY22!AC$2,[1]TX_Counties_FY22_Income_Limits!AB101,IF([1]TX_Counties_FY22_Income_Limits!AB101&lt;[1]WAIVER_TX_Counties_FY22!AC$2,[1]WAIVER_TX_Counties_FY22!AC$2,IF([1]TX_Counties_FY22_Income_Limits!AB101=[1]WAIVER_TX_Counties_FY22!AC$2,[1]TX_Counties_FY22_Income_Limits!AB101)))</f>
        <v>29400</v>
      </c>
      <c r="AD101" s="64">
        <f>IF([1]TX_Counties_FY22_Income_Limits!AC101&gt;[1]WAIVER_TX_Counties_FY22!AD$2,[1]TX_Counties_FY22_Income_Limits!AC101,IF([1]TX_Counties_FY22_Income_Limits!AC101&lt;[1]WAIVER_TX_Counties_FY22!AD$2,[1]WAIVER_TX_Counties_FY22!AD$2,IF([1]TX_Counties_FY22_Income_Limits!AC101=[1]WAIVER_TX_Counties_FY22!AD$2,[1]TX_Counties_FY22_Income_Limits!AC101)))</f>
        <v>33600</v>
      </c>
      <c r="AE101" s="64">
        <f>IF([1]TX_Counties_FY22_Income_Limits!AD101&gt;[1]WAIVER_TX_Counties_FY22!AE$2,[1]TX_Counties_FY22_Income_Limits!AD101,IF([1]TX_Counties_FY22_Income_Limits!AD101&lt;[1]WAIVER_TX_Counties_FY22!AE$2,[1]WAIVER_TX_Counties_FY22!AE$2,IF([1]TX_Counties_FY22_Income_Limits!AD101=[1]WAIVER_TX_Counties_FY22!AE$2,[1]TX_Counties_FY22_Income_Limits!AD101)))</f>
        <v>37800</v>
      </c>
      <c r="AF101" s="64">
        <f>IF([1]TX_Counties_FY22_Income_Limits!AE101&gt;[1]WAIVER_TX_Counties_FY22!AF$2,[1]TX_Counties_FY22_Income_Limits!AE101,IF([1]TX_Counties_FY22_Income_Limits!AE101&lt;[1]WAIVER_TX_Counties_FY22!AF$2,[1]WAIVER_TX_Counties_FY22!AF$2,IF([1]TX_Counties_FY22_Income_Limits!AE101=[1]WAIVER_TX_Counties_FY22!AF$2,[1]TX_Counties_FY22_Income_Limits!AE101)))</f>
        <v>42000</v>
      </c>
      <c r="AG101" s="64">
        <f>IF([1]TX_Counties_FY22_Income_Limits!AF101&gt;[1]WAIVER_TX_Counties_FY22!AG$2,[1]TX_Counties_FY22_Income_Limits!AF101,IF([1]TX_Counties_FY22_Income_Limits!AF101&lt;[1]WAIVER_TX_Counties_FY22!AG$2,[1]WAIVER_TX_Counties_FY22!AG$2,IF([1]TX_Counties_FY22_Income_Limits!AF101=[1]WAIVER_TX_Counties_FY22!AG$2,[1]TX_Counties_FY22_Income_Limits!AF101)))</f>
        <v>45400</v>
      </c>
      <c r="AH101" s="64">
        <f>IF([1]TX_Counties_FY22_Income_Limits!AG101&gt;[1]WAIVER_TX_Counties_FY22!AH$2,[1]TX_Counties_FY22_Income_Limits!AG101,IF([1]TX_Counties_FY22_Income_Limits!AG101&lt;[1]WAIVER_TX_Counties_FY22!AH$2,[1]WAIVER_TX_Counties_FY22!AH$2,IF([1]TX_Counties_FY22_Income_Limits!AG101=[1]WAIVER_TX_Counties_FY22!AH$2,[1]TX_Counties_FY22_Income_Limits!AG101)))</f>
        <v>48750</v>
      </c>
      <c r="AI101" s="64">
        <f>IF([1]TX_Counties_FY22_Income_Limits!AH101&gt;[1]WAIVER_TX_Counties_FY22!AI$2,[1]TX_Counties_FY22_Income_Limits!AH101,IF([1]TX_Counties_FY22_Income_Limits!AH101&lt;[1]WAIVER_TX_Counties_FY22!AI$2,[1]WAIVER_TX_Counties_FY22!AI$2,IF([1]TX_Counties_FY22_Income_Limits!AH101=[1]WAIVER_TX_Counties_FY22!AI$2,[1]TX_Counties_FY22_Income_Limits!AH101)))</f>
        <v>52100</v>
      </c>
      <c r="AJ101" s="64">
        <f>IF([1]TX_Counties_FY22_Income_Limits!AI101&gt;[1]WAIVER_TX_Counties_FY22!AJ$2,[1]TX_Counties_FY22_Income_Limits!AI101,IF([1]TX_Counties_FY22_Income_Limits!AI101&lt;[1]WAIVER_TX_Counties_FY22!AJ$2,[1]WAIVER_TX_Counties_FY22!AJ$2,IF([1]TX_Counties_FY22_Income_Limits!AI101=[1]WAIVER_TX_Counties_FY22!AJ$2,[1]TX_Counties_FY22_Income_Limits!AI101)))</f>
        <v>55450</v>
      </c>
      <c r="AK101" s="64">
        <f>IF([1]TX_Counties_FY22_Income_Limits!AJ101&gt;[1]WAIVER_TX_Counties_FY22!AK$2,[1]TX_Counties_FY22_Income_Limits!AJ101,IF([1]TX_Counties_FY22_Income_Limits!AJ101&lt;[1]WAIVER_TX_Counties_FY22!AK$2,[1]WAIVER_TX_Counties_FY22!AK$2,IF([1]TX_Counties_FY22_Income_Limits!AJ101=[1]WAIVER_TX_Counties_FY22!AK$2,[1]TX_Counties_FY22_Income_Limits!AJ101)))</f>
        <v>58799.999999999993</v>
      </c>
      <c r="AL101" s="64">
        <f>IF([1]TX_Counties_FY22_Income_Limits!AK101&gt;[1]WAIVER_TX_Counties_FY22!AL$2,[1]TX_Counties_FY22_Income_Limits!AK101,IF([1]TX_Counties_FY22_Income_Limits!AK101&lt;[1]WAIVER_TX_Counties_FY22!AL$2,[1]WAIVER_TX_Counties_FY22!AL$2,IF([1]TX_Counties_FY22_Income_Limits!AK101=[1]WAIVER_TX_Counties_FY22!AL$2,[1]TX_Counties_FY22_Income_Limits!AK101)))</f>
        <v>62160</v>
      </c>
      <c r="AM101" s="64">
        <f>IF([1]TX_Counties_FY22_Income_Limits!AL101&gt;[1]WAIVER_TX_Counties_FY22!AM$2,[1]TX_Counties_FY22_Income_Limits!AL101,IF([1]TX_Counties_FY22_Income_Limits!AL101&lt;[1]WAIVER_TX_Counties_FY22!AM$2,[1]WAIVER_TX_Counties_FY22!AM$2,IF([1]TX_Counties_FY22_Income_Limits!AL101=[1]WAIVER_TX_Counties_FY22!AM$2,[1]TX_Counties_FY22_Income_Limits!AL101)))</f>
        <v>65520.000000000007</v>
      </c>
      <c r="AN101" s="64">
        <f>IF([1]TX_Counties_FY22_Income_Limits!AM101&gt;[1]WAIVER_TX_Counties_FY22!AN$2,[1]TX_Counties_FY22_Income_Limits!AM101,IF([1]TX_Counties_FY22_Income_Limits!AM101&lt;[1]WAIVER_TX_Counties_FY22!AN$2,[1]WAIVER_TX_Counties_FY22!AN$2,IF([1]TX_Counties_FY22_Income_Limits!AM101=[1]WAIVER_TX_Counties_FY22!AN$2,[1]TX_Counties_FY22_Income_Limits!AM101)))</f>
        <v>68880.000000000015</v>
      </c>
      <c r="AO101" s="64">
        <f>IF([1]TX_Counties_FY22_Income_Limits!AN101&gt;[1]WAIVER_TX_Counties_FY22!AO$2,[1]TX_Counties_FY22_Income_Limits!AN101,IF([1]TX_Counties_FY22_Income_Limits!AN101&lt;[1]WAIVER_TX_Counties_FY22!AO$2,[1]WAIVER_TX_Counties_FY22!AO$2,IF([1]TX_Counties_FY22_Income_Limits!AN101=[1]WAIVER_TX_Counties_FY22!AO$2,[1]TX_Counties_FY22_Income_Limits!AN101)))</f>
        <v>72240.000000000029</v>
      </c>
      <c r="AP101" s="64">
        <f>IF([1]TX_Counties_FY22_Income_Limits!AO101&gt;[1]WAIVER_TX_Counties_FY22!AP$2,[1]TX_Counties_FY22_Income_Limits!AO101,IF([1]TX_Counties_FY22_Income_Limits!AO101&lt;[1]WAIVER_TX_Counties_FY22!AP$2,[1]WAIVER_TX_Counties_FY22!AP$2,IF([1]TX_Counties_FY22_Income_Limits!AO101=[1]WAIVER_TX_Counties_FY22!AP$2,[1]TX_Counties_FY22_Income_Limits!AO101)))</f>
        <v>75600.000000000044</v>
      </c>
      <c r="AQ101" s="64">
        <f>IF([1]TX_Counties_FY22_Income_Limits!AP101&gt;[1]WAIVER_TX_Counties_FY22!AQ$2,[1]TX_Counties_FY22_Income_Limits!AP101,IF([1]TX_Counties_FY22_Income_Limits!AP101&lt;[1]WAIVER_TX_Counties_FY22!AQ$2,[1]WAIVER_TX_Counties_FY22!AQ$2,IF([1]TX_Counties_FY22_Income_Limits!AP101=[1]WAIVER_TX_Counties_FY22!AQ$2,[1]TX_Counties_FY22_Income_Limits!AP101)))</f>
        <v>78960.000000000058</v>
      </c>
      <c r="AR101" s="64">
        <f>IF([1]TX_Counties_FY22_Income_Limits!AQ101&gt;[1]WAIVER_TX_Counties_FY22!AR$2,[1]TX_Counties_FY22_Income_Limits!AQ101,IF([1]TX_Counties_FY22_Income_Limits!AQ101&lt;[1]WAIVER_TX_Counties_FY22!AR$2,[1]WAIVER_TX_Counties_FY22!AR$2,IF([1]TX_Counties_FY22_Income_Limits!AQ101=[1]WAIVER_TX_Counties_FY22!AR$2,[1]TX_Counties_FY22_Income_Limits!AQ101)))</f>
        <v>82320.000000000073</v>
      </c>
      <c r="AS101" s="64">
        <f>IF([1]TX_Counties_FY22_Income_Limits!AR101&gt;[1]WAIVER_TX_Counties_FY22!AS$2,[1]TX_Counties_FY22_Income_Limits!AR101,IF([1]TX_Counties_FY22_Income_Limits!AR101&lt;[1]WAIVER_TX_Counties_FY22!AS$2,[1]WAIVER_TX_Counties_FY22!AS$2,IF([1]TX_Counties_FY22_Income_Limits!AR101=[1]WAIVER_TX_Counties_FY22!AS$2,[1]TX_Counties_FY22_Income_Limits!AR101)))</f>
        <v>85680.000000000087</v>
      </c>
      <c r="AT101" s="64">
        <f>IF([1]TX_Counties_FY22_Income_Limits!AS101&gt;[1]WAIVER_TX_Counties_FY22!AT$2,[1]TX_Counties_FY22_Income_Limits!AS101,IF([1]TX_Counties_FY22_Income_Limits!AS101&lt;[1]WAIVER_TX_Counties_FY22!AT$2,[1]WAIVER_TX_Counties_FY22!AT$2,IF([1]TX_Counties_FY22_Income_Limits!AS101=[1]WAIVER_TX_Counties_FY22!AT$2,[1]TX_Counties_FY22_Income_Limits!AS101)))</f>
        <v>89040.000000000102</v>
      </c>
      <c r="AU101" s="64">
        <f>IF([1]TX_Counties_FY22_Income_Limits!AT101&gt;[1]WAIVER_TX_Counties_FY22!AU$2,[1]TX_Counties_FY22_Income_Limits!AT101,IF([1]TX_Counties_FY22_Income_Limits!AT101&lt;[1]WAIVER_TX_Counties_FY22!AU$2,[1]WAIVER_TX_Counties_FY22!AU$2,IF([1]TX_Counties_FY22_Income_Limits!AT101=[1]WAIVER_TX_Counties_FY22!AU$2,[1]TX_Counties_FY22_Income_Limits!AT101)))</f>
        <v>92400.000000000116</v>
      </c>
      <c r="AV101" s="64">
        <f>IF([1]TX_Counties_FY22_Income_Limits!AU101&gt;[1]WAIVER_TX_Counties_FY22!AV$2,[1]TX_Counties_FY22_Income_Limits!AU101,IF([1]TX_Counties_FY22_Income_Limits!AU101&lt;[1]WAIVER_TX_Counties_FY22!AV$2,[1]WAIVER_TX_Counties_FY22!AV$2,IF([1]TX_Counties_FY22_Income_Limits!AU101=[1]WAIVER_TX_Counties_FY22!AV$2,[1]TX_Counties_FY22_Income_Limits!AU101)))</f>
        <v>95760.000000000131</v>
      </c>
      <c r="AW101" s="64">
        <f>IF([1]TX_Counties_FY22_Income_Limits!AV101&gt;[1]WAIVER_TX_Counties_FY22!AW$2,[1]TX_Counties_FY22_Income_Limits!AV101,IF([1]TX_Counties_FY22_Income_Limits!AV101&lt;[1]WAIVER_TX_Counties_FY22!AW$2,[1]WAIVER_TX_Counties_FY22!AW$2,IF([1]TX_Counties_FY22_Income_Limits!AV101=[1]WAIVER_TX_Counties_FY22!AW$2,[1]TX_Counties_FY22_Income_Limits!AV101)))</f>
        <v>99120.000000000146</v>
      </c>
      <c r="AX101" s="64">
        <f>IF([1]TX_Counties_FY22_Income_Limits!AW101&gt;[1]WAIVER_TX_Counties_FY22!AX$2,[1]TX_Counties_FY22_Income_Limits!AW101,IF([1]TX_Counties_FY22_Income_Limits!AW101&lt;[1]WAIVER_TX_Counties_FY22!AX$2,[1]WAIVER_TX_Counties_FY22!AX$2,IF([1]TX_Counties_FY22_Income_Limits!AW101=[1]WAIVER_TX_Counties_FY22!AX$2,[1]TX_Counties_FY22_Income_Limits!AW101)))</f>
        <v>102480.00000000016</v>
      </c>
      <c r="AY101" s="64">
        <f>IF([1]TX_Counties_FY22_Income_Limits!AX101&gt;[1]WAIVER_TX_Counties_FY22!AY$2,[1]TX_Counties_FY22_Income_Limits!AX101,IF([1]TX_Counties_FY22_Income_Limits!AX101&lt;[1]WAIVER_TX_Counties_FY22!AY$2,[1]WAIVER_TX_Counties_FY22!AY$2,IF([1]TX_Counties_FY22_Income_Limits!AX101=[1]WAIVER_TX_Counties_FY22!AY$2,[1]TX_Counties_FY22_Income_Limits!AX101)))</f>
        <v>105840.00000000017</v>
      </c>
      <c r="AZ101" s="64">
        <f>IF([1]TX_Counties_FY22_Income_Limits!AY101&gt;[1]WAIVER_TX_Counties_FY22!AZ$2,[1]TX_Counties_FY22_Income_Limits!AY101,IF([1]TX_Counties_FY22_Income_Limits!AY101&lt;[1]WAIVER_TX_Counties_FY22!AZ$2,[1]WAIVER_TX_Counties_FY22!AZ$2,IF([1]TX_Counties_FY22_Income_Limits!AY101=[1]WAIVER_TX_Counties_FY22!AZ$2,[1]TX_Counties_FY22_Income_Limits!AY101)))</f>
        <v>109200.00000000019</v>
      </c>
      <c r="BA101" s="64">
        <f>IF([1]TX_Counties_FY22_Income_Limits!AZ101&gt;[1]WAIVER_TX_Counties_FY22!BA$2,[1]TX_Counties_FY22_Income_Limits!AZ101,IF([1]TX_Counties_FY22_Income_Limits!AZ101&lt;[1]WAIVER_TX_Counties_FY22!BA$2,[1]WAIVER_TX_Counties_FY22!BA$2,IF([1]TX_Counties_FY22_Income_Limits!AZ101=[1]WAIVER_TX_Counties_FY22!BA$2,[1]TX_Counties_FY22_Income_Limits!AZ101)))</f>
        <v>112560.0000000002</v>
      </c>
      <c r="BB101" s="64">
        <f>IF([1]TX_Counties_FY22_Income_Limits!BA101&gt;[1]WAIVER_TX_Counties_FY22!BB$2,[1]TX_Counties_FY22_Income_Limits!BA101,IF([1]TX_Counties_FY22_Income_Limits!BA101&lt;[1]WAIVER_TX_Counties_FY22!BB$2,[1]WAIVER_TX_Counties_FY22!BB$2,IF([1]TX_Counties_FY22_Income_Limits!BA101=[1]WAIVER_TX_Counties_FY22!BB$2,[1]TX_Counties_FY22_Income_Limits!BA101)))</f>
        <v>47050</v>
      </c>
      <c r="BC101" s="64">
        <f>IF([1]TX_Counties_FY22_Income_Limits!BB101&gt;[1]WAIVER_TX_Counties_FY22!BC$2,[1]TX_Counties_FY22_Income_Limits!BB101,IF([1]TX_Counties_FY22_Income_Limits!BB101&lt;[1]WAIVER_TX_Counties_FY22!BC$2,[1]WAIVER_TX_Counties_FY22!BC$2,IF([1]TX_Counties_FY22_Income_Limits!BB101=[1]WAIVER_TX_Counties_FY22!BC$2,[1]TX_Counties_FY22_Income_Limits!BB101)))</f>
        <v>53800</v>
      </c>
      <c r="BD101" s="64">
        <f>IF([1]TX_Counties_FY22_Income_Limits!BC101&gt;[1]WAIVER_TX_Counties_FY22!BD$2,[1]TX_Counties_FY22_Income_Limits!BC101,IF([1]TX_Counties_FY22_Income_Limits!BC101&lt;[1]WAIVER_TX_Counties_FY22!BD$2,[1]WAIVER_TX_Counties_FY22!BD$2,IF([1]TX_Counties_FY22_Income_Limits!BC101=[1]WAIVER_TX_Counties_FY22!BD$2,[1]TX_Counties_FY22_Income_Limits!BC101)))</f>
        <v>60500</v>
      </c>
      <c r="BE101" s="64">
        <f>IF([1]TX_Counties_FY22_Income_Limits!BD101&gt;[1]WAIVER_TX_Counties_FY22!BE$2,[1]TX_Counties_FY22_Income_Limits!BD101,IF([1]TX_Counties_FY22_Income_Limits!BD101&lt;[1]WAIVER_TX_Counties_FY22!BE$2,[1]WAIVER_TX_Counties_FY22!BE$2,IF([1]TX_Counties_FY22_Income_Limits!BD101=[1]WAIVER_TX_Counties_FY22!BE$2,[1]TX_Counties_FY22_Income_Limits!BD101)))</f>
        <v>67250</v>
      </c>
      <c r="BF101" s="64">
        <f>IF([1]TX_Counties_FY22_Income_Limits!BE101&gt;[1]WAIVER_TX_Counties_FY22!BF$2,[1]TX_Counties_FY22_Income_Limits!BE101,IF([1]TX_Counties_FY22_Income_Limits!BE101&lt;[1]WAIVER_TX_Counties_FY22!BF$2,[1]WAIVER_TX_Counties_FY22!BF$2,IF([1]TX_Counties_FY22_Income_Limits!BE101=[1]WAIVER_TX_Counties_FY22!BF$2,[1]TX_Counties_FY22_Income_Limits!BE101)))</f>
        <v>72650</v>
      </c>
      <c r="BG101" s="64">
        <f>IF([1]TX_Counties_FY22_Income_Limits!BF101&gt;[1]WAIVER_TX_Counties_FY22!BG$2,[1]TX_Counties_FY22_Income_Limits!BF101,IF([1]TX_Counties_FY22_Income_Limits!BF101&lt;[1]WAIVER_TX_Counties_FY22!BG$2,[1]WAIVER_TX_Counties_FY22!BG$2,IF([1]TX_Counties_FY22_Income_Limits!BF101=[1]WAIVER_TX_Counties_FY22!BG$2,[1]TX_Counties_FY22_Income_Limits!BF101)))</f>
        <v>78000</v>
      </c>
      <c r="BH101" s="64">
        <f>IF([1]TX_Counties_FY22_Income_Limits!BG101&gt;[1]WAIVER_TX_Counties_FY22!BH$2,[1]TX_Counties_FY22_Income_Limits!BG101,IF([1]TX_Counties_FY22_Income_Limits!BG101&lt;[1]WAIVER_TX_Counties_FY22!BH$2,[1]WAIVER_TX_Counties_FY22!BH$2,IF([1]TX_Counties_FY22_Income_Limits!BG101=[1]WAIVER_TX_Counties_FY22!BH$2,[1]TX_Counties_FY22_Income_Limits!BG101)))</f>
        <v>83400</v>
      </c>
      <c r="BI101" s="64">
        <f>IF([1]TX_Counties_FY22_Income_Limits!BH101&gt;[1]WAIVER_TX_Counties_FY22!BI$2,[1]TX_Counties_FY22_Income_Limits!BH101,IF([1]TX_Counties_FY22_Income_Limits!BH101&lt;[1]WAIVER_TX_Counties_FY22!BI$2,[1]WAIVER_TX_Counties_FY22!BI$2,IF([1]TX_Counties_FY22_Income_Limits!BH101=[1]WAIVER_TX_Counties_FY22!BI$2,[1]TX_Counties_FY22_Income_Limits!BH101)))</f>
        <v>88750</v>
      </c>
      <c r="BJ101" s="64">
        <f>IF([1]TX_Counties_FY22_Income_Limits!BI101&gt;[1]WAIVER_TX_Counties_FY22!BJ$2,[1]TX_Counties_FY22_Income_Limits!BI101,IF([1]TX_Counties_FY22_Income_Limits!BI101&lt;[1]WAIVER_TX_Counties_FY22!BJ$2,[1]WAIVER_TX_Counties_FY22!BJ$2,IF([1]TX_Counties_FY22_Income_Limits!BI101=[1]WAIVER_TX_Counties_FY22!BJ$2,[1]TX_Counties_FY22_Income_Limits!BI101)))</f>
        <v>94150</v>
      </c>
      <c r="BK101" s="64">
        <f>IF([1]TX_Counties_FY22_Income_Limits!BJ101&gt;[1]WAIVER_TX_Counties_FY22!BK$2,[1]TX_Counties_FY22_Income_Limits!BJ101,IF([1]TX_Counties_FY22_Income_Limits!BJ101&lt;[1]WAIVER_TX_Counties_FY22!BK$2,[1]WAIVER_TX_Counties_FY22!BK$2,IF([1]TX_Counties_FY22_Income_Limits!BJ101=[1]WAIVER_TX_Counties_FY22!BK$2,[1]TX_Counties_FY22_Income_Limits!BJ101)))</f>
        <v>99530</v>
      </c>
      <c r="BL101" s="64">
        <f>IF([1]TX_Counties_FY22_Income_Limits!BK101&gt;[1]WAIVER_TX_Counties_FY22!BL$2,[1]TX_Counties_FY22_Income_Limits!BK101,IF([1]TX_Counties_FY22_Income_Limits!BK101&lt;[1]WAIVER_TX_Counties_FY22!BL$2,[1]WAIVER_TX_Counties_FY22!BL$2,IF([1]TX_Counties_FY22_Income_Limits!BK101=[1]WAIVER_TX_Counties_FY22!BL$2,[1]TX_Counties_FY22_Income_Limits!BK101)))</f>
        <v>104910</v>
      </c>
      <c r="BM101" s="64">
        <f>IF([1]TX_Counties_FY22_Income_Limits!BL101&gt;[1]WAIVER_TX_Counties_FY22!BM$2,[1]TX_Counties_FY22_Income_Limits!BL101,IF([1]TX_Counties_FY22_Income_Limits!BL101&lt;[1]WAIVER_TX_Counties_FY22!BM$2,[1]WAIVER_TX_Counties_FY22!BM$2,IF([1]TX_Counties_FY22_Income_Limits!BL101=[1]WAIVER_TX_Counties_FY22!BM$2,[1]TX_Counties_FY22_Income_Limits!BL101)))</f>
        <v>110290</v>
      </c>
      <c r="BN101" s="64">
        <f>IF([1]TX_Counties_FY22_Income_Limits!BM101&gt;[1]WAIVER_TX_Counties_FY22!BN$2,[1]TX_Counties_FY22_Income_Limits!BM101,IF([1]TX_Counties_FY22_Income_Limits!BM101&lt;[1]WAIVER_TX_Counties_FY22!BN$2,[1]WAIVER_TX_Counties_FY22!BN$2,IF([1]TX_Counties_FY22_Income_Limits!BM101=[1]WAIVER_TX_Counties_FY22!BN$2,[1]TX_Counties_FY22_Income_Limits!BM101)))</f>
        <v>115670</v>
      </c>
      <c r="BO101" s="64">
        <f>IF([1]TX_Counties_FY22_Income_Limits!BN101&gt;[1]WAIVER_TX_Counties_FY22!BO$2,[1]TX_Counties_FY22_Income_Limits!BN101,IF([1]TX_Counties_FY22_Income_Limits!BN101&lt;[1]WAIVER_TX_Counties_FY22!BO$2,[1]WAIVER_TX_Counties_FY22!BO$2,IF([1]TX_Counties_FY22_Income_Limits!BN101=[1]WAIVER_TX_Counties_FY22!BO$2,[1]TX_Counties_FY22_Income_Limits!BN101)))</f>
        <v>121050</v>
      </c>
      <c r="BP101" s="64">
        <f>IF([1]TX_Counties_FY22_Income_Limits!BO101&gt;[1]WAIVER_TX_Counties_FY22!BP$2,[1]TX_Counties_FY22_Income_Limits!BO101,IF([1]TX_Counties_FY22_Income_Limits!BO101&lt;[1]WAIVER_TX_Counties_FY22!BP$2,[1]WAIVER_TX_Counties_FY22!BP$2,IF([1]TX_Counties_FY22_Income_Limits!BO101=[1]WAIVER_TX_Counties_FY22!BP$2,[1]TX_Counties_FY22_Income_Limits!BO101)))</f>
        <v>126430</v>
      </c>
      <c r="BQ101" s="64">
        <f>IF([1]TX_Counties_FY22_Income_Limits!BP101&gt;[1]WAIVER_TX_Counties_FY22!BQ$2,[1]TX_Counties_FY22_Income_Limits!BP101,IF([1]TX_Counties_FY22_Income_Limits!BP101&lt;[1]WAIVER_TX_Counties_FY22!BQ$2,[1]WAIVER_TX_Counties_FY22!BQ$2,IF([1]TX_Counties_FY22_Income_Limits!BP101=[1]WAIVER_TX_Counties_FY22!BQ$2,[1]TX_Counties_FY22_Income_Limits!BP101)))</f>
        <v>131810</v>
      </c>
      <c r="BR101" s="64">
        <f>IF([1]TX_Counties_FY22_Income_Limits!BQ101&gt;[1]WAIVER_TX_Counties_FY22!BR$2,[1]TX_Counties_FY22_Income_Limits!BQ101,IF([1]TX_Counties_FY22_Income_Limits!BQ101&lt;[1]WAIVER_TX_Counties_FY22!BR$2,[1]WAIVER_TX_Counties_FY22!BR$2,IF([1]TX_Counties_FY22_Income_Limits!BQ101=[1]WAIVER_TX_Counties_FY22!BR$2,[1]TX_Counties_FY22_Income_Limits!BQ101)))</f>
        <v>137190</v>
      </c>
      <c r="BS101" s="64">
        <f>IF([1]TX_Counties_FY22_Income_Limits!BR101&gt;[1]WAIVER_TX_Counties_FY22!BS$2,[1]TX_Counties_FY22_Income_Limits!BR101,IF([1]TX_Counties_FY22_Income_Limits!BR101&lt;[1]WAIVER_TX_Counties_FY22!BS$2,[1]WAIVER_TX_Counties_FY22!BS$2,IF([1]TX_Counties_FY22_Income_Limits!BR101=[1]WAIVER_TX_Counties_FY22!BS$2,[1]TX_Counties_FY22_Income_Limits!BR101)))</f>
        <v>142570</v>
      </c>
      <c r="BT101" s="64">
        <f>IF([1]TX_Counties_FY22_Income_Limits!BS101&gt;[1]WAIVER_TX_Counties_FY22!BT$2,[1]TX_Counties_FY22_Income_Limits!BS101,IF([1]TX_Counties_FY22_Income_Limits!BS101&lt;[1]WAIVER_TX_Counties_FY22!BT$2,[1]WAIVER_TX_Counties_FY22!BT$2,IF([1]TX_Counties_FY22_Income_Limits!BS101=[1]WAIVER_TX_Counties_FY22!BT$2,[1]TX_Counties_FY22_Income_Limits!BS101)))</f>
        <v>147950</v>
      </c>
      <c r="BU101" s="64">
        <f>IF([1]TX_Counties_FY22_Income_Limits!BT101&gt;[1]WAIVER_TX_Counties_FY22!BU$2,[1]TX_Counties_FY22_Income_Limits!BT101,IF([1]TX_Counties_FY22_Income_Limits!BT101&lt;[1]WAIVER_TX_Counties_FY22!BU$2,[1]WAIVER_TX_Counties_FY22!BU$2,IF([1]TX_Counties_FY22_Income_Limits!BT101=[1]WAIVER_TX_Counties_FY22!BU$2,[1]TX_Counties_FY22_Income_Limits!BT101)))</f>
        <v>153330</v>
      </c>
      <c r="BV101" s="64">
        <f>IF([1]TX_Counties_FY22_Income_Limits!BU101&gt;[1]WAIVER_TX_Counties_FY22!BV$2,[1]TX_Counties_FY22_Income_Limits!BU101,IF([1]TX_Counties_FY22_Income_Limits!BU101&lt;[1]WAIVER_TX_Counties_FY22!BV$2,[1]WAIVER_TX_Counties_FY22!BV$2,IF([1]TX_Counties_FY22_Income_Limits!BU101=[1]WAIVER_TX_Counties_FY22!BV$2,[1]TX_Counties_FY22_Income_Limits!BU101)))</f>
        <v>158710</v>
      </c>
      <c r="BW101" s="64">
        <f>IF([1]TX_Counties_FY22_Income_Limits!BV101&gt;[1]WAIVER_TX_Counties_FY22!BW$2,[1]TX_Counties_FY22_Income_Limits!BV101,IF([1]TX_Counties_FY22_Income_Limits!BV101&lt;[1]WAIVER_TX_Counties_FY22!BW$2,[1]WAIVER_TX_Counties_FY22!BW$2,IF([1]TX_Counties_FY22_Income_Limits!BV101=[1]WAIVER_TX_Counties_FY22!BW$2,[1]TX_Counties_FY22_Income_Limits!BV101)))</f>
        <v>164090</v>
      </c>
      <c r="BX101" s="64">
        <f>IF([1]TX_Counties_FY22_Income_Limits!BW101&gt;[1]WAIVER_TX_Counties_FY22!BX$2,[1]TX_Counties_FY22_Income_Limits!BW101,IF([1]TX_Counties_FY22_Income_Limits!BW101&lt;[1]WAIVER_TX_Counties_FY22!BX$2,[1]WAIVER_TX_Counties_FY22!BX$2,IF([1]TX_Counties_FY22_Income_Limits!BW101=[1]WAIVER_TX_Counties_FY22!BX$2,[1]TX_Counties_FY22_Income_Limits!BW101)))</f>
        <v>169470</v>
      </c>
      <c r="BY101" s="64">
        <f>IF([1]TX_Counties_FY22_Income_Limits!BX101&gt;[1]WAIVER_TX_Counties_FY22!BY$2,[1]TX_Counties_FY22_Income_Limits!BX101,IF([1]TX_Counties_FY22_Income_Limits!BX101&lt;[1]WAIVER_TX_Counties_FY22!BY$2,[1]WAIVER_TX_Counties_FY22!BY$2,IF([1]TX_Counties_FY22_Income_Limits!BX101=[1]WAIVER_TX_Counties_FY22!BY$2,[1]TX_Counties_FY22_Income_Limits!BX101)))</f>
        <v>174850</v>
      </c>
      <c r="BZ101" s="64">
        <f>IF([1]TX_Counties_FY22_Income_Limits!BY101&gt;[1]WAIVER_TX_Counties_FY22!BZ$2,[1]TX_Counties_FY22_Income_Limits!BY101,IF([1]TX_Counties_FY22_Income_Limits!BY101&lt;[1]WAIVER_TX_Counties_FY22!BZ$2,[1]WAIVER_TX_Counties_FY22!BZ$2,IF([1]TX_Counties_FY22_Income_Limits!BY101=[1]WAIVER_TX_Counties_FY22!BZ$2,[1]TX_Counties_FY22_Income_Limits!BY101)))</f>
        <v>180230</v>
      </c>
      <c r="CA101" s="64">
        <f>IF([1]TX_Counties_FY22_Income_Limits!BZ101&gt;[1]WAIVER_TX_Counties_FY22!CA$2,[1]TX_Counties_FY22_Income_Limits!BZ101,IF([1]TX_Counties_FY22_Income_Limits!BZ101&lt;[1]WAIVER_TX_Counties_FY22!CA$2,[1]WAIVER_TX_Counties_FY22!CA$2,IF([1]TX_Counties_FY22_Income_Limits!BZ101=[1]WAIVER_TX_Counties_FY22!CA$2,[1]TX_Counties_FY22_Income_Limits!BZ101)))</f>
        <v>59709.999999999993</v>
      </c>
      <c r="CB101" s="64">
        <f>IF([1]TX_Counties_FY22_Income_Limits!CA101&gt;[1]WAIVER_TX_Counties_FY22!CB$2,[1]TX_Counties_FY22_Income_Limits!CA101,IF([1]TX_Counties_FY22_Income_Limits!CA101&lt;[1]WAIVER_TX_Counties_FY22!CB$2,[1]WAIVER_TX_Counties_FY22!CB$2,IF([1]TX_Counties_FY22_Income_Limits!CA101=[1]WAIVER_TX_Counties_FY22!CB$2,[1]TX_Counties_FY22_Income_Limits!CA101)))</f>
        <v>68240</v>
      </c>
      <c r="CC101" s="64">
        <f>IF([1]TX_Counties_FY22_Income_Limits!CB101&gt;[1]WAIVER_TX_Counties_FY22!CC$2,[1]TX_Counties_FY22_Income_Limits!CB101,IF([1]TX_Counties_FY22_Income_Limits!CB101&lt;[1]WAIVER_TX_Counties_FY22!CC$2,[1]WAIVER_TX_Counties_FY22!CC$2,IF([1]TX_Counties_FY22_Income_Limits!CB101=[1]WAIVER_TX_Counties_FY22!CC$2,[1]TX_Counties_FY22_Income_Limits!CB101)))</f>
        <v>76770</v>
      </c>
      <c r="CD101" s="64">
        <f>IF([1]TX_Counties_FY22_Income_Limits!CC101&gt;[1]WAIVER_TX_Counties_FY22!CD$2,[1]TX_Counties_FY22_Income_Limits!CC101,IF([1]TX_Counties_FY22_Income_Limits!CC101&lt;[1]WAIVER_TX_Counties_FY22!CD$2,[1]WAIVER_TX_Counties_FY22!CD$2,IF([1]TX_Counties_FY22_Income_Limits!CC101=[1]WAIVER_TX_Counties_FY22!CD$2,[1]TX_Counties_FY22_Income_Limits!CC101)))</f>
        <v>85300</v>
      </c>
      <c r="CE101" s="64">
        <f>IF([1]TX_Counties_FY22_Income_Limits!CD101&gt;[1]WAIVER_TX_Counties_FY22!CE$2,[1]TX_Counties_FY22_Income_Limits!CD101,IF([1]TX_Counties_FY22_Income_Limits!CD101&lt;[1]WAIVER_TX_Counties_FY22!CE$2,[1]WAIVER_TX_Counties_FY22!CE$2,IF([1]TX_Counties_FY22_Income_Limits!CD101=[1]WAIVER_TX_Counties_FY22!CE$2,[1]TX_Counties_FY22_Income_Limits!CD101)))</f>
        <v>92124</v>
      </c>
      <c r="CF101" s="64">
        <f>IF([1]TX_Counties_FY22_Income_Limits!CE101&gt;[1]WAIVER_TX_Counties_FY22!CF$2,[1]TX_Counties_FY22_Income_Limits!CE101,IF([1]TX_Counties_FY22_Income_Limits!CE101&lt;[1]WAIVER_TX_Counties_FY22!CF$2,[1]WAIVER_TX_Counties_FY22!CF$2,IF([1]TX_Counties_FY22_Income_Limits!CE101=[1]WAIVER_TX_Counties_FY22!CF$2,[1]TX_Counties_FY22_Income_Limits!CE101)))</f>
        <v>98948</v>
      </c>
      <c r="CG101" s="64">
        <f>IF([1]TX_Counties_FY22_Income_Limits!CF101&gt;[1]WAIVER_TX_Counties_FY22!CG$2,[1]TX_Counties_FY22_Income_Limits!CF101,IF([1]TX_Counties_FY22_Income_Limits!CF101&lt;[1]WAIVER_TX_Counties_FY22!CG$2,[1]WAIVER_TX_Counties_FY22!CG$2,IF([1]TX_Counties_FY22_Income_Limits!CF101=[1]WAIVER_TX_Counties_FY22!CG$2,[1]TX_Counties_FY22_Income_Limits!CF101)))</f>
        <v>105772</v>
      </c>
      <c r="CH101" s="64">
        <f>IF([1]TX_Counties_FY22_Income_Limits!CG101&gt;[1]WAIVER_TX_Counties_FY22!CH$2,[1]TX_Counties_FY22_Income_Limits!CG101,IF([1]TX_Counties_FY22_Income_Limits!CG101&lt;[1]WAIVER_TX_Counties_FY22!CH$2,[1]WAIVER_TX_Counties_FY22!CH$2,IF([1]TX_Counties_FY22_Income_Limits!CG101=[1]WAIVER_TX_Counties_FY22!CH$2,[1]TX_Counties_FY22_Income_Limits!CG101)))</f>
        <v>112596</v>
      </c>
      <c r="CI101" s="64">
        <f>IF([1]TX_Counties_FY22_Income_Limits!CH101&gt;[1]WAIVER_TX_Counties_FY22!CI$2,[1]TX_Counties_FY22_Income_Limits!CH101,IF([1]TX_Counties_FY22_Income_Limits!CH101&lt;[1]WAIVER_TX_Counties_FY22!CI$2,[1]WAIVER_TX_Counties_FY22!CI$2,IF([1]TX_Counties_FY22_Income_Limits!CH101=[1]WAIVER_TX_Counties_FY22!CI$2,[1]TX_Counties_FY22_Income_Limits!CH101)))</f>
        <v>119419.99999999999</v>
      </c>
      <c r="CJ101" s="64">
        <f>IF([1]TX_Counties_FY22_Income_Limits!CI101&gt;[1]WAIVER_TX_Counties_FY22!CJ$2,[1]TX_Counties_FY22_Income_Limits!CI101,IF([1]TX_Counties_FY22_Income_Limits!CI101&lt;[1]WAIVER_TX_Counties_FY22!CJ$2,[1]WAIVER_TX_Counties_FY22!CJ$2,IF([1]TX_Counties_FY22_Income_Limits!CI101=[1]WAIVER_TX_Counties_FY22!CJ$2,[1]TX_Counties_FY22_Income_Limits!CI101)))</f>
        <v>126244</v>
      </c>
      <c r="CK101" s="64">
        <f>IF([1]TX_Counties_FY22_Income_Limits!CJ101&gt;[1]WAIVER_TX_Counties_FY22!CK$2,[1]TX_Counties_FY22_Income_Limits!CJ101,IF([1]TX_Counties_FY22_Income_Limits!CJ101&lt;[1]WAIVER_TX_Counties_FY22!CK$2,[1]WAIVER_TX_Counties_FY22!CK$2,IF([1]TX_Counties_FY22_Income_Limits!CJ101=[1]WAIVER_TX_Counties_FY22!CK$2,[1]TX_Counties_FY22_Income_Limits!CJ101)))</f>
        <v>133068</v>
      </c>
      <c r="CL101" s="64">
        <f>IF([1]TX_Counties_FY22_Income_Limits!CK101&gt;[1]WAIVER_TX_Counties_FY22!CL$2,[1]TX_Counties_FY22_Income_Limits!CK101,IF([1]TX_Counties_FY22_Income_Limits!CK101&lt;[1]WAIVER_TX_Counties_FY22!CL$2,[1]WAIVER_TX_Counties_FY22!CL$2,IF([1]TX_Counties_FY22_Income_Limits!CK101=[1]WAIVER_TX_Counties_FY22!CL$2,[1]TX_Counties_FY22_Income_Limits!CK101)))</f>
        <v>139892</v>
      </c>
      <c r="CM101" s="64">
        <f>IF([1]TX_Counties_FY22_Income_Limits!CL101&gt;[1]WAIVER_TX_Counties_FY22!CM$2,[1]TX_Counties_FY22_Income_Limits!CL101,IF([1]TX_Counties_FY22_Income_Limits!CL101&lt;[1]WAIVER_TX_Counties_FY22!CM$2,[1]WAIVER_TX_Counties_FY22!CM$2,IF([1]TX_Counties_FY22_Income_Limits!CL101=[1]WAIVER_TX_Counties_FY22!CM$2,[1]TX_Counties_FY22_Income_Limits!CL101)))</f>
        <v>146716</v>
      </c>
      <c r="CN101" s="64">
        <f>IF([1]TX_Counties_FY22_Income_Limits!CM101&gt;[1]WAIVER_TX_Counties_FY22!CN$2,[1]TX_Counties_FY22_Income_Limits!CM101,IF([1]TX_Counties_FY22_Income_Limits!CM101&lt;[1]WAIVER_TX_Counties_FY22!CN$2,[1]WAIVER_TX_Counties_FY22!CN$2,IF([1]TX_Counties_FY22_Income_Limits!CM101=[1]WAIVER_TX_Counties_FY22!CN$2,[1]TX_Counties_FY22_Income_Limits!CM101)))</f>
        <v>153540</v>
      </c>
      <c r="CO101" s="64">
        <f>IF([1]TX_Counties_FY22_Income_Limits!CN101&gt;[1]WAIVER_TX_Counties_FY22!CO$2,[1]TX_Counties_FY22_Income_Limits!CN101,IF([1]TX_Counties_FY22_Income_Limits!CN101&lt;[1]WAIVER_TX_Counties_FY22!CO$2,[1]WAIVER_TX_Counties_FY22!CO$2,IF([1]TX_Counties_FY22_Income_Limits!CN101=[1]WAIVER_TX_Counties_FY22!CO$2,[1]TX_Counties_FY22_Income_Limits!CN101)))</f>
        <v>160364</v>
      </c>
      <c r="CP101" s="64">
        <f>IF([1]TX_Counties_FY22_Income_Limits!CO101&gt;[1]WAIVER_TX_Counties_FY22!CP$2,[1]TX_Counties_FY22_Income_Limits!CO101,IF([1]TX_Counties_FY22_Income_Limits!CO101&lt;[1]WAIVER_TX_Counties_FY22!CP$2,[1]WAIVER_TX_Counties_FY22!CP$2,IF([1]TX_Counties_FY22_Income_Limits!CO101=[1]WAIVER_TX_Counties_FY22!CP$2,[1]TX_Counties_FY22_Income_Limits!CO101)))</f>
        <v>167188</v>
      </c>
      <c r="CQ101" s="64">
        <f>IF([1]TX_Counties_FY22_Income_Limits!CP101&gt;[1]WAIVER_TX_Counties_FY22!CQ$2,[1]TX_Counties_FY22_Income_Limits!CP101,IF([1]TX_Counties_FY22_Income_Limits!CP101&lt;[1]WAIVER_TX_Counties_FY22!CQ$2,[1]WAIVER_TX_Counties_FY22!CQ$2,IF([1]TX_Counties_FY22_Income_Limits!CP101=[1]WAIVER_TX_Counties_FY22!CQ$2,[1]TX_Counties_FY22_Income_Limits!CP101)))</f>
        <v>174012</v>
      </c>
      <c r="CR101" s="64">
        <f>IF([1]TX_Counties_FY22_Income_Limits!CQ101&gt;[1]WAIVER_TX_Counties_FY22!CR$2,[1]TX_Counties_FY22_Income_Limits!CQ101,IF([1]TX_Counties_FY22_Income_Limits!CQ101&lt;[1]WAIVER_TX_Counties_FY22!CR$2,[1]WAIVER_TX_Counties_FY22!CR$2,IF([1]TX_Counties_FY22_Income_Limits!CQ101=[1]WAIVER_TX_Counties_FY22!CR$2,[1]TX_Counties_FY22_Income_Limits!CQ101)))</f>
        <v>180836</v>
      </c>
      <c r="CS101" s="64">
        <f>IF([1]TX_Counties_FY22_Income_Limits!CR101&gt;[1]WAIVER_TX_Counties_FY22!CS$2,[1]TX_Counties_FY22_Income_Limits!CR101,IF([1]TX_Counties_FY22_Income_Limits!CR101&lt;[1]WAIVER_TX_Counties_FY22!CS$2,[1]WAIVER_TX_Counties_FY22!CS$2,IF([1]TX_Counties_FY22_Income_Limits!CR101=[1]WAIVER_TX_Counties_FY22!CS$2,[1]TX_Counties_FY22_Income_Limits!CR101)))</f>
        <v>187660</v>
      </c>
      <c r="CT101" s="64">
        <f>IF([1]TX_Counties_FY22_Income_Limits!CS101&gt;[1]WAIVER_TX_Counties_FY22!CT$2,[1]TX_Counties_FY22_Income_Limits!CS101,IF([1]TX_Counties_FY22_Income_Limits!CS101&lt;[1]WAIVER_TX_Counties_FY22!CT$2,[1]WAIVER_TX_Counties_FY22!CT$2,IF([1]TX_Counties_FY22_Income_Limits!CS101=[1]WAIVER_TX_Counties_FY22!CT$2,[1]TX_Counties_FY22_Income_Limits!CS101)))</f>
        <v>194484</v>
      </c>
      <c r="CU101" s="64">
        <f>IF([1]TX_Counties_FY22_Income_Limits!CT101&gt;[1]WAIVER_TX_Counties_FY22!CU$2,[1]TX_Counties_FY22_Income_Limits!CT101,IF([1]TX_Counties_FY22_Income_Limits!CT101&lt;[1]WAIVER_TX_Counties_FY22!CU$2,[1]WAIVER_TX_Counties_FY22!CU$2,IF([1]TX_Counties_FY22_Income_Limits!CT101=[1]WAIVER_TX_Counties_FY22!CU$2,[1]TX_Counties_FY22_Income_Limits!CT101)))</f>
        <v>201308</v>
      </c>
      <c r="CV101" s="64">
        <f>IF([1]TX_Counties_FY22_Income_Limits!CU101&gt;[1]WAIVER_TX_Counties_FY22!CV$2,[1]TX_Counties_FY22_Income_Limits!CU101,IF([1]TX_Counties_FY22_Income_Limits!CU101&lt;[1]WAIVER_TX_Counties_FY22!CV$2,[1]WAIVER_TX_Counties_FY22!CV$2,IF([1]TX_Counties_FY22_Income_Limits!CU101=[1]WAIVER_TX_Counties_FY22!CV$2,[1]TX_Counties_FY22_Income_Limits!CU101)))</f>
        <v>208132</v>
      </c>
      <c r="CW101" s="64">
        <f>IF([1]TX_Counties_FY22_Income_Limits!CV101&gt;[1]WAIVER_TX_Counties_FY22!CW$2,[1]TX_Counties_FY22_Income_Limits!CV101,IF([1]TX_Counties_FY22_Income_Limits!CV101&lt;[1]WAIVER_TX_Counties_FY22!CW$2,[1]WAIVER_TX_Counties_FY22!CW$2,IF([1]TX_Counties_FY22_Income_Limits!CV101=[1]WAIVER_TX_Counties_FY22!CW$2,[1]TX_Counties_FY22_Income_Limits!CV101)))</f>
        <v>214956</v>
      </c>
      <c r="CX101" s="64">
        <f>IF([1]TX_Counties_FY22_Income_Limits!CW101&gt;[1]WAIVER_TX_Counties_FY22!CX$2,[1]TX_Counties_FY22_Income_Limits!CW101,IF([1]TX_Counties_FY22_Income_Limits!CW101&lt;[1]WAIVER_TX_Counties_FY22!CX$2,[1]WAIVER_TX_Counties_FY22!CX$2,IF([1]TX_Counties_FY22_Income_Limits!CW101=[1]WAIVER_TX_Counties_FY22!CX$2,[1]TX_Counties_FY22_Income_Limits!CW101)))</f>
        <v>221780</v>
      </c>
      <c r="CY101" s="64">
        <f>IF([1]TX_Counties_FY22_Income_Limits!CX101&gt;[1]WAIVER_TX_Counties_FY22!CY$2,[1]TX_Counties_FY22_Income_Limits!CX101,IF([1]TX_Counties_FY22_Income_Limits!CX101&lt;[1]WAIVER_TX_Counties_FY22!CY$2,[1]WAIVER_TX_Counties_FY22!CY$2,IF([1]TX_Counties_FY22_Income_Limits!CX101=[1]WAIVER_TX_Counties_FY22!CY$2,[1]TX_Counties_FY22_Income_Limits!CX101)))</f>
        <v>228604</v>
      </c>
      <c r="CZ101" s="64">
        <f>IF([1]TX_Counties_FY22_Income_Limits!CY101&gt;[1]WAIVER_TX_Counties_FY22!CZ$2,[1]TX_Counties_FY22_Income_Limits!CY101,IF([1]TX_Counties_FY22_Income_Limits!CY101&lt;[1]WAIVER_TX_Counties_FY22!CZ$2,[1]WAIVER_TX_Counties_FY22!CZ$2,IF([1]TX_Counties_FY22_Income_Limits!CY101=[1]WAIVER_TX_Counties_FY22!CZ$2,[1]TX_Counties_FY22_Income_Limits!CY101)))</f>
        <v>71652</v>
      </c>
      <c r="DA101" s="64">
        <f>IF([1]TX_Counties_FY22_Income_Limits!CZ101&gt;[1]WAIVER_TX_Counties_FY22!DA$2,[1]TX_Counties_FY22_Income_Limits!CZ101,IF([1]TX_Counties_FY22_Income_Limits!CZ101&lt;[1]WAIVER_TX_Counties_FY22!DA$2,[1]WAIVER_TX_Counties_FY22!DA$2,IF([1]TX_Counties_FY22_Income_Limits!CZ101=[1]WAIVER_TX_Counties_FY22!DA$2,[1]TX_Counties_FY22_Income_Limits!CZ101)))</f>
        <v>81888</v>
      </c>
      <c r="DB101" s="64">
        <f>IF([1]TX_Counties_FY22_Income_Limits!DA101&gt;[1]WAIVER_TX_Counties_FY22!DB$2,[1]TX_Counties_FY22_Income_Limits!DA101,IF([1]TX_Counties_FY22_Income_Limits!DA101&lt;[1]WAIVER_TX_Counties_FY22!DB$2,[1]WAIVER_TX_Counties_FY22!DB$2,IF([1]TX_Counties_FY22_Income_Limits!DA101=[1]WAIVER_TX_Counties_FY22!DB$2,[1]TX_Counties_FY22_Income_Limits!DA101)))</f>
        <v>92124</v>
      </c>
      <c r="DC101" s="64">
        <f>IF([1]TX_Counties_FY22_Income_Limits!DB101&gt;[1]WAIVER_TX_Counties_FY22!DC$2,[1]TX_Counties_FY22_Income_Limits!DB101,IF([1]TX_Counties_FY22_Income_Limits!DB101&lt;[1]WAIVER_TX_Counties_FY22!DC$2,[1]WAIVER_TX_Counties_FY22!DC$2,IF([1]TX_Counties_FY22_Income_Limits!DB101=[1]WAIVER_TX_Counties_FY22!DC$2,[1]TX_Counties_FY22_Income_Limits!DB101)))</f>
        <v>102360</v>
      </c>
      <c r="DD101" s="64">
        <f>IF([1]TX_Counties_FY22_Income_Limits!DC101&gt;[1]WAIVER_TX_Counties_FY22!DD$2,[1]TX_Counties_FY22_Income_Limits!DC101,IF([1]TX_Counties_FY22_Income_Limits!DC101&lt;[1]WAIVER_TX_Counties_FY22!DD$2,[1]WAIVER_TX_Counties_FY22!DD$2,IF([1]TX_Counties_FY22_Income_Limits!DC101=[1]WAIVER_TX_Counties_FY22!DD$2,[1]TX_Counties_FY22_Income_Limits!DC101)))</f>
        <v>110548.8</v>
      </c>
      <c r="DE101" s="64">
        <f>IF([1]TX_Counties_FY22_Income_Limits!DD101&gt;[1]WAIVER_TX_Counties_FY22!DE$2,[1]TX_Counties_FY22_Income_Limits!DD101,IF([1]TX_Counties_FY22_Income_Limits!DD101&lt;[1]WAIVER_TX_Counties_FY22!DE$2,[1]WAIVER_TX_Counties_FY22!DE$2,IF([1]TX_Counties_FY22_Income_Limits!DD101=[1]WAIVER_TX_Counties_FY22!DE$2,[1]TX_Counties_FY22_Income_Limits!DD101)))</f>
        <v>118737.59999999999</v>
      </c>
      <c r="DF101" s="64">
        <f>IF([1]TX_Counties_FY22_Income_Limits!DE101&gt;[1]WAIVER_TX_Counties_FY22!DF$2,[1]TX_Counties_FY22_Income_Limits!DE101,IF([1]TX_Counties_FY22_Income_Limits!DE101&lt;[1]WAIVER_TX_Counties_FY22!DF$2,[1]WAIVER_TX_Counties_FY22!DF$2,IF([1]TX_Counties_FY22_Income_Limits!DE101=[1]WAIVER_TX_Counties_FY22!DF$2,[1]TX_Counties_FY22_Income_Limits!DE101)))</f>
        <v>126926.39999999999</v>
      </c>
      <c r="DG101" s="64">
        <f>IF([1]TX_Counties_FY22_Income_Limits!DF101&gt;[1]WAIVER_TX_Counties_FY22!DG$2,[1]TX_Counties_FY22_Income_Limits!DF101,IF([1]TX_Counties_FY22_Income_Limits!DF101&lt;[1]WAIVER_TX_Counties_FY22!DG$2,[1]WAIVER_TX_Counties_FY22!DG$2,IF([1]TX_Counties_FY22_Income_Limits!DF101=[1]WAIVER_TX_Counties_FY22!DG$2,[1]TX_Counties_FY22_Income_Limits!DF101)))</f>
        <v>135115.20000000001</v>
      </c>
      <c r="DH101" s="64">
        <f>IF([1]TX_Counties_FY22_Income_Limits!DG101&gt;[1]WAIVER_TX_Counties_FY22!DH$2,[1]TX_Counties_FY22_Income_Limits!DG101,IF([1]TX_Counties_FY22_Income_Limits!DG101&lt;[1]WAIVER_TX_Counties_FY22!DH$2,[1]WAIVER_TX_Counties_FY22!DH$2,IF([1]TX_Counties_FY22_Income_Limits!DG101=[1]WAIVER_TX_Counties_FY22!DH$2,[1]TX_Counties_FY22_Income_Limits!DG101)))</f>
        <v>143304</v>
      </c>
      <c r="DI101" s="64">
        <f>IF([1]TX_Counties_FY22_Income_Limits!DH101&gt;[1]WAIVER_TX_Counties_FY22!DI$2,[1]TX_Counties_FY22_Income_Limits!DH101,IF([1]TX_Counties_FY22_Income_Limits!DH101&lt;[1]WAIVER_TX_Counties_FY22!DI$2,[1]WAIVER_TX_Counties_FY22!DI$2,IF([1]TX_Counties_FY22_Income_Limits!DH101=[1]WAIVER_TX_Counties_FY22!DI$2,[1]TX_Counties_FY22_Income_Limits!DH101)))</f>
        <v>151492.79999999999</v>
      </c>
      <c r="DJ101" s="64">
        <f>IF([1]TX_Counties_FY22_Income_Limits!DI101&gt;[1]WAIVER_TX_Counties_FY22!DJ$2,[1]TX_Counties_FY22_Income_Limits!DI101,IF([1]TX_Counties_FY22_Income_Limits!DI101&lt;[1]WAIVER_TX_Counties_FY22!DJ$2,[1]WAIVER_TX_Counties_FY22!DJ$2,IF([1]TX_Counties_FY22_Income_Limits!DI101=[1]WAIVER_TX_Counties_FY22!DJ$2,[1]TX_Counties_FY22_Income_Limits!DI101)))</f>
        <v>159681.59999999998</v>
      </c>
      <c r="DK101" s="64">
        <f>IF([1]TX_Counties_FY22_Income_Limits!DJ101&gt;[1]WAIVER_TX_Counties_FY22!DK$2,[1]TX_Counties_FY22_Income_Limits!DJ101,IF([1]TX_Counties_FY22_Income_Limits!DJ101&lt;[1]WAIVER_TX_Counties_FY22!DK$2,[1]WAIVER_TX_Counties_FY22!DK$2,IF([1]TX_Counties_FY22_Income_Limits!DJ101=[1]WAIVER_TX_Counties_FY22!DK$2,[1]TX_Counties_FY22_Income_Limits!DJ101)))</f>
        <v>167870.39999999997</v>
      </c>
      <c r="DL101" s="64">
        <f>IF([1]TX_Counties_FY22_Income_Limits!DK101&gt;[1]WAIVER_TX_Counties_FY22!DL$2,[1]TX_Counties_FY22_Income_Limits!DK101,IF([1]TX_Counties_FY22_Income_Limits!DK101&lt;[1]WAIVER_TX_Counties_FY22!DL$2,[1]WAIVER_TX_Counties_FY22!DL$2,IF([1]TX_Counties_FY22_Income_Limits!DK101=[1]WAIVER_TX_Counties_FY22!DL$2,[1]TX_Counties_FY22_Income_Limits!DK101)))</f>
        <v>176059.19999999995</v>
      </c>
      <c r="DM101" s="64">
        <f>IF([1]TX_Counties_FY22_Income_Limits!DL101&gt;[1]WAIVER_TX_Counties_FY22!DM$2,[1]TX_Counties_FY22_Income_Limits!DL101,IF([1]TX_Counties_FY22_Income_Limits!DL101&lt;[1]WAIVER_TX_Counties_FY22!DM$2,[1]WAIVER_TX_Counties_FY22!DM$2,IF([1]TX_Counties_FY22_Income_Limits!DL101=[1]WAIVER_TX_Counties_FY22!DM$2,[1]TX_Counties_FY22_Income_Limits!DL101)))</f>
        <v>184247.99999999994</v>
      </c>
      <c r="DN101" s="64">
        <f>IF([1]TX_Counties_FY22_Income_Limits!DM101&gt;[1]WAIVER_TX_Counties_FY22!DN$2,[1]TX_Counties_FY22_Income_Limits!DM101,IF([1]TX_Counties_FY22_Income_Limits!DM101&lt;[1]WAIVER_TX_Counties_FY22!DN$2,[1]WAIVER_TX_Counties_FY22!DN$2,IF([1]TX_Counties_FY22_Income_Limits!DM101=[1]WAIVER_TX_Counties_FY22!DN$2,[1]TX_Counties_FY22_Income_Limits!DM101)))</f>
        <v>192436.79999999993</v>
      </c>
      <c r="DO101" s="64">
        <f>IF([1]TX_Counties_FY22_Income_Limits!DN101&gt;[1]WAIVER_TX_Counties_FY22!DO$2,[1]TX_Counties_FY22_Income_Limits!DN101,IF([1]TX_Counties_FY22_Income_Limits!DN101&lt;[1]WAIVER_TX_Counties_FY22!DO$2,[1]WAIVER_TX_Counties_FY22!DO$2,IF([1]TX_Counties_FY22_Income_Limits!DN101=[1]WAIVER_TX_Counties_FY22!DO$2,[1]TX_Counties_FY22_Income_Limits!DN101)))</f>
        <v>200625.59999999992</v>
      </c>
      <c r="DP101" s="64">
        <f>IF([1]TX_Counties_FY22_Income_Limits!DO101&gt;[1]WAIVER_TX_Counties_FY22!DP$2,[1]TX_Counties_FY22_Income_Limits!DO101,IF([1]TX_Counties_FY22_Income_Limits!DO101&lt;[1]WAIVER_TX_Counties_FY22!DP$2,[1]WAIVER_TX_Counties_FY22!DP$2,IF([1]TX_Counties_FY22_Income_Limits!DO101=[1]WAIVER_TX_Counties_FY22!DP$2,[1]TX_Counties_FY22_Income_Limits!DO101)))</f>
        <v>208814.39999999991</v>
      </c>
      <c r="DQ101" s="64">
        <f>IF([1]TX_Counties_FY22_Income_Limits!DP101&gt;[1]WAIVER_TX_Counties_FY22!DQ$2,[1]TX_Counties_FY22_Income_Limits!DP101,IF([1]TX_Counties_FY22_Income_Limits!DP101&lt;[1]WAIVER_TX_Counties_FY22!DQ$2,[1]WAIVER_TX_Counties_FY22!DQ$2,IF([1]TX_Counties_FY22_Income_Limits!DP101=[1]WAIVER_TX_Counties_FY22!DQ$2,[1]TX_Counties_FY22_Income_Limits!DP101)))</f>
        <v>217003.1999999999</v>
      </c>
      <c r="DR101" s="64">
        <f>IF([1]TX_Counties_FY22_Income_Limits!DQ101&gt;[1]WAIVER_TX_Counties_FY22!DR$2,[1]TX_Counties_FY22_Income_Limits!DQ101,IF([1]TX_Counties_FY22_Income_Limits!DQ101&lt;[1]WAIVER_TX_Counties_FY22!DR$2,[1]WAIVER_TX_Counties_FY22!DR$2,IF([1]TX_Counties_FY22_Income_Limits!DQ101=[1]WAIVER_TX_Counties_FY22!DR$2,[1]TX_Counties_FY22_Income_Limits!DQ101)))</f>
        <v>225191.99999999988</v>
      </c>
      <c r="DS101" s="64">
        <f>IF([1]TX_Counties_FY22_Income_Limits!DR101&gt;[1]WAIVER_TX_Counties_FY22!DS$2,[1]TX_Counties_FY22_Income_Limits!DR101,IF([1]TX_Counties_FY22_Income_Limits!DR101&lt;[1]WAIVER_TX_Counties_FY22!DS$2,[1]WAIVER_TX_Counties_FY22!DS$2,IF([1]TX_Counties_FY22_Income_Limits!DR101=[1]WAIVER_TX_Counties_FY22!DS$2,[1]TX_Counties_FY22_Income_Limits!DR101)))</f>
        <v>233380.79999999987</v>
      </c>
      <c r="DT101" s="64">
        <f>IF([1]TX_Counties_FY22_Income_Limits!DS101&gt;[1]WAIVER_TX_Counties_FY22!DT$2,[1]TX_Counties_FY22_Income_Limits!DS101,IF([1]TX_Counties_FY22_Income_Limits!DS101&lt;[1]WAIVER_TX_Counties_FY22!DT$2,[1]WAIVER_TX_Counties_FY22!DT$2,IF([1]TX_Counties_FY22_Income_Limits!DS101=[1]WAIVER_TX_Counties_FY22!DT$2,[1]TX_Counties_FY22_Income_Limits!DS101)))</f>
        <v>241569.59999999986</v>
      </c>
      <c r="DU101" s="64">
        <f>IF([1]TX_Counties_FY22_Income_Limits!DT101&gt;[1]WAIVER_TX_Counties_FY22!DU$2,[1]TX_Counties_FY22_Income_Limits!DT101,IF([1]TX_Counties_FY22_Income_Limits!DT101&lt;[1]WAIVER_TX_Counties_FY22!DU$2,[1]WAIVER_TX_Counties_FY22!DU$2,IF([1]TX_Counties_FY22_Income_Limits!DT101=[1]WAIVER_TX_Counties_FY22!DU$2,[1]TX_Counties_FY22_Income_Limits!DT101)))</f>
        <v>249758.39999999985</v>
      </c>
      <c r="DV101" s="64">
        <f>IF([1]TX_Counties_FY22_Income_Limits!DU101&gt;[1]WAIVER_TX_Counties_FY22!DV$2,[1]TX_Counties_FY22_Income_Limits!DU101,IF([1]TX_Counties_FY22_Income_Limits!DU101&lt;[1]WAIVER_TX_Counties_FY22!DV$2,[1]WAIVER_TX_Counties_FY22!DV$2,IF([1]TX_Counties_FY22_Income_Limits!DU101=[1]WAIVER_TX_Counties_FY22!DV$2,[1]TX_Counties_FY22_Income_Limits!DU101)))</f>
        <v>257947.19999999984</v>
      </c>
      <c r="DW101" s="64">
        <f>IF([1]TX_Counties_FY22_Income_Limits!DV101&gt;[1]WAIVER_TX_Counties_FY22!DW$2,[1]TX_Counties_FY22_Income_Limits!DV101,IF([1]TX_Counties_FY22_Income_Limits!DV101&lt;[1]WAIVER_TX_Counties_FY22!DW$2,[1]WAIVER_TX_Counties_FY22!DW$2,IF([1]TX_Counties_FY22_Income_Limits!DV101=[1]WAIVER_TX_Counties_FY22!DW$2,[1]TX_Counties_FY22_Income_Limits!DV101)))</f>
        <v>266135.99999999983</v>
      </c>
      <c r="DX101" s="64">
        <f>IF([1]TX_Counties_FY22_Income_Limits!DW101&gt;[1]WAIVER_TX_Counties_FY22!DX$2,[1]TX_Counties_FY22_Income_Limits!DW101,IF([1]TX_Counties_FY22_Income_Limits!DW101&lt;[1]WAIVER_TX_Counties_FY22!DX$2,[1]WAIVER_TX_Counties_FY22!DX$2,IF([1]TX_Counties_FY22_Income_Limits!DW101=[1]WAIVER_TX_Counties_FY22!DX$2,[1]TX_Counties_FY22_Income_Limits!DW101)))</f>
        <v>274324.79999999981</v>
      </c>
    </row>
    <row r="102" spans="1:129" ht="14.45">
      <c r="A102" s="65" t="s">
        <v>291</v>
      </c>
      <c r="B102" s="65" t="str">
        <f t="shared" si="6"/>
        <v>YES</v>
      </c>
      <c r="C102" s="64">
        <f>[1]TX_Counties_FY22_Income_Limits!B102</f>
        <v>80300</v>
      </c>
      <c r="D102" s="64">
        <f>IF([1]TX_Counties_FY22_Income_Limits!C102&gt;[1]WAIVER_TX_Counties_FY22!D$2,[1]TX_Counties_FY22_Income_Limits!C102,IF([1]TX_Counties_FY22_Income_Limits!C102&lt;[1]WAIVER_TX_Counties_FY22!D$2,[1]WAIVER_TX_Counties_FY22!D$2,IF([1]TX_Counties_FY22_Income_Limits!C102=[1]WAIVER_TX_Counties_FY22!D$2,[1]TX_Counties_FY22_Income_Limits!C102)))</f>
        <v>17650</v>
      </c>
      <c r="E102" s="64">
        <f>IF([1]TX_Counties_FY22_Income_Limits!D102&gt;[1]WAIVER_TX_Counties_FY22!E$2,[1]TX_Counties_FY22_Income_Limits!D102,IF([1]TX_Counties_FY22_Income_Limits!D102&lt;[1]WAIVER_TX_Counties_FY22!E$2,[1]WAIVER_TX_Counties_FY22!E$2,IF([1]TX_Counties_FY22_Income_Limits!D102=[1]WAIVER_TX_Counties_FY22!E$2,[1]TX_Counties_FY22_Income_Limits!D102)))</f>
        <v>20200</v>
      </c>
      <c r="F102" s="64">
        <f>IF([1]TX_Counties_FY22_Income_Limits!E102&gt;[1]WAIVER_TX_Counties_FY22!F$2,[1]TX_Counties_FY22_Income_Limits!E102,IF([1]TX_Counties_FY22_Income_Limits!E102&lt;[1]WAIVER_TX_Counties_FY22!F$2,[1]WAIVER_TX_Counties_FY22!F$2,IF([1]TX_Counties_FY22_Income_Limits!E102=[1]WAIVER_TX_Counties_FY22!F$2,[1]TX_Counties_FY22_Income_Limits!E102)))</f>
        <v>23030</v>
      </c>
      <c r="G102" s="64">
        <f>IF([1]TX_Counties_FY22_Income_Limits!F102&gt;[1]WAIVER_TX_Counties_FY22!G$2,[1]TX_Counties_FY22_Income_Limits!F102,IF([1]TX_Counties_FY22_Income_Limits!F102&lt;[1]WAIVER_TX_Counties_FY22!G$2,[1]WAIVER_TX_Counties_FY22!G$2,IF([1]TX_Counties_FY22_Income_Limits!F102=[1]WAIVER_TX_Counties_FY22!G$2,[1]TX_Counties_FY22_Income_Limits!F102)))</f>
        <v>27750</v>
      </c>
      <c r="H102" s="64">
        <f>IF([1]TX_Counties_FY22_Income_Limits!G102&gt;[1]WAIVER_TX_Counties_FY22!H$2,[1]TX_Counties_FY22_Income_Limits!G102,IF([1]TX_Counties_FY22_Income_Limits!G102&lt;[1]WAIVER_TX_Counties_FY22!H$2,[1]WAIVER_TX_Counties_FY22!H$2,IF([1]TX_Counties_FY22_Income_Limits!G102=[1]WAIVER_TX_Counties_FY22!H$2,[1]TX_Counties_FY22_Income_Limits!G102)))</f>
        <v>32470</v>
      </c>
      <c r="I102" s="64">
        <f>IF([1]TX_Counties_FY22_Income_Limits!H102&gt;[1]WAIVER_TX_Counties_FY22!I$2,[1]TX_Counties_FY22_Income_Limits!H102,IF([1]TX_Counties_FY22_Income_Limits!H102&lt;[1]WAIVER_TX_Counties_FY22!I$2,[1]WAIVER_TX_Counties_FY22!I$2,IF([1]TX_Counties_FY22_Income_Limits!H102=[1]WAIVER_TX_Counties_FY22!I$2,[1]TX_Counties_FY22_Income_Limits!H102)))</f>
        <v>37190</v>
      </c>
      <c r="J102" s="64">
        <f>IF([1]TX_Counties_FY22_Income_Limits!I102&gt;[1]WAIVER_TX_Counties_FY22!J$2,[1]TX_Counties_FY22_Income_Limits!I102,IF([1]TX_Counties_FY22_Income_Limits!I102&lt;[1]WAIVER_TX_Counties_FY22!J$2,[1]WAIVER_TX_Counties_FY22!J$2,IF([1]TX_Counties_FY22_Income_Limits!I102=[1]WAIVER_TX_Counties_FY22!J$2,[1]TX_Counties_FY22_Income_Limits!I102)))</f>
        <v>41910</v>
      </c>
      <c r="K102" s="64">
        <f>IF([1]TX_Counties_FY22_Income_Limits!J102&gt;[1]WAIVER_TX_Counties_FY22!K$2,[1]TX_Counties_FY22_Income_Limits!J102,IF([1]TX_Counties_FY22_Income_Limits!J102&lt;[1]WAIVER_TX_Counties_FY22!K$2,[1]WAIVER_TX_Counties_FY22!K$2,IF([1]TX_Counties_FY22_Income_Limits!J102=[1]WAIVER_TX_Counties_FY22!K$2,[1]TX_Counties_FY22_Income_Limits!J102)))</f>
        <v>46630</v>
      </c>
      <c r="L102" s="64">
        <f>IF([1]TX_Counties_FY22_Income_Limits!K102&gt;[1]WAIVER_TX_Counties_FY22!L$2,[1]TX_Counties_FY22_Income_Limits!K102,IF([1]TX_Counties_FY22_Income_Limits!K102&lt;[1]WAIVER_TX_Counties_FY22!L$2,[1]WAIVER_TX_Counties_FY22!L$2,IF([1]TX_Counties_FY22_Income_Limits!K102=[1]WAIVER_TX_Counties_FY22!L$2,[1]TX_Counties_FY22_Income_Limits!K102)))</f>
        <v>58799.999999999993</v>
      </c>
      <c r="M102" s="64">
        <f>IF([1]TX_Counties_FY22_Income_Limits!L102&gt;[1]WAIVER_TX_Counties_FY22!M$2,[1]TX_Counties_FY22_Income_Limits!L102,IF([1]TX_Counties_FY22_Income_Limits!L102&lt;[1]WAIVER_TX_Counties_FY22!M$2,[1]WAIVER_TX_Counties_FY22!M$2,IF([1]TX_Counties_FY22_Income_Limits!L102=[1]WAIVER_TX_Counties_FY22!M$2,[1]TX_Counties_FY22_Income_Limits!L102)))</f>
        <v>62160</v>
      </c>
      <c r="N102" s="64">
        <f>IF([1]TX_Counties_FY22_Income_Limits!M102&gt;[1]WAIVER_TX_Counties_FY22!N$2,[1]TX_Counties_FY22_Income_Limits!M102,IF([1]TX_Counties_FY22_Income_Limits!M102&lt;[1]WAIVER_TX_Counties_FY22!N$2,[1]WAIVER_TX_Counties_FY22!N$2,IF([1]TX_Counties_FY22_Income_Limits!M102=[1]WAIVER_TX_Counties_FY22!N$2,[1]TX_Counties_FY22_Income_Limits!M102)))</f>
        <v>65520.000000000007</v>
      </c>
      <c r="O102" s="64">
        <f>IF([1]TX_Counties_FY22_Income_Limits!N102&gt;[1]WAIVER_TX_Counties_FY22!O$2,[1]TX_Counties_FY22_Income_Limits!N102,IF([1]TX_Counties_FY22_Income_Limits!N102&lt;[1]WAIVER_TX_Counties_FY22!O$2,[1]WAIVER_TX_Counties_FY22!O$2,IF([1]TX_Counties_FY22_Income_Limits!N102=[1]WAIVER_TX_Counties_FY22!O$2,[1]TX_Counties_FY22_Income_Limits!N102)))</f>
        <v>68880.000000000015</v>
      </c>
      <c r="P102" s="64">
        <f>IF([1]TX_Counties_FY22_Income_Limits!O102&gt;[1]WAIVER_TX_Counties_FY22!P$2,[1]TX_Counties_FY22_Income_Limits!O102,IF([1]TX_Counties_FY22_Income_Limits!O102&lt;[1]WAIVER_TX_Counties_FY22!P$2,[1]WAIVER_TX_Counties_FY22!P$2,IF([1]TX_Counties_FY22_Income_Limits!O102=[1]WAIVER_TX_Counties_FY22!P$2,[1]TX_Counties_FY22_Income_Limits!O102)))</f>
        <v>72240.000000000029</v>
      </c>
      <c r="Q102" s="64">
        <f>IF([1]TX_Counties_FY22_Income_Limits!P102&gt;[1]WAIVER_TX_Counties_FY22!Q$2,[1]TX_Counties_FY22_Income_Limits!P102,IF([1]TX_Counties_FY22_Income_Limits!P102&lt;[1]WAIVER_TX_Counties_FY22!Q$2,[1]WAIVER_TX_Counties_FY22!Q$2,IF([1]TX_Counties_FY22_Income_Limits!P102=[1]WAIVER_TX_Counties_FY22!Q$2,[1]TX_Counties_FY22_Income_Limits!P102)))</f>
        <v>75600.000000000044</v>
      </c>
      <c r="R102" s="64">
        <f>IF([1]TX_Counties_FY22_Income_Limits!Q102&gt;[1]WAIVER_TX_Counties_FY22!R$2,[1]TX_Counties_FY22_Income_Limits!Q102,IF([1]TX_Counties_FY22_Income_Limits!Q102&lt;[1]WAIVER_TX_Counties_FY22!R$2,[1]WAIVER_TX_Counties_FY22!R$2,IF([1]TX_Counties_FY22_Income_Limits!Q102=[1]WAIVER_TX_Counties_FY22!R$2,[1]TX_Counties_FY22_Income_Limits!Q102)))</f>
        <v>78960.000000000058</v>
      </c>
      <c r="S102" s="64">
        <f>IF([1]TX_Counties_FY22_Income_Limits!R102&gt;[1]WAIVER_TX_Counties_FY22!S$2,[1]TX_Counties_FY22_Income_Limits!R102,IF([1]TX_Counties_FY22_Income_Limits!R102&lt;[1]WAIVER_TX_Counties_FY22!S$2,[1]WAIVER_TX_Counties_FY22!S$2,IF([1]TX_Counties_FY22_Income_Limits!R102=[1]WAIVER_TX_Counties_FY22!S$2,[1]TX_Counties_FY22_Income_Limits!R102)))</f>
        <v>82320.000000000073</v>
      </c>
      <c r="T102" s="64">
        <f>IF([1]TX_Counties_FY22_Income_Limits!S102&gt;[1]WAIVER_TX_Counties_FY22!T$2,[1]TX_Counties_FY22_Income_Limits!S102,IF([1]TX_Counties_FY22_Income_Limits!S102&lt;[1]WAIVER_TX_Counties_FY22!T$2,[1]WAIVER_TX_Counties_FY22!T$2,IF([1]TX_Counties_FY22_Income_Limits!S102=[1]WAIVER_TX_Counties_FY22!T$2,[1]TX_Counties_FY22_Income_Limits!S102)))</f>
        <v>85680.000000000087</v>
      </c>
      <c r="U102" s="64">
        <f>IF([1]TX_Counties_FY22_Income_Limits!T102&gt;[1]WAIVER_TX_Counties_FY22!U$2,[1]TX_Counties_FY22_Income_Limits!T102,IF([1]TX_Counties_FY22_Income_Limits!T102&lt;[1]WAIVER_TX_Counties_FY22!U$2,[1]WAIVER_TX_Counties_FY22!U$2,IF([1]TX_Counties_FY22_Income_Limits!T102=[1]WAIVER_TX_Counties_FY22!U$2,[1]TX_Counties_FY22_Income_Limits!T102)))</f>
        <v>89040.000000000102</v>
      </c>
      <c r="V102" s="64">
        <f>IF([1]TX_Counties_FY22_Income_Limits!U102&gt;[1]WAIVER_TX_Counties_FY22!V$2,[1]TX_Counties_FY22_Income_Limits!U102,IF([1]TX_Counties_FY22_Income_Limits!U102&lt;[1]WAIVER_TX_Counties_FY22!V$2,[1]WAIVER_TX_Counties_FY22!V$2,IF([1]TX_Counties_FY22_Income_Limits!U102=[1]WAIVER_TX_Counties_FY22!V$2,[1]TX_Counties_FY22_Income_Limits!U102)))</f>
        <v>92400.000000000116</v>
      </c>
      <c r="W102" s="64">
        <f>IF([1]TX_Counties_FY22_Income_Limits!V102&gt;[1]WAIVER_TX_Counties_FY22!W$2,[1]TX_Counties_FY22_Income_Limits!V102,IF([1]TX_Counties_FY22_Income_Limits!V102&lt;[1]WAIVER_TX_Counties_FY22!W$2,[1]WAIVER_TX_Counties_FY22!W$2,IF([1]TX_Counties_FY22_Income_Limits!V102=[1]WAIVER_TX_Counties_FY22!W$2,[1]TX_Counties_FY22_Income_Limits!V102)))</f>
        <v>95760.000000000131</v>
      </c>
      <c r="X102" s="64">
        <f>IF([1]TX_Counties_FY22_Income_Limits!W102&gt;[1]WAIVER_TX_Counties_FY22!X$2,[1]TX_Counties_FY22_Income_Limits!W102,IF([1]TX_Counties_FY22_Income_Limits!W102&lt;[1]WAIVER_TX_Counties_FY22!X$2,[1]WAIVER_TX_Counties_FY22!X$2,IF([1]TX_Counties_FY22_Income_Limits!W102=[1]WAIVER_TX_Counties_FY22!X$2,[1]TX_Counties_FY22_Income_Limits!W102)))</f>
        <v>99120.000000000146</v>
      </c>
      <c r="Y102" s="64">
        <f>IF([1]TX_Counties_FY22_Income_Limits!X102&gt;[1]WAIVER_TX_Counties_FY22!Y$2,[1]TX_Counties_FY22_Income_Limits!X102,IF([1]TX_Counties_FY22_Income_Limits!X102&lt;[1]WAIVER_TX_Counties_FY22!Y$2,[1]WAIVER_TX_Counties_FY22!Y$2,IF([1]TX_Counties_FY22_Income_Limits!X102=[1]WAIVER_TX_Counties_FY22!Y$2,[1]TX_Counties_FY22_Income_Limits!X102)))</f>
        <v>102480.00000000016</v>
      </c>
      <c r="Z102" s="64">
        <f>IF([1]TX_Counties_FY22_Income_Limits!Y102&gt;[1]WAIVER_TX_Counties_FY22!Z$2,[1]TX_Counties_FY22_Income_Limits!Y102,IF([1]TX_Counties_FY22_Income_Limits!Y102&lt;[1]WAIVER_TX_Counties_FY22!Z$2,[1]WAIVER_TX_Counties_FY22!Z$2,IF([1]TX_Counties_FY22_Income_Limits!Y102=[1]WAIVER_TX_Counties_FY22!Z$2,[1]TX_Counties_FY22_Income_Limits!Y102)))</f>
        <v>105840.00000000017</v>
      </c>
      <c r="AA102" s="64">
        <f>IF([1]TX_Counties_FY22_Income_Limits!Z102&gt;[1]WAIVER_TX_Counties_FY22!AA$2,[1]TX_Counties_FY22_Income_Limits!Z102,IF([1]TX_Counties_FY22_Income_Limits!Z102&lt;[1]WAIVER_TX_Counties_FY22!AA$2,[1]WAIVER_TX_Counties_FY22!AA$2,IF([1]TX_Counties_FY22_Income_Limits!Z102=[1]WAIVER_TX_Counties_FY22!AA$2,[1]TX_Counties_FY22_Income_Limits!Z102)))</f>
        <v>109200.00000000019</v>
      </c>
      <c r="AB102" s="64">
        <f>IF([1]TX_Counties_FY22_Income_Limits!AA102&gt;[1]WAIVER_TX_Counties_FY22!AB$2,[1]TX_Counties_FY22_Income_Limits!AA102,IF([1]TX_Counties_FY22_Income_Limits!AA102&lt;[1]WAIVER_TX_Counties_FY22!AB$2,[1]WAIVER_TX_Counties_FY22!AB$2,IF([1]TX_Counties_FY22_Income_Limits!AA102=[1]WAIVER_TX_Counties_FY22!AB$2,[1]TX_Counties_FY22_Income_Limits!AA102)))</f>
        <v>112560.0000000002</v>
      </c>
      <c r="AC102" s="64">
        <f>IF([1]TX_Counties_FY22_Income_Limits!AB102&gt;[1]WAIVER_TX_Counties_FY22!AC$2,[1]TX_Counties_FY22_Income_Limits!AB102,IF([1]TX_Counties_FY22_Income_Limits!AB102&lt;[1]WAIVER_TX_Counties_FY22!AC$2,[1]WAIVER_TX_Counties_FY22!AC$2,IF([1]TX_Counties_FY22_Income_Limits!AB102=[1]WAIVER_TX_Counties_FY22!AC$2,[1]TX_Counties_FY22_Income_Limits!AB102)))</f>
        <v>29400</v>
      </c>
      <c r="AD102" s="64">
        <f>IF([1]TX_Counties_FY22_Income_Limits!AC102&gt;[1]WAIVER_TX_Counties_FY22!AD$2,[1]TX_Counties_FY22_Income_Limits!AC102,IF([1]TX_Counties_FY22_Income_Limits!AC102&lt;[1]WAIVER_TX_Counties_FY22!AD$2,[1]WAIVER_TX_Counties_FY22!AD$2,IF([1]TX_Counties_FY22_Income_Limits!AC102=[1]WAIVER_TX_Counties_FY22!AD$2,[1]TX_Counties_FY22_Income_Limits!AC102)))</f>
        <v>33600</v>
      </c>
      <c r="AE102" s="64">
        <f>IF([1]TX_Counties_FY22_Income_Limits!AD102&gt;[1]WAIVER_TX_Counties_FY22!AE$2,[1]TX_Counties_FY22_Income_Limits!AD102,IF([1]TX_Counties_FY22_Income_Limits!AD102&lt;[1]WAIVER_TX_Counties_FY22!AE$2,[1]WAIVER_TX_Counties_FY22!AE$2,IF([1]TX_Counties_FY22_Income_Limits!AD102=[1]WAIVER_TX_Counties_FY22!AE$2,[1]TX_Counties_FY22_Income_Limits!AD102)))</f>
        <v>37800</v>
      </c>
      <c r="AF102" s="64">
        <f>IF([1]TX_Counties_FY22_Income_Limits!AE102&gt;[1]WAIVER_TX_Counties_FY22!AF$2,[1]TX_Counties_FY22_Income_Limits!AE102,IF([1]TX_Counties_FY22_Income_Limits!AE102&lt;[1]WAIVER_TX_Counties_FY22!AF$2,[1]WAIVER_TX_Counties_FY22!AF$2,IF([1]TX_Counties_FY22_Income_Limits!AE102=[1]WAIVER_TX_Counties_FY22!AF$2,[1]TX_Counties_FY22_Income_Limits!AE102)))</f>
        <v>42000</v>
      </c>
      <c r="AG102" s="64">
        <f>IF([1]TX_Counties_FY22_Income_Limits!AF102&gt;[1]WAIVER_TX_Counties_FY22!AG$2,[1]TX_Counties_FY22_Income_Limits!AF102,IF([1]TX_Counties_FY22_Income_Limits!AF102&lt;[1]WAIVER_TX_Counties_FY22!AG$2,[1]WAIVER_TX_Counties_FY22!AG$2,IF([1]TX_Counties_FY22_Income_Limits!AF102=[1]WAIVER_TX_Counties_FY22!AG$2,[1]TX_Counties_FY22_Income_Limits!AF102)))</f>
        <v>45400</v>
      </c>
      <c r="AH102" s="64">
        <f>IF([1]TX_Counties_FY22_Income_Limits!AG102&gt;[1]WAIVER_TX_Counties_FY22!AH$2,[1]TX_Counties_FY22_Income_Limits!AG102,IF([1]TX_Counties_FY22_Income_Limits!AG102&lt;[1]WAIVER_TX_Counties_FY22!AH$2,[1]WAIVER_TX_Counties_FY22!AH$2,IF([1]TX_Counties_FY22_Income_Limits!AG102=[1]WAIVER_TX_Counties_FY22!AH$2,[1]TX_Counties_FY22_Income_Limits!AG102)))</f>
        <v>48750</v>
      </c>
      <c r="AI102" s="64">
        <f>IF([1]TX_Counties_FY22_Income_Limits!AH102&gt;[1]WAIVER_TX_Counties_FY22!AI$2,[1]TX_Counties_FY22_Income_Limits!AH102,IF([1]TX_Counties_FY22_Income_Limits!AH102&lt;[1]WAIVER_TX_Counties_FY22!AI$2,[1]WAIVER_TX_Counties_FY22!AI$2,IF([1]TX_Counties_FY22_Income_Limits!AH102=[1]WAIVER_TX_Counties_FY22!AI$2,[1]TX_Counties_FY22_Income_Limits!AH102)))</f>
        <v>52100</v>
      </c>
      <c r="AJ102" s="64">
        <f>IF([1]TX_Counties_FY22_Income_Limits!AI102&gt;[1]WAIVER_TX_Counties_FY22!AJ$2,[1]TX_Counties_FY22_Income_Limits!AI102,IF([1]TX_Counties_FY22_Income_Limits!AI102&lt;[1]WAIVER_TX_Counties_FY22!AJ$2,[1]WAIVER_TX_Counties_FY22!AJ$2,IF([1]TX_Counties_FY22_Income_Limits!AI102=[1]WAIVER_TX_Counties_FY22!AJ$2,[1]TX_Counties_FY22_Income_Limits!AI102)))</f>
        <v>55450</v>
      </c>
      <c r="AK102" s="64">
        <f>IF([1]TX_Counties_FY22_Income_Limits!AJ102&gt;[1]WAIVER_TX_Counties_FY22!AK$2,[1]TX_Counties_FY22_Income_Limits!AJ102,IF([1]TX_Counties_FY22_Income_Limits!AJ102&lt;[1]WAIVER_TX_Counties_FY22!AK$2,[1]WAIVER_TX_Counties_FY22!AK$2,IF([1]TX_Counties_FY22_Income_Limits!AJ102=[1]WAIVER_TX_Counties_FY22!AK$2,[1]TX_Counties_FY22_Income_Limits!AJ102)))</f>
        <v>58799.999999999993</v>
      </c>
      <c r="AL102" s="64">
        <f>IF([1]TX_Counties_FY22_Income_Limits!AK102&gt;[1]WAIVER_TX_Counties_FY22!AL$2,[1]TX_Counties_FY22_Income_Limits!AK102,IF([1]TX_Counties_FY22_Income_Limits!AK102&lt;[1]WAIVER_TX_Counties_FY22!AL$2,[1]WAIVER_TX_Counties_FY22!AL$2,IF([1]TX_Counties_FY22_Income_Limits!AK102=[1]WAIVER_TX_Counties_FY22!AL$2,[1]TX_Counties_FY22_Income_Limits!AK102)))</f>
        <v>62160</v>
      </c>
      <c r="AM102" s="64">
        <f>IF([1]TX_Counties_FY22_Income_Limits!AL102&gt;[1]WAIVER_TX_Counties_FY22!AM$2,[1]TX_Counties_FY22_Income_Limits!AL102,IF([1]TX_Counties_FY22_Income_Limits!AL102&lt;[1]WAIVER_TX_Counties_FY22!AM$2,[1]WAIVER_TX_Counties_FY22!AM$2,IF([1]TX_Counties_FY22_Income_Limits!AL102=[1]WAIVER_TX_Counties_FY22!AM$2,[1]TX_Counties_FY22_Income_Limits!AL102)))</f>
        <v>65520.000000000007</v>
      </c>
      <c r="AN102" s="64">
        <f>IF([1]TX_Counties_FY22_Income_Limits!AM102&gt;[1]WAIVER_TX_Counties_FY22!AN$2,[1]TX_Counties_FY22_Income_Limits!AM102,IF([1]TX_Counties_FY22_Income_Limits!AM102&lt;[1]WAIVER_TX_Counties_FY22!AN$2,[1]WAIVER_TX_Counties_FY22!AN$2,IF([1]TX_Counties_FY22_Income_Limits!AM102=[1]WAIVER_TX_Counties_FY22!AN$2,[1]TX_Counties_FY22_Income_Limits!AM102)))</f>
        <v>68880.000000000015</v>
      </c>
      <c r="AO102" s="64">
        <f>IF([1]TX_Counties_FY22_Income_Limits!AN102&gt;[1]WAIVER_TX_Counties_FY22!AO$2,[1]TX_Counties_FY22_Income_Limits!AN102,IF([1]TX_Counties_FY22_Income_Limits!AN102&lt;[1]WAIVER_TX_Counties_FY22!AO$2,[1]WAIVER_TX_Counties_FY22!AO$2,IF([1]TX_Counties_FY22_Income_Limits!AN102=[1]WAIVER_TX_Counties_FY22!AO$2,[1]TX_Counties_FY22_Income_Limits!AN102)))</f>
        <v>72240.000000000029</v>
      </c>
      <c r="AP102" s="64">
        <f>IF([1]TX_Counties_FY22_Income_Limits!AO102&gt;[1]WAIVER_TX_Counties_FY22!AP$2,[1]TX_Counties_FY22_Income_Limits!AO102,IF([1]TX_Counties_FY22_Income_Limits!AO102&lt;[1]WAIVER_TX_Counties_FY22!AP$2,[1]WAIVER_TX_Counties_FY22!AP$2,IF([1]TX_Counties_FY22_Income_Limits!AO102=[1]WAIVER_TX_Counties_FY22!AP$2,[1]TX_Counties_FY22_Income_Limits!AO102)))</f>
        <v>75600.000000000044</v>
      </c>
      <c r="AQ102" s="64">
        <f>IF([1]TX_Counties_FY22_Income_Limits!AP102&gt;[1]WAIVER_TX_Counties_FY22!AQ$2,[1]TX_Counties_FY22_Income_Limits!AP102,IF([1]TX_Counties_FY22_Income_Limits!AP102&lt;[1]WAIVER_TX_Counties_FY22!AQ$2,[1]WAIVER_TX_Counties_FY22!AQ$2,IF([1]TX_Counties_FY22_Income_Limits!AP102=[1]WAIVER_TX_Counties_FY22!AQ$2,[1]TX_Counties_FY22_Income_Limits!AP102)))</f>
        <v>78960.000000000058</v>
      </c>
      <c r="AR102" s="64">
        <f>IF([1]TX_Counties_FY22_Income_Limits!AQ102&gt;[1]WAIVER_TX_Counties_FY22!AR$2,[1]TX_Counties_FY22_Income_Limits!AQ102,IF([1]TX_Counties_FY22_Income_Limits!AQ102&lt;[1]WAIVER_TX_Counties_FY22!AR$2,[1]WAIVER_TX_Counties_FY22!AR$2,IF([1]TX_Counties_FY22_Income_Limits!AQ102=[1]WAIVER_TX_Counties_FY22!AR$2,[1]TX_Counties_FY22_Income_Limits!AQ102)))</f>
        <v>82320.000000000073</v>
      </c>
      <c r="AS102" s="64">
        <f>IF([1]TX_Counties_FY22_Income_Limits!AR102&gt;[1]WAIVER_TX_Counties_FY22!AS$2,[1]TX_Counties_FY22_Income_Limits!AR102,IF([1]TX_Counties_FY22_Income_Limits!AR102&lt;[1]WAIVER_TX_Counties_FY22!AS$2,[1]WAIVER_TX_Counties_FY22!AS$2,IF([1]TX_Counties_FY22_Income_Limits!AR102=[1]WAIVER_TX_Counties_FY22!AS$2,[1]TX_Counties_FY22_Income_Limits!AR102)))</f>
        <v>85680.000000000087</v>
      </c>
      <c r="AT102" s="64">
        <f>IF([1]TX_Counties_FY22_Income_Limits!AS102&gt;[1]WAIVER_TX_Counties_FY22!AT$2,[1]TX_Counties_FY22_Income_Limits!AS102,IF([1]TX_Counties_FY22_Income_Limits!AS102&lt;[1]WAIVER_TX_Counties_FY22!AT$2,[1]WAIVER_TX_Counties_FY22!AT$2,IF([1]TX_Counties_FY22_Income_Limits!AS102=[1]WAIVER_TX_Counties_FY22!AT$2,[1]TX_Counties_FY22_Income_Limits!AS102)))</f>
        <v>89040.000000000102</v>
      </c>
      <c r="AU102" s="64">
        <f>IF([1]TX_Counties_FY22_Income_Limits!AT102&gt;[1]WAIVER_TX_Counties_FY22!AU$2,[1]TX_Counties_FY22_Income_Limits!AT102,IF([1]TX_Counties_FY22_Income_Limits!AT102&lt;[1]WAIVER_TX_Counties_FY22!AU$2,[1]WAIVER_TX_Counties_FY22!AU$2,IF([1]TX_Counties_FY22_Income_Limits!AT102=[1]WAIVER_TX_Counties_FY22!AU$2,[1]TX_Counties_FY22_Income_Limits!AT102)))</f>
        <v>92400.000000000116</v>
      </c>
      <c r="AV102" s="64">
        <f>IF([1]TX_Counties_FY22_Income_Limits!AU102&gt;[1]WAIVER_TX_Counties_FY22!AV$2,[1]TX_Counties_FY22_Income_Limits!AU102,IF([1]TX_Counties_FY22_Income_Limits!AU102&lt;[1]WAIVER_TX_Counties_FY22!AV$2,[1]WAIVER_TX_Counties_FY22!AV$2,IF([1]TX_Counties_FY22_Income_Limits!AU102=[1]WAIVER_TX_Counties_FY22!AV$2,[1]TX_Counties_FY22_Income_Limits!AU102)))</f>
        <v>95760.000000000131</v>
      </c>
      <c r="AW102" s="64">
        <f>IF([1]TX_Counties_FY22_Income_Limits!AV102&gt;[1]WAIVER_TX_Counties_FY22!AW$2,[1]TX_Counties_FY22_Income_Limits!AV102,IF([1]TX_Counties_FY22_Income_Limits!AV102&lt;[1]WAIVER_TX_Counties_FY22!AW$2,[1]WAIVER_TX_Counties_FY22!AW$2,IF([1]TX_Counties_FY22_Income_Limits!AV102=[1]WAIVER_TX_Counties_FY22!AW$2,[1]TX_Counties_FY22_Income_Limits!AV102)))</f>
        <v>99120.000000000146</v>
      </c>
      <c r="AX102" s="64">
        <f>IF([1]TX_Counties_FY22_Income_Limits!AW102&gt;[1]WAIVER_TX_Counties_FY22!AX$2,[1]TX_Counties_FY22_Income_Limits!AW102,IF([1]TX_Counties_FY22_Income_Limits!AW102&lt;[1]WAIVER_TX_Counties_FY22!AX$2,[1]WAIVER_TX_Counties_FY22!AX$2,IF([1]TX_Counties_FY22_Income_Limits!AW102=[1]WAIVER_TX_Counties_FY22!AX$2,[1]TX_Counties_FY22_Income_Limits!AW102)))</f>
        <v>102480.00000000016</v>
      </c>
      <c r="AY102" s="64">
        <f>IF([1]TX_Counties_FY22_Income_Limits!AX102&gt;[1]WAIVER_TX_Counties_FY22!AY$2,[1]TX_Counties_FY22_Income_Limits!AX102,IF([1]TX_Counties_FY22_Income_Limits!AX102&lt;[1]WAIVER_TX_Counties_FY22!AY$2,[1]WAIVER_TX_Counties_FY22!AY$2,IF([1]TX_Counties_FY22_Income_Limits!AX102=[1]WAIVER_TX_Counties_FY22!AY$2,[1]TX_Counties_FY22_Income_Limits!AX102)))</f>
        <v>105840.00000000017</v>
      </c>
      <c r="AZ102" s="64">
        <f>IF([1]TX_Counties_FY22_Income_Limits!AY102&gt;[1]WAIVER_TX_Counties_FY22!AZ$2,[1]TX_Counties_FY22_Income_Limits!AY102,IF([1]TX_Counties_FY22_Income_Limits!AY102&lt;[1]WAIVER_TX_Counties_FY22!AZ$2,[1]WAIVER_TX_Counties_FY22!AZ$2,IF([1]TX_Counties_FY22_Income_Limits!AY102=[1]WAIVER_TX_Counties_FY22!AZ$2,[1]TX_Counties_FY22_Income_Limits!AY102)))</f>
        <v>109200.00000000019</v>
      </c>
      <c r="BA102" s="64">
        <f>IF([1]TX_Counties_FY22_Income_Limits!AZ102&gt;[1]WAIVER_TX_Counties_FY22!BA$2,[1]TX_Counties_FY22_Income_Limits!AZ102,IF([1]TX_Counties_FY22_Income_Limits!AZ102&lt;[1]WAIVER_TX_Counties_FY22!BA$2,[1]WAIVER_TX_Counties_FY22!BA$2,IF([1]TX_Counties_FY22_Income_Limits!AZ102=[1]WAIVER_TX_Counties_FY22!BA$2,[1]TX_Counties_FY22_Income_Limits!AZ102)))</f>
        <v>112560.0000000002</v>
      </c>
      <c r="BB102" s="64">
        <f>IF([1]TX_Counties_FY22_Income_Limits!BA102&gt;[1]WAIVER_TX_Counties_FY22!BB$2,[1]TX_Counties_FY22_Income_Limits!BA102,IF([1]TX_Counties_FY22_Income_Limits!BA102&lt;[1]WAIVER_TX_Counties_FY22!BB$2,[1]WAIVER_TX_Counties_FY22!BB$2,IF([1]TX_Counties_FY22_Income_Limits!BA102=[1]WAIVER_TX_Counties_FY22!BB$2,[1]TX_Counties_FY22_Income_Limits!BA102)))</f>
        <v>47050</v>
      </c>
      <c r="BC102" s="64">
        <f>IF([1]TX_Counties_FY22_Income_Limits!BB102&gt;[1]WAIVER_TX_Counties_FY22!BC$2,[1]TX_Counties_FY22_Income_Limits!BB102,IF([1]TX_Counties_FY22_Income_Limits!BB102&lt;[1]WAIVER_TX_Counties_FY22!BC$2,[1]WAIVER_TX_Counties_FY22!BC$2,IF([1]TX_Counties_FY22_Income_Limits!BB102=[1]WAIVER_TX_Counties_FY22!BC$2,[1]TX_Counties_FY22_Income_Limits!BB102)))</f>
        <v>53800</v>
      </c>
      <c r="BD102" s="64">
        <f>IF([1]TX_Counties_FY22_Income_Limits!BC102&gt;[1]WAIVER_TX_Counties_FY22!BD$2,[1]TX_Counties_FY22_Income_Limits!BC102,IF([1]TX_Counties_FY22_Income_Limits!BC102&lt;[1]WAIVER_TX_Counties_FY22!BD$2,[1]WAIVER_TX_Counties_FY22!BD$2,IF([1]TX_Counties_FY22_Income_Limits!BC102=[1]WAIVER_TX_Counties_FY22!BD$2,[1]TX_Counties_FY22_Income_Limits!BC102)))</f>
        <v>60500</v>
      </c>
      <c r="BE102" s="64">
        <f>IF([1]TX_Counties_FY22_Income_Limits!BD102&gt;[1]WAIVER_TX_Counties_FY22!BE$2,[1]TX_Counties_FY22_Income_Limits!BD102,IF([1]TX_Counties_FY22_Income_Limits!BD102&lt;[1]WAIVER_TX_Counties_FY22!BE$2,[1]WAIVER_TX_Counties_FY22!BE$2,IF([1]TX_Counties_FY22_Income_Limits!BD102=[1]WAIVER_TX_Counties_FY22!BE$2,[1]TX_Counties_FY22_Income_Limits!BD102)))</f>
        <v>67250</v>
      </c>
      <c r="BF102" s="64">
        <f>IF([1]TX_Counties_FY22_Income_Limits!BE102&gt;[1]WAIVER_TX_Counties_FY22!BF$2,[1]TX_Counties_FY22_Income_Limits!BE102,IF([1]TX_Counties_FY22_Income_Limits!BE102&lt;[1]WAIVER_TX_Counties_FY22!BF$2,[1]WAIVER_TX_Counties_FY22!BF$2,IF([1]TX_Counties_FY22_Income_Limits!BE102=[1]WAIVER_TX_Counties_FY22!BF$2,[1]TX_Counties_FY22_Income_Limits!BE102)))</f>
        <v>72650</v>
      </c>
      <c r="BG102" s="64">
        <f>IF([1]TX_Counties_FY22_Income_Limits!BF102&gt;[1]WAIVER_TX_Counties_FY22!BG$2,[1]TX_Counties_FY22_Income_Limits!BF102,IF([1]TX_Counties_FY22_Income_Limits!BF102&lt;[1]WAIVER_TX_Counties_FY22!BG$2,[1]WAIVER_TX_Counties_FY22!BG$2,IF([1]TX_Counties_FY22_Income_Limits!BF102=[1]WAIVER_TX_Counties_FY22!BG$2,[1]TX_Counties_FY22_Income_Limits!BF102)))</f>
        <v>78000</v>
      </c>
      <c r="BH102" s="64">
        <f>IF([1]TX_Counties_FY22_Income_Limits!BG102&gt;[1]WAIVER_TX_Counties_FY22!BH$2,[1]TX_Counties_FY22_Income_Limits!BG102,IF([1]TX_Counties_FY22_Income_Limits!BG102&lt;[1]WAIVER_TX_Counties_FY22!BH$2,[1]WAIVER_TX_Counties_FY22!BH$2,IF([1]TX_Counties_FY22_Income_Limits!BG102=[1]WAIVER_TX_Counties_FY22!BH$2,[1]TX_Counties_FY22_Income_Limits!BG102)))</f>
        <v>83400</v>
      </c>
      <c r="BI102" s="64">
        <f>IF([1]TX_Counties_FY22_Income_Limits!BH102&gt;[1]WAIVER_TX_Counties_FY22!BI$2,[1]TX_Counties_FY22_Income_Limits!BH102,IF([1]TX_Counties_FY22_Income_Limits!BH102&lt;[1]WAIVER_TX_Counties_FY22!BI$2,[1]WAIVER_TX_Counties_FY22!BI$2,IF([1]TX_Counties_FY22_Income_Limits!BH102=[1]WAIVER_TX_Counties_FY22!BI$2,[1]TX_Counties_FY22_Income_Limits!BH102)))</f>
        <v>88750</v>
      </c>
      <c r="BJ102" s="64">
        <f>IF([1]TX_Counties_FY22_Income_Limits!BI102&gt;[1]WAIVER_TX_Counties_FY22!BJ$2,[1]TX_Counties_FY22_Income_Limits!BI102,IF([1]TX_Counties_FY22_Income_Limits!BI102&lt;[1]WAIVER_TX_Counties_FY22!BJ$2,[1]WAIVER_TX_Counties_FY22!BJ$2,IF([1]TX_Counties_FY22_Income_Limits!BI102=[1]WAIVER_TX_Counties_FY22!BJ$2,[1]TX_Counties_FY22_Income_Limits!BI102)))</f>
        <v>94150</v>
      </c>
      <c r="BK102" s="64">
        <f>IF([1]TX_Counties_FY22_Income_Limits!BJ102&gt;[1]WAIVER_TX_Counties_FY22!BK$2,[1]TX_Counties_FY22_Income_Limits!BJ102,IF([1]TX_Counties_FY22_Income_Limits!BJ102&lt;[1]WAIVER_TX_Counties_FY22!BK$2,[1]WAIVER_TX_Counties_FY22!BK$2,IF([1]TX_Counties_FY22_Income_Limits!BJ102=[1]WAIVER_TX_Counties_FY22!BK$2,[1]TX_Counties_FY22_Income_Limits!BJ102)))</f>
        <v>99530</v>
      </c>
      <c r="BL102" s="64">
        <f>IF([1]TX_Counties_FY22_Income_Limits!BK102&gt;[1]WAIVER_TX_Counties_FY22!BL$2,[1]TX_Counties_FY22_Income_Limits!BK102,IF([1]TX_Counties_FY22_Income_Limits!BK102&lt;[1]WAIVER_TX_Counties_FY22!BL$2,[1]WAIVER_TX_Counties_FY22!BL$2,IF([1]TX_Counties_FY22_Income_Limits!BK102=[1]WAIVER_TX_Counties_FY22!BL$2,[1]TX_Counties_FY22_Income_Limits!BK102)))</f>
        <v>104910</v>
      </c>
      <c r="BM102" s="64">
        <f>IF([1]TX_Counties_FY22_Income_Limits!BL102&gt;[1]WAIVER_TX_Counties_FY22!BM$2,[1]TX_Counties_FY22_Income_Limits!BL102,IF([1]TX_Counties_FY22_Income_Limits!BL102&lt;[1]WAIVER_TX_Counties_FY22!BM$2,[1]WAIVER_TX_Counties_FY22!BM$2,IF([1]TX_Counties_FY22_Income_Limits!BL102=[1]WAIVER_TX_Counties_FY22!BM$2,[1]TX_Counties_FY22_Income_Limits!BL102)))</f>
        <v>110290</v>
      </c>
      <c r="BN102" s="64">
        <f>IF([1]TX_Counties_FY22_Income_Limits!BM102&gt;[1]WAIVER_TX_Counties_FY22!BN$2,[1]TX_Counties_FY22_Income_Limits!BM102,IF([1]TX_Counties_FY22_Income_Limits!BM102&lt;[1]WAIVER_TX_Counties_FY22!BN$2,[1]WAIVER_TX_Counties_FY22!BN$2,IF([1]TX_Counties_FY22_Income_Limits!BM102=[1]WAIVER_TX_Counties_FY22!BN$2,[1]TX_Counties_FY22_Income_Limits!BM102)))</f>
        <v>115670</v>
      </c>
      <c r="BO102" s="64">
        <f>IF([1]TX_Counties_FY22_Income_Limits!BN102&gt;[1]WAIVER_TX_Counties_FY22!BO$2,[1]TX_Counties_FY22_Income_Limits!BN102,IF([1]TX_Counties_FY22_Income_Limits!BN102&lt;[1]WAIVER_TX_Counties_FY22!BO$2,[1]WAIVER_TX_Counties_FY22!BO$2,IF([1]TX_Counties_FY22_Income_Limits!BN102=[1]WAIVER_TX_Counties_FY22!BO$2,[1]TX_Counties_FY22_Income_Limits!BN102)))</f>
        <v>121050</v>
      </c>
      <c r="BP102" s="64">
        <f>IF([1]TX_Counties_FY22_Income_Limits!BO102&gt;[1]WAIVER_TX_Counties_FY22!BP$2,[1]TX_Counties_FY22_Income_Limits!BO102,IF([1]TX_Counties_FY22_Income_Limits!BO102&lt;[1]WAIVER_TX_Counties_FY22!BP$2,[1]WAIVER_TX_Counties_FY22!BP$2,IF([1]TX_Counties_FY22_Income_Limits!BO102=[1]WAIVER_TX_Counties_FY22!BP$2,[1]TX_Counties_FY22_Income_Limits!BO102)))</f>
        <v>126430</v>
      </c>
      <c r="BQ102" s="64">
        <f>IF([1]TX_Counties_FY22_Income_Limits!BP102&gt;[1]WAIVER_TX_Counties_FY22!BQ$2,[1]TX_Counties_FY22_Income_Limits!BP102,IF([1]TX_Counties_FY22_Income_Limits!BP102&lt;[1]WAIVER_TX_Counties_FY22!BQ$2,[1]WAIVER_TX_Counties_FY22!BQ$2,IF([1]TX_Counties_FY22_Income_Limits!BP102=[1]WAIVER_TX_Counties_FY22!BQ$2,[1]TX_Counties_FY22_Income_Limits!BP102)))</f>
        <v>131810</v>
      </c>
      <c r="BR102" s="64">
        <f>IF([1]TX_Counties_FY22_Income_Limits!BQ102&gt;[1]WAIVER_TX_Counties_FY22!BR$2,[1]TX_Counties_FY22_Income_Limits!BQ102,IF([1]TX_Counties_FY22_Income_Limits!BQ102&lt;[1]WAIVER_TX_Counties_FY22!BR$2,[1]WAIVER_TX_Counties_FY22!BR$2,IF([1]TX_Counties_FY22_Income_Limits!BQ102=[1]WAIVER_TX_Counties_FY22!BR$2,[1]TX_Counties_FY22_Income_Limits!BQ102)))</f>
        <v>137190</v>
      </c>
      <c r="BS102" s="64">
        <f>IF([1]TX_Counties_FY22_Income_Limits!BR102&gt;[1]WAIVER_TX_Counties_FY22!BS$2,[1]TX_Counties_FY22_Income_Limits!BR102,IF([1]TX_Counties_FY22_Income_Limits!BR102&lt;[1]WAIVER_TX_Counties_FY22!BS$2,[1]WAIVER_TX_Counties_FY22!BS$2,IF([1]TX_Counties_FY22_Income_Limits!BR102=[1]WAIVER_TX_Counties_FY22!BS$2,[1]TX_Counties_FY22_Income_Limits!BR102)))</f>
        <v>142570</v>
      </c>
      <c r="BT102" s="64">
        <f>IF([1]TX_Counties_FY22_Income_Limits!BS102&gt;[1]WAIVER_TX_Counties_FY22!BT$2,[1]TX_Counties_FY22_Income_Limits!BS102,IF([1]TX_Counties_FY22_Income_Limits!BS102&lt;[1]WAIVER_TX_Counties_FY22!BT$2,[1]WAIVER_TX_Counties_FY22!BT$2,IF([1]TX_Counties_FY22_Income_Limits!BS102=[1]WAIVER_TX_Counties_FY22!BT$2,[1]TX_Counties_FY22_Income_Limits!BS102)))</f>
        <v>147950</v>
      </c>
      <c r="BU102" s="64">
        <f>IF([1]TX_Counties_FY22_Income_Limits!BT102&gt;[1]WAIVER_TX_Counties_FY22!BU$2,[1]TX_Counties_FY22_Income_Limits!BT102,IF([1]TX_Counties_FY22_Income_Limits!BT102&lt;[1]WAIVER_TX_Counties_FY22!BU$2,[1]WAIVER_TX_Counties_FY22!BU$2,IF([1]TX_Counties_FY22_Income_Limits!BT102=[1]WAIVER_TX_Counties_FY22!BU$2,[1]TX_Counties_FY22_Income_Limits!BT102)))</f>
        <v>153330</v>
      </c>
      <c r="BV102" s="64">
        <f>IF([1]TX_Counties_FY22_Income_Limits!BU102&gt;[1]WAIVER_TX_Counties_FY22!BV$2,[1]TX_Counties_FY22_Income_Limits!BU102,IF([1]TX_Counties_FY22_Income_Limits!BU102&lt;[1]WAIVER_TX_Counties_FY22!BV$2,[1]WAIVER_TX_Counties_FY22!BV$2,IF([1]TX_Counties_FY22_Income_Limits!BU102=[1]WAIVER_TX_Counties_FY22!BV$2,[1]TX_Counties_FY22_Income_Limits!BU102)))</f>
        <v>158710</v>
      </c>
      <c r="BW102" s="64">
        <f>IF([1]TX_Counties_FY22_Income_Limits!BV102&gt;[1]WAIVER_TX_Counties_FY22!BW$2,[1]TX_Counties_FY22_Income_Limits!BV102,IF([1]TX_Counties_FY22_Income_Limits!BV102&lt;[1]WAIVER_TX_Counties_FY22!BW$2,[1]WAIVER_TX_Counties_FY22!BW$2,IF([1]TX_Counties_FY22_Income_Limits!BV102=[1]WAIVER_TX_Counties_FY22!BW$2,[1]TX_Counties_FY22_Income_Limits!BV102)))</f>
        <v>164090</v>
      </c>
      <c r="BX102" s="64">
        <f>IF([1]TX_Counties_FY22_Income_Limits!BW102&gt;[1]WAIVER_TX_Counties_FY22!BX$2,[1]TX_Counties_FY22_Income_Limits!BW102,IF([1]TX_Counties_FY22_Income_Limits!BW102&lt;[1]WAIVER_TX_Counties_FY22!BX$2,[1]WAIVER_TX_Counties_FY22!BX$2,IF([1]TX_Counties_FY22_Income_Limits!BW102=[1]WAIVER_TX_Counties_FY22!BX$2,[1]TX_Counties_FY22_Income_Limits!BW102)))</f>
        <v>169470</v>
      </c>
      <c r="BY102" s="64">
        <f>IF([1]TX_Counties_FY22_Income_Limits!BX102&gt;[1]WAIVER_TX_Counties_FY22!BY$2,[1]TX_Counties_FY22_Income_Limits!BX102,IF([1]TX_Counties_FY22_Income_Limits!BX102&lt;[1]WAIVER_TX_Counties_FY22!BY$2,[1]WAIVER_TX_Counties_FY22!BY$2,IF([1]TX_Counties_FY22_Income_Limits!BX102=[1]WAIVER_TX_Counties_FY22!BY$2,[1]TX_Counties_FY22_Income_Limits!BX102)))</f>
        <v>174850</v>
      </c>
      <c r="BZ102" s="64">
        <f>IF([1]TX_Counties_FY22_Income_Limits!BY102&gt;[1]WAIVER_TX_Counties_FY22!BZ$2,[1]TX_Counties_FY22_Income_Limits!BY102,IF([1]TX_Counties_FY22_Income_Limits!BY102&lt;[1]WAIVER_TX_Counties_FY22!BZ$2,[1]WAIVER_TX_Counties_FY22!BZ$2,IF([1]TX_Counties_FY22_Income_Limits!BY102=[1]WAIVER_TX_Counties_FY22!BZ$2,[1]TX_Counties_FY22_Income_Limits!BY102)))</f>
        <v>180230</v>
      </c>
      <c r="CA102" s="64">
        <f>IF([1]TX_Counties_FY22_Income_Limits!BZ102&gt;[1]WAIVER_TX_Counties_FY22!CA$2,[1]TX_Counties_FY22_Income_Limits!BZ102,IF([1]TX_Counties_FY22_Income_Limits!BZ102&lt;[1]WAIVER_TX_Counties_FY22!CA$2,[1]WAIVER_TX_Counties_FY22!CA$2,IF([1]TX_Counties_FY22_Income_Limits!BZ102=[1]WAIVER_TX_Counties_FY22!CA$2,[1]TX_Counties_FY22_Income_Limits!BZ102)))</f>
        <v>59709.999999999993</v>
      </c>
      <c r="CB102" s="64">
        <f>IF([1]TX_Counties_FY22_Income_Limits!CA102&gt;[1]WAIVER_TX_Counties_FY22!CB$2,[1]TX_Counties_FY22_Income_Limits!CA102,IF([1]TX_Counties_FY22_Income_Limits!CA102&lt;[1]WAIVER_TX_Counties_FY22!CB$2,[1]WAIVER_TX_Counties_FY22!CB$2,IF([1]TX_Counties_FY22_Income_Limits!CA102=[1]WAIVER_TX_Counties_FY22!CB$2,[1]TX_Counties_FY22_Income_Limits!CA102)))</f>
        <v>68240</v>
      </c>
      <c r="CC102" s="64">
        <f>IF([1]TX_Counties_FY22_Income_Limits!CB102&gt;[1]WAIVER_TX_Counties_FY22!CC$2,[1]TX_Counties_FY22_Income_Limits!CB102,IF([1]TX_Counties_FY22_Income_Limits!CB102&lt;[1]WAIVER_TX_Counties_FY22!CC$2,[1]WAIVER_TX_Counties_FY22!CC$2,IF([1]TX_Counties_FY22_Income_Limits!CB102=[1]WAIVER_TX_Counties_FY22!CC$2,[1]TX_Counties_FY22_Income_Limits!CB102)))</f>
        <v>76770</v>
      </c>
      <c r="CD102" s="64">
        <f>IF([1]TX_Counties_FY22_Income_Limits!CC102&gt;[1]WAIVER_TX_Counties_FY22!CD$2,[1]TX_Counties_FY22_Income_Limits!CC102,IF([1]TX_Counties_FY22_Income_Limits!CC102&lt;[1]WAIVER_TX_Counties_FY22!CD$2,[1]WAIVER_TX_Counties_FY22!CD$2,IF([1]TX_Counties_FY22_Income_Limits!CC102=[1]WAIVER_TX_Counties_FY22!CD$2,[1]TX_Counties_FY22_Income_Limits!CC102)))</f>
        <v>85300</v>
      </c>
      <c r="CE102" s="64">
        <f>IF([1]TX_Counties_FY22_Income_Limits!CD102&gt;[1]WAIVER_TX_Counties_FY22!CE$2,[1]TX_Counties_FY22_Income_Limits!CD102,IF([1]TX_Counties_FY22_Income_Limits!CD102&lt;[1]WAIVER_TX_Counties_FY22!CE$2,[1]WAIVER_TX_Counties_FY22!CE$2,IF([1]TX_Counties_FY22_Income_Limits!CD102=[1]WAIVER_TX_Counties_FY22!CE$2,[1]TX_Counties_FY22_Income_Limits!CD102)))</f>
        <v>92124</v>
      </c>
      <c r="CF102" s="64">
        <f>IF([1]TX_Counties_FY22_Income_Limits!CE102&gt;[1]WAIVER_TX_Counties_FY22!CF$2,[1]TX_Counties_FY22_Income_Limits!CE102,IF([1]TX_Counties_FY22_Income_Limits!CE102&lt;[1]WAIVER_TX_Counties_FY22!CF$2,[1]WAIVER_TX_Counties_FY22!CF$2,IF([1]TX_Counties_FY22_Income_Limits!CE102=[1]WAIVER_TX_Counties_FY22!CF$2,[1]TX_Counties_FY22_Income_Limits!CE102)))</f>
        <v>98948</v>
      </c>
      <c r="CG102" s="64">
        <f>IF([1]TX_Counties_FY22_Income_Limits!CF102&gt;[1]WAIVER_TX_Counties_FY22!CG$2,[1]TX_Counties_FY22_Income_Limits!CF102,IF([1]TX_Counties_FY22_Income_Limits!CF102&lt;[1]WAIVER_TX_Counties_FY22!CG$2,[1]WAIVER_TX_Counties_FY22!CG$2,IF([1]TX_Counties_FY22_Income_Limits!CF102=[1]WAIVER_TX_Counties_FY22!CG$2,[1]TX_Counties_FY22_Income_Limits!CF102)))</f>
        <v>105772</v>
      </c>
      <c r="CH102" s="64">
        <f>IF([1]TX_Counties_FY22_Income_Limits!CG102&gt;[1]WAIVER_TX_Counties_FY22!CH$2,[1]TX_Counties_FY22_Income_Limits!CG102,IF([1]TX_Counties_FY22_Income_Limits!CG102&lt;[1]WAIVER_TX_Counties_FY22!CH$2,[1]WAIVER_TX_Counties_FY22!CH$2,IF([1]TX_Counties_FY22_Income_Limits!CG102=[1]WAIVER_TX_Counties_FY22!CH$2,[1]TX_Counties_FY22_Income_Limits!CG102)))</f>
        <v>112596</v>
      </c>
      <c r="CI102" s="64">
        <f>IF([1]TX_Counties_FY22_Income_Limits!CH102&gt;[1]WAIVER_TX_Counties_FY22!CI$2,[1]TX_Counties_FY22_Income_Limits!CH102,IF([1]TX_Counties_FY22_Income_Limits!CH102&lt;[1]WAIVER_TX_Counties_FY22!CI$2,[1]WAIVER_TX_Counties_FY22!CI$2,IF([1]TX_Counties_FY22_Income_Limits!CH102=[1]WAIVER_TX_Counties_FY22!CI$2,[1]TX_Counties_FY22_Income_Limits!CH102)))</f>
        <v>119419.99999999999</v>
      </c>
      <c r="CJ102" s="64">
        <f>IF([1]TX_Counties_FY22_Income_Limits!CI102&gt;[1]WAIVER_TX_Counties_FY22!CJ$2,[1]TX_Counties_FY22_Income_Limits!CI102,IF([1]TX_Counties_FY22_Income_Limits!CI102&lt;[1]WAIVER_TX_Counties_FY22!CJ$2,[1]WAIVER_TX_Counties_FY22!CJ$2,IF([1]TX_Counties_FY22_Income_Limits!CI102=[1]WAIVER_TX_Counties_FY22!CJ$2,[1]TX_Counties_FY22_Income_Limits!CI102)))</f>
        <v>126244</v>
      </c>
      <c r="CK102" s="64">
        <f>IF([1]TX_Counties_FY22_Income_Limits!CJ102&gt;[1]WAIVER_TX_Counties_FY22!CK$2,[1]TX_Counties_FY22_Income_Limits!CJ102,IF([1]TX_Counties_FY22_Income_Limits!CJ102&lt;[1]WAIVER_TX_Counties_FY22!CK$2,[1]WAIVER_TX_Counties_FY22!CK$2,IF([1]TX_Counties_FY22_Income_Limits!CJ102=[1]WAIVER_TX_Counties_FY22!CK$2,[1]TX_Counties_FY22_Income_Limits!CJ102)))</f>
        <v>133068</v>
      </c>
      <c r="CL102" s="64">
        <f>IF([1]TX_Counties_FY22_Income_Limits!CK102&gt;[1]WAIVER_TX_Counties_FY22!CL$2,[1]TX_Counties_FY22_Income_Limits!CK102,IF([1]TX_Counties_FY22_Income_Limits!CK102&lt;[1]WAIVER_TX_Counties_FY22!CL$2,[1]WAIVER_TX_Counties_FY22!CL$2,IF([1]TX_Counties_FY22_Income_Limits!CK102=[1]WAIVER_TX_Counties_FY22!CL$2,[1]TX_Counties_FY22_Income_Limits!CK102)))</f>
        <v>139892</v>
      </c>
      <c r="CM102" s="64">
        <f>IF([1]TX_Counties_FY22_Income_Limits!CL102&gt;[1]WAIVER_TX_Counties_FY22!CM$2,[1]TX_Counties_FY22_Income_Limits!CL102,IF([1]TX_Counties_FY22_Income_Limits!CL102&lt;[1]WAIVER_TX_Counties_FY22!CM$2,[1]WAIVER_TX_Counties_FY22!CM$2,IF([1]TX_Counties_FY22_Income_Limits!CL102=[1]WAIVER_TX_Counties_FY22!CM$2,[1]TX_Counties_FY22_Income_Limits!CL102)))</f>
        <v>146716</v>
      </c>
      <c r="CN102" s="64">
        <f>IF([1]TX_Counties_FY22_Income_Limits!CM102&gt;[1]WAIVER_TX_Counties_FY22!CN$2,[1]TX_Counties_FY22_Income_Limits!CM102,IF([1]TX_Counties_FY22_Income_Limits!CM102&lt;[1]WAIVER_TX_Counties_FY22!CN$2,[1]WAIVER_TX_Counties_FY22!CN$2,IF([1]TX_Counties_FY22_Income_Limits!CM102=[1]WAIVER_TX_Counties_FY22!CN$2,[1]TX_Counties_FY22_Income_Limits!CM102)))</f>
        <v>153540</v>
      </c>
      <c r="CO102" s="64">
        <f>IF([1]TX_Counties_FY22_Income_Limits!CN102&gt;[1]WAIVER_TX_Counties_FY22!CO$2,[1]TX_Counties_FY22_Income_Limits!CN102,IF([1]TX_Counties_FY22_Income_Limits!CN102&lt;[1]WAIVER_TX_Counties_FY22!CO$2,[1]WAIVER_TX_Counties_FY22!CO$2,IF([1]TX_Counties_FY22_Income_Limits!CN102=[1]WAIVER_TX_Counties_FY22!CO$2,[1]TX_Counties_FY22_Income_Limits!CN102)))</f>
        <v>160364</v>
      </c>
      <c r="CP102" s="64">
        <f>IF([1]TX_Counties_FY22_Income_Limits!CO102&gt;[1]WAIVER_TX_Counties_FY22!CP$2,[1]TX_Counties_FY22_Income_Limits!CO102,IF([1]TX_Counties_FY22_Income_Limits!CO102&lt;[1]WAIVER_TX_Counties_FY22!CP$2,[1]WAIVER_TX_Counties_FY22!CP$2,IF([1]TX_Counties_FY22_Income_Limits!CO102=[1]WAIVER_TX_Counties_FY22!CP$2,[1]TX_Counties_FY22_Income_Limits!CO102)))</f>
        <v>167188</v>
      </c>
      <c r="CQ102" s="64">
        <f>IF([1]TX_Counties_FY22_Income_Limits!CP102&gt;[1]WAIVER_TX_Counties_FY22!CQ$2,[1]TX_Counties_FY22_Income_Limits!CP102,IF([1]TX_Counties_FY22_Income_Limits!CP102&lt;[1]WAIVER_TX_Counties_FY22!CQ$2,[1]WAIVER_TX_Counties_FY22!CQ$2,IF([1]TX_Counties_FY22_Income_Limits!CP102=[1]WAIVER_TX_Counties_FY22!CQ$2,[1]TX_Counties_FY22_Income_Limits!CP102)))</f>
        <v>174012</v>
      </c>
      <c r="CR102" s="64">
        <f>IF([1]TX_Counties_FY22_Income_Limits!CQ102&gt;[1]WAIVER_TX_Counties_FY22!CR$2,[1]TX_Counties_FY22_Income_Limits!CQ102,IF([1]TX_Counties_FY22_Income_Limits!CQ102&lt;[1]WAIVER_TX_Counties_FY22!CR$2,[1]WAIVER_TX_Counties_FY22!CR$2,IF([1]TX_Counties_FY22_Income_Limits!CQ102=[1]WAIVER_TX_Counties_FY22!CR$2,[1]TX_Counties_FY22_Income_Limits!CQ102)))</f>
        <v>180836</v>
      </c>
      <c r="CS102" s="64">
        <f>IF([1]TX_Counties_FY22_Income_Limits!CR102&gt;[1]WAIVER_TX_Counties_FY22!CS$2,[1]TX_Counties_FY22_Income_Limits!CR102,IF([1]TX_Counties_FY22_Income_Limits!CR102&lt;[1]WAIVER_TX_Counties_FY22!CS$2,[1]WAIVER_TX_Counties_FY22!CS$2,IF([1]TX_Counties_FY22_Income_Limits!CR102=[1]WAIVER_TX_Counties_FY22!CS$2,[1]TX_Counties_FY22_Income_Limits!CR102)))</f>
        <v>187660</v>
      </c>
      <c r="CT102" s="64">
        <f>IF([1]TX_Counties_FY22_Income_Limits!CS102&gt;[1]WAIVER_TX_Counties_FY22!CT$2,[1]TX_Counties_FY22_Income_Limits!CS102,IF([1]TX_Counties_FY22_Income_Limits!CS102&lt;[1]WAIVER_TX_Counties_FY22!CT$2,[1]WAIVER_TX_Counties_FY22!CT$2,IF([1]TX_Counties_FY22_Income_Limits!CS102=[1]WAIVER_TX_Counties_FY22!CT$2,[1]TX_Counties_FY22_Income_Limits!CS102)))</f>
        <v>194484</v>
      </c>
      <c r="CU102" s="64">
        <f>IF([1]TX_Counties_FY22_Income_Limits!CT102&gt;[1]WAIVER_TX_Counties_FY22!CU$2,[1]TX_Counties_FY22_Income_Limits!CT102,IF([1]TX_Counties_FY22_Income_Limits!CT102&lt;[1]WAIVER_TX_Counties_FY22!CU$2,[1]WAIVER_TX_Counties_FY22!CU$2,IF([1]TX_Counties_FY22_Income_Limits!CT102=[1]WAIVER_TX_Counties_FY22!CU$2,[1]TX_Counties_FY22_Income_Limits!CT102)))</f>
        <v>201308</v>
      </c>
      <c r="CV102" s="64">
        <f>IF([1]TX_Counties_FY22_Income_Limits!CU102&gt;[1]WAIVER_TX_Counties_FY22!CV$2,[1]TX_Counties_FY22_Income_Limits!CU102,IF([1]TX_Counties_FY22_Income_Limits!CU102&lt;[1]WAIVER_TX_Counties_FY22!CV$2,[1]WAIVER_TX_Counties_FY22!CV$2,IF([1]TX_Counties_FY22_Income_Limits!CU102=[1]WAIVER_TX_Counties_FY22!CV$2,[1]TX_Counties_FY22_Income_Limits!CU102)))</f>
        <v>208132</v>
      </c>
      <c r="CW102" s="64">
        <f>IF([1]TX_Counties_FY22_Income_Limits!CV102&gt;[1]WAIVER_TX_Counties_FY22!CW$2,[1]TX_Counties_FY22_Income_Limits!CV102,IF([1]TX_Counties_FY22_Income_Limits!CV102&lt;[1]WAIVER_TX_Counties_FY22!CW$2,[1]WAIVER_TX_Counties_FY22!CW$2,IF([1]TX_Counties_FY22_Income_Limits!CV102=[1]WAIVER_TX_Counties_FY22!CW$2,[1]TX_Counties_FY22_Income_Limits!CV102)))</f>
        <v>214956</v>
      </c>
      <c r="CX102" s="64">
        <f>IF([1]TX_Counties_FY22_Income_Limits!CW102&gt;[1]WAIVER_TX_Counties_FY22!CX$2,[1]TX_Counties_FY22_Income_Limits!CW102,IF([1]TX_Counties_FY22_Income_Limits!CW102&lt;[1]WAIVER_TX_Counties_FY22!CX$2,[1]WAIVER_TX_Counties_FY22!CX$2,IF([1]TX_Counties_FY22_Income_Limits!CW102=[1]WAIVER_TX_Counties_FY22!CX$2,[1]TX_Counties_FY22_Income_Limits!CW102)))</f>
        <v>221780</v>
      </c>
      <c r="CY102" s="64">
        <f>IF([1]TX_Counties_FY22_Income_Limits!CX102&gt;[1]WAIVER_TX_Counties_FY22!CY$2,[1]TX_Counties_FY22_Income_Limits!CX102,IF([1]TX_Counties_FY22_Income_Limits!CX102&lt;[1]WAIVER_TX_Counties_FY22!CY$2,[1]WAIVER_TX_Counties_FY22!CY$2,IF([1]TX_Counties_FY22_Income_Limits!CX102=[1]WAIVER_TX_Counties_FY22!CY$2,[1]TX_Counties_FY22_Income_Limits!CX102)))</f>
        <v>228604</v>
      </c>
      <c r="CZ102" s="64">
        <f>IF([1]TX_Counties_FY22_Income_Limits!CY102&gt;[1]WAIVER_TX_Counties_FY22!CZ$2,[1]TX_Counties_FY22_Income_Limits!CY102,IF([1]TX_Counties_FY22_Income_Limits!CY102&lt;[1]WAIVER_TX_Counties_FY22!CZ$2,[1]WAIVER_TX_Counties_FY22!CZ$2,IF([1]TX_Counties_FY22_Income_Limits!CY102=[1]WAIVER_TX_Counties_FY22!CZ$2,[1]TX_Counties_FY22_Income_Limits!CY102)))</f>
        <v>71652</v>
      </c>
      <c r="DA102" s="64">
        <f>IF([1]TX_Counties_FY22_Income_Limits!CZ102&gt;[1]WAIVER_TX_Counties_FY22!DA$2,[1]TX_Counties_FY22_Income_Limits!CZ102,IF([1]TX_Counties_FY22_Income_Limits!CZ102&lt;[1]WAIVER_TX_Counties_FY22!DA$2,[1]WAIVER_TX_Counties_FY22!DA$2,IF([1]TX_Counties_FY22_Income_Limits!CZ102=[1]WAIVER_TX_Counties_FY22!DA$2,[1]TX_Counties_FY22_Income_Limits!CZ102)))</f>
        <v>81888</v>
      </c>
      <c r="DB102" s="64">
        <f>IF([1]TX_Counties_FY22_Income_Limits!DA102&gt;[1]WAIVER_TX_Counties_FY22!DB$2,[1]TX_Counties_FY22_Income_Limits!DA102,IF([1]TX_Counties_FY22_Income_Limits!DA102&lt;[1]WAIVER_TX_Counties_FY22!DB$2,[1]WAIVER_TX_Counties_FY22!DB$2,IF([1]TX_Counties_FY22_Income_Limits!DA102=[1]WAIVER_TX_Counties_FY22!DB$2,[1]TX_Counties_FY22_Income_Limits!DA102)))</f>
        <v>92124</v>
      </c>
      <c r="DC102" s="64">
        <f>IF([1]TX_Counties_FY22_Income_Limits!DB102&gt;[1]WAIVER_TX_Counties_FY22!DC$2,[1]TX_Counties_FY22_Income_Limits!DB102,IF([1]TX_Counties_FY22_Income_Limits!DB102&lt;[1]WAIVER_TX_Counties_FY22!DC$2,[1]WAIVER_TX_Counties_FY22!DC$2,IF([1]TX_Counties_FY22_Income_Limits!DB102=[1]WAIVER_TX_Counties_FY22!DC$2,[1]TX_Counties_FY22_Income_Limits!DB102)))</f>
        <v>102360</v>
      </c>
      <c r="DD102" s="64">
        <f>IF([1]TX_Counties_FY22_Income_Limits!DC102&gt;[1]WAIVER_TX_Counties_FY22!DD$2,[1]TX_Counties_FY22_Income_Limits!DC102,IF([1]TX_Counties_FY22_Income_Limits!DC102&lt;[1]WAIVER_TX_Counties_FY22!DD$2,[1]WAIVER_TX_Counties_FY22!DD$2,IF([1]TX_Counties_FY22_Income_Limits!DC102=[1]WAIVER_TX_Counties_FY22!DD$2,[1]TX_Counties_FY22_Income_Limits!DC102)))</f>
        <v>110548.8</v>
      </c>
      <c r="DE102" s="64">
        <f>IF([1]TX_Counties_FY22_Income_Limits!DD102&gt;[1]WAIVER_TX_Counties_FY22!DE$2,[1]TX_Counties_FY22_Income_Limits!DD102,IF([1]TX_Counties_FY22_Income_Limits!DD102&lt;[1]WAIVER_TX_Counties_FY22!DE$2,[1]WAIVER_TX_Counties_FY22!DE$2,IF([1]TX_Counties_FY22_Income_Limits!DD102=[1]WAIVER_TX_Counties_FY22!DE$2,[1]TX_Counties_FY22_Income_Limits!DD102)))</f>
        <v>118737.59999999999</v>
      </c>
      <c r="DF102" s="64">
        <f>IF([1]TX_Counties_FY22_Income_Limits!DE102&gt;[1]WAIVER_TX_Counties_FY22!DF$2,[1]TX_Counties_FY22_Income_Limits!DE102,IF([1]TX_Counties_FY22_Income_Limits!DE102&lt;[1]WAIVER_TX_Counties_FY22!DF$2,[1]WAIVER_TX_Counties_FY22!DF$2,IF([1]TX_Counties_FY22_Income_Limits!DE102=[1]WAIVER_TX_Counties_FY22!DF$2,[1]TX_Counties_FY22_Income_Limits!DE102)))</f>
        <v>126926.39999999999</v>
      </c>
      <c r="DG102" s="64">
        <f>IF([1]TX_Counties_FY22_Income_Limits!DF102&gt;[1]WAIVER_TX_Counties_FY22!DG$2,[1]TX_Counties_FY22_Income_Limits!DF102,IF([1]TX_Counties_FY22_Income_Limits!DF102&lt;[1]WAIVER_TX_Counties_FY22!DG$2,[1]WAIVER_TX_Counties_FY22!DG$2,IF([1]TX_Counties_FY22_Income_Limits!DF102=[1]WAIVER_TX_Counties_FY22!DG$2,[1]TX_Counties_FY22_Income_Limits!DF102)))</f>
        <v>135115.20000000001</v>
      </c>
      <c r="DH102" s="64">
        <f>IF([1]TX_Counties_FY22_Income_Limits!DG102&gt;[1]WAIVER_TX_Counties_FY22!DH$2,[1]TX_Counties_FY22_Income_Limits!DG102,IF([1]TX_Counties_FY22_Income_Limits!DG102&lt;[1]WAIVER_TX_Counties_FY22!DH$2,[1]WAIVER_TX_Counties_FY22!DH$2,IF([1]TX_Counties_FY22_Income_Limits!DG102=[1]WAIVER_TX_Counties_FY22!DH$2,[1]TX_Counties_FY22_Income_Limits!DG102)))</f>
        <v>143304</v>
      </c>
      <c r="DI102" s="64">
        <f>IF([1]TX_Counties_FY22_Income_Limits!DH102&gt;[1]WAIVER_TX_Counties_FY22!DI$2,[1]TX_Counties_FY22_Income_Limits!DH102,IF([1]TX_Counties_FY22_Income_Limits!DH102&lt;[1]WAIVER_TX_Counties_FY22!DI$2,[1]WAIVER_TX_Counties_FY22!DI$2,IF([1]TX_Counties_FY22_Income_Limits!DH102=[1]WAIVER_TX_Counties_FY22!DI$2,[1]TX_Counties_FY22_Income_Limits!DH102)))</f>
        <v>151492.79999999999</v>
      </c>
      <c r="DJ102" s="64">
        <f>IF([1]TX_Counties_FY22_Income_Limits!DI102&gt;[1]WAIVER_TX_Counties_FY22!DJ$2,[1]TX_Counties_FY22_Income_Limits!DI102,IF([1]TX_Counties_FY22_Income_Limits!DI102&lt;[1]WAIVER_TX_Counties_FY22!DJ$2,[1]WAIVER_TX_Counties_FY22!DJ$2,IF([1]TX_Counties_FY22_Income_Limits!DI102=[1]WAIVER_TX_Counties_FY22!DJ$2,[1]TX_Counties_FY22_Income_Limits!DI102)))</f>
        <v>159681.59999999998</v>
      </c>
      <c r="DK102" s="64">
        <f>IF([1]TX_Counties_FY22_Income_Limits!DJ102&gt;[1]WAIVER_TX_Counties_FY22!DK$2,[1]TX_Counties_FY22_Income_Limits!DJ102,IF([1]TX_Counties_FY22_Income_Limits!DJ102&lt;[1]WAIVER_TX_Counties_FY22!DK$2,[1]WAIVER_TX_Counties_FY22!DK$2,IF([1]TX_Counties_FY22_Income_Limits!DJ102=[1]WAIVER_TX_Counties_FY22!DK$2,[1]TX_Counties_FY22_Income_Limits!DJ102)))</f>
        <v>167870.39999999997</v>
      </c>
      <c r="DL102" s="64">
        <f>IF([1]TX_Counties_FY22_Income_Limits!DK102&gt;[1]WAIVER_TX_Counties_FY22!DL$2,[1]TX_Counties_FY22_Income_Limits!DK102,IF([1]TX_Counties_FY22_Income_Limits!DK102&lt;[1]WAIVER_TX_Counties_FY22!DL$2,[1]WAIVER_TX_Counties_FY22!DL$2,IF([1]TX_Counties_FY22_Income_Limits!DK102=[1]WAIVER_TX_Counties_FY22!DL$2,[1]TX_Counties_FY22_Income_Limits!DK102)))</f>
        <v>176059.19999999995</v>
      </c>
      <c r="DM102" s="64">
        <f>IF([1]TX_Counties_FY22_Income_Limits!DL102&gt;[1]WAIVER_TX_Counties_FY22!DM$2,[1]TX_Counties_FY22_Income_Limits!DL102,IF([1]TX_Counties_FY22_Income_Limits!DL102&lt;[1]WAIVER_TX_Counties_FY22!DM$2,[1]WAIVER_TX_Counties_FY22!DM$2,IF([1]TX_Counties_FY22_Income_Limits!DL102=[1]WAIVER_TX_Counties_FY22!DM$2,[1]TX_Counties_FY22_Income_Limits!DL102)))</f>
        <v>184247.99999999994</v>
      </c>
      <c r="DN102" s="64">
        <f>IF([1]TX_Counties_FY22_Income_Limits!DM102&gt;[1]WAIVER_TX_Counties_FY22!DN$2,[1]TX_Counties_FY22_Income_Limits!DM102,IF([1]TX_Counties_FY22_Income_Limits!DM102&lt;[1]WAIVER_TX_Counties_FY22!DN$2,[1]WAIVER_TX_Counties_FY22!DN$2,IF([1]TX_Counties_FY22_Income_Limits!DM102=[1]WAIVER_TX_Counties_FY22!DN$2,[1]TX_Counties_FY22_Income_Limits!DM102)))</f>
        <v>192436.79999999993</v>
      </c>
      <c r="DO102" s="64">
        <f>IF([1]TX_Counties_FY22_Income_Limits!DN102&gt;[1]WAIVER_TX_Counties_FY22!DO$2,[1]TX_Counties_FY22_Income_Limits!DN102,IF([1]TX_Counties_FY22_Income_Limits!DN102&lt;[1]WAIVER_TX_Counties_FY22!DO$2,[1]WAIVER_TX_Counties_FY22!DO$2,IF([1]TX_Counties_FY22_Income_Limits!DN102=[1]WAIVER_TX_Counties_FY22!DO$2,[1]TX_Counties_FY22_Income_Limits!DN102)))</f>
        <v>200625.59999999992</v>
      </c>
      <c r="DP102" s="64">
        <f>IF([1]TX_Counties_FY22_Income_Limits!DO102&gt;[1]WAIVER_TX_Counties_FY22!DP$2,[1]TX_Counties_FY22_Income_Limits!DO102,IF([1]TX_Counties_FY22_Income_Limits!DO102&lt;[1]WAIVER_TX_Counties_FY22!DP$2,[1]WAIVER_TX_Counties_FY22!DP$2,IF([1]TX_Counties_FY22_Income_Limits!DO102=[1]WAIVER_TX_Counties_FY22!DP$2,[1]TX_Counties_FY22_Income_Limits!DO102)))</f>
        <v>208814.39999999991</v>
      </c>
      <c r="DQ102" s="64">
        <f>IF([1]TX_Counties_FY22_Income_Limits!DP102&gt;[1]WAIVER_TX_Counties_FY22!DQ$2,[1]TX_Counties_FY22_Income_Limits!DP102,IF([1]TX_Counties_FY22_Income_Limits!DP102&lt;[1]WAIVER_TX_Counties_FY22!DQ$2,[1]WAIVER_TX_Counties_FY22!DQ$2,IF([1]TX_Counties_FY22_Income_Limits!DP102=[1]WAIVER_TX_Counties_FY22!DQ$2,[1]TX_Counties_FY22_Income_Limits!DP102)))</f>
        <v>217003.1999999999</v>
      </c>
      <c r="DR102" s="64">
        <f>IF([1]TX_Counties_FY22_Income_Limits!DQ102&gt;[1]WAIVER_TX_Counties_FY22!DR$2,[1]TX_Counties_FY22_Income_Limits!DQ102,IF([1]TX_Counties_FY22_Income_Limits!DQ102&lt;[1]WAIVER_TX_Counties_FY22!DR$2,[1]WAIVER_TX_Counties_FY22!DR$2,IF([1]TX_Counties_FY22_Income_Limits!DQ102=[1]WAIVER_TX_Counties_FY22!DR$2,[1]TX_Counties_FY22_Income_Limits!DQ102)))</f>
        <v>225191.99999999988</v>
      </c>
      <c r="DS102" s="64">
        <f>IF([1]TX_Counties_FY22_Income_Limits!DR102&gt;[1]WAIVER_TX_Counties_FY22!DS$2,[1]TX_Counties_FY22_Income_Limits!DR102,IF([1]TX_Counties_FY22_Income_Limits!DR102&lt;[1]WAIVER_TX_Counties_FY22!DS$2,[1]WAIVER_TX_Counties_FY22!DS$2,IF([1]TX_Counties_FY22_Income_Limits!DR102=[1]WAIVER_TX_Counties_FY22!DS$2,[1]TX_Counties_FY22_Income_Limits!DR102)))</f>
        <v>233380.79999999987</v>
      </c>
      <c r="DT102" s="64">
        <f>IF([1]TX_Counties_FY22_Income_Limits!DS102&gt;[1]WAIVER_TX_Counties_FY22!DT$2,[1]TX_Counties_FY22_Income_Limits!DS102,IF([1]TX_Counties_FY22_Income_Limits!DS102&lt;[1]WAIVER_TX_Counties_FY22!DT$2,[1]WAIVER_TX_Counties_FY22!DT$2,IF([1]TX_Counties_FY22_Income_Limits!DS102=[1]WAIVER_TX_Counties_FY22!DT$2,[1]TX_Counties_FY22_Income_Limits!DS102)))</f>
        <v>241569.59999999986</v>
      </c>
      <c r="DU102" s="64">
        <f>IF([1]TX_Counties_FY22_Income_Limits!DT102&gt;[1]WAIVER_TX_Counties_FY22!DU$2,[1]TX_Counties_FY22_Income_Limits!DT102,IF([1]TX_Counties_FY22_Income_Limits!DT102&lt;[1]WAIVER_TX_Counties_FY22!DU$2,[1]WAIVER_TX_Counties_FY22!DU$2,IF([1]TX_Counties_FY22_Income_Limits!DT102=[1]WAIVER_TX_Counties_FY22!DU$2,[1]TX_Counties_FY22_Income_Limits!DT102)))</f>
        <v>249758.39999999985</v>
      </c>
      <c r="DV102" s="64">
        <f>IF([1]TX_Counties_FY22_Income_Limits!DU102&gt;[1]WAIVER_TX_Counties_FY22!DV$2,[1]TX_Counties_FY22_Income_Limits!DU102,IF([1]TX_Counties_FY22_Income_Limits!DU102&lt;[1]WAIVER_TX_Counties_FY22!DV$2,[1]WAIVER_TX_Counties_FY22!DV$2,IF([1]TX_Counties_FY22_Income_Limits!DU102=[1]WAIVER_TX_Counties_FY22!DV$2,[1]TX_Counties_FY22_Income_Limits!DU102)))</f>
        <v>257947.19999999984</v>
      </c>
      <c r="DW102" s="64">
        <f>IF([1]TX_Counties_FY22_Income_Limits!DV102&gt;[1]WAIVER_TX_Counties_FY22!DW$2,[1]TX_Counties_FY22_Income_Limits!DV102,IF([1]TX_Counties_FY22_Income_Limits!DV102&lt;[1]WAIVER_TX_Counties_FY22!DW$2,[1]WAIVER_TX_Counties_FY22!DW$2,IF([1]TX_Counties_FY22_Income_Limits!DV102=[1]WAIVER_TX_Counties_FY22!DW$2,[1]TX_Counties_FY22_Income_Limits!DV102)))</f>
        <v>266135.99999999983</v>
      </c>
      <c r="DX102" s="64">
        <f>IF([1]TX_Counties_FY22_Income_Limits!DW102&gt;[1]WAIVER_TX_Counties_FY22!DX$2,[1]TX_Counties_FY22_Income_Limits!DW102,IF([1]TX_Counties_FY22_Income_Limits!DW102&lt;[1]WAIVER_TX_Counties_FY22!DX$2,[1]WAIVER_TX_Counties_FY22!DX$2,IF([1]TX_Counties_FY22_Income_Limits!DW102=[1]WAIVER_TX_Counties_FY22!DX$2,[1]TX_Counties_FY22_Income_Limits!DW102)))</f>
        <v>274324.79999999981</v>
      </c>
    </row>
    <row r="103" spans="1:129" ht="14.45">
      <c r="A103" s="61" t="s">
        <v>292</v>
      </c>
      <c r="B103" s="66" t="str">
        <f t="shared" si="6"/>
        <v>NO</v>
      </c>
      <c r="C103" s="64">
        <f>[1]TX_Counties_FY22_Income_Limits!B103</f>
        <v>90100</v>
      </c>
      <c r="D103" s="64">
        <f>IF([1]TX_Counties_FY22_Income_Limits!C103&gt;[1]WAIVER_TX_Counties_FY22!D$2,[1]TX_Counties_FY22_Income_Limits!C103,IF([1]TX_Counties_FY22_Income_Limits!C103&lt;[1]WAIVER_TX_Counties_FY22!D$2,[1]WAIVER_TX_Counties_FY22!D$2,IF([1]TX_Counties_FY22_Income_Limits!C103=[1]WAIVER_TX_Counties_FY22!D$2,[1]TX_Counties_FY22_Income_Limits!C103)))</f>
        <v>18650</v>
      </c>
      <c r="E103" s="64">
        <f>IF([1]TX_Counties_FY22_Income_Limits!D103&gt;[1]WAIVER_TX_Counties_FY22!E$2,[1]TX_Counties_FY22_Income_Limits!D103,IF([1]TX_Counties_FY22_Income_Limits!D103&lt;[1]WAIVER_TX_Counties_FY22!E$2,[1]WAIVER_TX_Counties_FY22!E$2,IF([1]TX_Counties_FY22_Income_Limits!D103=[1]WAIVER_TX_Counties_FY22!E$2,[1]TX_Counties_FY22_Income_Limits!D103)))</f>
        <v>21300</v>
      </c>
      <c r="F103" s="64">
        <f>IF([1]TX_Counties_FY22_Income_Limits!E103&gt;[1]WAIVER_TX_Counties_FY22!F$2,[1]TX_Counties_FY22_Income_Limits!E103,IF([1]TX_Counties_FY22_Income_Limits!E103&lt;[1]WAIVER_TX_Counties_FY22!F$2,[1]WAIVER_TX_Counties_FY22!F$2,IF([1]TX_Counties_FY22_Income_Limits!E103=[1]WAIVER_TX_Counties_FY22!F$2,[1]TX_Counties_FY22_Income_Limits!E103)))</f>
        <v>23950</v>
      </c>
      <c r="G103" s="64">
        <f>IF([1]TX_Counties_FY22_Income_Limits!F103&gt;[1]WAIVER_TX_Counties_FY22!G$2,[1]TX_Counties_FY22_Income_Limits!F103,IF([1]TX_Counties_FY22_Income_Limits!F103&lt;[1]WAIVER_TX_Counties_FY22!G$2,[1]WAIVER_TX_Counties_FY22!G$2,IF([1]TX_Counties_FY22_Income_Limits!F103=[1]WAIVER_TX_Counties_FY22!G$2,[1]TX_Counties_FY22_Income_Limits!F103)))</f>
        <v>27750</v>
      </c>
      <c r="H103" s="64">
        <f>IF([1]TX_Counties_FY22_Income_Limits!G103&gt;[1]WAIVER_TX_Counties_FY22!H$2,[1]TX_Counties_FY22_Income_Limits!G103,IF([1]TX_Counties_FY22_Income_Limits!G103&lt;[1]WAIVER_TX_Counties_FY22!H$2,[1]WAIVER_TX_Counties_FY22!H$2,IF([1]TX_Counties_FY22_Income_Limits!G103=[1]WAIVER_TX_Counties_FY22!H$2,[1]TX_Counties_FY22_Income_Limits!G103)))</f>
        <v>32470</v>
      </c>
      <c r="I103" s="64">
        <f>IF([1]TX_Counties_FY22_Income_Limits!H103&gt;[1]WAIVER_TX_Counties_FY22!I$2,[1]TX_Counties_FY22_Income_Limits!H103,IF([1]TX_Counties_FY22_Income_Limits!H103&lt;[1]WAIVER_TX_Counties_FY22!I$2,[1]WAIVER_TX_Counties_FY22!I$2,IF([1]TX_Counties_FY22_Income_Limits!H103=[1]WAIVER_TX_Counties_FY22!I$2,[1]TX_Counties_FY22_Income_Limits!H103)))</f>
        <v>37190</v>
      </c>
      <c r="J103" s="64">
        <f>IF([1]TX_Counties_FY22_Income_Limits!I103&gt;[1]WAIVER_TX_Counties_FY22!J$2,[1]TX_Counties_FY22_Income_Limits!I103,IF([1]TX_Counties_FY22_Income_Limits!I103&lt;[1]WAIVER_TX_Counties_FY22!J$2,[1]WAIVER_TX_Counties_FY22!J$2,IF([1]TX_Counties_FY22_Income_Limits!I103=[1]WAIVER_TX_Counties_FY22!J$2,[1]TX_Counties_FY22_Income_Limits!I103)))</f>
        <v>41910</v>
      </c>
      <c r="K103" s="64">
        <f>IF([1]TX_Counties_FY22_Income_Limits!J103&gt;[1]WAIVER_TX_Counties_FY22!K$2,[1]TX_Counties_FY22_Income_Limits!J103,IF([1]TX_Counties_FY22_Income_Limits!J103&lt;[1]WAIVER_TX_Counties_FY22!K$2,[1]WAIVER_TX_Counties_FY22!K$2,IF([1]TX_Counties_FY22_Income_Limits!J103=[1]WAIVER_TX_Counties_FY22!K$2,[1]TX_Counties_FY22_Income_Limits!J103)))</f>
        <v>46630</v>
      </c>
      <c r="L103" s="64">
        <f>IF([1]TX_Counties_FY22_Income_Limits!K103&gt;[1]WAIVER_TX_Counties_FY22!L$2,[1]TX_Counties_FY22_Income_Limits!K103,IF([1]TX_Counties_FY22_Income_Limits!K103&lt;[1]WAIVER_TX_Counties_FY22!L$2,[1]WAIVER_TX_Counties_FY22!L$2,IF([1]TX_Counties_FY22_Income_Limits!K103=[1]WAIVER_TX_Counties_FY22!L$2,[1]TX_Counties_FY22_Income_Limits!K103)))</f>
        <v>62019.999999999993</v>
      </c>
      <c r="M103" s="64">
        <f>IF([1]TX_Counties_FY22_Income_Limits!L103&gt;[1]WAIVER_TX_Counties_FY22!M$2,[1]TX_Counties_FY22_Income_Limits!L103,IF([1]TX_Counties_FY22_Income_Limits!L103&lt;[1]WAIVER_TX_Counties_FY22!M$2,[1]WAIVER_TX_Counties_FY22!M$2,IF([1]TX_Counties_FY22_Income_Limits!L103=[1]WAIVER_TX_Counties_FY22!M$2,[1]TX_Counties_FY22_Income_Limits!L103)))</f>
        <v>65564</v>
      </c>
      <c r="N103" s="64">
        <f>IF([1]TX_Counties_FY22_Income_Limits!M103&gt;[1]WAIVER_TX_Counties_FY22!N$2,[1]TX_Counties_FY22_Income_Limits!M103,IF([1]TX_Counties_FY22_Income_Limits!M103&lt;[1]WAIVER_TX_Counties_FY22!N$2,[1]WAIVER_TX_Counties_FY22!N$2,IF([1]TX_Counties_FY22_Income_Limits!M103=[1]WAIVER_TX_Counties_FY22!N$2,[1]TX_Counties_FY22_Income_Limits!M103)))</f>
        <v>69108</v>
      </c>
      <c r="O103" s="64">
        <f>IF([1]TX_Counties_FY22_Income_Limits!N103&gt;[1]WAIVER_TX_Counties_FY22!O$2,[1]TX_Counties_FY22_Income_Limits!N103,IF([1]TX_Counties_FY22_Income_Limits!N103&lt;[1]WAIVER_TX_Counties_FY22!O$2,[1]WAIVER_TX_Counties_FY22!O$2,IF([1]TX_Counties_FY22_Income_Limits!N103=[1]WAIVER_TX_Counties_FY22!O$2,[1]TX_Counties_FY22_Income_Limits!N103)))</f>
        <v>72652</v>
      </c>
      <c r="P103" s="64">
        <f>IF([1]TX_Counties_FY22_Income_Limits!O103&gt;[1]WAIVER_TX_Counties_FY22!P$2,[1]TX_Counties_FY22_Income_Limits!O103,IF([1]TX_Counties_FY22_Income_Limits!O103&lt;[1]WAIVER_TX_Counties_FY22!P$2,[1]WAIVER_TX_Counties_FY22!P$2,IF([1]TX_Counties_FY22_Income_Limits!O103=[1]WAIVER_TX_Counties_FY22!P$2,[1]TX_Counties_FY22_Income_Limits!O103)))</f>
        <v>76196</v>
      </c>
      <c r="Q103" s="64">
        <f>IF([1]TX_Counties_FY22_Income_Limits!P103&gt;[1]WAIVER_TX_Counties_FY22!Q$2,[1]TX_Counties_FY22_Income_Limits!P103,IF([1]TX_Counties_FY22_Income_Limits!P103&lt;[1]WAIVER_TX_Counties_FY22!Q$2,[1]WAIVER_TX_Counties_FY22!Q$2,IF([1]TX_Counties_FY22_Income_Limits!P103=[1]WAIVER_TX_Counties_FY22!Q$2,[1]TX_Counties_FY22_Income_Limits!P103)))</f>
        <v>79740</v>
      </c>
      <c r="R103" s="64">
        <f>IF([1]TX_Counties_FY22_Income_Limits!Q103&gt;[1]WAIVER_TX_Counties_FY22!R$2,[1]TX_Counties_FY22_Income_Limits!Q103,IF([1]TX_Counties_FY22_Income_Limits!Q103&lt;[1]WAIVER_TX_Counties_FY22!R$2,[1]WAIVER_TX_Counties_FY22!R$2,IF([1]TX_Counties_FY22_Income_Limits!Q103=[1]WAIVER_TX_Counties_FY22!R$2,[1]TX_Counties_FY22_Income_Limits!Q103)))</f>
        <v>83284</v>
      </c>
      <c r="S103" s="64">
        <f>IF([1]TX_Counties_FY22_Income_Limits!R103&gt;[1]WAIVER_TX_Counties_FY22!S$2,[1]TX_Counties_FY22_Income_Limits!R103,IF([1]TX_Counties_FY22_Income_Limits!R103&lt;[1]WAIVER_TX_Counties_FY22!S$2,[1]WAIVER_TX_Counties_FY22!S$2,IF([1]TX_Counties_FY22_Income_Limits!R103=[1]WAIVER_TX_Counties_FY22!S$2,[1]TX_Counties_FY22_Income_Limits!R103)))</f>
        <v>86828</v>
      </c>
      <c r="T103" s="64">
        <f>IF([1]TX_Counties_FY22_Income_Limits!S103&gt;[1]WAIVER_TX_Counties_FY22!T$2,[1]TX_Counties_FY22_Income_Limits!S103,IF([1]TX_Counties_FY22_Income_Limits!S103&lt;[1]WAIVER_TX_Counties_FY22!T$2,[1]WAIVER_TX_Counties_FY22!T$2,IF([1]TX_Counties_FY22_Income_Limits!S103=[1]WAIVER_TX_Counties_FY22!T$2,[1]TX_Counties_FY22_Income_Limits!S103)))</f>
        <v>90372</v>
      </c>
      <c r="U103" s="64">
        <f>IF([1]TX_Counties_FY22_Income_Limits!T103&gt;[1]WAIVER_TX_Counties_FY22!U$2,[1]TX_Counties_FY22_Income_Limits!T103,IF([1]TX_Counties_FY22_Income_Limits!T103&lt;[1]WAIVER_TX_Counties_FY22!U$2,[1]WAIVER_TX_Counties_FY22!U$2,IF([1]TX_Counties_FY22_Income_Limits!T103=[1]WAIVER_TX_Counties_FY22!U$2,[1]TX_Counties_FY22_Income_Limits!T103)))</f>
        <v>93916</v>
      </c>
      <c r="V103" s="64">
        <f>IF([1]TX_Counties_FY22_Income_Limits!U103&gt;[1]WAIVER_TX_Counties_FY22!V$2,[1]TX_Counties_FY22_Income_Limits!U103,IF([1]TX_Counties_FY22_Income_Limits!U103&lt;[1]WAIVER_TX_Counties_FY22!V$2,[1]WAIVER_TX_Counties_FY22!V$2,IF([1]TX_Counties_FY22_Income_Limits!U103=[1]WAIVER_TX_Counties_FY22!V$2,[1]TX_Counties_FY22_Income_Limits!U103)))</f>
        <v>97460</v>
      </c>
      <c r="W103" s="64">
        <f>IF([1]TX_Counties_FY22_Income_Limits!V103&gt;[1]WAIVER_TX_Counties_FY22!W$2,[1]TX_Counties_FY22_Income_Limits!V103,IF([1]TX_Counties_FY22_Income_Limits!V103&lt;[1]WAIVER_TX_Counties_FY22!W$2,[1]WAIVER_TX_Counties_FY22!W$2,IF([1]TX_Counties_FY22_Income_Limits!V103=[1]WAIVER_TX_Counties_FY22!W$2,[1]TX_Counties_FY22_Income_Limits!V103)))</f>
        <v>101004</v>
      </c>
      <c r="X103" s="64">
        <f>IF([1]TX_Counties_FY22_Income_Limits!W103&gt;[1]WAIVER_TX_Counties_FY22!X$2,[1]TX_Counties_FY22_Income_Limits!W103,IF([1]TX_Counties_FY22_Income_Limits!W103&lt;[1]WAIVER_TX_Counties_FY22!X$2,[1]WAIVER_TX_Counties_FY22!X$2,IF([1]TX_Counties_FY22_Income_Limits!W103=[1]WAIVER_TX_Counties_FY22!X$2,[1]TX_Counties_FY22_Income_Limits!W103)))</f>
        <v>104548</v>
      </c>
      <c r="Y103" s="64">
        <f>IF([1]TX_Counties_FY22_Income_Limits!X103&gt;[1]WAIVER_TX_Counties_FY22!Y$2,[1]TX_Counties_FY22_Income_Limits!X103,IF([1]TX_Counties_FY22_Income_Limits!X103&lt;[1]WAIVER_TX_Counties_FY22!Y$2,[1]WAIVER_TX_Counties_FY22!Y$2,IF([1]TX_Counties_FY22_Income_Limits!X103=[1]WAIVER_TX_Counties_FY22!Y$2,[1]TX_Counties_FY22_Income_Limits!X103)))</f>
        <v>108092</v>
      </c>
      <c r="Z103" s="64">
        <f>IF([1]TX_Counties_FY22_Income_Limits!Y103&gt;[1]WAIVER_TX_Counties_FY22!Z$2,[1]TX_Counties_FY22_Income_Limits!Y103,IF([1]TX_Counties_FY22_Income_Limits!Y103&lt;[1]WAIVER_TX_Counties_FY22!Z$2,[1]WAIVER_TX_Counties_FY22!Z$2,IF([1]TX_Counties_FY22_Income_Limits!Y103=[1]WAIVER_TX_Counties_FY22!Z$2,[1]TX_Counties_FY22_Income_Limits!Y103)))</f>
        <v>111636</v>
      </c>
      <c r="AA103" s="64">
        <f>IF([1]TX_Counties_FY22_Income_Limits!Z103&gt;[1]WAIVER_TX_Counties_FY22!AA$2,[1]TX_Counties_FY22_Income_Limits!Z103,IF([1]TX_Counties_FY22_Income_Limits!Z103&lt;[1]WAIVER_TX_Counties_FY22!AA$2,[1]WAIVER_TX_Counties_FY22!AA$2,IF([1]TX_Counties_FY22_Income_Limits!Z103=[1]WAIVER_TX_Counties_FY22!AA$2,[1]TX_Counties_FY22_Income_Limits!Z103)))</f>
        <v>115180</v>
      </c>
      <c r="AB103" s="64">
        <f>IF([1]TX_Counties_FY22_Income_Limits!AA103&gt;[1]WAIVER_TX_Counties_FY22!AB$2,[1]TX_Counties_FY22_Income_Limits!AA103,IF([1]TX_Counties_FY22_Income_Limits!AA103&lt;[1]WAIVER_TX_Counties_FY22!AB$2,[1]WAIVER_TX_Counties_FY22!AB$2,IF([1]TX_Counties_FY22_Income_Limits!AA103=[1]WAIVER_TX_Counties_FY22!AB$2,[1]TX_Counties_FY22_Income_Limits!AA103)))</f>
        <v>118724</v>
      </c>
      <c r="AC103" s="64">
        <f>IF([1]TX_Counties_FY22_Income_Limits!AB103&gt;[1]WAIVER_TX_Counties_FY22!AC$2,[1]TX_Counties_FY22_Income_Limits!AB103,IF([1]TX_Counties_FY22_Income_Limits!AB103&lt;[1]WAIVER_TX_Counties_FY22!AC$2,[1]WAIVER_TX_Counties_FY22!AC$2,IF([1]TX_Counties_FY22_Income_Limits!AB103=[1]WAIVER_TX_Counties_FY22!AC$2,[1]TX_Counties_FY22_Income_Limits!AB103)))</f>
        <v>31050</v>
      </c>
      <c r="AD103" s="64">
        <f>IF([1]TX_Counties_FY22_Income_Limits!AC103&gt;[1]WAIVER_TX_Counties_FY22!AD$2,[1]TX_Counties_FY22_Income_Limits!AC103,IF([1]TX_Counties_FY22_Income_Limits!AC103&lt;[1]WAIVER_TX_Counties_FY22!AD$2,[1]WAIVER_TX_Counties_FY22!AD$2,IF([1]TX_Counties_FY22_Income_Limits!AC103=[1]WAIVER_TX_Counties_FY22!AD$2,[1]TX_Counties_FY22_Income_Limits!AC103)))</f>
        <v>35450</v>
      </c>
      <c r="AE103" s="64">
        <f>IF([1]TX_Counties_FY22_Income_Limits!AD103&gt;[1]WAIVER_TX_Counties_FY22!AE$2,[1]TX_Counties_FY22_Income_Limits!AD103,IF([1]TX_Counties_FY22_Income_Limits!AD103&lt;[1]WAIVER_TX_Counties_FY22!AE$2,[1]WAIVER_TX_Counties_FY22!AE$2,IF([1]TX_Counties_FY22_Income_Limits!AD103=[1]WAIVER_TX_Counties_FY22!AE$2,[1]TX_Counties_FY22_Income_Limits!AD103)))</f>
        <v>39900</v>
      </c>
      <c r="AF103" s="64">
        <f>IF([1]TX_Counties_FY22_Income_Limits!AE103&gt;[1]WAIVER_TX_Counties_FY22!AF$2,[1]TX_Counties_FY22_Income_Limits!AE103,IF([1]TX_Counties_FY22_Income_Limits!AE103&lt;[1]WAIVER_TX_Counties_FY22!AF$2,[1]WAIVER_TX_Counties_FY22!AF$2,IF([1]TX_Counties_FY22_Income_Limits!AE103=[1]WAIVER_TX_Counties_FY22!AF$2,[1]TX_Counties_FY22_Income_Limits!AE103)))</f>
        <v>44300</v>
      </c>
      <c r="AG103" s="64">
        <f>IF([1]TX_Counties_FY22_Income_Limits!AF103&gt;[1]WAIVER_TX_Counties_FY22!AG$2,[1]TX_Counties_FY22_Income_Limits!AF103,IF([1]TX_Counties_FY22_Income_Limits!AF103&lt;[1]WAIVER_TX_Counties_FY22!AG$2,[1]WAIVER_TX_Counties_FY22!AG$2,IF([1]TX_Counties_FY22_Income_Limits!AF103=[1]WAIVER_TX_Counties_FY22!AG$2,[1]TX_Counties_FY22_Income_Limits!AF103)))</f>
        <v>47850</v>
      </c>
      <c r="AH103" s="64">
        <f>IF([1]TX_Counties_FY22_Income_Limits!AG103&gt;[1]WAIVER_TX_Counties_FY22!AH$2,[1]TX_Counties_FY22_Income_Limits!AG103,IF([1]TX_Counties_FY22_Income_Limits!AG103&lt;[1]WAIVER_TX_Counties_FY22!AH$2,[1]WAIVER_TX_Counties_FY22!AH$2,IF([1]TX_Counties_FY22_Income_Limits!AG103=[1]WAIVER_TX_Counties_FY22!AH$2,[1]TX_Counties_FY22_Income_Limits!AG103)))</f>
        <v>51400</v>
      </c>
      <c r="AI103" s="64">
        <f>IF([1]TX_Counties_FY22_Income_Limits!AH103&gt;[1]WAIVER_TX_Counties_FY22!AI$2,[1]TX_Counties_FY22_Income_Limits!AH103,IF([1]TX_Counties_FY22_Income_Limits!AH103&lt;[1]WAIVER_TX_Counties_FY22!AI$2,[1]WAIVER_TX_Counties_FY22!AI$2,IF([1]TX_Counties_FY22_Income_Limits!AH103=[1]WAIVER_TX_Counties_FY22!AI$2,[1]TX_Counties_FY22_Income_Limits!AH103)))</f>
        <v>54950</v>
      </c>
      <c r="AJ103" s="64">
        <f>IF([1]TX_Counties_FY22_Income_Limits!AI103&gt;[1]WAIVER_TX_Counties_FY22!AJ$2,[1]TX_Counties_FY22_Income_Limits!AI103,IF([1]TX_Counties_FY22_Income_Limits!AI103&lt;[1]WAIVER_TX_Counties_FY22!AJ$2,[1]WAIVER_TX_Counties_FY22!AJ$2,IF([1]TX_Counties_FY22_Income_Limits!AI103=[1]WAIVER_TX_Counties_FY22!AJ$2,[1]TX_Counties_FY22_Income_Limits!AI103)))</f>
        <v>58500</v>
      </c>
      <c r="AK103" s="64">
        <f>IF([1]TX_Counties_FY22_Income_Limits!AJ103&gt;[1]WAIVER_TX_Counties_FY22!AK$2,[1]TX_Counties_FY22_Income_Limits!AJ103,IF([1]TX_Counties_FY22_Income_Limits!AJ103&lt;[1]WAIVER_TX_Counties_FY22!AK$2,[1]WAIVER_TX_Counties_FY22!AK$2,IF([1]TX_Counties_FY22_Income_Limits!AJ103=[1]WAIVER_TX_Counties_FY22!AK$2,[1]TX_Counties_FY22_Income_Limits!AJ103)))</f>
        <v>62019.999999999993</v>
      </c>
      <c r="AL103" s="64">
        <f>IF([1]TX_Counties_FY22_Income_Limits!AK103&gt;[1]WAIVER_TX_Counties_FY22!AL$2,[1]TX_Counties_FY22_Income_Limits!AK103,IF([1]TX_Counties_FY22_Income_Limits!AK103&lt;[1]WAIVER_TX_Counties_FY22!AL$2,[1]WAIVER_TX_Counties_FY22!AL$2,IF([1]TX_Counties_FY22_Income_Limits!AK103=[1]WAIVER_TX_Counties_FY22!AL$2,[1]TX_Counties_FY22_Income_Limits!AK103)))</f>
        <v>65564</v>
      </c>
      <c r="AM103" s="64">
        <f>IF([1]TX_Counties_FY22_Income_Limits!AL103&gt;[1]WAIVER_TX_Counties_FY22!AM$2,[1]TX_Counties_FY22_Income_Limits!AL103,IF([1]TX_Counties_FY22_Income_Limits!AL103&lt;[1]WAIVER_TX_Counties_FY22!AM$2,[1]WAIVER_TX_Counties_FY22!AM$2,IF([1]TX_Counties_FY22_Income_Limits!AL103=[1]WAIVER_TX_Counties_FY22!AM$2,[1]TX_Counties_FY22_Income_Limits!AL103)))</f>
        <v>69108</v>
      </c>
      <c r="AN103" s="64">
        <f>IF([1]TX_Counties_FY22_Income_Limits!AM103&gt;[1]WAIVER_TX_Counties_FY22!AN$2,[1]TX_Counties_FY22_Income_Limits!AM103,IF([1]TX_Counties_FY22_Income_Limits!AM103&lt;[1]WAIVER_TX_Counties_FY22!AN$2,[1]WAIVER_TX_Counties_FY22!AN$2,IF([1]TX_Counties_FY22_Income_Limits!AM103=[1]WAIVER_TX_Counties_FY22!AN$2,[1]TX_Counties_FY22_Income_Limits!AM103)))</f>
        <v>72652</v>
      </c>
      <c r="AO103" s="64">
        <f>IF([1]TX_Counties_FY22_Income_Limits!AN103&gt;[1]WAIVER_TX_Counties_FY22!AO$2,[1]TX_Counties_FY22_Income_Limits!AN103,IF([1]TX_Counties_FY22_Income_Limits!AN103&lt;[1]WAIVER_TX_Counties_FY22!AO$2,[1]WAIVER_TX_Counties_FY22!AO$2,IF([1]TX_Counties_FY22_Income_Limits!AN103=[1]WAIVER_TX_Counties_FY22!AO$2,[1]TX_Counties_FY22_Income_Limits!AN103)))</f>
        <v>76196</v>
      </c>
      <c r="AP103" s="64">
        <f>IF([1]TX_Counties_FY22_Income_Limits!AO103&gt;[1]WAIVER_TX_Counties_FY22!AP$2,[1]TX_Counties_FY22_Income_Limits!AO103,IF([1]TX_Counties_FY22_Income_Limits!AO103&lt;[1]WAIVER_TX_Counties_FY22!AP$2,[1]WAIVER_TX_Counties_FY22!AP$2,IF([1]TX_Counties_FY22_Income_Limits!AO103=[1]WAIVER_TX_Counties_FY22!AP$2,[1]TX_Counties_FY22_Income_Limits!AO103)))</f>
        <v>79740</v>
      </c>
      <c r="AQ103" s="64">
        <f>IF([1]TX_Counties_FY22_Income_Limits!AP103&gt;[1]WAIVER_TX_Counties_FY22!AQ$2,[1]TX_Counties_FY22_Income_Limits!AP103,IF([1]TX_Counties_FY22_Income_Limits!AP103&lt;[1]WAIVER_TX_Counties_FY22!AQ$2,[1]WAIVER_TX_Counties_FY22!AQ$2,IF([1]TX_Counties_FY22_Income_Limits!AP103=[1]WAIVER_TX_Counties_FY22!AQ$2,[1]TX_Counties_FY22_Income_Limits!AP103)))</f>
        <v>83284</v>
      </c>
      <c r="AR103" s="64">
        <f>IF([1]TX_Counties_FY22_Income_Limits!AQ103&gt;[1]WAIVER_TX_Counties_FY22!AR$2,[1]TX_Counties_FY22_Income_Limits!AQ103,IF([1]TX_Counties_FY22_Income_Limits!AQ103&lt;[1]WAIVER_TX_Counties_FY22!AR$2,[1]WAIVER_TX_Counties_FY22!AR$2,IF([1]TX_Counties_FY22_Income_Limits!AQ103=[1]WAIVER_TX_Counties_FY22!AR$2,[1]TX_Counties_FY22_Income_Limits!AQ103)))</f>
        <v>86828</v>
      </c>
      <c r="AS103" s="64">
        <f>IF([1]TX_Counties_FY22_Income_Limits!AR103&gt;[1]WAIVER_TX_Counties_FY22!AS$2,[1]TX_Counties_FY22_Income_Limits!AR103,IF([1]TX_Counties_FY22_Income_Limits!AR103&lt;[1]WAIVER_TX_Counties_FY22!AS$2,[1]WAIVER_TX_Counties_FY22!AS$2,IF([1]TX_Counties_FY22_Income_Limits!AR103=[1]WAIVER_TX_Counties_FY22!AS$2,[1]TX_Counties_FY22_Income_Limits!AR103)))</f>
        <v>90372</v>
      </c>
      <c r="AT103" s="64">
        <f>IF([1]TX_Counties_FY22_Income_Limits!AS103&gt;[1]WAIVER_TX_Counties_FY22!AT$2,[1]TX_Counties_FY22_Income_Limits!AS103,IF([1]TX_Counties_FY22_Income_Limits!AS103&lt;[1]WAIVER_TX_Counties_FY22!AT$2,[1]WAIVER_TX_Counties_FY22!AT$2,IF([1]TX_Counties_FY22_Income_Limits!AS103=[1]WAIVER_TX_Counties_FY22!AT$2,[1]TX_Counties_FY22_Income_Limits!AS103)))</f>
        <v>93916</v>
      </c>
      <c r="AU103" s="64">
        <f>IF([1]TX_Counties_FY22_Income_Limits!AT103&gt;[1]WAIVER_TX_Counties_FY22!AU$2,[1]TX_Counties_FY22_Income_Limits!AT103,IF([1]TX_Counties_FY22_Income_Limits!AT103&lt;[1]WAIVER_TX_Counties_FY22!AU$2,[1]WAIVER_TX_Counties_FY22!AU$2,IF([1]TX_Counties_FY22_Income_Limits!AT103=[1]WAIVER_TX_Counties_FY22!AU$2,[1]TX_Counties_FY22_Income_Limits!AT103)))</f>
        <v>97460</v>
      </c>
      <c r="AV103" s="64">
        <f>IF([1]TX_Counties_FY22_Income_Limits!AU103&gt;[1]WAIVER_TX_Counties_FY22!AV$2,[1]TX_Counties_FY22_Income_Limits!AU103,IF([1]TX_Counties_FY22_Income_Limits!AU103&lt;[1]WAIVER_TX_Counties_FY22!AV$2,[1]WAIVER_TX_Counties_FY22!AV$2,IF([1]TX_Counties_FY22_Income_Limits!AU103=[1]WAIVER_TX_Counties_FY22!AV$2,[1]TX_Counties_FY22_Income_Limits!AU103)))</f>
        <v>101004</v>
      </c>
      <c r="AW103" s="64">
        <f>IF([1]TX_Counties_FY22_Income_Limits!AV103&gt;[1]WAIVER_TX_Counties_FY22!AW$2,[1]TX_Counties_FY22_Income_Limits!AV103,IF([1]TX_Counties_FY22_Income_Limits!AV103&lt;[1]WAIVER_TX_Counties_FY22!AW$2,[1]WAIVER_TX_Counties_FY22!AW$2,IF([1]TX_Counties_FY22_Income_Limits!AV103=[1]WAIVER_TX_Counties_FY22!AW$2,[1]TX_Counties_FY22_Income_Limits!AV103)))</f>
        <v>104548</v>
      </c>
      <c r="AX103" s="64">
        <f>IF([1]TX_Counties_FY22_Income_Limits!AW103&gt;[1]WAIVER_TX_Counties_FY22!AX$2,[1]TX_Counties_FY22_Income_Limits!AW103,IF([1]TX_Counties_FY22_Income_Limits!AW103&lt;[1]WAIVER_TX_Counties_FY22!AX$2,[1]WAIVER_TX_Counties_FY22!AX$2,IF([1]TX_Counties_FY22_Income_Limits!AW103=[1]WAIVER_TX_Counties_FY22!AX$2,[1]TX_Counties_FY22_Income_Limits!AW103)))</f>
        <v>108092</v>
      </c>
      <c r="AY103" s="64">
        <f>IF([1]TX_Counties_FY22_Income_Limits!AX103&gt;[1]WAIVER_TX_Counties_FY22!AY$2,[1]TX_Counties_FY22_Income_Limits!AX103,IF([1]TX_Counties_FY22_Income_Limits!AX103&lt;[1]WAIVER_TX_Counties_FY22!AY$2,[1]WAIVER_TX_Counties_FY22!AY$2,IF([1]TX_Counties_FY22_Income_Limits!AX103=[1]WAIVER_TX_Counties_FY22!AY$2,[1]TX_Counties_FY22_Income_Limits!AX103)))</f>
        <v>111636</v>
      </c>
      <c r="AZ103" s="64">
        <f>IF([1]TX_Counties_FY22_Income_Limits!AY103&gt;[1]WAIVER_TX_Counties_FY22!AZ$2,[1]TX_Counties_FY22_Income_Limits!AY103,IF([1]TX_Counties_FY22_Income_Limits!AY103&lt;[1]WAIVER_TX_Counties_FY22!AZ$2,[1]WAIVER_TX_Counties_FY22!AZ$2,IF([1]TX_Counties_FY22_Income_Limits!AY103=[1]WAIVER_TX_Counties_FY22!AZ$2,[1]TX_Counties_FY22_Income_Limits!AY103)))</f>
        <v>115180</v>
      </c>
      <c r="BA103" s="64">
        <f>IF([1]TX_Counties_FY22_Income_Limits!AZ103&gt;[1]WAIVER_TX_Counties_FY22!BA$2,[1]TX_Counties_FY22_Income_Limits!AZ103,IF([1]TX_Counties_FY22_Income_Limits!AZ103&lt;[1]WAIVER_TX_Counties_FY22!BA$2,[1]WAIVER_TX_Counties_FY22!BA$2,IF([1]TX_Counties_FY22_Income_Limits!AZ103=[1]WAIVER_TX_Counties_FY22!BA$2,[1]TX_Counties_FY22_Income_Limits!AZ103)))</f>
        <v>118724</v>
      </c>
      <c r="BB103" s="64">
        <f>IF([1]TX_Counties_FY22_Income_Limits!BA103&gt;[1]WAIVER_TX_Counties_FY22!BB$2,[1]TX_Counties_FY22_Income_Limits!BA103,IF([1]TX_Counties_FY22_Income_Limits!BA103&lt;[1]WAIVER_TX_Counties_FY22!BB$2,[1]WAIVER_TX_Counties_FY22!BB$2,IF([1]TX_Counties_FY22_Income_Limits!BA103=[1]WAIVER_TX_Counties_FY22!BB$2,[1]TX_Counties_FY22_Income_Limits!BA103)))</f>
        <v>49600</v>
      </c>
      <c r="BC103" s="64">
        <f>IF([1]TX_Counties_FY22_Income_Limits!BB103&gt;[1]WAIVER_TX_Counties_FY22!BC$2,[1]TX_Counties_FY22_Income_Limits!BB103,IF([1]TX_Counties_FY22_Income_Limits!BB103&lt;[1]WAIVER_TX_Counties_FY22!BC$2,[1]WAIVER_TX_Counties_FY22!BC$2,IF([1]TX_Counties_FY22_Income_Limits!BB103=[1]WAIVER_TX_Counties_FY22!BC$2,[1]TX_Counties_FY22_Income_Limits!BB103)))</f>
        <v>56700</v>
      </c>
      <c r="BD103" s="64">
        <f>IF([1]TX_Counties_FY22_Income_Limits!BC103&gt;[1]WAIVER_TX_Counties_FY22!BD$2,[1]TX_Counties_FY22_Income_Limits!BC103,IF([1]TX_Counties_FY22_Income_Limits!BC103&lt;[1]WAIVER_TX_Counties_FY22!BD$2,[1]WAIVER_TX_Counties_FY22!BD$2,IF([1]TX_Counties_FY22_Income_Limits!BC103=[1]WAIVER_TX_Counties_FY22!BD$2,[1]TX_Counties_FY22_Income_Limits!BC103)))</f>
        <v>63800</v>
      </c>
      <c r="BE103" s="64">
        <f>IF([1]TX_Counties_FY22_Income_Limits!BD103&gt;[1]WAIVER_TX_Counties_FY22!BE$2,[1]TX_Counties_FY22_Income_Limits!BD103,IF([1]TX_Counties_FY22_Income_Limits!BD103&lt;[1]WAIVER_TX_Counties_FY22!BE$2,[1]WAIVER_TX_Counties_FY22!BE$2,IF([1]TX_Counties_FY22_Income_Limits!BD103=[1]WAIVER_TX_Counties_FY22!BE$2,[1]TX_Counties_FY22_Income_Limits!BD103)))</f>
        <v>70850</v>
      </c>
      <c r="BF103" s="64">
        <f>IF([1]TX_Counties_FY22_Income_Limits!BE103&gt;[1]WAIVER_TX_Counties_FY22!BF$2,[1]TX_Counties_FY22_Income_Limits!BE103,IF([1]TX_Counties_FY22_Income_Limits!BE103&lt;[1]WAIVER_TX_Counties_FY22!BF$2,[1]WAIVER_TX_Counties_FY22!BF$2,IF([1]TX_Counties_FY22_Income_Limits!BE103=[1]WAIVER_TX_Counties_FY22!BF$2,[1]TX_Counties_FY22_Income_Limits!BE103)))</f>
        <v>76550</v>
      </c>
      <c r="BG103" s="64">
        <f>IF([1]TX_Counties_FY22_Income_Limits!BF103&gt;[1]WAIVER_TX_Counties_FY22!BG$2,[1]TX_Counties_FY22_Income_Limits!BF103,IF([1]TX_Counties_FY22_Income_Limits!BF103&lt;[1]WAIVER_TX_Counties_FY22!BG$2,[1]WAIVER_TX_Counties_FY22!BG$2,IF([1]TX_Counties_FY22_Income_Limits!BF103=[1]WAIVER_TX_Counties_FY22!BG$2,[1]TX_Counties_FY22_Income_Limits!BF103)))</f>
        <v>82200</v>
      </c>
      <c r="BH103" s="64">
        <f>IF([1]TX_Counties_FY22_Income_Limits!BG103&gt;[1]WAIVER_TX_Counties_FY22!BH$2,[1]TX_Counties_FY22_Income_Limits!BG103,IF([1]TX_Counties_FY22_Income_Limits!BG103&lt;[1]WAIVER_TX_Counties_FY22!BH$2,[1]WAIVER_TX_Counties_FY22!BH$2,IF([1]TX_Counties_FY22_Income_Limits!BG103=[1]WAIVER_TX_Counties_FY22!BH$2,[1]TX_Counties_FY22_Income_Limits!BG103)))</f>
        <v>87900</v>
      </c>
      <c r="BI103" s="64">
        <f>IF([1]TX_Counties_FY22_Income_Limits!BH103&gt;[1]WAIVER_TX_Counties_FY22!BI$2,[1]TX_Counties_FY22_Income_Limits!BH103,IF([1]TX_Counties_FY22_Income_Limits!BH103&lt;[1]WAIVER_TX_Counties_FY22!BI$2,[1]WAIVER_TX_Counties_FY22!BI$2,IF([1]TX_Counties_FY22_Income_Limits!BH103=[1]WAIVER_TX_Counties_FY22!BI$2,[1]TX_Counties_FY22_Income_Limits!BH103)))</f>
        <v>93550</v>
      </c>
      <c r="BJ103" s="64">
        <f>IF([1]TX_Counties_FY22_Income_Limits!BI103&gt;[1]WAIVER_TX_Counties_FY22!BJ$2,[1]TX_Counties_FY22_Income_Limits!BI103,IF([1]TX_Counties_FY22_Income_Limits!BI103&lt;[1]WAIVER_TX_Counties_FY22!BJ$2,[1]WAIVER_TX_Counties_FY22!BJ$2,IF([1]TX_Counties_FY22_Income_Limits!BI103=[1]WAIVER_TX_Counties_FY22!BJ$2,[1]TX_Counties_FY22_Income_Limits!BI103)))</f>
        <v>99190</v>
      </c>
      <c r="BK103" s="64">
        <f>IF([1]TX_Counties_FY22_Income_Limits!BJ103&gt;[1]WAIVER_TX_Counties_FY22!BK$2,[1]TX_Counties_FY22_Income_Limits!BJ103,IF([1]TX_Counties_FY22_Income_Limits!BJ103&lt;[1]WAIVER_TX_Counties_FY22!BK$2,[1]WAIVER_TX_Counties_FY22!BK$2,IF([1]TX_Counties_FY22_Income_Limits!BJ103=[1]WAIVER_TX_Counties_FY22!BK$2,[1]TX_Counties_FY22_Income_Limits!BJ103)))</f>
        <v>104858</v>
      </c>
      <c r="BL103" s="64">
        <f>IF([1]TX_Counties_FY22_Income_Limits!BK103&gt;[1]WAIVER_TX_Counties_FY22!BL$2,[1]TX_Counties_FY22_Income_Limits!BK103,IF([1]TX_Counties_FY22_Income_Limits!BK103&lt;[1]WAIVER_TX_Counties_FY22!BL$2,[1]WAIVER_TX_Counties_FY22!BL$2,IF([1]TX_Counties_FY22_Income_Limits!BK103=[1]WAIVER_TX_Counties_FY22!BL$2,[1]TX_Counties_FY22_Income_Limits!BK103)))</f>
        <v>110526</v>
      </c>
      <c r="BM103" s="64">
        <f>IF([1]TX_Counties_FY22_Income_Limits!BL103&gt;[1]WAIVER_TX_Counties_FY22!BM$2,[1]TX_Counties_FY22_Income_Limits!BL103,IF([1]TX_Counties_FY22_Income_Limits!BL103&lt;[1]WAIVER_TX_Counties_FY22!BM$2,[1]WAIVER_TX_Counties_FY22!BM$2,IF([1]TX_Counties_FY22_Income_Limits!BL103=[1]WAIVER_TX_Counties_FY22!BM$2,[1]TX_Counties_FY22_Income_Limits!BL103)))</f>
        <v>116194</v>
      </c>
      <c r="BN103" s="64">
        <f>IF([1]TX_Counties_FY22_Income_Limits!BM103&gt;[1]WAIVER_TX_Counties_FY22!BN$2,[1]TX_Counties_FY22_Income_Limits!BM103,IF([1]TX_Counties_FY22_Income_Limits!BM103&lt;[1]WAIVER_TX_Counties_FY22!BN$2,[1]WAIVER_TX_Counties_FY22!BN$2,IF([1]TX_Counties_FY22_Income_Limits!BM103=[1]WAIVER_TX_Counties_FY22!BN$2,[1]TX_Counties_FY22_Income_Limits!BM103)))</f>
        <v>121862</v>
      </c>
      <c r="BO103" s="64">
        <f>IF([1]TX_Counties_FY22_Income_Limits!BN103&gt;[1]WAIVER_TX_Counties_FY22!BO$2,[1]TX_Counties_FY22_Income_Limits!BN103,IF([1]TX_Counties_FY22_Income_Limits!BN103&lt;[1]WAIVER_TX_Counties_FY22!BO$2,[1]WAIVER_TX_Counties_FY22!BO$2,IF([1]TX_Counties_FY22_Income_Limits!BN103=[1]WAIVER_TX_Counties_FY22!BO$2,[1]TX_Counties_FY22_Income_Limits!BN103)))</f>
        <v>127530</v>
      </c>
      <c r="BP103" s="64">
        <f>IF([1]TX_Counties_FY22_Income_Limits!BO103&gt;[1]WAIVER_TX_Counties_FY22!BP$2,[1]TX_Counties_FY22_Income_Limits!BO103,IF([1]TX_Counties_FY22_Income_Limits!BO103&lt;[1]WAIVER_TX_Counties_FY22!BP$2,[1]WAIVER_TX_Counties_FY22!BP$2,IF([1]TX_Counties_FY22_Income_Limits!BO103=[1]WAIVER_TX_Counties_FY22!BP$2,[1]TX_Counties_FY22_Income_Limits!BO103)))</f>
        <v>133198</v>
      </c>
      <c r="BQ103" s="64">
        <f>IF([1]TX_Counties_FY22_Income_Limits!BP103&gt;[1]WAIVER_TX_Counties_FY22!BQ$2,[1]TX_Counties_FY22_Income_Limits!BP103,IF([1]TX_Counties_FY22_Income_Limits!BP103&lt;[1]WAIVER_TX_Counties_FY22!BQ$2,[1]WAIVER_TX_Counties_FY22!BQ$2,IF([1]TX_Counties_FY22_Income_Limits!BP103=[1]WAIVER_TX_Counties_FY22!BQ$2,[1]TX_Counties_FY22_Income_Limits!BP103)))</f>
        <v>138866</v>
      </c>
      <c r="BR103" s="64">
        <f>IF([1]TX_Counties_FY22_Income_Limits!BQ103&gt;[1]WAIVER_TX_Counties_FY22!BR$2,[1]TX_Counties_FY22_Income_Limits!BQ103,IF([1]TX_Counties_FY22_Income_Limits!BQ103&lt;[1]WAIVER_TX_Counties_FY22!BR$2,[1]WAIVER_TX_Counties_FY22!BR$2,IF([1]TX_Counties_FY22_Income_Limits!BQ103=[1]WAIVER_TX_Counties_FY22!BR$2,[1]TX_Counties_FY22_Income_Limits!BQ103)))</f>
        <v>144534</v>
      </c>
      <c r="BS103" s="64">
        <f>IF([1]TX_Counties_FY22_Income_Limits!BR103&gt;[1]WAIVER_TX_Counties_FY22!BS$2,[1]TX_Counties_FY22_Income_Limits!BR103,IF([1]TX_Counties_FY22_Income_Limits!BR103&lt;[1]WAIVER_TX_Counties_FY22!BS$2,[1]WAIVER_TX_Counties_FY22!BS$2,IF([1]TX_Counties_FY22_Income_Limits!BR103=[1]WAIVER_TX_Counties_FY22!BS$2,[1]TX_Counties_FY22_Income_Limits!BR103)))</f>
        <v>150202</v>
      </c>
      <c r="BT103" s="64">
        <f>IF([1]TX_Counties_FY22_Income_Limits!BS103&gt;[1]WAIVER_TX_Counties_FY22!BT$2,[1]TX_Counties_FY22_Income_Limits!BS103,IF([1]TX_Counties_FY22_Income_Limits!BS103&lt;[1]WAIVER_TX_Counties_FY22!BT$2,[1]WAIVER_TX_Counties_FY22!BT$2,IF([1]TX_Counties_FY22_Income_Limits!BS103=[1]WAIVER_TX_Counties_FY22!BT$2,[1]TX_Counties_FY22_Income_Limits!BS103)))</f>
        <v>155870</v>
      </c>
      <c r="BU103" s="64">
        <f>IF([1]TX_Counties_FY22_Income_Limits!BT103&gt;[1]WAIVER_TX_Counties_FY22!BU$2,[1]TX_Counties_FY22_Income_Limits!BT103,IF([1]TX_Counties_FY22_Income_Limits!BT103&lt;[1]WAIVER_TX_Counties_FY22!BU$2,[1]WAIVER_TX_Counties_FY22!BU$2,IF([1]TX_Counties_FY22_Income_Limits!BT103=[1]WAIVER_TX_Counties_FY22!BU$2,[1]TX_Counties_FY22_Income_Limits!BT103)))</f>
        <v>161538</v>
      </c>
      <c r="BV103" s="64">
        <f>IF([1]TX_Counties_FY22_Income_Limits!BU103&gt;[1]WAIVER_TX_Counties_FY22!BV$2,[1]TX_Counties_FY22_Income_Limits!BU103,IF([1]TX_Counties_FY22_Income_Limits!BU103&lt;[1]WAIVER_TX_Counties_FY22!BV$2,[1]WAIVER_TX_Counties_FY22!BV$2,IF([1]TX_Counties_FY22_Income_Limits!BU103=[1]WAIVER_TX_Counties_FY22!BV$2,[1]TX_Counties_FY22_Income_Limits!BU103)))</f>
        <v>167206</v>
      </c>
      <c r="BW103" s="64">
        <f>IF([1]TX_Counties_FY22_Income_Limits!BV103&gt;[1]WAIVER_TX_Counties_FY22!BW$2,[1]TX_Counties_FY22_Income_Limits!BV103,IF([1]TX_Counties_FY22_Income_Limits!BV103&lt;[1]WAIVER_TX_Counties_FY22!BW$2,[1]WAIVER_TX_Counties_FY22!BW$2,IF([1]TX_Counties_FY22_Income_Limits!BV103=[1]WAIVER_TX_Counties_FY22!BW$2,[1]TX_Counties_FY22_Income_Limits!BV103)))</f>
        <v>172874</v>
      </c>
      <c r="BX103" s="64">
        <f>IF([1]TX_Counties_FY22_Income_Limits!BW103&gt;[1]WAIVER_TX_Counties_FY22!BX$2,[1]TX_Counties_FY22_Income_Limits!BW103,IF([1]TX_Counties_FY22_Income_Limits!BW103&lt;[1]WAIVER_TX_Counties_FY22!BX$2,[1]WAIVER_TX_Counties_FY22!BX$2,IF([1]TX_Counties_FY22_Income_Limits!BW103=[1]WAIVER_TX_Counties_FY22!BX$2,[1]TX_Counties_FY22_Income_Limits!BW103)))</f>
        <v>178542</v>
      </c>
      <c r="BY103" s="64">
        <f>IF([1]TX_Counties_FY22_Income_Limits!BX103&gt;[1]WAIVER_TX_Counties_FY22!BY$2,[1]TX_Counties_FY22_Income_Limits!BX103,IF([1]TX_Counties_FY22_Income_Limits!BX103&lt;[1]WAIVER_TX_Counties_FY22!BY$2,[1]WAIVER_TX_Counties_FY22!BY$2,IF([1]TX_Counties_FY22_Income_Limits!BX103=[1]WAIVER_TX_Counties_FY22!BY$2,[1]TX_Counties_FY22_Income_Limits!BX103)))</f>
        <v>184210</v>
      </c>
      <c r="BZ103" s="64">
        <f>IF([1]TX_Counties_FY22_Income_Limits!BY103&gt;[1]WAIVER_TX_Counties_FY22!BZ$2,[1]TX_Counties_FY22_Income_Limits!BY103,IF([1]TX_Counties_FY22_Income_Limits!BY103&lt;[1]WAIVER_TX_Counties_FY22!BZ$2,[1]WAIVER_TX_Counties_FY22!BZ$2,IF([1]TX_Counties_FY22_Income_Limits!BY103=[1]WAIVER_TX_Counties_FY22!BZ$2,[1]TX_Counties_FY22_Income_Limits!BY103)))</f>
        <v>189878</v>
      </c>
      <c r="CA103" s="64">
        <f>IF([1]TX_Counties_FY22_Income_Limits!BZ103&gt;[1]WAIVER_TX_Counties_FY22!CA$2,[1]TX_Counties_FY22_Income_Limits!BZ103,IF([1]TX_Counties_FY22_Income_Limits!BZ103&lt;[1]WAIVER_TX_Counties_FY22!CA$2,[1]WAIVER_TX_Counties_FY22!CA$2,IF([1]TX_Counties_FY22_Income_Limits!BZ103=[1]WAIVER_TX_Counties_FY22!CA$2,[1]TX_Counties_FY22_Income_Limits!BZ103)))</f>
        <v>63069.999999999993</v>
      </c>
      <c r="CB103" s="64">
        <f>IF([1]TX_Counties_FY22_Income_Limits!CA103&gt;[1]WAIVER_TX_Counties_FY22!CB$2,[1]TX_Counties_FY22_Income_Limits!CA103,IF([1]TX_Counties_FY22_Income_Limits!CA103&lt;[1]WAIVER_TX_Counties_FY22!CB$2,[1]WAIVER_TX_Counties_FY22!CB$2,IF([1]TX_Counties_FY22_Income_Limits!CA103=[1]WAIVER_TX_Counties_FY22!CB$2,[1]TX_Counties_FY22_Income_Limits!CA103)))</f>
        <v>72080</v>
      </c>
      <c r="CC103" s="64">
        <f>IF([1]TX_Counties_FY22_Income_Limits!CB103&gt;[1]WAIVER_TX_Counties_FY22!CC$2,[1]TX_Counties_FY22_Income_Limits!CB103,IF([1]TX_Counties_FY22_Income_Limits!CB103&lt;[1]WAIVER_TX_Counties_FY22!CC$2,[1]WAIVER_TX_Counties_FY22!CC$2,IF([1]TX_Counties_FY22_Income_Limits!CB103=[1]WAIVER_TX_Counties_FY22!CC$2,[1]TX_Counties_FY22_Income_Limits!CB103)))</f>
        <v>81090</v>
      </c>
      <c r="CD103" s="64">
        <f>IF([1]TX_Counties_FY22_Income_Limits!CC103&gt;[1]WAIVER_TX_Counties_FY22!CD$2,[1]TX_Counties_FY22_Income_Limits!CC103,IF([1]TX_Counties_FY22_Income_Limits!CC103&lt;[1]WAIVER_TX_Counties_FY22!CD$2,[1]WAIVER_TX_Counties_FY22!CD$2,IF([1]TX_Counties_FY22_Income_Limits!CC103=[1]WAIVER_TX_Counties_FY22!CD$2,[1]TX_Counties_FY22_Income_Limits!CC103)))</f>
        <v>90100</v>
      </c>
      <c r="CE103" s="64">
        <f>IF([1]TX_Counties_FY22_Income_Limits!CD103&gt;[1]WAIVER_TX_Counties_FY22!CE$2,[1]TX_Counties_FY22_Income_Limits!CD103,IF([1]TX_Counties_FY22_Income_Limits!CD103&lt;[1]WAIVER_TX_Counties_FY22!CE$2,[1]WAIVER_TX_Counties_FY22!CE$2,IF([1]TX_Counties_FY22_Income_Limits!CD103=[1]WAIVER_TX_Counties_FY22!CE$2,[1]TX_Counties_FY22_Income_Limits!CD103)))</f>
        <v>97308</v>
      </c>
      <c r="CF103" s="64">
        <f>IF([1]TX_Counties_FY22_Income_Limits!CE103&gt;[1]WAIVER_TX_Counties_FY22!CF$2,[1]TX_Counties_FY22_Income_Limits!CE103,IF([1]TX_Counties_FY22_Income_Limits!CE103&lt;[1]WAIVER_TX_Counties_FY22!CF$2,[1]WAIVER_TX_Counties_FY22!CF$2,IF([1]TX_Counties_FY22_Income_Limits!CE103=[1]WAIVER_TX_Counties_FY22!CF$2,[1]TX_Counties_FY22_Income_Limits!CE103)))</f>
        <v>104516</v>
      </c>
      <c r="CG103" s="64">
        <f>IF([1]TX_Counties_FY22_Income_Limits!CF103&gt;[1]WAIVER_TX_Counties_FY22!CG$2,[1]TX_Counties_FY22_Income_Limits!CF103,IF([1]TX_Counties_FY22_Income_Limits!CF103&lt;[1]WAIVER_TX_Counties_FY22!CG$2,[1]WAIVER_TX_Counties_FY22!CG$2,IF([1]TX_Counties_FY22_Income_Limits!CF103=[1]WAIVER_TX_Counties_FY22!CG$2,[1]TX_Counties_FY22_Income_Limits!CF103)))</f>
        <v>111724</v>
      </c>
      <c r="CH103" s="64">
        <f>IF([1]TX_Counties_FY22_Income_Limits!CG103&gt;[1]WAIVER_TX_Counties_FY22!CH$2,[1]TX_Counties_FY22_Income_Limits!CG103,IF([1]TX_Counties_FY22_Income_Limits!CG103&lt;[1]WAIVER_TX_Counties_FY22!CH$2,[1]WAIVER_TX_Counties_FY22!CH$2,IF([1]TX_Counties_FY22_Income_Limits!CG103=[1]WAIVER_TX_Counties_FY22!CH$2,[1]TX_Counties_FY22_Income_Limits!CG103)))</f>
        <v>118932</v>
      </c>
      <c r="CI103" s="64">
        <f>IF([1]TX_Counties_FY22_Income_Limits!CH103&gt;[1]WAIVER_TX_Counties_FY22!CI$2,[1]TX_Counties_FY22_Income_Limits!CH103,IF([1]TX_Counties_FY22_Income_Limits!CH103&lt;[1]WAIVER_TX_Counties_FY22!CI$2,[1]WAIVER_TX_Counties_FY22!CI$2,IF([1]TX_Counties_FY22_Income_Limits!CH103=[1]WAIVER_TX_Counties_FY22!CI$2,[1]TX_Counties_FY22_Income_Limits!CH103)))</f>
        <v>126139.99999999999</v>
      </c>
      <c r="CJ103" s="64">
        <f>IF([1]TX_Counties_FY22_Income_Limits!CI103&gt;[1]WAIVER_TX_Counties_FY22!CJ$2,[1]TX_Counties_FY22_Income_Limits!CI103,IF([1]TX_Counties_FY22_Income_Limits!CI103&lt;[1]WAIVER_TX_Counties_FY22!CJ$2,[1]WAIVER_TX_Counties_FY22!CJ$2,IF([1]TX_Counties_FY22_Income_Limits!CI103=[1]WAIVER_TX_Counties_FY22!CJ$2,[1]TX_Counties_FY22_Income_Limits!CI103)))</f>
        <v>133348</v>
      </c>
      <c r="CK103" s="64">
        <f>IF([1]TX_Counties_FY22_Income_Limits!CJ103&gt;[1]WAIVER_TX_Counties_FY22!CK$2,[1]TX_Counties_FY22_Income_Limits!CJ103,IF([1]TX_Counties_FY22_Income_Limits!CJ103&lt;[1]WAIVER_TX_Counties_FY22!CK$2,[1]WAIVER_TX_Counties_FY22!CK$2,IF([1]TX_Counties_FY22_Income_Limits!CJ103=[1]WAIVER_TX_Counties_FY22!CK$2,[1]TX_Counties_FY22_Income_Limits!CJ103)))</f>
        <v>140556</v>
      </c>
      <c r="CL103" s="64">
        <f>IF([1]TX_Counties_FY22_Income_Limits!CK103&gt;[1]WAIVER_TX_Counties_FY22!CL$2,[1]TX_Counties_FY22_Income_Limits!CK103,IF([1]TX_Counties_FY22_Income_Limits!CK103&lt;[1]WAIVER_TX_Counties_FY22!CL$2,[1]WAIVER_TX_Counties_FY22!CL$2,IF([1]TX_Counties_FY22_Income_Limits!CK103=[1]WAIVER_TX_Counties_FY22!CL$2,[1]TX_Counties_FY22_Income_Limits!CK103)))</f>
        <v>147764</v>
      </c>
      <c r="CM103" s="64">
        <f>IF([1]TX_Counties_FY22_Income_Limits!CL103&gt;[1]WAIVER_TX_Counties_FY22!CM$2,[1]TX_Counties_FY22_Income_Limits!CL103,IF([1]TX_Counties_FY22_Income_Limits!CL103&lt;[1]WAIVER_TX_Counties_FY22!CM$2,[1]WAIVER_TX_Counties_FY22!CM$2,IF([1]TX_Counties_FY22_Income_Limits!CL103=[1]WAIVER_TX_Counties_FY22!CM$2,[1]TX_Counties_FY22_Income_Limits!CL103)))</f>
        <v>154972</v>
      </c>
      <c r="CN103" s="64">
        <f>IF([1]TX_Counties_FY22_Income_Limits!CM103&gt;[1]WAIVER_TX_Counties_FY22!CN$2,[1]TX_Counties_FY22_Income_Limits!CM103,IF([1]TX_Counties_FY22_Income_Limits!CM103&lt;[1]WAIVER_TX_Counties_FY22!CN$2,[1]WAIVER_TX_Counties_FY22!CN$2,IF([1]TX_Counties_FY22_Income_Limits!CM103=[1]WAIVER_TX_Counties_FY22!CN$2,[1]TX_Counties_FY22_Income_Limits!CM103)))</f>
        <v>162180</v>
      </c>
      <c r="CO103" s="64">
        <f>IF([1]TX_Counties_FY22_Income_Limits!CN103&gt;[1]WAIVER_TX_Counties_FY22!CO$2,[1]TX_Counties_FY22_Income_Limits!CN103,IF([1]TX_Counties_FY22_Income_Limits!CN103&lt;[1]WAIVER_TX_Counties_FY22!CO$2,[1]WAIVER_TX_Counties_FY22!CO$2,IF([1]TX_Counties_FY22_Income_Limits!CN103=[1]WAIVER_TX_Counties_FY22!CO$2,[1]TX_Counties_FY22_Income_Limits!CN103)))</f>
        <v>169388</v>
      </c>
      <c r="CP103" s="64">
        <f>IF([1]TX_Counties_FY22_Income_Limits!CO103&gt;[1]WAIVER_TX_Counties_FY22!CP$2,[1]TX_Counties_FY22_Income_Limits!CO103,IF([1]TX_Counties_FY22_Income_Limits!CO103&lt;[1]WAIVER_TX_Counties_FY22!CP$2,[1]WAIVER_TX_Counties_FY22!CP$2,IF([1]TX_Counties_FY22_Income_Limits!CO103=[1]WAIVER_TX_Counties_FY22!CP$2,[1]TX_Counties_FY22_Income_Limits!CO103)))</f>
        <v>176596</v>
      </c>
      <c r="CQ103" s="64">
        <f>IF([1]TX_Counties_FY22_Income_Limits!CP103&gt;[1]WAIVER_TX_Counties_FY22!CQ$2,[1]TX_Counties_FY22_Income_Limits!CP103,IF([1]TX_Counties_FY22_Income_Limits!CP103&lt;[1]WAIVER_TX_Counties_FY22!CQ$2,[1]WAIVER_TX_Counties_FY22!CQ$2,IF([1]TX_Counties_FY22_Income_Limits!CP103=[1]WAIVER_TX_Counties_FY22!CQ$2,[1]TX_Counties_FY22_Income_Limits!CP103)))</f>
        <v>183804</v>
      </c>
      <c r="CR103" s="64">
        <f>IF([1]TX_Counties_FY22_Income_Limits!CQ103&gt;[1]WAIVER_TX_Counties_FY22!CR$2,[1]TX_Counties_FY22_Income_Limits!CQ103,IF([1]TX_Counties_FY22_Income_Limits!CQ103&lt;[1]WAIVER_TX_Counties_FY22!CR$2,[1]WAIVER_TX_Counties_FY22!CR$2,IF([1]TX_Counties_FY22_Income_Limits!CQ103=[1]WAIVER_TX_Counties_FY22!CR$2,[1]TX_Counties_FY22_Income_Limits!CQ103)))</f>
        <v>191012</v>
      </c>
      <c r="CS103" s="64">
        <f>IF([1]TX_Counties_FY22_Income_Limits!CR103&gt;[1]WAIVER_TX_Counties_FY22!CS$2,[1]TX_Counties_FY22_Income_Limits!CR103,IF([1]TX_Counties_FY22_Income_Limits!CR103&lt;[1]WAIVER_TX_Counties_FY22!CS$2,[1]WAIVER_TX_Counties_FY22!CS$2,IF([1]TX_Counties_FY22_Income_Limits!CR103=[1]WAIVER_TX_Counties_FY22!CS$2,[1]TX_Counties_FY22_Income_Limits!CR103)))</f>
        <v>198220</v>
      </c>
      <c r="CT103" s="64">
        <f>IF([1]TX_Counties_FY22_Income_Limits!CS103&gt;[1]WAIVER_TX_Counties_FY22!CT$2,[1]TX_Counties_FY22_Income_Limits!CS103,IF([1]TX_Counties_FY22_Income_Limits!CS103&lt;[1]WAIVER_TX_Counties_FY22!CT$2,[1]WAIVER_TX_Counties_FY22!CT$2,IF([1]TX_Counties_FY22_Income_Limits!CS103=[1]WAIVER_TX_Counties_FY22!CT$2,[1]TX_Counties_FY22_Income_Limits!CS103)))</f>
        <v>205428</v>
      </c>
      <c r="CU103" s="64">
        <f>IF([1]TX_Counties_FY22_Income_Limits!CT103&gt;[1]WAIVER_TX_Counties_FY22!CU$2,[1]TX_Counties_FY22_Income_Limits!CT103,IF([1]TX_Counties_FY22_Income_Limits!CT103&lt;[1]WAIVER_TX_Counties_FY22!CU$2,[1]WAIVER_TX_Counties_FY22!CU$2,IF([1]TX_Counties_FY22_Income_Limits!CT103=[1]WAIVER_TX_Counties_FY22!CU$2,[1]TX_Counties_FY22_Income_Limits!CT103)))</f>
        <v>212636</v>
      </c>
      <c r="CV103" s="64">
        <f>IF([1]TX_Counties_FY22_Income_Limits!CU103&gt;[1]WAIVER_TX_Counties_FY22!CV$2,[1]TX_Counties_FY22_Income_Limits!CU103,IF([1]TX_Counties_FY22_Income_Limits!CU103&lt;[1]WAIVER_TX_Counties_FY22!CV$2,[1]WAIVER_TX_Counties_FY22!CV$2,IF([1]TX_Counties_FY22_Income_Limits!CU103=[1]WAIVER_TX_Counties_FY22!CV$2,[1]TX_Counties_FY22_Income_Limits!CU103)))</f>
        <v>219844</v>
      </c>
      <c r="CW103" s="64">
        <f>IF([1]TX_Counties_FY22_Income_Limits!CV103&gt;[1]WAIVER_TX_Counties_FY22!CW$2,[1]TX_Counties_FY22_Income_Limits!CV103,IF([1]TX_Counties_FY22_Income_Limits!CV103&lt;[1]WAIVER_TX_Counties_FY22!CW$2,[1]WAIVER_TX_Counties_FY22!CW$2,IF([1]TX_Counties_FY22_Income_Limits!CV103=[1]WAIVER_TX_Counties_FY22!CW$2,[1]TX_Counties_FY22_Income_Limits!CV103)))</f>
        <v>227052</v>
      </c>
      <c r="CX103" s="64">
        <f>IF([1]TX_Counties_FY22_Income_Limits!CW103&gt;[1]WAIVER_TX_Counties_FY22!CX$2,[1]TX_Counties_FY22_Income_Limits!CW103,IF([1]TX_Counties_FY22_Income_Limits!CW103&lt;[1]WAIVER_TX_Counties_FY22!CX$2,[1]WAIVER_TX_Counties_FY22!CX$2,IF([1]TX_Counties_FY22_Income_Limits!CW103=[1]WAIVER_TX_Counties_FY22!CX$2,[1]TX_Counties_FY22_Income_Limits!CW103)))</f>
        <v>234260</v>
      </c>
      <c r="CY103" s="64">
        <f>IF([1]TX_Counties_FY22_Income_Limits!CX103&gt;[1]WAIVER_TX_Counties_FY22!CY$2,[1]TX_Counties_FY22_Income_Limits!CX103,IF([1]TX_Counties_FY22_Income_Limits!CX103&lt;[1]WAIVER_TX_Counties_FY22!CY$2,[1]WAIVER_TX_Counties_FY22!CY$2,IF([1]TX_Counties_FY22_Income_Limits!CX103=[1]WAIVER_TX_Counties_FY22!CY$2,[1]TX_Counties_FY22_Income_Limits!CX103)))</f>
        <v>241468</v>
      </c>
      <c r="CZ103" s="64">
        <f>IF([1]TX_Counties_FY22_Income_Limits!CY103&gt;[1]WAIVER_TX_Counties_FY22!CZ$2,[1]TX_Counties_FY22_Income_Limits!CY103,IF([1]TX_Counties_FY22_Income_Limits!CY103&lt;[1]WAIVER_TX_Counties_FY22!CZ$2,[1]WAIVER_TX_Counties_FY22!CZ$2,IF([1]TX_Counties_FY22_Income_Limits!CY103=[1]WAIVER_TX_Counties_FY22!CZ$2,[1]TX_Counties_FY22_Income_Limits!CY103)))</f>
        <v>75684</v>
      </c>
      <c r="DA103" s="64">
        <f>IF([1]TX_Counties_FY22_Income_Limits!CZ103&gt;[1]WAIVER_TX_Counties_FY22!DA$2,[1]TX_Counties_FY22_Income_Limits!CZ103,IF([1]TX_Counties_FY22_Income_Limits!CZ103&lt;[1]WAIVER_TX_Counties_FY22!DA$2,[1]WAIVER_TX_Counties_FY22!DA$2,IF([1]TX_Counties_FY22_Income_Limits!CZ103=[1]WAIVER_TX_Counties_FY22!DA$2,[1]TX_Counties_FY22_Income_Limits!CZ103)))</f>
        <v>86496</v>
      </c>
      <c r="DB103" s="64">
        <f>IF([1]TX_Counties_FY22_Income_Limits!DA103&gt;[1]WAIVER_TX_Counties_FY22!DB$2,[1]TX_Counties_FY22_Income_Limits!DA103,IF([1]TX_Counties_FY22_Income_Limits!DA103&lt;[1]WAIVER_TX_Counties_FY22!DB$2,[1]WAIVER_TX_Counties_FY22!DB$2,IF([1]TX_Counties_FY22_Income_Limits!DA103=[1]WAIVER_TX_Counties_FY22!DB$2,[1]TX_Counties_FY22_Income_Limits!DA103)))</f>
        <v>97308</v>
      </c>
      <c r="DC103" s="64">
        <f>IF([1]TX_Counties_FY22_Income_Limits!DB103&gt;[1]WAIVER_TX_Counties_FY22!DC$2,[1]TX_Counties_FY22_Income_Limits!DB103,IF([1]TX_Counties_FY22_Income_Limits!DB103&lt;[1]WAIVER_TX_Counties_FY22!DC$2,[1]WAIVER_TX_Counties_FY22!DC$2,IF([1]TX_Counties_FY22_Income_Limits!DB103=[1]WAIVER_TX_Counties_FY22!DC$2,[1]TX_Counties_FY22_Income_Limits!DB103)))</f>
        <v>108120</v>
      </c>
      <c r="DD103" s="64">
        <f>IF([1]TX_Counties_FY22_Income_Limits!DC103&gt;[1]WAIVER_TX_Counties_FY22!DD$2,[1]TX_Counties_FY22_Income_Limits!DC103,IF([1]TX_Counties_FY22_Income_Limits!DC103&lt;[1]WAIVER_TX_Counties_FY22!DD$2,[1]WAIVER_TX_Counties_FY22!DD$2,IF([1]TX_Counties_FY22_Income_Limits!DC103=[1]WAIVER_TX_Counties_FY22!DD$2,[1]TX_Counties_FY22_Income_Limits!DC103)))</f>
        <v>116769.60000000001</v>
      </c>
      <c r="DE103" s="64">
        <f>IF([1]TX_Counties_FY22_Income_Limits!DD103&gt;[1]WAIVER_TX_Counties_FY22!DE$2,[1]TX_Counties_FY22_Income_Limits!DD103,IF([1]TX_Counties_FY22_Income_Limits!DD103&lt;[1]WAIVER_TX_Counties_FY22!DE$2,[1]WAIVER_TX_Counties_FY22!DE$2,IF([1]TX_Counties_FY22_Income_Limits!DD103=[1]WAIVER_TX_Counties_FY22!DE$2,[1]TX_Counties_FY22_Income_Limits!DD103)))</f>
        <v>125419.2</v>
      </c>
      <c r="DF103" s="64">
        <f>IF([1]TX_Counties_FY22_Income_Limits!DE103&gt;[1]WAIVER_TX_Counties_FY22!DF$2,[1]TX_Counties_FY22_Income_Limits!DE103,IF([1]TX_Counties_FY22_Income_Limits!DE103&lt;[1]WAIVER_TX_Counties_FY22!DF$2,[1]WAIVER_TX_Counties_FY22!DF$2,IF([1]TX_Counties_FY22_Income_Limits!DE103=[1]WAIVER_TX_Counties_FY22!DF$2,[1]TX_Counties_FY22_Income_Limits!DE103)))</f>
        <v>134068.79999999999</v>
      </c>
      <c r="DG103" s="64">
        <f>IF([1]TX_Counties_FY22_Income_Limits!DF103&gt;[1]WAIVER_TX_Counties_FY22!DG$2,[1]TX_Counties_FY22_Income_Limits!DF103,IF([1]TX_Counties_FY22_Income_Limits!DF103&lt;[1]WAIVER_TX_Counties_FY22!DG$2,[1]WAIVER_TX_Counties_FY22!DG$2,IF([1]TX_Counties_FY22_Income_Limits!DF103=[1]WAIVER_TX_Counties_FY22!DG$2,[1]TX_Counties_FY22_Income_Limits!DF103)))</f>
        <v>142718.39999999999</v>
      </c>
      <c r="DH103" s="64">
        <f>IF([1]TX_Counties_FY22_Income_Limits!DG103&gt;[1]WAIVER_TX_Counties_FY22!DH$2,[1]TX_Counties_FY22_Income_Limits!DG103,IF([1]TX_Counties_FY22_Income_Limits!DG103&lt;[1]WAIVER_TX_Counties_FY22!DH$2,[1]WAIVER_TX_Counties_FY22!DH$2,IF([1]TX_Counties_FY22_Income_Limits!DG103=[1]WAIVER_TX_Counties_FY22!DH$2,[1]TX_Counties_FY22_Income_Limits!DG103)))</f>
        <v>151368</v>
      </c>
      <c r="DI103" s="64">
        <f>IF([1]TX_Counties_FY22_Income_Limits!DH103&gt;[1]WAIVER_TX_Counties_FY22!DI$2,[1]TX_Counties_FY22_Income_Limits!DH103,IF([1]TX_Counties_FY22_Income_Limits!DH103&lt;[1]WAIVER_TX_Counties_FY22!DI$2,[1]WAIVER_TX_Counties_FY22!DI$2,IF([1]TX_Counties_FY22_Income_Limits!DH103=[1]WAIVER_TX_Counties_FY22!DI$2,[1]TX_Counties_FY22_Income_Limits!DH103)))</f>
        <v>160017.60000000001</v>
      </c>
      <c r="DJ103" s="64">
        <f>IF([1]TX_Counties_FY22_Income_Limits!DI103&gt;[1]WAIVER_TX_Counties_FY22!DJ$2,[1]TX_Counties_FY22_Income_Limits!DI103,IF([1]TX_Counties_FY22_Income_Limits!DI103&lt;[1]WAIVER_TX_Counties_FY22!DJ$2,[1]WAIVER_TX_Counties_FY22!DJ$2,IF([1]TX_Counties_FY22_Income_Limits!DI103=[1]WAIVER_TX_Counties_FY22!DJ$2,[1]TX_Counties_FY22_Income_Limits!DI103)))</f>
        <v>168667.2</v>
      </c>
      <c r="DK103" s="64">
        <f>IF([1]TX_Counties_FY22_Income_Limits!DJ103&gt;[1]WAIVER_TX_Counties_FY22!DK$2,[1]TX_Counties_FY22_Income_Limits!DJ103,IF([1]TX_Counties_FY22_Income_Limits!DJ103&lt;[1]WAIVER_TX_Counties_FY22!DK$2,[1]WAIVER_TX_Counties_FY22!DK$2,IF([1]TX_Counties_FY22_Income_Limits!DJ103=[1]WAIVER_TX_Counties_FY22!DK$2,[1]TX_Counties_FY22_Income_Limits!DJ103)))</f>
        <v>177316.80000000002</v>
      </c>
      <c r="DL103" s="64">
        <f>IF([1]TX_Counties_FY22_Income_Limits!DK103&gt;[1]WAIVER_TX_Counties_FY22!DL$2,[1]TX_Counties_FY22_Income_Limits!DK103,IF([1]TX_Counties_FY22_Income_Limits!DK103&lt;[1]WAIVER_TX_Counties_FY22!DL$2,[1]WAIVER_TX_Counties_FY22!DL$2,IF([1]TX_Counties_FY22_Income_Limits!DK103=[1]WAIVER_TX_Counties_FY22!DL$2,[1]TX_Counties_FY22_Income_Limits!DK103)))</f>
        <v>185966.40000000002</v>
      </c>
      <c r="DM103" s="64">
        <f>IF([1]TX_Counties_FY22_Income_Limits!DL103&gt;[1]WAIVER_TX_Counties_FY22!DM$2,[1]TX_Counties_FY22_Income_Limits!DL103,IF([1]TX_Counties_FY22_Income_Limits!DL103&lt;[1]WAIVER_TX_Counties_FY22!DM$2,[1]WAIVER_TX_Counties_FY22!DM$2,IF([1]TX_Counties_FY22_Income_Limits!DL103=[1]WAIVER_TX_Counties_FY22!DM$2,[1]TX_Counties_FY22_Income_Limits!DL103)))</f>
        <v>194616.00000000003</v>
      </c>
      <c r="DN103" s="64">
        <f>IF([1]TX_Counties_FY22_Income_Limits!DM103&gt;[1]WAIVER_TX_Counties_FY22!DN$2,[1]TX_Counties_FY22_Income_Limits!DM103,IF([1]TX_Counties_FY22_Income_Limits!DM103&lt;[1]WAIVER_TX_Counties_FY22!DN$2,[1]WAIVER_TX_Counties_FY22!DN$2,IF([1]TX_Counties_FY22_Income_Limits!DM103=[1]WAIVER_TX_Counties_FY22!DN$2,[1]TX_Counties_FY22_Income_Limits!DM103)))</f>
        <v>203265.60000000003</v>
      </c>
      <c r="DO103" s="64">
        <f>IF([1]TX_Counties_FY22_Income_Limits!DN103&gt;[1]WAIVER_TX_Counties_FY22!DO$2,[1]TX_Counties_FY22_Income_Limits!DN103,IF([1]TX_Counties_FY22_Income_Limits!DN103&lt;[1]WAIVER_TX_Counties_FY22!DO$2,[1]WAIVER_TX_Counties_FY22!DO$2,IF([1]TX_Counties_FY22_Income_Limits!DN103=[1]WAIVER_TX_Counties_FY22!DO$2,[1]TX_Counties_FY22_Income_Limits!DN103)))</f>
        <v>211915.20000000004</v>
      </c>
      <c r="DP103" s="64">
        <f>IF([1]TX_Counties_FY22_Income_Limits!DO103&gt;[1]WAIVER_TX_Counties_FY22!DP$2,[1]TX_Counties_FY22_Income_Limits!DO103,IF([1]TX_Counties_FY22_Income_Limits!DO103&lt;[1]WAIVER_TX_Counties_FY22!DP$2,[1]WAIVER_TX_Counties_FY22!DP$2,IF([1]TX_Counties_FY22_Income_Limits!DO103=[1]WAIVER_TX_Counties_FY22!DP$2,[1]TX_Counties_FY22_Income_Limits!DO103)))</f>
        <v>220564.80000000005</v>
      </c>
      <c r="DQ103" s="64">
        <f>IF([1]TX_Counties_FY22_Income_Limits!DP103&gt;[1]WAIVER_TX_Counties_FY22!DQ$2,[1]TX_Counties_FY22_Income_Limits!DP103,IF([1]TX_Counties_FY22_Income_Limits!DP103&lt;[1]WAIVER_TX_Counties_FY22!DQ$2,[1]WAIVER_TX_Counties_FY22!DQ$2,IF([1]TX_Counties_FY22_Income_Limits!DP103=[1]WAIVER_TX_Counties_FY22!DQ$2,[1]TX_Counties_FY22_Income_Limits!DP103)))</f>
        <v>229214.40000000005</v>
      </c>
      <c r="DR103" s="64">
        <f>IF([1]TX_Counties_FY22_Income_Limits!DQ103&gt;[1]WAIVER_TX_Counties_FY22!DR$2,[1]TX_Counties_FY22_Income_Limits!DQ103,IF([1]TX_Counties_FY22_Income_Limits!DQ103&lt;[1]WAIVER_TX_Counties_FY22!DR$2,[1]WAIVER_TX_Counties_FY22!DR$2,IF([1]TX_Counties_FY22_Income_Limits!DQ103=[1]WAIVER_TX_Counties_FY22!DR$2,[1]TX_Counties_FY22_Income_Limits!DQ103)))</f>
        <v>237864.00000000006</v>
      </c>
      <c r="DS103" s="64">
        <f>IF([1]TX_Counties_FY22_Income_Limits!DR103&gt;[1]WAIVER_TX_Counties_FY22!DS$2,[1]TX_Counties_FY22_Income_Limits!DR103,IF([1]TX_Counties_FY22_Income_Limits!DR103&lt;[1]WAIVER_TX_Counties_FY22!DS$2,[1]WAIVER_TX_Counties_FY22!DS$2,IF([1]TX_Counties_FY22_Income_Limits!DR103=[1]WAIVER_TX_Counties_FY22!DS$2,[1]TX_Counties_FY22_Income_Limits!DR103)))</f>
        <v>246513.60000000006</v>
      </c>
      <c r="DT103" s="64">
        <f>IF([1]TX_Counties_FY22_Income_Limits!DS103&gt;[1]WAIVER_TX_Counties_FY22!DT$2,[1]TX_Counties_FY22_Income_Limits!DS103,IF([1]TX_Counties_FY22_Income_Limits!DS103&lt;[1]WAIVER_TX_Counties_FY22!DT$2,[1]WAIVER_TX_Counties_FY22!DT$2,IF([1]TX_Counties_FY22_Income_Limits!DS103=[1]WAIVER_TX_Counties_FY22!DT$2,[1]TX_Counties_FY22_Income_Limits!DS103)))</f>
        <v>255163.20000000007</v>
      </c>
      <c r="DU103" s="64">
        <f>IF([1]TX_Counties_FY22_Income_Limits!DT103&gt;[1]WAIVER_TX_Counties_FY22!DU$2,[1]TX_Counties_FY22_Income_Limits!DT103,IF([1]TX_Counties_FY22_Income_Limits!DT103&lt;[1]WAIVER_TX_Counties_FY22!DU$2,[1]WAIVER_TX_Counties_FY22!DU$2,IF([1]TX_Counties_FY22_Income_Limits!DT103=[1]WAIVER_TX_Counties_FY22!DU$2,[1]TX_Counties_FY22_Income_Limits!DT103)))</f>
        <v>263812.80000000005</v>
      </c>
      <c r="DV103" s="64">
        <f>IF([1]TX_Counties_FY22_Income_Limits!DU103&gt;[1]WAIVER_TX_Counties_FY22!DV$2,[1]TX_Counties_FY22_Income_Limits!DU103,IF([1]TX_Counties_FY22_Income_Limits!DU103&lt;[1]WAIVER_TX_Counties_FY22!DV$2,[1]WAIVER_TX_Counties_FY22!DV$2,IF([1]TX_Counties_FY22_Income_Limits!DU103=[1]WAIVER_TX_Counties_FY22!DV$2,[1]TX_Counties_FY22_Income_Limits!DU103)))</f>
        <v>272462.40000000002</v>
      </c>
      <c r="DW103" s="64">
        <f>IF([1]TX_Counties_FY22_Income_Limits!DV103&gt;[1]WAIVER_TX_Counties_FY22!DW$2,[1]TX_Counties_FY22_Income_Limits!DV103,IF([1]TX_Counties_FY22_Income_Limits!DV103&lt;[1]WAIVER_TX_Counties_FY22!DW$2,[1]WAIVER_TX_Counties_FY22!DW$2,IF([1]TX_Counties_FY22_Income_Limits!DV103=[1]WAIVER_TX_Counties_FY22!DW$2,[1]TX_Counties_FY22_Income_Limits!DV103)))</f>
        <v>281112</v>
      </c>
      <c r="DX103" s="64">
        <f>IF([1]TX_Counties_FY22_Income_Limits!DW103&gt;[1]WAIVER_TX_Counties_FY22!DX$2,[1]TX_Counties_FY22_Income_Limits!DW103,IF([1]TX_Counties_FY22_Income_Limits!DW103&lt;[1]WAIVER_TX_Counties_FY22!DX$2,[1]WAIVER_TX_Counties_FY22!DX$2,IF([1]TX_Counties_FY22_Income_Limits!DW103=[1]WAIVER_TX_Counties_FY22!DX$2,[1]TX_Counties_FY22_Income_Limits!DW103)))</f>
        <v>289761.59999999998</v>
      </c>
      <c r="DY103"/>
    </row>
    <row r="104" spans="1:129" ht="14.45">
      <c r="A104" s="65" t="s">
        <v>293</v>
      </c>
      <c r="B104" s="65" t="str">
        <f t="shared" si="6"/>
        <v>YES</v>
      </c>
      <c r="C104" s="64">
        <f>[1]TX_Counties_FY22_Income_Limits!B104</f>
        <v>84800</v>
      </c>
      <c r="D104" s="64">
        <f>IF([1]TX_Counties_FY22_Income_Limits!C104&gt;[1]WAIVER_TX_Counties_FY22!D$2,[1]TX_Counties_FY22_Income_Limits!C104,IF([1]TX_Counties_FY22_Income_Limits!C104&lt;[1]WAIVER_TX_Counties_FY22!D$2,[1]WAIVER_TX_Counties_FY22!D$2,IF([1]TX_Counties_FY22_Income_Limits!C104=[1]WAIVER_TX_Counties_FY22!D$2,[1]TX_Counties_FY22_Income_Limits!C104)))</f>
        <v>17650</v>
      </c>
      <c r="E104" s="64">
        <f>IF([1]TX_Counties_FY22_Income_Limits!D104&gt;[1]WAIVER_TX_Counties_FY22!E$2,[1]TX_Counties_FY22_Income_Limits!D104,IF([1]TX_Counties_FY22_Income_Limits!D104&lt;[1]WAIVER_TX_Counties_FY22!E$2,[1]WAIVER_TX_Counties_FY22!E$2,IF([1]TX_Counties_FY22_Income_Limits!D104=[1]WAIVER_TX_Counties_FY22!E$2,[1]TX_Counties_FY22_Income_Limits!D104)))</f>
        <v>20200</v>
      </c>
      <c r="F104" s="64">
        <f>IF([1]TX_Counties_FY22_Income_Limits!E104&gt;[1]WAIVER_TX_Counties_FY22!F$2,[1]TX_Counties_FY22_Income_Limits!E104,IF([1]TX_Counties_FY22_Income_Limits!E104&lt;[1]WAIVER_TX_Counties_FY22!F$2,[1]WAIVER_TX_Counties_FY22!F$2,IF([1]TX_Counties_FY22_Income_Limits!E104=[1]WAIVER_TX_Counties_FY22!F$2,[1]TX_Counties_FY22_Income_Limits!E104)))</f>
        <v>23030</v>
      </c>
      <c r="G104" s="64">
        <f>IF([1]TX_Counties_FY22_Income_Limits!F104&gt;[1]WAIVER_TX_Counties_FY22!G$2,[1]TX_Counties_FY22_Income_Limits!F104,IF([1]TX_Counties_FY22_Income_Limits!F104&lt;[1]WAIVER_TX_Counties_FY22!G$2,[1]WAIVER_TX_Counties_FY22!G$2,IF([1]TX_Counties_FY22_Income_Limits!F104=[1]WAIVER_TX_Counties_FY22!G$2,[1]TX_Counties_FY22_Income_Limits!F104)))</f>
        <v>27750</v>
      </c>
      <c r="H104" s="64">
        <f>IF([1]TX_Counties_FY22_Income_Limits!G104&gt;[1]WAIVER_TX_Counties_FY22!H$2,[1]TX_Counties_FY22_Income_Limits!G104,IF([1]TX_Counties_FY22_Income_Limits!G104&lt;[1]WAIVER_TX_Counties_FY22!H$2,[1]WAIVER_TX_Counties_FY22!H$2,IF([1]TX_Counties_FY22_Income_Limits!G104=[1]WAIVER_TX_Counties_FY22!H$2,[1]TX_Counties_FY22_Income_Limits!G104)))</f>
        <v>32470</v>
      </c>
      <c r="I104" s="64">
        <f>IF([1]TX_Counties_FY22_Income_Limits!H104&gt;[1]WAIVER_TX_Counties_FY22!I$2,[1]TX_Counties_FY22_Income_Limits!H104,IF([1]TX_Counties_FY22_Income_Limits!H104&lt;[1]WAIVER_TX_Counties_FY22!I$2,[1]WAIVER_TX_Counties_FY22!I$2,IF([1]TX_Counties_FY22_Income_Limits!H104=[1]WAIVER_TX_Counties_FY22!I$2,[1]TX_Counties_FY22_Income_Limits!H104)))</f>
        <v>37190</v>
      </c>
      <c r="J104" s="64">
        <f>IF([1]TX_Counties_FY22_Income_Limits!I104&gt;[1]WAIVER_TX_Counties_FY22!J$2,[1]TX_Counties_FY22_Income_Limits!I104,IF([1]TX_Counties_FY22_Income_Limits!I104&lt;[1]WAIVER_TX_Counties_FY22!J$2,[1]WAIVER_TX_Counties_FY22!J$2,IF([1]TX_Counties_FY22_Income_Limits!I104=[1]WAIVER_TX_Counties_FY22!J$2,[1]TX_Counties_FY22_Income_Limits!I104)))</f>
        <v>41910</v>
      </c>
      <c r="K104" s="64">
        <f>IF([1]TX_Counties_FY22_Income_Limits!J104&gt;[1]WAIVER_TX_Counties_FY22!K$2,[1]TX_Counties_FY22_Income_Limits!J104,IF([1]TX_Counties_FY22_Income_Limits!J104&lt;[1]WAIVER_TX_Counties_FY22!K$2,[1]WAIVER_TX_Counties_FY22!K$2,IF([1]TX_Counties_FY22_Income_Limits!J104=[1]WAIVER_TX_Counties_FY22!K$2,[1]TX_Counties_FY22_Income_Limits!J104)))</f>
        <v>46630</v>
      </c>
      <c r="L104" s="64">
        <f>IF([1]TX_Counties_FY22_Income_Limits!K104&gt;[1]WAIVER_TX_Counties_FY22!L$2,[1]TX_Counties_FY22_Income_Limits!K104,IF([1]TX_Counties_FY22_Income_Limits!K104&lt;[1]WAIVER_TX_Counties_FY22!L$2,[1]WAIVER_TX_Counties_FY22!L$2,IF([1]TX_Counties_FY22_Income_Limits!K104=[1]WAIVER_TX_Counties_FY22!L$2,[1]TX_Counties_FY22_Income_Limits!K104)))</f>
        <v>58799.999999999993</v>
      </c>
      <c r="M104" s="64">
        <f>IF([1]TX_Counties_FY22_Income_Limits!L104&gt;[1]WAIVER_TX_Counties_FY22!M$2,[1]TX_Counties_FY22_Income_Limits!L104,IF([1]TX_Counties_FY22_Income_Limits!L104&lt;[1]WAIVER_TX_Counties_FY22!M$2,[1]WAIVER_TX_Counties_FY22!M$2,IF([1]TX_Counties_FY22_Income_Limits!L104=[1]WAIVER_TX_Counties_FY22!M$2,[1]TX_Counties_FY22_Income_Limits!L104)))</f>
        <v>62160</v>
      </c>
      <c r="N104" s="64">
        <f>IF([1]TX_Counties_FY22_Income_Limits!M104&gt;[1]WAIVER_TX_Counties_FY22!N$2,[1]TX_Counties_FY22_Income_Limits!M104,IF([1]TX_Counties_FY22_Income_Limits!M104&lt;[1]WAIVER_TX_Counties_FY22!N$2,[1]WAIVER_TX_Counties_FY22!N$2,IF([1]TX_Counties_FY22_Income_Limits!M104=[1]WAIVER_TX_Counties_FY22!N$2,[1]TX_Counties_FY22_Income_Limits!M104)))</f>
        <v>65520.000000000007</v>
      </c>
      <c r="O104" s="64">
        <f>IF([1]TX_Counties_FY22_Income_Limits!N104&gt;[1]WAIVER_TX_Counties_FY22!O$2,[1]TX_Counties_FY22_Income_Limits!N104,IF([1]TX_Counties_FY22_Income_Limits!N104&lt;[1]WAIVER_TX_Counties_FY22!O$2,[1]WAIVER_TX_Counties_FY22!O$2,IF([1]TX_Counties_FY22_Income_Limits!N104=[1]WAIVER_TX_Counties_FY22!O$2,[1]TX_Counties_FY22_Income_Limits!N104)))</f>
        <v>68880.000000000015</v>
      </c>
      <c r="P104" s="64">
        <f>IF([1]TX_Counties_FY22_Income_Limits!O104&gt;[1]WAIVER_TX_Counties_FY22!P$2,[1]TX_Counties_FY22_Income_Limits!O104,IF([1]TX_Counties_FY22_Income_Limits!O104&lt;[1]WAIVER_TX_Counties_FY22!P$2,[1]WAIVER_TX_Counties_FY22!P$2,IF([1]TX_Counties_FY22_Income_Limits!O104=[1]WAIVER_TX_Counties_FY22!P$2,[1]TX_Counties_FY22_Income_Limits!O104)))</f>
        <v>72240.000000000029</v>
      </c>
      <c r="Q104" s="64">
        <f>IF([1]TX_Counties_FY22_Income_Limits!P104&gt;[1]WAIVER_TX_Counties_FY22!Q$2,[1]TX_Counties_FY22_Income_Limits!P104,IF([1]TX_Counties_FY22_Income_Limits!P104&lt;[1]WAIVER_TX_Counties_FY22!Q$2,[1]WAIVER_TX_Counties_FY22!Q$2,IF([1]TX_Counties_FY22_Income_Limits!P104=[1]WAIVER_TX_Counties_FY22!Q$2,[1]TX_Counties_FY22_Income_Limits!P104)))</f>
        <v>75600.000000000044</v>
      </c>
      <c r="R104" s="64">
        <f>IF([1]TX_Counties_FY22_Income_Limits!Q104&gt;[1]WAIVER_TX_Counties_FY22!R$2,[1]TX_Counties_FY22_Income_Limits!Q104,IF([1]TX_Counties_FY22_Income_Limits!Q104&lt;[1]WAIVER_TX_Counties_FY22!R$2,[1]WAIVER_TX_Counties_FY22!R$2,IF([1]TX_Counties_FY22_Income_Limits!Q104=[1]WAIVER_TX_Counties_FY22!R$2,[1]TX_Counties_FY22_Income_Limits!Q104)))</f>
        <v>78960.000000000058</v>
      </c>
      <c r="S104" s="64">
        <f>IF([1]TX_Counties_FY22_Income_Limits!R104&gt;[1]WAIVER_TX_Counties_FY22!S$2,[1]TX_Counties_FY22_Income_Limits!R104,IF([1]TX_Counties_FY22_Income_Limits!R104&lt;[1]WAIVER_TX_Counties_FY22!S$2,[1]WAIVER_TX_Counties_FY22!S$2,IF([1]TX_Counties_FY22_Income_Limits!R104=[1]WAIVER_TX_Counties_FY22!S$2,[1]TX_Counties_FY22_Income_Limits!R104)))</f>
        <v>82320.000000000073</v>
      </c>
      <c r="T104" s="64">
        <f>IF([1]TX_Counties_FY22_Income_Limits!S104&gt;[1]WAIVER_TX_Counties_FY22!T$2,[1]TX_Counties_FY22_Income_Limits!S104,IF([1]TX_Counties_FY22_Income_Limits!S104&lt;[1]WAIVER_TX_Counties_FY22!T$2,[1]WAIVER_TX_Counties_FY22!T$2,IF([1]TX_Counties_FY22_Income_Limits!S104=[1]WAIVER_TX_Counties_FY22!T$2,[1]TX_Counties_FY22_Income_Limits!S104)))</f>
        <v>85680.000000000087</v>
      </c>
      <c r="U104" s="64">
        <f>IF([1]TX_Counties_FY22_Income_Limits!T104&gt;[1]WAIVER_TX_Counties_FY22!U$2,[1]TX_Counties_FY22_Income_Limits!T104,IF([1]TX_Counties_FY22_Income_Limits!T104&lt;[1]WAIVER_TX_Counties_FY22!U$2,[1]WAIVER_TX_Counties_FY22!U$2,IF([1]TX_Counties_FY22_Income_Limits!T104=[1]WAIVER_TX_Counties_FY22!U$2,[1]TX_Counties_FY22_Income_Limits!T104)))</f>
        <v>89040.000000000102</v>
      </c>
      <c r="V104" s="64">
        <f>IF([1]TX_Counties_FY22_Income_Limits!U104&gt;[1]WAIVER_TX_Counties_FY22!V$2,[1]TX_Counties_FY22_Income_Limits!U104,IF([1]TX_Counties_FY22_Income_Limits!U104&lt;[1]WAIVER_TX_Counties_FY22!V$2,[1]WAIVER_TX_Counties_FY22!V$2,IF([1]TX_Counties_FY22_Income_Limits!U104=[1]WAIVER_TX_Counties_FY22!V$2,[1]TX_Counties_FY22_Income_Limits!U104)))</f>
        <v>92400.000000000116</v>
      </c>
      <c r="W104" s="64">
        <f>IF([1]TX_Counties_FY22_Income_Limits!V104&gt;[1]WAIVER_TX_Counties_FY22!W$2,[1]TX_Counties_FY22_Income_Limits!V104,IF([1]TX_Counties_FY22_Income_Limits!V104&lt;[1]WAIVER_TX_Counties_FY22!W$2,[1]WAIVER_TX_Counties_FY22!W$2,IF([1]TX_Counties_FY22_Income_Limits!V104=[1]WAIVER_TX_Counties_FY22!W$2,[1]TX_Counties_FY22_Income_Limits!V104)))</f>
        <v>95760.000000000131</v>
      </c>
      <c r="X104" s="64">
        <f>IF([1]TX_Counties_FY22_Income_Limits!W104&gt;[1]WAIVER_TX_Counties_FY22!X$2,[1]TX_Counties_FY22_Income_Limits!W104,IF([1]TX_Counties_FY22_Income_Limits!W104&lt;[1]WAIVER_TX_Counties_FY22!X$2,[1]WAIVER_TX_Counties_FY22!X$2,IF([1]TX_Counties_FY22_Income_Limits!W104=[1]WAIVER_TX_Counties_FY22!X$2,[1]TX_Counties_FY22_Income_Limits!W104)))</f>
        <v>99120.000000000146</v>
      </c>
      <c r="Y104" s="64">
        <f>IF([1]TX_Counties_FY22_Income_Limits!X104&gt;[1]WAIVER_TX_Counties_FY22!Y$2,[1]TX_Counties_FY22_Income_Limits!X104,IF([1]TX_Counties_FY22_Income_Limits!X104&lt;[1]WAIVER_TX_Counties_FY22!Y$2,[1]WAIVER_TX_Counties_FY22!Y$2,IF([1]TX_Counties_FY22_Income_Limits!X104=[1]WAIVER_TX_Counties_FY22!Y$2,[1]TX_Counties_FY22_Income_Limits!X104)))</f>
        <v>102480.00000000016</v>
      </c>
      <c r="Z104" s="64">
        <f>IF([1]TX_Counties_FY22_Income_Limits!Y104&gt;[1]WAIVER_TX_Counties_FY22!Z$2,[1]TX_Counties_FY22_Income_Limits!Y104,IF([1]TX_Counties_FY22_Income_Limits!Y104&lt;[1]WAIVER_TX_Counties_FY22!Z$2,[1]WAIVER_TX_Counties_FY22!Z$2,IF([1]TX_Counties_FY22_Income_Limits!Y104=[1]WAIVER_TX_Counties_FY22!Z$2,[1]TX_Counties_FY22_Income_Limits!Y104)))</f>
        <v>105840.00000000017</v>
      </c>
      <c r="AA104" s="64">
        <f>IF([1]TX_Counties_FY22_Income_Limits!Z104&gt;[1]WAIVER_TX_Counties_FY22!AA$2,[1]TX_Counties_FY22_Income_Limits!Z104,IF([1]TX_Counties_FY22_Income_Limits!Z104&lt;[1]WAIVER_TX_Counties_FY22!AA$2,[1]WAIVER_TX_Counties_FY22!AA$2,IF([1]TX_Counties_FY22_Income_Limits!Z104=[1]WAIVER_TX_Counties_FY22!AA$2,[1]TX_Counties_FY22_Income_Limits!Z104)))</f>
        <v>109200.00000000019</v>
      </c>
      <c r="AB104" s="64">
        <f>IF([1]TX_Counties_FY22_Income_Limits!AA104&gt;[1]WAIVER_TX_Counties_FY22!AB$2,[1]TX_Counties_FY22_Income_Limits!AA104,IF([1]TX_Counties_FY22_Income_Limits!AA104&lt;[1]WAIVER_TX_Counties_FY22!AB$2,[1]WAIVER_TX_Counties_FY22!AB$2,IF([1]TX_Counties_FY22_Income_Limits!AA104=[1]WAIVER_TX_Counties_FY22!AB$2,[1]TX_Counties_FY22_Income_Limits!AA104)))</f>
        <v>112560.0000000002</v>
      </c>
      <c r="AC104" s="64">
        <f>IF([1]TX_Counties_FY22_Income_Limits!AB104&gt;[1]WAIVER_TX_Counties_FY22!AC$2,[1]TX_Counties_FY22_Income_Limits!AB104,IF([1]TX_Counties_FY22_Income_Limits!AB104&lt;[1]WAIVER_TX_Counties_FY22!AC$2,[1]WAIVER_TX_Counties_FY22!AC$2,IF([1]TX_Counties_FY22_Income_Limits!AB104=[1]WAIVER_TX_Counties_FY22!AC$2,[1]TX_Counties_FY22_Income_Limits!AB104)))</f>
        <v>29400</v>
      </c>
      <c r="AD104" s="64">
        <f>IF([1]TX_Counties_FY22_Income_Limits!AC104&gt;[1]WAIVER_TX_Counties_FY22!AD$2,[1]TX_Counties_FY22_Income_Limits!AC104,IF([1]TX_Counties_FY22_Income_Limits!AC104&lt;[1]WAIVER_TX_Counties_FY22!AD$2,[1]WAIVER_TX_Counties_FY22!AD$2,IF([1]TX_Counties_FY22_Income_Limits!AC104=[1]WAIVER_TX_Counties_FY22!AD$2,[1]TX_Counties_FY22_Income_Limits!AC104)))</f>
        <v>33600</v>
      </c>
      <c r="AE104" s="64">
        <f>IF([1]TX_Counties_FY22_Income_Limits!AD104&gt;[1]WAIVER_TX_Counties_FY22!AE$2,[1]TX_Counties_FY22_Income_Limits!AD104,IF([1]TX_Counties_FY22_Income_Limits!AD104&lt;[1]WAIVER_TX_Counties_FY22!AE$2,[1]WAIVER_TX_Counties_FY22!AE$2,IF([1]TX_Counties_FY22_Income_Limits!AD104=[1]WAIVER_TX_Counties_FY22!AE$2,[1]TX_Counties_FY22_Income_Limits!AD104)))</f>
        <v>37800</v>
      </c>
      <c r="AF104" s="64">
        <f>IF([1]TX_Counties_FY22_Income_Limits!AE104&gt;[1]WAIVER_TX_Counties_FY22!AF$2,[1]TX_Counties_FY22_Income_Limits!AE104,IF([1]TX_Counties_FY22_Income_Limits!AE104&lt;[1]WAIVER_TX_Counties_FY22!AF$2,[1]WAIVER_TX_Counties_FY22!AF$2,IF([1]TX_Counties_FY22_Income_Limits!AE104=[1]WAIVER_TX_Counties_FY22!AF$2,[1]TX_Counties_FY22_Income_Limits!AE104)))</f>
        <v>42000</v>
      </c>
      <c r="AG104" s="64">
        <f>IF([1]TX_Counties_FY22_Income_Limits!AF104&gt;[1]WAIVER_TX_Counties_FY22!AG$2,[1]TX_Counties_FY22_Income_Limits!AF104,IF([1]TX_Counties_FY22_Income_Limits!AF104&lt;[1]WAIVER_TX_Counties_FY22!AG$2,[1]WAIVER_TX_Counties_FY22!AG$2,IF([1]TX_Counties_FY22_Income_Limits!AF104=[1]WAIVER_TX_Counties_FY22!AG$2,[1]TX_Counties_FY22_Income_Limits!AF104)))</f>
        <v>45400</v>
      </c>
      <c r="AH104" s="64">
        <f>IF([1]TX_Counties_FY22_Income_Limits!AG104&gt;[1]WAIVER_TX_Counties_FY22!AH$2,[1]TX_Counties_FY22_Income_Limits!AG104,IF([1]TX_Counties_FY22_Income_Limits!AG104&lt;[1]WAIVER_TX_Counties_FY22!AH$2,[1]WAIVER_TX_Counties_FY22!AH$2,IF([1]TX_Counties_FY22_Income_Limits!AG104=[1]WAIVER_TX_Counties_FY22!AH$2,[1]TX_Counties_FY22_Income_Limits!AG104)))</f>
        <v>48750</v>
      </c>
      <c r="AI104" s="64">
        <f>IF([1]TX_Counties_FY22_Income_Limits!AH104&gt;[1]WAIVER_TX_Counties_FY22!AI$2,[1]TX_Counties_FY22_Income_Limits!AH104,IF([1]TX_Counties_FY22_Income_Limits!AH104&lt;[1]WAIVER_TX_Counties_FY22!AI$2,[1]WAIVER_TX_Counties_FY22!AI$2,IF([1]TX_Counties_FY22_Income_Limits!AH104=[1]WAIVER_TX_Counties_FY22!AI$2,[1]TX_Counties_FY22_Income_Limits!AH104)))</f>
        <v>52100</v>
      </c>
      <c r="AJ104" s="64">
        <f>IF([1]TX_Counties_FY22_Income_Limits!AI104&gt;[1]WAIVER_TX_Counties_FY22!AJ$2,[1]TX_Counties_FY22_Income_Limits!AI104,IF([1]TX_Counties_FY22_Income_Limits!AI104&lt;[1]WAIVER_TX_Counties_FY22!AJ$2,[1]WAIVER_TX_Counties_FY22!AJ$2,IF([1]TX_Counties_FY22_Income_Limits!AI104=[1]WAIVER_TX_Counties_FY22!AJ$2,[1]TX_Counties_FY22_Income_Limits!AI104)))</f>
        <v>55450</v>
      </c>
      <c r="AK104" s="64">
        <f>IF([1]TX_Counties_FY22_Income_Limits!AJ104&gt;[1]WAIVER_TX_Counties_FY22!AK$2,[1]TX_Counties_FY22_Income_Limits!AJ104,IF([1]TX_Counties_FY22_Income_Limits!AJ104&lt;[1]WAIVER_TX_Counties_FY22!AK$2,[1]WAIVER_TX_Counties_FY22!AK$2,IF([1]TX_Counties_FY22_Income_Limits!AJ104=[1]WAIVER_TX_Counties_FY22!AK$2,[1]TX_Counties_FY22_Income_Limits!AJ104)))</f>
        <v>58799.999999999993</v>
      </c>
      <c r="AL104" s="64">
        <f>IF([1]TX_Counties_FY22_Income_Limits!AK104&gt;[1]WAIVER_TX_Counties_FY22!AL$2,[1]TX_Counties_FY22_Income_Limits!AK104,IF([1]TX_Counties_FY22_Income_Limits!AK104&lt;[1]WAIVER_TX_Counties_FY22!AL$2,[1]WAIVER_TX_Counties_FY22!AL$2,IF([1]TX_Counties_FY22_Income_Limits!AK104=[1]WAIVER_TX_Counties_FY22!AL$2,[1]TX_Counties_FY22_Income_Limits!AK104)))</f>
        <v>62160</v>
      </c>
      <c r="AM104" s="64">
        <f>IF([1]TX_Counties_FY22_Income_Limits!AL104&gt;[1]WAIVER_TX_Counties_FY22!AM$2,[1]TX_Counties_FY22_Income_Limits!AL104,IF([1]TX_Counties_FY22_Income_Limits!AL104&lt;[1]WAIVER_TX_Counties_FY22!AM$2,[1]WAIVER_TX_Counties_FY22!AM$2,IF([1]TX_Counties_FY22_Income_Limits!AL104=[1]WAIVER_TX_Counties_FY22!AM$2,[1]TX_Counties_FY22_Income_Limits!AL104)))</f>
        <v>65520.000000000007</v>
      </c>
      <c r="AN104" s="64">
        <f>IF([1]TX_Counties_FY22_Income_Limits!AM104&gt;[1]WAIVER_TX_Counties_FY22!AN$2,[1]TX_Counties_FY22_Income_Limits!AM104,IF([1]TX_Counties_FY22_Income_Limits!AM104&lt;[1]WAIVER_TX_Counties_FY22!AN$2,[1]WAIVER_TX_Counties_FY22!AN$2,IF([1]TX_Counties_FY22_Income_Limits!AM104=[1]WAIVER_TX_Counties_FY22!AN$2,[1]TX_Counties_FY22_Income_Limits!AM104)))</f>
        <v>68880.000000000015</v>
      </c>
      <c r="AO104" s="64">
        <f>IF([1]TX_Counties_FY22_Income_Limits!AN104&gt;[1]WAIVER_TX_Counties_FY22!AO$2,[1]TX_Counties_FY22_Income_Limits!AN104,IF([1]TX_Counties_FY22_Income_Limits!AN104&lt;[1]WAIVER_TX_Counties_FY22!AO$2,[1]WAIVER_TX_Counties_FY22!AO$2,IF([1]TX_Counties_FY22_Income_Limits!AN104=[1]WAIVER_TX_Counties_FY22!AO$2,[1]TX_Counties_FY22_Income_Limits!AN104)))</f>
        <v>72240.000000000029</v>
      </c>
      <c r="AP104" s="64">
        <f>IF([1]TX_Counties_FY22_Income_Limits!AO104&gt;[1]WAIVER_TX_Counties_FY22!AP$2,[1]TX_Counties_FY22_Income_Limits!AO104,IF([1]TX_Counties_FY22_Income_Limits!AO104&lt;[1]WAIVER_TX_Counties_FY22!AP$2,[1]WAIVER_TX_Counties_FY22!AP$2,IF([1]TX_Counties_FY22_Income_Limits!AO104=[1]WAIVER_TX_Counties_FY22!AP$2,[1]TX_Counties_FY22_Income_Limits!AO104)))</f>
        <v>75600.000000000044</v>
      </c>
      <c r="AQ104" s="64">
        <f>IF([1]TX_Counties_FY22_Income_Limits!AP104&gt;[1]WAIVER_TX_Counties_FY22!AQ$2,[1]TX_Counties_FY22_Income_Limits!AP104,IF([1]TX_Counties_FY22_Income_Limits!AP104&lt;[1]WAIVER_TX_Counties_FY22!AQ$2,[1]WAIVER_TX_Counties_FY22!AQ$2,IF([1]TX_Counties_FY22_Income_Limits!AP104=[1]WAIVER_TX_Counties_FY22!AQ$2,[1]TX_Counties_FY22_Income_Limits!AP104)))</f>
        <v>78960.000000000058</v>
      </c>
      <c r="AR104" s="64">
        <f>IF([1]TX_Counties_FY22_Income_Limits!AQ104&gt;[1]WAIVER_TX_Counties_FY22!AR$2,[1]TX_Counties_FY22_Income_Limits!AQ104,IF([1]TX_Counties_FY22_Income_Limits!AQ104&lt;[1]WAIVER_TX_Counties_FY22!AR$2,[1]WAIVER_TX_Counties_FY22!AR$2,IF([1]TX_Counties_FY22_Income_Limits!AQ104=[1]WAIVER_TX_Counties_FY22!AR$2,[1]TX_Counties_FY22_Income_Limits!AQ104)))</f>
        <v>82320.000000000073</v>
      </c>
      <c r="AS104" s="64">
        <f>IF([1]TX_Counties_FY22_Income_Limits!AR104&gt;[1]WAIVER_TX_Counties_FY22!AS$2,[1]TX_Counties_FY22_Income_Limits!AR104,IF([1]TX_Counties_FY22_Income_Limits!AR104&lt;[1]WAIVER_TX_Counties_FY22!AS$2,[1]WAIVER_TX_Counties_FY22!AS$2,IF([1]TX_Counties_FY22_Income_Limits!AR104=[1]WAIVER_TX_Counties_FY22!AS$2,[1]TX_Counties_FY22_Income_Limits!AR104)))</f>
        <v>85680.000000000087</v>
      </c>
      <c r="AT104" s="64">
        <f>IF([1]TX_Counties_FY22_Income_Limits!AS104&gt;[1]WAIVER_TX_Counties_FY22!AT$2,[1]TX_Counties_FY22_Income_Limits!AS104,IF([1]TX_Counties_FY22_Income_Limits!AS104&lt;[1]WAIVER_TX_Counties_FY22!AT$2,[1]WAIVER_TX_Counties_FY22!AT$2,IF([1]TX_Counties_FY22_Income_Limits!AS104=[1]WAIVER_TX_Counties_FY22!AT$2,[1]TX_Counties_FY22_Income_Limits!AS104)))</f>
        <v>89040.000000000102</v>
      </c>
      <c r="AU104" s="64">
        <f>IF([1]TX_Counties_FY22_Income_Limits!AT104&gt;[1]WAIVER_TX_Counties_FY22!AU$2,[1]TX_Counties_FY22_Income_Limits!AT104,IF([1]TX_Counties_FY22_Income_Limits!AT104&lt;[1]WAIVER_TX_Counties_FY22!AU$2,[1]WAIVER_TX_Counties_FY22!AU$2,IF([1]TX_Counties_FY22_Income_Limits!AT104=[1]WAIVER_TX_Counties_FY22!AU$2,[1]TX_Counties_FY22_Income_Limits!AT104)))</f>
        <v>92400.000000000116</v>
      </c>
      <c r="AV104" s="64">
        <f>IF([1]TX_Counties_FY22_Income_Limits!AU104&gt;[1]WAIVER_TX_Counties_FY22!AV$2,[1]TX_Counties_FY22_Income_Limits!AU104,IF([1]TX_Counties_FY22_Income_Limits!AU104&lt;[1]WAIVER_TX_Counties_FY22!AV$2,[1]WAIVER_TX_Counties_FY22!AV$2,IF([1]TX_Counties_FY22_Income_Limits!AU104=[1]WAIVER_TX_Counties_FY22!AV$2,[1]TX_Counties_FY22_Income_Limits!AU104)))</f>
        <v>95760.000000000131</v>
      </c>
      <c r="AW104" s="64">
        <f>IF([1]TX_Counties_FY22_Income_Limits!AV104&gt;[1]WAIVER_TX_Counties_FY22!AW$2,[1]TX_Counties_FY22_Income_Limits!AV104,IF([1]TX_Counties_FY22_Income_Limits!AV104&lt;[1]WAIVER_TX_Counties_FY22!AW$2,[1]WAIVER_TX_Counties_FY22!AW$2,IF([1]TX_Counties_FY22_Income_Limits!AV104=[1]WAIVER_TX_Counties_FY22!AW$2,[1]TX_Counties_FY22_Income_Limits!AV104)))</f>
        <v>99120.000000000146</v>
      </c>
      <c r="AX104" s="64">
        <f>IF([1]TX_Counties_FY22_Income_Limits!AW104&gt;[1]WAIVER_TX_Counties_FY22!AX$2,[1]TX_Counties_FY22_Income_Limits!AW104,IF([1]TX_Counties_FY22_Income_Limits!AW104&lt;[1]WAIVER_TX_Counties_FY22!AX$2,[1]WAIVER_TX_Counties_FY22!AX$2,IF([1]TX_Counties_FY22_Income_Limits!AW104=[1]WAIVER_TX_Counties_FY22!AX$2,[1]TX_Counties_FY22_Income_Limits!AW104)))</f>
        <v>102480.00000000016</v>
      </c>
      <c r="AY104" s="64">
        <f>IF([1]TX_Counties_FY22_Income_Limits!AX104&gt;[1]WAIVER_TX_Counties_FY22!AY$2,[1]TX_Counties_FY22_Income_Limits!AX104,IF([1]TX_Counties_FY22_Income_Limits!AX104&lt;[1]WAIVER_TX_Counties_FY22!AY$2,[1]WAIVER_TX_Counties_FY22!AY$2,IF([1]TX_Counties_FY22_Income_Limits!AX104=[1]WAIVER_TX_Counties_FY22!AY$2,[1]TX_Counties_FY22_Income_Limits!AX104)))</f>
        <v>105840.00000000017</v>
      </c>
      <c r="AZ104" s="64">
        <f>IF([1]TX_Counties_FY22_Income_Limits!AY104&gt;[1]WAIVER_TX_Counties_FY22!AZ$2,[1]TX_Counties_FY22_Income_Limits!AY104,IF([1]TX_Counties_FY22_Income_Limits!AY104&lt;[1]WAIVER_TX_Counties_FY22!AZ$2,[1]WAIVER_TX_Counties_FY22!AZ$2,IF([1]TX_Counties_FY22_Income_Limits!AY104=[1]WAIVER_TX_Counties_FY22!AZ$2,[1]TX_Counties_FY22_Income_Limits!AY104)))</f>
        <v>109200.00000000019</v>
      </c>
      <c r="BA104" s="64">
        <f>IF([1]TX_Counties_FY22_Income_Limits!AZ104&gt;[1]WAIVER_TX_Counties_FY22!BA$2,[1]TX_Counties_FY22_Income_Limits!AZ104,IF([1]TX_Counties_FY22_Income_Limits!AZ104&lt;[1]WAIVER_TX_Counties_FY22!BA$2,[1]WAIVER_TX_Counties_FY22!BA$2,IF([1]TX_Counties_FY22_Income_Limits!AZ104=[1]WAIVER_TX_Counties_FY22!BA$2,[1]TX_Counties_FY22_Income_Limits!AZ104)))</f>
        <v>112560.0000000002</v>
      </c>
      <c r="BB104" s="64">
        <f>IF([1]TX_Counties_FY22_Income_Limits!BA104&gt;[1]WAIVER_TX_Counties_FY22!BB$2,[1]TX_Counties_FY22_Income_Limits!BA104,IF([1]TX_Counties_FY22_Income_Limits!BA104&lt;[1]WAIVER_TX_Counties_FY22!BB$2,[1]WAIVER_TX_Counties_FY22!BB$2,IF([1]TX_Counties_FY22_Income_Limits!BA104=[1]WAIVER_TX_Counties_FY22!BB$2,[1]TX_Counties_FY22_Income_Limits!BA104)))</f>
        <v>47050</v>
      </c>
      <c r="BC104" s="64">
        <f>IF([1]TX_Counties_FY22_Income_Limits!BB104&gt;[1]WAIVER_TX_Counties_FY22!BC$2,[1]TX_Counties_FY22_Income_Limits!BB104,IF([1]TX_Counties_FY22_Income_Limits!BB104&lt;[1]WAIVER_TX_Counties_FY22!BC$2,[1]WAIVER_TX_Counties_FY22!BC$2,IF([1]TX_Counties_FY22_Income_Limits!BB104=[1]WAIVER_TX_Counties_FY22!BC$2,[1]TX_Counties_FY22_Income_Limits!BB104)))</f>
        <v>53800</v>
      </c>
      <c r="BD104" s="64">
        <f>IF([1]TX_Counties_FY22_Income_Limits!BC104&gt;[1]WAIVER_TX_Counties_FY22!BD$2,[1]TX_Counties_FY22_Income_Limits!BC104,IF([1]TX_Counties_FY22_Income_Limits!BC104&lt;[1]WAIVER_TX_Counties_FY22!BD$2,[1]WAIVER_TX_Counties_FY22!BD$2,IF([1]TX_Counties_FY22_Income_Limits!BC104=[1]WAIVER_TX_Counties_FY22!BD$2,[1]TX_Counties_FY22_Income_Limits!BC104)))</f>
        <v>60500</v>
      </c>
      <c r="BE104" s="64">
        <f>IF([1]TX_Counties_FY22_Income_Limits!BD104&gt;[1]WAIVER_TX_Counties_FY22!BE$2,[1]TX_Counties_FY22_Income_Limits!BD104,IF([1]TX_Counties_FY22_Income_Limits!BD104&lt;[1]WAIVER_TX_Counties_FY22!BE$2,[1]WAIVER_TX_Counties_FY22!BE$2,IF([1]TX_Counties_FY22_Income_Limits!BD104=[1]WAIVER_TX_Counties_FY22!BE$2,[1]TX_Counties_FY22_Income_Limits!BD104)))</f>
        <v>67250</v>
      </c>
      <c r="BF104" s="64">
        <f>IF([1]TX_Counties_FY22_Income_Limits!BE104&gt;[1]WAIVER_TX_Counties_FY22!BF$2,[1]TX_Counties_FY22_Income_Limits!BE104,IF([1]TX_Counties_FY22_Income_Limits!BE104&lt;[1]WAIVER_TX_Counties_FY22!BF$2,[1]WAIVER_TX_Counties_FY22!BF$2,IF([1]TX_Counties_FY22_Income_Limits!BE104=[1]WAIVER_TX_Counties_FY22!BF$2,[1]TX_Counties_FY22_Income_Limits!BE104)))</f>
        <v>72650</v>
      </c>
      <c r="BG104" s="64">
        <f>IF([1]TX_Counties_FY22_Income_Limits!BF104&gt;[1]WAIVER_TX_Counties_FY22!BG$2,[1]TX_Counties_FY22_Income_Limits!BF104,IF([1]TX_Counties_FY22_Income_Limits!BF104&lt;[1]WAIVER_TX_Counties_FY22!BG$2,[1]WAIVER_TX_Counties_FY22!BG$2,IF([1]TX_Counties_FY22_Income_Limits!BF104=[1]WAIVER_TX_Counties_FY22!BG$2,[1]TX_Counties_FY22_Income_Limits!BF104)))</f>
        <v>78000</v>
      </c>
      <c r="BH104" s="64">
        <f>IF([1]TX_Counties_FY22_Income_Limits!BG104&gt;[1]WAIVER_TX_Counties_FY22!BH$2,[1]TX_Counties_FY22_Income_Limits!BG104,IF([1]TX_Counties_FY22_Income_Limits!BG104&lt;[1]WAIVER_TX_Counties_FY22!BH$2,[1]WAIVER_TX_Counties_FY22!BH$2,IF([1]TX_Counties_FY22_Income_Limits!BG104=[1]WAIVER_TX_Counties_FY22!BH$2,[1]TX_Counties_FY22_Income_Limits!BG104)))</f>
        <v>83400</v>
      </c>
      <c r="BI104" s="64">
        <f>IF([1]TX_Counties_FY22_Income_Limits!BH104&gt;[1]WAIVER_TX_Counties_FY22!BI$2,[1]TX_Counties_FY22_Income_Limits!BH104,IF([1]TX_Counties_FY22_Income_Limits!BH104&lt;[1]WAIVER_TX_Counties_FY22!BI$2,[1]WAIVER_TX_Counties_FY22!BI$2,IF([1]TX_Counties_FY22_Income_Limits!BH104=[1]WAIVER_TX_Counties_FY22!BI$2,[1]TX_Counties_FY22_Income_Limits!BH104)))</f>
        <v>88750</v>
      </c>
      <c r="BJ104" s="64">
        <f>IF([1]TX_Counties_FY22_Income_Limits!BI104&gt;[1]WAIVER_TX_Counties_FY22!BJ$2,[1]TX_Counties_FY22_Income_Limits!BI104,IF([1]TX_Counties_FY22_Income_Limits!BI104&lt;[1]WAIVER_TX_Counties_FY22!BJ$2,[1]WAIVER_TX_Counties_FY22!BJ$2,IF([1]TX_Counties_FY22_Income_Limits!BI104=[1]WAIVER_TX_Counties_FY22!BJ$2,[1]TX_Counties_FY22_Income_Limits!BI104)))</f>
        <v>94150</v>
      </c>
      <c r="BK104" s="64">
        <f>IF([1]TX_Counties_FY22_Income_Limits!BJ104&gt;[1]WAIVER_TX_Counties_FY22!BK$2,[1]TX_Counties_FY22_Income_Limits!BJ104,IF([1]TX_Counties_FY22_Income_Limits!BJ104&lt;[1]WAIVER_TX_Counties_FY22!BK$2,[1]WAIVER_TX_Counties_FY22!BK$2,IF([1]TX_Counties_FY22_Income_Limits!BJ104=[1]WAIVER_TX_Counties_FY22!BK$2,[1]TX_Counties_FY22_Income_Limits!BJ104)))</f>
        <v>99530</v>
      </c>
      <c r="BL104" s="64">
        <f>IF([1]TX_Counties_FY22_Income_Limits!BK104&gt;[1]WAIVER_TX_Counties_FY22!BL$2,[1]TX_Counties_FY22_Income_Limits!BK104,IF([1]TX_Counties_FY22_Income_Limits!BK104&lt;[1]WAIVER_TX_Counties_FY22!BL$2,[1]WAIVER_TX_Counties_FY22!BL$2,IF([1]TX_Counties_FY22_Income_Limits!BK104=[1]WAIVER_TX_Counties_FY22!BL$2,[1]TX_Counties_FY22_Income_Limits!BK104)))</f>
        <v>104910</v>
      </c>
      <c r="BM104" s="64">
        <f>IF([1]TX_Counties_FY22_Income_Limits!BL104&gt;[1]WAIVER_TX_Counties_FY22!BM$2,[1]TX_Counties_FY22_Income_Limits!BL104,IF([1]TX_Counties_FY22_Income_Limits!BL104&lt;[1]WAIVER_TX_Counties_FY22!BM$2,[1]WAIVER_TX_Counties_FY22!BM$2,IF([1]TX_Counties_FY22_Income_Limits!BL104=[1]WAIVER_TX_Counties_FY22!BM$2,[1]TX_Counties_FY22_Income_Limits!BL104)))</f>
        <v>110290</v>
      </c>
      <c r="BN104" s="64">
        <f>IF([1]TX_Counties_FY22_Income_Limits!BM104&gt;[1]WAIVER_TX_Counties_FY22!BN$2,[1]TX_Counties_FY22_Income_Limits!BM104,IF([1]TX_Counties_FY22_Income_Limits!BM104&lt;[1]WAIVER_TX_Counties_FY22!BN$2,[1]WAIVER_TX_Counties_FY22!BN$2,IF([1]TX_Counties_FY22_Income_Limits!BM104=[1]WAIVER_TX_Counties_FY22!BN$2,[1]TX_Counties_FY22_Income_Limits!BM104)))</f>
        <v>115670</v>
      </c>
      <c r="BO104" s="64">
        <f>IF([1]TX_Counties_FY22_Income_Limits!BN104&gt;[1]WAIVER_TX_Counties_FY22!BO$2,[1]TX_Counties_FY22_Income_Limits!BN104,IF([1]TX_Counties_FY22_Income_Limits!BN104&lt;[1]WAIVER_TX_Counties_FY22!BO$2,[1]WAIVER_TX_Counties_FY22!BO$2,IF([1]TX_Counties_FY22_Income_Limits!BN104=[1]WAIVER_TX_Counties_FY22!BO$2,[1]TX_Counties_FY22_Income_Limits!BN104)))</f>
        <v>121050</v>
      </c>
      <c r="BP104" s="64">
        <f>IF([1]TX_Counties_FY22_Income_Limits!BO104&gt;[1]WAIVER_TX_Counties_FY22!BP$2,[1]TX_Counties_FY22_Income_Limits!BO104,IF([1]TX_Counties_FY22_Income_Limits!BO104&lt;[1]WAIVER_TX_Counties_FY22!BP$2,[1]WAIVER_TX_Counties_FY22!BP$2,IF([1]TX_Counties_FY22_Income_Limits!BO104=[1]WAIVER_TX_Counties_FY22!BP$2,[1]TX_Counties_FY22_Income_Limits!BO104)))</f>
        <v>126430</v>
      </c>
      <c r="BQ104" s="64">
        <f>IF([1]TX_Counties_FY22_Income_Limits!BP104&gt;[1]WAIVER_TX_Counties_FY22!BQ$2,[1]TX_Counties_FY22_Income_Limits!BP104,IF([1]TX_Counties_FY22_Income_Limits!BP104&lt;[1]WAIVER_TX_Counties_FY22!BQ$2,[1]WAIVER_TX_Counties_FY22!BQ$2,IF([1]TX_Counties_FY22_Income_Limits!BP104=[1]WAIVER_TX_Counties_FY22!BQ$2,[1]TX_Counties_FY22_Income_Limits!BP104)))</f>
        <v>131810</v>
      </c>
      <c r="BR104" s="64">
        <f>IF([1]TX_Counties_FY22_Income_Limits!BQ104&gt;[1]WAIVER_TX_Counties_FY22!BR$2,[1]TX_Counties_FY22_Income_Limits!BQ104,IF([1]TX_Counties_FY22_Income_Limits!BQ104&lt;[1]WAIVER_TX_Counties_FY22!BR$2,[1]WAIVER_TX_Counties_FY22!BR$2,IF([1]TX_Counties_FY22_Income_Limits!BQ104=[1]WAIVER_TX_Counties_FY22!BR$2,[1]TX_Counties_FY22_Income_Limits!BQ104)))</f>
        <v>137190</v>
      </c>
      <c r="BS104" s="64">
        <f>IF([1]TX_Counties_FY22_Income_Limits!BR104&gt;[1]WAIVER_TX_Counties_FY22!BS$2,[1]TX_Counties_FY22_Income_Limits!BR104,IF([1]TX_Counties_FY22_Income_Limits!BR104&lt;[1]WAIVER_TX_Counties_FY22!BS$2,[1]WAIVER_TX_Counties_FY22!BS$2,IF([1]TX_Counties_FY22_Income_Limits!BR104=[1]WAIVER_TX_Counties_FY22!BS$2,[1]TX_Counties_FY22_Income_Limits!BR104)))</f>
        <v>142570</v>
      </c>
      <c r="BT104" s="64">
        <f>IF([1]TX_Counties_FY22_Income_Limits!BS104&gt;[1]WAIVER_TX_Counties_FY22!BT$2,[1]TX_Counties_FY22_Income_Limits!BS104,IF([1]TX_Counties_FY22_Income_Limits!BS104&lt;[1]WAIVER_TX_Counties_FY22!BT$2,[1]WAIVER_TX_Counties_FY22!BT$2,IF([1]TX_Counties_FY22_Income_Limits!BS104=[1]WAIVER_TX_Counties_FY22!BT$2,[1]TX_Counties_FY22_Income_Limits!BS104)))</f>
        <v>147950</v>
      </c>
      <c r="BU104" s="64">
        <f>IF([1]TX_Counties_FY22_Income_Limits!BT104&gt;[1]WAIVER_TX_Counties_FY22!BU$2,[1]TX_Counties_FY22_Income_Limits!BT104,IF([1]TX_Counties_FY22_Income_Limits!BT104&lt;[1]WAIVER_TX_Counties_FY22!BU$2,[1]WAIVER_TX_Counties_FY22!BU$2,IF([1]TX_Counties_FY22_Income_Limits!BT104=[1]WAIVER_TX_Counties_FY22!BU$2,[1]TX_Counties_FY22_Income_Limits!BT104)))</f>
        <v>153330</v>
      </c>
      <c r="BV104" s="64">
        <f>IF([1]TX_Counties_FY22_Income_Limits!BU104&gt;[1]WAIVER_TX_Counties_FY22!BV$2,[1]TX_Counties_FY22_Income_Limits!BU104,IF([1]TX_Counties_FY22_Income_Limits!BU104&lt;[1]WAIVER_TX_Counties_FY22!BV$2,[1]WAIVER_TX_Counties_FY22!BV$2,IF([1]TX_Counties_FY22_Income_Limits!BU104=[1]WAIVER_TX_Counties_FY22!BV$2,[1]TX_Counties_FY22_Income_Limits!BU104)))</f>
        <v>158710</v>
      </c>
      <c r="BW104" s="64">
        <f>IF([1]TX_Counties_FY22_Income_Limits!BV104&gt;[1]WAIVER_TX_Counties_FY22!BW$2,[1]TX_Counties_FY22_Income_Limits!BV104,IF([1]TX_Counties_FY22_Income_Limits!BV104&lt;[1]WAIVER_TX_Counties_FY22!BW$2,[1]WAIVER_TX_Counties_FY22!BW$2,IF([1]TX_Counties_FY22_Income_Limits!BV104=[1]WAIVER_TX_Counties_FY22!BW$2,[1]TX_Counties_FY22_Income_Limits!BV104)))</f>
        <v>164090</v>
      </c>
      <c r="BX104" s="64">
        <f>IF([1]TX_Counties_FY22_Income_Limits!BW104&gt;[1]WAIVER_TX_Counties_FY22!BX$2,[1]TX_Counties_FY22_Income_Limits!BW104,IF([1]TX_Counties_FY22_Income_Limits!BW104&lt;[1]WAIVER_TX_Counties_FY22!BX$2,[1]WAIVER_TX_Counties_FY22!BX$2,IF([1]TX_Counties_FY22_Income_Limits!BW104=[1]WAIVER_TX_Counties_FY22!BX$2,[1]TX_Counties_FY22_Income_Limits!BW104)))</f>
        <v>169470</v>
      </c>
      <c r="BY104" s="64">
        <f>IF([1]TX_Counties_FY22_Income_Limits!BX104&gt;[1]WAIVER_TX_Counties_FY22!BY$2,[1]TX_Counties_FY22_Income_Limits!BX104,IF([1]TX_Counties_FY22_Income_Limits!BX104&lt;[1]WAIVER_TX_Counties_FY22!BY$2,[1]WAIVER_TX_Counties_FY22!BY$2,IF([1]TX_Counties_FY22_Income_Limits!BX104=[1]WAIVER_TX_Counties_FY22!BY$2,[1]TX_Counties_FY22_Income_Limits!BX104)))</f>
        <v>174850</v>
      </c>
      <c r="BZ104" s="64">
        <f>IF([1]TX_Counties_FY22_Income_Limits!BY104&gt;[1]WAIVER_TX_Counties_FY22!BZ$2,[1]TX_Counties_FY22_Income_Limits!BY104,IF([1]TX_Counties_FY22_Income_Limits!BY104&lt;[1]WAIVER_TX_Counties_FY22!BZ$2,[1]WAIVER_TX_Counties_FY22!BZ$2,IF([1]TX_Counties_FY22_Income_Limits!BY104=[1]WAIVER_TX_Counties_FY22!BZ$2,[1]TX_Counties_FY22_Income_Limits!BY104)))</f>
        <v>180230</v>
      </c>
      <c r="CA104" s="64">
        <f>IF([1]TX_Counties_FY22_Income_Limits!BZ104&gt;[1]WAIVER_TX_Counties_FY22!CA$2,[1]TX_Counties_FY22_Income_Limits!BZ104,IF([1]TX_Counties_FY22_Income_Limits!BZ104&lt;[1]WAIVER_TX_Counties_FY22!CA$2,[1]WAIVER_TX_Counties_FY22!CA$2,IF([1]TX_Counties_FY22_Income_Limits!BZ104=[1]WAIVER_TX_Counties_FY22!CA$2,[1]TX_Counties_FY22_Income_Limits!BZ104)))</f>
        <v>59709.999999999993</v>
      </c>
      <c r="CB104" s="64">
        <f>IF([1]TX_Counties_FY22_Income_Limits!CA104&gt;[1]WAIVER_TX_Counties_FY22!CB$2,[1]TX_Counties_FY22_Income_Limits!CA104,IF([1]TX_Counties_FY22_Income_Limits!CA104&lt;[1]WAIVER_TX_Counties_FY22!CB$2,[1]WAIVER_TX_Counties_FY22!CB$2,IF([1]TX_Counties_FY22_Income_Limits!CA104=[1]WAIVER_TX_Counties_FY22!CB$2,[1]TX_Counties_FY22_Income_Limits!CA104)))</f>
        <v>68240</v>
      </c>
      <c r="CC104" s="64">
        <f>IF([1]TX_Counties_FY22_Income_Limits!CB104&gt;[1]WAIVER_TX_Counties_FY22!CC$2,[1]TX_Counties_FY22_Income_Limits!CB104,IF([1]TX_Counties_FY22_Income_Limits!CB104&lt;[1]WAIVER_TX_Counties_FY22!CC$2,[1]WAIVER_TX_Counties_FY22!CC$2,IF([1]TX_Counties_FY22_Income_Limits!CB104=[1]WAIVER_TX_Counties_FY22!CC$2,[1]TX_Counties_FY22_Income_Limits!CB104)))</f>
        <v>76770</v>
      </c>
      <c r="CD104" s="64">
        <f>IF([1]TX_Counties_FY22_Income_Limits!CC104&gt;[1]WAIVER_TX_Counties_FY22!CD$2,[1]TX_Counties_FY22_Income_Limits!CC104,IF([1]TX_Counties_FY22_Income_Limits!CC104&lt;[1]WAIVER_TX_Counties_FY22!CD$2,[1]WAIVER_TX_Counties_FY22!CD$2,IF([1]TX_Counties_FY22_Income_Limits!CC104=[1]WAIVER_TX_Counties_FY22!CD$2,[1]TX_Counties_FY22_Income_Limits!CC104)))</f>
        <v>85300</v>
      </c>
      <c r="CE104" s="64">
        <f>IF([1]TX_Counties_FY22_Income_Limits!CD104&gt;[1]WAIVER_TX_Counties_FY22!CE$2,[1]TX_Counties_FY22_Income_Limits!CD104,IF([1]TX_Counties_FY22_Income_Limits!CD104&lt;[1]WAIVER_TX_Counties_FY22!CE$2,[1]WAIVER_TX_Counties_FY22!CE$2,IF([1]TX_Counties_FY22_Income_Limits!CD104=[1]WAIVER_TX_Counties_FY22!CE$2,[1]TX_Counties_FY22_Income_Limits!CD104)))</f>
        <v>92124</v>
      </c>
      <c r="CF104" s="64">
        <f>IF([1]TX_Counties_FY22_Income_Limits!CE104&gt;[1]WAIVER_TX_Counties_FY22!CF$2,[1]TX_Counties_FY22_Income_Limits!CE104,IF([1]TX_Counties_FY22_Income_Limits!CE104&lt;[1]WAIVER_TX_Counties_FY22!CF$2,[1]WAIVER_TX_Counties_FY22!CF$2,IF([1]TX_Counties_FY22_Income_Limits!CE104=[1]WAIVER_TX_Counties_FY22!CF$2,[1]TX_Counties_FY22_Income_Limits!CE104)))</f>
        <v>98948</v>
      </c>
      <c r="CG104" s="64">
        <f>IF([1]TX_Counties_FY22_Income_Limits!CF104&gt;[1]WAIVER_TX_Counties_FY22!CG$2,[1]TX_Counties_FY22_Income_Limits!CF104,IF([1]TX_Counties_FY22_Income_Limits!CF104&lt;[1]WAIVER_TX_Counties_FY22!CG$2,[1]WAIVER_TX_Counties_FY22!CG$2,IF([1]TX_Counties_FY22_Income_Limits!CF104=[1]WAIVER_TX_Counties_FY22!CG$2,[1]TX_Counties_FY22_Income_Limits!CF104)))</f>
        <v>105772</v>
      </c>
      <c r="CH104" s="64">
        <f>IF([1]TX_Counties_FY22_Income_Limits!CG104&gt;[1]WAIVER_TX_Counties_FY22!CH$2,[1]TX_Counties_FY22_Income_Limits!CG104,IF([1]TX_Counties_FY22_Income_Limits!CG104&lt;[1]WAIVER_TX_Counties_FY22!CH$2,[1]WAIVER_TX_Counties_FY22!CH$2,IF([1]TX_Counties_FY22_Income_Limits!CG104=[1]WAIVER_TX_Counties_FY22!CH$2,[1]TX_Counties_FY22_Income_Limits!CG104)))</f>
        <v>112596</v>
      </c>
      <c r="CI104" s="64">
        <f>IF([1]TX_Counties_FY22_Income_Limits!CH104&gt;[1]WAIVER_TX_Counties_FY22!CI$2,[1]TX_Counties_FY22_Income_Limits!CH104,IF([1]TX_Counties_FY22_Income_Limits!CH104&lt;[1]WAIVER_TX_Counties_FY22!CI$2,[1]WAIVER_TX_Counties_FY22!CI$2,IF([1]TX_Counties_FY22_Income_Limits!CH104=[1]WAIVER_TX_Counties_FY22!CI$2,[1]TX_Counties_FY22_Income_Limits!CH104)))</f>
        <v>119419.99999999999</v>
      </c>
      <c r="CJ104" s="64">
        <f>IF([1]TX_Counties_FY22_Income_Limits!CI104&gt;[1]WAIVER_TX_Counties_FY22!CJ$2,[1]TX_Counties_FY22_Income_Limits!CI104,IF([1]TX_Counties_FY22_Income_Limits!CI104&lt;[1]WAIVER_TX_Counties_FY22!CJ$2,[1]WAIVER_TX_Counties_FY22!CJ$2,IF([1]TX_Counties_FY22_Income_Limits!CI104=[1]WAIVER_TX_Counties_FY22!CJ$2,[1]TX_Counties_FY22_Income_Limits!CI104)))</f>
        <v>126244</v>
      </c>
      <c r="CK104" s="64">
        <f>IF([1]TX_Counties_FY22_Income_Limits!CJ104&gt;[1]WAIVER_TX_Counties_FY22!CK$2,[1]TX_Counties_FY22_Income_Limits!CJ104,IF([1]TX_Counties_FY22_Income_Limits!CJ104&lt;[1]WAIVER_TX_Counties_FY22!CK$2,[1]WAIVER_TX_Counties_FY22!CK$2,IF([1]TX_Counties_FY22_Income_Limits!CJ104=[1]WAIVER_TX_Counties_FY22!CK$2,[1]TX_Counties_FY22_Income_Limits!CJ104)))</f>
        <v>133068</v>
      </c>
      <c r="CL104" s="64">
        <f>IF([1]TX_Counties_FY22_Income_Limits!CK104&gt;[1]WAIVER_TX_Counties_FY22!CL$2,[1]TX_Counties_FY22_Income_Limits!CK104,IF([1]TX_Counties_FY22_Income_Limits!CK104&lt;[1]WAIVER_TX_Counties_FY22!CL$2,[1]WAIVER_TX_Counties_FY22!CL$2,IF([1]TX_Counties_FY22_Income_Limits!CK104=[1]WAIVER_TX_Counties_FY22!CL$2,[1]TX_Counties_FY22_Income_Limits!CK104)))</f>
        <v>139892</v>
      </c>
      <c r="CM104" s="64">
        <f>IF([1]TX_Counties_FY22_Income_Limits!CL104&gt;[1]WAIVER_TX_Counties_FY22!CM$2,[1]TX_Counties_FY22_Income_Limits!CL104,IF([1]TX_Counties_FY22_Income_Limits!CL104&lt;[1]WAIVER_TX_Counties_FY22!CM$2,[1]WAIVER_TX_Counties_FY22!CM$2,IF([1]TX_Counties_FY22_Income_Limits!CL104=[1]WAIVER_TX_Counties_FY22!CM$2,[1]TX_Counties_FY22_Income_Limits!CL104)))</f>
        <v>146716</v>
      </c>
      <c r="CN104" s="64">
        <f>IF([1]TX_Counties_FY22_Income_Limits!CM104&gt;[1]WAIVER_TX_Counties_FY22!CN$2,[1]TX_Counties_FY22_Income_Limits!CM104,IF([1]TX_Counties_FY22_Income_Limits!CM104&lt;[1]WAIVER_TX_Counties_FY22!CN$2,[1]WAIVER_TX_Counties_FY22!CN$2,IF([1]TX_Counties_FY22_Income_Limits!CM104=[1]WAIVER_TX_Counties_FY22!CN$2,[1]TX_Counties_FY22_Income_Limits!CM104)))</f>
        <v>153540</v>
      </c>
      <c r="CO104" s="64">
        <f>IF([1]TX_Counties_FY22_Income_Limits!CN104&gt;[1]WAIVER_TX_Counties_FY22!CO$2,[1]TX_Counties_FY22_Income_Limits!CN104,IF([1]TX_Counties_FY22_Income_Limits!CN104&lt;[1]WAIVER_TX_Counties_FY22!CO$2,[1]WAIVER_TX_Counties_FY22!CO$2,IF([1]TX_Counties_FY22_Income_Limits!CN104=[1]WAIVER_TX_Counties_FY22!CO$2,[1]TX_Counties_FY22_Income_Limits!CN104)))</f>
        <v>160364</v>
      </c>
      <c r="CP104" s="64">
        <f>IF([1]TX_Counties_FY22_Income_Limits!CO104&gt;[1]WAIVER_TX_Counties_FY22!CP$2,[1]TX_Counties_FY22_Income_Limits!CO104,IF([1]TX_Counties_FY22_Income_Limits!CO104&lt;[1]WAIVER_TX_Counties_FY22!CP$2,[1]WAIVER_TX_Counties_FY22!CP$2,IF([1]TX_Counties_FY22_Income_Limits!CO104=[1]WAIVER_TX_Counties_FY22!CP$2,[1]TX_Counties_FY22_Income_Limits!CO104)))</f>
        <v>167188</v>
      </c>
      <c r="CQ104" s="64">
        <f>IF([1]TX_Counties_FY22_Income_Limits!CP104&gt;[1]WAIVER_TX_Counties_FY22!CQ$2,[1]TX_Counties_FY22_Income_Limits!CP104,IF([1]TX_Counties_FY22_Income_Limits!CP104&lt;[1]WAIVER_TX_Counties_FY22!CQ$2,[1]WAIVER_TX_Counties_FY22!CQ$2,IF([1]TX_Counties_FY22_Income_Limits!CP104=[1]WAIVER_TX_Counties_FY22!CQ$2,[1]TX_Counties_FY22_Income_Limits!CP104)))</f>
        <v>174012</v>
      </c>
      <c r="CR104" s="64">
        <f>IF([1]TX_Counties_FY22_Income_Limits!CQ104&gt;[1]WAIVER_TX_Counties_FY22!CR$2,[1]TX_Counties_FY22_Income_Limits!CQ104,IF([1]TX_Counties_FY22_Income_Limits!CQ104&lt;[1]WAIVER_TX_Counties_FY22!CR$2,[1]WAIVER_TX_Counties_FY22!CR$2,IF([1]TX_Counties_FY22_Income_Limits!CQ104=[1]WAIVER_TX_Counties_FY22!CR$2,[1]TX_Counties_FY22_Income_Limits!CQ104)))</f>
        <v>180836</v>
      </c>
      <c r="CS104" s="64">
        <f>IF([1]TX_Counties_FY22_Income_Limits!CR104&gt;[1]WAIVER_TX_Counties_FY22!CS$2,[1]TX_Counties_FY22_Income_Limits!CR104,IF([1]TX_Counties_FY22_Income_Limits!CR104&lt;[1]WAIVER_TX_Counties_FY22!CS$2,[1]WAIVER_TX_Counties_FY22!CS$2,IF([1]TX_Counties_FY22_Income_Limits!CR104=[1]WAIVER_TX_Counties_FY22!CS$2,[1]TX_Counties_FY22_Income_Limits!CR104)))</f>
        <v>187660</v>
      </c>
      <c r="CT104" s="64">
        <f>IF([1]TX_Counties_FY22_Income_Limits!CS104&gt;[1]WAIVER_TX_Counties_FY22!CT$2,[1]TX_Counties_FY22_Income_Limits!CS104,IF([1]TX_Counties_FY22_Income_Limits!CS104&lt;[1]WAIVER_TX_Counties_FY22!CT$2,[1]WAIVER_TX_Counties_FY22!CT$2,IF([1]TX_Counties_FY22_Income_Limits!CS104=[1]WAIVER_TX_Counties_FY22!CT$2,[1]TX_Counties_FY22_Income_Limits!CS104)))</f>
        <v>194484</v>
      </c>
      <c r="CU104" s="64">
        <f>IF([1]TX_Counties_FY22_Income_Limits!CT104&gt;[1]WAIVER_TX_Counties_FY22!CU$2,[1]TX_Counties_FY22_Income_Limits!CT104,IF([1]TX_Counties_FY22_Income_Limits!CT104&lt;[1]WAIVER_TX_Counties_FY22!CU$2,[1]WAIVER_TX_Counties_FY22!CU$2,IF([1]TX_Counties_FY22_Income_Limits!CT104=[1]WAIVER_TX_Counties_FY22!CU$2,[1]TX_Counties_FY22_Income_Limits!CT104)))</f>
        <v>201308</v>
      </c>
      <c r="CV104" s="64">
        <f>IF([1]TX_Counties_FY22_Income_Limits!CU104&gt;[1]WAIVER_TX_Counties_FY22!CV$2,[1]TX_Counties_FY22_Income_Limits!CU104,IF([1]TX_Counties_FY22_Income_Limits!CU104&lt;[1]WAIVER_TX_Counties_FY22!CV$2,[1]WAIVER_TX_Counties_FY22!CV$2,IF([1]TX_Counties_FY22_Income_Limits!CU104=[1]WAIVER_TX_Counties_FY22!CV$2,[1]TX_Counties_FY22_Income_Limits!CU104)))</f>
        <v>208132</v>
      </c>
      <c r="CW104" s="64">
        <f>IF([1]TX_Counties_FY22_Income_Limits!CV104&gt;[1]WAIVER_TX_Counties_FY22!CW$2,[1]TX_Counties_FY22_Income_Limits!CV104,IF([1]TX_Counties_FY22_Income_Limits!CV104&lt;[1]WAIVER_TX_Counties_FY22!CW$2,[1]WAIVER_TX_Counties_FY22!CW$2,IF([1]TX_Counties_FY22_Income_Limits!CV104=[1]WAIVER_TX_Counties_FY22!CW$2,[1]TX_Counties_FY22_Income_Limits!CV104)))</f>
        <v>214956</v>
      </c>
      <c r="CX104" s="64">
        <f>IF([1]TX_Counties_FY22_Income_Limits!CW104&gt;[1]WAIVER_TX_Counties_FY22!CX$2,[1]TX_Counties_FY22_Income_Limits!CW104,IF([1]TX_Counties_FY22_Income_Limits!CW104&lt;[1]WAIVER_TX_Counties_FY22!CX$2,[1]WAIVER_TX_Counties_FY22!CX$2,IF([1]TX_Counties_FY22_Income_Limits!CW104=[1]WAIVER_TX_Counties_FY22!CX$2,[1]TX_Counties_FY22_Income_Limits!CW104)))</f>
        <v>221780</v>
      </c>
      <c r="CY104" s="64">
        <f>IF([1]TX_Counties_FY22_Income_Limits!CX104&gt;[1]WAIVER_TX_Counties_FY22!CY$2,[1]TX_Counties_FY22_Income_Limits!CX104,IF([1]TX_Counties_FY22_Income_Limits!CX104&lt;[1]WAIVER_TX_Counties_FY22!CY$2,[1]WAIVER_TX_Counties_FY22!CY$2,IF([1]TX_Counties_FY22_Income_Limits!CX104=[1]WAIVER_TX_Counties_FY22!CY$2,[1]TX_Counties_FY22_Income_Limits!CX104)))</f>
        <v>228604</v>
      </c>
      <c r="CZ104" s="64">
        <f>IF([1]TX_Counties_FY22_Income_Limits!CY104&gt;[1]WAIVER_TX_Counties_FY22!CZ$2,[1]TX_Counties_FY22_Income_Limits!CY104,IF([1]TX_Counties_FY22_Income_Limits!CY104&lt;[1]WAIVER_TX_Counties_FY22!CZ$2,[1]WAIVER_TX_Counties_FY22!CZ$2,IF([1]TX_Counties_FY22_Income_Limits!CY104=[1]WAIVER_TX_Counties_FY22!CZ$2,[1]TX_Counties_FY22_Income_Limits!CY104)))</f>
        <v>71652</v>
      </c>
      <c r="DA104" s="64">
        <f>IF([1]TX_Counties_FY22_Income_Limits!CZ104&gt;[1]WAIVER_TX_Counties_FY22!DA$2,[1]TX_Counties_FY22_Income_Limits!CZ104,IF([1]TX_Counties_FY22_Income_Limits!CZ104&lt;[1]WAIVER_TX_Counties_FY22!DA$2,[1]WAIVER_TX_Counties_FY22!DA$2,IF([1]TX_Counties_FY22_Income_Limits!CZ104=[1]WAIVER_TX_Counties_FY22!DA$2,[1]TX_Counties_FY22_Income_Limits!CZ104)))</f>
        <v>81888</v>
      </c>
      <c r="DB104" s="64">
        <f>IF([1]TX_Counties_FY22_Income_Limits!DA104&gt;[1]WAIVER_TX_Counties_FY22!DB$2,[1]TX_Counties_FY22_Income_Limits!DA104,IF([1]TX_Counties_FY22_Income_Limits!DA104&lt;[1]WAIVER_TX_Counties_FY22!DB$2,[1]WAIVER_TX_Counties_FY22!DB$2,IF([1]TX_Counties_FY22_Income_Limits!DA104=[1]WAIVER_TX_Counties_FY22!DB$2,[1]TX_Counties_FY22_Income_Limits!DA104)))</f>
        <v>92124</v>
      </c>
      <c r="DC104" s="64">
        <f>IF([1]TX_Counties_FY22_Income_Limits!DB104&gt;[1]WAIVER_TX_Counties_FY22!DC$2,[1]TX_Counties_FY22_Income_Limits!DB104,IF([1]TX_Counties_FY22_Income_Limits!DB104&lt;[1]WAIVER_TX_Counties_FY22!DC$2,[1]WAIVER_TX_Counties_FY22!DC$2,IF([1]TX_Counties_FY22_Income_Limits!DB104=[1]WAIVER_TX_Counties_FY22!DC$2,[1]TX_Counties_FY22_Income_Limits!DB104)))</f>
        <v>102360</v>
      </c>
      <c r="DD104" s="64">
        <f>IF([1]TX_Counties_FY22_Income_Limits!DC104&gt;[1]WAIVER_TX_Counties_FY22!DD$2,[1]TX_Counties_FY22_Income_Limits!DC104,IF([1]TX_Counties_FY22_Income_Limits!DC104&lt;[1]WAIVER_TX_Counties_FY22!DD$2,[1]WAIVER_TX_Counties_FY22!DD$2,IF([1]TX_Counties_FY22_Income_Limits!DC104=[1]WAIVER_TX_Counties_FY22!DD$2,[1]TX_Counties_FY22_Income_Limits!DC104)))</f>
        <v>110548.8</v>
      </c>
      <c r="DE104" s="64">
        <f>IF([1]TX_Counties_FY22_Income_Limits!DD104&gt;[1]WAIVER_TX_Counties_FY22!DE$2,[1]TX_Counties_FY22_Income_Limits!DD104,IF([1]TX_Counties_FY22_Income_Limits!DD104&lt;[1]WAIVER_TX_Counties_FY22!DE$2,[1]WAIVER_TX_Counties_FY22!DE$2,IF([1]TX_Counties_FY22_Income_Limits!DD104=[1]WAIVER_TX_Counties_FY22!DE$2,[1]TX_Counties_FY22_Income_Limits!DD104)))</f>
        <v>118737.59999999999</v>
      </c>
      <c r="DF104" s="64">
        <f>IF([1]TX_Counties_FY22_Income_Limits!DE104&gt;[1]WAIVER_TX_Counties_FY22!DF$2,[1]TX_Counties_FY22_Income_Limits!DE104,IF([1]TX_Counties_FY22_Income_Limits!DE104&lt;[1]WAIVER_TX_Counties_FY22!DF$2,[1]WAIVER_TX_Counties_FY22!DF$2,IF([1]TX_Counties_FY22_Income_Limits!DE104=[1]WAIVER_TX_Counties_FY22!DF$2,[1]TX_Counties_FY22_Income_Limits!DE104)))</f>
        <v>126926.39999999999</v>
      </c>
      <c r="DG104" s="64">
        <f>IF([1]TX_Counties_FY22_Income_Limits!DF104&gt;[1]WAIVER_TX_Counties_FY22!DG$2,[1]TX_Counties_FY22_Income_Limits!DF104,IF([1]TX_Counties_FY22_Income_Limits!DF104&lt;[1]WAIVER_TX_Counties_FY22!DG$2,[1]WAIVER_TX_Counties_FY22!DG$2,IF([1]TX_Counties_FY22_Income_Limits!DF104=[1]WAIVER_TX_Counties_FY22!DG$2,[1]TX_Counties_FY22_Income_Limits!DF104)))</f>
        <v>135115.20000000001</v>
      </c>
      <c r="DH104" s="64">
        <f>IF([1]TX_Counties_FY22_Income_Limits!DG104&gt;[1]WAIVER_TX_Counties_FY22!DH$2,[1]TX_Counties_FY22_Income_Limits!DG104,IF([1]TX_Counties_FY22_Income_Limits!DG104&lt;[1]WAIVER_TX_Counties_FY22!DH$2,[1]WAIVER_TX_Counties_FY22!DH$2,IF([1]TX_Counties_FY22_Income_Limits!DG104=[1]WAIVER_TX_Counties_FY22!DH$2,[1]TX_Counties_FY22_Income_Limits!DG104)))</f>
        <v>143304</v>
      </c>
      <c r="DI104" s="64">
        <f>IF([1]TX_Counties_FY22_Income_Limits!DH104&gt;[1]WAIVER_TX_Counties_FY22!DI$2,[1]TX_Counties_FY22_Income_Limits!DH104,IF([1]TX_Counties_FY22_Income_Limits!DH104&lt;[1]WAIVER_TX_Counties_FY22!DI$2,[1]WAIVER_TX_Counties_FY22!DI$2,IF([1]TX_Counties_FY22_Income_Limits!DH104=[1]WAIVER_TX_Counties_FY22!DI$2,[1]TX_Counties_FY22_Income_Limits!DH104)))</f>
        <v>151492.79999999999</v>
      </c>
      <c r="DJ104" s="64">
        <f>IF([1]TX_Counties_FY22_Income_Limits!DI104&gt;[1]WAIVER_TX_Counties_FY22!DJ$2,[1]TX_Counties_FY22_Income_Limits!DI104,IF([1]TX_Counties_FY22_Income_Limits!DI104&lt;[1]WAIVER_TX_Counties_FY22!DJ$2,[1]WAIVER_TX_Counties_FY22!DJ$2,IF([1]TX_Counties_FY22_Income_Limits!DI104=[1]WAIVER_TX_Counties_FY22!DJ$2,[1]TX_Counties_FY22_Income_Limits!DI104)))</f>
        <v>159681.59999999998</v>
      </c>
      <c r="DK104" s="64">
        <f>IF([1]TX_Counties_FY22_Income_Limits!DJ104&gt;[1]WAIVER_TX_Counties_FY22!DK$2,[1]TX_Counties_FY22_Income_Limits!DJ104,IF([1]TX_Counties_FY22_Income_Limits!DJ104&lt;[1]WAIVER_TX_Counties_FY22!DK$2,[1]WAIVER_TX_Counties_FY22!DK$2,IF([1]TX_Counties_FY22_Income_Limits!DJ104=[1]WAIVER_TX_Counties_FY22!DK$2,[1]TX_Counties_FY22_Income_Limits!DJ104)))</f>
        <v>167870.39999999997</v>
      </c>
      <c r="DL104" s="64">
        <f>IF([1]TX_Counties_FY22_Income_Limits!DK104&gt;[1]WAIVER_TX_Counties_FY22!DL$2,[1]TX_Counties_FY22_Income_Limits!DK104,IF([1]TX_Counties_FY22_Income_Limits!DK104&lt;[1]WAIVER_TX_Counties_FY22!DL$2,[1]WAIVER_TX_Counties_FY22!DL$2,IF([1]TX_Counties_FY22_Income_Limits!DK104=[1]WAIVER_TX_Counties_FY22!DL$2,[1]TX_Counties_FY22_Income_Limits!DK104)))</f>
        <v>176059.19999999995</v>
      </c>
      <c r="DM104" s="64">
        <f>IF([1]TX_Counties_FY22_Income_Limits!DL104&gt;[1]WAIVER_TX_Counties_FY22!DM$2,[1]TX_Counties_FY22_Income_Limits!DL104,IF([1]TX_Counties_FY22_Income_Limits!DL104&lt;[1]WAIVER_TX_Counties_FY22!DM$2,[1]WAIVER_TX_Counties_FY22!DM$2,IF([1]TX_Counties_FY22_Income_Limits!DL104=[1]WAIVER_TX_Counties_FY22!DM$2,[1]TX_Counties_FY22_Income_Limits!DL104)))</f>
        <v>184247.99999999994</v>
      </c>
      <c r="DN104" s="64">
        <f>IF([1]TX_Counties_FY22_Income_Limits!DM104&gt;[1]WAIVER_TX_Counties_FY22!DN$2,[1]TX_Counties_FY22_Income_Limits!DM104,IF([1]TX_Counties_FY22_Income_Limits!DM104&lt;[1]WAIVER_TX_Counties_FY22!DN$2,[1]WAIVER_TX_Counties_FY22!DN$2,IF([1]TX_Counties_FY22_Income_Limits!DM104=[1]WAIVER_TX_Counties_FY22!DN$2,[1]TX_Counties_FY22_Income_Limits!DM104)))</f>
        <v>192436.79999999993</v>
      </c>
      <c r="DO104" s="64">
        <f>IF([1]TX_Counties_FY22_Income_Limits!DN104&gt;[1]WAIVER_TX_Counties_FY22!DO$2,[1]TX_Counties_FY22_Income_Limits!DN104,IF([1]TX_Counties_FY22_Income_Limits!DN104&lt;[1]WAIVER_TX_Counties_FY22!DO$2,[1]WAIVER_TX_Counties_FY22!DO$2,IF([1]TX_Counties_FY22_Income_Limits!DN104=[1]WAIVER_TX_Counties_FY22!DO$2,[1]TX_Counties_FY22_Income_Limits!DN104)))</f>
        <v>200625.59999999992</v>
      </c>
      <c r="DP104" s="64">
        <f>IF([1]TX_Counties_FY22_Income_Limits!DO104&gt;[1]WAIVER_TX_Counties_FY22!DP$2,[1]TX_Counties_FY22_Income_Limits!DO104,IF([1]TX_Counties_FY22_Income_Limits!DO104&lt;[1]WAIVER_TX_Counties_FY22!DP$2,[1]WAIVER_TX_Counties_FY22!DP$2,IF([1]TX_Counties_FY22_Income_Limits!DO104=[1]WAIVER_TX_Counties_FY22!DP$2,[1]TX_Counties_FY22_Income_Limits!DO104)))</f>
        <v>208814.39999999991</v>
      </c>
      <c r="DQ104" s="64">
        <f>IF([1]TX_Counties_FY22_Income_Limits!DP104&gt;[1]WAIVER_TX_Counties_FY22!DQ$2,[1]TX_Counties_FY22_Income_Limits!DP104,IF([1]TX_Counties_FY22_Income_Limits!DP104&lt;[1]WAIVER_TX_Counties_FY22!DQ$2,[1]WAIVER_TX_Counties_FY22!DQ$2,IF([1]TX_Counties_FY22_Income_Limits!DP104=[1]WAIVER_TX_Counties_FY22!DQ$2,[1]TX_Counties_FY22_Income_Limits!DP104)))</f>
        <v>217003.1999999999</v>
      </c>
      <c r="DR104" s="64">
        <f>IF([1]TX_Counties_FY22_Income_Limits!DQ104&gt;[1]WAIVER_TX_Counties_FY22!DR$2,[1]TX_Counties_FY22_Income_Limits!DQ104,IF([1]TX_Counties_FY22_Income_Limits!DQ104&lt;[1]WAIVER_TX_Counties_FY22!DR$2,[1]WAIVER_TX_Counties_FY22!DR$2,IF([1]TX_Counties_FY22_Income_Limits!DQ104=[1]WAIVER_TX_Counties_FY22!DR$2,[1]TX_Counties_FY22_Income_Limits!DQ104)))</f>
        <v>225191.99999999988</v>
      </c>
      <c r="DS104" s="64">
        <f>IF([1]TX_Counties_FY22_Income_Limits!DR104&gt;[1]WAIVER_TX_Counties_FY22!DS$2,[1]TX_Counties_FY22_Income_Limits!DR104,IF([1]TX_Counties_FY22_Income_Limits!DR104&lt;[1]WAIVER_TX_Counties_FY22!DS$2,[1]WAIVER_TX_Counties_FY22!DS$2,IF([1]TX_Counties_FY22_Income_Limits!DR104=[1]WAIVER_TX_Counties_FY22!DS$2,[1]TX_Counties_FY22_Income_Limits!DR104)))</f>
        <v>233380.79999999987</v>
      </c>
      <c r="DT104" s="64">
        <f>IF([1]TX_Counties_FY22_Income_Limits!DS104&gt;[1]WAIVER_TX_Counties_FY22!DT$2,[1]TX_Counties_FY22_Income_Limits!DS104,IF([1]TX_Counties_FY22_Income_Limits!DS104&lt;[1]WAIVER_TX_Counties_FY22!DT$2,[1]WAIVER_TX_Counties_FY22!DT$2,IF([1]TX_Counties_FY22_Income_Limits!DS104=[1]WAIVER_TX_Counties_FY22!DT$2,[1]TX_Counties_FY22_Income_Limits!DS104)))</f>
        <v>241569.59999999986</v>
      </c>
      <c r="DU104" s="64">
        <f>IF([1]TX_Counties_FY22_Income_Limits!DT104&gt;[1]WAIVER_TX_Counties_FY22!DU$2,[1]TX_Counties_FY22_Income_Limits!DT104,IF([1]TX_Counties_FY22_Income_Limits!DT104&lt;[1]WAIVER_TX_Counties_FY22!DU$2,[1]WAIVER_TX_Counties_FY22!DU$2,IF([1]TX_Counties_FY22_Income_Limits!DT104=[1]WAIVER_TX_Counties_FY22!DU$2,[1]TX_Counties_FY22_Income_Limits!DT104)))</f>
        <v>249758.39999999985</v>
      </c>
      <c r="DV104" s="64">
        <f>IF([1]TX_Counties_FY22_Income_Limits!DU104&gt;[1]WAIVER_TX_Counties_FY22!DV$2,[1]TX_Counties_FY22_Income_Limits!DU104,IF([1]TX_Counties_FY22_Income_Limits!DU104&lt;[1]WAIVER_TX_Counties_FY22!DV$2,[1]WAIVER_TX_Counties_FY22!DV$2,IF([1]TX_Counties_FY22_Income_Limits!DU104=[1]WAIVER_TX_Counties_FY22!DV$2,[1]TX_Counties_FY22_Income_Limits!DU104)))</f>
        <v>257947.19999999984</v>
      </c>
      <c r="DW104" s="64">
        <f>IF([1]TX_Counties_FY22_Income_Limits!DV104&gt;[1]WAIVER_TX_Counties_FY22!DW$2,[1]TX_Counties_FY22_Income_Limits!DV104,IF([1]TX_Counties_FY22_Income_Limits!DV104&lt;[1]WAIVER_TX_Counties_FY22!DW$2,[1]WAIVER_TX_Counties_FY22!DW$2,IF([1]TX_Counties_FY22_Income_Limits!DV104=[1]WAIVER_TX_Counties_FY22!DW$2,[1]TX_Counties_FY22_Income_Limits!DV104)))</f>
        <v>266135.99999999983</v>
      </c>
      <c r="DX104" s="64">
        <f>IF([1]TX_Counties_FY22_Income_Limits!DW104&gt;[1]WAIVER_TX_Counties_FY22!DX$2,[1]TX_Counties_FY22_Income_Limits!DW104,IF([1]TX_Counties_FY22_Income_Limits!DW104&lt;[1]WAIVER_TX_Counties_FY22!DX$2,[1]WAIVER_TX_Counties_FY22!DX$2,IF([1]TX_Counties_FY22_Income_Limits!DW104=[1]WAIVER_TX_Counties_FY22!DX$2,[1]TX_Counties_FY22_Income_Limits!DW104)))</f>
        <v>274324.79999999981</v>
      </c>
    </row>
    <row r="105" spans="1:129" ht="14.45">
      <c r="A105" s="65" t="s">
        <v>294</v>
      </c>
      <c r="B105" s="65" t="str">
        <f t="shared" si="6"/>
        <v>YES</v>
      </c>
      <c r="C105" s="64">
        <f>[1]TX_Counties_FY22_Income_Limits!B105</f>
        <v>75600</v>
      </c>
      <c r="D105" s="64">
        <f>IF([1]TX_Counties_FY22_Income_Limits!C105&gt;[1]WAIVER_TX_Counties_FY22!D$2,[1]TX_Counties_FY22_Income_Limits!C105,IF([1]TX_Counties_FY22_Income_Limits!C105&lt;[1]WAIVER_TX_Counties_FY22!D$2,[1]WAIVER_TX_Counties_FY22!D$2,IF([1]TX_Counties_FY22_Income_Limits!C105=[1]WAIVER_TX_Counties_FY22!D$2,[1]TX_Counties_FY22_Income_Limits!C105)))</f>
        <v>17650</v>
      </c>
      <c r="E105" s="64">
        <f>IF([1]TX_Counties_FY22_Income_Limits!D105&gt;[1]WAIVER_TX_Counties_FY22!E$2,[1]TX_Counties_FY22_Income_Limits!D105,IF([1]TX_Counties_FY22_Income_Limits!D105&lt;[1]WAIVER_TX_Counties_FY22!E$2,[1]WAIVER_TX_Counties_FY22!E$2,IF([1]TX_Counties_FY22_Income_Limits!D105=[1]WAIVER_TX_Counties_FY22!E$2,[1]TX_Counties_FY22_Income_Limits!D105)))</f>
        <v>20200</v>
      </c>
      <c r="F105" s="64">
        <f>IF([1]TX_Counties_FY22_Income_Limits!E105&gt;[1]WAIVER_TX_Counties_FY22!F$2,[1]TX_Counties_FY22_Income_Limits!E105,IF([1]TX_Counties_FY22_Income_Limits!E105&lt;[1]WAIVER_TX_Counties_FY22!F$2,[1]WAIVER_TX_Counties_FY22!F$2,IF([1]TX_Counties_FY22_Income_Limits!E105=[1]WAIVER_TX_Counties_FY22!F$2,[1]TX_Counties_FY22_Income_Limits!E105)))</f>
        <v>23030</v>
      </c>
      <c r="G105" s="64">
        <f>IF([1]TX_Counties_FY22_Income_Limits!F105&gt;[1]WAIVER_TX_Counties_FY22!G$2,[1]TX_Counties_FY22_Income_Limits!F105,IF([1]TX_Counties_FY22_Income_Limits!F105&lt;[1]WAIVER_TX_Counties_FY22!G$2,[1]WAIVER_TX_Counties_FY22!G$2,IF([1]TX_Counties_FY22_Income_Limits!F105=[1]WAIVER_TX_Counties_FY22!G$2,[1]TX_Counties_FY22_Income_Limits!F105)))</f>
        <v>27750</v>
      </c>
      <c r="H105" s="64">
        <f>IF([1]TX_Counties_FY22_Income_Limits!G105&gt;[1]WAIVER_TX_Counties_FY22!H$2,[1]TX_Counties_FY22_Income_Limits!G105,IF([1]TX_Counties_FY22_Income_Limits!G105&lt;[1]WAIVER_TX_Counties_FY22!H$2,[1]WAIVER_TX_Counties_FY22!H$2,IF([1]TX_Counties_FY22_Income_Limits!G105=[1]WAIVER_TX_Counties_FY22!H$2,[1]TX_Counties_FY22_Income_Limits!G105)))</f>
        <v>32470</v>
      </c>
      <c r="I105" s="64">
        <f>IF([1]TX_Counties_FY22_Income_Limits!H105&gt;[1]WAIVER_TX_Counties_FY22!I$2,[1]TX_Counties_FY22_Income_Limits!H105,IF([1]TX_Counties_FY22_Income_Limits!H105&lt;[1]WAIVER_TX_Counties_FY22!I$2,[1]WAIVER_TX_Counties_FY22!I$2,IF([1]TX_Counties_FY22_Income_Limits!H105=[1]WAIVER_TX_Counties_FY22!I$2,[1]TX_Counties_FY22_Income_Limits!H105)))</f>
        <v>37190</v>
      </c>
      <c r="J105" s="64">
        <f>IF([1]TX_Counties_FY22_Income_Limits!I105&gt;[1]WAIVER_TX_Counties_FY22!J$2,[1]TX_Counties_FY22_Income_Limits!I105,IF([1]TX_Counties_FY22_Income_Limits!I105&lt;[1]WAIVER_TX_Counties_FY22!J$2,[1]WAIVER_TX_Counties_FY22!J$2,IF([1]TX_Counties_FY22_Income_Limits!I105=[1]WAIVER_TX_Counties_FY22!J$2,[1]TX_Counties_FY22_Income_Limits!I105)))</f>
        <v>41910</v>
      </c>
      <c r="K105" s="64">
        <f>IF([1]TX_Counties_FY22_Income_Limits!J105&gt;[1]WAIVER_TX_Counties_FY22!K$2,[1]TX_Counties_FY22_Income_Limits!J105,IF([1]TX_Counties_FY22_Income_Limits!J105&lt;[1]WAIVER_TX_Counties_FY22!K$2,[1]WAIVER_TX_Counties_FY22!K$2,IF([1]TX_Counties_FY22_Income_Limits!J105=[1]WAIVER_TX_Counties_FY22!K$2,[1]TX_Counties_FY22_Income_Limits!J105)))</f>
        <v>46630</v>
      </c>
      <c r="L105" s="64">
        <f>IF([1]TX_Counties_FY22_Income_Limits!K105&gt;[1]WAIVER_TX_Counties_FY22!L$2,[1]TX_Counties_FY22_Income_Limits!K105,IF([1]TX_Counties_FY22_Income_Limits!K105&lt;[1]WAIVER_TX_Counties_FY22!L$2,[1]WAIVER_TX_Counties_FY22!L$2,IF([1]TX_Counties_FY22_Income_Limits!K105=[1]WAIVER_TX_Counties_FY22!L$2,[1]TX_Counties_FY22_Income_Limits!K105)))</f>
        <v>58799.999999999993</v>
      </c>
      <c r="M105" s="64">
        <f>IF([1]TX_Counties_FY22_Income_Limits!L105&gt;[1]WAIVER_TX_Counties_FY22!M$2,[1]TX_Counties_FY22_Income_Limits!L105,IF([1]TX_Counties_FY22_Income_Limits!L105&lt;[1]WAIVER_TX_Counties_FY22!M$2,[1]WAIVER_TX_Counties_FY22!M$2,IF([1]TX_Counties_FY22_Income_Limits!L105=[1]WAIVER_TX_Counties_FY22!M$2,[1]TX_Counties_FY22_Income_Limits!L105)))</f>
        <v>62160</v>
      </c>
      <c r="N105" s="64">
        <f>IF([1]TX_Counties_FY22_Income_Limits!M105&gt;[1]WAIVER_TX_Counties_FY22!N$2,[1]TX_Counties_FY22_Income_Limits!M105,IF([1]TX_Counties_FY22_Income_Limits!M105&lt;[1]WAIVER_TX_Counties_FY22!N$2,[1]WAIVER_TX_Counties_FY22!N$2,IF([1]TX_Counties_FY22_Income_Limits!M105=[1]WAIVER_TX_Counties_FY22!N$2,[1]TX_Counties_FY22_Income_Limits!M105)))</f>
        <v>65520.000000000007</v>
      </c>
      <c r="O105" s="64">
        <f>IF([1]TX_Counties_FY22_Income_Limits!N105&gt;[1]WAIVER_TX_Counties_FY22!O$2,[1]TX_Counties_FY22_Income_Limits!N105,IF([1]TX_Counties_FY22_Income_Limits!N105&lt;[1]WAIVER_TX_Counties_FY22!O$2,[1]WAIVER_TX_Counties_FY22!O$2,IF([1]TX_Counties_FY22_Income_Limits!N105=[1]WAIVER_TX_Counties_FY22!O$2,[1]TX_Counties_FY22_Income_Limits!N105)))</f>
        <v>68880.000000000015</v>
      </c>
      <c r="P105" s="64">
        <f>IF([1]TX_Counties_FY22_Income_Limits!O105&gt;[1]WAIVER_TX_Counties_FY22!P$2,[1]TX_Counties_FY22_Income_Limits!O105,IF([1]TX_Counties_FY22_Income_Limits!O105&lt;[1]WAIVER_TX_Counties_FY22!P$2,[1]WAIVER_TX_Counties_FY22!P$2,IF([1]TX_Counties_FY22_Income_Limits!O105=[1]WAIVER_TX_Counties_FY22!P$2,[1]TX_Counties_FY22_Income_Limits!O105)))</f>
        <v>72240.000000000029</v>
      </c>
      <c r="Q105" s="64">
        <f>IF([1]TX_Counties_FY22_Income_Limits!P105&gt;[1]WAIVER_TX_Counties_FY22!Q$2,[1]TX_Counties_FY22_Income_Limits!P105,IF([1]TX_Counties_FY22_Income_Limits!P105&lt;[1]WAIVER_TX_Counties_FY22!Q$2,[1]WAIVER_TX_Counties_FY22!Q$2,IF([1]TX_Counties_FY22_Income_Limits!P105=[1]WAIVER_TX_Counties_FY22!Q$2,[1]TX_Counties_FY22_Income_Limits!P105)))</f>
        <v>75600.000000000044</v>
      </c>
      <c r="R105" s="64">
        <f>IF([1]TX_Counties_FY22_Income_Limits!Q105&gt;[1]WAIVER_TX_Counties_FY22!R$2,[1]TX_Counties_FY22_Income_Limits!Q105,IF([1]TX_Counties_FY22_Income_Limits!Q105&lt;[1]WAIVER_TX_Counties_FY22!R$2,[1]WAIVER_TX_Counties_FY22!R$2,IF([1]TX_Counties_FY22_Income_Limits!Q105=[1]WAIVER_TX_Counties_FY22!R$2,[1]TX_Counties_FY22_Income_Limits!Q105)))</f>
        <v>78960.000000000058</v>
      </c>
      <c r="S105" s="64">
        <f>IF([1]TX_Counties_FY22_Income_Limits!R105&gt;[1]WAIVER_TX_Counties_FY22!S$2,[1]TX_Counties_FY22_Income_Limits!R105,IF([1]TX_Counties_FY22_Income_Limits!R105&lt;[1]WAIVER_TX_Counties_FY22!S$2,[1]WAIVER_TX_Counties_FY22!S$2,IF([1]TX_Counties_FY22_Income_Limits!R105=[1]WAIVER_TX_Counties_FY22!S$2,[1]TX_Counties_FY22_Income_Limits!R105)))</f>
        <v>82320.000000000073</v>
      </c>
      <c r="T105" s="64">
        <f>IF([1]TX_Counties_FY22_Income_Limits!S105&gt;[1]WAIVER_TX_Counties_FY22!T$2,[1]TX_Counties_FY22_Income_Limits!S105,IF([1]TX_Counties_FY22_Income_Limits!S105&lt;[1]WAIVER_TX_Counties_FY22!T$2,[1]WAIVER_TX_Counties_FY22!T$2,IF([1]TX_Counties_FY22_Income_Limits!S105=[1]WAIVER_TX_Counties_FY22!T$2,[1]TX_Counties_FY22_Income_Limits!S105)))</f>
        <v>85680.000000000087</v>
      </c>
      <c r="U105" s="64">
        <f>IF([1]TX_Counties_FY22_Income_Limits!T105&gt;[1]WAIVER_TX_Counties_FY22!U$2,[1]TX_Counties_FY22_Income_Limits!T105,IF([1]TX_Counties_FY22_Income_Limits!T105&lt;[1]WAIVER_TX_Counties_FY22!U$2,[1]WAIVER_TX_Counties_FY22!U$2,IF([1]TX_Counties_FY22_Income_Limits!T105=[1]WAIVER_TX_Counties_FY22!U$2,[1]TX_Counties_FY22_Income_Limits!T105)))</f>
        <v>89040.000000000102</v>
      </c>
      <c r="V105" s="64">
        <f>IF([1]TX_Counties_FY22_Income_Limits!U105&gt;[1]WAIVER_TX_Counties_FY22!V$2,[1]TX_Counties_FY22_Income_Limits!U105,IF([1]TX_Counties_FY22_Income_Limits!U105&lt;[1]WAIVER_TX_Counties_FY22!V$2,[1]WAIVER_TX_Counties_FY22!V$2,IF([1]TX_Counties_FY22_Income_Limits!U105=[1]WAIVER_TX_Counties_FY22!V$2,[1]TX_Counties_FY22_Income_Limits!U105)))</f>
        <v>92400.000000000116</v>
      </c>
      <c r="W105" s="64">
        <f>IF([1]TX_Counties_FY22_Income_Limits!V105&gt;[1]WAIVER_TX_Counties_FY22!W$2,[1]TX_Counties_FY22_Income_Limits!V105,IF([1]TX_Counties_FY22_Income_Limits!V105&lt;[1]WAIVER_TX_Counties_FY22!W$2,[1]WAIVER_TX_Counties_FY22!W$2,IF([1]TX_Counties_FY22_Income_Limits!V105=[1]WAIVER_TX_Counties_FY22!W$2,[1]TX_Counties_FY22_Income_Limits!V105)))</f>
        <v>95760.000000000131</v>
      </c>
      <c r="X105" s="64">
        <f>IF([1]TX_Counties_FY22_Income_Limits!W105&gt;[1]WAIVER_TX_Counties_FY22!X$2,[1]TX_Counties_FY22_Income_Limits!W105,IF([1]TX_Counties_FY22_Income_Limits!W105&lt;[1]WAIVER_TX_Counties_FY22!X$2,[1]WAIVER_TX_Counties_FY22!X$2,IF([1]TX_Counties_FY22_Income_Limits!W105=[1]WAIVER_TX_Counties_FY22!X$2,[1]TX_Counties_FY22_Income_Limits!W105)))</f>
        <v>99120.000000000146</v>
      </c>
      <c r="Y105" s="64">
        <f>IF([1]TX_Counties_FY22_Income_Limits!X105&gt;[1]WAIVER_TX_Counties_FY22!Y$2,[1]TX_Counties_FY22_Income_Limits!X105,IF([1]TX_Counties_FY22_Income_Limits!X105&lt;[1]WAIVER_TX_Counties_FY22!Y$2,[1]WAIVER_TX_Counties_FY22!Y$2,IF([1]TX_Counties_FY22_Income_Limits!X105=[1]WAIVER_TX_Counties_FY22!Y$2,[1]TX_Counties_FY22_Income_Limits!X105)))</f>
        <v>102480.00000000016</v>
      </c>
      <c r="Z105" s="64">
        <f>IF([1]TX_Counties_FY22_Income_Limits!Y105&gt;[1]WAIVER_TX_Counties_FY22!Z$2,[1]TX_Counties_FY22_Income_Limits!Y105,IF([1]TX_Counties_FY22_Income_Limits!Y105&lt;[1]WAIVER_TX_Counties_FY22!Z$2,[1]WAIVER_TX_Counties_FY22!Z$2,IF([1]TX_Counties_FY22_Income_Limits!Y105=[1]WAIVER_TX_Counties_FY22!Z$2,[1]TX_Counties_FY22_Income_Limits!Y105)))</f>
        <v>105840.00000000017</v>
      </c>
      <c r="AA105" s="64">
        <f>IF([1]TX_Counties_FY22_Income_Limits!Z105&gt;[1]WAIVER_TX_Counties_FY22!AA$2,[1]TX_Counties_FY22_Income_Limits!Z105,IF([1]TX_Counties_FY22_Income_Limits!Z105&lt;[1]WAIVER_TX_Counties_FY22!AA$2,[1]WAIVER_TX_Counties_FY22!AA$2,IF([1]TX_Counties_FY22_Income_Limits!Z105=[1]WAIVER_TX_Counties_FY22!AA$2,[1]TX_Counties_FY22_Income_Limits!Z105)))</f>
        <v>109200.00000000019</v>
      </c>
      <c r="AB105" s="64">
        <f>IF([1]TX_Counties_FY22_Income_Limits!AA105&gt;[1]WAIVER_TX_Counties_FY22!AB$2,[1]TX_Counties_FY22_Income_Limits!AA105,IF([1]TX_Counties_FY22_Income_Limits!AA105&lt;[1]WAIVER_TX_Counties_FY22!AB$2,[1]WAIVER_TX_Counties_FY22!AB$2,IF([1]TX_Counties_FY22_Income_Limits!AA105=[1]WAIVER_TX_Counties_FY22!AB$2,[1]TX_Counties_FY22_Income_Limits!AA105)))</f>
        <v>112560.0000000002</v>
      </c>
      <c r="AC105" s="64">
        <f>IF([1]TX_Counties_FY22_Income_Limits!AB105&gt;[1]WAIVER_TX_Counties_FY22!AC$2,[1]TX_Counties_FY22_Income_Limits!AB105,IF([1]TX_Counties_FY22_Income_Limits!AB105&lt;[1]WAIVER_TX_Counties_FY22!AC$2,[1]WAIVER_TX_Counties_FY22!AC$2,IF([1]TX_Counties_FY22_Income_Limits!AB105=[1]WAIVER_TX_Counties_FY22!AC$2,[1]TX_Counties_FY22_Income_Limits!AB105)))</f>
        <v>29400</v>
      </c>
      <c r="AD105" s="64">
        <f>IF([1]TX_Counties_FY22_Income_Limits!AC105&gt;[1]WAIVER_TX_Counties_FY22!AD$2,[1]TX_Counties_FY22_Income_Limits!AC105,IF([1]TX_Counties_FY22_Income_Limits!AC105&lt;[1]WAIVER_TX_Counties_FY22!AD$2,[1]WAIVER_TX_Counties_FY22!AD$2,IF([1]TX_Counties_FY22_Income_Limits!AC105=[1]WAIVER_TX_Counties_FY22!AD$2,[1]TX_Counties_FY22_Income_Limits!AC105)))</f>
        <v>33600</v>
      </c>
      <c r="AE105" s="64">
        <f>IF([1]TX_Counties_FY22_Income_Limits!AD105&gt;[1]WAIVER_TX_Counties_FY22!AE$2,[1]TX_Counties_FY22_Income_Limits!AD105,IF([1]TX_Counties_FY22_Income_Limits!AD105&lt;[1]WAIVER_TX_Counties_FY22!AE$2,[1]WAIVER_TX_Counties_FY22!AE$2,IF([1]TX_Counties_FY22_Income_Limits!AD105=[1]WAIVER_TX_Counties_FY22!AE$2,[1]TX_Counties_FY22_Income_Limits!AD105)))</f>
        <v>37800</v>
      </c>
      <c r="AF105" s="64">
        <f>IF([1]TX_Counties_FY22_Income_Limits!AE105&gt;[1]WAIVER_TX_Counties_FY22!AF$2,[1]TX_Counties_FY22_Income_Limits!AE105,IF([1]TX_Counties_FY22_Income_Limits!AE105&lt;[1]WAIVER_TX_Counties_FY22!AF$2,[1]WAIVER_TX_Counties_FY22!AF$2,IF([1]TX_Counties_FY22_Income_Limits!AE105=[1]WAIVER_TX_Counties_FY22!AF$2,[1]TX_Counties_FY22_Income_Limits!AE105)))</f>
        <v>42000</v>
      </c>
      <c r="AG105" s="64">
        <f>IF([1]TX_Counties_FY22_Income_Limits!AF105&gt;[1]WAIVER_TX_Counties_FY22!AG$2,[1]TX_Counties_FY22_Income_Limits!AF105,IF([1]TX_Counties_FY22_Income_Limits!AF105&lt;[1]WAIVER_TX_Counties_FY22!AG$2,[1]WAIVER_TX_Counties_FY22!AG$2,IF([1]TX_Counties_FY22_Income_Limits!AF105=[1]WAIVER_TX_Counties_FY22!AG$2,[1]TX_Counties_FY22_Income_Limits!AF105)))</f>
        <v>45400</v>
      </c>
      <c r="AH105" s="64">
        <f>IF([1]TX_Counties_FY22_Income_Limits!AG105&gt;[1]WAIVER_TX_Counties_FY22!AH$2,[1]TX_Counties_FY22_Income_Limits!AG105,IF([1]TX_Counties_FY22_Income_Limits!AG105&lt;[1]WAIVER_TX_Counties_FY22!AH$2,[1]WAIVER_TX_Counties_FY22!AH$2,IF([1]TX_Counties_FY22_Income_Limits!AG105=[1]WAIVER_TX_Counties_FY22!AH$2,[1]TX_Counties_FY22_Income_Limits!AG105)))</f>
        <v>48750</v>
      </c>
      <c r="AI105" s="64">
        <f>IF([1]TX_Counties_FY22_Income_Limits!AH105&gt;[1]WAIVER_TX_Counties_FY22!AI$2,[1]TX_Counties_FY22_Income_Limits!AH105,IF([1]TX_Counties_FY22_Income_Limits!AH105&lt;[1]WAIVER_TX_Counties_FY22!AI$2,[1]WAIVER_TX_Counties_FY22!AI$2,IF([1]TX_Counties_FY22_Income_Limits!AH105=[1]WAIVER_TX_Counties_FY22!AI$2,[1]TX_Counties_FY22_Income_Limits!AH105)))</f>
        <v>52100</v>
      </c>
      <c r="AJ105" s="64">
        <f>IF([1]TX_Counties_FY22_Income_Limits!AI105&gt;[1]WAIVER_TX_Counties_FY22!AJ$2,[1]TX_Counties_FY22_Income_Limits!AI105,IF([1]TX_Counties_FY22_Income_Limits!AI105&lt;[1]WAIVER_TX_Counties_FY22!AJ$2,[1]WAIVER_TX_Counties_FY22!AJ$2,IF([1]TX_Counties_FY22_Income_Limits!AI105=[1]WAIVER_TX_Counties_FY22!AJ$2,[1]TX_Counties_FY22_Income_Limits!AI105)))</f>
        <v>55450</v>
      </c>
      <c r="AK105" s="64">
        <f>IF([1]TX_Counties_FY22_Income_Limits!AJ105&gt;[1]WAIVER_TX_Counties_FY22!AK$2,[1]TX_Counties_FY22_Income_Limits!AJ105,IF([1]TX_Counties_FY22_Income_Limits!AJ105&lt;[1]WAIVER_TX_Counties_FY22!AK$2,[1]WAIVER_TX_Counties_FY22!AK$2,IF([1]TX_Counties_FY22_Income_Limits!AJ105=[1]WAIVER_TX_Counties_FY22!AK$2,[1]TX_Counties_FY22_Income_Limits!AJ105)))</f>
        <v>58799.999999999993</v>
      </c>
      <c r="AL105" s="64">
        <f>IF([1]TX_Counties_FY22_Income_Limits!AK105&gt;[1]WAIVER_TX_Counties_FY22!AL$2,[1]TX_Counties_FY22_Income_Limits!AK105,IF([1]TX_Counties_FY22_Income_Limits!AK105&lt;[1]WAIVER_TX_Counties_FY22!AL$2,[1]WAIVER_TX_Counties_FY22!AL$2,IF([1]TX_Counties_FY22_Income_Limits!AK105=[1]WAIVER_TX_Counties_FY22!AL$2,[1]TX_Counties_FY22_Income_Limits!AK105)))</f>
        <v>62160</v>
      </c>
      <c r="AM105" s="64">
        <f>IF([1]TX_Counties_FY22_Income_Limits!AL105&gt;[1]WAIVER_TX_Counties_FY22!AM$2,[1]TX_Counties_FY22_Income_Limits!AL105,IF([1]TX_Counties_FY22_Income_Limits!AL105&lt;[1]WAIVER_TX_Counties_FY22!AM$2,[1]WAIVER_TX_Counties_FY22!AM$2,IF([1]TX_Counties_FY22_Income_Limits!AL105=[1]WAIVER_TX_Counties_FY22!AM$2,[1]TX_Counties_FY22_Income_Limits!AL105)))</f>
        <v>65520.000000000007</v>
      </c>
      <c r="AN105" s="64">
        <f>IF([1]TX_Counties_FY22_Income_Limits!AM105&gt;[1]WAIVER_TX_Counties_FY22!AN$2,[1]TX_Counties_FY22_Income_Limits!AM105,IF([1]TX_Counties_FY22_Income_Limits!AM105&lt;[1]WAIVER_TX_Counties_FY22!AN$2,[1]WAIVER_TX_Counties_FY22!AN$2,IF([1]TX_Counties_FY22_Income_Limits!AM105=[1]WAIVER_TX_Counties_FY22!AN$2,[1]TX_Counties_FY22_Income_Limits!AM105)))</f>
        <v>68880.000000000015</v>
      </c>
      <c r="AO105" s="64">
        <f>IF([1]TX_Counties_FY22_Income_Limits!AN105&gt;[1]WAIVER_TX_Counties_FY22!AO$2,[1]TX_Counties_FY22_Income_Limits!AN105,IF([1]TX_Counties_FY22_Income_Limits!AN105&lt;[1]WAIVER_TX_Counties_FY22!AO$2,[1]WAIVER_TX_Counties_FY22!AO$2,IF([1]TX_Counties_FY22_Income_Limits!AN105=[1]WAIVER_TX_Counties_FY22!AO$2,[1]TX_Counties_FY22_Income_Limits!AN105)))</f>
        <v>72240.000000000029</v>
      </c>
      <c r="AP105" s="64">
        <f>IF([1]TX_Counties_FY22_Income_Limits!AO105&gt;[1]WAIVER_TX_Counties_FY22!AP$2,[1]TX_Counties_FY22_Income_Limits!AO105,IF([1]TX_Counties_FY22_Income_Limits!AO105&lt;[1]WAIVER_TX_Counties_FY22!AP$2,[1]WAIVER_TX_Counties_FY22!AP$2,IF([1]TX_Counties_FY22_Income_Limits!AO105=[1]WAIVER_TX_Counties_FY22!AP$2,[1]TX_Counties_FY22_Income_Limits!AO105)))</f>
        <v>75600.000000000044</v>
      </c>
      <c r="AQ105" s="64">
        <f>IF([1]TX_Counties_FY22_Income_Limits!AP105&gt;[1]WAIVER_TX_Counties_FY22!AQ$2,[1]TX_Counties_FY22_Income_Limits!AP105,IF([1]TX_Counties_FY22_Income_Limits!AP105&lt;[1]WAIVER_TX_Counties_FY22!AQ$2,[1]WAIVER_TX_Counties_FY22!AQ$2,IF([1]TX_Counties_FY22_Income_Limits!AP105=[1]WAIVER_TX_Counties_FY22!AQ$2,[1]TX_Counties_FY22_Income_Limits!AP105)))</f>
        <v>78960.000000000058</v>
      </c>
      <c r="AR105" s="64">
        <f>IF([1]TX_Counties_FY22_Income_Limits!AQ105&gt;[1]WAIVER_TX_Counties_FY22!AR$2,[1]TX_Counties_FY22_Income_Limits!AQ105,IF([1]TX_Counties_FY22_Income_Limits!AQ105&lt;[1]WAIVER_TX_Counties_FY22!AR$2,[1]WAIVER_TX_Counties_FY22!AR$2,IF([1]TX_Counties_FY22_Income_Limits!AQ105=[1]WAIVER_TX_Counties_FY22!AR$2,[1]TX_Counties_FY22_Income_Limits!AQ105)))</f>
        <v>82320.000000000073</v>
      </c>
      <c r="AS105" s="64">
        <f>IF([1]TX_Counties_FY22_Income_Limits!AR105&gt;[1]WAIVER_TX_Counties_FY22!AS$2,[1]TX_Counties_FY22_Income_Limits!AR105,IF([1]TX_Counties_FY22_Income_Limits!AR105&lt;[1]WAIVER_TX_Counties_FY22!AS$2,[1]WAIVER_TX_Counties_FY22!AS$2,IF([1]TX_Counties_FY22_Income_Limits!AR105=[1]WAIVER_TX_Counties_FY22!AS$2,[1]TX_Counties_FY22_Income_Limits!AR105)))</f>
        <v>85680.000000000087</v>
      </c>
      <c r="AT105" s="64">
        <f>IF([1]TX_Counties_FY22_Income_Limits!AS105&gt;[1]WAIVER_TX_Counties_FY22!AT$2,[1]TX_Counties_FY22_Income_Limits!AS105,IF([1]TX_Counties_FY22_Income_Limits!AS105&lt;[1]WAIVER_TX_Counties_FY22!AT$2,[1]WAIVER_TX_Counties_FY22!AT$2,IF([1]TX_Counties_FY22_Income_Limits!AS105=[1]WAIVER_TX_Counties_FY22!AT$2,[1]TX_Counties_FY22_Income_Limits!AS105)))</f>
        <v>89040.000000000102</v>
      </c>
      <c r="AU105" s="64">
        <f>IF([1]TX_Counties_FY22_Income_Limits!AT105&gt;[1]WAIVER_TX_Counties_FY22!AU$2,[1]TX_Counties_FY22_Income_Limits!AT105,IF([1]TX_Counties_FY22_Income_Limits!AT105&lt;[1]WAIVER_TX_Counties_FY22!AU$2,[1]WAIVER_TX_Counties_FY22!AU$2,IF([1]TX_Counties_FY22_Income_Limits!AT105=[1]WAIVER_TX_Counties_FY22!AU$2,[1]TX_Counties_FY22_Income_Limits!AT105)))</f>
        <v>92400.000000000116</v>
      </c>
      <c r="AV105" s="64">
        <f>IF([1]TX_Counties_FY22_Income_Limits!AU105&gt;[1]WAIVER_TX_Counties_FY22!AV$2,[1]TX_Counties_FY22_Income_Limits!AU105,IF([1]TX_Counties_FY22_Income_Limits!AU105&lt;[1]WAIVER_TX_Counties_FY22!AV$2,[1]WAIVER_TX_Counties_FY22!AV$2,IF([1]TX_Counties_FY22_Income_Limits!AU105=[1]WAIVER_TX_Counties_FY22!AV$2,[1]TX_Counties_FY22_Income_Limits!AU105)))</f>
        <v>95760.000000000131</v>
      </c>
      <c r="AW105" s="64">
        <f>IF([1]TX_Counties_FY22_Income_Limits!AV105&gt;[1]WAIVER_TX_Counties_FY22!AW$2,[1]TX_Counties_FY22_Income_Limits!AV105,IF([1]TX_Counties_FY22_Income_Limits!AV105&lt;[1]WAIVER_TX_Counties_FY22!AW$2,[1]WAIVER_TX_Counties_FY22!AW$2,IF([1]TX_Counties_FY22_Income_Limits!AV105=[1]WAIVER_TX_Counties_FY22!AW$2,[1]TX_Counties_FY22_Income_Limits!AV105)))</f>
        <v>99120.000000000146</v>
      </c>
      <c r="AX105" s="64">
        <f>IF([1]TX_Counties_FY22_Income_Limits!AW105&gt;[1]WAIVER_TX_Counties_FY22!AX$2,[1]TX_Counties_FY22_Income_Limits!AW105,IF([1]TX_Counties_FY22_Income_Limits!AW105&lt;[1]WAIVER_TX_Counties_FY22!AX$2,[1]WAIVER_TX_Counties_FY22!AX$2,IF([1]TX_Counties_FY22_Income_Limits!AW105=[1]WAIVER_TX_Counties_FY22!AX$2,[1]TX_Counties_FY22_Income_Limits!AW105)))</f>
        <v>102480.00000000016</v>
      </c>
      <c r="AY105" s="64">
        <f>IF([1]TX_Counties_FY22_Income_Limits!AX105&gt;[1]WAIVER_TX_Counties_FY22!AY$2,[1]TX_Counties_FY22_Income_Limits!AX105,IF([1]TX_Counties_FY22_Income_Limits!AX105&lt;[1]WAIVER_TX_Counties_FY22!AY$2,[1]WAIVER_TX_Counties_FY22!AY$2,IF([1]TX_Counties_FY22_Income_Limits!AX105=[1]WAIVER_TX_Counties_FY22!AY$2,[1]TX_Counties_FY22_Income_Limits!AX105)))</f>
        <v>105840.00000000017</v>
      </c>
      <c r="AZ105" s="64">
        <f>IF([1]TX_Counties_FY22_Income_Limits!AY105&gt;[1]WAIVER_TX_Counties_FY22!AZ$2,[1]TX_Counties_FY22_Income_Limits!AY105,IF([1]TX_Counties_FY22_Income_Limits!AY105&lt;[1]WAIVER_TX_Counties_FY22!AZ$2,[1]WAIVER_TX_Counties_FY22!AZ$2,IF([1]TX_Counties_FY22_Income_Limits!AY105=[1]WAIVER_TX_Counties_FY22!AZ$2,[1]TX_Counties_FY22_Income_Limits!AY105)))</f>
        <v>109200.00000000019</v>
      </c>
      <c r="BA105" s="64">
        <f>IF([1]TX_Counties_FY22_Income_Limits!AZ105&gt;[1]WAIVER_TX_Counties_FY22!BA$2,[1]TX_Counties_FY22_Income_Limits!AZ105,IF([1]TX_Counties_FY22_Income_Limits!AZ105&lt;[1]WAIVER_TX_Counties_FY22!BA$2,[1]WAIVER_TX_Counties_FY22!BA$2,IF([1]TX_Counties_FY22_Income_Limits!AZ105=[1]WAIVER_TX_Counties_FY22!BA$2,[1]TX_Counties_FY22_Income_Limits!AZ105)))</f>
        <v>112560.0000000002</v>
      </c>
      <c r="BB105" s="64">
        <f>IF([1]TX_Counties_FY22_Income_Limits!BA105&gt;[1]WAIVER_TX_Counties_FY22!BB$2,[1]TX_Counties_FY22_Income_Limits!BA105,IF([1]TX_Counties_FY22_Income_Limits!BA105&lt;[1]WAIVER_TX_Counties_FY22!BB$2,[1]WAIVER_TX_Counties_FY22!BB$2,IF([1]TX_Counties_FY22_Income_Limits!BA105=[1]WAIVER_TX_Counties_FY22!BB$2,[1]TX_Counties_FY22_Income_Limits!BA105)))</f>
        <v>47050</v>
      </c>
      <c r="BC105" s="64">
        <f>IF([1]TX_Counties_FY22_Income_Limits!BB105&gt;[1]WAIVER_TX_Counties_FY22!BC$2,[1]TX_Counties_FY22_Income_Limits!BB105,IF([1]TX_Counties_FY22_Income_Limits!BB105&lt;[1]WAIVER_TX_Counties_FY22!BC$2,[1]WAIVER_TX_Counties_FY22!BC$2,IF([1]TX_Counties_FY22_Income_Limits!BB105=[1]WAIVER_TX_Counties_FY22!BC$2,[1]TX_Counties_FY22_Income_Limits!BB105)))</f>
        <v>53800</v>
      </c>
      <c r="BD105" s="64">
        <f>IF([1]TX_Counties_FY22_Income_Limits!BC105&gt;[1]WAIVER_TX_Counties_FY22!BD$2,[1]TX_Counties_FY22_Income_Limits!BC105,IF([1]TX_Counties_FY22_Income_Limits!BC105&lt;[1]WAIVER_TX_Counties_FY22!BD$2,[1]WAIVER_TX_Counties_FY22!BD$2,IF([1]TX_Counties_FY22_Income_Limits!BC105=[1]WAIVER_TX_Counties_FY22!BD$2,[1]TX_Counties_FY22_Income_Limits!BC105)))</f>
        <v>60500</v>
      </c>
      <c r="BE105" s="64">
        <f>IF([1]TX_Counties_FY22_Income_Limits!BD105&gt;[1]WAIVER_TX_Counties_FY22!BE$2,[1]TX_Counties_FY22_Income_Limits!BD105,IF([1]TX_Counties_FY22_Income_Limits!BD105&lt;[1]WAIVER_TX_Counties_FY22!BE$2,[1]WAIVER_TX_Counties_FY22!BE$2,IF([1]TX_Counties_FY22_Income_Limits!BD105=[1]WAIVER_TX_Counties_FY22!BE$2,[1]TX_Counties_FY22_Income_Limits!BD105)))</f>
        <v>67250</v>
      </c>
      <c r="BF105" s="64">
        <f>IF([1]TX_Counties_FY22_Income_Limits!BE105&gt;[1]WAIVER_TX_Counties_FY22!BF$2,[1]TX_Counties_FY22_Income_Limits!BE105,IF([1]TX_Counties_FY22_Income_Limits!BE105&lt;[1]WAIVER_TX_Counties_FY22!BF$2,[1]WAIVER_TX_Counties_FY22!BF$2,IF([1]TX_Counties_FY22_Income_Limits!BE105=[1]WAIVER_TX_Counties_FY22!BF$2,[1]TX_Counties_FY22_Income_Limits!BE105)))</f>
        <v>72650</v>
      </c>
      <c r="BG105" s="64">
        <f>IF([1]TX_Counties_FY22_Income_Limits!BF105&gt;[1]WAIVER_TX_Counties_FY22!BG$2,[1]TX_Counties_FY22_Income_Limits!BF105,IF([1]TX_Counties_FY22_Income_Limits!BF105&lt;[1]WAIVER_TX_Counties_FY22!BG$2,[1]WAIVER_TX_Counties_FY22!BG$2,IF([1]TX_Counties_FY22_Income_Limits!BF105=[1]WAIVER_TX_Counties_FY22!BG$2,[1]TX_Counties_FY22_Income_Limits!BF105)))</f>
        <v>78000</v>
      </c>
      <c r="BH105" s="64">
        <f>IF([1]TX_Counties_FY22_Income_Limits!BG105&gt;[1]WAIVER_TX_Counties_FY22!BH$2,[1]TX_Counties_FY22_Income_Limits!BG105,IF([1]TX_Counties_FY22_Income_Limits!BG105&lt;[1]WAIVER_TX_Counties_FY22!BH$2,[1]WAIVER_TX_Counties_FY22!BH$2,IF([1]TX_Counties_FY22_Income_Limits!BG105=[1]WAIVER_TX_Counties_FY22!BH$2,[1]TX_Counties_FY22_Income_Limits!BG105)))</f>
        <v>83400</v>
      </c>
      <c r="BI105" s="64">
        <f>IF([1]TX_Counties_FY22_Income_Limits!BH105&gt;[1]WAIVER_TX_Counties_FY22!BI$2,[1]TX_Counties_FY22_Income_Limits!BH105,IF([1]TX_Counties_FY22_Income_Limits!BH105&lt;[1]WAIVER_TX_Counties_FY22!BI$2,[1]WAIVER_TX_Counties_FY22!BI$2,IF([1]TX_Counties_FY22_Income_Limits!BH105=[1]WAIVER_TX_Counties_FY22!BI$2,[1]TX_Counties_FY22_Income_Limits!BH105)))</f>
        <v>88750</v>
      </c>
      <c r="BJ105" s="64">
        <f>IF([1]TX_Counties_FY22_Income_Limits!BI105&gt;[1]WAIVER_TX_Counties_FY22!BJ$2,[1]TX_Counties_FY22_Income_Limits!BI105,IF([1]TX_Counties_FY22_Income_Limits!BI105&lt;[1]WAIVER_TX_Counties_FY22!BJ$2,[1]WAIVER_TX_Counties_FY22!BJ$2,IF([1]TX_Counties_FY22_Income_Limits!BI105=[1]WAIVER_TX_Counties_FY22!BJ$2,[1]TX_Counties_FY22_Income_Limits!BI105)))</f>
        <v>94150</v>
      </c>
      <c r="BK105" s="64">
        <f>IF([1]TX_Counties_FY22_Income_Limits!BJ105&gt;[1]WAIVER_TX_Counties_FY22!BK$2,[1]TX_Counties_FY22_Income_Limits!BJ105,IF([1]TX_Counties_FY22_Income_Limits!BJ105&lt;[1]WAIVER_TX_Counties_FY22!BK$2,[1]WAIVER_TX_Counties_FY22!BK$2,IF([1]TX_Counties_FY22_Income_Limits!BJ105=[1]WAIVER_TX_Counties_FY22!BK$2,[1]TX_Counties_FY22_Income_Limits!BJ105)))</f>
        <v>99530</v>
      </c>
      <c r="BL105" s="64">
        <f>IF([1]TX_Counties_FY22_Income_Limits!BK105&gt;[1]WAIVER_TX_Counties_FY22!BL$2,[1]TX_Counties_FY22_Income_Limits!BK105,IF([1]TX_Counties_FY22_Income_Limits!BK105&lt;[1]WAIVER_TX_Counties_FY22!BL$2,[1]WAIVER_TX_Counties_FY22!BL$2,IF([1]TX_Counties_FY22_Income_Limits!BK105=[1]WAIVER_TX_Counties_FY22!BL$2,[1]TX_Counties_FY22_Income_Limits!BK105)))</f>
        <v>104910</v>
      </c>
      <c r="BM105" s="64">
        <f>IF([1]TX_Counties_FY22_Income_Limits!BL105&gt;[1]WAIVER_TX_Counties_FY22!BM$2,[1]TX_Counties_FY22_Income_Limits!BL105,IF([1]TX_Counties_FY22_Income_Limits!BL105&lt;[1]WAIVER_TX_Counties_FY22!BM$2,[1]WAIVER_TX_Counties_FY22!BM$2,IF([1]TX_Counties_FY22_Income_Limits!BL105=[1]WAIVER_TX_Counties_FY22!BM$2,[1]TX_Counties_FY22_Income_Limits!BL105)))</f>
        <v>110290</v>
      </c>
      <c r="BN105" s="64">
        <f>IF([1]TX_Counties_FY22_Income_Limits!BM105&gt;[1]WAIVER_TX_Counties_FY22!BN$2,[1]TX_Counties_FY22_Income_Limits!BM105,IF([1]TX_Counties_FY22_Income_Limits!BM105&lt;[1]WAIVER_TX_Counties_FY22!BN$2,[1]WAIVER_TX_Counties_FY22!BN$2,IF([1]TX_Counties_FY22_Income_Limits!BM105=[1]WAIVER_TX_Counties_FY22!BN$2,[1]TX_Counties_FY22_Income_Limits!BM105)))</f>
        <v>115670</v>
      </c>
      <c r="BO105" s="64">
        <f>IF([1]TX_Counties_FY22_Income_Limits!BN105&gt;[1]WAIVER_TX_Counties_FY22!BO$2,[1]TX_Counties_FY22_Income_Limits!BN105,IF([1]TX_Counties_FY22_Income_Limits!BN105&lt;[1]WAIVER_TX_Counties_FY22!BO$2,[1]WAIVER_TX_Counties_FY22!BO$2,IF([1]TX_Counties_FY22_Income_Limits!BN105=[1]WAIVER_TX_Counties_FY22!BO$2,[1]TX_Counties_FY22_Income_Limits!BN105)))</f>
        <v>121050</v>
      </c>
      <c r="BP105" s="64">
        <f>IF([1]TX_Counties_FY22_Income_Limits!BO105&gt;[1]WAIVER_TX_Counties_FY22!BP$2,[1]TX_Counties_FY22_Income_Limits!BO105,IF([1]TX_Counties_FY22_Income_Limits!BO105&lt;[1]WAIVER_TX_Counties_FY22!BP$2,[1]WAIVER_TX_Counties_FY22!BP$2,IF([1]TX_Counties_FY22_Income_Limits!BO105=[1]WAIVER_TX_Counties_FY22!BP$2,[1]TX_Counties_FY22_Income_Limits!BO105)))</f>
        <v>126430</v>
      </c>
      <c r="BQ105" s="64">
        <f>IF([1]TX_Counties_FY22_Income_Limits!BP105&gt;[1]WAIVER_TX_Counties_FY22!BQ$2,[1]TX_Counties_FY22_Income_Limits!BP105,IF([1]TX_Counties_FY22_Income_Limits!BP105&lt;[1]WAIVER_TX_Counties_FY22!BQ$2,[1]WAIVER_TX_Counties_FY22!BQ$2,IF([1]TX_Counties_FY22_Income_Limits!BP105=[1]WAIVER_TX_Counties_FY22!BQ$2,[1]TX_Counties_FY22_Income_Limits!BP105)))</f>
        <v>131810</v>
      </c>
      <c r="BR105" s="64">
        <f>IF([1]TX_Counties_FY22_Income_Limits!BQ105&gt;[1]WAIVER_TX_Counties_FY22!BR$2,[1]TX_Counties_FY22_Income_Limits!BQ105,IF([1]TX_Counties_FY22_Income_Limits!BQ105&lt;[1]WAIVER_TX_Counties_FY22!BR$2,[1]WAIVER_TX_Counties_FY22!BR$2,IF([1]TX_Counties_FY22_Income_Limits!BQ105=[1]WAIVER_TX_Counties_FY22!BR$2,[1]TX_Counties_FY22_Income_Limits!BQ105)))</f>
        <v>137190</v>
      </c>
      <c r="BS105" s="64">
        <f>IF([1]TX_Counties_FY22_Income_Limits!BR105&gt;[1]WAIVER_TX_Counties_FY22!BS$2,[1]TX_Counties_FY22_Income_Limits!BR105,IF([1]TX_Counties_FY22_Income_Limits!BR105&lt;[1]WAIVER_TX_Counties_FY22!BS$2,[1]WAIVER_TX_Counties_FY22!BS$2,IF([1]TX_Counties_FY22_Income_Limits!BR105=[1]WAIVER_TX_Counties_FY22!BS$2,[1]TX_Counties_FY22_Income_Limits!BR105)))</f>
        <v>142570</v>
      </c>
      <c r="BT105" s="64">
        <f>IF([1]TX_Counties_FY22_Income_Limits!BS105&gt;[1]WAIVER_TX_Counties_FY22!BT$2,[1]TX_Counties_FY22_Income_Limits!BS105,IF([1]TX_Counties_FY22_Income_Limits!BS105&lt;[1]WAIVER_TX_Counties_FY22!BT$2,[1]WAIVER_TX_Counties_FY22!BT$2,IF([1]TX_Counties_FY22_Income_Limits!BS105=[1]WAIVER_TX_Counties_FY22!BT$2,[1]TX_Counties_FY22_Income_Limits!BS105)))</f>
        <v>147950</v>
      </c>
      <c r="BU105" s="64">
        <f>IF([1]TX_Counties_FY22_Income_Limits!BT105&gt;[1]WAIVER_TX_Counties_FY22!BU$2,[1]TX_Counties_FY22_Income_Limits!BT105,IF([1]TX_Counties_FY22_Income_Limits!BT105&lt;[1]WAIVER_TX_Counties_FY22!BU$2,[1]WAIVER_TX_Counties_FY22!BU$2,IF([1]TX_Counties_FY22_Income_Limits!BT105=[1]WAIVER_TX_Counties_FY22!BU$2,[1]TX_Counties_FY22_Income_Limits!BT105)))</f>
        <v>153330</v>
      </c>
      <c r="BV105" s="64">
        <f>IF([1]TX_Counties_FY22_Income_Limits!BU105&gt;[1]WAIVER_TX_Counties_FY22!BV$2,[1]TX_Counties_FY22_Income_Limits!BU105,IF([1]TX_Counties_FY22_Income_Limits!BU105&lt;[1]WAIVER_TX_Counties_FY22!BV$2,[1]WAIVER_TX_Counties_FY22!BV$2,IF([1]TX_Counties_FY22_Income_Limits!BU105=[1]WAIVER_TX_Counties_FY22!BV$2,[1]TX_Counties_FY22_Income_Limits!BU105)))</f>
        <v>158710</v>
      </c>
      <c r="BW105" s="64">
        <f>IF([1]TX_Counties_FY22_Income_Limits!BV105&gt;[1]WAIVER_TX_Counties_FY22!BW$2,[1]TX_Counties_FY22_Income_Limits!BV105,IF([1]TX_Counties_FY22_Income_Limits!BV105&lt;[1]WAIVER_TX_Counties_FY22!BW$2,[1]WAIVER_TX_Counties_FY22!BW$2,IF([1]TX_Counties_FY22_Income_Limits!BV105=[1]WAIVER_TX_Counties_FY22!BW$2,[1]TX_Counties_FY22_Income_Limits!BV105)))</f>
        <v>164090</v>
      </c>
      <c r="BX105" s="64">
        <f>IF([1]TX_Counties_FY22_Income_Limits!BW105&gt;[1]WAIVER_TX_Counties_FY22!BX$2,[1]TX_Counties_FY22_Income_Limits!BW105,IF([1]TX_Counties_FY22_Income_Limits!BW105&lt;[1]WAIVER_TX_Counties_FY22!BX$2,[1]WAIVER_TX_Counties_FY22!BX$2,IF([1]TX_Counties_FY22_Income_Limits!BW105=[1]WAIVER_TX_Counties_FY22!BX$2,[1]TX_Counties_FY22_Income_Limits!BW105)))</f>
        <v>169470</v>
      </c>
      <c r="BY105" s="64">
        <f>IF([1]TX_Counties_FY22_Income_Limits!BX105&gt;[1]WAIVER_TX_Counties_FY22!BY$2,[1]TX_Counties_FY22_Income_Limits!BX105,IF([1]TX_Counties_FY22_Income_Limits!BX105&lt;[1]WAIVER_TX_Counties_FY22!BY$2,[1]WAIVER_TX_Counties_FY22!BY$2,IF([1]TX_Counties_FY22_Income_Limits!BX105=[1]WAIVER_TX_Counties_FY22!BY$2,[1]TX_Counties_FY22_Income_Limits!BX105)))</f>
        <v>174850</v>
      </c>
      <c r="BZ105" s="64">
        <f>IF([1]TX_Counties_FY22_Income_Limits!BY105&gt;[1]WAIVER_TX_Counties_FY22!BZ$2,[1]TX_Counties_FY22_Income_Limits!BY105,IF([1]TX_Counties_FY22_Income_Limits!BY105&lt;[1]WAIVER_TX_Counties_FY22!BZ$2,[1]WAIVER_TX_Counties_FY22!BZ$2,IF([1]TX_Counties_FY22_Income_Limits!BY105=[1]WAIVER_TX_Counties_FY22!BZ$2,[1]TX_Counties_FY22_Income_Limits!BY105)))</f>
        <v>180230</v>
      </c>
      <c r="CA105" s="64">
        <f>IF([1]TX_Counties_FY22_Income_Limits!BZ105&gt;[1]WAIVER_TX_Counties_FY22!CA$2,[1]TX_Counties_FY22_Income_Limits!BZ105,IF([1]TX_Counties_FY22_Income_Limits!BZ105&lt;[1]WAIVER_TX_Counties_FY22!CA$2,[1]WAIVER_TX_Counties_FY22!CA$2,IF([1]TX_Counties_FY22_Income_Limits!BZ105=[1]WAIVER_TX_Counties_FY22!CA$2,[1]TX_Counties_FY22_Income_Limits!BZ105)))</f>
        <v>59709.999999999993</v>
      </c>
      <c r="CB105" s="64">
        <f>IF([1]TX_Counties_FY22_Income_Limits!CA105&gt;[1]WAIVER_TX_Counties_FY22!CB$2,[1]TX_Counties_FY22_Income_Limits!CA105,IF([1]TX_Counties_FY22_Income_Limits!CA105&lt;[1]WAIVER_TX_Counties_FY22!CB$2,[1]WAIVER_TX_Counties_FY22!CB$2,IF([1]TX_Counties_FY22_Income_Limits!CA105=[1]WAIVER_TX_Counties_FY22!CB$2,[1]TX_Counties_FY22_Income_Limits!CA105)))</f>
        <v>68240</v>
      </c>
      <c r="CC105" s="64">
        <f>IF([1]TX_Counties_FY22_Income_Limits!CB105&gt;[1]WAIVER_TX_Counties_FY22!CC$2,[1]TX_Counties_FY22_Income_Limits!CB105,IF([1]TX_Counties_FY22_Income_Limits!CB105&lt;[1]WAIVER_TX_Counties_FY22!CC$2,[1]WAIVER_TX_Counties_FY22!CC$2,IF([1]TX_Counties_FY22_Income_Limits!CB105=[1]WAIVER_TX_Counties_FY22!CC$2,[1]TX_Counties_FY22_Income_Limits!CB105)))</f>
        <v>76770</v>
      </c>
      <c r="CD105" s="64">
        <f>IF([1]TX_Counties_FY22_Income_Limits!CC105&gt;[1]WAIVER_TX_Counties_FY22!CD$2,[1]TX_Counties_FY22_Income_Limits!CC105,IF([1]TX_Counties_FY22_Income_Limits!CC105&lt;[1]WAIVER_TX_Counties_FY22!CD$2,[1]WAIVER_TX_Counties_FY22!CD$2,IF([1]TX_Counties_FY22_Income_Limits!CC105=[1]WAIVER_TX_Counties_FY22!CD$2,[1]TX_Counties_FY22_Income_Limits!CC105)))</f>
        <v>85300</v>
      </c>
      <c r="CE105" s="64">
        <f>IF([1]TX_Counties_FY22_Income_Limits!CD105&gt;[1]WAIVER_TX_Counties_FY22!CE$2,[1]TX_Counties_FY22_Income_Limits!CD105,IF([1]TX_Counties_FY22_Income_Limits!CD105&lt;[1]WAIVER_TX_Counties_FY22!CE$2,[1]WAIVER_TX_Counties_FY22!CE$2,IF([1]TX_Counties_FY22_Income_Limits!CD105=[1]WAIVER_TX_Counties_FY22!CE$2,[1]TX_Counties_FY22_Income_Limits!CD105)))</f>
        <v>92124</v>
      </c>
      <c r="CF105" s="64">
        <f>IF([1]TX_Counties_FY22_Income_Limits!CE105&gt;[1]WAIVER_TX_Counties_FY22!CF$2,[1]TX_Counties_FY22_Income_Limits!CE105,IF([1]TX_Counties_FY22_Income_Limits!CE105&lt;[1]WAIVER_TX_Counties_FY22!CF$2,[1]WAIVER_TX_Counties_FY22!CF$2,IF([1]TX_Counties_FY22_Income_Limits!CE105=[1]WAIVER_TX_Counties_FY22!CF$2,[1]TX_Counties_FY22_Income_Limits!CE105)))</f>
        <v>98948</v>
      </c>
      <c r="CG105" s="64">
        <f>IF([1]TX_Counties_FY22_Income_Limits!CF105&gt;[1]WAIVER_TX_Counties_FY22!CG$2,[1]TX_Counties_FY22_Income_Limits!CF105,IF([1]TX_Counties_FY22_Income_Limits!CF105&lt;[1]WAIVER_TX_Counties_FY22!CG$2,[1]WAIVER_TX_Counties_FY22!CG$2,IF([1]TX_Counties_FY22_Income_Limits!CF105=[1]WAIVER_TX_Counties_FY22!CG$2,[1]TX_Counties_FY22_Income_Limits!CF105)))</f>
        <v>105772</v>
      </c>
      <c r="CH105" s="64">
        <f>IF([1]TX_Counties_FY22_Income_Limits!CG105&gt;[1]WAIVER_TX_Counties_FY22!CH$2,[1]TX_Counties_FY22_Income_Limits!CG105,IF([1]TX_Counties_FY22_Income_Limits!CG105&lt;[1]WAIVER_TX_Counties_FY22!CH$2,[1]WAIVER_TX_Counties_FY22!CH$2,IF([1]TX_Counties_FY22_Income_Limits!CG105=[1]WAIVER_TX_Counties_FY22!CH$2,[1]TX_Counties_FY22_Income_Limits!CG105)))</f>
        <v>112596</v>
      </c>
      <c r="CI105" s="64">
        <f>IF([1]TX_Counties_FY22_Income_Limits!CH105&gt;[1]WAIVER_TX_Counties_FY22!CI$2,[1]TX_Counties_FY22_Income_Limits!CH105,IF([1]TX_Counties_FY22_Income_Limits!CH105&lt;[1]WAIVER_TX_Counties_FY22!CI$2,[1]WAIVER_TX_Counties_FY22!CI$2,IF([1]TX_Counties_FY22_Income_Limits!CH105=[1]WAIVER_TX_Counties_FY22!CI$2,[1]TX_Counties_FY22_Income_Limits!CH105)))</f>
        <v>119419.99999999999</v>
      </c>
      <c r="CJ105" s="64">
        <f>IF([1]TX_Counties_FY22_Income_Limits!CI105&gt;[1]WAIVER_TX_Counties_FY22!CJ$2,[1]TX_Counties_FY22_Income_Limits!CI105,IF([1]TX_Counties_FY22_Income_Limits!CI105&lt;[1]WAIVER_TX_Counties_FY22!CJ$2,[1]WAIVER_TX_Counties_FY22!CJ$2,IF([1]TX_Counties_FY22_Income_Limits!CI105=[1]WAIVER_TX_Counties_FY22!CJ$2,[1]TX_Counties_FY22_Income_Limits!CI105)))</f>
        <v>126244</v>
      </c>
      <c r="CK105" s="64">
        <f>IF([1]TX_Counties_FY22_Income_Limits!CJ105&gt;[1]WAIVER_TX_Counties_FY22!CK$2,[1]TX_Counties_FY22_Income_Limits!CJ105,IF([1]TX_Counties_FY22_Income_Limits!CJ105&lt;[1]WAIVER_TX_Counties_FY22!CK$2,[1]WAIVER_TX_Counties_FY22!CK$2,IF([1]TX_Counties_FY22_Income_Limits!CJ105=[1]WAIVER_TX_Counties_FY22!CK$2,[1]TX_Counties_FY22_Income_Limits!CJ105)))</f>
        <v>133068</v>
      </c>
      <c r="CL105" s="64">
        <f>IF([1]TX_Counties_FY22_Income_Limits!CK105&gt;[1]WAIVER_TX_Counties_FY22!CL$2,[1]TX_Counties_FY22_Income_Limits!CK105,IF([1]TX_Counties_FY22_Income_Limits!CK105&lt;[1]WAIVER_TX_Counties_FY22!CL$2,[1]WAIVER_TX_Counties_FY22!CL$2,IF([1]TX_Counties_FY22_Income_Limits!CK105=[1]WAIVER_TX_Counties_FY22!CL$2,[1]TX_Counties_FY22_Income_Limits!CK105)))</f>
        <v>139892</v>
      </c>
      <c r="CM105" s="64">
        <f>IF([1]TX_Counties_FY22_Income_Limits!CL105&gt;[1]WAIVER_TX_Counties_FY22!CM$2,[1]TX_Counties_FY22_Income_Limits!CL105,IF([1]TX_Counties_FY22_Income_Limits!CL105&lt;[1]WAIVER_TX_Counties_FY22!CM$2,[1]WAIVER_TX_Counties_FY22!CM$2,IF([1]TX_Counties_FY22_Income_Limits!CL105=[1]WAIVER_TX_Counties_FY22!CM$2,[1]TX_Counties_FY22_Income_Limits!CL105)))</f>
        <v>146716</v>
      </c>
      <c r="CN105" s="64">
        <f>IF([1]TX_Counties_FY22_Income_Limits!CM105&gt;[1]WAIVER_TX_Counties_FY22!CN$2,[1]TX_Counties_FY22_Income_Limits!CM105,IF([1]TX_Counties_FY22_Income_Limits!CM105&lt;[1]WAIVER_TX_Counties_FY22!CN$2,[1]WAIVER_TX_Counties_FY22!CN$2,IF([1]TX_Counties_FY22_Income_Limits!CM105=[1]WAIVER_TX_Counties_FY22!CN$2,[1]TX_Counties_FY22_Income_Limits!CM105)))</f>
        <v>153540</v>
      </c>
      <c r="CO105" s="64">
        <f>IF([1]TX_Counties_FY22_Income_Limits!CN105&gt;[1]WAIVER_TX_Counties_FY22!CO$2,[1]TX_Counties_FY22_Income_Limits!CN105,IF([1]TX_Counties_FY22_Income_Limits!CN105&lt;[1]WAIVER_TX_Counties_FY22!CO$2,[1]WAIVER_TX_Counties_FY22!CO$2,IF([1]TX_Counties_FY22_Income_Limits!CN105=[1]WAIVER_TX_Counties_FY22!CO$2,[1]TX_Counties_FY22_Income_Limits!CN105)))</f>
        <v>160364</v>
      </c>
      <c r="CP105" s="64">
        <f>IF([1]TX_Counties_FY22_Income_Limits!CO105&gt;[1]WAIVER_TX_Counties_FY22!CP$2,[1]TX_Counties_FY22_Income_Limits!CO105,IF([1]TX_Counties_FY22_Income_Limits!CO105&lt;[1]WAIVER_TX_Counties_FY22!CP$2,[1]WAIVER_TX_Counties_FY22!CP$2,IF([1]TX_Counties_FY22_Income_Limits!CO105=[1]WAIVER_TX_Counties_FY22!CP$2,[1]TX_Counties_FY22_Income_Limits!CO105)))</f>
        <v>167188</v>
      </c>
      <c r="CQ105" s="64">
        <f>IF([1]TX_Counties_FY22_Income_Limits!CP105&gt;[1]WAIVER_TX_Counties_FY22!CQ$2,[1]TX_Counties_FY22_Income_Limits!CP105,IF([1]TX_Counties_FY22_Income_Limits!CP105&lt;[1]WAIVER_TX_Counties_FY22!CQ$2,[1]WAIVER_TX_Counties_FY22!CQ$2,IF([1]TX_Counties_FY22_Income_Limits!CP105=[1]WAIVER_TX_Counties_FY22!CQ$2,[1]TX_Counties_FY22_Income_Limits!CP105)))</f>
        <v>174012</v>
      </c>
      <c r="CR105" s="64">
        <f>IF([1]TX_Counties_FY22_Income_Limits!CQ105&gt;[1]WAIVER_TX_Counties_FY22!CR$2,[1]TX_Counties_FY22_Income_Limits!CQ105,IF([1]TX_Counties_FY22_Income_Limits!CQ105&lt;[1]WAIVER_TX_Counties_FY22!CR$2,[1]WAIVER_TX_Counties_FY22!CR$2,IF([1]TX_Counties_FY22_Income_Limits!CQ105=[1]WAIVER_TX_Counties_FY22!CR$2,[1]TX_Counties_FY22_Income_Limits!CQ105)))</f>
        <v>180836</v>
      </c>
      <c r="CS105" s="64">
        <f>IF([1]TX_Counties_FY22_Income_Limits!CR105&gt;[1]WAIVER_TX_Counties_FY22!CS$2,[1]TX_Counties_FY22_Income_Limits!CR105,IF([1]TX_Counties_FY22_Income_Limits!CR105&lt;[1]WAIVER_TX_Counties_FY22!CS$2,[1]WAIVER_TX_Counties_FY22!CS$2,IF([1]TX_Counties_FY22_Income_Limits!CR105=[1]WAIVER_TX_Counties_FY22!CS$2,[1]TX_Counties_FY22_Income_Limits!CR105)))</f>
        <v>187660</v>
      </c>
      <c r="CT105" s="64">
        <f>IF([1]TX_Counties_FY22_Income_Limits!CS105&gt;[1]WAIVER_TX_Counties_FY22!CT$2,[1]TX_Counties_FY22_Income_Limits!CS105,IF([1]TX_Counties_FY22_Income_Limits!CS105&lt;[1]WAIVER_TX_Counties_FY22!CT$2,[1]WAIVER_TX_Counties_FY22!CT$2,IF([1]TX_Counties_FY22_Income_Limits!CS105=[1]WAIVER_TX_Counties_FY22!CT$2,[1]TX_Counties_FY22_Income_Limits!CS105)))</f>
        <v>194484</v>
      </c>
      <c r="CU105" s="64">
        <f>IF([1]TX_Counties_FY22_Income_Limits!CT105&gt;[1]WAIVER_TX_Counties_FY22!CU$2,[1]TX_Counties_FY22_Income_Limits!CT105,IF([1]TX_Counties_FY22_Income_Limits!CT105&lt;[1]WAIVER_TX_Counties_FY22!CU$2,[1]WAIVER_TX_Counties_FY22!CU$2,IF([1]TX_Counties_FY22_Income_Limits!CT105=[1]WAIVER_TX_Counties_FY22!CU$2,[1]TX_Counties_FY22_Income_Limits!CT105)))</f>
        <v>201308</v>
      </c>
      <c r="CV105" s="64">
        <f>IF([1]TX_Counties_FY22_Income_Limits!CU105&gt;[1]WAIVER_TX_Counties_FY22!CV$2,[1]TX_Counties_FY22_Income_Limits!CU105,IF([1]TX_Counties_FY22_Income_Limits!CU105&lt;[1]WAIVER_TX_Counties_FY22!CV$2,[1]WAIVER_TX_Counties_FY22!CV$2,IF([1]TX_Counties_FY22_Income_Limits!CU105=[1]WAIVER_TX_Counties_FY22!CV$2,[1]TX_Counties_FY22_Income_Limits!CU105)))</f>
        <v>208132</v>
      </c>
      <c r="CW105" s="64">
        <f>IF([1]TX_Counties_FY22_Income_Limits!CV105&gt;[1]WAIVER_TX_Counties_FY22!CW$2,[1]TX_Counties_FY22_Income_Limits!CV105,IF([1]TX_Counties_FY22_Income_Limits!CV105&lt;[1]WAIVER_TX_Counties_FY22!CW$2,[1]WAIVER_TX_Counties_FY22!CW$2,IF([1]TX_Counties_FY22_Income_Limits!CV105=[1]WAIVER_TX_Counties_FY22!CW$2,[1]TX_Counties_FY22_Income_Limits!CV105)))</f>
        <v>214956</v>
      </c>
      <c r="CX105" s="64">
        <f>IF([1]TX_Counties_FY22_Income_Limits!CW105&gt;[1]WAIVER_TX_Counties_FY22!CX$2,[1]TX_Counties_FY22_Income_Limits!CW105,IF([1]TX_Counties_FY22_Income_Limits!CW105&lt;[1]WAIVER_TX_Counties_FY22!CX$2,[1]WAIVER_TX_Counties_FY22!CX$2,IF([1]TX_Counties_FY22_Income_Limits!CW105=[1]WAIVER_TX_Counties_FY22!CX$2,[1]TX_Counties_FY22_Income_Limits!CW105)))</f>
        <v>221780</v>
      </c>
      <c r="CY105" s="64">
        <f>IF([1]TX_Counties_FY22_Income_Limits!CX105&gt;[1]WAIVER_TX_Counties_FY22!CY$2,[1]TX_Counties_FY22_Income_Limits!CX105,IF([1]TX_Counties_FY22_Income_Limits!CX105&lt;[1]WAIVER_TX_Counties_FY22!CY$2,[1]WAIVER_TX_Counties_FY22!CY$2,IF([1]TX_Counties_FY22_Income_Limits!CX105=[1]WAIVER_TX_Counties_FY22!CY$2,[1]TX_Counties_FY22_Income_Limits!CX105)))</f>
        <v>228604</v>
      </c>
      <c r="CZ105" s="64">
        <f>IF([1]TX_Counties_FY22_Income_Limits!CY105&gt;[1]WAIVER_TX_Counties_FY22!CZ$2,[1]TX_Counties_FY22_Income_Limits!CY105,IF([1]TX_Counties_FY22_Income_Limits!CY105&lt;[1]WAIVER_TX_Counties_FY22!CZ$2,[1]WAIVER_TX_Counties_FY22!CZ$2,IF([1]TX_Counties_FY22_Income_Limits!CY105=[1]WAIVER_TX_Counties_FY22!CZ$2,[1]TX_Counties_FY22_Income_Limits!CY105)))</f>
        <v>71652</v>
      </c>
      <c r="DA105" s="64">
        <f>IF([1]TX_Counties_FY22_Income_Limits!CZ105&gt;[1]WAIVER_TX_Counties_FY22!DA$2,[1]TX_Counties_FY22_Income_Limits!CZ105,IF([1]TX_Counties_FY22_Income_Limits!CZ105&lt;[1]WAIVER_TX_Counties_FY22!DA$2,[1]WAIVER_TX_Counties_FY22!DA$2,IF([1]TX_Counties_FY22_Income_Limits!CZ105=[1]WAIVER_TX_Counties_FY22!DA$2,[1]TX_Counties_FY22_Income_Limits!CZ105)))</f>
        <v>81888</v>
      </c>
      <c r="DB105" s="64">
        <f>IF([1]TX_Counties_FY22_Income_Limits!DA105&gt;[1]WAIVER_TX_Counties_FY22!DB$2,[1]TX_Counties_FY22_Income_Limits!DA105,IF([1]TX_Counties_FY22_Income_Limits!DA105&lt;[1]WAIVER_TX_Counties_FY22!DB$2,[1]WAIVER_TX_Counties_FY22!DB$2,IF([1]TX_Counties_FY22_Income_Limits!DA105=[1]WAIVER_TX_Counties_FY22!DB$2,[1]TX_Counties_FY22_Income_Limits!DA105)))</f>
        <v>92124</v>
      </c>
      <c r="DC105" s="64">
        <f>IF([1]TX_Counties_FY22_Income_Limits!DB105&gt;[1]WAIVER_TX_Counties_FY22!DC$2,[1]TX_Counties_FY22_Income_Limits!DB105,IF([1]TX_Counties_FY22_Income_Limits!DB105&lt;[1]WAIVER_TX_Counties_FY22!DC$2,[1]WAIVER_TX_Counties_FY22!DC$2,IF([1]TX_Counties_FY22_Income_Limits!DB105=[1]WAIVER_TX_Counties_FY22!DC$2,[1]TX_Counties_FY22_Income_Limits!DB105)))</f>
        <v>102360</v>
      </c>
      <c r="DD105" s="64">
        <f>IF([1]TX_Counties_FY22_Income_Limits!DC105&gt;[1]WAIVER_TX_Counties_FY22!DD$2,[1]TX_Counties_FY22_Income_Limits!DC105,IF([1]TX_Counties_FY22_Income_Limits!DC105&lt;[1]WAIVER_TX_Counties_FY22!DD$2,[1]WAIVER_TX_Counties_FY22!DD$2,IF([1]TX_Counties_FY22_Income_Limits!DC105=[1]WAIVER_TX_Counties_FY22!DD$2,[1]TX_Counties_FY22_Income_Limits!DC105)))</f>
        <v>110548.8</v>
      </c>
      <c r="DE105" s="64">
        <f>IF([1]TX_Counties_FY22_Income_Limits!DD105&gt;[1]WAIVER_TX_Counties_FY22!DE$2,[1]TX_Counties_FY22_Income_Limits!DD105,IF([1]TX_Counties_FY22_Income_Limits!DD105&lt;[1]WAIVER_TX_Counties_FY22!DE$2,[1]WAIVER_TX_Counties_FY22!DE$2,IF([1]TX_Counties_FY22_Income_Limits!DD105=[1]WAIVER_TX_Counties_FY22!DE$2,[1]TX_Counties_FY22_Income_Limits!DD105)))</f>
        <v>118737.59999999999</v>
      </c>
      <c r="DF105" s="64">
        <f>IF([1]TX_Counties_FY22_Income_Limits!DE105&gt;[1]WAIVER_TX_Counties_FY22!DF$2,[1]TX_Counties_FY22_Income_Limits!DE105,IF([1]TX_Counties_FY22_Income_Limits!DE105&lt;[1]WAIVER_TX_Counties_FY22!DF$2,[1]WAIVER_TX_Counties_FY22!DF$2,IF([1]TX_Counties_FY22_Income_Limits!DE105=[1]WAIVER_TX_Counties_FY22!DF$2,[1]TX_Counties_FY22_Income_Limits!DE105)))</f>
        <v>126926.39999999999</v>
      </c>
      <c r="DG105" s="64">
        <f>IF([1]TX_Counties_FY22_Income_Limits!DF105&gt;[1]WAIVER_TX_Counties_FY22!DG$2,[1]TX_Counties_FY22_Income_Limits!DF105,IF([1]TX_Counties_FY22_Income_Limits!DF105&lt;[1]WAIVER_TX_Counties_FY22!DG$2,[1]WAIVER_TX_Counties_FY22!DG$2,IF([1]TX_Counties_FY22_Income_Limits!DF105=[1]WAIVER_TX_Counties_FY22!DG$2,[1]TX_Counties_FY22_Income_Limits!DF105)))</f>
        <v>135115.20000000001</v>
      </c>
      <c r="DH105" s="64">
        <f>IF([1]TX_Counties_FY22_Income_Limits!DG105&gt;[1]WAIVER_TX_Counties_FY22!DH$2,[1]TX_Counties_FY22_Income_Limits!DG105,IF([1]TX_Counties_FY22_Income_Limits!DG105&lt;[1]WAIVER_TX_Counties_FY22!DH$2,[1]WAIVER_TX_Counties_FY22!DH$2,IF([1]TX_Counties_FY22_Income_Limits!DG105=[1]WAIVER_TX_Counties_FY22!DH$2,[1]TX_Counties_FY22_Income_Limits!DG105)))</f>
        <v>143304</v>
      </c>
      <c r="DI105" s="64">
        <f>IF([1]TX_Counties_FY22_Income_Limits!DH105&gt;[1]WAIVER_TX_Counties_FY22!DI$2,[1]TX_Counties_FY22_Income_Limits!DH105,IF([1]TX_Counties_FY22_Income_Limits!DH105&lt;[1]WAIVER_TX_Counties_FY22!DI$2,[1]WAIVER_TX_Counties_FY22!DI$2,IF([1]TX_Counties_FY22_Income_Limits!DH105=[1]WAIVER_TX_Counties_FY22!DI$2,[1]TX_Counties_FY22_Income_Limits!DH105)))</f>
        <v>151492.79999999999</v>
      </c>
      <c r="DJ105" s="64">
        <f>IF([1]TX_Counties_FY22_Income_Limits!DI105&gt;[1]WAIVER_TX_Counties_FY22!DJ$2,[1]TX_Counties_FY22_Income_Limits!DI105,IF([1]TX_Counties_FY22_Income_Limits!DI105&lt;[1]WAIVER_TX_Counties_FY22!DJ$2,[1]WAIVER_TX_Counties_FY22!DJ$2,IF([1]TX_Counties_FY22_Income_Limits!DI105=[1]WAIVER_TX_Counties_FY22!DJ$2,[1]TX_Counties_FY22_Income_Limits!DI105)))</f>
        <v>159681.59999999998</v>
      </c>
      <c r="DK105" s="64">
        <f>IF([1]TX_Counties_FY22_Income_Limits!DJ105&gt;[1]WAIVER_TX_Counties_FY22!DK$2,[1]TX_Counties_FY22_Income_Limits!DJ105,IF([1]TX_Counties_FY22_Income_Limits!DJ105&lt;[1]WAIVER_TX_Counties_FY22!DK$2,[1]WAIVER_TX_Counties_FY22!DK$2,IF([1]TX_Counties_FY22_Income_Limits!DJ105=[1]WAIVER_TX_Counties_FY22!DK$2,[1]TX_Counties_FY22_Income_Limits!DJ105)))</f>
        <v>167870.39999999997</v>
      </c>
      <c r="DL105" s="64">
        <f>IF([1]TX_Counties_FY22_Income_Limits!DK105&gt;[1]WAIVER_TX_Counties_FY22!DL$2,[1]TX_Counties_FY22_Income_Limits!DK105,IF([1]TX_Counties_FY22_Income_Limits!DK105&lt;[1]WAIVER_TX_Counties_FY22!DL$2,[1]WAIVER_TX_Counties_FY22!DL$2,IF([1]TX_Counties_FY22_Income_Limits!DK105=[1]WAIVER_TX_Counties_FY22!DL$2,[1]TX_Counties_FY22_Income_Limits!DK105)))</f>
        <v>176059.19999999995</v>
      </c>
      <c r="DM105" s="64">
        <f>IF([1]TX_Counties_FY22_Income_Limits!DL105&gt;[1]WAIVER_TX_Counties_FY22!DM$2,[1]TX_Counties_FY22_Income_Limits!DL105,IF([1]TX_Counties_FY22_Income_Limits!DL105&lt;[1]WAIVER_TX_Counties_FY22!DM$2,[1]WAIVER_TX_Counties_FY22!DM$2,IF([1]TX_Counties_FY22_Income_Limits!DL105=[1]WAIVER_TX_Counties_FY22!DM$2,[1]TX_Counties_FY22_Income_Limits!DL105)))</f>
        <v>184247.99999999994</v>
      </c>
      <c r="DN105" s="64">
        <f>IF([1]TX_Counties_FY22_Income_Limits!DM105&gt;[1]WAIVER_TX_Counties_FY22!DN$2,[1]TX_Counties_FY22_Income_Limits!DM105,IF([1]TX_Counties_FY22_Income_Limits!DM105&lt;[1]WAIVER_TX_Counties_FY22!DN$2,[1]WAIVER_TX_Counties_FY22!DN$2,IF([1]TX_Counties_FY22_Income_Limits!DM105=[1]WAIVER_TX_Counties_FY22!DN$2,[1]TX_Counties_FY22_Income_Limits!DM105)))</f>
        <v>192436.79999999993</v>
      </c>
      <c r="DO105" s="64">
        <f>IF([1]TX_Counties_FY22_Income_Limits!DN105&gt;[1]WAIVER_TX_Counties_FY22!DO$2,[1]TX_Counties_FY22_Income_Limits!DN105,IF([1]TX_Counties_FY22_Income_Limits!DN105&lt;[1]WAIVER_TX_Counties_FY22!DO$2,[1]WAIVER_TX_Counties_FY22!DO$2,IF([1]TX_Counties_FY22_Income_Limits!DN105=[1]WAIVER_TX_Counties_FY22!DO$2,[1]TX_Counties_FY22_Income_Limits!DN105)))</f>
        <v>200625.59999999992</v>
      </c>
      <c r="DP105" s="64">
        <f>IF([1]TX_Counties_FY22_Income_Limits!DO105&gt;[1]WAIVER_TX_Counties_FY22!DP$2,[1]TX_Counties_FY22_Income_Limits!DO105,IF([1]TX_Counties_FY22_Income_Limits!DO105&lt;[1]WAIVER_TX_Counties_FY22!DP$2,[1]WAIVER_TX_Counties_FY22!DP$2,IF([1]TX_Counties_FY22_Income_Limits!DO105=[1]WAIVER_TX_Counties_FY22!DP$2,[1]TX_Counties_FY22_Income_Limits!DO105)))</f>
        <v>208814.39999999991</v>
      </c>
      <c r="DQ105" s="64">
        <f>IF([1]TX_Counties_FY22_Income_Limits!DP105&gt;[1]WAIVER_TX_Counties_FY22!DQ$2,[1]TX_Counties_FY22_Income_Limits!DP105,IF([1]TX_Counties_FY22_Income_Limits!DP105&lt;[1]WAIVER_TX_Counties_FY22!DQ$2,[1]WAIVER_TX_Counties_FY22!DQ$2,IF([1]TX_Counties_FY22_Income_Limits!DP105=[1]WAIVER_TX_Counties_FY22!DQ$2,[1]TX_Counties_FY22_Income_Limits!DP105)))</f>
        <v>217003.1999999999</v>
      </c>
      <c r="DR105" s="64">
        <f>IF([1]TX_Counties_FY22_Income_Limits!DQ105&gt;[1]WAIVER_TX_Counties_FY22!DR$2,[1]TX_Counties_FY22_Income_Limits!DQ105,IF([1]TX_Counties_FY22_Income_Limits!DQ105&lt;[1]WAIVER_TX_Counties_FY22!DR$2,[1]WAIVER_TX_Counties_FY22!DR$2,IF([1]TX_Counties_FY22_Income_Limits!DQ105=[1]WAIVER_TX_Counties_FY22!DR$2,[1]TX_Counties_FY22_Income_Limits!DQ105)))</f>
        <v>225191.99999999988</v>
      </c>
      <c r="DS105" s="64">
        <f>IF([1]TX_Counties_FY22_Income_Limits!DR105&gt;[1]WAIVER_TX_Counties_FY22!DS$2,[1]TX_Counties_FY22_Income_Limits!DR105,IF([1]TX_Counties_FY22_Income_Limits!DR105&lt;[1]WAIVER_TX_Counties_FY22!DS$2,[1]WAIVER_TX_Counties_FY22!DS$2,IF([1]TX_Counties_FY22_Income_Limits!DR105=[1]WAIVER_TX_Counties_FY22!DS$2,[1]TX_Counties_FY22_Income_Limits!DR105)))</f>
        <v>233380.79999999987</v>
      </c>
      <c r="DT105" s="64">
        <f>IF([1]TX_Counties_FY22_Income_Limits!DS105&gt;[1]WAIVER_TX_Counties_FY22!DT$2,[1]TX_Counties_FY22_Income_Limits!DS105,IF([1]TX_Counties_FY22_Income_Limits!DS105&lt;[1]WAIVER_TX_Counties_FY22!DT$2,[1]WAIVER_TX_Counties_FY22!DT$2,IF([1]TX_Counties_FY22_Income_Limits!DS105=[1]WAIVER_TX_Counties_FY22!DT$2,[1]TX_Counties_FY22_Income_Limits!DS105)))</f>
        <v>241569.59999999986</v>
      </c>
      <c r="DU105" s="64">
        <f>IF([1]TX_Counties_FY22_Income_Limits!DT105&gt;[1]WAIVER_TX_Counties_FY22!DU$2,[1]TX_Counties_FY22_Income_Limits!DT105,IF([1]TX_Counties_FY22_Income_Limits!DT105&lt;[1]WAIVER_TX_Counties_FY22!DU$2,[1]WAIVER_TX_Counties_FY22!DU$2,IF([1]TX_Counties_FY22_Income_Limits!DT105=[1]WAIVER_TX_Counties_FY22!DU$2,[1]TX_Counties_FY22_Income_Limits!DT105)))</f>
        <v>249758.39999999985</v>
      </c>
      <c r="DV105" s="64">
        <f>IF([1]TX_Counties_FY22_Income_Limits!DU105&gt;[1]WAIVER_TX_Counties_FY22!DV$2,[1]TX_Counties_FY22_Income_Limits!DU105,IF([1]TX_Counties_FY22_Income_Limits!DU105&lt;[1]WAIVER_TX_Counties_FY22!DV$2,[1]WAIVER_TX_Counties_FY22!DV$2,IF([1]TX_Counties_FY22_Income_Limits!DU105=[1]WAIVER_TX_Counties_FY22!DV$2,[1]TX_Counties_FY22_Income_Limits!DU105)))</f>
        <v>257947.19999999984</v>
      </c>
      <c r="DW105" s="64">
        <f>IF([1]TX_Counties_FY22_Income_Limits!DV105&gt;[1]WAIVER_TX_Counties_FY22!DW$2,[1]TX_Counties_FY22_Income_Limits!DV105,IF([1]TX_Counties_FY22_Income_Limits!DV105&lt;[1]WAIVER_TX_Counties_FY22!DW$2,[1]WAIVER_TX_Counties_FY22!DW$2,IF([1]TX_Counties_FY22_Income_Limits!DV105=[1]WAIVER_TX_Counties_FY22!DW$2,[1]TX_Counties_FY22_Income_Limits!DV105)))</f>
        <v>266135.99999999983</v>
      </c>
      <c r="DX105" s="64">
        <f>IF([1]TX_Counties_FY22_Income_Limits!DW105&gt;[1]WAIVER_TX_Counties_FY22!DX$2,[1]TX_Counties_FY22_Income_Limits!DW105,IF([1]TX_Counties_FY22_Income_Limits!DW105&lt;[1]WAIVER_TX_Counties_FY22!DX$2,[1]WAIVER_TX_Counties_FY22!DX$2,IF([1]TX_Counties_FY22_Income_Limits!DW105=[1]WAIVER_TX_Counties_FY22!DX$2,[1]TX_Counties_FY22_Income_Limits!DW105)))</f>
        <v>274324.79999999981</v>
      </c>
    </row>
    <row r="106" spans="1:129" ht="14.45">
      <c r="A106" s="65" t="s">
        <v>295</v>
      </c>
      <c r="B106" s="65" t="str">
        <f t="shared" si="6"/>
        <v>YES</v>
      </c>
      <c r="C106" s="64">
        <f>[1]TX_Counties_FY22_Income_Limits!B106</f>
        <v>60200</v>
      </c>
      <c r="D106" s="64">
        <f>IF([1]TX_Counties_FY22_Income_Limits!C106&gt;[1]WAIVER_TX_Counties_FY22!D$2,[1]TX_Counties_FY22_Income_Limits!C106,IF([1]TX_Counties_FY22_Income_Limits!C106&lt;[1]WAIVER_TX_Counties_FY22!D$2,[1]WAIVER_TX_Counties_FY22!D$2,IF([1]TX_Counties_FY22_Income_Limits!C106=[1]WAIVER_TX_Counties_FY22!D$2,[1]TX_Counties_FY22_Income_Limits!C106)))</f>
        <v>17650</v>
      </c>
      <c r="E106" s="64">
        <f>IF([1]TX_Counties_FY22_Income_Limits!D106&gt;[1]WAIVER_TX_Counties_FY22!E$2,[1]TX_Counties_FY22_Income_Limits!D106,IF([1]TX_Counties_FY22_Income_Limits!D106&lt;[1]WAIVER_TX_Counties_FY22!E$2,[1]WAIVER_TX_Counties_FY22!E$2,IF([1]TX_Counties_FY22_Income_Limits!D106=[1]WAIVER_TX_Counties_FY22!E$2,[1]TX_Counties_FY22_Income_Limits!D106)))</f>
        <v>20200</v>
      </c>
      <c r="F106" s="64">
        <f>IF([1]TX_Counties_FY22_Income_Limits!E106&gt;[1]WAIVER_TX_Counties_FY22!F$2,[1]TX_Counties_FY22_Income_Limits!E106,IF([1]TX_Counties_FY22_Income_Limits!E106&lt;[1]WAIVER_TX_Counties_FY22!F$2,[1]WAIVER_TX_Counties_FY22!F$2,IF([1]TX_Counties_FY22_Income_Limits!E106=[1]WAIVER_TX_Counties_FY22!F$2,[1]TX_Counties_FY22_Income_Limits!E106)))</f>
        <v>23030</v>
      </c>
      <c r="G106" s="64">
        <f>IF([1]TX_Counties_FY22_Income_Limits!F106&gt;[1]WAIVER_TX_Counties_FY22!G$2,[1]TX_Counties_FY22_Income_Limits!F106,IF([1]TX_Counties_FY22_Income_Limits!F106&lt;[1]WAIVER_TX_Counties_FY22!G$2,[1]WAIVER_TX_Counties_FY22!G$2,IF([1]TX_Counties_FY22_Income_Limits!F106=[1]WAIVER_TX_Counties_FY22!G$2,[1]TX_Counties_FY22_Income_Limits!F106)))</f>
        <v>27750</v>
      </c>
      <c r="H106" s="64">
        <f>IF([1]TX_Counties_FY22_Income_Limits!G106&gt;[1]WAIVER_TX_Counties_FY22!H$2,[1]TX_Counties_FY22_Income_Limits!G106,IF([1]TX_Counties_FY22_Income_Limits!G106&lt;[1]WAIVER_TX_Counties_FY22!H$2,[1]WAIVER_TX_Counties_FY22!H$2,IF([1]TX_Counties_FY22_Income_Limits!G106=[1]WAIVER_TX_Counties_FY22!H$2,[1]TX_Counties_FY22_Income_Limits!G106)))</f>
        <v>32470</v>
      </c>
      <c r="I106" s="64">
        <f>IF([1]TX_Counties_FY22_Income_Limits!H106&gt;[1]WAIVER_TX_Counties_FY22!I$2,[1]TX_Counties_FY22_Income_Limits!H106,IF([1]TX_Counties_FY22_Income_Limits!H106&lt;[1]WAIVER_TX_Counties_FY22!I$2,[1]WAIVER_TX_Counties_FY22!I$2,IF([1]TX_Counties_FY22_Income_Limits!H106=[1]WAIVER_TX_Counties_FY22!I$2,[1]TX_Counties_FY22_Income_Limits!H106)))</f>
        <v>37190</v>
      </c>
      <c r="J106" s="64">
        <f>IF([1]TX_Counties_FY22_Income_Limits!I106&gt;[1]WAIVER_TX_Counties_FY22!J$2,[1]TX_Counties_FY22_Income_Limits!I106,IF([1]TX_Counties_FY22_Income_Limits!I106&lt;[1]WAIVER_TX_Counties_FY22!J$2,[1]WAIVER_TX_Counties_FY22!J$2,IF([1]TX_Counties_FY22_Income_Limits!I106=[1]WAIVER_TX_Counties_FY22!J$2,[1]TX_Counties_FY22_Income_Limits!I106)))</f>
        <v>41910</v>
      </c>
      <c r="K106" s="64">
        <f>IF([1]TX_Counties_FY22_Income_Limits!J106&gt;[1]WAIVER_TX_Counties_FY22!K$2,[1]TX_Counties_FY22_Income_Limits!J106,IF([1]TX_Counties_FY22_Income_Limits!J106&lt;[1]WAIVER_TX_Counties_FY22!K$2,[1]WAIVER_TX_Counties_FY22!K$2,IF([1]TX_Counties_FY22_Income_Limits!J106=[1]WAIVER_TX_Counties_FY22!K$2,[1]TX_Counties_FY22_Income_Limits!J106)))</f>
        <v>44950</v>
      </c>
      <c r="L106" s="64">
        <f>IF([1]TX_Counties_FY22_Income_Limits!K106&gt;[1]WAIVER_TX_Counties_FY22!L$2,[1]TX_Counties_FY22_Income_Limits!K106,IF([1]TX_Counties_FY22_Income_Limits!K106&lt;[1]WAIVER_TX_Counties_FY22!L$2,[1]WAIVER_TX_Counties_FY22!L$2,IF([1]TX_Counties_FY22_Income_Limits!K106=[1]WAIVER_TX_Counties_FY22!L$2,[1]TX_Counties_FY22_Income_Limits!K106)))</f>
        <v>58799.999999999993</v>
      </c>
      <c r="M106" s="64">
        <f>IF([1]TX_Counties_FY22_Income_Limits!L106&gt;[1]WAIVER_TX_Counties_FY22!M$2,[1]TX_Counties_FY22_Income_Limits!L106,IF([1]TX_Counties_FY22_Income_Limits!L106&lt;[1]WAIVER_TX_Counties_FY22!M$2,[1]WAIVER_TX_Counties_FY22!M$2,IF([1]TX_Counties_FY22_Income_Limits!L106=[1]WAIVER_TX_Counties_FY22!M$2,[1]TX_Counties_FY22_Income_Limits!L106)))</f>
        <v>62160</v>
      </c>
      <c r="N106" s="64">
        <f>IF([1]TX_Counties_FY22_Income_Limits!M106&gt;[1]WAIVER_TX_Counties_FY22!N$2,[1]TX_Counties_FY22_Income_Limits!M106,IF([1]TX_Counties_FY22_Income_Limits!M106&lt;[1]WAIVER_TX_Counties_FY22!N$2,[1]WAIVER_TX_Counties_FY22!N$2,IF([1]TX_Counties_FY22_Income_Limits!M106=[1]WAIVER_TX_Counties_FY22!N$2,[1]TX_Counties_FY22_Income_Limits!M106)))</f>
        <v>65520.000000000007</v>
      </c>
      <c r="O106" s="64">
        <f>IF([1]TX_Counties_FY22_Income_Limits!N106&gt;[1]WAIVER_TX_Counties_FY22!O$2,[1]TX_Counties_FY22_Income_Limits!N106,IF([1]TX_Counties_FY22_Income_Limits!N106&lt;[1]WAIVER_TX_Counties_FY22!O$2,[1]WAIVER_TX_Counties_FY22!O$2,IF([1]TX_Counties_FY22_Income_Limits!N106=[1]WAIVER_TX_Counties_FY22!O$2,[1]TX_Counties_FY22_Income_Limits!N106)))</f>
        <v>68880.000000000015</v>
      </c>
      <c r="P106" s="64">
        <f>IF([1]TX_Counties_FY22_Income_Limits!O106&gt;[1]WAIVER_TX_Counties_FY22!P$2,[1]TX_Counties_FY22_Income_Limits!O106,IF([1]TX_Counties_FY22_Income_Limits!O106&lt;[1]WAIVER_TX_Counties_FY22!P$2,[1]WAIVER_TX_Counties_FY22!P$2,IF([1]TX_Counties_FY22_Income_Limits!O106=[1]WAIVER_TX_Counties_FY22!P$2,[1]TX_Counties_FY22_Income_Limits!O106)))</f>
        <v>72240.000000000029</v>
      </c>
      <c r="Q106" s="64">
        <f>IF([1]TX_Counties_FY22_Income_Limits!P106&gt;[1]WAIVER_TX_Counties_FY22!Q$2,[1]TX_Counties_FY22_Income_Limits!P106,IF([1]TX_Counties_FY22_Income_Limits!P106&lt;[1]WAIVER_TX_Counties_FY22!Q$2,[1]WAIVER_TX_Counties_FY22!Q$2,IF([1]TX_Counties_FY22_Income_Limits!P106=[1]WAIVER_TX_Counties_FY22!Q$2,[1]TX_Counties_FY22_Income_Limits!P106)))</f>
        <v>75600.000000000044</v>
      </c>
      <c r="R106" s="64">
        <f>IF([1]TX_Counties_FY22_Income_Limits!Q106&gt;[1]WAIVER_TX_Counties_FY22!R$2,[1]TX_Counties_FY22_Income_Limits!Q106,IF([1]TX_Counties_FY22_Income_Limits!Q106&lt;[1]WAIVER_TX_Counties_FY22!R$2,[1]WAIVER_TX_Counties_FY22!R$2,IF([1]TX_Counties_FY22_Income_Limits!Q106=[1]WAIVER_TX_Counties_FY22!R$2,[1]TX_Counties_FY22_Income_Limits!Q106)))</f>
        <v>78960.000000000058</v>
      </c>
      <c r="S106" s="64">
        <f>IF([1]TX_Counties_FY22_Income_Limits!R106&gt;[1]WAIVER_TX_Counties_FY22!S$2,[1]TX_Counties_FY22_Income_Limits!R106,IF([1]TX_Counties_FY22_Income_Limits!R106&lt;[1]WAIVER_TX_Counties_FY22!S$2,[1]WAIVER_TX_Counties_FY22!S$2,IF([1]TX_Counties_FY22_Income_Limits!R106=[1]WAIVER_TX_Counties_FY22!S$2,[1]TX_Counties_FY22_Income_Limits!R106)))</f>
        <v>82320.000000000073</v>
      </c>
      <c r="T106" s="64">
        <f>IF([1]TX_Counties_FY22_Income_Limits!S106&gt;[1]WAIVER_TX_Counties_FY22!T$2,[1]TX_Counties_FY22_Income_Limits!S106,IF([1]TX_Counties_FY22_Income_Limits!S106&lt;[1]WAIVER_TX_Counties_FY22!T$2,[1]WAIVER_TX_Counties_FY22!T$2,IF([1]TX_Counties_FY22_Income_Limits!S106=[1]WAIVER_TX_Counties_FY22!T$2,[1]TX_Counties_FY22_Income_Limits!S106)))</f>
        <v>85680.000000000087</v>
      </c>
      <c r="U106" s="64">
        <f>IF([1]TX_Counties_FY22_Income_Limits!T106&gt;[1]WAIVER_TX_Counties_FY22!U$2,[1]TX_Counties_FY22_Income_Limits!T106,IF([1]TX_Counties_FY22_Income_Limits!T106&lt;[1]WAIVER_TX_Counties_FY22!U$2,[1]WAIVER_TX_Counties_FY22!U$2,IF([1]TX_Counties_FY22_Income_Limits!T106=[1]WAIVER_TX_Counties_FY22!U$2,[1]TX_Counties_FY22_Income_Limits!T106)))</f>
        <v>89040.000000000102</v>
      </c>
      <c r="V106" s="64">
        <f>IF([1]TX_Counties_FY22_Income_Limits!U106&gt;[1]WAIVER_TX_Counties_FY22!V$2,[1]TX_Counties_FY22_Income_Limits!U106,IF([1]TX_Counties_FY22_Income_Limits!U106&lt;[1]WAIVER_TX_Counties_FY22!V$2,[1]WAIVER_TX_Counties_FY22!V$2,IF([1]TX_Counties_FY22_Income_Limits!U106=[1]WAIVER_TX_Counties_FY22!V$2,[1]TX_Counties_FY22_Income_Limits!U106)))</f>
        <v>92400.000000000116</v>
      </c>
      <c r="W106" s="64">
        <f>IF([1]TX_Counties_FY22_Income_Limits!V106&gt;[1]WAIVER_TX_Counties_FY22!W$2,[1]TX_Counties_FY22_Income_Limits!V106,IF([1]TX_Counties_FY22_Income_Limits!V106&lt;[1]WAIVER_TX_Counties_FY22!W$2,[1]WAIVER_TX_Counties_FY22!W$2,IF([1]TX_Counties_FY22_Income_Limits!V106=[1]WAIVER_TX_Counties_FY22!W$2,[1]TX_Counties_FY22_Income_Limits!V106)))</f>
        <v>95760.000000000131</v>
      </c>
      <c r="X106" s="64">
        <f>IF([1]TX_Counties_FY22_Income_Limits!W106&gt;[1]WAIVER_TX_Counties_FY22!X$2,[1]TX_Counties_FY22_Income_Limits!W106,IF([1]TX_Counties_FY22_Income_Limits!W106&lt;[1]WAIVER_TX_Counties_FY22!X$2,[1]WAIVER_TX_Counties_FY22!X$2,IF([1]TX_Counties_FY22_Income_Limits!W106=[1]WAIVER_TX_Counties_FY22!X$2,[1]TX_Counties_FY22_Income_Limits!W106)))</f>
        <v>99120.000000000146</v>
      </c>
      <c r="Y106" s="64">
        <f>IF([1]TX_Counties_FY22_Income_Limits!X106&gt;[1]WAIVER_TX_Counties_FY22!Y$2,[1]TX_Counties_FY22_Income_Limits!X106,IF([1]TX_Counties_FY22_Income_Limits!X106&lt;[1]WAIVER_TX_Counties_FY22!Y$2,[1]WAIVER_TX_Counties_FY22!Y$2,IF([1]TX_Counties_FY22_Income_Limits!X106=[1]WAIVER_TX_Counties_FY22!Y$2,[1]TX_Counties_FY22_Income_Limits!X106)))</f>
        <v>102480.00000000016</v>
      </c>
      <c r="Z106" s="64">
        <f>IF([1]TX_Counties_FY22_Income_Limits!Y106&gt;[1]WAIVER_TX_Counties_FY22!Z$2,[1]TX_Counties_FY22_Income_Limits!Y106,IF([1]TX_Counties_FY22_Income_Limits!Y106&lt;[1]WAIVER_TX_Counties_FY22!Z$2,[1]WAIVER_TX_Counties_FY22!Z$2,IF([1]TX_Counties_FY22_Income_Limits!Y106=[1]WAIVER_TX_Counties_FY22!Z$2,[1]TX_Counties_FY22_Income_Limits!Y106)))</f>
        <v>105840.00000000017</v>
      </c>
      <c r="AA106" s="64">
        <f>IF([1]TX_Counties_FY22_Income_Limits!Z106&gt;[1]WAIVER_TX_Counties_FY22!AA$2,[1]TX_Counties_FY22_Income_Limits!Z106,IF([1]TX_Counties_FY22_Income_Limits!Z106&lt;[1]WAIVER_TX_Counties_FY22!AA$2,[1]WAIVER_TX_Counties_FY22!AA$2,IF([1]TX_Counties_FY22_Income_Limits!Z106=[1]WAIVER_TX_Counties_FY22!AA$2,[1]TX_Counties_FY22_Income_Limits!Z106)))</f>
        <v>109200.00000000019</v>
      </c>
      <c r="AB106" s="64">
        <f>IF([1]TX_Counties_FY22_Income_Limits!AA106&gt;[1]WAIVER_TX_Counties_FY22!AB$2,[1]TX_Counties_FY22_Income_Limits!AA106,IF([1]TX_Counties_FY22_Income_Limits!AA106&lt;[1]WAIVER_TX_Counties_FY22!AB$2,[1]WAIVER_TX_Counties_FY22!AB$2,IF([1]TX_Counties_FY22_Income_Limits!AA106=[1]WAIVER_TX_Counties_FY22!AB$2,[1]TX_Counties_FY22_Income_Limits!AA106)))</f>
        <v>112560.0000000002</v>
      </c>
      <c r="AC106" s="64">
        <f>IF([1]TX_Counties_FY22_Income_Limits!AB106&gt;[1]WAIVER_TX_Counties_FY22!AC$2,[1]TX_Counties_FY22_Income_Limits!AB106,IF([1]TX_Counties_FY22_Income_Limits!AB106&lt;[1]WAIVER_TX_Counties_FY22!AC$2,[1]WAIVER_TX_Counties_FY22!AC$2,IF([1]TX_Counties_FY22_Income_Limits!AB106=[1]WAIVER_TX_Counties_FY22!AC$2,[1]TX_Counties_FY22_Income_Limits!AB106)))</f>
        <v>29400</v>
      </c>
      <c r="AD106" s="64">
        <f>IF([1]TX_Counties_FY22_Income_Limits!AC106&gt;[1]WAIVER_TX_Counties_FY22!AD$2,[1]TX_Counties_FY22_Income_Limits!AC106,IF([1]TX_Counties_FY22_Income_Limits!AC106&lt;[1]WAIVER_TX_Counties_FY22!AD$2,[1]WAIVER_TX_Counties_FY22!AD$2,IF([1]TX_Counties_FY22_Income_Limits!AC106=[1]WAIVER_TX_Counties_FY22!AD$2,[1]TX_Counties_FY22_Income_Limits!AC106)))</f>
        <v>33600</v>
      </c>
      <c r="AE106" s="64">
        <f>IF([1]TX_Counties_FY22_Income_Limits!AD106&gt;[1]WAIVER_TX_Counties_FY22!AE$2,[1]TX_Counties_FY22_Income_Limits!AD106,IF([1]TX_Counties_FY22_Income_Limits!AD106&lt;[1]WAIVER_TX_Counties_FY22!AE$2,[1]WAIVER_TX_Counties_FY22!AE$2,IF([1]TX_Counties_FY22_Income_Limits!AD106=[1]WAIVER_TX_Counties_FY22!AE$2,[1]TX_Counties_FY22_Income_Limits!AD106)))</f>
        <v>37800</v>
      </c>
      <c r="AF106" s="64">
        <f>IF([1]TX_Counties_FY22_Income_Limits!AE106&gt;[1]WAIVER_TX_Counties_FY22!AF$2,[1]TX_Counties_FY22_Income_Limits!AE106,IF([1]TX_Counties_FY22_Income_Limits!AE106&lt;[1]WAIVER_TX_Counties_FY22!AF$2,[1]WAIVER_TX_Counties_FY22!AF$2,IF([1]TX_Counties_FY22_Income_Limits!AE106=[1]WAIVER_TX_Counties_FY22!AF$2,[1]TX_Counties_FY22_Income_Limits!AE106)))</f>
        <v>42000</v>
      </c>
      <c r="AG106" s="64">
        <f>IF([1]TX_Counties_FY22_Income_Limits!AF106&gt;[1]WAIVER_TX_Counties_FY22!AG$2,[1]TX_Counties_FY22_Income_Limits!AF106,IF([1]TX_Counties_FY22_Income_Limits!AF106&lt;[1]WAIVER_TX_Counties_FY22!AG$2,[1]WAIVER_TX_Counties_FY22!AG$2,IF([1]TX_Counties_FY22_Income_Limits!AF106=[1]WAIVER_TX_Counties_FY22!AG$2,[1]TX_Counties_FY22_Income_Limits!AF106)))</f>
        <v>45400</v>
      </c>
      <c r="AH106" s="64">
        <f>IF([1]TX_Counties_FY22_Income_Limits!AG106&gt;[1]WAIVER_TX_Counties_FY22!AH$2,[1]TX_Counties_FY22_Income_Limits!AG106,IF([1]TX_Counties_FY22_Income_Limits!AG106&lt;[1]WAIVER_TX_Counties_FY22!AH$2,[1]WAIVER_TX_Counties_FY22!AH$2,IF([1]TX_Counties_FY22_Income_Limits!AG106=[1]WAIVER_TX_Counties_FY22!AH$2,[1]TX_Counties_FY22_Income_Limits!AG106)))</f>
        <v>48750</v>
      </c>
      <c r="AI106" s="64">
        <f>IF([1]TX_Counties_FY22_Income_Limits!AH106&gt;[1]WAIVER_TX_Counties_FY22!AI$2,[1]TX_Counties_FY22_Income_Limits!AH106,IF([1]TX_Counties_FY22_Income_Limits!AH106&lt;[1]WAIVER_TX_Counties_FY22!AI$2,[1]WAIVER_TX_Counties_FY22!AI$2,IF([1]TX_Counties_FY22_Income_Limits!AH106=[1]WAIVER_TX_Counties_FY22!AI$2,[1]TX_Counties_FY22_Income_Limits!AH106)))</f>
        <v>52100</v>
      </c>
      <c r="AJ106" s="64">
        <f>IF([1]TX_Counties_FY22_Income_Limits!AI106&gt;[1]WAIVER_TX_Counties_FY22!AJ$2,[1]TX_Counties_FY22_Income_Limits!AI106,IF([1]TX_Counties_FY22_Income_Limits!AI106&lt;[1]WAIVER_TX_Counties_FY22!AJ$2,[1]WAIVER_TX_Counties_FY22!AJ$2,IF([1]TX_Counties_FY22_Income_Limits!AI106=[1]WAIVER_TX_Counties_FY22!AJ$2,[1]TX_Counties_FY22_Income_Limits!AI106)))</f>
        <v>55450</v>
      </c>
      <c r="AK106" s="64">
        <f>IF([1]TX_Counties_FY22_Income_Limits!AJ106&gt;[1]WAIVER_TX_Counties_FY22!AK$2,[1]TX_Counties_FY22_Income_Limits!AJ106,IF([1]TX_Counties_FY22_Income_Limits!AJ106&lt;[1]WAIVER_TX_Counties_FY22!AK$2,[1]WAIVER_TX_Counties_FY22!AK$2,IF([1]TX_Counties_FY22_Income_Limits!AJ106=[1]WAIVER_TX_Counties_FY22!AK$2,[1]TX_Counties_FY22_Income_Limits!AJ106)))</f>
        <v>58799.999999999993</v>
      </c>
      <c r="AL106" s="64">
        <f>IF([1]TX_Counties_FY22_Income_Limits!AK106&gt;[1]WAIVER_TX_Counties_FY22!AL$2,[1]TX_Counties_FY22_Income_Limits!AK106,IF([1]TX_Counties_FY22_Income_Limits!AK106&lt;[1]WAIVER_TX_Counties_FY22!AL$2,[1]WAIVER_TX_Counties_FY22!AL$2,IF([1]TX_Counties_FY22_Income_Limits!AK106=[1]WAIVER_TX_Counties_FY22!AL$2,[1]TX_Counties_FY22_Income_Limits!AK106)))</f>
        <v>62160</v>
      </c>
      <c r="AM106" s="64">
        <f>IF([1]TX_Counties_FY22_Income_Limits!AL106&gt;[1]WAIVER_TX_Counties_FY22!AM$2,[1]TX_Counties_FY22_Income_Limits!AL106,IF([1]TX_Counties_FY22_Income_Limits!AL106&lt;[1]WAIVER_TX_Counties_FY22!AM$2,[1]WAIVER_TX_Counties_FY22!AM$2,IF([1]TX_Counties_FY22_Income_Limits!AL106=[1]WAIVER_TX_Counties_FY22!AM$2,[1]TX_Counties_FY22_Income_Limits!AL106)))</f>
        <v>65520.000000000007</v>
      </c>
      <c r="AN106" s="64">
        <f>IF([1]TX_Counties_FY22_Income_Limits!AM106&gt;[1]WAIVER_TX_Counties_FY22!AN$2,[1]TX_Counties_FY22_Income_Limits!AM106,IF([1]TX_Counties_FY22_Income_Limits!AM106&lt;[1]WAIVER_TX_Counties_FY22!AN$2,[1]WAIVER_TX_Counties_FY22!AN$2,IF([1]TX_Counties_FY22_Income_Limits!AM106=[1]WAIVER_TX_Counties_FY22!AN$2,[1]TX_Counties_FY22_Income_Limits!AM106)))</f>
        <v>68880.000000000015</v>
      </c>
      <c r="AO106" s="64">
        <f>IF([1]TX_Counties_FY22_Income_Limits!AN106&gt;[1]WAIVER_TX_Counties_FY22!AO$2,[1]TX_Counties_FY22_Income_Limits!AN106,IF([1]TX_Counties_FY22_Income_Limits!AN106&lt;[1]WAIVER_TX_Counties_FY22!AO$2,[1]WAIVER_TX_Counties_FY22!AO$2,IF([1]TX_Counties_FY22_Income_Limits!AN106=[1]WAIVER_TX_Counties_FY22!AO$2,[1]TX_Counties_FY22_Income_Limits!AN106)))</f>
        <v>72240.000000000029</v>
      </c>
      <c r="AP106" s="64">
        <f>IF([1]TX_Counties_FY22_Income_Limits!AO106&gt;[1]WAIVER_TX_Counties_FY22!AP$2,[1]TX_Counties_FY22_Income_Limits!AO106,IF([1]TX_Counties_FY22_Income_Limits!AO106&lt;[1]WAIVER_TX_Counties_FY22!AP$2,[1]WAIVER_TX_Counties_FY22!AP$2,IF([1]TX_Counties_FY22_Income_Limits!AO106=[1]WAIVER_TX_Counties_FY22!AP$2,[1]TX_Counties_FY22_Income_Limits!AO106)))</f>
        <v>75600.000000000044</v>
      </c>
      <c r="AQ106" s="64">
        <f>IF([1]TX_Counties_FY22_Income_Limits!AP106&gt;[1]WAIVER_TX_Counties_FY22!AQ$2,[1]TX_Counties_FY22_Income_Limits!AP106,IF([1]TX_Counties_FY22_Income_Limits!AP106&lt;[1]WAIVER_TX_Counties_FY22!AQ$2,[1]WAIVER_TX_Counties_FY22!AQ$2,IF([1]TX_Counties_FY22_Income_Limits!AP106=[1]WAIVER_TX_Counties_FY22!AQ$2,[1]TX_Counties_FY22_Income_Limits!AP106)))</f>
        <v>78960.000000000058</v>
      </c>
      <c r="AR106" s="64">
        <f>IF([1]TX_Counties_FY22_Income_Limits!AQ106&gt;[1]WAIVER_TX_Counties_FY22!AR$2,[1]TX_Counties_FY22_Income_Limits!AQ106,IF([1]TX_Counties_FY22_Income_Limits!AQ106&lt;[1]WAIVER_TX_Counties_FY22!AR$2,[1]WAIVER_TX_Counties_FY22!AR$2,IF([1]TX_Counties_FY22_Income_Limits!AQ106=[1]WAIVER_TX_Counties_FY22!AR$2,[1]TX_Counties_FY22_Income_Limits!AQ106)))</f>
        <v>82320.000000000073</v>
      </c>
      <c r="AS106" s="64">
        <f>IF([1]TX_Counties_FY22_Income_Limits!AR106&gt;[1]WAIVER_TX_Counties_FY22!AS$2,[1]TX_Counties_FY22_Income_Limits!AR106,IF([1]TX_Counties_FY22_Income_Limits!AR106&lt;[1]WAIVER_TX_Counties_FY22!AS$2,[1]WAIVER_TX_Counties_FY22!AS$2,IF([1]TX_Counties_FY22_Income_Limits!AR106=[1]WAIVER_TX_Counties_FY22!AS$2,[1]TX_Counties_FY22_Income_Limits!AR106)))</f>
        <v>85680.000000000087</v>
      </c>
      <c r="AT106" s="64">
        <f>IF([1]TX_Counties_FY22_Income_Limits!AS106&gt;[1]WAIVER_TX_Counties_FY22!AT$2,[1]TX_Counties_FY22_Income_Limits!AS106,IF([1]TX_Counties_FY22_Income_Limits!AS106&lt;[1]WAIVER_TX_Counties_FY22!AT$2,[1]WAIVER_TX_Counties_FY22!AT$2,IF([1]TX_Counties_FY22_Income_Limits!AS106=[1]WAIVER_TX_Counties_FY22!AT$2,[1]TX_Counties_FY22_Income_Limits!AS106)))</f>
        <v>89040.000000000102</v>
      </c>
      <c r="AU106" s="64">
        <f>IF([1]TX_Counties_FY22_Income_Limits!AT106&gt;[1]WAIVER_TX_Counties_FY22!AU$2,[1]TX_Counties_FY22_Income_Limits!AT106,IF([1]TX_Counties_FY22_Income_Limits!AT106&lt;[1]WAIVER_TX_Counties_FY22!AU$2,[1]WAIVER_TX_Counties_FY22!AU$2,IF([1]TX_Counties_FY22_Income_Limits!AT106=[1]WAIVER_TX_Counties_FY22!AU$2,[1]TX_Counties_FY22_Income_Limits!AT106)))</f>
        <v>92400.000000000116</v>
      </c>
      <c r="AV106" s="64">
        <f>IF([1]TX_Counties_FY22_Income_Limits!AU106&gt;[1]WAIVER_TX_Counties_FY22!AV$2,[1]TX_Counties_FY22_Income_Limits!AU106,IF([1]TX_Counties_FY22_Income_Limits!AU106&lt;[1]WAIVER_TX_Counties_FY22!AV$2,[1]WAIVER_TX_Counties_FY22!AV$2,IF([1]TX_Counties_FY22_Income_Limits!AU106=[1]WAIVER_TX_Counties_FY22!AV$2,[1]TX_Counties_FY22_Income_Limits!AU106)))</f>
        <v>95760.000000000131</v>
      </c>
      <c r="AW106" s="64">
        <f>IF([1]TX_Counties_FY22_Income_Limits!AV106&gt;[1]WAIVER_TX_Counties_FY22!AW$2,[1]TX_Counties_FY22_Income_Limits!AV106,IF([1]TX_Counties_FY22_Income_Limits!AV106&lt;[1]WAIVER_TX_Counties_FY22!AW$2,[1]WAIVER_TX_Counties_FY22!AW$2,IF([1]TX_Counties_FY22_Income_Limits!AV106=[1]WAIVER_TX_Counties_FY22!AW$2,[1]TX_Counties_FY22_Income_Limits!AV106)))</f>
        <v>99120.000000000146</v>
      </c>
      <c r="AX106" s="64">
        <f>IF([1]TX_Counties_FY22_Income_Limits!AW106&gt;[1]WAIVER_TX_Counties_FY22!AX$2,[1]TX_Counties_FY22_Income_Limits!AW106,IF([1]TX_Counties_FY22_Income_Limits!AW106&lt;[1]WAIVER_TX_Counties_FY22!AX$2,[1]WAIVER_TX_Counties_FY22!AX$2,IF([1]TX_Counties_FY22_Income_Limits!AW106=[1]WAIVER_TX_Counties_FY22!AX$2,[1]TX_Counties_FY22_Income_Limits!AW106)))</f>
        <v>102480.00000000016</v>
      </c>
      <c r="AY106" s="64">
        <f>IF([1]TX_Counties_FY22_Income_Limits!AX106&gt;[1]WAIVER_TX_Counties_FY22!AY$2,[1]TX_Counties_FY22_Income_Limits!AX106,IF([1]TX_Counties_FY22_Income_Limits!AX106&lt;[1]WAIVER_TX_Counties_FY22!AY$2,[1]WAIVER_TX_Counties_FY22!AY$2,IF([1]TX_Counties_FY22_Income_Limits!AX106=[1]WAIVER_TX_Counties_FY22!AY$2,[1]TX_Counties_FY22_Income_Limits!AX106)))</f>
        <v>105840.00000000017</v>
      </c>
      <c r="AZ106" s="64">
        <f>IF([1]TX_Counties_FY22_Income_Limits!AY106&gt;[1]WAIVER_TX_Counties_FY22!AZ$2,[1]TX_Counties_FY22_Income_Limits!AY106,IF([1]TX_Counties_FY22_Income_Limits!AY106&lt;[1]WAIVER_TX_Counties_FY22!AZ$2,[1]WAIVER_TX_Counties_FY22!AZ$2,IF([1]TX_Counties_FY22_Income_Limits!AY106=[1]WAIVER_TX_Counties_FY22!AZ$2,[1]TX_Counties_FY22_Income_Limits!AY106)))</f>
        <v>109200.00000000019</v>
      </c>
      <c r="BA106" s="64">
        <f>IF([1]TX_Counties_FY22_Income_Limits!AZ106&gt;[1]WAIVER_TX_Counties_FY22!BA$2,[1]TX_Counties_FY22_Income_Limits!AZ106,IF([1]TX_Counties_FY22_Income_Limits!AZ106&lt;[1]WAIVER_TX_Counties_FY22!BA$2,[1]WAIVER_TX_Counties_FY22!BA$2,IF([1]TX_Counties_FY22_Income_Limits!AZ106=[1]WAIVER_TX_Counties_FY22!BA$2,[1]TX_Counties_FY22_Income_Limits!AZ106)))</f>
        <v>112560.0000000002</v>
      </c>
      <c r="BB106" s="64">
        <f>IF([1]TX_Counties_FY22_Income_Limits!BA106&gt;[1]WAIVER_TX_Counties_FY22!BB$2,[1]TX_Counties_FY22_Income_Limits!BA106,IF([1]TX_Counties_FY22_Income_Limits!BA106&lt;[1]WAIVER_TX_Counties_FY22!BB$2,[1]WAIVER_TX_Counties_FY22!BB$2,IF([1]TX_Counties_FY22_Income_Limits!BA106=[1]WAIVER_TX_Counties_FY22!BB$2,[1]TX_Counties_FY22_Income_Limits!BA106)))</f>
        <v>47050</v>
      </c>
      <c r="BC106" s="64">
        <f>IF([1]TX_Counties_FY22_Income_Limits!BB106&gt;[1]WAIVER_TX_Counties_FY22!BC$2,[1]TX_Counties_FY22_Income_Limits!BB106,IF([1]TX_Counties_FY22_Income_Limits!BB106&lt;[1]WAIVER_TX_Counties_FY22!BC$2,[1]WAIVER_TX_Counties_FY22!BC$2,IF([1]TX_Counties_FY22_Income_Limits!BB106=[1]WAIVER_TX_Counties_FY22!BC$2,[1]TX_Counties_FY22_Income_Limits!BB106)))</f>
        <v>53800</v>
      </c>
      <c r="BD106" s="64">
        <f>IF([1]TX_Counties_FY22_Income_Limits!BC106&gt;[1]WAIVER_TX_Counties_FY22!BD$2,[1]TX_Counties_FY22_Income_Limits!BC106,IF([1]TX_Counties_FY22_Income_Limits!BC106&lt;[1]WAIVER_TX_Counties_FY22!BD$2,[1]WAIVER_TX_Counties_FY22!BD$2,IF([1]TX_Counties_FY22_Income_Limits!BC106=[1]WAIVER_TX_Counties_FY22!BD$2,[1]TX_Counties_FY22_Income_Limits!BC106)))</f>
        <v>60500</v>
      </c>
      <c r="BE106" s="64">
        <f>IF([1]TX_Counties_FY22_Income_Limits!BD106&gt;[1]WAIVER_TX_Counties_FY22!BE$2,[1]TX_Counties_FY22_Income_Limits!BD106,IF([1]TX_Counties_FY22_Income_Limits!BD106&lt;[1]WAIVER_TX_Counties_FY22!BE$2,[1]WAIVER_TX_Counties_FY22!BE$2,IF([1]TX_Counties_FY22_Income_Limits!BD106=[1]WAIVER_TX_Counties_FY22!BE$2,[1]TX_Counties_FY22_Income_Limits!BD106)))</f>
        <v>67250</v>
      </c>
      <c r="BF106" s="64">
        <f>IF([1]TX_Counties_FY22_Income_Limits!BE106&gt;[1]WAIVER_TX_Counties_FY22!BF$2,[1]TX_Counties_FY22_Income_Limits!BE106,IF([1]TX_Counties_FY22_Income_Limits!BE106&lt;[1]WAIVER_TX_Counties_FY22!BF$2,[1]WAIVER_TX_Counties_FY22!BF$2,IF([1]TX_Counties_FY22_Income_Limits!BE106=[1]WAIVER_TX_Counties_FY22!BF$2,[1]TX_Counties_FY22_Income_Limits!BE106)))</f>
        <v>72650</v>
      </c>
      <c r="BG106" s="64">
        <f>IF([1]TX_Counties_FY22_Income_Limits!BF106&gt;[1]WAIVER_TX_Counties_FY22!BG$2,[1]TX_Counties_FY22_Income_Limits!BF106,IF([1]TX_Counties_FY22_Income_Limits!BF106&lt;[1]WAIVER_TX_Counties_FY22!BG$2,[1]WAIVER_TX_Counties_FY22!BG$2,IF([1]TX_Counties_FY22_Income_Limits!BF106=[1]WAIVER_TX_Counties_FY22!BG$2,[1]TX_Counties_FY22_Income_Limits!BF106)))</f>
        <v>78000</v>
      </c>
      <c r="BH106" s="64">
        <f>IF([1]TX_Counties_FY22_Income_Limits!BG106&gt;[1]WAIVER_TX_Counties_FY22!BH$2,[1]TX_Counties_FY22_Income_Limits!BG106,IF([1]TX_Counties_FY22_Income_Limits!BG106&lt;[1]WAIVER_TX_Counties_FY22!BH$2,[1]WAIVER_TX_Counties_FY22!BH$2,IF([1]TX_Counties_FY22_Income_Limits!BG106=[1]WAIVER_TX_Counties_FY22!BH$2,[1]TX_Counties_FY22_Income_Limits!BG106)))</f>
        <v>83400</v>
      </c>
      <c r="BI106" s="64">
        <f>IF([1]TX_Counties_FY22_Income_Limits!BH106&gt;[1]WAIVER_TX_Counties_FY22!BI$2,[1]TX_Counties_FY22_Income_Limits!BH106,IF([1]TX_Counties_FY22_Income_Limits!BH106&lt;[1]WAIVER_TX_Counties_FY22!BI$2,[1]WAIVER_TX_Counties_FY22!BI$2,IF([1]TX_Counties_FY22_Income_Limits!BH106=[1]WAIVER_TX_Counties_FY22!BI$2,[1]TX_Counties_FY22_Income_Limits!BH106)))</f>
        <v>88750</v>
      </c>
      <c r="BJ106" s="64">
        <f>IF([1]TX_Counties_FY22_Income_Limits!BI106&gt;[1]WAIVER_TX_Counties_FY22!BJ$2,[1]TX_Counties_FY22_Income_Limits!BI106,IF([1]TX_Counties_FY22_Income_Limits!BI106&lt;[1]WAIVER_TX_Counties_FY22!BJ$2,[1]WAIVER_TX_Counties_FY22!BJ$2,IF([1]TX_Counties_FY22_Income_Limits!BI106=[1]WAIVER_TX_Counties_FY22!BJ$2,[1]TX_Counties_FY22_Income_Limits!BI106)))</f>
        <v>94150</v>
      </c>
      <c r="BK106" s="64">
        <f>IF([1]TX_Counties_FY22_Income_Limits!BJ106&gt;[1]WAIVER_TX_Counties_FY22!BK$2,[1]TX_Counties_FY22_Income_Limits!BJ106,IF([1]TX_Counties_FY22_Income_Limits!BJ106&lt;[1]WAIVER_TX_Counties_FY22!BK$2,[1]WAIVER_TX_Counties_FY22!BK$2,IF([1]TX_Counties_FY22_Income_Limits!BJ106=[1]WAIVER_TX_Counties_FY22!BK$2,[1]TX_Counties_FY22_Income_Limits!BJ106)))</f>
        <v>99530</v>
      </c>
      <c r="BL106" s="64">
        <f>IF([1]TX_Counties_FY22_Income_Limits!BK106&gt;[1]WAIVER_TX_Counties_FY22!BL$2,[1]TX_Counties_FY22_Income_Limits!BK106,IF([1]TX_Counties_FY22_Income_Limits!BK106&lt;[1]WAIVER_TX_Counties_FY22!BL$2,[1]WAIVER_TX_Counties_FY22!BL$2,IF([1]TX_Counties_FY22_Income_Limits!BK106=[1]WAIVER_TX_Counties_FY22!BL$2,[1]TX_Counties_FY22_Income_Limits!BK106)))</f>
        <v>104910</v>
      </c>
      <c r="BM106" s="64">
        <f>IF([1]TX_Counties_FY22_Income_Limits!BL106&gt;[1]WAIVER_TX_Counties_FY22!BM$2,[1]TX_Counties_FY22_Income_Limits!BL106,IF([1]TX_Counties_FY22_Income_Limits!BL106&lt;[1]WAIVER_TX_Counties_FY22!BM$2,[1]WAIVER_TX_Counties_FY22!BM$2,IF([1]TX_Counties_FY22_Income_Limits!BL106=[1]WAIVER_TX_Counties_FY22!BM$2,[1]TX_Counties_FY22_Income_Limits!BL106)))</f>
        <v>110290</v>
      </c>
      <c r="BN106" s="64">
        <f>IF([1]TX_Counties_FY22_Income_Limits!BM106&gt;[1]WAIVER_TX_Counties_FY22!BN$2,[1]TX_Counties_FY22_Income_Limits!BM106,IF([1]TX_Counties_FY22_Income_Limits!BM106&lt;[1]WAIVER_TX_Counties_FY22!BN$2,[1]WAIVER_TX_Counties_FY22!BN$2,IF([1]TX_Counties_FY22_Income_Limits!BM106=[1]WAIVER_TX_Counties_FY22!BN$2,[1]TX_Counties_FY22_Income_Limits!BM106)))</f>
        <v>115670</v>
      </c>
      <c r="BO106" s="64">
        <f>IF([1]TX_Counties_FY22_Income_Limits!BN106&gt;[1]WAIVER_TX_Counties_FY22!BO$2,[1]TX_Counties_FY22_Income_Limits!BN106,IF([1]TX_Counties_FY22_Income_Limits!BN106&lt;[1]WAIVER_TX_Counties_FY22!BO$2,[1]WAIVER_TX_Counties_FY22!BO$2,IF([1]TX_Counties_FY22_Income_Limits!BN106=[1]WAIVER_TX_Counties_FY22!BO$2,[1]TX_Counties_FY22_Income_Limits!BN106)))</f>
        <v>121050</v>
      </c>
      <c r="BP106" s="64">
        <f>IF([1]TX_Counties_FY22_Income_Limits!BO106&gt;[1]WAIVER_TX_Counties_FY22!BP$2,[1]TX_Counties_FY22_Income_Limits!BO106,IF([1]TX_Counties_FY22_Income_Limits!BO106&lt;[1]WAIVER_TX_Counties_FY22!BP$2,[1]WAIVER_TX_Counties_FY22!BP$2,IF([1]TX_Counties_FY22_Income_Limits!BO106=[1]WAIVER_TX_Counties_FY22!BP$2,[1]TX_Counties_FY22_Income_Limits!BO106)))</f>
        <v>126430</v>
      </c>
      <c r="BQ106" s="64">
        <f>IF([1]TX_Counties_FY22_Income_Limits!BP106&gt;[1]WAIVER_TX_Counties_FY22!BQ$2,[1]TX_Counties_FY22_Income_Limits!BP106,IF([1]TX_Counties_FY22_Income_Limits!BP106&lt;[1]WAIVER_TX_Counties_FY22!BQ$2,[1]WAIVER_TX_Counties_FY22!BQ$2,IF([1]TX_Counties_FY22_Income_Limits!BP106=[1]WAIVER_TX_Counties_FY22!BQ$2,[1]TX_Counties_FY22_Income_Limits!BP106)))</f>
        <v>131810</v>
      </c>
      <c r="BR106" s="64">
        <f>IF([1]TX_Counties_FY22_Income_Limits!BQ106&gt;[1]WAIVER_TX_Counties_FY22!BR$2,[1]TX_Counties_FY22_Income_Limits!BQ106,IF([1]TX_Counties_FY22_Income_Limits!BQ106&lt;[1]WAIVER_TX_Counties_FY22!BR$2,[1]WAIVER_TX_Counties_FY22!BR$2,IF([1]TX_Counties_FY22_Income_Limits!BQ106=[1]WAIVER_TX_Counties_FY22!BR$2,[1]TX_Counties_FY22_Income_Limits!BQ106)))</f>
        <v>137190</v>
      </c>
      <c r="BS106" s="64">
        <f>IF([1]TX_Counties_FY22_Income_Limits!BR106&gt;[1]WAIVER_TX_Counties_FY22!BS$2,[1]TX_Counties_FY22_Income_Limits!BR106,IF([1]TX_Counties_FY22_Income_Limits!BR106&lt;[1]WAIVER_TX_Counties_FY22!BS$2,[1]WAIVER_TX_Counties_FY22!BS$2,IF([1]TX_Counties_FY22_Income_Limits!BR106=[1]WAIVER_TX_Counties_FY22!BS$2,[1]TX_Counties_FY22_Income_Limits!BR106)))</f>
        <v>142570</v>
      </c>
      <c r="BT106" s="64">
        <f>IF([1]TX_Counties_FY22_Income_Limits!BS106&gt;[1]WAIVER_TX_Counties_FY22!BT$2,[1]TX_Counties_FY22_Income_Limits!BS106,IF([1]TX_Counties_FY22_Income_Limits!BS106&lt;[1]WAIVER_TX_Counties_FY22!BT$2,[1]WAIVER_TX_Counties_FY22!BT$2,IF([1]TX_Counties_FY22_Income_Limits!BS106=[1]WAIVER_TX_Counties_FY22!BT$2,[1]TX_Counties_FY22_Income_Limits!BS106)))</f>
        <v>147950</v>
      </c>
      <c r="BU106" s="64">
        <f>IF([1]TX_Counties_FY22_Income_Limits!BT106&gt;[1]WAIVER_TX_Counties_FY22!BU$2,[1]TX_Counties_FY22_Income_Limits!BT106,IF([1]TX_Counties_FY22_Income_Limits!BT106&lt;[1]WAIVER_TX_Counties_FY22!BU$2,[1]WAIVER_TX_Counties_FY22!BU$2,IF([1]TX_Counties_FY22_Income_Limits!BT106=[1]WAIVER_TX_Counties_FY22!BU$2,[1]TX_Counties_FY22_Income_Limits!BT106)))</f>
        <v>153330</v>
      </c>
      <c r="BV106" s="64">
        <f>IF([1]TX_Counties_FY22_Income_Limits!BU106&gt;[1]WAIVER_TX_Counties_FY22!BV$2,[1]TX_Counties_FY22_Income_Limits!BU106,IF([1]TX_Counties_FY22_Income_Limits!BU106&lt;[1]WAIVER_TX_Counties_FY22!BV$2,[1]WAIVER_TX_Counties_FY22!BV$2,IF([1]TX_Counties_FY22_Income_Limits!BU106=[1]WAIVER_TX_Counties_FY22!BV$2,[1]TX_Counties_FY22_Income_Limits!BU106)))</f>
        <v>158710</v>
      </c>
      <c r="BW106" s="64">
        <f>IF([1]TX_Counties_FY22_Income_Limits!BV106&gt;[1]WAIVER_TX_Counties_FY22!BW$2,[1]TX_Counties_FY22_Income_Limits!BV106,IF([1]TX_Counties_FY22_Income_Limits!BV106&lt;[1]WAIVER_TX_Counties_FY22!BW$2,[1]WAIVER_TX_Counties_FY22!BW$2,IF([1]TX_Counties_FY22_Income_Limits!BV106=[1]WAIVER_TX_Counties_FY22!BW$2,[1]TX_Counties_FY22_Income_Limits!BV106)))</f>
        <v>164090</v>
      </c>
      <c r="BX106" s="64">
        <f>IF([1]TX_Counties_FY22_Income_Limits!BW106&gt;[1]WAIVER_TX_Counties_FY22!BX$2,[1]TX_Counties_FY22_Income_Limits!BW106,IF([1]TX_Counties_FY22_Income_Limits!BW106&lt;[1]WAIVER_TX_Counties_FY22!BX$2,[1]WAIVER_TX_Counties_FY22!BX$2,IF([1]TX_Counties_FY22_Income_Limits!BW106=[1]WAIVER_TX_Counties_FY22!BX$2,[1]TX_Counties_FY22_Income_Limits!BW106)))</f>
        <v>169470</v>
      </c>
      <c r="BY106" s="64">
        <f>IF([1]TX_Counties_FY22_Income_Limits!BX106&gt;[1]WAIVER_TX_Counties_FY22!BY$2,[1]TX_Counties_FY22_Income_Limits!BX106,IF([1]TX_Counties_FY22_Income_Limits!BX106&lt;[1]WAIVER_TX_Counties_FY22!BY$2,[1]WAIVER_TX_Counties_FY22!BY$2,IF([1]TX_Counties_FY22_Income_Limits!BX106=[1]WAIVER_TX_Counties_FY22!BY$2,[1]TX_Counties_FY22_Income_Limits!BX106)))</f>
        <v>174850</v>
      </c>
      <c r="BZ106" s="64">
        <f>IF([1]TX_Counties_FY22_Income_Limits!BY106&gt;[1]WAIVER_TX_Counties_FY22!BZ$2,[1]TX_Counties_FY22_Income_Limits!BY106,IF([1]TX_Counties_FY22_Income_Limits!BY106&lt;[1]WAIVER_TX_Counties_FY22!BZ$2,[1]WAIVER_TX_Counties_FY22!BZ$2,IF([1]TX_Counties_FY22_Income_Limits!BY106=[1]WAIVER_TX_Counties_FY22!BZ$2,[1]TX_Counties_FY22_Income_Limits!BY106)))</f>
        <v>180230</v>
      </c>
      <c r="CA106" s="64">
        <f>IF([1]TX_Counties_FY22_Income_Limits!BZ106&gt;[1]WAIVER_TX_Counties_FY22!CA$2,[1]TX_Counties_FY22_Income_Limits!BZ106,IF([1]TX_Counties_FY22_Income_Limits!BZ106&lt;[1]WAIVER_TX_Counties_FY22!CA$2,[1]WAIVER_TX_Counties_FY22!CA$2,IF([1]TX_Counties_FY22_Income_Limits!BZ106=[1]WAIVER_TX_Counties_FY22!CA$2,[1]TX_Counties_FY22_Income_Limits!BZ106)))</f>
        <v>59709.999999999993</v>
      </c>
      <c r="CB106" s="64">
        <f>IF([1]TX_Counties_FY22_Income_Limits!CA106&gt;[1]WAIVER_TX_Counties_FY22!CB$2,[1]TX_Counties_FY22_Income_Limits!CA106,IF([1]TX_Counties_FY22_Income_Limits!CA106&lt;[1]WAIVER_TX_Counties_FY22!CB$2,[1]WAIVER_TX_Counties_FY22!CB$2,IF([1]TX_Counties_FY22_Income_Limits!CA106=[1]WAIVER_TX_Counties_FY22!CB$2,[1]TX_Counties_FY22_Income_Limits!CA106)))</f>
        <v>68240</v>
      </c>
      <c r="CC106" s="64">
        <f>IF([1]TX_Counties_FY22_Income_Limits!CB106&gt;[1]WAIVER_TX_Counties_FY22!CC$2,[1]TX_Counties_FY22_Income_Limits!CB106,IF([1]TX_Counties_FY22_Income_Limits!CB106&lt;[1]WAIVER_TX_Counties_FY22!CC$2,[1]WAIVER_TX_Counties_FY22!CC$2,IF([1]TX_Counties_FY22_Income_Limits!CB106=[1]WAIVER_TX_Counties_FY22!CC$2,[1]TX_Counties_FY22_Income_Limits!CB106)))</f>
        <v>76770</v>
      </c>
      <c r="CD106" s="64">
        <f>IF([1]TX_Counties_FY22_Income_Limits!CC106&gt;[1]WAIVER_TX_Counties_FY22!CD$2,[1]TX_Counties_FY22_Income_Limits!CC106,IF([1]TX_Counties_FY22_Income_Limits!CC106&lt;[1]WAIVER_TX_Counties_FY22!CD$2,[1]WAIVER_TX_Counties_FY22!CD$2,IF([1]TX_Counties_FY22_Income_Limits!CC106=[1]WAIVER_TX_Counties_FY22!CD$2,[1]TX_Counties_FY22_Income_Limits!CC106)))</f>
        <v>85300</v>
      </c>
      <c r="CE106" s="64">
        <f>IF([1]TX_Counties_FY22_Income_Limits!CD106&gt;[1]WAIVER_TX_Counties_FY22!CE$2,[1]TX_Counties_FY22_Income_Limits!CD106,IF([1]TX_Counties_FY22_Income_Limits!CD106&lt;[1]WAIVER_TX_Counties_FY22!CE$2,[1]WAIVER_TX_Counties_FY22!CE$2,IF([1]TX_Counties_FY22_Income_Limits!CD106=[1]WAIVER_TX_Counties_FY22!CE$2,[1]TX_Counties_FY22_Income_Limits!CD106)))</f>
        <v>92124</v>
      </c>
      <c r="CF106" s="64">
        <f>IF([1]TX_Counties_FY22_Income_Limits!CE106&gt;[1]WAIVER_TX_Counties_FY22!CF$2,[1]TX_Counties_FY22_Income_Limits!CE106,IF([1]TX_Counties_FY22_Income_Limits!CE106&lt;[1]WAIVER_TX_Counties_FY22!CF$2,[1]WAIVER_TX_Counties_FY22!CF$2,IF([1]TX_Counties_FY22_Income_Limits!CE106=[1]WAIVER_TX_Counties_FY22!CF$2,[1]TX_Counties_FY22_Income_Limits!CE106)))</f>
        <v>98948</v>
      </c>
      <c r="CG106" s="64">
        <f>IF([1]TX_Counties_FY22_Income_Limits!CF106&gt;[1]WAIVER_TX_Counties_FY22!CG$2,[1]TX_Counties_FY22_Income_Limits!CF106,IF([1]TX_Counties_FY22_Income_Limits!CF106&lt;[1]WAIVER_TX_Counties_FY22!CG$2,[1]WAIVER_TX_Counties_FY22!CG$2,IF([1]TX_Counties_FY22_Income_Limits!CF106=[1]WAIVER_TX_Counties_FY22!CG$2,[1]TX_Counties_FY22_Income_Limits!CF106)))</f>
        <v>105772</v>
      </c>
      <c r="CH106" s="64">
        <f>IF([1]TX_Counties_FY22_Income_Limits!CG106&gt;[1]WAIVER_TX_Counties_FY22!CH$2,[1]TX_Counties_FY22_Income_Limits!CG106,IF([1]TX_Counties_FY22_Income_Limits!CG106&lt;[1]WAIVER_TX_Counties_FY22!CH$2,[1]WAIVER_TX_Counties_FY22!CH$2,IF([1]TX_Counties_FY22_Income_Limits!CG106=[1]WAIVER_TX_Counties_FY22!CH$2,[1]TX_Counties_FY22_Income_Limits!CG106)))</f>
        <v>112596</v>
      </c>
      <c r="CI106" s="64">
        <f>IF([1]TX_Counties_FY22_Income_Limits!CH106&gt;[1]WAIVER_TX_Counties_FY22!CI$2,[1]TX_Counties_FY22_Income_Limits!CH106,IF([1]TX_Counties_FY22_Income_Limits!CH106&lt;[1]WAIVER_TX_Counties_FY22!CI$2,[1]WAIVER_TX_Counties_FY22!CI$2,IF([1]TX_Counties_FY22_Income_Limits!CH106=[1]WAIVER_TX_Counties_FY22!CI$2,[1]TX_Counties_FY22_Income_Limits!CH106)))</f>
        <v>119419.99999999999</v>
      </c>
      <c r="CJ106" s="64">
        <f>IF([1]TX_Counties_FY22_Income_Limits!CI106&gt;[1]WAIVER_TX_Counties_FY22!CJ$2,[1]TX_Counties_FY22_Income_Limits!CI106,IF([1]TX_Counties_FY22_Income_Limits!CI106&lt;[1]WAIVER_TX_Counties_FY22!CJ$2,[1]WAIVER_TX_Counties_FY22!CJ$2,IF([1]TX_Counties_FY22_Income_Limits!CI106=[1]WAIVER_TX_Counties_FY22!CJ$2,[1]TX_Counties_FY22_Income_Limits!CI106)))</f>
        <v>126244</v>
      </c>
      <c r="CK106" s="64">
        <f>IF([1]TX_Counties_FY22_Income_Limits!CJ106&gt;[1]WAIVER_TX_Counties_FY22!CK$2,[1]TX_Counties_FY22_Income_Limits!CJ106,IF([1]TX_Counties_FY22_Income_Limits!CJ106&lt;[1]WAIVER_TX_Counties_FY22!CK$2,[1]WAIVER_TX_Counties_FY22!CK$2,IF([1]TX_Counties_FY22_Income_Limits!CJ106=[1]WAIVER_TX_Counties_FY22!CK$2,[1]TX_Counties_FY22_Income_Limits!CJ106)))</f>
        <v>133068</v>
      </c>
      <c r="CL106" s="64">
        <f>IF([1]TX_Counties_FY22_Income_Limits!CK106&gt;[1]WAIVER_TX_Counties_FY22!CL$2,[1]TX_Counties_FY22_Income_Limits!CK106,IF([1]TX_Counties_FY22_Income_Limits!CK106&lt;[1]WAIVER_TX_Counties_FY22!CL$2,[1]WAIVER_TX_Counties_FY22!CL$2,IF([1]TX_Counties_FY22_Income_Limits!CK106=[1]WAIVER_TX_Counties_FY22!CL$2,[1]TX_Counties_FY22_Income_Limits!CK106)))</f>
        <v>139892</v>
      </c>
      <c r="CM106" s="64">
        <f>IF([1]TX_Counties_FY22_Income_Limits!CL106&gt;[1]WAIVER_TX_Counties_FY22!CM$2,[1]TX_Counties_FY22_Income_Limits!CL106,IF([1]TX_Counties_FY22_Income_Limits!CL106&lt;[1]WAIVER_TX_Counties_FY22!CM$2,[1]WAIVER_TX_Counties_FY22!CM$2,IF([1]TX_Counties_FY22_Income_Limits!CL106=[1]WAIVER_TX_Counties_FY22!CM$2,[1]TX_Counties_FY22_Income_Limits!CL106)))</f>
        <v>146716</v>
      </c>
      <c r="CN106" s="64">
        <f>IF([1]TX_Counties_FY22_Income_Limits!CM106&gt;[1]WAIVER_TX_Counties_FY22!CN$2,[1]TX_Counties_FY22_Income_Limits!CM106,IF([1]TX_Counties_FY22_Income_Limits!CM106&lt;[1]WAIVER_TX_Counties_FY22!CN$2,[1]WAIVER_TX_Counties_FY22!CN$2,IF([1]TX_Counties_FY22_Income_Limits!CM106=[1]WAIVER_TX_Counties_FY22!CN$2,[1]TX_Counties_FY22_Income_Limits!CM106)))</f>
        <v>153540</v>
      </c>
      <c r="CO106" s="64">
        <f>IF([1]TX_Counties_FY22_Income_Limits!CN106&gt;[1]WAIVER_TX_Counties_FY22!CO$2,[1]TX_Counties_FY22_Income_Limits!CN106,IF([1]TX_Counties_FY22_Income_Limits!CN106&lt;[1]WAIVER_TX_Counties_FY22!CO$2,[1]WAIVER_TX_Counties_FY22!CO$2,IF([1]TX_Counties_FY22_Income_Limits!CN106=[1]WAIVER_TX_Counties_FY22!CO$2,[1]TX_Counties_FY22_Income_Limits!CN106)))</f>
        <v>160364</v>
      </c>
      <c r="CP106" s="64">
        <f>IF([1]TX_Counties_FY22_Income_Limits!CO106&gt;[1]WAIVER_TX_Counties_FY22!CP$2,[1]TX_Counties_FY22_Income_Limits!CO106,IF([1]TX_Counties_FY22_Income_Limits!CO106&lt;[1]WAIVER_TX_Counties_FY22!CP$2,[1]WAIVER_TX_Counties_FY22!CP$2,IF([1]TX_Counties_FY22_Income_Limits!CO106=[1]WAIVER_TX_Counties_FY22!CP$2,[1]TX_Counties_FY22_Income_Limits!CO106)))</f>
        <v>167188</v>
      </c>
      <c r="CQ106" s="64">
        <f>IF([1]TX_Counties_FY22_Income_Limits!CP106&gt;[1]WAIVER_TX_Counties_FY22!CQ$2,[1]TX_Counties_FY22_Income_Limits!CP106,IF([1]TX_Counties_FY22_Income_Limits!CP106&lt;[1]WAIVER_TX_Counties_FY22!CQ$2,[1]WAIVER_TX_Counties_FY22!CQ$2,IF([1]TX_Counties_FY22_Income_Limits!CP106=[1]WAIVER_TX_Counties_FY22!CQ$2,[1]TX_Counties_FY22_Income_Limits!CP106)))</f>
        <v>174012</v>
      </c>
      <c r="CR106" s="64">
        <f>IF([1]TX_Counties_FY22_Income_Limits!CQ106&gt;[1]WAIVER_TX_Counties_FY22!CR$2,[1]TX_Counties_FY22_Income_Limits!CQ106,IF([1]TX_Counties_FY22_Income_Limits!CQ106&lt;[1]WAIVER_TX_Counties_FY22!CR$2,[1]WAIVER_TX_Counties_FY22!CR$2,IF([1]TX_Counties_FY22_Income_Limits!CQ106=[1]WAIVER_TX_Counties_FY22!CR$2,[1]TX_Counties_FY22_Income_Limits!CQ106)))</f>
        <v>180836</v>
      </c>
      <c r="CS106" s="64">
        <f>IF([1]TX_Counties_FY22_Income_Limits!CR106&gt;[1]WAIVER_TX_Counties_FY22!CS$2,[1]TX_Counties_FY22_Income_Limits!CR106,IF([1]TX_Counties_FY22_Income_Limits!CR106&lt;[1]WAIVER_TX_Counties_FY22!CS$2,[1]WAIVER_TX_Counties_FY22!CS$2,IF([1]TX_Counties_FY22_Income_Limits!CR106=[1]WAIVER_TX_Counties_FY22!CS$2,[1]TX_Counties_FY22_Income_Limits!CR106)))</f>
        <v>187660</v>
      </c>
      <c r="CT106" s="64">
        <f>IF([1]TX_Counties_FY22_Income_Limits!CS106&gt;[1]WAIVER_TX_Counties_FY22!CT$2,[1]TX_Counties_FY22_Income_Limits!CS106,IF([1]TX_Counties_FY22_Income_Limits!CS106&lt;[1]WAIVER_TX_Counties_FY22!CT$2,[1]WAIVER_TX_Counties_FY22!CT$2,IF([1]TX_Counties_FY22_Income_Limits!CS106=[1]WAIVER_TX_Counties_FY22!CT$2,[1]TX_Counties_FY22_Income_Limits!CS106)))</f>
        <v>194484</v>
      </c>
      <c r="CU106" s="64">
        <f>IF([1]TX_Counties_FY22_Income_Limits!CT106&gt;[1]WAIVER_TX_Counties_FY22!CU$2,[1]TX_Counties_FY22_Income_Limits!CT106,IF([1]TX_Counties_FY22_Income_Limits!CT106&lt;[1]WAIVER_TX_Counties_FY22!CU$2,[1]WAIVER_TX_Counties_FY22!CU$2,IF([1]TX_Counties_FY22_Income_Limits!CT106=[1]WAIVER_TX_Counties_FY22!CU$2,[1]TX_Counties_FY22_Income_Limits!CT106)))</f>
        <v>201308</v>
      </c>
      <c r="CV106" s="64">
        <f>IF([1]TX_Counties_FY22_Income_Limits!CU106&gt;[1]WAIVER_TX_Counties_FY22!CV$2,[1]TX_Counties_FY22_Income_Limits!CU106,IF([1]TX_Counties_FY22_Income_Limits!CU106&lt;[1]WAIVER_TX_Counties_FY22!CV$2,[1]WAIVER_TX_Counties_FY22!CV$2,IF([1]TX_Counties_FY22_Income_Limits!CU106=[1]WAIVER_TX_Counties_FY22!CV$2,[1]TX_Counties_FY22_Income_Limits!CU106)))</f>
        <v>208132</v>
      </c>
      <c r="CW106" s="64">
        <f>IF([1]TX_Counties_FY22_Income_Limits!CV106&gt;[1]WAIVER_TX_Counties_FY22!CW$2,[1]TX_Counties_FY22_Income_Limits!CV106,IF([1]TX_Counties_FY22_Income_Limits!CV106&lt;[1]WAIVER_TX_Counties_FY22!CW$2,[1]WAIVER_TX_Counties_FY22!CW$2,IF([1]TX_Counties_FY22_Income_Limits!CV106=[1]WAIVER_TX_Counties_FY22!CW$2,[1]TX_Counties_FY22_Income_Limits!CV106)))</f>
        <v>214956</v>
      </c>
      <c r="CX106" s="64">
        <f>IF([1]TX_Counties_FY22_Income_Limits!CW106&gt;[1]WAIVER_TX_Counties_FY22!CX$2,[1]TX_Counties_FY22_Income_Limits!CW106,IF([1]TX_Counties_FY22_Income_Limits!CW106&lt;[1]WAIVER_TX_Counties_FY22!CX$2,[1]WAIVER_TX_Counties_FY22!CX$2,IF([1]TX_Counties_FY22_Income_Limits!CW106=[1]WAIVER_TX_Counties_FY22!CX$2,[1]TX_Counties_FY22_Income_Limits!CW106)))</f>
        <v>221780</v>
      </c>
      <c r="CY106" s="64">
        <f>IF([1]TX_Counties_FY22_Income_Limits!CX106&gt;[1]WAIVER_TX_Counties_FY22!CY$2,[1]TX_Counties_FY22_Income_Limits!CX106,IF([1]TX_Counties_FY22_Income_Limits!CX106&lt;[1]WAIVER_TX_Counties_FY22!CY$2,[1]WAIVER_TX_Counties_FY22!CY$2,IF([1]TX_Counties_FY22_Income_Limits!CX106=[1]WAIVER_TX_Counties_FY22!CY$2,[1]TX_Counties_FY22_Income_Limits!CX106)))</f>
        <v>228604</v>
      </c>
      <c r="CZ106" s="64">
        <f>IF([1]TX_Counties_FY22_Income_Limits!CY106&gt;[1]WAIVER_TX_Counties_FY22!CZ$2,[1]TX_Counties_FY22_Income_Limits!CY106,IF([1]TX_Counties_FY22_Income_Limits!CY106&lt;[1]WAIVER_TX_Counties_FY22!CZ$2,[1]WAIVER_TX_Counties_FY22!CZ$2,IF([1]TX_Counties_FY22_Income_Limits!CY106=[1]WAIVER_TX_Counties_FY22!CZ$2,[1]TX_Counties_FY22_Income_Limits!CY106)))</f>
        <v>71652</v>
      </c>
      <c r="DA106" s="64">
        <f>IF([1]TX_Counties_FY22_Income_Limits!CZ106&gt;[1]WAIVER_TX_Counties_FY22!DA$2,[1]TX_Counties_FY22_Income_Limits!CZ106,IF([1]TX_Counties_FY22_Income_Limits!CZ106&lt;[1]WAIVER_TX_Counties_FY22!DA$2,[1]WAIVER_TX_Counties_FY22!DA$2,IF([1]TX_Counties_FY22_Income_Limits!CZ106=[1]WAIVER_TX_Counties_FY22!DA$2,[1]TX_Counties_FY22_Income_Limits!CZ106)))</f>
        <v>81888</v>
      </c>
      <c r="DB106" s="64">
        <f>IF([1]TX_Counties_FY22_Income_Limits!DA106&gt;[1]WAIVER_TX_Counties_FY22!DB$2,[1]TX_Counties_FY22_Income_Limits!DA106,IF([1]TX_Counties_FY22_Income_Limits!DA106&lt;[1]WAIVER_TX_Counties_FY22!DB$2,[1]WAIVER_TX_Counties_FY22!DB$2,IF([1]TX_Counties_FY22_Income_Limits!DA106=[1]WAIVER_TX_Counties_FY22!DB$2,[1]TX_Counties_FY22_Income_Limits!DA106)))</f>
        <v>92124</v>
      </c>
      <c r="DC106" s="64">
        <f>IF([1]TX_Counties_FY22_Income_Limits!DB106&gt;[1]WAIVER_TX_Counties_FY22!DC$2,[1]TX_Counties_FY22_Income_Limits!DB106,IF([1]TX_Counties_FY22_Income_Limits!DB106&lt;[1]WAIVER_TX_Counties_FY22!DC$2,[1]WAIVER_TX_Counties_FY22!DC$2,IF([1]TX_Counties_FY22_Income_Limits!DB106=[1]WAIVER_TX_Counties_FY22!DC$2,[1]TX_Counties_FY22_Income_Limits!DB106)))</f>
        <v>102360</v>
      </c>
      <c r="DD106" s="64">
        <f>IF([1]TX_Counties_FY22_Income_Limits!DC106&gt;[1]WAIVER_TX_Counties_FY22!DD$2,[1]TX_Counties_FY22_Income_Limits!DC106,IF([1]TX_Counties_FY22_Income_Limits!DC106&lt;[1]WAIVER_TX_Counties_FY22!DD$2,[1]WAIVER_TX_Counties_FY22!DD$2,IF([1]TX_Counties_FY22_Income_Limits!DC106=[1]WAIVER_TX_Counties_FY22!DD$2,[1]TX_Counties_FY22_Income_Limits!DC106)))</f>
        <v>110548.8</v>
      </c>
      <c r="DE106" s="64">
        <f>IF([1]TX_Counties_FY22_Income_Limits!DD106&gt;[1]WAIVER_TX_Counties_FY22!DE$2,[1]TX_Counties_FY22_Income_Limits!DD106,IF([1]TX_Counties_FY22_Income_Limits!DD106&lt;[1]WAIVER_TX_Counties_FY22!DE$2,[1]WAIVER_TX_Counties_FY22!DE$2,IF([1]TX_Counties_FY22_Income_Limits!DD106=[1]WAIVER_TX_Counties_FY22!DE$2,[1]TX_Counties_FY22_Income_Limits!DD106)))</f>
        <v>118737.59999999999</v>
      </c>
      <c r="DF106" s="64">
        <f>IF([1]TX_Counties_FY22_Income_Limits!DE106&gt;[1]WAIVER_TX_Counties_FY22!DF$2,[1]TX_Counties_FY22_Income_Limits!DE106,IF([1]TX_Counties_FY22_Income_Limits!DE106&lt;[1]WAIVER_TX_Counties_FY22!DF$2,[1]WAIVER_TX_Counties_FY22!DF$2,IF([1]TX_Counties_FY22_Income_Limits!DE106=[1]WAIVER_TX_Counties_FY22!DF$2,[1]TX_Counties_FY22_Income_Limits!DE106)))</f>
        <v>126926.39999999999</v>
      </c>
      <c r="DG106" s="64">
        <f>IF([1]TX_Counties_FY22_Income_Limits!DF106&gt;[1]WAIVER_TX_Counties_FY22!DG$2,[1]TX_Counties_FY22_Income_Limits!DF106,IF([1]TX_Counties_FY22_Income_Limits!DF106&lt;[1]WAIVER_TX_Counties_FY22!DG$2,[1]WAIVER_TX_Counties_FY22!DG$2,IF([1]TX_Counties_FY22_Income_Limits!DF106=[1]WAIVER_TX_Counties_FY22!DG$2,[1]TX_Counties_FY22_Income_Limits!DF106)))</f>
        <v>135115.20000000001</v>
      </c>
      <c r="DH106" s="64">
        <f>IF([1]TX_Counties_FY22_Income_Limits!DG106&gt;[1]WAIVER_TX_Counties_FY22!DH$2,[1]TX_Counties_FY22_Income_Limits!DG106,IF([1]TX_Counties_FY22_Income_Limits!DG106&lt;[1]WAIVER_TX_Counties_FY22!DH$2,[1]WAIVER_TX_Counties_FY22!DH$2,IF([1]TX_Counties_FY22_Income_Limits!DG106=[1]WAIVER_TX_Counties_FY22!DH$2,[1]TX_Counties_FY22_Income_Limits!DG106)))</f>
        <v>143304</v>
      </c>
      <c r="DI106" s="64">
        <f>IF([1]TX_Counties_FY22_Income_Limits!DH106&gt;[1]WAIVER_TX_Counties_FY22!DI$2,[1]TX_Counties_FY22_Income_Limits!DH106,IF([1]TX_Counties_FY22_Income_Limits!DH106&lt;[1]WAIVER_TX_Counties_FY22!DI$2,[1]WAIVER_TX_Counties_FY22!DI$2,IF([1]TX_Counties_FY22_Income_Limits!DH106=[1]WAIVER_TX_Counties_FY22!DI$2,[1]TX_Counties_FY22_Income_Limits!DH106)))</f>
        <v>151492.79999999999</v>
      </c>
      <c r="DJ106" s="64">
        <f>IF([1]TX_Counties_FY22_Income_Limits!DI106&gt;[1]WAIVER_TX_Counties_FY22!DJ$2,[1]TX_Counties_FY22_Income_Limits!DI106,IF([1]TX_Counties_FY22_Income_Limits!DI106&lt;[1]WAIVER_TX_Counties_FY22!DJ$2,[1]WAIVER_TX_Counties_FY22!DJ$2,IF([1]TX_Counties_FY22_Income_Limits!DI106=[1]WAIVER_TX_Counties_FY22!DJ$2,[1]TX_Counties_FY22_Income_Limits!DI106)))</f>
        <v>159681.59999999998</v>
      </c>
      <c r="DK106" s="64">
        <f>IF([1]TX_Counties_FY22_Income_Limits!DJ106&gt;[1]WAIVER_TX_Counties_FY22!DK$2,[1]TX_Counties_FY22_Income_Limits!DJ106,IF([1]TX_Counties_FY22_Income_Limits!DJ106&lt;[1]WAIVER_TX_Counties_FY22!DK$2,[1]WAIVER_TX_Counties_FY22!DK$2,IF([1]TX_Counties_FY22_Income_Limits!DJ106=[1]WAIVER_TX_Counties_FY22!DK$2,[1]TX_Counties_FY22_Income_Limits!DJ106)))</f>
        <v>167870.39999999997</v>
      </c>
      <c r="DL106" s="64">
        <f>IF([1]TX_Counties_FY22_Income_Limits!DK106&gt;[1]WAIVER_TX_Counties_FY22!DL$2,[1]TX_Counties_FY22_Income_Limits!DK106,IF([1]TX_Counties_FY22_Income_Limits!DK106&lt;[1]WAIVER_TX_Counties_FY22!DL$2,[1]WAIVER_TX_Counties_FY22!DL$2,IF([1]TX_Counties_FY22_Income_Limits!DK106=[1]WAIVER_TX_Counties_FY22!DL$2,[1]TX_Counties_FY22_Income_Limits!DK106)))</f>
        <v>176059.19999999995</v>
      </c>
      <c r="DM106" s="64">
        <f>IF([1]TX_Counties_FY22_Income_Limits!DL106&gt;[1]WAIVER_TX_Counties_FY22!DM$2,[1]TX_Counties_FY22_Income_Limits!DL106,IF([1]TX_Counties_FY22_Income_Limits!DL106&lt;[1]WAIVER_TX_Counties_FY22!DM$2,[1]WAIVER_TX_Counties_FY22!DM$2,IF([1]TX_Counties_FY22_Income_Limits!DL106=[1]WAIVER_TX_Counties_FY22!DM$2,[1]TX_Counties_FY22_Income_Limits!DL106)))</f>
        <v>184247.99999999994</v>
      </c>
      <c r="DN106" s="64">
        <f>IF([1]TX_Counties_FY22_Income_Limits!DM106&gt;[1]WAIVER_TX_Counties_FY22!DN$2,[1]TX_Counties_FY22_Income_Limits!DM106,IF([1]TX_Counties_FY22_Income_Limits!DM106&lt;[1]WAIVER_TX_Counties_FY22!DN$2,[1]WAIVER_TX_Counties_FY22!DN$2,IF([1]TX_Counties_FY22_Income_Limits!DM106=[1]WAIVER_TX_Counties_FY22!DN$2,[1]TX_Counties_FY22_Income_Limits!DM106)))</f>
        <v>192436.79999999993</v>
      </c>
      <c r="DO106" s="64">
        <f>IF([1]TX_Counties_FY22_Income_Limits!DN106&gt;[1]WAIVER_TX_Counties_FY22!DO$2,[1]TX_Counties_FY22_Income_Limits!DN106,IF([1]TX_Counties_FY22_Income_Limits!DN106&lt;[1]WAIVER_TX_Counties_FY22!DO$2,[1]WAIVER_TX_Counties_FY22!DO$2,IF([1]TX_Counties_FY22_Income_Limits!DN106=[1]WAIVER_TX_Counties_FY22!DO$2,[1]TX_Counties_FY22_Income_Limits!DN106)))</f>
        <v>200625.59999999992</v>
      </c>
      <c r="DP106" s="64">
        <f>IF([1]TX_Counties_FY22_Income_Limits!DO106&gt;[1]WAIVER_TX_Counties_FY22!DP$2,[1]TX_Counties_FY22_Income_Limits!DO106,IF([1]TX_Counties_FY22_Income_Limits!DO106&lt;[1]WAIVER_TX_Counties_FY22!DP$2,[1]WAIVER_TX_Counties_FY22!DP$2,IF([1]TX_Counties_FY22_Income_Limits!DO106=[1]WAIVER_TX_Counties_FY22!DP$2,[1]TX_Counties_FY22_Income_Limits!DO106)))</f>
        <v>208814.39999999991</v>
      </c>
      <c r="DQ106" s="64">
        <f>IF([1]TX_Counties_FY22_Income_Limits!DP106&gt;[1]WAIVER_TX_Counties_FY22!DQ$2,[1]TX_Counties_FY22_Income_Limits!DP106,IF([1]TX_Counties_FY22_Income_Limits!DP106&lt;[1]WAIVER_TX_Counties_FY22!DQ$2,[1]WAIVER_TX_Counties_FY22!DQ$2,IF([1]TX_Counties_FY22_Income_Limits!DP106=[1]WAIVER_TX_Counties_FY22!DQ$2,[1]TX_Counties_FY22_Income_Limits!DP106)))</f>
        <v>217003.1999999999</v>
      </c>
      <c r="DR106" s="64">
        <f>IF([1]TX_Counties_FY22_Income_Limits!DQ106&gt;[1]WAIVER_TX_Counties_FY22!DR$2,[1]TX_Counties_FY22_Income_Limits!DQ106,IF([1]TX_Counties_FY22_Income_Limits!DQ106&lt;[1]WAIVER_TX_Counties_FY22!DR$2,[1]WAIVER_TX_Counties_FY22!DR$2,IF([1]TX_Counties_FY22_Income_Limits!DQ106=[1]WAIVER_TX_Counties_FY22!DR$2,[1]TX_Counties_FY22_Income_Limits!DQ106)))</f>
        <v>225191.99999999988</v>
      </c>
      <c r="DS106" s="64">
        <f>IF([1]TX_Counties_FY22_Income_Limits!DR106&gt;[1]WAIVER_TX_Counties_FY22!DS$2,[1]TX_Counties_FY22_Income_Limits!DR106,IF([1]TX_Counties_FY22_Income_Limits!DR106&lt;[1]WAIVER_TX_Counties_FY22!DS$2,[1]WAIVER_TX_Counties_FY22!DS$2,IF([1]TX_Counties_FY22_Income_Limits!DR106=[1]WAIVER_TX_Counties_FY22!DS$2,[1]TX_Counties_FY22_Income_Limits!DR106)))</f>
        <v>233380.79999999987</v>
      </c>
      <c r="DT106" s="64">
        <f>IF([1]TX_Counties_FY22_Income_Limits!DS106&gt;[1]WAIVER_TX_Counties_FY22!DT$2,[1]TX_Counties_FY22_Income_Limits!DS106,IF([1]TX_Counties_FY22_Income_Limits!DS106&lt;[1]WAIVER_TX_Counties_FY22!DT$2,[1]WAIVER_TX_Counties_FY22!DT$2,IF([1]TX_Counties_FY22_Income_Limits!DS106=[1]WAIVER_TX_Counties_FY22!DT$2,[1]TX_Counties_FY22_Income_Limits!DS106)))</f>
        <v>241569.59999999986</v>
      </c>
      <c r="DU106" s="64">
        <f>IF([1]TX_Counties_FY22_Income_Limits!DT106&gt;[1]WAIVER_TX_Counties_FY22!DU$2,[1]TX_Counties_FY22_Income_Limits!DT106,IF([1]TX_Counties_FY22_Income_Limits!DT106&lt;[1]WAIVER_TX_Counties_FY22!DU$2,[1]WAIVER_TX_Counties_FY22!DU$2,IF([1]TX_Counties_FY22_Income_Limits!DT106=[1]WAIVER_TX_Counties_FY22!DU$2,[1]TX_Counties_FY22_Income_Limits!DT106)))</f>
        <v>249758.39999999985</v>
      </c>
      <c r="DV106" s="64">
        <f>IF([1]TX_Counties_FY22_Income_Limits!DU106&gt;[1]WAIVER_TX_Counties_FY22!DV$2,[1]TX_Counties_FY22_Income_Limits!DU106,IF([1]TX_Counties_FY22_Income_Limits!DU106&lt;[1]WAIVER_TX_Counties_FY22!DV$2,[1]WAIVER_TX_Counties_FY22!DV$2,IF([1]TX_Counties_FY22_Income_Limits!DU106=[1]WAIVER_TX_Counties_FY22!DV$2,[1]TX_Counties_FY22_Income_Limits!DU106)))</f>
        <v>257947.19999999984</v>
      </c>
      <c r="DW106" s="64">
        <f>IF([1]TX_Counties_FY22_Income_Limits!DV106&gt;[1]WAIVER_TX_Counties_FY22!DW$2,[1]TX_Counties_FY22_Income_Limits!DV106,IF([1]TX_Counties_FY22_Income_Limits!DV106&lt;[1]WAIVER_TX_Counties_FY22!DW$2,[1]WAIVER_TX_Counties_FY22!DW$2,IF([1]TX_Counties_FY22_Income_Limits!DV106=[1]WAIVER_TX_Counties_FY22!DW$2,[1]TX_Counties_FY22_Income_Limits!DV106)))</f>
        <v>266135.99999999983</v>
      </c>
      <c r="DX106" s="64">
        <f>IF([1]TX_Counties_FY22_Income_Limits!DW106&gt;[1]WAIVER_TX_Counties_FY22!DX$2,[1]TX_Counties_FY22_Income_Limits!DW106,IF([1]TX_Counties_FY22_Income_Limits!DW106&lt;[1]WAIVER_TX_Counties_FY22!DX$2,[1]WAIVER_TX_Counties_FY22!DX$2,IF([1]TX_Counties_FY22_Income_Limits!DW106=[1]WAIVER_TX_Counties_FY22!DX$2,[1]TX_Counties_FY22_Income_Limits!DW106)))</f>
        <v>274324.79999999981</v>
      </c>
    </row>
    <row r="107" spans="1:129" ht="14.45">
      <c r="A107" s="61" t="s">
        <v>296</v>
      </c>
      <c r="B107" s="66" t="str">
        <f t="shared" si="6"/>
        <v>NO</v>
      </c>
      <c r="C107" s="64">
        <f>[1]TX_Counties_FY22_Income_Limits!B107</f>
        <v>110300</v>
      </c>
      <c r="D107" s="64">
        <f>IF([1]TX_Counties_FY22_Income_Limits!C107&gt;[1]WAIVER_TX_Counties_FY22!D$2,[1]TX_Counties_FY22_Income_Limits!C107,IF([1]TX_Counties_FY22_Income_Limits!C107&lt;[1]WAIVER_TX_Counties_FY22!D$2,[1]WAIVER_TX_Counties_FY22!D$2,IF([1]TX_Counties_FY22_Income_Limits!C107=[1]WAIVER_TX_Counties_FY22!D$2,[1]TX_Counties_FY22_Income_Limits!C107)))</f>
        <v>23200</v>
      </c>
      <c r="E107" s="64">
        <f>IF([1]TX_Counties_FY22_Income_Limits!D107&gt;[1]WAIVER_TX_Counties_FY22!E$2,[1]TX_Counties_FY22_Income_Limits!D107,IF([1]TX_Counties_FY22_Income_Limits!D107&lt;[1]WAIVER_TX_Counties_FY22!E$2,[1]WAIVER_TX_Counties_FY22!E$2,IF([1]TX_Counties_FY22_Income_Limits!D107=[1]WAIVER_TX_Counties_FY22!E$2,[1]TX_Counties_FY22_Income_Limits!D107)))</f>
        <v>26500</v>
      </c>
      <c r="F107" s="64">
        <f>IF([1]TX_Counties_FY22_Income_Limits!E107&gt;[1]WAIVER_TX_Counties_FY22!F$2,[1]TX_Counties_FY22_Income_Limits!E107,IF([1]TX_Counties_FY22_Income_Limits!E107&lt;[1]WAIVER_TX_Counties_FY22!F$2,[1]WAIVER_TX_Counties_FY22!F$2,IF([1]TX_Counties_FY22_Income_Limits!E107=[1]WAIVER_TX_Counties_FY22!F$2,[1]TX_Counties_FY22_Income_Limits!E107)))</f>
        <v>29800</v>
      </c>
      <c r="G107" s="64">
        <f>IF([1]TX_Counties_FY22_Income_Limits!F107&gt;[1]WAIVER_TX_Counties_FY22!G$2,[1]TX_Counties_FY22_Income_Limits!F107,IF([1]TX_Counties_FY22_Income_Limits!F107&lt;[1]WAIVER_TX_Counties_FY22!G$2,[1]WAIVER_TX_Counties_FY22!G$2,IF([1]TX_Counties_FY22_Income_Limits!F107=[1]WAIVER_TX_Counties_FY22!G$2,[1]TX_Counties_FY22_Income_Limits!F107)))</f>
        <v>33100</v>
      </c>
      <c r="H107" s="64">
        <f>IF([1]TX_Counties_FY22_Income_Limits!G107&gt;[1]WAIVER_TX_Counties_FY22!H$2,[1]TX_Counties_FY22_Income_Limits!G107,IF([1]TX_Counties_FY22_Income_Limits!G107&lt;[1]WAIVER_TX_Counties_FY22!H$2,[1]WAIVER_TX_Counties_FY22!H$2,IF([1]TX_Counties_FY22_Income_Limits!G107=[1]WAIVER_TX_Counties_FY22!H$2,[1]TX_Counties_FY22_Income_Limits!G107)))</f>
        <v>35750</v>
      </c>
      <c r="I107" s="64">
        <f>IF([1]TX_Counties_FY22_Income_Limits!H107&gt;[1]WAIVER_TX_Counties_FY22!I$2,[1]TX_Counties_FY22_Income_Limits!H107,IF([1]TX_Counties_FY22_Income_Limits!H107&lt;[1]WAIVER_TX_Counties_FY22!I$2,[1]WAIVER_TX_Counties_FY22!I$2,IF([1]TX_Counties_FY22_Income_Limits!H107=[1]WAIVER_TX_Counties_FY22!I$2,[1]TX_Counties_FY22_Income_Limits!H107)))</f>
        <v>38400</v>
      </c>
      <c r="J107" s="64">
        <f>IF([1]TX_Counties_FY22_Income_Limits!I107&gt;[1]WAIVER_TX_Counties_FY22!J$2,[1]TX_Counties_FY22_Income_Limits!I107,IF([1]TX_Counties_FY22_Income_Limits!I107&lt;[1]WAIVER_TX_Counties_FY22!J$2,[1]WAIVER_TX_Counties_FY22!J$2,IF([1]TX_Counties_FY22_Income_Limits!I107=[1]WAIVER_TX_Counties_FY22!J$2,[1]TX_Counties_FY22_Income_Limits!I107)))</f>
        <v>41910</v>
      </c>
      <c r="K107" s="64">
        <f>IF([1]TX_Counties_FY22_Income_Limits!J107&gt;[1]WAIVER_TX_Counties_FY22!K$2,[1]TX_Counties_FY22_Income_Limits!J107,IF([1]TX_Counties_FY22_Income_Limits!J107&lt;[1]WAIVER_TX_Counties_FY22!K$2,[1]WAIVER_TX_Counties_FY22!K$2,IF([1]TX_Counties_FY22_Income_Limits!J107=[1]WAIVER_TX_Counties_FY22!K$2,[1]TX_Counties_FY22_Income_Limits!J107)))</f>
        <v>46630</v>
      </c>
      <c r="L107" s="64">
        <f>IF([1]TX_Counties_FY22_Income_Limits!K107&gt;[1]WAIVER_TX_Counties_FY22!L$2,[1]TX_Counties_FY22_Income_Limits!K107,IF([1]TX_Counties_FY22_Income_Limits!K107&lt;[1]WAIVER_TX_Counties_FY22!L$2,[1]WAIVER_TX_Counties_FY22!L$2,IF([1]TX_Counties_FY22_Income_Limits!K107=[1]WAIVER_TX_Counties_FY22!L$2,[1]TX_Counties_FY22_Income_Limits!K107)))</f>
        <v>77210</v>
      </c>
      <c r="M107" s="64">
        <f>IF([1]TX_Counties_FY22_Income_Limits!L107&gt;[1]WAIVER_TX_Counties_FY22!M$2,[1]TX_Counties_FY22_Income_Limits!L107,IF([1]TX_Counties_FY22_Income_Limits!L107&lt;[1]WAIVER_TX_Counties_FY22!M$2,[1]WAIVER_TX_Counties_FY22!M$2,IF([1]TX_Counties_FY22_Income_Limits!L107=[1]WAIVER_TX_Counties_FY22!M$2,[1]TX_Counties_FY22_Income_Limits!L107)))</f>
        <v>81622</v>
      </c>
      <c r="N107" s="64">
        <f>IF([1]TX_Counties_FY22_Income_Limits!M107&gt;[1]WAIVER_TX_Counties_FY22!N$2,[1]TX_Counties_FY22_Income_Limits!M107,IF([1]TX_Counties_FY22_Income_Limits!M107&lt;[1]WAIVER_TX_Counties_FY22!N$2,[1]WAIVER_TX_Counties_FY22!N$2,IF([1]TX_Counties_FY22_Income_Limits!M107=[1]WAIVER_TX_Counties_FY22!N$2,[1]TX_Counties_FY22_Income_Limits!M107)))</f>
        <v>86034</v>
      </c>
      <c r="O107" s="64">
        <f>IF([1]TX_Counties_FY22_Income_Limits!N107&gt;[1]WAIVER_TX_Counties_FY22!O$2,[1]TX_Counties_FY22_Income_Limits!N107,IF([1]TX_Counties_FY22_Income_Limits!N107&lt;[1]WAIVER_TX_Counties_FY22!O$2,[1]WAIVER_TX_Counties_FY22!O$2,IF([1]TX_Counties_FY22_Income_Limits!N107=[1]WAIVER_TX_Counties_FY22!O$2,[1]TX_Counties_FY22_Income_Limits!N107)))</f>
        <v>90446</v>
      </c>
      <c r="P107" s="64">
        <f>IF([1]TX_Counties_FY22_Income_Limits!O107&gt;[1]WAIVER_TX_Counties_FY22!P$2,[1]TX_Counties_FY22_Income_Limits!O107,IF([1]TX_Counties_FY22_Income_Limits!O107&lt;[1]WAIVER_TX_Counties_FY22!P$2,[1]WAIVER_TX_Counties_FY22!P$2,IF([1]TX_Counties_FY22_Income_Limits!O107=[1]WAIVER_TX_Counties_FY22!P$2,[1]TX_Counties_FY22_Income_Limits!O107)))</f>
        <v>94858</v>
      </c>
      <c r="Q107" s="64">
        <f>IF([1]TX_Counties_FY22_Income_Limits!P107&gt;[1]WAIVER_TX_Counties_FY22!Q$2,[1]TX_Counties_FY22_Income_Limits!P107,IF([1]TX_Counties_FY22_Income_Limits!P107&lt;[1]WAIVER_TX_Counties_FY22!Q$2,[1]WAIVER_TX_Counties_FY22!Q$2,IF([1]TX_Counties_FY22_Income_Limits!P107=[1]WAIVER_TX_Counties_FY22!Q$2,[1]TX_Counties_FY22_Income_Limits!P107)))</f>
        <v>99270</v>
      </c>
      <c r="R107" s="64">
        <f>IF([1]TX_Counties_FY22_Income_Limits!Q107&gt;[1]WAIVER_TX_Counties_FY22!R$2,[1]TX_Counties_FY22_Income_Limits!Q107,IF([1]TX_Counties_FY22_Income_Limits!Q107&lt;[1]WAIVER_TX_Counties_FY22!R$2,[1]WAIVER_TX_Counties_FY22!R$2,IF([1]TX_Counties_FY22_Income_Limits!Q107=[1]WAIVER_TX_Counties_FY22!R$2,[1]TX_Counties_FY22_Income_Limits!Q107)))</f>
        <v>103682</v>
      </c>
      <c r="S107" s="64">
        <f>IF([1]TX_Counties_FY22_Income_Limits!R107&gt;[1]WAIVER_TX_Counties_FY22!S$2,[1]TX_Counties_FY22_Income_Limits!R107,IF([1]TX_Counties_FY22_Income_Limits!R107&lt;[1]WAIVER_TX_Counties_FY22!S$2,[1]WAIVER_TX_Counties_FY22!S$2,IF([1]TX_Counties_FY22_Income_Limits!R107=[1]WAIVER_TX_Counties_FY22!S$2,[1]TX_Counties_FY22_Income_Limits!R107)))</f>
        <v>108094</v>
      </c>
      <c r="T107" s="64">
        <f>IF([1]TX_Counties_FY22_Income_Limits!S107&gt;[1]WAIVER_TX_Counties_FY22!T$2,[1]TX_Counties_FY22_Income_Limits!S107,IF([1]TX_Counties_FY22_Income_Limits!S107&lt;[1]WAIVER_TX_Counties_FY22!T$2,[1]WAIVER_TX_Counties_FY22!T$2,IF([1]TX_Counties_FY22_Income_Limits!S107=[1]WAIVER_TX_Counties_FY22!T$2,[1]TX_Counties_FY22_Income_Limits!S107)))</f>
        <v>112506</v>
      </c>
      <c r="U107" s="64">
        <f>IF([1]TX_Counties_FY22_Income_Limits!T107&gt;[1]WAIVER_TX_Counties_FY22!U$2,[1]TX_Counties_FY22_Income_Limits!T107,IF([1]TX_Counties_FY22_Income_Limits!T107&lt;[1]WAIVER_TX_Counties_FY22!U$2,[1]WAIVER_TX_Counties_FY22!U$2,IF([1]TX_Counties_FY22_Income_Limits!T107=[1]WAIVER_TX_Counties_FY22!U$2,[1]TX_Counties_FY22_Income_Limits!T107)))</f>
        <v>116918</v>
      </c>
      <c r="V107" s="64">
        <f>IF([1]TX_Counties_FY22_Income_Limits!U107&gt;[1]WAIVER_TX_Counties_FY22!V$2,[1]TX_Counties_FY22_Income_Limits!U107,IF([1]TX_Counties_FY22_Income_Limits!U107&lt;[1]WAIVER_TX_Counties_FY22!V$2,[1]WAIVER_TX_Counties_FY22!V$2,IF([1]TX_Counties_FY22_Income_Limits!U107=[1]WAIVER_TX_Counties_FY22!V$2,[1]TX_Counties_FY22_Income_Limits!U107)))</f>
        <v>121330</v>
      </c>
      <c r="W107" s="64">
        <f>IF([1]TX_Counties_FY22_Income_Limits!V107&gt;[1]WAIVER_TX_Counties_FY22!W$2,[1]TX_Counties_FY22_Income_Limits!V107,IF([1]TX_Counties_FY22_Income_Limits!V107&lt;[1]WAIVER_TX_Counties_FY22!W$2,[1]WAIVER_TX_Counties_FY22!W$2,IF([1]TX_Counties_FY22_Income_Limits!V107=[1]WAIVER_TX_Counties_FY22!W$2,[1]TX_Counties_FY22_Income_Limits!V107)))</f>
        <v>125742</v>
      </c>
      <c r="X107" s="64">
        <f>IF([1]TX_Counties_FY22_Income_Limits!W107&gt;[1]WAIVER_TX_Counties_FY22!X$2,[1]TX_Counties_FY22_Income_Limits!W107,IF([1]TX_Counties_FY22_Income_Limits!W107&lt;[1]WAIVER_TX_Counties_FY22!X$2,[1]WAIVER_TX_Counties_FY22!X$2,IF([1]TX_Counties_FY22_Income_Limits!W107=[1]WAIVER_TX_Counties_FY22!X$2,[1]TX_Counties_FY22_Income_Limits!W107)))</f>
        <v>130154</v>
      </c>
      <c r="Y107" s="64">
        <f>IF([1]TX_Counties_FY22_Income_Limits!X107&gt;[1]WAIVER_TX_Counties_FY22!Y$2,[1]TX_Counties_FY22_Income_Limits!X107,IF([1]TX_Counties_FY22_Income_Limits!X107&lt;[1]WAIVER_TX_Counties_FY22!Y$2,[1]WAIVER_TX_Counties_FY22!Y$2,IF([1]TX_Counties_FY22_Income_Limits!X107=[1]WAIVER_TX_Counties_FY22!Y$2,[1]TX_Counties_FY22_Income_Limits!X107)))</f>
        <v>134566</v>
      </c>
      <c r="Z107" s="64">
        <f>IF([1]TX_Counties_FY22_Income_Limits!Y107&gt;[1]WAIVER_TX_Counties_FY22!Z$2,[1]TX_Counties_FY22_Income_Limits!Y107,IF([1]TX_Counties_FY22_Income_Limits!Y107&lt;[1]WAIVER_TX_Counties_FY22!Z$2,[1]WAIVER_TX_Counties_FY22!Z$2,IF([1]TX_Counties_FY22_Income_Limits!Y107=[1]WAIVER_TX_Counties_FY22!Z$2,[1]TX_Counties_FY22_Income_Limits!Y107)))</f>
        <v>138978</v>
      </c>
      <c r="AA107" s="64">
        <f>IF([1]TX_Counties_FY22_Income_Limits!Z107&gt;[1]WAIVER_TX_Counties_FY22!AA$2,[1]TX_Counties_FY22_Income_Limits!Z107,IF([1]TX_Counties_FY22_Income_Limits!Z107&lt;[1]WAIVER_TX_Counties_FY22!AA$2,[1]WAIVER_TX_Counties_FY22!AA$2,IF([1]TX_Counties_FY22_Income_Limits!Z107=[1]WAIVER_TX_Counties_FY22!AA$2,[1]TX_Counties_FY22_Income_Limits!Z107)))</f>
        <v>143390</v>
      </c>
      <c r="AB107" s="64">
        <f>IF([1]TX_Counties_FY22_Income_Limits!AA107&gt;[1]WAIVER_TX_Counties_FY22!AB$2,[1]TX_Counties_FY22_Income_Limits!AA107,IF([1]TX_Counties_FY22_Income_Limits!AA107&lt;[1]WAIVER_TX_Counties_FY22!AB$2,[1]WAIVER_TX_Counties_FY22!AB$2,IF([1]TX_Counties_FY22_Income_Limits!AA107=[1]WAIVER_TX_Counties_FY22!AB$2,[1]TX_Counties_FY22_Income_Limits!AA107)))</f>
        <v>147802</v>
      </c>
      <c r="AC107" s="64">
        <f>IF([1]TX_Counties_FY22_Income_Limits!AB107&gt;[1]WAIVER_TX_Counties_FY22!AC$2,[1]TX_Counties_FY22_Income_Limits!AB107,IF([1]TX_Counties_FY22_Income_Limits!AB107&lt;[1]WAIVER_TX_Counties_FY22!AC$2,[1]WAIVER_TX_Counties_FY22!AC$2,IF([1]TX_Counties_FY22_Income_Limits!AB107=[1]WAIVER_TX_Counties_FY22!AC$2,[1]TX_Counties_FY22_Income_Limits!AB107)))</f>
        <v>38650</v>
      </c>
      <c r="AD107" s="64">
        <f>IF([1]TX_Counties_FY22_Income_Limits!AC107&gt;[1]WAIVER_TX_Counties_FY22!AD$2,[1]TX_Counties_FY22_Income_Limits!AC107,IF([1]TX_Counties_FY22_Income_Limits!AC107&lt;[1]WAIVER_TX_Counties_FY22!AD$2,[1]WAIVER_TX_Counties_FY22!AD$2,IF([1]TX_Counties_FY22_Income_Limits!AC107=[1]WAIVER_TX_Counties_FY22!AD$2,[1]TX_Counties_FY22_Income_Limits!AC107)))</f>
        <v>44150</v>
      </c>
      <c r="AE107" s="64">
        <f>IF([1]TX_Counties_FY22_Income_Limits!AD107&gt;[1]WAIVER_TX_Counties_FY22!AE$2,[1]TX_Counties_FY22_Income_Limits!AD107,IF([1]TX_Counties_FY22_Income_Limits!AD107&lt;[1]WAIVER_TX_Counties_FY22!AE$2,[1]WAIVER_TX_Counties_FY22!AE$2,IF([1]TX_Counties_FY22_Income_Limits!AD107=[1]WAIVER_TX_Counties_FY22!AE$2,[1]TX_Counties_FY22_Income_Limits!AD107)))</f>
        <v>49650</v>
      </c>
      <c r="AF107" s="64">
        <f>IF([1]TX_Counties_FY22_Income_Limits!AE107&gt;[1]WAIVER_TX_Counties_FY22!AF$2,[1]TX_Counties_FY22_Income_Limits!AE107,IF([1]TX_Counties_FY22_Income_Limits!AE107&lt;[1]WAIVER_TX_Counties_FY22!AF$2,[1]WAIVER_TX_Counties_FY22!AF$2,IF([1]TX_Counties_FY22_Income_Limits!AE107=[1]WAIVER_TX_Counties_FY22!AF$2,[1]TX_Counties_FY22_Income_Limits!AE107)))</f>
        <v>55150</v>
      </c>
      <c r="AG107" s="64">
        <f>IF([1]TX_Counties_FY22_Income_Limits!AF107&gt;[1]WAIVER_TX_Counties_FY22!AG$2,[1]TX_Counties_FY22_Income_Limits!AF107,IF([1]TX_Counties_FY22_Income_Limits!AF107&lt;[1]WAIVER_TX_Counties_FY22!AG$2,[1]WAIVER_TX_Counties_FY22!AG$2,IF([1]TX_Counties_FY22_Income_Limits!AF107=[1]WAIVER_TX_Counties_FY22!AG$2,[1]TX_Counties_FY22_Income_Limits!AF107)))</f>
        <v>59600</v>
      </c>
      <c r="AH107" s="64">
        <f>IF([1]TX_Counties_FY22_Income_Limits!AG107&gt;[1]WAIVER_TX_Counties_FY22!AH$2,[1]TX_Counties_FY22_Income_Limits!AG107,IF([1]TX_Counties_FY22_Income_Limits!AG107&lt;[1]WAIVER_TX_Counties_FY22!AH$2,[1]WAIVER_TX_Counties_FY22!AH$2,IF([1]TX_Counties_FY22_Income_Limits!AG107=[1]WAIVER_TX_Counties_FY22!AH$2,[1]TX_Counties_FY22_Income_Limits!AG107)))</f>
        <v>64000</v>
      </c>
      <c r="AI107" s="64">
        <f>IF([1]TX_Counties_FY22_Income_Limits!AH107&gt;[1]WAIVER_TX_Counties_FY22!AI$2,[1]TX_Counties_FY22_Income_Limits!AH107,IF([1]TX_Counties_FY22_Income_Limits!AH107&lt;[1]WAIVER_TX_Counties_FY22!AI$2,[1]WAIVER_TX_Counties_FY22!AI$2,IF([1]TX_Counties_FY22_Income_Limits!AH107=[1]WAIVER_TX_Counties_FY22!AI$2,[1]TX_Counties_FY22_Income_Limits!AH107)))</f>
        <v>68400</v>
      </c>
      <c r="AJ107" s="64">
        <f>IF([1]TX_Counties_FY22_Income_Limits!AI107&gt;[1]WAIVER_TX_Counties_FY22!AJ$2,[1]TX_Counties_FY22_Income_Limits!AI107,IF([1]TX_Counties_FY22_Income_Limits!AI107&lt;[1]WAIVER_TX_Counties_FY22!AJ$2,[1]WAIVER_TX_Counties_FY22!AJ$2,IF([1]TX_Counties_FY22_Income_Limits!AI107=[1]WAIVER_TX_Counties_FY22!AJ$2,[1]TX_Counties_FY22_Income_Limits!AI107)))</f>
        <v>72800</v>
      </c>
      <c r="AK107" s="64">
        <f>IF([1]TX_Counties_FY22_Income_Limits!AJ107&gt;[1]WAIVER_TX_Counties_FY22!AK$2,[1]TX_Counties_FY22_Income_Limits!AJ107,IF([1]TX_Counties_FY22_Income_Limits!AJ107&lt;[1]WAIVER_TX_Counties_FY22!AK$2,[1]WAIVER_TX_Counties_FY22!AK$2,IF([1]TX_Counties_FY22_Income_Limits!AJ107=[1]WAIVER_TX_Counties_FY22!AK$2,[1]TX_Counties_FY22_Income_Limits!AJ107)))</f>
        <v>77210</v>
      </c>
      <c r="AL107" s="64">
        <f>IF([1]TX_Counties_FY22_Income_Limits!AK107&gt;[1]WAIVER_TX_Counties_FY22!AL$2,[1]TX_Counties_FY22_Income_Limits!AK107,IF([1]TX_Counties_FY22_Income_Limits!AK107&lt;[1]WAIVER_TX_Counties_FY22!AL$2,[1]WAIVER_TX_Counties_FY22!AL$2,IF([1]TX_Counties_FY22_Income_Limits!AK107=[1]WAIVER_TX_Counties_FY22!AL$2,[1]TX_Counties_FY22_Income_Limits!AK107)))</f>
        <v>81622</v>
      </c>
      <c r="AM107" s="64">
        <f>IF([1]TX_Counties_FY22_Income_Limits!AL107&gt;[1]WAIVER_TX_Counties_FY22!AM$2,[1]TX_Counties_FY22_Income_Limits!AL107,IF([1]TX_Counties_FY22_Income_Limits!AL107&lt;[1]WAIVER_TX_Counties_FY22!AM$2,[1]WAIVER_TX_Counties_FY22!AM$2,IF([1]TX_Counties_FY22_Income_Limits!AL107=[1]WAIVER_TX_Counties_FY22!AM$2,[1]TX_Counties_FY22_Income_Limits!AL107)))</f>
        <v>86034</v>
      </c>
      <c r="AN107" s="64">
        <f>IF([1]TX_Counties_FY22_Income_Limits!AM107&gt;[1]WAIVER_TX_Counties_FY22!AN$2,[1]TX_Counties_FY22_Income_Limits!AM107,IF([1]TX_Counties_FY22_Income_Limits!AM107&lt;[1]WAIVER_TX_Counties_FY22!AN$2,[1]WAIVER_TX_Counties_FY22!AN$2,IF([1]TX_Counties_FY22_Income_Limits!AM107=[1]WAIVER_TX_Counties_FY22!AN$2,[1]TX_Counties_FY22_Income_Limits!AM107)))</f>
        <v>90446</v>
      </c>
      <c r="AO107" s="64">
        <f>IF([1]TX_Counties_FY22_Income_Limits!AN107&gt;[1]WAIVER_TX_Counties_FY22!AO$2,[1]TX_Counties_FY22_Income_Limits!AN107,IF([1]TX_Counties_FY22_Income_Limits!AN107&lt;[1]WAIVER_TX_Counties_FY22!AO$2,[1]WAIVER_TX_Counties_FY22!AO$2,IF([1]TX_Counties_FY22_Income_Limits!AN107=[1]WAIVER_TX_Counties_FY22!AO$2,[1]TX_Counties_FY22_Income_Limits!AN107)))</f>
        <v>94858</v>
      </c>
      <c r="AP107" s="64">
        <f>IF([1]TX_Counties_FY22_Income_Limits!AO107&gt;[1]WAIVER_TX_Counties_FY22!AP$2,[1]TX_Counties_FY22_Income_Limits!AO107,IF([1]TX_Counties_FY22_Income_Limits!AO107&lt;[1]WAIVER_TX_Counties_FY22!AP$2,[1]WAIVER_TX_Counties_FY22!AP$2,IF([1]TX_Counties_FY22_Income_Limits!AO107=[1]WAIVER_TX_Counties_FY22!AP$2,[1]TX_Counties_FY22_Income_Limits!AO107)))</f>
        <v>99270</v>
      </c>
      <c r="AQ107" s="64">
        <f>IF([1]TX_Counties_FY22_Income_Limits!AP107&gt;[1]WAIVER_TX_Counties_FY22!AQ$2,[1]TX_Counties_FY22_Income_Limits!AP107,IF([1]TX_Counties_FY22_Income_Limits!AP107&lt;[1]WAIVER_TX_Counties_FY22!AQ$2,[1]WAIVER_TX_Counties_FY22!AQ$2,IF([1]TX_Counties_FY22_Income_Limits!AP107=[1]WAIVER_TX_Counties_FY22!AQ$2,[1]TX_Counties_FY22_Income_Limits!AP107)))</f>
        <v>103682</v>
      </c>
      <c r="AR107" s="64">
        <f>IF([1]TX_Counties_FY22_Income_Limits!AQ107&gt;[1]WAIVER_TX_Counties_FY22!AR$2,[1]TX_Counties_FY22_Income_Limits!AQ107,IF([1]TX_Counties_FY22_Income_Limits!AQ107&lt;[1]WAIVER_TX_Counties_FY22!AR$2,[1]WAIVER_TX_Counties_FY22!AR$2,IF([1]TX_Counties_FY22_Income_Limits!AQ107=[1]WAIVER_TX_Counties_FY22!AR$2,[1]TX_Counties_FY22_Income_Limits!AQ107)))</f>
        <v>108094</v>
      </c>
      <c r="AS107" s="64">
        <f>IF([1]TX_Counties_FY22_Income_Limits!AR107&gt;[1]WAIVER_TX_Counties_FY22!AS$2,[1]TX_Counties_FY22_Income_Limits!AR107,IF([1]TX_Counties_FY22_Income_Limits!AR107&lt;[1]WAIVER_TX_Counties_FY22!AS$2,[1]WAIVER_TX_Counties_FY22!AS$2,IF([1]TX_Counties_FY22_Income_Limits!AR107=[1]WAIVER_TX_Counties_FY22!AS$2,[1]TX_Counties_FY22_Income_Limits!AR107)))</f>
        <v>112506</v>
      </c>
      <c r="AT107" s="64">
        <f>IF([1]TX_Counties_FY22_Income_Limits!AS107&gt;[1]WAIVER_TX_Counties_FY22!AT$2,[1]TX_Counties_FY22_Income_Limits!AS107,IF([1]TX_Counties_FY22_Income_Limits!AS107&lt;[1]WAIVER_TX_Counties_FY22!AT$2,[1]WAIVER_TX_Counties_FY22!AT$2,IF([1]TX_Counties_FY22_Income_Limits!AS107=[1]WAIVER_TX_Counties_FY22!AT$2,[1]TX_Counties_FY22_Income_Limits!AS107)))</f>
        <v>116918</v>
      </c>
      <c r="AU107" s="64">
        <f>IF([1]TX_Counties_FY22_Income_Limits!AT107&gt;[1]WAIVER_TX_Counties_FY22!AU$2,[1]TX_Counties_FY22_Income_Limits!AT107,IF([1]TX_Counties_FY22_Income_Limits!AT107&lt;[1]WAIVER_TX_Counties_FY22!AU$2,[1]WAIVER_TX_Counties_FY22!AU$2,IF([1]TX_Counties_FY22_Income_Limits!AT107=[1]WAIVER_TX_Counties_FY22!AU$2,[1]TX_Counties_FY22_Income_Limits!AT107)))</f>
        <v>121330</v>
      </c>
      <c r="AV107" s="64">
        <f>IF([1]TX_Counties_FY22_Income_Limits!AU107&gt;[1]WAIVER_TX_Counties_FY22!AV$2,[1]TX_Counties_FY22_Income_Limits!AU107,IF([1]TX_Counties_FY22_Income_Limits!AU107&lt;[1]WAIVER_TX_Counties_FY22!AV$2,[1]WAIVER_TX_Counties_FY22!AV$2,IF([1]TX_Counties_FY22_Income_Limits!AU107=[1]WAIVER_TX_Counties_FY22!AV$2,[1]TX_Counties_FY22_Income_Limits!AU107)))</f>
        <v>125742</v>
      </c>
      <c r="AW107" s="64">
        <f>IF([1]TX_Counties_FY22_Income_Limits!AV107&gt;[1]WAIVER_TX_Counties_FY22!AW$2,[1]TX_Counties_FY22_Income_Limits!AV107,IF([1]TX_Counties_FY22_Income_Limits!AV107&lt;[1]WAIVER_TX_Counties_FY22!AW$2,[1]WAIVER_TX_Counties_FY22!AW$2,IF([1]TX_Counties_FY22_Income_Limits!AV107=[1]WAIVER_TX_Counties_FY22!AW$2,[1]TX_Counties_FY22_Income_Limits!AV107)))</f>
        <v>130154</v>
      </c>
      <c r="AX107" s="64">
        <f>IF([1]TX_Counties_FY22_Income_Limits!AW107&gt;[1]WAIVER_TX_Counties_FY22!AX$2,[1]TX_Counties_FY22_Income_Limits!AW107,IF([1]TX_Counties_FY22_Income_Limits!AW107&lt;[1]WAIVER_TX_Counties_FY22!AX$2,[1]WAIVER_TX_Counties_FY22!AX$2,IF([1]TX_Counties_FY22_Income_Limits!AW107=[1]WAIVER_TX_Counties_FY22!AX$2,[1]TX_Counties_FY22_Income_Limits!AW107)))</f>
        <v>134566</v>
      </c>
      <c r="AY107" s="64">
        <f>IF([1]TX_Counties_FY22_Income_Limits!AX107&gt;[1]WAIVER_TX_Counties_FY22!AY$2,[1]TX_Counties_FY22_Income_Limits!AX107,IF([1]TX_Counties_FY22_Income_Limits!AX107&lt;[1]WAIVER_TX_Counties_FY22!AY$2,[1]WAIVER_TX_Counties_FY22!AY$2,IF([1]TX_Counties_FY22_Income_Limits!AX107=[1]WAIVER_TX_Counties_FY22!AY$2,[1]TX_Counties_FY22_Income_Limits!AX107)))</f>
        <v>138978</v>
      </c>
      <c r="AZ107" s="64">
        <f>IF([1]TX_Counties_FY22_Income_Limits!AY107&gt;[1]WAIVER_TX_Counties_FY22!AZ$2,[1]TX_Counties_FY22_Income_Limits!AY107,IF([1]TX_Counties_FY22_Income_Limits!AY107&lt;[1]WAIVER_TX_Counties_FY22!AZ$2,[1]WAIVER_TX_Counties_FY22!AZ$2,IF([1]TX_Counties_FY22_Income_Limits!AY107=[1]WAIVER_TX_Counties_FY22!AZ$2,[1]TX_Counties_FY22_Income_Limits!AY107)))</f>
        <v>143390</v>
      </c>
      <c r="BA107" s="64">
        <f>IF([1]TX_Counties_FY22_Income_Limits!AZ107&gt;[1]WAIVER_TX_Counties_FY22!BA$2,[1]TX_Counties_FY22_Income_Limits!AZ107,IF([1]TX_Counties_FY22_Income_Limits!AZ107&lt;[1]WAIVER_TX_Counties_FY22!BA$2,[1]WAIVER_TX_Counties_FY22!BA$2,IF([1]TX_Counties_FY22_Income_Limits!AZ107=[1]WAIVER_TX_Counties_FY22!BA$2,[1]TX_Counties_FY22_Income_Limits!AZ107)))</f>
        <v>147802</v>
      </c>
      <c r="BB107" s="64">
        <f>IF([1]TX_Counties_FY22_Income_Limits!BA107&gt;[1]WAIVER_TX_Counties_FY22!BB$2,[1]TX_Counties_FY22_Income_Limits!BA107,IF([1]TX_Counties_FY22_Income_Limits!BA107&lt;[1]WAIVER_TX_Counties_FY22!BB$2,[1]WAIVER_TX_Counties_FY22!BB$2,IF([1]TX_Counties_FY22_Income_Limits!BA107=[1]WAIVER_TX_Counties_FY22!BB$2,[1]TX_Counties_FY22_Income_Limits!BA107)))</f>
        <v>61800</v>
      </c>
      <c r="BC107" s="64">
        <f>IF([1]TX_Counties_FY22_Income_Limits!BB107&gt;[1]WAIVER_TX_Counties_FY22!BC$2,[1]TX_Counties_FY22_Income_Limits!BB107,IF([1]TX_Counties_FY22_Income_Limits!BB107&lt;[1]WAIVER_TX_Counties_FY22!BC$2,[1]WAIVER_TX_Counties_FY22!BC$2,IF([1]TX_Counties_FY22_Income_Limits!BB107=[1]WAIVER_TX_Counties_FY22!BC$2,[1]TX_Counties_FY22_Income_Limits!BB107)))</f>
        <v>70600</v>
      </c>
      <c r="BD107" s="64">
        <f>IF([1]TX_Counties_FY22_Income_Limits!BC107&gt;[1]WAIVER_TX_Counties_FY22!BD$2,[1]TX_Counties_FY22_Income_Limits!BC107,IF([1]TX_Counties_FY22_Income_Limits!BC107&lt;[1]WAIVER_TX_Counties_FY22!BD$2,[1]WAIVER_TX_Counties_FY22!BD$2,IF([1]TX_Counties_FY22_Income_Limits!BC107=[1]WAIVER_TX_Counties_FY22!BD$2,[1]TX_Counties_FY22_Income_Limits!BC107)))</f>
        <v>79450</v>
      </c>
      <c r="BE107" s="64">
        <f>IF([1]TX_Counties_FY22_Income_Limits!BD107&gt;[1]WAIVER_TX_Counties_FY22!BE$2,[1]TX_Counties_FY22_Income_Limits!BD107,IF([1]TX_Counties_FY22_Income_Limits!BD107&lt;[1]WAIVER_TX_Counties_FY22!BE$2,[1]WAIVER_TX_Counties_FY22!BE$2,IF([1]TX_Counties_FY22_Income_Limits!BD107=[1]WAIVER_TX_Counties_FY22!BE$2,[1]TX_Counties_FY22_Income_Limits!BD107)))</f>
        <v>88250</v>
      </c>
      <c r="BF107" s="64">
        <f>IF([1]TX_Counties_FY22_Income_Limits!BE107&gt;[1]WAIVER_TX_Counties_FY22!BF$2,[1]TX_Counties_FY22_Income_Limits!BE107,IF([1]TX_Counties_FY22_Income_Limits!BE107&lt;[1]WAIVER_TX_Counties_FY22!BF$2,[1]WAIVER_TX_Counties_FY22!BF$2,IF([1]TX_Counties_FY22_Income_Limits!BE107=[1]WAIVER_TX_Counties_FY22!BF$2,[1]TX_Counties_FY22_Income_Limits!BE107)))</f>
        <v>95350</v>
      </c>
      <c r="BG107" s="64">
        <f>IF([1]TX_Counties_FY22_Income_Limits!BF107&gt;[1]WAIVER_TX_Counties_FY22!BG$2,[1]TX_Counties_FY22_Income_Limits!BF107,IF([1]TX_Counties_FY22_Income_Limits!BF107&lt;[1]WAIVER_TX_Counties_FY22!BG$2,[1]WAIVER_TX_Counties_FY22!BG$2,IF([1]TX_Counties_FY22_Income_Limits!BF107=[1]WAIVER_TX_Counties_FY22!BG$2,[1]TX_Counties_FY22_Income_Limits!BF107)))</f>
        <v>102400</v>
      </c>
      <c r="BH107" s="64">
        <f>IF([1]TX_Counties_FY22_Income_Limits!BG107&gt;[1]WAIVER_TX_Counties_FY22!BH$2,[1]TX_Counties_FY22_Income_Limits!BG107,IF([1]TX_Counties_FY22_Income_Limits!BG107&lt;[1]WAIVER_TX_Counties_FY22!BH$2,[1]WAIVER_TX_Counties_FY22!BH$2,IF([1]TX_Counties_FY22_Income_Limits!BG107=[1]WAIVER_TX_Counties_FY22!BH$2,[1]TX_Counties_FY22_Income_Limits!BG107)))</f>
        <v>109450</v>
      </c>
      <c r="BI107" s="64">
        <f>IF([1]TX_Counties_FY22_Income_Limits!BH107&gt;[1]WAIVER_TX_Counties_FY22!BI$2,[1]TX_Counties_FY22_Income_Limits!BH107,IF([1]TX_Counties_FY22_Income_Limits!BH107&lt;[1]WAIVER_TX_Counties_FY22!BI$2,[1]WAIVER_TX_Counties_FY22!BI$2,IF([1]TX_Counties_FY22_Income_Limits!BH107=[1]WAIVER_TX_Counties_FY22!BI$2,[1]TX_Counties_FY22_Income_Limits!BH107)))</f>
        <v>116500</v>
      </c>
      <c r="BJ107" s="64">
        <f>IF([1]TX_Counties_FY22_Income_Limits!BI107&gt;[1]WAIVER_TX_Counties_FY22!BJ$2,[1]TX_Counties_FY22_Income_Limits!BI107,IF([1]TX_Counties_FY22_Income_Limits!BI107&lt;[1]WAIVER_TX_Counties_FY22!BJ$2,[1]WAIVER_TX_Counties_FY22!BJ$2,IF([1]TX_Counties_FY22_Income_Limits!BI107=[1]WAIVER_TX_Counties_FY22!BJ$2,[1]TX_Counties_FY22_Income_Limits!BI107)))</f>
        <v>123549.99999999999</v>
      </c>
      <c r="BK107" s="64">
        <f>IF([1]TX_Counties_FY22_Income_Limits!BJ107&gt;[1]WAIVER_TX_Counties_FY22!BK$2,[1]TX_Counties_FY22_Income_Limits!BJ107,IF([1]TX_Counties_FY22_Income_Limits!BJ107&lt;[1]WAIVER_TX_Counties_FY22!BK$2,[1]WAIVER_TX_Counties_FY22!BK$2,IF([1]TX_Counties_FY22_Income_Limits!BJ107=[1]WAIVER_TX_Counties_FY22!BK$2,[1]TX_Counties_FY22_Income_Limits!BJ107)))</f>
        <v>130610</v>
      </c>
      <c r="BL107" s="64">
        <f>IF([1]TX_Counties_FY22_Income_Limits!BK107&gt;[1]WAIVER_TX_Counties_FY22!BL$2,[1]TX_Counties_FY22_Income_Limits!BK107,IF([1]TX_Counties_FY22_Income_Limits!BK107&lt;[1]WAIVER_TX_Counties_FY22!BL$2,[1]WAIVER_TX_Counties_FY22!BL$2,IF([1]TX_Counties_FY22_Income_Limits!BK107=[1]WAIVER_TX_Counties_FY22!BL$2,[1]TX_Counties_FY22_Income_Limits!BK107)))</f>
        <v>137670</v>
      </c>
      <c r="BM107" s="64">
        <f>IF([1]TX_Counties_FY22_Income_Limits!BL107&gt;[1]WAIVER_TX_Counties_FY22!BM$2,[1]TX_Counties_FY22_Income_Limits!BL107,IF([1]TX_Counties_FY22_Income_Limits!BL107&lt;[1]WAIVER_TX_Counties_FY22!BM$2,[1]WAIVER_TX_Counties_FY22!BM$2,IF([1]TX_Counties_FY22_Income_Limits!BL107=[1]WAIVER_TX_Counties_FY22!BM$2,[1]TX_Counties_FY22_Income_Limits!BL107)))</f>
        <v>144730</v>
      </c>
      <c r="BN107" s="64">
        <f>IF([1]TX_Counties_FY22_Income_Limits!BM107&gt;[1]WAIVER_TX_Counties_FY22!BN$2,[1]TX_Counties_FY22_Income_Limits!BM107,IF([1]TX_Counties_FY22_Income_Limits!BM107&lt;[1]WAIVER_TX_Counties_FY22!BN$2,[1]WAIVER_TX_Counties_FY22!BN$2,IF([1]TX_Counties_FY22_Income_Limits!BM107=[1]WAIVER_TX_Counties_FY22!BN$2,[1]TX_Counties_FY22_Income_Limits!BM107)))</f>
        <v>151790</v>
      </c>
      <c r="BO107" s="64">
        <f>IF([1]TX_Counties_FY22_Income_Limits!BN107&gt;[1]WAIVER_TX_Counties_FY22!BO$2,[1]TX_Counties_FY22_Income_Limits!BN107,IF([1]TX_Counties_FY22_Income_Limits!BN107&lt;[1]WAIVER_TX_Counties_FY22!BO$2,[1]WAIVER_TX_Counties_FY22!BO$2,IF([1]TX_Counties_FY22_Income_Limits!BN107=[1]WAIVER_TX_Counties_FY22!BO$2,[1]TX_Counties_FY22_Income_Limits!BN107)))</f>
        <v>158850</v>
      </c>
      <c r="BP107" s="64">
        <f>IF([1]TX_Counties_FY22_Income_Limits!BO107&gt;[1]WAIVER_TX_Counties_FY22!BP$2,[1]TX_Counties_FY22_Income_Limits!BO107,IF([1]TX_Counties_FY22_Income_Limits!BO107&lt;[1]WAIVER_TX_Counties_FY22!BP$2,[1]WAIVER_TX_Counties_FY22!BP$2,IF([1]TX_Counties_FY22_Income_Limits!BO107=[1]WAIVER_TX_Counties_FY22!BP$2,[1]TX_Counties_FY22_Income_Limits!BO107)))</f>
        <v>165910</v>
      </c>
      <c r="BQ107" s="64">
        <f>IF([1]TX_Counties_FY22_Income_Limits!BP107&gt;[1]WAIVER_TX_Counties_FY22!BQ$2,[1]TX_Counties_FY22_Income_Limits!BP107,IF([1]TX_Counties_FY22_Income_Limits!BP107&lt;[1]WAIVER_TX_Counties_FY22!BQ$2,[1]WAIVER_TX_Counties_FY22!BQ$2,IF([1]TX_Counties_FY22_Income_Limits!BP107=[1]WAIVER_TX_Counties_FY22!BQ$2,[1]TX_Counties_FY22_Income_Limits!BP107)))</f>
        <v>172970</v>
      </c>
      <c r="BR107" s="64">
        <f>IF([1]TX_Counties_FY22_Income_Limits!BQ107&gt;[1]WAIVER_TX_Counties_FY22!BR$2,[1]TX_Counties_FY22_Income_Limits!BQ107,IF([1]TX_Counties_FY22_Income_Limits!BQ107&lt;[1]WAIVER_TX_Counties_FY22!BR$2,[1]WAIVER_TX_Counties_FY22!BR$2,IF([1]TX_Counties_FY22_Income_Limits!BQ107=[1]WAIVER_TX_Counties_FY22!BR$2,[1]TX_Counties_FY22_Income_Limits!BQ107)))</f>
        <v>180030</v>
      </c>
      <c r="BS107" s="64">
        <f>IF([1]TX_Counties_FY22_Income_Limits!BR107&gt;[1]WAIVER_TX_Counties_FY22!BS$2,[1]TX_Counties_FY22_Income_Limits!BR107,IF([1]TX_Counties_FY22_Income_Limits!BR107&lt;[1]WAIVER_TX_Counties_FY22!BS$2,[1]WAIVER_TX_Counties_FY22!BS$2,IF([1]TX_Counties_FY22_Income_Limits!BR107=[1]WAIVER_TX_Counties_FY22!BS$2,[1]TX_Counties_FY22_Income_Limits!BR107)))</f>
        <v>187090</v>
      </c>
      <c r="BT107" s="64">
        <f>IF([1]TX_Counties_FY22_Income_Limits!BS107&gt;[1]WAIVER_TX_Counties_FY22!BT$2,[1]TX_Counties_FY22_Income_Limits!BS107,IF([1]TX_Counties_FY22_Income_Limits!BS107&lt;[1]WAIVER_TX_Counties_FY22!BT$2,[1]WAIVER_TX_Counties_FY22!BT$2,IF([1]TX_Counties_FY22_Income_Limits!BS107=[1]WAIVER_TX_Counties_FY22!BT$2,[1]TX_Counties_FY22_Income_Limits!BS107)))</f>
        <v>194150</v>
      </c>
      <c r="BU107" s="64">
        <f>IF([1]TX_Counties_FY22_Income_Limits!BT107&gt;[1]WAIVER_TX_Counties_FY22!BU$2,[1]TX_Counties_FY22_Income_Limits!BT107,IF([1]TX_Counties_FY22_Income_Limits!BT107&lt;[1]WAIVER_TX_Counties_FY22!BU$2,[1]WAIVER_TX_Counties_FY22!BU$2,IF([1]TX_Counties_FY22_Income_Limits!BT107=[1]WAIVER_TX_Counties_FY22!BU$2,[1]TX_Counties_FY22_Income_Limits!BT107)))</f>
        <v>201210</v>
      </c>
      <c r="BV107" s="64">
        <f>IF([1]TX_Counties_FY22_Income_Limits!BU107&gt;[1]WAIVER_TX_Counties_FY22!BV$2,[1]TX_Counties_FY22_Income_Limits!BU107,IF([1]TX_Counties_FY22_Income_Limits!BU107&lt;[1]WAIVER_TX_Counties_FY22!BV$2,[1]WAIVER_TX_Counties_FY22!BV$2,IF([1]TX_Counties_FY22_Income_Limits!BU107=[1]WAIVER_TX_Counties_FY22!BV$2,[1]TX_Counties_FY22_Income_Limits!BU107)))</f>
        <v>208270</v>
      </c>
      <c r="BW107" s="64">
        <f>IF([1]TX_Counties_FY22_Income_Limits!BV107&gt;[1]WAIVER_TX_Counties_FY22!BW$2,[1]TX_Counties_FY22_Income_Limits!BV107,IF([1]TX_Counties_FY22_Income_Limits!BV107&lt;[1]WAIVER_TX_Counties_FY22!BW$2,[1]WAIVER_TX_Counties_FY22!BW$2,IF([1]TX_Counties_FY22_Income_Limits!BV107=[1]WAIVER_TX_Counties_FY22!BW$2,[1]TX_Counties_FY22_Income_Limits!BV107)))</f>
        <v>215330</v>
      </c>
      <c r="BX107" s="64">
        <f>IF([1]TX_Counties_FY22_Income_Limits!BW107&gt;[1]WAIVER_TX_Counties_FY22!BX$2,[1]TX_Counties_FY22_Income_Limits!BW107,IF([1]TX_Counties_FY22_Income_Limits!BW107&lt;[1]WAIVER_TX_Counties_FY22!BX$2,[1]WAIVER_TX_Counties_FY22!BX$2,IF([1]TX_Counties_FY22_Income_Limits!BW107=[1]WAIVER_TX_Counties_FY22!BX$2,[1]TX_Counties_FY22_Income_Limits!BW107)))</f>
        <v>222390</v>
      </c>
      <c r="BY107" s="64">
        <f>IF([1]TX_Counties_FY22_Income_Limits!BX107&gt;[1]WAIVER_TX_Counties_FY22!BY$2,[1]TX_Counties_FY22_Income_Limits!BX107,IF([1]TX_Counties_FY22_Income_Limits!BX107&lt;[1]WAIVER_TX_Counties_FY22!BY$2,[1]WAIVER_TX_Counties_FY22!BY$2,IF([1]TX_Counties_FY22_Income_Limits!BX107=[1]WAIVER_TX_Counties_FY22!BY$2,[1]TX_Counties_FY22_Income_Limits!BX107)))</f>
        <v>229450</v>
      </c>
      <c r="BZ107" s="64">
        <f>IF([1]TX_Counties_FY22_Income_Limits!BY107&gt;[1]WAIVER_TX_Counties_FY22!BZ$2,[1]TX_Counties_FY22_Income_Limits!BY107,IF([1]TX_Counties_FY22_Income_Limits!BY107&lt;[1]WAIVER_TX_Counties_FY22!BZ$2,[1]WAIVER_TX_Counties_FY22!BZ$2,IF([1]TX_Counties_FY22_Income_Limits!BY107=[1]WAIVER_TX_Counties_FY22!BZ$2,[1]TX_Counties_FY22_Income_Limits!BY107)))</f>
        <v>236510</v>
      </c>
      <c r="CA107" s="64">
        <f>IF([1]TX_Counties_FY22_Income_Limits!BZ107&gt;[1]WAIVER_TX_Counties_FY22!CA$2,[1]TX_Counties_FY22_Income_Limits!BZ107,IF([1]TX_Counties_FY22_Income_Limits!BZ107&lt;[1]WAIVER_TX_Counties_FY22!CA$2,[1]WAIVER_TX_Counties_FY22!CA$2,IF([1]TX_Counties_FY22_Income_Limits!BZ107=[1]WAIVER_TX_Counties_FY22!CA$2,[1]TX_Counties_FY22_Income_Limits!BZ107)))</f>
        <v>77210</v>
      </c>
      <c r="CB107" s="64">
        <f>IF([1]TX_Counties_FY22_Income_Limits!CA107&gt;[1]WAIVER_TX_Counties_FY22!CB$2,[1]TX_Counties_FY22_Income_Limits!CA107,IF([1]TX_Counties_FY22_Income_Limits!CA107&lt;[1]WAIVER_TX_Counties_FY22!CB$2,[1]WAIVER_TX_Counties_FY22!CB$2,IF([1]TX_Counties_FY22_Income_Limits!CA107=[1]WAIVER_TX_Counties_FY22!CB$2,[1]TX_Counties_FY22_Income_Limits!CA107)))</f>
        <v>88240</v>
      </c>
      <c r="CC107" s="64">
        <f>IF([1]TX_Counties_FY22_Income_Limits!CB107&gt;[1]WAIVER_TX_Counties_FY22!CC$2,[1]TX_Counties_FY22_Income_Limits!CB107,IF([1]TX_Counties_FY22_Income_Limits!CB107&lt;[1]WAIVER_TX_Counties_FY22!CC$2,[1]WAIVER_TX_Counties_FY22!CC$2,IF([1]TX_Counties_FY22_Income_Limits!CB107=[1]WAIVER_TX_Counties_FY22!CC$2,[1]TX_Counties_FY22_Income_Limits!CB107)))</f>
        <v>99270</v>
      </c>
      <c r="CD107" s="64">
        <f>IF([1]TX_Counties_FY22_Income_Limits!CC107&gt;[1]WAIVER_TX_Counties_FY22!CD$2,[1]TX_Counties_FY22_Income_Limits!CC107,IF([1]TX_Counties_FY22_Income_Limits!CC107&lt;[1]WAIVER_TX_Counties_FY22!CD$2,[1]WAIVER_TX_Counties_FY22!CD$2,IF([1]TX_Counties_FY22_Income_Limits!CC107=[1]WAIVER_TX_Counties_FY22!CD$2,[1]TX_Counties_FY22_Income_Limits!CC107)))</f>
        <v>110300</v>
      </c>
      <c r="CE107" s="64">
        <f>IF([1]TX_Counties_FY22_Income_Limits!CD107&gt;[1]WAIVER_TX_Counties_FY22!CE$2,[1]TX_Counties_FY22_Income_Limits!CD107,IF([1]TX_Counties_FY22_Income_Limits!CD107&lt;[1]WAIVER_TX_Counties_FY22!CE$2,[1]WAIVER_TX_Counties_FY22!CE$2,IF([1]TX_Counties_FY22_Income_Limits!CD107=[1]WAIVER_TX_Counties_FY22!CE$2,[1]TX_Counties_FY22_Income_Limits!CD107)))</f>
        <v>119124.00000000001</v>
      </c>
      <c r="CF107" s="64">
        <f>IF([1]TX_Counties_FY22_Income_Limits!CE107&gt;[1]WAIVER_TX_Counties_FY22!CF$2,[1]TX_Counties_FY22_Income_Limits!CE107,IF([1]TX_Counties_FY22_Income_Limits!CE107&lt;[1]WAIVER_TX_Counties_FY22!CF$2,[1]WAIVER_TX_Counties_FY22!CF$2,IF([1]TX_Counties_FY22_Income_Limits!CE107=[1]WAIVER_TX_Counties_FY22!CF$2,[1]TX_Counties_FY22_Income_Limits!CE107)))</f>
        <v>127947.99999999999</v>
      </c>
      <c r="CG107" s="64">
        <f>IF([1]TX_Counties_FY22_Income_Limits!CF107&gt;[1]WAIVER_TX_Counties_FY22!CG$2,[1]TX_Counties_FY22_Income_Limits!CF107,IF([1]TX_Counties_FY22_Income_Limits!CF107&lt;[1]WAIVER_TX_Counties_FY22!CG$2,[1]WAIVER_TX_Counties_FY22!CG$2,IF([1]TX_Counties_FY22_Income_Limits!CF107=[1]WAIVER_TX_Counties_FY22!CG$2,[1]TX_Counties_FY22_Income_Limits!CF107)))</f>
        <v>136772</v>
      </c>
      <c r="CH107" s="64">
        <f>IF([1]TX_Counties_FY22_Income_Limits!CG107&gt;[1]WAIVER_TX_Counties_FY22!CH$2,[1]TX_Counties_FY22_Income_Limits!CG107,IF([1]TX_Counties_FY22_Income_Limits!CG107&lt;[1]WAIVER_TX_Counties_FY22!CH$2,[1]WAIVER_TX_Counties_FY22!CH$2,IF([1]TX_Counties_FY22_Income_Limits!CG107=[1]WAIVER_TX_Counties_FY22!CH$2,[1]TX_Counties_FY22_Income_Limits!CG107)))</f>
        <v>145596</v>
      </c>
      <c r="CI107" s="64">
        <f>IF([1]TX_Counties_FY22_Income_Limits!CH107&gt;[1]WAIVER_TX_Counties_FY22!CI$2,[1]TX_Counties_FY22_Income_Limits!CH107,IF([1]TX_Counties_FY22_Income_Limits!CH107&lt;[1]WAIVER_TX_Counties_FY22!CI$2,[1]WAIVER_TX_Counties_FY22!CI$2,IF([1]TX_Counties_FY22_Income_Limits!CH107=[1]WAIVER_TX_Counties_FY22!CI$2,[1]TX_Counties_FY22_Income_Limits!CH107)))</f>
        <v>154420</v>
      </c>
      <c r="CJ107" s="64">
        <f>IF([1]TX_Counties_FY22_Income_Limits!CI107&gt;[1]WAIVER_TX_Counties_FY22!CJ$2,[1]TX_Counties_FY22_Income_Limits!CI107,IF([1]TX_Counties_FY22_Income_Limits!CI107&lt;[1]WAIVER_TX_Counties_FY22!CJ$2,[1]WAIVER_TX_Counties_FY22!CJ$2,IF([1]TX_Counties_FY22_Income_Limits!CI107=[1]WAIVER_TX_Counties_FY22!CJ$2,[1]TX_Counties_FY22_Income_Limits!CI107)))</f>
        <v>163244</v>
      </c>
      <c r="CK107" s="64">
        <f>IF([1]TX_Counties_FY22_Income_Limits!CJ107&gt;[1]WAIVER_TX_Counties_FY22!CK$2,[1]TX_Counties_FY22_Income_Limits!CJ107,IF([1]TX_Counties_FY22_Income_Limits!CJ107&lt;[1]WAIVER_TX_Counties_FY22!CK$2,[1]WAIVER_TX_Counties_FY22!CK$2,IF([1]TX_Counties_FY22_Income_Limits!CJ107=[1]WAIVER_TX_Counties_FY22!CK$2,[1]TX_Counties_FY22_Income_Limits!CJ107)))</f>
        <v>172068</v>
      </c>
      <c r="CL107" s="64">
        <f>IF([1]TX_Counties_FY22_Income_Limits!CK107&gt;[1]WAIVER_TX_Counties_FY22!CL$2,[1]TX_Counties_FY22_Income_Limits!CK107,IF([1]TX_Counties_FY22_Income_Limits!CK107&lt;[1]WAIVER_TX_Counties_FY22!CL$2,[1]WAIVER_TX_Counties_FY22!CL$2,IF([1]TX_Counties_FY22_Income_Limits!CK107=[1]WAIVER_TX_Counties_FY22!CL$2,[1]TX_Counties_FY22_Income_Limits!CK107)))</f>
        <v>180892</v>
      </c>
      <c r="CM107" s="64">
        <f>IF([1]TX_Counties_FY22_Income_Limits!CL107&gt;[1]WAIVER_TX_Counties_FY22!CM$2,[1]TX_Counties_FY22_Income_Limits!CL107,IF([1]TX_Counties_FY22_Income_Limits!CL107&lt;[1]WAIVER_TX_Counties_FY22!CM$2,[1]WAIVER_TX_Counties_FY22!CM$2,IF([1]TX_Counties_FY22_Income_Limits!CL107=[1]WAIVER_TX_Counties_FY22!CM$2,[1]TX_Counties_FY22_Income_Limits!CL107)))</f>
        <v>189716</v>
      </c>
      <c r="CN107" s="64">
        <f>IF([1]TX_Counties_FY22_Income_Limits!CM107&gt;[1]WAIVER_TX_Counties_FY22!CN$2,[1]TX_Counties_FY22_Income_Limits!CM107,IF([1]TX_Counties_FY22_Income_Limits!CM107&lt;[1]WAIVER_TX_Counties_FY22!CN$2,[1]WAIVER_TX_Counties_FY22!CN$2,IF([1]TX_Counties_FY22_Income_Limits!CM107=[1]WAIVER_TX_Counties_FY22!CN$2,[1]TX_Counties_FY22_Income_Limits!CM107)))</f>
        <v>198540</v>
      </c>
      <c r="CO107" s="64">
        <f>IF([1]TX_Counties_FY22_Income_Limits!CN107&gt;[1]WAIVER_TX_Counties_FY22!CO$2,[1]TX_Counties_FY22_Income_Limits!CN107,IF([1]TX_Counties_FY22_Income_Limits!CN107&lt;[1]WAIVER_TX_Counties_FY22!CO$2,[1]WAIVER_TX_Counties_FY22!CO$2,IF([1]TX_Counties_FY22_Income_Limits!CN107=[1]WAIVER_TX_Counties_FY22!CO$2,[1]TX_Counties_FY22_Income_Limits!CN107)))</f>
        <v>207364</v>
      </c>
      <c r="CP107" s="64">
        <f>IF([1]TX_Counties_FY22_Income_Limits!CO107&gt;[1]WAIVER_TX_Counties_FY22!CP$2,[1]TX_Counties_FY22_Income_Limits!CO107,IF([1]TX_Counties_FY22_Income_Limits!CO107&lt;[1]WAIVER_TX_Counties_FY22!CP$2,[1]WAIVER_TX_Counties_FY22!CP$2,IF([1]TX_Counties_FY22_Income_Limits!CO107=[1]WAIVER_TX_Counties_FY22!CP$2,[1]TX_Counties_FY22_Income_Limits!CO107)))</f>
        <v>216188</v>
      </c>
      <c r="CQ107" s="64">
        <f>IF([1]TX_Counties_FY22_Income_Limits!CP107&gt;[1]WAIVER_TX_Counties_FY22!CQ$2,[1]TX_Counties_FY22_Income_Limits!CP107,IF([1]TX_Counties_FY22_Income_Limits!CP107&lt;[1]WAIVER_TX_Counties_FY22!CQ$2,[1]WAIVER_TX_Counties_FY22!CQ$2,IF([1]TX_Counties_FY22_Income_Limits!CP107=[1]WAIVER_TX_Counties_FY22!CQ$2,[1]TX_Counties_FY22_Income_Limits!CP107)))</f>
        <v>225012</v>
      </c>
      <c r="CR107" s="64">
        <f>IF([1]TX_Counties_FY22_Income_Limits!CQ107&gt;[1]WAIVER_TX_Counties_FY22!CR$2,[1]TX_Counties_FY22_Income_Limits!CQ107,IF([1]TX_Counties_FY22_Income_Limits!CQ107&lt;[1]WAIVER_TX_Counties_FY22!CR$2,[1]WAIVER_TX_Counties_FY22!CR$2,IF([1]TX_Counties_FY22_Income_Limits!CQ107=[1]WAIVER_TX_Counties_FY22!CR$2,[1]TX_Counties_FY22_Income_Limits!CQ107)))</f>
        <v>233836</v>
      </c>
      <c r="CS107" s="64">
        <f>IF([1]TX_Counties_FY22_Income_Limits!CR107&gt;[1]WAIVER_TX_Counties_FY22!CS$2,[1]TX_Counties_FY22_Income_Limits!CR107,IF([1]TX_Counties_FY22_Income_Limits!CR107&lt;[1]WAIVER_TX_Counties_FY22!CS$2,[1]WAIVER_TX_Counties_FY22!CS$2,IF([1]TX_Counties_FY22_Income_Limits!CR107=[1]WAIVER_TX_Counties_FY22!CS$2,[1]TX_Counties_FY22_Income_Limits!CR107)))</f>
        <v>242660</v>
      </c>
      <c r="CT107" s="64">
        <f>IF([1]TX_Counties_FY22_Income_Limits!CS107&gt;[1]WAIVER_TX_Counties_FY22!CT$2,[1]TX_Counties_FY22_Income_Limits!CS107,IF([1]TX_Counties_FY22_Income_Limits!CS107&lt;[1]WAIVER_TX_Counties_FY22!CT$2,[1]WAIVER_TX_Counties_FY22!CT$2,IF([1]TX_Counties_FY22_Income_Limits!CS107=[1]WAIVER_TX_Counties_FY22!CT$2,[1]TX_Counties_FY22_Income_Limits!CS107)))</f>
        <v>251484</v>
      </c>
      <c r="CU107" s="64">
        <f>IF([1]TX_Counties_FY22_Income_Limits!CT107&gt;[1]WAIVER_TX_Counties_FY22!CU$2,[1]TX_Counties_FY22_Income_Limits!CT107,IF([1]TX_Counties_FY22_Income_Limits!CT107&lt;[1]WAIVER_TX_Counties_FY22!CU$2,[1]WAIVER_TX_Counties_FY22!CU$2,IF([1]TX_Counties_FY22_Income_Limits!CT107=[1]WAIVER_TX_Counties_FY22!CU$2,[1]TX_Counties_FY22_Income_Limits!CT107)))</f>
        <v>260308</v>
      </c>
      <c r="CV107" s="64">
        <f>IF([1]TX_Counties_FY22_Income_Limits!CU107&gt;[1]WAIVER_TX_Counties_FY22!CV$2,[1]TX_Counties_FY22_Income_Limits!CU107,IF([1]TX_Counties_FY22_Income_Limits!CU107&lt;[1]WAIVER_TX_Counties_FY22!CV$2,[1]WAIVER_TX_Counties_FY22!CV$2,IF([1]TX_Counties_FY22_Income_Limits!CU107=[1]WAIVER_TX_Counties_FY22!CV$2,[1]TX_Counties_FY22_Income_Limits!CU107)))</f>
        <v>269132</v>
      </c>
      <c r="CW107" s="64">
        <f>IF([1]TX_Counties_FY22_Income_Limits!CV107&gt;[1]WAIVER_TX_Counties_FY22!CW$2,[1]TX_Counties_FY22_Income_Limits!CV107,IF([1]TX_Counties_FY22_Income_Limits!CV107&lt;[1]WAIVER_TX_Counties_FY22!CW$2,[1]WAIVER_TX_Counties_FY22!CW$2,IF([1]TX_Counties_FY22_Income_Limits!CV107=[1]WAIVER_TX_Counties_FY22!CW$2,[1]TX_Counties_FY22_Income_Limits!CV107)))</f>
        <v>277956</v>
      </c>
      <c r="CX107" s="64">
        <f>IF([1]TX_Counties_FY22_Income_Limits!CW107&gt;[1]WAIVER_TX_Counties_FY22!CX$2,[1]TX_Counties_FY22_Income_Limits!CW107,IF([1]TX_Counties_FY22_Income_Limits!CW107&lt;[1]WAIVER_TX_Counties_FY22!CX$2,[1]WAIVER_TX_Counties_FY22!CX$2,IF([1]TX_Counties_FY22_Income_Limits!CW107=[1]WAIVER_TX_Counties_FY22!CX$2,[1]TX_Counties_FY22_Income_Limits!CW107)))</f>
        <v>286780</v>
      </c>
      <c r="CY107" s="64">
        <f>IF([1]TX_Counties_FY22_Income_Limits!CX107&gt;[1]WAIVER_TX_Counties_FY22!CY$2,[1]TX_Counties_FY22_Income_Limits!CX107,IF([1]TX_Counties_FY22_Income_Limits!CX107&lt;[1]WAIVER_TX_Counties_FY22!CY$2,[1]WAIVER_TX_Counties_FY22!CY$2,IF([1]TX_Counties_FY22_Income_Limits!CX107=[1]WAIVER_TX_Counties_FY22!CY$2,[1]TX_Counties_FY22_Income_Limits!CX107)))</f>
        <v>295604</v>
      </c>
      <c r="CZ107" s="64">
        <f>IF([1]TX_Counties_FY22_Income_Limits!CY107&gt;[1]WAIVER_TX_Counties_FY22!CZ$2,[1]TX_Counties_FY22_Income_Limits!CY107,IF([1]TX_Counties_FY22_Income_Limits!CY107&lt;[1]WAIVER_TX_Counties_FY22!CZ$2,[1]WAIVER_TX_Counties_FY22!CZ$2,IF([1]TX_Counties_FY22_Income_Limits!CY107=[1]WAIVER_TX_Counties_FY22!CZ$2,[1]TX_Counties_FY22_Income_Limits!CY107)))</f>
        <v>92652</v>
      </c>
      <c r="DA107" s="64">
        <f>IF([1]TX_Counties_FY22_Income_Limits!CZ107&gt;[1]WAIVER_TX_Counties_FY22!DA$2,[1]TX_Counties_FY22_Income_Limits!CZ107,IF([1]TX_Counties_FY22_Income_Limits!CZ107&lt;[1]WAIVER_TX_Counties_FY22!DA$2,[1]WAIVER_TX_Counties_FY22!DA$2,IF([1]TX_Counties_FY22_Income_Limits!CZ107=[1]WAIVER_TX_Counties_FY22!DA$2,[1]TX_Counties_FY22_Income_Limits!CZ107)))</f>
        <v>105888</v>
      </c>
      <c r="DB107" s="64">
        <f>IF([1]TX_Counties_FY22_Income_Limits!DA107&gt;[1]WAIVER_TX_Counties_FY22!DB$2,[1]TX_Counties_FY22_Income_Limits!DA107,IF([1]TX_Counties_FY22_Income_Limits!DA107&lt;[1]WAIVER_TX_Counties_FY22!DB$2,[1]WAIVER_TX_Counties_FY22!DB$2,IF([1]TX_Counties_FY22_Income_Limits!DA107=[1]WAIVER_TX_Counties_FY22!DB$2,[1]TX_Counties_FY22_Income_Limits!DA107)))</f>
        <v>119124</v>
      </c>
      <c r="DC107" s="64">
        <f>IF([1]TX_Counties_FY22_Income_Limits!DB107&gt;[1]WAIVER_TX_Counties_FY22!DC$2,[1]TX_Counties_FY22_Income_Limits!DB107,IF([1]TX_Counties_FY22_Income_Limits!DB107&lt;[1]WAIVER_TX_Counties_FY22!DC$2,[1]WAIVER_TX_Counties_FY22!DC$2,IF([1]TX_Counties_FY22_Income_Limits!DB107=[1]WAIVER_TX_Counties_FY22!DC$2,[1]TX_Counties_FY22_Income_Limits!DB107)))</f>
        <v>132360</v>
      </c>
      <c r="DD107" s="64">
        <f>IF([1]TX_Counties_FY22_Income_Limits!DC107&gt;[1]WAIVER_TX_Counties_FY22!DD$2,[1]TX_Counties_FY22_Income_Limits!DC107,IF([1]TX_Counties_FY22_Income_Limits!DC107&lt;[1]WAIVER_TX_Counties_FY22!DD$2,[1]WAIVER_TX_Counties_FY22!DD$2,IF([1]TX_Counties_FY22_Income_Limits!DC107=[1]WAIVER_TX_Counties_FY22!DD$2,[1]TX_Counties_FY22_Income_Limits!DC107)))</f>
        <v>142948.80000000002</v>
      </c>
      <c r="DE107" s="64">
        <f>IF([1]TX_Counties_FY22_Income_Limits!DD107&gt;[1]WAIVER_TX_Counties_FY22!DE$2,[1]TX_Counties_FY22_Income_Limits!DD107,IF([1]TX_Counties_FY22_Income_Limits!DD107&lt;[1]WAIVER_TX_Counties_FY22!DE$2,[1]WAIVER_TX_Counties_FY22!DE$2,IF([1]TX_Counties_FY22_Income_Limits!DD107=[1]WAIVER_TX_Counties_FY22!DE$2,[1]TX_Counties_FY22_Income_Limits!DD107)))</f>
        <v>153537.59999999998</v>
      </c>
      <c r="DF107" s="64">
        <f>IF([1]TX_Counties_FY22_Income_Limits!DE107&gt;[1]WAIVER_TX_Counties_FY22!DF$2,[1]TX_Counties_FY22_Income_Limits!DE107,IF([1]TX_Counties_FY22_Income_Limits!DE107&lt;[1]WAIVER_TX_Counties_FY22!DF$2,[1]WAIVER_TX_Counties_FY22!DF$2,IF([1]TX_Counties_FY22_Income_Limits!DE107=[1]WAIVER_TX_Counties_FY22!DF$2,[1]TX_Counties_FY22_Income_Limits!DE107)))</f>
        <v>164126.39999999999</v>
      </c>
      <c r="DG107" s="64">
        <f>IF([1]TX_Counties_FY22_Income_Limits!DF107&gt;[1]WAIVER_TX_Counties_FY22!DG$2,[1]TX_Counties_FY22_Income_Limits!DF107,IF([1]TX_Counties_FY22_Income_Limits!DF107&lt;[1]WAIVER_TX_Counties_FY22!DG$2,[1]WAIVER_TX_Counties_FY22!DG$2,IF([1]TX_Counties_FY22_Income_Limits!DF107=[1]WAIVER_TX_Counties_FY22!DG$2,[1]TX_Counties_FY22_Income_Limits!DF107)))</f>
        <v>174715.2</v>
      </c>
      <c r="DH107" s="64">
        <f>IF([1]TX_Counties_FY22_Income_Limits!DG107&gt;[1]WAIVER_TX_Counties_FY22!DH$2,[1]TX_Counties_FY22_Income_Limits!DG107,IF([1]TX_Counties_FY22_Income_Limits!DG107&lt;[1]WAIVER_TX_Counties_FY22!DH$2,[1]WAIVER_TX_Counties_FY22!DH$2,IF([1]TX_Counties_FY22_Income_Limits!DG107=[1]WAIVER_TX_Counties_FY22!DH$2,[1]TX_Counties_FY22_Income_Limits!DG107)))</f>
        <v>185304</v>
      </c>
      <c r="DI107" s="64">
        <f>IF([1]TX_Counties_FY22_Income_Limits!DH107&gt;[1]WAIVER_TX_Counties_FY22!DI$2,[1]TX_Counties_FY22_Income_Limits!DH107,IF([1]TX_Counties_FY22_Income_Limits!DH107&lt;[1]WAIVER_TX_Counties_FY22!DI$2,[1]WAIVER_TX_Counties_FY22!DI$2,IF([1]TX_Counties_FY22_Income_Limits!DH107=[1]WAIVER_TX_Counties_FY22!DI$2,[1]TX_Counties_FY22_Income_Limits!DH107)))</f>
        <v>195892.8</v>
      </c>
      <c r="DJ107" s="64">
        <f>IF([1]TX_Counties_FY22_Income_Limits!DI107&gt;[1]WAIVER_TX_Counties_FY22!DJ$2,[1]TX_Counties_FY22_Income_Limits!DI107,IF([1]TX_Counties_FY22_Income_Limits!DI107&lt;[1]WAIVER_TX_Counties_FY22!DJ$2,[1]WAIVER_TX_Counties_FY22!DJ$2,IF([1]TX_Counties_FY22_Income_Limits!DI107=[1]WAIVER_TX_Counties_FY22!DJ$2,[1]TX_Counties_FY22_Income_Limits!DI107)))</f>
        <v>206481.59999999998</v>
      </c>
      <c r="DK107" s="64">
        <f>IF([1]TX_Counties_FY22_Income_Limits!DJ107&gt;[1]WAIVER_TX_Counties_FY22!DK$2,[1]TX_Counties_FY22_Income_Limits!DJ107,IF([1]TX_Counties_FY22_Income_Limits!DJ107&lt;[1]WAIVER_TX_Counties_FY22!DK$2,[1]WAIVER_TX_Counties_FY22!DK$2,IF([1]TX_Counties_FY22_Income_Limits!DJ107=[1]WAIVER_TX_Counties_FY22!DK$2,[1]TX_Counties_FY22_Income_Limits!DJ107)))</f>
        <v>217070.39999999997</v>
      </c>
      <c r="DL107" s="64">
        <f>IF([1]TX_Counties_FY22_Income_Limits!DK107&gt;[1]WAIVER_TX_Counties_FY22!DL$2,[1]TX_Counties_FY22_Income_Limits!DK107,IF([1]TX_Counties_FY22_Income_Limits!DK107&lt;[1]WAIVER_TX_Counties_FY22!DL$2,[1]WAIVER_TX_Counties_FY22!DL$2,IF([1]TX_Counties_FY22_Income_Limits!DK107=[1]WAIVER_TX_Counties_FY22!DL$2,[1]TX_Counties_FY22_Income_Limits!DK107)))</f>
        <v>227659.19999999995</v>
      </c>
      <c r="DM107" s="64">
        <f>IF([1]TX_Counties_FY22_Income_Limits!DL107&gt;[1]WAIVER_TX_Counties_FY22!DM$2,[1]TX_Counties_FY22_Income_Limits!DL107,IF([1]TX_Counties_FY22_Income_Limits!DL107&lt;[1]WAIVER_TX_Counties_FY22!DM$2,[1]WAIVER_TX_Counties_FY22!DM$2,IF([1]TX_Counties_FY22_Income_Limits!DL107=[1]WAIVER_TX_Counties_FY22!DM$2,[1]TX_Counties_FY22_Income_Limits!DL107)))</f>
        <v>238247.99999999994</v>
      </c>
      <c r="DN107" s="64">
        <f>IF([1]TX_Counties_FY22_Income_Limits!DM107&gt;[1]WAIVER_TX_Counties_FY22!DN$2,[1]TX_Counties_FY22_Income_Limits!DM107,IF([1]TX_Counties_FY22_Income_Limits!DM107&lt;[1]WAIVER_TX_Counties_FY22!DN$2,[1]WAIVER_TX_Counties_FY22!DN$2,IF([1]TX_Counties_FY22_Income_Limits!DM107=[1]WAIVER_TX_Counties_FY22!DN$2,[1]TX_Counties_FY22_Income_Limits!DM107)))</f>
        <v>248836.79999999993</v>
      </c>
      <c r="DO107" s="64">
        <f>IF([1]TX_Counties_FY22_Income_Limits!DN107&gt;[1]WAIVER_TX_Counties_FY22!DO$2,[1]TX_Counties_FY22_Income_Limits!DN107,IF([1]TX_Counties_FY22_Income_Limits!DN107&lt;[1]WAIVER_TX_Counties_FY22!DO$2,[1]WAIVER_TX_Counties_FY22!DO$2,IF([1]TX_Counties_FY22_Income_Limits!DN107=[1]WAIVER_TX_Counties_FY22!DO$2,[1]TX_Counties_FY22_Income_Limits!DN107)))</f>
        <v>259425.59999999992</v>
      </c>
      <c r="DP107" s="64">
        <f>IF([1]TX_Counties_FY22_Income_Limits!DO107&gt;[1]WAIVER_TX_Counties_FY22!DP$2,[1]TX_Counties_FY22_Income_Limits!DO107,IF([1]TX_Counties_FY22_Income_Limits!DO107&lt;[1]WAIVER_TX_Counties_FY22!DP$2,[1]WAIVER_TX_Counties_FY22!DP$2,IF([1]TX_Counties_FY22_Income_Limits!DO107=[1]WAIVER_TX_Counties_FY22!DP$2,[1]TX_Counties_FY22_Income_Limits!DO107)))</f>
        <v>270014.39999999991</v>
      </c>
      <c r="DQ107" s="64">
        <f>IF([1]TX_Counties_FY22_Income_Limits!DP107&gt;[1]WAIVER_TX_Counties_FY22!DQ$2,[1]TX_Counties_FY22_Income_Limits!DP107,IF([1]TX_Counties_FY22_Income_Limits!DP107&lt;[1]WAIVER_TX_Counties_FY22!DQ$2,[1]WAIVER_TX_Counties_FY22!DQ$2,IF([1]TX_Counties_FY22_Income_Limits!DP107=[1]WAIVER_TX_Counties_FY22!DQ$2,[1]TX_Counties_FY22_Income_Limits!DP107)))</f>
        <v>280603.1999999999</v>
      </c>
      <c r="DR107" s="64">
        <f>IF([1]TX_Counties_FY22_Income_Limits!DQ107&gt;[1]WAIVER_TX_Counties_FY22!DR$2,[1]TX_Counties_FY22_Income_Limits!DQ107,IF([1]TX_Counties_FY22_Income_Limits!DQ107&lt;[1]WAIVER_TX_Counties_FY22!DR$2,[1]WAIVER_TX_Counties_FY22!DR$2,IF([1]TX_Counties_FY22_Income_Limits!DQ107=[1]WAIVER_TX_Counties_FY22!DR$2,[1]TX_Counties_FY22_Income_Limits!DQ107)))</f>
        <v>291191.99999999988</v>
      </c>
      <c r="DS107" s="64">
        <f>IF([1]TX_Counties_FY22_Income_Limits!DR107&gt;[1]WAIVER_TX_Counties_FY22!DS$2,[1]TX_Counties_FY22_Income_Limits!DR107,IF([1]TX_Counties_FY22_Income_Limits!DR107&lt;[1]WAIVER_TX_Counties_FY22!DS$2,[1]WAIVER_TX_Counties_FY22!DS$2,IF([1]TX_Counties_FY22_Income_Limits!DR107=[1]WAIVER_TX_Counties_FY22!DS$2,[1]TX_Counties_FY22_Income_Limits!DR107)))</f>
        <v>301780.79999999987</v>
      </c>
      <c r="DT107" s="64">
        <f>IF([1]TX_Counties_FY22_Income_Limits!DS107&gt;[1]WAIVER_TX_Counties_FY22!DT$2,[1]TX_Counties_FY22_Income_Limits!DS107,IF([1]TX_Counties_FY22_Income_Limits!DS107&lt;[1]WAIVER_TX_Counties_FY22!DT$2,[1]WAIVER_TX_Counties_FY22!DT$2,IF([1]TX_Counties_FY22_Income_Limits!DS107=[1]WAIVER_TX_Counties_FY22!DT$2,[1]TX_Counties_FY22_Income_Limits!DS107)))</f>
        <v>312369.59999999986</v>
      </c>
      <c r="DU107" s="64">
        <f>IF([1]TX_Counties_FY22_Income_Limits!DT107&gt;[1]WAIVER_TX_Counties_FY22!DU$2,[1]TX_Counties_FY22_Income_Limits!DT107,IF([1]TX_Counties_FY22_Income_Limits!DT107&lt;[1]WAIVER_TX_Counties_FY22!DU$2,[1]WAIVER_TX_Counties_FY22!DU$2,IF([1]TX_Counties_FY22_Income_Limits!DT107=[1]WAIVER_TX_Counties_FY22!DU$2,[1]TX_Counties_FY22_Income_Limits!DT107)))</f>
        <v>322958.39999999985</v>
      </c>
      <c r="DV107" s="64">
        <f>IF([1]TX_Counties_FY22_Income_Limits!DU107&gt;[1]WAIVER_TX_Counties_FY22!DV$2,[1]TX_Counties_FY22_Income_Limits!DU107,IF([1]TX_Counties_FY22_Income_Limits!DU107&lt;[1]WAIVER_TX_Counties_FY22!DV$2,[1]WAIVER_TX_Counties_FY22!DV$2,IF([1]TX_Counties_FY22_Income_Limits!DU107=[1]WAIVER_TX_Counties_FY22!DV$2,[1]TX_Counties_FY22_Income_Limits!DU107)))</f>
        <v>333547.19999999984</v>
      </c>
      <c r="DW107" s="64">
        <f>IF([1]TX_Counties_FY22_Income_Limits!DV107&gt;[1]WAIVER_TX_Counties_FY22!DW$2,[1]TX_Counties_FY22_Income_Limits!DV107,IF([1]TX_Counties_FY22_Income_Limits!DV107&lt;[1]WAIVER_TX_Counties_FY22!DW$2,[1]WAIVER_TX_Counties_FY22!DW$2,IF([1]TX_Counties_FY22_Income_Limits!DV107=[1]WAIVER_TX_Counties_FY22!DW$2,[1]TX_Counties_FY22_Income_Limits!DV107)))</f>
        <v>344135.99999999983</v>
      </c>
      <c r="DX107" s="64">
        <f>IF([1]TX_Counties_FY22_Income_Limits!DW107&gt;[1]WAIVER_TX_Counties_FY22!DX$2,[1]TX_Counties_FY22_Income_Limits!DW107,IF([1]TX_Counties_FY22_Income_Limits!DW107&lt;[1]WAIVER_TX_Counties_FY22!DX$2,[1]WAIVER_TX_Counties_FY22!DX$2,IF([1]TX_Counties_FY22_Income_Limits!DW107=[1]WAIVER_TX_Counties_FY22!DX$2,[1]TX_Counties_FY22_Income_Limits!DW107)))</f>
        <v>354724.79999999981</v>
      </c>
      <c r="DY107"/>
    </row>
    <row r="108" spans="1:129" ht="14.45">
      <c r="A108" s="61" t="s">
        <v>297</v>
      </c>
      <c r="B108" s="66" t="str">
        <f t="shared" si="6"/>
        <v>YES</v>
      </c>
      <c r="C108" s="64">
        <f>[1]TX_Counties_FY22_Income_Limits!B108</f>
        <v>93700</v>
      </c>
      <c r="D108" s="64">
        <f>IF([1]TX_Counties_FY22_Income_Limits!C108&gt;[1]WAIVER_TX_Counties_FY22!D$2,[1]TX_Counties_FY22_Income_Limits!C108,IF([1]TX_Counties_FY22_Income_Limits!C108&lt;[1]WAIVER_TX_Counties_FY22!D$2,[1]WAIVER_TX_Counties_FY22!D$2,IF([1]TX_Counties_FY22_Income_Limits!C108=[1]WAIVER_TX_Counties_FY22!D$2,[1]TX_Counties_FY22_Income_Limits!C108)))</f>
        <v>17650</v>
      </c>
      <c r="E108" s="64">
        <f>IF([1]TX_Counties_FY22_Income_Limits!D108&gt;[1]WAIVER_TX_Counties_FY22!E$2,[1]TX_Counties_FY22_Income_Limits!D108,IF([1]TX_Counties_FY22_Income_Limits!D108&lt;[1]WAIVER_TX_Counties_FY22!E$2,[1]WAIVER_TX_Counties_FY22!E$2,IF([1]TX_Counties_FY22_Income_Limits!D108=[1]WAIVER_TX_Counties_FY22!E$2,[1]TX_Counties_FY22_Income_Limits!D108)))</f>
        <v>20200</v>
      </c>
      <c r="F108" s="64">
        <f>IF([1]TX_Counties_FY22_Income_Limits!E108&gt;[1]WAIVER_TX_Counties_FY22!F$2,[1]TX_Counties_FY22_Income_Limits!E108,IF([1]TX_Counties_FY22_Income_Limits!E108&lt;[1]WAIVER_TX_Counties_FY22!F$2,[1]WAIVER_TX_Counties_FY22!F$2,IF([1]TX_Counties_FY22_Income_Limits!E108=[1]WAIVER_TX_Counties_FY22!F$2,[1]TX_Counties_FY22_Income_Limits!E108)))</f>
        <v>23030</v>
      </c>
      <c r="G108" s="64">
        <f>IF([1]TX_Counties_FY22_Income_Limits!F108&gt;[1]WAIVER_TX_Counties_FY22!G$2,[1]TX_Counties_FY22_Income_Limits!F108,IF([1]TX_Counties_FY22_Income_Limits!F108&lt;[1]WAIVER_TX_Counties_FY22!G$2,[1]WAIVER_TX_Counties_FY22!G$2,IF([1]TX_Counties_FY22_Income_Limits!F108=[1]WAIVER_TX_Counties_FY22!G$2,[1]TX_Counties_FY22_Income_Limits!F108)))</f>
        <v>27750</v>
      </c>
      <c r="H108" s="64">
        <f>IF([1]TX_Counties_FY22_Income_Limits!G108&gt;[1]WAIVER_TX_Counties_FY22!H$2,[1]TX_Counties_FY22_Income_Limits!G108,IF([1]TX_Counties_FY22_Income_Limits!G108&lt;[1]WAIVER_TX_Counties_FY22!H$2,[1]WAIVER_TX_Counties_FY22!H$2,IF([1]TX_Counties_FY22_Income_Limits!G108=[1]WAIVER_TX_Counties_FY22!H$2,[1]TX_Counties_FY22_Income_Limits!G108)))</f>
        <v>32470</v>
      </c>
      <c r="I108" s="64">
        <f>IF([1]TX_Counties_FY22_Income_Limits!H108&gt;[1]WAIVER_TX_Counties_FY22!I$2,[1]TX_Counties_FY22_Income_Limits!H108,IF([1]TX_Counties_FY22_Income_Limits!H108&lt;[1]WAIVER_TX_Counties_FY22!I$2,[1]WAIVER_TX_Counties_FY22!I$2,IF([1]TX_Counties_FY22_Income_Limits!H108=[1]WAIVER_TX_Counties_FY22!I$2,[1]TX_Counties_FY22_Income_Limits!H108)))</f>
        <v>37190</v>
      </c>
      <c r="J108" s="64">
        <f>IF([1]TX_Counties_FY22_Income_Limits!I108&gt;[1]WAIVER_TX_Counties_FY22!J$2,[1]TX_Counties_FY22_Income_Limits!I108,IF([1]TX_Counties_FY22_Income_Limits!I108&lt;[1]WAIVER_TX_Counties_FY22!J$2,[1]WAIVER_TX_Counties_FY22!J$2,IF([1]TX_Counties_FY22_Income_Limits!I108=[1]WAIVER_TX_Counties_FY22!J$2,[1]TX_Counties_FY22_Income_Limits!I108)))</f>
        <v>41910</v>
      </c>
      <c r="K108" s="64">
        <f>IF([1]TX_Counties_FY22_Income_Limits!J108&gt;[1]WAIVER_TX_Counties_FY22!K$2,[1]TX_Counties_FY22_Income_Limits!J108,IF([1]TX_Counties_FY22_Income_Limits!J108&lt;[1]WAIVER_TX_Counties_FY22!K$2,[1]WAIVER_TX_Counties_FY22!K$2,IF([1]TX_Counties_FY22_Income_Limits!J108=[1]WAIVER_TX_Counties_FY22!K$2,[1]TX_Counties_FY22_Income_Limits!J108)))</f>
        <v>46630</v>
      </c>
      <c r="L108" s="64">
        <f>IF([1]TX_Counties_FY22_Income_Limits!K108&gt;[1]WAIVER_TX_Counties_FY22!L$2,[1]TX_Counties_FY22_Income_Limits!K108,IF([1]TX_Counties_FY22_Income_Limits!K108&lt;[1]WAIVER_TX_Counties_FY22!L$2,[1]WAIVER_TX_Counties_FY22!L$2,IF([1]TX_Counties_FY22_Income_Limits!K108=[1]WAIVER_TX_Counties_FY22!L$2,[1]TX_Counties_FY22_Income_Limits!K108)))</f>
        <v>58799.999999999993</v>
      </c>
      <c r="M108" s="64">
        <f>IF([1]TX_Counties_FY22_Income_Limits!L108&gt;[1]WAIVER_TX_Counties_FY22!M$2,[1]TX_Counties_FY22_Income_Limits!L108,IF([1]TX_Counties_FY22_Income_Limits!L108&lt;[1]WAIVER_TX_Counties_FY22!M$2,[1]WAIVER_TX_Counties_FY22!M$2,IF([1]TX_Counties_FY22_Income_Limits!L108=[1]WAIVER_TX_Counties_FY22!M$2,[1]TX_Counties_FY22_Income_Limits!L108)))</f>
        <v>62160</v>
      </c>
      <c r="N108" s="64">
        <f>IF([1]TX_Counties_FY22_Income_Limits!M108&gt;[1]WAIVER_TX_Counties_FY22!N$2,[1]TX_Counties_FY22_Income_Limits!M108,IF([1]TX_Counties_FY22_Income_Limits!M108&lt;[1]WAIVER_TX_Counties_FY22!N$2,[1]WAIVER_TX_Counties_FY22!N$2,IF([1]TX_Counties_FY22_Income_Limits!M108=[1]WAIVER_TX_Counties_FY22!N$2,[1]TX_Counties_FY22_Income_Limits!M108)))</f>
        <v>65520.000000000007</v>
      </c>
      <c r="O108" s="64">
        <f>IF([1]TX_Counties_FY22_Income_Limits!N108&gt;[1]WAIVER_TX_Counties_FY22!O$2,[1]TX_Counties_FY22_Income_Limits!N108,IF([1]TX_Counties_FY22_Income_Limits!N108&lt;[1]WAIVER_TX_Counties_FY22!O$2,[1]WAIVER_TX_Counties_FY22!O$2,IF([1]TX_Counties_FY22_Income_Limits!N108=[1]WAIVER_TX_Counties_FY22!O$2,[1]TX_Counties_FY22_Income_Limits!N108)))</f>
        <v>68880.000000000015</v>
      </c>
      <c r="P108" s="64">
        <f>IF([1]TX_Counties_FY22_Income_Limits!O108&gt;[1]WAIVER_TX_Counties_FY22!P$2,[1]TX_Counties_FY22_Income_Limits!O108,IF([1]TX_Counties_FY22_Income_Limits!O108&lt;[1]WAIVER_TX_Counties_FY22!P$2,[1]WAIVER_TX_Counties_FY22!P$2,IF([1]TX_Counties_FY22_Income_Limits!O108=[1]WAIVER_TX_Counties_FY22!P$2,[1]TX_Counties_FY22_Income_Limits!O108)))</f>
        <v>72240.000000000029</v>
      </c>
      <c r="Q108" s="64">
        <f>IF([1]TX_Counties_FY22_Income_Limits!P108&gt;[1]WAIVER_TX_Counties_FY22!Q$2,[1]TX_Counties_FY22_Income_Limits!P108,IF([1]TX_Counties_FY22_Income_Limits!P108&lt;[1]WAIVER_TX_Counties_FY22!Q$2,[1]WAIVER_TX_Counties_FY22!Q$2,IF([1]TX_Counties_FY22_Income_Limits!P108=[1]WAIVER_TX_Counties_FY22!Q$2,[1]TX_Counties_FY22_Income_Limits!P108)))</f>
        <v>75600.000000000044</v>
      </c>
      <c r="R108" s="64">
        <f>IF([1]TX_Counties_FY22_Income_Limits!Q108&gt;[1]WAIVER_TX_Counties_FY22!R$2,[1]TX_Counties_FY22_Income_Limits!Q108,IF([1]TX_Counties_FY22_Income_Limits!Q108&lt;[1]WAIVER_TX_Counties_FY22!R$2,[1]WAIVER_TX_Counties_FY22!R$2,IF([1]TX_Counties_FY22_Income_Limits!Q108=[1]WAIVER_TX_Counties_FY22!R$2,[1]TX_Counties_FY22_Income_Limits!Q108)))</f>
        <v>78960.000000000058</v>
      </c>
      <c r="S108" s="64">
        <f>IF([1]TX_Counties_FY22_Income_Limits!R108&gt;[1]WAIVER_TX_Counties_FY22!S$2,[1]TX_Counties_FY22_Income_Limits!R108,IF([1]TX_Counties_FY22_Income_Limits!R108&lt;[1]WAIVER_TX_Counties_FY22!S$2,[1]WAIVER_TX_Counties_FY22!S$2,IF([1]TX_Counties_FY22_Income_Limits!R108=[1]WAIVER_TX_Counties_FY22!S$2,[1]TX_Counties_FY22_Income_Limits!R108)))</f>
        <v>82320.000000000073</v>
      </c>
      <c r="T108" s="64">
        <f>IF([1]TX_Counties_FY22_Income_Limits!S108&gt;[1]WAIVER_TX_Counties_FY22!T$2,[1]TX_Counties_FY22_Income_Limits!S108,IF([1]TX_Counties_FY22_Income_Limits!S108&lt;[1]WAIVER_TX_Counties_FY22!T$2,[1]WAIVER_TX_Counties_FY22!T$2,IF([1]TX_Counties_FY22_Income_Limits!S108=[1]WAIVER_TX_Counties_FY22!T$2,[1]TX_Counties_FY22_Income_Limits!S108)))</f>
        <v>85680.000000000087</v>
      </c>
      <c r="U108" s="64">
        <f>IF([1]TX_Counties_FY22_Income_Limits!T108&gt;[1]WAIVER_TX_Counties_FY22!U$2,[1]TX_Counties_FY22_Income_Limits!T108,IF([1]TX_Counties_FY22_Income_Limits!T108&lt;[1]WAIVER_TX_Counties_FY22!U$2,[1]WAIVER_TX_Counties_FY22!U$2,IF([1]TX_Counties_FY22_Income_Limits!T108=[1]WAIVER_TX_Counties_FY22!U$2,[1]TX_Counties_FY22_Income_Limits!T108)))</f>
        <v>89040.000000000102</v>
      </c>
      <c r="V108" s="64">
        <f>IF([1]TX_Counties_FY22_Income_Limits!U108&gt;[1]WAIVER_TX_Counties_FY22!V$2,[1]TX_Counties_FY22_Income_Limits!U108,IF([1]TX_Counties_FY22_Income_Limits!U108&lt;[1]WAIVER_TX_Counties_FY22!V$2,[1]WAIVER_TX_Counties_FY22!V$2,IF([1]TX_Counties_FY22_Income_Limits!U108=[1]WAIVER_TX_Counties_FY22!V$2,[1]TX_Counties_FY22_Income_Limits!U108)))</f>
        <v>92400.000000000116</v>
      </c>
      <c r="W108" s="64">
        <f>IF([1]TX_Counties_FY22_Income_Limits!V108&gt;[1]WAIVER_TX_Counties_FY22!W$2,[1]TX_Counties_FY22_Income_Limits!V108,IF([1]TX_Counties_FY22_Income_Limits!V108&lt;[1]WAIVER_TX_Counties_FY22!W$2,[1]WAIVER_TX_Counties_FY22!W$2,IF([1]TX_Counties_FY22_Income_Limits!V108=[1]WAIVER_TX_Counties_FY22!W$2,[1]TX_Counties_FY22_Income_Limits!V108)))</f>
        <v>95760.000000000131</v>
      </c>
      <c r="X108" s="64">
        <f>IF([1]TX_Counties_FY22_Income_Limits!W108&gt;[1]WAIVER_TX_Counties_FY22!X$2,[1]TX_Counties_FY22_Income_Limits!W108,IF([1]TX_Counties_FY22_Income_Limits!W108&lt;[1]WAIVER_TX_Counties_FY22!X$2,[1]WAIVER_TX_Counties_FY22!X$2,IF([1]TX_Counties_FY22_Income_Limits!W108=[1]WAIVER_TX_Counties_FY22!X$2,[1]TX_Counties_FY22_Income_Limits!W108)))</f>
        <v>99120.000000000146</v>
      </c>
      <c r="Y108" s="64">
        <f>IF([1]TX_Counties_FY22_Income_Limits!X108&gt;[1]WAIVER_TX_Counties_FY22!Y$2,[1]TX_Counties_FY22_Income_Limits!X108,IF([1]TX_Counties_FY22_Income_Limits!X108&lt;[1]WAIVER_TX_Counties_FY22!Y$2,[1]WAIVER_TX_Counties_FY22!Y$2,IF([1]TX_Counties_FY22_Income_Limits!X108=[1]WAIVER_TX_Counties_FY22!Y$2,[1]TX_Counties_FY22_Income_Limits!X108)))</f>
        <v>102480.00000000016</v>
      </c>
      <c r="Z108" s="64">
        <f>IF([1]TX_Counties_FY22_Income_Limits!Y108&gt;[1]WAIVER_TX_Counties_FY22!Z$2,[1]TX_Counties_FY22_Income_Limits!Y108,IF([1]TX_Counties_FY22_Income_Limits!Y108&lt;[1]WAIVER_TX_Counties_FY22!Z$2,[1]WAIVER_TX_Counties_FY22!Z$2,IF([1]TX_Counties_FY22_Income_Limits!Y108=[1]WAIVER_TX_Counties_FY22!Z$2,[1]TX_Counties_FY22_Income_Limits!Y108)))</f>
        <v>105840.00000000017</v>
      </c>
      <c r="AA108" s="64">
        <f>IF([1]TX_Counties_FY22_Income_Limits!Z108&gt;[1]WAIVER_TX_Counties_FY22!AA$2,[1]TX_Counties_FY22_Income_Limits!Z108,IF([1]TX_Counties_FY22_Income_Limits!Z108&lt;[1]WAIVER_TX_Counties_FY22!AA$2,[1]WAIVER_TX_Counties_FY22!AA$2,IF([1]TX_Counties_FY22_Income_Limits!Z108=[1]WAIVER_TX_Counties_FY22!AA$2,[1]TX_Counties_FY22_Income_Limits!Z108)))</f>
        <v>109200.00000000019</v>
      </c>
      <c r="AB108" s="64">
        <f>IF([1]TX_Counties_FY22_Income_Limits!AA108&gt;[1]WAIVER_TX_Counties_FY22!AB$2,[1]TX_Counties_FY22_Income_Limits!AA108,IF([1]TX_Counties_FY22_Income_Limits!AA108&lt;[1]WAIVER_TX_Counties_FY22!AB$2,[1]WAIVER_TX_Counties_FY22!AB$2,IF([1]TX_Counties_FY22_Income_Limits!AA108=[1]WAIVER_TX_Counties_FY22!AB$2,[1]TX_Counties_FY22_Income_Limits!AA108)))</f>
        <v>112560.0000000002</v>
      </c>
      <c r="AC108" s="64">
        <f>IF([1]TX_Counties_FY22_Income_Limits!AB108&gt;[1]WAIVER_TX_Counties_FY22!AC$2,[1]TX_Counties_FY22_Income_Limits!AB108,IF([1]TX_Counties_FY22_Income_Limits!AB108&lt;[1]WAIVER_TX_Counties_FY22!AC$2,[1]WAIVER_TX_Counties_FY22!AC$2,IF([1]TX_Counties_FY22_Income_Limits!AB108=[1]WAIVER_TX_Counties_FY22!AC$2,[1]TX_Counties_FY22_Income_Limits!AB108)))</f>
        <v>29400</v>
      </c>
      <c r="AD108" s="64">
        <f>IF([1]TX_Counties_FY22_Income_Limits!AC108&gt;[1]WAIVER_TX_Counties_FY22!AD$2,[1]TX_Counties_FY22_Income_Limits!AC108,IF([1]TX_Counties_FY22_Income_Limits!AC108&lt;[1]WAIVER_TX_Counties_FY22!AD$2,[1]WAIVER_TX_Counties_FY22!AD$2,IF([1]TX_Counties_FY22_Income_Limits!AC108=[1]WAIVER_TX_Counties_FY22!AD$2,[1]TX_Counties_FY22_Income_Limits!AC108)))</f>
        <v>33600</v>
      </c>
      <c r="AE108" s="64">
        <f>IF([1]TX_Counties_FY22_Income_Limits!AD108&gt;[1]WAIVER_TX_Counties_FY22!AE$2,[1]TX_Counties_FY22_Income_Limits!AD108,IF([1]TX_Counties_FY22_Income_Limits!AD108&lt;[1]WAIVER_TX_Counties_FY22!AE$2,[1]WAIVER_TX_Counties_FY22!AE$2,IF([1]TX_Counties_FY22_Income_Limits!AD108=[1]WAIVER_TX_Counties_FY22!AE$2,[1]TX_Counties_FY22_Income_Limits!AD108)))</f>
        <v>37800</v>
      </c>
      <c r="AF108" s="64">
        <f>IF([1]TX_Counties_FY22_Income_Limits!AE108&gt;[1]WAIVER_TX_Counties_FY22!AF$2,[1]TX_Counties_FY22_Income_Limits!AE108,IF([1]TX_Counties_FY22_Income_Limits!AE108&lt;[1]WAIVER_TX_Counties_FY22!AF$2,[1]WAIVER_TX_Counties_FY22!AF$2,IF([1]TX_Counties_FY22_Income_Limits!AE108=[1]WAIVER_TX_Counties_FY22!AF$2,[1]TX_Counties_FY22_Income_Limits!AE108)))</f>
        <v>42000</v>
      </c>
      <c r="AG108" s="64">
        <f>IF([1]TX_Counties_FY22_Income_Limits!AF108&gt;[1]WAIVER_TX_Counties_FY22!AG$2,[1]TX_Counties_FY22_Income_Limits!AF108,IF([1]TX_Counties_FY22_Income_Limits!AF108&lt;[1]WAIVER_TX_Counties_FY22!AG$2,[1]WAIVER_TX_Counties_FY22!AG$2,IF([1]TX_Counties_FY22_Income_Limits!AF108=[1]WAIVER_TX_Counties_FY22!AG$2,[1]TX_Counties_FY22_Income_Limits!AF108)))</f>
        <v>45400</v>
      </c>
      <c r="AH108" s="64">
        <f>IF([1]TX_Counties_FY22_Income_Limits!AG108&gt;[1]WAIVER_TX_Counties_FY22!AH$2,[1]TX_Counties_FY22_Income_Limits!AG108,IF([1]TX_Counties_FY22_Income_Limits!AG108&lt;[1]WAIVER_TX_Counties_FY22!AH$2,[1]WAIVER_TX_Counties_FY22!AH$2,IF([1]TX_Counties_FY22_Income_Limits!AG108=[1]WAIVER_TX_Counties_FY22!AH$2,[1]TX_Counties_FY22_Income_Limits!AG108)))</f>
        <v>48750</v>
      </c>
      <c r="AI108" s="64">
        <f>IF([1]TX_Counties_FY22_Income_Limits!AH108&gt;[1]WAIVER_TX_Counties_FY22!AI$2,[1]TX_Counties_FY22_Income_Limits!AH108,IF([1]TX_Counties_FY22_Income_Limits!AH108&lt;[1]WAIVER_TX_Counties_FY22!AI$2,[1]WAIVER_TX_Counties_FY22!AI$2,IF([1]TX_Counties_FY22_Income_Limits!AH108=[1]WAIVER_TX_Counties_FY22!AI$2,[1]TX_Counties_FY22_Income_Limits!AH108)))</f>
        <v>52100</v>
      </c>
      <c r="AJ108" s="64">
        <f>IF([1]TX_Counties_FY22_Income_Limits!AI108&gt;[1]WAIVER_TX_Counties_FY22!AJ$2,[1]TX_Counties_FY22_Income_Limits!AI108,IF([1]TX_Counties_FY22_Income_Limits!AI108&lt;[1]WAIVER_TX_Counties_FY22!AJ$2,[1]WAIVER_TX_Counties_FY22!AJ$2,IF([1]TX_Counties_FY22_Income_Limits!AI108=[1]WAIVER_TX_Counties_FY22!AJ$2,[1]TX_Counties_FY22_Income_Limits!AI108)))</f>
        <v>55450</v>
      </c>
      <c r="AK108" s="64">
        <f>IF([1]TX_Counties_FY22_Income_Limits!AJ108&gt;[1]WAIVER_TX_Counties_FY22!AK$2,[1]TX_Counties_FY22_Income_Limits!AJ108,IF([1]TX_Counties_FY22_Income_Limits!AJ108&lt;[1]WAIVER_TX_Counties_FY22!AK$2,[1]WAIVER_TX_Counties_FY22!AK$2,IF([1]TX_Counties_FY22_Income_Limits!AJ108=[1]WAIVER_TX_Counties_FY22!AK$2,[1]TX_Counties_FY22_Income_Limits!AJ108)))</f>
        <v>58799.999999999993</v>
      </c>
      <c r="AL108" s="64">
        <f>IF([1]TX_Counties_FY22_Income_Limits!AK108&gt;[1]WAIVER_TX_Counties_FY22!AL$2,[1]TX_Counties_FY22_Income_Limits!AK108,IF([1]TX_Counties_FY22_Income_Limits!AK108&lt;[1]WAIVER_TX_Counties_FY22!AL$2,[1]WAIVER_TX_Counties_FY22!AL$2,IF([1]TX_Counties_FY22_Income_Limits!AK108=[1]WAIVER_TX_Counties_FY22!AL$2,[1]TX_Counties_FY22_Income_Limits!AK108)))</f>
        <v>62160</v>
      </c>
      <c r="AM108" s="64">
        <f>IF([1]TX_Counties_FY22_Income_Limits!AL108&gt;[1]WAIVER_TX_Counties_FY22!AM$2,[1]TX_Counties_FY22_Income_Limits!AL108,IF([1]TX_Counties_FY22_Income_Limits!AL108&lt;[1]WAIVER_TX_Counties_FY22!AM$2,[1]WAIVER_TX_Counties_FY22!AM$2,IF([1]TX_Counties_FY22_Income_Limits!AL108=[1]WAIVER_TX_Counties_FY22!AM$2,[1]TX_Counties_FY22_Income_Limits!AL108)))</f>
        <v>65520.000000000007</v>
      </c>
      <c r="AN108" s="64">
        <f>IF([1]TX_Counties_FY22_Income_Limits!AM108&gt;[1]WAIVER_TX_Counties_FY22!AN$2,[1]TX_Counties_FY22_Income_Limits!AM108,IF([1]TX_Counties_FY22_Income_Limits!AM108&lt;[1]WAIVER_TX_Counties_FY22!AN$2,[1]WAIVER_TX_Counties_FY22!AN$2,IF([1]TX_Counties_FY22_Income_Limits!AM108=[1]WAIVER_TX_Counties_FY22!AN$2,[1]TX_Counties_FY22_Income_Limits!AM108)))</f>
        <v>68880.000000000015</v>
      </c>
      <c r="AO108" s="64">
        <f>IF([1]TX_Counties_FY22_Income_Limits!AN108&gt;[1]WAIVER_TX_Counties_FY22!AO$2,[1]TX_Counties_FY22_Income_Limits!AN108,IF([1]TX_Counties_FY22_Income_Limits!AN108&lt;[1]WAIVER_TX_Counties_FY22!AO$2,[1]WAIVER_TX_Counties_FY22!AO$2,IF([1]TX_Counties_FY22_Income_Limits!AN108=[1]WAIVER_TX_Counties_FY22!AO$2,[1]TX_Counties_FY22_Income_Limits!AN108)))</f>
        <v>72240.000000000029</v>
      </c>
      <c r="AP108" s="64">
        <f>IF([1]TX_Counties_FY22_Income_Limits!AO108&gt;[1]WAIVER_TX_Counties_FY22!AP$2,[1]TX_Counties_FY22_Income_Limits!AO108,IF([1]TX_Counties_FY22_Income_Limits!AO108&lt;[1]WAIVER_TX_Counties_FY22!AP$2,[1]WAIVER_TX_Counties_FY22!AP$2,IF([1]TX_Counties_FY22_Income_Limits!AO108=[1]WAIVER_TX_Counties_FY22!AP$2,[1]TX_Counties_FY22_Income_Limits!AO108)))</f>
        <v>75600.000000000044</v>
      </c>
      <c r="AQ108" s="64">
        <f>IF([1]TX_Counties_FY22_Income_Limits!AP108&gt;[1]WAIVER_TX_Counties_FY22!AQ$2,[1]TX_Counties_FY22_Income_Limits!AP108,IF([1]TX_Counties_FY22_Income_Limits!AP108&lt;[1]WAIVER_TX_Counties_FY22!AQ$2,[1]WAIVER_TX_Counties_FY22!AQ$2,IF([1]TX_Counties_FY22_Income_Limits!AP108=[1]WAIVER_TX_Counties_FY22!AQ$2,[1]TX_Counties_FY22_Income_Limits!AP108)))</f>
        <v>78960.000000000058</v>
      </c>
      <c r="AR108" s="64">
        <f>IF([1]TX_Counties_FY22_Income_Limits!AQ108&gt;[1]WAIVER_TX_Counties_FY22!AR$2,[1]TX_Counties_FY22_Income_Limits!AQ108,IF([1]TX_Counties_FY22_Income_Limits!AQ108&lt;[1]WAIVER_TX_Counties_FY22!AR$2,[1]WAIVER_TX_Counties_FY22!AR$2,IF([1]TX_Counties_FY22_Income_Limits!AQ108=[1]WAIVER_TX_Counties_FY22!AR$2,[1]TX_Counties_FY22_Income_Limits!AQ108)))</f>
        <v>82320.000000000073</v>
      </c>
      <c r="AS108" s="64">
        <f>IF([1]TX_Counties_FY22_Income_Limits!AR108&gt;[1]WAIVER_TX_Counties_FY22!AS$2,[1]TX_Counties_FY22_Income_Limits!AR108,IF([1]TX_Counties_FY22_Income_Limits!AR108&lt;[1]WAIVER_TX_Counties_FY22!AS$2,[1]WAIVER_TX_Counties_FY22!AS$2,IF([1]TX_Counties_FY22_Income_Limits!AR108=[1]WAIVER_TX_Counties_FY22!AS$2,[1]TX_Counties_FY22_Income_Limits!AR108)))</f>
        <v>85680.000000000087</v>
      </c>
      <c r="AT108" s="64">
        <f>IF([1]TX_Counties_FY22_Income_Limits!AS108&gt;[1]WAIVER_TX_Counties_FY22!AT$2,[1]TX_Counties_FY22_Income_Limits!AS108,IF([1]TX_Counties_FY22_Income_Limits!AS108&lt;[1]WAIVER_TX_Counties_FY22!AT$2,[1]WAIVER_TX_Counties_FY22!AT$2,IF([1]TX_Counties_FY22_Income_Limits!AS108=[1]WAIVER_TX_Counties_FY22!AT$2,[1]TX_Counties_FY22_Income_Limits!AS108)))</f>
        <v>89040.000000000102</v>
      </c>
      <c r="AU108" s="64">
        <f>IF([1]TX_Counties_FY22_Income_Limits!AT108&gt;[1]WAIVER_TX_Counties_FY22!AU$2,[1]TX_Counties_FY22_Income_Limits!AT108,IF([1]TX_Counties_FY22_Income_Limits!AT108&lt;[1]WAIVER_TX_Counties_FY22!AU$2,[1]WAIVER_TX_Counties_FY22!AU$2,IF([1]TX_Counties_FY22_Income_Limits!AT108=[1]WAIVER_TX_Counties_FY22!AU$2,[1]TX_Counties_FY22_Income_Limits!AT108)))</f>
        <v>92400.000000000116</v>
      </c>
      <c r="AV108" s="64">
        <f>IF([1]TX_Counties_FY22_Income_Limits!AU108&gt;[1]WAIVER_TX_Counties_FY22!AV$2,[1]TX_Counties_FY22_Income_Limits!AU108,IF([1]TX_Counties_FY22_Income_Limits!AU108&lt;[1]WAIVER_TX_Counties_FY22!AV$2,[1]WAIVER_TX_Counties_FY22!AV$2,IF([1]TX_Counties_FY22_Income_Limits!AU108=[1]WAIVER_TX_Counties_FY22!AV$2,[1]TX_Counties_FY22_Income_Limits!AU108)))</f>
        <v>95760.000000000131</v>
      </c>
      <c r="AW108" s="64">
        <f>IF([1]TX_Counties_FY22_Income_Limits!AV108&gt;[1]WAIVER_TX_Counties_FY22!AW$2,[1]TX_Counties_FY22_Income_Limits!AV108,IF([1]TX_Counties_FY22_Income_Limits!AV108&lt;[1]WAIVER_TX_Counties_FY22!AW$2,[1]WAIVER_TX_Counties_FY22!AW$2,IF([1]TX_Counties_FY22_Income_Limits!AV108=[1]WAIVER_TX_Counties_FY22!AW$2,[1]TX_Counties_FY22_Income_Limits!AV108)))</f>
        <v>99120.000000000146</v>
      </c>
      <c r="AX108" s="64">
        <f>IF([1]TX_Counties_FY22_Income_Limits!AW108&gt;[1]WAIVER_TX_Counties_FY22!AX$2,[1]TX_Counties_FY22_Income_Limits!AW108,IF([1]TX_Counties_FY22_Income_Limits!AW108&lt;[1]WAIVER_TX_Counties_FY22!AX$2,[1]WAIVER_TX_Counties_FY22!AX$2,IF([1]TX_Counties_FY22_Income_Limits!AW108=[1]WAIVER_TX_Counties_FY22!AX$2,[1]TX_Counties_FY22_Income_Limits!AW108)))</f>
        <v>102480.00000000016</v>
      </c>
      <c r="AY108" s="64">
        <f>IF([1]TX_Counties_FY22_Income_Limits!AX108&gt;[1]WAIVER_TX_Counties_FY22!AY$2,[1]TX_Counties_FY22_Income_Limits!AX108,IF([1]TX_Counties_FY22_Income_Limits!AX108&lt;[1]WAIVER_TX_Counties_FY22!AY$2,[1]WAIVER_TX_Counties_FY22!AY$2,IF([1]TX_Counties_FY22_Income_Limits!AX108=[1]WAIVER_TX_Counties_FY22!AY$2,[1]TX_Counties_FY22_Income_Limits!AX108)))</f>
        <v>105840.00000000017</v>
      </c>
      <c r="AZ108" s="64">
        <f>IF([1]TX_Counties_FY22_Income_Limits!AY108&gt;[1]WAIVER_TX_Counties_FY22!AZ$2,[1]TX_Counties_FY22_Income_Limits!AY108,IF([1]TX_Counties_FY22_Income_Limits!AY108&lt;[1]WAIVER_TX_Counties_FY22!AZ$2,[1]WAIVER_TX_Counties_FY22!AZ$2,IF([1]TX_Counties_FY22_Income_Limits!AY108=[1]WAIVER_TX_Counties_FY22!AZ$2,[1]TX_Counties_FY22_Income_Limits!AY108)))</f>
        <v>109200.00000000019</v>
      </c>
      <c r="BA108" s="64">
        <f>IF([1]TX_Counties_FY22_Income_Limits!AZ108&gt;[1]WAIVER_TX_Counties_FY22!BA$2,[1]TX_Counties_FY22_Income_Limits!AZ108,IF([1]TX_Counties_FY22_Income_Limits!AZ108&lt;[1]WAIVER_TX_Counties_FY22!BA$2,[1]WAIVER_TX_Counties_FY22!BA$2,IF([1]TX_Counties_FY22_Income_Limits!AZ108=[1]WAIVER_TX_Counties_FY22!BA$2,[1]TX_Counties_FY22_Income_Limits!AZ108)))</f>
        <v>112560.0000000002</v>
      </c>
      <c r="BB108" s="64">
        <f>IF([1]TX_Counties_FY22_Income_Limits!BA108&gt;[1]WAIVER_TX_Counties_FY22!BB$2,[1]TX_Counties_FY22_Income_Limits!BA108,IF([1]TX_Counties_FY22_Income_Limits!BA108&lt;[1]WAIVER_TX_Counties_FY22!BB$2,[1]WAIVER_TX_Counties_FY22!BB$2,IF([1]TX_Counties_FY22_Income_Limits!BA108=[1]WAIVER_TX_Counties_FY22!BB$2,[1]TX_Counties_FY22_Income_Limits!BA108)))</f>
        <v>47050</v>
      </c>
      <c r="BC108" s="64">
        <f>IF([1]TX_Counties_FY22_Income_Limits!BB108&gt;[1]WAIVER_TX_Counties_FY22!BC$2,[1]TX_Counties_FY22_Income_Limits!BB108,IF([1]TX_Counties_FY22_Income_Limits!BB108&lt;[1]WAIVER_TX_Counties_FY22!BC$2,[1]WAIVER_TX_Counties_FY22!BC$2,IF([1]TX_Counties_FY22_Income_Limits!BB108=[1]WAIVER_TX_Counties_FY22!BC$2,[1]TX_Counties_FY22_Income_Limits!BB108)))</f>
        <v>53800</v>
      </c>
      <c r="BD108" s="64">
        <f>IF([1]TX_Counties_FY22_Income_Limits!BC108&gt;[1]WAIVER_TX_Counties_FY22!BD$2,[1]TX_Counties_FY22_Income_Limits!BC108,IF([1]TX_Counties_FY22_Income_Limits!BC108&lt;[1]WAIVER_TX_Counties_FY22!BD$2,[1]WAIVER_TX_Counties_FY22!BD$2,IF([1]TX_Counties_FY22_Income_Limits!BC108=[1]WAIVER_TX_Counties_FY22!BD$2,[1]TX_Counties_FY22_Income_Limits!BC108)))</f>
        <v>60500</v>
      </c>
      <c r="BE108" s="64">
        <f>IF([1]TX_Counties_FY22_Income_Limits!BD108&gt;[1]WAIVER_TX_Counties_FY22!BE$2,[1]TX_Counties_FY22_Income_Limits!BD108,IF([1]TX_Counties_FY22_Income_Limits!BD108&lt;[1]WAIVER_TX_Counties_FY22!BE$2,[1]WAIVER_TX_Counties_FY22!BE$2,IF([1]TX_Counties_FY22_Income_Limits!BD108=[1]WAIVER_TX_Counties_FY22!BE$2,[1]TX_Counties_FY22_Income_Limits!BD108)))</f>
        <v>67250</v>
      </c>
      <c r="BF108" s="64">
        <f>IF([1]TX_Counties_FY22_Income_Limits!BE108&gt;[1]WAIVER_TX_Counties_FY22!BF$2,[1]TX_Counties_FY22_Income_Limits!BE108,IF([1]TX_Counties_FY22_Income_Limits!BE108&lt;[1]WAIVER_TX_Counties_FY22!BF$2,[1]WAIVER_TX_Counties_FY22!BF$2,IF([1]TX_Counties_FY22_Income_Limits!BE108=[1]WAIVER_TX_Counties_FY22!BF$2,[1]TX_Counties_FY22_Income_Limits!BE108)))</f>
        <v>72650</v>
      </c>
      <c r="BG108" s="64">
        <f>IF([1]TX_Counties_FY22_Income_Limits!BF108&gt;[1]WAIVER_TX_Counties_FY22!BG$2,[1]TX_Counties_FY22_Income_Limits!BF108,IF([1]TX_Counties_FY22_Income_Limits!BF108&lt;[1]WAIVER_TX_Counties_FY22!BG$2,[1]WAIVER_TX_Counties_FY22!BG$2,IF([1]TX_Counties_FY22_Income_Limits!BF108=[1]WAIVER_TX_Counties_FY22!BG$2,[1]TX_Counties_FY22_Income_Limits!BF108)))</f>
        <v>78000</v>
      </c>
      <c r="BH108" s="64">
        <f>IF([1]TX_Counties_FY22_Income_Limits!BG108&gt;[1]WAIVER_TX_Counties_FY22!BH$2,[1]TX_Counties_FY22_Income_Limits!BG108,IF([1]TX_Counties_FY22_Income_Limits!BG108&lt;[1]WAIVER_TX_Counties_FY22!BH$2,[1]WAIVER_TX_Counties_FY22!BH$2,IF([1]TX_Counties_FY22_Income_Limits!BG108=[1]WAIVER_TX_Counties_FY22!BH$2,[1]TX_Counties_FY22_Income_Limits!BG108)))</f>
        <v>83400</v>
      </c>
      <c r="BI108" s="64">
        <f>IF([1]TX_Counties_FY22_Income_Limits!BH108&gt;[1]WAIVER_TX_Counties_FY22!BI$2,[1]TX_Counties_FY22_Income_Limits!BH108,IF([1]TX_Counties_FY22_Income_Limits!BH108&lt;[1]WAIVER_TX_Counties_FY22!BI$2,[1]WAIVER_TX_Counties_FY22!BI$2,IF([1]TX_Counties_FY22_Income_Limits!BH108=[1]WAIVER_TX_Counties_FY22!BI$2,[1]TX_Counties_FY22_Income_Limits!BH108)))</f>
        <v>88750</v>
      </c>
      <c r="BJ108" s="64">
        <f>IF([1]TX_Counties_FY22_Income_Limits!BI108&gt;[1]WAIVER_TX_Counties_FY22!BJ$2,[1]TX_Counties_FY22_Income_Limits!BI108,IF([1]TX_Counties_FY22_Income_Limits!BI108&lt;[1]WAIVER_TX_Counties_FY22!BJ$2,[1]WAIVER_TX_Counties_FY22!BJ$2,IF([1]TX_Counties_FY22_Income_Limits!BI108=[1]WAIVER_TX_Counties_FY22!BJ$2,[1]TX_Counties_FY22_Income_Limits!BI108)))</f>
        <v>94150</v>
      </c>
      <c r="BK108" s="64">
        <f>IF([1]TX_Counties_FY22_Income_Limits!BJ108&gt;[1]WAIVER_TX_Counties_FY22!BK$2,[1]TX_Counties_FY22_Income_Limits!BJ108,IF([1]TX_Counties_FY22_Income_Limits!BJ108&lt;[1]WAIVER_TX_Counties_FY22!BK$2,[1]WAIVER_TX_Counties_FY22!BK$2,IF([1]TX_Counties_FY22_Income_Limits!BJ108=[1]WAIVER_TX_Counties_FY22!BK$2,[1]TX_Counties_FY22_Income_Limits!BJ108)))</f>
        <v>99530</v>
      </c>
      <c r="BL108" s="64">
        <f>IF([1]TX_Counties_FY22_Income_Limits!BK108&gt;[1]WAIVER_TX_Counties_FY22!BL$2,[1]TX_Counties_FY22_Income_Limits!BK108,IF([1]TX_Counties_FY22_Income_Limits!BK108&lt;[1]WAIVER_TX_Counties_FY22!BL$2,[1]WAIVER_TX_Counties_FY22!BL$2,IF([1]TX_Counties_FY22_Income_Limits!BK108=[1]WAIVER_TX_Counties_FY22!BL$2,[1]TX_Counties_FY22_Income_Limits!BK108)))</f>
        <v>104910</v>
      </c>
      <c r="BM108" s="64">
        <f>IF([1]TX_Counties_FY22_Income_Limits!BL108&gt;[1]WAIVER_TX_Counties_FY22!BM$2,[1]TX_Counties_FY22_Income_Limits!BL108,IF([1]TX_Counties_FY22_Income_Limits!BL108&lt;[1]WAIVER_TX_Counties_FY22!BM$2,[1]WAIVER_TX_Counties_FY22!BM$2,IF([1]TX_Counties_FY22_Income_Limits!BL108=[1]WAIVER_TX_Counties_FY22!BM$2,[1]TX_Counties_FY22_Income_Limits!BL108)))</f>
        <v>110290</v>
      </c>
      <c r="BN108" s="64">
        <f>IF([1]TX_Counties_FY22_Income_Limits!BM108&gt;[1]WAIVER_TX_Counties_FY22!BN$2,[1]TX_Counties_FY22_Income_Limits!BM108,IF([1]TX_Counties_FY22_Income_Limits!BM108&lt;[1]WAIVER_TX_Counties_FY22!BN$2,[1]WAIVER_TX_Counties_FY22!BN$2,IF([1]TX_Counties_FY22_Income_Limits!BM108=[1]WAIVER_TX_Counties_FY22!BN$2,[1]TX_Counties_FY22_Income_Limits!BM108)))</f>
        <v>115670</v>
      </c>
      <c r="BO108" s="64">
        <f>IF([1]TX_Counties_FY22_Income_Limits!BN108&gt;[1]WAIVER_TX_Counties_FY22!BO$2,[1]TX_Counties_FY22_Income_Limits!BN108,IF([1]TX_Counties_FY22_Income_Limits!BN108&lt;[1]WAIVER_TX_Counties_FY22!BO$2,[1]WAIVER_TX_Counties_FY22!BO$2,IF([1]TX_Counties_FY22_Income_Limits!BN108=[1]WAIVER_TX_Counties_FY22!BO$2,[1]TX_Counties_FY22_Income_Limits!BN108)))</f>
        <v>121050</v>
      </c>
      <c r="BP108" s="64">
        <f>IF([1]TX_Counties_FY22_Income_Limits!BO108&gt;[1]WAIVER_TX_Counties_FY22!BP$2,[1]TX_Counties_FY22_Income_Limits!BO108,IF([1]TX_Counties_FY22_Income_Limits!BO108&lt;[1]WAIVER_TX_Counties_FY22!BP$2,[1]WAIVER_TX_Counties_FY22!BP$2,IF([1]TX_Counties_FY22_Income_Limits!BO108=[1]WAIVER_TX_Counties_FY22!BP$2,[1]TX_Counties_FY22_Income_Limits!BO108)))</f>
        <v>126430</v>
      </c>
      <c r="BQ108" s="64">
        <f>IF([1]TX_Counties_FY22_Income_Limits!BP108&gt;[1]WAIVER_TX_Counties_FY22!BQ$2,[1]TX_Counties_FY22_Income_Limits!BP108,IF([1]TX_Counties_FY22_Income_Limits!BP108&lt;[1]WAIVER_TX_Counties_FY22!BQ$2,[1]WAIVER_TX_Counties_FY22!BQ$2,IF([1]TX_Counties_FY22_Income_Limits!BP108=[1]WAIVER_TX_Counties_FY22!BQ$2,[1]TX_Counties_FY22_Income_Limits!BP108)))</f>
        <v>131810</v>
      </c>
      <c r="BR108" s="64">
        <f>IF([1]TX_Counties_FY22_Income_Limits!BQ108&gt;[1]WAIVER_TX_Counties_FY22!BR$2,[1]TX_Counties_FY22_Income_Limits!BQ108,IF([1]TX_Counties_FY22_Income_Limits!BQ108&lt;[1]WAIVER_TX_Counties_FY22!BR$2,[1]WAIVER_TX_Counties_FY22!BR$2,IF([1]TX_Counties_FY22_Income_Limits!BQ108=[1]WAIVER_TX_Counties_FY22!BR$2,[1]TX_Counties_FY22_Income_Limits!BQ108)))</f>
        <v>137190</v>
      </c>
      <c r="BS108" s="64">
        <f>IF([1]TX_Counties_FY22_Income_Limits!BR108&gt;[1]WAIVER_TX_Counties_FY22!BS$2,[1]TX_Counties_FY22_Income_Limits!BR108,IF([1]TX_Counties_FY22_Income_Limits!BR108&lt;[1]WAIVER_TX_Counties_FY22!BS$2,[1]WAIVER_TX_Counties_FY22!BS$2,IF([1]TX_Counties_FY22_Income_Limits!BR108=[1]WAIVER_TX_Counties_FY22!BS$2,[1]TX_Counties_FY22_Income_Limits!BR108)))</f>
        <v>142570</v>
      </c>
      <c r="BT108" s="64">
        <f>IF([1]TX_Counties_FY22_Income_Limits!BS108&gt;[1]WAIVER_TX_Counties_FY22!BT$2,[1]TX_Counties_FY22_Income_Limits!BS108,IF([1]TX_Counties_FY22_Income_Limits!BS108&lt;[1]WAIVER_TX_Counties_FY22!BT$2,[1]WAIVER_TX_Counties_FY22!BT$2,IF([1]TX_Counties_FY22_Income_Limits!BS108=[1]WAIVER_TX_Counties_FY22!BT$2,[1]TX_Counties_FY22_Income_Limits!BS108)))</f>
        <v>147950</v>
      </c>
      <c r="BU108" s="64">
        <f>IF([1]TX_Counties_FY22_Income_Limits!BT108&gt;[1]WAIVER_TX_Counties_FY22!BU$2,[1]TX_Counties_FY22_Income_Limits!BT108,IF([1]TX_Counties_FY22_Income_Limits!BT108&lt;[1]WAIVER_TX_Counties_FY22!BU$2,[1]WAIVER_TX_Counties_FY22!BU$2,IF([1]TX_Counties_FY22_Income_Limits!BT108=[1]WAIVER_TX_Counties_FY22!BU$2,[1]TX_Counties_FY22_Income_Limits!BT108)))</f>
        <v>153330</v>
      </c>
      <c r="BV108" s="64">
        <f>IF([1]TX_Counties_FY22_Income_Limits!BU108&gt;[1]WAIVER_TX_Counties_FY22!BV$2,[1]TX_Counties_FY22_Income_Limits!BU108,IF([1]TX_Counties_FY22_Income_Limits!BU108&lt;[1]WAIVER_TX_Counties_FY22!BV$2,[1]WAIVER_TX_Counties_FY22!BV$2,IF([1]TX_Counties_FY22_Income_Limits!BU108=[1]WAIVER_TX_Counties_FY22!BV$2,[1]TX_Counties_FY22_Income_Limits!BU108)))</f>
        <v>158710</v>
      </c>
      <c r="BW108" s="64">
        <f>IF([1]TX_Counties_FY22_Income_Limits!BV108&gt;[1]WAIVER_TX_Counties_FY22!BW$2,[1]TX_Counties_FY22_Income_Limits!BV108,IF([1]TX_Counties_FY22_Income_Limits!BV108&lt;[1]WAIVER_TX_Counties_FY22!BW$2,[1]WAIVER_TX_Counties_FY22!BW$2,IF([1]TX_Counties_FY22_Income_Limits!BV108=[1]WAIVER_TX_Counties_FY22!BW$2,[1]TX_Counties_FY22_Income_Limits!BV108)))</f>
        <v>164090</v>
      </c>
      <c r="BX108" s="64">
        <f>IF([1]TX_Counties_FY22_Income_Limits!BW108&gt;[1]WAIVER_TX_Counties_FY22!BX$2,[1]TX_Counties_FY22_Income_Limits!BW108,IF([1]TX_Counties_FY22_Income_Limits!BW108&lt;[1]WAIVER_TX_Counties_FY22!BX$2,[1]WAIVER_TX_Counties_FY22!BX$2,IF([1]TX_Counties_FY22_Income_Limits!BW108=[1]WAIVER_TX_Counties_FY22!BX$2,[1]TX_Counties_FY22_Income_Limits!BW108)))</f>
        <v>169470</v>
      </c>
      <c r="BY108" s="64">
        <f>IF([1]TX_Counties_FY22_Income_Limits!BX108&gt;[1]WAIVER_TX_Counties_FY22!BY$2,[1]TX_Counties_FY22_Income_Limits!BX108,IF([1]TX_Counties_FY22_Income_Limits!BX108&lt;[1]WAIVER_TX_Counties_FY22!BY$2,[1]WAIVER_TX_Counties_FY22!BY$2,IF([1]TX_Counties_FY22_Income_Limits!BX108=[1]WAIVER_TX_Counties_FY22!BY$2,[1]TX_Counties_FY22_Income_Limits!BX108)))</f>
        <v>174850</v>
      </c>
      <c r="BZ108" s="64">
        <f>IF([1]TX_Counties_FY22_Income_Limits!BY108&gt;[1]WAIVER_TX_Counties_FY22!BZ$2,[1]TX_Counties_FY22_Income_Limits!BY108,IF([1]TX_Counties_FY22_Income_Limits!BY108&lt;[1]WAIVER_TX_Counties_FY22!BZ$2,[1]WAIVER_TX_Counties_FY22!BZ$2,IF([1]TX_Counties_FY22_Income_Limits!BY108=[1]WAIVER_TX_Counties_FY22!BZ$2,[1]TX_Counties_FY22_Income_Limits!BY108)))</f>
        <v>180230</v>
      </c>
      <c r="CA108" s="64">
        <f>IF([1]TX_Counties_FY22_Income_Limits!BZ108&gt;[1]WAIVER_TX_Counties_FY22!CA$2,[1]TX_Counties_FY22_Income_Limits!BZ108,IF([1]TX_Counties_FY22_Income_Limits!BZ108&lt;[1]WAIVER_TX_Counties_FY22!CA$2,[1]WAIVER_TX_Counties_FY22!CA$2,IF([1]TX_Counties_FY22_Income_Limits!BZ108=[1]WAIVER_TX_Counties_FY22!CA$2,[1]TX_Counties_FY22_Income_Limits!BZ108)))</f>
        <v>65590</v>
      </c>
      <c r="CB108" s="64">
        <f>IF([1]TX_Counties_FY22_Income_Limits!CA108&gt;[1]WAIVER_TX_Counties_FY22!CB$2,[1]TX_Counties_FY22_Income_Limits!CA108,IF([1]TX_Counties_FY22_Income_Limits!CA108&lt;[1]WAIVER_TX_Counties_FY22!CB$2,[1]WAIVER_TX_Counties_FY22!CB$2,IF([1]TX_Counties_FY22_Income_Limits!CA108=[1]WAIVER_TX_Counties_FY22!CB$2,[1]TX_Counties_FY22_Income_Limits!CA108)))</f>
        <v>74960</v>
      </c>
      <c r="CC108" s="64">
        <f>IF([1]TX_Counties_FY22_Income_Limits!CB108&gt;[1]WAIVER_TX_Counties_FY22!CC$2,[1]TX_Counties_FY22_Income_Limits!CB108,IF([1]TX_Counties_FY22_Income_Limits!CB108&lt;[1]WAIVER_TX_Counties_FY22!CC$2,[1]WAIVER_TX_Counties_FY22!CC$2,IF([1]TX_Counties_FY22_Income_Limits!CB108=[1]WAIVER_TX_Counties_FY22!CC$2,[1]TX_Counties_FY22_Income_Limits!CB108)))</f>
        <v>84330</v>
      </c>
      <c r="CD108" s="64">
        <f>IF([1]TX_Counties_FY22_Income_Limits!CC108&gt;[1]WAIVER_TX_Counties_FY22!CD$2,[1]TX_Counties_FY22_Income_Limits!CC108,IF([1]TX_Counties_FY22_Income_Limits!CC108&lt;[1]WAIVER_TX_Counties_FY22!CD$2,[1]WAIVER_TX_Counties_FY22!CD$2,IF([1]TX_Counties_FY22_Income_Limits!CC108=[1]WAIVER_TX_Counties_FY22!CD$2,[1]TX_Counties_FY22_Income_Limits!CC108)))</f>
        <v>93700</v>
      </c>
      <c r="CE108" s="64">
        <f>IF([1]TX_Counties_FY22_Income_Limits!CD108&gt;[1]WAIVER_TX_Counties_FY22!CE$2,[1]TX_Counties_FY22_Income_Limits!CD108,IF([1]TX_Counties_FY22_Income_Limits!CD108&lt;[1]WAIVER_TX_Counties_FY22!CE$2,[1]WAIVER_TX_Counties_FY22!CE$2,IF([1]TX_Counties_FY22_Income_Limits!CD108=[1]WAIVER_TX_Counties_FY22!CE$2,[1]TX_Counties_FY22_Income_Limits!CD108)))</f>
        <v>101196</v>
      </c>
      <c r="CF108" s="64">
        <f>IF([1]TX_Counties_FY22_Income_Limits!CE108&gt;[1]WAIVER_TX_Counties_FY22!CF$2,[1]TX_Counties_FY22_Income_Limits!CE108,IF([1]TX_Counties_FY22_Income_Limits!CE108&lt;[1]WAIVER_TX_Counties_FY22!CF$2,[1]WAIVER_TX_Counties_FY22!CF$2,IF([1]TX_Counties_FY22_Income_Limits!CE108=[1]WAIVER_TX_Counties_FY22!CF$2,[1]TX_Counties_FY22_Income_Limits!CE108)))</f>
        <v>108691.99999999999</v>
      </c>
      <c r="CG108" s="64">
        <f>IF([1]TX_Counties_FY22_Income_Limits!CF108&gt;[1]WAIVER_TX_Counties_FY22!CG$2,[1]TX_Counties_FY22_Income_Limits!CF108,IF([1]TX_Counties_FY22_Income_Limits!CF108&lt;[1]WAIVER_TX_Counties_FY22!CG$2,[1]WAIVER_TX_Counties_FY22!CG$2,IF([1]TX_Counties_FY22_Income_Limits!CF108=[1]WAIVER_TX_Counties_FY22!CG$2,[1]TX_Counties_FY22_Income_Limits!CF108)))</f>
        <v>116188</v>
      </c>
      <c r="CH108" s="64">
        <f>IF([1]TX_Counties_FY22_Income_Limits!CG108&gt;[1]WAIVER_TX_Counties_FY22!CH$2,[1]TX_Counties_FY22_Income_Limits!CG108,IF([1]TX_Counties_FY22_Income_Limits!CG108&lt;[1]WAIVER_TX_Counties_FY22!CH$2,[1]WAIVER_TX_Counties_FY22!CH$2,IF([1]TX_Counties_FY22_Income_Limits!CG108=[1]WAIVER_TX_Counties_FY22!CH$2,[1]TX_Counties_FY22_Income_Limits!CG108)))</f>
        <v>123684</v>
      </c>
      <c r="CI108" s="64">
        <f>IF([1]TX_Counties_FY22_Income_Limits!CH108&gt;[1]WAIVER_TX_Counties_FY22!CI$2,[1]TX_Counties_FY22_Income_Limits!CH108,IF([1]TX_Counties_FY22_Income_Limits!CH108&lt;[1]WAIVER_TX_Counties_FY22!CI$2,[1]WAIVER_TX_Counties_FY22!CI$2,IF([1]TX_Counties_FY22_Income_Limits!CH108=[1]WAIVER_TX_Counties_FY22!CI$2,[1]TX_Counties_FY22_Income_Limits!CH108)))</f>
        <v>131180</v>
      </c>
      <c r="CJ108" s="64">
        <f>IF([1]TX_Counties_FY22_Income_Limits!CI108&gt;[1]WAIVER_TX_Counties_FY22!CJ$2,[1]TX_Counties_FY22_Income_Limits!CI108,IF([1]TX_Counties_FY22_Income_Limits!CI108&lt;[1]WAIVER_TX_Counties_FY22!CJ$2,[1]WAIVER_TX_Counties_FY22!CJ$2,IF([1]TX_Counties_FY22_Income_Limits!CI108=[1]WAIVER_TX_Counties_FY22!CJ$2,[1]TX_Counties_FY22_Income_Limits!CI108)))</f>
        <v>138676</v>
      </c>
      <c r="CK108" s="64">
        <f>IF([1]TX_Counties_FY22_Income_Limits!CJ108&gt;[1]WAIVER_TX_Counties_FY22!CK$2,[1]TX_Counties_FY22_Income_Limits!CJ108,IF([1]TX_Counties_FY22_Income_Limits!CJ108&lt;[1]WAIVER_TX_Counties_FY22!CK$2,[1]WAIVER_TX_Counties_FY22!CK$2,IF([1]TX_Counties_FY22_Income_Limits!CJ108=[1]WAIVER_TX_Counties_FY22!CK$2,[1]TX_Counties_FY22_Income_Limits!CJ108)))</f>
        <v>146172</v>
      </c>
      <c r="CL108" s="64">
        <f>IF([1]TX_Counties_FY22_Income_Limits!CK108&gt;[1]WAIVER_TX_Counties_FY22!CL$2,[1]TX_Counties_FY22_Income_Limits!CK108,IF([1]TX_Counties_FY22_Income_Limits!CK108&lt;[1]WAIVER_TX_Counties_FY22!CL$2,[1]WAIVER_TX_Counties_FY22!CL$2,IF([1]TX_Counties_FY22_Income_Limits!CK108=[1]WAIVER_TX_Counties_FY22!CL$2,[1]TX_Counties_FY22_Income_Limits!CK108)))</f>
        <v>153668</v>
      </c>
      <c r="CM108" s="64">
        <f>IF([1]TX_Counties_FY22_Income_Limits!CL108&gt;[1]WAIVER_TX_Counties_FY22!CM$2,[1]TX_Counties_FY22_Income_Limits!CL108,IF([1]TX_Counties_FY22_Income_Limits!CL108&lt;[1]WAIVER_TX_Counties_FY22!CM$2,[1]WAIVER_TX_Counties_FY22!CM$2,IF([1]TX_Counties_FY22_Income_Limits!CL108=[1]WAIVER_TX_Counties_FY22!CM$2,[1]TX_Counties_FY22_Income_Limits!CL108)))</f>
        <v>161164</v>
      </c>
      <c r="CN108" s="64">
        <f>IF([1]TX_Counties_FY22_Income_Limits!CM108&gt;[1]WAIVER_TX_Counties_FY22!CN$2,[1]TX_Counties_FY22_Income_Limits!CM108,IF([1]TX_Counties_FY22_Income_Limits!CM108&lt;[1]WAIVER_TX_Counties_FY22!CN$2,[1]WAIVER_TX_Counties_FY22!CN$2,IF([1]TX_Counties_FY22_Income_Limits!CM108=[1]WAIVER_TX_Counties_FY22!CN$2,[1]TX_Counties_FY22_Income_Limits!CM108)))</f>
        <v>168660</v>
      </c>
      <c r="CO108" s="64">
        <f>IF([1]TX_Counties_FY22_Income_Limits!CN108&gt;[1]WAIVER_TX_Counties_FY22!CO$2,[1]TX_Counties_FY22_Income_Limits!CN108,IF([1]TX_Counties_FY22_Income_Limits!CN108&lt;[1]WAIVER_TX_Counties_FY22!CO$2,[1]WAIVER_TX_Counties_FY22!CO$2,IF([1]TX_Counties_FY22_Income_Limits!CN108=[1]WAIVER_TX_Counties_FY22!CO$2,[1]TX_Counties_FY22_Income_Limits!CN108)))</f>
        <v>176156</v>
      </c>
      <c r="CP108" s="64">
        <f>IF([1]TX_Counties_FY22_Income_Limits!CO108&gt;[1]WAIVER_TX_Counties_FY22!CP$2,[1]TX_Counties_FY22_Income_Limits!CO108,IF([1]TX_Counties_FY22_Income_Limits!CO108&lt;[1]WAIVER_TX_Counties_FY22!CP$2,[1]WAIVER_TX_Counties_FY22!CP$2,IF([1]TX_Counties_FY22_Income_Limits!CO108=[1]WAIVER_TX_Counties_FY22!CP$2,[1]TX_Counties_FY22_Income_Limits!CO108)))</f>
        <v>183652</v>
      </c>
      <c r="CQ108" s="64">
        <f>IF([1]TX_Counties_FY22_Income_Limits!CP108&gt;[1]WAIVER_TX_Counties_FY22!CQ$2,[1]TX_Counties_FY22_Income_Limits!CP108,IF([1]TX_Counties_FY22_Income_Limits!CP108&lt;[1]WAIVER_TX_Counties_FY22!CQ$2,[1]WAIVER_TX_Counties_FY22!CQ$2,IF([1]TX_Counties_FY22_Income_Limits!CP108=[1]WAIVER_TX_Counties_FY22!CQ$2,[1]TX_Counties_FY22_Income_Limits!CP108)))</f>
        <v>191148</v>
      </c>
      <c r="CR108" s="64">
        <f>IF([1]TX_Counties_FY22_Income_Limits!CQ108&gt;[1]WAIVER_TX_Counties_FY22!CR$2,[1]TX_Counties_FY22_Income_Limits!CQ108,IF([1]TX_Counties_FY22_Income_Limits!CQ108&lt;[1]WAIVER_TX_Counties_FY22!CR$2,[1]WAIVER_TX_Counties_FY22!CR$2,IF([1]TX_Counties_FY22_Income_Limits!CQ108=[1]WAIVER_TX_Counties_FY22!CR$2,[1]TX_Counties_FY22_Income_Limits!CQ108)))</f>
        <v>198644</v>
      </c>
      <c r="CS108" s="64">
        <f>IF([1]TX_Counties_FY22_Income_Limits!CR108&gt;[1]WAIVER_TX_Counties_FY22!CS$2,[1]TX_Counties_FY22_Income_Limits!CR108,IF([1]TX_Counties_FY22_Income_Limits!CR108&lt;[1]WAIVER_TX_Counties_FY22!CS$2,[1]WAIVER_TX_Counties_FY22!CS$2,IF([1]TX_Counties_FY22_Income_Limits!CR108=[1]WAIVER_TX_Counties_FY22!CS$2,[1]TX_Counties_FY22_Income_Limits!CR108)))</f>
        <v>206140</v>
      </c>
      <c r="CT108" s="64">
        <f>IF([1]TX_Counties_FY22_Income_Limits!CS108&gt;[1]WAIVER_TX_Counties_FY22!CT$2,[1]TX_Counties_FY22_Income_Limits!CS108,IF([1]TX_Counties_FY22_Income_Limits!CS108&lt;[1]WAIVER_TX_Counties_FY22!CT$2,[1]WAIVER_TX_Counties_FY22!CT$2,IF([1]TX_Counties_FY22_Income_Limits!CS108=[1]WAIVER_TX_Counties_FY22!CT$2,[1]TX_Counties_FY22_Income_Limits!CS108)))</f>
        <v>213636</v>
      </c>
      <c r="CU108" s="64">
        <f>IF([1]TX_Counties_FY22_Income_Limits!CT108&gt;[1]WAIVER_TX_Counties_FY22!CU$2,[1]TX_Counties_FY22_Income_Limits!CT108,IF([1]TX_Counties_FY22_Income_Limits!CT108&lt;[1]WAIVER_TX_Counties_FY22!CU$2,[1]WAIVER_TX_Counties_FY22!CU$2,IF([1]TX_Counties_FY22_Income_Limits!CT108=[1]WAIVER_TX_Counties_FY22!CU$2,[1]TX_Counties_FY22_Income_Limits!CT108)))</f>
        <v>221132</v>
      </c>
      <c r="CV108" s="64">
        <f>IF([1]TX_Counties_FY22_Income_Limits!CU108&gt;[1]WAIVER_TX_Counties_FY22!CV$2,[1]TX_Counties_FY22_Income_Limits!CU108,IF([1]TX_Counties_FY22_Income_Limits!CU108&lt;[1]WAIVER_TX_Counties_FY22!CV$2,[1]WAIVER_TX_Counties_FY22!CV$2,IF([1]TX_Counties_FY22_Income_Limits!CU108=[1]WAIVER_TX_Counties_FY22!CV$2,[1]TX_Counties_FY22_Income_Limits!CU108)))</f>
        <v>228628</v>
      </c>
      <c r="CW108" s="64">
        <f>IF([1]TX_Counties_FY22_Income_Limits!CV108&gt;[1]WAIVER_TX_Counties_FY22!CW$2,[1]TX_Counties_FY22_Income_Limits!CV108,IF([1]TX_Counties_FY22_Income_Limits!CV108&lt;[1]WAIVER_TX_Counties_FY22!CW$2,[1]WAIVER_TX_Counties_FY22!CW$2,IF([1]TX_Counties_FY22_Income_Limits!CV108=[1]WAIVER_TX_Counties_FY22!CW$2,[1]TX_Counties_FY22_Income_Limits!CV108)))</f>
        <v>236124</v>
      </c>
      <c r="CX108" s="64">
        <f>IF([1]TX_Counties_FY22_Income_Limits!CW108&gt;[1]WAIVER_TX_Counties_FY22!CX$2,[1]TX_Counties_FY22_Income_Limits!CW108,IF([1]TX_Counties_FY22_Income_Limits!CW108&lt;[1]WAIVER_TX_Counties_FY22!CX$2,[1]WAIVER_TX_Counties_FY22!CX$2,IF([1]TX_Counties_FY22_Income_Limits!CW108=[1]WAIVER_TX_Counties_FY22!CX$2,[1]TX_Counties_FY22_Income_Limits!CW108)))</f>
        <v>243620</v>
      </c>
      <c r="CY108" s="64">
        <f>IF([1]TX_Counties_FY22_Income_Limits!CX108&gt;[1]WAIVER_TX_Counties_FY22!CY$2,[1]TX_Counties_FY22_Income_Limits!CX108,IF([1]TX_Counties_FY22_Income_Limits!CX108&lt;[1]WAIVER_TX_Counties_FY22!CY$2,[1]WAIVER_TX_Counties_FY22!CY$2,IF([1]TX_Counties_FY22_Income_Limits!CX108=[1]WAIVER_TX_Counties_FY22!CY$2,[1]TX_Counties_FY22_Income_Limits!CX108)))</f>
        <v>251116</v>
      </c>
      <c r="CZ108" s="64">
        <f>IF([1]TX_Counties_FY22_Income_Limits!CY108&gt;[1]WAIVER_TX_Counties_FY22!CZ$2,[1]TX_Counties_FY22_Income_Limits!CY108,IF([1]TX_Counties_FY22_Income_Limits!CY108&lt;[1]WAIVER_TX_Counties_FY22!CZ$2,[1]WAIVER_TX_Counties_FY22!CZ$2,IF([1]TX_Counties_FY22_Income_Limits!CY108=[1]WAIVER_TX_Counties_FY22!CZ$2,[1]TX_Counties_FY22_Income_Limits!CY108)))</f>
        <v>78708</v>
      </c>
      <c r="DA108" s="64">
        <f>IF([1]TX_Counties_FY22_Income_Limits!CZ108&gt;[1]WAIVER_TX_Counties_FY22!DA$2,[1]TX_Counties_FY22_Income_Limits!CZ108,IF([1]TX_Counties_FY22_Income_Limits!CZ108&lt;[1]WAIVER_TX_Counties_FY22!DA$2,[1]WAIVER_TX_Counties_FY22!DA$2,IF([1]TX_Counties_FY22_Income_Limits!CZ108=[1]WAIVER_TX_Counties_FY22!DA$2,[1]TX_Counties_FY22_Income_Limits!CZ108)))</f>
        <v>89952</v>
      </c>
      <c r="DB108" s="64">
        <f>IF([1]TX_Counties_FY22_Income_Limits!DA108&gt;[1]WAIVER_TX_Counties_FY22!DB$2,[1]TX_Counties_FY22_Income_Limits!DA108,IF([1]TX_Counties_FY22_Income_Limits!DA108&lt;[1]WAIVER_TX_Counties_FY22!DB$2,[1]WAIVER_TX_Counties_FY22!DB$2,IF([1]TX_Counties_FY22_Income_Limits!DA108=[1]WAIVER_TX_Counties_FY22!DB$2,[1]TX_Counties_FY22_Income_Limits!DA108)))</f>
        <v>101196</v>
      </c>
      <c r="DC108" s="64">
        <f>IF([1]TX_Counties_FY22_Income_Limits!DB108&gt;[1]WAIVER_TX_Counties_FY22!DC$2,[1]TX_Counties_FY22_Income_Limits!DB108,IF([1]TX_Counties_FY22_Income_Limits!DB108&lt;[1]WAIVER_TX_Counties_FY22!DC$2,[1]WAIVER_TX_Counties_FY22!DC$2,IF([1]TX_Counties_FY22_Income_Limits!DB108=[1]WAIVER_TX_Counties_FY22!DC$2,[1]TX_Counties_FY22_Income_Limits!DB108)))</f>
        <v>112440</v>
      </c>
      <c r="DD108" s="64">
        <f>IF([1]TX_Counties_FY22_Income_Limits!DC108&gt;[1]WAIVER_TX_Counties_FY22!DD$2,[1]TX_Counties_FY22_Income_Limits!DC108,IF([1]TX_Counties_FY22_Income_Limits!DC108&lt;[1]WAIVER_TX_Counties_FY22!DD$2,[1]WAIVER_TX_Counties_FY22!DD$2,IF([1]TX_Counties_FY22_Income_Limits!DC108=[1]WAIVER_TX_Counties_FY22!DD$2,[1]TX_Counties_FY22_Income_Limits!DC108)))</f>
        <v>121435.20000000001</v>
      </c>
      <c r="DE108" s="64">
        <f>IF([1]TX_Counties_FY22_Income_Limits!DD108&gt;[1]WAIVER_TX_Counties_FY22!DE$2,[1]TX_Counties_FY22_Income_Limits!DD108,IF([1]TX_Counties_FY22_Income_Limits!DD108&lt;[1]WAIVER_TX_Counties_FY22!DE$2,[1]WAIVER_TX_Counties_FY22!DE$2,IF([1]TX_Counties_FY22_Income_Limits!DD108=[1]WAIVER_TX_Counties_FY22!DE$2,[1]TX_Counties_FY22_Income_Limits!DD108)))</f>
        <v>130430.39999999999</v>
      </c>
      <c r="DF108" s="64">
        <f>IF([1]TX_Counties_FY22_Income_Limits!DE108&gt;[1]WAIVER_TX_Counties_FY22!DF$2,[1]TX_Counties_FY22_Income_Limits!DE108,IF([1]TX_Counties_FY22_Income_Limits!DE108&lt;[1]WAIVER_TX_Counties_FY22!DF$2,[1]WAIVER_TX_Counties_FY22!DF$2,IF([1]TX_Counties_FY22_Income_Limits!DE108=[1]WAIVER_TX_Counties_FY22!DF$2,[1]TX_Counties_FY22_Income_Limits!DE108)))</f>
        <v>139425.60000000001</v>
      </c>
      <c r="DG108" s="64">
        <f>IF([1]TX_Counties_FY22_Income_Limits!DF108&gt;[1]WAIVER_TX_Counties_FY22!DG$2,[1]TX_Counties_FY22_Income_Limits!DF108,IF([1]TX_Counties_FY22_Income_Limits!DF108&lt;[1]WAIVER_TX_Counties_FY22!DG$2,[1]WAIVER_TX_Counties_FY22!DG$2,IF([1]TX_Counties_FY22_Income_Limits!DF108=[1]WAIVER_TX_Counties_FY22!DG$2,[1]TX_Counties_FY22_Income_Limits!DF108)))</f>
        <v>148420.80000000002</v>
      </c>
      <c r="DH108" s="64">
        <f>IF([1]TX_Counties_FY22_Income_Limits!DG108&gt;[1]WAIVER_TX_Counties_FY22!DH$2,[1]TX_Counties_FY22_Income_Limits!DG108,IF([1]TX_Counties_FY22_Income_Limits!DG108&lt;[1]WAIVER_TX_Counties_FY22!DH$2,[1]WAIVER_TX_Counties_FY22!DH$2,IF([1]TX_Counties_FY22_Income_Limits!DG108=[1]WAIVER_TX_Counties_FY22!DH$2,[1]TX_Counties_FY22_Income_Limits!DG108)))</f>
        <v>157416</v>
      </c>
      <c r="DI108" s="64">
        <f>IF([1]TX_Counties_FY22_Income_Limits!DH108&gt;[1]WAIVER_TX_Counties_FY22!DI$2,[1]TX_Counties_FY22_Income_Limits!DH108,IF([1]TX_Counties_FY22_Income_Limits!DH108&lt;[1]WAIVER_TX_Counties_FY22!DI$2,[1]WAIVER_TX_Counties_FY22!DI$2,IF([1]TX_Counties_FY22_Income_Limits!DH108=[1]WAIVER_TX_Counties_FY22!DI$2,[1]TX_Counties_FY22_Income_Limits!DH108)))</f>
        <v>166411.20000000001</v>
      </c>
      <c r="DJ108" s="64">
        <f>IF([1]TX_Counties_FY22_Income_Limits!DI108&gt;[1]WAIVER_TX_Counties_FY22!DJ$2,[1]TX_Counties_FY22_Income_Limits!DI108,IF([1]TX_Counties_FY22_Income_Limits!DI108&lt;[1]WAIVER_TX_Counties_FY22!DJ$2,[1]WAIVER_TX_Counties_FY22!DJ$2,IF([1]TX_Counties_FY22_Income_Limits!DI108=[1]WAIVER_TX_Counties_FY22!DJ$2,[1]TX_Counties_FY22_Income_Limits!DI108)))</f>
        <v>175406.40000000002</v>
      </c>
      <c r="DK108" s="64">
        <f>IF([1]TX_Counties_FY22_Income_Limits!DJ108&gt;[1]WAIVER_TX_Counties_FY22!DK$2,[1]TX_Counties_FY22_Income_Limits!DJ108,IF([1]TX_Counties_FY22_Income_Limits!DJ108&lt;[1]WAIVER_TX_Counties_FY22!DK$2,[1]WAIVER_TX_Counties_FY22!DK$2,IF([1]TX_Counties_FY22_Income_Limits!DJ108=[1]WAIVER_TX_Counties_FY22!DK$2,[1]TX_Counties_FY22_Income_Limits!DJ108)))</f>
        <v>184401.60000000003</v>
      </c>
      <c r="DL108" s="64">
        <f>IF([1]TX_Counties_FY22_Income_Limits!DK108&gt;[1]WAIVER_TX_Counties_FY22!DL$2,[1]TX_Counties_FY22_Income_Limits!DK108,IF([1]TX_Counties_FY22_Income_Limits!DK108&lt;[1]WAIVER_TX_Counties_FY22!DL$2,[1]WAIVER_TX_Counties_FY22!DL$2,IF([1]TX_Counties_FY22_Income_Limits!DK108=[1]WAIVER_TX_Counties_FY22!DL$2,[1]TX_Counties_FY22_Income_Limits!DK108)))</f>
        <v>193396.80000000005</v>
      </c>
      <c r="DM108" s="64">
        <f>IF([1]TX_Counties_FY22_Income_Limits!DL108&gt;[1]WAIVER_TX_Counties_FY22!DM$2,[1]TX_Counties_FY22_Income_Limits!DL108,IF([1]TX_Counties_FY22_Income_Limits!DL108&lt;[1]WAIVER_TX_Counties_FY22!DM$2,[1]WAIVER_TX_Counties_FY22!DM$2,IF([1]TX_Counties_FY22_Income_Limits!DL108=[1]WAIVER_TX_Counties_FY22!DM$2,[1]TX_Counties_FY22_Income_Limits!DL108)))</f>
        <v>202392.00000000006</v>
      </c>
      <c r="DN108" s="64">
        <f>IF([1]TX_Counties_FY22_Income_Limits!DM108&gt;[1]WAIVER_TX_Counties_FY22!DN$2,[1]TX_Counties_FY22_Income_Limits!DM108,IF([1]TX_Counties_FY22_Income_Limits!DM108&lt;[1]WAIVER_TX_Counties_FY22!DN$2,[1]WAIVER_TX_Counties_FY22!DN$2,IF([1]TX_Counties_FY22_Income_Limits!DM108=[1]WAIVER_TX_Counties_FY22!DN$2,[1]TX_Counties_FY22_Income_Limits!DM108)))</f>
        <v>211387.20000000007</v>
      </c>
      <c r="DO108" s="64">
        <f>IF([1]TX_Counties_FY22_Income_Limits!DN108&gt;[1]WAIVER_TX_Counties_FY22!DO$2,[1]TX_Counties_FY22_Income_Limits!DN108,IF([1]TX_Counties_FY22_Income_Limits!DN108&lt;[1]WAIVER_TX_Counties_FY22!DO$2,[1]WAIVER_TX_Counties_FY22!DO$2,IF([1]TX_Counties_FY22_Income_Limits!DN108=[1]WAIVER_TX_Counties_FY22!DO$2,[1]TX_Counties_FY22_Income_Limits!DN108)))</f>
        <v>220382.40000000008</v>
      </c>
      <c r="DP108" s="64">
        <f>IF([1]TX_Counties_FY22_Income_Limits!DO108&gt;[1]WAIVER_TX_Counties_FY22!DP$2,[1]TX_Counties_FY22_Income_Limits!DO108,IF([1]TX_Counties_FY22_Income_Limits!DO108&lt;[1]WAIVER_TX_Counties_FY22!DP$2,[1]WAIVER_TX_Counties_FY22!DP$2,IF([1]TX_Counties_FY22_Income_Limits!DO108=[1]WAIVER_TX_Counties_FY22!DP$2,[1]TX_Counties_FY22_Income_Limits!DO108)))</f>
        <v>229377.60000000009</v>
      </c>
      <c r="DQ108" s="64">
        <f>IF([1]TX_Counties_FY22_Income_Limits!DP108&gt;[1]WAIVER_TX_Counties_FY22!DQ$2,[1]TX_Counties_FY22_Income_Limits!DP108,IF([1]TX_Counties_FY22_Income_Limits!DP108&lt;[1]WAIVER_TX_Counties_FY22!DQ$2,[1]WAIVER_TX_Counties_FY22!DQ$2,IF([1]TX_Counties_FY22_Income_Limits!DP108=[1]WAIVER_TX_Counties_FY22!DQ$2,[1]TX_Counties_FY22_Income_Limits!DP108)))</f>
        <v>238372.8000000001</v>
      </c>
      <c r="DR108" s="64">
        <f>IF([1]TX_Counties_FY22_Income_Limits!DQ108&gt;[1]WAIVER_TX_Counties_FY22!DR$2,[1]TX_Counties_FY22_Income_Limits!DQ108,IF([1]TX_Counties_FY22_Income_Limits!DQ108&lt;[1]WAIVER_TX_Counties_FY22!DR$2,[1]WAIVER_TX_Counties_FY22!DR$2,IF([1]TX_Counties_FY22_Income_Limits!DQ108=[1]WAIVER_TX_Counties_FY22!DR$2,[1]TX_Counties_FY22_Income_Limits!DQ108)))</f>
        <v>247368.00000000012</v>
      </c>
      <c r="DS108" s="64">
        <f>IF([1]TX_Counties_FY22_Income_Limits!DR108&gt;[1]WAIVER_TX_Counties_FY22!DS$2,[1]TX_Counties_FY22_Income_Limits!DR108,IF([1]TX_Counties_FY22_Income_Limits!DR108&lt;[1]WAIVER_TX_Counties_FY22!DS$2,[1]WAIVER_TX_Counties_FY22!DS$2,IF([1]TX_Counties_FY22_Income_Limits!DR108=[1]WAIVER_TX_Counties_FY22!DS$2,[1]TX_Counties_FY22_Income_Limits!DR108)))</f>
        <v>256363.20000000013</v>
      </c>
      <c r="DT108" s="64">
        <f>IF([1]TX_Counties_FY22_Income_Limits!DS108&gt;[1]WAIVER_TX_Counties_FY22!DT$2,[1]TX_Counties_FY22_Income_Limits!DS108,IF([1]TX_Counties_FY22_Income_Limits!DS108&lt;[1]WAIVER_TX_Counties_FY22!DT$2,[1]WAIVER_TX_Counties_FY22!DT$2,IF([1]TX_Counties_FY22_Income_Limits!DS108=[1]WAIVER_TX_Counties_FY22!DT$2,[1]TX_Counties_FY22_Income_Limits!DS108)))</f>
        <v>265358.40000000014</v>
      </c>
      <c r="DU108" s="64">
        <f>IF([1]TX_Counties_FY22_Income_Limits!DT108&gt;[1]WAIVER_TX_Counties_FY22!DU$2,[1]TX_Counties_FY22_Income_Limits!DT108,IF([1]TX_Counties_FY22_Income_Limits!DT108&lt;[1]WAIVER_TX_Counties_FY22!DU$2,[1]WAIVER_TX_Counties_FY22!DU$2,IF([1]TX_Counties_FY22_Income_Limits!DT108=[1]WAIVER_TX_Counties_FY22!DU$2,[1]TX_Counties_FY22_Income_Limits!DT108)))</f>
        <v>274353.60000000015</v>
      </c>
      <c r="DV108" s="64">
        <f>IF([1]TX_Counties_FY22_Income_Limits!DU108&gt;[1]WAIVER_TX_Counties_FY22!DV$2,[1]TX_Counties_FY22_Income_Limits!DU108,IF([1]TX_Counties_FY22_Income_Limits!DU108&lt;[1]WAIVER_TX_Counties_FY22!DV$2,[1]WAIVER_TX_Counties_FY22!DV$2,IF([1]TX_Counties_FY22_Income_Limits!DU108=[1]WAIVER_TX_Counties_FY22!DV$2,[1]TX_Counties_FY22_Income_Limits!DU108)))</f>
        <v>283348.80000000016</v>
      </c>
      <c r="DW108" s="64">
        <f>IF([1]TX_Counties_FY22_Income_Limits!DV108&gt;[1]WAIVER_TX_Counties_FY22!DW$2,[1]TX_Counties_FY22_Income_Limits!DV108,IF([1]TX_Counties_FY22_Income_Limits!DV108&lt;[1]WAIVER_TX_Counties_FY22!DW$2,[1]WAIVER_TX_Counties_FY22!DW$2,IF([1]TX_Counties_FY22_Income_Limits!DV108=[1]WAIVER_TX_Counties_FY22!DW$2,[1]TX_Counties_FY22_Income_Limits!DV108)))</f>
        <v>292344.00000000017</v>
      </c>
      <c r="DX108" s="64">
        <f>IF([1]TX_Counties_FY22_Income_Limits!DW108&gt;[1]WAIVER_TX_Counties_FY22!DX$2,[1]TX_Counties_FY22_Income_Limits!DW108,IF([1]TX_Counties_FY22_Income_Limits!DW108&lt;[1]WAIVER_TX_Counties_FY22!DX$2,[1]WAIVER_TX_Counties_FY22!DX$2,IF([1]TX_Counties_FY22_Income_Limits!DW108=[1]WAIVER_TX_Counties_FY22!DX$2,[1]TX_Counties_FY22_Income_Limits!DW108)))</f>
        <v>301339.20000000019</v>
      </c>
      <c r="DY108"/>
    </row>
    <row r="109" spans="1:129" ht="14.45">
      <c r="A109" s="65" t="s">
        <v>298</v>
      </c>
      <c r="B109" s="65" t="str">
        <f t="shared" si="6"/>
        <v>YES</v>
      </c>
      <c r="C109" s="64">
        <f>[1]TX_Counties_FY22_Income_Limits!B109</f>
        <v>64800</v>
      </c>
      <c r="D109" s="64">
        <f>IF([1]TX_Counties_FY22_Income_Limits!C109&gt;[1]WAIVER_TX_Counties_FY22!D$2,[1]TX_Counties_FY22_Income_Limits!C109,IF([1]TX_Counties_FY22_Income_Limits!C109&lt;[1]WAIVER_TX_Counties_FY22!D$2,[1]WAIVER_TX_Counties_FY22!D$2,IF([1]TX_Counties_FY22_Income_Limits!C109=[1]WAIVER_TX_Counties_FY22!D$2,[1]TX_Counties_FY22_Income_Limits!C109)))</f>
        <v>17650</v>
      </c>
      <c r="E109" s="64">
        <f>IF([1]TX_Counties_FY22_Income_Limits!D109&gt;[1]WAIVER_TX_Counties_FY22!E$2,[1]TX_Counties_FY22_Income_Limits!D109,IF([1]TX_Counties_FY22_Income_Limits!D109&lt;[1]WAIVER_TX_Counties_FY22!E$2,[1]WAIVER_TX_Counties_FY22!E$2,IF([1]TX_Counties_FY22_Income_Limits!D109=[1]WAIVER_TX_Counties_FY22!E$2,[1]TX_Counties_FY22_Income_Limits!D109)))</f>
        <v>20200</v>
      </c>
      <c r="F109" s="64">
        <f>IF([1]TX_Counties_FY22_Income_Limits!E109&gt;[1]WAIVER_TX_Counties_FY22!F$2,[1]TX_Counties_FY22_Income_Limits!E109,IF([1]TX_Counties_FY22_Income_Limits!E109&lt;[1]WAIVER_TX_Counties_FY22!F$2,[1]WAIVER_TX_Counties_FY22!F$2,IF([1]TX_Counties_FY22_Income_Limits!E109=[1]WAIVER_TX_Counties_FY22!F$2,[1]TX_Counties_FY22_Income_Limits!E109)))</f>
        <v>23030</v>
      </c>
      <c r="G109" s="64">
        <f>IF([1]TX_Counties_FY22_Income_Limits!F109&gt;[1]WAIVER_TX_Counties_FY22!G$2,[1]TX_Counties_FY22_Income_Limits!F109,IF([1]TX_Counties_FY22_Income_Limits!F109&lt;[1]WAIVER_TX_Counties_FY22!G$2,[1]WAIVER_TX_Counties_FY22!G$2,IF([1]TX_Counties_FY22_Income_Limits!F109=[1]WAIVER_TX_Counties_FY22!G$2,[1]TX_Counties_FY22_Income_Limits!F109)))</f>
        <v>27750</v>
      </c>
      <c r="H109" s="64">
        <f>IF([1]TX_Counties_FY22_Income_Limits!G109&gt;[1]WAIVER_TX_Counties_FY22!H$2,[1]TX_Counties_FY22_Income_Limits!G109,IF([1]TX_Counties_FY22_Income_Limits!G109&lt;[1]WAIVER_TX_Counties_FY22!H$2,[1]WAIVER_TX_Counties_FY22!H$2,IF([1]TX_Counties_FY22_Income_Limits!G109=[1]WAIVER_TX_Counties_FY22!H$2,[1]TX_Counties_FY22_Income_Limits!G109)))</f>
        <v>32470</v>
      </c>
      <c r="I109" s="64">
        <f>IF([1]TX_Counties_FY22_Income_Limits!H109&gt;[1]WAIVER_TX_Counties_FY22!I$2,[1]TX_Counties_FY22_Income_Limits!H109,IF([1]TX_Counties_FY22_Income_Limits!H109&lt;[1]WAIVER_TX_Counties_FY22!I$2,[1]WAIVER_TX_Counties_FY22!I$2,IF([1]TX_Counties_FY22_Income_Limits!H109=[1]WAIVER_TX_Counties_FY22!I$2,[1]TX_Counties_FY22_Income_Limits!H109)))</f>
        <v>37190</v>
      </c>
      <c r="J109" s="64">
        <f>IF([1]TX_Counties_FY22_Income_Limits!I109&gt;[1]WAIVER_TX_Counties_FY22!J$2,[1]TX_Counties_FY22_Income_Limits!I109,IF([1]TX_Counties_FY22_Income_Limits!I109&lt;[1]WAIVER_TX_Counties_FY22!J$2,[1]WAIVER_TX_Counties_FY22!J$2,IF([1]TX_Counties_FY22_Income_Limits!I109=[1]WAIVER_TX_Counties_FY22!J$2,[1]TX_Counties_FY22_Income_Limits!I109)))</f>
        <v>41910</v>
      </c>
      <c r="K109" s="64">
        <f>IF([1]TX_Counties_FY22_Income_Limits!J109&gt;[1]WAIVER_TX_Counties_FY22!K$2,[1]TX_Counties_FY22_Income_Limits!J109,IF([1]TX_Counties_FY22_Income_Limits!J109&lt;[1]WAIVER_TX_Counties_FY22!K$2,[1]WAIVER_TX_Counties_FY22!K$2,IF([1]TX_Counties_FY22_Income_Limits!J109=[1]WAIVER_TX_Counties_FY22!K$2,[1]TX_Counties_FY22_Income_Limits!J109)))</f>
        <v>44950</v>
      </c>
      <c r="L109" s="64">
        <f>IF([1]TX_Counties_FY22_Income_Limits!K109&gt;[1]WAIVER_TX_Counties_FY22!L$2,[1]TX_Counties_FY22_Income_Limits!K109,IF([1]TX_Counties_FY22_Income_Limits!K109&lt;[1]WAIVER_TX_Counties_FY22!L$2,[1]WAIVER_TX_Counties_FY22!L$2,IF([1]TX_Counties_FY22_Income_Limits!K109=[1]WAIVER_TX_Counties_FY22!L$2,[1]TX_Counties_FY22_Income_Limits!K109)))</f>
        <v>58799.999999999993</v>
      </c>
      <c r="M109" s="64">
        <f>IF([1]TX_Counties_FY22_Income_Limits!L109&gt;[1]WAIVER_TX_Counties_FY22!M$2,[1]TX_Counties_FY22_Income_Limits!L109,IF([1]TX_Counties_FY22_Income_Limits!L109&lt;[1]WAIVER_TX_Counties_FY22!M$2,[1]WAIVER_TX_Counties_FY22!M$2,IF([1]TX_Counties_FY22_Income_Limits!L109=[1]WAIVER_TX_Counties_FY22!M$2,[1]TX_Counties_FY22_Income_Limits!L109)))</f>
        <v>62160</v>
      </c>
      <c r="N109" s="64">
        <f>IF([1]TX_Counties_FY22_Income_Limits!M109&gt;[1]WAIVER_TX_Counties_FY22!N$2,[1]TX_Counties_FY22_Income_Limits!M109,IF([1]TX_Counties_FY22_Income_Limits!M109&lt;[1]WAIVER_TX_Counties_FY22!N$2,[1]WAIVER_TX_Counties_FY22!N$2,IF([1]TX_Counties_FY22_Income_Limits!M109=[1]WAIVER_TX_Counties_FY22!N$2,[1]TX_Counties_FY22_Income_Limits!M109)))</f>
        <v>65520.000000000007</v>
      </c>
      <c r="O109" s="64">
        <f>IF([1]TX_Counties_FY22_Income_Limits!N109&gt;[1]WAIVER_TX_Counties_FY22!O$2,[1]TX_Counties_FY22_Income_Limits!N109,IF([1]TX_Counties_FY22_Income_Limits!N109&lt;[1]WAIVER_TX_Counties_FY22!O$2,[1]WAIVER_TX_Counties_FY22!O$2,IF([1]TX_Counties_FY22_Income_Limits!N109=[1]WAIVER_TX_Counties_FY22!O$2,[1]TX_Counties_FY22_Income_Limits!N109)))</f>
        <v>68880.000000000015</v>
      </c>
      <c r="P109" s="64">
        <f>IF([1]TX_Counties_FY22_Income_Limits!O109&gt;[1]WAIVER_TX_Counties_FY22!P$2,[1]TX_Counties_FY22_Income_Limits!O109,IF([1]TX_Counties_FY22_Income_Limits!O109&lt;[1]WAIVER_TX_Counties_FY22!P$2,[1]WAIVER_TX_Counties_FY22!P$2,IF([1]TX_Counties_FY22_Income_Limits!O109=[1]WAIVER_TX_Counties_FY22!P$2,[1]TX_Counties_FY22_Income_Limits!O109)))</f>
        <v>72240.000000000029</v>
      </c>
      <c r="Q109" s="64">
        <f>IF([1]TX_Counties_FY22_Income_Limits!P109&gt;[1]WAIVER_TX_Counties_FY22!Q$2,[1]TX_Counties_FY22_Income_Limits!P109,IF([1]TX_Counties_FY22_Income_Limits!P109&lt;[1]WAIVER_TX_Counties_FY22!Q$2,[1]WAIVER_TX_Counties_FY22!Q$2,IF([1]TX_Counties_FY22_Income_Limits!P109=[1]WAIVER_TX_Counties_FY22!Q$2,[1]TX_Counties_FY22_Income_Limits!P109)))</f>
        <v>75600.000000000044</v>
      </c>
      <c r="R109" s="64">
        <f>IF([1]TX_Counties_FY22_Income_Limits!Q109&gt;[1]WAIVER_TX_Counties_FY22!R$2,[1]TX_Counties_FY22_Income_Limits!Q109,IF([1]TX_Counties_FY22_Income_Limits!Q109&lt;[1]WAIVER_TX_Counties_FY22!R$2,[1]WAIVER_TX_Counties_FY22!R$2,IF([1]TX_Counties_FY22_Income_Limits!Q109=[1]WAIVER_TX_Counties_FY22!R$2,[1]TX_Counties_FY22_Income_Limits!Q109)))</f>
        <v>78960.000000000058</v>
      </c>
      <c r="S109" s="64">
        <f>IF([1]TX_Counties_FY22_Income_Limits!R109&gt;[1]WAIVER_TX_Counties_FY22!S$2,[1]TX_Counties_FY22_Income_Limits!R109,IF([1]TX_Counties_FY22_Income_Limits!R109&lt;[1]WAIVER_TX_Counties_FY22!S$2,[1]WAIVER_TX_Counties_FY22!S$2,IF([1]TX_Counties_FY22_Income_Limits!R109=[1]WAIVER_TX_Counties_FY22!S$2,[1]TX_Counties_FY22_Income_Limits!R109)))</f>
        <v>82320.000000000073</v>
      </c>
      <c r="T109" s="64">
        <f>IF([1]TX_Counties_FY22_Income_Limits!S109&gt;[1]WAIVER_TX_Counties_FY22!T$2,[1]TX_Counties_FY22_Income_Limits!S109,IF([1]TX_Counties_FY22_Income_Limits!S109&lt;[1]WAIVER_TX_Counties_FY22!T$2,[1]WAIVER_TX_Counties_FY22!T$2,IF([1]TX_Counties_FY22_Income_Limits!S109=[1]WAIVER_TX_Counties_FY22!T$2,[1]TX_Counties_FY22_Income_Limits!S109)))</f>
        <v>85680.000000000087</v>
      </c>
      <c r="U109" s="64">
        <f>IF([1]TX_Counties_FY22_Income_Limits!T109&gt;[1]WAIVER_TX_Counties_FY22!U$2,[1]TX_Counties_FY22_Income_Limits!T109,IF([1]TX_Counties_FY22_Income_Limits!T109&lt;[1]WAIVER_TX_Counties_FY22!U$2,[1]WAIVER_TX_Counties_FY22!U$2,IF([1]TX_Counties_FY22_Income_Limits!T109=[1]WAIVER_TX_Counties_FY22!U$2,[1]TX_Counties_FY22_Income_Limits!T109)))</f>
        <v>89040.000000000102</v>
      </c>
      <c r="V109" s="64">
        <f>IF([1]TX_Counties_FY22_Income_Limits!U109&gt;[1]WAIVER_TX_Counties_FY22!V$2,[1]TX_Counties_FY22_Income_Limits!U109,IF([1]TX_Counties_FY22_Income_Limits!U109&lt;[1]WAIVER_TX_Counties_FY22!V$2,[1]WAIVER_TX_Counties_FY22!V$2,IF([1]TX_Counties_FY22_Income_Limits!U109=[1]WAIVER_TX_Counties_FY22!V$2,[1]TX_Counties_FY22_Income_Limits!U109)))</f>
        <v>92400.000000000116</v>
      </c>
      <c r="W109" s="64">
        <f>IF([1]TX_Counties_FY22_Income_Limits!V109&gt;[1]WAIVER_TX_Counties_FY22!W$2,[1]TX_Counties_FY22_Income_Limits!V109,IF([1]TX_Counties_FY22_Income_Limits!V109&lt;[1]WAIVER_TX_Counties_FY22!W$2,[1]WAIVER_TX_Counties_FY22!W$2,IF([1]TX_Counties_FY22_Income_Limits!V109=[1]WAIVER_TX_Counties_FY22!W$2,[1]TX_Counties_FY22_Income_Limits!V109)))</f>
        <v>95760.000000000131</v>
      </c>
      <c r="X109" s="64">
        <f>IF([1]TX_Counties_FY22_Income_Limits!W109&gt;[1]WAIVER_TX_Counties_FY22!X$2,[1]TX_Counties_FY22_Income_Limits!W109,IF([1]TX_Counties_FY22_Income_Limits!W109&lt;[1]WAIVER_TX_Counties_FY22!X$2,[1]WAIVER_TX_Counties_FY22!X$2,IF([1]TX_Counties_FY22_Income_Limits!W109=[1]WAIVER_TX_Counties_FY22!X$2,[1]TX_Counties_FY22_Income_Limits!W109)))</f>
        <v>99120.000000000146</v>
      </c>
      <c r="Y109" s="64">
        <f>IF([1]TX_Counties_FY22_Income_Limits!X109&gt;[1]WAIVER_TX_Counties_FY22!Y$2,[1]TX_Counties_FY22_Income_Limits!X109,IF([1]TX_Counties_FY22_Income_Limits!X109&lt;[1]WAIVER_TX_Counties_FY22!Y$2,[1]WAIVER_TX_Counties_FY22!Y$2,IF([1]TX_Counties_FY22_Income_Limits!X109=[1]WAIVER_TX_Counties_FY22!Y$2,[1]TX_Counties_FY22_Income_Limits!X109)))</f>
        <v>102480.00000000016</v>
      </c>
      <c r="Z109" s="64">
        <f>IF([1]TX_Counties_FY22_Income_Limits!Y109&gt;[1]WAIVER_TX_Counties_FY22!Z$2,[1]TX_Counties_FY22_Income_Limits!Y109,IF([1]TX_Counties_FY22_Income_Limits!Y109&lt;[1]WAIVER_TX_Counties_FY22!Z$2,[1]WAIVER_TX_Counties_FY22!Z$2,IF([1]TX_Counties_FY22_Income_Limits!Y109=[1]WAIVER_TX_Counties_FY22!Z$2,[1]TX_Counties_FY22_Income_Limits!Y109)))</f>
        <v>105840.00000000017</v>
      </c>
      <c r="AA109" s="64">
        <f>IF([1]TX_Counties_FY22_Income_Limits!Z109&gt;[1]WAIVER_TX_Counties_FY22!AA$2,[1]TX_Counties_FY22_Income_Limits!Z109,IF([1]TX_Counties_FY22_Income_Limits!Z109&lt;[1]WAIVER_TX_Counties_FY22!AA$2,[1]WAIVER_TX_Counties_FY22!AA$2,IF([1]TX_Counties_FY22_Income_Limits!Z109=[1]WAIVER_TX_Counties_FY22!AA$2,[1]TX_Counties_FY22_Income_Limits!Z109)))</f>
        <v>109200.00000000019</v>
      </c>
      <c r="AB109" s="64">
        <f>IF([1]TX_Counties_FY22_Income_Limits!AA109&gt;[1]WAIVER_TX_Counties_FY22!AB$2,[1]TX_Counties_FY22_Income_Limits!AA109,IF([1]TX_Counties_FY22_Income_Limits!AA109&lt;[1]WAIVER_TX_Counties_FY22!AB$2,[1]WAIVER_TX_Counties_FY22!AB$2,IF([1]TX_Counties_FY22_Income_Limits!AA109=[1]WAIVER_TX_Counties_FY22!AB$2,[1]TX_Counties_FY22_Income_Limits!AA109)))</f>
        <v>112560.0000000002</v>
      </c>
      <c r="AC109" s="64">
        <f>IF([1]TX_Counties_FY22_Income_Limits!AB109&gt;[1]WAIVER_TX_Counties_FY22!AC$2,[1]TX_Counties_FY22_Income_Limits!AB109,IF([1]TX_Counties_FY22_Income_Limits!AB109&lt;[1]WAIVER_TX_Counties_FY22!AC$2,[1]WAIVER_TX_Counties_FY22!AC$2,IF([1]TX_Counties_FY22_Income_Limits!AB109=[1]WAIVER_TX_Counties_FY22!AC$2,[1]TX_Counties_FY22_Income_Limits!AB109)))</f>
        <v>29400</v>
      </c>
      <c r="AD109" s="64">
        <f>IF([1]TX_Counties_FY22_Income_Limits!AC109&gt;[1]WAIVER_TX_Counties_FY22!AD$2,[1]TX_Counties_FY22_Income_Limits!AC109,IF([1]TX_Counties_FY22_Income_Limits!AC109&lt;[1]WAIVER_TX_Counties_FY22!AD$2,[1]WAIVER_TX_Counties_FY22!AD$2,IF([1]TX_Counties_FY22_Income_Limits!AC109=[1]WAIVER_TX_Counties_FY22!AD$2,[1]TX_Counties_FY22_Income_Limits!AC109)))</f>
        <v>33600</v>
      </c>
      <c r="AE109" s="64">
        <f>IF([1]TX_Counties_FY22_Income_Limits!AD109&gt;[1]WAIVER_TX_Counties_FY22!AE$2,[1]TX_Counties_FY22_Income_Limits!AD109,IF([1]TX_Counties_FY22_Income_Limits!AD109&lt;[1]WAIVER_TX_Counties_FY22!AE$2,[1]WAIVER_TX_Counties_FY22!AE$2,IF([1]TX_Counties_FY22_Income_Limits!AD109=[1]WAIVER_TX_Counties_FY22!AE$2,[1]TX_Counties_FY22_Income_Limits!AD109)))</f>
        <v>37800</v>
      </c>
      <c r="AF109" s="64">
        <f>IF([1]TX_Counties_FY22_Income_Limits!AE109&gt;[1]WAIVER_TX_Counties_FY22!AF$2,[1]TX_Counties_FY22_Income_Limits!AE109,IF([1]TX_Counties_FY22_Income_Limits!AE109&lt;[1]WAIVER_TX_Counties_FY22!AF$2,[1]WAIVER_TX_Counties_FY22!AF$2,IF([1]TX_Counties_FY22_Income_Limits!AE109=[1]WAIVER_TX_Counties_FY22!AF$2,[1]TX_Counties_FY22_Income_Limits!AE109)))</f>
        <v>42000</v>
      </c>
      <c r="AG109" s="64">
        <f>IF([1]TX_Counties_FY22_Income_Limits!AF109&gt;[1]WAIVER_TX_Counties_FY22!AG$2,[1]TX_Counties_FY22_Income_Limits!AF109,IF([1]TX_Counties_FY22_Income_Limits!AF109&lt;[1]WAIVER_TX_Counties_FY22!AG$2,[1]WAIVER_TX_Counties_FY22!AG$2,IF([1]TX_Counties_FY22_Income_Limits!AF109=[1]WAIVER_TX_Counties_FY22!AG$2,[1]TX_Counties_FY22_Income_Limits!AF109)))</f>
        <v>45400</v>
      </c>
      <c r="AH109" s="64">
        <f>IF([1]TX_Counties_FY22_Income_Limits!AG109&gt;[1]WAIVER_TX_Counties_FY22!AH$2,[1]TX_Counties_FY22_Income_Limits!AG109,IF([1]TX_Counties_FY22_Income_Limits!AG109&lt;[1]WAIVER_TX_Counties_FY22!AH$2,[1]WAIVER_TX_Counties_FY22!AH$2,IF([1]TX_Counties_FY22_Income_Limits!AG109=[1]WAIVER_TX_Counties_FY22!AH$2,[1]TX_Counties_FY22_Income_Limits!AG109)))</f>
        <v>48750</v>
      </c>
      <c r="AI109" s="64">
        <f>IF([1]TX_Counties_FY22_Income_Limits!AH109&gt;[1]WAIVER_TX_Counties_FY22!AI$2,[1]TX_Counties_FY22_Income_Limits!AH109,IF([1]TX_Counties_FY22_Income_Limits!AH109&lt;[1]WAIVER_TX_Counties_FY22!AI$2,[1]WAIVER_TX_Counties_FY22!AI$2,IF([1]TX_Counties_FY22_Income_Limits!AH109=[1]WAIVER_TX_Counties_FY22!AI$2,[1]TX_Counties_FY22_Income_Limits!AH109)))</f>
        <v>52100</v>
      </c>
      <c r="AJ109" s="64">
        <f>IF([1]TX_Counties_FY22_Income_Limits!AI109&gt;[1]WAIVER_TX_Counties_FY22!AJ$2,[1]TX_Counties_FY22_Income_Limits!AI109,IF([1]TX_Counties_FY22_Income_Limits!AI109&lt;[1]WAIVER_TX_Counties_FY22!AJ$2,[1]WAIVER_TX_Counties_FY22!AJ$2,IF([1]TX_Counties_FY22_Income_Limits!AI109=[1]WAIVER_TX_Counties_FY22!AJ$2,[1]TX_Counties_FY22_Income_Limits!AI109)))</f>
        <v>55450</v>
      </c>
      <c r="AK109" s="64">
        <f>IF([1]TX_Counties_FY22_Income_Limits!AJ109&gt;[1]WAIVER_TX_Counties_FY22!AK$2,[1]TX_Counties_FY22_Income_Limits!AJ109,IF([1]TX_Counties_FY22_Income_Limits!AJ109&lt;[1]WAIVER_TX_Counties_FY22!AK$2,[1]WAIVER_TX_Counties_FY22!AK$2,IF([1]TX_Counties_FY22_Income_Limits!AJ109=[1]WAIVER_TX_Counties_FY22!AK$2,[1]TX_Counties_FY22_Income_Limits!AJ109)))</f>
        <v>58799.999999999993</v>
      </c>
      <c r="AL109" s="64">
        <f>IF([1]TX_Counties_FY22_Income_Limits!AK109&gt;[1]WAIVER_TX_Counties_FY22!AL$2,[1]TX_Counties_FY22_Income_Limits!AK109,IF([1]TX_Counties_FY22_Income_Limits!AK109&lt;[1]WAIVER_TX_Counties_FY22!AL$2,[1]WAIVER_TX_Counties_FY22!AL$2,IF([1]TX_Counties_FY22_Income_Limits!AK109=[1]WAIVER_TX_Counties_FY22!AL$2,[1]TX_Counties_FY22_Income_Limits!AK109)))</f>
        <v>62160</v>
      </c>
      <c r="AM109" s="64">
        <f>IF([1]TX_Counties_FY22_Income_Limits!AL109&gt;[1]WAIVER_TX_Counties_FY22!AM$2,[1]TX_Counties_FY22_Income_Limits!AL109,IF([1]TX_Counties_FY22_Income_Limits!AL109&lt;[1]WAIVER_TX_Counties_FY22!AM$2,[1]WAIVER_TX_Counties_FY22!AM$2,IF([1]TX_Counties_FY22_Income_Limits!AL109=[1]WAIVER_TX_Counties_FY22!AM$2,[1]TX_Counties_FY22_Income_Limits!AL109)))</f>
        <v>65520.000000000007</v>
      </c>
      <c r="AN109" s="64">
        <f>IF([1]TX_Counties_FY22_Income_Limits!AM109&gt;[1]WAIVER_TX_Counties_FY22!AN$2,[1]TX_Counties_FY22_Income_Limits!AM109,IF([1]TX_Counties_FY22_Income_Limits!AM109&lt;[1]WAIVER_TX_Counties_FY22!AN$2,[1]WAIVER_TX_Counties_FY22!AN$2,IF([1]TX_Counties_FY22_Income_Limits!AM109=[1]WAIVER_TX_Counties_FY22!AN$2,[1]TX_Counties_FY22_Income_Limits!AM109)))</f>
        <v>68880.000000000015</v>
      </c>
      <c r="AO109" s="64">
        <f>IF([1]TX_Counties_FY22_Income_Limits!AN109&gt;[1]WAIVER_TX_Counties_FY22!AO$2,[1]TX_Counties_FY22_Income_Limits!AN109,IF([1]TX_Counties_FY22_Income_Limits!AN109&lt;[1]WAIVER_TX_Counties_FY22!AO$2,[1]WAIVER_TX_Counties_FY22!AO$2,IF([1]TX_Counties_FY22_Income_Limits!AN109=[1]WAIVER_TX_Counties_FY22!AO$2,[1]TX_Counties_FY22_Income_Limits!AN109)))</f>
        <v>72240.000000000029</v>
      </c>
      <c r="AP109" s="64">
        <f>IF([1]TX_Counties_FY22_Income_Limits!AO109&gt;[1]WAIVER_TX_Counties_FY22!AP$2,[1]TX_Counties_FY22_Income_Limits!AO109,IF([1]TX_Counties_FY22_Income_Limits!AO109&lt;[1]WAIVER_TX_Counties_FY22!AP$2,[1]WAIVER_TX_Counties_FY22!AP$2,IF([1]TX_Counties_FY22_Income_Limits!AO109=[1]WAIVER_TX_Counties_FY22!AP$2,[1]TX_Counties_FY22_Income_Limits!AO109)))</f>
        <v>75600.000000000044</v>
      </c>
      <c r="AQ109" s="64">
        <f>IF([1]TX_Counties_FY22_Income_Limits!AP109&gt;[1]WAIVER_TX_Counties_FY22!AQ$2,[1]TX_Counties_FY22_Income_Limits!AP109,IF([1]TX_Counties_FY22_Income_Limits!AP109&lt;[1]WAIVER_TX_Counties_FY22!AQ$2,[1]WAIVER_TX_Counties_FY22!AQ$2,IF([1]TX_Counties_FY22_Income_Limits!AP109=[1]WAIVER_TX_Counties_FY22!AQ$2,[1]TX_Counties_FY22_Income_Limits!AP109)))</f>
        <v>78960.000000000058</v>
      </c>
      <c r="AR109" s="64">
        <f>IF([1]TX_Counties_FY22_Income_Limits!AQ109&gt;[1]WAIVER_TX_Counties_FY22!AR$2,[1]TX_Counties_FY22_Income_Limits!AQ109,IF([1]TX_Counties_FY22_Income_Limits!AQ109&lt;[1]WAIVER_TX_Counties_FY22!AR$2,[1]WAIVER_TX_Counties_FY22!AR$2,IF([1]TX_Counties_FY22_Income_Limits!AQ109=[1]WAIVER_TX_Counties_FY22!AR$2,[1]TX_Counties_FY22_Income_Limits!AQ109)))</f>
        <v>82320.000000000073</v>
      </c>
      <c r="AS109" s="64">
        <f>IF([1]TX_Counties_FY22_Income_Limits!AR109&gt;[1]WAIVER_TX_Counties_FY22!AS$2,[1]TX_Counties_FY22_Income_Limits!AR109,IF([1]TX_Counties_FY22_Income_Limits!AR109&lt;[1]WAIVER_TX_Counties_FY22!AS$2,[1]WAIVER_TX_Counties_FY22!AS$2,IF([1]TX_Counties_FY22_Income_Limits!AR109=[1]WAIVER_TX_Counties_FY22!AS$2,[1]TX_Counties_FY22_Income_Limits!AR109)))</f>
        <v>85680.000000000087</v>
      </c>
      <c r="AT109" s="64">
        <f>IF([1]TX_Counties_FY22_Income_Limits!AS109&gt;[1]WAIVER_TX_Counties_FY22!AT$2,[1]TX_Counties_FY22_Income_Limits!AS109,IF([1]TX_Counties_FY22_Income_Limits!AS109&lt;[1]WAIVER_TX_Counties_FY22!AT$2,[1]WAIVER_TX_Counties_FY22!AT$2,IF([1]TX_Counties_FY22_Income_Limits!AS109=[1]WAIVER_TX_Counties_FY22!AT$2,[1]TX_Counties_FY22_Income_Limits!AS109)))</f>
        <v>89040.000000000102</v>
      </c>
      <c r="AU109" s="64">
        <f>IF([1]TX_Counties_FY22_Income_Limits!AT109&gt;[1]WAIVER_TX_Counties_FY22!AU$2,[1]TX_Counties_FY22_Income_Limits!AT109,IF([1]TX_Counties_FY22_Income_Limits!AT109&lt;[1]WAIVER_TX_Counties_FY22!AU$2,[1]WAIVER_TX_Counties_FY22!AU$2,IF([1]TX_Counties_FY22_Income_Limits!AT109=[1]WAIVER_TX_Counties_FY22!AU$2,[1]TX_Counties_FY22_Income_Limits!AT109)))</f>
        <v>92400.000000000116</v>
      </c>
      <c r="AV109" s="64">
        <f>IF([1]TX_Counties_FY22_Income_Limits!AU109&gt;[1]WAIVER_TX_Counties_FY22!AV$2,[1]TX_Counties_FY22_Income_Limits!AU109,IF([1]TX_Counties_FY22_Income_Limits!AU109&lt;[1]WAIVER_TX_Counties_FY22!AV$2,[1]WAIVER_TX_Counties_FY22!AV$2,IF([1]TX_Counties_FY22_Income_Limits!AU109=[1]WAIVER_TX_Counties_FY22!AV$2,[1]TX_Counties_FY22_Income_Limits!AU109)))</f>
        <v>95760.000000000131</v>
      </c>
      <c r="AW109" s="64">
        <f>IF([1]TX_Counties_FY22_Income_Limits!AV109&gt;[1]WAIVER_TX_Counties_FY22!AW$2,[1]TX_Counties_FY22_Income_Limits!AV109,IF([1]TX_Counties_FY22_Income_Limits!AV109&lt;[1]WAIVER_TX_Counties_FY22!AW$2,[1]WAIVER_TX_Counties_FY22!AW$2,IF([1]TX_Counties_FY22_Income_Limits!AV109=[1]WAIVER_TX_Counties_FY22!AW$2,[1]TX_Counties_FY22_Income_Limits!AV109)))</f>
        <v>99120.000000000146</v>
      </c>
      <c r="AX109" s="64">
        <f>IF([1]TX_Counties_FY22_Income_Limits!AW109&gt;[1]WAIVER_TX_Counties_FY22!AX$2,[1]TX_Counties_FY22_Income_Limits!AW109,IF([1]TX_Counties_FY22_Income_Limits!AW109&lt;[1]WAIVER_TX_Counties_FY22!AX$2,[1]WAIVER_TX_Counties_FY22!AX$2,IF([1]TX_Counties_FY22_Income_Limits!AW109=[1]WAIVER_TX_Counties_FY22!AX$2,[1]TX_Counties_FY22_Income_Limits!AW109)))</f>
        <v>102480.00000000016</v>
      </c>
      <c r="AY109" s="64">
        <f>IF([1]TX_Counties_FY22_Income_Limits!AX109&gt;[1]WAIVER_TX_Counties_FY22!AY$2,[1]TX_Counties_FY22_Income_Limits!AX109,IF([1]TX_Counties_FY22_Income_Limits!AX109&lt;[1]WAIVER_TX_Counties_FY22!AY$2,[1]WAIVER_TX_Counties_FY22!AY$2,IF([1]TX_Counties_FY22_Income_Limits!AX109=[1]WAIVER_TX_Counties_FY22!AY$2,[1]TX_Counties_FY22_Income_Limits!AX109)))</f>
        <v>105840.00000000017</v>
      </c>
      <c r="AZ109" s="64">
        <f>IF([1]TX_Counties_FY22_Income_Limits!AY109&gt;[1]WAIVER_TX_Counties_FY22!AZ$2,[1]TX_Counties_FY22_Income_Limits!AY109,IF([1]TX_Counties_FY22_Income_Limits!AY109&lt;[1]WAIVER_TX_Counties_FY22!AZ$2,[1]WAIVER_TX_Counties_FY22!AZ$2,IF([1]TX_Counties_FY22_Income_Limits!AY109=[1]WAIVER_TX_Counties_FY22!AZ$2,[1]TX_Counties_FY22_Income_Limits!AY109)))</f>
        <v>109200.00000000019</v>
      </c>
      <c r="BA109" s="64">
        <f>IF([1]TX_Counties_FY22_Income_Limits!AZ109&gt;[1]WAIVER_TX_Counties_FY22!BA$2,[1]TX_Counties_FY22_Income_Limits!AZ109,IF([1]TX_Counties_FY22_Income_Limits!AZ109&lt;[1]WAIVER_TX_Counties_FY22!BA$2,[1]WAIVER_TX_Counties_FY22!BA$2,IF([1]TX_Counties_FY22_Income_Limits!AZ109=[1]WAIVER_TX_Counties_FY22!BA$2,[1]TX_Counties_FY22_Income_Limits!AZ109)))</f>
        <v>112560.0000000002</v>
      </c>
      <c r="BB109" s="64">
        <f>IF([1]TX_Counties_FY22_Income_Limits!BA109&gt;[1]WAIVER_TX_Counties_FY22!BB$2,[1]TX_Counties_FY22_Income_Limits!BA109,IF([1]TX_Counties_FY22_Income_Limits!BA109&lt;[1]WAIVER_TX_Counties_FY22!BB$2,[1]WAIVER_TX_Counties_FY22!BB$2,IF([1]TX_Counties_FY22_Income_Limits!BA109=[1]WAIVER_TX_Counties_FY22!BB$2,[1]TX_Counties_FY22_Income_Limits!BA109)))</f>
        <v>47050</v>
      </c>
      <c r="BC109" s="64">
        <f>IF([1]TX_Counties_FY22_Income_Limits!BB109&gt;[1]WAIVER_TX_Counties_FY22!BC$2,[1]TX_Counties_FY22_Income_Limits!BB109,IF([1]TX_Counties_FY22_Income_Limits!BB109&lt;[1]WAIVER_TX_Counties_FY22!BC$2,[1]WAIVER_TX_Counties_FY22!BC$2,IF([1]TX_Counties_FY22_Income_Limits!BB109=[1]WAIVER_TX_Counties_FY22!BC$2,[1]TX_Counties_FY22_Income_Limits!BB109)))</f>
        <v>53800</v>
      </c>
      <c r="BD109" s="64">
        <f>IF([1]TX_Counties_FY22_Income_Limits!BC109&gt;[1]WAIVER_TX_Counties_FY22!BD$2,[1]TX_Counties_FY22_Income_Limits!BC109,IF([1]TX_Counties_FY22_Income_Limits!BC109&lt;[1]WAIVER_TX_Counties_FY22!BD$2,[1]WAIVER_TX_Counties_FY22!BD$2,IF([1]TX_Counties_FY22_Income_Limits!BC109=[1]WAIVER_TX_Counties_FY22!BD$2,[1]TX_Counties_FY22_Income_Limits!BC109)))</f>
        <v>60500</v>
      </c>
      <c r="BE109" s="64">
        <f>IF([1]TX_Counties_FY22_Income_Limits!BD109&gt;[1]WAIVER_TX_Counties_FY22!BE$2,[1]TX_Counties_FY22_Income_Limits!BD109,IF([1]TX_Counties_FY22_Income_Limits!BD109&lt;[1]WAIVER_TX_Counties_FY22!BE$2,[1]WAIVER_TX_Counties_FY22!BE$2,IF([1]TX_Counties_FY22_Income_Limits!BD109=[1]WAIVER_TX_Counties_FY22!BE$2,[1]TX_Counties_FY22_Income_Limits!BD109)))</f>
        <v>67250</v>
      </c>
      <c r="BF109" s="64">
        <f>IF([1]TX_Counties_FY22_Income_Limits!BE109&gt;[1]WAIVER_TX_Counties_FY22!BF$2,[1]TX_Counties_FY22_Income_Limits!BE109,IF([1]TX_Counties_FY22_Income_Limits!BE109&lt;[1]WAIVER_TX_Counties_FY22!BF$2,[1]WAIVER_TX_Counties_FY22!BF$2,IF([1]TX_Counties_FY22_Income_Limits!BE109=[1]WAIVER_TX_Counties_FY22!BF$2,[1]TX_Counties_FY22_Income_Limits!BE109)))</f>
        <v>72650</v>
      </c>
      <c r="BG109" s="64">
        <f>IF([1]TX_Counties_FY22_Income_Limits!BF109&gt;[1]WAIVER_TX_Counties_FY22!BG$2,[1]TX_Counties_FY22_Income_Limits!BF109,IF([1]TX_Counties_FY22_Income_Limits!BF109&lt;[1]WAIVER_TX_Counties_FY22!BG$2,[1]WAIVER_TX_Counties_FY22!BG$2,IF([1]TX_Counties_FY22_Income_Limits!BF109=[1]WAIVER_TX_Counties_FY22!BG$2,[1]TX_Counties_FY22_Income_Limits!BF109)))</f>
        <v>78000</v>
      </c>
      <c r="BH109" s="64">
        <f>IF([1]TX_Counties_FY22_Income_Limits!BG109&gt;[1]WAIVER_TX_Counties_FY22!BH$2,[1]TX_Counties_FY22_Income_Limits!BG109,IF([1]TX_Counties_FY22_Income_Limits!BG109&lt;[1]WAIVER_TX_Counties_FY22!BH$2,[1]WAIVER_TX_Counties_FY22!BH$2,IF([1]TX_Counties_FY22_Income_Limits!BG109=[1]WAIVER_TX_Counties_FY22!BH$2,[1]TX_Counties_FY22_Income_Limits!BG109)))</f>
        <v>83400</v>
      </c>
      <c r="BI109" s="64">
        <f>IF([1]TX_Counties_FY22_Income_Limits!BH109&gt;[1]WAIVER_TX_Counties_FY22!BI$2,[1]TX_Counties_FY22_Income_Limits!BH109,IF([1]TX_Counties_FY22_Income_Limits!BH109&lt;[1]WAIVER_TX_Counties_FY22!BI$2,[1]WAIVER_TX_Counties_FY22!BI$2,IF([1]TX_Counties_FY22_Income_Limits!BH109=[1]WAIVER_TX_Counties_FY22!BI$2,[1]TX_Counties_FY22_Income_Limits!BH109)))</f>
        <v>88750</v>
      </c>
      <c r="BJ109" s="64">
        <f>IF([1]TX_Counties_FY22_Income_Limits!BI109&gt;[1]WAIVER_TX_Counties_FY22!BJ$2,[1]TX_Counties_FY22_Income_Limits!BI109,IF([1]TX_Counties_FY22_Income_Limits!BI109&lt;[1]WAIVER_TX_Counties_FY22!BJ$2,[1]WAIVER_TX_Counties_FY22!BJ$2,IF([1]TX_Counties_FY22_Income_Limits!BI109=[1]WAIVER_TX_Counties_FY22!BJ$2,[1]TX_Counties_FY22_Income_Limits!BI109)))</f>
        <v>94150</v>
      </c>
      <c r="BK109" s="64">
        <f>IF([1]TX_Counties_FY22_Income_Limits!BJ109&gt;[1]WAIVER_TX_Counties_FY22!BK$2,[1]TX_Counties_FY22_Income_Limits!BJ109,IF([1]TX_Counties_FY22_Income_Limits!BJ109&lt;[1]WAIVER_TX_Counties_FY22!BK$2,[1]WAIVER_TX_Counties_FY22!BK$2,IF([1]TX_Counties_FY22_Income_Limits!BJ109=[1]WAIVER_TX_Counties_FY22!BK$2,[1]TX_Counties_FY22_Income_Limits!BJ109)))</f>
        <v>99530</v>
      </c>
      <c r="BL109" s="64">
        <f>IF([1]TX_Counties_FY22_Income_Limits!BK109&gt;[1]WAIVER_TX_Counties_FY22!BL$2,[1]TX_Counties_FY22_Income_Limits!BK109,IF([1]TX_Counties_FY22_Income_Limits!BK109&lt;[1]WAIVER_TX_Counties_FY22!BL$2,[1]WAIVER_TX_Counties_FY22!BL$2,IF([1]TX_Counties_FY22_Income_Limits!BK109=[1]WAIVER_TX_Counties_FY22!BL$2,[1]TX_Counties_FY22_Income_Limits!BK109)))</f>
        <v>104910</v>
      </c>
      <c r="BM109" s="64">
        <f>IF([1]TX_Counties_FY22_Income_Limits!BL109&gt;[1]WAIVER_TX_Counties_FY22!BM$2,[1]TX_Counties_FY22_Income_Limits!BL109,IF([1]TX_Counties_FY22_Income_Limits!BL109&lt;[1]WAIVER_TX_Counties_FY22!BM$2,[1]WAIVER_TX_Counties_FY22!BM$2,IF([1]TX_Counties_FY22_Income_Limits!BL109=[1]WAIVER_TX_Counties_FY22!BM$2,[1]TX_Counties_FY22_Income_Limits!BL109)))</f>
        <v>110290</v>
      </c>
      <c r="BN109" s="64">
        <f>IF([1]TX_Counties_FY22_Income_Limits!BM109&gt;[1]WAIVER_TX_Counties_FY22!BN$2,[1]TX_Counties_FY22_Income_Limits!BM109,IF([1]TX_Counties_FY22_Income_Limits!BM109&lt;[1]WAIVER_TX_Counties_FY22!BN$2,[1]WAIVER_TX_Counties_FY22!BN$2,IF([1]TX_Counties_FY22_Income_Limits!BM109=[1]WAIVER_TX_Counties_FY22!BN$2,[1]TX_Counties_FY22_Income_Limits!BM109)))</f>
        <v>115670</v>
      </c>
      <c r="BO109" s="64">
        <f>IF([1]TX_Counties_FY22_Income_Limits!BN109&gt;[1]WAIVER_TX_Counties_FY22!BO$2,[1]TX_Counties_FY22_Income_Limits!BN109,IF([1]TX_Counties_FY22_Income_Limits!BN109&lt;[1]WAIVER_TX_Counties_FY22!BO$2,[1]WAIVER_TX_Counties_FY22!BO$2,IF([1]TX_Counties_FY22_Income_Limits!BN109=[1]WAIVER_TX_Counties_FY22!BO$2,[1]TX_Counties_FY22_Income_Limits!BN109)))</f>
        <v>121050</v>
      </c>
      <c r="BP109" s="64">
        <f>IF([1]TX_Counties_FY22_Income_Limits!BO109&gt;[1]WAIVER_TX_Counties_FY22!BP$2,[1]TX_Counties_FY22_Income_Limits!BO109,IF([1]TX_Counties_FY22_Income_Limits!BO109&lt;[1]WAIVER_TX_Counties_FY22!BP$2,[1]WAIVER_TX_Counties_FY22!BP$2,IF([1]TX_Counties_FY22_Income_Limits!BO109=[1]WAIVER_TX_Counties_FY22!BP$2,[1]TX_Counties_FY22_Income_Limits!BO109)))</f>
        <v>126430</v>
      </c>
      <c r="BQ109" s="64">
        <f>IF([1]TX_Counties_FY22_Income_Limits!BP109&gt;[1]WAIVER_TX_Counties_FY22!BQ$2,[1]TX_Counties_FY22_Income_Limits!BP109,IF([1]TX_Counties_FY22_Income_Limits!BP109&lt;[1]WAIVER_TX_Counties_FY22!BQ$2,[1]WAIVER_TX_Counties_FY22!BQ$2,IF([1]TX_Counties_FY22_Income_Limits!BP109=[1]WAIVER_TX_Counties_FY22!BQ$2,[1]TX_Counties_FY22_Income_Limits!BP109)))</f>
        <v>131810</v>
      </c>
      <c r="BR109" s="64">
        <f>IF([1]TX_Counties_FY22_Income_Limits!BQ109&gt;[1]WAIVER_TX_Counties_FY22!BR$2,[1]TX_Counties_FY22_Income_Limits!BQ109,IF([1]TX_Counties_FY22_Income_Limits!BQ109&lt;[1]WAIVER_TX_Counties_FY22!BR$2,[1]WAIVER_TX_Counties_FY22!BR$2,IF([1]TX_Counties_FY22_Income_Limits!BQ109=[1]WAIVER_TX_Counties_FY22!BR$2,[1]TX_Counties_FY22_Income_Limits!BQ109)))</f>
        <v>137190</v>
      </c>
      <c r="BS109" s="64">
        <f>IF([1]TX_Counties_FY22_Income_Limits!BR109&gt;[1]WAIVER_TX_Counties_FY22!BS$2,[1]TX_Counties_FY22_Income_Limits!BR109,IF([1]TX_Counties_FY22_Income_Limits!BR109&lt;[1]WAIVER_TX_Counties_FY22!BS$2,[1]WAIVER_TX_Counties_FY22!BS$2,IF([1]TX_Counties_FY22_Income_Limits!BR109=[1]WAIVER_TX_Counties_FY22!BS$2,[1]TX_Counties_FY22_Income_Limits!BR109)))</f>
        <v>142570</v>
      </c>
      <c r="BT109" s="64">
        <f>IF([1]TX_Counties_FY22_Income_Limits!BS109&gt;[1]WAIVER_TX_Counties_FY22!BT$2,[1]TX_Counties_FY22_Income_Limits!BS109,IF([1]TX_Counties_FY22_Income_Limits!BS109&lt;[1]WAIVER_TX_Counties_FY22!BT$2,[1]WAIVER_TX_Counties_FY22!BT$2,IF([1]TX_Counties_FY22_Income_Limits!BS109=[1]WAIVER_TX_Counties_FY22!BT$2,[1]TX_Counties_FY22_Income_Limits!BS109)))</f>
        <v>147950</v>
      </c>
      <c r="BU109" s="64">
        <f>IF([1]TX_Counties_FY22_Income_Limits!BT109&gt;[1]WAIVER_TX_Counties_FY22!BU$2,[1]TX_Counties_FY22_Income_Limits!BT109,IF([1]TX_Counties_FY22_Income_Limits!BT109&lt;[1]WAIVER_TX_Counties_FY22!BU$2,[1]WAIVER_TX_Counties_FY22!BU$2,IF([1]TX_Counties_FY22_Income_Limits!BT109=[1]WAIVER_TX_Counties_FY22!BU$2,[1]TX_Counties_FY22_Income_Limits!BT109)))</f>
        <v>153330</v>
      </c>
      <c r="BV109" s="64">
        <f>IF([1]TX_Counties_FY22_Income_Limits!BU109&gt;[1]WAIVER_TX_Counties_FY22!BV$2,[1]TX_Counties_FY22_Income_Limits!BU109,IF([1]TX_Counties_FY22_Income_Limits!BU109&lt;[1]WAIVER_TX_Counties_FY22!BV$2,[1]WAIVER_TX_Counties_FY22!BV$2,IF([1]TX_Counties_FY22_Income_Limits!BU109=[1]WAIVER_TX_Counties_FY22!BV$2,[1]TX_Counties_FY22_Income_Limits!BU109)))</f>
        <v>158710</v>
      </c>
      <c r="BW109" s="64">
        <f>IF([1]TX_Counties_FY22_Income_Limits!BV109&gt;[1]WAIVER_TX_Counties_FY22!BW$2,[1]TX_Counties_FY22_Income_Limits!BV109,IF([1]TX_Counties_FY22_Income_Limits!BV109&lt;[1]WAIVER_TX_Counties_FY22!BW$2,[1]WAIVER_TX_Counties_FY22!BW$2,IF([1]TX_Counties_FY22_Income_Limits!BV109=[1]WAIVER_TX_Counties_FY22!BW$2,[1]TX_Counties_FY22_Income_Limits!BV109)))</f>
        <v>164090</v>
      </c>
      <c r="BX109" s="64">
        <f>IF([1]TX_Counties_FY22_Income_Limits!BW109&gt;[1]WAIVER_TX_Counties_FY22!BX$2,[1]TX_Counties_FY22_Income_Limits!BW109,IF([1]TX_Counties_FY22_Income_Limits!BW109&lt;[1]WAIVER_TX_Counties_FY22!BX$2,[1]WAIVER_TX_Counties_FY22!BX$2,IF([1]TX_Counties_FY22_Income_Limits!BW109=[1]WAIVER_TX_Counties_FY22!BX$2,[1]TX_Counties_FY22_Income_Limits!BW109)))</f>
        <v>169470</v>
      </c>
      <c r="BY109" s="64">
        <f>IF([1]TX_Counties_FY22_Income_Limits!BX109&gt;[1]WAIVER_TX_Counties_FY22!BY$2,[1]TX_Counties_FY22_Income_Limits!BX109,IF([1]TX_Counties_FY22_Income_Limits!BX109&lt;[1]WAIVER_TX_Counties_FY22!BY$2,[1]WAIVER_TX_Counties_FY22!BY$2,IF([1]TX_Counties_FY22_Income_Limits!BX109=[1]WAIVER_TX_Counties_FY22!BY$2,[1]TX_Counties_FY22_Income_Limits!BX109)))</f>
        <v>174850</v>
      </c>
      <c r="BZ109" s="64">
        <f>IF([1]TX_Counties_FY22_Income_Limits!BY109&gt;[1]WAIVER_TX_Counties_FY22!BZ$2,[1]TX_Counties_FY22_Income_Limits!BY109,IF([1]TX_Counties_FY22_Income_Limits!BY109&lt;[1]WAIVER_TX_Counties_FY22!BZ$2,[1]WAIVER_TX_Counties_FY22!BZ$2,IF([1]TX_Counties_FY22_Income_Limits!BY109=[1]WAIVER_TX_Counties_FY22!BZ$2,[1]TX_Counties_FY22_Income_Limits!BY109)))</f>
        <v>180230</v>
      </c>
      <c r="CA109" s="64">
        <f>IF([1]TX_Counties_FY22_Income_Limits!BZ109&gt;[1]WAIVER_TX_Counties_FY22!CA$2,[1]TX_Counties_FY22_Income_Limits!BZ109,IF([1]TX_Counties_FY22_Income_Limits!BZ109&lt;[1]WAIVER_TX_Counties_FY22!CA$2,[1]WAIVER_TX_Counties_FY22!CA$2,IF([1]TX_Counties_FY22_Income_Limits!BZ109=[1]WAIVER_TX_Counties_FY22!CA$2,[1]TX_Counties_FY22_Income_Limits!BZ109)))</f>
        <v>59709.999999999993</v>
      </c>
      <c r="CB109" s="64">
        <f>IF([1]TX_Counties_FY22_Income_Limits!CA109&gt;[1]WAIVER_TX_Counties_FY22!CB$2,[1]TX_Counties_FY22_Income_Limits!CA109,IF([1]TX_Counties_FY22_Income_Limits!CA109&lt;[1]WAIVER_TX_Counties_FY22!CB$2,[1]WAIVER_TX_Counties_FY22!CB$2,IF([1]TX_Counties_FY22_Income_Limits!CA109=[1]WAIVER_TX_Counties_FY22!CB$2,[1]TX_Counties_FY22_Income_Limits!CA109)))</f>
        <v>68240</v>
      </c>
      <c r="CC109" s="64">
        <f>IF([1]TX_Counties_FY22_Income_Limits!CB109&gt;[1]WAIVER_TX_Counties_FY22!CC$2,[1]TX_Counties_FY22_Income_Limits!CB109,IF([1]TX_Counties_FY22_Income_Limits!CB109&lt;[1]WAIVER_TX_Counties_FY22!CC$2,[1]WAIVER_TX_Counties_FY22!CC$2,IF([1]TX_Counties_FY22_Income_Limits!CB109=[1]WAIVER_TX_Counties_FY22!CC$2,[1]TX_Counties_FY22_Income_Limits!CB109)))</f>
        <v>76770</v>
      </c>
      <c r="CD109" s="64">
        <f>IF([1]TX_Counties_FY22_Income_Limits!CC109&gt;[1]WAIVER_TX_Counties_FY22!CD$2,[1]TX_Counties_FY22_Income_Limits!CC109,IF([1]TX_Counties_FY22_Income_Limits!CC109&lt;[1]WAIVER_TX_Counties_FY22!CD$2,[1]WAIVER_TX_Counties_FY22!CD$2,IF([1]TX_Counties_FY22_Income_Limits!CC109=[1]WAIVER_TX_Counties_FY22!CD$2,[1]TX_Counties_FY22_Income_Limits!CC109)))</f>
        <v>85300</v>
      </c>
      <c r="CE109" s="64">
        <f>IF([1]TX_Counties_FY22_Income_Limits!CD109&gt;[1]WAIVER_TX_Counties_FY22!CE$2,[1]TX_Counties_FY22_Income_Limits!CD109,IF([1]TX_Counties_FY22_Income_Limits!CD109&lt;[1]WAIVER_TX_Counties_FY22!CE$2,[1]WAIVER_TX_Counties_FY22!CE$2,IF([1]TX_Counties_FY22_Income_Limits!CD109=[1]WAIVER_TX_Counties_FY22!CE$2,[1]TX_Counties_FY22_Income_Limits!CD109)))</f>
        <v>92124</v>
      </c>
      <c r="CF109" s="64">
        <f>IF([1]TX_Counties_FY22_Income_Limits!CE109&gt;[1]WAIVER_TX_Counties_FY22!CF$2,[1]TX_Counties_FY22_Income_Limits!CE109,IF([1]TX_Counties_FY22_Income_Limits!CE109&lt;[1]WAIVER_TX_Counties_FY22!CF$2,[1]WAIVER_TX_Counties_FY22!CF$2,IF([1]TX_Counties_FY22_Income_Limits!CE109=[1]WAIVER_TX_Counties_FY22!CF$2,[1]TX_Counties_FY22_Income_Limits!CE109)))</f>
        <v>98948</v>
      </c>
      <c r="CG109" s="64">
        <f>IF([1]TX_Counties_FY22_Income_Limits!CF109&gt;[1]WAIVER_TX_Counties_FY22!CG$2,[1]TX_Counties_FY22_Income_Limits!CF109,IF([1]TX_Counties_FY22_Income_Limits!CF109&lt;[1]WAIVER_TX_Counties_FY22!CG$2,[1]WAIVER_TX_Counties_FY22!CG$2,IF([1]TX_Counties_FY22_Income_Limits!CF109=[1]WAIVER_TX_Counties_FY22!CG$2,[1]TX_Counties_FY22_Income_Limits!CF109)))</f>
        <v>105772</v>
      </c>
      <c r="CH109" s="64">
        <f>IF([1]TX_Counties_FY22_Income_Limits!CG109&gt;[1]WAIVER_TX_Counties_FY22!CH$2,[1]TX_Counties_FY22_Income_Limits!CG109,IF([1]TX_Counties_FY22_Income_Limits!CG109&lt;[1]WAIVER_TX_Counties_FY22!CH$2,[1]WAIVER_TX_Counties_FY22!CH$2,IF([1]TX_Counties_FY22_Income_Limits!CG109=[1]WAIVER_TX_Counties_FY22!CH$2,[1]TX_Counties_FY22_Income_Limits!CG109)))</f>
        <v>112596</v>
      </c>
      <c r="CI109" s="64">
        <f>IF([1]TX_Counties_FY22_Income_Limits!CH109&gt;[1]WAIVER_TX_Counties_FY22!CI$2,[1]TX_Counties_FY22_Income_Limits!CH109,IF([1]TX_Counties_FY22_Income_Limits!CH109&lt;[1]WAIVER_TX_Counties_FY22!CI$2,[1]WAIVER_TX_Counties_FY22!CI$2,IF([1]TX_Counties_FY22_Income_Limits!CH109=[1]WAIVER_TX_Counties_FY22!CI$2,[1]TX_Counties_FY22_Income_Limits!CH109)))</f>
        <v>119419.99999999999</v>
      </c>
      <c r="CJ109" s="64">
        <f>IF([1]TX_Counties_FY22_Income_Limits!CI109&gt;[1]WAIVER_TX_Counties_FY22!CJ$2,[1]TX_Counties_FY22_Income_Limits!CI109,IF([1]TX_Counties_FY22_Income_Limits!CI109&lt;[1]WAIVER_TX_Counties_FY22!CJ$2,[1]WAIVER_TX_Counties_FY22!CJ$2,IF([1]TX_Counties_FY22_Income_Limits!CI109=[1]WAIVER_TX_Counties_FY22!CJ$2,[1]TX_Counties_FY22_Income_Limits!CI109)))</f>
        <v>126244</v>
      </c>
      <c r="CK109" s="64">
        <f>IF([1]TX_Counties_FY22_Income_Limits!CJ109&gt;[1]WAIVER_TX_Counties_FY22!CK$2,[1]TX_Counties_FY22_Income_Limits!CJ109,IF([1]TX_Counties_FY22_Income_Limits!CJ109&lt;[1]WAIVER_TX_Counties_FY22!CK$2,[1]WAIVER_TX_Counties_FY22!CK$2,IF([1]TX_Counties_FY22_Income_Limits!CJ109=[1]WAIVER_TX_Counties_FY22!CK$2,[1]TX_Counties_FY22_Income_Limits!CJ109)))</f>
        <v>133068</v>
      </c>
      <c r="CL109" s="64">
        <f>IF([1]TX_Counties_FY22_Income_Limits!CK109&gt;[1]WAIVER_TX_Counties_FY22!CL$2,[1]TX_Counties_FY22_Income_Limits!CK109,IF([1]TX_Counties_FY22_Income_Limits!CK109&lt;[1]WAIVER_TX_Counties_FY22!CL$2,[1]WAIVER_TX_Counties_FY22!CL$2,IF([1]TX_Counties_FY22_Income_Limits!CK109=[1]WAIVER_TX_Counties_FY22!CL$2,[1]TX_Counties_FY22_Income_Limits!CK109)))</f>
        <v>139892</v>
      </c>
      <c r="CM109" s="64">
        <f>IF([1]TX_Counties_FY22_Income_Limits!CL109&gt;[1]WAIVER_TX_Counties_FY22!CM$2,[1]TX_Counties_FY22_Income_Limits!CL109,IF([1]TX_Counties_FY22_Income_Limits!CL109&lt;[1]WAIVER_TX_Counties_FY22!CM$2,[1]WAIVER_TX_Counties_FY22!CM$2,IF([1]TX_Counties_FY22_Income_Limits!CL109=[1]WAIVER_TX_Counties_FY22!CM$2,[1]TX_Counties_FY22_Income_Limits!CL109)))</f>
        <v>146716</v>
      </c>
      <c r="CN109" s="64">
        <f>IF([1]TX_Counties_FY22_Income_Limits!CM109&gt;[1]WAIVER_TX_Counties_FY22!CN$2,[1]TX_Counties_FY22_Income_Limits!CM109,IF([1]TX_Counties_FY22_Income_Limits!CM109&lt;[1]WAIVER_TX_Counties_FY22!CN$2,[1]WAIVER_TX_Counties_FY22!CN$2,IF([1]TX_Counties_FY22_Income_Limits!CM109=[1]WAIVER_TX_Counties_FY22!CN$2,[1]TX_Counties_FY22_Income_Limits!CM109)))</f>
        <v>153540</v>
      </c>
      <c r="CO109" s="64">
        <f>IF([1]TX_Counties_FY22_Income_Limits!CN109&gt;[1]WAIVER_TX_Counties_FY22!CO$2,[1]TX_Counties_FY22_Income_Limits!CN109,IF([1]TX_Counties_FY22_Income_Limits!CN109&lt;[1]WAIVER_TX_Counties_FY22!CO$2,[1]WAIVER_TX_Counties_FY22!CO$2,IF([1]TX_Counties_FY22_Income_Limits!CN109=[1]WAIVER_TX_Counties_FY22!CO$2,[1]TX_Counties_FY22_Income_Limits!CN109)))</f>
        <v>160364</v>
      </c>
      <c r="CP109" s="64">
        <f>IF([1]TX_Counties_FY22_Income_Limits!CO109&gt;[1]WAIVER_TX_Counties_FY22!CP$2,[1]TX_Counties_FY22_Income_Limits!CO109,IF([1]TX_Counties_FY22_Income_Limits!CO109&lt;[1]WAIVER_TX_Counties_FY22!CP$2,[1]WAIVER_TX_Counties_FY22!CP$2,IF([1]TX_Counties_FY22_Income_Limits!CO109=[1]WAIVER_TX_Counties_FY22!CP$2,[1]TX_Counties_FY22_Income_Limits!CO109)))</f>
        <v>167188</v>
      </c>
      <c r="CQ109" s="64">
        <f>IF([1]TX_Counties_FY22_Income_Limits!CP109&gt;[1]WAIVER_TX_Counties_FY22!CQ$2,[1]TX_Counties_FY22_Income_Limits!CP109,IF([1]TX_Counties_FY22_Income_Limits!CP109&lt;[1]WAIVER_TX_Counties_FY22!CQ$2,[1]WAIVER_TX_Counties_FY22!CQ$2,IF([1]TX_Counties_FY22_Income_Limits!CP109=[1]WAIVER_TX_Counties_FY22!CQ$2,[1]TX_Counties_FY22_Income_Limits!CP109)))</f>
        <v>174012</v>
      </c>
      <c r="CR109" s="64">
        <f>IF([1]TX_Counties_FY22_Income_Limits!CQ109&gt;[1]WAIVER_TX_Counties_FY22!CR$2,[1]TX_Counties_FY22_Income_Limits!CQ109,IF([1]TX_Counties_FY22_Income_Limits!CQ109&lt;[1]WAIVER_TX_Counties_FY22!CR$2,[1]WAIVER_TX_Counties_FY22!CR$2,IF([1]TX_Counties_FY22_Income_Limits!CQ109=[1]WAIVER_TX_Counties_FY22!CR$2,[1]TX_Counties_FY22_Income_Limits!CQ109)))</f>
        <v>180836</v>
      </c>
      <c r="CS109" s="64">
        <f>IF([1]TX_Counties_FY22_Income_Limits!CR109&gt;[1]WAIVER_TX_Counties_FY22!CS$2,[1]TX_Counties_FY22_Income_Limits!CR109,IF([1]TX_Counties_FY22_Income_Limits!CR109&lt;[1]WAIVER_TX_Counties_FY22!CS$2,[1]WAIVER_TX_Counties_FY22!CS$2,IF([1]TX_Counties_FY22_Income_Limits!CR109=[1]WAIVER_TX_Counties_FY22!CS$2,[1]TX_Counties_FY22_Income_Limits!CR109)))</f>
        <v>187660</v>
      </c>
      <c r="CT109" s="64">
        <f>IF([1]TX_Counties_FY22_Income_Limits!CS109&gt;[1]WAIVER_TX_Counties_FY22!CT$2,[1]TX_Counties_FY22_Income_Limits!CS109,IF([1]TX_Counties_FY22_Income_Limits!CS109&lt;[1]WAIVER_TX_Counties_FY22!CT$2,[1]WAIVER_TX_Counties_FY22!CT$2,IF([1]TX_Counties_FY22_Income_Limits!CS109=[1]WAIVER_TX_Counties_FY22!CT$2,[1]TX_Counties_FY22_Income_Limits!CS109)))</f>
        <v>194484</v>
      </c>
      <c r="CU109" s="64">
        <f>IF([1]TX_Counties_FY22_Income_Limits!CT109&gt;[1]WAIVER_TX_Counties_FY22!CU$2,[1]TX_Counties_FY22_Income_Limits!CT109,IF([1]TX_Counties_FY22_Income_Limits!CT109&lt;[1]WAIVER_TX_Counties_FY22!CU$2,[1]WAIVER_TX_Counties_FY22!CU$2,IF([1]TX_Counties_FY22_Income_Limits!CT109=[1]WAIVER_TX_Counties_FY22!CU$2,[1]TX_Counties_FY22_Income_Limits!CT109)))</f>
        <v>201308</v>
      </c>
      <c r="CV109" s="64">
        <f>IF([1]TX_Counties_FY22_Income_Limits!CU109&gt;[1]WAIVER_TX_Counties_FY22!CV$2,[1]TX_Counties_FY22_Income_Limits!CU109,IF([1]TX_Counties_FY22_Income_Limits!CU109&lt;[1]WAIVER_TX_Counties_FY22!CV$2,[1]WAIVER_TX_Counties_FY22!CV$2,IF([1]TX_Counties_FY22_Income_Limits!CU109=[1]WAIVER_TX_Counties_FY22!CV$2,[1]TX_Counties_FY22_Income_Limits!CU109)))</f>
        <v>208132</v>
      </c>
      <c r="CW109" s="64">
        <f>IF([1]TX_Counties_FY22_Income_Limits!CV109&gt;[1]WAIVER_TX_Counties_FY22!CW$2,[1]TX_Counties_FY22_Income_Limits!CV109,IF([1]TX_Counties_FY22_Income_Limits!CV109&lt;[1]WAIVER_TX_Counties_FY22!CW$2,[1]WAIVER_TX_Counties_FY22!CW$2,IF([1]TX_Counties_FY22_Income_Limits!CV109=[1]WAIVER_TX_Counties_FY22!CW$2,[1]TX_Counties_FY22_Income_Limits!CV109)))</f>
        <v>214956</v>
      </c>
      <c r="CX109" s="64">
        <f>IF([1]TX_Counties_FY22_Income_Limits!CW109&gt;[1]WAIVER_TX_Counties_FY22!CX$2,[1]TX_Counties_FY22_Income_Limits!CW109,IF([1]TX_Counties_FY22_Income_Limits!CW109&lt;[1]WAIVER_TX_Counties_FY22!CX$2,[1]WAIVER_TX_Counties_FY22!CX$2,IF([1]TX_Counties_FY22_Income_Limits!CW109=[1]WAIVER_TX_Counties_FY22!CX$2,[1]TX_Counties_FY22_Income_Limits!CW109)))</f>
        <v>221780</v>
      </c>
      <c r="CY109" s="64">
        <f>IF([1]TX_Counties_FY22_Income_Limits!CX109&gt;[1]WAIVER_TX_Counties_FY22!CY$2,[1]TX_Counties_FY22_Income_Limits!CX109,IF([1]TX_Counties_FY22_Income_Limits!CX109&lt;[1]WAIVER_TX_Counties_FY22!CY$2,[1]WAIVER_TX_Counties_FY22!CY$2,IF([1]TX_Counties_FY22_Income_Limits!CX109=[1]WAIVER_TX_Counties_FY22!CY$2,[1]TX_Counties_FY22_Income_Limits!CX109)))</f>
        <v>228604</v>
      </c>
      <c r="CZ109" s="64">
        <f>IF([1]TX_Counties_FY22_Income_Limits!CY109&gt;[1]WAIVER_TX_Counties_FY22!CZ$2,[1]TX_Counties_FY22_Income_Limits!CY109,IF([1]TX_Counties_FY22_Income_Limits!CY109&lt;[1]WAIVER_TX_Counties_FY22!CZ$2,[1]WAIVER_TX_Counties_FY22!CZ$2,IF([1]TX_Counties_FY22_Income_Limits!CY109=[1]WAIVER_TX_Counties_FY22!CZ$2,[1]TX_Counties_FY22_Income_Limits!CY109)))</f>
        <v>71652</v>
      </c>
      <c r="DA109" s="64">
        <f>IF([1]TX_Counties_FY22_Income_Limits!CZ109&gt;[1]WAIVER_TX_Counties_FY22!DA$2,[1]TX_Counties_FY22_Income_Limits!CZ109,IF([1]TX_Counties_FY22_Income_Limits!CZ109&lt;[1]WAIVER_TX_Counties_FY22!DA$2,[1]WAIVER_TX_Counties_FY22!DA$2,IF([1]TX_Counties_FY22_Income_Limits!CZ109=[1]WAIVER_TX_Counties_FY22!DA$2,[1]TX_Counties_FY22_Income_Limits!CZ109)))</f>
        <v>81888</v>
      </c>
      <c r="DB109" s="64">
        <f>IF([1]TX_Counties_FY22_Income_Limits!DA109&gt;[1]WAIVER_TX_Counties_FY22!DB$2,[1]TX_Counties_FY22_Income_Limits!DA109,IF([1]TX_Counties_FY22_Income_Limits!DA109&lt;[1]WAIVER_TX_Counties_FY22!DB$2,[1]WAIVER_TX_Counties_FY22!DB$2,IF([1]TX_Counties_FY22_Income_Limits!DA109=[1]WAIVER_TX_Counties_FY22!DB$2,[1]TX_Counties_FY22_Income_Limits!DA109)))</f>
        <v>92124</v>
      </c>
      <c r="DC109" s="64">
        <f>IF([1]TX_Counties_FY22_Income_Limits!DB109&gt;[1]WAIVER_TX_Counties_FY22!DC$2,[1]TX_Counties_FY22_Income_Limits!DB109,IF([1]TX_Counties_FY22_Income_Limits!DB109&lt;[1]WAIVER_TX_Counties_FY22!DC$2,[1]WAIVER_TX_Counties_FY22!DC$2,IF([1]TX_Counties_FY22_Income_Limits!DB109=[1]WAIVER_TX_Counties_FY22!DC$2,[1]TX_Counties_FY22_Income_Limits!DB109)))</f>
        <v>102360</v>
      </c>
      <c r="DD109" s="64">
        <f>IF([1]TX_Counties_FY22_Income_Limits!DC109&gt;[1]WAIVER_TX_Counties_FY22!DD$2,[1]TX_Counties_FY22_Income_Limits!DC109,IF([1]TX_Counties_FY22_Income_Limits!DC109&lt;[1]WAIVER_TX_Counties_FY22!DD$2,[1]WAIVER_TX_Counties_FY22!DD$2,IF([1]TX_Counties_FY22_Income_Limits!DC109=[1]WAIVER_TX_Counties_FY22!DD$2,[1]TX_Counties_FY22_Income_Limits!DC109)))</f>
        <v>110548.8</v>
      </c>
      <c r="DE109" s="64">
        <f>IF([1]TX_Counties_FY22_Income_Limits!DD109&gt;[1]WAIVER_TX_Counties_FY22!DE$2,[1]TX_Counties_FY22_Income_Limits!DD109,IF([1]TX_Counties_FY22_Income_Limits!DD109&lt;[1]WAIVER_TX_Counties_FY22!DE$2,[1]WAIVER_TX_Counties_FY22!DE$2,IF([1]TX_Counties_FY22_Income_Limits!DD109=[1]WAIVER_TX_Counties_FY22!DE$2,[1]TX_Counties_FY22_Income_Limits!DD109)))</f>
        <v>118737.59999999999</v>
      </c>
      <c r="DF109" s="64">
        <f>IF([1]TX_Counties_FY22_Income_Limits!DE109&gt;[1]WAIVER_TX_Counties_FY22!DF$2,[1]TX_Counties_FY22_Income_Limits!DE109,IF([1]TX_Counties_FY22_Income_Limits!DE109&lt;[1]WAIVER_TX_Counties_FY22!DF$2,[1]WAIVER_TX_Counties_FY22!DF$2,IF([1]TX_Counties_FY22_Income_Limits!DE109=[1]WAIVER_TX_Counties_FY22!DF$2,[1]TX_Counties_FY22_Income_Limits!DE109)))</f>
        <v>126926.39999999999</v>
      </c>
      <c r="DG109" s="64">
        <f>IF([1]TX_Counties_FY22_Income_Limits!DF109&gt;[1]WAIVER_TX_Counties_FY22!DG$2,[1]TX_Counties_FY22_Income_Limits!DF109,IF([1]TX_Counties_FY22_Income_Limits!DF109&lt;[1]WAIVER_TX_Counties_FY22!DG$2,[1]WAIVER_TX_Counties_FY22!DG$2,IF([1]TX_Counties_FY22_Income_Limits!DF109=[1]WAIVER_TX_Counties_FY22!DG$2,[1]TX_Counties_FY22_Income_Limits!DF109)))</f>
        <v>135115.20000000001</v>
      </c>
      <c r="DH109" s="64">
        <f>IF([1]TX_Counties_FY22_Income_Limits!DG109&gt;[1]WAIVER_TX_Counties_FY22!DH$2,[1]TX_Counties_FY22_Income_Limits!DG109,IF([1]TX_Counties_FY22_Income_Limits!DG109&lt;[1]WAIVER_TX_Counties_FY22!DH$2,[1]WAIVER_TX_Counties_FY22!DH$2,IF([1]TX_Counties_FY22_Income_Limits!DG109=[1]WAIVER_TX_Counties_FY22!DH$2,[1]TX_Counties_FY22_Income_Limits!DG109)))</f>
        <v>143304</v>
      </c>
      <c r="DI109" s="64">
        <f>IF([1]TX_Counties_FY22_Income_Limits!DH109&gt;[1]WAIVER_TX_Counties_FY22!DI$2,[1]TX_Counties_FY22_Income_Limits!DH109,IF([1]TX_Counties_FY22_Income_Limits!DH109&lt;[1]WAIVER_TX_Counties_FY22!DI$2,[1]WAIVER_TX_Counties_FY22!DI$2,IF([1]TX_Counties_FY22_Income_Limits!DH109=[1]WAIVER_TX_Counties_FY22!DI$2,[1]TX_Counties_FY22_Income_Limits!DH109)))</f>
        <v>151492.79999999999</v>
      </c>
      <c r="DJ109" s="64">
        <f>IF([1]TX_Counties_FY22_Income_Limits!DI109&gt;[1]WAIVER_TX_Counties_FY22!DJ$2,[1]TX_Counties_FY22_Income_Limits!DI109,IF([1]TX_Counties_FY22_Income_Limits!DI109&lt;[1]WAIVER_TX_Counties_FY22!DJ$2,[1]WAIVER_TX_Counties_FY22!DJ$2,IF([1]TX_Counties_FY22_Income_Limits!DI109=[1]WAIVER_TX_Counties_FY22!DJ$2,[1]TX_Counties_FY22_Income_Limits!DI109)))</f>
        <v>159681.59999999998</v>
      </c>
      <c r="DK109" s="64">
        <f>IF([1]TX_Counties_FY22_Income_Limits!DJ109&gt;[1]WAIVER_TX_Counties_FY22!DK$2,[1]TX_Counties_FY22_Income_Limits!DJ109,IF([1]TX_Counties_FY22_Income_Limits!DJ109&lt;[1]WAIVER_TX_Counties_FY22!DK$2,[1]WAIVER_TX_Counties_FY22!DK$2,IF([1]TX_Counties_FY22_Income_Limits!DJ109=[1]WAIVER_TX_Counties_FY22!DK$2,[1]TX_Counties_FY22_Income_Limits!DJ109)))</f>
        <v>167870.39999999997</v>
      </c>
      <c r="DL109" s="64">
        <f>IF([1]TX_Counties_FY22_Income_Limits!DK109&gt;[1]WAIVER_TX_Counties_FY22!DL$2,[1]TX_Counties_FY22_Income_Limits!DK109,IF([1]TX_Counties_FY22_Income_Limits!DK109&lt;[1]WAIVER_TX_Counties_FY22!DL$2,[1]WAIVER_TX_Counties_FY22!DL$2,IF([1]TX_Counties_FY22_Income_Limits!DK109=[1]WAIVER_TX_Counties_FY22!DL$2,[1]TX_Counties_FY22_Income_Limits!DK109)))</f>
        <v>176059.19999999995</v>
      </c>
      <c r="DM109" s="64">
        <f>IF([1]TX_Counties_FY22_Income_Limits!DL109&gt;[1]WAIVER_TX_Counties_FY22!DM$2,[1]TX_Counties_FY22_Income_Limits!DL109,IF([1]TX_Counties_FY22_Income_Limits!DL109&lt;[1]WAIVER_TX_Counties_FY22!DM$2,[1]WAIVER_TX_Counties_FY22!DM$2,IF([1]TX_Counties_FY22_Income_Limits!DL109=[1]WAIVER_TX_Counties_FY22!DM$2,[1]TX_Counties_FY22_Income_Limits!DL109)))</f>
        <v>184247.99999999994</v>
      </c>
      <c r="DN109" s="64">
        <f>IF([1]TX_Counties_FY22_Income_Limits!DM109&gt;[1]WAIVER_TX_Counties_FY22!DN$2,[1]TX_Counties_FY22_Income_Limits!DM109,IF([1]TX_Counties_FY22_Income_Limits!DM109&lt;[1]WAIVER_TX_Counties_FY22!DN$2,[1]WAIVER_TX_Counties_FY22!DN$2,IF([1]TX_Counties_FY22_Income_Limits!DM109=[1]WAIVER_TX_Counties_FY22!DN$2,[1]TX_Counties_FY22_Income_Limits!DM109)))</f>
        <v>192436.79999999993</v>
      </c>
      <c r="DO109" s="64">
        <f>IF([1]TX_Counties_FY22_Income_Limits!DN109&gt;[1]WAIVER_TX_Counties_FY22!DO$2,[1]TX_Counties_FY22_Income_Limits!DN109,IF([1]TX_Counties_FY22_Income_Limits!DN109&lt;[1]WAIVER_TX_Counties_FY22!DO$2,[1]WAIVER_TX_Counties_FY22!DO$2,IF([1]TX_Counties_FY22_Income_Limits!DN109=[1]WAIVER_TX_Counties_FY22!DO$2,[1]TX_Counties_FY22_Income_Limits!DN109)))</f>
        <v>200625.59999999992</v>
      </c>
      <c r="DP109" s="64">
        <f>IF([1]TX_Counties_FY22_Income_Limits!DO109&gt;[1]WAIVER_TX_Counties_FY22!DP$2,[1]TX_Counties_FY22_Income_Limits!DO109,IF([1]TX_Counties_FY22_Income_Limits!DO109&lt;[1]WAIVER_TX_Counties_FY22!DP$2,[1]WAIVER_TX_Counties_FY22!DP$2,IF([1]TX_Counties_FY22_Income_Limits!DO109=[1]WAIVER_TX_Counties_FY22!DP$2,[1]TX_Counties_FY22_Income_Limits!DO109)))</f>
        <v>208814.39999999991</v>
      </c>
      <c r="DQ109" s="64">
        <f>IF([1]TX_Counties_FY22_Income_Limits!DP109&gt;[1]WAIVER_TX_Counties_FY22!DQ$2,[1]TX_Counties_FY22_Income_Limits!DP109,IF([1]TX_Counties_FY22_Income_Limits!DP109&lt;[1]WAIVER_TX_Counties_FY22!DQ$2,[1]WAIVER_TX_Counties_FY22!DQ$2,IF([1]TX_Counties_FY22_Income_Limits!DP109=[1]WAIVER_TX_Counties_FY22!DQ$2,[1]TX_Counties_FY22_Income_Limits!DP109)))</f>
        <v>217003.1999999999</v>
      </c>
      <c r="DR109" s="64">
        <f>IF([1]TX_Counties_FY22_Income_Limits!DQ109&gt;[1]WAIVER_TX_Counties_FY22!DR$2,[1]TX_Counties_FY22_Income_Limits!DQ109,IF([1]TX_Counties_FY22_Income_Limits!DQ109&lt;[1]WAIVER_TX_Counties_FY22!DR$2,[1]WAIVER_TX_Counties_FY22!DR$2,IF([1]TX_Counties_FY22_Income_Limits!DQ109=[1]WAIVER_TX_Counties_FY22!DR$2,[1]TX_Counties_FY22_Income_Limits!DQ109)))</f>
        <v>225191.99999999988</v>
      </c>
      <c r="DS109" s="64">
        <f>IF([1]TX_Counties_FY22_Income_Limits!DR109&gt;[1]WAIVER_TX_Counties_FY22!DS$2,[1]TX_Counties_FY22_Income_Limits!DR109,IF([1]TX_Counties_FY22_Income_Limits!DR109&lt;[1]WAIVER_TX_Counties_FY22!DS$2,[1]WAIVER_TX_Counties_FY22!DS$2,IF([1]TX_Counties_FY22_Income_Limits!DR109=[1]WAIVER_TX_Counties_FY22!DS$2,[1]TX_Counties_FY22_Income_Limits!DR109)))</f>
        <v>233380.79999999987</v>
      </c>
      <c r="DT109" s="64">
        <f>IF([1]TX_Counties_FY22_Income_Limits!DS109&gt;[1]WAIVER_TX_Counties_FY22!DT$2,[1]TX_Counties_FY22_Income_Limits!DS109,IF([1]TX_Counties_FY22_Income_Limits!DS109&lt;[1]WAIVER_TX_Counties_FY22!DT$2,[1]WAIVER_TX_Counties_FY22!DT$2,IF([1]TX_Counties_FY22_Income_Limits!DS109=[1]WAIVER_TX_Counties_FY22!DT$2,[1]TX_Counties_FY22_Income_Limits!DS109)))</f>
        <v>241569.59999999986</v>
      </c>
      <c r="DU109" s="64">
        <f>IF([1]TX_Counties_FY22_Income_Limits!DT109&gt;[1]WAIVER_TX_Counties_FY22!DU$2,[1]TX_Counties_FY22_Income_Limits!DT109,IF([1]TX_Counties_FY22_Income_Limits!DT109&lt;[1]WAIVER_TX_Counties_FY22!DU$2,[1]WAIVER_TX_Counties_FY22!DU$2,IF([1]TX_Counties_FY22_Income_Limits!DT109=[1]WAIVER_TX_Counties_FY22!DU$2,[1]TX_Counties_FY22_Income_Limits!DT109)))</f>
        <v>249758.39999999985</v>
      </c>
      <c r="DV109" s="64">
        <f>IF([1]TX_Counties_FY22_Income_Limits!DU109&gt;[1]WAIVER_TX_Counties_FY22!DV$2,[1]TX_Counties_FY22_Income_Limits!DU109,IF([1]TX_Counties_FY22_Income_Limits!DU109&lt;[1]WAIVER_TX_Counties_FY22!DV$2,[1]WAIVER_TX_Counties_FY22!DV$2,IF([1]TX_Counties_FY22_Income_Limits!DU109=[1]WAIVER_TX_Counties_FY22!DV$2,[1]TX_Counties_FY22_Income_Limits!DU109)))</f>
        <v>257947.19999999984</v>
      </c>
      <c r="DW109" s="64">
        <f>IF([1]TX_Counties_FY22_Income_Limits!DV109&gt;[1]WAIVER_TX_Counties_FY22!DW$2,[1]TX_Counties_FY22_Income_Limits!DV109,IF([1]TX_Counties_FY22_Income_Limits!DV109&lt;[1]WAIVER_TX_Counties_FY22!DW$2,[1]WAIVER_TX_Counties_FY22!DW$2,IF([1]TX_Counties_FY22_Income_Limits!DV109=[1]WAIVER_TX_Counties_FY22!DW$2,[1]TX_Counties_FY22_Income_Limits!DV109)))</f>
        <v>266135.99999999983</v>
      </c>
      <c r="DX109" s="64">
        <f>IF([1]TX_Counties_FY22_Income_Limits!DW109&gt;[1]WAIVER_TX_Counties_FY22!DX$2,[1]TX_Counties_FY22_Income_Limits!DW109,IF([1]TX_Counties_FY22_Income_Limits!DW109&lt;[1]WAIVER_TX_Counties_FY22!DX$2,[1]WAIVER_TX_Counties_FY22!DX$2,IF([1]TX_Counties_FY22_Income_Limits!DW109=[1]WAIVER_TX_Counties_FY22!DX$2,[1]TX_Counties_FY22_Income_Limits!DW109)))</f>
        <v>274324.79999999981</v>
      </c>
    </row>
    <row r="110" spans="1:129" ht="14.45">
      <c r="A110" s="65" t="s">
        <v>299</v>
      </c>
      <c r="B110" s="65" t="str">
        <f t="shared" si="6"/>
        <v>YES</v>
      </c>
      <c r="C110" s="64">
        <f>[1]TX_Counties_FY22_Income_Limits!B110</f>
        <v>52000</v>
      </c>
      <c r="D110" s="64">
        <f>IF([1]TX_Counties_FY22_Income_Limits!C110&gt;[1]WAIVER_TX_Counties_FY22!D$2,[1]TX_Counties_FY22_Income_Limits!C110,IF([1]TX_Counties_FY22_Income_Limits!C110&lt;[1]WAIVER_TX_Counties_FY22!D$2,[1]WAIVER_TX_Counties_FY22!D$2,IF([1]TX_Counties_FY22_Income_Limits!C110=[1]WAIVER_TX_Counties_FY22!D$2,[1]TX_Counties_FY22_Income_Limits!C110)))</f>
        <v>17650</v>
      </c>
      <c r="E110" s="64">
        <f>IF([1]TX_Counties_FY22_Income_Limits!D110&gt;[1]WAIVER_TX_Counties_FY22!E$2,[1]TX_Counties_FY22_Income_Limits!D110,IF([1]TX_Counties_FY22_Income_Limits!D110&lt;[1]WAIVER_TX_Counties_FY22!E$2,[1]WAIVER_TX_Counties_FY22!E$2,IF([1]TX_Counties_FY22_Income_Limits!D110=[1]WAIVER_TX_Counties_FY22!E$2,[1]TX_Counties_FY22_Income_Limits!D110)))</f>
        <v>20200</v>
      </c>
      <c r="F110" s="64">
        <f>IF([1]TX_Counties_FY22_Income_Limits!E110&gt;[1]WAIVER_TX_Counties_FY22!F$2,[1]TX_Counties_FY22_Income_Limits!E110,IF([1]TX_Counties_FY22_Income_Limits!E110&lt;[1]WAIVER_TX_Counties_FY22!F$2,[1]WAIVER_TX_Counties_FY22!F$2,IF([1]TX_Counties_FY22_Income_Limits!E110=[1]WAIVER_TX_Counties_FY22!F$2,[1]TX_Counties_FY22_Income_Limits!E110)))</f>
        <v>23030</v>
      </c>
      <c r="G110" s="64">
        <f>IF([1]TX_Counties_FY22_Income_Limits!F110&gt;[1]WAIVER_TX_Counties_FY22!G$2,[1]TX_Counties_FY22_Income_Limits!F110,IF([1]TX_Counties_FY22_Income_Limits!F110&lt;[1]WAIVER_TX_Counties_FY22!G$2,[1]WAIVER_TX_Counties_FY22!G$2,IF([1]TX_Counties_FY22_Income_Limits!F110=[1]WAIVER_TX_Counties_FY22!G$2,[1]TX_Counties_FY22_Income_Limits!F110)))</f>
        <v>27750</v>
      </c>
      <c r="H110" s="64">
        <f>IF([1]TX_Counties_FY22_Income_Limits!G110&gt;[1]WAIVER_TX_Counties_FY22!H$2,[1]TX_Counties_FY22_Income_Limits!G110,IF([1]TX_Counties_FY22_Income_Limits!G110&lt;[1]WAIVER_TX_Counties_FY22!H$2,[1]WAIVER_TX_Counties_FY22!H$2,IF([1]TX_Counties_FY22_Income_Limits!G110=[1]WAIVER_TX_Counties_FY22!H$2,[1]TX_Counties_FY22_Income_Limits!G110)))</f>
        <v>32470</v>
      </c>
      <c r="I110" s="64">
        <f>IF([1]TX_Counties_FY22_Income_Limits!H110&gt;[1]WAIVER_TX_Counties_FY22!I$2,[1]TX_Counties_FY22_Income_Limits!H110,IF([1]TX_Counties_FY22_Income_Limits!H110&lt;[1]WAIVER_TX_Counties_FY22!I$2,[1]WAIVER_TX_Counties_FY22!I$2,IF([1]TX_Counties_FY22_Income_Limits!H110=[1]WAIVER_TX_Counties_FY22!I$2,[1]TX_Counties_FY22_Income_Limits!H110)))</f>
        <v>37190</v>
      </c>
      <c r="J110" s="64">
        <f>IF([1]TX_Counties_FY22_Income_Limits!I110&gt;[1]WAIVER_TX_Counties_FY22!J$2,[1]TX_Counties_FY22_Income_Limits!I110,IF([1]TX_Counties_FY22_Income_Limits!I110&lt;[1]WAIVER_TX_Counties_FY22!J$2,[1]WAIVER_TX_Counties_FY22!J$2,IF([1]TX_Counties_FY22_Income_Limits!I110=[1]WAIVER_TX_Counties_FY22!J$2,[1]TX_Counties_FY22_Income_Limits!I110)))</f>
        <v>41910</v>
      </c>
      <c r="K110" s="64">
        <f>IF([1]TX_Counties_FY22_Income_Limits!J110&gt;[1]WAIVER_TX_Counties_FY22!K$2,[1]TX_Counties_FY22_Income_Limits!J110,IF([1]TX_Counties_FY22_Income_Limits!J110&lt;[1]WAIVER_TX_Counties_FY22!K$2,[1]WAIVER_TX_Counties_FY22!K$2,IF([1]TX_Counties_FY22_Income_Limits!J110=[1]WAIVER_TX_Counties_FY22!K$2,[1]TX_Counties_FY22_Income_Limits!J110)))</f>
        <v>44950</v>
      </c>
      <c r="L110" s="64">
        <f>IF([1]TX_Counties_FY22_Income_Limits!K110&gt;[1]WAIVER_TX_Counties_FY22!L$2,[1]TX_Counties_FY22_Income_Limits!K110,IF([1]TX_Counties_FY22_Income_Limits!K110&lt;[1]WAIVER_TX_Counties_FY22!L$2,[1]WAIVER_TX_Counties_FY22!L$2,IF([1]TX_Counties_FY22_Income_Limits!K110=[1]WAIVER_TX_Counties_FY22!L$2,[1]TX_Counties_FY22_Income_Limits!K110)))</f>
        <v>58799.999999999993</v>
      </c>
      <c r="M110" s="64">
        <f>IF([1]TX_Counties_FY22_Income_Limits!L110&gt;[1]WAIVER_TX_Counties_FY22!M$2,[1]TX_Counties_FY22_Income_Limits!L110,IF([1]TX_Counties_FY22_Income_Limits!L110&lt;[1]WAIVER_TX_Counties_FY22!M$2,[1]WAIVER_TX_Counties_FY22!M$2,IF([1]TX_Counties_FY22_Income_Limits!L110=[1]WAIVER_TX_Counties_FY22!M$2,[1]TX_Counties_FY22_Income_Limits!L110)))</f>
        <v>62160</v>
      </c>
      <c r="N110" s="64">
        <f>IF([1]TX_Counties_FY22_Income_Limits!M110&gt;[1]WAIVER_TX_Counties_FY22!N$2,[1]TX_Counties_FY22_Income_Limits!M110,IF([1]TX_Counties_FY22_Income_Limits!M110&lt;[1]WAIVER_TX_Counties_FY22!N$2,[1]WAIVER_TX_Counties_FY22!N$2,IF([1]TX_Counties_FY22_Income_Limits!M110=[1]WAIVER_TX_Counties_FY22!N$2,[1]TX_Counties_FY22_Income_Limits!M110)))</f>
        <v>65520.000000000007</v>
      </c>
      <c r="O110" s="64">
        <f>IF([1]TX_Counties_FY22_Income_Limits!N110&gt;[1]WAIVER_TX_Counties_FY22!O$2,[1]TX_Counties_FY22_Income_Limits!N110,IF([1]TX_Counties_FY22_Income_Limits!N110&lt;[1]WAIVER_TX_Counties_FY22!O$2,[1]WAIVER_TX_Counties_FY22!O$2,IF([1]TX_Counties_FY22_Income_Limits!N110=[1]WAIVER_TX_Counties_FY22!O$2,[1]TX_Counties_FY22_Income_Limits!N110)))</f>
        <v>68880.000000000015</v>
      </c>
      <c r="P110" s="64">
        <f>IF([1]TX_Counties_FY22_Income_Limits!O110&gt;[1]WAIVER_TX_Counties_FY22!P$2,[1]TX_Counties_FY22_Income_Limits!O110,IF([1]TX_Counties_FY22_Income_Limits!O110&lt;[1]WAIVER_TX_Counties_FY22!P$2,[1]WAIVER_TX_Counties_FY22!P$2,IF([1]TX_Counties_FY22_Income_Limits!O110=[1]WAIVER_TX_Counties_FY22!P$2,[1]TX_Counties_FY22_Income_Limits!O110)))</f>
        <v>72240.000000000029</v>
      </c>
      <c r="Q110" s="64">
        <f>IF([1]TX_Counties_FY22_Income_Limits!P110&gt;[1]WAIVER_TX_Counties_FY22!Q$2,[1]TX_Counties_FY22_Income_Limits!P110,IF([1]TX_Counties_FY22_Income_Limits!P110&lt;[1]WAIVER_TX_Counties_FY22!Q$2,[1]WAIVER_TX_Counties_FY22!Q$2,IF([1]TX_Counties_FY22_Income_Limits!P110=[1]WAIVER_TX_Counties_FY22!Q$2,[1]TX_Counties_FY22_Income_Limits!P110)))</f>
        <v>75600.000000000044</v>
      </c>
      <c r="R110" s="64">
        <f>IF([1]TX_Counties_FY22_Income_Limits!Q110&gt;[1]WAIVER_TX_Counties_FY22!R$2,[1]TX_Counties_FY22_Income_Limits!Q110,IF([1]TX_Counties_FY22_Income_Limits!Q110&lt;[1]WAIVER_TX_Counties_FY22!R$2,[1]WAIVER_TX_Counties_FY22!R$2,IF([1]TX_Counties_FY22_Income_Limits!Q110=[1]WAIVER_TX_Counties_FY22!R$2,[1]TX_Counties_FY22_Income_Limits!Q110)))</f>
        <v>78960.000000000058</v>
      </c>
      <c r="S110" s="64">
        <f>IF([1]TX_Counties_FY22_Income_Limits!R110&gt;[1]WAIVER_TX_Counties_FY22!S$2,[1]TX_Counties_FY22_Income_Limits!R110,IF([1]TX_Counties_FY22_Income_Limits!R110&lt;[1]WAIVER_TX_Counties_FY22!S$2,[1]WAIVER_TX_Counties_FY22!S$2,IF([1]TX_Counties_FY22_Income_Limits!R110=[1]WAIVER_TX_Counties_FY22!S$2,[1]TX_Counties_FY22_Income_Limits!R110)))</f>
        <v>82320.000000000073</v>
      </c>
      <c r="T110" s="64">
        <f>IF([1]TX_Counties_FY22_Income_Limits!S110&gt;[1]WAIVER_TX_Counties_FY22!T$2,[1]TX_Counties_FY22_Income_Limits!S110,IF([1]TX_Counties_FY22_Income_Limits!S110&lt;[1]WAIVER_TX_Counties_FY22!T$2,[1]WAIVER_TX_Counties_FY22!T$2,IF([1]TX_Counties_FY22_Income_Limits!S110=[1]WAIVER_TX_Counties_FY22!T$2,[1]TX_Counties_FY22_Income_Limits!S110)))</f>
        <v>85680.000000000087</v>
      </c>
      <c r="U110" s="64">
        <f>IF([1]TX_Counties_FY22_Income_Limits!T110&gt;[1]WAIVER_TX_Counties_FY22!U$2,[1]TX_Counties_FY22_Income_Limits!T110,IF([1]TX_Counties_FY22_Income_Limits!T110&lt;[1]WAIVER_TX_Counties_FY22!U$2,[1]WAIVER_TX_Counties_FY22!U$2,IF([1]TX_Counties_FY22_Income_Limits!T110=[1]WAIVER_TX_Counties_FY22!U$2,[1]TX_Counties_FY22_Income_Limits!T110)))</f>
        <v>89040.000000000102</v>
      </c>
      <c r="V110" s="64">
        <f>IF([1]TX_Counties_FY22_Income_Limits!U110&gt;[1]WAIVER_TX_Counties_FY22!V$2,[1]TX_Counties_FY22_Income_Limits!U110,IF([1]TX_Counties_FY22_Income_Limits!U110&lt;[1]WAIVER_TX_Counties_FY22!V$2,[1]WAIVER_TX_Counties_FY22!V$2,IF([1]TX_Counties_FY22_Income_Limits!U110=[1]WAIVER_TX_Counties_FY22!V$2,[1]TX_Counties_FY22_Income_Limits!U110)))</f>
        <v>92400.000000000116</v>
      </c>
      <c r="W110" s="64">
        <f>IF([1]TX_Counties_FY22_Income_Limits!V110&gt;[1]WAIVER_TX_Counties_FY22!W$2,[1]TX_Counties_FY22_Income_Limits!V110,IF([1]TX_Counties_FY22_Income_Limits!V110&lt;[1]WAIVER_TX_Counties_FY22!W$2,[1]WAIVER_TX_Counties_FY22!W$2,IF([1]TX_Counties_FY22_Income_Limits!V110=[1]WAIVER_TX_Counties_FY22!W$2,[1]TX_Counties_FY22_Income_Limits!V110)))</f>
        <v>95760.000000000131</v>
      </c>
      <c r="X110" s="64">
        <f>IF([1]TX_Counties_FY22_Income_Limits!W110&gt;[1]WAIVER_TX_Counties_FY22!X$2,[1]TX_Counties_FY22_Income_Limits!W110,IF([1]TX_Counties_FY22_Income_Limits!W110&lt;[1]WAIVER_TX_Counties_FY22!X$2,[1]WAIVER_TX_Counties_FY22!X$2,IF([1]TX_Counties_FY22_Income_Limits!W110=[1]WAIVER_TX_Counties_FY22!X$2,[1]TX_Counties_FY22_Income_Limits!W110)))</f>
        <v>99120.000000000146</v>
      </c>
      <c r="Y110" s="64">
        <f>IF([1]TX_Counties_FY22_Income_Limits!X110&gt;[1]WAIVER_TX_Counties_FY22!Y$2,[1]TX_Counties_FY22_Income_Limits!X110,IF([1]TX_Counties_FY22_Income_Limits!X110&lt;[1]WAIVER_TX_Counties_FY22!Y$2,[1]WAIVER_TX_Counties_FY22!Y$2,IF([1]TX_Counties_FY22_Income_Limits!X110=[1]WAIVER_TX_Counties_FY22!Y$2,[1]TX_Counties_FY22_Income_Limits!X110)))</f>
        <v>102480.00000000016</v>
      </c>
      <c r="Z110" s="64">
        <f>IF([1]TX_Counties_FY22_Income_Limits!Y110&gt;[1]WAIVER_TX_Counties_FY22!Z$2,[1]TX_Counties_FY22_Income_Limits!Y110,IF([1]TX_Counties_FY22_Income_Limits!Y110&lt;[1]WAIVER_TX_Counties_FY22!Z$2,[1]WAIVER_TX_Counties_FY22!Z$2,IF([1]TX_Counties_FY22_Income_Limits!Y110=[1]WAIVER_TX_Counties_FY22!Z$2,[1]TX_Counties_FY22_Income_Limits!Y110)))</f>
        <v>105840.00000000017</v>
      </c>
      <c r="AA110" s="64">
        <f>IF([1]TX_Counties_FY22_Income_Limits!Z110&gt;[1]WAIVER_TX_Counties_FY22!AA$2,[1]TX_Counties_FY22_Income_Limits!Z110,IF([1]TX_Counties_FY22_Income_Limits!Z110&lt;[1]WAIVER_TX_Counties_FY22!AA$2,[1]WAIVER_TX_Counties_FY22!AA$2,IF([1]TX_Counties_FY22_Income_Limits!Z110=[1]WAIVER_TX_Counties_FY22!AA$2,[1]TX_Counties_FY22_Income_Limits!Z110)))</f>
        <v>109200.00000000019</v>
      </c>
      <c r="AB110" s="64">
        <f>IF([1]TX_Counties_FY22_Income_Limits!AA110&gt;[1]WAIVER_TX_Counties_FY22!AB$2,[1]TX_Counties_FY22_Income_Limits!AA110,IF([1]TX_Counties_FY22_Income_Limits!AA110&lt;[1]WAIVER_TX_Counties_FY22!AB$2,[1]WAIVER_TX_Counties_FY22!AB$2,IF([1]TX_Counties_FY22_Income_Limits!AA110=[1]WAIVER_TX_Counties_FY22!AB$2,[1]TX_Counties_FY22_Income_Limits!AA110)))</f>
        <v>112560.0000000002</v>
      </c>
      <c r="AC110" s="64">
        <f>IF([1]TX_Counties_FY22_Income_Limits!AB110&gt;[1]WAIVER_TX_Counties_FY22!AC$2,[1]TX_Counties_FY22_Income_Limits!AB110,IF([1]TX_Counties_FY22_Income_Limits!AB110&lt;[1]WAIVER_TX_Counties_FY22!AC$2,[1]WAIVER_TX_Counties_FY22!AC$2,IF([1]TX_Counties_FY22_Income_Limits!AB110=[1]WAIVER_TX_Counties_FY22!AC$2,[1]TX_Counties_FY22_Income_Limits!AB110)))</f>
        <v>29400</v>
      </c>
      <c r="AD110" s="64">
        <f>IF([1]TX_Counties_FY22_Income_Limits!AC110&gt;[1]WAIVER_TX_Counties_FY22!AD$2,[1]TX_Counties_FY22_Income_Limits!AC110,IF([1]TX_Counties_FY22_Income_Limits!AC110&lt;[1]WAIVER_TX_Counties_FY22!AD$2,[1]WAIVER_TX_Counties_FY22!AD$2,IF([1]TX_Counties_FY22_Income_Limits!AC110=[1]WAIVER_TX_Counties_FY22!AD$2,[1]TX_Counties_FY22_Income_Limits!AC110)))</f>
        <v>33600</v>
      </c>
      <c r="AE110" s="64">
        <f>IF([1]TX_Counties_FY22_Income_Limits!AD110&gt;[1]WAIVER_TX_Counties_FY22!AE$2,[1]TX_Counties_FY22_Income_Limits!AD110,IF([1]TX_Counties_FY22_Income_Limits!AD110&lt;[1]WAIVER_TX_Counties_FY22!AE$2,[1]WAIVER_TX_Counties_FY22!AE$2,IF([1]TX_Counties_FY22_Income_Limits!AD110=[1]WAIVER_TX_Counties_FY22!AE$2,[1]TX_Counties_FY22_Income_Limits!AD110)))</f>
        <v>37800</v>
      </c>
      <c r="AF110" s="64">
        <f>IF([1]TX_Counties_FY22_Income_Limits!AE110&gt;[1]WAIVER_TX_Counties_FY22!AF$2,[1]TX_Counties_FY22_Income_Limits!AE110,IF([1]TX_Counties_FY22_Income_Limits!AE110&lt;[1]WAIVER_TX_Counties_FY22!AF$2,[1]WAIVER_TX_Counties_FY22!AF$2,IF([1]TX_Counties_FY22_Income_Limits!AE110=[1]WAIVER_TX_Counties_FY22!AF$2,[1]TX_Counties_FY22_Income_Limits!AE110)))</f>
        <v>42000</v>
      </c>
      <c r="AG110" s="64">
        <f>IF([1]TX_Counties_FY22_Income_Limits!AF110&gt;[1]WAIVER_TX_Counties_FY22!AG$2,[1]TX_Counties_FY22_Income_Limits!AF110,IF([1]TX_Counties_FY22_Income_Limits!AF110&lt;[1]WAIVER_TX_Counties_FY22!AG$2,[1]WAIVER_TX_Counties_FY22!AG$2,IF([1]TX_Counties_FY22_Income_Limits!AF110=[1]WAIVER_TX_Counties_FY22!AG$2,[1]TX_Counties_FY22_Income_Limits!AF110)))</f>
        <v>45400</v>
      </c>
      <c r="AH110" s="64">
        <f>IF([1]TX_Counties_FY22_Income_Limits!AG110&gt;[1]WAIVER_TX_Counties_FY22!AH$2,[1]TX_Counties_FY22_Income_Limits!AG110,IF([1]TX_Counties_FY22_Income_Limits!AG110&lt;[1]WAIVER_TX_Counties_FY22!AH$2,[1]WAIVER_TX_Counties_FY22!AH$2,IF([1]TX_Counties_FY22_Income_Limits!AG110=[1]WAIVER_TX_Counties_FY22!AH$2,[1]TX_Counties_FY22_Income_Limits!AG110)))</f>
        <v>48750</v>
      </c>
      <c r="AI110" s="64">
        <f>IF([1]TX_Counties_FY22_Income_Limits!AH110&gt;[1]WAIVER_TX_Counties_FY22!AI$2,[1]TX_Counties_FY22_Income_Limits!AH110,IF([1]TX_Counties_FY22_Income_Limits!AH110&lt;[1]WAIVER_TX_Counties_FY22!AI$2,[1]WAIVER_TX_Counties_FY22!AI$2,IF([1]TX_Counties_FY22_Income_Limits!AH110=[1]WAIVER_TX_Counties_FY22!AI$2,[1]TX_Counties_FY22_Income_Limits!AH110)))</f>
        <v>52100</v>
      </c>
      <c r="AJ110" s="64">
        <f>IF([1]TX_Counties_FY22_Income_Limits!AI110&gt;[1]WAIVER_TX_Counties_FY22!AJ$2,[1]TX_Counties_FY22_Income_Limits!AI110,IF([1]TX_Counties_FY22_Income_Limits!AI110&lt;[1]WAIVER_TX_Counties_FY22!AJ$2,[1]WAIVER_TX_Counties_FY22!AJ$2,IF([1]TX_Counties_FY22_Income_Limits!AI110=[1]WAIVER_TX_Counties_FY22!AJ$2,[1]TX_Counties_FY22_Income_Limits!AI110)))</f>
        <v>55450</v>
      </c>
      <c r="AK110" s="64">
        <f>IF([1]TX_Counties_FY22_Income_Limits!AJ110&gt;[1]WAIVER_TX_Counties_FY22!AK$2,[1]TX_Counties_FY22_Income_Limits!AJ110,IF([1]TX_Counties_FY22_Income_Limits!AJ110&lt;[1]WAIVER_TX_Counties_FY22!AK$2,[1]WAIVER_TX_Counties_FY22!AK$2,IF([1]TX_Counties_FY22_Income_Limits!AJ110=[1]WAIVER_TX_Counties_FY22!AK$2,[1]TX_Counties_FY22_Income_Limits!AJ110)))</f>
        <v>58799.999999999993</v>
      </c>
      <c r="AL110" s="64">
        <f>IF([1]TX_Counties_FY22_Income_Limits!AK110&gt;[1]WAIVER_TX_Counties_FY22!AL$2,[1]TX_Counties_FY22_Income_Limits!AK110,IF([1]TX_Counties_FY22_Income_Limits!AK110&lt;[1]WAIVER_TX_Counties_FY22!AL$2,[1]WAIVER_TX_Counties_FY22!AL$2,IF([1]TX_Counties_FY22_Income_Limits!AK110=[1]WAIVER_TX_Counties_FY22!AL$2,[1]TX_Counties_FY22_Income_Limits!AK110)))</f>
        <v>62160</v>
      </c>
      <c r="AM110" s="64">
        <f>IF([1]TX_Counties_FY22_Income_Limits!AL110&gt;[1]WAIVER_TX_Counties_FY22!AM$2,[1]TX_Counties_FY22_Income_Limits!AL110,IF([1]TX_Counties_FY22_Income_Limits!AL110&lt;[1]WAIVER_TX_Counties_FY22!AM$2,[1]WAIVER_TX_Counties_FY22!AM$2,IF([1]TX_Counties_FY22_Income_Limits!AL110=[1]WAIVER_TX_Counties_FY22!AM$2,[1]TX_Counties_FY22_Income_Limits!AL110)))</f>
        <v>65520.000000000007</v>
      </c>
      <c r="AN110" s="64">
        <f>IF([1]TX_Counties_FY22_Income_Limits!AM110&gt;[1]WAIVER_TX_Counties_FY22!AN$2,[1]TX_Counties_FY22_Income_Limits!AM110,IF([1]TX_Counties_FY22_Income_Limits!AM110&lt;[1]WAIVER_TX_Counties_FY22!AN$2,[1]WAIVER_TX_Counties_FY22!AN$2,IF([1]TX_Counties_FY22_Income_Limits!AM110=[1]WAIVER_TX_Counties_FY22!AN$2,[1]TX_Counties_FY22_Income_Limits!AM110)))</f>
        <v>68880.000000000015</v>
      </c>
      <c r="AO110" s="64">
        <f>IF([1]TX_Counties_FY22_Income_Limits!AN110&gt;[1]WAIVER_TX_Counties_FY22!AO$2,[1]TX_Counties_FY22_Income_Limits!AN110,IF([1]TX_Counties_FY22_Income_Limits!AN110&lt;[1]WAIVER_TX_Counties_FY22!AO$2,[1]WAIVER_TX_Counties_FY22!AO$2,IF([1]TX_Counties_FY22_Income_Limits!AN110=[1]WAIVER_TX_Counties_FY22!AO$2,[1]TX_Counties_FY22_Income_Limits!AN110)))</f>
        <v>72240.000000000029</v>
      </c>
      <c r="AP110" s="64">
        <f>IF([1]TX_Counties_FY22_Income_Limits!AO110&gt;[1]WAIVER_TX_Counties_FY22!AP$2,[1]TX_Counties_FY22_Income_Limits!AO110,IF([1]TX_Counties_FY22_Income_Limits!AO110&lt;[1]WAIVER_TX_Counties_FY22!AP$2,[1]WAIVER_TX_Counties_FY22!AP$2,IF([1]TX_Counties_FY22_Income_Limits!AO110=[1]WAIVER_TX_Counties_FY22!AP$2,[1]TX_Counties_FY22_Income_Limits!AO110)))</f>
        <v>75600.000000000044</v>
      </c>
      <c r="AQ110" s="64">
        <f>IF([1]TX_Counties_FY22_Income_Limits!AP110&gt;[1]WAIVER_TX_Counties_FY22!AQ$2,[1]TX_Counties_FY22_Income_Limits!AP110,IF([1]TX_Counties_FY22_Income_Limits!AP110&lt;[1]WAIVER_TX_Counties_FY22!AQ$2,[1]WAIVER_TX_Counties_FY22!AQ$2,IF([1]TX_Counties_FY22_Income_Limits!AP110=[1]WAIVER_TX_Counties_FY22!AQ$2,[1]TX_Counties_FY22_Income_Limits!AP110)))</f>
        <v>78960.000000000058</v>
      </c>
      <c r="AR110" s="64">
        <f>IF([1]TX_Counties_FY22_Income_Limits!AQ110&gt;[1]WAIVER_TX_Counties_FY22!AR$2,[1]TX_Counties_FY22_Income_Limits!AQ110,IF([1]TX_Counties_FY22_Income_Limits!AQ110&lt;[1]WAIVER_TX_Counties_FY22!AR$2,[1]WAIVER_TX_Counties_FY22!AR$2,IF([1]TX_Counties_FY22_Income_Limits!AQ110=[1]WAIVER_TX_Counties_FY22!AR$2,[1]TX_Counties_FY22_Income_Limits!AQ110)))</f>
        <v>82320.000000000073</v>
      </c>
      <c r="AS110" s="64">
        <f>IF([1]TX_Counties_FY22_Income_Limits!AR110&gt;[1]WAIVER_TX_Counties_FY22!AS$2,[1]TX_Counties_FY22_Income_Limits!AR110,IF([1]TX_Counties_FY22_Income_Limits!AR110&lt;[1]WAIVER_TX_Counties_FY22!AS$2,[1]WAIVER_TX_Counties_FY22!AS$2,IF([1]TX_Counties_FY22_Income_Limits!AR110=[1]WAIVER_TX_Counties_FY22!AS$2,[1]TX_Counties_FY22_Income_Limits!AR110)))</f>
        <v>85680.000000000087</v>
      </c>
      <c r="AT110" s="64">
        <f>IF([1]TX_Counties_FY22_Income_Limits!AS110&gt;[1]WAIVER_TX_Counties_FY22!AT$2,[1]TX_Counties_FY22_Income_Limits!AS110,IF([1]TX_Counties_FY22_Income_Limits!AS110&lt;[1]WAIVER_TX_Counties_FY22!AT$2,[1]WAIVER_TX_Counties_FY22!AT$2,IF([1]TX_Counties_FY22_Income_Limits!AS110=[1]WAIVER_TX_Counties_FY22!AT$2,[1]TX_Counties_FY22_Income_Limits!AS110)))</f>
        <v>89040.000000000102</v>
      </c>
      <c r="AU110" s="64">
        <f>IF([1]TX_Counties_FY22_Income_Limits!AT110&gt;[1]WAIVER_TX_Counties_FY22!AU$2,[1]TX_Counties_FY22_Income_Limits!AT110,IF([1]TX_Counties_FY22_Income_Limits!AT110&lt;[1]WAIVER_TX_Counties_FY22!AU$2,[1]WAIVER_TX_Counties_FY22!AU$2,IF([1]TX_Counties_FY22_Income_Limits!AT110=[1]WAIVER_TX_Counties_FY22!AU$2,[1]TX_Counties_FY22_Income_Limits!AT110)))</f>
        <v>92400.000000000116</v>
      </c>
      <c r="AV110" s="64">
        <f>IF([1]TX_Counties_FY22_Income_Limits!AU110&gt;[1]WAIVER_TX_Counties_FY22!AV$2,[1]TX_Counties_FY22_Income_Limits!AU110,IF([1]TX_Counties_FY22_Income_Limits!AU110&lt;[1]WAIVER_TX_Counties_FY22!AV$2,[1]WAIVER_TX_Counties_FY22!AV$2,IF([1]TX_Counties_FY22_Income_Limits!AU110=[1]WAIVER_TX_Counties_FY22!AV$2,[1]TX_Counties_FY22_Income_Limits!AU110)))</f>
        <v>95760.000000000131</v>
      </c>
      <c r="AW110" s="64">
        <f>IF([1]TX_Counties_FY22_Income_Limits!AV110&gt;[1]WAIVER_TX_Counties_FY22!AW$2,[1]TX_Counties_FY22_Income_Limits!AV110,IF([1]TX_Counties_FY22_Income_Limits!AV110&lt;[1]WAIVER_TX_Counties_FY22!AW$2,[1]WAIVER_TX_Counties_FY22!AW$2,IF([1]TX_Counties_FY22_Income_Limits!AV110=[1]WAIVER_TX_Counties_FY22!AW$2,[1]TX_Counties_FY22_Income_Limits!AV110)))</f>
        <v>99120.000000000146</v>
      </c>
      <c r="AX110" s="64">
        <f>IF([1]TX_Counties_FY22_Income_Limits!AW110&gt;[1]WAIVER_TX_Counties_FY22!AX$2,[1]TX_Counties_FY22_Income_Limits!AW110,IF([1]TX_Counties_FY22_Income_Limits!AW110&lt;[1]WAIVER_TX_Counties_FY22!AX$2,[1]WAIVER_TX_Counties_FY22!AX$2,IF([1]TX_Counties_FY22_Income_Limits!AW110=[1]WAIVER_TX_Counties_FY22!AX$2,[1]TX_Counties_FY22_Income_Limits!AW110)))</f>
        <v>102480.00000000016</v>
      </c>
      <c r="AY110" s="64">
        <f>IF([1]TX_Counties_FY22_Income_Limits!AX110&gt;[1]WAIVER_TX_Counties_FY22!AY$2,[1]TX_Counties_FY22_Income_Limits!AX110,IF([1]TX_Counties_FY22_Income_Limits!AX110&lt;[1]WAIVER_TX_Counties_FY22!AY$2,[1]WAIVER_TX_Counties_FY22!AY$2,IF([1]TX_Counties_FY22_Income_Limits!AX110=[1]WAIVER_TX_Counties_FY22!AY$2,[1]TX_Counties_FY22_Income_Limits!AX110)))</f>
        <v>105840.00000000017</v>
      </c>
      <c r="AZ110" s="64">
        <f>IF([1]TX_Counties_FY22_Income_Limits!AY110&gt;[1]WAIVER_TX_Counties_FY22!AZ$2,[1]TX_Counties_FY22_Income_Limits!AY110,IF([1]TX_Counties_FY22_Income_Limits!AY110&lt;[1]WAIVER_TX_Counties_FY22!AZ$2,[1]WAIVER_TX_Counties_FY22!AZ$2,IF([1]TX_Counties_FY22_Income_Limits!AY110=[1]WAIVER_TX_Counties_FY22!AZ$2,[1]TX_Counties_FY22_Income_Limits!AY110)))</f>
        <v>109200.00000000019</v>
      </c>
      <c r="BA110" s="64">
        <f>IF([1]TX_Counties_FY22_Income_Limits!AZ110&gt;[1]WAIVER_TX_Counties_FY22!BA$2,[1]TX_Counties_FY22_Income_Limits!AZ110,IF([1]TX_Counties_FY22_Income_Limits!AZ110&lt;[1]WAIVER_TX_Counties_FY22!BA$2,[1]WAIVER_TX_Counties_FY22!BA$2,IF([1]TX_Counties_FY22_Income_Limits!AZ110=[1]WAIVER_TX_Counties_FY22!BA$2,[1]TX_Counties_FY22_Income_Limits!AZ110)))</f>
        <v>112560.0000000002</v>
      </c>
      <c r="BB110" s="64">
        <f>IF([1]TX_Counties_FY22_Income_Limits!BA110&gt;[1]WAIVER_TX_Counties_FY22!BB$2,[1]TX_Counties_FY22_Income_Limits!BA110,IF([1]TX_Counties_FY22_Income_Limits!BA110&lt;[1]WAIVER_TX_Counties_FY22!BB$2,[1]WAIVER_TX_Counties_FY22!BB$2,IF([1]TX_Counties_FY22_Income_Limits!BA110=[1]WAIVER_TX_Counties_FY22!BB$2,[1]TX_Counties_FY22_Income_Limits!BA110)))</f>
        <v>47050</v>
      </c>
      <c r="BC110" s="64">
        <f>IF([1]TX_Counties_FY22_Income_Limits!BB110&gt;[1]WAIVER_TX_Counties_FY22!BC$2,[1]TX_Counties_FY22_Income_Limits!BB110,IF([1]TX_Counties_FY22_Income_Limits!BB110&lt;[1]WAIVER_TX_Counties_FY22!BC$2,[1]WAIVER_TX_Counties_FY22!BC$2,IF([1]TX_Counties_FY22_Income_Limits!BB110=[1]WAIVER_TX_Counties_FY22!BC$2,[1]TX_Counties_FY22_Income_Limits!BB110)))</f>
        <v>53800</v>
      </c>
      <c r="BD110" s="64">
        <f>IF([1]TX_Counties_FY22_Income_Limits!BC110&gt;[1]WAIVER_TX_Counties_FY22!BD$2,[1]TX_Counties_FY22_Income_Limits!BC110,IF([1]TX_Counties_FY22_Income_Limits!BC110&lt;[1]WAIVER_TX_Counties_FY22!BD$2,[1]WAIVER_TX_Counties_FY22!BD$2,IF([1]TX_Counties_FY22_Income_Limits!BC110=[1]WAIVER_TX_Counties_FY22!BD$2,[1]TX_Counties_FY22_Income_Limits!BC110)))</f>
        <v>60500</v>
      </c>
      <c r="BE110" s="64">
        <f>IF([1]TX_Counties_FY22_Income_Limits!BD110&gt;[1]WAIVER_TX_Counties_FY22!BE$2,[1]TX_Counties_FY22_Income_Limits!BD110,IF([1]TX_Counties_FY22_Income_Limits!BD110&lt;[1]WAIVER_TX_Counties_FY22!BE$2,[1]WAIVER_TX_Counties_FY22!BE$2,IF([1]TX_Counties_FY22_Income_Limits!BD110=[1]WAIVER_TX_Counties_FY22!BE$2,[1]TX_Counties_FY22_Income_Limits!BD110)))</f>
        <v>67250</v>
      </c>
      <c r="BF110" s="64">
        <f>IF([1]TX_Counties_FY22_Income_Limits!BE110&gt;[1]WAIVER_TX_Counties_FY22!BF$2,[1]TX_Counties_FY22_Income_Limits!BE110,IF([1]TX_Counties_FY22_Income_Limits!BE110&lt;[1]WAIVER_TX_Counties_FY22!BF$2,[1]WAIVER_TX_Counties_FY22!BF$2,IF([1]TX_Counties_FY22_Income_Limits!BE110=[1]WAIVER_TX_Counties_FY22!BF$2,[1]TX_Counties_FY22_Income_Limits!BE110)))</f>
        <v>72650</v>
      </c>
      <c r="BG110" s="64">
        <f>IF([1]TX_Counties_FY22_Income_Limits!BF110&gt;[1]WAIVER_TX_Counties_FY22!BG$2,[1]TX_Counties_FY22_Income_Limits!BF110,IF([1]TX_Counties_FY22_Income_Limits!BF110&lt;[1]WAIVER_TX_Counties_FY22!BG$2,[1]WAIVER_TX_Counties_FY22!BG$2,IF([1]TX_Counties_FY22_Income_Limits!BF110=[1]WAIVER_TX_Counties_FY22!BG$2,[1]TX_Counties_FY22_Income_Limits!BF110)))</f>
        <v>78000</v>
      </c>
      <c r="BH110" s="64">
        <f>IF([1]TX_Counties_FY22_Income_Limits!BG110&gt;[1]WAIVER_TX_Counties_FY22!BH$2,[1]TX_Counties_FY22_Income_Limits!BG110,IF([1]TX_Counties_FY22_Income_Limits!BG110&lt;[1]WAIVER_TX_Counties_FY22!BH$2,[1]WAIVER_TX_Counties_FY22!BH$2,IF([1]TX_Counties_FY22_Income_Limits!BG110=[1]WAIVER_TX_Counties_FY22!BH$2,[1]TX_Counties_FY22_Income_Limits!BG110)))</f>
        <v>83400</v>
      </c>
      <c r="BI110" s="64">
        <f>IF([1]TX_Counties_FY22_Income_Limits!BH110&gt;[1]WAIVER_TX_Counties_FY22!BI$2,[1]TX_Counties_FY22_Income_Limits!BH110,IF([1]TX_Counties_FY22_Income_Limits!BH110&lt;[1]WAIVER_TX_Counties_FY22!BI$2,[1]WAIVER_TX_Counties_FY22!BI$2,IF([1]TX_Counties_FY22_Income_Limits!BH110=[1]WAIVER_TX_Counties_FY22!BI$2,[1]TX_Counties_FY22_Income_Limits!BH110)))</f>
        <v>88750</v>
      </c>
      <c r="BJ110" s="64">
        <f>IF([1]TX_Counties_FY22_Income_Limits!BI110&gt;[1]WAIVER_TX_Counties_FY22!BJ$2,[1]TX_Counties_FY22_Income_Limits!BI110,IF([1]TX_Counties_FY22_Income_Limits!BI110&lt;[1]WAIVER_TX_Counties_FY22!BJ$2,[1]WAIVER_TX_Counties_FY22!BJ$2,IF([1]TX_Counties_FY22_Income_Limits!BI110=[1]WAIVER_TX_Counties_FY22!BJ$2,[1]TX_Counties_FY22_Income_Limits!BI110)))</f>
        <v>94150</v>
      </c>
      <c r="BK110" s="64">
        <f>IF([1]TX_Counties_FY22_Income_Limits!BJ110&gt;[1]WAIVER_TX_Counties_FY22!BK$2,[1]TX_Counties_FY22_Income_Limits!BJ110,IF([1]TX_Counties_FY22_Income_Limits!BJ110&lt;[1]WAIVER_TX_Counties_FY22!BK$2,[1]WAIVER_TX_Counties_FY22!BK$2,IF([1]TX_Counties_FY22_Income_Limits!BJ110=[1]WAIVER_TX_Counties_FY22!BK$2,[1]TX_Counties_FY22_Income_Limits!BJ110)))</f>
        <v>99530</v>
      </c>
      <c r="BL110" s="64">
        <f>IF([1]TX_Counties_FY22_Income_Limits!BK110&gt;[1]WAIVER_TX_Counties_FY22!BL$2,[1]TX_Counties_FY22_Income_Limits!BK110,IF([1]TX_Counties_FY22_Income_Limits!BK110&lt;[1]WAIVER_TX_Counties_FY22!BL$2,[1]WAIVER_TX_Counties_FY22!BL$2,IF([1]TX_Counties_FY22_Income_Limits!BK110=[1]WAIVER_TX_Counties_FY22!BL$2,[1]TX_Counties_FY22_Income_Limits!BK110)))</f>
        <v>104910</v>
      </c>
      <c r="BM110" s="64">
        <f>IF([1]TX_Counties_FY22_Income_Limits!BL110&gt;[1]WAIVER_TX_Counties_FY22!BM$2,[1]TX_Counties_FY22_Income_Limits!BL110,IF([1]TX_Counties_FY22_Income_Limits!BL110&lt;[1]WAIVER_TX_Counties_FY22!BM$2,[1]WAIVER_TX_Counties_FY22!BM$2,IF([1]TX_Counties_FY22_Income_Limits!BL110=[1]WAIVER_TX_Counties_FY22!BM$2,[1]TX_Counties_FY22_Income_Limits!BL110)))</f>
        <v>110290</v>
      </c>
      <c r="BN110" s="64">
        <f>IF([1]TX_Counties_FY22_Income_Limits!BM110&gt;[1]WAIVER_TX_Counties_FY22!BN$2,[1]TX_Counties_FY22_Income_Limits!BM110,IF([1]TX_Counties_FY22_Income_Limits!BM110&lt;[1]WAIVER_TX_Counties_FY22!BN$2,[1]WAIVER_TX_Counties_FY22!BN$2,IF([1]TX_Counties_FY22_Income_Limits!BM110=[1]WAIVER_TX_Counties_FY22!BN$2,[1]TX_Counties_FY22_Income_Limits!BM110)))</f>
        <v>115670</v>
      </c>
      <c r="BO110" s="64">
        <f>IF([1]TX_Counties_FY22_Income_Limits!BN110&gt;[1]WAIVER_TX_Counties_FY22!BO$2,[1]TX_Counties_FY22_Income_Limits!BN110,IF([1]TX_Counties_FY22_Income_Limits!BN110&lt;[1]WAIVER_TX_Counties_FY22!BO$2,[1]WAIVER_TX_Counties_FY22!BO$2,IF([1]TX_Counties_FY22_Income_Limits!BN110=[1]WAIVER_TX_Counties_FY22!BO$2,[1]TX_Counties_FY22_Income_Limits!BN110)))</f>
        <v>121050</v>
      </c>
      <c r="BP110" s="64">
        <f>IF([1]TX_Counties_FY22_Income_Limits!BO110&gt;[1]WAIVER_TX_Counties_FY22!BP$2,[1]TX_Counties_FY22_Income_Limits!BO110,IF([1]TX_Counties_FY22_Income_Limits!BO110&lt;[1]WAIVER_TX_Counties_FY22!BP$2,[1]WAIVER_TX_Counties_FY22!BP$2,IF([1]TX_Counties_FY22_Income_Limits!BO110=[1]WAIVER_TX_Counties_FY22!BP$2,[1]TX_Counties_FY22_Income_Limits!BO110)))</f>
        <v>126430</v>
      </c>
      <c r="BQ110" s="64">
        <f>IF([1]TX_Counties_FY22_Income_Limits!BP110&gt;[1]WAIVER_TX_Counties_FY22!BQ$2,[1]TX_Counties_FY22_Income_Limits!BP110,IF([1]TX_Counties_FY22_Income_Limits!BP110&lt;[1]WAIVER_TX_Counties_FY22!BQ$2,[1]WAIVER_TX_Counties_FY22!BQ$2,IF([1]TX_Counties_FY22_Income_Limits!BP110=[1]WAIVER_TX_Counties_FY22!BQ$2,[1]TX_Counties_FY22_Income_Limits!BP110)))</f>
        <v>131810</v>
      </c>
      <c r="BR110" s="64">
        <f>IF([1]TX_Counties_FY22_Income_Limits!BQ110&gt;[1]WAIVER_TX_Counties_FY22!BR$2,[1]TX_Counties_FY22_Income_Limits!BQ110,IF([1]TX_Counties_FY22_Income_Limits!BQ110&lt;[1]WAIVER_TX_Counties_FY22!BR$2,[1]WAIVER_TX_Counties_FY22!BR$2,IF([1]TX_Counties_FY22_Income_Limits!BQ110=[1]WAIVER_TX_Counties_FY22!BR$2,[1]TX_Counties_FY22_Income_Limits!BQ110)))</f>
        <v>137190</v>
      </c>
      <c r="BS110" s="64">
        <f>IF([1]TX_Counties_FY22_Income_Limits!BR110&gt;[1]WAIVER_TX_Counties_FY22!BS$2,[1]TX_Counties_FY22_Income_Limits!BR110,IF([1]TX_Counties_FY22_Income_Limits!BR110&lt;[1]WAIVER_TX_Counties_FY22!BS$2,[1]WAIVER_TX_Counties_FY22!BS$2,IF([1]TX_Counties_FY22_Income_Limits!BR110=[1]WAIVER_TX_Counties_FY22!BS$2,[1]TX_Counties_FY22_Income_Limits!BR110)))</f>
        <v>142570</v>
      </c>
      <c r="BT110" s="64">
        <f>IF([1]TX_Counties_FY22_Income_Limits!BS110&gt;[1]WAIVER_TX_Counties_FY22!BT$2,[1]TX_Counties_FY22_Income_Limits!BS110,IF([1]TX_Counties_FY22_Income_Limits!BS110&lt;[1]WAIVER_TX_Counties_FY22!BT$2,[1]WAIVER_TX_Counties_FY22!BT$2,IF([1]TX_Counties_FY22_Income_Limits!BS110=[1]WAIVER_TX_Counties_FY22!BT$2,[1]TX_Counties_FY22_Income_Limits!BS110)))</f>
        <v>147950</v>
      </c>
      <c r="BU110" s="64">
        <f>IF([1]TX_Counties_FY22_Income_Limits!BT110&gt;[1]WAIVER_TX_Counties_FY22!BU$2,[1]TX_Counties_FY22_Income_Limits!BT110,IF([1]TX_Counties_FY22_Income_Limits!BT110&lt;[1]WAIVER_TX_Counties_FY22!BU$2,[1]WAIVER_TX_Counties_FY22!BU$2,IF([1]TX_Counties_FY22_Income_Limits!BT110=[1]WAIVER_TX_Counties_FY22!BU$2,[1]TX_Counties_FY22_Income_Limits!BT110)))</f>
        <v>153330</v>
      </c>
      <c r="BV110" s="64">
        <f>IF([1]TX_Counties_FY22_Income_Limits!BU110&gt;[1]WAIVER_TX_Counties_FY22!BV$2,[1]TX_Counties_FY22_Income_Limits!BU110,IF([1]TX_Counties_FY22_Income_Limits!BU110&lt;[1]WAIVER_TX_Counties_FY22!BV$2,[1]WAIVER_TX_Counties_FY22!BV$2,IF([1]TX_Counties_FY22_Income_Limits!BU110=[1]WAIVER_TX_Counties_FY22!BV$2,[1]TX_Counties_FY22_Income_Limits!BU110)))</f>
        <v>158710</v>
      </c>
      <c r="BW110" s="64">
        <f>IF([1]TX_Counties_FY22_Income_Limits!BV110&gt;[1]WAIVER_TX_Counties_FY22!BW$2,[1]TX_Counties_FY22_Income_Limits!BV110,IF([1]TX_Counties_FY22_Income_Limits!BV110&lt;[1]WAIVER_TX_Counties_FY22!BW$2,[1]WAIVER_TX_Counties_FY22!BW$2,IF([1]TX_Counties_FY22_Income_Limits!BV110=[1]WAIVER_TX_Counties_FY22!BW$2,[1]TX_Counties_FY22_Income_Limits!BV110)))</f>
        <v>164090</v>
      </c>
      <c r="BX110" s="64">
        <f>IF([1]TX_Counties_FY22_Income_Limits!BW110&gt;[1]WAIVER_TX_Counties_FY22!BX$2,[1]TX_Counties_FY22_Income_Limits!BW110,IF([1]TX_Counties_FY22_Income_Limits!BW110&lt;[1]WAIVER_TX_Counties_FY22!BX$2,[1]WAIVER_TX_Counties_FY22!BX$2,IF([1]TX_Counties_FY22_Income_Limits!BW110=[1]WAIVER_TX_Counties_FY22!BX$2,[1]TX_Counties_FY22_Income_Limits!BW110)))</f>
        <v>169470</v>
      </c>
      <c r="BY110" s="64">
        <f>IF([1]TX_Counties_FY22_Income_Limits!BX110&gt;[1]WAIVER_TX_Counties_FY22!BY$2,[1]TX_Counties_FY22_Income_Limits!BX110,IF([1]TX_Counties_FY22_Income_Limits!BX110&lt;[1]WAIVER_TX_Counties_FY22!BY$2,[1]WAIVER_TX_Counties_FY22!BY$2,IF([1]TX_Counties_FY22_Income_Limits!BX110=[1]WAIVER_TX_Counties_FY22!BY$2,[1]TX_Counties_FY22_Income_Limits!BX110)))</f>
        <v>174850</v>
      </c>
      <c r="BZ110" s="64">
        <f>IF([1]TX_Counties_FY22_Income_Limits!BY110&gt;[1]WAIVER_TX_Counties_FY22!BZ$2,[1]TX_Counties_FY22_Income_Limits!BY110,IF([1]TX_Counties_FY22_Income_Limits!BY110&lt;[1]WAIVER_TX_Counties_FY22!BZ$2,[1]WAIVER_TX_Counties_FY22!BZ$2,IF([1]TX_Counties_FY22_Income_Limits!BY110=[1]WAIVER_TX_Counties_FY22!BZ$2,[1]TX_Counties_FY22_Income_Limits!BY110)))</f>
        <v>180230</v>
      </c>
      <c r="CA110" s="64">
        <f>IF([1]TX_Counties_FY22_Income_Limits!BZ110&gt;[1]WAIVER_TX_Counties_FY22!CA$2,[1]TX_Counties_FY22_Income_Limits!BZ110,IF([1]TX_Counties_FY22_Income_Limits!BZ110&lt;[1]WAIVER_TX_Counties_FY22!CA$2,[1]WAIVER_TX_Counties_FY22!CA$2,IF([1]TX_Counties_FY22_Income_Limits!BZ110=[1]WAIVER_TX_Counties_FY22!CA$2,[1]TX_Counties_FY22_Income_Limits!BZ110)))</f>
        <v>59709.999999999993</v>
      </c>
      <c r="CB110" s="64">
        <f>IF([1]TX_Counties_FY22_Income_Limits!CA110&gt;[1]WAIVER_TX_Counties_FY22!CB$2,[1]TX_Counties_FY22_Income_Limits!CA110,IF([1]TX_Counties_FY22_Income_Limits!CA110&lt;[1]WAIVER_TX_Counties_FY22!CB$2,[1]WAIVER_TX_Counties_FY22!CB$2,IF([1]TX_Counties_FY22_Income_Limits!CA110=[1]WAIVER_TX_Counties_FY22!CB$2,[1]TX_Counties_FY22_Income_Limits!CA110)))</f>
        <v>68240</v>
      </c>
      <c r="CC110" s="64">
        <f>IF([1]TX_Counties_FY22_Income_Limits!CB110&gt;[1]WAIVER_TX_Counties_FY22!CC$2,[1]TX_Counties_FY22_Income_Limits!CB110,IF([1]TX_Counties_FY22_Income_Limits!CB110&lt;[1]WAIVER_TX_Counties_FY22!CC$2,[1]WAIVER_TX_Counties_FY22!CC$2,IF([1]TX_Counties_FY22_Income_Limits!CB110=[1]WAIVER_TX_Counties_FY22!CC$2,[1]TX_Counties_FY22_Income_Limits!CB110)))</f>
        <v>76770</v>
      </c>
      <c r="CD110" s="64">
        <f>IF([1]TX_Counties_FY22_Income_Limits!CC110&gt;[1]WAIVER_TX_Counties_FY22!CD$2,[1]TX_Counties_FY22_Income_Limits!CC110,IF([1]TX_Counties_FY22_Income_Limits!CC110&lt;[1]WAIVER_TX_Counties_FY22!CD$2,[1]WAIVER_TX_Counties_FY22!CD$2,IF([1]TX_Counties_FY22_Income_Limits!CC110=[1]WAIVER_TX_Counties_FY22!CD$2,[1]TX_Counties_FY22_Income_Limits!CC110)))</f>
        <v>85300</v>
      </c>
      <c r="CE110" s="64">
        <f>IF([1]TX_Counties_FY22_Income_Limits!CD110&gt;[1]WAIVER_TX_Counties_FY22!CE$2,[1]TX_Counties_FY22_Income_Limits!CD110,IF([1]TX_Counties_FY22_Income_Limits!CD110&lt;[1]WAIVER_TX_Counties_FY22!CE$2,[1]WAIVER_TX_Counties_FY22!CE$2,IF([1]TX_Counties_FY22_Income_Limits!CD110=[1]WAIVER_TX_Counties_FY22!CE$2,[1]TX_Counties_FY22_Income_Limits!CD110)))</f>
        <v>92124</v>
      </c>
      <c r="CF110" s="64">
        <f>IF([1]TX_Counties_FY22_Income_Limits!CE110&gt;[1]WAIVER_TX_Counties_FY22!CF$2,[1]TX_Counties_FY22_Income_Limits!CE110,IF([1]TX_Counties_FY22_Income_Limits!CE110&lt;[1]WAIVER_TX_Counties_FY22!CF$2,[1]WAIVER_TX_Counties_FY22!CF$2,IF([1]TX_Counties_FY22_Income_Limits!CE110=[1]WAIVER_TX_Counties_FY22!CF$2,[1]TX_Counties_FY22_Income_Limits!CE110)))</f>
        <v>98948</v>
      </c>
      <c r="CG110" s="64">
        <f>IF([1]TX_Counties_FY22_Income_Limits!CF110&gt;[1]WAIVER_TX_Counties_FY22!CG$2,[1]TX_Counties_FY22_Income_Limits!CF110,IF([1]TX_Counties_FY22_Income_Limits!CF110&lt;[1]WAIVER_TX_Counties_FY22!CG$2,[1]WAIVER_TX_Counties_FY22!CG$2,IF([1]TX_Counties_FY22_Income_Limits!CF110=[1]WAIVER_TX_Counties_FY22!CG$2,[1]TX_Counties_FY22_Income_Limits!CF110)))</f>
        <v>105772</v>
      </c>
      <c r="CH110" s="64">
        <f>IF([1]TX_Counties_FY22_Income_Limits!CG110&gt;[1]WAIVER_TX_Counties_FY22!CH$2,[1]TX_Counties_FY22_Income_Limits!CG110,IF([1]TX_Counties_FY22_Income_Limits!CG110&lt;[1]WAIVER_TX_Counties_FY22!CH$2,[1]WAIVER_TX_Counties_FY22!CH$2,IF([1]TX_Counties_FY22_Income_Limits!CG110=[1]WAIVER_TX_Counties_FY22!CH$2,[1]TX_Counties_FY22_Income_Limits!CG110)))</f>
        <v>112596</v>
      </c>
      <c r="CI110" s="64">
        <f>IF([1]TX_Counties_FY22_Income_Limits!CH110&gt;[1]WAIVER_TX_Counties_FY22!CI$2,[1]TX_Counties_FY22_Income_Limits!CH110,IF([1]TX_Counties_FY22_Income_Limits!CH110&lt;[1]WAIVER_TX_Counties_FY22!CI$2,[1]WAIVER_TX_Counties_FY22!CI$2,IF([1]TX_Counties_FY22_Income_Limits!CH110=[1]WAIVER_TX_Counties_FY22!CI$2,[1]TX_Counties_FY22_Income_Limits!CH110)))</f>
        <v>119419.99999999999</v>
      </c>
      <c r="CJ110" s="64">
        <f>IF([1]TX_Counties_FY22_Income_Limits!CI110&gt;[1]WAIVER_TX_Counties_FY22!CJ$2,[1]TX_Counties_FY22_Income_Limits!CI110,IF([1]TX_Counties_FY22_Income_Limits!CI110&lt;[1]WAIVER_TX_Counties_FY22!CJ$2,[1]WAIVER_TX_Counties_FY22!CJ$2,IF([1]TX_Counties_FY22_Income_Limits!CI110=[1]WAIVER_TX_Counties_FY22!CJ$2,[1]TX_Counties_FY22_Income_Limits!CI110)))</f>
        <v>126244</v>
      </c>
      <c r="CK110" s="64">
        <f>IF([1]TX_Counties_FY22_Income_Limits!CJ110&gt;[1]WAIVER_TX_Counties_FY22!CK$2,[1]TX_Counties_FY22_Income_Limits!CJ110,IF([1]TX_Counties_FY22_Income_Limits!CJ110&lt;[1]WAIVER_TX_Counties_FY22!CK$2,[1]WAIVER_TX_Counties_FY22!CK$2,IF([1]TX_Counties_FY22_Income_Limits!CJ110=[1]WAIVER_TX_Counties_FY22!CK$2,[1]TX_Counties_FY22_Income_Limits!CJ110)))</f>
        <v>133068</v>
      </c>
      <c r="CL110" s="64">
        <f>IF([1]TX_Counties_FY22_Income_Limits!CK110&gt;[1]WAIVER_TX_Counties_FY22!CL$2,[1]TX_Counties_FY22_Income_Limits!CK110,IF([1]TX_Counties_FY22_Income_Limits!CK110&lt;[1]WAIVER_TX_Counties_FY22!CL$2,[1]WAIVER_TX_Counties_FY22!CL$2,IF([1]TX_Counties_FY22_Income_Limits!CK110=[1]WAIVER_TX_Counties_FY22!CL$2,[1]TX_Counties_FY22_Income_Limits!CK110)))</f>
        <v>139892</v>
      </c>
      <c r="CM110" s="64">
        <f>IF([1]TX_Counties_FY22_Income_Limits!CL110&gt;[1]WAIVER_TX_Counties_FY22!CM$2,[1]TX_Counties_FY22_Income_Limits!CL110,IF([1]TX_Counties_FY22_Income_Limits!CL110&lt;[1]WAIVER_TX_Counties_FY22!CM$2,[1]WAIVER_TX_Counties_FY22!CM$2,IF([1]TX_Counties_FY22_Income_Limits!CL110=[1]WAIVER_TX_Counties_FY22!CM$2,[1]TX_Counties_FY22_Income_Limits!CL110)))</f>
        <v>146716</v>
      </c>
      <c r="CN110" s="64">
        <f>IF([1]TX_Counties_FY22_Income_Limits!CM110&gt;[1]WAIVER_TX_Counties_FY22!CN$2,[1]TX_Counties_FY22_Income_Limits!CM110,IF([1]TX_Counties_FY22_Income_Limits!CM110&lt;[1]WAIVER_TX_Counties_FY22!CN$2,[1]WAIVER_TX_Counties_FY22!CN$2,IF([1]TX_Counties_FY22_Income_Limits!CM110=[1]WAIVER_TX_Counties_FY22!CN$2,[1]TX_Counties_FY22_Income_Limits!CM110)))</f>
        <v>153540</v>
      </c>
      <c r="CO110" s="64">
        <f>IF([1]TX_Counties_FY22_Income_Limits!CN110&gt;[1]WAIVER_TX_Counties_FY22!CO$2,[1]TX_Counties_FY22_Income_Limits!CN110,IF([1]TX_Counties_FY22_Income_Limits!CN110&lt;[1]WAIVER_TX_Counties_FY22!CO$2,[1]WAIVER_TX_Counties_FY22!CO$2,IF([1]TX_Counties_FY22_Income_Limits!CN110=[1]WAIVER_TX_Counties_FY22!CO$2,[1]TX_Counties_FY22_Income_Limits!CN110)))</f>
        <v>160364</v>
      </c>
      <c r="CP110" s="64">
        <f>IF([1]TX_Counties_FY22_Income_Limits!CO110&gt;[1]WAIVER_TX_Counties_FY22!CP$2,[1]TX_Counties_FY22_Income_Limits!CO110,IF([1]TX_Counties_FY22_Income_Limits!CO110&lt;[1]WAIVER_TX_Counties_FY22!CP$2,[1]WAIVER_TX_Counties_FY22!CP$2,IF([1]TX_Counties_FY22_Income_Limits!CO110=[1]WAIVER_TX_Counties_FY22!CP$2,[1]TX_Counties_FY22_Income_Limits!CO110)))</f>
        <v>167188</v>
      </c>
      <c r="CQ110" s="64">
        <f>IF([1]TX_Counties_FY22_Income_Limits!CP110&gt;[1]WAIVER_TX_Counties_FY22!CQ$2,[1]TX_Counties_FY22_Income_Limits!CP110,IF([1]TX_Counties_FY22_Income_Limits!CP110&lt;[1]WAIVER_TX_Counties_FY22!CQ$2,[1]WAIVER_TX_Counties_FY22!CQ$2,IF([1]TX_Counties_FY22_Income_Limits!CP110=[1]WAIVER_TX_Counties_FY22!CQ$2,[1]TX_Counties_FY22_Income_Limits!CP110)))</f>
        <v>174012</v>
      </c>
      <c r="CR110" s="64">
        <f>IF([1]TX_Counties_FY22_Income_Limits!CQ110&gt;[1]WAIVER_TX_Counties_FY22!CR$2,[1]TX_Counties_FY22_Income_Limits!CQ110,IF([1]TX_Counties_FY22_Income_Limits!CQ110&lt;[1]WAIVER_TX_Counties_FY22!CR$2,[1]WAIVER_TX_Counties_FY22!CR$2,IF([1]TX_Counties_FY22_Income_Limits!CQ110=[1]WAIVER_TX_Counties_FY22!CR$2,[1]TX_Counties_FY22_Income_Limits!CQ110)))</f>
        <v>180836</v>
      </c>
      <c r="CS110" s="64">
        <f>IF([1]TX_Counties_FY22_Income_Limits!CR110&gt;[1]WAIVER_TX_Counties_FY22!CS$2,[1]TX_Counties_FY22_Income_Limits!CR110,IF([1]TX_Counties_FY22_Income_Limits!CR110&lt;[1]WAIVER_TX_Counties_FY22!CS$2,[1]WAIVER_TX_Counties_FY22!CS$2,IF([1]TX_Counties_FY22_Income_Limits!CR110=[1]WAIVER_TX_Counties_FY22!CS$2,[1]TX_Counties_FY22_Income_Limits!CR110)))</f>
        <v>187660</v>
      </c>
      <c r="CT110" s="64">
        <f>IF([1]TX_Counties_FY22_Income_Limits!CS110&gt;[1]WAIVER_TX_Counties_FY22!CT$2,[1]TX_Counties_FY22_Income_Limits!CS110,IF([1]TX_Counties_FY22_Income_Limits!CS110&lt;[1]WAIVER_TX_Counties_FY22!CT$2,[1]WAIVER_TX_Counties_FY22!CT$2,IF([1]TX_Counties_FY22_Income_Limits!CS110=[1]WAIVER_TX_Counties_FY22!CT$2,[1]TX_Counties_FY22_Income_Limits!CS110)))</f>
        <v>194484</v>
      </c>
      <c r="CU110" s="64">
        <f>IF([1]TX_Counties_FY22_Income_Limits!CT110&gt;[1]WAIVER_TX_Counties_FY22!CU$2,[1]TX_Counties_FY22_Income_Limits!CT110,IF([1]TX_Counties_FY22_Income_Limits!CT110&lt;[1]WAIVER_TX_Counties_FY22!CU$2,[1]WAIVER_TX_Counties_FY22!CU$2,IF([1]TX_Counties_FY22_Income_Limits!CT110=[1]WAIVER_TX_Counties_FY22!CU$2,[1]TX_Counties_FY22_Income_Limits!CT110)))</f>
        <v>201308</v>
      </c>
      <c r="CV110" s="64">
        <f>IF([1]TX_Counties_FY22_Income_Limits!CU110&gt;[1]WAIVER_TX_Counties_FY22!CV$2,[1]TX_Counties_FY22_Income_Limits!CU110,IF([1]TX_Counties_FY22_Income_Limits!CU110&lt;[1]WAIVER_TX_Counties_FY22!CV$2,[1]WAIVER_TX_Counties_FY22!CV$2,IF([1]TX_Counties_FY22_Income_Limits!CU110=[1]WAIVER_TX_Counties_FY22!CV$2,[1]TX_Counties_FY22_Income_Limits!CU110)))</f>
        <v>208132</v>
      </c>
      <c r="CW110" s="64">
        <f>IF([1]TX_Counties_FY22_Income_Limits!CV110&gt;[1]WAIVER_TX_Counties_FY22!CW$2,[1]TX_Counties_FY22_Income_Limits!CV110,IF([1]TX_Counties_FY22_Income_Limits!CV110&lt;[1]WAIVER_TX_Counties_FY22!CW$2,[1]WAIVER_TX_Counties_FY22!CW$2,IF([1]TX_Counties_FY22_Income_Limits!CV110=[1]WAIVER_TX_Counties_FY22!CW$2,[1]TX_Counties_FY22_Income_Limits!CV110)))</f>
        <v>214956</v>
      </c>
      <c r="CX110" s="64">
        <f>IF([1]TX_Counties_FY22_Income_Limits!CW110&gt;[1]WAIVER_TX_Counties_FY22!CX$2,[1]TX_Counties_FY22_Income_Limits!CW110,IF([1]TX_Counties_FY22_Income_Limits!CW110&lt;[1]WAIVER_TX_Counties_FY22!CX$2,[1]WAIVER_TX_Counties_FY22!CX$2,IF([1]TX_Counties_FY22_Income_Limits!CW110=[1]WAIVER_TX_Counties_FY22!CX$2,[1]TX_Counties_FY22_Income_Limits!CW110)))</f>
        <v>221780</v>
      </c>
      <c r="CY110" s="64">
        <f>IF([1]TX_Counties_FY22_Income_Limits!CX110&gt;[1]WAIVER_TX_Counties_FY22!CY$2,[1]TX_Counties_FY22_Income_Limits!CX110,IF([1]TX_Counties_FY22_Income_Limits!CX110&lt;[1]WAIVER_TX_Counties_FY22!CY$2,[1]WAIVER_TX_Counties_FY22!CY$2,IF([1]TX_Counties_FY22_Income_Limits!CX110=[1]WAIVER_TX_Counties_FY22!CY$2,[1]TX_Counties_FY22_Income_Limits!CX110)))</f>
        <v>228604</v>
      </c>
      <c r="CZ110" s="64">
        <f>IF([1]TX_Counties_FY22_Income_Limits!CY110&gt;[1]WAIVER_TX_Counties_FY22!CZ$2,[1]TX_Counties_FY22_Income_Limits!CY110,IF([1]TX_Counties_FY22_Income_Limits!CY110&lt;[1]WAIVER_TX_Counties_FY22!CZ$2,[1]WAIVER_TX_Counties_FY22!CZ$2,IF([1]TX_Counties_FY22_Income_Limits!CY110=[1]WAIVER_TX_Counties_FY22!CZ$2,[1]TX_Counties_FY22_Income_Limits!CY110)))</f>
        <v>71652</v>
      </c>
      <c r="DA110" s="64">
        <f>IF([1]TX_Counties_FY22_Income_Limits!CZ110&gt;[1]WAIVER_TX_Counties_FY22!DA$2,[1]TX_Counties_FY22_Income_Limits!CZ110,IF([1]TX_Counties_FY22_Income_Limits!CZ110&lt;[1]WAIVER_TX_Counties_FY22!DA$2,[1]WAIVER_TX_Counties_FY22!DA$2,IF([1]TX_Counties_FY22_Income_Limits!CZ110=[1]WAIVER_TX_Counties_FY22!DA$2,[1]TX_Counties_FY22_Income_Limits!CZ110)))</f>
        <v>81888</v>
      </c>
      <c r="DB110" s="64">
        <f>IF([1]TX_Counties_FY22_Income_Limits!DA110&gt;[1]WAIVER_TX_Counties_FY22!DB$2,[1]TX_Counties_FY22_Income_Limits!DA110,IF([1]TX_Counties_FY22_Income_Limits!DA110&lt;[1]WAIVER_TX_Counties_FY22!DB$2,[1]WAIVER_TX_Counties_FY22!DB$2,IF([1]TX_Counties_FY22_Income_Limits!DA110=[1]WAIVER_TX_Counties_FY22!DB$2,[1]TX_Counties_FY22_Income_Limits!DA110)))</f>
        <v>92124</v>
      </c>
      <c r="DC110" s="64">
        <f>IF([1]TX_Counties_FY22_Income_Limits!DB110&gt;[1]WAIVER_TX_Counties_FY22!DC$2,[1]TX_Counties_FY22_Income_Limits!DB110,IF([1]TX_Counties_FY22_Income_Limits!DB110&lt;[1]WAIVER_TX_Counties_FY22!DC$2,[1]WAIVER_TX_Counties_FY22!DC$2,IF([1]TX_Counties_FY22_Income_Limits!DB110=[1]WAIVER_TX_Counties_FY22!DC$2,[1]TX_Counties_FY22_Income_Limits!DB110)))</f>
        <v>102360</v>
      </c>
      <c r="DD110" s="64">
        <f>IF([1]TX_Counties_FY22_Income_Limits!DC110&gt;[1]WAIVER_TX_Counties_FY22!DD$2,[1]TX_Counties_FY22_Income_Limits!DC110,IF([1]TX_Counties_FY22_Income_Limits!DC110&lt;[1]WAIVER_TX_Counties_FY22!DD$2,[1]WAIVER_TX_Counties_FY22!DD$2,IF([1]TX_Counties_FY22_Income_Limits!DC110=[1]WAIVER_TX_Counties_FY22!DD$2,[1]TX_Counties_FY22_Income_Limits!DC110)))</f>
        <v>110548.8</v>
      </c>
      <c r="DE110" s="64">
        <f>IF([1]TX_Counties_FY22_Income_Limits!DD110&gt;[1]WAIVER_TX_Counties_FY22!DE$2,[1]TX_Counties_FY22_Income_Limits!DD110,IF([1]TX_Counties_FY22_Income_Limits!DD110&lt;[1]WAIVER_TX_Counties_FY22!DE$2,[1]WAIVER_TX_Counties_FY22!DE$2,IF([1]TX_Counties_FY22_Income_Limits!DD110=[1]WAIVER_TX_Counties_FY22!DE$2,[1]TX_Counties_FY22_Income_Limits!DD110)))</f>
        <v>118737.59999999999</v>
      </c>
      <c r="DF110" s="64">
        <f>IF([1]TX_Counties_FY22_Income_Limits!DE110&gt;[1]WAIVER_TX_Counties_FY22!DF$2,[1]TX_Counties_FY22_Income_Limits!DE110,IF([1]TX_Counties_FY22_Income_Limits!DE110&lt;[1]WAIVER_TX_Counties_FY22!DF$2,[1]WAIVER_TX_Counties_FY22!DF$2,IF([1]TX_Counties_FY22_Income_Limits!DE110=[1]WAIVER_TX_Counties_FY22!DF$2,[1]TX_Counties_FY22_Income_Limits!DE110)))</f>
        <v>126926.39999999999</v>
      </c>
      <c r="DG110" s="64">
        <f>IF([1]TX_Counties_FY22_Income_Limits!DF110&gt;[1]WAIVER_TX_Counties_FY22!DG$2,[1]TX_Counties_FY22_Income_Limits!DF110,IF([1]TX_Counties_FY22_Income_Limits!DF110&lt;[1]WAIVER_TX_Counties_FY22!DG$2,[1]WAIVER_TX_Counties_FY22!DG$2,IF([1]TX_Counties_FY22_Income_Limits!DF110=[1]WAIVER_TX_Counties_FY22!DG$2,[1]TX_Counties_FY22_Income_Limits!DF110)))</f>
        <v>135115.20000000001</v>
      </c>
      <c r="DH110" s="64">
        <f>IF([1]TX_Counties_FY22_Income_Limits!DG110&gt;[1]WAIVER_TX_Counties_FY22!DH$2,[1]TX_Counties_FY22_Income_Limits!DG110,IF([1]TX_Counties_FY22_Income_Limits!DG110&lt;[1]WAIVER_TX_Counties_FY22!DH$2,[1]WAIVER_TX_Counties_FY22!DH$2,IF([1]TX_Counties_FY22_Income_Limits!DG110=[1]WAIVER_TX_Counties_FY22!DH$2,[1]TX_Counties_FY22_Income_Limits!DG110)))</f>
        <v>143304</v>
      </c>
      <c r="DI110" s="64">
        <f>IF([1]TX_Counties_FY22_Income_Limits!DH110&gt;[1]WAIVER_TX_Counties_FY22!DI$2,[1]TX_Counties_FY22_Income_Limits!DH110,IF([1]TX_Counties_FY22_Income_Limits!DH110&lt;[1]WAIVER_TX_Counties_FY22!DI$2,[1]WAIVER_TX_Counties_FY22!DI$2,IF([1]TX_Counties_FY22_Income_Limits!DH110=[1]WAIVER_TX_Counties_FY22!DI$2,[1]TX_Counties_FY22_Income_Limits!DH110)))</f>
        <v>151492.79999999999</v>
      </c>
      <c r="DJ110" s="64">
        <f>IF([1]TX_Counties_FY22_Income_Limits!DI110&gt;[1]WAIVER_TX_Counties_FY22!DJ$2,[1]TX_Counties_FY22_Income_Limits!DI110,IF([1]TX_Counties_FY22_Income_Limits!DI110&lt;[1]WAIVER_TX_Counties_FY22!DJ$2,[1]WAIVER_TX_Counties_FY22!DJ$2,IF([1]TX_Counties_FY22_Income_Limits!DI110=[1]WAIVER_TX_Counties_FY22!DJ$2,[1]TX_Counties_FY22_Income_Limits!DI110)))</f>
        <v>159681.59999999998</v>
      </c>
      <c r="DK110" s="64">
        <f>IF([1]TX_Counties_FY22_Income_Limits!DJ110&gt;[1]WAIVER_TX_Counties_FY22!DK$2,[1]TX_Counties_FY22_Income_Limits!DJ110,IF([1]TX_Counties_FY22_Income_Limits!DJ110&lt;[1]WAIVER_TX_Counties_FY22!DK$2,[1]WAIVER_TX_Counties_FY22!DK$2,IF([1]TX_Counties_FY22_Income_Limits!DJ110=[1]WAIVER_TX_Counties_FY22!DK$2,[1]TX_Counties_FY22_Income_Limits!DJ110)))</f>
        <v>167870.39999999997</v>
      </c>
      <c r="DL110" s="64">
        <f>IF([1]TX_Counties_FY22_Income_Limits!DK110&gt;[1]WAIVER_TX_Counties_FY22!DL$2,[1]TX_Counties_FY22_Income_Limits!DK110,IF([1]TX_Counties_FY22_Income_Limits!DK110&lt;[1]WAIVER_TX_Counties_FY22!DL$2,[1]WAIVER_TX_Counties_FY22!DL$2,IF([1]TX_Counties_FY22_Income_Limits!DK110=[1]WAIVER_TX_Counties_FY22!DL$2,[1]TX_Counties_FY22_Income_Limits!DK110)))</f>
        <v>176059.19999999995</v>
      </c>
      <c r="DM110" s="64">
        <f>IF([1]TX_Counties_FY22_Income_Limits!DL110&gt;[1]WAIVER_TX_Counties_FY22!DM$2,[1]TX_Counties_FY22_Income_Limits!DL110,IF([1]TX_Counties_FY22_Income_Limits!DL110&lt;[1]WAIVER_TX_Counties_FY22!DM$2,[1]WAIVER_TX_Counties_FY22!DM$2,IF([1]TX_Counties_FY22_Income_Limits!DL110=[1]WAIVER_TX_Counties_FY22!DM$2,[1]TX_Counties_FY22_Income_Limits!DL110)))</f>
        <v>184247.99999999994</v>
      </c>
      <c r="DN110" s="64">
        <f>IF([1]TX_Counties_FY22_Income_Limits!DM110&gt;[1]WAIVER_TX_Counties_FY22!DN$2,[1]TX_Counties_FY22_Income_Limits!DM110,IF([1]TX_Counties_FY22_Income_Limits!DM110&lt;[1]WAIVER_TX_Counties_FY22!DN$2,[1]WAIVER_TX_Counties_FY22!DN$2,IF([1]TX_Counties_FY22_Income_Limits!DM110=[1]WAIVER_TX_Counties_FY22!DN$2,[1]TX_Counties_FY22_Income_Limits!DM110)))</f>
        <v>192436.79999999993</v>
      </c>
      <c r="DO110" s="64">
        <f>IF([1]TX_Counties_FY22_Income_Limits!DN110&gt;[1]WAIVER_TX_Counties_FY22!DO$2,[1]TX_Counties_FY22_Income_Limits!DN110,IF([1]TX_Counties_FY22_Income_Limits!DN110&lt;[1]WAIVER_TX_Counties_FY22!DO$2,[1]WAIVER_TX_Counties_FY22!DO$2,IF([1]TX_Counties_FY22_Income_Limits!DN110=[1]WAIVER_TX_Counties_FY22!DO$2,[1]TX_Counties_FY22_Income_Limits!DN110)))</f>
        <v>200625.59999999992</v>
      </c>
      <c r="DP110" s="64">
        <f>IF([1]TX_Counties_FY22_Income_Limits!DO110&gt;[1]WAIVER_TX_Counties_FY22!DP$2,[1]TX_Counties_FY22_Income_Limits!DO110,IF([1]TX_Counties_FY22_Income_Limits!DO110&lt;[1]WAIVER_TX_Counties_FY22!DP$2,[1]WAIVER_TX_Counties_FY22!DP$2,IF([1]TX_Counties_FY22_Income_Limits!DO110=[1]WAIVER_TX_Counties_FY22!DP$2,[1]TX_Counties_FY22_Income_Limits!DO110)))</f>
        <v>208814.39999999991</v>
      </c>
      <c r="DQ110" s="64">
        <f>IF([1]TX_Counties_FY22_Income_Limits!DP110&gt;[1]WAIVER_TX_Counties_FY22!DQ$2,[1]TX_Counties_FY22_Income_Limits!DP110,IF([1]TX_Counties_FY22_Income_Limits!DP110&lt;[1]WAIVER_TX_Counties_FY22!DQ$2,[1]WAIVER_TX_Counties_FY22!DQ$2,IF([1]TX_Counties_FY22_Income_Limits!DP110=[1]WAIVER_TX_Counties_FY22!DQ$2,[1]TX_Counties_FY22_Income_Limits!DP110)))</f>
        <v>217003.1999999999</v>
      </c>
      <c r="DR110" s="64">
        <f>IF([1]TX_Counties_FY22_Income_Limits!DQ110&gt;[1]WAIVER_TX_Counties_FY22!DR$2,[1]TX_Counties_FY22_Income_Limits!DQ110,IF([1]TX_Counties_FY22_Income_Limits!DQ110&lt;[1]WAIVER_TX_Counties_FY22!DR$2,[1]WAIVER_TX_Counties_FY22!DR$2,IF([1]TX_Counties_FY22_Income_Limits!DQ110=[1]WAIVER_TX_Counties_FY22!DR$2,[1]TX_Counties_FY22_Income_Limits!DQ110)))</f>
        <v>225191.99999999988</v>
      </c>
      <c r="DS110" s="64">
        <f>IF([1]TX_Counties_FY22_Income_Limits!DR110&gt;[1]WAIVER_TX_Counties_FY22!DS$2,[1]TX_Counties_FY22_Income_Limits!DR110,IF([1]TX_Counties_FY22_Income_Limits!DR110&lt;[1]WAIVER_TX_Counties_FY22!DS$2,[1]WAIVER_TX_Counties_FY22!DS$2,IF([1]TX_Counties_FY22_Income_Limits!DR110=[1]WAIVER_TX_Counties_FY22!DS$2,[1]TX_Counties_FY22_Income_Limits!DR110)))</f>
        <v>233380.79999999987</v>
      </c>
      <c r="DT110" s="64">
        <f>IF([1]TX_Counties_FY22_Income_Limits!DS110&gt;[1]WAIVER_TX_Counties_FY22!DT$2,[1]TX_Counties_FY22_Income_Limits!DS110,IF([1]TX_Counties_FY22_Income_Limits!DS110&lt;[1]WAIVER_TX_Counties_FY22!DT$2,[1]WAIVER_TX_Counties_FY22!DT$2,IF([1]TX_Counties_FY22_Income_Limits!DS110=[1]WAIVER_TX_Counties_FY22!DT$2,[1]TX_Counties_FY22_Income_Limits!DS110)))</f>
        <v>241569.59999999986</v>
      </c>
      <c r="DU110" s="64">
        <f>IF([1]TX_Counties_FY22_Income_Limits!DT110&gt;[1]WAIVER_TX_Counties_FY22!DU$2,[1]TX_Counties_FY22_Income_Limits!DT110,IF([1]TX_Counties_FY22_Income_Limits!DT110&lt;[1]WAIVER_TX_Counties_FY22!DU$2,[1]WAIVER_TX_Counties_FY22!DU$2,IF([1]TX_Counties_FY22_Income_Limits!DT110=[1]WAIVER_TX_Counties_FY22!DU$2,[1]TX_Counties_FY22_Income_Limits!DT110)))</f>
        <v>249758.39999999985</v>
      </c>
      <c r="DV110" s="64">
        <f>IF([1]TX_Counties_FY22_Income_Limits!DU110&gt;[1]WAIVER_TX_Counties_FY22!DV$2,[1]TX_Counties_FY22_Income_Limits!DU110,IF([1]TX_Counties_FY22_Income_Limits!DU110&lt;[1]WAIVER_TX_Counties_FY22!DV$2,[1]WAIVER_TX_Counties_FY22!DV$2,IF([1]TX_Counties_FY22_Income_Limits!DU110=[1]WAIVER_TX_Counties_FY22!DV$2,[1]TX_Counties_FY22_Income_Limits!DU110)))</f>
        <v>257947.19999999984</v>
      </c>
      <c r="DW110" s="64">
        <f>IF([1]TX_Counties_FY22_Income_Limits!DV110&gt;[1]WAIVER_TX_Counties_FY22!DW$2,[1]TX_Counties_FY22_Income_Limits!DV110,IF([1]TX_Counties_FY22_Income_Limits!DV110&lt;[1]WAIVER_TX_Counties_FY22!DW$2,[1]WAIVER_TX_Counties_FY22!DW$2,IF([1]TX_Counties_FY22_Income_Limits!DV110=[1]WAIVER_TX_Counties_FY22!DW$2,[1]TX_Counties_FY22_Income_Limits!DV110)))</f>
        <v>266135.99999999983</v>
      </c>
      <c r="DX110" s="64">
        <f>IF([1]TX_Counties_FY22_Income_Limits!DW110&gt;[1]WAIVER_TX_Counties_FY22!DX$2,[1]TX_Counties_FY22_Income_Limits!DW110,IF([1]TX_Counties_FY22_Income_Limits!DW110&lt;[1]WAIVER_TX_Counties_FY22!DX$2,[1]WAIVER_TX_Counties_FY22!DX$2,IF([1]TX_Counties_FY22_Income_Limits!DW110=[1]WAIVER_TX_Counties_FY22!DX$2,[1]TX_Counties_FY22_Income_Limits!DW110)))</f>
        <v>274324.79999999981</v>
      </c>
    </row>
    <row r="111" spans="1:129" ht="14.45">
      <c r="A111" s="65" t="s">
        <v>300</v>
      </c>
      <c r="B111" s="65" t="str">
        <f t="shared" si="6"/>
        <v>YES</v>
      </c>
      <c r="C111" s="64">
        <f>[1]TX_Counties_FY22_Income_Limits!B111</f>
        <v>70000</v>
      </c>
      <c r="D111" s="64">
        <f>IF([1]TX_Counties_FY22_Income_Limits!C111&gt;[1]WAIVER_TX_Counties_FY22!D$2,[1]TX_Counties_FY22_Income_Limits!C111,IF([1]TX_Counties_FY22_Income_Limits!C111&lt;[1]WAIVER_TX_Counties_FY22!D$2,[1]WAIVER_TX_Counties_FY22!D$2,IF([1]TX_Counties_FY22_Income_Limits!C111=[1]WAIVER_TX_Counties_FY22!D$2,[1]TX_Counties_FY22_Income_Limits!C111)))</f>
        <v>17650</v>
      </c>
      <c r="E111" s="64">
        <f>IF([1]TX_Counties_FY22_Income_Limits!D111&gt;[1]WAIVER_TX_Counties_FY22!E$2,[1]TX_Counties_FY22_Income_Limits!D111,IF([1]TX_Counties_FY22_Income_Limits!D111&lt;[1]WAIVER_TX_Counties_FY22!E$2,[1]WAIVER_TX_Counties_FY22!E$2,IF([1]TX_Counties_FY22_Income_Limits!D111=[1]WAIVER_TX_Counties_FY22!E$2,[1]TX_Counties_FY22_Income_Limits!D111)))</f>
        <v>20200</v>
      </c>
      <c r="F111" s="64">
        <f>IF([1]TX_Counties_FY22_Income_Limits!E111&gt;[1]WAIVER_TX_Counties_FY22!F$2,[1]TX_Counties_FY22_Income_Limits!E111,IF([1]TX_Counties_FY22_Income_Limits!E111&lt;[1]WAIVER_TX_Counties_FY22!F$2,[1]WAIVER_TX_Counties_FY22!F$2,IF([1]TX_Counties_FY22_Income_Limits!E111=[1]WAIVER_TX_Counties_FY22!F$2,[1]TX_Counties_FY22_Income_Limits!E111)))</f>
        <v>23030</v>
      </c>
      <c r="G111" s="64">
        <f>IF([1]TX_Counties_FY22_Income_Limits!F111&gt;[1]WAIVER_TX_Counties_FY22!G$2,[1]TX_Counties_FY22_Income_Limits!F111,IF([1]TX_Counties_FY22_Income_Limits!F111&lt;[1]WAIVER_TX_Counties_FY22!G$2,[1]WAIVER_TX_Counties_FY22!G$2,IF([1]TX_Counties_FY22_Income_Limits!F111=[1]WAIVER_TX_Counties_FY22!G$2,[1]TX_Counties_FY22_Income_Limits!F111)))</f>
        <v>27750</v>
      </c>
      <c r="H111" s="64">
        <f>IF([1]TX_Counties_FY22_Income_Limits!G111&gt;[1]WAIVER_TX_Counties_FY22!H$2,[1]TX_Counties_FY22_Income_Limits!G111,IF([1]TX_Counties_FY22_Income_Limits!G111&lt;[1]WAIVER_TX_Counties_FY22!H$2,[1]WAIVER_TX_Counties_FY22!H$2,IF([1]TX_Counties_FY22_Income_Limits!G111=[1]WAIVER_TX_Counties_FY22!H$2,[1]TX_Counties_FY22_Income_Limits!G111)))</f>
        <v>32470</v>
      </c>
      <c r="I111" s="64">
        <f>IF([1]TX_Counties_FY22_Income_Limits!H111&gt;[1]WAIVER_TX_Counties_FY22!I$2,[1]TX_Counties_FY22_Income_Limits!H111,IF([1]TX_Counties_FY22_Income_Limits!H111&lt;[1]WAIVER_TX_Counties_FY22!I$2,[1]WAIVER_TX_Counties_FY22!I$2,IF([1]TX_Counties_FY22_Income_Limits!H111=[1]WAIVER_TX_Counties_FY22!I$2,[1]TX_Counties_FY22_Income_Limits!H111)))</f>
        <v>37190</v>
      </c>
      <c r="J111" s="64">
        <f>IF([1]TX_Counties_FY22_Income_Limits!I111&gt;[1]WAIVER_TX_Counties_FY22!J$2,[1]TX_Counties_FY22_Income_Limits!I111,IF([1]TX_Counties_FY22_Income_Limits!I111&lt;[1]WAIVER_TX_Counties_FY22!J$2,[1]WAIVER_TX_Counties_FY22!J$2,IF([1]TX_Counties_FY22_Income_Limits!I111=[1]WAIVER_TX_Counties_FY22!J$2,[1]TX_Counties_FY22_Income_Limits!I111)))</f>
        <v>41910</v>
      </c>
      <c r="K111" s="64">
        <f>IF([1]TX_Counties_FY22_Income_Limits!J111&gt;[1]WAIVER_TX_Counties_FY22!K$2,[1]TX_Counties_FY22_Income_Limits!J111,IF([1]TX_Counties_FY22_Income_Limits!J111&lt;[1]WAIVER_TX_Counties_FY22!K$2,[1]WAIVER_TX_Counties_FY22!K$2,IF([1]TX_Counties_FY22_Income_Limits!J111=[1]WAIVER_TX_Counties_FY22!K$2,[1]TX_Counties_FY22_Income_Limits!J111)))</f>
        <v>46100</v>
      </c>
      <c r="L111" s="64">
        <f>IF([1]TX_Counties_FY22_Income_Limits!K111&gt;[1]WAIVER_TX_Counties_FY22!L$2,[1]TX_Counties_FY22_Income_Limits!K111,IF([1]TX_Counties_FY22_Income_Limits!K111&lt;[1]WAIVER_TX_Counties_FY22!L$2,[1]WAIVER_TX_Counties_FY22!L$2,IF([1]TX_Counties_FY22_Income_Limits!K111=[1]WAIVER_TX_Counties_FY22!L$2,[1]TX_Counties_FY22_Income_Limits!K111)))</f>
        <v>58799.999999999993</v>
      </c>
      <c r="M111" s="64">
        <f>IF([1]TX_Counties_FY22_Income_Limits!L111&gt;[1]WAIVER_TX_Counties_FY22!M$2,[1]TX_Counties_FY22_Income_Limits!L111,IF([1]TX_Counties_FY22_Income_Limits!L111&lt;[1]WAIVER_TX_Counties_FY22!M$2,[1]WAIVER_TX_Counties_FY22!M$2,IF([1]TX_Counties_FY22_Income_Limits!L111=[1]WAIVER_TX_Counties_FY22!M$2,[1]TX_Counties_FY22_Income_Limits!L111)))</f>
        <v>62160</v>
      </c>
      <c r="N111" s="64">
        <f>IF([1]TX_Counties_FY22_Income_Limits!M111&gt;[1]WAIVER_TX_Counties_FY22!N$2,[1]TX_Counties_FY22_Income_Limits!M111,IF([1]TX_Counties_FY22_Income_Limits!M111&lt;[1]WAIVER_TX_Counties_FY22!N$2,[1]WAIVER_TX_Counties_FY22!N$2,IF([1]TX_Counties_FY22_Income_Limits!M111=[1]WAIVER_TX_Counties_FY22!N$2,[1]TX_Counties_FY22_Income_Limits!M111)))</f>
        <v>65520.000000000007</v>
      </c>
      <c r="O111" s="64">
        <f>IF([1]TX_Counties_FY22_Income_Limits!N111&gt;[1]WAIVER_TX_Counties_FY22!O$2,[1]TX_Counties_FY22_Income_Limits!N111,IF([1]TX_Counties_FY22_Income_Limits!N111&lt;[1]WAIVER_TX_Counties_FY22!O$2,[1]WAIVER_TX_Counties_FY22!O$2,IF([1]TX_Counties_FY22_Income_Limits!N111=[1]WAIVER_TX_Counties_FY22!O$2,[1]TX_Counties_FY22_Income_Limits!N111)))</f>
        <v>68880.000000000015</v>
      </c>
      <c r="P111" s="64">
        <f>IF([1]TX_Counties_FY22_Income_Limits!O111&gt;[1]WAIVER_TX_Counties_FY22!P$2,[1]TX_Counties_FY22_Income_Limits!O111,IF([1]TX_Counties_FY22_Income_Limits!O111&lt;[1]WAIVER_TX_Counties_FY22!P$2,[1]WAIVER_TX_Counties_FY22!P$2,IF([1]TX_Counties_FY22_Income_Limits!O111=[1]WAIVER_TX_Counties_FY22!P$2,[1]TX_Counties_FY22_Income_Limits!O111)))</f>
        <v>72240.000000000029</v>
      </c>
      <c r="Q111" s="64">
        <f>IF([1]TX_Counties_FY22_Income_Limits!P111&gt;[1]WAIVER_TX_Counties_FY22!Q$2,[1]TX_Counties_FY22_Income_Limits!P111,IF([1]TX_Counties_FY22_Income_Limits!P111&lt;[1]WAIVER_TX_Counties_FY22!Q$2,[1]WAIVER_TX_Counties_FY22!Q$2,IF([1]TX_Counties_FY22_Income_Limits!P111=[1]WAIVER_TX_Counties_FY22!Q$2,[1]TX_Counties_FY22_Income_Limits!P111)))</f>
        <v>75600.000000000044</v>
      </c>
      <c r="R111" s="64">
        <f>IF([1]TX_Counties_FY22_Income_Limits!Q111&gt;[1]WAIVER_TX_Counties_FY22!R$2,[1]TX_Counties_FY22_Income_Limits!Q111,IF([1]TX_Counties_FY22_Income_Limits!Q111&lt;[1]WAIVER_TX_Counties_FY22!R$2,[1]WAIVER_TX_Counties_FY22!R$2,IF([1]TX_Counties_FY22_Income_Limits!Q111=[1]WAIVER_TX_Counties_FY22!R$2,[1]TX_Counties_FY22_Income_Limits!Q111)))</f>
        <v>78960.000000000058</v>
      </c>
      <c r="S111" s="64">
        <f>IF([1]TX_Counties_FY22_Income_Limits!R111&gt;[1]WAIVER_TX_Counties_FY22!S$2,[1]TX_Counties_FY22_Income_Limits!R111,IF([1]TX_Counties_FY22_Income_Limits!R111&lt;[1]WAIVER_TX_Counties_FY22!S$2,[1]WAIVER_TX_Counties_FY22!S$2,IF([1]TX_Counties_FY22_Income_Limits!R111=[1]WAIVER_TX_Counties_FY22!S$2,[1]TX_Counties_FY22_Income_Limits!R111)))</f>
        <v>82320.000000000073</v>
      </c>
      <c r="T111" s="64">
        <f>IF([1]TX_Counties_FY22_Income_Limits!S111&gt;[1]WAIVER_TX_Counties_FY22!T$2,[1]TX_Counties_FY22_Income_Limits!S111,IF([1]TX_Counties_FY22_Income_Limits!S111&lt;[1]WAIVER_TX_Counties_FY22!T$2,[1]WAIVER_TX_Counties_FY22!T$2,IF([1]TX_Counties_FY22_Income_Limits!S111=[1]WAIVER_TX_Counties_FY22!T$2,[1]TX_Counties_FY22_Income_Limits!S111)))</f>
        <v>85680.000000000087</v>
      </c>
      <c r="U111" s="64">
        <f>IF([1]TX_Counties_FY22_Income_Limits!T111&gt;[1]WAIVER_TX_Counties_FY22!U$2,[1]TX_Counties_FY22_Income_Limits!T111,IF([1]TX_Counties_FY22_Income_Limits!T111&lt;[1]WAIVER_TX_Counties_FY22!U$2,[1]WAIVER_TX_Counties_FY22!U$2,IF([1]TX_Counties_FY22_Income_Limits!T111=[1]WAIVER_TX_Counties_FY22!U$2,[1]TX_Counties_FY22_Income_Limits!T111)))</f>
        <v>89040.000000000102</v>
      </c>
      <c r="V111" s="64">
        <f>IF([1]TX_Counties_FY22_Income_Limits!U111&gt;[1]WAIVER_TX_Counties_FY22!V$2,[1]TX_Counties_FY22_Income_Limits!U111,IF([1]TX_Counties_FY22_Income_Limits!U111&lt;[1]WAIVER_TX_Counties_FY22!V$2,[1]WAIVER_TX_Counties_FY22!V$2,IF([1]TX_Counties_FY22_Income_Limits!U111=[1]WAIVER_TX_Counties_FY22!V$2,[1]TX_Counties_FY22_Income_Limits!U111)))</f>
        <v>92400.000000000116</v>
      </c>
      <c r="W111" s="64">
        <f>IF([1]TX_Counties_FY22_Income_Limits!V111&gt;[1]WAIVER_TX_Counties_FY22!W$2,[1]TX_Counties_FY22_Income_Limits!V111,IF([1]TX_Counties_FY22_Income_Limits!V111&lt;[1]WAIVER_TX_Counties_FY22!W$2,[1]WAIVER_TX_Counties_FY22!W$2,IF([1]TX_Counties_FY22_Income_Limits!V111=[1]WAIVER_TX_Counties_FY22!W$2,[1]TX_Counties_FY22_Income_Limits!V111)))</f>
        <v>95760.000000000131</v>
      </c>
      <c r="X111" s="64">
        <f>IF([1]TX_Counties_FY22_Income_Limits!W111&gt;[1]WAIVER_TX_Counties_FY22!X$2,[1]TX_Counties_FY22_Income_Limits!W111,IF([1]TX_Counties_FY22_Income_Limits!W111&lt;[1]WAIVER_TX_Counties_FY22!X$2,[1]WAIVER_TX_Counties_FY22!X$2,IF([1]TX_Counties_FY22_Income_Limits!W111=[1]WAIVER_TX_Counties_FY22!X$2,[1]TX_Counties_FY22_Income_Limits!W111)))</f>
        <v>99120.000000000146</v>
      </c>
      <c r="Y111" s="64">
        <f>IF([1]TX_Counties_FY22_Income_Limits!X111&gt;[1]WAIVER_TX_Counties_FY22!Y$2,[1]TX_Counties_FY22_Income_Limits!X111,IF([1]TX_Counties_FY22_Income_Limits!X111&lt;[1]WAIVER_TX_Counties_FY22!Y$2,[1]WAIVER_TX_Counties_FY22!Y$2,IF([1]TX_Counties_FY22_Income_Limits!X111=[1]WAIVER_TX_Counties_FY22!Y$2,[1]TX_Counties_FY22_Income_Limits!X111)))</f>
        <v>102480.00000000016</v>
      </c>
      <c r="Z111" s="64">
        <f>IF([1]TX_Counties_FY22_Income_Limits!Y111&gt;[1]WAIVER_TX_Counties_FY22!Z$2,[1]TX_Counties_FY22_Income_Limits!Y111,IF([1]TX_Counties_FY22_Income_Limits!Y111&lt;[1]WAIVER_TX_Counties_FY22!Z$2,[1]WAIVER_TX_Counties_FY22!Z$2,IF([1]TX_Counties_FY22_Income_Limits!Y111=[1]WAIVER_TX_Counties_FY22!Z$2,[1]TX_Counties_FY22_Income_Limits!Y111)))</f>
        <v>105840.00000000017</v>
      </c>
      <c r="AA111" s="64">
        <f>IF([1]TX_Counties_FY22_Income_Limits!Z111&gt;[1]WAIVER_TX_Counties_FY22!AA$2,[1]TX_Counties_FY22_Income_Limits!Z111,IF([1]TX_Counties_FY22_Income_Limits!Z111&lt;[1]WAIVER_TX_Counties_FY22!AA$2,[1]WAIVER_TX_Counties_FY22!AA$2,IF([1]TX_Counties_FY22_Income_Limits!Z111=[1]WAIVER_TX_Counties_FY22!AA$2,[1]TX_Counties_FY22_Income_Limits!Z111)))</f>
        <v>109200.00000000019</v>
      </c>
      <c r="AB111" s="64">
        <f>IF([1]TX_Counties_FY22_Income_Limits!AA111&gt;[1]WAIVER_TX_Counties_FY22!AB$2,[1]TX_Counties_FY22_Income_Limits!AA111,IF([1]TX_Counties_FY22_Income_Limits!AA111&lt;[1]WAIVER_TX_Counties_FY22!AB$2,[1]WAIVER_TX_Counties_FY22!AB$2,IF([1]TX_Counties_FY22_Income_Limits!AA111=[1]WAIVER_TX_Counties_FY22!AB$2,[1]TX_Counties_FY22_Income_Limits!AA111)))</f>
        <v>112560.0000000002</v>
      </c>
      <c r="AC111" s="64">
        <f>IF([1]TX_Counties_FY22_Income_Limits!AB111&gt;[1]WAIVER_TX_Counties_FY22!AC$2,[1]TX_Counties_FY22_Income_Limits!AB111,IF([1]TX_Counties_FY22_Income_Limits!AB111&lt;[1]WAIVER_TX_Counties_FY22!AC$2,[1]WAIVER_TX_Counties_FY22!AC$2,IF([1]TX_Counties_FY22_Income_Limits!AB111=[1]WAIVER_TX_Counties_FY22!AC$2,[1]TX_Counties_FY22_Income_Limits!AB111)))</f>
        <v>29400</v>
      </c>
      <c r="AD111" s="64">
        <f>IF([1]TX_Counties_FY22_Income_Limits!AC111&gt;[1]WAIVER_TX_Counties_FY22!AD$2,[1]TX_Counties_FY22_Income_Limits!AC111,IF([1]TX_Counties_FY22_Income_Limits!AC111&lt;[1]WAIVER_TX_Counties_FY22!AD$2,[1]WAIVER_TX_Counties_FY22!AD$2,IF([1]TX_Counties_FY22_Income_Limits!AC111=[1]WAIVER_TX_Counties_FY22!AD$2,[1]TX_Counties_FY22_Income_Limits!AC111)))</f>
        <v>33600</v>
      </c>
      <c r="AE111" s="64">
        <f>IF([1]TX_Counties_FY22_Income_Limits!AD111&gt;[1]WAIVER_TX_Counties_FY22!AE$2,[1]TX_Counties_FY22_Income_Limits!AD111,IF([1]TX_Counties_FY22_Income_Limits!AD111&lt;[1]WAIVER_TX_Counties_FY22!AE$2,[1]WAIVER_TX_Counties_FY22!AE$2,IF([1]TX_Counties_FY22_Income_Limits!AD111=[1]WAIVER_TX_Counties_FY22!AE$2,[1]TX_Counties_FY22_Income_Limits!AD111)))</f>
        <v>37800</v>
      </c>
      <c r="AF111" s="64">
        <f>IF([1]TX_Counties_FY22_Income_Limits!AE111&gt;[1]WAIVER_TX_Counties_FY22!AF$2,[1]TX_Counties_FY22_Income_Limits!AE111,IF([1]TX_Counties_FY22_Income_Limits!AE111&lt;[1]WAIVER_TX_Counties_FY22!AF$2,[1]WAIVER_TX_Counties_FY22!AF$2,IF([1]TX_Counties_FY22_Income_Limits!AE111=[1]WAIVER_TX_Counties_FY22!AF$2,[1]TX_Counties_FY22_Income_Limits!AE111)))</f>
        <v>42000</v>
      </c>
      <c r="AG111" s="64">
        <f>IF([1]TX_Counties_FY22_Income_Limits!AF111&gt;[1]WAIVER_TX_Counties_FY22!AG$2,[1]TX_Counties_FY22_Income_Limits!AF111,IF([1]TX_Counties_FY22_Income_Limits!AF111&lt;[1]WAIVER_TX_Counties_FY22!AG$2,[1]WAIVER_TX_Counties_FY22!AG$2,IF([1]TX_Counties_FY22_Income_Limits!AF111=[1]WAIVER_TX_Counties_FY22!AG$2,[1]TX_Counties_FY22_Income_Limits!AF111)))</f>
        <v>45400</v>
      </c>
      <c r="AH111" s="64">
        <f>IF([1]TX_Counties_FY22_Income_Limits!AG111&gt;[1]WAIVER_TX_Counties_FY22!AH$2,[1]TX_Counties_FY22_Income_Limits!AG111,IF([1]TX_Counties_FY22_Income_Limits!AG111&lt;[1]WAIVER_TX_Counties_FY22!AH$2,[1]WAIVER_TX_Counties_FY22!AH$2,IF([1]TX_Counties_FY22_Income_Limits!AG111=[1]WAIVER_TX_Counties_FY22!AH$2,[1]TX_Counties_FY22_Income_Limits!AG111)))</f>
        <v>48750</v>
      </c>
      <c r="AI111" s="64">
        <f>IF([1]TX_Counties_FY22_Income_Limits!AH111&gt;[1]WAIVER_TX_Counties_FY22!AI$2,[1]TX_Counties_FY22_Income_Limits!AH111,IF([1]TX_Counties_FY22_Income_Limits!AH111&lt;[1]WAIVER_TX_Counties_FY22!AI$2,[1]WAIVER_TX_Counties_FY22!AI$2,IF([1]TX_Counties_FY22_Income_Limits!AH111=[1]WAIVER_TX_Counties_FY22!AI$2,[1]TX_Counties_FY22_Income_Limits!AH111)))</f>
        <v>52100</v>
      </c>
      <c r="AJ111" s="64">
        <f>IF([1]TX_Counties_FY22_Income_Limits!AI111&gt;[1]WAIVER_TX_Counties_FY22!AJ$2,[1]TX_Counties_FY22_Income_Limits!AI111,IF([1]TX_Counties_FY22_Income_Limits!AI111&lt;[1]WAIVER_TX_Counties_FY22!AJ$2,[1]WAIVER_TX_Counties_FY22!AJ$2,IF([1]TX_Counties_FY22_Income_Limits!AI111=[1]WAIVER_TX_Counties_FY22!AJ$2,[1]TX_Counties_FY22_Income_Limits!AI111)))</f>
        <v>55450</v>
      </c>
      <c r="AK111" s="64">
        <f>IF([1]TX_Counties_FY22_Income_Limits!AJ111&gt;[1]WAIVER_TX_Counties_FY22!AK$2,[1]TX_Counties_FY22_Income_Limits!AJ111,IF([1]TX_Counties_FY22_Income_Limits!AJ111&lt;[1]WAIVER_TX_Counties_FY22!AK$2,[1]WAIVER_TX_Counties_FY22!AK$2,IF([1]TX_Counties_FY22_Income_Limits!AJ111=[1]WAIVER_TX_Counties_FY22!AK$2,[1]TX_Counties_FY22_Income_Limits!AJ111)))</f>
        <v>58799.999999999993</v>
      </c>
      <c r="AL111" s="64">
        <f>IF([1]TX_Counties_FY22_Income_Limits!AK111&gt;[1]WAIVER_TX_Counties_FY22!AL$2,[1]TX_Counties_FY22_Income_Limits!AK111,IF([1]TX_Counties_FY22_Income_Limits!AK111&lt;[1]WAIVER_TX_Counties_FY22!AL$2,[1]WAIVER_TX_Counties_FY22!AL$2,IF([1]TX_Counties_FY22_Income_Limits!AK111=[1]WAIVER_TX_Counties_FY22!AL$2,[1]TX_Counties_FY22_Income_Limits!AK111)))</f>
        <v>62160</v>
      </c>
      <c r="AM111" s="64">
        <f>IF([1]TX_Counties_FY22_Income_Limits!AL111&gt;[1]WAIVER_TX_Counties_FY22!AM$2,[1]TX_Counties_FY22_Income_Limits!AL111,IF([1]TX_Counties_FY22_Income_Limits!AL111&lt;[1]WAIVER_TX_Counties_FY22!AM$2,[1]WAIVER_TX_Counties_FY22!AM$2,IF([1]TX_Counties_FY22_Income_Limits!AL111=[1]WAIVER_TX_Counties_FY22!AM$2,[1]TX_Counties_FY22_Income_Limits!AL111)))</f>
        <v>65520.000000000007</v>
      </c>
      <c r="AN111" s="64">
        <f>IF([1]TX_Counties_FY22_Income_Limits!AM111&gt;[1]WAIVER_TX_Counties_FY22!AN$2,[1]TX_Counties_FY22_Income_Limits!AM111,IF([1]TX_Counties_FY22_Income_Limits!AM111&lt;[1]WAIVER_TX_Counties_FY22!AN$2,[1]WAIVER_TX_Counties_FY22!AN$2,IF([1]TX_Counties_FY22_Income_Limits!AM111=[1]WAIVER_TX_Counties_FY22!AN$2,[1]TX_Counties_FY22_Income_Limits!AM111)))</f>
        <v>68880.000000000015</v>
      </c>
      <c r="AO111" s="64">
        <f>IF([1]TX_Counties_FY22_Income_Limits!AN111&gt;[1]WAIVER_TX_Counties_FY22!AO$2,[1]TX_Counties_FY22_Income_Limits!AN111,IF([1]TX_Counties_FY22_Income_Limits!AN111&lt;[1]WAIVER_TX_Counties_FY22!AO$2,[1]WAIVER_TX_Counties_FY22!AO$2,IF([1]TX_Counties_FY22_Income_Limits!AN111=[1]WAIVER_TX_Counties_FY22!AO$2,[1]TX_Counties_FY22_Income_Limits!AN111)))</f>
        <v>72240.000000000029</v>
      </c>
      <c r="AP111" s="64">
        <f>IF([1]TX_Counties_FY22_Income_Limits!AO111&gt;[1]WAIVER_TX_Counties_FY22!AP$2,[1]TX_Counties_FY22_Income_Limits!AO111,IF([1]TX_Counties_FY22_Income_Limits!AO111&lt;[1]WAIVER_TX_Counties_FY22!AP$2,[1]WAIVER_TX_Counties_FY22!AP$2,IF([1]TX_Counties_FY22_Income_Limits!AO111=[1]WAIVER_TX_Counties_FY22!AP$2,[1]TX_Counties_FY22_Income_Limits!AO111)))</f>
        <v>75600.000000000044</v>
      </c>
      <c r="AQ111" s="64">
        <f>IF([1]TX_Counties_FY22_Income_Limits!AP111&gt;[1]WAIVER_TX_Counties_FY22!AQ$2,[1]TX_Counties_FY22_Income_Limits!AP111,IF([1]TX_Counties_FY22_Income_Limits!AP111&lt;[1]WAIVER_TX_Counties_FY22!AQ$2,[1]WAIVER_TX_Counties_FY22!AQ$2,IF([1]TX_Counties_FY22_Income_Limits!AP111=[1]WAIVER_TX_Counties_FY22!AQ$2,[1]TX_Counties_FY22_Income_Limits!AP111)))</f>
        <v>78960.000000000058</v>
      </c>
      <c r="AR111" s="64">
        <f>IF([1]TX_Counties_FY22_Income_Limits!AQ111&gt;[1]WAIVER_TX_Counties_FY22!AR$2,[1]TX_Counties_FY22_Income_Limits!AQ111,IF([1]TX_Counties_FY22_Income_Limits!AQ111&lt;[1]WAIVER_TX_Counties_FY22!AR$2,[1]WAIVER_TX_Counties_FY22!AR$2,IF([1]TX_Counties_FY22_Income_Limits!AQ111=[1]WAIVER_TX_Counties_FY22!AR$2,[1]TX_Counties_FY22_Income_Limits!AQ111)))</f>
        <v>82320.000000000073</v>
      </c>
      <c r="AS111" s="64">
        <f>IF([1]TX_Counties_FY22_Income_Limits!AR111&gt;[1]WAIVER_TX_Counties_FY22!AS$2,[1]TX_Counties_FY22_Income_Limits!AR111,IF([1]TX_Counties_FY22_Income_Limits!AR111&lt;[1]WAIVER_TX_Counties_FY22!AS$2,[1]WAIVER_TX_Counties_FY22!AS$2,IF([1]TX_Counties_FY22_Income_Limits!AR111=[1]WAIVER_TX_Counties_FY22!AS$2,[1]TX_Counties_FY22_Income_Limits!AR111)))</f>
        <v>85680.000000000087</v>
      </c>
      <c r="AT111" s="64">
        <f>IF([1]TX_Counties_FY22_Income_Limits!AS111&gt;[1]WAIVER_TX_Counties_FY22!AT$2,[1]TX_Counties_FY22_Income_Limits!AS111,IF([1]TX_Counties_FY22_Income_Limits!AS111&lt;[1]WAIVER_TX_Counties_FY22!AT$2,[1]WAIVER_TX_Counties_FY22!AT$2,IF([1]TX_Counties_FY22_Income_Limits!AS111=[1]WAIVER_TX_Counties_FY22!AT$2,[1]TX_Counties_FY22_Income_Limits!AS111)))</f>
        <v>89040.000000000102</v>
      </c>
      <c r="AU111" s="64">
        <f>IF([1]TX_Counties_FY22_Income_Limits!AT111&gt;[1]WAIVER_TX_Counties_FY22!AU$2,[1]TX_Counties_FY22_Income_Limits!AT111,IF([1]TX_Counties_FY22_Income_Limits!AT111&lt;[1]WAIVER_TX_Counties_FY22!AU$2,[1]WAIVER_TX_Counties_FY22!AU$2,IF([1]TX_Counties_FY22_Income_Limits!AT111=[1]WAIVER_TX_Counties_FY22!AU$2,[1]TX_Counties_FY22_Income_Limits!AT111)))</f>
        <v>92400.000000000116</v>
      </c>
      <c r="AV111" s="64">
        <f>IF([1]TX_Counties_FY22_Income_Limits!AU111&gt;[1]WAIVER_TX_Counties_FY22!AV$2,[1]TX_Counties_FY22_Income_Limits!AU111,IF([1]TX_Counties_FY22_Income_Limits!AU111&lt;[1]WAIVER_TX_Counties_FY22!AV$2,[1]WAIVER_TX_Counties_FY22!AV$2,IF([1]TX_Counties_FY22_Income_Limits!AU111=[1]WAIVER_TX_Counties_FY22!AV$2,[1]TX_Counties_FY22_Income_Limits!AU111)))</f>
        <v>95760.000000000131</v>
      </c>
      <c r="AW111" s="64">
        <f>IF([1]TX_Counties_FY22_Income_Limits!AV111&gt;[1]WAIVER_TX_Counties_FY22!AW$2,[1]TX_Counties_FY22_Income_Limits!AV111,IF([1]TX_Counties_FY22_Income_Limits!AV111&lt;[1]WAIVER_TX_Counties_FY22!AW$2,[1]WAIVER_TX_Counties_FY22!AW$2,IF([1]TX_Counties_FY22_Income_Limits!AV111=[1]WAIVER_TX_Counties_FY22!AW$2,[1]TX_Counties_FY22_Income_Limits!AV111)))</f>
        <v>99120.000000000146</v>
      </c>
      <c r="AX111" s="64">
        <f>IF([1]TX_Counties_FY22_Income_Limits!AW111&gt;[1]WAIVER_TX_Counties_FY22!AX$2,[1]TX_Counties_FY22_Income_Limits!AW111,IF([1]TX_Counties_FY22_Income_Limits!AW111&lt;[1]WAIVER_TX_Counties_FY22!AX$2,[1]WAIVER_TX_Counties_FY22!AX$2,IF([1]TX_Counties_FY22_Income_Limits!AW111=[1]WAIVER_TX_Counties_FY22!AX$2,[1]TX_Counties_FY22_Income_Limits!AW111)))</f>
        <v>102480.00000000016</v>
      </c>
      <c r="AY111" s="64">
        <f>IF([1]TX_Counties_FY22_Income_Limits!AX111&gt;[1]WAIVER_TX_Counties_FY22!AY$2,[1]TX_Counties_FY22_Income_Limits!AX111,IF([1]TX_Counties_FY22_Income_Limits!AX111&lt;[1]WAIVER_TX_Counties_FY22!AY$2,[1]WAIVER_TX_Counties_FY22!AY$2,IF([1]TX_Counties_FY22_Income_Limits!AX111=[1]WAIVER_TX_Counties_FY22!AY$2,[1]TX_Counties_FY22_Income_Limits!AX111)))</f>
        <v>105840.00000000017</v>
      </c>
      <c r="AZ111" s="64">
        <f>IF([1]TX_Counties_FY22_Income_Limits!AY111&gt;[1]WAIVER_TX_Counties_FY22!AZ$2,[1]TX_Counties_FY22_Income_Limits!AY111,IF([1]TX_Counties_FY22_Income_Limits!AY111&lt;[1]WAIVER_TX_Counties_FY22!AZ$2,[1]WAIVER_TX_Counties_FY22!AZ$2,IF([1]TX_Counties_FY22_Income_Limits!AY111=[1]WAIVER_TX_Counties_FY22!AZ$2,[1]TX_Counties_FY22_Income_Limits!AY111)))</f>
        <v>109200.00000000019</v>
      </c>
      <c r="BA111" s="64">
        <f>IF([1]TX_Counties_FY22_Income_Limits!AZ111&gt;[1]WAIVER_TX_Counties_FY22!BA$2,[1]TX_Counties_FY22_Income_Limits!AZ111,IF([1]TX_Counties_FY22_Income_Limits!AZ111&lt;[1]WAIVER_TX_Counties_FY22!BA$2,[1]WAIVER_TX_Counties_FY22!BA$2,IF([1]TX_Counties_FY22_Income_Limits!AZ111=[1]WAIVER_TX_Counties_FY22!BA$2,[1]TX_Counties_FY22_Income_Limits!AZ111)))</f>
        <v>112560.0000000002</v>
      </c>
      <c r="BB111" s="64">
        <f>IF([1]TX_Counties_FY22_Income_Limits!BA111&gt;[1]WAIVER_TX_Counties_FY22!BB$2,[1]TX_Counties_FY22_Income_Limits!BA111,IF([1]TX_Counties_FY22_Income_Limits!BA111&lt;[1]WAIVER_TX_Counties_FY22!BB$2,[1]WAIVER_TX_Counties_FY22!BB$2,IF([1]TX_Counties_FY22_Income_Limits!BA111=[1]WAIVER_TX_Counties_FY22!BB$2,[1]TX_Counties_FY22_Income_Limits!BA111)))</f>
        <v>47050</v>
      </c>
      <c r="BC111" s="64">
        <f>IF([1]TX_Counties_FY22_Income_Limits!BB111&gt;[1]WAIVER_TX_Counties_FY22!BC$2,[1]TX_Counties_FY22_Income_Limits!BB111,IF([1]TX_Counties_FY22_Income_Limits!BB111&lt;[1]WAIVER_TX_Counties_FY22!BC$2,[1]WAIVER_TX_Counties_FY22!BC$2,IF([1]TX_Counties_FY22_Income_Limits!BB111=[1]WAIVER_TX_Counties_FY22!BC$2,[1]TX_Counties_FY22_Income_Limits!BB111)))</f>
        <v>53800</v>
      </c>
      <c r="BD111" s="64">
        <f>IF([1]TX_Counties_FY22_Income_Limits!BC111&gt;[1]WAIVER_TX_Counties_FY22!BD$2,[1]TX_Counties_FY22_Income_Limits!BC111,IF([1]TX_Counties_FY22_Income_Limits!BC111&lt;[1]WAIVER_TX_Counties_FY22!BD$2,[1]WAIVER_TX_Counties_FY22!BD$2,IF([1]TX_Counties_FY22_Income_Limits!BC111=[1]WAIVER_TX_Counties_FY22!BD$2,[1]TX_Counties_FY22_Income_Limits!BC111)))</f>
        <v>60500</v>
      </c>
      <c r="BE111" s="64">
        <f>IF([1]TX_Counties_FY22_Income_Limits!BD111&gt;[1]WAIVER_TX_Counties_FY22!BE$2,[1]TX_Counties_FY22_Income_Limits!BD111,IF([1]TX_Counties_FY22_Income_Limits!BD111&lt;[1]WAIVER_TX_Counties_FY22!BE$2,[1]WAIVER_TX_Counties_FY22!BE$2,IF([1]TX_Counties_FY22_Income_Limits!BD111=[1]WAIVER_TX_Counties_FY22!BE$2,[1]TX_Counties_FY22_Income_Limits!BD111)))</f>
        <v>67250</v>
      </c>
      <c r="BF111" s="64">
        <f>IF([1]TX_Counties_FY22_Income_Limits!BE111&gt;[1]WAIVER_TX_Counties_FY22!BF$2,[1]TX_Counties_FY22_Income_Limits!BE111,IF([1]TX_Counties_FY22_Income_Limits!BE111&lt;[1]WAIVER_TX_Counties_FY22!BF$2,[1]WAIVER_TX_Counties_FY22!BF$2,IF([1]TX_Counties_FY22_Income_Limits!BE111=[1]WAIVER_TX_Counties_FY22!BF$2,[1]TX_Counties_FY22_Income_Limits!BE111)))</f>
        <v>72650</v>
      </c>
      <c r="BG111" s="64">
        <f>IF([1]TX_Counties_FY22_Income_Limits!BF111&gt;[1]WAIVER_TX_Counties_FY22!BG$2,[1]TX_Counties_FY22_Income_Limits!BF111,IF([1]TX_Counties_FY22_Income_Limits!BF111&lt;[1]WAIVER_TX_Counties_FY22!BG$2,[1]WAIVER_TX_Counties_FY22!BG$2,IF([1]TX_Counties_FY22_Income_Limits!BF111=[1]WAIVER_TX_Counties_FY22!BG$2,[1]TX_Counties_FY22_Income_Limits!BF111)))</f>
        <v>78000</v>
      </c>
      <c r="BH111" s="64">
        <f>IF([1]TX_Counties_FY22_Income_Limits!BG111&gt;[1]WAIVER_TX_Counties_FY22!BH$2,[1]TX_Counties_FY22_Income_Limits!BG111,IF([1]TX_Counties_FY22_Income_Limits!BG111&lt;[1]WAIVER_TX_Counties_FY22!BH$2,[1]WAIVER_TX_Counties_FY22!BH$2,IF([1]TX_Counties_FY22_Income_Limits!BG111=[1]WAIVER_TX_Counties_FY22!BH$2,[1]TX_Counties_FY22_Income_Limits!BG111)))</f>
        <v>83400</v>
      </c>
      <c r="BI111" s="64">
        <f>IF([1]TX_Counties_FY22_Income_Limits!BH111&gt;[1]WAIVER_TX_Counties_FY22!BI$2,[1]TX_Counties_FY22_Income_Limits!BH111,IF([1]TX_Counties_FY22_Income_Limits!BH111&lt;[1]WAIVER_TX_Counties_FY22!BI$2,[1]WAIVER_TX_Counties_FY22!BI$2,IF([1]TX_Counties_FY22_Income_Limits!BH111=[1]WAIVER_TX_Counties_FY22!BI$2,[1]TX_Counties_FY22_Income_Limits!BH111)))</f>
        <v>88750</v>
      </c>
      <c r="BJ111" s="64">
        <f>IF([1]TX_Counties_FY22_Income_Limits!BI111&gt;[1]WAIVER_TX_Counties_FY22!BJ$2,[1]TX_Counties_FY22_Income_Limits!BI111,IF([1]TX_Counties_FY22_Income_Limits!BI111&lt;[1]WAIVER_TX_Counties_FY22!BJ$2,[1]WAIVER_TX_Counties_FY22!BJ$2,IF([1]TX_Counties_FY22_Income_Limits!BI111=[1]WAIVER_TX_Counties_FY22!BJ$2,[1]TX_Counties_FY22_Income_Limits!BI111)))</f>
        <v>94150</v>
      </c>
      <c r="BK111" s="64">
        <f>IF([1]TX_Counties_FY22_Income_Limits!BJ111&gt;[1]WAIVER_TX_Counties_FY22!BK$2,[1]TX_Counties_FY22_Income_Limits!BJ111,IF([1]TX_Counties_FY22_Income_Limits!BJ111&lt;[1]WAIVER_TX_Counties_FY22!BK$2,[1]WAIVER_TX_Counties_FY22!BK$2,IF([1]TX_Counties_FY22_Income_Limits!BJ111=[1]WAIVER_TX_Counties_FY22!BK$2,[1]TX_Counties_FY22_Income_Limits!BJ111)))</f>
        <v>99530</v>
      </c>
      <c r="BL111" s="64">
        <f>IF([1]TX_Counties_FY22_Income_Limits!BK111&gt;[1]WAIVER_TX_Counties_FY22!BL$2,[1]TX_Counties_FY22_Income_Limits!BK111,IF([1]TX_Counties_FY22_Income_Limits!BK111&lt;[1]WAIVER_TX_Counties_FY22!BL$2,[1]WAIVER_TX_Counties_FY22!BL$2,IF([1]TX_Counties_FY22_Income_Limits!BK111=[1]WAIVER_TX_Counties_FY22!BL$2,[1]TX_Counties_FY22_Income_Limits!BK111)))</f>
        <v>104910</v>
      </c>
      <c r="BM111" s="64">
        <f>IF([1]TX_Counties_FY22_Income_Limits!BL111&gt;[1]WAIVER_TX_Counties_FY22!BM$2,[1]TX_Counties_FY22_Income_Limits!BL111,IF([1]TX_Counties_FY22_Income_Limits!BL111&lt;[1]WAIVER_TX_Counties_FY22!BM$2,[1]WAIVER_TX_Counties_FY22!BM$2,IF([1]TX_Counties_FY22_Income_Limits!BL111=[1]WAIVER_TX_Counties_FY22!BM$2,[1]TX_Counties_FY22_Income_Limits!BL111)))</f>
        <v>110290</v>
      </c>
      <c r="BN111" s="64">
        <f>IF([1]TX_Counties_FY22_Income_Limits!BM111&gt;[1]WAIVER_TX_Counties_FY22!BN$2,[1]TX_Counties_FY22_Income_Limits!BM111,IF([1]TX_Counties_FY22_Income_Limits!BM111&lt;[1]WAIVER_TX_Counties_FY22!BN$2,[1]WAIVER_TX_Counties_FY22!BN$2,IF([1]TX_Counties_FY22_Income_Limits!BM111=[1]WAIVER_TX_Counties_FY22!BN$2,[1]TX_Counties_FY22_Income_Limits!BM111)))</f>
        <v>115670</v>
      </c>
      <c r="BO111" s="64">
        <f>IF([1]TX_Counties_FY22_Income_Limits!BN111&gt;[1]WAIVER_TX_Counties_FY22!BO$2,[1]TX_Counties_FY22_Income_Limits!BN111,IF([1]TX_Counties_FY22_Income_Limits!BN111&lt;[1]WAIVER_TX_Counties_FY22!BO$2,[1]WAIVER_TX_Counties_FY22!BO$2,IF([1]TX_Counties_FY22_Income_Limits!BN111=[1]WAIVER_TX_Counties_FY22!BO$2,[1]TX_Counties_FY22_Income_Limits!BN111)))</f>
        <v>121050</v>
      </c>
      <c r="BP111" s="64">
        <f>IF([1]TX_Counties_FY22_Income_Limits!BO111&gt;[1]WAIVER_TX_Counties_FY22!BP$2,[1]TX_Counties_FY22_Income_Limits!BO111,IF([1]TX_Counties_FY22_Income_Limits!BO111&lt;[1]WAIVER_TX_Counties_FY22!BP$2,[1]WAIVER_TX_Counties_FY22!BP$2,IF([1]TX_Counties_FY22_Income_Limits!BO111=[1]WAIVER_TX_Counties_FY22!BP$2,[1]TX_Counties_FY22_Income_Limits!BO111)))</f>
        <v>126430</v>
      </c>
      <c r="BQ111" s="64">
        <f>IF([1]TX_Counties_FY22_Income_Limits!BP111&gt;[1]WAIVER_TX_Counties_FY22!BQ$2,[1]TX_Counties_FY22_Income_Limits!BP111,IF([1]TX_Counties_FY22_Income_Limits!BP111&lt;[1]WAIVER_TX_Counties_FY22!BQ$2,[1]WAIVER_TX_Counties_FY22!BQ$2,IF([1]TX_Counties_FY22_Income_Limits!BP111=[1]WAIVER_TX_Counties_FY22!BQ$2,[1]TX_Counties_FY22_Income_Limits!BP111)))</f>
        <v>131810</v>
      </c>
      <c r="BR111" s="64">
        <f>IF([1]TX_Counties_FY22_Income_Limits!BQ111&gt;[1]WAIVER_TX_Counties_FY22!BR$2,[1]TX_Counties_FY22_Income_Limits!BQ111,IF([1]TX_Counties_FY22_Income_Limits!BQ111&lt;[1]WAIVER_TX_Counties_FY22!BR$2,[1]WAIVER_TX_Counties_FY22!BR$2,IF([1]TX_Counties_FY22_Income_Limits!BQ111=[1]WAIVER_TX_Counties_FY22!BR$2,[1]TX_Counties_FY22_Income_Limits!BQ111)))</f>
        <v>137190</v>
      </c>
      <c r="BS111" s="64">
        <f>IF([1]TX_Counties_FY22_Income_Limits!BR111&gt;[1]WAIVER_TX_Counties_FY22!BS$2,[1]TX_Counties_FY22_Income_Limits!BR111,IF([1]TX_Counties_FY22_Income_Limits!BR111&lt;[1]WAIVER_TX_Counties_FY22!BS$2,[1]WAIVER_TX_Counties_FY22!BS$2,IF([1]TX_Counties_FY22_Income_Limits!BR111=[1]WAIVER_TX_Counties_FY22!BS$2,[1]TX_Counties_FY22_Income_Limits!BR111)))</f>
        <v>142570</v>
      </c>
      <c r="BT111" s="64">
        <f>IF([1]TX_Counties_FY22_Income_Limits!BS111&gt;[1]WAIVER_TX_Counties_FY22!BT$2,[1]TX_Counties_FY22_Income_Limits!BS111,IF([1]TX_Counties_FY22_Income_Limits!BS111&lt;[1]WAIVER_TX_Counties_FY22!BT$2,[1]WAIVER_TX_Counties_FY22!BT$2,IF([1]TX_Counties_FY22_Income_Limits!BS111=[1]WAIVER_TX_Counties_FY22!BT$2,[1]TX_Counties_FY22_Income_Limits!BS111)))</f>
        <v>147950</v>
      </c>
      <c r="BU111" s="64">
        <f>IF([1]TX_Counties_FY22_Income_Limits!BT111&gt;[1]WAIVER_TX_Counties_FY22!BU$2,[1]TX_Counties_FY22_Income_Limits!BT111,IF([1]TX_Counties_FY22_Income_Limits!BT111&lt;[1]WAIVER_TX_Counties_FY22!BU$2,[1]WAIVER_TX_Counties_FY22!BU$2,IF([1]TX_Counties_FY22_Income_Limits!BT111=[1]WAIVER_TX_Counties_FY22!BU$2,[1]TX_Counties_FY22_Income_Limits!BT111)))</f>
        <v>153330</v>
      </c>
      <c r="BV111" s="64">
        <f>IF([1]TX_Counties_FY22_Income_Limits!BU111&gt;[1]WAIVER_TX_Counties_FY22!BV$2,[1]TX_Counties_FY22_Income_Limits!BU111,IF([1]TX_Counties_FY22_Income_Limits!BU111&lt;[1]WAIVER_TX_Counties_FY22!BV$2,[1]WAIVER_TX_Counties_FY22!BV$2,IF([1]TX_Counties_FY22_Income_Limits!BU111=[1]WAIVER_TX_Counties_FY22!BV$2,[1]TX_Counties_FY22_Income_Limits!BU111)))</f>
        <v>158710</v>
      </c>
      <c r="BW111" s="64">
        <f>IF([1]TX_Counties_FY22_Income_Limits!BV111&gt;[1]WAIVER_TX_Counties_FY22!BW$2,[1]TX_Counties_FY22_Income_Limits!BV111,IF([1]TX_Counties_FY22_Income_Limits!BV111&lt;[1]WAIVER_TX_Counties_FY22!BW$2,[1]WAIVER_TX_Counties_FY22!BW$2,IF([1]TX_Counties_FY22_Income_Limits!BV111=[1]WAIVER_TX_Counties_FY22!BW$2,[1]TX_Counties_FY22_Income_Limits!BV111)))</f>
        <v>164090</v>
      </c>
      <c r="BX111" s="64">
        <f>IF([1]TX_Counties_FY22_Income_Limits!BW111&gt;[1]WAIVER_TX_Counties_FY22!BX$2,[1]TX_Counties_FY22_Income_Limits!BW111,IF([1]TX_Counties_FY22_Income_Limits!BW111&lt;[1]WAIVER_TX_Counties_FY22!BX$2,[1]WAIVER_TX_Counties_FY22!BX$2,IF([1]TX_Counties_FY22_Income_Limits!BW111=[1]WAIVER_TX_Counties_FY22!BX$2,[1]TX_Counties_FY22_Income_Limits!BW111)))</f>
        <v>169470</v>
      </c>
      <c r="BY111" s="64">
        <f>IF([1]TX_Counties_FY22_Income_Limits!BX111&gt;[1]WAIVER_TX_Counties_FY22!BY$2,[1]TX_Counties_FY22_Income_Limits!BX111,IF([1]TX_Counties_FY22_Income_Limits!BX111&lt;[1]WAIVER_TX_Counties_FY22!BY$2,[1]WAIVER_TX_Counties_FY22!BY$2,IF([1]TX_Counties_FY22_Income_Limits!BX111=[1]WAIVER_TX_Counties_FY22!BY$2,[1]TX_Counties_FY22_Income_Limits!BX111)))</f>
        <v>174850</v>
      </c>
      <c r="BZ111" s="64">
        <f>IF([1]TX_Counties_FY22_Income_Limits!BY111&gt;[1]WAIVER_TX_Counties_FY22!BZ$2,[1]TX_Counties_FY22_Income_Limits!BY111,IF([1]TX_Counties_FY22_Income_Limits!BY111&lt;[1]WAIVER_TX_Counties_FY22!BZ$2,[1]WAIVER_TX_Counties_FY22!BZ$2,IF([1]TX_Counties_FY22_Income_Limits!BY111=[1]WAIVER_TX_Counties_FY22!BZ$2,[1]TX_Counties_FY22_Income_Limits!BY111)))</f>
        <v>180230</v>
      </c>
      <c r="CA111" s="64">
        <f>IF([1]TX_Counties_FY22_Income_Limits!BZ111&gt;[1]WAIVER_TX_Counties_FY22!CA$2,[1]TX_Counties_FY22_Income_Limits!BZ111,IF([1]TX_Counties_FY22_Income_Limits!BZ111&lt;[1]WAIVER_TX_Counties_FY22!CA$2,[1]WAIVER_TX_Counties_FY22!CA$2,IF([1]TX_Counties_FY22_Income_Limits!BZ111=[1]WAIVER_TX_Counties_FY22!CA$2,[1]TX_Counties_FY22_Income_Limits!BZ111)))</f>
        <v>59709.999999999993</v>
      </c>
      <c r="CB111" s="64">
        <f>IF([1]TX_Counties_FY22_Income_Limits!CA111&gt;[1]WAIVER_TX_Counties_FY22!CB$2,[1]TX_Counties_FY22_Income_Limits!CA111,IF([1]TX_Counties_FY22_Income_Limits!CA111&lt;[1]WAIVER_TX_Counties_FY22!CB$2,[1]WAIVER_TX_Counties_FY22!CB$2,IF([1]TX_Counties_FY22_Income_Limits!CA111=[1]WAIVER_TX_Counties_FY22!CB$2,[1]TX_Counties_FY22_Income_Limits!CA111)))</f>
        <v>68240</v>
      </c>
      <c r="CC111" s="64">
        <f>IF([1]TX_Counties_FY22_Income_Limits!CB111&gt;[1]WAIVER_TX_Counties_FY22!CC$2,[1]TX_Counties_FY22_Income_Limits!CB111,IF([1]TX_Counties_FY22_Income_Limits!CB111&lt;[1]WAIVER_TX_Counties_FY22!CC$2,[1]WAIVER_TX_Counties_FY22!CC$2,IF([1]TX_Counties_FY22_Income_Limits!CB111=[1]WAIVER_TX_Counties_FY22!CC$2,[1]TX_Counties_FY22_Income_Limits!CB111)))</f>
        <v>76770</v>
      </c>
      <c r="CD111" s="64">
        <f>IF([1]TX_Counties_FY22_Income_Limits!CC111&gt;[1]WAIVER_TX_Counties_FY22!CD$2,[1]TX_Counties_FY22_Income_Limits!CC111,IF([1]TX_Counties_FY22_Income_Limits!CC111&lt;[1]WAIVER_TX_Counties_FY22!CD$2,[1]WAIVER_TX_Counties_FY22!CD$2,IF([1]TX_Counties_FY22_Income_Limits!CC111=[1]WAIVER_TX_Counties_FY22!CD$2,[1]TX_Counties_FY22_Income_Limits!CC111)))</f>
        <v>85300</v>
      </c>
      <c r="CE111" s="64">
        <f>IF([1]TX_Counties_FY22_Income_Limits!CD111&gt;[1]WAIVER_TX_Counties_FY22!CE$2,[1]TX_Counties_FY22_Income_Limits!CD111,IF([1]TX_Counties_FY22_Income_Limits!CD111&lt;[1]WAIVER_TX_Counties_FY22!CE$2,[1]WAIVER_TX_Counties_FY22!CE$2,IF([1]TX_Counties_FY22_Income_Limits!CD111=[1]WAIVER_TX_Counties_FY22!CE$2,[1]TX_Counties_FY22_Income_Limits!CD111)))</f>
        <v>92124</v>
      </c>
      <c r="CF111" s="64">
        <f>IF([1]TX_Counties_FY22_Income_Limits!CE111&gt;[1]WAIVER_TX_Counties_FY22!CF$2,[1]TX_Counties_FY22_Income_Limits!CE111,IF([1]TX_Counties_FY22_Income_Limits!CE111&lt;[1]WAIVER_TX_Counties_FY22!CF$2,[1]WAIVER_TX_Counties_FY22!CF$2,IF([1]TX_Counties_FY22_Income_Limits!CE111=[1]WAIVER_TX_Counties_FY22!CF$2,[1]TX_Counties_FY22_Income_Limits!CE111)))</f>
        <v>98948</v>
      </c>
      <c r="CG111" s="64">
        <f>IF([1]TX_Counties_FY22_Income_Limits!CF111&gt;[1]WAIVER_TX_Counties_FY22!CG$2,[1]TX_Counties_FY22_Income_Limits!CF111,IF([1]TX_Counties_FY22_Income_Limits!CF111&lt;[1]WAIVER_TX_Counties_FY22!CG$2,[1]WAIVER_TX_Counties_FY22!CG$2,IF([1]TX_Counties_FY22_Income_Limits!CF111=[1]WAIVER_TX_Counties_FY22!CG$2,[1]TX_Counties_FY22_Income_Limits!CF111)))</f>
        <v>105772</v>
      </c>
      <c r="CH111" s="64">
        <f>IF([1]TX_Counties_FY22_Income_Limits!CG111&gt;[1]WAIVER_TX_Counties_FY22!CH$2,[1]TX_Counties_FY22_Income_Limits!CG111,IF([1]TX_Counties_FY22_Income_Limits!CG111&lt;[1]WAIVER_TX_Counties_FY22!CH$2,[1]WAIVER_TX_Counties_FY22!CH$2,IF([1]TX_Counties_FY22_Income_Limits!CG111=[1]WAIVER_TX_Counties_FY22!CH$2,[1]TX_Counties_FY22_Income_Limits!CG111)))</f>
        <v>112596</v>
      </c>
      <c r="CI111" s="64">
        <f>IF([1]TX_Counties_FY22_Income_Limits!CH111&gt;[1]WAIVER_TX_Counties_FY22!CI$2,[1]TX_Counties_FY22_Income_Limits!CH111,IF([1]TX_Counties_FY22_Income_Limits!CH111&lt;[1]WAIVER_TX_Counties_FY22!CI$2,[1]WAIVER_TX_Counties_FY22!CI$2,IF([1]TX_Counties_FY22_Income_Limits!CH111=[1]WAIVER_TX_Counties_FY22!CI$2,[1]TX_Counties_FY22_Income_Limits!CH111)))</f>
        <v>119419.99999999999</v>
      </c>
      <c r="CJ111" s="64">
        <f>IF([1]TX_Counties_FY22_Income_Limits!CI111&gt;[1]WAIVER_TX_Counties_FY22!CJ$2,[1]TX_Counties_FY22_Income_Limits!CI111,IF([1]TX_Counties_FY22_Income_Limits!CI111&lt;[1]WAIVER_TX_Counties_FY22!CJ$2,[1]WAIVER_TX_Counties_FY22!CJ$2,IF([1]TX_Counties_FY22_Income_Limits!CI111=[1]WAIVER_TX_Counties_FY22!CJ$2,[1]TX_Counties_FY22_Income_Limits!CI111)))</f>
        <v>126244</v>
      </c>
      <c r="CK111" s="64">
        <f>IF([1]TX_Counties_FY22_Income_Limits!CJ111&gt;[1]WAIVER_TX_Counties_FY22!CK$2,[1]TX_Counties_FY22_Income_Limits!CJ111,IF([1]TX_Counties_FY22_Income_Limits!CJ111&lt;[1]WAIVER_TX_Counties_FY22!CK$2,[1]WAIVER_TX_Counties_FY22!CK$2,IF([1]TX_Counties_FY22_Income_Limits!CJ111=[1]WAIVER_TX_Counties_FY22!CK$2,[1]TX_Counties_FY22_Income_Limits!CJ111)))</f>
        <v>133068</v>
      </c>
      <c r="CL111" s="64">
        <f>IF([1]TX_Counties_FY22_Income_Limits!CK111&gt;[1]WAIVER_TX_Counties_FY22!CL$2,[1]TX_Counties_FY22_Income_Limits!CK111,IF([1]TX_Counties_FY22_Income_Limits!CK111&lt;[1]WAIVER_TX_Counties_FY22!CL$2,[1]WAIVER_TX_Counties_FY22!CL$2,IF([1]TX_Counties_FY22_Income_Limits!CK111=[1]WAIVER_TX_Counties_FY22!CL$2,[1]TX_Counties_FY22_Income_Limits!CK111)))</f>
        <v>139892</v>
      </c>
      <c r="CM111" s="64">
        <f>IF([1]TX_Counties_FY22_Income_Limits!CL111&gt;[1]WAIVER_TX_Counties_FY22!CM$2,[1]TX_Counties_FY22_Income_Limits!CL111,IF([1]TX_Counties_FY22_Income_Limits!CL111&lt;[1]WAIVER_TX_Counties_FY22!CM$2,[1]WAIVER_TX_Counties_FY22!CM$2,IF([1]TX_Counties_FY22_Income_Limits!CL111=[1]WAIVER_TX_Counties_FY22!CM$2,[1]TX_Counties_FY22_Income_Limits!CL111)))</f>
        <v>146716</v>
      </c>
      <c r="CN111" s="64">
        <f>IF([1]TX_Counties_FY22_Income_Limits!CM111&gt;[1]WAIVER_TX_Counties_FY22!CN$2,[1]TX_Counties_FY22_Income_Limits!CM111,IF([1]TX_Counties_FY22_Income_Limits!CM111&lt;[1]WAIVER_TX_Counties_FY22!CN$2,[1]WAIVER_TX_Counties_FY22!CN$2,IF([1]TX_Counties_FY22_Income_Limits!CM111=[1]WAIVER_TX_Counties_FY22!CN$2,[1]TX_Counties_FY22_Income_Limits!CM111)))</f>
        <v>153540</v>
      </c>
      <c r="CO111" s="64">
        <f>IF([1]TX_Counties_FY22_Income_Limits!CN111&gt;[1]WAIVER_TX_Counties_FY22!CO$2,[1]TX_Counties_FY22_Income_Limits!CN111,IF([1]TX_Counties_FY22_Income_Limits!CN111&lt;[1]WAIVER_TX_Counties_FY22!CO$2,[1]WAIVER_TX_Counties_FY22!CO$2,IF([1]TX_Counties_FY22_Income_Limits!CN111=[1]WAIVER_TX_Counties_FY22!CO$2,[1]TX_Counties_FY22_Income_Limits!CN111)))</f>
        <v>160364</v>
      </c>
      <c r="CP111" s="64">
        <f>IF([1]TX_Counties_FY22_Income_Limits!CO111&gt;[1]WAIVER_TX_Counties_FY22!CP$2,[1]TX_Counties_FY22_Income_Limits!CO111,IF([1]TX_Counties_FY22_Income_Limits!CO111&lt;[1]WAIVER_TX_Counties_FY22!CP$2,[1]WAIVER_TX_Counties_FY22!CP$2,IF([1]TX_Counties_FY22_Income_Limits!CO111=[1]WAIVER_TX_Counties_FY22!CP$2,[1]TX_Counties_FY22_Income_Limits!CO111)))</f>
        <v>167188</v>
      </c>
      <c r="CQ111" s="64">
        <f>IF([1]TX_Counties_FY22_Income_Limits!CP111&gt;[1]WAIVER_TX_Counties_FY22!CQ$2,[1]TX_Counties_FY22_Income_Limits!CP111,IF([1]TX_Counties_FY22_Income_Limits!CP111&lt;[1]WAIVER_TX_Counties_FY22!CQ$2,[1]WAIVER_TX_Counties_FY22!CQ$2,IF([1]TX_Counties_FY22_Income_Limits!CP111=[1]WAIVER_TX_Counties_FY22!CQ$2,[1]TX_Counties_FY22_Income_Limits!CP111)))</f>
        <v>174012</v>
      </c>
      <c r="CR111" s="64">
        <f>IF([1]TX_Counties_FY22_Income_Limits!CQ111&gt;[1]WAIVER_TX_Counties_FY22!CR$2,[1]TX_Counties_FY22_Income_Limits!CQ111,IF([1]TX_Counties_FY22_Income_Limits!CQ111&lt;[1]WAIVER_TX_Counties_FY22!CR$2,[1]WAIVER_TX_Counties_FY22!CR$2,IF([1]TX_Counties_FY22_Income_Limits!CQ111=[1]WAIVER_TX_Counties_FY22!CR$2,[1]TX_Counties_FY22_Income_Limits!CQ111)))</f>
        <v>180836</v>
      </c>
      <c r="CS111" s="64">
        <f>IF([1]TX_Counties_FY22_Income_Limits!CR111&gt;[1]WAIVER_TX_Counties_FY22!CS$2,[1]TX_Counties_FY22_Income_Limits!CR111,IF([1]TX_Counties_FY22_Income_Limits!CR111&lt;[1]WAIVER_TX_Counties_FY22!CS$2,[1]WAIVER_TX_Counties_FY22!CS$2,IF([1]TX_Counties_FY22_Income_Limits!CR111=[1]WAIVER_TX_Counties_FY22!CS$2,[1]TX_Counties_FY22_Income_Limits!CR111)))</f>
        <v>187660</v>
      </c>
      <c r="CT111" s="64">
        <f>IF([1]TX_Counties_FY22_Income_Limits!CS111&gt;[1]WAIVER_TX_Counties_FY22!CT$2,[1]TX_Counties_FY22_Income_Limits!CS111,IF([1]TX_Counties_FY22_Income_Limits!CS111&lt;[1]WAIVER_TX_Counties_FY22!CT$2,[1]WAIVER_TX_Counties_FY22!CT$2,IF([1]TX_Counties_FY22_Income_Limits!CS111=[1]WAIVER_TX_Counties_FY22!CT$2,[1]TX_Counties_FY22_Income_Limits!CS111)))</f>
        <v>194484</v>
      </c>
      <c r="CU111" s="64">
        <f>IF([1]TX_Counties_FY22_Income_Limits!CT111&gt;[1]WAIVER_TX_Counties_FY22!CU$2,[1]TX_Counties_FY22_Income_Limits!CT111,IF([1]TX_Counties_FY22_Income_Limits!CT111&lt;[1]WAIVER_TX_Counties_FY22!CU$2,[1]WAIVER_TX_Counties_FY22!CU$2,IF([1]TX_Counties_FY22_Income_Limits!CT111=[1]WAIVER_TX_Counties_FY22!CU$2,[1]TX_Counties_FY22_Income_Limits!CT111)))</f>
        <v>201308</v>
      </c>
      <c r="CV111" s="64">
        <f>IF([1]TX_Counties_FY22_Income_Limits!CU111&gt;[1]WAIVER_TX_Counties_FY22!CV$2,[1]TX_Counties_FY22_Income_Limits!CU111,IF([1]TX_Counties_FY22_Income_Limits!CU111&lt;[1]WAIVER_TX_Counties_FY22!CV$2,[1]WAIVER_TX_Counties_FY22!CV$2,IF([1]TX_Counties_FY22_Income_Limits!CU111=[1]WAIVER_TX_Counties_FY22!CV$2,[1]TX_Counties_FY22_Income_Limits!CU111)))</f>
        <v>208132</v>
      </c>
      <c r="CW111" s="64">
        <f>IF([1]TX_Counties_FY22_Income_Limits!CV111&gt;[1]WAIVER_TX_Counties_FY22!CW$2,[1]TX_Counties_FY22_Income_Limits!CV111,IF([1]TX_Counties_FY22_Income_Limits!CV111&lt;[1]WAIVER_TX_Counties_FY22!CW$2,[1]WAIVER_TX_Counties_FY22!CW$2,IF([1]TX_Counties_FY22_Income_Limits!CV111=[1]WAIVER_TX_Counties_FY22!CW$2,[1]TX_Counties_FY22_Income_Limits!CV111)))</f>
        <v>214956</v>
      </c>
      <c r="CX111" s="64">
        <f>IF([1]TX_Counties_FY22_Income_Limits!CW111&gt;[1]WAIVER_TX_Counties_FY22!CX$2,[1]TX_Counties_FY22_Income_Limits!CW111,IF([1]TX_Counties_FY22_Income_Limits!CW111&lt;[1]WAIVER_TX_Counties_FY22!CX$2,[1]WAIVER_TX_Counties_FY22!CX$2,IF([1]TX_Counties_FY22_Income_Limits!CW111=[1]WAIVER_TX_Counties_FY22!CX$2,[1]TX_Counties_FY22_Income_Limits!CW111)))</f>
        <v>221780</v>
      </c>
      <c r="CY111" s="64">
        <f>IF([1]TX_Counties_FY22_Income_Limits!CX111&gt;[1]WAIVER_TX_Counties_FY22!CY$2,[1]TX_Counties_FY22_Income_Limits!CX111,IF([1]TX_Counties_FY22_Income_Limits!CX111&lt;[1]WAIVER_TX_Counties_FY22!CY$2,[1]WAIVER_TX_Counties_FY22!CY$2,IF([1]TX_Counties_FY22_Income_Limits!CX111=[1]WAIVER_TX_Counties_FY22!CY$2,[1]TX_Counties_FY22_Income_Limits!CX111)))</f>
        <v>228604</v>
      </c>
      <c r="CZ111" s="64">
        <f>IF([1]TX_Counties_FY22_Income_Limits!CY111&gt;[1]WAIVER_TX_Counties_FY22!CZ$2,[1]TX_Counties_FY22_Income_Limits!CY111,IF([1]TX_Counties_FY22_Income_Limits!CY111&lt;[1]WAIVER_TX_Counties_FY22!CZ$2,[1]WAIVER_TX_Counties_FY22!CZ$2,IF([1]TX_Counties_FY22_Income_Limits!CY111=[1]WAIVER_TX_Counties_FY22!CZ$2,[1]TX_Counties_FY22_Income_Limits!CY111)))</f>
        <v>71652</v>
      </c>
      <c r="DA111" s="64">
        <f>IF([1]TX_Counties_FY22_Income_Limits!CZ111&gt;[1]WAIVER_TX_Counties_FY22!DA$2,[1]TX_Counties_FY22_Income_Limits!CZ111,IF([1]TX_Counties_FY22_Income_Limits!CZ111&lt;[1]WAIVER_TX_Counties_FY22!DA$2,[1]WAIVER_TX_Counties_FY22!DA$2,IF([1]TX_Counties_FY22_Income_Limits!CZ111=[1]WAIVER_TX_Counties_FY22!DA$2,[1]TX_Counties_FY22_Income_Limits!CZ111)))</f>
        <v>81888</v>
      </c>
      <c r="DB111" s="64">
        <f>IF([1]TX_Counties_FY22_Income_Limits!DA111&gt;[1]WAIVER_TX_Counties_FY22!DB$2,[1]TX_Counties_FY22_Income_Limits!DA111,IF([1]TX_Counties_FY22_Income_Limits!DA111&lt;[1]WAIVER_TX_Counties_FY22!DB$2,[1]WAIVER_TX_Counties_FY22!DB$2,IF([1]TX_Counties_FY22_Income_Limits!DA111=[1]WAIVER_TX_Counties_FY22!DB$2,[1]TX_Counties_FY22_Income_Limits!DA111)))</f>
        <v>92124</v>
      </c>
      <c r="DC111" s="64">
        <f>IF([1]TX_Counties_FY22_Income_Limits!DB111&gt;[1]WAIVER_TX_Counties_FY22!DC$2,[1]TX_Counties_FY22_Income_Limits!DB111,IF([1]TX_Counties_FY22_Income_Limits!DB111&lt;[1]WAIVER_TX_Counties_FY22!DC$2,[1]WAIVER_TX_Counties_FY22!DC$2,IF([1]TX_Counties_FY22_Income_Limits!DB111=[1]WAIVER_TX_Counties_FY22!DC$2,[1]TX_Counties_FY22_Income_Limits!DB111)))</f>
        <v>102360</v>
      </c>
      <c r="DD111" s="64">
        <f>IF([1]TX_Counties_FY22_Income_Limits!DC111&gt;[1]WAIVER_TX_Counties_FY22!DD$2,[1]TX_Counties_FY22_Income_Limits!DC111,IF([1]TX_Counties_FY22_Income_Limits!DC111&lt;[1]WAIVER_TX_Counties_FY22!DD$2,[1]WAIVER_TX_Counties_FY22!DD$2,IF([1]TX_Counties_FY22_Income_Limits!DC111=[1]WAIVER_TX_Counties_FY22!DD$2,[1]TX_Counties_FY22_Income_Limits!DC111)))</f>
        <v>110548.8</v>
      </c>
      <c r="DE111" s="64">
        <f>IF([1]TX_Counties_FY22_Income_Limits!DD111&gt;[1]WAIVER_TX_Counties_FY22!DE$2,[1]TX_Counties_FY22_Income_Limits!DD111,IF([1]TX_Counties_FY22_Income_Limits!DD111&lt;[1]WAIVER_TX_Counties_FY22!DE$2,[1]WAIVER_TX_Counties_FY22!DE$2,IF([1]TX_Counties_FY22_Income_Limits!DD111=[1]WAIVER_TX_Counties_FY22!DE$2,[1]TX_Counties_FY22_Income_Limits!DD111)))</f>
        <v>118737.59999999999</v>
      </c>
      <c r="DF111" s="64">
        <f>IF([1]TX_Counties_FY22_Income_Limits!DE111&gt;[1]WAIVER_TX_Counties_FY22!DF$2,[1]TX_Counties_FY22_Income_Limits!DE111,IF([1]TX_Counties_FY22_Income_Limits!DE111&lt;[1]WAIVER_TX_Counties_FY22!DF$2,[1]WAIVER_TX_Counties_FY22!DF$2,IF([1]TX_Counties_FY22_Income_Limits!DE111=[1]WAIVER_TX_Counties_FY22!DF$2,[1]TX_Counties_FY22_Income_Limits!DE111)))</f>
        <v>126926.39999999999</v>
      </c>
      <c r="DG111" s="64">
        <f>IF([1]TX_Counties_FY22_Income_Limits!DF111&gt;[1]WAIVER_TX_Counties_FY22!DG$2,[1]TX_Counties_FY22_Income_Limits!DF111,IF([1]TX_Counties_FY22_Income_Limits!DF111&lt;[1]WAIVER_TX_Counties_FY22!DG$2,[1]WAIVER_TX_Counties_FY22!DG$2,IF([1]TX_Counties_FY22_Income_Limits!DF111=[1]WAIVER_TX_Counties_FY22!DG$2,[1]TX_Counties_FY22_Income_Limits!DF111)))</f>
        <v>135115.20000000001</v>
      </c>
      <c r="DH111" s="64">
        <f>IF([1]TX_Counties_FY22_Income_Limits!DG111&gt;[1]WAIVER_TX_Counties_FY22!DH$2,[1]TX_Counties_FY22_Income_Limits!DG111,IF([1]TX_Counties_FY22_Income_Limits!DG111&lt;[1]WAIVER_TX_Counties_FY22!DH$2,[1]WAIVER_TX_Counties_FY22!DH$2,IF([1]TX_Counties_FY22_Income_Limits!DG111=[1]WAIVER_TX_Counties_FY22!DH$2,[1]TX_Counties_FY22_Income_Limits!DG111)))</f>
        <v>143304</v>
      </c>
      <c r="DI111" s="64">
        <f>IF([1]TX_Counties_FY22_Income_Limits!DH111&gt;[1]WAIVER_TX_Counties_FY22!DI$2,[1]TX_Counties_FY22_Income_Limits!DH111,IF([1]TX_Counties_FY22_Income_Limits!DH111&lt;[1]WAIVER_TX_Counties_FY22!DI$2,[1]WAIVER_TX_Counties_FY22!DI$2,IF([1]TX_Counties_FY22_Income_Limits!DH111=[1]WAIVER_TX_Counties_FY22!DI$2,[1]TX_Counties_FY22_Income_Limits!DH111)))</f>
        <v>151492.79999999999</v>
      </c>
      <c r="DJ111" s="64">
        <f>IF([1]TX_Counties_FY22_Income_Limits!DI111&gt;[1]WAIVER_TX_Counties_FY22!DJ$2,[1]TX_Counties_FY22_Income_Limits!DI111,IF([1]TX_Counties_FY22_Income_Limits!DI111&lt;[1]WAIVER_TX_Counties_FY22!DJ$2,[1]WAIVER_TX_Counties_FY22!DJ$2,IF([1]TX_Counties_FY22_Income_Limits!DI111=[1]WAIVER_TX_Counties_FY22!DJ$2,[1]TX_Counties_FY22_Income_Limits!DI111)))</f>
        <v>159681.59999999998</v>
      </c>
      <c r="DK111" s="64">
        <f>IF([1]TX_Counties_FY22_Income_Limits!DJ111&gt;[1]WAIVER_TX_Counties_FY22!DK$2,[1]TX_Counties_FY22_Income_Limits!DJ111,IF([1]TX_Counties_FY22_Income_Limits!DJ111&lt;[1]WAIVER_TX_Counties_FY22!DK$2,[1]WAIVER_TX_Counties_FY22!DK$2,IF([1]TX_Counties_FY22_Income_Limits!DJ111=[1]WAIVER_TX_Counties_FY22!DK$2,[1]TX_Counties_FY22_Income_Limits!DJ111)))</f>
        <v>167870.39999999997</v>
      </c>
      <c r="DL111" s="64">
        <f>IF([1]TX_Counties_FY22_Income_Limits!DK111&gt;[1]WAIVER_TX_Counties_FY22!DL$2,[1]TX_Counties_FY22_Income_Limits!DK111,IF([1]TX_Counties_FY22_Income_Limits!DK111&lt;[1]WAIVER_TX_Counties_FY22!DL$2,[1]WAIVER_TX_Counties_FY22!DL$2,IF([1]TX_Counties_FY22_Income_Limits!DK111=[1]WAIVER_TX_Counties_FY22!DL$2,[1]TX_Counties_FY22_Income_Limits!DK111)))</f>
        <v>176059.19999999995</v>
      </c>
      <c r="DM111" s="64">
        <f>IF([1]TX_Counties_FY22_Income_Limits!DL111&gt;[1]WAIVER_TX_Counties_FY22!DM$2,[1]TX_Counties_FY22_Income_Limits!DL111,IF([1]TX_Counties_FY22_Income_Limits!DL111&lt;[1]WAIVER_TX_Counties_FY22!DM$2,[1]WAIVER_TX_Counties_FY22!DM$2,IF([1]TX_Counties_FY22_Income_Limits!DL111=[1]WAIVER_TX_Counties_FY22!DM$2,[1]TX_Counties_FY22_Income_Limits!DL111)))</f>
        <v>184247.99999999994</v>
      </c>
      <c r="DN111" s="64">
        <f>IF([1]TX_Counties_FY22_Income_Limits!DM111&gt;[1]WAIVER_TX_Counties_FY22!DN$2,[1]TX_Counties_FY22_Income_Limits!DM111,IF([1]TX_Counties_FY22_Income_Limits!DM111&lt;[1]WAIVER_TX_Counties_FY22!DN$2,[1]WAIVER_TX_Counties_FY22!DN$2,IF([1]TX_Counties_FY22_Income_Limits!DM111=[1]WAIVER_TX_Counties_FY22!DN$2,[1]TX_Counties_FY22_Income_Limits!DM111)))</f>
        <v>192436.79999999993</v>
      </c>
      <c r="DO111" s="64">
        <f>IF([1]TX_Counties_FY22_Income_Limits!DN111&gt;[1]WAIVER_TX_Counties_FY22!DO$2,[1]TX_Counties_FY22_Income_Limits!DN111,IF([1]TX_Counties_FY22_Income_Limits!DN111&lt;[1]WAIVER_TX_Counties_FY22!DO$2,[1]WAIVER_TX_Counties_FY22!DO$2,IF([1]TX_Counties_FY22_Income_Limits!DN111=[1]WAIVER_TX_Counties_FY22!DO$2,[1]TX_Counties_FY22_Income_Limits!DN111)))</f>
        <v>200625.59999999992</v>
      </c>
      <c r="DP111" s="64">
        <f>IF([1]TX_Counties_FY22_Income_Limits!DO111&gt;[1]WAIVER_TX_Counties_FY22!DP$2,[1]TX_Counties_FY22_Income_Limits!DO111,IF([1]TX_Counties_FY22_Income_Limits!DO111&lt;[1]WAIVER_TX_Counties_FY22!DP$2,[1]WAIVER_TX_Counties_FY22!DP$2,IF([1]TX_Counties_FY22_Income_Limits!DO111=[1]WAIVER_TX_Counties_FY22!DP$2,[1]TX_Counties_FY22_Income_Limits!DO111)))</f>
        <v>208814.39999999991</v>
      </c>
      <c r="DQ111" s="64">
        <f>IF([1]TX_Counties_FY22_Income_Limits!DP111&gt;[1]WAIVER_TX_Counties_FY22!DQ$2,[1]TX_Counties_FY22_Income_Limits!DP111,IF([1]TX_Counties_FY22_Income_Limits!DP111&lt;[1]WAIVER_TX_Counties_FY22!DQ$2,[1]WAIVER_TX_Counties_FY22!DQ$2,IF([1]TX_Counties_FY22_Income_Limits!DP111=[1]WAIVER_TX_Counties_FY22!DQ$2,[1]TX_Counties_FY22_Income_Limits!DP111)))</f>
        <v>217003.1999999999</v>
      </c>
      <c r="DR111" s="64">
        <f>IF([1]TX_Counties_FY22_Income_Limits!DQ111&gt;[1]WAIVER_TX_Counties_FY22!DR$2,[1]TX_Counties_FY22_Income_Limits!DQ111,IF([1]TX_Counties_FY22_Income_Limits!DQ111&lt;[1]WAIVER_TX_Counties_FY22!DR$2,[1]WAIVER_TX_Counties_FY22!DR$2,IF([1]TX_Counties_FY22_Income_Limits!DQ111=[1]WAIVER_TX_Counties_FY22!DR$2,[1]TX_Counties_FY22_Income_Limits!DQ111)))</f>
        <v>225191.99999999988</v>
      </c>
      <c r="DS111" s="64">
        <f>IF([1]TX_Counties_FY22_Income_Limits!DR111&gt;[1]WAIVER_TX_Counties_FY22!DS$2,[1]TX_Counties_FY22_Income_Limits!DR111,IF([1]TX_Counties_FY22_Income_Limits!DR111&lt;[1]WAIVER_TX_Counties_FY22!DS$2,[1]WAIVER_TX_Counties_FY22!DS$2,IF([1]TX_Counties_FY22_Income_Limits!DR111=[1]WAIVER_TX_Counties_FY22!DS$2,[1]TX_Counties_FY22_Income_Limits!DR111)))</f>
        <v>233380.79999999987</v>
      </c>
      <c r="DT111" s="64">
        <f>IF([1]TX_Counties_FY22_Income_Limits!DS111&gt;[1]WAIVER_TX_Counties_FY22!DT$2,[1]TX_Counties_FY22_Income_Limits!DS111,IF([1]TX_Counties_FY22_Income_Limits!DS111&lt;[1]WAIVER_TX_Counties_FY22!DT$2,[1]WAIVER_TX_Counties_FY22!DT$2,IF([1]TX_Counties_FY22_Income_Limits!DS111=[1]WAIVER_TX_Counties_FY22!DT$2,[1]TX_Counties_FY22_Income_Limits!DS111)))</f>
        <v>241569.59999999986</v>
      </c>
      <c r="DU111" s="64">
        <f>IF([1]TX_Counties_FY22_Income_Limits!DT111&gt;[1]WAIVER_TX_Counties_FY22!DU$2,[1]TX_Counties_FY22_Income_Limits!DT111,IF([1]TX_Counties_FY22_Income_Limits!DT111&lt;[1]WAIVER_TX_Counties_FY22!DU$2,[1]WAIVER_TX_Counties_FY22!DU$2,IF([1]TX_Counties_FY22_Income_Limits!DT111=[1]WAIVER_TX_Counties_FY22!DU$2,[1]TX_Counties_FY22_Income_Limits!DT111)))</f>
        <v>249758.39999999985</v>
      </c>
      <c r="DV111" s="64">
        <f>IF([1]TX_Counties_FY22_Income_Limits!DU111&gt;[1]WAIVER_TX_Counties_FY22!DV$2,[1]TX_Counties_FY22_Income_Limits!DU111,IF([1]TX_Counties_FY22_Income_Limits!DU111&lt;[1]WAIVER_TX_Counties_FY22!DV$2,[1]WAIVER_TX_Counties_FY22!DV$2,IF([1]TX_Counties_FY22_Income_Limits!DU111=[1]WAIVER_TX_Counties_FY22!DV$2,[1]TX_Counties_FY22_Income_Limits!DU111)))</f>
        <v>257947.19999999984</v>
      </c>
      <c r="DW111" s="64">
        <f>IF([1]TX_Counties_FY22_Income_Limits!DV111&gt;[1]WAIVER_TX_Counties_FY22!DW$2,[1]TX_Counties_FY22_Income_Limits!DV111,IF([1]TX_Counties_FY22_Income_Limits!DV111&lt;[1]WAIVER_TX_Counties_FY22!DW$2,[1]WAIVER_TX_Counties_FY22!DW$2,IF([1]TX_Counties_FY22_Income_Limits!DV111=[1]WAIVER_TX_Counties_FY22!DW$2,[1]TX_Counties_FY22_Income_Limits!DV111)))</f>
        <v>266135.99999999983</v>
      </c>
      <c r="DX111" s="64">
        <f>IF([1]TX_Counties_FY22_Income_Limits!DW111&gt;[1]WAIVER_TX_Counties_FY22!DX$2,[1]TX_Counties_FY22_Income_Limits!DW111,IF([1]TX_Counties_FY22_Income_Limits!DW111&lt;[1]WAIVER_TX_Counties_FY22!DX$2,[1]WAIVER_TX_Counties_FY22!DX$2,IF([1]TX_Counties_FY22_Income_Limits!DW111=[1]WAIVER_TX_Counties_FY22!DX$2,[1]TX_Counties_FY22_Income_Limits!DW111)))</f>
        <v>274324.79999999981</v>
      </c>
    </row>
    <row r="112" spans="1:129" ht="14.45">
      <c r="A112" s="65" t="s">
        <v>301</v>
      </c>
      <c r="B112" s="65" t="str">
        <f t="shared" si="6"/>
        <v>YES</v>
      </c>
      <c r="C112" s="64">
        <f>[1]TX_Counties_FY22_Income_Limits!B112</f>
        <v>62900</v>
      </c>
      <c r="D112" s="64">
        <f>IF([1]TX_Counties_FY22_Income_Limits!C112&gt;[1]WAIVER_TX_Counties_FY22!D$2,[1]TX_Counties_FY22_Income_Limits!C112,IF([1]TX_Counties_FY22_Income_Limits!C112&lt;[1]WAIVER_TX_Counties_FY22!D$2,[1]WAIVER_TX_Counties_FY22!D$2,IF([1]TX_Counties_FY22_Income_Limits!C112=[1]WAIVER_TX_Counties_FY22!D$2,[1]TX_Counties_FY22_Income_Limits!C112)))</f>
        <v>17650</v>
      </c>
      <c r="E112" s="64">
        <f>IF([1]TX_Counties_FY22_Income_Limits!D112&gt;[1]WAIVER_TX_Counties_FY22!E$2,[1]TX_Counties_FY22_Income_Limits!D112,IF([1]TX_Counties_FY22_Income_Limits!D112&lt;[1]WAIVER_TX_Counties_FY22!E$2,[1]WAIVER_TX_Counties_FY22!E$2,IF([1]TX_Counties_FY22_Income_Limits!D112=[1]WAIVER_TX_Counties_FY22!E$2,[1]TX_Counties_FY22_Income_Limits!D112)))</f>
        <v>20200</v>
      </c>
      <c r="F112" s="64">
        <f>IF([1]TX_Counties_FY22_Income_Limits!E112&gt;[1]WAIVER_TX_Counties_FY22!F$2,[1]TX_Counties_FY22_Income_Limits!E112,IF([1]TX_Counties_FY22_Income_Limits!E112&lt;[1]WAIVER_TX_Counties_FY22!F$2,[1]WAIVER_TX_Counties_FY22!F$2,IF([1]TX_Counties_FY22_Income_Limits!E112=[1]WAIVER_TX_Counties_FY22!F$2,[1]TX_Counties_FY22_Income_Limits!E112)))</f>
        <v>23030</v>
      </c>
      <c r="G112" s="64">
        <f>IF([1]TX_Counties_FY22_Income_Limits!F112&gt;[1]WAIVER_TX_Counties_FY22!G$2,[1]TX_Counties_FY22_Income_Limits!F112,IF([1]TX_Counties_FY22_Income_Limits!F112&lt;[1]WAIVER_TX_Counties_FY22!G$2,[1]WAIVER_TX_Counties_FY22!G$2,IF([1]TX_Counties_FY22_Income_Limits!F112=[1]WAIVER_TX_Counties_FY22!G$2,[1]TX_Counties_FY22_Income_Limits!F112)))</f>
        <v>27750</v>
      </c>
      <c r="H112" s="64">
        <f>IF([1]TX_Counties_FY22_Income_Limits!G112&gt;[1]WAIVER_TX_Counties_FY22!H$2,[1]TX_Counties_FY22_Income_Limits!G112,IF([1]TX_Counties_FY22_Income_Limits!G112&lt;[1]WAIVER_TX_Counties_FY22!H$2,[1]WAIVER_TX_Counties_FY22!H$2,IF([1]TX_Counties_FY22_Income_Limits!G112=[1]WAIVER_TX_Counties_FY22!H$2,[1]TX_Counties_FY22_Income_Limits!G112)))</f>
        <v>32470</v>
      </c>
      <c r="I112" s="64">
        <f>IF([1]TX_Counties_FY22_Income_Limits!H112&gt;[1]WAIVER_TX_Counties_FY22!I$2,[1]TX_Counties_FY22_Income_Limits!H112,IF([1]TX_Counties_FY22_Income_Limits!H112&lt;[1]WAIVER_TX_Counties_FY22!I$2,[1]WAIVER_TX_Counties_FY22!I$2,IF([1]TX_Counties_FY22_Income_Limits!H112=[1]WAIVER_TX_Counties_FY22!I$2,[1]TX_Counties_FY22_Income_Limits!H112)))</f>
        <v>37190</v>
      </c>
      <c r="J112" s="64">
        <f>IF([1]TX_Counties_FY22_Income_Limits!I112&gt;[1]WAIVER_TX_Counties_FY22!J$2,[1]TX_Counties_FY22_Income_Limits!I112,IF([1]TX_Counties_FY22_Income_Limits!I112&lt;[1]WAIVER_TX_Counties_FY22!J$2,[1]WAIVER_TX_Counties_FY22!J$2,IF([1]TX_Counties_FY22_Income_Limits!I112=[1]WAIVER_TX_Counties_FY22!J$2,[1]TX_Counties_FY22_Income_Limits!I112)))</f>
        <v>41910</v>
      </c>
      <c r="K112" s="64">
        <f>IF([1]TX_Counties_FY22_Income_Limits!J112&gt;[1]WAIVER_TX_Counties_FY22!K$2,[1]TX_Counties_FY22_Income_Limits!J112,IF([1]TX_Counties_FY22_Income_Limits!J112&lt;[1]WAIVER_TX_Counties_FY22!K$2,[1]WAIVER_TX_Counties_FY22!K$2,IF([1]TX_Counties_FY22_Income_Limits!J112=[1]WAIVER_TX_Counties_FY22!K$2,[1]TX_Counties_FY22_Income_Limits!J112)))</f>
        <v>44950</v>
      </c>
      <c r="L112" s="64">
        <f>IF([1]TX_Counties_FY22_Income_Limits!K112&gt;[1]WAIVER_TX_Counties_FY22!L$2,[1]TX_Counties_FY22_Income_Limits!K112,IF([1]TX_Counties_FY22_Income_Limits!K112&lt;[1]WAIVER_TX_Counties_FY22!L$2,[1]WAIVER_TX_Counties_FY22!L$2,IF([1]TX_Counties_FY22_Income_Limits!K112=[1]WAIVER_TX_Counties_FY22!L$2,[1]TX_Counties_FY22_Income_Limits!K112)))</f>
        <v>58799.999999999993</v>
      </c>
      <c r="M112" s="64">
        <f>IF([1]TX_Counties_FY22_Income_Limits!L112&gt;[1]WAIVER_TX_Counties_FY22!M$2,[1]TX_Counties_FY22_Income_Limits!L112,IF([1]TX_Counties_FY22_Income_Limits!L112&lt;[1]WAIVER_TX_Counties_FY22!M$2,[1]WAIVER_TX_Counties_FY22!M$2,IF([1]TX_Counties_FY22_Income_Limits!L112=[1]WAIVER_TX_Counties_FY22!M$2,[1]TX_Counties_FY22_Income_Limits!L112)))</f>
        <v>62160</v>
      </c>
      <c r="N112" s="64">
        <f>IF([1]TX_Counties_FY22_Income_Limits!M112&gt;[1]WAIVER_TX_Counties_FY22!N$2,[1]TX_Counties_FY22_Income_Limits!M112,IF([1]TX_Counties_FY22_Income_Limits!M112&lt;[1]WAIVER_TX_Counties_FY22!N$2,[1]WAIVER_TX_Counties_FY22!N$2,IF([1]TX_Counties_FY22_Income_Limits!M112=[1]WAIVER_TX_Counties_FY22!N$2,[1]TX_Counties_FY22_Income_Limits!M112)))</f>
        <v>65520.000000000007</v>
      </c>
      <c r="O112" s="64">
        <f>IF([1]TX_Counties_FY22_Income_Limits!N112&gt;[1]WAIVER_TX_Counties_FY22!O$2,[1]TX_Counties_FY22_Income_Limits!N112,IF([1]TX_Counties_FY22_Income_Limits!N112&lt;[1]WAIVER_TX_Counties_FY22!O$2,[1]WAIVER_TX_Counties_FY22!O$2,IF([1]TX_Counties_FY22_Income_Limits!N112=[1]WAIVER_TX_Counties_FY22!O$2,[1]TX_Counties_FY22_Income_Limits!N112)))</f>
        <v>68880.000000000015</v>
      </c>
      <c r="P112" s="64">
        <f>IF([1]TX_Counties_FY22_Income_Limits!O112&gt;[1]WAIVER_TX_Counties_FY22!P$2,[1]TX_Counties_FY22_Income_Limits!O112,IF([1]TX_Counties_FY22_Income_Limits!O112&lt;[1]WAIVER_TX_Counties_FY22!P$2,[1]WAIVER_TX_Counties_FY22!P$2,IF([1]TX_Counties_FY22_Income_Limits!O112=[1]WAIVER_TX_Counties_FY22!P$2,[1]TX_Counties_FY22_Income_Limits!O112)))</f>
        <v>72240.000000000029</v>
      </c>
      <c r="Q112" s="64">
        <f>IF([1]TX_Counties_FY22_Income_Limits!P112&gt;[1]WAIVER_TX_Counties_FY22!Q$2,[1]TX_Counties_FY22_Income_Limits!P112,IF([1]TX_Counties_FY22_Income_Limits!P112&lt;[1]WAIVER_TX_Counties_FY22!Q$2,[1]WAIVER_TX_Counties_FY22!Q$2,IF([1]TX_Counties_FY22_Income_Limits!P112=[1]WAIVER_TX_Counties_FY22!Q$2,[1]TX_Counties_FY22_Income_Limits!P112)))</f>
        <v>75600.000000000044</v>
      </c>
      <c r="R112" s="64">
        <f>IF([1]TX_Counties_FY22_Income_Limits!Q112&gt;[1]WAIVER_TX_Counties_FY22!R$2,[1]TX_Counties_FY22_Income_Limits!Q112,IF([1]TX_Counties_FY22_Income_Limits!Q112&lt;[1]WAIVER_TX_Counties_FY22!R$2,[1]WAIVER_TX_Counties_FY22!R$2,IF([1]TX_Counties_FY22_Income_Limits!Q112=[1]WAIVER_TX_Counties_FY22!R$2,[1]TX_Counties_FY22_Income_Limits!Q112)))</f>
        <v>78960.000000000058</v>
      </c>
      <c r="S112" s="64">
        <f>IF([1]TX_Counties_FY22_Income_Limits!R112&gt;[1]WAIVER_TX_Counties_FY22!S$2,[1]TX_Counties_FY22_Income_Limits!R112,IF([1]TX_Counties_FY22_Income_Limits!R112&lt;[1]WAIVER_TX_Counties_FY22!S$2,[1]WAIVER_TX_Counties_FY22!S$2,IF([1]TX_Counties_FY22_Income_Limits!R112=[1]WAIVER_TX_Counties_FY22!S$2,[1]TX_Counties_FY22_Income_Limits!R112)))</f>
        <v>82320.000000000073</v>
      </c>
      <c r="T112" s="64">
        <f>IF([1]TX_Counties_FY22_Income_Limits!S112&gt;[1]WAIVER_TX_Counties_FY22!T$2,[1]TX_Counties_FY22_Income_Limits!S112,IF([1]TX_Counties_FY22_Income_Limits!S112&lt;[1]WAIVER_TX_Counties_FY22!T$2,[1]WAIVER_TX_Counties_FY22!T$2,IF([1]TX_Counties_FY22_Income_Limits!S112=[1]WAIVER_TX_Counties_FY22!T$2,[1]TX_Counties_FY22_Income_Limits!S112)))</f>
        <v>85680.000000000087</v>
      </c>
      <c r="U112" s="64">
        <f>IF([1]TX_Counties_FY22_Income_Limits!T112&gt;[1]WAIVER_TX_Counties_FY22!U$2,[1]TX_Counties_FY22_Income_Limits!T112,IF([1]TX_Counties_FY22_Income_Limits!T112&lt;[1]WAIVER_TX_Counties_FY22!U$2,[1]WAIVER_TX_Counties_FY22!U$2,IF([1]TX_Counties_FY22_Income_Limits!T112=[1]WAIVER_TX_Counties_FY22!U$2,[1]TX_Counties_FY22_Income_Limits!T112)))</f>
        <v>89040.000000000102</v>
      </c>
      <c r="V112" s="64">
        <f>IF([1]TX_Counties_FY22_Income_Limits!U112&gt;[1]WAIVER_TX_Counties_FY22!V$2,[1]TX_Counties_FY22_Income_Limits!U112,IF([1]TX_Counties_FY22_Income_Limits!U112&lt;[1]WAIVER_TX_Counties_FY22!V$2,[1]WAIVER_TX_Counties_FY22!V$2,IF([1]TX_Counties_FY22_Income_Limits!U112=[1]WAIVER_TX_Counties_FY22!V$2,[1]TX_Counties_FY22_Income_Limits!U112)))</f>
        <v>92400.000000000116</v>
      </c>
      <c r="W112" s="64">
        <f>IF([1]TX_Counties_FY22_Income_Limits!V112&gt;[1]WAIVER_TX_Counties_FY22!W$2,[1]TX_Counties_FY22_Income_Limits!V112,IF([1]TX_Counties_FY22_Income_Limits!V112&lt;[1]WAIVER_TX_Counties_FY22!W$2,[1]WAIVER_TX_Counties_FY22!W$2,IF([1]TX_Counties_FY22_Income_Limits!V112=[1]WAIVER_TX_Counties_FY22!W$2,[1]TX_Counties_FY22_Income_Limits!V112)))</f>
        <v>95760.000000000131</v>
      </c>
      <c r="X112" s="64">
        <f>IF([1]TX_Counties_FY22_Income_Limits!W112&gt;[1]WAIVER_TX_Counties_FY22!X$2,[1]TX_Counties_FY22_Income_Limits!W112,IF([1]TX_Counties_FY22_Income_Limits!W112&lt;[1]WAIVER_TX_Counties_FY22!X$2,[1]WAIVER_TX_Counties_FY22!X$2,IF([1]TX_Counties_FY22_Income_Limits!W112=[1]WAIVER_TX_Counties_FY22!X$2,[1]TX_Counties_FY22_Income_Limits!W112)))</f>
        <v>99120.000000000146</v>
      </c>
      <c r="Y112" s="64">
        <f>IF([1]TX_Counties_FY22_Income_Limits!X112&gt;[1]WAIVER_TX_Counties_FY22!Y$2,[1]TX_Counties_FY22_Income_Limits!X112,IF([1]TX_Counties_FY22_Income_Limits!X112&lt;[1]WAIVER_TX_Counties_FY22!Y$2,[1]WAIVER_TX_Counties_FY22!Y$2,IF([1]TX_Counties_FY22_Income_Limits!X112=[1]WAIVER_TX_Counties_FY22!Y$2,[1]TX_Counties_FY22_Income_Limits!X112)))</f>
        <v>102480.00000000016</v>
      </c>
      <c r="Z112" s="64">
        <f>IF([1]TX_Counties_FY22_Income_Limits!Y112&gt;[1]WAIVER_TX_Counties_FY22!Z$2,[1]TX_Counties_FY22_Income_Limits!Y112,IF([1]TX_Counties_FY22_Income_Limits!Y112&lt;[1]WAIVER_TX_Counties_FY22!Z$2,[1]WAIVER_TX_Counties_FY22!Z$2,IF([1]TX_Counties_FY22_Income_Limits!Y112=[1]WAIVER_TX_Counties_FY22!Z$2,[1]TX_Counties_FY22_Income_Limits!Y112)))</f>
        <v>105840.00000000017</v>
      </c>
      <c r="AA112" s="64">
        <f>IF([1]TX_Counties_FY22_Income_Limits!Z112&gt;[1]WAIVER_TX_Counties_FY22!AA$2,[1]TX_Counties_FY22_Income_Limits!Z112,IF([1]TX_Counties_FY22_Income_Limits!Z112&lt;[1]WAIVER_TX_Counties_FY22!AA$2,[1]WAIVER_TX_Counties_FY22!AA$2,IF([1]TX_Counties_FY22_Income_Limits!Z112=[1]WAIVER_TX_Counties_FY22!AA$2,[1]TX_Counties_FY22_Income_Limits!Z112)))</f>
        <v>109200.00000000019</v>
      </c>
      <c r="AB112" s="64">
        <f>IF([1]TX_Counties_FY22_Income_Limits!AA112&gt;[1]WAIVER_TX_Counties_FY22!AB$2,[1]TX_Counties_FY22_Income_Limits!AA112,IF([1]TX_Counties_FY22_Income_Limits!AA112&lt;[1]WAIVER_TX_Counties_FY22!AB$2,[1]WAIVER_TX_Counties_FY22!AB$2,IF([1]TX_Counties_FY22_Income_Limits!AA112=[1]WAIVER_TX_Counties_FY22!AB$2,[1]TX_Counties_FY22_Income_Limits!AA112)))</f>
        <v>112560.0000000002</v>
      </c>
      <c r="AC112" s="64">
        <f>IF([1]TX_Counties_FY22_Income_Limits!AB112&gt;[1]WAIVER_TX_Counties_FY22!AC$2,[1]TX_Counties_FY22_Income_Limits!AB112,IF([1]TX_Counties_FY22_Income_Limits!AB112&lt;[1]WAIVER_TX_Counties_FY22!AC$2,[1]WAIVER_TX_Counties_FY22!AC$2,IF([1]TX_Counties_FY22_Income_Limits!AB112=[1]WAIVER_TX_Counties_FY22!AC$2,[1]TX_Counties_FY22_Income_Limits!AB112)))</f>
        <v>29400</v>
      </c>
      <c r="AD112" s="64">
        <f>IF([1]TX_Counties_FY22_Income_Limits!AC112&gt;[1]WAIVER_TX_Counties_FY22!AD$2,[1]TX_Counties_FY22_Income_Limits!AC112,IF([1]TX_Counties_FY22_Income_Limits!AC112&lt;[1]WAIVER_TX_Counties_FY22!AD$2,[1]WAIVER_TX_Counties_FY22!AD$2,IF([1]TX_Counties_FY22_Income_Limits!AC112=[1]WAIVER_TX_Counties_FY22!AD$2,[1]TX_Counties_FY22_Income_Limits!AC112)))</f>
        <v>33600</v>
      </c>
      <c r="AE112" s="64">
        <f>IF([1]TX_Counties_FY22_Income_Limits!AD112&gt;[1]WAIVER_TX_Counties_FY22!AE$2,[1]TX_Counties_FY22_Income_Limits!AD112,IF([1]TX_Counties_FY22_Income_Limits!AD112&lt;[1]WAIVER_TX_Counties_FY22!AE$2,[1]WAIVER_TX_Counties_FY22!AE$2,IF([1]TX_Counties_FY22_Income_Limits!AD112=[1]WAIVER_TX_Counties_FY22!AE$2,[1]TX_Counties_FY22_Income_Limits!AD112)))</f>
        <v>37800</v>
      </c>
      <c r="AF112" s="64">
        <f>IF([1]TX_Counties_FY22_Income_Limits!AE112&gt;[1]WAIVER_TX_Counties_FY22!AF$2,[1]TX_Counties_FY22_Income_Limits!AE112,IF([1]TX_Counties_FY22_Income_Limits!AE112&lt;[1]WAIVER_TX_Counties_FY22!AF$2,[1]WAIVER_TX_Counties_FY22!AF$2,IF([1]TX_Counties_FY22_Income_Limits!AE112=[1]WAIVER_TX_Counties_FY22!AF$2,[1]TX_Counties_FY22_Income_Limits!AE112)))</f>
        <v>42000</v>
      </c>
      <c r="AG112" s="64">
        <f>IF([1]TX_Counties_FY22_Income_Limits!AF112&gt;[1]WAIVER_TX_Counties_FY22!AG$2,[1]TX_Counties_FY22_Income_Limits!AF112,IF([1]TX_Counties_FY22_Income_Limits!AF112&lt;[1]WAIVER_TX_Counties_FY22!AG$2,[1]WAIVER_TX_Counties_FY22!AG$2,IF([1]TX_Counties_FY22_Income_Limits!AF112=[1]WAIVER_TX_Counties_FY22!AG$2,[1]TX_Counties_FY22_Income_Limits!AF112)))</f>
        <v>45400</v>
      </c>
      <c r="AH112" s="64">
        <f>IF([1]TX_Counties_FY22_Income_Limits!AG112&gt;[1]WAIVER_TX_Counties_FY22!AH$2,[1]TX_Counties_FY22_Income_Limits!AG112,IF([1]TX_Counties_FY22_Income_Limits!AG112&lt;[1]WAIVER_TX_Counties_FY22!AH$2,[1]WAIVER_TX_Counties_FY22!AH$2,IF([1]TX_Counties_FY22_Income_Limits!AG112=[1]WAIVER_TX_Counties_FY22!AH$2,[1]TX_Counties_FY22_Income_Limits!AG112)))</f>
        <v>48750</v>
      </c>
      <c r="AI112" s="64">
        <f>IF([1]TX_Counties_FY22_Income_Limits!AH112&gt;[1]WAIVER_TX_Counties_FY22!AI$2,[1]TX_Counties_FY22_Income_Limits!AH112,IF([1]TX_Counties_FY22_Income_Limits!AH112&lt;[1]WAIVER_TX_Counties_FY22!AI$2,[1]WAIVER_TX_Counties_FY22!AI$2,IF([1]TX_Counties_FY22_Income_Limits!AH112=[1]WAIVER_TX_Counties_FY22!AI$2,[1]TX_Counties_FY22_Income_Limits!AH112)))</f>
        <v>52100</v>
      </c>
      <c r="AJ112" s="64">
        <f>IF([1]TX_Counties_FY22_Income_Limits!AI112&gt;[1]WAIVER_TX_Counties_FY22!AJ$2,[1]TX_Counties_FY22_Income_Limits!AI112,IF([1]TX_Counties_FY22_Income_Limits!AI112&lt;[1]WAIVER_TX_Counties_FY22!AJ$2,[1]WAIVER_TX_Counties_FY22!AJ$2,IF([1]TX_Counties_FY22_Income_Limits!AI112=[1]WAIVER_TX_Counties_FY22!AJ$2,[1]TX_Counties_FY22_Income_Limits!AI112)))</f>
        <v>55450</v>
      </c>
      <c r="AK112" s="64">
        <f>IF([1]TX_Counties_FY22_Income_Limits!AJ112&gt;[1]WAIVER_TX_Counties_FY22!AK$2,[1]TX_Counties_FY22_Income_Limits!AJ112,IF([1]TX_Counties_FY22_Income_Limits!AJ112&lt;[1]WAIVER_TX_Counties_FY22!AK$2,[1]WAIVER_TX_Counties_FY22!AK$2,IF([1]TX_Counties_FY22_Income_Limits!AJ112=[1]WAIVER_TX_Counties_FY22!AK$2,[1]TX_Counties_FY22_Income_Limits!AJ112)))</f>
        <v>58799.999999999993</v>
      </c>
      <c r="AL112" s="64">
        <f>IF([1]TX_Counties_FY22_Income_Limits!AK112&gt;[1]WAIVER_TX_Counties_FY22!AL$2,[1]TX_Counties_FY22_Income_Limits!AK112,IF([1]TX_Counties_FY22_Income_Limits!AK112&lt;[1]WAIVER_TX_Counties_FY22!AL$2,[1]WAIVER_TX_Counties_FY22!AL$2,IF([1]TX_Counties_FY22_Income_Limits!AK112=[1]WAIVER_TX_Counties_FY22!AL$2,[1]TX_Counties_FY22_Income_Limits!AK112)))</f>
        <v>62160</v>
      </c>
      <c r="AM112" s="64">
        <f>IF([1]TX_Counties_FY22_Income_Limits!AL112&gt;[1]WAIVER_TX_Counties_FY22!AM$2,[1]TX_Counties_FY22_Income_Limits!AL112,IF([1]TX_Counties_FY22_Income_Limits!AL112&lt;[1]WAIVER_TX_Counties_FY22!AM$2,[1]WAIVER_TX_Counties_FY22!AM$2,IF([1]TX_Counties_FY22_Income_Limits!AL112=[1]WAIVER_TX_Counties_FY22!AM$2,[1]TX_Counties_FY22_Income_Limits!AL112)))</f>
        <v>65520.000000000007</v>
      </c>
      <c r="AN112" s="64">
        <f>IF([1]TX_Counties_FY22_Income_Limits!AM112&gt;[1]WAIVER_TX_Counties_FY22!AN$2,[1]TX_Counties_FY22_Income_Limits!AM112,IF([1]TX_Counties_FY22_Income_Limits!AM112&lt;[1]WAIVER_TX_Counties_FY22!AN$2,[1]WAIVER_TX_Counties_FY22!AN$2,IF([1]TX_Counties_FY22_Income_Limits!AM112=[1]WAIVER_TX_Counties_FY22!AN$2,[1]TX_Counties_FY22_Income_Limits!AM112)))</f>
        <v>68880.000000000015</v>
      </c>
      <c r="AO112" s="64">
        <f>IF([1]TX_Counties_FY22_Income_Limits!AN112&gt;[1]WAIVER_TX_Counties_FY22!AO$2,[1]TX_Counties_FY22_Income_Limits!AN112,IF([1]TX_Counties_FY22_Income_Limits!AN112&lt;[1]WAIVER_TX_Counties_FY22!AO$2,[1]WAIVER_TX_Counties_FY22!AO$2,IF([1]TX_Counties_FY22_Income_Limits!AN112=[1]WAIVER_TX_Counties_FY22!AO$2,[1]TX_Counties_FY22_Income_Limits!AN112)))</f>
        <v>72240.000000000029</v>
      </c>
      <c r="AP112" s="64">
        <f>IF([1]TX_Counties_FY22_Income_Limits!AO112&gt;[1]WAIVER_TX_Counties_FY22!AP$2,[1]TX_Counties_FY22_Income_Limits!AO112,IF([1]TX_Counties_FY22_Income_Limits!AO112&lt;[1]WAIVER_TX_Counties_FY22!AP$2,[1]WAIVER_TX_Counties_FY22!AP$2,IF([1]TX_Counties_FY22_Income_Limits!AO112=[1]WAIVER_TX_Counties_FY22!AP$2,[1]TX_Counties_FY22_Income_Limits!AO112)))</f>
        <v>75600.000000000044</v>
      </c>
      <c r="AQ112" s="64">
        <f>IF([1]TX_Counties_FY22_Income_Limits!AP112&gt;[1]WAIVER_TX_Counties_FY22!AQ$2,[1]TX_Counties_FY22_Income_Limits!AP112,IF([1]TX_Counties_FY22_Income_Limits!AP112&lt;[1]WAIVER_TX_Counties_FY22!AQ$2,[1]WAIVER_TX_Counties_FY22!AQ$2,IF([1]TX_Counties_FY22_Income_Limits!AP112=[1]WAIVER_TX_Counties_FY22!AQ$2,[1]TX_Counties_FY22_Income_Limits!AP112)))</f>
        <v>78960.000000000058</v>
      </c>
      <c r="AR112" s="64">
        <f>IF([1]TX_Counties_FY22_Income_Limits!AQ112&gt;[1]WAIVER_TX_Counties_FY22!AR$2,[1]TX_Counties_FY22_Income_Limits!AQ112,IF([1]TX_Counties_FY22_Income_Limits!AQ112&lt;[1]WAIVER_TX_Counties_FY22!AR$2,[1]WAIVER_TX_Counties_FY22!AR$2,IF([1]TX_Counties_FY22_Income_Limits!AQ112=[1]WAIVER_TX_Counties_FY22!AR$2,[1]TX_Counties_FY22_Income_Limits!AQ112)))</f>
        <v>82320.000000000073</v>
      </c>
      <c r="AS112" s="64">
        <f>IF([1]TX_Counties_FY22_Income_Limits!AR112&gt;[1]WAIVER_TX_Counties_FY22!AS$2,[1]TX_Counties_FY22_Income_Limits!AR112,IF([1]TX_Counties_FY22_Income_Limits!AR112&lt;[1]WAIVER_TX_Counties_FY22!AS$2,[1]WAIVER_TX_Counties_FY22!AS$2,IF([1]TX_Counties_FY22_Income_Limits!AR112=[1]WAIVER_TX_Counties_FY22!AS$2,[1]TX_Counties_FY22_Income_Limits!AR112)))</f>
        <v>85680.000000000087</v>
      </c>
      <c r="AT112" s="64">
        <f>IF([1]TX_Counties_FY22_Income_Limits!AS112&gt;[1]WAIVER_TX_Counties_FY22!AT$2,[1]TX_Counties_FY22_Income_Limits!AS112,IF([1]TX_Counties_FY22_Income_Limits!AS112&lt;[1]WAIVER_TX_Counties_FY22!AT$2,[1]WAIVER_TX_Counties_FY22!AT$2,IF([1]TX_Counties_FY22_Income_Limits!AS112=[1]WAIVER_TX_Counties_FY22!AT$2,[1]TX_Counties_FY22_Income_Limits!AS112)))</f>
        <v>89040.000000000102</v>
      </c>
      <c r="AU112" s="64">
        <f>IF([1]TX_Counties_FY22_Income_Limits!AT112&gt;[1]WAIVER_TX_Counties_FY22!AU$2,[1]TX_Counties_FY22_Income_Limits!AT112,IF([1]TX_Counties_FY22_Income_Limits!AT112&lt;[1]WAIVER_TX_Counties_FY22!AU$2,[1]WAIVER_TX_Counties_FY22!AU$2,IF([1]TX_Counties_FY22_Income_Limits!AT112=[1]WAIVER_TX_Counties_FY22!AU$2,[1]TX_Counties_FY22_Income_Limits!AT112)))</f>
        <v>92400.000000000116</v>
      </c>
      <c r="AV112" s="64">
        <f>IF([1]TX_Counties_FY22_Income_Limits!AU112&gt;[1]WAIVER_TX_Counties_FY22!AV$2,[1]TX_Counties_FY22_Income_Limits!AU112,IF([1]TX_Counties_FY22_Income_Limits!AU112&lt;[1]WAIVER_TX_Counties_FY22!AV$2,[1]WAIVER_TX_Counties_FY22!AV$2,IF([1]TX_Counties_FY22_Income_Limits!AU112=[1]WAIVER_TX_Counties_FY22!AV$2,[1]TX_Counties_FY22_Income_Limits!AU112)))</f>
        <v>95760.000000000131</v>
      </c>
      <c r="AW112" s="64">
        <f>IF([1]TX_Counties_FY22_Income_Limits!AV112&gt;[1]WAIVER_TX_Counties_FY22!AW$2,[1]TX_Counties_FY22_Income_Limits!AV112,IF([1]TX_Counties_FY22_Income_Limits!AV112&lt;[1]WAIVER_TX_Counties_FY22!AW$2,[1]WAIVER_TX_Counties_FY22!AW$2,IF([1]TX_Counties_FY22_Income_Limits!AV112=[1]WAIVER_TX_Counties_FY22!AW$2,[1]TX_Counties_FY22_Income_Limits!AV112)))</f>
        <v>99120.000000000146</v>
      </c>
      <c r="AX112" s="64">
        <f>IF([1]TX_Counties_FY22_Income_Limits!AW112&gt;[1]WAIVER_TX_Counties_FY22!AX$2,[1]TX_Counties_FY22_Income_Limits!AW112,IF([1]TX_Counties_FY22_Income_Limits!AW112&lt;[1]WAIVER_TX_Counties_FY22!AX$2,[1]WAIVER_TX_Counties_FY22!AX$2,IF([1]TX_Counties_FY22_Income_Limits!AW112=[1]WAIVER_TX_Counties_FY22!AX$2,[1]TX_Counties_FY22_Income_Limits!AW112)))</f>
        <v>102480.00000000016</v>
      </c>
      <c r="AY112" s="64">
        <f>IF([1]TX_Counties_FY22_Income_Limits!AX112&gt;[1]WAIVER_TX_Counties_FY22!AY$2,[1]TX_Counties_FY22_Income_Limits!AX112,IF([1]TX_Counties_FY22_Income_Limits!AX112&lt;[1]WAIVER_TX_Counties_FY22!AY$2,[1]WAIVER_TX_Counties_FY22!AY$2,IF([1]TX_Counties_FY22_Income_Limits!AX112=[1]WAIVER_TX_Counties_FY22!AY$2,[1]TX_Counties_FY22_Income_Limits!AX112)))</f>
        <v>105840.00000000017</v>
      </c>
      <c r="AZ112" s="64">
        <f>IF([1]TX_Counties_FY22_Income_Limits!AY112&gt;[1]WAIVER_TX_Counties_FY22!AZ$2,[1]TX_Counties_FY22_Income_Limits!AY112,IF([1]TX_Counties_FY22_Income_Limits!AY112&lt;[1]WAIVER_TX_Counties_FY22!AZ$2,[1]WAIVER_TX_Counties_FY22!AZ$2,IF([1]TX_Counties_FY22_Income_Limits!AY112=[1]WAIVER_TX_Counties_FY22!AZ$2,[1]TX_Counties_FY22_Income_Limits!AY112)))</f>
        <v>109200.00000000019</v>
      </c>
      <c r="BA112" s="64">
        <f>IF([1]TX_Counties_FY22_Income_Limits!AZ112&gt;[1]WAIVER_TX_Counties_FY22!BA$2,[1]TX_Counties_FY22_Income_Limits!AZ112,IF([1]TX_Counties_FY22_Income_Limits!AZ112&lt;[1]WAIVER_TX_Counties_FY22!BA$2,[1]WAIVER_TX_Counties_FY22!BA$2,IF([1]TX_Counties_FY22_Income_Limits!AZ112=[1]WAIVER_TX_Counties_FY22!BA$2,[1]TX_Counties_FY22_Income_Limits!AZ112)))</f>
        <v>112560.0000000002</v>
      </c>
      <c r="BB112" s="64">
        <f>IF([1]TX_Counties_FY22_Income_Limits!BA112&gt;[1]WAIVER_TX_Counties_FY22!BB$2,[1]TX_Counties_FY22_Income_Limits!BA112,IF([1]TX_Counties_FY22_Income_Limits!BA112&lt;[1]WAIVER_TX_Counties_FY22!BB$2,[1]WAIVER_TX_Counties_FY22!BB$2,IF([1]TX_Counties_FY22_Income_Limits!BA112=[1]WAIVER_TX_Counties_FY22!BB$2,[1]TX_Counties_FY22_Income_Limits!BA112)))</f>
        <v>47050</v>
      </c>
      <c r="BC112" s="64">
        <f>IF([1]TX_Counties_FY22_Income_Limits!BB112&gt;[1]WAIVER_TX_Counties_FY22!BC$2,[1]TX_Counties_FY22_Income_Limits!BB112,IF([1]TX_Counties_FY22_Income_Limits!BB112&lt;[1]WAIVER_TX_Counties_FY22!BC$2,[1]WAIVER_TX_Counties_FY22!BC$2,IF([1]TX_Counties_FY22_Income_Limits!BB112=[1]WAIVER_TX_Counties_FY22!BC$2,[1]TX_Counties_FY22_Income_Limits!BB112)))</f>
        <v>53800</v>
      </c>
      <c r="BD112" s="64">
        <f>IF([1]TX_Counties_FY22_Income_Limits!BC112&gt;[1]WAIVER_TX_Counties_FY22!BD$2,[1]TX_Counties_FY22_Income_Limits!BC112,IF([1]TX_Counties_FY22_Income_Limits!BC112&lt;[1]WAIVER_TX_Counties_FY22!BD$2,[1]WAIVER_TX_Counties_FY22!BD$2,IF([1]TX_Counties_FY22_Income_Limits!BC112=[1]WAIVER_TX_Counties_FY22!BD$2,[1]TX_Counties_FY22_Income_Limits!BC112)))</f>
        <v>60500</v>
      </c>
      <c r="BE112" s="64">
        <f>IF([1]TX_Counties_FY22_Income_Limits!BD112&gt;[1]WAIVER_TX_Counties_FY22!BE$2,[1]TX_Counties_FY22_Income_Limits!BD112,IF([1]TX_Counties_FY22_Income_Limits!BD112&lt;[1]WAIVER_TX_Counties_FY22!BE$2,[1]WAIVER_TX_Counties_FY22!BE$2,IF([1]TX_Counties_FY22_Income_Limits!BD112=[1]WAIVER_TX_Counties_FY22!BE$2,[1]TX_Counties_FY22_Income_Limits!BD112)))</f>
        <v>67250</v>
      </c>
      <c r="BF112" s="64">
        <f>IF([1]TX_Counties_FY22_Income_Limits!BE112&gt;[1]WAIVER_TX_Counties_FY22!BF$2,[1]TX_Counties_FY22_Income_Limits!BE112,IF([1]TX_Counties_FY22_Income_Limits!BE112&lt;[1]WAIVER_TX_Counties_FY22!BF$2,[1]WAIVER_TX_Counties_FY22!BF$2,IF([1]TX_Counties_FY22_Income_Limits!BE112=[1]WAIVER_TX_Counties_FY22!BF$2,[1]TX_Counties_FY22_Income_Limits!BE112)))</f>
        <v>72650</v>
      </c>
      <c r="BG112" s="64">
        <f>IF([1]TX_Counties_FY22_Income_Limits!BF112&gt;[1]WAIVER_TX_Counties_FY22!BG$2,[1]TX_Counties_FY22_Income_Limits!BF112,IF([1]TX_Counties_FY22_Income_Limits!BF112&lt;[1]WAIVER_TX_Counties_FY22!BG$2,[1]WAIVER_TX_Counties_FY22!BG$2,IF([1]TX_Counties_FY22_Income_Limits!BF112=[1]WAIVER_TX_Counties_FY22!BG$2,[1]TX_Counties_FY22_Income_Limits!BF112)))</f>
        <v>78000</v>
      </c>
      <c r="BH112" s="64">
        <f>IF([1]TX_Counties_FY22_Income_Limits!BG112&gt;[1]WAIVER_TX_Counties_FY22!BH$2,[1]TX_Counties_FY22_Income_Limits!BG112,IF([1]TX_Counties_FY22_Income_Limits!BG112&lt;[1]WAIVER_TX_Counties_FY22!BH$2,[1]WAIVER_TX_Counties_FY22!BH$2,IF([1]TX_Counties_FY22_Income_Limits!BG112=[1]WAIVER_TX_Counties_FY22!BH$2,[1]TX_Counties_FY22_Income_Limits!BG112)))</f>
        <v>83400</v>
      </c>
      <c r="BI112" s="64">
        <f>IF([1]TX_Counties_FY22_Income_Limits!BH112&gt;[1]WAIVER_TX_Counties_FY22!BI$2,[1]TX_Counties_FY22_Income_Limits!BH112,IF([1]TX_Counties_FY22_Income_Limits!BH112&lt;[1]WAIVER_TX_Counties_FY22!BI$2,[1]WAIVER_TX_Counties_FY22!BI$2,IF([1]TX_Counties_FY22_Income_Limits!BH112=[1]WAIVER_TX_Counties_FY22!BI$2,[1]TX_Counties_FY22_Income_Limits!BH112)))</f>
        <v>88750</v>
      </c>
      <c r="BJ112" s="64">
        <f>IF([1]TX_Counties_FY22_Income_Limits!BI112&gt;[1]WAIVER_TX_Counties_FY22!BJ$2,[1]TX_Counties_FY22_Income_Limits!BI112,IF([1]TX_Counties_FY22_Income_Limits!BI112&lt;[1]WAIVER_TX_Counties_FY22!BJ$2,[1]WAIVER_TX_Counties_FY22!BJ$2,IF([1]TX_Counties_FY22_Income_Limits!BI112=[1]WAIVER_TX_Counties_FY22!BJ$2,[1]TX_Counties_FY22_Income_Limits!BI112)))</f>
        <v>94150</v>
      </c>
      <c r="BK112" s="64">
        <f>IF([1]TX_Counties_FY22_Income_Limits!BJ112&gt;[1]WAIVER_TX_Counties_FY22!BK$2,[1]TX_Counties_FY22_Income_Limits!BJ112,IF([1]TX_Counties_FY22_Income_Limits!BJ112&lt;[1]WAIVER_TX_Counties_FY22!BK$2,[1]WAIVER_TX_Counties_FY22!BK$2,IF([1]TX_Counties_FY22_Income_Limits!BJ112=[1]WAIVER_TX_Counties_FY22!BK$2,[1]TX_Counties_FY22_Income_Limits!BJ112)))</f>
        <v>99530</v>
      </c>
      <c r="BL112" s="64">
        <f>IF([1]TX_Counties_FY22_Income_Limits!BK112&gt;[1]WAIVER_TX_Counties_FY22!BL$2,[1]TX_Counties_FY22_Income_Limits!BK112,IF([1]TX_Counties_FY22_Income_Limits!BK112&lt;[1]WAIVER_TX_Counties_FY22!BL$2,[1]WAIVER_TX_Counties_FY22!BL$2,IF([1]TX_Counties_FY22_Income_Limits!BK112=[1]WAIVER_TX_Counties_FY22!BL$2,[1]TX_Counties_FY22_Income_Limits!BK112)))</f>
        <v>104910</v>
      </c>
      <c r="BM112" s="64">
        <f>IF([1]TX_Counties_FY22_Income_Limits!BL112&gt;[1]WAIVER_TX_Counties_FY22!BM$2,[1]TX_Counties_FY22_Income_Limits!BL112,IF([1]TX_Counties_FY22_Income_Limits!BL112&lt;[1]WAIVER_TX_Counties_FY22!BM$2,[1]WAIVER_TX_Counties_FY22!BM$2,IF([1]TX_Counties_FY22_Income_Limits!BL112=[1]WAIVER_TX_Counties_FY22!BM$2,[1]TX_Counties_FY22_Income_Limits!BL112)))</f>
        <v>110290</v>
      </c>
      <c r="BN112" s="64">
        <f>IF([1]TX_Counties_FY22_Income_Limits!BM112&gt;[1]WAIVER_TX_Counties_FY22!BN$2,[1]TX_Counties_FY22_Income_Limits!BM112,IF([1]TX_Counties_FY22_Income_Limits!BM112&lt;[1]WAIVER_TX_Counties_FY22!BN$2,[1]WAIVER_TX_Counties_FY22!BN$2,IF([1]TX_Counties_FY22_Income_Limits!BM112=[1]WAIVER_TX_Counties_FY22!BN$2,[1]TX_Counties_FY22_Income_Limits!BM112)))</f>
        <v>115670</v>
      </c>
      <c r="BO112" s="64">
        <f>IF([1]TX_Counties_FY22_Income_Limits!BN112&gt;[1]WAIVER_TX_Counties_FY22!BO$2,[1]TX_Counties_FY22_Income_Limits!BN112,IF([1]TX_Counties_FY22_Income_Limits!BN112&lt;[1]WAIVER_TX_Counties_FY22!BO$2,[1]WAIVER_TX_Counties_FY22!BO$2,IF([1]TX_Counties_FY22_Income_Limits!BN112=[1]WAIVER_TX_Counties_FY22!BO$2,[1]TX_Counties_FY22_Income_Limits!BN112)))</f>
        <v>121050</v>
      </c>
      <c r="BP112" s="64">
        <f>IF([1]TX_Counties_FY22_Income_Limits!BO112&gt;[1]WAIVER_TX_Counties_FY22!BP$2,[1]TX_Counties_FY22_Income_Limits!BO112,IF([1]TX_Counties_FY22_Income_Limits!BO112&lt;[1]WAIVER_TX_Counties_FY22!BP$2,[1]WAIVER_TX_Counties_FY22!BP$2,IF([1]TX_Counties_FY22_Income_Limits!BO112=[1]WAIVER_TX_Counties_FY22!BP$2,[1]TX_Counties_FY22_Income_Limits!BO112)))</f>
        <v>126430</v>
      </c>
      <c r="BQ112" s="64">
        <f>IF([1]TX_Counties_FY22_Income_Limits!BP112&gt;[1]WAIVER_TX_Counties_FY22!BQ$2,[1]TX_Counties_FY22_Income_Limits!BP112,IF([1]TX_Counties_FY22_Income_Limits!BP112&lt;[1]WAIVER_TX_Counties_FY22!BQ$2,[1]WAIVER_TX_Counties_FY22!BQ$2,IF([1]TX_Counties_FY22_Income_Limits!BP112=[1]WAIVER_TX_Counties_FY22!BQ$2,[1]TX_Counties_FY22_Income_Limits!BP112)))</f>
        <v>131810</v>
      </c>
      <c r="BR112" s="64">
        <f>IF([1]TX_Counties_FY22_Income_Limits!BQ112&gt;[1]WAIVER_TX_Counties_FY22!BR$2,[1]TX_Counties_FY22_Income_Limits!BQ112,IF([1]TX_Counties_FY22_Income_Limits!BQ112&lt;[1]WAIVER_TX_Counties_FY22!BR$2,[1]WAIVER_TX_Counties_FY22!BR$2,IF([1]TX_Counties_FY22_Income_Limits!BQ112=[1]WAIVER_TX_Counties_FY22!BR$2,[1]TX_Counties_FY22_Income_Limits!BQ112)))</f>
        <v>137190</v>
      </c>
      <c r="BS112" s="64">
        <f>IF([1]TX_Counties_FY22_Income_Limits!BR112&gt;[1]WAIVER_TX_Counties_FY22!BS$2,[1]TX_Counties_FY22_Income_Limits!BR112,IF([1]TX_Counties_FY22_Income_Limits!BR112&lt;[1]WAIVER_TX_Counties_FY22!BS$2,[1]WAIVER_TX_Counties_FY22!BS$2,IF([1]TX_Counties_FY22_Income_Limits!BR112=[1]WAIVER_TX_Counties_FY22!BS$2,[1]TX_Counties_FY22_Income_Limits!BR112)))</f>
        <v>142570</v>
      </c>
      <c r="BT112" s="64">
        <f>IF([1]TX_Counties_FY22_Income_Limits!BS112&gt;[1]WAIVER_TX_Counties_FY22!BT$2,[1]TX_Counties_FY22_Income_Limits!BS112,IF([1]TX_Counties_FY22_Income_Limits!BS112&lt;[1]WAIVER_TX_Counties_FY22!BT$2,[1]WAIVER_TX_Counties_FY22!BT$2,IF([1]TX_Counties_FY22_Income_Limits!BS112=[1]WAIVER_TX_Counties_FY22!BT$2,[1]TX_Counties_FY22_Income_Limits!BS112)))</f>
        <v>147950</v>
      </c>
      <c r="BU112" s="64">
        <f>IF([1]TX_Counties_FY22_Income_Limits!BT112&gt;[1]WAIVER_TX_Counties_FY22!BU$2,[1]TX_Counties_FY22_Income_Limits!BT112,IF([1]TX_Counties_FY22_Income_Limits!BT112&lt;[1]WAIVER_TX_Counties_FY22!BU$2,[1]WAIVER_TX_Counties_FY22!BU$2,IF([1]TX_Counties_FY22_Income_Limits!BT112=[1]WAIVER_TX_Counties_FY22!BU$2,[1]TX_Counties_FY22_Income_Limits!BT112)))</f>
        <v>153330</v>
      </c>
      <c r="BV112" s="64">
        <f>IF([1]TX_Counties_FY22_Income_Limits!BU112&gt;[1]WAIVER_TX_Counties_FY22!BV$2,[1]TX_Counties_FY22_Income_Limits!BU112,IF([1]TX_Counties_FY22_Income_Limits!BU112&lt;[1]WAIVER_TX_Counties_FY22!BV$2,[1]WAIVER_TX_Counties_FY22!BV$2,IF([1]TX_Counties_FY22_Income_Limits!BU112=[1]WAIVER_TX_Counties_FY22!BV$2,[1]TX_Counties_FY22_Income_Limits!BU112)))</f>
        <v>158710</v>
      </c>
      <c r="BW112" s="64">
        <f>IF([1]TX_Counties_FY22_Income_Limits!BV112&gt;[1]WAIVER_TX_Counties_FY22!BW$2,[1]TX_Counties_FY22_Income_Limits!BV112,IF([1]TX_Counties_FY22_Income_Limits!BV112&lt;[1]WAIVER_TX_Counties_FY22!BW$2,[1]WAIVER_TX_Counties_FY22!BW$2,IF([1]TX_Counties_FY22_Income_Limits!BV112=[1]WAIVER_TX_Counties_FY22!BW$2,[1]TX_Counties_FY22_Income_Limits!BV112)))</f>
        <v>164090</v>
      </c>
      <c r="BX112" s="64">
        <f>IF([1]TX_Counties_FY22_Income_Limits!BW112&gt;[1]WAIVER_TX_Counties_FY22!BX$2,[1]TX_Counties_FY22_Income_Limits!BW112,IF([1]TX_Counties_FY22_Income_Limits!BW112&lt;[1]WAIVER_TX_Counties_FY22!BX$2,[1]WAIVER_TX_Counties_FY22!BX$2,IF([1]TX_Counties_FY22_Income_Limits!BW112=[1]WAIVER_TX_Counties_FY22!BX$2,[1]TX_Counties_FY22_Income_Limits!BW112)))</f>
        <v>169470</v>
      </c>
      <c r="BY112" s="64">
        <f>IF([1]TX_Counties_FY22_Income_Limits!BX112&gt;[1]WAIVER_TX_Counties_FY22!BY$2,[1]TX_Counties_FY22_Income_Limits!BX112,IF([1]TX_Counties_FY22_Income_Limits!BX112&lt;[1]WAIVER_TX_Counties_FY22!BY$2,[1]WAIVER_TX_Counties_FY22!BY$2,IF([1]TX_Counties_FY22_Income_Limits!BX112=[1]WAIVER_TX_Counties_FY22!BY$2,[1]TX_Counties_FY22_Income_Limits!BX112)))</f>
        <v>174850</v>
      </c>
      <c r="BZ112" s="64">
        <f>IF([1]TX_Counties_FY22_Income_Limits!BY112&gt;[1]WAIVER_TX_Counties_FY22!BZ$2,[1]TX_Counties_FY22_Income_Limits!BY112,IF([1]TX_Counties_FY22_Income_Limits!BY112&lt;[1]WAIVER_TX_Counties_FY22!BZ$2,[1]WAIVER_TX_Counties_FY22!BZ$2,IF([1]TX_Counties_FY22_Income_Limits!BY112=[1]WAIVER_TX_Counties_FY22!BZ$2,[1]TX_Counties_FY22_Income_Limits!BY112)))</f>
        <v>180230</v>
      </c>
      <c r="CA112" s="64">
        <f>IF([1]TX_Counties_FY22_Income_Limits!BZ112&gt;[1]WAIVER_TX_Counties_FY22!CA$2,[1]TX_Counties_FY22_Income_Limits!BZ112,IF([1]TX_Counties_FY22_Income_Limits!BZ112&lt;[1]WAIVER_TX_Counties_FY22!CA$2,[1]WAIVER_TX_Counties_FY22!CA$2,IF([1]TX_Counties_FY22_Income_Limits!BZ112=[1]WAIVER_TX_Counties_FY22!CA$2,[1]TX_Counties_FY22_Income_Limits!BZ112)))</f>
        <v>59709.999999999993</v>
      </c>
      <c r="CB112" s="64">
        <f>IF([1]TX_Counties_FY22_Income_Limits!CA112&gt;[1]WAIVER_TX_Counties_FY22!CB$2,[1]TX_Counties_FY22_Income_Limits!CA112,IF([1]TX_Counties_FY22_Income_Limits!CA112&lt;[1]WAIVER_TX_Counties_FY22!CB$2,[1]WAIVER_TX_Counties_FY22!CB$2,IF([1]TX_Counties_FY22_Income_Limits!CA112=[1]WAIVER_TX_Counties_FY22!CB$2,[1]TX_Counties_FY22_Income_Limits!CA112)))</f>
        <v>68240</v>
      </c>
      <c r="CC112" s="64">
        <f>IF([1]TX_Counties_FY22_Income_Limits!CB112&gt;[1]WAIVER_TX_Counties_FY22!CC$2,[1]TX_Counties_FY22_Income_Limits!CB112,IF([1]TX_Counties_FY22_Income_Limits!CB112&lt;[1]WAIVER_TX_Counties_FY22!CC$2,[1]WAIVER_TX_Counties_FY22!CC$2,IF([1]TX_Counties_FY22_Income_Limits!CB112=[1]WAIVER_TX_Counties_FY22!CC$2,[1]TX_Counties_FY22_Income_Limits!CB112)))</f>
        <v>76770</v>
      </c>
      <c r="CD112" s="64">
        <f>IF([1]TX_Counties_FY22_Income_Limits!CC112&gt;[1]WAIVER_TX_Counties_FY22!CD$2,[1]TX_Counties_FY22_Income_Limits!CC112,IF([1]TX_Counties_FY22_Income_Limits!CC112&lt;[1]WAIVER_TX_Counties_FY22!CD$2,[1]WAIVER_TX_Counties_FY22!CD$2,IF([1]TX_Counties_FY22_Income_Limits!CC112=[1]WAIVER_TX_Counties_FY22!CD$2,[1]TX_Counties_FY22_Income_Limits!CC112)))</f>
        <v>85300</v>
      </c>
      <c r="CE112" s="64">
        <f>IF([1]TX_Counties_FY22_Income_Limits!CD112&gt;[1]WAIVER_TX_Counties_FY22!CE$2,[1]TX_Counties_FY22_Income_Limits!CD112,IF([1]TX_Counties_FY22_Income_Limits!CD112&lt;[1]WAIVER_TX_Counties_FY22!CE$2,[1]WAIVER_TX_Counties_FY22!CE$2,IF([1]TX_Counties_FY22_Income_Limits!CD112=[1]WAIVER_TX_Counties_FY22!CE$2,[1]TX_Counties_FY22_Income_Limits!CD112)))</f>
        <v>92124</v>
      </c>
      <c r="CF112" s="64">
        <f>IF([1]TX_Counties_FY22_Income_Limits!CE112&gt;[1]WAIVER_TX_Counties_FY22!CF$2,[1]TX_Counties_FY22_Income_Limits!CE112,IF([1]TX_Counties_FY22_Income_Limits!CE112&lt;[1]WAIVER_TX_Counties_FY22!CF$2,[1]WAIVER_TX_Counties_FY22!CF$2,IF([1]TX_Counties_FY22_Income_Limits!CE112=[1]WAIVER_TX_Counties_FY22!CF$2,[1]TX_Counties_FY22_Income_Limits!CE112)))</f>
        <v>98948</v>
      </c>
      <c r="CG112" s="64">
        <f>IF([1]TX_Counties_FY22_Income_Limits!CF112&gt;[1]WAIVER_TX_Counties_FY22!CG$2,[1]TX_Counties_FY22_Income_Limits!CF112,IF([1]TX_Counties_FY22_Income_Limits!CF112&lt;[1]WAIVER_TX_Counties_FY22!CG$2,[1]WAIVER_TX_Counties_FY22!CG$2,IF([1]TX_Counties_FY22_Income_Limits!CF112=[1]WAIVER_TX_Counties_FY22!CG$2,[1]TX_Counties_FY22_Income_Limits!CF112)))</f>
        <v>105772</v>
      </c>
      <c r="CH112" s="64">
        <f>IF([1]TX_Counties_FY22_Income_Limits!CG112&gt;[1]WAIVER_TX_Counties_FY22!CH$2,[1]TX_Counties_FY22_Income_Limits!CG112,IF([1]TX_Counties_FY22_Income_Limits!CG112&lt;[1]WAIVER_TX_Counties_FY22!CH$2,[1]WAIVER_TX_Counties_FY22!CH$2,IF([1]TX_Counties_FY22_Income_Limits!CG112=[1]WAIVER_TX_Counties_FY22!CH$2,[1]TX_Counties_FY22_Income_Limits!CG112)))</f>
        <v>112596</v>
      </c>
      <c r="CI112" s="64">
        <f>IF([1]TX_Counties_FY22_Income_Limits!CH112&gt;[1]WAIVER_TX_Counties_FY22!CI$2,[1]TX_Counties_FY22_Income_Limits!CH112,IF([1]TX_Counties_FY22_Income_Limits!CH112&lt;[1]WAIVER_TX_Counties_FY22!CI$2,[1]WAIVER_TX_Counties_FY22!CI$2,IF([1]TX_Counties_FY22_Income_Limits!CH112=[1]WAIVER_TX_Counties_FY22!CI$2,[1]TX_Counties_FY22_Income_Limits!CH112)))</f>
        <v>119419.99999999999</v>
      </c>
      <c r="CJ112" s="64">
        <f>IF([1]TX_Counties_FY22_Income_Limits!CI112&gt;[1]WAIVER_TX_Counties_FY22!CJ$2,[1]TX_Counties_FY22_Income_Limits!CI112,IF([1]TX_Counties_FY22_Income_Limits!CI112&lt;[1]WAIVER_TX_Counties_FY22!CJ$2,[1]WAIVER_TX_Counties_FY22!CJ$2,IF([1]TX_Counties_FY22_Income_Limits!CI112=[1]WAIVER_TX_Counties_FY22!CJ$2,[1]TX_Counties_FY22_Income_Limits!CI112)))</f>
        <v>126244</v>
      </c>
      <c r="CK112" s="64">
        <f>IF([1]TX_Counties_FY22_Income_Limits!CJ112&gt;[1]WAIVER_TX_Counties_FY22!CK$2,[1]TX_Counties_FY22_Income_Limits!CJ112,IF([1]TX_Counties_FY22_Income_Limits!CJ112&lt;[1]WAIVER_TX_Counties_FY22!CK$2,[1]WAIVER_TX_Counties_FY22!CK$2,IF([1]TX_Counties_FY22_Income_Limits!CJ112=[1]WAIVER_TX_Counties_FY22!CK$2,[1]TX_Counties_FY22_Income_Limits!CJ112)))</f>
        <v>133068</v>
      </c>
      <c r="CL112" s="64">
        <f>IF([1]TX_Counties_FY22_Income_Limits!CK112&gt;[1]WAIVER_TX_Counties_FY22!CL$2,[1]TX_Counties_FY22_Income_Limits!CK112,IF([1]TX_Counties_FY22_Income_Limits!CK112&lt;[1]WAIVER_TX_Counties_FY22!CL$2,[1]WAIVER_TX_Counties_FY22!CL$2,IF([1]TX_Counties_FY22_Income_Limits!CK112=[1]WAIVER_TX_Counties_FY22!CL$2,[1]TX_Counties_FY22_Income_Limits!CK112)))</f>
        <v>139892</v>
      </c>
      <c r="CM112" s="64">
        <f>IF([1]TX_Counties_FY22_Income_Limits!CL112&gt;[1]WAIVER_TX_Counties_FY22!CM$2,[1]TX_Counties_FY22_Income_Limits!CL112,IF([1]TX_Counties_FY22_Income_Limits!CL112&lt;[1]WAIVER_TX_Counties_FY22!CM$2,[1]WAIVER_TX_Counties_FY22!CM$2,IF([1]TX_Counties_FY22_Income_Limits!CL112=[1]WAIVER_TX_Counties_FY22!CM$2,[1]TX_Counties_FY22_Income_Limits!CL112)))</f>
        <v>146716</v>
      </c>
      <c r="CN112" s="64">
        <f>IF([1]TX_Counties_FY22_Income_Limits!CM112&gt;[1]WAIVER_TX_Counties_FY22!CN$2,[1]TX_Counties_FY22_Income_Limits!CM112,IF([1]TX_Counties_FY22_Income_Limits!CM112&lt;[1]WAIVER_TX_Counties_FY22!CN$2,[1]WAIVER_TX_Counties_FY22!CN$2,IF([1]TX_Counties_FY22_Income_Limits!CM112=[1]WAIVER_TX_Counties_FY22!CN$2,[1]TX_Counties_FY22_Income_Limits!CM112)))</f>
        <v>153540</v>
      </c>
      <c r="CO112" s="64">
        <f>IF([1]TX_Counties_FY22_Income_Limits!CN112&gt;[1]WAIVER_TX_Counties_FY22!CO$2,[1]TX_Counties_FY22_Income_Limits!CN112,IF([1]TX_Counties_FY22_Income_Limits!CN112&lt;[1]WAIVER_TX_Counties_FY22!CO$2,[1]WAIVER_TX_Counties_FY22!CO$2,IF([1]TX_Counties_FY22_Income_Limits!CN112=[1]WAIVER_TX_Counties_FY22!CO$2,[1]TX_Counties_FY22_Income_Limits!CN112)))</f>
        <v>160364</v>
      </c>
      <c r="CP112" s="64">
        <f>IF([1]TX_Counties_FY22_Income_Limits!CO112&gt;[1]WAIVER_TX_Counties_FY22!CP$2,[1]TX_Counties_FY22_Income_Limits!CO112,IF([1]TX_Counties_FY22_Income_Limits!CO112&lt;[1]WAIVER_TX_Counties_FY22!CP$2,[1]WAIVER_TX_Counties_FY22!CP$2,IF([1]TX_Counties_FY22_Income_Limits!CO112=[1]WAIVER_TX_Counties_FY22!CP$2,[1]TX_Counties_FY22_Income_Limits!CO112)))</f>
        <v>167188</v>
      </c>
      <c r="CQ112" s="64">
        <f>IF([1]TX_Counties_FY22_Income_Limits!CP112&gt;[1]WAIVER_TX_Counties_FY22!CQ$2,[1]TX_Counties_FY22_Income_Limits!CP112,IF([1]TX_Counties_FY22_Income_Limits!CP112&lt;[1]WAIVER_TX_Counties_FY22!CQ$2,[1]WAIVER_TX_Counties_FY22!CQ$2,IF([1]TX_Counties_FY22_Income_Limits!CP112=[1]WAIVER_TX_Counties_FY22!CQ$2,[1]TX_Counties_FY22_Income_Limits!CP112)))</f>
        <v>174012</v>
      </c>
      <c r="CR112" s="64">
        <f>IF([1]TX_Counties_FY22_Income_Limits!CQ112&gt;[1]WAIVER_TX_Counties_FY22!CR$2,[1]TX_Counties_FY22_Income_Limits!CQ112,IF([1]TX_Counties_FY22_Income_Limits!CQ112&lt;[1]WAIVER_TX_Counties_FY22!CR$2,[1]WAIVER_TX_Counties_FY22!CR$2,IF([1]TX_Counties_FY22_Income_Limits!CQ112=[1]WAIVER_TX_Counties_FY22!CR$2,[1]TX_Counties_FY22_Income_Limits!CQ112)))</f>
        <v>180836</v>
      </c>
      <c r="CS112" s="64">
        <f>IF([1]TX_Counties_FY22_Income_Limits!CR112&gt;[1]WAIVER_TX_Counties_FY22!CS$2,[1]TX_Counties_FY22_Income_Limits!CR112,IF([1]TX_Counties_FY22_Income_Limits!CR112&lt;[1]WAIVER_TX_Counties_FY22!CS$2,[1]WAIVER_TX_Counties_FY22!CS$2,IF([1]TX_Counties_FY22_Income_Limits!CR112=[1]WAIVER_TX_Counties_FY22!CS$2,[1]TX_Counties_FY22_Income_Limits!CR112)))</f>
        <v>187660</v>
      </c>
      <c r="CT112" s="64">
        <f>IF([1]TX_Counties_FY22_Income_Limits!CS112&gt;[1]WAIVER_TX_Counties_FY22!CT$2,[1]TX_Counties_FY22_Income_Limits!CS112,IF([1]TX_Counties_FY22_Income_Limits!CS112&lt;[1]WAIVER_TX_Counties_FY22!CT$2,[1]WAIVER_TX_Counties_FY22!CT$2,IF([1]TX_Counties_FY22_Income_Limits!CS112=[1]WAIVER_TX_Counties_FY22!CT$2,[1]TX_Counties_FY22_Income_Limits!CS112)))</f>
        <v>194484</v>
      </c>
      <c r="CU112" s="64">
        <f>IF([1]TX_Counties_FY22_Income_Limits!CT112&gt;[1]WAIVER_TX_Counties_FY22!CU$2,[1]TX_Counties_FY22_Income_Limits!CT112,IF([1]TX_Counties_FY22_Income_Limits!CT112&lt;[1]WAIVER_TX_Counties_FY22!CU$2,[1]WAIVER_TX_Counties_FY22!CU$2,IF([1]TX_Counties_FY22_Income_Limits!CT112=[1]WAIVER_TX_Counties_FY22!CU$2,[1]TX_Counties_FY22_Income_Limits!CT112)))</f>
        <v>201308</v>
      </c>
      <c r="CV112" s="64">
        <f>IF([1]TX_Counties_FY22_Income_Limits!CU112&gt;[1]WAIVER_TX_Counties_FY22!CV$2,[1]TX_Counties_FY22_Income_Limits!CU112,IF([1]TX_Counties_FY22_Income_Limits!CU112&lt;[1]WAIVER_TX_Counties_FY22!CV$2,[1]WAIVER_TX_Counties_FY22!CV$2,IF([1]TX_Counties_FY22_Income_Limits!CU112=[1]WAIVER_TX_Counties_FY22!CV$2,[1]TX_Counties_FY22_Income_Limits!CU112)))</f>
        <v>208132</v>
      </c>
      <c r="CW112" s="64">
        <f>IF([1]TX_Counties_FY22_Income_Limits!CV112&gt;[1]WAIVER_TX_Counties_FY22!CW$2,[1]TX_Counties_FY22_Income_Limits!CV112,IF([1]TX_Counties_FY22_Income_Limits!CV112&lt;[1]WAIVER_TX_Counties_FY22!CW$2,[1]WAIVER_TX_Counties_FY22!CW$2,IF([1]TX_Counties_FY22_Income_Limits!CV112=[1]WAIVER_TX_Counties_FY22!CW$2,[1]TX_Counties_FY22_Income_Limits!CV112)))</f>
        <v>214956</v>
      </c>
      <c r="CX112" s="64">
        <f>IF([1]TX_Counties_FY22_Income_Limits!CW112&gt;[1]WAIVER_TX_Counties_FY22!CX$2,[1]TX_Counties_FY22_Income_Limits!CW112,IF([1]TX_Counties_FY22_Income_Limits!CW112&lt;[1]WAIVER_TX_Counties_FY22!CX$2,[1]WAIVER_TX_Counties_FY22!CX$2,IF([1]TX_Counties_FY22_Income_Limits!CW112=[1]WAIVER_TX_Counties_FY22!CX$2,[1]TX_Counties_FY22_Income_Limits!CW112)))</f>
        <v>221780</v>
      </c>
      <c r="CY112" s="64">
        <f>IF([1]TX_Counties_FY22_Income_Limits!CX112&gt;[1]WAIVER_TX_Counties_FY22!CY$2,[1]TX_Counties_FY22_Income_Limits!CX112,IF([1]TX_Counties_FY22_Income_Limits!CX112&lt;[1]WAIVER_TX_Counties_FY22!CY$2,[1]WAIVER_TX_Counties_FY22!CY$2,IF([1]TX_Counties_FY22_Income_Limits!CX112=[1]WAIVER_TX_Counties_FY22!CY$2,[1]TX_Counties_FY22_Income_Limits!CX112)))</f>
        <v>228604</v>
      </c>
      <c r="CZ112" s="64">
        <f>IF([1]TX_Counties_FY22_Income_Limits!CY112&gt;[1]WAIVER_TX_Counties_FY22!CZ$2,[1]TX_Counties_FY22_Income_Limits!CY112,IF([1]TX_Counties_FY22_Income_Limits!CY112&lt;[1]WAIVER_TX_Counties_FY22!CZ$2,[1]WAIVER_TX_Counties_FY22!CZ$2,IF([1]TX_Counties_FY22_Income_Limits!CY112=[1]WAIVER_TX_Counties_FY22!CZ$2,[1]TX_Counties_FY22_Income_Limits!CY112)))</f>
        <v>71652</v>
      </c>
      <c r="DA112" s="64">
        <f>IF([1]TX_Counties_FY22_Income_Limits!CZ112&gt;[1]WAIVER_TX_Counties_FY22!DA$2,[1]TX_Counties_FY22_Income_Limits!CZ112,IF([1]TX_Counties_FY22_Income_Limits!CZ112&lt;[1]WAIVER_TX_Counties_FY22!DA$2,[1]WAIVER_TX_Counties_FY22!DA$2,IF([1]TX_Counties_FY22_Income_Limits!CZ112=[1]WAIVER_TX_Counties_FY22!DA$2,[1]TX_Counties_FY22_Income_Limits!CZ112)))</f>
        <v>81888</v>
      </c>
      <c r="DB112" s="64">
        <f>IF([1]TX_Counties_FY22_Income_Limits!DA112&gt;[1]WAIVER_TX_Counties_FY22!DB$2,[1]TX_Counties_FY22_Income_Limits!DA112,IF([1]TX_Counties_FY22_Income_Limits!DA112&lt;[1]WAIVER_TX_Counties_FY22!DB$2,[1]WAIVER_TX_Counties_FY22!DB$2,IF([1]TX_Counties_FY22_Income_Limits!DA112=[1]WAIVER_TX_Counties_FY22!DB$2,[1]TX_Counties_FY22_Income_Limits!DA112)))</f>
        <v>92124</v>
      </c>
      <c r="DC112" s="64">
        <f>IF([1]TX_Counties_FY22_Income_Limits!DB112&gt;[1]WAIVER_TX_Counties_FY22!DC$2,[1]TX_Counties_FY22_Income_Limits!DB112,IF([1]TX_Counties_FY22_Income_Limits!DB112&lt;[1]WAIVER_TX_Counties_FY22!DC$2,[1]WAIVER_TX_Counties_FY22!DC$2,IF([1]TX_Counties_FY22_Income_Limits!DB112=[1]WAIVER_TX_Counties_FY22!DC$2,[1]TX_Counties_FY22_Income_Limits!DB112)))</f>
        <v>102360</v>
      </c>
      <c r="DD112" s="64">
        <f>IF([1]TX_Counties_FY22_Income_Limits!DC112&gt;[1]WAIVER_TX_Counties_FY22!DD$2,[1]TX_Counties_FY22_Income_Limits!DC112,IF([1]TX_Counties_FY22_Income_Limits!DC112&lt;[1]WAIVER_TX_Counties_FY22!DD$2,[1]WAIVER_TX_Counties_FY22!DD$2,IF([1]TX_Counties_FY22_Income_Limits!DC112=[1]WAIVER_TX_Counties_FY22!DD$2,[1]TX_Counties_FY22_Income_Limits!DC112)))</f>
        <v>110548.8</v>
      </c>
      <c r="DE112" s="64">
        <f>IF([1]TX_Counties_FY22_Income_Limits!DD112&gt;[1]WAIVER_TX_Counties_FY22!DE$2,[1]TX_Counties_FY22_Income_Limits!DD112,IF([1]TX_Counties_FY22_Income_Limits!DD112&lt;[1]WAIVER_TX_Counties_FY22!DE$2,[1]WAIVER_TX_Counties_FY22!DE$2,IF([1]TX_Counties_FY22_Income_Limits!DD112=[1]WAIVER_TX_Counties_FY22!DE$2,[1]TX_Counties_FY22_Income_Limits!DD112)))</f>
        <v>118737.59999999999</v>
      </c>
      <c r="DF112" s="64">
        <f>IF([1]TX_Counties_FY22_Income_Limits!DE112&gt;[1]WAIVER_TX_Counties_FY22!DF$2,[1]TX_Counties_FY22_Income_Limits!DE112,IF([1]TX_Counties_FY22_Income_Limits!DE112&lt;[1]WAIVER_TX_Counties_FY22!DF$2,[1]WAIVER_TX_Counties_FY22!DF$2,IF([1]TX_Counties_FY22_Income_Limits!DE112=[1]WAIVER_TX_Counties_FY22!DF$2,[1]TX_Counties_FY22_Income_Limits!DE112)))</f>
        <v>126926.39999999999</v>
      </c>
      <c r="DG112" s="64">
        <f>IF([1]TX_Counties_FY22_Income_Limits!DF112&gt;[1]WAIVER_TX_Counties_FY22!DG$2,[1]TX_Counties_FY22_Income_Limits!DF112,IF([1]TX_Counties_FY22_Income_Limits!DF112&lt;[1]WAIVER_TX_Counties_FY22!DG$2,[1]WAIVER_TX_Counties_FY22!DG$2,IF([1]TX_Counties_FY22_Income_Limits!DF112=[1]WAIVER_TX_Counties_FY22!DG$2,[1]TX_Counties_FY22_Income_Limits!DF112)))</f>
        <v>135115.20000000001</v>
      </c>
      <c r="DH112" s="64">
        <f>IF([1]TX_Counties_FY22_Income_Limits!DG112&gt;[1]WAIVER_TX_Counties_FY22!DH$2,[1]TX_Counties_FY22_Income_Limits!DG112,IF([1]TX_Counties_FY22_Income_Limits!DG112&lt;[1]WAIVER_TX_Counties_FY22!DH$2,[1]WAIVER_TX_Counties_FY22!DH$2,IF([1]TX_Counties_FY22_Income_Limits!DG112=[1]WAIVER_TX_Counties_FY22!DH$2,[1]TX_Counties_FY22_Income_Limits!DG112)))</f>
        <v>143304</v>
      </c>
      <c r="DI112" s="64">
        <f>IF([1]TX_Counties_FY22_Income_Limits!DH112&gt;[1]WAIVER_TX_Counties_FY22!DI$2,[1]TX_Counties_FY22_Income_Limits!DH112,IF([1]TX_Counties_FY22_Income_Limits!DH112&lt;[1]WAIVER_TX_Counties_FY22!DI$2,[1]WAIVER_TX_Counties_FY22!DI$2,IF([1]TX_Counties_FY22_Income_Limits!DH112=[1]WAIVER_TX_Counties_FY22!DI$2,[1]TX_Counties_FY22_Income_Limits!DH112)))</f>
        <v>151492.79999999999</v>
      </c>
      <c r="DJ112" s="64">
        <f>IF([1]TX_Counties_FY22_Income_Limits!DI112&gt;[1]WAIVER_TX_Counties_FY22!DJ$2,[1]TX_Counties_FY22_Income_Limits!DI112,IF([1]TX_Counties_FY22_Income_Limits!DI112&lt;[1]WAIVER_TX_Counties_FY22!DJ$2,[1]WAIVER_TX_Counties_FY22!DJ$2,IF([1]TX_Counties_FY22_Income_Limits!DI112=[1]WAIVER_TX_Counties_FY22!DJ$2,[1]TX_Counties_FY22_Income_Limits!DI112)))</f>
        <v>159681.59999999998</v>
      </c>
      <c r="DK112" s="64">
        <f>IF([1]TX_Counties_FY22_Income_Limits!DJ112&gt;[1]WAIVER_TX_Counties_FY22!DK$2,[1]TX_Counties_FY22_Income_Limits!DJ112,IF([1]TX_Counties_FY22_Income_Limits!DJ112&lt;[1]WAIVER_TX_Counties_FY22!DK$2,[1]WAIVER_TX_Counties_FY22!DK$2,IF([1]TX_Counties_FY22_Income_Limits!DJ112=[1]WAIVER_TX_Counties_FY22!DK$2,[1]TX_Counties_FY22_Income_Limits!DJ112)))</f>
        <v>167870.39999999997</v>
      </c>
      <c r="DL112" s="64">
        <f>IF([1]TX_Counties_FY22_Income_Limits!DK112&gt;[1]WAIVER_TX_Counties_FY22!DL$2,[1]TX_Counties_FY22_Income_Limits!DK112,IF([1]TX_Counties_FY22_Income_Limits!DK112&lt;[1]WAIVER_TX_Counties_FY22!DL$2,[1]WAIVER_TX_Counties_FY22!DL$2,IF([1]TX_Counties_FY22_Income_Limits!DK112=[1]WAIVER_TX_Counties_FY22!DL$2,[1]TX_Counties_FY22_Income_Limits!DK112)))</f>
        <v>176059.19999999995</v>
      </c>
      <c r="DM112" s="64">
        <f>IF([1]TX_Counties_FY22_Income_Limits!DL112&gt;[1]WAIVER_TX_Counties_FY22!DM$2,[1]TX_Counties_FY22_Income_Limits!DL112,IF([1]TX_Counties_FY22_Income_Limits!DL112&lt;[1]WAIVER_TX_Counties_FY22!DM$2,[1]WAIVER_TX_Counties_FY22!DM$2,IF([1]TX_Counties_FY22_Income_Limits!DL112=[1]WAIVER_TX_Counties_FY22!DM$2,[1]TX_Counties_FY22_Income_Limits!DL112)))</f>
        <v>184247.99999999994</v>
      </c>
      <c r="DN112" s="64">
        <f>IF([1]TX_Counties_FY22_Income_Limits!DM112&gt;[1]WAIVER_TX_Counties_FY22!DN$2,[1]TX_Counties_FY22_Income_Limits!DM112,IF([1]TX_Counties_FY22_Income_Limits!DM112&lt;[1]WAIVER_TX_Counties_FY22!DN$2,[1]WAIVER_TX_Counties_FY22!DN$2,IF([1]TX_Counties_FY22_Income_Limits!DM112=[1]WAIVER_TX_Counties_FY22!DN$2,[1]TX_Counties_FY22_Income_Limits!DM112)))</f>
        <v>192436.79999999993</v>
      </c>
      <c r="DO112" s="64">
        <f>IF([1]TX_Counties_FY22_Income_Limits!DN112&gt;[1]WAIVER_TX_Counties_FY22!DO$2,[1]TX_Counties_FY22_Income_Limits!DN112,IF([1]TX_Counties_FY22_Income_Limits!DN112&lt;[1]WAIVER_TX_Counties_FY22!DO$2,[1]WAIVER_TX_Counties_FY22!DO$2,IF([1]TX_Counties_FY22_Income_Limits!DN112=[1]WAIVER_TX_Counties_FY22!DO$2,[1]TX_Counties_FY22_Income_Limits!DN112)))</f>
        <v>200625.59999999992</v>
      </c>
      <c r="DP112" s="64">
        <f>IF([1]TX_Counties_FY22_Income_Limits!DO112&gt;[1]WAIVER_TX_Counties_FY22!DP$2,[1]TX_Counties_FY22_Income_Limits!DO112,IF([1]TX_Counties_FY22_Income_Limits!DO112&lt;[1]WAIVER_TX_Counties_FY22!DP$2,[1]WAIVER_TX_Counties_FY22!DP$2,IF([1]TX_Counties_FY22_Income_Limits!DO112=[1]WAIVER_TX_Counties_FY22!DP$2,[1]TX_Counties_FY22_Income_Limits!DO112)))</f>
        <v>208814.39999999991</v>
      </c>
      <c r="DQ112" s="64">
        <f>IF([1]TX_Counties_FY22_Income_Limits!DP112&gt;[1]WAIVER_TX_Counties_FY22!DQ$2,[1]TX_Counties_FY22_Income_Limits!DP112,IF([1]TX_Counties_FY22_Income_Limits!DP112&lt;[1]WAIVER_TX_Counties_FY22!DQ$2,[1]WAIVER_TX_Counties_FY22!DQ$2,IF([1]TX_Counties_FY22_Income_Limits!DP112=[1]WAIVER_TX_Counties_FY22!DQ$2,[1]TX_Counties_FY22_Income_Limits!DP112)))</f>
        <v>217003.1999999999</v>
      </c>
      <c r="DR112" s="64">
        <f>IF([1]TX_Counties_FY22_Income_Limits!DQ112&gt;[1]WAIVER_TX_Counties_FY22!DR$2,[1]TX_Counties_FY22_Income_Limits!DQ112,IF([1]TX_Counties_FY22_Income_Limits!DQ112&lt;[1]WAIVER_TX_Counties_FY22!DR$2,[1]WAIVER_TX_Counties_FY22!DR$2,IF([1]TX_Counties_FY22_Income_Limits!DQ112=[1]WAIVER_TX_Counties_FY22!DR$2,[1]TX_Counties_FY22_Income_Limits!DQ112)))</f>
        <v>225191.99999999988</v>
      </c>
      <c r="DS112" s="64">
        <f>IF([1]TX_Counties_FY22_Income_Limits!DR112&gt;[1]WAIVER_TX_Counties_FY22!DS$2,[1]TX_Counties_FY22_Income_Limits!DR112,IF([1]TX_Counties_FY22_Income_Limits!DR112&lt;[1]WAIVER_TX_Counties_FY22!DS$2,[1]WAIVER_TX_Counties_FY22!DS$2,IF([1]TX_Counties_FY22_Income_Limits!DR112=[1]WAIVER_TX_Counties_FY22!DS$2,[1]TX_Counties_FY22_Income_Limits!DR112)))</f>
        <v>233380.79999999987</v>
      </c>
      <c r="DT112" s="64">
        <f>IF([1]TX_Counties_FY22_Income_Limits!DS112&gt;[1]WAIVER_TX_Counties_FY22!DT$2,[1]TX_Counties_FY22_Income_Limits!DS112,IF([1]TX_Counties_FY22_Income_Limits!DS112&lt;[1]WAIVER_TX_Counties_FY22!DT$2,[1]WAIVER_TX_Counties_FY22!DT$2,IF([1]TX_Counties_FY22_Income_Limits!DS112=[1]WAIVER_TX_Counties_FY22!DT$2,[1]TX_Counties_FY22_Income_Limits!DS112)))</f>
        <v>241569.59999999986</v>
      </c>
      <c r="DU112" s="64">
        <f>IF([1]TX_Counties_FY22_Income_Limits!DT112&gt;[1]WAIVER_TX_Counties_FY22!DU$2,[1]TX_Counties_FY22_Income_Limits!DT112,IF([1]TX_Counties_FY22_Income_Limits!DT112&lt;[1]WAIVER_TX_Counties_FY22!DU$2,[1]WAIVER_TX_Counties_FY22!DU$2,IF([1]TX_Counties_FY22_Income_Limits!DT112=[1]WAIVER_TX_Counties_FY22!DU$2,[1]TX_Counties_FY22_Income_Limits!DT112)))</f>
        <v>249758.39999999985</v>
      </c>
      <c r="DV112" s="64">
        <f>IF([1]TX_Counties_FY22_Income_Limits!DU112&gt;[1]WAIVER_TX_Counties_FY22!DV$2,[1]TX_Counties_FY22_Income_Limits!DU112,IF([1]TX_Counties_FY22_Income_Limits!DU112&lt;[1]WAIVER_TX_Counties_FY22!DV$2,[1]WAIVER_TX_Counties_FY22!DV$2,IF([1]TX_Counties_FY22_Income_Limits!DU112=[1]WAIVER_TX_Counties_FY22!DV$2,[1]TX_Counties_FY22_Income_Limits!DU112)))</f>
        <v>257947.19999999984</v>
      </c>
      <c r="DW112" s="64">
        <f>IF([1]TX_Counties_FY22_Income_Limits!DV112&gt;[1]WAIVER_TX_Counties_FY22!DW$2,[1]TX_Counties_FY22_Income_Limits!DV112,IF([1]TX_Counties_FY22_Income_Limits!DV112&lt;[1]WAIVER_TX_Counties_FY22!DW$2,[1]WAIVER_TX_Counties_FY22!DW$2,IF([1]TX_Counties_FY22_Income_Limits!DV112=[1]WAIVER_TX_Counties_FY22!DW$2,[1]TX_Counties_FY22_Income_Limits!DV112)))</f>
        <v>266135.99999999983</v>
      </c>
      <c r="DX112" s="64">
        <f>IF([1]TX_Counties_FY22_Income_Limits!DW112&gt;[1]WAIVER_TX_Counties_FY22!DX$2,[1]TX_Counties_FY22_Income_Limits!DW112,IF([1]TX_Counties_FY22_Income_Limits!DW112&lt;[1]WAIVER_TX_Counties_FY22!DX$2,[1]WAIVER_TX_Counties_FY22!DX$2,IF([1]TX_Counties_FY22_Income_Limits!DW112=[1]WAIVER_TX_Counties_FY22!DX$2,[1]TX_Counties_FY22_Income_Limits!DW112)))</f>
        <v>274324.79999999981</v>
      </c>
    </row>
    <row r="113" spans="1:129" ht="14.45">
      <c r="A113" s="61" t="s">
        <v>302</v>
      </c>
      <c r="B113" s="66" t="str">
        <f t="shared" si="6"/>
        <v>NO</v>
      </c>
      <c r="C113" s="64">
        <f>[1]TX_Counties_FY22_Income_Limits!B113</f>
        <v>88200</v>
      </c>
      <c r="D113" s="64">
        <f>IF([1]TX_Counties_FY22_Income_Limits!C113&gt;[1]WAIVER_TX_Counties_FY22!D$2,[1]TX_Counties_FY22_Income_Limits!C113,IF([1]TX_Counties_FY22_Income_Limits!C113&lt;[1]WAIVER_TX_Counties_FY22!D$2,[1]WAIVER_TX_Counties_FY22!D$2,IF([1]TX_Counties_FY22_Income_Limits!C113=[1]WAIVER_TX_Counties_FY22!D$2,[1]TX_Counties_FY22_Income_Limits!C113)))</f>
        <v>17900</v>
      </c>
      <c r="E113" s="64">
        <f>IF([1]TX_Counties_FY22_Income_Limits!D113&gt;[1]WAIVER_TX_Counties_FY22!E$2,[1]TX_Counties_FY22_Income_Limits!D113,IF([1]TX_Counties_FY22_Income_Limits!D113&lt;[1]WAIVER_TX_Counties_FY22!E$2,[1]WAIVER_TX_Counties_FY22!E$2,IF([1]TX_Counties_FY22_Income_Limits!D113=[1]WAIVER_TX_Counties_FY22!E$2,[1]TX_Counties_FY22_Income_Limits!D113)))</f>
        <v>20450</v>
      </c>
      <c r="F113" s="64">
        <f>IF([1]TX_Counties_FY22_Income_Limits!E113&gt;[1]WAIVER_TX_Counties_FY22!F$2,[1]TX_Counties_FY22_Income_Limits!E113,IF([1]TX_Counties_FY22_Income_Limits!E113&lt;[1]WAIVER_TX_Counties_FY22!F$2,[1]WAIVER_TX_Counties_FY22!F$2,IF([1]TX_Counties_FY22_Income_Limits!E113=[1]WAIVER_TX_Counties_FY22!F$2,[1]TX_Counties_FY22_Income_Limits!E113)))</f>
        <v>23030</v>
      </c>
      <c r="G113" s="64">
        <f>IF([1]TX_Counties_FY22_Income_Limits!F113&gt;[1]WAIVER_TX_Counties_FY22!G$2,[1]TX_Counties_FY22_Income_Limits!F113,IF([1]TX_Counties_FY22_Income_Limits!F113&lt;[1]WAIVER_TX_Counties_FY22!G$2,[1]WAIVER_TX_Counties_FY22!G$2,IF([1]TX_Counties_FY22_Income_Limits!F113=[1]WAIVER_TX_Counties_FY22!G$2,[1]TX_Counties_FY22_Income_Limits!F113)))</f>
        <v>27750</v>
      </c>
      <c r="H113" s="64">
        <f>IF([1]TX_Counties_FY22_Income_Limits!G113&gt;[1]WAIVER_TX_Counties_FY22!H$2,[1]TX_Counties_FY22_Income_Limits!G113,IF([1]TX_Counties_FY22_Income_Limits!G113&lt;[1]WAIVER_TX_Counties_FY22!H$2,[1]WAIVER_TX_Counties_FY22!H$2,IF([1]TX_Counties_FY22_Income_Limits!G113=[1]WAIVER_TX_Counties_FY22!H$2,[1]TX_Counties_FY22_Income_Limits!G113)))</f>
        <v>32470</v>
      </c>
      <c r="I113" s="64">
        <f>IF([1]TX_Counties_FY22_Income_Limits!H113&gt;[1]WAIVER_TX_Counties_FY22!I$2,[1]TX_Counties_FY22_Income_Limits!H113,IF([1]TX_Counties_FY22_Income_Limits!H113&lt;[1]WAIVER_TX_Counties_FY22!I$2,[1]WAIVER_TX_Counties_FY22!I$2,IF([1]TX_Counties_FY22_Income_Limits!H113=[1]WAIVER_TX_Counties_FY22!I$2,[1]TX_Counties_FY22_Income_Limits!H113)))</f>
        <v>37190</v>
      </c>
      <c r="J113" s="64">
        <f>IF([1]TX_Counties_FY22_Income_Limits!I113&gt;[1]WAIVER_TX_Counties_FY22!J$2,[1]TX_Counties_FY22_Income_Limits!I113,IF([1]TX_Counties_FY22_Income_Limits!I113&lt;[1]WAIVER_TX_Counties_FY22!J$2,[1]WAIVER_TX_Counties_FY22!J$2,IF([1]TX_Counties_FY22_Income_Limits!I113=[1]WAIVER_TX_Counties_FY22!J$2,[1]TX_Counties_FY22_Income_Limits!I113)))</f>
        <v>41910</v>
      </c>
      <c r="K113" s="64">
        <f>IF([1]TX_Counties_FY22_Income_Limits!J113&gt;[1]WAIVER_TX_Counties_FY22!K$2,[1]TX_Counties_FY22_Income_Limits!J113,IF([1]TX_Counties_FY22_Income_Limits!J113&lt;[1]WAIVER_TX_Counties_FY22!K$2,[1]WAIVER_TX_Counties_FY22!K$2,IF([1]TX_Counties_FY22_Income_Limits!J113=[1]WAIVER_TX_Counties_FY22!K$2,[1]TX_Counties_FY22_Income_Limits!J113)))</f>
        <v>46630</v>
      </c>
      <c r="L113" s="64">
        <f>IF([1]TX_Counties_FY22_Income_Limits!K113&gt;[1]WAIVER_TX_Counties_FY22!L$2,[1]TX_Counties_FY22_Income_Limits!K113,IF([1]TX_Counties_FY22_Income_Limits!K113&lt;[1]WAIVER_TX_Counties_FY22!L$2,[1]WAIVER_TX_Counties_FY22!L$2,IF([1]TX_Counties_FY22_Income_Limits!K113=[1]WAIVER_TX_Counties_FY22!L$2,[1]TX_Counties_FY22_Income_Limits!K113)))</f>
        <v>59639.999999999993</v>
      </c>
      <c r="M113" s="64">
        <f>IF([1]TX_Counties_FY22_Income_Limits!L113&gt;[1]WAIVER_TX_Counties_FY22!M$2,[1]TX_Counties_FY22_Income_Limits!L113,IF([1]TX_Counties_FY22_Income_Limits!L113&lt;[1]WAIVER_TX_Counties_FY22!M$2,[1]WAIVER_TX_Counties_FY22!M$2,IF([1]TX_Counties_FY22_Income_Limits!L113=[1]WAIVER_TX_Counties_FY22!M$2,[1]TX_Counties_FY22_Income_Limits!L113)))</f>
        <v>63048</v>
      </c>
      <c r="N113" s="64">
        <f>IF([1]TX_Counties_FY22_Income_Limits!M113&gt;[1]WAIVER_TX_Counties_FY22!N$2,[1]TX_Counties_FY22_Income_Limits!M113,IF([1]TX_Counties_FY22_Income_Limits!M113&lt;[1]WAIVER_TX_Counties_FY22!N$2,[1]WAIVER_TX_Counties_FY22!N$2,IF([1]TX_Counties_FY22_Income_Limits!M113=[1]WAIVER_TX_Counties_FY22!N$2,[1]TX_Counties_FY22_Income_Limits!M113)))</f>
        <v>66456</v>
      </c>
      <c r="O113" s="64">
        <f>IF([1]TX_Counties_FY22_Income_Limits!N113&gt;[1]WAIVER_TX_Counties_FY22!O$2,[1]TX_Counties_FY22_Income_Limits!N113,IF([1]TX_Counties_FY22_Income_Limits!N113&lt;[1]WAIVER_TX_Counties_FY22!O$2,[1]WAIVER_TX_Counties_FY22!O$2,IF([1]TX_Counties_FY22_Income_Limits!N113=[1]WAIVER_TX_Counties_FY22!O$2,[1]TX_Counties_FY22_Income_Limits!N113)))</f>
        <v>69864</v>
      </c>
      <c r="P113" s="64">
        <f>IF([1]TX_Counties_FY22_Income_Limits!O113&gt;[1]WAIVER_TX_Counties_FY22!P$2,[1]TX_Counties_FY22_Income_Limits!O113,IF([1]TX_Counties_FY22_Income_Limits!O113&lt;[1]WAIVER_TX_Counties_FY22!P$2,[1]WAIVER_TX_Counties_FY22!P$2,IF([1]TX_Counties_FY22_Income_Limits!O113=[1]WAIVER_TX_Counties_FY22!P$2,[1]TX_Counties_FY22_Income_Limits!O113)))</f>
        <v>73272</v>
      </c>
      <c r="Q113" s="64">
        <f>IF([1]TX_Counties_FY22_Income_Limits!P113&gt;[1]WAIVER_TX_Counties_FY22!Q$2,[1]TX_Counties_FY22_Income_Limits!P113,IF([1]TX_Counties_FY22_Income_Limits!P113&lt;[1]WAIVER_TX_Counties_FY22!Q$2,[1]WAIVER_TX_Counties_FY22!Q$2,IF([1]TX_Counties_FY22_Income_Limits!P113=[1]WAIVER_TX_Counties_FY22!Q$2,[1]TX_Counties_FY22_Income_Limits!P113)))</f>
        <v>76680</v>
      </c>
      <c r="R113" s="64">
        <f>IF([1]TX_Counties_FY22_Income_Limits!Q113&gt;[1]WAIVER_TX_Counties_FY22!R$2,[1]TX_Counties_FY22_Income_Limits!Q113,IF([1]TX_Counties_FY22_Income_Limits!Q113&lt;[1]WAIVER_TX_Counties_FY22!R$2,[1]WAIVER_TX_Counties_FY22!R$2,IF([1]TX_Counties_FY22_Income_Limits!Q113=[1]WAIVER_TX_Counties_FY22!R$2,[1]TX_Counties_FY22_Income_Limits!Q113)))</f>
        <v>80088</v>
      </c>
      <c r="S113" s="64">
        <f>IF([1]TX_Counties_FY22_Income_Limits!R113&gt;[1]WAIVER_TX_Counties_FY22!S$2,[1]TX_Counties_FY22_Income_Limits!R113,IF([1]TX_Counties_FY22_Income_Limits!R113&lt;[1]WAIVER_TX_Counties_FY22!S$2,[1]WAIVER_TX_Counties_FY22!S$2,IF([1]TX_Counties_FY22_Income_Limits!R113=[1]WAIVER_TX_Counties_FY22!S$2,[1]TX_Counties_FY22_Income_Limits!R113)))</f>
        <v>83496</v>
      </c>
      <c r="T113" s="64">
        <f>IF([1]TX_Counties_FY22_Income_Limits!S113&gt;[1]WAIVER_TX_Counties_FY22!T$2,[1]TX_Counties_FY22_Income_Limits!S113,IF([1]TX_Counties_FY22_Income_Limits!S113&lt;[1]WAIVER_TX_Counties_FY22!T$2,[1]WAIVER_TX_Counties_FY22!T$2,IF([1]TX_Counties_FY22_Income_Limits!S113=[1]WAIVER_TX_Counties_FY22!T$2,[1]TX_Counties_FY22_Income_Limits!S113)))</f>
        <v>86904</v>
      </c>
      <c r="U113" s="64">
        <f>IF([1]TX_Counties_FY22_Income_Limits!T113&gt;[1]WAIVER_TX_Counties_FY22!U$2,[1]TX_Counties_FY22_Income_Limits!T113,IF([1]TX_Counties_FY22_Income_Limits!T113&lt;[1]WAIVER_TX_Counties_FY22!U$2,[1]WAIVER_TX_Counties_FY22!U$2,IF([1]TX_Counties_FY22_Income_Limits!T113=[1]WAIVER_TX_Counties_FY22!U$2,[1]TX_Counties_FY22_Income_Limits!T113)))</f>
        <v>90312</v>
      </c>
      <c r="V113" s="64">
        <f>IF([1]TX_Counties_FY22_Income_Limits!U113&gt;[1]WAIVER_TX_Counties_FY22!V$2,[1]TX_Counties_FY22_Income_Limits!U113,IF([1]TX_Counties_FY22_Income_Limits!U113&lt;[1]WAIVER_TX_Counties_FY22!V$2,[1]WAIVER_TX_Counties_FY22!V$2,IF([1]TX_Counties_FY22_Income_Limits!U113=[1]WAIVER_TX_Counties_FY22!V$2,[1]TX_Counties_FY22_Income_Limits!U113)))</f>
        <v>93720</v>
      </c>
      <c r="W113" s="64">
        <f>IF([1]TX_Counties_FY22_Income_Limits!V113&gt;[1]WAIVER_TX_Counties_FY22!W$2,[1]TX_Counties_FY22_Income_Limits!V113,IF([1]TX_Counties_FY22_Income_Limits!V113&lt;[1]WAIVER_TX_Counties_FY22!W$2,[1]WAIVER_TX_Counties_FY22!W$2,IF([1]TX_Counties_FY22_Income_Limits!V113=[1]WAIVER_TX_Counties_FY22!W$2,[1]TX_Counties_FY22_Income_Limits!V113)))</f>
        <v>97128</v>
      </c>
      <c r="X113" s="64">
        <f>IF([1]TX_Counties_FY22_Income_Limits!W113&gt;[1]WAIVER_TX_Counties_FY22!X$2,[1]TX_Counties_FY22_Income_Limits!W113,IF([1]TX_Counties_FY22_Income_Limits!W113&lt;[1]WAIVER_TX_Counties_FY22!X$2,[1]WAIVER_TX_Counties_FY22!X$2,IF([1]TX_Counties_FY22_Income_Limits!W113=[1]WAIVER_TX_Counties_FY22!X$2,[1]TX_Counties_FY22_Income_Limits!W113)))</f>
        <v>100536</v>
      </c>
      <c r="Y113" s="64">
        <f>IF([1]TX_Counties_FY22_Income_Limits!X113&gt;[1]WAIVER_TX_Counties_FY22!Y$2,[1]TX_Counties_FY22_Income_Limits!X113,IF([1]TX_Counties_FY22_Income_Limits!X113&lt;[1]WAIVER_TX_Counties_FY22!Y$2,[1]WAIVER_TX_Counties_FY22!Y$2,IF([1]TX_Counties_FY22_Income_Limits!X113=[1]WAIVER_TX_Counties_FY22!Y$2,[1]TX_Counties_FY22_Income_Limits!X113)))</f>
        <v>103944</v>
      </c>
      <c r="Z113" s="64">
        <f>IF([1]TX_Counties_FY22_Income_Limits!Y113&gt;[1]WAIVER_TX_Counties_FY22!Z$2,[1]TX_Counties_FY22_Income_Limits!Y113,IF([1]TX_Counties_FY22_Income_Limits!Y113&lt;[1]WAIVER_TX_Counties_FY22!Z$2,[1]WAIVER_TX_Counties_FY22!Z$2,IF([1]TX_Counties_FY22_Income_Limits!Y113=[1]WAIVER_TX_Counties_FY22!Z$2,[1]TX_Counties_FY22_Income_Limits!Y113)))</f>
        <v>107352</v>
      </c>
      <c r="AA113" s="64">
        <f>IF([1]TX_Counties_FY22_Income_Limits!Z113&gt;[1]WAIVER_TX_Counties_FY22!AA$2,[1]TX_Counties_FY22_Income_Limits!Z113,IF([1]TX_Counties_FY22_Income_Limits!Z113&lt;[1]WAIVER_TX_Counties_FY22!AA$2,[1]WAIVER_TX_Counties_FY22!AA$2,IF([1]TX_Counties_FY22_Income_Limits!Z113=[1]WAIVER_TX_Counties_FY22!AA$2,[1]TX_Counties_FY22_Income_Limits!Z113)))</f>
        <v>110760</v>
      </c>
      <c r="AB113" s="64">
        <f>IF([1]TX_Counties_FY22_Income_Limits!AA113&gt;[1]WAIVER_TX_Counties_FY22!AB$2,[1]TX_Counties_FY22_Income_Limits!AA113,IF([1]TX_Counties_FY22_Income_Limits!AA113&lt;[1]WAIVER_TX_Counties_FY22!AB$2,[1]WAIVER_TX_Counties_FY22!AB$2,IF([1]TX_Counties_FY22_Income_Limits!AA113=[1]WAIVER_TX_Counties_FY22!AB$2,[1]TX_Counties_FY22_Income_Limits!AA113)))</f>
        <v>114168</v>
      </c>
      <c r="AC113" s="64">
        <f>IF([1]TX_Counties_FY22_Income_Limits!AB113&gt;[1]WAIVER_TX_Counties_FY22!AC$2,[1]TX_Counties_FY22_Income_Limits!AB113,IF([1]TX_Counties_FY22_Income_Limits!AB113&lt;[1]WAIVER_TX_Counties_FY22!AC$2,[1]WAIVER_TX_Counties_FY22!AC$2,IF([1]TX_Counties_FY22_Income_Limits!AB113=[1]WAIVER_TX_Counties_FY22!AC$2,[1]TX_Counties_FY22_Income_Limits!AB113)))</f>
        <v>29850</v>
      </c>
      <c r="AD113" s="64">
        <f>IF([1]TX_Counties_FY22_Income_Limits!AC113&gt;[1]WAIVER_TX_Counties_FY22!AD$2,[1]TX_Counties_FY22_Income_Limits!AC113,IF([1]TX_Counties_FY22_Income_Limits!AC113&lt;[1]WAIVER_TX_Counties_FY22!AD$2,[1]WAIVER_TX_Counties_FY22!AD$2,IF([1]TX_Counties_FY22_Income_Limits!AC113=[1]WAIVER_TX_Counties_FY22!AD$2,[1]TX_Counties_FY22_Income_Limits!AC113)))</f>
        <v>34100</v>
      </c>
      <c r="AE113" s="64">
        <f>IF([1]TX_Counties_FY22_Income_Limits!AD113&gt;[1]WAIVER_TX_Counties_FY22!AE$2,[1]TX_Counties_FY22_Income_Limits!AD113,IF([1]TX_Counties_FY22_Income_Limits!AD113&lt;[1]WAIVER_TX_Counties_FY22!AE$2,[1]WAIVER_TX_Counties_FY22!AE$2,IF([1]TX_Counties_FY22_Income_Limits!AD113=[1]WAIVER_TX_Counties_FY22!AE$2,[1]TX_Counties_FY22_Income_Limits!AD113)))</f>
        <v>38350</v>
      </c>
      <c r="AF113" s="64">
        <f>IF([1]TX_Counties_FY22_Income_Limits!AE113&gt;[1]WAIVER_TX_Counties_FY22!AF$2,[1]TX_Counties_FY22_Income_Limits!AE113,IF([1]TX_Counties_FY22_Income_Limits!AE113&lt;[1]WAIVER_TX_Counties_FY22!AF$2,[1]WAIVER_TX_Counties_FY22!AF$2,IF([1]TX_Counties_FY22_Income_Limits!AE113=[1]WAIVER_TX_Counties_FY22!AF$2,[1]TX_Counties_FY22_Income_Limits!AE113)))</f>
        <v>42600</v>
      </c>
      <c r="AG113" s="64">
        <f>IF([1]TX_Counties_FY22_Income_Limits!AF113&gt;[1]WAIVER_TX_Counties_FY22!AG$2,[1]TX_Counties_FY22_Income_Limits!AF113,IF([1]TX_Counties_FY22_Income_Limits!AF113&lt;[1]WAIVER_TX_Counties_FY22!AG$2,[1]WAIVER_TX_Counties_FY22!AG$2,IF([1]TX_Counties_FY22_Income_Limits!AF113=[1]WAIVER_TX_Counties_FY22!AG$2,[1]TX_Counties_FY22_Income_Limits!AF113)))</f>
        <v>46050</v>
      </c>
      <c r="AH113" s="64">
        <f>IF([1]TX_Counties_FY22_Income_Limits!AG113&gt;[1]WAIVER_TX_Counties_FY22!AH$2,[1]TX_Counties_FY22_Income_Limits!AG113,IF([1]TX_Counties_FY22_Income_Limits!AG113&lt;[1]WAIVER_TX_Counties_FY22!AH$2,[1]WAIVER_TX_Counties_FY22!AH$2,IF([1]TX_Counties_FY22_Income_Limits!AG113=[1]WAIVER_TX_Counties_FY22!AH$2,[1]TX_Counties_FY22_Income_Limits!AG113)))</f>
        <v>49450</v>
      </c>
      <c r="AI113" s="64">
        <f>IF([1]TX_Counties_FY22_Income_Limits!AH113&gt;[1]WAIVER_TX_Counties_FY22!AI$2,[1]TX_Counties_FY22_Income_Limits!AH113,IF([1]TX_Counties_FY22_Income_Limits!AH113&lt;[1]WAIVER_TX_Counties_FY22!AI$2,[1]WAIVER_TX_Counties_FY22!AI$2,IF([1]TX_Counties_FY22_Income_Limits!AH113=[1]WAIVER_TX_Counties_FY22!AI$2,[1]TX_Counties_FY22_Income_Limits!AH113)))</f>
        <v>52850</v>
      </c>
      <c r="AJ113" s="64">
        <f>IF([1]TX_Counties_FY22_Income_Limits!AI113&gt;[1]WAIVER_TX_Counties_FY22!AJ$2,[1]TX_Counties_FY22_Income_Limits!AI113,IF([1]TX_Counties_FY22_Income_Limits!AI113&lt;[1]WAIVER_TX_Counties_FY22!AJ$2,[1]WAIVER_TX_Counties_FY22!AJ$2,IF([1]TX_Counties_FY22_Income_Limits!AI113=[1]WAIVER_TX_Counties_FY22!AJ$2,[1]TX_Counties_FY22_Income_Limits!AI113)))</f>
        <v>56250</v>
      </c>
      <c r="AK113" s="64">
        <f>IF([1]TX_Counties_FY22_Income_Limits!AJ113&gt;[1]WAIVER_TX_Counties_FY22!AK$2,[1]TX_Counties_FY22_Income_Limits!AJ113,IF([1]TX_Counties_FY22_Income_Limits!AJ113&lt;[1]WAIVER_TX_Counties_FY22!AK$2,[1]WAIVER_TX_Counties_FY22!AK$2,IF([1]TX_Counties_FY22_Income_Limits!AJ113=[1]WAIVER_TX_Counties_FY22!AK$2,[1]TX_Counties_FY22_Income_Limits!AJ113)))</f>
        <v>59639.999999999993</v>
      </c>
      <c r="AL113" s="64">
        <f>IF([1]TX_Counties_FY22_Income_Limits!AK113&gt;[1]WAIVER_TX_Counties_FY22!AL$2,[1]TX_Counties_FY22_Income_Limits!AK113,IF([1]TX_Counties_FY22_Income_Limits!AK113&lt;[1]WAIVER_TX_Counties_FY22!AL$2,[1]WAIVER_TX_Counties_FY22!AL$2,IF([1]TX_Counties_FY22_Income_Limits!AK113=[1]WAIVER_TX_Counties_FY22!AL$2,[1]TX_Counties_FY22_Income_Limits!AK113)))</f>
        <v>63048</v>
      </c>
      <c r="AM113" s="64">
        <f>IF([1]TX_Counties_FY22_Income_Limits!AL113&gt;[1]WAIVER_TX_Counties_FY22!AM$2,[1]TX_Counties_FY22_Income_Limits!AL113,IF([1]TX_Counties_FY22_Income_Limits!AL113&lt;[1]WAIVER_TX_Counties_FY22!AM$2,[1]WAIVER_TX_Counties_FY22!AM$2,IF([1]TX_Counties_FY22_Income_Limits!AL113=[1]WAIVER_TX_Counties_FY22!AM$2,[1]TX_Counties_FY22_Income_Limits!AL113)))</f>
        <v>66456</v>
      </c>
      <c r="AN113" s="64">
        <f>IF([1]TX_Counties_FY22_Income_Limits!AM113&gt;[1]WAIVER_TX_Counties_FY22!AN$2,[1]TX_Counties_FY22_Income_Limits!AM113,IF([1]TX_Counties_FY22_Income_Limits!AM113&lt;[1]WAIVER_TX_Counties_FY22!AN$2,[1]WAIVER_TX_Counties_FY22!AN$2,IF([1]TX_Counties_FY22_Income_Limits!AM113=[1]WAIVER_TX_Counties_FY22!AN$2,[1]TX_Counties_FY22_Income_Limits!AM113)))</f>
        <v>69864</v>
      </c>
      <c r="AO113" s="64">
        <f>IF([1]TX_Counties_FY22_Income_Limits!AN113&gt;[1]WAIVER_TX_Counties_FY22!AO$2,[1]TX_Counties_FY22_Income_Limits!AN113,IF([1]TX_Counties_FY22_Income_Limits!AN113&lt;[1]WAIVER_TX_Counties_FY22!AO$2,[1]WAIVER_TX_Counties_FY22!AO$2,IF([1]TX_Counties_FY22_Income_Limits!AN113=[1]WAIVER_TX_Counties_FY22!AO$2,[1]TX_Counties_FY22_Income_Limits!AN113)))</f>
        <v>73272</v>
      </c>
      <c r="AP113" s="64">
        <f>IF([1]TX_Counties_FY22_Income_Limits!AO113&gt;[1]WAIVER_TX_Counties_FY22!AP$2,[1]TX_Counties_FY22_Income_Limits!AO113,IF([1]TX_Counties_FY22_Income_Limits!AO113&lt;[1]WAIVER_TX_Counties_FY22!AP$2,[1]WAIVER_TX_Counties_FY22!AP$2,IF([1]TX_Counties_FY22_Income_Limits!AO113=[1]WAIVER_TX_Counties_FY22!AP$2,[1]TX_Counties_FY22_Income_Limits!AO113)))</f>
        <v>76680</v>
      </c>
      <c r="AQ113" s="64">
        <f>IF([1]TX_Counties_FY22_Income_Limits!AP113&gt;[1]WAIVER_TX_Counties_FY22!AQ$2,[1]TX_Counties_FY22_Income_Limits!AP113,IF([1]TX_Counties_FY22_Income_Limits!AP113&lt;[1]WAIVER_TX_Counties_FY22!AQ$2,[1]WAIVER_TX_Counties_FY22!AQ$2,IF([1]TX_Counties_FY22_Income_Limits!AP113=[1]WAIVER_TX_Counties_FY22!AQ$2,[1]TX_Counties_FY22_Income_Limits!AP113)))</f>
        <v>80088</v>
      </c>
      <c r="AR113" s="64">
        <f>IF([1]TX_Counties_FY22_Income_Limits!AQ113&gt;[1]WAIVER_TX_Counties_FY22!AR$2,[1]TX_Counties_FY22_Income_Limits!AQ113,IF([1]TX_Counties_FY22_Income_Limits!AQ113&lt;[1]WAIVER_TX_Counties_FY22!AR$2,[1]WAIVER_TX_Counties_FY22!AR$2,IF([1]TX_Counties_FY22_Income_Limits!AQ113=[1]WAIVER_TX_Counties_FY22!AR$2,[1]TX_Counties_FY22_Income_Limits!AQ113)))</f>
        <v>83496</v>
      </c>
      <c r="AS113" s="64">
        <f>IF([1]TX_Counties_FY22_Income_Limits!AR113&gt;[1]WAIVER_TX_Counties_FY22!AS$2,[1]TX_Counties_FY22_Income_Limits!AR113,IF([1]TX_Counties_FY22_Income_Limits!AR113&lt;[1]WAIVER_TX_Counties_FY22!AS$2,[1]WAIVER_TX_Counties_FY22!AS$2,IF([1]TX_Counties_FY22_Income_Limits!AR113=[1]WAIVER_TX_Counties_FY22!AS$2,[1]TX_Counties_FY22_Income_Limits!AR113)))</f>
        <v>86904</v>
      </c>
      <c r="AT113" s="64">
        <f>IF([1]TX_Counties_FY22_Income_Limits!AS113&gt;[1]WAIVER_TX_Counties_FY22!AT$2,[1]TX_Counties_FY22_Income_Limits!AS113,IF([1]TX_Counties_FY22_Income_Limits!AS113&lt;[1]WAIVER_TX_Counties_FY22!AT$2,[1]WAIVER_TX_Counties_FY22!AT$2,IF([1]TX_Counties_FY22_Income_Limits!AS113=[1]WAIVER_TX_Counties_FY22!AT$2,[1]TX_Counties_FY22_Income_Limits!AS113)))</f>
        <v>90312</v>
      </c>
      <c r="AU113" s="64">
        <f>IF([1]TX_Counties_FY22_Income_Limits!AT113&gt;[1]WAIVER_TX_Counties_FY22!AU$2,[1]TX_Counties_FY22_Income_Limits!AT113,IF([1]TX_Counties_FY22_Income_Limits!AT113&lt;[1]WAIVER_TX_Counties_FY22!AU$2,[1]WAIVER_TX_Counties_FY22!AU$2,IF([1]TX_Counties_FY22_Income_Limits!AT113=[1]WAIVER_TX_Counties_FY22!AU$2,[1]TX_Counties_FY22_Income_Limits!AT113)))</f>
        <v>93720</v>
      </c>
      <c r="AV113" s="64">
        <f>IF([1]TX_Counties_FY22_Income_Limits!AU113&gt;[1]WAIVER_TX_Counties_FY22!AV$2,[1]TX_Counties_FY22_Income_Limits!AU113,IF([1]TX_Counties_FY22_Income_Limits!AU113&lt;[1]WAIVER_TX_Counties_FY22!AV$2,[1]WAIVER_TX_Counties_FY22!AV$2,IF([1]TX_Counties_FY22_Income_Limits!AU113=[1]WAIVER_TX_Counties_FY22!AV$2,[1]TX_Counties_FY22_Income_Limits!AU113)))</f>
        <v>97128</v>
      </c>
      <c r="AW113" s="64">
        <f>IF([1]TX_Counties_FY22_Income_Limits!AV113&gt;[1]WAIVER_TX_Counties_FY22!AW$2,[1]TX_Counties_FY22_Income_Limits!AV113,IF([1]TX_Counties_FY22_Income_Limits!AV113&lt;[1]WAIVER_TX_Counties_FY22!AW$2,[1]WAIVER_TX_Counties_FY22!AW$2,IF([1]TX_Counties_FY22_Income_Limits!AV113=[1]WAIVER_TX_Counties_FY22!AW$2,[1]TX_Counties_FY22_Income_Limits!AV113)))</f>
        <v>100536</v>
      </c>
      <c r="AX113" s="64">
        <f>IF([1]TX_Counties_FY22_Income_Limits!AW113&gt;[1]WAIVER_TX_Counties_FY22!AX$2,[1]TX_Counties_FY22_Income_Limits!AW113,IF([1]TX_Counties_FY22_Income_Limits!AW113&lt;[1]WAIVER_TX_Counties_FY22!AX$2,[1]WAIVER_TX_Counties_FY22!AX$2,IF([1]TX_Counties_FY22_Income_Limits!AW113=[1]WAIVER_TX_Counties_FY22!AX$2,[1]TX_Counties_FY22_Income_Limits!AW113)))</f>
        <v>103944</v>
      </c>
      <c r="AY113" s="64">
        <f>IF([1]TX_Counties_FY22_Income_Limits!AX113&gt;[1]WAIVER_TX_Counties_FY22!AY$2,[1]TX_Counties_FY22_Income_Limits!AX113,IF([1]TX_Counties_FY22_Income_Limits!AX113&lt;[1]WAIVER_TX_Counties_FY22!AY$2,[1]WAIVER_TX_Counties_FY22!AY$2,IF([1]TX_Counties_FY22_Income_Limits!AX113=[1]WAIVER_TX_Counties_FY22!AY$2,[1]TX_Counties_FY22_Income_Limits!AX113)))</f>
        <v>107352</v>
      </c>
      <c r="AZ113" s="64">
        <f>IF([1]TX_Counties_FY22_Income_Limits!AY113&gt;[1]WAIVER_TX_Counties_FY22!AZ$2,[1]TX_Counties_FY22_Income_Limits!AY113,IF([1]TX_Counties_FY22_Income_Limits!AY113&lt;[1]WAIVER_TX_Counties_FY22!AZ$2,[1]WAIVER_TX_Counties_FY22!AZ$2,IF([1]TX_Counties_FY22_Income_Limits!AY113=[1]WAIVER_TX_Counties_FY22!AZ$2,[1]TX_Counties_FY22_Income_Limits!AY113)))</f>
        <v>110760</v>
      </c>
      <c r="BA113" s="64">
        <f>IF([1]TX_Counties_FY22_Income_Limits!AZ113&gt;[1]WAIVER_TX_Counties_FY22!BA$2,[1]TX_Counties_FY22_Income_Limits!AZ113,IF([1]TX_Counties_FY22_Income_Limits!AZ113&lt;[1]WAIVER_TX_Counties_FY22!BA$2,[1]WAIVER_TX_Counties_FY22!BA$2,IF([1]TX_Counties_FY22_Income_Limits!AZ113=[1]WAIVER_TX_Counties_FY22!BA$2,[1]TX_Counties_FY22_Income_Limits!AZ113)))</f>
        <v>114168</v>
      </c>
      <c r="BB113" s="64">
        <f>IF([1]TX_Counties_FY22_Income_Limits!BA113&gt;[1]WAIVER_TX_Counties_FY22!BB$2,[1]TX_Counties_FY22_Income_Limits!BA113,IF([1]TX_Counties_FY22_Income_Limits!BA113&lt;[1]WAIVER_TX_Counties_FY22!BB$2,[1]WAIVER_TX_Counties_FY22!BB$2,IF([1]TX_Counties_FY22_Income_Limits!BA113=[1]WAIVER_TX_Counties_FY22!BB$2,[1]TX_Counties_FY22_Income_Limits!BA113)))</f>
        <v>47750</v>
      </c>
      <c r="BC113" s="64">
        <f>IF([1]TX_Counties_FY22_Income_Limits!BB113&gt;[1]WAIVER_TX_Counties_FY22!BC$2,[1]TX_Counties_FY22_Income_Limits!BB113,IF([1]TX_Counties_FY22_Income_Limits!BB113&lt;[1]WAIVER_TX_Counties_FY22!BC$2,[1]WAIVER_TX_Counties_FY22!BC$2,IF([1]TX_Counties_FY22_Income_Limits!BB113=[1]WAIVER_TX_Counties_FY22!BC$2,[1]TX_Counties_FY22_Income_Limits!BB113)))</f>
        <v>54550</v>
      </c>
      <c r="BD113" s="64">
        <f>IF([1]TX_Counties_FY22_Income_Limits!BC113&gt;[1]WAIVER_TX_Counties_FY22!BD$2,[1]TX_Counties_FY22_Income_Limits!BC113,IF([1]TX_Counties_FY22_Income_Limits!BC113&lt;[1]WAIVER_TX_Counties_FY22!BD$2,[1]WAIVER_TX_Counties_FY22!BD$2,IF([1]TX_Counties_FY22_Income_Limits!BC113=[1]WAIVER_TX_Counties_FY22!BD$2,[1]TX_Counties_FY22_Income_Limits!BC113)))</f>
        <v>61350</v>
      </c>
      <c r="BE113" s="64">
        <f>IF([1]TX_Counties_FY22_Income_Limits!BD113&gt;[1]WAIVER_TX_Counties_FY22!BE$2,[1]TX_Counties_FY22_Income_Limits!BD113,IF([1]TX_Counties_FY22_Income_Limits!BD113&lt;[1]WAIVER_TX_Counties_FY22!BE$2,[1]WAIVER_TX_Counties_FY22!BE$2,IF([1]TX_Counties_FY22_Income_Limits!BD113=[1]WAIVER_TX_Counties_FY22!BE$2,[1]TX_Counties_FY22_Income_Limits!BD113)))</f>
        <v>68150</v>
      </c>
      <c r="BF113" s="64">
        <f>IF([1]TX_Counties_FY22_Income_Limits!BE113&gt;[1]WAIVER_TX_Counties_FY22!BF$2,[1]TX_Counties_FY22_Income_Limits!BE113,IF([1]TX_Counties_FY22_Income_Limits!BE113&lt;[1]WAIVER_TX_Counties_FY22!BF$2,[1]WAIVER_TX_Counties_FY22!BF$2,IF([1]TX_Counties_FY22_Income_Limits!BE113=[1]WAIVER_TX_Counties_FY22!BF$2,[1]TX_Counties_FY22_Income_Limits!BE113)))</f>
        <v>73650</v>
      </c>
      <c r="BG113" s="64">
        <f>IF([1]TX_Counties_FY22_Income_Limits!BF113&gt;[1]WAIVER_TX_Counties_FY22!BG$2,[1]TX_Counties_FY22_Income_Limits!BF113,IF([1]TX_Counties_FY22_Income_Limits!BF113&lt;[1]WAIVER_TX_Counties_FY22!BG$2,[1]WAIVER_TX_Counties_FY22!BG$2,IF([1]TX_Counties_FY22_Income_Limits!BF113=[1]WAIVER_TX_Counties_FY22!BG$2,[1]TX_Counties_FY22_Income_Limits!BF113)))</f>
        <v>79100</v>
      </c>
      <c r="BH113" s="64">
        <f>IF([1]TX_Counties_FY22_Income_Limits!BG113&gt;[1]WAIVER_TX_Counties_FY22!BH$2,[1]TX_Counties_FY22_Income_Limits!BG113,IF([1]TX_Counties_FY22_Income_Limits!BG113&lt;[1]WAIVER_TX_Counties_FY22!BH$2,[1]WAIVER_TX_Counties_FY22!BH$2,IF([1]TX_Counties_FY22_Income_Limits!BG113=[1]WAIVER_TX_Counties_FY22!BH$2,[1]TX_Counties_FY22_Income_Limits!BG113)))</f>
        <v>84550</v>
      </c>
      <c r="BI113" s="64">
        <f>IF([1]TX_Counties_FY22_Income_Limits!BH113&gt;[1]WAIVER_TX_Counties_FY22!BI$2,[1]TX_Counties_FY22_Income_Limits!BH113,IF([1]TX_Counties_FY22_Income_Limits!BH113&lt;[1]WAIVER_TX_Counties_FY22!BI$2,[1]WAIVER_TX_Counties_FY22!BI$2,IF([1]TX_Counties_FY22_Income_Limits!BH113=[1]WAIVER_TX_Counties_FY22!BI$2,[1]TX_Counties_FY22_Income_Limits!BH113)))</f>
        <v>90000</v>
      </c>
      <c r="BJ113" s="64">
        <f>IF([1]TX_Counties_FY22_Income_Limits!BI113&gt;[1]WAIVER_TX_Counties_FY22!BJ$2,[1]TX_Counties_FY22_Income_Limits!BI113,IF([1]TX_Counties_FY22_Income_Limits!BI113&lt;[1]WAIVER_TX_Counties_FY22!BJ$2,[1]WAIVER_TX_Counties_FY22!BJ$2,IF([1]TX_Counties_FY22_Income_Limits!BI113=[1]WAIVER_TX_Counties_FY22!BJ$2,[1]TX_Counties_FY22_Income_Limits!BI113)))</f>
        <v>95410</v>
      </c>
      <c r="BK113" s="64">
        <f>IF([1]TX_Counties_FY22_Income_Limits!BJ113&gt;[1]WAIVER_TX_Counties_FY22!BK$2,[1]TX_Counties_FY22_Income_Limits!BJ113,IF([1]TX_Counties_FY22_Income_Limits!BJ113&lt;[1]WAIVER_TX_Counties_FY22!BK$2,[1]WAIVER_TX_Counties_FY22!BK$2,IF([1]TX_Counties_FY22_Income_Limits!BJ113=[1]WAIVER_TX_Counties_FY22!BK$2,[1]TX_Counties_FY22_Income_Limits!BJ113)))</f>
        <v>100862</v>
      </c>
      <c r="BL113" s="64">
        <f>IF([1]TX_Counties_FY22_Income_Limits!BK113&gt;[1]WAIVER_TX_Counties_FY22!BL$2,[1]TX_Counties_FY22_Income_Limits!BK113,IF([1]TX_Counties_FY22_Income_Limits!BK113&lt;[1]WAIVER_TX_Counties_FY22!BL$2,[1]WAIVER_TX_Counties_FY22!BL$2,IF([1]TX_Counties_FY22_Income_Limits!BK113=[1]WAIVER_TX_Counties_FY22!BL$2,[1]TX_Counties_FY22_Income_Limits!BK113)))</f>
        <v>106314</v>
      </c>
      <c r="BM113" s="64">
        <f>IF([1]TX_Counties_FY22_Income_Limits!BL113&gt;[1]WAIVER_TX_Counties_FY22!BM$2,[1]TX_Counties_FY22_Income_Limits!BL113,IF([1]TX_Counties_FY22_Income_Limits!BL113&lt;[1]WAIVER_TX_Counties_FY22!BM$2,[1]WAIVER_TX_Counties_FY22!BM$2,IF([1]TX_Counties_FY22_Income_Limits!BL113=[1]WAIVER_TX_Counties_FY22!BM$2,[1]TX_Counties_FY22_Income_Limits!BL113)))</f>
        <v>111766</v>
      </c>
      <c r="BN113" s="64">
        <f>IF([1]TX_Counties_FY22_Income_Limits!BM113&gt;[1]WAIVER_TX_Counties_FY22!BN$2,[1]TX_Counties_FY22_Income_Limits!BM113,IF([1]TX_Counties_FY22_Income_Limits!BM113&lt;[1]WAIVER_TX_Counties_FY22!BN$2,[1]WAIVER_TX_Counties_FY22!BN$2,IF([1]TX_Counties_FY22_Income_Limits!BM113=[1]WAIVER_TX_Counties_FY22!BN$2,[1]TX_Counties_FY22_Income_Limits!BM113)))</f>
        <v>117218</v>
      </c>
      <c r="BO113" s="64">
        <f>IF([1]TX_Counties_FY22_Income_Limits!BN113&gt;[1]WAIVER_TX_Counties_FY22!BO$2,[1]TX_Counties_FY22_Income_Limits!BN113,IF([1]TX_Counties_FY22_Income_Limits!BN113&lt;[1]WAIVER_TX_Counties_FY22!BO$2,[1]WAIVER_TX_Counties_FY22!BO$2,IF([1]TX_Counties_FY22_Income_Limits!BN113=[1]WAIVER_TX_Counties_FY22!BO$2,[1]TX_Counties_FY22_Income_Limits!BN113)))</f>
        <v>122670</v>
      </c>
      <c r="BP113" s="64">
        <f>IF([1]TX_Counties_FY22_Income_Limits!BO113&gt;[1]WAIVER_TX_Counties_FY22!BP$2,[1]TX_Counties_FY22_Income_Limits!BO113,IF([1]TX_Counties_FY22_Income_Limits!BO113&lt;[1]WAIVER_TX_Counties_FY22!BP$2,[1]WAIVER_TX_Counties_FY22!BP$2,IF([1]TX_Counties_FY22_Income_Limits!BO113=[1]WAIVER_TX_Counties_FY22!BP$2,[1]TX_Counties_FY22_Income_Limits!BO113)))</f>
        <v>128122</v>
      </c>
      <c r="BQ113" s="64">
        <f>IF([1]TX_Counties_FY22_Income_Limits!BP113&gt;[1]WAIVER_TX_Counties_FY22!BQ$2,[1]TX_Counties_FY22_Income_Limits!BP113,IF([1]TX_Counties_FY22_Income_Limits!BP113&lt;[1]WAIVER_TX_Counties_FY22!BQ$2,[1]WAIVER_TX_Counties_FY22!BQ$2,IF([1]TX_Counties_FY22_Income_Limits!BP113=[1]WAIVER_TX_Counties_FY22!BQ$2,[1]TX_Counties_FY22_Income_Limits!BP113)))</f>
        <v>133574</v>
      </c>
      <c r="BR113" s="64">
        <f>IF([1]TX_Counties_FY22_Income_Limits!BQ113&gt;[1]WAIVER_TX_Counties_FY22!BR$2,[1]TX_Counties_FY22_Income_Limits!BQ113,IF([1]TX_Counties_FY22_Income_Limits!BQ113&lt;[1]WAIVER_TX_Counties_FY22!BR$2,[1]WAIVER_TX_Counties_FY22!BR$2,IF([1]TX_Counties_FY22_Income_Limits!BQ113=[1]WAIVER_TX_Counties_FY22!BR$2,[1]TX_Counties_FY22_Income_Limits!BQ113)))</f>
        <v>139026</v>
      </c>
      <c r="BS113" s="64">
        <f>IF([1]TX_Counties_FY22_Income_Limits!BR113&gt;[1]WAIVER_TX_Counties_FY22!BS$2,[1]TX_Counties_FY22_Income_Limits!BR113,IF([1]TX_Counties_FY22_Income_Limits!BR113&lt;[1]WAIVER_TX_Counties_FY22!BS$2,[1]WAIVER_TX_Counties_FY22!BS$2,IF([1]TX_Counties_FY22_Income_Limits!BR113=[1]WAIVER_TX_Counties_FY22!BS$2,[1]TX_Counties_FY22_Income_Limits!BR113)))</f>
        <v>144478</v>
      </c>
      <c r="BT113" s="64">
        <f>IF([1]TX_Counties_FY22_Income_Limits!BS113&gt;[1]WAIVER_TX_Counties_FY22!BT$2,[1]TX_Counties_FY22_Income_Limits!BS113,IF([1]TX_Counties_FY22_Income_Limits!BS113&lt;[1]WAIVER_TX_Counties_FY22!BT$2,[1]WAIVER_TX_Counties_FY22!BT$2,IF([1]TX_Counties_FY22_Income_Limits!BS113=[1]WAIVER_TX_Counties_FY22!BT$2,[1]TX_Counties_FY22_Income_Limits!BS113)))</f>
        <v>149930</v>
      </c>
      <c r="BU113" s="64">
        <f>IF([1]TX_Counties_FY22_Income_Limits!BT113&gt;[1]WAIVER_TX_Counties_FY22!BU$2,[1]TX_Counties_FY22_Income_Limits!BT113,IF([1]TX_Counties_FY22_Income_Limits!BT113&lt;[1]WAIVER_TX_Counties_FY22!BU$2,[1]WAIVER_TX_Counties_FY22!BU$2,IF([1]TX_Counties_FY22_Income_Limits!BT113=[1]WAIVER_TX_Counties_FY22!BU$2,[1]TX_Counties_FY22_Income_Limits!BT113)))</f>
        <v>155382</v>
      </c>
      <c r="BV113" s="64">
        <f>IF([1]TX_Counties_FY22_Income_Limits!BU113&gt;[1]WAIVER_TX_Counties_FY22!BV$2,[1]TX_Counties_FY22_Income_Limits!BU113,IF([1]TX_Counties_FY22_Income_Limits!BU113&lt;[1]WAIVER_TX_Counties_FY22!BV$2,[1]WAIVER_TX_Counties_FY22!BV$2,IF([1]TX_Counties_FY22_Income_Limits!BU113=[1]WAIVER_TX_Counties_FY22!BV$2,[1]TX_Counties_FY22_Income_Limits!BU113)))</f>
        <v>160834</v>
      </c>
      <c r="BW113" s="64">
        <f>IF([1]TX_Counties_FY22_Income_Limits!BV113&gt;[1]WAIVER_TX_Counties_FY22!BW$2,[1]TX_Counties_FY22_Income_Limits!BV113,IF([1]TX_Counties_FY22_Income_Limits!BV113&lt;[1]WAIVER_TX_Counties_FY22!BW$2,[1]WAIVER_TX_Counties_FY22!BW$2,IF([1]TX_Counties_FY22_Income_Limits!BV113=[1]WAIVER_TX_Counties_FY22!BW$2,[1]TX_Counties_FY22_Income_Limits!BV113)))</f>
        <v>166286</v>
      </c>
      <c r="BX113" s="64">
        <f>IF([1]TX_Counties_FY22_Income_Limits!BW113&gt;[1]WAIVER_TX_Counties_FY22!BX$2,[1]TX_Counties_FY22_Income_Limits!BW113,IF([1]TX_Counties_FY22_Income_Limits!BW113&lt;[1]WAIVER_TX_Counties_FY22!BX$2,[1]WAIVER_TX_Counties_FY22!BX$2,IF([1]TX_Counties_FY22_Income_Limits!BW113=[1]WAIVER_TX_Counties_FY22!BX$2,[1]TX_Counties_FY22_Income_Limits!BW113)))</f>
        <v>171738</v>
      </c>
      <c r="BY113" s="64">
        <f>IF([1]TX_Counties_FY22_Income_Limits!BX113&gt;[1]WAIVER_TX_Counties_FY22!BY$2,[1]TX_Counties_FY22_Income_Limits!BX113,IF([1]TX_Counties_FY22_Income_Limits!BX113&lt;[1]WAIVER_TX_Counties_FY22!BY$2,[1]WAIVER_TX_Counties_FY22!BY$2,IF([1]TX_Counties_FY22_Income_Limits!BX113=[1]WAIVER_TX_Counties_FY22!BY$2,[1]TX_Counties_FY22_Income_Limits!BX113)))</f>
        <v>177190</v>
      </c>
      <c r="BZ113" s="64">
        <f>IF([1]TX_Counties_FY22_Income_Limits!BY113&gt;[1]WAIVER_TX_Counties_FY22!BZ$2,[1]TX_Counties_FY22_Income_Limits!BY113,IF([1]TX_Counties_FY22_Income_Limits!BY113&lt;[1]WAIVER_TX_Counties_FY22!BZ$2,[1]WAIVER_TX_Counties_FY22!BZ$2,IF([1]TX_Counties_FY22_Income_Limits!BY113=[1]WAIVER_TX_Counties_FY22!BZ$2,[1]TX_Counties_FY22_Income_Limits!BY113)))</f>
        <v>182642</v>
      </c>
      <c r="CA113" s="64">
        <f>IF([1]TX_Counties_FY22_Income_Limits!BZ113&gt;[1]WAIVER_TX_Counties_FY22!CA$2,[1]TX_Counties_FY22_Income_Limits!BZ113,IF([1]TX_Counties_FY22_Income_Limits!BZ113&lt;[1]WAIVER_TX_Counties_FY22!CA$2,[1]WAIVER_TX_Counties_FY22!CA$2,IF([1]TX_Counties_FY22_Income_Limits!BZ113=[1]WAIVER_TX_Counties_FY22!CA$2,[1]TX_Counties_FY22_Income_Limits!BZ113)))</f>
        <v>61739.999999999993</v>
      </c>
      <c r="CB113" s="64">
        <f>IF([1]TX_Counties_FY22_Income_Limits!CA113&gt;[1]WAIVER_TX_Counties_FY22!CB$2,[1]TX_Counties_FY22_Income_Limits!CA113,IF([1]TX_Counties_FY22_Income_Limits!CA113&lt;[1]WAIVER_TX_Counties_FY22!CB$2,[1]WAIVER_TX_Counties_FY22!CB$2,IF([1]TX_Counties_FY22_Income_Limits!CA113=[1]WAIVER_TX_Counties_FY22!CB$2,[1]TX_Counties_FY22_Income_Limits!CA113)))</f>
        <v>70560</v>
      </c>
      <c r="CC113" s="64">
        <f>IF([1]TX_Counties_FY22_Income_Limits!CB113&gt;[1]WAIVER_TX_Counties_FY22!CC$2,[1]TX_Counties_FY22_Income_Limits!CB113,IF([1]TX_Counties_FY22_Income_Limits!CB113&lt;[1]WAIVER_TX_Counties_FY22!CC$2,[1]WAIVER_TX_Counties_FY22!CC$2,IF([1]TX_Counties_FY22_Income_Limits!CB113=[1]WAIVER_TX_Counties_FY22!CC$2,[1]TX_Counties_FY22_Income_Limits!CB113)))</f>
        <v>79380</v>
      </c>
      <c r="CD113" s="64">
        <f>IF([1]TX_Counties_FY22_Income_Limits!CC113&gt;[1]WAIVER_TX_Counties_FY22!CD$2,[1]TX_Counties_FY22_Income_Limits!CC113,IF([1]TX_Counties_FY22_Income_Limits!CC113&lt;[1]WAIVER_TX_Counties_FY22!CD$2,[1]WAIVER_TX_Counties_FY22!CD$2,IF([1]TX_Counties_FY22_Income_Limits!CC113=[1]WAIVER_TX_Counties_FY22!CD$2,[1]TX_Counties_FY22_Income_Limits!CC113)))</f>
        <v>88200</v>
      </c>
      <c r="CE113" s="64">
        <f>IF([1]TX_Counties_FY22_Income_Limits!CD113&gt;[1]WAIVER_TX_Counties_FY22!CE$2,[1]TX_Counties_FY22_Income_Limits!CD113,IF([1]TX_Counties_FY22_Income_Limits!CD113&lt;[1]WAIVER_TX_Counties_FY22!CE$2,[1]WAIVER_TX_Counties_FY22!CE$2,IF([1]TX_Counties_FY22_Income_Limits!CD113=[1]WAIVER_TX_Counties_FY22!CE$2,[1]TX_Counties_FY22_Income_Limits!CD113)))</f>
        <v>95256</v>
      </c>
      <c r="CF113" s="64">
        <f>IF([1]TX_Counties_FY22_Income_Limits!CE113&gt;[1]WAIVER_TX_Counties_FY22!CF$2,[1]TX_Counties_FY22_Income_Limits!CE113,IF([1]TX_Counties_FY22_Income_Limits!CE113&lt;[1]WAIVER_TX_Counties_FY22!CF$2,[1]WAIVER_TX_Counties_FY22!CF$2,IF([1]TX_Counties_FY22_Income_Limits!CE113=[1]WAIVER_TX_Counties_FY22!CF$2,[1]TX_Counties_FY22_Income_Limits!CE113)))</f>
        <v>102312</v>
      </c>
      <c r="CG113" s="64">
        <f>IF([1]TX_Counties_FY22_Income_Limits!CF113&gt;[1]WAIVER_TX_Counties_FY22!CG$2,[1]TX_Counties_FY22_Income_Limits!CF113,IF([1]TX_Counties_FY22_Income_Limits!CF113&lt;[1]WAIVER_TX_Counties_FY22!CG$2,[1]WAIVER_TX_Counties_FY22!CG$2,IF([1]TX_Counties_FY22_Income_Limits!CF113=[1]WAIVER_TX_Counties_FY22!CG$2,[1]TX_Counties_FY22_Income_Limits!CF113)))</f>
        <v>109368</v>
      </c>
      <c r="CH113" s="64">
        <f>IF([1]TX_Counties_FY22_Income_Limits!CG113&gt;[1]WAIVER_TX_Counties_FY22!CH$2,[1]TX_Counties_FY22_Income_Limits!CG113,IF([1]TX_Counties_FY22_Income_Limits!CG113&lt;[1]WAIVER_TX_Counties_FY22!CH$2,[1]WAIVER_TX_Counties_FY22!CH$2,IF([1]TX_Counties_FY22_Income_Limits!CG113=[1]WAIVER_TX_Counties_FY22!CH$2,[1]TX_Counties_FY22_Income_Limits!CG113)))</f>
        <v>116424</v>
      </c>
      <c r="CI113" s="64">
        <f>IF([1]TX_Counties_FY22_Income_Limits!CH113&gt;[1]WAIVER_TX_Counties_FY22!CI$2,[1]TX_Counties_FY22_Income_Limits!CH113,IF([1]TX_Counties_FY22_Income_Limits!CH113&lt;[1]WAIVER_TX_Counties_FY22!CI$2,[1]WAIVER_TX_Counties_FY22!CI$2,IF([1]TX_Counties_FY22_Income_Limits!CH113=[1]WAIVER_TX_Counties_FY22!CI$2,[1]TX_Counties_FY22_Income_Limits!CH113)))</f>
        <v>123479.99999999999</v>
      </c>
      <c r="CJ113" s="64">
        <f>IF([1]TX_Counties_FY22_Income_Limits!CI113&gt;[1]WAIVER_TX_Counties_FY22!CJ$2,[1]TX_Counties_FY22_Income_Limits!CI113,IF([1]TX_Counties_FY22_Income_Limits!CI113&lt;[1]WAIVER_TX_Counties_FY22!CJ$2,[1]WAIVER_TX_Counties_FY22!CJ$2,IF([1]TX_Counties_FY22_Income_Limits!CI113=[1]WAIVER_TX_Counties_FY22!CJ$2,[1]TX_Counties_FY22_Income_Limits!CI113)))</f>
        <v>130536</v>
      </c>
      <c r="CK113" s="64">
        <f>IF([1]TX_Counties_FY22_Income_Limits!CJ113&gt;[1]WAIVER_TX_Counties_FY22!CK$2,[1]TX_Counties_FY22_Income_Limits!CJ113,IF([1]TX_Counties_FY22_Income_Limits!CJ113&lt;[1]WAIVER_TX_Counties_FY22!CK$2,[1]WAIVER_TX_Counties_FY22!CK$2,IF([1]TX_Counties_FY22_Income_Limits!CJ113=[1]WAIVER_TX_Counties_FY22!CK$2,[1]TX_Counties_FY22_Income_Limits!CJ113)))</f>
        <v>137592</v>
      </c>
      <c r="CL113" s="64">
        <f>IF([1]TX_Counties_FY22_Income_Limits!CK113&gt;[1]WAIVER_TX_Counties_FY22!CL$2,[1]TX_Counties_FY22_Income_Limits!CK113,IF([1]TX_Counties_FY22_Income_Limits!CK113&lt;[1]WAIVER_TX_Counties_FY22!CL$2,[1]WAIVER_TX_Counties_FY22!CL$2,IF([1]TX_Counties_FY22_Income_Limits!CK113=[1]WAIVER_TX_Counties_FY22!CL$2,[1]TX_Counties_FY22_Income_Limits!CK113)))</f>
        <v>144648</v>
      </c>
      <c r="CM113" s="64">
        <f>IF([1]TX_Counties_FY22_Income_Limits!CL113&gt;[1]WAIVER_TX_Counties_FY22!CM$2,[1]TX_Counties_FY22_Income_Limits!CL113,IF([1]TX_Counties_FY22_Income_Limits!CL113&lt;[1]WAIVER_TX_Counties_FY22!CM$2,[1]WAIVER_TX_Counties_FY22!CM$2,IF([1]TX_Counties_FY22_Income_Limits!CL113=[1]WAIVER_TX_Counties_FY22!CM$2,[1]TX_Counties_FY22_Income_Limits!CL113)))</f>
        <v>151704</v>
      </c>
      <c r="CN113" s="64">
        <f>IF([1]TX_Counties_FY22_Income_Limits!CM113&gt;[1]WAIVER_TX_Counties_FY22!CN$2,[1]TX_Counties_FY22_Income_Limits!CM113,IF([1]TX_Counties_FY22_Income_Limits!CM113&lt;[1]WAIVER_TX_Counties_FY22!CN$2,[1]WAIVER_TX_Counties_FY22!CN$2,IF([1]TX_Counties_FY22_Income_Limits!CM113=[1]WAIVER_TX_Counties_FY22!CN$2,[1]TX_Counties_FY22_Income_Limits!CM113)))</f>
        <v>158760</v>
      </c>
      <c r="CO113" s="64">
        <f>IF([1]TX_Counties_FY22_Income_Limits!CN113&gt;[1]WAIVER_TX_Counties_FY22!CO$2,[1]TX_Counties_FY22_Income_Limits!CN113,IF([1]TX_Counties_FY22_Income_Limits!CN113&lt;[1]WAIVER_TX_Counties_FY22!CO$2,[1]WAIVER_TX_Counties_FY22!CO$2,IF([1]TX_Counties_FY22_Income_Limits!CN113=[1]WAIVER_TX_Counties_FY22!CO$2,[1]TX_Counties_FY22_Income_Limits!CN113)))</f>
        <v>165816</v>
      </c>
      <c r="CP113" s="64">
        <f>IF([1]TX_Counties_FY22_Income_Limits!CO113&gt;[1]WAIVER_TX_Counties_FY22!CP$2,[1]TX_Counties_FY22_Income_Limits!CO113,IF([1]TX_Counties_FY22_Income_Limits!CO113&lt;[1]WAIVER_TX_Counties_FY22!CP$2,[1]WAIVER_TX_Counties_FY22!CP$2,IF([1]TX_Counties_FY22_Income_Limits!CO113=[1]WAIVER_TX_Counties_FY22!CP$2,[1]TX_Counties_FY22_Income_Limits!CO113)))</f>
        <v>172872</v>
      </c>
      <c r="CQ113" s="64">
        <f>IF([1]TX_Counties_FY22_Income_Limits!CP113&gt;[1]WAIVER_TX_Counties_FY22!CQ$2,[1]TX_Counties_FY22_Income_Limits!CP113,IF([1]TX_Counties_FY22_Income_Limits!CP113&lt;[1]WAIVER_TX_Counties_FY22!CQ$2,[1]WAIVER_TX_Counties_FY22!CQ$2,IF([1]TX_Counties_FY22_Income_Limits!CP113=[1]WAIVER_TX_Counties_FY22!CQ$2,[1]TX_Counties_FY22_Income_Limits!CP113)))</f>
        <v>179928</v>
      </c>
      <c r="CR113" s="64">
        <f>IF([1]TX_Counties_FY22_Income_Limits!CQ113&gt;[1]WAIVER_TX_Counties_FY22!CR$2,[1]TX_Counties_FY22_Income_Limits!CQ113,IF([1]TX_Counties_FY22_Income_Limits!CQ113&lt;[1]WAIVER_TX_Counties_FY22!CR$2,[1]WAIVER_TX_Counties_FY22!CR$2,IF([1]TX_Counties_FY22_Income_Limits!CQ113=[1]WAIVER_TX_Counties_FY22!CR$2,[1]TX_Counties_FY22_Income_Limits!CQ113)))</f>
        <v>186984</v>
      </c>
      <c r="CS113" s="64">
        <f>IF([1]TX_Counties_FY22_Income_Limits!CR113&gt;[1]WAIVER_TX_Counties_FY22!CS$2,[1]TX_Counties_FY22_Income_Limits!CR113,IF([1]TX_Counties_FY22_Income_Limits!CR113&lt;[1]WAIVER_TX_Counties_FY22!CS$2,[1]WAIVER_TX_Counties_FY22!CS$2,IF([1]TX_Counties_FY22_Income_Limits!CR113=[1]WAIVER_TX_Counties_FY22!CS$2,[1]TX_Counties_FY22_Income_Limits!CR113)))</f>
        <v>194040</v>
      </c>
      <c r="CT113" s="64">
        <f>IF([1]TX_Counties_FY22_Income_Limits!CS113&gt;[1]WAIVER_TX_Counties_FY22!CT$2,[1]TX_Counties_FY22_Income_Limits!CS113,IF([1]TX_Counties_FY22_Income_Limits!CS113&lt;[1]WAIVER_TX_Counties_FY22!CT$2,[1]WAIVER_TX_Counties_FY22!CT$2,IF([1]TX_Counties_FY22_Income_Limits!CS113=[1]WAIVER_TX_Counties_FY22!CT$2,[1]TX_Counties_FY22_Income_Limits!CS113)))</f>
        <v>201096</v>
      </c>
      <c r="CU113" s="64">
        <f>IF([1]TX_Counties_FY22_Income_Limits!CT113&gt;[1]WAIVER_TX_Counties_FY22!CU$2,[1]TX_Counties_FY22_Income_Limits!CT113,IF([1]TX_Counties_FY22_Income_Limits!CT113&lt;[1]WAIVER_TX_Counties_FY22!CU$2,[1]WAIVER_TX_Counties_FY22!CU$2,IF([1]TX_Counties_FY22_Income_Limits!CT113=[1]WAIVER_TX_Counties_FY22!CU$2,[1]TX_Counties_FY22_Income_Limits!CT113)))</f>
        <v>208152</v>
      </c>
      <c r="CV113" s="64">
        <f>IF([1]TX_Counties_FY22_Income_Limits!CU113&gt;[1]WAIVER_TX_Counties_FY22!CV$2,[1]TX_Counties_FY22_Income_Limits!CU113,IF([1]TX_Counties_FY22_Income_Limits!CU113&lt;[1]WAIVER_TX_Counties_FY22!CV$2,[1]WAIVER_TX_Counties_FY22!CV$2,IF([1]TX_Counties_FY22_Income_Limits!CU113=[1]WAIVER_TX_Counties_FY22!CV$2,[1]TX_Counties_FY22_Income_Limits!CU113)))</f>
        <v>215208</v>
      </c>
      <c r="CW113" s="64">
        <f>IF([1]TX_Counties_FY22_Income_Limits!CV113&gt;[1]WAIVER_TX_Counties_FY22!CW$2,[1]TX_Counties_FY22_Income_Limits!CV113,IF([1]TX_Counties_FY22_Income_Limits!CV113&lt;[1]WAIVER_TX_Counties_FY22!CW$2,[1]WAIVER_TX_Counties_FY22!CW$2,IF([1]TX_Counties_FY22_Income_Limits!CV113=[1]WAIVER_TX_Counties_FY22!CW$2,[1]TX_Counties_FY22_Income_Limits!CV113)))</f>
        <v>222264</v>
      </c>
      <c r="CX113" s="64">
        <f>IF([1]TX_Counties_FY22_Income_Limits!CW113&gt;[1]WAIVER_TX_Counties_FY22!CX$2,[1]TX_Counties_FY22_Income_Limits!CW113,IF([1]TX_Counties_FY22_Income_Limits!CW113&lt;[1]WAIVER_TX_Counties_FY22!CX$2,[1]WAIVER_TX_Counties_FY22!CX$2,IF([1]TX_Counties_FY22_Income_Limits!CW113=[1]WAIVER_TX_Counties_FY22!CX$2,[1]TX_Counties_FY22_Income_Limits!CW113)))</f>
        <v>229320</v>
      </c>
      <c r="CY113" s="64">
        <f>IF([1]TX_Counties_FY22_Income_Limits!CX113&gt;[1]WAIVER_TX_Counties_FY22!CY$2,[1]TX_Counties_FY22_Income_Limits!CX113,IF([1]TX_Counties_FY22_Income_Limits!CX113&lt;[1]WAIVER_TX_Counties_FY22!CY$2,[1]WAIVER_TX_Counties_FY22!CY$2,IF([1]TX_Counties_FY22_Income_Limits!CX113=[1]WAIVER_TX_Counties_FY22!CY$2,[1]TX_Counties_FY22_Income_Limits!CX113)))</f>
        <v>236376</v>
      </c>
      <c r="CZ113" s="64">
        <f>IF([1]TX_Counties_FY22_Income_Limits!CY113&gt;[1]WAIVER_TX_Counties_FY22!CZ$2,[1]TX_Counties_FY22_Income_Limits!CY113,IF([1]TX_Counties_FY22_Income_Limits!CY113&lt;[1]WAIVER_TX_Counties_FY22!CZ$2,[1]WAIVER_TX_Counties_FY22!CZ$2,IF([1]TX_Counties_FY22_Income_Limits!CY113=[1]WAIVER_TX_Counties_FY22!CZ$2,[1]TX_Counties_FY22_Income_Limits!CY113)))</f>
        <v>74088</v>
      </c>
      <c r="DA113" s="64">
        <f>IF([1]TX_Counties_FY22_Income_Limits!CZ113&gt;[1]WAIVER_TX_Counties_FY22!DA$2,[1]TX_Counties_FY22_Income_Limits!CZ113,IF([1]TX_Counties_FY22_Income_Limits!CZ113&lt;[1]WAIVER_TX_Counties_FY22!DA$2,[1]WAIVER_TX_Counties_FY22!DA$2,IF([1]TX_Counties_FY22_Income_Limits!CZ113=[1]WAIVER_TX_Counties_FY22!DA$2,[1]TX_Counties_FY22_Income_Limits!CZ113)))</f>
        <v>84672</v>
      </c>
      <c r="DB113" s="64">
        <f>IF([1]TX_Counties_FY22_Income_Limits!DA113&gt;[1]WAIVER_TX_Counties_FY22!DB$2,[1]TX_Counties_FY22_Income_Limits!DA113,IF([1]TX_Counties_FY22_Income_Limits!DA113&lt;[1]WAIVER_TX_Counties_FY22!DB$2,[1]WAIVER_TX_Counties_FY22!DB$2,IF([1]TX_Counties_FY22_Income_Limits!DA113=[1]WAIVER_TX_Counties_FY22!DB$2,[1]TX_Counties_FY22_Income_Limits!DA113)))</f>
        <v>95256</v>
      </c>
      <c r="DC113" s="64">
        <f>IF([1]TX_Counties_FY22_Income_Limits!DB113&gt;[1]WAIVER_TX_Counties_FY22!DC$2,[1]TX_Counties_FY22_Income_Limits!DB113,IF([1]TX_Counties_FY22_Income_Limits!DB113&lt;[1]WAIVER_TX_Counties_FY22!DC$2,[1]WAIVER_TX_Counties_FY22!DC$2,IF([1]TX_Counties_FY22_Income_Limits!DB113=[1]WAIVER_TX_Counties_FY22!DC$2,[1]TX_Counties_FY22_Income_Limits!DB113)))</f>
        <v>105840</v>
      </c>
      <c r="DD113" s="64">
        <f>IF([1]TX_Counties_FY22_Income_Limits!DC113&gt;[1]WAIVER_TX_Counties_FY22!DD$2,[1]TX_Counties_FY22_Income_Limits!DC113,IF([1]TX_Counties_FY22_Income_Limits!DC113&lt;[1]WAIVER_TX_Counties_FY22!DD$2,[1]WAIVER_TX_Counties_FY22!DD$2,IF([1]TX_Counties_FY22_Income_Limits!DC113=[1]WAIVER_TX_Counties_FY22!DD$2,[1]TX_Counties_FY22_Income_Limits!DC113)))</f>
        <v>114307.20000000001</v>
      </c>
      <c r="DE113" s="64">
        <f>IF([1]TX_Counties_FY22_Income_Limits!DD113&gt;[1]WAIVER_TX_Counties_FY22!DE$2,[1]TX_Counties_FY22_Income_Limits!DD113,IF([1]TX_Counties_FY22_Income_Limits!DD113&lt;[1]WAIVER_TX_Counties_FY22!DE$2,[1]WAIVER_TX_Counties_FY22!DE$2,IF([1]TX_Counties_FY22_Income_Limits!DD113=[1]WAIVER_TX_Counties_FY22!DE$2,[1]TX_Counties_FY22_Income_Limits!DD113)))</f>
        <v>122774.39999999999</v>
      </c>
      <c r="DF113" s="64">
        <f>IF([1]TX_Counties_FY22_Income_Limits!DE113&gt;[1]WAIVER_TX_Counties_FY22!DF$2,[1]TX_Counties_FY22_Income_Limits!DE113,IF([1]TX_Counties_FY22_Income_Limits!DE113&lt;[1]WAIVER_TX_Counties_FY22!DF$2,[1]WAIVER_TX_Counties_FY22!DF$2,IF([1]TX_Counties_FY22_Income_Limits!DE113=[1]WAIVER_TX_Counties_FY22!DF$2,[1]TX_Counties_FY22_Income_Limits!DE113)))</f>
        <v>131241.60000000001</v>
      </c>
      <c r="DG113" s="64">
        <f>IF([1]TX_Counties_FY22_Income_Limits!DF113&gt;[1]WAIVER_TX_Counties_FY22!DG$2,[1]TX_Counties_FY22_Income_Limits!DF113,IF([1]TX_Counties_FY22_Income_Limits!DF113&lt;[1]WAIVER_TX_Counties_FY22!DG$2,[1]WAIVER_TX_Counties_FY22!DG$2,IF([1]TX_Counties_FY22_Income_Limits!DF113=[1]WAIVER_TX_Counties_FY22!DG$2,[1]TX_Counties_FY22_Income_Limits!DF113)))</f>
        <v>139708.80000000002</v>
      </c>
      <c r="DH113" s="64">
        <f>IF([1]TX_Counties_FY22_Income_Limits!DG113&gt;[1]WAIVER_TX_Counties_FY22!DH$2,[1]TX_Counties_FY22_Income_Limits!DG113,IF([1]TX_Counties_FY22_Income_Limits!DG113&lt;[1]WAIVER_TX_Counties_FY22!DH$2,[1]WAIVER_TX_Counties_FY22!DH$2,IF([1]TX_Counties_FY22_Income_Limits!DG113=[1]WAIVER_TX_Counties_FY22!DH$2,[1]TX_Counties_FY22_Income_Limits!DG113)))</f>
        <v>148176</v>
      </c>
      <c r="DI113" s="64">
        <f>IF([1]TX_Counties_FY22_Income_Limits!DH113&gt;[1]WAIVER_TX_Counties_FY22!DI$2,[1]TX_Counties_FY22_Income_Limits!DH113,IF([1]TX_Counties_FY22_Income_Limits!DH113&lt;[1]WAIVER_TX_Counties_FY22!DI$2,[1]WAIVER_TX_Counties_FY22!DI$2,IF([1]TX_Counties_FY22_Income_Limits!DH113=[1]WAIVER_TX_Counties_FY22!DI$2,[1]TX_Counties_FY22_Income_Limits!DH113)))</f>
        <v>156643.20000000001</v>
      </c>
      <c r="DJ113" s="64">
        <f>IF([1]TX_Counties_FY22_Income_Limits!DI113&gt;[1]WAIVER_TX_Counties_FY22!DJ$2,[1]TX_Counties_FY22_Income_Limits!DI113,IF([1]TX_Counties_FY22_Income_Limits!DI113&lt;[1]WAIVER_TX_Counties_FY22!DJ$2,[1]WAIVER_TX_Counties_FY22!DJ$2,IF([1]TX_Counties_FY22_Income_Limits!DI113=[1]WAIVER_TX_Counties_FY22!DJ$2,[1]TX_Counties_FY22_Income_Limits!DI113)))</f>
        <v>165110.40000000002</v>
      </c>
      <c r="DK113" s="64">
        <f>IF([1]TX_Counties_FY22_Income_Limits!DJ113&gt;[1]WAIVER_TX_Counties_FY22!DK$2,[1]TX_Counties_FY22_Income_Limits!DJ113,IF([1]TX_Counties_FY22_Income_Limits!DJ113&lt;[1]WAIVER_TX_Counties_FY22!DK$2,[1]WAIVER_TX_Counties_FY22!DK$2,IF([1]TX_Counties_FY22_Income_Limits!DJ113=[1]WAIVER_TX_Counties_FY22!DK$2,[1]TX_Counties_FY22_Income_Limits!DJ113)))</f>
        <v>173577.60000000003</v>
      </c>
      <c r="DL113" s="64">
        <f>IF([1]TX_Counties_FY22_Income_Limits!DK113&gt;[1]WAIVER_TX_Counties_FY22!DL$2,[1]TX_Counties_FY22_Income_Limits!DK113,IF([1]TX_Counties_FY22_Income_Limits!DK113&lt;[1]WAIVER_TX_Counties_FY22!DL$2,[1]WAIVER_TX_Counties_FY22!DL$2,IF([1]TX_Counties_FY22_Income_Limits!DK113=[1]WAIVER_TX_Counties_FY22!DL$2,[1]TX_Counties_FY22_Income_Limits!DK113)))</f>
        <v>182044.80000000005</v>
      </c>
      <c r="DM113" s="64">
        <f>IF([1]TX_Counties_FY22_Income_Limits!DL113&gt;[1]WAIVER_TX_Counties_FY22!DM$2,[1]TX_Counties_FY22_Income_Limits!DL113,IF([1]TX_Counties_FY22_Income_Limits!DL113&lt;[1]WAIVER_TX_Counties_FY22!DM$2,[1]WAIVER_TX_Counties_FY22!DM$2,IF([1]TX_Counties_FY22_Income_Limits!DL113=[1]WAIVER_TX_Counties_FY22!DM$2,[1]TX_Counties_FY22_Income_Limits!DL113)))</f>
        <v>190512.00000000006</v>
      </c>
      <c r="DN113" s="64">
        <f>IF([1]TX_Counties_FY22_Income_Limits!DM113&gt;[1]WAIVER_TX_Counties_FY22!DN$2,[1]TX_Counties_FY22_Income_Limits!DM113,IF([1]TX_Counties_FY22_Income_Limits!DM113&lt;[1]WAIVER_TX_Counties_FY22!DN$2,[1]WAIVER_TX_Counties_FY22!DN$2,IF([1]TX_Counties_FY22_Income_Limits!DM113=[1]WAIVER_TX_Counties_FY22!DN$2,[1]TX_Counties_FY22_Income_Limits!DM113)))</f>
        <v>198979.20000000007</v>
      </c>
      <c r="DO113" s="64">
        <f>IF([1]TX_Counties_FY22_Income_Limits!DN113&gt;[1]WAIVER_TX_Counties_FY22!DO$2,[1]TX_Counties_FY22_Income_Limits!DN113,IF([1]TX_Counties_FY22_Income_Limits!DN113&lt;[1]WAIVER_TX_Counties_FY22!DO$2,[1]WAIVER_TX_Counties_FY22!DO$2,IF([1]TX_Counties_FY22_Income_Limits!DN113=[1]WAIVER_TX_Counties_FY22!DO$2,[1]TX_Counties_FY22_Income_Limits!DN113)))</f>
        <v>207446.40000000008</v>
      </c>
      <c r="DP113" s="64">
        <f>IF([1]TX_Counties_FY22_Income_Limits!DO113&gt;[1]WAIVER_TX_Counties_FY22!DP$2,[1]TX_Counties_FY22_Income_Limits!DO113,IF([1]TX_Counties_FY22_Income_Limits!DO113&lt;[1]WAIVER_TX_Counties_FY22!DP$2,[1]WAIVER_TX_Counties_FY22!DP$2,IF([1]TX_Counties_FY22_Income_Limits!DO113=[1]WAIVER_TX_Counties_FY22!DP$2,[1]TX_Counties_FY22_Income_Limits!DO113)))</f>
        <v>215913.60000000009</v>
      </c>
      <c r="DQ113" s="64">
        <f>IF([1]TX_Counties_FY22_Income_Limits!DP113&gt;[1]WAIVER_TX_Counties_FY22!DQ$2,[1]TX_Counties_FY22_Income_Limits!DP113,IF([1]TX_Counties_FY22_Income_Limits!DP113&lt;[1]WAIVER_TX_Counties_FY22!DQ$2,[1]WAIVER_TX_Counties_FY22!DQ$2,IF([1]TX_Counties_FY22_Income_Limits!DP113=[1]WAIVER_TX_Counties_FY22!DQ$2,[1]TX_Counties_FY22_Income_Limits!DP113)))</f>
        <v>224380.8000000001</v>
      </c>
      <c r="DR113" s="64">
        <f>IF([1]TX_Counties_FY22_Income_Limits!DQ113&gt;[1]WAIVER_TX_Counties_FY22!DR$2,[1]TX_Counties_FY22_Income_Limits!DQ113,IF([1]TX_Counties_FY22_Income_Limits!DQ113&lt;[1]WAIVER_TX_Counties_FY22!DR$2,[1]WAIVER_TX_Counties_FY22!DR$2,IF([1]TX_Counties_FY22_Income_Limits!DQ113=[1]WAIVER_TX_Counties_FY22!DR$2,[1]TX_Counties_FY22_Income_Limits!DQ113)))</f>
        <v>232848.00000000012</v>
      </c>
      <c r="DS113" s="64">
        <f>IF([1]TX_Counties_FY22_Income_Limits!DR113&gt;[1]WAIVER_TX_Counties_FY22!DS$2,[1]TX_Counties_FY22_Income_Limits!DR113,IF([1]TX_Counties_FY22_Income_Limits!DR113&lt;[1]WAIVER_TX_Counties_FY22!DS$2,[1]WAIVER_TX_Counties_FY22!DS$2,IF([1]TX_Counties_FY22_Income_Limits!DR113=[1]WAIVER_TX_Counties_FY22!DS$2,[1]TX_Counties_FY22_Income_Limits!DR113)))</f>
        <v>241315.20000000013</v>
      </c>
      <c r="DT113" s="64">
        <f>IF([1]TX_Counties_FY22_Income_Limits!DS113&gt;[1]WAIVER_TX_Counties_FY22!DT$2,[1]TX_Counties_FY22_Income_Limits!DS113,IF([1]TX_Counties_FY22_Income_Limits!DS113&lt;[1]WAIVER_TX_Counties_FY22!DT$2,[1]WAIVER_TX_Counties_FY22!DT$2,IF([1]TX_Counties_FY22_Income_Limits!DS113=[1]WAIVER_TX_Counties_FY22!DT$2,[1]TX_Counties_FY22_Income_Limits!DS113)))</f>
        <v>249782.40000000014</v>
      </c>
      <c r="DU113" s="64">
        <f>IF([1]TX_Counties_FY22_Income_Limits!DT113&gt;[1]WAIVER_TX_Counties_FY22!DU$2,[1]TX_Counties_FY22_Income_Limits!DT113,IF([1]TX_Counties_FY22_Income_Limits!DT113&lt;[1]WAIVER_TX_Counties_FY22!DU$2,[1]WAIVER_TX_Counties_FY22!DU$2,IF([1]TX_Counties_FY22_Income_Limits!DT113=[1]WAIVER_TX_Counties_FY22!DU$2,[1]TX_Counties_FY22_Income_Limits!DT113)))</f>
        <v>258249.60000000015</v>
      </c>
      <c r="DV113" s="64">
        <f>IF([1]TX_Counties_FY22_Income_Limits!DU113&gt;[1]WAIVER_TX_Counties_FY22!DV$2,[1]TX_Counties_FY22_Income_Limits!DU113,IF([1]TX_Counties_FY22_Income_Limits!DU113&lt;[1]WAIVER_TX_Counties_FY22!DV$2,[1]WAIVER_TX_Counties_FY22!DV$2,IF([1]TX_Counties_FY22_Income_Limits!DU113=[1]WAIVER_TX_Counties_FY22!DV$2,[1]TX_Counties_FY22_Income_Limits!DU113)))</f>
        <v>266716.80000000016</v>
      </c>
      <c r="DW113" s="64">
        <f>IF([1]TX_Counties_FY22_Income_Limits!DV113&gt;[1]WAIVER_TX_Counties_FY22!DW$2,[1]TX_Counties_FY22_Income_Limits!DV113,IF([1]TX_Counties_FY22_Income_Limits!DV113&lt;[1]WAIVER_TX_Counties_FY22!DW$2,[1]WAIVER_TX_Counties_FY22!DW$2,IF([1]TX_Counties_FY22_Income_Limits!DV113=[1]WAIVER_TX_Counties_FY22!DW$2,[1]TX_Counties_FY22_Income_Limits!DV113)))</f>
        <v>275184.00000000017</v>
      </c>
      <c r="DX113" s="64">
        <f>IF([1]TX_Counties_FY22_Income_Limits!DW113&gt;[1]WAIVER_TX_Counties_FY22!DX$2,[1]TX_Counties_FY22_Income_Limits!DW113,IF([1]TX_Counties_FY22_Income_Limits!DW113&lt;[1]WAIVER_TX_Counties_FY22!DX$2,[1]WAIVER_TX_Counties_FY22!DX$2,IF([1]TX_Counties_FY22_Income_Limits!DW113=[1]WAIVER_TX_Counties_FY22!DX$2,[1]TX_Counties_FY22_Income_Limits!DW113)))</f>
        <v>283651.20000000019</v>
      </c>
      <c r="DY113"/>
    </row>
    <row r="114" spans="1:129" ht="14.45">
      <c r="A114" s="65" t="s">
        <v>303</v>
      </c>
      <c r="B114" s="65" t="str">
        <f t="shared" si="6"/>
        <v>YES</v>
      </c>
      <c r="C114" s="64">
        <f>[1]TX_Counties_FY22_Income_Limits!B114</f>
        <v>70200</v>
      </c>
      <c r="D114" s="64">
        <f>IF([1]TX_Counties_FY22_Income_Limits!C114&gt;[1]WAIVER_TX_Counties_FY22!D$2,[1]TX_Counties_FY22_Income_Limits!C114,IF([1]TX_Counties_FY22_Income_Limits!C114&lt;[1]WAIVER_TX_Counties_FY22!D$2,[1]WAIVER_TX_Counties_FY22!D$2,IF([1]TX_Counties_FY22_Income_Limits!C114=[1]WAIVER_TX_Counties_FY22!D$2,[1]TX_Counties_FY22_Income_Limits!C114)))</f>
        <v>17650</v>
      </c>
      <c r="E114" s="64">
        <f>IF([1]TX_Counties_FY22_Income_Limits!D114&gt;[1]WAIVER_TX_Counties_FY22!E$2,[1]TX_Counties_FY22_Income_Limits!D114,IF([1]TX_Counties_FY22_Income_Limits!D114&lt;[1]WAIVER_TX_Counties_FY22!E$2,[1]WAIVER_TX_Counties_FY22!E$2,IF([1]TX_Counties_FY22_Income_Limits!D114=[1]WAIVER_TX_Counties_FY22!E$2,[1]TX_Counties_FY22_Income_Limits!D114)))</f>
        <v>20200</v>
      </c>
      <c r="F114" s="64">
        <f>IF([1]TX_Counties_FY22_Income_Limits!E114&gt;[1]WAIVER_TX_Counties_FY22!F$2,[1]TX_Counties_FY22_Income_Limits!E114,IF([1]TX_Counties_FY22_Income_Limits!E114&lt;[1]WAIVER_TX_Counties_FY22!F$2,[1]WAIVER_TX_Counties_FY22!F$2,IF([1]TX_Counties_FY22_Income_Limits!E114=[1]WAIVER_TX_Counties_FY22!F$2,[1]TX_Counties_FY22_Income_Limits!E114)))</f>
        <v>23030</v>
      </c>
      <c r="G114" s="64">
        <f>IF([1]TX_Counties_FY22_Income_Limits!F114&gt;[1]WAIVER_TX_Counties_FY22!G$2,[1]TX_Counties_FY22_Income_Limits!F114,IF([1]TX_Counties_FY22_Income_Limits!F114&lt;[1]WAIVER_TX_Counties_FY22!G$2,[1]WAIVER_TX_Counties_FY22!G$2,IF([1]TX_Counties_FY22_Income_Limits!F114=[1]WAIVER_TX_Counties_FY22!G$2,[1]TX_Counties_FY22_Income_Limits!F114)))</f>
        <v>27750</v>
      </c>
      <c r="H114" s="64">
        <f>IF([1]TX_Counties_FY22_Income_Limits!G114&gt;[1]WAIVER_TX_Counties_FY22!H$2,[1]TX_Counties_FY22_Income_Limits!G114,IF([1]TX_Counties_FY22_Income_Limits!G114&lt;[1]WAIVER_TX_Counties_FY22!H$2,[1]WAIVER_TX_Counties_FY22!H$2,IF([1]TX_Counties_FY22_Income_Limits!G114=[1]WAIVER_TX_Counties_FY22!H$2,[1]TX_Counties_FY22_Income_Limits!G114)))</f>
        <v>32470</v>
      </c>
      <c r="I114" s="64">
        <f>IF([1]TX_Counties_FY22_Income_Limits!H114&gt;[1]WAIVER_TX_Counties_FY22!I$2,[1]TX_Counties_FY22_Income_Limits!H114,IF([1]TX_Counties_FY22_Income_Limits!H114&lt;[1]WAIVER_TX_Counties_FY22!I$2,[1]WAIVER_TX_Counties_FY22!I$2,IF([1]TX_Counties_FY22_Income_Limits!H114=[1]WAIVER_TX_Counties_FY22!I$2,[1]TX_Counties_FY22_Income_Limits!H114)))</f>
        <v>37190</v>
      </c>
      <c r="J114" s="64">
        <f>IF([1]TX_Counties_FY22_Income_Limits!I114&gt;[1]WAIVER_TX_Counties_FY22!J$2,[1]TX_Counties_FY22_Income_Limits!I114,IF([1]TX_Counties_FY22_Income_Limits!I114&lt;[1]WAIVER_TX_Counties_FY22!J$2,[1]WAIVER_TX_Counties_FY22!J$2,IF([1]TX_Counties_FY22_Income_Limits!I114=[1]WAIVER_TX_Counties_FY22!J$2,[1]TX_Counties_FY22_Income_Limits!I114)))</f>
        <v>41910</v>
      </c>
      <c r="K114" s="64">
        <f>IF([1]TX_Counties_FY22_Income_Limits!J114&gt;[1]WAIVER_TX_Counties_FY22!K$2,[1]TX_Counties_FY22_Income_Limits!J114,IF([1]TX_Counties_FY22_Income_Limits!J114&lt;[1]WAIVER_TX_Counties_FY22!K$2,[1]WAIVER_TX_Counties_FY22!K$2,IF([1]TX_Counties_FY22_Income_Limits!J114=[1]WAIVER_TX_Counties_FY22!K$2,[1]TX_Counties_FY22_Income_Limits!J114)))</f>
        <v>46350</v>
      </c>
      <c r="L114" s="64">
        <f>IF([1]TX_Counties_FY22_Income_Limits!K114&gt;[1]WAIVER_TX_Counties_FY22!L$2,[1]TX_Counties_FY22_Income_Limits!K114,IF([1]TX_Counties_FY22_Income_Limits!K114&lt;[1]WAIVER_TX_Counties_FY22!L$2,[1]WAIVER_TX_Counties_FY22!L$2,IF([1]TX_Counties_FY22_Income_Limits!K114=[1]WAIVER_TX_Counties_FY22!L$2,[1]TX_Counties_FY22_Income_Limits!K114)))</f>
        <v>58799.999999999993</v>
      </c>
      <c r="M114" s="64">
        <f>IF([1]TX_Counties_FY22_Income_Limits!L114&gt;[1]WAIVER_TX_Counties_FY22!M$2,[1]TX_Counties_FY22_Income_Limits!L114,IF([1]TX_Counties_FY22_Income_Limits!L114&lt;[1]WAIVER_TX_Counties_FY22!M$2,[1]WAIVER_TX_Counties_FY22!M$2,IF([1]TX_Counties_FY22_Income_Limits!L114=[1]WAIVER_TX_Counties_FY22!M$2,[1]TX_Counties_FY22_Income_Limits!L114)))</f>
        <v>62160</v>
      </c>
      <c r="N114" s="64">
        <f>IF([1]TX_Counties_FY22_Income_Limits!M114&gt;[1]WAIVER_TX_Counties_FY22!N$2,[1]TX_Counties_FY22_Income_Limits!M114,IF([1]TX_Counties_FY22_Income_Limits!M114&lt;[1]WAIVER_TX_Counties_FY22!N$2,[1]WAIVER_TX_Counties_FY22!N$2,IF([1]TX_Counties_FY22_Income_Limits!M114=[1]WAIVER_TX_Counties_FY22!N$2,[1]TX_Counties_FY22_Income_Limits!M114)))</f>
        <v>65520.000000000007</v>
      </c>
      <c r="O114" s="64">
        <f>IF([1]TX_Counties_FY22_Income_Limits!N114&gt;[1]WAIVER_TX_Counties_FY22!O$2,[1]TX_Counties_FY22_Income_Limits!N114,IF([1]TX_Counties_FY22_Income_Limits!N114&lt;[1]WAIVER_TX_Counties_FY22!O$2,[1]WAIVER_TX_Counties_FY22!O$2,IF([1]TX_Counties_FY22_Income_Limits!N114=[1]WAIVER_TX_Counties_FY22!O$2,[1]TX_Counties_FY22_Income_Limits!N114)))</f>
        <v>68880.000000000015</v>
      </c>
      <c r="P114" s="64">
        <f>IF([1]TX_Counties_FY22_Income_Limits!O114&gt;[1]WAIVER_TX_Counties_FY22!P$2,[1]TX_Counties_FY22_Income_Limits!O114,IF([1]TX_Counties_FY22_Income_Limits!O114&lt;[1]WAIVER_TX_Counties_FY22!P$2,[1]WAIVER_TX_Counties_FY22!P$2,IF([1]TX_Counties_FY22_Income_Limits!O114=[1]WAIVER_TX_Counties_FY22!P$2,[1]TX_Counties_FY22_Income_Limits!O114)))</f>
        <v>72240.000000000029</v>
      </c>
      <c r="Q114" s="64">
        <f>IF([1]TX_Counties_FY22_Income_Limits!P114&gt;[1]WAIVER_TX_Counties_FY22!Q$2,[1]TX_Counties_FY22_Income_Limits!P114,IF([1]TX_Counties_FY22_Income_Limits!P114&lt;[1]WAIVER_TX_Counties_FY22!Q$2,[1]WAIVER_TX_Counties_FY22!Q$2,IF([1]TX_Counties_FY22_Income_Limits!P114=[1]WAIVER_TX_Counties_FY22!Q$2,[1]TX_Counties_FY22_Income_Limits!P114)))</f>
        <v>75600.000000000044</v>
      </c>
      <c r="R114" s="64">
        <f>IF([1]TX_Counties_FY22_Income_Limits!Q114&gt;[1]WAIVER_TX_Counties_FY22!R$2,[1]TX_Counties_FY22_Income_Limits!Q114,IF([1]TX_Counties_FY22_Income_Limits!Q114&lt;[1]WAIVER_TX_Counties_FY22!R$2,[1]WAIVER_TX_Counties_FY22!R$2,IF([1]TX_Counties_FY22_Income_Limits!Q114=[1]WAIVER_TX_Counties_FY22!R$2,[1]TX_Counties_FY22_Income_Limits!Q114)))</f>
        <v>78960.000000000058</v>
      </c>
      <c r="S114" s="64">
        <f>IF([1]TX_Counties_FY22_Income_Limits!R114&gt;[1]WAIVER_TX_Counties_FY22!S$2,[1]TX_Counties_FY22_Income_Limits!R114,IF([1]TX_Counties_FY22_Income_Limits!R114&lt;[1]WAIVER_TX_Counties_FY22!S$2,[1]WAIVER_TX_Counties_FY22!S$2,IF([1]TX_Counties_FY22_Income_Limits!R114=[1]WAIVER_TX_Counties_FY22!S$2,[1]TX_Counties_FY22_Income_Limits!R114)))</f>
        <v>82320.000000000073</v>
      </c>
      <c r="T114" s="64">
        <f>IF([1]TX_Counties_FY22_Income_Limits!S114&gt;[1]WAIVER_TX_Counties_FY22!T$2,[1]TX_Counties_FY22_Income_Limits!S114,IF([1]TX_Counties_FY22_Income_Limits!S114&lt;[1]WAIVER_TX_Counties_FY22!T$2,[1]WAIVER_TX_Counties_FY22!T$2,IF([1]TX_Counties_FY22_Income_Limits!S114=[1]WAIVER_TX_Counties_FY22!T$2,[1]TX_Counties_FY22_Income_Limits!S114)))</f>
        <v>85680.000000000087</v>
      </c>
      <c r="U114" s="64">
        <f>IF([1]TX_Counties_FY22_Income_Limits!T114&gt;[1]WAIVER_TX_Counties_FY22!U$2,[1]TX_Counties_FY22_Income_Limits!T114,IF([1]TX_Counties_FY22_Income_Limits!T114&lt;[1]WAIVER_TX_Counties_FY22!U$2,[1]WAIVER_TX_Counties_FY22!U$2,IF([1]TX_Counties_FY22_Income_Limits!T114=[1]WAIVER_TX_Counties_FY22!U$2,[1]TX_Counties_FY22_Income_Limits!T114)))</f>
        <v>89040.000000000102</v>
      </c>
      <c r="V114" s="64">
        <f>IF([1]TX_Counties_FY22_Income_Limits!U114&gt;[1]WAIVER_TX_Counties_FY22!V$2,[1]TX_Counties_FY22_Income_Limits!U114,IF([1]TX_Counties_FY22_Income_Limits!U114&lt;[1]WAIVER_TX_Counties_FY22!V$2,[1]WAIVER_TX_Counties_FY22!V$2,IF([1]TX_Counties_FY22_Income_Limits!U114=[1]WAIVER_TX_Counties_FY22!V$2,[1]TX_Counties_FY22_Income_Limits!U114)))</f>
        <v>92400.000000000116</v>
      </c>
      <c r="W114" s="64">
        <f>IF([1]TX_Counties_FY22_Income_Limits!V114&gt;[1]WAIVER_TX_Counties_FY22!W$2,[1]TX_Counties_FY22_Income_Limits!V114,IF([1]TX_Counties_FY22_Income_Limits!V114&lt;[1]WAIVER_TX_Counties_FY22!W$2,[1]WAIVER_TX_Counties_FY22!W$2,IF([1]TX_Counties_FY22_Income_Limits!V114=[1]WAIVER_TX_Counties_FY22!W$2,[1]TX_Counties_FY22_Income_Limits!V114)))</f>
        <v>95760.000000000131</v>
      </c>
      <c r="X114" s="64">
        <f>IF([1]TX_Counties_FY22_Income_Limits!W114&gt;[1]WAIVER_TX_Counties_FY22!X$2,[1]TX_Counties_FY22_Income_Limits!W114,IF([1]TX_Counties_FY22_Income_Limits!W114&lt;[1]WAIVER_TX_Counties_FY22!X$2,[1]WAIVER_TX_Counties_FY22!X$2,IF([1]TX_Counties_FY22_Income_Limits!W114=[1]WAIVER_TX_Counties_FY22!X$2,[1]TX_Counties_FY22_Income_Limits!W114)))</f>
        <v>99120.000000000146</v>
      </c>
      <c r="Y114" s="64">
        <f>IF([1]TX_Counties_FY22_Income_Limits!X114&gt;[1]WAIVER_TX_Counties_FY22!Y$2,[1]TX_Counties_FY22_Income_Limits!X114,IF([1]TX_Counties_FY22_Income_Limits!X114&lt;[1]WAIVER_TX_Counties_FY22!Y$2,[1]WAIVER_TX_Counties_FY22!Y$2,IF([1]TX_Counties_FY22_Income_Limits!X114=[1]WAIVER_TX_Counties_FY22!Y$2,[1]TX_Counties_FY22_Income_Limits!X114)))</f>
        <v>102480.00000000016</v>
      </c>
      <c r="Z114" s="64">
        <f>IF([1]TX_Counties_FY22_Income_Limits!Y114&gt;[1]WAIVER_TX_Counties_FY22!Z$2,[1]TX_Counties_FY22_Income_Limits!Y114,IF([1]TX_Counties_FY22_Income_Limits!Y114&lt;[1]WAIVER_TX_Counties_FY22!Z$2,[1]WAIVER_TX_Counties_FY22!Z$2,IF([1]TX_Counties_FY22_Income_Limits!Y114=[1]WAIVER_TX_Counties_FY22!Z$2,[1]TX_Counties_FY22_Income_Limits!Y114)))</f>
        <v>105840.00000000017</v>
      </c>
      <c r="AA114" s="64">
        <f>IF([1]TX_Counties_FY22_Income_Limits!Z114&gt;[1]WAIVER_TX_Counties_FY22!AA$2,[1]TX_Counties_FY22_Income_Limits!Z114,IF([1]TX_Counties_FY22_Income_Limits!Z114&lt;[1]WAIVER_TX_Counties_FY22!AA$2,[1]WAIVER_TX_Counties_FY22!AA$2,IF([1]TX_Counties_FY22_Income_Limits!Z114=[1]WAIVER_TX_Counties_FY22!AA$2,[1]TX_Counties_FY22_Income_Limits!Z114)))</f>
        <v>109200.00000000019</v>
      </c>
      <c r="AB114" s="64">
        <f>IF([1]TX_Counties_FY22_Income_Limits!AA114&gt;[1]WAIVER_TX_Counties_FY22!AB$2,[1]TX_Counties_FY22_Income_Limits!AA114,IF([1]TX_Counties_FY22_Income_Limits!AA114&lt;[1]WAIVER_TX_Counties_FY22!AB$2,[1]WAIVER_TX_Counties_FY22!AB$2,IF([1]TX_Counties_FY22_Income_Limits!AA114=[1]WAIVER_TX_Counties_FY22!AB$2,[1]TX_Counties_FY22_Income_Limits!AA114)))</f>
        <v>112560.0000000002</v>
      </c>
      <c r="AC114" s="64">
        <f>IF([1]TX_Counties_FY22_Income_Limits!AB114&gt;[1]WAIVER_TX_Counties_FY22!AC$2,[1]TX_Counties_FY22_Income_Limits!AB114,IF([1]TX_Counties_FY22_Income_Limits!AB114&lt;[1]WAIVER_TX_Counties_FY22!AC$2,[1]WAIVER_TX_Counties_FY22!AC$2,IF([1]TX_Counties_FY22_Income_Limits!AB114=[1]WAIVER_TX_Counties_FY22!AC$2,[1]TX_Counties_FY22_Income_Limits!AB114)))</f>
        <v>29400</v>
      </c>
      <c r="AD114" s="64">
        <f>IF([1]TX_Counties_FY22_Income_Limits!AC114&gt;[1]WAIVER_TX_Counties_FY22!AD$2,[1]TX_Counties_FY22_Income_Limits!AC114,IF([1]TX_Counties_FY22_Income_Limits!AC114&lt;[1]WAIVER_TX_Counties_FY22!AD$2,[1]WAIVER_TX_Counties_FY22!AD$2,IF([1]TX_Counties_FY22_Income_Limits!AC114=[1]WAIVER_TX_Counties_FY22!AD$2,[1]TX_Counties_FY22_Income_Limits!AC114)))</f>
        <v>33600</v>
      </c>
      <c r="AE114" s="64">
        <f>IF([1]TX_Counties_FY22_Income_Limits!AD114&gt;[1]WAIVER_TX_Counties_FY22!AE$2,[1]TX_Counties_FY22_Income_Limits!AD114,IF([1]TX_Counties_FY22_Income_Limits!AD114&lt;[1]WAIVER_TX_Counties_FY22!AE$2,[1]WAIVER_TX_Counties_FY22!AE$2,IF([1]TX_Counties_FY22_Income_Limits!AD114=[1]WAIVER_TX_Counties_FY22!AE$2,[1]TX_Counties_FY22_Income_Limits!AD114)))</f>
        <v>37800</v>
      </c>
      <c r="AF114" s="64">
        <f>IF([1]TX_Counties_FY22_Income_Limits!AE114&gt;[1]WAIVER_TX_Counties_FY22!AF$2,[1]TX_Counties_FY22_Income_Limits!AE114,IF([1]TX_Counties_FY22_Income_Limits!AE114&lt;[1]WAIVER_TX_Counties_FY22!AF$2,[1]WAIVER_TX_Counties_FY22!AF$2,IF([1]TX_Counties_FY22_Income_Limits!AE114=[1]WAIVER_TX_Counties_FY22!AF$2,[1]TX_Counties_FY22_Income_Limits!AE114)))</f>
        <v>42000</v>
      </c>
      <c r="AG114" s="64">
        <f>IF([1]TX_Counties_FY22_Income_Limits!AF114&gt;[1]WAIVER_TX_Counties_FY22!AG$2,[1]TX_Counties_FY22_Income_Limits!AF114,IF([1]TX_Counties_FY22_Income_Limits!AF114&lt;[1]WAIVER_TX_Counties_FY22!AG$2,[1]WAIVER_TX_Counties_FY22!AG$2,IF([1]TX_Counties_FY22_Income_Limits!AF114=[1]WAIVER_TX_Counties_FY22!AG$2,[1]TX_Counties_FY22_Income_Limits!AF114)))</f>
        <v>45400</v>
      </c>
      <c r="AH114" s="64">
        <f>IF([1]TX_Counties_FY22_Income_Limits!AG114&gt;[1]WAIVER_TX_Counties_FY22!AH$2,[1]TX_Counties_FY22_Income_Limits!AG114,IF([1]TX_Counties_FY22_Income_Limits!AG114&lt;[1]WAIVER_TX_Counties_FY22!AH$2,[1]WAIVER_TX_Counties_FY22!AH$2,IF([1]TX_Counties_FY22_Income_Limits!AG114=[1]WAIVER_TX_Counties_FY22!AH$2,[1]TX_Counties_FY22_Income_Limits!AG114)))</f>
        <v>48750</v>
      </c>
      <c r="AI114" s="64">
        <f>IF([1]TX_Counties_FY22_Income_Limits!AH114&gt;[1]WAIVER_TX_Counties_FY22!AI$2,[1]TX_Counties_FY22_Income_Limits!AH114,IF([1]TX_Counties_FY22_Income_Limits!AH114&lt;[1]WAIVER_TX_Counties_FY22!AI$2,[1]WAIVER_TX_Counties_FY22!AI$2,IF([1]TX_Counties_FY22_Income_Limits!AH114=[1]WAIVER_TX_Counties_FY22!AI$2,[1]TX_Counties_FY22_Income_Limits!AH114)))</f>
        <v>52100</v>
      </c>
      <c r="AJ114" s="64">
        <f>IF([1]TX_Counties_FY22_Income_Limits!AI114&gt;[1]WAIVER_TX_Counties_FY22!AJ$2,[1]TX_Counties_FY22_Income_Limits!AI114,IF([1]TX_Counties_FY22_Income_Limits!AI114&lt;[1]WAIVER_TX_Counties_FY22!AJ$2,[1]WAIVER_TX_Counties_FY22!AJ$2,IF([1]TX_Counties_FY22_Income_Limits!AI114=[1]WAIVER_TX_Counties_FY22!AJ$2,[1]TX_Counties_FY22_Income_Limits!AI114)))</f>
        <v>55450</v>
      </c>
      <c r="AK114" s="64">
        <f>IF([1]TX_Counties_FY22_Income_Limits!AJ114&gt;[1]WAIVER_TX_Counties_FY22!AK$2,[1]TX_Counties_FY22_Income_Limits!AJ114,IF([1]TX_Counties_FY22_Income_Limits!AJ114&lt;[1]WAIVER_TX_Counties_FY22!AK$2,[1]WAIVER_TX_Counties_FY22!AK$2,IF([1]TX_Counties_FY22_Income_Limits!AJ114=[1]WAIVER_TX_Counties_FY22!AK$2,[1]TX_Counties_FY22_Income_Limits!AJ114)))</f>
        <v>58799.999999999993</v>
      </c>
      <c r="AL114" s="64">
        <f>IF([1]TX_Counties_FY22_Income_Limits!AK114&gt;[1]WAIVER_TX_Counties_FY22!AL$2,[1]TX_Counties_FY22_Income_Limits!AK114,IF([1]TX_Counties_FY22_Income_Limits!AK114&lt;[1]WAIVER_TX_Counties_FY22!AL$2,[1]WAIVER_TX_Counties_FY22!AL$2,IF([1]TX_Counties_FY22_Income_Limits!AK114=[1]WAIVER_TX_Counties_FY22!AL$2,[1]TX_Counties_FY22_Income_Limits!AK114)))</f>
        <v>62160</v>
      </c>
      <c r="AM114" s="64">
        <f>IF([1]TX_Counties_FY22_Income_Limits!AL114&gt;[1]WAIVER_TX_Counties_FY22!AM$2,[1]TX_Counties_FY22_Income_Limits!AL114,IF([1]TX_Counties_FY22_Income_Limits!AL114&lt;[1]WAIVER_TX_Counties_FY22!AM$2,[1]WAIVER_TX_Counties_FY22!AM$2,IF([1]TX_Counties_FY22_Income_Limits!AL114=[1]WAIVER_TX_Counties_FY22!AM$2,[1]TX_Counties_FY22_Income_Limits!AL114)))</f>
        <v>65520.000000000007</v>
      </c>
      <c r="AN114" s="64">
        <f>IF([1]TX_Counties_FY22_Income_Limits!AM114&gt;[1]WAIVER_TX_Counties_FY22!AN$2,[1]TX_Counties_FY22_Income_Limits!AM114,IF([1]TX_Counties_FY22_Income_Limits!AM114&lt;[1]WAIVER_TX_Counties_FY22!AN$2,[1]WAIVER_TX_Counties_FY22!AN$2,IF([1]TX_Counties_FY22_Income_Limits!AM114=[1]WAIVER_TX_Counties_FY22!AN$2,[1]TX_Counties_FY22_Income_Limits!AM114)))</f>
        <v>68880.000000000015</v>
      </c>
      <c r="AO114" s="64">
        <f>IF([1]TX_Counties_FY22_Income_Limits!AN114&gt;[1]WAIVER_TX_Counties_FY22!AO$2,[1]TX_Counties_FY22_Income_Limits!AN114,IF([1]TX_Counties_FY22_Income_Limits!AN114&lt;[1]WAIVER_TX_Counties_FY22!AO$2,[1]WAIVER_TX_Counties_FY22!AO$2,IF([1]TX_Counties_FY22_Income_Limits!AN114=[1]WAIVER_TX_Counties_FY22!AO$2,[1]TX_Counties_FY22_Income_Limits!AN114)))</f>
        <v>72240.000000000029</v>
      </c>
      <c r="AP114" s="64">
        <f>IF([1]TX_Counties_FY22_Income_Limits!AO114&gt;[1]WAIVER_TX_Counties_FY22!AP$2,[1]TX_Counties_FY22_Income_Limits!AO114,IF([1]TX_Counties_FY22_Income_Limits!AO114&lt;[1]WAIVER_TX_Counties_FY22!AP$2,[1]WAIVER_TX_Counties_FY22!AP$2,IF([1]TX_Counties_FY22_Income_Limits!AO114=[1]WAIVER_TX_Counties_FY22!AP$2,[1]TX_Counties_FY22_Income_Limits!AO114)))</f>
        <v>75600.000000000044</v>
      </c>
      <c r="AQ114" s="64">
        <f>IF([1]TX_Counties_FY22_Income_Limits!AP114&gt;[1]WAIVER_TX_Counties_FY22!AQ$2,[1]TX_Counties_FY22_Income_Limits!AP114,IF([1]TX_Counties_FY22_Income_Limits!AP114&lt;[1]WAIVER_TX_Counties_FY22!AQ$2,[1]WAIVER_TX_Counties_FY22!AQ$2,IF([1]TX_Counties_FY22_Income_Limits!AP114=[1]WAIVER_TX_Counties_FY22!AQ$2,[1]TX_Counties_FY22_Income_Limits!AP114)))</f>
        <v>78960.000000000058</v>
      </c>
      <c r="AR114" s="64">
        <f>IF([1]TX_Counties_FY22_Income_Limits!AQ114&gt;[1]WAIVER_TX_Counties_FY22!AR$2,[1]TX_Counties_FY22_Income_Limits!AQ114,IF([1]TX_Counties_FY22_Income_Limits!AQ114&lt;[1]WAIVER_TX_Counties_FY22!AR$2,[1]WAIVER_TX_Counties_FY22!AR$2,IF([1]TX_Counties_FY22_Income_Limits!AQ114=[1]WAIVER_TX_Counties_FY22!AR$2,[1]TX_Counties_FY22_Income_Limits!AQ114)))</f>
        <v>82320.000000000073</v>
      </c>
      <c r="AS114" s="64">
        <f>IF([1]TX_Counties_FY22_Income_Limits!AR114&gt;[1]WAIVER_TX_Counties_FY22!AS$2,[1]TX_Counties_FY22_Income_Limits!AR114,IF([1]TX_Counties_FY22_Income_Limits!AR114&lt;[1]WAIVER_TX_Counties_FY22!AS$2,[1]WAIVER_TX_Counties_FY22!AS$2,IF([1]TX_Counties_FY22_Income_Limits!AR114=[1]WAIVER_TX_Counties_FY22!AS$2,[1]TX_Counties_FY22_Income_Limits!AR114)))</f>
        <v>85680.000000000087</v>
      </c>
      <c r="AT114" s="64">
        <f>IF([1]TX_Counties_FY22_Income_Limits!AS114&gt;[1]WAIVER_TX_Counties_FY22!AT$2,[1]TX_Counties_FY22_Income_Limits!AS114,IF([1]TX_Counties_FY22_Income_Limits!AS114&lt;[1]WAIVER_TX_Counties_FY22!AT$2,[1]WAIVER_TX_Counties_FY22!AT$2,IF([1]TX_Counties_FY22_Income_Limits!AS114=[1]WAIVER_TX_Counties_FY22!AT$2,[1]TX_Counties_FY22_Income_Limits!AS114)))</f>
        <v>89040.000000000102</v>
      </c>
      <c r="AU114" s="64">
        <f>IF([1]TX_Counties_FY22_Income_Limits!AT114&gt;[1]WAIVER_TX_Counties_FY22!AU$2,[1]TX_Counties_FY22_Income_Limits!AT114,IF([1]TX_Counties_FY22_Income_Limits!AT114&lt;[1]WAIVER_TX_Counties_FY22!AU$2,[1]WAIVER_TX_Counties_FY22!AU$2,IF([1]TX_Counties_FY22_Income_Limits!AT114=[1]WAIVER_TX_Counties_FY22!AU$2,[1]TX_Counties_FY22_Income_Limits!AT114)))</f>
        <v>92400.000000000116</v>
      </c>
      <c r="AV114" s="64">
        <f>IF([1]TX_Counties_FY22_Income_Limits!AU114&gt;[1]WAIVER_TX_Counties_FY22!AV$2,[1]TX_Counties_FY22_Income_Limits!AU114,IF([1]TX_Counties_FY22_Income_Limits!AU114&lt;[1]WAIVER_TX_Counties_FY22!AV$2,[1]WAIVER_TX_Counties_FY22!AV$2,IF([1]TX_Counties_FY22_Income_Limits!AU114=[1]WAIVER_TX_Counties_FY22!AV$2,[1]TX_Counties_FY22_Income_Limits!AU114)))</f>
        <v>95760.000000000131</v>
      </c>
      <c r="AW114" s="64">
        <f>IF([1]TX_Counties_FY22_Income_Limits!AV114&gt;[1]WAIVER_TX_Counties_FY22!AW$2,[1]TX_Counties_FY22_Income_Limits!AV114,IF([1]TX_Counties_FY22_Income_Limits!AV114&lt;[1]WAIVER_TX_Counties_FY22!AW$2,[1]WAIVER_TX_Counties_FY22!AW$2,IF([1]TX_Counties_FY22_Income_Limits!AV114=[1]WAIVER_TX_Counties_FY22!AW$2,[1]TX_Counties_FY22_Income_Limits!AV114)))</f>
        <v>99120.000000000146</v>
      </c>
      <c r="AX114" s="64">
        <f>IF([1]TX_Counties_FY22_Income_Limits!AW114&gt;[1]WAIVER_TX_Counties_FY22!AX$2,[1]TX_Counties_FY22_Income_Limits!AW114,IF([1]TX_Counties_FY22_Income_Limits!AW114&lt;[1]WAIVER_TX_Counties_FY22!AX$2,[1]WAIVER_TX_Counties_FY22!AX$2,IF([1]TX_Counties_FY22_Income_Limits!AW114=[1]WAIVER_TX_Counties_FY22!AX$2,[1]TX_Counties_FY22_Income_Limits!AW114)))</f>
        <v>102480.00000000016</v>
      </c>
      <c r="AY114" s="64">
        <f>IF([1]TX_Counties_FY22_Income_Limits!AX114&gt;[1]WAIVER_TX_Counties_FY22!AY$2,[1]TX_Counties_FY22_Income_Limits!AX114,IF([1]TX_Counties_FY22_Income_Limits!AX114&lt;[1]WAIVER_TX_Counties_FY22!AY$2,[1]WAIVER_TX_Counties_FY22!AY$2,IF([1]TX_Counties_FY22_Income_Limits!AX114=[1]WAIVER_TX_Counties_FY22!AY$2,[1]TX_Counties_FY22_Income_Limits!AX114)))</f>
        <v>105840.00000000017</v>
      </c>
      <c r="AZ114" s="64">
        <f>IF([1]TX_Counties_FY22_Income_Limits!AY114&gt;[1]WAIVER_TX_Counties_FY22!AZ$2,[1]TX_Counties_FY22_Income_Limits!AY114,IF([1]TX_Counties_FY22_Income_Limits!AY114&lt;[1]WAIVER_TX_Counties_FY22!AZ$2,[1]WAIVER_TX_Counties_FY22!AZ$2,IF([1]TX_Counties_FY22_Income_Limits!AY114=[1]WAIVER_TX_Counties_FY22!AZ$2,[1]TX_Counties_FY22_Income_Limits!AY114)))</f>
        <v>109200.00000000019</v>
      </c>
      <c r="BA114" s="64">
        <f>IF([1]TX_Counties_FY22_Income_Limits!AZ114&gt;[1]WAIVER_TX_Counties_FY22!BA$2,[1]TX_Counties_FY22_Income_Limits!AZ114,IF([1]TX_Counties_FY22_Income_Limits!AZ114&lt;[1]WAIVER_TX_Counties_FY22!BA$2,[1]WAIVER_TX_Counties_FY22!BA$2,IF([1]TX_Counties_FY22_Income_Limits!AZ114=[1]WAIVER_TX_Counties_FY22!BA$2,[1]TX_Counties_FY22_Income_Limits!AZ114)))</f>
        <v>112560.0000000002</v>
      </c>
      <c r="BB114" s="64">
        <f>IF([1]TX_Counties_FY22_Income_Limits!BA114&gt;[1]WAIVER_TX_Counties_FY22!BB$2,[1]TX_Counties_FY22_Income_Limits!BA114,IF([1]TX_Counties_FY22_Income_Limits!BA114&lt;[1]WAIVER_TX_Counties_FY22!BB$2,[1]WAIVER_TX_Counties_FY22!BB$2,IF([1]TX_Counties_FY22_Income_Limits!BA114=[1]WAIVER_TX_Counties_FY22!BB$2,[1]TX_Counties_FY22_Income_Limits!BA114)))</f>
        <v>47050</v>
      </c>
      <c r="BC114" s="64">
        <f>IF([1]TX_Counties_FY22_Income_Limits!BB114&gt;[1]WAIVER_TX_Counties_FY22!BC$2,[1]TX_Counties_FY22_Income_Limits!BB114,IF([1]TX_Counties_FY22_Income_Limits!BB114&lt;[1]WAIVER_TX_Counties_FY22!BC$2,[1]WAIVER_TX_Counties_FY22!BC$2,IF([1]TX_Counties_FY22_Income_Limits!BB114=[1]WAIVER_TX_Counties_FY22!BC$2,[1]TX_Counties_FY22_Income_Limits!BB114)))</f>
        <v>53800</v>
      </c>
      <c r="BD114" s="64">
        <f>IF([1]TX_Counties_FY22_Income_Limits!BC114&gt;[1]WAIVER_TX_Counties_FY22!BD$2,[1]TX_Counties_FY22_Income_Limits!BC114,IF([1]TX_Counties_FY22_Income_Limits!BC114&lt;[1]WAIVER_TX_Counties_FY22!BD$2,[1]WAIVER_TX_Counties_FY22!BD$2,IF([1]TX_Counties_FY22_Income_Limits!BC114=[1]WAIVER_TX_Counties_FY22!BD$2,[1]TX_Counties_FY22_Income_Limits!BC114)))</f>
        <v>60500</v>
      </c>
      <c r="BE114" s="64">
        <f>IF([1]TX_Counties_FY22_Income_Limits!BD114&gt;[1]WAIVER_TX_Counties_FY22!BE$2,[1]TX_Counties_FY22_Income_Limits!BD114,IF([1]TX_Counties_FY22_Income_Limits!BD114&lt;[1]WAIVER_TX_Counties_FY22!BE$2,[1]WAIVER_TX_Counties_FY22!BE$2,IF([1]TX_Counties_FY22_Income_Limits!BD114=[1]WAIVER_TX_Counties_FY22!BE$2,[1]TX_Counties_FY22_Income_Limits!BD114)))</f>
        <v>67250</v>
      </c>
      <c r="BF114" s="64">
        <f>IF([1]TX_Counties_FY22_Income_Limits!BE114&gt;[1]WAIVER_TX_Counties_FY22!BF$2,[1]TX_Counties_FY22_Income_Limits!BE114,IF([1]TX_Counties_FY22_Income_Limits!BE114&lt;[1]WAIVER_TX_Counties_FY22!BF$2,[1]WAIVER_TX_Counties_FY22!BF$2,IF([1]TX_Counties_FY22_Income_Limits!BE114=[1]WAIVER_TX_Counties_FY22!BF$2,[1]TX_Counties_FY22_Income_Limits!BE114)))</f>
        <v>72650</v>
      </c>
      <c r="BG114" s="64">
        <f>IF([1]TX_Counties_FY22_Income_Limits!BF114&gt;[1]WAIVER_TX_Counties_FY22!BG$2,[1]TX_Counties_FY22_Income_Limits!BF114,IF([1]TX_Counties_FY22_Income_Limits!BF114&lt;[1]WAIVER_TX_Counties_FY22!BG$2,[1]WAIVER_TX_Counties_FY22!BG$2,IF([1]TX_Counties_FY22_Income_Limits!BF114=[1]WAIVER_TX_Counties_FY22!BG$2,[1]TX_Counties_FY22_Income_Limits!BF114)))</f>
        <v>78000</v>
      </c>
      <c r="BH114" s="64">
        <f>IF([1]TX_Counties_FY22_Income_Limits!BG114&gt;[1]WAIVER_TX_Counties_FY22!BH$2,[1]TX_Counties_FY22_Income_Limits!BG114,IF([1]TX_Counties_FY22_Income_Limits!BG114&lt;[1]WAIVER_TX_Counties_FY22!BH$2,[1]WAIVER_TX_Counties_FY22!BH$2,IF([1]TX_Counties_FY22_Income_Limits!BG114=[1]WAIVER_TX_Counties_FY22!BH$2,[1]TX_Counties_FY22_Income_Limits!BG114)))</f>
        <v>83400</v>
      </c>
      <c r="BI114" s="64">
        <f>IF([1]TX_Counties_FY22_Income_Limits!BH114&gt;[1]WAIVER_TX_Counties_FY22!BI$2,[1]TX_Counties_FY22_Income_Limits!BH114,IF([1]TX_Counties_FY22_Income_Limits!BH114&lt;[1]WAIVER_TX_Counties_FY22!BI$2,[1]WAIVER_TX_Counties_FY22!BI$2,IF([1]TX_Counties_FY22_Income_Limits!BH114=[1]WAIVER_TX_Counties_FY22!BI$2,[1]TX_Counties_FY22_Income_Limits!BH114)))</f>
        <v>88750</v>
      </c>
      <c r="BJ114" s="64">
        <f>IF([1]TX_Counties_FY22_Income_Limits!BI114&gt;[1]WAIVER_TX_Counties_FY22!BJ$2,[1]TX_Counties_FY22_Income_Limits!BI114,IF([1]TX_Counties_FY22_Income_Limits!BI114&lt;[1]WAIVER_TX_Counties_FY22!BJ$2,[1]WAIVER_TX_Counties_FY22!BJ$2,IF([1]TX_Counties_FY22_Income_Limits!BI114=[1]WAIVER_TX_Counties_FY22!BJ$2,[1]TX_Counties_FY22_Income_Limits!BI114)))</f>
        <v>94150</v>
      </c>
      <c r="BK114" s="64">
        <f>IF([1]TX_Counties_FY22_Income_Limits!BJ114&gt;[1]WAIVER_TX_Counties_FY22!BK$2,[1]TX_Counties_FY22_Income_Limits!BJ114,IF([1]TX_Counties_FY22_Income_Limits!BJ114&lt;[1]WAIVER_TX_Counties_FY22!BK$2,[1]WAIVER_TX_Counties_FY22!BK$2,IF([1]TX_Counties_FY22_Income_Limits!BJ114=[1]WAIVER_TX_Counties_FY22!BK$2,[1]TX_Counties_FY22_Income_Limits!BJ114)))</f>
        <v>99530</v>
      </c>
      <c r="BL114" s="64">
        <f>IF([1]TX_Counties_FY22_Income_Limits!BK114&gt;[1]WAIVER_TX_Counties_FY22!BL$2,[1]TX_Counties_FY22_Income_Limits!BK114,IF([1]TX_Counties_FY22_Income_Limits!BK114&lt;[1]WAIVER_TX_Counties_FY22!BL$2,[1]WAIVER_TX_Counties_FY22!BL$2,IF([1]TX_Counties_FY22_Income_Limits!BK114=[1]WAIVER_TX_Counties_FY22!BL$2,[1]TX_Counties_FY22_Income_Limits!BK114)))</f>
        <v>104910</v>
      </c>
      <c r="BM114" s="64">
        <f>IF([1]TX_Counties_FY22_Income_Limits!BL114&gt;[1]WAIVER_TX_Counties_FY22!BM$2,[1]TX_Counties_FY22_Income_Limits!BL114,IF([1]TX_Counties_FY22_Income_Limits!BL114&lt;[1]WAIVER_TX_Counties_FY22!BM$2,[1]WAIVER_TX_Counties_FY22!BM$2,IF([1]TX_Counties_FY22_Income_Limits!BL114=[1]WAIVER_TX_Counties_FY22!BM$2,[1]TX_Counties_FY22_Income_Limits!BL114)))</f>
        <v>110290</v>
      </c>
      <c r="BN114" s="64">
        <f>IF([1]TX_Counties_FY22_Income_Limits!BM114&gt;[1]WAIVER_TX_Counties_FY22!BN$2,[1]TX_Counties_FY22_Income_Limits!BM114,IF([1]TX_Counties_FY22_Income_Limits!BM114&lt;[1]WAIVER_TX_Counties_FY22!BN$2,[1]WAIVER_TX_Counties_FY22!BN$2,IF([1]TX_Counties_FY22_Income_Limits!BM114=[1]WAIVER_TX_Counties_FY22!BN$2,[1]TX_Counties_FY22_Income_Limits!BM114)))</f>
        <v>115670</v>
      </c>
      <c r="BO114" s="64">
        <f>IF([1]TX_Counties_FY22_Income_Limits!BN114&gt;[1]WAIVER_TX_Counties_FY22!BO$2,[1]TX_Counties_FY22_Income_Limits!BN114,IF([1]TX_Counties_FY22_Income_Limits!BN114&lt;[1]WAIVER_TX_Counties_FY22!BO$2,[1]WAIVER_TX_Counties_FY22!BO$2,IF([1]TX_Counties_FY22_Income_Limits!BN114=[1]WAIVER_TX_Counties_FY22!BO$2,[1]TX_Counties_FY22_Income_Limits!BN114)))</f>
        <v>121050</v>
      </c>
      <c r="BP114" s="64">
        <f>IF([1]TX_Counties_FY22_Income_Limits!BO114&gt;[1]WAIVER_TX_Counties_FY22!BP$2,[1]TX_Counties_FY22_Income_Limits!BO114,IF([1]TX_Counties_FY22_Income_Limits!BO114&lt;[1]WAIVER_TX_Counties_FY22!BP$2,[1]WAIVER_TX_Counties_FY22!BP$2,IF([1]TX_Counties_FY22_Income_Limits!BO114=[1]WAIVER_TX_Counties_FY22!BP$2,[1]TX_Counties_FY22_Income_Limits!BO114)))</f>
        <v>126430</v>
      </c>
      <c r="BQ114" s="64">
        <f>IF([1]TX_Counties_FY22_Income_Limits!BP114&gt;[1]WAIVER_TX_Counties_FY22!BQ$2,[1]TX_Counties_FY22_Income_Limits!BP114,IF([1]TX_Counties_FY22_Income_Limits!BP114&lt;[1]WAIVER_TX_Counties_FY22!BQ$2,[1]WAIVER_TX_Counties_FY22!BQ$2,IF([1]TX_Counties_FY22_Income_Limits!BP114=[1]WAIVER_TX_Counties_FY22!BQ$2,[1]TX_Counties_FY22_Income_Limits!BP114)))</f>
        <v>131810</v>
      </c>
      <c r="BR114" s="64">
        <f>IF([1]TX_Counties_FY22_Income_Limits!BQ114&gt;[1]WAIVER_TX_Counties_FY22!BR$2,[1]TX_Counties_FY22_Income_Limits!BQ114,IF([1]TX_Counties_FY22_Income_Limits!BQ114&lt;[1]WAIVER_TX_Counties_FY22!BR$2,[1]WAIVER_TX_Counties_FY22!BR$2,IF([1]TX_Counties_FY22_Income_Limits!BQ114=[1]WAIVER_TX_Counties_FY22!BR$2,[1]TX_Counties_FY22_Income_Limits!BQ114)))</f>
        <v>137190</v>
      </c>
      <c r="BS114" s="64">
        <f>IF([1]TX_Counties_FY22_Income_Limits!BR114&gt;[1]WAIVER_TX_Counties_FY22!BS$2,[1]TX_Counties_FY22_Income_Limits!BR114,IF([1]TX_Counties_FY22_Income_Limits!BR114&lt;[1]WAIVER_TX_Counties_FY22!BS$2,[1]WAIVER_TX_Counties_FY22!BS$2,IF([1]TX_Counties_FY22_Income_Limits!BR114=[1]WAIVER_TX_Counties_FY22!BS$2,[1]TX_Counties_FY22_Income_Limits!BR114)))</f>
        <v>142570</v>
      </c>
      <c r="BT114" s="64">
        <f>IF([1]TX_Counties_FY22_Income_Limits!BS114&gt;[1]WAIVER_TX_Counties_FY22!BT$2,[1]TX_Counties_FY22_Income_Limits!BS114,IF([1]TX_Counties_FY22_Income_Limits!BS114&lt;[1]WAIVER_TX_Counties_FY22!BT$2,[1]WAIVER_TX_Counties_FY22!BT$2,IF([1]TX_Counties_FY22_Income_Limits!BS114=[1]WAIVER_TX_Counties_FY22!BT$2,[1]TX_Counties_FY22_Income_Limits!BS114)))</f>
        <v>147950</v>
      </c>
      <c r="BU114" s="64">
        <f>IF([1]TX_Counties_FY22_Income_Limits!BT114&gt;[1]WAIVER_TX_Counties_FY22!BU$2,[1]TX_Counties_FY22_Income_Limits!BT114,IF([1]TX_Counties_FY22_Income_Limits!BT114&lt;[1]WAIVER_TX_Counties_FY22!BU$2,[1]WAIVER_TX_Counties_FY22!BU$2,IF([1]TX_Counties_FY22_Income_Limits!BT114=[1]WAIVER_TX_Counties_FY22!BU$2,[1]TX_Counties_FY22_Income_Limits!BT114)))</f>
        <v>153330</v>
      </c>
      <c r="BV114" s="64">
        <f>IF([1]TX_Counties_FY22_Income_Limits!BU114&gt;[1]WAIVER_TX_Counties_FY22!BV$2,[1]TX_Counties_FY22_Income_Limits!BU114,IF([1]TX_Counties_FY22_Income_Limits!BU114&lt;[1]WAIVER_TX_Counties_FY22!BV$2,[1]WAIVER_TX_Counties_FY22!BV$2,IF([1]TX_Counties_FY22_Income_Limits!BU114=[1]WAIVER_TX_Counties_FY22!BV$2,[1]TX_Counties_FY22_Income_Limits!BU114)))</f>
        <v>158710</v>
      </c>
      <c r="BW114" s="64">
        <f>IF([1]TX_Counties_FY22_Income_Limits!BV114&gt;[1]WAIVER_TX_Counties_FY22!BW$2,[1]TX_Counties_FY22_Income_Limits!BV114,IF([1]TX_Counties_FY22_Income_Limits!BV114&lt;[1]WAIVER_TX_Counties_FY22!BW$2,[1]WAIVER_TX_Counties_FY22!BW$2,IF([1]TX_Counties_FY22_Income_Limits!BV114=[1]WAIVER_TX_Counties_FY22!BW$2,[1]TX_Counties_FY22_Income_Limits!BV114)))</f>
        <v>164090</v>
      </c>
      <c r="BX114" s="64">
        <f>IF([1]TX_Counties_FY22_Income_Limits!BW114&gt;[1]WAIVER_TX_Counties_FY22!BX$2,[1]TX_Counties_FY22_Income_Limits!BW114,IF([1]TX_Counties_FY22_Income_Limits!BW114&lt;[1]WAIVER_TX_Counties_FY22!BX$2,[1]WAIVER_TX_Counties_FY22!BX$2,IF([1]TX_Counties_FY22_Income_Limits!BW114=[1]WAIVER_TX_Counties_FY22!BX$2,[1]TX_Counties_FY22_Income_Limits!BW114)))</f>
        <v>169470</v>
      </c>
      <c r="BY114" s="64">
        <f>IF([1]TX_Counties_FY22_Income_Limits!BX114&gt;[1]WAIVER_TX_Counties_FY22!BY$2,[1]TX_Counties_FY22_Income_Limits!BX114,IF([1]TX_Counties_FY22_Income_Limits!BX114&lt;[1]WAIVER_TX_Counties_FY22!BY$2,[1]WAIVER_TX_Counties_FY22!BY$2,IF([1]TX_Counties_FY22_Income_Limits!BX114=[1]WAIVER_TX_Counties_FY22!BY$2,[1]TX_Counties_FY22_Income_Limits!BX114)))</f>
        <v>174850</v>
      </c>
      <c r="BZ114" s="64">
        <f>IF([1]TX_Counties_FY22_Income_Limits!BY114&gt;[1]WAIVER_TX_Counties_FY22!BZ$2,[1]TX_Counties_FY22_Income_Limits!BY114,IF([1]TX_Counties_FY22_Income_Limits!BY114&lt;[1]WAIVER_TX_Counties_FY22!BZ$2,[1]WAIVER_TX_Counties_FY22!BZ$2,IF([1]TX_Counties_FY22_Income_Limits!BY114=[1]WAIVER_TX_Counties_FY22!BZ$2,[1]TX_Counties_FY22_Income_Limits!BY114)))</f>
        <v>180230</v>
      </c>
      <c r="CA114" s="64">
        <f>IF([1]TX_Counties_FY22_Income_Limits!BZ114&gt;[1]WAIVER_TX_Counties_FY22!CA$2,[1]TX_Counties_FY22_Income_Limits!BZ114,IF([1]TX_Counties_FY22_Income_Limits!BZ114&lt;[1]WAIVER_TX_Counties_FY22!CA$2,[1]WAIVER_TX_Counties_FY22!CA$2,IF([1]TX_Counties_FY22_Income_Limits!BZ114=[1]WAIVER_TX_Counties_FY22!CA$2,[1]TX_Counties_FY22_Income_Limits!BZ114)))</f>
        <v>59709.999999999993</v>
      </c>
      <c r="CB114" s="64">
        <f>IF([1]TX_Counties_FY22_Income_Limits!CA114&gt;[1]WAIVER_TX_Counties_FY22!CB$2,[1]TX_Counties_FY22_Income_Limits!CA114,IF([1]TX_Counties_FY22_Income_Limits!CA114&lt;[1]WAIVER_TX_Counties_FY22!CB$2,[1]WAIVER_TX_Counties_FY22!CB$2,IF([1]TX_Counties_FY22_Income_Limits!CA114=[1]WAIVER_TX_Counties_FY22!CB$2,[1]TX_Counties_FY22_Income_Limits!CA114)))</f>
        <v>68240</v>
      </c>
      <c r="CC114" s="64">
        <f>IF([1]TX_Counties_FY22_Income_Limits!CB114&gt;[1]WAIVER_TX_Counties_FY22!CC$2,[1]TX_Counties_FY22_Income_Limits!CB114,IF([1]TX_Counties_FY22_Income_Limits!CB114&lt;[1]WAIVER_TX_Counties_FY22!CC$2,[1]WAIVER_TX_Counties_FY22!CC$2,IF([1]TX_Counties_FY22_Income_Limits!CB114=[1]WAIVER_TX_Counties_FY22!CC$2,[1]TX_Counties_FY22_Income_Limits!CB114)))</f>
        <v>76770</v>
      </c>
      <c r="CD114" s="64">
        <f>IF([1]TX_Counties_FY22_Income_Limits!CC114&gt;[1]WAIVER_TX_Counties_FY22!CD$2,[1]TX_Counties_FY22_Income_Limits!CC114,IF([1]TX_Counties_FY22_Income_Limits!CC114&lt;[1]WAIVER_TX_Counties_FY22!CD$2,[1]WAIVER_TX_Counties_FY22!CD$2,IF([1]TX_Counties_FY22_Income_Limits!CC114=[1]WAIVER_TX_Counties_FY22!CD$2,[1]TX_Counties_FY22_Income_Limits!CC114)))</f>
        <v>85300</v>
      </c>
      <c r="CE114" s="64">
        <f>IF([1]TX_Counties_FY22_Income_Limits!CD114&gt;[1]WAIVER_TX_Counties_FY22!CE$2,[1]TX_Counties_FY22_Income_Limits!CD114,IF([1]TX_Counties_FY22_Income_Limits!CD114&lt;[1]WAIVER_TX_Counties_FY22!CE$2,[1]WAIVER_TX_Counties_FY22!CE$2,IF([1]TX_Counties_FY22_Income_Limits!CD114=[1]WAIVER_TX_Counties_FY22!CE$2,[1]TX_Counties_FY22_Income_Limits!CD114)))</f>
        <v>92124</v>
      </c>
      <c r="CF114" s="64">
        <f>IF([1]TX_Counties_FY22_Income_Limits!CE114&gt;[1]WAIVER_TX_Counties_FY22!CF$2,[1]TX_Counties_FY22_Income_Limits!CE114,IF([1]TX_Counties_FY22_Income_Limits!CE114&lt;[1]WAIVER_TX_Counties_FY22!CF$2,[1]WAIVER_TX_Counties_FY22!CF$2,IF([1]TX_Counties_FY22_Income_Limits!CE114=[1]WAIVER_TX_Counties_FY22!CF$2,[1]TX_Counties_FY22_Income_Limits!CE114)))</f>
        <v>98948</v>
      </c>
      <c r="CG114" s="64">
        <f>IF([1]TX_Counties_FY22_Income_Limits!CF114&gt;[1]WAIVER_TX_Counties_FY22!CG$2,[1]TX_Counties_FY22_Income_Limits!CF114,IF([1]TX_Counties_FY22_Income_Limits!CF114&lt;[1]WAIVER_TX_Counties_FY22!CG$2,[1]WAIVER_TX_Counties_FY22!CG$2,IF([1]TX_Counties_FY22_Income_Limits!CF114=[1]WAIVER_TX_Counties_FY22!CG$2,[1]TX_Counties_FY22_Income_Limits!CF114)))</f>
        <v>105772</v>
      </c>
      <c r="CH114" s="64">
        <f>IF([1]TX_Counties_FY22_Income_Limits!CG114&gt;[1]WAIVER_TX_Counties_FY22!CH$2,[1]TX_Counties_FY22_Income_Limits!CG114,IF([1]TX_Counties_FY22_Income_Limits!CG114&lt;[1]WAIVER_TX_Counties_FY22!CH$2,[1]WAIVER_TX_Counties_FY22!CH$2,IF([1]TX_Counties_FY22_Income_Limits!CG114=[1]WAIVER_TX_Counties_FY22!CH$2,[1]TX_Counties_FY22_Income_Limits!CG114)))</f>
        <v>112596</v>
      </c>
      <c r="CI114" s="64">
        <f>IF([1]TX_Counties_FY22_Income_Limits!CH114&gt;[1]WAIVER_TX_Counties_FY22!CI$2,[1]TX_Counties_FY22_Income_Limits!CH114,IF([1]TX_Counties_FY22_Income_Limits!CH114&lt;[1]WAIVER_TX_Counties_FY22!CI$2,[1]WAIVER_TX_Counties_FY22!CI$2,IF([1]TX_Counties_FY22_Income_Limits!CH114=[1]WAIVER_TX_Counties_FY22!CI$2,[1]TX_Counties_FY22_Income_Limits!CH114)))</f>
        <v>119419.99999999999</v>
      </c>
      <c r="CJ114" s="64">
        <f>IF([1]TX_Counties_FY22_Income_Limits!CI114&gt;[1]WAIVER_TX_Counties_FY22!CJ$2,[1]TX_Counties_FY22_Income_Limits!CI114,IF([1]TX_Counties_FY22_Income_Limits!CI114&lt;[1]WAIVER_TX_Counties_FY22!CJ$2,[1]WAIVER_TX_Counties_FY22!CJ$2,IF([1]TX_Counties_FY22_Income_Limits!CI114=[1]WAIVER_TX_Counties_FY22!CJ$2,[1]TX_Counties_FY22_Income_Limits!CI114)))</f>
        <v>126244</v>
      </c>
      <c r="CK114" s="64">
        <f>IF([1]TX_Counties_FY22_Income_Limits!CJ114&gt;[1]WAIVER_TX_Counties_FY22!CK$2,[1]TX_Counties_FY22_Income_Limits!CJ114,IF([1]TX_Counties_FY22_Income_Limits!CJ114&lt;[1]WAIVER_TX_Counties_FY22!CK$2,[1]WAIVER_TX_Counties_FY22!CK$2,IF([1]TX_Counties_FY22_Income_Limits!CJ114=[1]WAIVER_TX_Counties_FY22!CK$2,[1]TX_Counties_FY22_Income_Limits!CJ114)))</f>
        <v>133068</v>
      </c>
      <c r="CL114" s="64">
        <f>IF([1]TX_Counties_FY22_Income_Limits!CK114&gt;[1]WAIVER_TX_Counties_FY22!CL$2,[1]TX_Counties_FY22_Income_Limits!CK114,IF([1]TX_Counties_FY22_Income_Limits!CK114&lt;[1]WAIVER_TX_Counties_FY22!CL$2,[1]WAIVER_TX_Counties_FY22!CL$2,IF([1]TX_Counties_FY22_Income_Limits!CK114=[1]WAIVER_TX_Counties_FY22!CL$2,[1]TX_Counties_FY22_Income_Limits!CK114)))</f>
        <v>139892</v>
      </c>
      <c r="CM114" s="64">
        <f>IF([1]TX_Counties_FY22_Income_Limits!CL114&gt;[1]WAIVER_TX_Counties_FY22!CM$2,[1]TX_Counties_FY22_Income_Limits!CL114,IF([1]TX_Counties_FY22_Income_Limits!CL114&lt;[1]WAIVER_TX_Counties_FY22!CM$2,[1]WAIVER_TX_Counties_FY22!CM$2,IF([1]TX_Counties_FY22_Income_Limits!CL114=[1]WAIVER_TX_Counties_FY22!CM$2,[1]TX_Counties_FY22_Income_Limits!CL114)))</f>
        <v>146716</v>
      </c>
      <c r="CN114" s="64">
        <f>IF([1]TX_Counties_FY22_Income_Limits!CM114&gt;[1]WAIVER_TX_Counties_FY22!CN$2,[1]TX_Counties_FY22_Income_Limits!CM114,IF([1]TX_Counties_FY22_Income_Limits!CM114&lt;[1]WAIVER_TX_Counties_FY22!CN$2,[1]WAIVER_TX_Counties_FY22!CN$2,IF([1]TX_Counties_FY22_Income_Limits!CM114=[1]WAIVER_TX_Counties_FY22!CN$2,[1]TX_Counties_FY22_Income_Limits!CM114)))</f>
        <v>153540</v>
      </c>
      <c r="CO114" s="64">
        <f>IF([1]TX_Counties_FY22_Income_Limits!CN114&gt;[1]WAIVER_TX_Counties_FY22!CO$2,[1]TX_Counties_FY22_Income_Limits!CN114,IF([1]TX_Counties_FY22_Income_Limits!CN114&lt;[1]WAIVER_TX_Counties_FY22!CO$2,[1]WAIVER_TX_Counties_FY22!CO$2,IF([1]TX_Counties_FY22_Income_Limits!CN114=[1]WAIVER_TX_Counties_FY22!CO$2,[1]TX_Counties_FY22_Income_Limits!CN114)))</f>
        <v>160364</v>
      </c>
      <c r="CP114" s="64">
        <f>IF([1]TX_Counties_FY22_Income_Limits!CO114&gt;[1]WAIVER_TX_Counties_FY22!CP$2,[1]TX_Counties_FY22_Income_Limits!CO114,IF([1]TX_Counties_FY22_Income_Limits!CO114&lt;[1]WAIVER_TX_Counties_FY22!CP$2,[1]WAIVER_TX_Counties_FY22!CP$2,IF([1]TX_Counties_FY22_Income_Limits!CO114=[1]WAIVER_TX_Counties_FY22!CP$2,[1]TX_Counties_FY22_Income_Limits!CO114)))</f>
        <v>167188</v>
      </c>
      <c r="CQ114" s="64">
        <f>IF([1]TX_Counties_FY22_Income_Limits!CP114&gt;[1]WAIVER_TX_Counties_FY22!CQ$2,[1]TX_Counties_FY22_Income_Limits!CP114,IF([1]TX_Counties_FY22_Income_Limits!CP114&lt;[1]WAIVER_TX_Counties_FY22!CQ$2,[1]WAIVER_TX_Counties_FY22!CQ$2,IF([1]TX_Counties_FY22_Income_Limits!CP114=[1]WAIVER_TX_Counties_FY22!CQ$2,[1]TX_Counties_FY22_Income_Limits!CP114)))</f>
        <v>174012</v>
      </c>
      <c r="CR114" s="64">
        <f>IF([1]TX_Counties_FY22_Income_Limits!CQ114&gt;[1]WAIVER_TX_Counties_FY22!CR$2,[1]TX_Counties_FY22_Income_Limits!CQ114,IF([1]TX_Counties_FY22_Income_Limits!CQ114&lt;[1]WAIVER_TX_Counties_FY22!CR$2,[1]WAIVER_TX_Counties_FY22!CR$2,IF([1]TX_Counties_FY22_Income_Limits!CQ114=[1]WAIVER_TX_Counties_FY22!CR$2,[1]TX_Counties_FY22_Income_Limits!CQ114)))</f>
        <v>180836</v>
      </c>
      <c r="CS114" s="64">
        <f>IF([1]TX_Counties_FY22_Income_Limits!CR114&gt;[1]WAIVER_TX_Counties_FY22!CS$2,[1]TX_Counties_FY22_Income_Limits!CR114,IF([1]TX_Counties_FY22_Income_Limits!CR114&lt;[1]WAIVER_TX_Counties_FY22!CS$2,[1]WAIVER_TX_Counties_FY22!CS$2,IF([1]TX_Counties_FY22_Income_Limits!CR114=[1]WAIVER_TX_Counties_FY22!CS$2,[1]TX_Counties_FY22_Income_Limits!CR114)))</f>
        <v>187660</v>
      </c>
      <c r="CT114" s="64">
        <f>IF([1]TX_Counties_FY22_Income_Limits!CS114&gt;[1]WAIVER_TX_Counties_FY22!CT$2,[1]TX_Counties_FY22_Income_Limits!CS114,IF([1]TX_Counties_FY22_Income_Limits!CS114&lt;[1]WAIVER_TX_Counties_FY22!CT$2,[1]WAIVER_TX_Counties_FY22!CT$2,IF([1]TX_Counties_FY22_Income_Limits!CS114=[1]WAIVER_TX_Counties_FY22!CT$2,[1]TX_Counties_FY22_Income_Limits!CS114)))</f>
        <v>194484</v>
      </c>
      <c r="CU114" s="64">
        <f>IF([1]TX_Counties_FY22_Income_Limits!CT114&gt;[1]WAIVER_TX_Counties_FY22!CU$2,[1]TX_Counties_FY22_Income_Limits!CT114,IF([1]TX_Counties_FY22_Income_Limits!CT114&lt;[1]WAIVER_TX_Counties_FY22!CU$2,[1]WAIVER_TX_Counties_FY22!CU$2,IF([1]TX_Counties_FY22_Income_Limits!CT114=[1]WAIVER_TX_Counties_FY22!CU$2,[1]TX_Counties_FY22_Income_Limits!CT114)))</f>
        <v>201308</v>
      </c>
      <c r="CV114" s="64">
        <f>IF([1]TX_Counties_FY22_Income_Limits!CU114&gt;[1]WAIVER_TX_Counties_FY22!CV$2,[1]TX_Counties_FY22_Income_Limits!CU114,IF([1]TX_Counties_FY22_Income_Limits!CU114&lt;[1]WAIVER_TX_Counties_FY22!CV$2,[1]WAIVER_TX_Counties_FY22!CV$2,IF([1]TX_Counties_FY22_Income_Limits!CU114=[1]WAIVER_TX_Counties_FY22!CV$2,[1]TX_Counties_FY22_Income_Limits!CU114)))</f>
        <v>208132</v>
      </c>
      <c r="CW114" s="64">
        <f>IF([1]TX_Counties_FY22_Income_Limits!CV114&gt;[1]WAIVER_TX_Counties_FY22!CW$2,[1]TX_Counties_FY22_Income_Limits!CV114,IF([1]TX_Counties_FY22_Income_Limits!CV114&lt;[1]WAIVER_TX_Counties_FY22!CW$2,[1]WAIVER_TX_Counties_FY22!CW$2,IF([1]TX_Counties_FY22_Income_Limits!CV114=[1]WAIVER_TX_Counties_FY22!CW$2,[1]TX_Counties_FY22_Income_Limits!CV114)))</f>
        <v>214956</v>
      </c>
      <c r="CX114" s="64">
        <f>IF([1]TX_Counties_FY22_Income_Limits!CW114&gt;[1]WAIVER_TX_Counties_FY22!CX$2,[1]TX_Counties_FY22_Income_Limits!CW114,IF([1]TX_Counties_FY22_Income_Limits!CW114&lt;[1]WAIVER_TX_Counties_FY22!CX$2,[1]WAIVER_TX_Counties_FY22!CX$2,IF([1]TX_Counties_FY22_Income_Limits!CW114=[1]WAIVER_TX_Counties_FY22!CX$2,[1]TX_Counties_FY22_Income_Limits!CW114)))</f>
        <v>221780</v>
      </c>
      <c r="CY114" s="64">
        <f>IF([1]TX_Counties_FY22_Income_Limits!CX114&gt;[1]WAIVER_TX_Counties_FY22!CY$2,[1]TX_Counties_FY22_Income_Limits!CX114,IF([1]TX_Counties_FY22_Income_Limits!CX114&lt;[1]WAIVER_TX_Counties_FY22!CY$2,[1]WAIVER_TX_Counties_FY22!CY$2,IF([1]TX_Counties_FY22_Income_Limits!CX114=[1]WAIVER_TX_Counties_FY22!CY$2,[1]TX_Counties_FY22_Income_Limits!CX114)))</f>
        <v>228604</v>
      </c>
      <c r="CZ114" s="64">
        <f>IF([1]TX_Counties_FY22_Income_Limits!CY114&gt;[1]WAIVER_TX_Counties_FY22!CZ$2,[1]TX_Counties_FY22_Income_Limits!CY114,IF([1]TX_Counties_FY22_Income_Limits!CY114&lt;[1]WAIVER_TX_Counties_FY22!CZ$2,[1]WAIVER_TX_Counties_FY22!CZ$2,IF([1]TX_Counties_FY22_Income_Limits!CY114=[1]WAIVER_TX_Counties_FY22!CZ$2,[1]TX_Counties_FY22_Income_Limits!CY114)))</f>
        <v>71652</v>
      </c>
      <c r="DA114" s="64">
        <f>IF([1]TX_Counties_FY22_Income_Limits!CZ114&gt;[1]WAIVER_TX_Counties_FY22!DA$2,[1]TX_Counties_FY22_Income_Limits!CZ114,IF([1]TX_Counties_FY22_Income_Limits!CZ114&lt;[1]WAIVER_TX_Counties_FY22!DA$2,[1]WAIVER_TX_Counties_FY22!DA$2,IF([1]TX_Counties_FY22_Income_Limits!CZ114=[1]WAIVER_TX_Counties_FY22!DA$2,[1]TX_Counties_FY22_Income_Limits!CZ114)))</f>
        <v>81888</v>
      </c>
      <c r="DB114" s="64">
        <f>IF([1]TX_Counties_FY22_Income_Limits!DA114&gt;[1]WAIVER_TX_Counties_FY22!DB$2,[1]TX_Counties_FY22_Income_Limits!DA114,IF([1]TX_Counties_FY22_Income_Limits!DA114&lt;[1]WAIVER_TX_Counties_FY22!DB$2,[1]WAIVER_TX_Counties_FY22!DB$2,IF([1]TX_Counties_FY22_Income_Limits!DA114=[1]WAIVER_TX_Counties_FY22!DB$2,[1]TX_Counties_FY22_Income_Limits!DA114)))</f>
        <v>92124</v>
      </c>
      <c r="DC114" s="64">
        <f>IF([1]TX_Counties_FY22_Income_Limits!DB114&gt;[1]WAIVER_TX_Counties_FY22!DC$2,[1]TX_Counties_FY22_Income_Limits!DB114,IF([1]TX_Counties_FY22_Income_Limits!DB114&lt;[1]WAIVER_TX_Counties_FY22!DC$2,[1]WAIVER_TX_Counties_FY22!DC$2,IF([1]TX_Counties_FY22_Income_Limits!DB114=[1]WAIVER_TX_Counties_FY22!DC$2,[1]TX_Counties_FY22_Income_Limits!DB114)))</f>
        <v>102360</v>
      </c>
      <c r="DD114" s="64">
        <f>IF([1]TX_Counties_FY22_Income_Limits!DC114&gt;[1]WAIVER_TX_Counties_FY22!DD$2,[1]TX_Counties_FY22_Income_Limits!DC114,IF([1]TX_Counties_FY22_Income_Limits!DC114&lt;[1]WAIVER_TX_Counties_FY22!DD$2,[1]WAIVER_TX_Counties_FY22!DD$2,IF([1]TX_Counties_FY22_Income_Limits!DC114=[1]WAIVER_TX_Counties_FY22!DD$2,[1]TX_Counties_FY22_Income_Limits!DC114)))</f>
        <v>110548.8</v>
      </c>
      <c r="DE114" s="64">
        <f>IF([1]TX_Counties_FY22_Income_Limits!DD114&gt;[1]WAIVER_TX_Counties_FY22!DE$2,[1]TX_Counties_FY22_Income_Limits!DD114,IF([1]TX_Counties_FY22_Income_Limits!DD114&lt;[1]WAIVER_TX_Counties_FY22!DE$2,[1]WAIVER_TX_Counties_FY22!DE$2,IF([1]TX_Counties_FY22_Income_Limits!DD114=[1]WAIVER_TX_Counties_FY22!DE$2,[1]TX_Counties_FY22_Income_Limits!DD114)))</f>
        <v>118737.59999999999</v>
      </c>
      <c r="DF114" s="64">
        <f>IF([1]TX_Counties_FY22_Income_Limits!DE114&gt;[1]WAIVER_TX_Counties_FY22!DF$2,[1]TX_Counties_FY22_Income_Limits!DE114,IF([1]TX_Counties_FY22_Income_Limits!DE114&lt;[1]WAIVER_TX_Counties_FY22!DF$2,[1]WAIVER_TX_Counties_FY22!DF$2,IF([1]TX_Counties_FY22_Income_Limits!DE114=[1]WAIVER_TX_Counties_FY22!DF$2,[1]TX_Counties_FY22_Income_Limits!DE114)))</f>
        <v>126926.39999999999</v>
      </c>
      <c r="DG114" s="64">
        <f>IF([1]TX_Counties_FY22_Income_Limits!DF114&gt;[1]WAIVER_TX_Counties_FY22!DG$2,[1]TX_Counties_FY22_Income_Limits!DF114,IF([1]TX_Counties_FY22_Income_Limits!DF114&lt;[1]WAIVER_TX_Counties_FY22!DG$2,[1]WAIVER_TX_Counties_FY22!DG$2,IF([1]TX_Counties_FY22_Income_Limits!DF114=[1]WAIVER_TX_Counties_FY22!DG$2,[1]TX_Counties_FY22_Income_Limits!DF114)))</f>
        <v>135115.20000000001</v>
      </c>
      <c r="DH114" s="64">
        <f>IF([1]TX_Counties_FY22_Income_Limits!DG114&gt;[1]WAIVER_TX_Counties_FY22!DH$2,[1]TX_Counties_FY22_Income_Limits!DG114,IF([1]TX_Counties_FY22_Income_Limits!DG114&lt;[1]WAIVER_TX_Counties_FY22!DH$2,[1]WAIVER_TX_Counties_FY22!DH$2,IF([1]TX_Counties_FY22_Income_Limits!DG114=[1]WAIVER_TX_Counties_FY22!DH$2,[1]TX_Counties_FY22_Income_Limits!DG114)))</f>
        <v>143304</v>
      </c>
      <c r="DI114" s="64">
        <f>IF([1]TX_Counties_FY22_Income_Limits!DH114&gt;[1]WAIVER_TX_Counties_FY22!DI$2,[1]TX_Counties_FY22_Income_Limits!DH114,IF([1]TX_Counties_FY22_Income_Limits!DH114&lt;[1]WAIVER_TX_Counties_FY22!DI$2,[1]WAIVER_TX_Counties_FY22!DI$2,IF([1]TX_Counties_FY22_Income_Limits!DH114=[1]WAIVER_TX_Counties_FY22!DI$2,[1]TX_Counties_FY22_Income_Limits!DH114)))</f>
        <v>151492.79999999999</v>
      </c>
      <c r="DJ114" s="64">
        <f>IF([1]TX_Counties_FY22_Income_Limits!DI114&gt;[1]WAIVER_TX_Counties_FY22!DJ$2,[1]TX_Counties_FY22_Income_Limits!DI114,IF([1]TX_Counties_FY22_Income_Limits!DI114&lt;[1]WAIVER_TX_Counties_FY22!DJ$2,[1]WAIVER_TX_Counties_FY22!DJ$2,IF([1]TX_Counties_FY22_Income_Limits!DI114=[1]WAIVER_TX_Counties_FY22!DJ$2,[1]TX_Counties_FY22_Income_Limits!DI114)))</f>
        <v>159681.59999999998</v>
      </c>
      <c r="DK114" s="64">
        <f>IF([1]TX_Counties_FY22_Income_Limits!DJ114&gt;[1]WAIVER_TX_Counties_FY22!DK$2,[1]TX_Counties_FY22_Income_Limits!DJ114,IF([1]TX_Counties_FY22_Income_Limits!DJ114&lt;[1]WAIVER_TX_Counties_FY22!DK$2,[1]WAIVER_TX_Counties_FY22!DK$2,IF([1]TX_Counties_FY22_Income_Limits!DJ114=[1]WAIVER_TX_Counties_FY22!DK$2,[1]TX_Counties_FY22_Income_Limits!DJ114)))</f>
        <v>167870.39999999997</v>
      </c>
      <c r="DL114" s="64">
        <f>IF([1]TX_Counties_FY22_Income_Limits!DK114&gt;[1]WAIVER_TX_Counties_FY22!DL$2,[1]TX_Counties_FY22_Income_Limits!DK114,IF([1]TX_Counties_FY22_Income_Limits!DK114&lt;[1]WAIVER_TX_Counties_FY22!DL$2,[1]WAIVER_TX_Counties_FY22!DL$2,IF([1]TX_Counties_FY22_Income_Limits!DK114=[1]WAIVER_TX_Counties_FY22!DL$2,[1]TX_Counties_FY22_Income_Limits!DK114)))</f>
        <v>176059.19999999995</v>
      </c>
      <c r="DM114" s="64">
        <f>IF([1]TX_Counties_FY22_Income_Limits!DL114&gt;[1]WAIVER_TX_Counties_FY22!DM$2,[1]TX_Counties_FY22_Income_Limits!DL114,IF([1]TX_Counties_FY22_Income_Limits!DL114&lt;[1]WAIVER_TX_Counties_FY22!DM$2,[1]WAIVER_TX_Counties_FY22!DM$2,IF([1]TX_Counties_FY22_Income_Limits!DL114=[1]WAIVER_TX_Counties_FY22!DM$2,[1]TX_Counties_FY22_Income_Limits!DL114)))</f>
        <v>184247.99999999994</v>
      </c>
      <c r="DN114" s="64">
        <f>IF([1]TX_Counties_FY22_Income_Limits!DM114&gt;[1]WAIVER_TX_Counties_FY22!DN$2,[1]TX_Counties_FY22_Income_Limits!DM114,IF([1]TX_Counties_FY22_Income_Limits!DM114&lt;[1]WAIVER_TX_Counties_FY22!DN$2,[1]WAIVER_TX_Counties_FY22!DN$2,IF([1]TX_Counties_FY22_Income_Limits!DM114=[1]WAIVER_TX_Counties_FY22!DN$2,[1]TX_Counties_FY22_Income_Limits!DM114)))</f>
        <v>192436.79999999993</v>
      </c>
      <c r="DO114" s="64">
        <f>IF([1]TX_Counties_FY22_Income_Limits!DN114&gt;[1]WAIVER_TX_Counties_FY22!DO$2,[1]TX_Counties_FY22_Income_Limits!DN114,IF([1]TX_Counties_FY22_Income_Limits!DN114&lt;[1]WAIVER_TX_Counties_FY22!DO$2,[1]WAIVER_TX_Counties_FY22!DO$2,IF([1]TX_Counties_FY22_Income_Limits!DN114=[1]WAIVER_TX_Counties_FY22!DO$2,[1]TX_Counties_FY22_Income_Limits!DN114)))</f>
        <v>200625.59999999992</v>
      </c>
      <c r="DP114" s="64">
        <f>IF([1]TX_Counties_FY22_Income_Limits!DO114&gt;[1]WAIVER_TX_Counties_FY22!DP$2,[1]TX_Counties_FY22_Income_Limits!DO114,IF([1]TX_Counties_FY22_Income_Limits!DO114&lt;[1]WAIVER_TX_Counties_FY22!DP$2,[1]WAIVER_TX_Counties_FY22!DP$2,IF([1]TX_Counties_FY22_Income_Limits!DO114=[1]WAIVER_TX_Counties_FY22!DP$2,[1]TX_Counties_FY22_Income_Limits!DO114)))</f>
        <v>208814.39999999991</v>
      </c>
      <c r="DQ114" s="64">
        <f>IF([1]TX_Counties_FY22_Income_Limits!DP114&gt;[1]WAIVER_TX_Counties_FY22!DQ$2,[1]TX_Counties_FY22_Income_Limits!DP114,IF([1]TX_Counties_FY22_Income_Limits!DP114&lt;[1]WAIVER_TX_Counties_FY22!DQ$2,[1]WAIVER_TX_Counties_FY22!DQ$2,IF([1]TX_Counties_FY22_Income_Limits!DP114=[1]WAIVER_TX_Counties_FY22!DQ$2,[1]TX_Counties_FY22_Income_Limits!DP114)))</f>
        <v>217003.1999999999</v>
      </c>
      <c r="DR114" s="64">
        <f>IF([1]TX_Counties_FY22_Income_Limits!DQ114&gt;[1]WAIVER_TX_Counties_FY22!DR$2,[1]TX_Counties_FY22_Income_Limits!DQ114,IF([1]TX_Counties_FY22_Income_Limits!DQ114&lt;[1]WAIVER_TX_Counties_FY22!DR$2,[1]WAIVER_TX_Counties_FY22!DR$2,IF([1]TX_Counties_FY22_Income_Limits!DQ114=[1]WAIVER_TX_Counties_FY22!DR$2,[1]TX_Counties_FY22_Income_Limits!DQ114)))</f>
        <v>225191.99999999988</v>
      </c>
      <c r="DS114" s="64">
        <f>IF([1]TX_Counties_FY22_Income_Limits!DR114&gt;[1]WAIVER_TX_Counties_FY22!DS$2,[1]TX_Counties_FY22_Income_Limits!DR114,IF([1]TX_Counties_FY22_Income_Limits!DR114&lt;[1]WAIVER_TX_Counties_FY22!DS$2,[1]WAIVER_TX_Counties_FY22!DS$2,IF([1]TX_Counties_FY22_Income_Limits!DR114=[1]WAIVER_TX_Counties_FY22!DS$2,[1]TX_Counties_FY22_Income_Limits!DR114)))</f>
        <v>233380.79999999987</v>
      </c>
      <c r="DT114" s="64">
        <f>IF([1]TX_Counties_FY22_Income_Limits!DS114&gt;[1]WAIVER_TX_Counties_FY22!DT$2,[1]TX_Counties_FY22_Income_Limits!DS114,IF([1]TX_Counties_FY22_Income_Limits!DS114&lt;[1]WAIVER_TX_Counties_FY22!DT$2,[1]WAIVER_TX_Counties_FY22!DT$2,IF([1]TX_Counties_FY22_Income_Limits!DS114=[1]WAIVER_TX_Counties_FY22!DT$2,[1]TX_Counties_FY22_Income_Limits!DS114)))</f>
        <v>241569.59999999986</v>
      </c>
      <c r="DU114" s="64">
        <f>IF([1]TX_Counties_FY22_Income_Limits!DT114&gt;[1]WAIVER_TX_Counties_FY22!DU$2,[1]TX_Counties_FY22_Income_Limits!DT114,IF([1]TX_Counties_FY22_Income_Limits!DT114&lt;[1]WAIVER_TX_Counties_FY22!DU$2,[1]WAIVER_TX_Counties_FY22!DU$2,IF([1]TX_Counties_FY22_Income_Limits!DT114=[1]WAIVER_TX_Counties_FY22!DU$2,[1]TX_Counties_FY22_Income_Limits!DT114)))</f>
        <v>249758.39999999985</v>
      </c>
      <c r="DV114" s="64">
        <f>IF([1]TX_Counties_FY22_Income_Limits!DU114&gt;[1]WAIVER_TX_Counties_FY22!DV$2,[1]TX_Counties_FY22_Income_Limits!DU114,IF([1]TX_Counties_FY22_Income_Limits!DU114&lt;[1]WAIVER_TX_Counties_FY22!DV$2,[1]WAIVER_TX_Counties_FY22!DV$2,IF([1]TX_Counties_FY22_Income_Limits!DU114=[1]WAIVER_TX_Counties_FY22!DV$2,[1]TX_Counties_FY22_Income_Limits!DU114)))</f>
        <v>257947.19999999984</v>
      </c>
      <c r="DW114" s="64">
        <f>IF([1]TX_Counties_FY22_Income_Limits!DV114&gt;[1]WAIVER_TX_Counties_FY22!DW$2,[1]TX_Counties_FY22_Income_Limits!DV114,IF([1]TX_Counties_FY22_Income_Limits!DV114&lt;[1]WAIVER_TX_Counties_FY22!DW$2,[1]WAIVER_TX_Counties_FY22!DW$2,IF([1]TX_Counties_FY22_Income_Limits!DV114=[1]WAIVER_TX_Counties_FY22!DW$2,[1]TX_Counties_FY22_Income_Limits!DV114)))</f>
        <v>266135.99999999983</v>
      </c>
      <c r="DX114" s="64">
        <f>IF([1]TX_Counties_FY22_Income_Limits!DW114&gt;[1]WAIVER_TX_Counties_FY22!DX$2,[1]TX_Counties_FY22_Income_Limits!DW114,IF([1]TX_Counties_FY22_Income_Limits!DW114&lt;[1]WAIVER_TX_Counties_FY22!DX$2,[1]WAIVER_TX_Counties_FY22!DX$2,IF([1]TX_Counties_FY22_Income_Limits!DW114=[1]WAIVER_TX_Counties_FY22!DX$2,[1]TX_Counties_FY22_Income_Limits!DW114)))</f>
        <v>274324.79999999981</v>
      </c>
    </row>
    <row r="115" spans="1:129" ht="14.45">
      <c r="A115" s="65" t="s">
        <v>304</v>
      </c>
      <c r="B115" s="65" t="str">
        <f t="shared" si="6"/>
        <v>YES</v>
      </c>
      <c r="C115" s="64">
        <f>[1]TX_Counties_FY22_Income_Limits!B115</f>
        <v>52900</v>
      </c>
      <c r="D115" s="64">
        <f>IF([1]TX_Counties_FY22_Income_Limits!C115&gt;[1]WAIVER_TX_Counties_FY22!D$2,[1]TX_Counties_FY22_Income_Limits!C115,IF([1]TX_Counties_FY22_Income_Limits!C115&lt;[1]WAIVER_TX_Counties_FY22!D$2,[1]WAIVER_TX_Counties_FY22!D$2,IF([1]TX_Counties_FY22_Income_Limits!C115=[1]WAIVER_TX_Counties_FY22!D$2,[1]TX_Counties_FY22_Income_Limits!C115)))</f>
        <v>17650</v>
      </c>
      <c r="E115" s="64">
        <f>IF([1]TX_Counties_FY22_Income_Limits!D115&gt;[1]WAIVER_TX_Counties_FY22!E$2,[1]TX_Counties_FY22_Income_Limits!D115,IF([1]TX_Counties_FY22_Income_Limits!D115&lt;[1]WAIVER_TX_Counties_FY22!E$2,[1]WAIVER_TX_Counties_FY22!E$2,IF([1]TX_Counties_FY22_Income_Limits!D115=[1]WAIVER_TX_Counties_FY22!E$2,[1]TX_Counties_FY22_Income_Limits!D115)))</f>
        <v>20200</v>
      </c>
      <c r="F115" s="64">
        <f>IF([1]TX_Counties_FY22_Income_Limits!E115&gt;[1]WAIVER_TX_Counties_FY22!F$2,[1]TX_Counties_FY22_Income_Limits!E115,IF([1]TX_Counties_FY22_Income_Limits!E115&lt;[1]WAIVER_TX_Counties_FY22!F$2,[1]WAIVER_TX_Counties_FY22!F$2,IF([1]TX_Counties_FY22_Income_Limits!E115=[1]WAIVER_TX_Counties_FY22!F$2,[1]TX_Counties_FY22_Income_Limits!E115)))</f>
        <v>23030</v>
      </c>
      <c r="G115" s="64">
        <f>IF([1]TX_Counties_FY22_Income_Limits!F115&gt;[1]WAIVER_TX_Counties_FY22!G$2,[1]TX_Counties_FY22_Income_Limits!F115,IF([1]TX_Counties_FY22_Income_Limits!F115&lt;[1]WAIVER_TX_Counties_FY22!G$2,[1]WAIVER_TX_Counties_FY22!G$2,IF([1]TX_Counties_FY22_Income_Limits!F115=[1]WAIVER_TX_Counties_FY22!G$2,[1]TX_Counties_FY22_Income_Limits!F115)))</f>
        <v>27750</v>
      </c>
      <c r="H115" s="64">
        <f>IF([1]TX_Counties_FY22_Income_Limits!G115&gt;[1]WAIVER_TX_Counties_FY22!H$2,[1]TX_Counties_FY22_Income_Limits!G115,IF([1]TX_Counties_FY22_Income_Limits!G115&lt;[1]WAIVER_TX_Counties_FY22!H$2,[1]WAIVER_TX_Counties_FY22!H$2,IF([1]TX_Counties_FY22_Income_Limits!G115=[1]WAIVER_TX_Counties_FY22!H$2,[1]TX_Counties_FY22_Income_Limits!G115)))</f>
        <v>32470</v>
      </c>
      <c r="I115" s="64">
        <f>IF([1]TX_Counties_FY22_Income_Limits!H115&gt;[1]WAIVER_TX_Counties_FY22!I$2,[1]TX_Counties_FY22_Income_Limits!H115,IF([1]TX_Counties_FY22_Income_Limits!H115&lt;[1]WAIVER_TX_Counties_FY22!I$2,[1]WAIVER_TX_Counties_FY22!I$2,IF([1]TX_Counties_FY22_Income_Limits!H115=[1]WAIVER_TX_Counties_FY22!I$2,[1]TX_Counties_FY22_Income_Limits!H115)))</f>
        <v>37190</v>
      </c>
      <c r="J115" s="64">
        <f>IF([1]TX_Counties_FY22_Income_Limits!I115&gt;[1]WAIVER_TX_Counties_FY22!J$2,[1]TX_Counties_FY22_Income_Limits!I115,IF([1]TX_Counties_FY22_Income_Limits!I115&lt;[1]WAIVER_TX_Counties_FY22!J$2,[1]WAIVER_TX_Counties_FY22!J$2,IF([1]TX_Counties_FY22_Income_Limits!I115=[1]WAIVER_TX_Counties_FY22!J$2,[1]TX_Counties_FY22_Income_Limits!I115)))</f>
        <v>41910</v>
      </c>
      <c r="K115" s="64">
        <f>IF([1]TX_Counties_FY22_Income_Limits!J115&gt;[1]WAIVER_TX_Counties_FY22!K$2,[1]TX_Counties_FY22_Income_Limits!J115,IF([1]TX_Counties_FY22_Income_Limits!J115&lt;[1]WAIVER_TX_Counties_FY22!K$2,[1]WAIVER_TX_Counties_FY22!K$2,IF([1]TX_Counties_FY22_Income_Limits!J115=[1]WAIVER_TX_Counties_FY22!K$2,[1]TX_Counties_FY22_Income_Limits!J115)))</f>
        <v>44950</v>
      </c>
      <c r="L115" s="64">
        <f>IF([1]TX_Counties_FY22_Income_Limits!K115&gt;[1]WAIVER_TX_Counties_FY22!L$2,[1]TX_Counties_FY22_Income_Limits!K115,IF([1]TX_Counties_FY22_Income_Limits!K115&lt;[1]WAIVER_TX_Counties_FY22!L$2,[1]WAIVER_TX_Counties_FY22!L$2,IF([1]TX_Counties_FY22_Income_Limits!K115=[1]WAIVER_TX_Counties_FY22!L$2,[1]TX_Counties_FY22_Income_Limits!K115)))</f>
        <v>58799.999999999993</v>
      </c>
      <c r="M115" s="64">
        <f>IF([1]TX_Counties_FY22_Income_Limits!L115&gt;[1]WAIVER_TX_Counties_FY22!M$2,[1]TX_Counties_FY22_Income_Limits!L115,IF([1]TX_Counties_FY22_Income_Limits!L115&lt;[1]WAIVER_TX_Counties_FY22!M$2,[1]WAIVER_TX_Counties_FY22!M$2,IF([1]TX_Counties_FY22_Income_Limits!L115=[1]WAIVER_TX_Counties_FY22!M$2,[1]TX_Counties_FY22_Income_Limits!L115)))</f>
        <v>62160</v>
      </c>
      <c r="N115" s="64">
        <f>IF([1]TX_Counties_FY22_Income_Limits!M115&gt;[1]WAIVER_TX_Counties_FY22!N$2,[1]TX_Counties_FY22_Income_Limits!M115,IF([1]TX_Counties_FY22_Income_Limits!M115&lt;[1]WAIVER_TX_Counties_FY22!N$2,[1]WAIVER_TX_Counties_FY22!N$2,IF([1]TX_Counties_FY22_Income_Limits!M115=[1]WAIVER_TX_Counties_FY22!N$2,[1]TX_Counties_FY22_Income_Limits!M115)))</f>
        <v>65520.000000000007</v>
      </c>
      <c r="O115" s="64">
        <f>IF([1]TX_Counties_FY22_Income_Limits!N115&gt;[1]WAIVER_TX_Counties_FY22!O$2,[1]TX_Counties_FY22_Income_Limits!N115,IF([1]TX_Counties_FY22_Income_Limits!N115&lt;[1]WAIVER_TX_Counties_FY22!O$2,[1]WAIVER_TX_Counties_FY22!O$2,IF([1]TX_Counties_FY22_Income_Limits!N115=[1]WAIVER_TX_Counties_FY22!O$2,[1]TX_Counties_FY22_Income_Limits!N115)))</f>
        <v>68880.000000000015</v>
      </c>
      <c r="P115" s="64">
        <f>IF([1]TX_Counties_FY22_Income_Limits!O115&gt;[1]WAIVER_TX_Counties_FY22!P$2,[1]TX_Counties_FY22_Income_Limits!O115,IF([1]TX_Counties_FY22_Income_Limits!O115&lt;[1]WAIVER_TX_Counties_FY22!P$2,[1]WAIVER_TX_Counties_FY22!P$2,IF([1]TX_Counties_FY22_Income_Limits!O115=[1]WAIVER_TX_Counties_FY22!P$2,[1]TX_Counties_FY22_Income_Limits!O115)))</f>
        <v>72240.000000000029</v>
      </c>
      <c r="Q115" s="64">
        <f>IF([1]TX_Counties_FY22_Income_Limits!P115&gt;[1]WAIVER_TX_Counties_FY22!Q$2,[1]TX_Counties_FY22_Income_Limits!P115,IF([1]TX_Counties_FY22_Income_Limits!P115&lt;[1]WAIVER_TX_Counties_FY22!Q$2,[1]WAIVER_TX_Counties_FY22!Q$2,IF([1]TX_Counties_FY22_Income_Limits!P115=[1]WAIVER_TX_Counties_FY22!Q$2,[1]TX_Counties_FY22_Income_Limits!P115)))</f>
        <v>75600.000000000044</v>
      </c>
      <c r="R115" s="64">
        <f>IF([1]TX_Counties_FY22_Income_Limits!Q115&gt;[1]WAIVER_TX_Counties_FY22!R$2,[1]TX_Counties_FY22_Income_Limits!Q115,IF([1]TX_Counties_FY22_Income_Limits!Q115&lt;[1]WAIVER_TX_Counties_FY22!R$2,[1]WAIVER_TX_Counties_FY22!R$2,IF([1]TX_Counties_FY22_Income_Limits!Q115=[1]WAIVER_TX_Counties_FY22!R$2,[1]TX_Counties_FY22_Income_Limits!Q115)))</f>
        <v>78960.000000000058</v>
      </c>
      <c r="S115" s="64">
        <f>IF([1]TX_Counties_FY22_Income_Limits!R115&gt;[1]WAIVER_TX_Counties_FY22!S$2,[1]TX_Counties_FY22_Income_Limits!R115,IF([1]TX_Counties_FY22_Income_Limits!R115&lt;[1]WAIVER_TX_Counties_FY22!S$2,[1]WAIVER_TX_Counties_FY22!S$2,IF([1]TX_Counties_FY22_Income_Limits!R115=[1]WAIVER_TX_Counties_FY22!S$2,[1]TX_Counties_FY22_Income_Limits!R115)))</f>
        <v>82320.000000000073</v>
      </c>
      <c r="T115" s="64">
        <f>IF([1]TX_Counties_FY22_Income_Limits!S115&gt;[1]WAIVER_TX_Counties_FY22!T$2,[1]TX_Counties_FY22_Income_Limits!S115,IF([1]TX_Counties_FY22_Income_Limits!S115&lt;[1]WAIVER_TX_Counties_FY22!T$2,[1]WAIVER_TX_Counties_FY22!T$2,IF([1]TX_Counties_FY22_Income_Limits!S115=[1]WAIVER_TX_Counties_FY22!T$2,[1]TX_Counties_FY22_Income_Limits!S115)))</f>
        <v>85680.000000000087</v>
      </c>
      <c r="U115" s="64">
        <f>IF([1]TX_Counties_FY22_Income_Limits!T115&gt;[1]WAIVER_TX_Counties_FY22!U$2,[1]TX_Counties_FY22_Income_Limits!T115,IF([1]TX_Counties_FY22_Income_Limits!T115&lt;[1]WAIVER_TX_Counties_FY22!U$2,[1]WAIVER_TX_Counties_FY22!U$2,IF([1]TX_Counties_FY22_Income_Limits!T115=[1]WAIVER_TX_Counties_FY22!U$2,[1]TX_Counties_FY22_Income_Limits!T115)))</f>
        <v>89040.000000000102</v>
      </c>
      <c r="V115" s="64">
        <f>IF([1]TX_Counties_FY22_Income_Limits!U115&gt;[1]WAIVER_TX_Counties_FY22!V$2,[1]TX_Counties_FY22_Income_Limits!U115,IF([1]TX_Counties_FY22_Income_Limits!U115&lt;[1]WAIVER_TX_Counties_FY22!V$2,[1]WAIVER_TX_Counties_FY22!V$2,IF([1]TX_Counties_FY22_Income_Limits!U115=[1]WAIVER_TX_Counties_FY22!V$2,[1]TX_Counties_FY22_Income_Limits!U115)))</f>
        <v>92400.000000000116</v>
      </c>
      <c r="W115" s="64">
        <f>IF([1]TX_Counties_FY22_Income_Limits!V115&gt;[1]WAIVER_TX_Counties_FY22!W$2,[1]TX_Counties_FY22_Income_Limits!V115,IF([1]TX_Counties_FY22_Income_Limits!V115&lt;[1]WAIVER_TX_Counties_FY22!W$2,[1]WAIVER_TX_Counties_FY22!W$2,IF([1]TX_Counties_FY22_Income_Limits!V115=[1]WAIVER_TX_Counties_FY22!W$2,[1]TX_Counties_FY22_Income_Limits!V115)))</f>
        <v>95760.000000000131</v>
      </c>
      <c r="X115" s="64">
        <f>IF([1]TX_Counties_FY22_Income_Limits!W115&gt;[1]WAIVER_TX_Counties_FY22!X$2,[1]TX_Counties_FY22_Income_Limits!W115,IF([1]TX_Counties_FY22_Income_Limits!W115&lt;[1]WAIVER_TX_Counties_FY22!X$2,[1]WAIVER_TX_Counties_FY22!X$2,IF([1]TX_Counties_FY22_Income_Limits!W115=[1]WAIVER_TX_Counties_FY22!X$2,[1]TX_Counties_FY22_Income_Limits!W115)))</f>
        <v>99120.000000000146</v>
      </c>
      <c r="Y115" s="64">
        <f>IF([1]TX_Counties_FY22_Income_Limits!X115&gt;[1]WAIVER_TX_Counties_FY22!Y$2,[1]TX_Counties_FY22_Income_Limits!X115,IF([1]TX_Counties_FY22_Income_Limits!X115&lt;[1]WAIVER_TX_Counties_FY22!Y$2,[1]WAIVER_TX_Counties_FY22!Y$2,IF([1]TX_Counties_FY22_Income_Limits!X115=[1]WAIVER_TX_Counties_FY22!Y$2,[1]TX_Counties_FY22_Income_Limits!X115)))</f>
        <v>102480.00000000016</v>
      </c>
      <c r="Z115" s="64">
        <f>IF([1]TX_Counties_FY22_Income_Limits!Y115&gt;[1]WAIVER_TX_Counties_FY22!Z$2,[1]TX_Counties_FY22_Income_Limits!Y115,IF([1]TX_Counties_FY22_Income_Limits!Y115&lt;[1]WAIVER_TX_Counties_FY22!Z$2,[1]WAIVER_TX_Counties_FY22!Z$2,IF([1]TX_Counties_FY22_Income_Limits!Y115=[1]WAIVER_TX_Counties_FY22!Z$2,[1]TX_Counties_FY22_Income_Limits!Y115)))</f>
        <v>105840.00000000017</v>
      </c>
      <c r="AA115" s="64">
        <f>IF([1]TX_Counties_FY22_Income_Limits!Z115&gt;[1]WAIVER_TX_Counties_FY22!AA$2,[1]TX_Counties_FY22_Income_Limits!Z115,IF([1]TX_Counties_FY22_Income_Limits!Z115&lt;[1]WAIVER_TX_Counties_FY22!AA$2,[1]WAIVER_TX_Counties_FY22!AA$2,IF([1]TX_Counties_FY22_Income_Limits!Z115=[1]WAIVER_TX_Counties_FY22!AA$2,[1]TX_Counties_FY22_Income_Limits!Z115)))</f>
        <v>109200.00000000019</v>
      </c>
      <c r="AB115" s="64">
        <f>IF([1]TX_Counties_FY22_Income_Limits!AA115&gt;[1]WAIVER_TX_Counties_FY22!AB$2,[1]TX_Counties_FY22_Income_Limits!AA115,IF([1]TX_Counties_FY22_Income_Limits!AA115&lt;[1]WAIVER_TX_Counties_FY22!AB$2,[1]WAIVER_TX_Counties_FY22!AB$2,IF([1]TX_Counties_FY22_Income_Limits!AA115=[1]WAIVER_TX_Counties_FY22!AB$2,[1]TX_Counties_FY22_Income_Limits!AA115)))</f>
        <v>112560.0000000002</v>
      </c>
      <c r="AC115" s="64">
        <f>IF([1]TX_Counties_FY22_Income_Limits!AB115&gt;[1]WAIVER_TX_Counties_FY22!AC$2,[1]TX_Counties_FY22_Income_Limits!AB115,IF([1]TX_Counties_FY22_Income_Limits!AB115&lt;[1]WAIVER_TX_Counties_FY22!AC$2,[1]WAIVER_TX_Counties_FY22!AC$2,IF([1]TX_Counties_FY22_Income_Limits!AB115=[1]WAIVER_TX_Counties_FY22!AC$2,[1]TX_Counties_FY22_Income_Limits!AB115)))</f>
        <v>29400</v>
      </c>
      <c r="AD115" s="64">
        <f>IF([1]TX_Counties_FY22_Income_Limits!AC115&gt;[1]WAIVER_TX_Counties_FY22!AD$2,[1]TX_Counties_FY22_Income_Limits!AC115,IF([1]TX_Counties_FY22_Income_Limits!AC115&lt;[1]WAIVER_TX_Counties_FY22!AD$2,[1]WAIVER_TX_Counties_FY22!AD$2,IF([1]TX_Counties_FY22_Income_Limits!AC115=[1]WAIVER_TX_Counties_FY22!AD$2,[1]TX_Counties_FY22_Income_Limits!AC115)))</f>
        <v>33600</v>
      </c>
      <c r="AE115" s="64">
        <f>IF([1]TX_Counties_FY22_Income_Limits!AD115&gt;[1]WAIVER_TX_Counties_FY22!AE$2,[1]TX_Counties_FY22_Income_Limits!AD115,IF([1]TX_Counties_FY22_Income_Limits!AD115&lt;[1]WAIVER_TX_Counties_FY22!AE$2,[1]WAIVER_TX_Counties_FY22!AE$2,IF([1]TX_Counties_FY22_Income_Limits!AD115=[1]WAIVER_TX_Counties_FY22!AE$2,[1]TX_Counties_FY22_Income_Limits!AD115)))</f>
        <v>37800</v>
      </c>
      <c r="AF115" s="64">
        <f>IF([1]TX_Counties_FY22_Income_Limits!AE115&gt;[1]WAIVER_TX_Counties_FY22!AF$2,[1]TX_Counties_FY22_Income_Limits!AE115,IF([1]TX_Counties_FY22_Income_Limits!AE115&lt;[1]WAIVER_TX_Counties_FY22!AF$2,[1]WAIVER_TX_Counties_FY22!AF$2,IF([1]TX_Counties_FY22_Income_Limits!AE115=[1]WAIVER_TX_Counties_FY22!AF$2,[1]TX_Counties_FY22_Income_Limits!AE115)))</f>
        <v>42000</v>
      </c>
      <c r="AG115" s="64">
        <f>IF([1]TX_Counties_FY22_Income_Limits!AF115&gt;[1]WAIVER_TX_Counties_FY22!AG$2,[1]TX_Counties_FY22_Income_Limits!AF115,IF([1]TX_Counties_FY22_Income_Limits!AF115&lt;[1]WAIVER_TX_Counties_FY22!AG$2,[1]WAIVER_TX_Counties_FY22!AG$2,IF([1]TX_Counties_FY22_Income_Limits!AF115=[1]WAIVER_TX_Counties_FY22!AG$2,[1]TX_Counties_FY22_Income_Limits!AF115)))</f>
        <v>45400</v>
      </c>
      <c r="AH115" s="64">
        <f>IF([1]TX_Counties_FY22_Income_Limits!AG115&gt;[1]WAIVER_TX_Counties_FY22!AH$2,[1]TX_Counties_FY22_Income_Limits!AG115,IF([1]TX_Counties_FY22_Income_Limits!AG115&lt;[1]WAIVER_TX_Counties_FY22!AH$2,[1]WAIVER_TX_Counties_FY22!AH$2,IF([1]TX_Counties_FY22_Income_Limits!AG115=[1]WAIVER_TX_Counties_FY22!AH$2,[1]TX_Counties_FY22_Income_Limits!AG115)))</f>
        <v>48750</v>
      </c>
      <c r="AI115" s="64">
        <f>IF([1]TX_Counties_FY22_Income_Limits!AH115&gt;[1]WAIVER_TX_Counties_FY22!AI$2,[1]TX_Counties_FY22_Income_Limits!AH115,IF([1]TX_Counties_FY22_Income_Limits!AH115&lt;[1]WAIVER_TX_Counties_FY22!AI$2,[1]WAIVER_TX_Counties_FY22!AI$2,IF([1]TX_Counties_FY22_Income_Limits!AH115=[1]WAIVER_TX_Counties_FY22!AI$2,[1]TX_Counties_FY22_Income_Limits!AH115)))</f>
        <v>52100</v>
      </c>
      <c r="AJ115" s="64">
        <f>IF([1]TX_Counties_FY22_Income_Limits!AI115&gt;[1]WAIVER_TX_Counties_FY22!AJ$2,[1]TX_Counties_FY22_Income_Limits!AI115,IF([1]TX_Counties_FY22_Income_Limits!AI115&lt;[1]WAIVER_TX_Counties_FY22!AJ$2,[1]WAIVER_TX_Counties_FY22!AJ$2,IF([1]TX_Counties_FY22_Income_Limits!AI115=[1]WAIVER_TX_Counties_FY22!AJ$2,[1]TX_Counties_FY22_Income_Limits!AI115)))</f>
        <v>55450</v>
      </c>
      <c r="AK115" s="64">
        <f>IF([1]TX_Counties_FY22_Income_Limits!AJ115&gt;[1]WAIVER_TX_Counties_FY22!AK$2,[1]TX_Counties_FY22_Income_Limits!AJ115,IF([1]TX_Counties_FY22_Income_Limits!AJ115&lt;[1]WAIVER_TX_Counties_FY22!AK$2,[1]WAIVER_TX_Counties_FY22!AK$2,IF([1]TX_Counties_FY22_Income_Limits!AJ115=[1]WAIVER_TX_Counties_FY22!AK$2,[1]TX_Counties_FY22_Income_Limits!AJ115)))</f>
        <v>58799.999999999993</v>
      </c>
      <c r="AL115" s="64">
        <f>IF([1]TX_Counties_FY22_Income_Limits!AK115&gt;[1]WAIVER_TX_Counties_FY22!AL$2,[1]TX_Counties_FY22_Income_Limits!AK115,IF([1]TX_Counties_FY22_Income_Limits!AK115&lt;[1]WAIVER_TX_Counties_FY22!AL$2,[1]WAIVER_TX_Counties_FY22!AL$2,IF([1]TX_Counties_FY22_Income_Limits!AK115=[1]WAIVER_TX_Counties_FY22!AL$2,[1]TX_Counties_FY22_Income_Limits!AK115)))</f>
        <v>62160</v>
      </c>
      <c r="AM115" s="64">
        <f>IF([1]TX_Counties_FY22_Income_Limits!AL115&gt;[1]WAIVER_TX_Counties_FY22!AM$2,[1]TX_Counties_FY22_Income_Limits!AL115,IF([1]TX_Counties_FY22_Income_Limits!AL115&lt;[1]WAIVER_TX_Counties_FY22!AM$2,[1]WAIVER_TX_Counties_FY22!AM$2,IF([1]TX_Counties_FY22_Income_Limits!AL115=[1]WAIVER_TX_Counties_FY22!AM$2,[1]TX_Counties_FY22_Income_Limits!AL115)))</f>
        <v>65520.000000000007</v>
      </c>
      <c r="AN115" s="64">
        <f>IF([1]TX_Counties_FY22_Income_Limits!AM115&gt;[1]WAIVER_TX_Counties_FY22!AN$2,[1]TX_Counties_FY22_Income_Limits!AM115,IF([1]TX_Counties_FY22_Income_Limits!AM115&lt;[1]WAIVER_TX_Counties_FY22!AN$2,[1]WAIVER_TX_Counties_FY22!AN$2,IF([1]TX_Counties_FY22_Income_Limits!AM115=[1]WAIVER_TX_Counties_FY22!AN$2,[1]TX_Counties_FY22_Income_Limits!AM115)))</f>
        <v>68880.000000000015</v>
      </c>
      <c r="AO115" s="64">
        <f>IF([1]TX_Counties_FY22_Income_Limits!AN115&gt;[1]WAIVER_TX_Counties_FY22!AO$2,[1]TX_Counties_FY22_Income_Limits!AN115,IF([1]TX_Counties_FY22_Income_Limits!AN115&lt;[1]WAIVER_TX_Counties_FY22!AO$2,[1]WAIVER_TX_Counties_FY22!AO$2,IF([1]TX_Counties_FY22_Income_Limits!AN115=[1]WAIVER_TX_Counties_FY22!AO$2,[1]TX_Counties_FY22_Income_Limits!AN115)))</f>
        <v>72240.000000000029</v>
      </c>
      <c r="AP115" s="64">
        <f>IF([1]TX_Counties_FY22_Income_Limits!AO115&gt;[1]WAIVER_TX_Counties_FY22!AP$2,[1]TX_Counties_FY22_Income_Limits!AO115,IF([1]TX_Counties_FY22_Income_Limits!AO115&lt;[1]WAIVER_TX_Counties_FY22!AP$2,[1]WAIVER_TX_Counties_FY22!AP$2,IF([1]TX_Counties_FY22_Income_Limits!AO115=[1]WAIVER_TX_Counties_FY22!AP$2,[1]TX_Counties_FY22_Income_Limits!AO115)))</f>
        <v>75600.000000000044</v>
      </c>
      <c r="AQ115" s="64">
        <f>IF([1]TX_Counties_FY22_Income_Limits!AP115&gt;[1]WAIVER_TX_Counties_FY22!AQ$2,[1]TX_Counties_FY22_Income_Limits!AP115,IF([1]TX_Counties_FY22_Income_Limits!AP115&lt;[1]WAIVER_TX_Counties_FY22!AQ$2,[1]WAIVER_TX_Counties_FY22!AQ$2,IF([1]TX_Counties_FY22_Income_Limits!AP115=[1]WAIVER_TX_Counties_FY22!AQ$2,[1]TX_Counties_FY22_Income_Limits!AP115)))</f>
        <v>78960.000000000058</v>
      </c>
      <c r="AR115" s="64">
        <f>IF([1]TX_Counties_FY22_Income_Limits!AQ115&gt;[1]WAIVER_TX_Counties_FY22!AR$2,[1]TX_Counties_FY22_Income_Limits!AQ115,IF([1]TX_Counties_FY22_Income_Limits!AQ115&lt;[1]WAIVER_TX_Counties_FY22!AR$2,[1]WAIVER_TX_Counties_FY22!AR$2,IF([1]TX_Counties_FY22_Income_Limits!AQ115=[1]WAIVER_TX_Counties_FY22!AR$2,[1]TX_Counties_FY22_Income_Limits!AQ115)))</f>
        <v>82320.000000000073</v>
      </c>
      <c r="AS115" s="64">
        <f>IF([1]TX_Counties_FY22_Income_Limits!AR115&gt;[1]WAIVER_TX_Counties_FY22!AS$2,[1]TX_Counties_FY22_Income_Limits!AR115,IF([1]TX_Counties_FY22_Income_Limits!AR115&lt;[1]WAIVER_TX_Counties_FY22!AS$2,[1]WAIVER_TX_Counties_FY22!AS$2,IF([1]TX_Counties_FY22_Income_Limits!AR115=[1]WAIVER_TX_Counties_FY22!AS$2,[1]TX_Counties_FY22_Income_Limits!AR115)))</f>
        <v>85680.000000000087</v>
      </c>
      <c r="AT115" s="64">
        <f>IF([1]TX_Counties_FY22_Income_Limits!AS115&gt;[1]WAIVER_TX_Counties_FY22!AT$2,[1]TX_Counties_FY22_Income_Limits!AS115,IF([1]TX_Counties_FY22_Income_Limits!AS115&lt;[1]WAIVER_TX_Counties_FY22!AT$2,[1]WAIVER_TX_Counties_FY22!AT$2,IF([1]TX_Counties_FY22_Income_Limits!AS115=[1]WAIVER_TX_Counties_FY22!AT$2,[1]TX_Counties_FY22_Income_Limits!AS115)))</f>
        <v>89040.000000000102</v>
      </c>
      <c r="AU115" s="64">
        <f>IF([1]TX_Counties_FY22_Income_Limits!AT115&gt;[1]WAIVER_TX_Counties_FY22!AU$2,[1]TX_Counties_FY22_Income_Limits!AT115,IF([1]TX_Counties_FY22_Income_Limits!AT115&lt;[1]WAIVER_TX_Counties_FY22!AU$2,[1]WAIVER_TX_Counties_FY22!AU$2,IF([1]TX_Counties_FY22_Income_Limits!AT115=[1]WAIVER_TX_Counties_FY22!AU$2,[1]TX_Counties_FY22_Income_Limits!AT115)))</f>
        <v>92400.000000000116</v>
      </c>
      <c r="AV115" s="64">
        <f>IF([1]TX_Counties_FY22_Income_Limits!AU115&gt;[1]WAIVER_TX_Counties_FY22!AV$2,[1]TX_Counties_FY22_Income_Limits!AU115,IF([1]TX_Counties_FY22_Income_Limits!AU115&lt;[1]WAIVER_TX_Counties_FY22!AV$2,[1]WAIVER_TX_Counties_FY22!AV$2,IF([1]TX_Counties_FY22_Income_Limits!AU115=[1]WAIVER_TX_Counties_FY22!AV$2,[1]TX_Counties_FY22_Income_Limits!AU115)))</f>
        <v>95760.000000000131</v>
      </c>
      <c r="AW115" s="64">
        <f>IF([1]TX_Counties_FY22_Income_Limits!AV115&gt;[1]WAIVER_TX_Counties_FY22!AW$2,[1]TX_Counties_FY22_Income_Limits!AV115,IF([1]TX_Counties_FY22_Income_Limits!AV115&lt;[1]WAIVER_TX_Counties_FY22!AW$2,[1]WAIVER_TX_Counties_FY22!AW$2,IF([1]TX_Counties_FY22_Income_Limits!AV115=[1]WAIVER_TX_Counties_FY22!AW$2,[1]TX_Counties_FY22_Income_Limits!AV115)))</f>
        <v>99120.000000000146</v>
      </c>
      <c r="AX115" s="64">
        <f>IF([1]TX_Counties_FY22_Income_Limits!AW115&gt;[1]WAIVER_TX_Counties_FY22!AX$2,[1]TX_Counties_FY22_Income_Limits!AW115,IF([1]TX_Counties_FY22_Income_Limits!AW115&lt;[1]WAIVER_TX_Counties_FY22!AX$2,[1]WAIVER_TX_Counties_FY22!AX$2,IF([1]TX_Counties_FY22_Income_Limits!AW115=[1]WAIVER_TX_Counties_FY22!AX$2,[1]TX_Counties_FY22_Income_Limits!AW115)))</f>
        <v>102480.00000000016</v>
      </c>
      <c r="AY115" s="64">
        <f>IF([1]TX_Counties_FY22_Income_Limits!AX115&gt;[1]WAIVER_TX_Counties_FY22!AY$2,[1]TX_Counties_FY22_Income_Limits!AX115,IF([1]TX_Counties_FY22_Income_Limits!AX115&lt;[1]WAIVER_TX_Counties_FY22!AY$2,[1]WAIVER_TX_Counties_FY22!AY$2,IF([1]TX_Counties_FY22_Income_Limits!AX115=[1]WAIVER_TX_Counties_FY22!AY$2,[1]TX_Counties_FY22_Income_Limits!AX115)))</f>
        <v>105840.00000000017</v>
      </c>
      <c r="AZ115" s="64">
        <f>IF([1]TX_Counties_FY22_Income_Limits!AY115&gt;[1]WAIVER_TX_Counties_FY22!AZ$2,[1]TX_Counties_FY22_Income_Limits!AY115,IF([1]TX_Counties_FY22_Income_Limits!AY115&lt;[1]WAIVER_TX_Counties_FY22!AZ$2,[1]WAIVER_TX_Counties_FY22!AZ$2,IF([1]TX_Counties_FY22_Income_Limits!AY115=[1]WAIVER_TX_Counties_FY22!AZ$2,[1]TX_Counties_FY22_Income_Limits!AY115)))</f>
        <v>109200.00000000019</v>
      </c>
      <c r="BA115" s="64">
        <f>IF([1]TX_Counties_FY22_Income_Limits!AZ115&gt;[1]WAIVER_TX_Counties_FY22!BA$2,[1]TX_Counties_FY22_Income_Limits!AZ115,IF([1]TX_Counties_FY22_Income_Limits!AZ115&lt;[1]WAIVER_TX_Counties_FY22!BA$2,[1]WAIVER_TX_Counties_FY22!BA$2,IF([1]TX_Counties_FY22_Income_Limits!AZ115=[1]WAIVER_TX_Counties_FY22!BA$2,[1]TX_Counties_FY22_Income_Limits!AZ115)))</f>
        <v>112560.0000000002</v>
      </c>
      <c r="BB115" s="64">
        <f>IF([1]TX_Counties_FY22_Income_Limits!BA115&gt;[1]WAIVER_TX_Counties_FY22!BB$2,[1]TX_Counties_FY22_Income_Limits!BA115,IF([1]TX_Counties_FY22_Income_Limits!BA115&lt;[1]WAIVER_TX_Counties_FY22!BB$2,[1]WAIVER_TX_Counties_FY22!BB$2,IF([1]TX_Counties_FY22_Income_Limits!BA115=[1]WAIVER_TX_Counties_FY22!BB$2,[1]TX_Counties_FY22_Income_Limits!BA115)))</f>
        <v>47050</v>
      </c>
      <c r="BC115" s="64">
        <f>IF([1]TX_Counties_FY22_Income_Limits!BB115&gt;[1]WAIVER_TX_Counties_FY22!BC$2,[1]TX_Counties_FY22_Income_Limits!BB115,IF([1]TX_Counties_FY22_Income_Limits!BB115&lt;[1]WAIVER_TX_Counties_FY22!BC$2,[1]WAIVER_TX_Counties_FY22!BC$2,IF([1]TX_Counties_FY22_Income_Limits!BB115=[1]WAIVER_TX_Counties_FY22!BC$2,[1]TX_Counties_FY22_Income_Limits!BB115)))</f>
        <v>53800</v>
      </c>
      <c r="BD115" s="64">
        <f>IF([1]TX_Counties_FY22_Income_Limits!BC115&gt;[1]WAIVER_TX_Counties_FY22!BD$2,[1]TX_Counties_FY22_Income_Limits!BC115,IF([1]TX_Counties_FY22_Income_Limits!BC115&lt;[1]WAIVER_TX_Counties_FY22!BD$2,[1]WAIVER_TX_Counties_FY22!BD$2,IF([1]TX_Counties_FY22_Income_Limits!BC115=[1]WAIVER_TX_Counties_FY22!BD$2,[1]TX_Counties_FY22_Income_Limits!BC115)))</f>
        <v>60500</v>
      </c>
      <c r="BE115" s="64">
        <f>IF([1]TX_Counties_FY22_Income_Limits!BD115&gt;[1]WAIVER_TX_Counties_FY22!BE$2,[1]TX_Counties_FY22_Income_Limits!BD115,IF([1]TX_Counties_FY22_Income_Limits!BD115&lt;[1]WAIVER_TX_Counties_FY22!BE$2,[1]WAIVER_TX_Counties_FY22!BE$2,IF([1]TX_Counties_FY22_Income_Limits!BD115=[1]WAIVER_TX_Counties_FY22!BE$2,[1]TX_Counties_FY22_Income_Limits!BD115)))</f>
        <v>67250</v>
      </c>
      <c r="BF115" s="64">
        <f>IF([1]TX_Counties_FY22_Income_Limits!BE115&gt;[1]WAIVER_TX_Counties_FY22!BF$2,[1]TX_Counties_FY22_Income_Limits!BE115,IF([1]TX_Counties_FY22_Income_Limits!BE115&lt;[1]WAIVER_TX_Counties_FY22!BF$2,[1]WAIVER_TX_Counties_FY22!BF$2,IF([1]TX_Counties_FY22_Income_Limits!BE115=[1]WAIVER_TX_Counties_FY22!BF$2,[1]TX_Counties_FY22_Income_Limits!BE115)))</f>
        <v>72650</v>
      </c>
      <c r="BG115" s="64">
        <f>IF([1]TX_Counties_FY22_Income_Limits!BF115&gt;[1]WAIVER_TX_Counties_FY22!BG$2,[1]TX_Counties_FY22_Income_Limits!BF115,IF([1]TX_Counties_FY22_Income_Limits!BF115&lt;[1]WAIVER_TX_Counties_FY22!BG$2,[1]WAIVER_TX_Counties_FY22!BG$2,IF([1]TX_Counties_FY22_Income_Limits!BF115=[1]WAIVER_TX_Counties_FY22!BG$2,[1]TX_Counties_FY22_Income_Limits!BF115)))</f>
        <v>78000</v>
      </c>
      <c r="BH115" s="64">
        <f>IF([1]TX_Counties_FY22_Income_Limits!BG115&gt;[1]WAIVER_TX_Counties_FY22!BH$2,[1]TX_Counties_FY22_Income_Limits!BG115,IF([1]TX_Counties_FY22_Income_Limits!BG115&lt;[1]WAIVER_TX_Counties_FY22!BH$2,[1]WAIVER_TX_Counties_FY22!BH$2,IF([1]TX_Counties_FY22_Income_Limits!BG115=[1]WAIVER_TX_Counties_FY22!BH$2,[1]TX_Counties_FY22_Income_Limits!BG115)))</f>
        <v>83400</v>
      </c>
      <c r="BI115" s="64">
        <f>IF([1]TX_Counties_FY22_Income_Limits!BH115&gt;[1]WAIVER_TX_Counties_FY22!BI$2,[1]TX_Counties_FY22_Income_Limits!BH115,IF([1]TX_Counties_FY22_Income_Limits!BH115&lt;[1]WAIVER_TX_Counties_FY22!BI$2,[1]WAIVER_TX_Counties_FY22!BI$2,IF([1]TX_Counties_FY22_Income_Limits!BH115=[1]WAIVER_TX_Counties_FY22!BI$2,[1]TX_Counties_FY22_Income_Limits!BH115)))</f>
        <v>88750</v>
      </c>
      <c r="BJ115" s="64">
        <f>IF([1]TX_Counties_FY22_Income_Limits!BI115&gt;[1]WAIVER_TX_Counties_FY22!BJ$2,[1]TX_Counties_FY22_Income_Limits!BI115,IF([1]TX_Counties_FY22_Income_Limits!BI115&lt;[1]WAIVER_TX_Counties_FY22!BJ$2,[1]WAIVER_TX_Counties_FY22!BJ$2,IF([1]TX_Counties_FY22_Income_Limits!BI115=[1]WAIVER_TX_Counties_FY22!BJ$2,[1]TX_Counties_FY22_Income_Limits!BI115)))</f>
        <v>94150</v>
      </c>
      <c r="BK115" s="64">
        <f>IF([1]TX_Counties_FY22_Income_Limits!BJ115&gt;[1]WAIVER_TX_Counties_FY22!BK$2,[1]TX_Counties_FY22_Income_Limits!BJ115,IF([1]TX_Counties_FY22_Income_Limits!BJ115&lt;[1]WAIVER_TX_Counties_FY22!BK$2,[1]WAIVER_TX_Counties_FY22!BK$2,IF([1]TX_Counties_FY22_Income_Limits!BJ115=[1]WAIVER_TX_Counties_FY22!BK$2,[1]TX_Counties_FY22_Income_Limits!BJ115)))</f>
        <v>99530</v>
      </c>
      <c r="BL115" s="64">
        <f>IF([1]TX_Counties_FY22_Income_Limits!BK115&gt;[1]WAIVER_TX_Counties_FY22!BL$2,[1]TX_Counties_FY22_Income_Limits!BK115,IF([1]TX_Counties_FY22_Income_Limits!BK115&lt;[1]WAIVER_TX_Counties_FY22!BL$2,[1]WAIVER_TX_Counties_FY22!BL$2,IF([1]TX_Counties_FY22_Income_Limits!BK115=[1]WAIVER_TX_Counties_FY22!BL$2,[1]TX_Counties_FY22_Income_Limits!BK115)))</f>
        <v>104910</v>
      </c>
      <c r="BM115" s="64">
        <f>IF([1]TX_Counties_FY22_Income_Limits!BL115&gt;[1]WAIVER_TX_Counties_FY22!BM$2,[1]TX_Counties_FY22_Income_Limits!BL115,IF([1]TX_Counties_FY22_Income_Limits!BL115&lt;[1]WAIVER_TX_Counties_FY22!BM$2,[1]WAIVER_TX_Counties_FY22!BM$2,IF([1]TX_Counties_FY22_Income_Limits!BL115=[1]WAIVER_TX_Counties_FY22!BM$2,[1]TX_Counties_FY22_Income_Limits!BL115)))</f>
        <v>110290</v>
      </c>
      <c r="BN115" s="64">
        <f>IF([1]TX_Counties_FY22_Income_Limits!BM115&gt;[1]WAIVER_TX_Counties_FY22!BN$2,[1]TX_Counties_FY22_Income_Limits!BM115,IF([1]TX_Counties_FY22_Income_Limits!BM115&lt;[1]WAIVER_TX_Counties_FY22!BN$2,[1]WAIVER_TX_Counties_FY22!BN$2,IF([1]TX_Counties_FY22_Income_Limits!BM115=[1]WAIVER_TX_Counties_FY22!BN$2,[1]TX_Counties_FY22_Income_Limits!BM115)))</f>
        <v>115670</v>
      </c>
      <c r="BO115" s="64">
        <f>IF([1]TX_Counties_FY22_Income_Limits!BN115&gt;[1]WAIVER_TX_Counties_FY22!BO$2,[1]TX_Counties_FY22_Income_Limits!BN115,IF([1]TX_Counties_FY22_Income_Limits!BN115&lt;[1]WAIVER_TX_Counties_FY22!BO$2,[1]WAIVER_TX_Counties_FY22!BO$2,IF([1]TX_Counties_FY22_Income_Limits!BN115=[1]WAIVER_TX_Counties_FY22!BO$2,[1]TX_Counties_FY22_Income_Limits!BN115)))</f>
        <v>121050</v>
      </c>
      <c r="BP115" s="64">
        <f>IF([1]TX_Counties_FY22_Income_Limits!BO115&gt;[1]WAIVER_TX_Counties_FY22!BP$2,[1]TX_Counties_FY22_Income_Limits!BO115,IF([1]TX_Counties_FY22_Income_Limits!BO115&lt;[1]WAIVER_TX_Counties_FY22!BP$2,[1]WAIVER_TX_Counties_FY22!BP$2,IF([1]TX_Counties_FY22_Income_Limits!BO115=[1]WAIVER_TX_Counties_FY22!BP$2,[1]TX_Counties_FY22_Income_Limits!BO115)))</f>
        <v>126430</v>
      </c>
      <c r="BQ115" s="64">
        <f>IF([1]TX_Counties_FY22_Income_Limits!BP115&gt;[1]WAIVER_TX_Counties_FY22!BQ$2,[1]TX_Counties_FY22_Income_Limits!BP115,IF([1]TX_Counties_FY22_Income_Limits!BP115&lt;[1]WAIVER_TX_Counties_FY22!BQ$2,[1]WAIVER_TX_Counties_FY22!BQ$2,IF([1]TX_Counties_FY22_Income_Limits!BP115=[1]WAIVER_TX_Counties_FY22!BQ$2,[1]TX_Counties_FY22_Income_Limits!BP115)))</f>
        <v>131810</v>
      </c>
      <c r="BR115" s="64">
        <f>IF([1]TX_Counties_FY22_Income_Limits!BQ115&gt;[1]WAIVER_TX_Counties_FY22!BR$2,[1]TX_Counties_FY22_Income_Limits!BQ115,IF([1]TX_Counties_FY22_Income_Limits!BQ115&lt;[1]WAIVER_TX_Counties_FY22!BR$2,[1]WAIVER_TX_Counties_FY22!BR$2,IF([1]TX_Counties_FY22_Income_Limits!BQ115=[1]WAIVER_TX_Counties_FY22!BR$2,[1]TX_Counties_FY22_Income_Limits!BQ115)))</f>
        <v>137190</v>
      </c>
      <c r="BS115" s="64">
        <f>IF([1]TX_Counties_FY22_Income_Limits!BR115&gt;[1]WAIVER_TX_Counties_FY22!BS$2,[1]TX_Counties_FY22_Income_Limits!BR115,IF([1]TX_Counties_FY22_Income_Limits!BR115&lt;[1]WAIVER_TX_Counties_FY22!BS$2,[1]WAIVER_TX_Counties_FY22!BS$2,IF([1]TX_Counties_FY22_Income_Limits!BR115=[1]WAIVER_TX_Counties_FY22!BS$2,[1]TX_Counties_FY22_Income_Limits!BR115)))</f>
        <v>142570</v>
      </c>
      <c r="BT115" s="64">
        <f>IF([1]TX_Counties_FY22_Income_Limits!BS115&gt;[1]WAIVER_TX_Counties_FY22!BT$2,[1]TX_Counties_FY22_Income_Limits!BS115,IF([1]TX_Counties_FY22_Income_Limits!BS115&lt;[1]WAIVER_TX_Counties_FY22!BT$2,[1]WAIVER_TX_Counties_FY22!BT$2,IF([1]TX_Counties_FY22_Income_Limits!BS115=[1]WAIVER_TX_Counties_FY22!BT$2,[1]TX_Counties_FY22_Income_Limits!BS115)))</f>
        <v>147950</v>
      </c>
      <c r="BU115" s="64">
        <f>IF([1]TX_Counties_FY22_Income_Limits!BT115&gt;[1]WAIVER_TX_Counties_FY22!BU$2,[1]TX_Counties_FY22_Income_Limits!BT115,IF([1]TX_Counties_FY22_Income_Limits!BT115&lt;[1]WAIVER_TX_Counties_FY22!BU$2,[1]WAIVER_TX_Counties_FY22!BU$2,IF([1]TX_Counties_FY22_Income_Limits!BT115=[1]WAIVER_TX_Counties_FY22!BU$2,[1]TX_Counties_FY22_Income_Limits!BT115)))</f>
        <v>153330</v>
      </c>
      <c r="BV115" s="64">
        <f>IF([1]TX_Counties_FY22_Income_Limits!BU115&gt;[1]WAIVER_TX_Counties_FY22!BV$2,[1]TX_Counties_FY22_Income_Limits!BU115,IF([1]TX_Counties_FY22_Income_Limits!BU115&lt;[1]WAIVER_TX_Counties_FY22!BV$2,[1]WAIVER_TX_Counties_FY22!BV$2,IF([1]TX_Counties_FY22_Income_Limits!BU115=[1]WAIVER_TX_Counties_FY22!BV$2,[1]TX_Counties_FY22_Income_Limits!BU115)))</f>
        <v>158710</v>
      </c>
      <c r="BW115" s="64">
        <f>IF([1]TX_Counties_FY22_Income_Limits!BV115&gt;[1]WAIVER_TX_Counties_FY22!BW$2,[1]TX_Counties_FY22_Income_Limits!BV115,IF([1]TX_Counties_FY22_Income_Limits!BV115&lt;[1]WAIVER_TX_Counties_FY22!BW$2,[1]WAIVER_TX_Counties_FY22!BW$2,IF([1]TX_Counties_FY22_Income_Limits!BV115=[1]WAIVER_TX_Counties_FY22!BW$2,[1]TX_Counties_FY22_Income_Limits!BV115)))</f>
        <v>164090</v>
      </c>
      <c r="BX115" s="64">
        <f>IF([1]TX_Counties_FY22_Income_Limits!BW115&gt;[1]WAIVER_TX_Counties_FY22!BX$2,[1]TX_Counties_FY22_Income_Limits!BW115,IF([1]TX_Counties_FY22_Income_Limits!BW115&lt;[1]WAIVER_TX_Counties_FY22!BX$2,[1]WAIVER_TX_Counties_FY22!BX$2,IF([1]TX_Counties_FY22_Income_Limits!BW115=[1]WAIVER_TX_Counties_FY22!BX$2,[1]TX_Counties_FY22_Income_Limits!BW115)))</f>
        <v>169470</v>
      </c>
      <c r="BY115" s="64">
        <f>IF([1]TX_Counties_FY22_Income_Limits!BX115&gt;[1]WAIVER_TX_Counties_FY22!BY$2,[1]TX_Counties_FY22_Income_Limits!BX115,IF([1]TX_Counties_FY22_Income_Limits!BX115&lt;[1]WAIVER_TX_Counties_FY22!BY$2,[1]WAIVER_TX_Counties_FY22!BY$2,IF([1]TX_Counties_FY22_Income_Limits!BX115=[1]WAIVER_TX_Counties_FY22!BY$2,[1]TX_Counties_FY22_Income_Limits!BX115)))</f>
        <v>174850</v>
      </c>
      <c r="BZ115" s="64">
        <f>IF([1]TX_Counties_FY22_Income_Limits!BY115&gt;[1]WAIVER_TX_Counties_FY22!BZ$2,[1]TX_Counties_FY22_Income_Limits!BY115,IF([1]TX_Counties_FY22_Income_Limits!BY115&lt;[1]WAIVER_TX_Counties_FY22!BZ$2,[1]WAIVER_TX_Counties_FY22!BZ$2,IF([1]TX_Counties_FY22_Income_Limits!BY115=[1]WAIVER_TX_Counties_FY22!BZ$2,[1]TX_Counties_FY22_Income_Limits!BY115)))</f>
        <v>180230</v>
      </c>
      <c r="CA115" s="64">
        <f>IF([1]TX_Counties_FY22_Income_Limits!BZ115&gt;[1]WAIVER_TX_Counties_FY22!CA$2,[1]TX_Counties_FY22_Income_Limits!BZ115,IF([1]TX_Counties_FY22_Income_Limits!BZ115&lt;[1]WAIVER_TX_Counties_FY22!CA$2,[1]WAIVER_TX_Counties_FY22!CA$2,IF([1]TX_Counties_FY22_Income_Limits!BZ115=[1]WAIVER_TX_Counties_FY22!CA$2,[1]TX_Counties_FY22_Income_Limits!BZ115)))</f>
        <v>59709.999999999993</v>
      </c>
      <c r="CB115" s="64">
        <f>IF([1]TX_Counties_FY22_Income_Limits!CA115&gt;[1]WAIVER_TX_Counties_FY22!CB$2,[1]TX_Counties_FY22_Income_Limits!CA115,IF([1]TX_Counties_FY22_Income_Limits!CA115&lt;[1]WAIVER_TX_Counties_FY22!CB$2,[1]WAIVER_TX_Counties_FY22!CB$2,IF([1]TX_Counties_FY22_Income_Limits!CA115=[1]WAIVER_TX_Counties_FY22!CB$2,[1]TX_Counties_FY22_Income_Limits!CA115)))</f>
        <v>68240</v>
      </c>
      <c r="CC115" s="64">
        <f>IF([1]TX_Counties_FY22_Income_Limits!CB115&gt;[1]WAIVER_TX_Counties_FY22!CC$2,[1]TX_Counties_FY22_Income_Limits!CB115,IF([1]TX_Counties_FY22_Income_Limits!CB115&lt;[1]WAIVER_TX_Counties_FY22!CC$2,[1]WAIVER_TX_Counties_FY22!CC$2,IF([1]TX_Counties_FY22_Income_Limits!CB115=[1]WAIVER_TX_Counties_FY22!CC$2,[1]TX_Counties_FY22_Income_Limits!CB115)))</f>
        <v>76770</v>
      </c>
      <c r="CD115" s="64">
        <f>IF([1]TX_Counties_FY22_Income_Limits!CC115&gt;[1]WAIVER_TX_Counties_FY22!CD$2,[1]TX_Counties_FY22_Income_Limits!CC115,IF([1]TX_Counties_FY22_Income_Limits!CC115&lt;[1]WAIVER_TX_Counties_FY22!CD$2,[1]WAIVER_TX_Counties_FY22!CD$2,IF([1]TX_Counties_FY22_Income_Limits!CC115=[1]WAIVER_TX_Counties_FY22!CD$2,[1]TX_Counties_FY22_Income_Limits!CC115)))</f>
        <v>85300</v>
      </c>
      <c r="CE115" s="64">
        <f>IF([1]TX_Counties_FY22_Income_Limits!CD115&gt;[1]WAIVER_TX_Counties_FY22!CE$2,[1]TX_Counties_FY22_Income_Limits!CD115,IF([1]TX_Counties_FY22_Income_Limits!CD115&lt;[1]WAIVER_TX_Counties_FY22!CE$2,[1]WAIVER_TX_Counties_FY22!CE$2,IF([1]TX_Counties_FY22_Income_Limits!CD115=[1]WAIVER_TX_Counties_FY22!CE$2,[1]TX_Counties_FY22_Income_Limits!CD115)))</f>
        <v>92124</v>
      </c>
      <c r="CF115" s="64">
        <f>IF([1]TX_Counties_FY22_Income_Limits!CE115&gt;[1]WAIVER_TX_Counties_FY22!CF$2,[1]TX_Counties_FY22_Income_Limits!CE115,IF([1]TX_Counties_FY22_Income_Limits!CE115&lt;[1]WAIVER_TX_Counties_FY22!CF$2,[1]WAIVER_TX_Counties_FY22!CF$2,IF([1]TX_Counties_FY22_Income_Limits!CE115=[1]WAIVER_TX_Counties_FY22!CF$2,[1]TX_Counties_FY22_Income_Limits!CE115)))</f>
        <v>98948</v>
      </c>
      <c r="CG115" s="64">
        <f>IF([1]TX_Counties_FY22_Income_Limits!CF115&gt;[1]WAIVER_TX_Counties_FY22!CG$2,[1]TX_Counties_FY22_Income_Limits!CF115,IF([1]TX_Counties_FY22_Income_Limits!CF115&lt;[1]WAIVER_TX_Counties_FY22!CG$2,[1]WAIVER_TX_Counties_FY22!CG$2,IF([1]TX_Counties_FY22_Income_Limits!CF115=[1]WAIVER_TX_Counties_FY22!CG$2,[1]TX_Counties_FY22_Income_Limits!CF115)))</f>
        <v>105772</v>
      </c>
      <c r="CH115" s="64">
        <f>IF([1]TX_Counties_FY22_Income_Limits!CG115&gt;[1]WAIVER_TX_Counties_FY22!CH$2,[1]TX_Counties_FY22_Income_Limits!CG115,IF([1]TX_Counties_FY22_Income_Limits!CG115&lt;[1]WAIVER_TX_Counties_FY22!CH$2,[1]WAIVER_TX_Counties_FY22!CH$2,IF([1]TX_Counties_FY22_Income_Limits!CG115=[1]WAIVER_TX_Counties_FY22!CH$2,[1]TX_Counties_FY22_Income_Limits!CG115)))</f>
        <v>112596</v>
      </c>
      <c r="CI115" s="64">
        <f>IF([1]TX_Counties_FY22_Income_Limits!CH115&gt;[1]WAIVER_TX_Counties_FY22!CI$2,[1]TX_Counties_FY22_Income_Limits!CH115,IF([1]TX_Counties_FY22_Income_Limits!CH115&lt;[1]WAIVER_TX_Counties_FY22!CI$2,[1]WAIVER_TX_Counties_FY22!CI$2,IF([1]TX_Counties_FY22_Income_Limits!CH115=[1]WAIVER_TX_Counties_FY22!CI$2,[1]TX_Counties_FY22_Income_Limits!CH115)))</f>
        <v>119419.99999999999</v>
      </c>
      <c r="CJ115" s="64">
        <f>IF([1]TX_Counties_FY22_Income_Limits!CI115&gt;[1]WAIVER_TX_Counties_FY22!CJ$2,[1]TX_Counties_FY22_Income_Limits!CI115,IF([1]TX_Counties_FY22_Income_Limits!CI115&lt;[1]WAIVER_TX_Counties_FY22!CJ$2,[1]WAIVER_TX_Counties_FY22!CJ$2,IF([1]TX_Counties_FY22_Income_Limits!CI115=[1]WAIVER_TX_Counties_FY22!CJ$2,[1]TX_Counties_FY22_Income_Limits!CI115)))</f>
        <v>126244</v>
      </c>
      <c r="CK115" s="64">
        <f>IF([1]TX_Counties_FY22_Income_Limits!CJ115&gt;[1]WAIVER_TX_Counties_FY22!CK$2,[1]TX_Counties_FY22_Income_Limits!CJ115,IF([1]TX_Counties_FY22_Income_Limits!CJ115&lt;[1]WAIVER_TX_Counties_FY22!CK$2,[1]WAIVER_TX_Counties_FY22!CK$2,IF([1]TX_Counties_FY22_Income_Limits!CJ115=[1]WAIVER_TX_Counties_FY22!CK$2,[1]TX_Counties_FY22_Income_Limits!CJ115)))</f>
        <v>133068</v>
      </c>
      <c r="CL115" s="64">
        <f>IF([1]TX_Counties_FY22_Income_Limits!CK115&gt;[1]WAIVER_TX_Counties_FY22!CL$2,[1]TX_Counties_FY22_Income_Limits!CK115,IF([1]TX_Counties_FY22_Income_Limits!CK115&lt;[1]WAIVER_TX_Counties_FY22!CL$2,[1]WAIVER_TX_Counties_FY22!CL$2,IF([1]TX_Counties_FY22_Income_Limits!CK115=[1]WAIVER_TX_Counties_FY22!CL$2,[1]TX_Counties_FY22_Income_Limits!CK115)))</f>
        <v>139892</v>
      </c>
      <c r="CM115" s="64">
        <f>IF([1]TX_Counties_FY22_Income_Limits!CL115&gt;[1]WAIVER_TX_Counties_FY22!CM$2,[1]TX_Counties_FY22_Income_Limits!CL115,IF([1]TX_Counties_FY22_Income_Limits!CL115&lt;[1]WAIVER_TX_Counties_FY22!CM$2,[1]WAIVER_TX_Counties_FY22!CM$2,IF([1]TX_Counties_FY22_Income_Limits!CL115=[1]WAIVER_TX_Counties_FY22!CM$2,[1]TX_Counties_FY22_Income_Limits!CL115)))</f>
        <v>146716</v>
      </c>
      <c r="CN115" s="64">
        <f>IF([1]TX_Counties_FY22_Income_Limits!CM115&gt;[1]WAIVER_TX_Counties_FY22!CN$2,[1]TX_Counties_FY22_Income_Limits!CM115,IF([1]TX_Counties_FY22_Income_Limits!CM115&lt;[1]WAIVER_TX_Counties_FY22!CN$2,[1]WAIVER_TX_Counties_FY22!CN$2,IF([1]TX_Counties_FY22_Income_Limits!CM115=[1]WAIVER_TX_Counties_FY22!CN$2,[1]TX_Counties_FY22_Income_Limits!CM115)))</f>
        <v>153540</v>
      </c>
      <c r="CO115" s="64">
        <f>IF([1]TX_Counties_FY22_Income_Limits!CN115&gt;[1]WAIVER_TX_Counties_FY22!CO$2,[1]TX_Counties_FY22_Income_Limits!CN115,IF([1]TX_Counties_FY22_Income_Limits!CN115&lt;[1]WAIVER_TX_Counties_FY22!CO$2,[1]WAIVER_TX_Counties_FY22!CO$2,IF([1]TX_Counties_FY22_Income_Limits!CN115=[1]WAIVER_TX_Counties_FY22!CO$2,[1]TX_Counties_FY22_Income_Limits!CN115)))</f>
        <v>160364</v>
      </c>
      <c r="CP115" s="64">
        <f>IF([1]TX_Counties_FY22_Income_Limits!CO115&gt;[1]WAIVER_TX_Counties_FY22!CP$2,[1]TX_Counties_FY22_Income_Limits!CO115,IF([1]TX_Counties_FY22_Income_Limits!CO115&lt;[1]WAIVER_TX_Counties_FY22!CP$2,[1]WAIVER_TX_Counties_FY22!CP$2,IF([1]TX_Counties_FY22_Income_Limits!CO115=[1]WAIVER_TX_Counties_FY22!CP$2,[1]TX_Counties_FY22_Income_Limits!CO115)))</f>
        <v>167188</v>
      </c>
      <c r="CQ115" s="64">
        <f>IF([1]TX_Counties_FY22_Income_Limits!CP115&gt;[1]WAIVER_TX_Counties_FY22!CQ$2,[1]TX_Counties_FY22_Income_Limits!CP115,IF([1]TX_Counties_FY22_Income_Limits!CP115&lt;[1]WAIVER_TX_Counties_FY22!CQ$2,[1]WAIVER_TX_Counties_FY22!CQ$2,IF([1]TX_Counties_FY22_Income_Limits!CP115=[1]WAIVER_TX_Counties_FY22!CQ$2,[1]TX_Counties_FY22_Income_Limits!CP115)))</f>
        <v>174012</v>
      </c>
      <c r="CR115" s="64">
        <f>IF([1]TX_Counties_FY22_Income_Limits!CQ115&gt;[1]WAIVER_TX_Counties_FY22!CR$2,[1]TX_Counties_FY22_Income_Limits!CQ115,IF([1]TX_Counties_FY22_Income_Limits!CQ115&lt;[1]WAIVER_TX_Counties_FY22!CR$2,[1]WAIVER_TX_Counties_FY22!CR$2,IF([1]TX_Counties_FY22_Income_Limits!CQ115=[1]WAIVER_TX_Counties_FY22!CR$2,[1]TX_Counties_FY22_Income_Limits!CQ115)))</f>
        <v>180836</v>
      </c>
      <c r="CS115" s="64">
        <f>IF([1]TX_Counties_FY22_Income_Limits!CR115&gt;[1]WAIVER_TX_Counties_FY22!CS$2,[1]TX_Counties_FY22_Income_Limits!CR115,IF([1]TX_Counties_FY22_Income_Limits!CR115&lt;[1]WAIVER_TX_Counties_FY22!CS$2,[1]WAIVER_TX_Counties_FY22!CS$2,IF([1]TX_Counties_FY22_Income_Limits!CR115=[1]WAIVER_TX_Counties_FY22!CS$2,[1]TX_Counties_FY22_Income_Limits!CR115)))</f>
        <v>187660</v>
      </c>
      <c r="CT115" s="64">
        <f>IF([1]TX_Counties_FY22_Income_Limits!CS115&gt;[1]WAIVER_TX_Counties_FY22!CT$2,[1]TX_Counties_FY22_Income_Limits!CS115,IF([1]TX_Counties_FY22_Income_Limits!CS115&lt;[1]WAIVER_TX_Counties_FY22!CT$2,[1]WAIVER_TX_Counties_FY22!CT$2,IF([1]TX_Counties_FY22_Income_Limits!CS115=[1]WAIVER_TX_Counties_FY22!CT$2,[1]TX_Counties_FY22_Income_Limits!CS115)))</f>
        <v>194484</v>
      </c>
      <c r="CU115" s="64">
        <f>IF([1]TX_Counties_FY22_Income_Limits!CT115&gt;[1]WAIVER_TX_Counties_FY22!CU$2,[1]TX_Counties_FY22_Income_Limits!CT115,IF([1]TX_Counties_FY22_Income_Limits!CT115&lt;[1]WAIVER_TX_Counties_FY22!CU$2,[1]WAIVER_TX_Counties_FY22!CU$2,IF([1]TX_Counties_FY22_Income_Limits!CT115=[1]WAIVER_TX_Counties_FY22!CU$2,[1]TX_Counties_FY22_Income_Limits!CT115)))</f>
        <v>201308</v>
      </c>
      <c r="CV115" s="64">
        <f>IF([1]TX_Counties_FY22_Income_Limits!CU115&gt;[1]WAIVER_TX_Counties_FY22!CV$2,[1]TX_Counties_FY22_Income_Limits!CU115,IF([1]TX_Counties_FY22_Income_Limits!CU115&lt;[1]WAIVER_TX_Counties_FY22!CV$2,[1]WAIVER_TX_Counties_FY22!CV$2,IF([1]TX_Counties_FY22_Income_Limits!CU115=[1]WAIVER_TX_Counties_FY22!CV$2,[1]TX_Counties_FY22_Income_Limits!CU115)))</f>
        <v>208132</v>
      </c>
      <c r="CW115" s="64">
        <f>IF([1]TX_Counties_FY22_Income_Limits!CV115&gt;[1]WAIVER_TX_Counties_FY22!CW$2,[1]TX_Counties_FY22_Income_Limits!CV115,IF([1]TX_Counties_FY22_Income_Limits!CV115&lt;[1]WAIVER_TX_Counties_FY22!CW$2,[1]WAIVER_TX_Counties_FY22!CW$2,IF([1]TX_Counties_FY22_Income_Limits!CV115=[1]WAIVER_TX_Counties_FY22!CW$2,[1]TX_Counties_FY22_Income_Limits!CV115)))</f>
        <v>214956</v>
      </c>
      <c r="CX115" s="64">
        <f>IF([1]TX_Counties_FY22_Income_Limits!CW115&gt;[1]WAIVER_TX_Counties_FY22!CX$2,[1]TX_Counties_FY22_Income_Limits!CW115,IF([1]TX_Counties_FY22_Income_Limits!CW115&lt;[1]WAIVER_TX_Counties_FY22!CX$2,[1]WAIVER_TX_Counties_FY22!CX$2,IF([1]TX_Counties_FY22_Income_Limits!CW115=[1]WAIVER_TX_Counties_FY22!CX$2,[1]TX_Counties_FY22_Income_Limits!CW115)))</f>
        <v>221780</v>
      </c>
      <c r="CY115" s="64">
        <f>IF([1]TX_Counties_FY22_Income_Limits!CX115&gt;[1]WAIVER_TX_Counties_FY22!CY$2,[1]TX_Counties_FY22_Income_Limits!CX115,IF([1]TX_Counties_FY22_Income_Limits!CX115&lt;[1]WAIVER_TX_Counties_FY22!CY$2,[1]WAIVER_TX_Counties_FY22!CY$2,IF([1]TX_Counties_FY22_Income_Limits!CX115=[1]WAIVER_TX_Counties_FY22!CY$2,[1]TX_Counties_FY22_Income_Limits!CX115)))</f>
        <v>228604</v>
      </c>
      <c r="CZ115" s="64">
        <f>IF([1]TX_Counties_FY22_Income_Limits!CY115&gt;[1]WAIVER_TX_Counties_FY22!CZ$2,[1]TX_Counties_FY22_Income_Limits!CY115,IF([1]TX_Counties_FY22_Income_Limits!CY115&lt;[1]WAIVER_TX_Counties_FY22!CZ$2,[1]WAIVER_TX_Counties_FY22!CZ$2,IF([1]TX_Counties_FY22_Income_Limits!CY115=[1]WAIVER_TX_Counties_FY22!CZ$2,[1]TX_Counties_FY22_Income_Limits!CY115)))</f>
        <v>71652</v>
      </c>
      <c r="DA115" s="64">
        <f>IF([1]TX_Counties_FY22_Income_Limits!CZ115&gt;[1]WAIVER_TX_Counties_FY22!DA$2,[1]TX_Counties_FY22_Income_Limits!CZ115,IF([1]TX_Counties_FY22_Income_Limits!CZ115&lt;[1]WAIVER_TX_Counties_FY22!DA$2,[1]WAIVER_TX_Counties_FY22!DA$2,IF([1]TX_Counties_FY22_Income_Limits!CZ115=[1]WAIVER_TX_Counties_FY22!DA$2,[1]TX_Counties_FY22_Income_Limits!CZ115)))</f>
        <v>81888</v>
      </c>
      <c r="DB115" s="64">
        <f>IF([1]TX_Counties_FY22_Income_Limits!DA115&gt;[1]WAIVER_TX_Counties_FY22!DB$2,[1]TX_Counties_FY22_Income_Limits!DA115,IF([1]TX_Counties_FY22_Income_Limits!DA115&lt;[1]WAIVER_TX_Counties_FY22!DB$2,[1]WAIVER_TX_Counties_FY22!DB$2,IF([1]TX_Counties_FY22_Income_Limits!DA115=[1]WAIVER_TX_Counties_FY22!DB$2,[1]TX_Counties_FY22_Income_Limits!DA115)))</f>
        <v>92124</v>
      </c>
      <c r="DC115" s="64">
        <f>IF([1]TX_Counties_FY22_Income_Limits!DB115&gt;[1]WAIVER_TX_Counties_FY22!DC$2,[1]TX_Counties_FY22_Income_Limits!DB115,IF([1]TX_Counties_FY22_Income_Limits!DB115&lt;[1]WAIVER_TX_Counties_FY22!DC$2,[1]WAIVER_TX_Counties_FY22!DC$2,IF([1]TX_Counties_FY22_Income_Limits!DB115=[1]WAIVER_TX_Counties_FY22!DC$2,[1]TX_Counties_FY22_Income_Limits!DB115)))</f>
        <v>102360</v>
      </c>
      <c r="DD115" s="64">
        <f>IF([1]TX_Counties_FY22_Income_Limits!DC115&gt;[1]WAIVER_TX_Counties_FY22!DD$2,[1]TX_Counties_FY22_Income_Limits!DC115,IF([1]TX_Counties_FY22_Income_Limits!DC115&lt;[1]WAIVER_TX_Counties_FY22!DD$2,[1]WAIVER_TX_Counties_FY22!DD$2,IF([1]TX_Counties_FY22_Income_Limits!DC115=[1]WAIVER_TX_Counties_FY22!DD$2,[1]TX_Counties_FY22_Income_Limits!DC115)))</f>
        <v>110548.8</v>
      </c>
      <c r="DE115" s="64">
        <f>IF([1]TX_Counties_FY22_Income_Limits!DD115&gt;[1]WAIVER_TX_Counties_FY22!DE$2,[1]TX_Counties_FY22_Income_Limits!DD115,IF([1]TX_Counties_FY22_Income_Limits!DD115&lt;[1]WAIVER_TX_Counties_FY22!DE$2,[1]WAIVER_TX_Counties_FY22!DE$2,IF([1]TX_Counties_FY22_Income_Limits!DD115=[1]WAIVER_TX_Counties_FY22!DE$2,[1]TX_Counties_FY22_Income_Limits!DD115)))</f>
        <v>118737.59999999999</v>
      </c>
      <c r="DF115" s="64">
        <f>IF([1]TX_Counties_FY22_Income_Limits!DE115&gt;[1]WAIVER_TX_Counties_FY22!DF$2,[1]TX_Counties_FY22_Income_Limits!DE115,IF([1]TX_Counties_FY22_Income_Limits!DE115&lt;[1]WAIVER_TX_Counties_FY22!DF$2,[1]WAIVER_TX_Counties_FY22!DF$2,IF([1]TX_Counties_FY22_Income_Limits!DE115=[1]WAIVER_TX_Counties_FY22!DF$2,[1]TX_Counties_FY22_Income_Limits!DE115)))</f>
        <v>126926.39999999999</v>
      </c>
      <c r="DG115" s="64">
        <f>IF([1]TX_Counties_FY22_Income_Limits!DF115&gt;[1]WAIVER_TX_Counties_FY22!DG$2,[1]TX_Counties_FY22_Income_Limits!DF115,IF([1]TX_Counties_FY22_Income_Limits!DF115&lt;[1]WAIVER_TX_Counties_FY22!DG$2,[1]WAIVER_TX_Counties_FY22!DG$2,IF([1]TX_Counties_FY22_Income_Limits!DF115=[1]WAIVER_TX_Counties_FY22!DG$2,[1]TX_Counties_FY22_Income_Limits!DF115)))</f>
        <v>135115.20000000001</v>
      </c>
      <c r="DH115" s="64">
        <f>IF([1]TX_Counties_FY22_Income_Limits!DG115&gt;[1]WAIVER_TX_Counties_FY22!DH$2,[1]TX_Counties_FY22_Income_Limits!DG115,IF([1]TX_Counties_FY22_Income_Limits!DG115&lt;[1]WAIVER_TX_Counties_FY22!DH$2,[1]WAIVER_TX_Counties_FY22!DH$2,IF([1]TX_Counties_FY22_Income_Limits!DG115=[1]WAIVER_TX_Counties_FY22!DH$2,[1]TX_Counties_FY22_Income_Limits!DG115)))</f>
        <v>143304</v>
      </c>
      <c r="DI115" s="64">
        <f>IF([1]TX_Counties_FY22_Income_Limits!DH115&gt;[1]WAIVER_TX_Counties_FY22!DI$2,[1]TX_Counties_FY22_Income_Limits!DH115,IF([1]TX_Counties_FY22_Income_Limits!DH115&lt;[1]WAIVER_TX_Counties_FY22!DI$2,[1]WAIVER_TX_Counties_FY22!DI$2,IF([1]TX_Counties_FY22_Income_Limits!DH115=[1]WAIVER_TX_Counties_FY22!DI$2,[1]TX_Counties_FY22_Income_Limits!DH115)))</f>
        <v>151492.79999999999</v>
      </c>
      <c r="DJ115" s="64">
        <f>IF([1]TX_Counties_FY22_Income_Limits!DI115&gt;[1]WAIVER_TX_Counties_FY22!DJ$2,[1]TX_Counties_FY22_Income_Limits!DI115,IF([1]TX_Counties_FY22_Income_Limits!DI115&lt;[1]WAIVER_TX_Counties_FY22!DJ$2,[1]WAIVER_TX_Counties_FY22!DJ$2,IF([1]TX_Counties_FY22_Income_Limits!DI115=[1]WAIVER_TX_Counties_FY22!DJ$2,[1]TX_Counties_FY22_Income_Limits!DI115)))</f>
        <v>159681.59999999998</v>
      </c>
      <c r="DK115" s="64">
        <f>IF([1]TX_Counties_FY22_Income_Limits!DJ115&gt;[1]WAIVER_TX_Counties_FY22!DK$2,[1]TX_Counties_FY22_Income_Limits!DJ115,IF([1]TX_Counties_FY22_Income_Limits!DJ115&lt;[1]WAIVER_TX_Counties_FY22!DK$2,[1]WAIVER_TX_Counties_FY22!DK$2,IF([1]TX_Counties_FY22_Income_Limits!DJ115=[1]WAIVER_TX_Counties_FY22!DK$2,[1]TX_Counties_FY22_Income_Limits!DJ115)))</f>
        <v>167870.39999999997</v>
      </c>
      <c r="DL115" s="64">
        <f>IF([1]TX_Counties_FY22_Income_Limits!DK115&gt;[1]WAIVER_TX_Counties_FY22!DL$2,[1]TX_Counties_FY22_Income_Limits!DK115,IF([1]TX_Counties_FY22_Income_Limits!DK115&lt;[1]WAIVER_TX_Counties_FY22!DL$2,[1]WAIVER_TX_Counties_FY22!DL$2,IF([1]TX_Counties_FY22_Income_Limits!DK115=[1]WAIVER_TX_Counties_FY22!DL$2,[1]TX_Counties_FY22_Income_Limits!DK115)))</f>
        <v>176059.19999999995</v>
      </c>
      <c r="DM115" s="64">
        <f>IF([1]TX_Counties_FY22_Income_Limits!DL115&gt;[1]WAIVER_TX_Counties_FY22!DM$2,[1]TX_Counties_FY22_Income_Limits!DL115,IF([1]TX_Counties_FY22_Income_Limits!DL115&lt;[1]WAIVER_TX_Counties_FY22!DM$2,[1]WAIVER_TX_Counties_FY22!DM$2,IF([1]TX_Counties_FY22_Income_Limits!DL115=[1]WAIVER_TX_Counties_FY22!DM$2,[1]TX_Counties_FY22_Income_Limits!DL115)))</f>
        <v>184247.99999999994</v>
      </c>
      <c r="DN115" s="64">
        <f>IF([1]TX_Counties_FY22_Income_Limits!DM115&gt;[1]WAIVER_TX_Counties_FY22!DN$2,[1]TX_Counties_FY22_Income_Limits!DM115,IF([1]TX_Counties_FY22_Income_Limits!DM115&lt;[1]WAIVER_TX_Counties_FY22!DN$2,[1]WAIVER_TX_Counties_FY22!DN$2,IF([1]TX_Counties_FY22_Income_Limits!DM115=[1]WAIVER_TX_Counties_FY22!DN$2,[1]TX_Counties_FY22_Income_Limits!DM115)))</f>
        <v>192436.79999999993</v>
      </c>
      <c r="DO115" s="64">
        <f>IF([1]TX_Counties_FY22_Income_Limits!DN115&gt;[1]WAIVER_TX_Counties_FY22!DO$2,[1]TX_Counties_FY22_Income_Limits!DN115,IF([1]TX_Counties_FY22_Income_Limits!DN115&lt;[1]WAIVER_TX_Counties_FY22!DO$2,[1]WAIVER_TX_Counties_FY22!DO$2,IF([1]TX_Counties_FY22_Income_Limits!DN115=[1]WAIVER_TX_Counties_FY22!DO$2,[1]TX_Counties_FY22_Income_Limits!DN115)))</f>
        <v>200625.59999999992</v>
      </c>
      <c r="DP115" s="64">
        <f>IF([1]TX_Counties_FY22_Income_Limits!DO115&gt;[1]WAIVER_TX_Counties_FY22!DP$2,[1]TX_Counties_FY22_Income_Limits!DO115,IF([1]TX_Counties_FY22_Income_Limits!DO115&lt;[1]WAIVER_TX_Counties_FY22!DP$2,[1]WAIVER_TX_Counties_FY22!DP$2,IF([1]TX_Counties_FY22_Income_Limits!DO115=[1]WAIVER_TX_Counties_FY22!DP$2,[1]TX_Counties_FY22_Income_Limits!DO115)))</f>
        <v>208814.39999999991</v>
      </c>
      <c r="DQ115" s="64">
        <f>IF([1]TX_Counties_FY22_Income_Limits!DP115&gt;[1]WAIVER_TX_Counties_FY22!DQ$2,[1]TX_Counties_FY22_Income_Limits!DP115,IF([1]TX_Counties_FY22_Income_Limits!DP115&lt;[1]WAIVER_TX_Counties_FY22!DQ$2,[1]WAIVER_TX_Counties_FY22!DQ$2,IF([1]TX_Counties_FY22_Income_Limits!DP115=[1]WAIVER_TX_Counties_FY22!DQ$2,[1]TX_Counties_FY22_Income_Limits!DP115)))</f>
        <v>217003.1999999999</v>
      </c>
      <c r="DR115" s="64">
        <f>IF([1]TX_Counties_FY22_Income_Limits!DQ115&gt;[1]WAIVER_TX_Counties_FY22!DR$2,[1]TX_Counties_FY22_Income_Limits!DQ115,IF([1]TX_Counties_FY22_Income_Limits!DQ115&lt;[1]WAIVER_TX_Counties_FY22!DR$2,[1]WAIVER_TX_Counties_FY22!DR$2,IF([1]TX_Counties_FY22_Income_Limits!DQ115=[1]WAIVER_TX_Counties_FY22!DR$2,[1]TX_Counties_FY22_Income_Limits!DQ115)))</f>
        <v>225191.99999999988</v>
      </c>
      <c r="DS115" s="64">
        <f>IF([1]TX_Counties_FY22_Income_Limits!DR115&gt;[1]WAIVER_TX_Counties_FY22!DS$2,[1]TX_Counties_FY22_Income_Limits!DR115,IF([1]TX_Counties_FY22_Income_Limits!DR115&lt;[1]WAIVER_TX_Counties_FY22!DS$2,[1]WAIVER_TX_Counties_FY22!DS$2,IF([1]TX_Counties_FY22_Income_Limits!DR115=[1]WAIVER_TX_Counties_FY22!DS$2,[1]TX_Counties_FY22_Income_Limits!DR115)))</f>
        <v>233380.79999999987</v>
      </c>
      <c r="DT115" s="64">
        <f>IF([1]TX_Counties_FY22_Income_Limits!DS115&gt;[1]WAIVER_TX_Counties_FY22!DT$2,[1]TX_Counties_FY22_Income_Limits!DS115,IF([1]TX_Counties_FY22_Income_Limits!DS115&lt;[1]WAIVER_TX_Counties_FY22!DT$2,[1]WAIVER_TX_Counties_FY22!DT$2,IF([1]TX_Counties_FY22_Income_Limits!DS115=[1]WAIVER_TX_Counties_FY22!DT$2,[1]TX_Counties_FY22_Income_Limits!DS115)))</f>
        <v>241569.59999999986</v>
      </c>
      <c r="DU115" s="64">
        <f>IF([1]TX_Counties_FY22_Income_Limits!DT115&gt;[1]WAIVER_TX_Counties_FY22!DU$2,[1]TX_Counties_FY22_Income_Limits!DT115,IF([1]TX_Counties_FY22_Income_Limits!DT115&lt;[1]WAIVER_TX_Counties_FY22!DU$2,[1]WAIVER_TX_Counties_FY22!DU$2,IF([1]TX_Counties_FY22_Income_Limits!DT115=[1]WAIVER_TX_Counties_FY22!DU$2,[1]TX_Counties_FY22_Income_Limits!DT115)))</f>
        <v>249758.39999999985</v>
      </c>
      <c r="DV115" s="64">
        <f>IF([1]TX_Counties_FY22_Income_Limits!DU115&gt;[1]WAIVER_TX_Counties_FY22!DV$2,[1]TX_Counties_FY22_Income_Limits!DU115,IF([1]TX_Counties_FY22_Income_Limits!DU115&lt;[1]WAIVER_TX_Counties_FY22!DV$2,[1]WAIVER_TX_Counties_FY22!DV$2,IF([1]TX_Counties_FY22_Income_Limits!DU115=[1]WAIVER_TX_Counties_FY22!DV$2,[1]TX_Counties_FY22_Income_Limits!DU115)))</f>
        <v>257947.19999999984</v>
      </c>
      <c r="DW115" s="64">
        <f>IF([1]TX_Counties_FY22_Income_Limits!DV115&gt;[1]WAIVER_TX_Counties_FY22!DW$2,[1]TX_Counties_FY22_Income_Limits!DV115,IF([1]TX_Counties_FY22_Income_Limits!DV115&lt;[1]WAIVER_TX_Counties_FY22!DW$2,[1]WAIVER_TX_Counties_FY22!DW$2,IF([1]TX_Counties_FY22_Income_Limits!DV115=[1]WAIVER_TX_Counties_FY22!DW$2,[1]TX_Counties_FY22_Income_Limits!DV115)))</f>
        <v>266135.99999999983</v>
      </c>
      <c r="DX115" s="64">
        <f>IF([1]TX_Counties_FY22_Income_Limits!DW115&gt;[1]WAIVER_TX_Counties_FY22!DX$2,[1]TX_Counties_FY22_Income_Limits!DW115,IF([1]TX_Counties_FY22_Income_Limits!DW115&lt;[1]WAIVER_TX_Counties_FY22!DX$2,[1]WAIVER_TX_Counties_FY22!DX$2,IF([1]TX_Counties_FY22_Income_Limits!DW115=[1]WAIVER_TX_Counties_FY22!DX$2,[1]TX_Counties_FY22_Income_Limits!DW115)))</f>
        <v>274324.79999999981</v>
      </c>
    </row>
    <row r="116" spans="1:129" ht="14.45">
      <c r="A116" s="65" t="s">
        <v>305</v>
      </c>
      <c r="B116" s="65" t="str">
        <f t="shared" si="6"/>
        <v>YES</v>
      </c>
      <c r="C116" s="64">
        <f>[1]TX_Counties_FY22_Income_Limits!B116</f>
        <v>72500</v>
      </c>
      <c r="D116" s="64">
        <f>IF([1]TX_Counties_FY22_Income_Limits!C116&gt;[1]WAIVER_TX_Counties_FY22!D$2,[1]TX_Counties_FY22_Income_Limits!C116,IF([1]TX_Counties_FY22_Income_Limits!C116&lt;[1]WAIVER_TX_Counties_FY22!D$2,[1]WAIVER_TX_Counties_FY22!D$2,IF([1]TX_Counties_FY22_Income_Limits!C116=[1]WAIVER_TX_Counties_FY22!D$2,[1]TX_Counties_FY22_Income_Limits!C116)))</f>
        <v>17650</v>
      </c>
      <c r="E116" s="64">
        <f>IF([1]TX_Counties_FY22_Income_Limits!D116&gt;[1]WAIVER_TX_Counties_FY22!E$2,[1]TX_Counties_FY22_Income_Limits!D116,IF([1]TX_Counties_FY22_Income_Limits!D116&lt;[1]WAIVER_TX_Counties_FY22!E$2,[1]WAIVER_TX_Counties_FY22!E$2,IF([1]TX_Counties_FY22_Income_Limits!D116=[1]WAIVER_TX_Counties_FY22!E$2,[1]TX_Counties_FY22_Income_Limits!D116)))</f>
        <v>20200</v>
      </c>
      <c r="F116" s="64">
        <f>IF([1]TX_Counties_FY22_Income_Limits!E116&gt;[1]WAIVER_TX_Counties_FY22!F$2,[1]TX_Counties_FY22_Income_Limits!E116,IF([1]TX_Counties_FY22_Income_Limits!E116&lt;[1]WAIVER_TX_Counties_FY22!F$2,[1]WAIVER_TX_Counties_FY22!F$2,IF([1]TX_Counties_FY22_Income_Limits!E116=[1]WAIVER_TX_Counties_FY22!F$2,[1]TX_Counties_FY22_Income_Limits!E116)))</f>
        <v>23030</v>
      </c>
      <c r="G116" s="64">
        <f>IF([1]TX_Counties_FY22_Income_Limits!F116&gt;[1]WAIVER_TX_Counties_FY22!G$2,[1]TX_Counties_FY22_Income_Limits!F116,IF([1]TX_Counties_FY22_Income_Limits!F116&lt;[1]WAIVER_TX_Counties_FY22!G$2,[1]WAIVER_TX_Counties_FY22!G$2,IF([1]TX_Counties_FY22_Income_Limits!F116=[1]WAIVER_TX_Counties_FY22!G$2,[1]TX_Counties_FY22_Income_Limits!F116)))</f>
        <v>27750</v>
      </c>
      <c r="H116" s="64">
        <f>IF([1]TX_Counties_FY22_Income_Limits!G116&gt;[1]WAIVER_TX_Counties_FY22!H$2,[1]TX_Counties_FY22_Income_Limits!G116,IF([1]TX_Counties_FY22_Income_Limits!G116&lt;[1]WAIVER_TX_Counties_FY22!H$2,[1]WAIVER_TX_Counties_FY22!H$2,IF([1]TX_Counties_FY22_Income_Limits!G116=[1]WAIVER_TX_Counties_FY22!H$2,[1]TX_Counties_FY22_Income_Limits!G116)))</f>
        <v>32470</v>
      </c>
      <c r="I116" s="64">
        <f>IF([1]TX_Counties_FY22_Income_Limits!H116&gt;[1]WAIVER_TX_Counties_FY22!I$2,[1]TX_Counties_FY22_Income_Limits!H116,IF([1]TX_Counties_FY22_Income_Limits!H116&lt;[1]WAIVER_TX_Counties_FY22!I$2,[1]WAIVER_TX_Counties_FY22!I$2,IF([1]TX_Counties_FY22_Income_Limits!H116=[1]WAIVER_TX_Counties_FY22!I$2,[1]TX_Counties_FY22_Income_Limits!H116)))</f>
        <v>37190</v>
      </c>
      <c r="J116" s="64">
        <f>IF([1]TX_Counties_FY22_Income_Limits!I116&gt;[1]WAIVER_TX_Counties_FY22!J$2,[1]TX_Counties_FY22_Income_Limits!I116,IF([1]TX_Counties_FY22_Income_Limits!I116&lt;[1]WAIVER_TX_Counties_FY22!J$2,[1]WAIVER_TX_Counties_FY22!J$2,IF([1]TX_Counties_FY22_Income_Limits!I116=[1]WAIVER_TX_Counties_FY22!J$2,[1]TX_Counties_FY22_Income_Limits!I116)))</f>
        <v>41910</v>
      </c>
      <c r="K116" s="64">
        <f>IF([1]TX_Counties_FY22_Income_Limits!J116&gt;[1]WAIVER_TX_Counties_FY22!K$2,[1]TX_Counties_FY22_Income_Limits!J116,IF([1]TX_Counties_FY22_Income_Limits!J116&lt;[1]WAIVER_TX_Counties_FY22!K$2,[1]WAIVER_TX_Counties_FY22!K$2,IF([1]TX_Counties_FY22_Income_Limits!J116=[1]WAIVER_TX_Counties_FY22!K$2,[1]TX_Counties_FY22_Income_Limits!J116)))</f>
        <v>46630</v>
      </c>
      <c r="L116" s="64">
        <f>IF([1]TX_Counties_FY22_Income_Limits!K116&gt;[1]WAIVER_TX_Counties_FY22!L$2,[1]TX_Counties_FY22_Income_Limits!K116,IF([1]TX_Counties_FY22_Income_Limits!K116&lt;[1]WAIVER_TX_Counties_FY22!L$2,[1]WAIVER_TX_Counties_FY22!L$2,IF([1]TX_Counties_FY22_Income_Limits!K116=[1]WAIVER_TX_Counties_FY22!L$2,[1]TX_Counties_FY22_Income_Limits!K116)))</f>
        <v>58799.999999999993</v>
      </c>
      <c r="M116" s="64">
        <f>IF([1]TX_Counties_FY22_Income_Limits!L116&gt;[1]WAIVER_TX_Counties_FY22!M$2,[1]TX_Counties_FY22_Income_Limits!L116,IF([1]TX_Counties_FY22_Income_Limits!L116&lt;[1]WAIVER_TX_Counties_FY22!M$2,[1]WAIVER_TX_Counties_FY22!M$2,IF([1]TX_Counties_FY22_Income_Limits!L116=[1]WAIVER_TX_Counties_FY22!M$2,[1]TX_Counties_FY22_Income_Limits!L116)))</f>
        <v>62160</v>
      </c>
      <c r="N116" s="64">
        <f>IF([1]TX_Counties_FY22_Income_Limits!M116&gt;[1]WAIVER_TX_Counties_FY22!N$2,[1]TX_Counties_FY22_Income_Limits!M116,IF([1]TX_Counties_FY22_Income_Limits!M116&lt;[1]WAIVER_TX_Counties_FY22!N$2,[1]WAIVER_TX_Counties_FY22!N$2,IF([1]TX_Counties_FY22_Income_Limits!M116=[1]WAIVER_TX_Counties_FY22!N$2,[1]TX_Counties_FY22_Income_Limits!M116)))</f>
        <v>65520.000000000007</v>
      </c>
      <c r="O116" s="64">
        <f>IF([1]TX_Counties_FY22_Income_Limits!N116&gt;[1]WAIVER_TX_Counties_FY22!O$2,[1]TX_Counties_FY22_Income_Limits!N116,IF([1]TX_Counties_FY22_Income_Limits!N116&lt;[1]WAIVER_TX_Counties_FY22!O$2,[1]WAIVER_TX_Counties_FY22!O$2,IF([1]TX_Counties_FY22_Income_Limits!N116=[1]WAIVER_TX_Counties_FY22!O$2,[1]TX_Counties_FY22_Income_Limits!N116)))</f>
        <v>68880.000000000015</v>
      </c>
      <c r="P116" s="64">
        <f>IF([1]TX_Counties_FY22_Income_Limits!O116&gt;[1]WAIVER_TX_Counties_FY22!P$2,[1]TX_Counties_FY22_Income_Limits!O116,IF([1]TX_Counties_FY22_Income_Limits!O116&lt;[1]WAIVER_TX_Counties_FY22!P$2,[1]WAIVER_TX_Counties_FY22!P$2,IF([1]TX_Counties_FY22_Income_Limits!O116=[1]WAIVER_TX_Counties_FY22!P$2,[1]TX_Counties_FY22_Income_Limits!O116)))</f>
        <v>72240.000000000029</v>
      </c>
      <c r="Q116" s="64">
        <f>IF([1]TX_Counties_FY22_Income_Limits!P116&gt;[1]WAIVER_TX_Counties_FY22!Q$2,[1]TX_Counties_FY22_Income_Limits!P116,IF([1]TX_Counties_FY22_Income_Limits!P116&lt;[1]WAIVER_TX_Counties_FY22!Q$2,[1]WAIVER_TX_Counties_FY22!Q$2,IF([1]TX_Counties_FY22_Income_Limits!P116=[1]WAIVER_TX_Counties_FY22!Q$2,[1]TX_Counties_FY22_Income_Limits!P116)))</f>
        <v>75600.000000000044</v>
      </c>
      <c r="R116" s="64">
        <f>IF([1]TX_Counties_FY22_Income_Limits!Q116&gt;[1]WAIVER_TX_Counties_FY22!R$2,[1]TX_Counties_FY22_Income_Limits!Q116,IF([1]TX_Counties_FY22_Income_Limits!Q116&lt;[1]WAIVER_TX_Counties_FY22!R$2,[1]WAIVER_TX_Counties_FY22!R$2,IF([1]TX_Counties_FY22_Income_Limits!Q116=[1]WAIVER_TX_Counties_FY22!R$2,[1]TX_Counties_FY22_Income_Limits!Q116)))</f>
        <v>78960.000000000058</v>
      </c>
      <c r="S116" s="64">
        <f>IF([1]TX_Counties_FY22_Income_Limits!R116&gt;[1]WAIVER_TX_Counties_FY22!S$2,[1]TX_Counties_FY22_Income_Limits!R116,IF([1]TX_Counties_FY22_Income_Limits!R116&lt;[1]WAIVER_TX_Counties_FY22!S$2,[1]WAIVER_TX_Counties_FY22!S$2,IF([1]TX_Counties_FY22_Income_Limits!R116=[1]WAIVER_TX_Counties_FY22!S$2,[1]TX_Counties_FY22_Income_Limits!R116)))</f>
        <v>82320.000000000073</v>
      </c>
      <c r="T116" s="64">
        <f>IF([1]TX_Counties_FY22_Income_Limits!S116&gt;[1]WAIVER_TX_Counties_FY22!T$2,[1]TX_Counties_FY22_Income_Limits!S116,IF([1]TX_Counties_FY22_Income_Limits!S116&lt;[1]WAIVER_TX_Counties_FY22!T$2,[1]WAIVER_TX_Counties_FY22!T$2,IF([1]TX_Counties_FY22_Income_Limits!S116=[1]WAIVER_TX_Counties_FY22!T$2,[1]TX_Counties_FY22_Income_Limits!S116)))</f>
        <v>85680.000000000087</v>
      </c>
      <c r="U116" s="64">
        <f>IF([1]TX_Counties_FY22_Income_Limits!T116&gt;[1]WAIVER_TX_Counties_FY22!U$2,[1]TX_Counties_FY22_Income_Limits!T116,IF([1]TX_Counties_FY22_Income_Limits!T116&lt;[1]WAIVER_TX_Counties_FY22!U$2,[1]WAIVER_TX_Counties_FY22!U$2,IF([1]TX_Counties_FY22_Income_Limits!T116=[1]WAIVER_TX_Counties_FY22!U$2,[1]TX_Counties_FY22_Income_Limits!T116)))</f>
        <v>89040.000000000102</v>
      </c>
      <c r="V116" s="64">
        <f>IF([1]TX_Counties_FY22_Income_Limits!U116&gt;[1]WAIVER_TX_Counties_FY22!V$2,[1]TX_Counties_FY22_Income_Limits!U116,IF([1]TX_Counties_FY22_Income_Limits!U116&lt;[1]WAIVER_TX_Counties_FY22!V$2,[1]WAIVER_TX_Counties_FY22!V$2,IF([1]TX_Counties_FY22_Income_Limits!U116=[1]WAIVER_TX_Counties_FY22!V$2,[1]TX_Counties_FY22_Income_Limits!U116)))</f>
        <v>92400.000000000116</v>
      </c>
      <c r="W116" s="64">
        <f>IF([1]TX_Counties_FY22_Income_Limits!V116&gt;[1]WAIVER_TX_Counties_FY22!W$2,[1]TX_Counties_FY22_Income_Limits!V116,IF([1]TX_Counties_FY22_Income_Limits!V116&lt;[1]WAIVER_TX_Counties_FY22!W$2,[1]WAIVER_TX_Counties_FY22!W$2,IF([1]TX_Counties_FY22_Income_Limits!V116=[1]WAIVER_TX_Counties_FY22!W$2,[1]TX_Counties_FY22_Income_Limits!V116)))</f>
        <v>95760.000000000131</v>
      </c>
      <c r="X116" s="64">
        <f>IF([1]TX_Counties_FY22_Income_Limits!W116&gt;[1]WAIVER_TX_Counties_FY22!X$2,[1]TX_Counties_FY22_Income_Limits!W116,IF([1]TX_Counties_FY22_Income_Limits!W116&lt;[1]WAIVER_TX_Counties_FY22!X$2,[1]WAIVER_TX_Counties_FY22!X$2,IF([1]TX_Counties_FY22_Income_Limits!W116=[1]WAIVER_TX_Counties_FY22!X$2,[1]TX_Counties_FY22_Income_Limits!W116)))</f>
        <v>99120.000000000146</v>
      </c>
      <c r="Y116" s="64">
        <f>IF([1]TX_Counties_FY22_Income_Limits!X116&gt;[1]WAIVER_TX_Counties_FY22!Y$2,[1]TX_Counties_FY22_Income_Limits!X116,IF([1]TX_Counties_FY22_Income_Limits!X116&lt;[1]WAIVER_TX_Counties_FY22!Y$2,[1]WAIVER_TX_Counties_FY22!Y$2,IF([1]TX_Counties_FY22_Income_Limits!X116=[1]WAIVER_TX_Counties_FY22!Y$2,[1]TX_Counties_FY22_Income_Limits!X116)))</f>
        <v>102480.00000000016</v>
      </c>
      <c r="Z116" s="64">
        <f>IF([1]TX_Counties_FY22_Income_Limits!Y116&gt;[1]WAIVER_TX_Counties_FY22!Z$2,[1]TX_Counties_FY22_Income_Limits!Y116,IF([1]TX_Counties_FY22_Income_Limits!Y116&lt;[1]WAIVER_TX_Counties_FY22!Z$2,[1]WAIVER_TX_Counties_FY22!Z$2,IF([1]TX_Counties_FY22_Income_Limits!Y116=[1]WAIVER_TX_Counties_FY22!Z$2,[1]TX_Counties_FY22_Income_Limits!Y116)))</f>
        <v>105840.00000000017</v>
      </c>
      <c r="AA116" s="64">
        <f>IF([1]TX_Counties_FY22_Income_Limits!Z116&gt;[1]WAIVER_TX_Counties_FY22!AA$2,[1]TX_Counties_FY22_Income_Limits!Z116,IF([1]TX_Counties_FY22_Income_Limits!Z116&lt;[1]WAIVER_TX_Counties_FY22!AA$2,[1]WAIVER_TX_Counties_FY22!AA$2,IF([1]TX_Counties_FY22_Income_Limits!Z116=[1]WAIVER_TX_Counties_FY22!AA$2,[1]TX_Counties_FY22_Income_Limits!Z116)))</f>
        <v>109200.00000000019</v>
      </c>
      <c r="AB116" s="64">
        <f>IF([1]TX_Counties_FY22_Income_Limits!AA116&gt;[1]WAIVER_TX_Counties_FY22!AB$2,[1]TX_Counties_FY22_Income_Limits!AA116,IF([1]TX_Counties_FY22_Income_Limits!AA116&lt;[1]WAIVER_TX_Counties_FY22!AB$2,[1]WAIVER_TX_Counties_FY22!AB$2,IF([1]TX_Counties_FY22_Income_Limits!AA116=[1]WAIVER_TX_Counties_FY22!AB$2,[1]TX_Counties_FY22_Income_Limits!AA116)))</f>
        <v>112560.0000000002</v>
      </c>
      <c r="AC116" s="64">
        <f>IF([1]TX_Counties_FY22_Income_Limits!AB116&gt;[1]WAIVER_TX_Counties_FY22!AC$2,[1]TX_Counties_FY22_Income_Limits!AB116,IF([1]TX_Counties_FY22_Income_Limits!AB116&lt;[1]WAIVER_TX_Counties_FY22!AC$2,[1]WAIVER_TX_Counties_FY22!AC$2,IF([1]TX_Counties_FY22_Income_Limits!AB116=[1]WAIVER_TX_Counties_FY22!AC$2,[1]TX_Counties_FY22_Income_Limits!AB116)))</f>
        <v>29400</v>
      </c>
      <c r="AD116" s="64">
        <f>IF([1]TX_Counties_FY22_Income_Limits!AC116&gt;[1]WAIVER_TX_Counties_FY22!AD$2,[1]TX_Counties_FY22_Income_Limits!AC116,IF([1]TX_Counties_FY22_Income_Limits!AC116&lt;[1]WAIVER_TX_Counties_FY22!AD$2,[1]WAIVER_TX_Counties_FY22!AD$2,IF([1]TX_Counties_FY22_Income_Limits!AC116=[1]WAIVER_TX_Counties_FY22!AD$2,[1]TX_Counties_FY22_Income_Limits!AC116)))</f>
        <v>33600</v>
      </c>
      <c r="AE116" s="64">
        <f>IF([1]TX_Counties_FY22_Income_Limits!AD116&gt;[1]WAIVER_TX_Counties_FY22!AE$2,[1]TX_Counties_FY22_Income_Limits!AD116,IF([1]TX_Counties_FY22_Income_Limits!AD116&lt;[1]WAIVER_TX_Counties_FY22!AE$2,[1]WAIVER_TX_Counties_FY22!AE$2,IF([1]TX_Counties_FY22_Income_Limits!AD116=[1]WAIVER_TX_Counties_FY22!AE$2,[1]TX_Counties_FY22_Income_Limits!AD116)))</f>
        <v>37800</v>
      </c>
      <c r="AF116" s="64">
        <f>IF([1]TX_Counties_FY22_Income_Limits!AE116&gt;[1]WAIVER_TX_Counties_FY22!AF$2,[1]TX_Counties_FY22_Income_Limits!AE116,IF([1]TX_Counties_FY22_Income_Limits!AE116&lt;[1]WAIVER_TX_Counties_FY22!AF$2,[1]WAIVER_TX_Counties_FY22!AF$2,IF([1]TX_Counties_FY22_Income_Limits!AE116=[1]WAIVER_TX_Counties_FY22!AF$2,[1]TX_Counties_FY22_Income_Limits!AE116)))</f>
        <v>42000</v>
      </c>
      <c r="AG116" s="64">
        <f>IF([1]TX_Counties_FY22_Income_Limits!AF116&gt;[1]WAIVER_TX_Counties_FY22!AG$2,[1]TX_Counties_FY22_Income_Limits!AF116,IF([1]TX_Counties_FY22_Income_Limits!AF116&lt;[1]WAIVER_TX_Counties_FY22!AG$2,[1]WAIVER_TX_Counties_FY22!AG$2,IF([1]TX_Counties_FY22_Income_Limits!AF116=[1]WAIVER_TX_Counties_FY22!AG$2,[1]TX_Counties_FY22_Income_Limits!AF116)))</f>
        <v>45400</v>
      </c>
      <c r="AH116" s="64">
        <f>IF([1]TX_Counties_FY22_Income_Limits!AG116&gt;[1]WAIVER_TX_Counties_FY22!AH$2,[1]TX_Counties_FY22_Income_Limits!AG116,IF([1]TX_Counties_FY22_Income_Limits!AG116&lt;[1]WAIVER_TX_Counties_FY22!AH$2,[1]WAIVER_TX_Counties_FY22!AH$2,IF([1]TX_Counties_FY22_Income_Limits!AG116=[1]WAIVER_TX_Counties_FY22!AH$2,[1]TX_Counties_FY22_Income_Limits!AG116)))</f>
        <v>48750</v>
      </c>
      <c r="AI116" s="64">
        <f>IF([1]TX_Counties_FY22_Income_Limits!AH116&gt;[1]WAIVER_TX_Counties_FY22!AI$2,[1]TX_Counties_FY22_Income_Limits!AH116,IF([1]TX_Counties_FY22_Income_Limits!AH116&lt;[1]WAIVER_TX_Counties_FY22!AI$2,[1]WAIVER_TX_Counties_FY22!AI$2,IF([1]TX_Counties_FY22_Income_Limits!AH116=[1]WAIVER_TX_Counties_FY22!AI$2,[1]TX_Counties_FY22_Income_Limits!AH116)))</f>
        <v>52100</v>
      </c>
      <c r="AJ116" s="64">
        <f>IF([1]TX_Counties_FY22_Income_Limits!AI116&gt;[1]WAIVER_TX_Counties_FY22!AJ$2,[1]TX_Counties_FY22_Income_Limits!AI116,IF([1]TX_Counties_FY22_Income_Limits!AI116&lt;[1]WAIVER_TX_Counties_FY22!AJ$2,[1]WAIVER_TX_Counties_FY22!AJ$2,IF([1]TX_Counties_FY22_Income_Limits!AI116=[1]WAIVER_TX_Counties_FY22!AJ$2,[1]TX_Counties_FY22_Income_Limits!AI116)))</f>
        <v>55450</v>
      </c>
      <c r="AK116" s="64">
        <f>IF([1]TX_Counties_FY22_Income_Limits!AJ116&gt;[1]WAIVER_TX_Counties_FY22!AK$2,[1]TX_Counties_FY22_Income_Limits!AJ116,IF([1]TX_Counties_FY22_Income_Limits!AJ116&lt;[1]WAIVER_TX_Counties_FY22!AK$2,[1]WAIVER_TX_Counties_FY22!AK$2,IF([1]TX_Counties_FY22_Income_Limits!AJ116=[1]WAIVER_TX_Counties_FY22!AK$2,[1]TX_Counties_FY22_Income_Limits!AJ116)))</f>
        <v>58799.999999999993</v>
      </c>
      <c r="AL116" s="64">
        <f>IF([1]TX_Counties_FY22_Income_Limits!AK116&gt;[1]WAIVER_TX_Counties_FY22!AL$2,[1]TX_Counties_FY22_Income_Limits!AK116,IF([1]TX_Counties_FY22_Income_Limits!AK116&lt;[1]WAIVER_TX_Counties_FY22!AL$2,[1]WAIVER_TX_Counties_FY22!AL$2,IF([1]TX_Counties_FY22_Income_Limits!AK116=[1]WAIVER_TX_Counties_FY22!AL$2,[1]TX_Counties_FY22_Income_Limits!AK116)))</f>
        <v>62160</v>
      </c>
      <c r="AM116" s="64">
        <f>IF([1]TX_Counties_FY22_Income_Limits!AL116&gt;[1]WAIVER_TX_Counties_FY22!AM$2,[1]TX_Counties_FY22_Income_Limits!AL116,IF([1]TX_Counties_FY22_Income_Limits!AL116&lt;[1]WAIVER_TX_Counties_FY22!AM$2,[1]WAIVER_TX_Counties_FY22!AM$2,IF([1]TX_Counties_FY22_Income_Limits!AL116=[1]WAIVER_TX_Counties_FY22!AM$2,[1]TX_Counties_FY22_Income_Limits!AL116)))</f>
        <v>65520.000000000007</v>
      </c>
      <c r="AN116" s="64">
        <f>IF([1]TX_Counties_FY22_Income_Limits!AM116&gt;[1]WAIVER_TX_Counties_FY22!AN$2,[1]TX_Counties_FY22_Income_Limits!AM116,IF([1]TX_Counties_FY22_Income_Limits!AM116&lt;[1]WAIVER_TX_Counties_FY22!AN$2,[1]WAIVER_TX_Counties_FY22!AN$2,IF([1]TX_Counties_FY22_Income_Limits!AM116=[1]WAIVER_TX_Counties_FY22!AN$2,[1]TX_Counties_FY22_Income_Limits!AM116)))</f>
        <v>68880.000000000015</v>
      </c>
      <c r="AO116" s="64">
        <f>IF([1]TX_Counties_FY22_Income_Limits!AN116&gt;[1]WAIVER_TX_Counties_FY22!AO$2,[1]TX_Counties_FY22_Income_Limits!AN116,IF([1]TX_Counties_FY22_Income_Limits!AN116&lt;[1]WAIVER_TX_Counties_FY22!AO$2,[1]WAIVER_TX_Counties_FY22!AO$2,IF([1]TX_Counties_FY22_Income_Limits!AN116=[1]WAIVER_TX_Counties_FY22!AO$2,[1]TX_Counties_FY22_Income_Limits!AN116)))</f>
        <v>72240.000000000029</v>
      </c>
      <c r="AP116" s="64">
        <f>IF([1]TX_Counties_FY22_Income_Limits!AO116&gt;[1]WAIVER_TX_Counties_FY22!AP$2,[1]TX_Counties_FY22_Income_Limits!AO116,IF([1]TX_Counties_FY22_Income_Limits!AO116&lt;[1]WAIVER_TX_Counties_FY22!AP$2,[1]WAIVER_TX_Counties_FY22!AP$2,IF([1]TX_Counties_FY22_Income_Limits!AO116=[1]WAIVER_TX_Counties_FY22!AP$2,[1]TX_Counties_FY22_Income_Limits!AO116)))</f>
        <v>75600.000000000044</v>
      </c>
      <c r="AQ116" s="64">
        <f>IF([1]TX_Counties_FY22_Income_Limits!AP116&gt;[1]WAIVER_TX_Counties_FY22!AQ$2,[1]TX_Counties_FY22_Income_Limits!AP116,IF([1]TX_Counties_FY22_Income_Limits!AP116&lt;[1]WAIVER_TX_Counties_FY22!AQ$2,[1]WAIVER_TX_Counties_FY22!AQ$2,IF([1]TX_Counties_FY22_Income_Limits!AP116=[1]WAIVER_TX_Counties_FY22!AQ$2,[1]TX_Counties_FY22_Income_Limits!AP116)))</f>
        <v>78960.000000000058</v>
      </c>
      <c r="AR116" s="64">
        <f>IF([1]TX_Counties_FY22_Income_Limits!AQ116&gt;[1]WAIVER_TX_Counties_FY22!AR$2,[1]TX_Counties_FY22_Income_Limits!AQ116,IF([1]TX_Counties_FY22_Income_Limits!AQ116&lt;[1]WAIVER_TX_Counties_FY22!AR$2,[1]WAIVER_TX_Counties_FY22!AR$2,IF([1]TX_Counties_FY22_Income_Limits!AQ116=[1]WAIVER_TX_Counties_FY22!AR$2,[1]TX_Counties_FY22_Income_Limits!AQ116)))</f>
        <v>82320.000000000073</v>
      </c>
      <c r="AS116" s="64">
        <f>IF([1]TX_Counties_FY22_Income_Limits!AR116&gt;[1]WAIVER_TX_Counties_FY22!AS$2,[1]TX_Counties_FY22_Income_Limits!AR116,IF([1]TX_Counties_FY22_Income_Limits!AR116&lt;[1]WAIVER_TX_Counties_FY22!AS$2,[1]WAIVER_TX_Counties_FY22!AS$2,IF([1]TX_Counties_FY22_Income_Limits!AR116=[1]WAIVER_TX_Counties_FY22!AS$2,[1]TX_Counties_FY22_Income_Limits!AR116)))</f>
        <v>85680.000000000087</v>
      </c>
      <c r="AT116" s="64">
        <f>IF([1]TX_Counties_FY22_Income_Limits!AS116&gt;[1]WAIVER_TX_Counties_FY22!AT$2,[1]TX_Counties_FY22_Income_Limits!AS116,IF([1]TX_Counties_FY22_Income_Limits!AS116&lt;[1]WAIVER_TX_Counties_FY22!AT$2,[1]WAIVER_TX_Counties_FY22!AT$2,IF([1]TX_Counties_FY22_Income_Limits!AS116=[1]WAIVER_TX_Counties_FY22!AT$2,[1]TX_Counties_FY22_Income_Limits!AS116)))</f>
        <v>89040.000000000102</v>
      </c>
      <c r="AU116" s="64">
        <f>IF([1]TX_Counties_FY22_Income_Limits!AT116&gt;[1]WAIVER_TX_Counties_FY22!AU$2,[1]TX_Counties_FY22_Income_Limits!AT116,IF([1]TX_Counties_FY22_Income_Limits!AT116&lt;[1]WAIVER_TX_Counties_FY22!AU$2,[1]WAIVER_TX_Counties_FY22!AU$2,IF([1]TX_Counties_FY22_Income_Limits!AT116=[1]WAIVER_TX_Counties_FY22!AU$2,[1]TX_Counties_FY22_Income_Limits!AT116)))</f>
        <v>92400.000000000116</v>
      </c>
      <c r="AV116" s="64">
        <f>IF([1]TX_Counties_FY22_Income_Limits!AU116&gt;[1]WAIVER_TX_Counties_FY22!AV$2,[1]TX_Counties_FY22_Income_Limits!AU116,IF([1]TX_Counties_FY22_Income_Limits!AU116&lt;[1]WAIVER_TX_Counties_FY22!AV$2,[1]WAIVER_TX_Counties_FY22!AV$2,IF([1]TX_Counties_FY22_Income_Limits!AU116=[1]WAIVER_TX_Counties_FY22!AV$2,[1]TX_Counties_FY22_Income_Limits!AU116)))</f>
        <v>95760.000000000131</v>
      </c>
      <c r="AW116" s="64">
        <f>IF([1]TX_Counties_FY22_Income_Limits!AV116&gt;[1]WAIVER_TX_Counties_FY22!AW$2,[1]TX_Counties_FY22_Income_Limits!AV116,IF([1]TX_Counties_FY22_Income_Limits!AV116&lt;[1]WAIVER_TX_Counties_FY22!AW$2,[1]WAIVER_TX_Counties_FY22!AW$2,IF([1]TX_Counties_FY22_Income_Limits!AV116=[1]WAIVER_TX_Counties_FY22!AW$2,[1]TX_Counties_FY22_Income_Limits!AV116)))</f>
        <v>99120.000000000146</v>
      </c>
      <c r="AX116" s="64">
        <f>IF([1]TX_Counties_FY22_Income_Limits!AW116&gt;[1]WAIVER_TX_Counties_FY22!AX$2,[1]TX_Counties_FY22_Income_Limits!AW116,IF([1]TX_Counties_FY22_Income_Limits!AW116&lt;[1]WAIVER_TX_Counties_FY22!AX$2,[1]WAIVER_TX_Counties_FY22!AX$2,IF([1]TX_Counties_FY22_Income_Limits!AW116=[1]WAIVER_TX_Counties_FY22!AX$2,[1]TX_Counties_FY22_Income_Limits!AW116)))</f>
        <v>102480.00000000016</v>
      </c>
      <c r="AY116" s="64">
        <f>IF([1]TX_Counties_FY22_Income_Limits!AX116&gt;[1]WAIVER_TX_Counties_FY22!AY$2,[1]TX_Counties_FY22_Income_Limits!AX116,IF([1]TX_Counties_FY22_Income_Limits!AX116&lt;[1]WAIVER_TX_Counties_FY22!AY$2,[1]WAIVER_TX_Counties_FY22!AY$2,IF([1]TX_Counties_FY22_Income_Limits!AX116=[1]WAIVER_TX_Counties_FY22!AY$2,[1]TX_Counties_FY22_Income_Limits!AX116)))</f>
        <v>105840.00000000017</v>
      </c>
      <c r="AZ116" s="64">
        <f>IF([1]TX_Counties_FY22_Income_Limits!AY116&gt;[1]WAIVER_TX_Counties_FY22!AZ$2,[1]TX_Counties_FY22_Income_Limits!AY116,IF([1]TX_Counties_FY22_Income_Limits!AY116&lt;[1]WAIVER_TX_Counties_FY22!AZ$2,[1]WAIVER_TX_Counties_FY22!AZ$2,IF([1]TX_Counties_FY22_Income_Limits!AY116=[1]WAIVER_TX_Counties_FY22!AZ$2,[1]TX_Counties_FY22_Income_Limits!AY116)))</f>
        <v>109200.00000000019</v>
      </c>
      <c r="BA116" s="64">
        <f>IF([1]TX_Counties_FY22_Income_Limits!AZ116&gt;[1]WAIVER_TX_Counties_FY22!BA$2,[1]TX_Counties_FY22_Income_Limits!AZ116,IF([1]TX_Counties_FY22_Income_Limits!AZ116&lt;[1]WAIVER_TX_Counties_FY22!BA$2,[1]WAIVER_TX_Counties_FY22!BA$2,IF([1]TX_Counties_FY22_Income_Limits!AZ116=[1]WAIVER_TX_Counties_FY22!BA$2,[1]TX_Counties_FY22_Income_Limits!AZ116)))</f>
        <v>112560.0000000002</v>
      </c>
      <c r="BB116" s="64">
        <f>IF([1]TX_Counties_FY22_Income_Limits!BA116&gt;[1]WAIVER_TX_Counties_FY22!BB$2,[1]TX_Counties_FY22_Income_Limits!BA116,IF([1]TX_Counties_FY22_Income_Limits!BA116&lt;[1]WAIVER_TX_Counties_FY22!BB$2,[1]WAIVER_TX_Counties_FY22!BB$2,IF([1]TX_Counties_FY22_Income_Limits!BA116=[1]WAIVER_TX_Counties_FY22!BB$2,[1]TX_Counties_FY22_Income_Limits!BA116)))</f>
        <v>47050</v>
      </c>
      <c r="BC116" s="64">
        <f>IF([1]TX_Counties_FY22_Income_Limits!BB116&gt;[1]WAIVER_TX_Counties_FY22!BC$2,[1]TX_Counties_FY22_Income_Limits!BB116,IF([1]TX_Counties_FY22_Income_Limits!BB116&lt;[1]WAIVER_TX_Counties_FY22!BC$2,[1]WAIVER_TX_Counties_FY22!BC$2,IF([1]TX_Counties_FY22_Income_Limits!BB116=[1]WAIVER_TX_Counties_FY22!BC$2,[1]TX_Counties_FY22_Income_Limits!BB116)))</f>
        <v>53800</v>
      </c>
      <c r="BD116" s="64">
        <f>IF([1]TX_Counties_FY22_Income_Limits!BC116&gt;[1]WAIVER_TX_Counties_FY22!BD$2,[1]TX_Counties_FY22_Income_Limits!BC116,IF([1]TX_Counties_FY22_Income_Limits!BC116&lt;[1]WAIVER_TX_Counties_FY22!BD$2,[1]WAIVER_TX_Counties_FY22!BD$2,IF([1]TX_Counties_FY22_Income_Limits!BC116=[1]WAIVER_TX_Counties_FY22!BD$2,[1]TX_Counties_FY22_Income_Limits!BC116)))</f>
        <v>60500</v>
      </c>
      <c r="BE116" s="64">
        <f>IF([1]TX_Counties_FY22_Income_Limits!BD116&gt;[1]WAIVER_TX_Counties_FY22!BE$2,[1]TX_Counties_FY22_Income_Limits!BD116,IF([1]TX_Counties_FY22_Income_Limits!BD116&lt;[1]WAIVER_TX_Counties_FY22!BE$2,[1]WAIVER_TX_Counties_FY22!BE$2,IF([1]TX_Counties_FY22_Income_Limits!BD116=[1]WAIVER_TX_Counties_FY22!BE$2,[1]TX_Counties_FY22_Income_Limits!BD116)))</f>
        <v>67250</v>
      </c>
      <c r="BF116" s="64">
        <f>IF([1]TX_Counties_FY22_Income_Limits!BE116&gt;[1]WAIVER_TX_Counties_FY22!BF$2,[1]TX_Counties_FY22_Income_Limits!BE116,IF([1]TX_Counties_FY22_Income_Limits!BE116&lt;[1]WAIVER_TX_Counties_FY22!BF$2,[1]WAIVER_TX_Counties_FY22!BF$2,IF([1]TX_Counties_FY22_Income_Limits!BE116=[1]WAIVER_TX_Counties_FY22!BF$2,[1]TX_Counties_FY22_Income_Limits!BE116)))</f>
        <v>72650</v>
      </c>
      <c r="BG116" s="64">
        <f>IF([1]TX_Counties_FY22_Income_Limits!BF116&gt;[1]WAIVER_TX_Counties_FY22!BG$2,[1]TX_Counties_FY22_Income_Limits!BF116,IF([1]TX_Counties_FY22_Income_Limits!BF116&lt;[1]WAIVER_TX_Counties_FY22!BG$2,[1]WAIVER_TX_Counties_FY22!BG$2,IF([1]TX_Counties_FY22_Income_Limits!BF116=[1]WAIVER_TX_Counties_FY22!BG$2,[1]TX_Counties_FY22_Income_Limits!BF116)))</f>
        <v>78000</v>
      </c>
      <c r="BH116" s="64">
        <f>IF([1]TX_Counties_FY22_Income_Limits!BG116&gt;[1]WAIVER_TX_Counties_FY22!BH$2,[1]TX_Counties_FY22_Income_Limits!BG116,IF([1]TX_Counties_FY22_Income_Limits!BG116&lt;[1]WAIVER_TX_Counties_FY22!BH$2,[1]WAIVER_TX_Counties_FY22!BH$2,IF([1]TX_Counties_FY22_Income_Limits!BG116=[1]WAIVER_TX_Counties_FY22!BH$2,[1]TX_Counties_FY22_Income_Limits!BG116)))</f>
        <v>83400</v>
      </c>
      <c r="BI116" s="64">
        <f>IF([1]TX_Counties_FY22_Income_Limits!BH116&gt;[1]WAIVER_TX_Counties_FY22!BI$2,[1]TX_Counties_FY22_Income_Limits!BH116,IF([1]TX_Counties_FY22_Income_Limits!BH116&lt;[1]WAIVER_TX_Counties_FY22!BI$2,[1]WAIVER_TX_Counties_FY22!BI$2,IF([1]TX_Counties_FY22_Income_Limits!BH116=[1]WAIVER_TX_Counties_FY22!BI$2,[1]TX_Counties_FY22_Income_Limits!BH116)))</f>
        <v>88750</v>
      </c>
      <c r="BJ116" s="64">
        <f>IF([1]TX_Counties_FY22_Income_Limits!BI116&gt;[1]WAIVER_TX_Counties_FY22!BJ$2,[1]TX_Counties_FY22_Income_Limits!BI116,IF([1]TX_Counties_FY22_Income_Limits!BI116&lt;[1]WAIVER_TX_Counties_FY22!BJ$2,[1]WAIVER_TX_Counties_FY22!BJ$2,IF([1]TX_Counties_FY22_Income_Limits!BI116=[1]WAIVER_TX_Counties_FY22!BJ$2,[1]TX_Counties_FY22_Income_Limits!BI116)))</f>
        <v>94150</v>
      </c>
      <c r="BK116" s="64">
        <f>IF([1]TX_Counties_FY22_Income_Limits!BJ116&gt;[1]WAIVER_TX_Counties_FY22!BK$2,[1]TX_Counties_FY22_Income_Limits!BJ116,IF([1]TX_Counties_FY22_Income_Limits!BJ116&lt;[1]WAIVER_TX_Counties_FY22!BK$2,[1]WAIVER_TX_Counties_FY22!BK$2,IF([1]TX_Counties_FY22_Income_Limits!BJ116=[1]WAIVER_TX_Counties_FY22!BK$2,[1]TX_Counties_FY22_Income_Limits!BJ116)))</f>
        <v>99530</v>
      </c>
      <c r="BL116" s="64">
        <f>IF([1]TX_Counties_FY22_Income_Limits!BK116&gt;[1]WAIVER_TX_Counties_FY22!BL$2,[1]TX_Counties_FY22_Income_Limits!BK116,IF([1]TX_Counties_FY22_Income_Limits!BK116&lt;[1]WAIVER_TX_Counties_FY22!BL$2,[1]WAIVER_TX_Counties_FY22!BL$2,IF([1]TX_Counties_FY22_Income_Limits!BK116=[1]WAIVER_TX_Counties_FY22!BL$2,[1]TX_Counties_FY22_Income_Limits!BK116)))</f>
        <v>104910</v>
      </c>
      <c r="BM116" s="64">
        <f>IF([1]TX_Counties_FY22_Income_Limits!BL116&gt;[1]WAIVER_TX_Counties_FY22!BM$2,[1]TX_Counties_FY22_Income_Limits!BL116,IF([1]TX_Counties_FY22_Income_Limits!BL116&lt;[1]WAIVER_TX_Counties_FY22!BM$2,[1]WAIVER_TX_Counties_FY22!BM$2,IF([1]TX_Counties_FY22_Income_Limits!BL116=[1]WAIVER_TX_Counties_FY22!BM$2,[1]TX_Counties_FY22_Income_Limits!BL116)))</f>
        <v>110290</v>
      </c>
      <c r="BN116" s="64">
        <f>IF([1]TX_Counties_FY22_Income_Limits!BM116&gt;[1]WAIVER_TX_Counties_FY22!BN$2,[1]TX_Counties_FY22_Income_Limits!BM116,IF([1]TX_Counties_FY22_Income_Limits!BM116&lt;[1]WAIVER_TX_Counties_FY22!BN$2,[1]WAIVER_TX_Counties_FY22!BN$2,IF([1]TX_Counties_FY22_Income_Limits!BM116=[1]WAIVER_TX_Counties_FY22!BN$2,[1]TX_Counties_FY22_Income_Limits!BM116)))</f>
        <v>115670</v>
      </c>
      <c r="BO116" s="64">
        <f>IF([1]TX_Counties_FY22_Income_Limits!BN116&gt;[1]WAIVER_TX_Counties_FY22!BO$2,[1]TX_Counties_FY22_Income_Limits!BN116,IF([1]TX_Counties_FY22_Income_Limits!BN116&lt;[1]WAIVER_TX_Counties_FY22!BO$2,[1]WAIVER_TX_Counties_FY22!BO$2,IF([1]TX_Counties_FY22_Income_Limits!BN116=[1]WAIVER_TX_Counties_FY22!BO$2,[1]TX_Counties_FY22_Income_Limits!BN116)))</f>
        <v>121050</v>
      </c>
      <c r="BP116" s="64">
        <f>IF([1]TX_Counties_FY22_Income_Limits!BO116&gt;[1]WAIVER_TX_Counties_FY22!BP$2,[1]TX_Counties_FY22_Income_Limits!BO116,IF([1]TX_Counties_FY22_Income_Limits!BO116&lt;[1]WAIVER_TX_Counties_FY22!BP$2,[1]WAIVER_TX_Counties_FY22!BP$2,IF([1]TX_Counties_FY22_Income_Limits!BO116=[1]WAIVER_TX_Counties_FY22!BP$2,[1]TX_Counties_FY22_Income_Limits!BO116)))</f>
        <v>126430</v>
      </c>
      <c r="BQ116" s="64">
        <f>IF([1]TX_Counties_FY22_Income_Limits!BP116&gt;[1]WAIVER_TX_Counties_FY22!BQ$2,[1]TX_Counties_FY22_Income_Limits!BP116,IF([1]TX_Counties_FY22_Income_Limits!BP116&lt;[1]WAIVER_TX_Counties_FY22!BQ$2,[1]WAIVER_TX_Counties_FY22!BQ$2,IF([1]TX_Counties_FY22_Income_Limits!BP116=[1]WAIVER_TX_Counties_FY22!BQ$2,[1]TX_Counties_FY22_Income_Limits!BP116)))</f>
        <v>131810</v>
      </c>
      <c r="BR116" s="64">
        <f>IF([1]TX_Counties_FY22_Income_Limits!BQ116&gt;[1]WAIVER_TX_Counties_FY22!BR$2,[1]TX_Counties_FY22_Income_Limits!BQ116,IF([1]TX_Counties_FY22_Income_Limits!BQ116&lt;[1]WAIVER_TX_Counties_FY22!BR$2,[1]WAIVER_TX_Counties_FY22!BR$2,IF([1]TX_Counties_FY22_Income_Limits!BQ116=[1]WAIVER_TX_Counties_FY22!BR$2,[1]TX_Counties_FY22_Income_Limits!BQ116)))</f>
        <v>137190</v>
      </c>
      <c r="BS116" s="64">
        <f>IF([1]TX_Counties_FY22_Income_Limits!BR116&gt;[1]WAIVER_TX_Counties_FY22!BS$2,[1]TX_Counties_FY22_Income_Limits!BR116,IF([1]TX_Counties_FY22_Income_Limits!BR116&lt;[1]WAIVER_TX_Counties_FY22!BS$2,[1]WAIVER_TX_Counties_FY22!BS$2,IF([1]TX_Counties_FY22_Income_Limits!BR116=[1]WAIVER_TX_Counties_FY22!BS$2,[1]TX_Counties_FY22_Income_Limits!BR116)))</f>
        <v>142570</v>
      </c>
      <c r="BT116" s="64">
        <f>IF([1]TX_Counties_FY22_Income_Limits!BS116&gt;[1]WAIVER_TX_Counties_FY22!BT$2,[1]TX_Counties_FY22_Income_Limits!BS116,IF([1]TX_Counties_FY22_Income_Limits!BS116&lt;[1]WAIVER_TX_Counties_FY22!BT$2,[1]WAIVER_TX_Counties_FY22!BT$2,IF([1]TX_Counties_FY22_Income_Limits!BS116=[1]WAIVER_TX_Counties_FY22!BT$2,[1]TX_Counties_FY22_Income_Limits!BS116)))</f>
        <v>147950</v>
      </c>
      <c r="BU116" s="64">
        <f>IF([1]TX_Counties_FY22_Income_Limits!BT116&gt;[1]WAIVER_TX_Counties_FY22!BU$2,[1]TX_Counties_FY22_Income_Limits!BT116,IF([1]TX_Counties_FY22_Income_Limits!BT116&lt;[1]WAIVER_TX_Counties_FY22!BU$2,[1]WAIVER_TX_Counties_FY22!BU$2,IF([1]TX_Counties_FY22_Income_Limits!BT116=[1]WAIVER_TX_Counties_FY22!BU$2,[1]TX_Counties_FY22_Income_Limits!BT116)))</f>
        <v>153330</v>
      </c>
      <c r="BV116" s="64">
        <f>IF([1]TX_Counties_FY22_Income_Limits!BU116&gt;[1]WAIVER_TX_Counties_FY22!BV$2,[1]TX_Counties_FY22_Income_Limits!BU116,IF([1]TX_Counties_FY22_Income_Limits!BU116&lt;[1]WAIVER_TX_Counties_FY22!BV$2,[1]WAIVER_TX_Counties_FY22!BV$2,IF([1]TX_Counties_FY22_Income_Limits!BU116=[1]WAIVER_TX_Counties_FY22!BV$2,[1]TX_Counties_FY22_Income_Limits!BU116)))</f>
        <v>158710</v>
      </c>
      <c r="BW116" s="64">
        <f>IF([1]TX_Counties_FY22_Income_Limits!BV116&gt;[1]WAIVER_TX_Counties_FY22!BW$2,[1]TX_Counties_FY22_Income_Limits!BV116,IF([1]TX_Counties_FY22_Income_Limits!BV116&lt;[1]WAIVER_TX_Counties_FY22!BW$2,[1]WAIVER_TX_Counties_FY22!BW$2,IF([1]TX_Counties_FY22_Income_Limits!BV116=[1]WAIVER_TX_Counties_FY22!BW$2,[1]TX_Counties_FY22_Income_Limits!BV116)))</f>
        <v>164090</v>
      </c>
      <c r="BX116" s="64">
        <f>IF([1]TX_Counties_FY22_Income_Limits!BW116&gt;[1]WAIVER_TX_Counties_FY22!BX$2,[1]TX_Counties_FY22_Income_Limits!BW116,IF([1]TX_Counties_FY22_Income_Limits!BW116&lt;[1]WAIVER_TX_Counties_FY22!BX$2,[1]WAIVER_TX_Counties_FY22!BX$2,IF([1]TX_Counties_FY22_Income_Limits!BW116=[1]WAIVER_TX_Counties_FY22!BX$2,[1]TX_Counties_FY22_Income_Limits!BW116)))</f>
        <v>169470</v>
      </c>
      <c r="BY116" s="64">
        <f>IF([1]TX_Counties_FY22_Income_Limits!BX116&gt;[1]WAIVER_TX_Counties_FY22!BY$2,[1]TX_Counties_FY22_Income_Limits!BX116,IF([1]TX_Counties_FY22_Income_Limits!BX116&lt;[1]WAIVER_TX_Counties_FY22!BY$2,[1]WAIVER_TX_Counties_FY22!BY$2,IF([1]TX_Counties_FY22_Income_Limits!BX116=[1]WAIVER_TX_Counties_FY22!BY$2,[1]TX_Counties_FY22_Income_Limits!BX116)))</f>
        <v>174850</v>
      </c>
      <c r="BZ116" s="64">
        <f>IF([1]TX_Counties_FY22_Income_Limits!BY116&gt;[1]WAIVER_TX_Counties_FY22!BZ$2,[1]TX_Counties_FY22_Income_Limits!BY116,IF([1]TX_Counties_FY22_Income_Limits!BY116&lt;[1]WAIVER_TX_Counties_FY22!BZ$2,[1]WAIVER_TX_Counties_FY22!BZ$2,IF([1]TX_Counties_FY22_Income_Limits!BY116=[1]WAIVER_TX_Counties_FY22!BZ$2,[1]TX_Counties_FY22_Income_Limits!BY116)))</f>
        <v>180230</v>
      </c>
      <c r="CA116" s="64">
        <f>IF([1]TX_Counties_FY22_Income_Limits!BZ116&gt;[1]WAIVER_TX_Counties_FY22!CA$2,[1]TX_Counties_FY22_Income_Limits!BZ116,IF([1]TX_Counties_FY22_Income_Limits!BZ116&lt;[1]WAIVER_TX_Counties_FY22!CA$2,[1]WAIVER_TX_Counties_FY22!CA$2,IF([1]TX_Counties_FY22_Income_Limits!BZ116=[1]WAIVER_TX_Counties_FY22!CA$2,[1]TX_Counties_FY22_Income_Limits!BZ116)))</f>
        <v>59709.999999999993</v>
      </c>
      <c r="CB116" s="64">
        <f>IF([1]TX_Counties_FY22_Income_Limits!CA116&gt;[1]WAIVER_TX_Counties_FY22!CB$2,[1]TX_Counties_FY22_Income_Limits!CA116,IF([1]TX_Counties_FY22_Income_Limits!CA116&lt;[1]WAIVER_TX_Counties_FY22!CB$2,[1]WAIVER_TX_Counties_FY22!CB$2,IF([1]TX_Counties_FY22_Income_Limits!CA116=[1]WAIVER_TX_Counties_FY22!CB$2,[1]TX_Counties_FY22_Income_Limits!CA116)))</f>
        <v>68240</v>
      </c>
      <c r="CC116" s="64">
        <f>IF([1]TX_Counties_FY22_Income_Limits!CB116&gt;[1]WAIVER_TX_Counties_FY22!CC$2,[1]TX_Counties_FY22_Income_Limits!CB116,IF([1]TX_Counties_FY22_Income_Limits!CB116&lt;[1]WAIVER_TX_Counties_FY22!CC$2,[1]WAIVER_TX_Counties_FY22!CC$2,IF([1]TX_Counties_FY22_Income_Limits!CB116=[1]WAIVER_TX_Counties_FY22!CC$2,[1]TX_Counties_FY22_Income_Limits!CB116)))</f>
        <v>76770</v>
      </c>
      <c r="CD116" s="64">
        <f>IF([1]TX_Counties_FY22_Income_Limits!CC116&gt;[1]WAIVER_TX_Counties_FY22!CD$2,[1]TX_Counties_FY22_Income_Limits!CC116,IF([1]TX_Counties_FY22_Income_Limits!CC116&lt;[1]WAIVER_TX_Counties_FY22!CD$2,[1]WAIVER_TX_Counties_FY22!CD$2,IF([1]TX_Counties_FY22_Income_Limits!CC116=[1]WAIVER_TX_Counties_FY22!CD$2,[1]TX_Counties_FY22_Income_Limits!CC116)))</f>
        <v>85300</v>
      </c>
      <c r="CE116" s="64">
        <f>IF([1]TX_Counties_FY22_Income_Limits!CD116&gt;[1]WAIVER_TX_Counties_FY22!CE$2,[1]TX_Counties_FY22_Income_Limits!CD116,IF([1]TX_Counties_FY22_Income_Limits!CD116&lt;[1]WAIVER_TX_Counties_FY22!CE$2,[1]WAIVER_TX_Counties_FY22!CE$2,IF([1]TX_Counties_FY22_Income_Limits!CD116=[1]WAIVER_TX_Counties_FY22!CE$2,[1]TX_Counties_FY22_Income_Limits!CD116)))</f>
        <v>92124</v>
      </c>
      <c r="CF116" s="64">
        <f>IF([1]TX_Counties_FY22_Income_Limits!CE116&gt;[1]WAIVER_TX_Counties_FY22!CF$2,[1]TX_Counties_FY22_Income_Limits!CE116,IF([1]TX_Counties_FY22_Income_Limits!CE116&lt;[1]WAIVER_TX_Counties_FY22!CF$2,[1]WAIVER_TX_Counties_FY22!CF$2,IF([1]TX_Counties_FY22_Income_Limits!CE116=[1]WAIVER_TX_Counties_FY22!CF$2,[1]TX_Counties_FY22_Income_Limits!CE116)))</f>
        <v>98948</v>
      </c>
      <c r="CG116" s="64">
        <f>IF([1]TX_Counties_FY22_Income_Limits!CF116&gt;[1]WAIVER_TX_Counties_FY22!CG$2,[1]TX_Counties_FY22_Income_Limits!CF116,IF([1]TX_Counties_FY22_Income_Limits!CF116&lt;[1]WAIVER_TX_Counties_FY22!CG$2,[1]WAIVER_TX_Counties_FY22!CG$2,IF([1]TX_Counties_FY22_Income_Limits!CF116=[1]WAIVER_TX_Counties_FY22!CG$2,[1]TX_Counties_FY22_Income_Limits!CF116)))</f>
        <v>105772</v>
      </c>
      <c r="CH116" s="64">
        <f>IF([1]TX_Counties_FY22_Income_Limits!CG116&gt;[1]WAIVER_TX_Counties_FY22!CH$2,[1]TX_Counties_FY22_Income_Limits!CG116,IF([1]TX_Counties_FY22_Income_Limits!CG116&lt;[1]WAIVER_TX_Counties_FY22!CH$2,[1]WAIVER_TX_Counties_FY22!CH$2,IF([1]TX_Counties_FY22_Income_Limits!CG116=[1]WAIVER_TX_Counties_FY22!CH$2,[1]TX_Counties_FY22_Income_Limits!CG116)))</f>
        <v>112596</v>
      </c>
      <c r="CI116" s="64">
        <f>IF([1]TX_Counties_FY22_Income_Limits!CH116&gt;[1]WAIVER_TX_Counties_FY22!CI$2,[1]TX_Counties_FY22_Income_Limits!CH116,IF([1]TX_Counties_FY22_Income_Limits!CH116&lt;[1]WAIVER_TX_Counties_FY22!CI$2,[1]WAIVER_TX_Counties_FY22!CI$2,IF([1]TX_Counties_FY22_Income_Limits!CH116=[1]WAIVER_TX_Counties_FY22!CI$2,[1]TX_Counties_FY22_Income_Limits!CH116)))</f>
        <v>119419.99999999999</v>
      </c>
      <c r="CJ116" s="64">
        <f>IF([1]TX_Counties_FY22_Income_Limits!CI116&gt;[1]WAIVER_TX_Counties_FY22!CJ$2,[1]TX_Counties_FY22_Income_Limits!CI116,IF([1]TX_Counties_FY22_Income_Limits!CI116&lt;[1]WAIVER_TX_Counties_FY22!CJ$2,[1]WAIVER_TX_Counties_FY22!CJ$2,IF([1]TX_Counties_FY22_Income_Limits!CI116=[1]WAIVER_TX_Counties_FY22!CJ$2,[1]TX_Counties_FY22_Income_Limits!CI116)))</f>
        <v>126244</v>
      </c>
      <c r="CK116" s="64">
        <f>IF([1]TX_Counties_FY22_Income_Limits!CJ116&gt;[1]WAIVER_TX_Counties_FY22!CK$2,[1]TX_Counties_FY22_Income_Limits!CJ116,IF([1]TX_Counties_FY22_Income_Limits!CJ116&lt;[1]WAIVER_TX_Counties_FY22!CK$2,[1]WAIVER_TX_Counties_FY22!CK$2,IF([1]TX_Counties_FY22_Income_Limits!CJ116=[1]WAIVER_TX_Counties_FY22!CK$2,[1]TX_Counties_FY22_Income_Limits!CJ116)))</f>
        <v>133068</v>
      </c>
      <c r="CL116" s="64">
        <f>IF([1]TX_Counties_FY22_Income_Limits!CK116&gt;[1]WAIVER_TX_Counties_FY22!CL$2,[1]TX_Counties_FY22_Income_Limits!CK116,IF([1]TX_Counties_FY22_Income_Limits!CK116&lt;[1]WAIVER_TX_Counties_FY22!CL$2,[1]WAIVER_TX_Counties_FY22!CL$2,IF([1]TX_Counties_FY22_Income_Limits!CK116=[1]WAIVER_TX_Counties_FY22!CL$2,[1]TX_Counties_FY22_Income_Limits!CK116)))</f>
        <v>139892</v>
      </c>
      <c r="CM116" s="64">
        <f>IF([1]TX_Counties_FY22_Income_Limits!CL116&gt;[1]WAIVER_TX_Counties_FY22!CM$2,[1]TX_Counties_FY22_Income_Limits!CL116,IF([1]TX_Counties_FY22_Income_Limits!CL116&lt;[1]WAIVER_TX_Counties_FY22!CM$2,[1]WAIVER_TX_Counties_FY22!CM$2,IF([1]TX_Counties_FY22_Income_Limits!CL116=[1]WAIVER_TX_Counties_FY22!CM$2,[1]TX_Counties_FY22_Income_Limits!CL116)))</f>
        <v>146716</v>
      </c>
      <c r="CN116" s="64">
        <f>IF([1]TX_Counties_FY22_Income_Limits!CM116&gt;[1]WAIVER_TX_Counties_FY22!CN$2,[1]TX_Counties_FY22_Income_Limits!CM116,IF([1]TX_Counties_FY22_Income_Limits!CM116&lt;[1]WAIVER_TX_Counties_FY22!CN$2,[1]WAIVER_TX_Counties_FY22!CN$2,IF([1]TX_Counties_FY22_Income_Limits!CM116=[1]WAIVER_TX_Counties_FY22!CN$2,[1]TX_Counties_FY22_Income_Limits!CM116)))</f>
        <v>153540</v>
      </c>
      <c r="CO116" s="64">
        <f>IF([1]TX_Counties_FY22_Income_Limits!CN116&gt;[1]WAIVER_TX_Counties_FY22!CO$2,[1]TX_Counties_FY22_Income_Limits!CN116,IF([1]TX_Counties_FY22_Income_Limits!CN116&lt;[1]WAIVER_TX_Counties_FY22!CO$2,[1]WAIVER_TX_Counties_FY22!CO$2,IF([1]TX_Counties_FY22_Income_Limits!CN116=[1]WAIVER_TX_Counties_FY22!CO$2,[1]TX_Counties_FY22_Income_Limits!CN116)))</f>
        <v>160364</v>
      </c>
      <c r="CP116" s="64">
        <f>IF([1]TX_Counties_FY22_Income_Limits!CO116&gt;[1]WAIVER_TX_Counties_FY22!CP$2,[1]TX_Counties_FY22_Income_Limits!CO116,IF([1]TX_Counties_FY22_Income_Limits!CO116&lt;[1]WAIVER_TX_Counties_FY22!CP$2,[1]WAIVER_TX_Counties_FY22!CP$2,IF([1]TX_Counties_FY22_Income_Limits!CO116=[1]WAIVER_TX_Counties_FY22!CP$2,[1]TX_Counties_FY22_Income_Limits!CO116)))</f>
        <v>167188</v>
      </c>
      <c r="CQ116" s="64">
        <f>IF([1]TX_Counties_FY22_Income_Limits!CP116&gt;[1]WAIVER_TX_Counties_FY22!CQ$2,[1]TX_Counties_FY22_Income_Limits!CP116,IF([1]TX_Counties_FY22_Income_Limits!CP116&lt;[1]WAIVER_TX_Counties_FY22!CQ$2,[1]WAIVER_TX_Counties_FY22!CQ$2,IF([1]TX_Counties_FY22_Income_Limits!CP116=[1]WAIVER_TX_Counties_FY22!CQ$2,[1]TX_Counties_FY22_Income_Limits!CP116)))</f>
        <v>174012</v>
      </c>
      <c r="CR116" s="64">
        <f>IF([1]TX_Counties_FY22_Income_Limits!CQ116&gt;[1]WAIVER_TX_Counties_FY22!CR$2,[1]TX_Counties_FY22_Income_Limits!CQ116,IF([1]TX_Counties_FY22_Income_Limits!CQ116&lt;[1]WAIVER_TX_Counties_FY22!CR$2,[1]WAIVER_TX_Counties_FY22!CR$2,IF([1]TX_Counties_FY22_Income_Limits!CQ116=[1]WAIVER_TX_Counties_FY22!CR$2,[1]TX_Counties_FY22_Income_Limits!CQ116)))</f>
        <v>180836</v>
      </c>
      <c r="CS116" s="64">
        <f>IF([1]TX_Counties_FY22_Income_Limits!CR116&gt;[1]WAIVER_TX_Counties_FY22!CS$2,[1]TX_Counties_FY22_Income_Limits!CR116,IF([1]TX_Counties_FY22_Income_Limits!CR116&lt;[1]WAIVER_TX_Counties_FY22!CS$2,[1]WAIVER_TX_Counties_FY22!CS$2,IF([1]TX_Counties_FY22_Income_Limits!CR116=[1]WAIVER_TX_Counties_FY22!CS$2,[1]TX_Counties_FY22_Income_Limits!CR116)))</f>
        <v>187660</v>
      </c>
      <c r="CT116" s="64">
        <f>IF([1]TX_Counties_FY22_Income_Limits!CS116&gt;[1]WAIVER_TX_Counties_FY22!CT$2,[1]TX_Counties_FY22_Income_Limits!CS116,IF([1]TX_Counties_FY22_Income_Limits!CS116&lt;[1]WAIVER_TX_Counties_FY22!CT$2,[1]WAIVER_TX_Counties_FY22!CT$2,IF([1]TX_Counties_FY22_Income_Limits!CS116=[1]WAIVER_TX_Counties_FY22!CT$2,[1]TX_Counties_FY22_Income_Limits!CS116)))</f>
        <v>194484</v>
      </c>
      <c r="CU116" s="64">
        <f>IF([1]TX_Counties_FY22_Income_Limits!CT116&gt;[1]WAIVER_TX_Counties_FY22!CU$2,[1]TX_Counties_FY22_Income_Limits!CT116,IF([1]TX_Counties_FY22_Income_Limits!CT116&lt;[1]WAIVER_TX_Counties_FY22!CU$2,[1]WAIVER_TX_Counties_FY22!CU$2,IF([1]TX_Counties_FY22_Income_Limits!CT116=[1]WAIVER_TX_Counties_FY22!CU$2,[1]TX_Counties_FY22_Income_Limits!CT116)))</f>
        <v>201308</v>
      </c>
      <c r="CV116" s="64">
        <f>IF([1]TX_Counties_FY22_Income_Limits!CU116&gt;[1]WAIVER_TX_Counties_FY22!CV$2,[1]TX_Counties_FY22_Income_Limits!CU116,IF([1]TX_Counties_FY22_Income_Limits!CU116&lt;[1]WAIVER_TX_Counties_FY22!CV$2,[1]WAIVER_TX_Counties_FY22!CV$2,IF([1]TX_Counties_FY22_Income_Limits!CU116=[1]WAIVER_TX_Counties_FY22!CV$2,[1]TX_Counties_FY22_Income_Limits!CU116)))</f>
        <v>208132</v>
      </c>
      <c r="CW116" s="64">
        <f>IF([1]TX_Counties_FY22_Income_Limits!CV116&gt;[1]WAIVER_TX_Counties_FY22!CW$2,[1]TX_Counties_FY22_Income_Limits!CV116,IF([1]TX_Counties_FY22_Income_Limits!CV116&lt;[1]WAIVER_TX_Counties_FY22!CW$2,[1]WAIVER_TX_Counties_FY22!CW$2,IF([1]TX_Counties_FY22_Income_Limits!CV116=[1]WAIVER_TX_Counties_FY22!CW$2,[1]TX_Counties_FY22_Income_Limits!CV116)))</f>
        <v>214956</v>
      </c>
      <c r="CX116" s="64">
        <f>IF([1]TX_Counties_FY22_Income_Limits!CW116&gt;[1]WAIVER_TX_Counties_FY22!CX$2,[1]TX_Counties_FY22_Income_Limits!CW116,IF([1]TX_Counties_FY22_Income_Limits!CW116&lt;[1]WAIVER_TX_Counties_FY22!CX$2,[1]WAIVER_TX_Counties_FY22!CX$2,IF([1]TX_Counties_FY22_Income_Limits!CW116=[1]WAIVER_TX_Counties_FY22!CX$2,[1]TX_Counties_FY22_Income_Limits!CW116)))</f>
        <v>221780</v>
      </c>
      <c r="CY116" s="64">
        <f>IF([1]TX_Counties_FY22_Income_Limits!CX116&gt;[1]WAIVER_TX_Counties_FY22!CY$2,[1]TX_Counties_FY22_Income_Limits!CX116,IF([1]TX_Counties_FY22_Income_Limits!CX116&lt;[1]WAIVER_TX_Counties_FY22!CY$2,[1]WAIVER_TX_Counties_FY22!CY$2,IF([1]TX_Counties_FY22_Income_Limits!CX116=[1]WAIVER_TX_Counties_FY22!CY$2,[1]TX_Counties_FY22_Income_Limits!CX116)))</f>
        <v>228604</v>
      </c>
      <c r="CZ116" s="64">
        <f>IF([1]TX_Counties_FY22_Income_Limits!CY116&gt;[1]WAIVER_TX_Counties_FY22!CZ$2,[1]TX_Counties_FY22_Income_Limits!CY116,IF([1]TX_Counties_FY22_Income_Limits!CY116&lt;[1]WAIVER_TX_Counties_FY22!CZ$2,[1]WAIVER_TX_Counties_FY22!CZ$2,IF([1]TX_Counties_FY22_Income_Limits!CY116=[1]WAIVER_TX_Counties_FY22!CZ$2,[1]TX_Counties_FY22_Income_Limits!CY116)))</f>
        <v>71652</v>
      </c>
      <c r="DA116" s="64">
        <f>IF([1]TX_Counties_FY22_Income_Limits!CZ116&gt;[1]WAIVER_TX_Counties_FY22!DA$2,[1]TX_Counties_FY22_Income_Limits!CZ116,IF([1]TX_Counties_FY22_Income_Limits!CZ116&lt;[1]WAIVER_TX_Counties_FY22!DA$2,[1]WAIVER_TX_Counties_FY22!DA$2,IF([1]TX_Counties_FY22_Income_Limits!CZ116=[1]WAIVER_TX_Counties_FY22!DA$2,[1]TX_Counties_FY22_Income_Limits!CZ116)))</f>
        <v>81888</v>
      </c>
      <c r="DB116" s="64">
        <f>IF([1]TX_Counties_FY22_Income_Limits!DA116&gt;[1]WAIVER_TX_Counties_FY22!DB$2,[1]TX_Counties_FY22_Income_Limits!DA116,IF([1]TX_Counties_FY22_Income_Limits!DA116&lt;[1]WAIVER_TX_Counties_FY22!DB$2,[1]WAIVER_TX_Counties_FY22!DB$2,IF([1]TX_Counties_FY22_Income_Limits!DA116=[1]WAIVER_TX_Counties_FY22!DB$2,[1]TX_Counties_FY22_Income_Limits!DA116)))</f>
        <v>92124</v>
      </c>
      <c r="DC116" s="64">
        <f>IF([1]TX_Counties_FY22_Income_Limits!DB116&gt;[1]WAIVER_TX_Counties_FY22!DC$2,[1]TX_Counties_FY22_Income_Limits!DB116,IF([1]TX_Counties_FY22_Income_Limits!DB116&lt;[1]WAIVER_TX_Counties_FY22!DC$2,[1]WAIVER_TX_Counties_FY22!DC$2,IF([1]TX_Counties_FY22_Income_Limits!DB116=[1]WAIVER_TX_Counties_FY22!DC$2,[1]TX_Counties_FY22_Income_Limits!DB116)))</f>
        <v>102360</v>
      </c>
      <c r="DD116" s="64">
        <f>IF([1]TX_Counties_FY22_Income_Limits!DC116&gt;[1]WAIVER_TX_Counties_FY22!DD$2,[1]TX_Counties_FY22_Income_Limits!DC116,IF([1]TX_Counties_FY22_Income_Limits!DC116&lt;[1]WAIVER_TX_Counties_FY22!DD$2,[1]WAIVER_TX_Counties_FY22!DD$2,IF([1]TX_Counties_FY22_Income_Limits!DC116=[1]WAIVER_TX_Counties_FY22!DD$2,[1]TX_Counties_FY22_Income_Limits!DC116)))</f>
        <v>110548.8</v>
      </c>
      <c r="DE116" s="64">
        <f>IF([1]TX_Counties_FY22_Income_Limits!DD116&gt;[1]WAIVER_TX_Counties_FY22!DE$2,[1]TX_Counties_FY22_Income_Limits!DD116,IF([1]TX_Counties_FY22_Income_Limits!DD116&lt;[1]WAIVER_TX_Counties_FY22!DE$2,[1]WAIVER_TX_Counties_FY22!DE$2,IF([1]TX_Counties_FY22_Income_Limits!DD116=[1]WAIVER_TX_Counties_FY22!DE$2,[1]TX_Counties_FY22_Income_Limits!DD116)))</f>
        <v>118737.59999999999</v>
      </c>
      <c r="DF116" s="64">
        <f>IF([1]TX_Counties_FY22_Income_Limits!DE116&gt;[1]WAIVER_TX_Counties_FY22!DF$2,[1]TX_Counties_FY22_Income_Limits!DE116,IF([1]TX_Counties_FY22_Income_Limits!DE116&lt;[1]WAIVER_TX_Counties_FY22!DF$2,[1]WAIVER_TX_Counties_FY22!DF$2,IF([1]TX_Counties_FY22_Income_Limits!DE116=[1]WAIVER_TX_Counties_FY22!DF$2,[1]TX_Counties_FY22_Income_Limits!DE116)))</f>
        <v>126926.39999999999</v>
      </c>
      <c r="DG116" s="64">
        <f>IF([1]TX_Counties_FY22_Income_Limits!DF116&gt;[1]WAIVER_TX_Counties_FY22!DG$2,[1]TX_Counties_FY22_Income_Limits!DF116,IF([1]TX_Counties_FY22_Income_Limits!DF116&lt;[1]WAIVER_TX_Counties_FY22!DG$2,[1]WAIVER_TX_Counties_FY22!DG$2,IF([1]TX_Counties_FY22_Income_Limits!DF116=[1]WAIVER_TX_Counties_FY22!DG$2,[1]TX_Counties_FY22_Income_Limits!DF116)))</f>
        <v>135115.20000000001</v>
      </c>
      <c r="DH116" s="64">
        <f>IF([1]TX_Counties_FY22_Income_Limits!DG116&gt;[1]WAIVER_TX_Counties_FY22!DH$2,[1]TX_Counties_FY22_Income_Limits!DG116,IF([1]TX_Counties_FY22_Income_Limits!DG116&lt;[1]WAIVER_TX_Counties_FY22!DH$2,[1]WAIVER_TX_Counties_FY22!DH$2,IF([1]TX_Counties_FY22_Income_Limits!DG116=[1]WAIVER_TX_Counties_FY22!DH$2,[1]TX_Counties_FY22_Income_Limits!DG116)))</f>
        <v>143304</v>
      </c>
      <c r="DI116" s="64">
        <f>IF([1]TX_Counties_FY22_Income_Limits!DH116&gt;[1]WAIVER_TX_Counties_FY22!DI$2,[1]TX_Counties_FY22_Income_Limits!DH116,IF([1]TX_Counties_FY22_Income_Limits!DH116&lt;[1]WAIVER_TX_Counties_FY22!DI$2,[1]WAIVER_TX_Counties_FY22!DI$2,IF([1]TX_Counties_FY22_Income_Limits!DH116=[1]WAIVER_TX_Counties_FY22!DI$2,[1]TX_Counties_FY22_Income_Limits!DH116)))</f>
        <v>151492.79999999999</v>
      </c>
      <c r="DJ116" s="64">
        <f>IF([1]TX_Counties_FY22_Income_Limits!DI116&gt;[1]WAIVER_TX_Counties_FY22!DJ$2,[1]TX_Counties_FY22_Income_Limits!DI116,IF([1]TX_Counties_FY22_Income_Limits!DI116&lt;[1]WAIVER_TX_Counties_FY22!DJ$2,[1]WAIVER_TX_Counties_FY22!DJ$2,IF([1]TX_Counties_FY22_Income_Limits!DI116=[1]WAIVER_TX_Counties_FY22!DJ$2,[1]TX_Counties_FY22_Income_Limits!DI116)))</f>
        <v>159681.59999999998</v>
      </c>
      <c r="DK116" s="64">
        <f>IF([1]TX_Counties_FY22_Income_Limits!DJ116&gt;[1]WAIVER_TX_Counties_FY22!DK$2,[1]TX_Counties_FY22_Income_Limits!DJ116,IF([1]TX_Counties_FY22_Income_Limits!DJ116&lt;[1]WAIVER_TX_Counties_FY22!DK$2,[1]WAIVER_TX_Counties_FY22!DK$2,IF([1]TX_Counties_FY22_Income_Limits!DJ116=[1]WAIVER_TX_Counties_FY22!DK$2,[1]TX_Counties_FY22_Income_Limits!DJ116)))</f>
        <v>167870.39999999997</v>
      </c>
      <c r="DL116" s="64">
        <f>IF([1]TX_Counties_FY22_Income_Limits!DK116&gt;[1]WAIVER_TX_Counties_FY22!DL$2,[1]TX_Counties_FY22_Income_Limits!DK116,IF([1]TX_Counties_FY22_Income_Limits!DK116&lt;[1]WAIVER_TX_Counties_FY22!DL$2,[1]WAIVER_TX_Counties_FY22!DL$2,IF([1]TX_Counties_FY22_Income_Limits!DK116=[1]WAIVER_TX_Counties_FY22!DL$2,[1]TX_Counties_FY22_Income_Limits!DK116)))</f>
        <v>176059.19999999995</v>
      </c>
      <c r="DM116" s="64">
        <f>IF([1]TX_Counties_FY22_Income_Limits!DL116&gt;[1]WAIVER_TX_Counties_FY22!DM$2,[1]TX_Counties_FY22_Income_Limits!DL116,IF([1]TX_Counties_FY22_Income_Limits!DL116&lt;[1]WAIVER_TX_Counties_FY22!DM$2,[1]WAIVER_TX_Counties_FY22!DM$2,IF([1]TX_Counties_FY22_Income_Limits!DL116=[1]WAIVER_TX_Counties_FY22!DM$2,[1]TX_Counties_FY22_Income_Limits!DL116)))</f>
        <v>184247.99999999994</v>
      </c>
      <c r="DN116" s="64">
        <f>IF([1]TX_Counties_FY22_Income_Limits!DM116&gt;[1]WAIVER_TX_Counties_FY22!DN$2,[1]TX_Counties_FY22_Income_Limits!DM116,IF([1]TX_Counties_FY22_Income_Limits!DM116&lt;[1]WAIVER_TX_Counties_FY22!DN$2,[1]WAIVER_TX_Counties_FY22!DN$2,IF([1]TX_Counties_FY22_Income_Limits!DM116=[1]WAIVER_TX_Counties_FY22!DN$2,[1]TX_Counties_FY22_Income_Limits!DM116)))</f>
        <v>192436.79999999993</v>
      </c>
      <c r="DO116" s="64">
        <f>IF([1]TX_Counties_FY22_Income_Limits!DN116&gt;[1]WAIVER_TX_Counties_FY22!DO$2,[1]TX_Counties_FY22_Income_Limits!DN116,IF([1]TX_Counties_FY22_Income_Limits!DN116&lt;[1]WAIVER_TX_Counties_FY22!DO$2,[1]WAIVER_TX_Counties_FY22!DO$2,IF([1]TX_Counties_FY22_Income_Limits!DN116=[1]WAIVER_TX_Counties_FY22!DO$2,[1]TX_Counties_FY22_Income_Limits!DN116)))</f>
        <v>200625.59999999992</v>
      </c>
      <c r="DP116" s="64">
        <f>IF([1]TX_Counties_FY22_Income_Limits!DO116&gt;[1]WAIVER_TX_Counties_FY22!DP$2,[1]TX_Counties_FY22_Income_Limits!DO116,IF([1]TX_Counties_FY22_Income_Limits!DO116&lt;[1]WAIVER_TX_Counties_FY22!DP$2,[1]WAIVER_TX_Counties_FY22!DP$2,IF([1]TX_Counties_FY22_Income_Limits!DO116=[1]WAIVER_TX_Counties_FY22!DP$2,[1]TX_Counties_FY22_Income_Limits!DO116)))</f>
        <v>208814.39999999991</v>
      </c>
      <c r="DQ116" s="64">
        <f>IF([1]TX_Counties_FY22_Income_Limits!DP116&gt;[1]WAIVER_TX_Counties_FY22!DQ$2,[1]TX_Counties_FY22_Income_Limits!DP116,IF([1]TX_Counties_FY22_Income_Limits!DP116&lt;[1]WAIVER_TX_Counties_FY22!DQ$2,[1]WAIVER_TX_Counties_FY22!DQ$2,IF([1]TX_Counties_FY22_Income_Limits!DP116=[1]WAIVER_TX_Counties_FY22!DQ$2,[1]TX_Counties_FY22_Income_Limits!DP116)))</f>
        <v>217003.1999999999</v>
      </c>
      <c r="DR116" s="64">
        <f>IF([1]TX_Counties_FY22_Income_Limits!DQ116&gt;[1]WAIVER_TX_Counties_FY22!DR$2,[1]TX_Counties_FY22_Income_Limits!DQ116,IF([1]TX_Counties_FY22_Income_Limits!DQ116&lt;[1]WAIVER_TX_Counties_FY22!DR$2,[1]WAIVER_TX_Counties_FY22!DR$2,IF([1]TX_Counties_FY22_Income_Limits!DQ116=[1]WAIVER_TX_Counties_FY22!DR$2,[1]TX_Counties_FY22_Income_Limits!DQ116)))</f>
        <v>225191.99999999988</v>
      </c>
      <c r="DS116" s="64">
        <f>IF([1]TX_Counties_FY22_Income_Limits!DR116&gt;[1]WAIVER_TX_Counties_FY22!DS$2,[1]TX_Counties_FY22_Income_Limits!DR116,IF([1]TX_Counties_FY22_Income_Limits!DR116&lt;[1]WAIVER_TX_Counties_FY22!DS$2,[1]WAIVER_TX_Counties_FY22!DS$2,IF([1]TX_Counties_FY22_Income_Limits!DR116=[1]WAIVER_TX_Counties_FY22!DS$2,[1]TX_Counties_FY22_Income_Limits!DR116)))</f>
        <v>233380.79999999987</v>
      </c>
      <c r="DT116" s="64">
        <f>IF([1]TX_Counties_FY22_Income_Limits!DS116&gt;[1]WAIVER_TX_Counties_FY22!DT$2,[1]TX_Counties_FY22_Income_Limits!DS116,IF([1]TX_Counties_FY22_Income_Limits!DS116&lt;[1]WAIVER_TX_Counties_FY22!DT$2,[1]WAIVER_TX_Counties_FY22!DT$2,IF([1]TX_Counties_FY22_Income_Limits!DS116=[1]WAIVER_TX_Counties_FY22!DT$2,[1]TX_Counties_FY22_Income_Limits!DS116)))</f>
        <v>241569.59999999986</v>
      </c>
      <c r="DU116" s="64">
        <f>IF([1]TX_Counties_FY22_Income_Limits!DT116&gt;[1]WAIVER_TX_Counties_FY22!DU$2,[1]TX_Counties_FY22_Income_Limits!DT116,IF([1]TX_Counties_FY22_Income_Limits!DT116&lt;[1]WAIVER_TX_Counties_FY22!DU$2,[1]WAIVER_TX_Counties_FY22!DU$2,IF([1]TX_Counties_FY22_Income_Limits!DT116=[1]WAIVER_TX_Counties_FY22!DU$2,[1]TX_Counties_FY22_Income_Limits!DT116)))</f>
        <v>249758.39999999985</v>
      </c>
      <c r="DV116" s="64">
        <f>IF([1]TX_Counties_FY22_Income_Limits!DU116&gt;[1]WAIVER_TX_Counties_FY22!DV$2,[1]TX_Counties_FY22_Income_Limits!DU116,IF([1]TX_Counties_FY22_Income_Limits!DU116&lt;[1]WAIVER_TX_Counties_FY22!DV$2,[1]WAIVER_TX_Counties_FY22!DV$2,IF([1]TX_Counties_FY22_Income_Limits!DU116=[1]WAIVER_TX_Counties_FY22!DV$2,[1]TX_Counties_FY22_Income_Limits!DU116)))</f>
        <v>257947.19999999984</v>
      </c>
      <c r="DW116" s="64">
        <f>IF([1]TX_Counties_FY22_Income_Limits!DV116&gt;[1]WAIVER_TX_Counties_FY22!DW$2,[1]TX_Counties_FY22_Income_Limits!DV116,IF([1]TX_Counties_FY22_Income_Limits!DV116&lt;[1]WAIVER_TX_Counties_FY22!DW$2,[1]WAIVER_TX_Counties_FY22!DW$2,IF([1]TX_Counties_FY22_Income_Limits!DV116=[1]WAIVER_TX_Counties_FY22!DW$2,[1]TX_Counties_FY22_Income_Limits!DV116)))</f>
        <v>266135.99999999983</v>
      </c>
      <c r="DX116" s="64">
        <f>IF([1]TX_Counties_FY22_Income_Limits!DW116&gt;[1]WAIVER_TX_Counties_FY22!DX$2,[1]TX_Counties_FY22_Income_Limits!DW116,IF([1]TX_Counties_FY22_Income_Limits!DW116&lt;[1]WAIVER_TX_Counties_FY22!DX$2,[1]WAIVER_TX_Counties_FY22!DX$2,IF([1]TX_Counties_FY22_Income_Limits!DW116=[1]WAIVER_TX_Counties_FY22!DX$2,[1]TX_Counties_FY22_Income_Limits!DW116)))</f>
        <v>274324.79999999981</v>
      </c>
    </row>
    <row r="117" spans="1:129" ht="14.45">
      <c r="A117" s="65" t="s">
        <v>306</v>
      </c>
      <c r="B117" s="65" t="str">
        <f t="shared" si="6"/>
        <v>YES</v>
      </c>
      <c r="C117" s="64">
        <f>[1]TX_Counties_FY22_Income_Limits!B117</f>
        <v>34400</v>
      </c>
      <c r="D117" s="64">
        <f>IF([1]TX_Counties_FY22_Income_Limits!C117&gt;[1]WAIVER_TX_Counties_FY22!D$2,[1]TX_Counties_FY22_Income_Limits!C117,IF([1]TX_Counties_FY22_Income_Limits!C117&lt;[1]WAIVER_TX_Counties_FY22!D$2,[1]WAIVER_TX_Counties_FY22!D$2,IF([1]TX_Counties_FY22_Income_Limits!C117=[1]WAIVER_TX_Counties_FY22!D$2,[1]TX_Counties_FY22_Income_Limits!C117)))</f>
        <v>17650</v>
      </c>
      <c r="E117" s="64">
        <f>IF([1]TX_Counties_FY22_Income_Limits!D117&gt;[1]WAIVER_TX_Counties_FY22!E$2,[1]TX_Counties_FY22_Income_Limits!D117,IF([1]TX_Counties_FY22_Income_Limits!D117&lt;[1]WAIVER_TX_Counties_FY22!E$2,[1]WAIVER_TX_Counties_FY22!E$2,IF([1]TX_Counties_FY22_Income_Limits!D117=[1]WAIVER_TX_Counties_FY22!E$2,[1]TX_Counties_FY22_Income_Limits!D117)))</f>
        <v>20200</v>
      </c>
      <c r="F117" s="64">
        <f>IF([1]TX_Counties_FY22_Income_Limits!E117&gt;[1]WAIVER_TX_Counties_FY22!F$2,[1]TX_Counties_FY22_Income_Limits!E117,IF([1]TX_Counties_FY22_Income_Limits!E117&lt;[1]WAIVER_TX_Counties_FY22!F$2,[1]WAIVER_TX_Counties_FY22!F$2,IF([1]TX_Counties_FY22_Income_Limits!E117=[1]WAIVER_TX_Counties_FY22!F$2,[1]TX_Counties_FY22_Income_Limits!E117)))</f>
        <v>23030</v>
      </c>
      <c r="G117" s="64">
        <f>IF([1]TX_Counties_FY22_Income_Limits!F117&gt;[1]WAIVER_TX_Counties_FY22!G$2,[1]TX_Counties_FY22_Income_Limits!F117,IF([1]TX_Counties_FY22_Income_Limits!F117&lt;[1]WAIVER_TX_Counties_FY22!G$2,[1]WAIVER_TX_Counties_FY22!G$2,IF([1]TX_Counties_FY22_Income_Limits!F117=[1]WAIVER_TX_Counties_FY22!G$2,[1]TX_Counties_FY22_Income_Limits!F117)))</f>
        <v>27750</v>
      </c>
      <c r="H117" s="64">
        <f>IF([1]TX_Counties_FY22_Income_Limits!G117&gt;[1]WAIVER_TX_Counties_FY22!H$2,[1]TX_Counties_FY22_Income_Limits!G117,IF([1]TX_Counties_FY22_Income_Limits!G117&lt;[1]WAIVER_TX_Counties_FY22!H$2,[1]WAIVER_TX_Counties_FY22!H$2,IF([1]TX_Counties_FY22_Income_Limits!G117=[1]WAIVER_TX_Counties_FY22!H$2,[1]TX_Counties_FY22_Income_Limits!G117)))</f>
        <v>32470</v>
      </c>
      <c r="I117" s="64">
        <f>IF([1]TX_Counties_FY22_Income_Limits!H117&gt;[1]WAIVER_TX_Counties_FY22!I$2,[1]TX_Counties_FY22_Income_Limits!H117,IF([1]TX_Counties_FY22_Income_Limits!H117&lt;[1]WAIVER_TX_Counties_FY22!I$2,[1]WAIVER_TX_Counties_FY22!I$2,IF([1]TX_Counties_FY22_Income_Limits!H117=[1]WAIVER_TX_Counties_FY22!I$2,[1]TX_Counties_FY22_Income_Limits!H117)))</f>
        <v>37190</v>
      </c>
      <c r="J117" s="64">
        <f>IF([1]TX_Counties_FY22_Income_Limits!I117&gt;[1]WAIVER_TX_Counties_FY22!J$2,[1]TX_Counties_FY22_Income_Limits!I117,IF([1]TX_Counties_FY22_Income_Limits!I117&lt;[1]WAIVER_TX_Counties_FY22!J$2,[1]WAIVER_TX_Counties_FY22!J$2,IF([1]TX_Counties_FY22_Income_Limits!I117=[1]WAIVER_TX_Counties_FY22!J$2,[1]TX_Counties_FY22_Income_Limits!I117)))</f>
        <v>41910</v>
      </c>
      <c r="K117" s="64">
        <f>IF([1]TX_Counties_FY22_Income_Limits!J117&gt;[1]WAIVER_TX_Counties_FY22!K$2,[1]TX_Counties_FY22_Income_Limits!J117,IF([1]TX_Counties_FY22_Income_Limits!J117&lt;[1]WAIVER_TX_Counties_FY22!K$2,[1]WAIVER_TX_Counties_FY22!K$2,IF([1]TX_Counties_FY22_Income_Limits!J117=[1]WAIVER_TX_Counties_FY22!K$2,[1]TX_Counties_FY22_Income_Limits!J117)))</f>
        <v>44950</v>
      </c>
      <c r="L117" s="64">
        <f>IF([1]TX_Counties_FY22_Income_Limits!K117&gt;[1]WAIVER_TX_Counties_FY22!L$2,[1]TX_Counties_FY22_Income_Limits!K117,IF([1]TX_Counties_FY22_Income_Limits!K117&lt;[1]WAIVER_TX_Counties_FY22!L$2,[1]WAIVER_TX_Counties_FY22!L$2,IF([1]TX_Counties_FY22_Income_Limits!K117=[1]WAIVER_TX_Counties_FY22!L$2,[1]TX_Counties_FY22_Income_Limits!K117)))</f>
        <v>58799.999999999993</v>
      </c>
      <c r="M117" s="64">
        <f>IF([1]TX_Counties_FY22_Income_Limits!L117&gt;[1]WAIVER_TX_Counties_FY22!M$2,[1]TX_Counties_FY22_Income_Limits!L117,IF([1]TX_Counties_FY22_Income_Limits!L117&lt;[1]WAIVER_TX_Counties_FY22!M$2,[1]WAIVER_TX_Counties_FY22!M$2,IF([1]TX_Counties_FY22_Income_Limits!L117=[1]WAIVER_TX_Counties_FY22!M$2,[1]TX_Counties_FY22_Income_Limits!L117)))</f>
        <v>62160</v>
      </c>
      <c r="N117" s="64">
        <f>IF([1]TX_Counties_FY22_Income_Limits!M117&gt;[1]WAIVER_TX_Counties_FY22!N$2,[1]TX_Counties_FY22_Income_Limits!M117,IF([1]TX_Counties_FY22_Income_Limits!M117&lt;[1]WAIVER_TX_Counties_FY22!N$2,[1]WAIVER_TX_Counties_FY22!N$2,IF([1]TX_Counties_FY22_Income_Limits!M117=[1]WAIVER_TX_Counties_FY22!N$2,[1]TX_Counties_FY22_Income_Limits!M117)))</f>
        <v>65520.000000000007</v>
      </c>
      <c r="O117" s="64">
        <f>IF([1]TX_Counties_FY22_Income_Limits!N117&gt;[1]WAIVER_TX_Counties_FY22!O$2,[1]TX_Counties_FY22_Income_Limits!N117,IF([1]TX_Counties_FY22_Income_Limits!N117&lt;[1]WAIVER_TX_Counties_FY22!O$2,[1]WAIVER_TX_Counties_FY22!O$2,IF([1]TX_Counties_FY22_Income_Limits!N117=[1]WAIVER_TX_Counties_FY22!O$2,[1]TX_Counties_FY22_Income_Limits!N117)))</f>
        <v>68880.000000000015</v>
      </c>
      <c r="P117" s="64">
        <f>IF([1]TX_Counties_FY22_Income_Limits!O117&gt;[1]WAIVER_TX_Counties_FY22!P$2,[1]TX_Counties_FY22_Income_Limits!O117,IF([1]TX_Counties_FY22_Income_Limits!O117&lt;[1]WAIVER_TX_Counties_FY22!P$2,[1]WAIVER_TX_Counties_FY22!P$2,IF([1]TX_Counties_FY22_Income_Limits!O117=[1]WAIVER_TX_Counties_FY22!P$2,[1]TX_Counties_FY22_Income_Limits!O117)))</f>
        <v>72240.000000000029</v>
      </c>
      <c r="Q117" s="64">
        <f>IF([1]TX_Counties_FY22_Income_Limits!P117&gt;[1]WAIVER_TX_Counties_FY22!Q$2,[1]TX_Counties_FY22_Income_Limits!P117,IF([1]TX_Counties_FY22_Income_Limits!P117&lt;[1]WAIVER_TX_Counties_FY22!Q$2,[1]WAIVER_TX_Counties_FY22!Q$2,IF([1]TX_Counties_FY22_Income_Limits!P117=[1]WAIVER_TX_Counties_FY22!Q$2,[1]TX_Counties_FY22_Income_Limits!P117)))</f>
        <v>75600.000000000044</v>
      </c>
      <c r="R117" s="64">
        <f>IF([1]TX_Counties_FY22_Income_Limits!Q117&gt;[1]WAIVER_TX_Counties_FY22!R$2,[1]TX_Counties_FY22_Income_Limits!Q117,IF([1]TX_Counties_FY22_Income_Limits!Q117&lt;[1]WAIVER_TX_Counties_FY22!R$2,[1]WAIVER_TX_Counties_FY22!R$2,IF([1]TX_Counties_FY22_Income_Limits!Q117=[1]WAIVER_TX_Counties_FY22!R$2,[1]TX_Counties_FY22_Income_Limits!Q117)))</f>
        <v>78960.000000000058</v>
      </c>
      <c r="S117" s="64">
        <f>IF([1]TX_Counties_FY22_Income_Limits!R117&gt;[1]WAIVER_TX_Counties_FY22!S$2,[1]TX_Counties_FY22_Income_Limits!R117,IF([1]TX_Counties_FY22_Income_Limits!R117&lt;[1]WAIVER_TX_Counties_FY22!S$2,[1]WAIVER_TX_Counties_FY22!S$2,IF([1]TX_Counties_FY22_Income_Limits!R117=[1]WAIVER_TX_Counties_FY22!S$2,[1]TX_Counties_FY22_Income_Limits!R117)))</f>
        <v>82320.000000000073</v>
      </c>
      <c r="T117" s="64">
        <f>IF([1]TX_Counties_FY22_Income_Limits!S117&gt;[1]WAIVER_TX_Counties_FY22!T$2,[1]TX_Counties_FY22_Income_Limits!S117,IF([1]TX_Counties_FY22_Income_Limits!S117&lt;[1]WAIVER_TX_Counties_FY22!T$2,[1]WAIVER_TX_Counties_FY22!T$2,IF([1]TX_Counties_FY22_Income_Limits!S117=[1]WAIVER_TX_Counties_FY22!T$2,[1]TX_Counties_FY22_Income_Limits!S117)))</f>
        <v>85680.000000000087</v>
      </c>
      <c r="U117" s="64">
        <f>IF([1]TX_Counties_FY22_Income_Limits!T117&gt;[1]WAIVER_TX_Counties_FY22!U$2,[1]TX_Counties_FY22_Income_Limits!T117,IF([1]TX_Counties_FY22_Income_Limits!T117&lt;[1]WAIVER_TX_Counties_FY22!U$2,[1]WAIVER_TX_Counties_FY22!U$2,IF([1]TX_Counties_FY22_Income_Limits!T117=[1]WAIVER_TX_Counties_FY22!U$2,[1]TX_Counties_FY22_Income_Limits!T117)))</f>
        <v>89040.000000000102</v>
      </c>
      <c r="V117" s="64">
        <f>IF([1]TX_Counties_FY22_Income_Limits!U117&gt;[1]WAIVER_TX_Counties_FY22!V$2,[1]TX_Counties_FY22_Income_Limits!U117,IF([1]TX_Counties_FY22_Income_Limits!U117&lt;[1]WAIVER_TX_Counties_FY22!V$2,[1]WAIVER_TX_Counties_FY22!V$2,IF([1]TX_Counties_FY22_Income_Limits!U117=[1]WAIVER_TX_Counties_FY22!V$2,[1]TX_Counties_FY22_Income_Limits!U117)))</f>
        <v>92400.000000000116</v>
      </c>
      <c r="W117" s="64">
        <f>IF([1]TX_Counties_FY22_Income_Limits!V117&gt;[1]WAIVER_TX_Counties_FY22!W$2,[1]TX_Counties_FY22_Income_Limits!V117,IF([1]TX_Counties_FY22_Income_Limits!V117&lt;[1]WAIVER_TX_Counties_FY22!W$2,[1]WAIVER_TX_Counties_FY22!W$2,IF([1]TX_Counties_FY22_Income_Limits!V117=[1]WAIVER_TX_Counties_FY22!W$2,[1]TX_Counties_FY22_Income_Limits!V117)))</f>
        <v>95760.000000000131</v>
      </c>
      <c r="X117" s="64">
        <f>IF([1]TX_Counties_FY22_Income_Limits!W117&gt;[1]WAIVER_TX_Counties_FY22!X$2,[1]TX_Counties_FY22_Income_Limits!W117,IF([1]TX_Counties_FY22_Income_Limits!W117&lt;[1]WAIVER_TX_Counties_FY22!X$2,[1]WAIVER_TX_Counties_FY22!X$2,IF([1]TX_Counties_FY22_Income_Limits!W117=[1]WAIVER_TX_Counties_FY22!X$2,[1]TX_Counties_FY22_Income_Limits!W117)))</f>
        <v>99120.000000000146</v>
      </c>
      <c r="Y117" s="64">
        <f>IF([1]TX_Counties_FY22_Income_Limits!X117&gt;[1]WAIVER_TX_Counties_FY22!Y$2,[1]TX_Counties_FY22_Income_Limits!X117,IF([1]TX_Counties_FY22_Income_Limits!X117&lt;[1]WAIVER_TX_Counties_FY22!Y$2,[1]WAIVER_TX_Counties_FY22!Y$2,IF([1]TX_Counties_FY22_Income_Limits!X117=[1]WAIVER_TX_Counties_FY22!Y$2,[1]TX_Counties_FY22_Income_Limits!X117)))</f>
        <v>102480.00000000016</v>
      </c>
      <c r="Z117" s="64">
        <f>IF([1]TX_Counties_FY22_Income_Limits!Y117&gt;[1]WAIVER_TX_Counties_FY22!Z$2,[1]TX_Counties_FY22_Income_Limits!Y117,IF([1]TX_Counties_FY22_Income_Limits!Y117&lt;[1]WAIVER_TX_Counties_FY22!Z$2,[1]WAIVER_TX_Counties_FY22!Z$2,IF([1]TX_Counties_FY22_Income_Limits!Y117=[1]WAIVER_TX_Counties_FY22!Z$2,[1]TX_Counties_FY22_Income_Limits!Y117)))</f>
        <v>105840.00000000017</v>
      </c>
      <c r="AA117" s="64">
        <f>IF([1]TX_Counties_FY22_Income_Limits!Z117&gt;[1]WAIVER_TX_Counties_FY22!AA$2,[1]TX_Counties_FY22_Income_Limits!Z117,IF([1]TX_Counties_FY22_Income_Limits!Z117&lt;[1]WAIVER_TX_Counties_FY22!AA$2,[1]WAIVER_TX_Counties_FY22!AA$2,IF([1]TX_Counties_FY22_Income_Limits!Z117=[1]WAIVER_TX_Counties_FY22!AA$2,[1]TX_Counties_FY22_Income_Limits!Z117)))</f>
        <v>109200.00000000019</v>
      </c>
      <c r="AB117" s="64">
        <f>IF([1]TX_Counties_FY22_Income_Limits!AA117&gt;[1]WAIVER_TX_Counties_FY22!AB$2,[1]TX_Counties_FY22_Income_Limits!AA117,IF([1]TX_Counties_FY22_Income_Limits!AA117&lt;[1]WAIVER_TX_Counties_FY22!AB$2,[1]WAIVER_TX_Counties_FY22!AB$2,IF([1]TX_Counties_FY22_Income_Limits!AA117=[1]WAIVER_TX_Counties_FY22!AB$2,[1]TX_Counties_FY22_Income_Limits!AA117)))</f>
        <v>112560.0000000002</v>
      </c>
      <c r="AC117" s="64">
        <f>IF([1]TX_Counties_FY22_Income_Limits!AB117&gt;[1]WAIVER_TX_Counties_FY22!AC$2,[1]TX_Counties_FY22_Income_Limits!AB117,IF([1]TX_Counties_FY22_Income_Limits!AB117&lt;[1]WAIVER_TX_Counties_FY22!AC$2,[1]WAIVER_TX_Counties_FY22!AC$2,IF([1]TX_Counties_FY22_Income_Limits!AB117=[1]WAIVER_TX_Counties_FY22!AC$2,[1]TX_Counties_FY22_Income_Limits!AB117)))</f>
        <v>29400</v>
      </c>
      <c r="AD117" s="64">
        <f>IF([1]TX_Counties_FY22_Income_Limits!AC117&gt;[1]WAIVER_TX_Counties_FY22!AD$2,[1]TX_Counties_FY22_Income_Limits!AC117,IF([1]TX_Counties_FY22_Income_Limits!AC117&lt;[1]WAIVER_TX_Counties_FY22!AD$2,[1]WAIVER_TX_Counties_FY22!AD$2,IF([1]TX_Counties_FY22_Income_Limits!AC117=[1]WAIVER_TX_Counties_FY22!AD$2,[1]TX_Counties_FY22_Income_Limits!AC117)))</f>
        <v>33600</v>
      </c>
      <c r="AE117" s="64">
        <f>IF([1]TX_Counties_FY22_Income_Limits!AD117&gt;[1]WAIVER_TX_Counties_FY22!AE$2,[1]TX_Counties_FY22_Income_Limits!AD117,IF([1]TX_Counties_FY22_Income_Limits!AD117&lt;[1]WAIVER_TX_Counties_FY22!AE$2,[1]WAIVER_TX_Counties_FY22!AE$2,IF([1]TX_Counties_FY22_Income_Limits!AD117=[1]WAIVER_TX_Counties_FY22!AE$2,[1]TX_Counties_FY22_Income_Limits!AD117)))</f>
        <v>37800</v>
      </c>
      <c r="AF117" s="64">
        <f>IF([1]TX_Counties_FY22_Income_Limits!AE117&gt;[1]WAIVER_TX_Counties_FY22!AF$2,[1]TX_Counties_FY22_Income_Limits!AE117,IF([1]TX_Counties_FY22_Income_Limits!AE117&lt;[1]WAIVER_TX_Counties_FY22!AF$2,[1]WAIVER_TX_Counties_FY22!AF$2,IF([1]TX_Counties_FY22_Income_Limits!AE117=[1]WAIVER_TX_Counties_FY22!AF$2,[1]TX_Counties_FY22_Income_Limits!AE117)))</f>
        <v>42000</v>
      </c>
      <c r="AG117" s="64">
        <f>IF([1]TX_Counties_FY22_Income_Limits!AF117&gt;[1]WAIVER_TX_Counties_FY22!AG$2,[1]TX_Counties_FY22_Income_Limits!AF117,IF([1]TX_Counties_FY22_Income_Limits!AF117&lt;[1]WAIVER_TX_Counties_FY22!AG$2,[1]WAIVER_TX_Counties_FY22!AG$2,IF([1]TX_Counties_FY22_Income_Limits!AF117=[1]WAIVER_TX_Counties_FY22!AG$2,[1]TX_Counties_FY22_Income_Limits!AF117)))</f>
        <v>45400</v>
      </c>
      <c r="AH117" s="64">
        <f>IF([1]TX_Counties_FY22_Income_Limits!AG117&gt;[1]WAIVER_TX_Counties_FY22!AH$2,[1]TX_Counties_FY22_Income_Limits!AG117,IF([1]TX_Counties_FY22_Income_Limits!AG117&lt;[1]WAIVER_TX_Counties_FY22!AH$2,[1]WAIVER_TX_Counties_FY22!AH$2,IF([1]TX_Counties_FY22_Income_Limits!AG117=[1]WAIVER_TX_Counties_FY22!AH$2,[1]TX_Counties_FY22_Income_Limits!AG117)))</f>
        <v>48750</v>
      </c>
      <c r="AI117" s="64">
        <f>IF([1]TX_Counties_FY22_Income_Limits!AH117&gt;[1]WAIVER_TX_Counties_FY22!AI$2,[1]TX_Counties_FY22_Income_Limits!AH117,IF([1]TX_Counties_FY22_Income_Limits!AH117&lt;[1]WAIVER_TX_Counties_FY22!AI$2,[1]WAIVER_TX_Counties_FY22!AI$2,IF([1]TX_Counties_FY22_Income_Limits!AH117=[1]WAIVER_TX_Counties_FY22!AI$2,[1]TX_Counties_FY22_Income_Limits!AH117)))</f>
        <v>52100</v>
      </c>
      <c r="AJ117" s="64">
        <f>IF([1]TX_Counties_FY22_Income_Limits!AI117&gt;[1]WAIVER_TX_Counties_FY22!AJ$2,[1]TX_Counties_FY22_Income_Limits!AI117,IF([1]TX_Counties_FY22_Income_Limits!AI117&lt;[1]WAIVER_TX_Counties_FY22!AJ$2,[1]WAIVER_TX_Counties_FY22!AJ$2,IF([1]TX_Counties_FY22_Income_Limits!AI117=[1]WAIVER_TX_Counties_FY22!AJ$2,[1]TX_Counties_FY22_Income_Limits!AI117)))</f>
        <v>55450</v>
      </c>
      <c r="AK117" s="64">
        <f>IF([1]TX_Counties_FY22_Income_Limits!AJ117&gt;[1]WAIVER_TX_Counties_FY22!AK$2,[1]TX_Counties_FY22_Income_Limits!AJ117,IF([1]TX_Counties_FY22_Income_Limits!AJ117&lt;[1]WAIVER_TX_Counties_FY22!AK$2,[1]WAIVER_TX_Counties_FY22!AK$2,IF([1]TX_Counties_FY22_Income_Limits!AJ117=[1]WAIVER_TX_Counties_FY22!AK$2,[1]TX_Counties_FY22_Income_Limits!AJ117)))</f>
        <v>58799.999999999993</v>
      </c>
      <c r="AL117" s="64">
        <f>IF([1]TX_Counties_FY22_Income_Limits!AK117&gt;[1]WAIVER_TX_Counties_FY22!AL$2,[1]TX_Counties_FY22_Income_Limits!AK117,IF([1]TX_Counties_FY22_Income_Limits!AK117&lt;[1]WAIVER_TX_Counties_FY22!AL$2,[1]WAIVER_TX_Counties_FY22!AL$2,IF([1]TX_Counties_FY22_Income_Limits!AK117=[1]WAIVER_TX_Counties_FY22!AL$2,[1]TX_Counties_FY22_Income_Limits!AK117)))</f>
        <v>62160</v>
      </c>
      <c r="AM117" s="64">
        <f>IF([1]TX_Counties_FY22_Income_Limits!AL117&gt;[1]WAIVER_TX_Counties_FY22!AM$2,[1]TX_Counties_FY22_Income_Limits!AL117,IF([1]TX_Counties_FY22_Income_Limits!AL117&lt;[1]WAIVER_TX_Counties_FY22!AM$2,[1]WAIVER_TX_Counties_FY22!AM$2,IF([1]TX_Counties_FY22_Income_Limits!AL117=[1]WAIVER_TX_Counties_FY22!AM$2,[1]TX_Counties_FY22_Income_Limits!AL117)))</f>
        <v>65520.000000000007</v>
      </c>
      <c r="AN117" s="64">
        <f>IF([1]TX_Counties_FY22_Income_Limits!AM117&gt;[1]WAIVER_TX_Counties_FY22!AN$2,[1]TX_Counties_FY22_Income_Limits!AM117,IF([1]TX_Counties_FY22_Income_Limits!AM117&lt;[1]WAIVER_TX_Counties_FY22!AN$2,[1]WAIVER_TX_Counties_FY22!AN$2,IF([1]TX_Counties_FY22_Income_Limits!AM117=[1]WAIVER_TX_Counties_FY22!AN$2,[1]TX_Counties_FY22_Income_Limits!AM117)))</f>
        <v>68880.000000000015</v>
      </c>
      <c r="AO117" s="64">
        <f>IF([1]TX_Counties_FY22_Income_Limits!AN117&gt;[1]WAIVER_TX_Counties_FY22!AO$2,[1]TX_Counties_FY22_Income_Limits!AN117,IF([1]TX_Counties_FY22_Income_Limits!AN117&lt;[1]WAIVER_TX_Counties_FY22!AO$2,[1]WAIVER_TX_Counties_FY22!AO$2,IF([1]TX_Counties_FY22_Income_Limits!AN117=[1]WAIVER_TX_Counties_FY22!AO$2,[1]TX_Counties_FY22_Income_Limits!AN117)))</f>
        <v>72240.000000000029</v>
      </c>
      <c r="AP117" s="64">
        <f>IF([1]TX_Counties_FY22_Income_Limits!AO117&gt;[1]WAIVER_TX_Counties_FY22!AP$2,[1]TX_Counties_FY22_Income_Limits!AO117,IF([1]TX_Counties_FY22_Income_Limits!AO117&lt;[1]WAIVER_TX_Counties_FY22!AP$2,[1]WAIVER_TX_Counties_FY22!AP$2,IF([1]TX_Counties_FY22_Income_Limits!AO117=[1]WAIVER_TX_Counties_FY22!AP$2,[1]TX_Counties_FY22_Income_Limits!AO117)))</f>
        <v>75600.000000000044</v>
      </c>
      <c r="AQ117" s="64">
        <f>IF([1]TX_Counties_FY22_Income_Limits!AP117&gt;[1]WAIVER_TX_Counties_FY22!AQ$2,[1]TX_Counties_FY22_Income_Limits!AP117,IF([1]TX_Counties_FY22_Income_Limits!AP117&lt;[1]WAIVER_TX_Counties_FY22!AQ$2,[1]WAIVER_TX_Counties_FY22!AQ$2,IF([1]TX_Counties_FY22_Income_Limits!AP117=[1]WAIVER_TX_Counties_FY22!AQ$2,[1]TX_Counties_FY22_Income_Limits!AP117)))</f>
        <v>78960.000000000058</v>
      </c>
      <c r="AR117" s="64">
        <f>IF([1]TX_Counties_FY22_Income_Limits!AQ117&gt;[1]WAIVER_TX_Counties_FY22!AR$2,[1]TX_Counties_FY22_Income_Limits!AQ117,IF([1]TX_Counties_FY22_Income_Limits!AQ117&lt;[1]WAIVER_TX_Counties_FY22!AR$2,[1]WAIVER_TX_Counties_FY22!AR$2,IF([1]TX_Counties_FY22_Income_Limits!AQ117=[1]WAIVER_TX_Counties_FY22!AR$2,[1]TX_Counties_FY22_Income_Limits!AQ117)))</f>
        <v>82320.000000000073</v>
      </c>
      <c r="AS117" s="64">
        <f>IF([1]TX_Counties_FY22_Income_Limits!AR117&gt;[1]WAIVER_TX_Counties_FY22!AS$2,[1]TX_Counties_FY22_Income_Limits!AR117,IF([1]TX_Counties_FY22_Income_Limits!AR117&lt;[1]WAIVER_TX_Counties_FY22!AS$2,[1]WAIVER_TX_Counties_FY22!AS$2,IF([1]TX_Counties_FY22_Income_Limits!AR117=[1]WAIVER_TX_Counties_FY22!AS$2,[1]TX_Counties_FY22_Income_Limits!AR117)))</f>
        <v>85680.000000000087</v>
      </c>
      <c r="AT117" s="64">
        <f>IF([1]TX_Counties_FY22_Income_Limits!AS117&gt;[1]WAIVER_TX_Counties_FY22!AT$2,[1]TX_Counties_FY22_Income_Limits!AS117,IF([1]TX_Counties_FY22_Income_Limits!AS117&lt;[1]WAIVER_TX_Counties_FY22!AT$2,[1]WAIVER_TX_Counties_FY22!AT$2,IF([1]TX_Counties_FY22_Income_Limits!AS117=[1]WAIVER_TX_Counties_FY22!AT$2,[1]TX_Counties_FY22_Income_Limits!AS117)))</f>
        <v>89040.000000000102</v>
      </c>
      <c r="AU117" s="64">
        <f>IF([1]TX_Counties_FY22_Income_Limits!AT117&gt;[1]WAIVER_TX_Counties_FY22!AU$2,[1]TX_Counties_FY22_Income_Limits!AT117,IF([1]TX_Counties_FY22_Income_Limits!AT117&lt;[1]WAIVER_TX_Counties_FY22!AU$2,[1]WAIVER_TX_Counties_FY22!AU$2,IF([1]TX_Counties_FY22_Income_Limits!AT117=[1]WAIVER_TX_Counties_FY22!AU$2,[1]TX_Counties_FY22_Income_Limits!AT117)))</f>
        <v>92400.000000000116</v>
      </c>
      <c r="AV117" s="64">
        <f>IF([1]TX_Counties_FY22_Income_Limits!AU117&gt;[1]WAIVER_TX_Counties_FY22!AV$2,[1]TX_Counties_FY22_Income_Limits!AU117,IF([1]TX_Counties_FY22_Income_Limits!AU117&lt;[1]WAIVER_TX_Counties_FY22!AV$2,[1]WAIVER_TX_Counties_FY22!AV$2,IF([1]TX_Counties_FY22_Income_Limits!AU117=[1]WAIVER_TX_Counties_FY22!AV$2,[1]TX_Counties_FY22_Income_Limits!AU117)))</f>
        <v>95760.000000000131</v>
      </c>
      <c r="AW117" s="64">
        <f>IF([1]TX_Counties_FY22_Income_Limits!AV117&gt;[1]WAIVER_TX_Counties_FY22!AW$2,[1]TX_Counties_FY22_Income_Limits!AV117,IF([1]TX_Counties_FY22_Income_Limits!AV117&lt;[1]WAIVER_TX_Counties_FY22!AW$2,[1]WAIVER_TX_Counties_FY22!AW$2,IF([1]TX_Counties_FY22_Income_Limits!AV117=[1]WAIVER_TX_Counties_FY22!AW$2,[1]TX_Counties_FY22_Income_Limits!AV117)))</f>
        <v>99120.000000000146</v>
      </c>
      <c r="AX117" s="64">
        <f>IF([1]TX_Counties_FY22_Income_Limits!AW117&gt;[1]WAIVER_TX_Counties_FY22!AX$2,[1]TX_Counties_FY22_Income_Limits!AW117,IF([1]TX_Counties_FY22_Income_Limits!AW117&lt;[1]WAIVER_TX_Counties_FY22!AX$2,[1]WAIVER_TX_Counties_FY22!AX$2,IF([1]TX_Counties_FY22_Income_Limits!AW117=[1]WAIVER_TX_Counties_FY22!AX$2,[1]TX_Counties_FY22_Income_Limits!AW117)))</f>
        <v>102480.00000000016</v>
      </c>
      <c r="AY117" s="64">
        <f>IF([1]TX_Counties_FY22_Income_Limits!AX117&gt;[1]WAIVER_TX_Counties_FY22!AY$2,[1]TX_Counties_FY22_Income_Limits!AX117,IF([1]TX_Counties_FY22_Income_Limits!AX117&lt;[1]WAIVER_TX_Counties_FY22!AY$2,[1]WAIVER_TX_Counties_FY22!AY$2,IF([1]TX_Counties_FY22_Income_Limits!AX117=[1]WAIVER_TX_Counties_FY22!AY$2,[1]TX_Counties_FY22_Income_Limits!AX117)))</f>
        <v>105840.00000000017</v>
      </c>
      <c r="AZ117" s="64">
        <f>IF([1]TX_Counties_FY22_Income_Limits!AY117&gt;[1]WAIVER_TX_Counties_FY22!AZ$2,[1]TX_Counties_FY22_Income_Limits!AY117,IF([1]TX_Counties_FY22_Income_Limits!AY117&lt;[1]WAIVER_TX_Counties_FY22!AZ$2,[1]WAIVER_TX_Counties_FY22!AZ$2,IF([1]TX_Counties_FY22_Income_Limits!AY117=[1]WAIVER_TX_Counties_FY22!AZ$2,[1]TX_Counties_FY22_Income_Limits!AY117)))</f>
        <v>109200.00000000019</v>
      </c>
      <c r="BA117" s="64">
        <f>IF([1]TX_Counties_FY22_Income_Limits!AZ117&gt;[1]WAIVER_TX_Counties_FY22!BA$2,[1]TX_Counties_FY22_Income_Limits!AZ117,IF([1]TX_Counties_FY22_Income_Limits!AZ117&lt;[1]WAIVER_TX_Counties_FY22!BA$2,[1]WAIVER_TX_Counties_FY22!BA$2,IF([1]TX_Counties_FY22_Income_Limits!AZ117=[1]WAIVER_TX_Counties_FY22!BA$2,[1]TX_Counties_FY22_Income_Limits!AZ117)))</f>
        <v>112560.0000000002</v>
      </c>
      <c r="BB117" s="64">
        <f>IF([1]TX_Counties_FY22_Income_Limits!BA117&gt;[1]WAIVER_TX_Counties_FY22!BB$2,[1]TX_Counties_FY22_Income_Limits!BA117,IF([1]TX_Counties_FY22_Income_Limits!BA117&lt;[1]WAIVER_TX_Counties_FY22!BB$2,[1]WAIVER_TX_Counties_FY22!BB$2,IF([1]TX_Counties_FY22_Income_Limits!BA117=[1]WAIVER_TX_Counties_FY22!BB$2,[1]TX_Counties_FY22_Income_Limits!BA117)))</f>
        <v>47050</v>
      </c>
      <c r="BC117" s="64">
        <f>IF([1]TX_Counties_FY22_Income_Limits!BB117&gt;[1]WAIVER_TX_Counties_FY22!BC$2,[1]TX_Counties_FY22_Income_Limits!BB117,IF([1]TX_Counties_FY22_Income_Limits!BB117&lt;[1]WAIVER_TX_Counties_FY22!BC$2,[1]WAIVER_TX_Counties_FY22!BC$2,IF([1]TX_Counties_FY22_Income_Limits!BB117=[1]WAIVER_TX_Counties_FY22!BC$2,[1]TX_Counties_FY22_Income_Limits!BB117)))</f>
        <v>53800</v>
      </c>
      <c r="BD117" s="64">
        <f>IF([1]TX_Counties_FY22_Income_Limits!BC117&gt;[1]WAIVER_TX_Counties_FY22!BD$2,[1]TX_Counties_FY22_Income_Limits!BC117,IF([1]TX_Counties_FY22_Income_Limits!BC117&lt;[1]WAIVER_TX_Counties_FY22!BD$2,[1]WAIVER_TX_Counties_FY22!BD$2,IF([1]TX_Counties_FY22_Income_Limits!BC117=[1]WAIVER_TX_Counties_FY22!BD$2,[1]TX_Counties_FY22_Income_Limits!BC117)))</f>
        <v>60500</v>
      </c>
      <c r="BE117" s="64">
        <f>IF([1]TX_Counties_FY22_Income_Limits!BD117&gt;[1]WAIVER_TX_Counties_FY22!BE$2,[1]TX_Counties_FY22_Income_Limits!BD117,IF([1]TX_Counties_FY22_Income_Limits!BD117&lt;[1]WAIVER_TX_Counties_FY22!BE$2,[1]WAIVER_TX_Counties_FY22!BE$2,IF([1]TX_Counties_FY22_Income_Limits!BD117=[1]WAIVER_TX_Counties_FY22!BE$2,[1]TX_Counties_FY22_Income_Limits!BD117)))</f>
        <v>67250</v>
      </c>
      <c r="BF117" s="64">
        <f>IF([1]TX_Counties_FY22_Income_Limits!BE117&gt;[1]WAIVER_TX_Counties_FY22!BF$2,[1]TX_Counties_FY22_Income_Limits!BE117,IF([1]TX_Counties_FY22_Income_Limits!BE117&lt;[1]WAIVER_TX_Counties_FY22!BF$2,[1]WAIVER_TX_Counties_FY22!BF$2,IF([1]TX_Counties_FY22_Income_Limits!BE117=[1]WAIVER_TX_Counties_FY22!BF$2,[1]TX_Counties_FY22_Income_Limits!BE117)))</f>
        <v>72650</v>
      </c>
      <c r="BG117" s="64">
        <f>IF([1]TX_Counties_FY22_Income_Limits!BF117&gt;[1]WAIVER_TX_Counties_FY22!BG$2,[1]TX_Counties_FY22_Income_Limits!BF117,IF([1]TX_Counties_FY22_Income_Limits!BF117&lt;[1]WAIVER_TX_Counties_FY22!BG$2,[1]WAIVER_TX_Counties_FY22!BG$2,IF([1]TX_Counties_FY22_Income_Limits!BF117=[1]WAIVER_TX_Counties_FY22!BG$2,[1]TX_Counties_FY22_Income_Limits!BF117)))</f>
        <v>78000</v>
      </c>
      <c r="BH117" s="64">
        <f>IF([1]TX_Counties_FY22_Income_Limits!BG117&gt;[1]WAIVER_TX_Counties_FY22!BH$2,[1]TX_Counties_FY22_Income_Limits!BG117,IF([1]TX_Counties_FY22_Income_Limits!BG117&lt;[1]WAIVER_TX_Counties_FY22!BH$2,[1]WAIVER_TX_Counties_FY22!BH$2,IF([1]TX_Counties_FY22_Income_Limits!BG117=[1]WAIVER_TX_Counties_FY22!BH$2,[1]TX_Counties_FY22_Income_Limits!BG117)))</f>
        <v>83400</v>
      </c>
      <c r="BI117" s="64">
        <f>IF([1]TX_Counties_FY22_Income_Limits!BH117&gt;[1]WAIVER_TX_Counties_FY22!BI$2,[1]TX_Counties_FY22_Income_Limits!BH117,IF([1]TX_Counties_FY22_Income_Limits!BH117&lt;[1]WAIVER_TX_Counties_FY22!BI$2,[1]WAIVER_TX_Counties_FY22!BI$2,IF([1]TX_Counties_FY22_Income_Limits!BH117=[1]WAIVER_TX_Counties_FY22!BI$2,[1]TX_Counties_FY22_Income_Limits!BH117)))</f>
        <v>88750</v>
      </c>
      <c r="BJ117" s="64">
        <f>IF([1]TX_Counties_FY22_Income_Limits!BI117&gt;[1]WAIVER_TX_Counties_FY22!BJ$2,[1]TX_Counties_FY22_Income_Limits!BI117,IF([1]TX_Counties_FY22_Income_Limits!BI117&lt;[1]WAIVER_TX_Counties_FY22!BJ$2,[1]WAIVER_TX_Counties_FY22!BJ$2,IF([1]TX_Counties_FY22_Income_Limits!BI117=[1]WAIVER_TX_Counties_FY22!BJ$2,[1]TX_Counties_FY22_Income_Limits!BI117)))</f>
        <v>94150</v>
      </c>
      <c r="BK117" s="64">
        <f>IF([1]TX_Counties_FY22_Income_Limits!BJ117&gt;[1]WAIVER_TX_Counties_FY22!BK$2,[1]TX_Counties_FY22_Income_Limits!BJ117,IF([1]TX_Counties_FY22_Income_Limits!BJ117&lt;[1]WAIVER_TX_Counties_FY22!BK$2,[1]WAIVER_TX_Counties_FY22!BK$2,IF([1]TX_Counties_FY22_Income_Limits!BJ117=[1]WAIVER_TX_Counties_FY22!BK$2,[1]TX_Counties_FY22_Income_Limits!BJ117)))</f>
        <v>99530</v>
      </c>
      <c r="BL117" s="64">
        <f>IF([1]TX_Counties_FY22_Income_Limits!BK117&gt;[1]WAIVER_TX_Counties_FY22!BL$2,[1]TX_Counties_FY22_Income_Limits!BK117,IF([1]TX_Counties_FY22_Income_Limits!BK117&lt;[1]WAIVER_TX_Counties_FY22!BL$2,[1]WAIVER_TX_Counties_FY22!BL$2,IF([1]TX_Counties_FY22_Income_Limits!BK117=[1]WAIVER_TX_Counties_FY22!BL$2,[1]TX_Counties_FY22_Income_Limits!BK117)))</f>
        <v>104910</v>
      </c>
      <c r="BM117" s="64">
        <f>IF([1]TX_Counties_FY22_Income_Limits!BL117&gt;[1]WAIVER_TX_Counties_FY22!BM$2,[1]TX_Counties_FY22_Income_Limits!BL117,IF([1]TX_Counties_FY22_Income_Limits!BL117&lt;[1]WAIVER_TX_Counties_FY22!BM$2,[1]WAIVER_TX_Counties_FY22!BM$2,IF([1]TX_Counties_FY22_Income_Limits!BL117=[1]WAIVER_TX_Counties_FY22!BM$2,[1]TX_Counties_FY22_Income_Limits!BL117)))</f>
        <v>110290</v>
      </c>
      <c r="BN117" s="64">
        <f>IF([1]TX_Counties_FY22_Income_Limits!BM117&gt;[1]WAIVER_TX_Counties_FY22!BN$2,[1]TX_Counties_FY22_Income_Limits!BM117,IF([1]TX_Counties_FY22_Income_Limits!BM117&lt;[1]WAIVER_TX_Counties_FY22!BN$2,[1]WAIVER_TX_Counties_FY22!BN$2,IF([1]TX_Counties_FY22_Income_Limits!BM117=[1]WAIVER_TX_Counties_FY22!BN$2,[1]TX_Counties_FY22_Income_Limits!BM117)))</f>
        <v>115670</v>
      </c>
      <c r="BO117" s="64">
        <f>IF([1]TX_Counties_FY22_Income_Limits!BN117&gt;[1]WAIVER_TX_Counties_FY22!BO$2,[1]TX_Counties_FY22_Income_Limits!BN117,IF([1]TX_Counties_FY22_Income_Limits!BN117&lt;[1]WAIVER_TX_Counties_FY22!BO$2,[1]WAIVER_TX_Counties_FY22!BO$2,IF([1]TX_Counties_FY22_Income_Limits!BN117=[1]WAIVER_TX_Counties_FY22!BO$2,[1]TX_Counties_FY22_Income_Limits!BN117)))</f>
        <v>121050</v>
      </c>
      <c r="BP117" s="64">
        <f>IF([1]TX_Counties_FY22_Income_Limits!BO117&gt;[1]WAIVER_TX_Counties_FY22!BP$2,[1]TX_Counties_FY22_Income_Limits!BO117,IF([1]TX_Counties_FY22_Income_Limits!BO117&lt;[1]WAIVER_TX_Counties_FY22!BP$2,[1]WAIVER_TX_Counties_FY22!BP$2,IF([1]TX_Counties_FY22_Income_Limits!BO117=[1]WAIVER_TX_Counties_FY22!BP$2,[1]TX_Counties_FY22_Income_Limits!BO117)))</f>
        <v>126430</v>
      </c>
      <c r="BQ117" s="64">
        <f>IF([1]TX_Counties_FY22_Income_Limits!BP117&gt;[1]WAIVER_TX_Counties_FY22!BQ$2,[1]TX_Counties_FY22_Income_Limits!BP117,IF([1]TX_Counties_FY22_Income_Limits!BP117&lt;[1]WAIVER_TX_Counties_FY22!BQ$2,[1]WAIVER_TX_Counties_FY22!BQ$2,IF([1]TX_Counties_FY22_Income_Limits!BP117=[1]WAIVER_TX_Counties_FY22!BQ$2,[1]TX_Counties_FY22_Income_Limits!BP117)))</f>
        <v>131810</v>
      </c>
      <c r="BR117" s="64">
        <f>IF([1]TX_Counties_FY22_Income_Limits!BQ117&gt;[1]WAIVER_TX_Counties_FY22!BR$2,[1]TX_Counties_FY22_Income_Limits!BQ117,IF([1]TX_Counties_FY22_Income_Limits!BQ117&lt;[1]WAIVER_TX_Counties_FY22!BR$2,[1]WAIVER_TX_Counties_FY22!BR$2,IF([1]TX_Counties_FY22_Income_Limits!BQ117=[1]WAIVER_TX_Counties_FY22!BR$2,[1]TX_Counties_FY22_Income_Limits!BQ117)))</f>
        <v>137190</v>
      </c>
      <c r="BS117" s="64">
        <f>IF([1]TX_Counties_FY22_Income_Limits!BR117&gt;[1]WAIVER_TX_Counties_FY22!BS$2,[1]TX_Counties_FY22_Income_Limits!BR117,IF([1]TX_Counties_FY22_Income_Limits!BR117&lt;[1]WAIVER_TX_Counties_FY22!BS$2,[1]WAIVER_TX_Counties_FY22!BS$2,IF([1]TX_Counties_FY22_Income_Limits!BR117=[1]WAIVER_TX_Counties_FY22!BS$2,[1]TX_Counties_FY22_Income_Limits!BR117)))</f>
        <v>142570</v>
      </c>
      <c r="BT117" s="64">
        <f>IF([1]TX_Counties_FY22_Income_Limits!BS117&gt;[1]WAIVER_TX_Counties_FY22!BT$2,[1]TX_Counties_FY22_Income_Limits!BS117,IF([1]TX_Counties_FY22_Income_Limits!BS117&lt;[1]WAIVER_TX_Counties_FY22!BT$2,[1]WAIVER_TX_Counties_FY22!BT$2,IF([1]TX_Counties_FY22_Income_Limits!BS117=[1]WAIVER_TX_Counties_FY22!BT$2,[1]TX_Counties_FY22_Income_Limits!BS117)))</f>
        <v>147950</v>
      </c>
      <c r="BU117" s="64">
        <f>IF([1]TX_Counties_FY22_Income_Limits!BT117&gt;[1]WAIVER_TX_Counties_FY22!BU$2,[1]TX_Counties_FY22_Income_Limits!BT117,IF([1]TX_Counties_FY22_Income_Limits!BT117&lt;[1]WAIVER_TX_Counties_FY22!BU$2,[1]WAIVER_TX_Counties_FY22!BU$2,IF([1]TX_Counties_FY22_Income_Limits!BT117=[1]WAIVER_TX_Counties_FY22!BU$2,[1]TX_Counties_FY22_Income_Limits!BT117)))</f>
        <v>153330</v>
      </c>
      <c r="BV117" s="64">
        <f>IF([1]TX_Counties_FY22_Income_Limits!BU117&gt;[1]WAIVER_TX_Counties_FY22!BV$2,[1]TX_Counties_FY22_Income_Limits!BU117,IF([1]TX_Counties_FY22_Income_Limits!BU117&lt;[1]WAIVER_TX_Counties_FY22!BV$2,[1]WAIVER_TX_Counties_FY22!BV$2,IF([1]TX_Counties_FY22_Income_Limits!BU117=[1]WAIVER_TX_Counties_FY22!BV$2,[1]TX_Counties_FY22_Income_Limits!BU117)))</f>
        <v>158710</v>
      </c>
      <c r="BW117" s="64">
        <f>IF([1]TX_Counties_FY22_Income_Limits!BV117&gt;[1]WAIVER_TX_Counties_FY22!BW$2,[1]TX_Counties_FY22_Income_Limits!BV117,IF([1]TX_Counties_FY22_Income_Limits!BV117&lt;[1]WAIVER_TX_Counties_FY22!BW$2,[1]WAIVER_TX_Counties_FY22!BW$2,IF([1]TX_Counties_FY22_Income_Limits!BV117=[1]WAIVER_TX_Counties_FY22!BW$2,[1]TX_Counties_FY22_Income_Limits!BV117)))</f>
        <v>164090</v>
      </c>
      <c r="BX117" s="64">
        <f>IF([1]TX_Counties_FY22_Income_Limits!BW117&gt;[1]WAIVER_TX_Counties_FY22!BX$2,[1]TX_Counties_FY22_Income_Limits!BW117,IF([1]TX_Counties_FY22_Income_Limits!BW117&lt;[1]WAIVER_TX_Counties_FY22!BX$2,[1]WAIVER_TX_Counties_FY22!BX$2,IF([1]TX_Counties_FY22_Income_Limits!BW117=[1]WAIVER_TX_Counties_FY22!BX$2,[1]TX_Counties_FY22_Income_Limits!BW117)))</f>
        <v>169470</v>
      </c>
      <c r="BY117" s="64">
        <f>IF([1]TX_Counties_FY22_Income_Limits!BX117&gt;[1]WAIVER_TX_Counties_FY22!BY$2,[1]TX_Counties_FY22_Income_Limits!BX117,IF([1]TX_Counties_FY22_Income_Limits!BX117&lt;[1]WAIVER_TX_Counties_FY22!BY$2,[1]WAIVER_TX_Counties_FY22!BY$2,IF([1]TX_Counties_FY22_Income_Limits!BX117=[1]WAIVER_TX_Counties_FY22!BY$2,[1]TX_Counties_FY22_Income_Limits!BX117)))</f>
        <v>174850</v>
      </c>
      <c r="BZ117" s="64">
        <f>IF([1]TX_Counties_FY22_Income_Limits!BY117&gt;[1]WAIVER_TX_Counties_FY22!BZ$2,[1]TX_Counties_FY22_Income_Limits!BY117,IF([1]TX_Counties_FY22_Income_Limits!BY117&lt;[1]WAIVER_TX_Counties_FY22!BZ$2,[1]WAIVER_TX_Counties_FY22!BZ$2,IF([1]TX_Counties_FY22_Income_Limits!BY117=[1]WAIVER_TX_Counties_FY22!BZ$2,[1]TX_Counties_FY22_Income_Limits!BY117)))</f>
        <v>180230</v>
      </c>
      <c r="CA117" s="64">
        <f>IF([1]TX_Counties_FY22_Income_Limits!BZ117&gt;[1]WAIVER_TX_Counties_FY22!CA$2,[1]TX_Counties_FY22_Income_Limits!BZ117,IF([1]TX_Counties_FY22_Income_Limits!BZ117&lt;[1]WAIVER_TX_Counties_FY22!CA$2,[1]WAIVER_TX_Counties_FY22!CA$2,IF([1]TX_Counties_FY22_Income_Limits!BZ117=[1]WAIVER_TX_Counties_FY22!CA$2,[1]TX_Counties_FY22_Income_Limits!BZ117)))</f>
        <v>59709.999999999993</v>
      </c>
      <c r="CB117" s="64">
        <f>IF([1]TX_Counties_FY22_Income_Limits!CA117&gt;[1]WAIVER_TX_Counties_FY22!CB$2,[1]TX_Counties_FY22_Income_Limits!CA117,IF([1]TX_Counties_FY22_Income_Limits!CA117&lt;[1]WAIVER_TX_Counties_FY22!CB$2,[1]WAIVER_TX_Counties_FY22!CB$2,IF([1]TX_Counties_FY22_Income_Limits!CA117=[1]WAIVER_TX_Counties_FY22!CB$2,[1]TX_Counties_FY22_Income_Limits!CA117)))</f>
        <v>68240</v>
      </c>
      <c r="CC117" s="64">
        <f>IF([1]TX_Counties_FY22_Income_Limits!CB117&gt;[1]WAIVER_TX_Counties_FY22!CC$2,[1]TX_Counties_FY22_Income_Limits!CB117,IF([1]TX_Counties_FY22_Income_Limits!CB117&lt;[1]WAIVER_TX_Counties_FY22!CC$2,[1]WAIVER_TX_Counties_FY22!CC$2,IF([1]TX_Counties_FY22_Income_Limits!CB117=[1]WAIVER_TX_Counties_FY22!CC$2,[1]TX_Counties_FY22_Income_Limits!CB117)))</f>
        <v>76770</v>
      </c>
      <c r="CD117" s="64">
        <f>IF([1]TX_Counties_FY22_Income_Limits!CC117&gt;[1]WAIVER_TX_Counties_FY22!CD$2,[1]TX_Counties_FY22_Income_Limits!CC117,IF([1]TX_Counties_FY22_Income_Limits!CC117&lt;[1]WAIVER_TX_Counties_FY22!CD$2,[1]WAIVER_TX_Counties_FY22!CD$2,IF([1]TX_Counties_FY22_Income_Limits!CC117=[1]WAIVER_TX_Counties_FY22!CD$2,[1]TX_Counties_FY22_Income_Limits!CC117)))</f>
        <v>85300</v>
      </c>
      <c r="CE117" s="64">
        <f>IF([1]TX_Counties_FY22_Income_Limits!CD117&gt;[1]WAIVER_TX_Counties_FY22!CE$2,[1]TX_Counties_FY22_Income_Limits!CD117,IF([1]TX_Counties_FY22_Income_Limits!CD117&lt;[1]WAIVER_TX_Counties_FY22!CE$2,[1]WAIVER_TX_Counties_FY22!CE$2,IF([1]TX_Counties_FY22_Income_Limits!CD117=[1]WAIVER_TX_Counties_FY22!CE$2,[1]TX_Counties_FY22_Income_Limits!CD117)))</f>
        <v>92124</v>
      </c>
      <c r="CF117" s="64">
        <f>IF([1]TX_Counties_FY22_Income_Limits!CE117&gt;[1]WAIVER_TX_Counties_FY22!CF$2,[1]TX_Counties_FY22_Income_Limits!CE117,IF([1]TX_Counties_FY22_Income_Limits!CE117&lt;[1]WAIVER_TX_Counties_FY22!CF$2,[1]WAIVER_TX_Counties_FY22!CF$2,IF([1]TX_Counties_FY22_Income_Limits!CE117=[1]WAIVER_TX_Counties_FY22!CF$2,[1]TX_Counties_FY22_Income_Limits!CE117)))</f>
        <v>98948</v>
      </c>
      <c r="CG117" s="64">
        <f>IF([1]TX_Counties_FY22_Income_Limits!CF117&gt;[1]WAIVER_TX_Counties_FY22!CG$2,[1]TX_Counties_FY22_Income_Limits!CF117,IF([1]TX_Counties_FY22_Income_Limits!CF117&lt;[1]WAIVER_TX_Counties_FY22!CG$2,[1]WAIVER_TX_Counties_FY22!CG$2,IF([1]TX_Counties_FY22_Income_Limits!CF117=[1]WAIVER_TX_Counties_FY22!CG$2,[1]TX_Counties_FY22_Income_Limits!CF117)))</f>
        <v>105772</v>
      </c>
      <c r="CH117" s="64">
        <f>IF([1]TX_Counties_FY22_Income_Limits!CG117&gt;[1]WAIVER_TX_Counties_FY22!CH$2,[1]TX_Counties_FY22_Income_Limits!CG117,IF([1]TX_Counties_FY22_Income_Limits!CG117&lt;[1]WAIVER_TX_Counties_FY22!CH$2,[1]WAIVER_TX_Counties_FY22!CH$2,IF([1]TX_Counties_FY22_Income_Limits!CG117=[1]WAIVER_TX_Counties_FY22!CH$2,[1]TX_Counties_FY22_Income_Limits!CG117)))</f>
        <v>112596</v>
      </c>
      <c r="CI117" s="64">
        <f>IF([1]TX_Counties_FY22_Income_Limits!CH117&gt;[1]WAIVER_TX_Counties_FY22!CI$2,[1]TX_Counties_FY22_Income_Limits!CH117,IF([1]TX_Counties_FY22_Income_Limits!CH117&lt;[1]WAIVER_TX_Counties_FY22!CI$2,[1]WAIVER_TX_Counties_FY22!CI$2,IF([1]TX_Counties_FY22_Income_Limits!CH117=[1]WAIVER_TX_Counties_FY22!CI$2,[1]TX_Counties_FY22_Income_Limits!CH117)))</f>
        <v>119419.99999999999</v>
      </c>
      <c r="CJ117" s="64">
        <f>IF([1]TX_Counties_FY22_Income_Limits!CI117&gt;[1]WAIVER_TX_Counties_FY22!CJ$2,[1]TX_Counties_FY22_Income_Limits!CI117,IF([1]TX_Counties_FY22_Income_Limits!CI117&lt;[1]WAIVER_TX_Counties_FY22!CJ$2,[1]WAIVER_TX_Counties_FY22!CJ$2,IF([1]TX_Counties_FY22_Income_Limits!CI117=[1]WAIVER_TX_Counties_FY22!CJ$2,[1]TX_Counties_FY22_Income_Limits!CI117)))</f>
        <v>126244</v>
      </c>
      <c r="CK117" s="64">
        <f>IF([1]TX_Counties_FY22_Income_Limits!CJ117&gt;[1]WAIVER_TX_Counties_FY22!CK$2,[1]TX_Counties_FY22_Income_Limits!CJ117,IF([1]TX_Counties_FY22_Income_Limits!CJ117&lt;[1]WAIVER_TX_Counties_FY22!CK$2,[1]WAIVER_TX_Counties_FY22!CK$2,IF([1]TX_Counties_FY22_Income_Limits!CJ117=[1]WAIVER_TX_Counties_FY22!CK$2,[1]TX_Counties_FY22_Income_Limits!CJ117)))</f>
        <v>133068</v>
      </c>
      <c r="CL117" s="64">
        <f>IF([1]TX_Counties_FY22_Income_Limits!CK117&gt;[1]WAIVER_TX_Counties_FY22!CL$2,[1]TX_Counties_FY22_Income_Limits!CK117,IF([1]TX_Counties_FY22_Income_Limits!CK117&lt;[1]WAIVER_TX_Counties_FY22!CL$2,[1]WAIVER_TX_Counties_FY22!CL$2,IF([1]TX_Counties_FY22_Income_Limits!CK117=[1]WAIVER_TX_Counties_FY22!CL$2,[1]TX_Counties_FY22_Income_Limits!CK117)))</f>
        <v>139892</v>
      </c>
      <c r="CM117" s="64">
        <f>IF([1]TX_Counties_FY22_Income_Limits!CL117&gt;[1]WAIVER_TX_Counties_FY22!CM$2,[1]TX_Counties_FY22_Income_Limits!CL117,IF([1]TX_Counties_FY22_Income_Limits!CL117&lt;[1]WAIVER_TX_Counties_FY22!CM$2,[1]WAIVER_TX_Counties_FY22!CM$2,IF([1]TX_Counties_FY22_Income_Limits!CL117=[1]WAIVER_TX_Counties_FY22!CM$2,[1]TX_Counties_FY22_Income_Limits!CL117)))</f>
        <v>146716</v>
      </c>
      <c r="CN117" s="64">
        <f>IF([1]TX_Counties_FY22_Income_Limits!CM117&gt;[1]WAIVER_TX_Counties_FY22!CN$2,[1]TX_Counties_FY22_Income_Limits!CM117,IF([1]TX_Counties_FY22_Income_Limits!CM117&lt;[1]WAIVER_TX_Counties_FY22!CN$2,[1]WAIVER_TX_Counties_FY22!CN$2,IF([1]TX_Counties_FY22_Income_Limits!CM117=[1]WAIVER_TX_Counties_FY22!CN$2,[1]TX_Counties_FY22_Income_Limits!CM117)))</f>
        <v>153540</v>
      </c>
      <c r="CO117" s="64">
        <f>IF([1]TX_Counties_FY22_Income_Limits!CN117&gt;[1]WAIVER_TX_Counties_FY22!CO$2,[1]TX_Counties_FY22_Income_Limits!CN117,IF([1]TX_Counties_FY22_Income_Limits!CN117&lt;[1]WAIVER_TX_Counties_FY22!CO$2,[1]WAIVER_TX_Counties_FY22!CO$2,IF([1]TX_Counties_FY22_Income_Limits!CN117=[1]WAIVER_TX_Counties_FY22!CO$2,[1]TX_Counties_FY22_Income_Limits!CN117)))</f>
        <v>160364</v>
      </c>
      <c r="CP117" s="64">
        <f>IF([1]TX_Counties_FY22_Income_Limits!CO117&gt;[1]WAIVER_TX_Counties_FY22!CP$2,[1]TX_Counties_FY22_Income_Limits!CO117,IF([1]TX_Counties_FY22_Income_Limits!CO117&lt;[1]WAIVER_TX_Counties_FY22!CP$2,[1]WAIVER_TX_Counties_FY22!CP$2,IF([1]TX_Counties_FY22_Income_Limits!CO117=[1]WAIVER_TX_Counties_FY22!CP$2,[1]TX_Counties_FY22_Income_Limits!CO117)))</f>
        <v>167188</v>
      </c>
      <c r="CQ117" s="64">
        <f>IF([1]TX_Counties_FY22_Income_Limits!CP117&gt;[1]WAIVER_TX_Counties_FY22!CQ$2,[1]TX_Counties_FY22_Income_Limits!CP117,IF([1]TX_Counties_FY22_Income_Limits!CP117&lt;[1]WAIVER_TX_Counties_FY22!CQ$2,[1]WAIVER_TX_Counties_FY22!CQ$2,IF([1]TX_Counties_FY22_Income_Limits!CP117=[1]WAIVER_TX_Counties_FY22!CQ$2,[1]TX_Counties_FY22_Income_Limits!CP117)))</f>
        <v>174012</v>
      </c>
      <c r="CR117" s="64">
        <f>IF([1]TX_Counties_FY22_Income_Limits!CQ117&gt;[1]WAIVER_TX_Counties_FY22!CR$2,[1]TX_Counties_FY22_Income_Limits!CQ117,IF([1]TX_Counties_FY22_Income_Limits!CQ117&lt;[1]WAIVER_TX_Counties_FY22!CR$2,[1]WAIVER_TX_Counties_FY22!CR$2,IF([1]TX_Counties_FY22_Income_Limits!CQ117=[1]WAIVER_TX_Counties_FY22!CR$2,[1]TX_Counties_FY22_Income_Limits!CQ117)))</f>
        <v>180836</v>
      </c>
      <c r="CS117" s="64">
        <f>IF([1]TX_Counties_FY22_Income_Limits!CR117&gt;[1]WAIVER_TX_Counties_FY22!CS$2,[1]TX_Counties_FY22_Income_Limits!CR117,IF([1]TX_Counties_FY22_Income_Limits!CR117&lt;[1]WAIVER_TX_Counties_FY22!CS$2,[1]WAIVER_TX_Counties_FY22!CS$2,IF([1]TX_Counties_FY22_Income_Limits!CR117=[1]WAIVER_TX_Counties_FY22!CS$2,[1]TX_Counties_FY22_Income_Limits!CR117)))</f>
        <v>187660</v>
      </c>
      <c r="CT117" s="64">
        <f>IF([1]TX_Counties_FY22_Income_Limits!CS117&gt;[1]WAIVER_TX_Counties_FY22!CT$2,[1]TX_Counties_FY22_Income_Limits!CS117,IF([1]TX_Counties_FY22_Income_Limits!CS117&lt;[1]WAIVER_TX_Counties_FY22!CT$2,[1]WAIVER_TX_Counties_FY22!CT$2,IF([1]TX_Counties_FY22_Income_Limits!CS117=[1]WAIVER_TX_Counties_FY22!CT$2,[1]TX_Counties_FY22_Income_Limits!CS117)))</f>
        <v>194484</v>
      </c>
      <c r="CU117" s="64">
        <f>IF([1]TX_Counties_FY22_Income_Limits!CT117&gt;[1]WAIVER_TX_Counties_FY22!CU$2,[1]TX_Counties_FY22_Income_Limits!CT117,IF([1]TX_Counties_FY22_Income_Limits!CT117&lt;[1]WAIVER_TX_Counties_FY22!CU$2,[1]WAIVER_TX_Counties_FY22!CU$2,IF([1]TX_Counties_FY22_Income_Limits!CT117=[1]WAIVER_TX_Counties_FY22!CU$2,[1]TX_Counties_FY22_Income_Limits!CT117)))</f>
        <v>201308</v>
      </c>
      <c r="CV117" s="64">
        <f>IF([1]TX_Counties_FY22_Income_Limits!CU117&gt;[1]WAIVER_TX_Counties_FY22!CV$2,[1]TX_Counties_FY22_Income_Limits!CU117,IF([1]TX_Counties_FY22_Income_Limits!CU117&lt;[1]WAIVER_TX_Counties_FY22!CV$2,[1]WAIVER_TX_Counties_FY22!CV$2,IF([1]TX_Counties_FY22_Income_Limits!CU117=[1]WAIVER_TX_Counties_FY22!CV$2,[1]TX_Counties_FY22_Income_Limits!CU117)))</f>
        <v>208132</v>
      </c>
      <c r="CW117" s="64">
        <f>IF([1]TX_Counties_FY22_Income_Limits!CV117&gt;[1]WAIVER_TX_Counties_FY22!CW$2,[1]TX_Counties_FY22_Income_Limits!CV117,IF([1]TX_Counties_FY22_Income_Limits!CV117&lt;[1]WAIVER_TX_Counties_FY22!CW$2,[1]WAIVER_TX_Counties_FY22!CW$2,IF([1]TX_Counties_FY22_Income_Limits!CV117=[1]WAIVER_TX_Counties_FY22!CW$2,[1]TX_Counties_FY22_Income_Limits!CV117)))</f>
        <v>214956</v>
      </c>
      <c r="CX117" s="64">
        <f>IF([1]TX_Counties_FY22_Income_Limits!CW117&gt;[1]WAIVER_TX_Counties_FY22!CX$2,[1]TX_Counties_FY22_Income_Limits!CW117,IF([1]TX_Counties_FY22_Income_Limits!CW117&lt;[1]WAIVER_TX_Counties_FY22!CX$2,[1]WAIVER_TX_Counties_FY22!CX$2,IF([1]TX_Counties_FY22_Income_Limits!CW117=[1]WAIVER_TX_Counties_FY22!CX$2,[1]TX_Counties_FY22_Income_Limits!CW117)))</f>
        <v>221780</v>
      </c>
      <c r="CY117" s="64">
        <f>IF([1]TX_Counties_FY22_Income_Limits!CX117&gt;[1]WAIVER_TX_Counties_FY22!CY$2,[1]TX_Counties_FY22_Income_Limits!CX117,IF([1]TX_Counties_FY22_Income_Limits!CX117&lt;[1]WAIVER_TX_Counties_FY22!CY$2,[1]WAIVER_TX_Counties_FY22!CY$2,IF([1]TX_Counties_FY22_Income_Limits!CX117=[1]WAIVER_TX_Counties_FY22!CY$2,[1]TX_Counties_FY22_Income_Limits!CX117)))</f>
        <v>228604</v>
      </c>
      <c r="CZ117" s="64">
        <f>IF([1]TX_Counties_FY22_Income_Limits!CY117&gt;[1]WAIVER_TX_Counties_FY22!CZ$2,[1]TX_Counties_FY22_Income_Limits!CY117,IF([1]TX_Counties_FY22_Income_Limits!CY117&lt;[1]WAIVER_TX_Counties_FY22!CZ$2,[1]WAIVER_TX_Counties_FY22!CZ$2,IF([1]TX_Counties_FY22_Income_Limits!CY117=[1]WAIVER_TX_Counties_FY22!CZ$2,[1]TX_Counties_FY22_Income_Limits!CY117)))</f>
        <v>71652</v>
      </c>
      <c r="DA117" s="64">
        <f>IF([1]TX_Counties_FY22_Income_Limits!CZ117&gt;[1]WAIVER_TX_Counties_FY22!DA$2,[1]TX_Counties_FY22_Income_Limits!CZ117,IF([1]TX_Counties_FY22_Income_Limits!CZ117&lt;[1]WAIVER_TX_Counties_FY22!DA$2,[1]WAIVER_TX_Counties_FY22!DA$2,IF([1]TX_Counties_FY22_Income_Limits!CZ117=[1]WAIVER_TX_Counties_FY22!DA$2,[1]TX_Counties_FY22_Income_Limits!CZ117)))</f>
        <v>81888</v>
      </c>
      <c r="DB117" s="64">
        <f>IF([1]TX_Counties_FY22_Income_Limits!DA117&gt;[1]WAIVER_TX_Counties_FY22!DB$2,[1]TX_Counties_FY22_Income_Limits!DA117,IF([1]TX_Counties_FY22_Income_Limits!DA117&lt;[1]WAIVER_TX_Counties_FY22!DB$2,[1]WAIVER_TX_Counties_FY22!DB$2,IF([1]TX_Counties_FY22_Income_Limits!DA117=[1]WAIVER_TX_Counties_FY22!DB$2,[1]TX_Counties_FY22_Income_Limits!DA117)))</f>
        <v>92124</v>
      </c>
      <c r="DC117" s="64">
        <f>IF([1]TX_Counties_FY22_Income_Limits!DB117&gt;[1]WAIVER_TX_Counties_FY22!DC$2,[1]TX_Counties_FY22_Income_Limits!DB117,IF([1]TX_Counties_FY22_Income_Limits!DB117&lt;[1]WAIVER_TX_Counties_FY22!DC$2,[1]WAIVER_TX_Counties_FY22!DC$2,IF([1]TX_Counties_FY22_Income_Limits!DB117=[1]WAIVER_TX_Counties_FY22!DC$2,[1]TX_Counties_FY22_Income_Limits!DB117)))</f>
        <v>102360</v>
      </c>
      <c r="DD117" s="64">
        <f>IF([1]TX_Counties_FY22_Income_Limits!DC117&gt;[1]WAIVER_TX_Counties_FY22!DD$2,[1]TX_Counties_FY22_Income_Limits!DC117,IF([1]TX_Counties_FY22_Income_Limits!DC117&lt;[1]WAIVER_TX_Counties_FY22!DD$2,[1]WAIVER_TX_Counties_FY22!DD$2,IF([1]TX_Counties_FY22_Income_Limits!DC117=[1]WAIVER_TX_Counties_FY22!DD$2,[1]TX_Counties_FY22_Income_Limits!DC117)))</f>
        <v>110548.8</v>
      </c>
      <c r="DE117" s="64">
        <f>IF([1]TX_Counties_FY22_Income_Limits!DD117&gt;[1]WAIVER_TX_Counties_FY22!DE$2,[1]TX_Counties_FY22_Income_Limits!DD117,IF([1]TX_Counties_FY22_Income_Limits!DD117&lt;[1]WAIVER_TX_Counties_FY22!DE$2,[1]WAIVER_TX_Counties_FY22!DE$2,IF([1]TX_Counties_FY22_Income_Limits!DD117=[1]WAIVER_TX_Counties_FY22!DE$2,[1]TX_Counties_FY22_Income_Limits!DD117)))</f>
        <v>118737.59999999999</v>
      </c>
      <c r="DF117" s="64">
        <f>IF([1]TX_Counties_FY22_Income_Limits!DE117&gt;[1]WAIVER_TX_Counties_FY22!DF$2,[1]TX_Counties_FY22_Income_Limits!DE117,IF([1]TX_Counties_FY22_Income_Limits!DE117&lt;[1]WAIVER_TX_Counties_FY22!DF$2,[1]WAIVER_TX_Counties_FY22!DF$2,IF([1]TX_Counties_FY22_Income_Limits!DE117=[1]WAIVER_TX_Counties_FY22!DF$2,[1]TX_Counties_FY22_Income_Limits!DE117)))</f>
        <v>126926.39999999999</v>
      </c>
      <c r="DG117" s="64">
        <f>IF([1]TX_Counties_FY22_Income_Limits!DF117&gt;[1]WAIVER_TX_Counties_FY22!DG$2,[1]TX_Counties_FY22_Income_Limits!DF117,IF([1]TX_Counties_FY22_Income_Limits!DF117&lt;[1]WAIVER_TX_Counties_FY22!DG$2,[1]WAIVER_TX_Counties_FY22!DG$2,IF([1]TX_Counties_FY22_Income_Limits!DF117=[1]WAIVER_TX_Counties_FY22!DG$2,[1]TX_Counties_FY22_Income_Limits!DF117)))</f>
        <v>135115.20000000001</v>
      </c>
      <c r="DH117" s="64">
        <f>IF([1]TX_Counties_FY22_Income_Limits!DG117&gt;[1]WAIVER_TX_Counties_FY22!DH$2,[1]TX_Counties_FY22_Income_Limits!DG117,IF([1]TX_Counties_FY22_Income_Limits!DG117&lt;[1]WAIVER_TX_Counties_FY22!DH$2,[1]WAIVER_TX_Counties_FY22!DH$2,IF([1]TX_Counties_FY22_Income_Limits!DG117=[1]WAIVER_TX_Counties_FY22!DH$2,[1]TX_Counties_FY22_Income_Limits!DG117)))</f>
        <v>143304</v>
      </c>
      <c r="DI117" s="64">
        <f>IF([1]TX_Counties_FY22_Income_Limits!DH117&gt;[1]WAIVER_TX_Counties_FY22!DI$2,[1]TX_Counties_FY22_Income_Limits!DH117,IF([1]TX_Counties_FY22_Income_Limits!DH117&lt;[1]WAIVER_TX_Counties_FY22!DI$2,[1]WAIVER_TX_Counties_FY22!DI$2,IF([1]TX_Counties_FY22_Income_Limits!DH117=[1]WAIVER_TX_Counties_FY22!DI$2,[1]TX_Counties_FY22_Income_Limits!DH117)))</f>
        <v>151492.79999999999</v>
      </c>
      <c r="DJ117" s="64">
        <f>IF([1]TX_Counties_FY22_Income_Limits!DI117&gt;[1]WAIVER_TX_Counties_FY22!DJ$2,[1]TX_Counties_FY22_Income_Limits!DI117,IF([1]TX_Counties_FY22_Income_Limits!DI117&lt;[1]WAIVER_TX_Counties_FY22!DJ$2,[1]WAIVER_TX_Counties_FY22!DJ$2,IF([1]TX_Counties_FY22_Income_Limits!DI117=[1]WAIVER_TX_Counties_FY22!DJ$2,[1]TX_Counties_FY22_Income_Limits!DI117)))</f>
        <v>159681.59999999998</v>
      </c>
      <c r="DK117" s="64">
        <f>IF([1]TX_Counties_FY22_Income_Limits!DJ117&gt;[1]WAIVER_TX_Counties_FY22!DK$2,[1]TX_Counties_FY22_Income_Limits!DJ117,IF([1]TX_Counties_FY22_Income_Limits!DJ117&lt;[1]WAIVER_TX_Counties_FY22!DK$2,[1]WAIVER_TX_Counties_FY22!DK$2,IF([1]TX_Counties_FY22_Income_Limits!DJ117=[1]WAIVER_TX_Counties_FY22!DK$2,[1]TX_Counties_FY22_Income_Limits!DJ117)))</f>
        <v>167870.39999999997</v>
      </c>
      <c r="DL117" s="64">
        <f>IF([1]TX_Counties_FY22_Income_Limits!DK117&gt;[1]WAIVER_TX_Counties_FY22!DL$2,[1]TX_Counties_FY22_Income_Limits!DK117,IF([1]TX_Counties_FY22_Income_Limits!DK117&lt;[1]WAIVER_TX_Counties_FY22!DL$2,[1]WAIVER_TX_Counties_FY22!DL$2,IF([1]TX_Counties_FY22_Income_Limits!DK117=[1]WAIVER_TX_Counties_FY22!DL$2,[1]TX_Counties_FY22_Income_Limits!DK117)))</f>
        <v>176059.19999999995</v>
      </c>
      <c r="DM117" s="64">
        <f>IF([1]TX_Counties_FY22_Income_Limits!DL117&gt;[1]WAIVER_TX_Counties_FY22!DM$2,[1]TX_Counties_FY22_Income_Limits!DL117,IF([1]TX_Counties_FY22_Income_Limits!DL117&lt;[1]WAIVER_TX_Counties_FY22!DM$2,[1]WAIVER_TX_Counties_FY22!DM$2,IF([1]TX_Counties_FY22_Income_Limits!DL117=[1]WAIVER_TX_Counties_FY22!DM$2,[1]TX_Counties_FY22_Income_Limits!DL117)))</f>
        <v>184247.99999999994</v>
      </c>
      <c r="DN117" s="64">
        <f>IF([1]TX_Counties_FY22_Income_Limits!DM117&gt;[1]WAIVER_TX_Counties_FY22!DN$2,[1]TX_Counties_FY22_Income_Limits!DM117,IF([1]TX_Counties_FY22_Income_Limits!DM117&lt;[1]WAIVER_TX_Counties_FY22!DN$2,[1]WAIVER_TX_Counties_FY22!DN$2,IF([1]TX_Counties_FY22_Income_Limits!DM117=[1]WAIVER_TX_Counties_FY22!DN$2,[1]TX_Counties_FY22_Income_Limits!DM117)))</f>
        <v>192436.79999999993</v>
      </c>
      <c r="DO117" s="64">
        <f>IF([1]TX_Counties_FY22_Income_Limits!DN117&gt;[1]WAIVER_TX_Counties_FY22!DO$2,[1]TX_Counties_FY22_Income_Limits!DN117,IF([1]TX_Counties_FY22_Income_Limits!DN117&lt;[1]WAIVER_TX_Counties_FY22!DO$2,[1]WAIVER_TX_Counties_FY22!DO$2,IF([1]TX_Counties_FY22_Income_Limits!DN117=[1]WAIVER_TX_Counties_FY22!DO$2,[1]TX_Counties_FY22_Income_Limits!DN117)))</f>
        <v>200625.59999999992</v>
      </c>
      <c r="DP117" s="64">
        <f>IF([1]TX_Counties_FY22_Income_Limits!DO117&gt;[1]WAIVER_TX_Counties_FY22!DP$2,[1]TX_Counties_FY22_Income_Limits!DO117,IF([1]TX_Counties_FY22_Income_Limits!DO117&lt;[1]WAIVER_TX_Counties_FY22!DP$2,[1]WAIVER_TX_Counties_FY22!DP$2,IF([1]TX_Counties_FY22_Income_Limits!DO117=[1]WAIVER_TX_Counties_FY22!DP$2,[1]TX_Counties_FY22_Income_Limits!DO117)))</f>
        <v>208814.39999999991</v>
      </c>
      <c r="DQ117" s="64">
        <f>IF([1]TX_Counties_FY22_Income_Limits!DP117&gt;[1]WAIVER_TX_Counties_FY22!DQ$2,[1]TX_Counties_FY22_Income_Limits!DP117,IF([1]TX_Counties_FY22_Income_Limits!DP117&lt;[1]WAIVER_TX_Counties_FY22!DQ$2,[1]WAIVER_TX_Counties_FY22!DQ$2,IF([1]TX_Counties_FY22_Income_Limits!DP117=[1]WAIVER_TX_Counties_FY22!DQ$2,[1]TX_Counties_FY22_Income_Limits!DP117)))</f>
        <v>217003.1999999999</v>
      </c>
      <c r="DR117" s="64">
        <f>IF([1]TX_Counties_FY22_Income_Limits!DQ117&gt;[1]WAIVER_TX_Counties_FY22!DR$2,[1]TX_Counties_FY22_Income_Limits!DQ117,IF([1]TX_Counties_FY22_Income_Limits!DQ117&lt;[1]WAIVER_TX_Counties_FY22!DR$2,[1]WAIVER_TX_Counties_FY22!DR$2,IF([1]TX_Counties_FY22_Income_Limits!DQ117=[1]WAIVER_TX_Counties_FY22!DR$2,[1]TX_Counties_FY22_Income_Limits!DQ117)))</f>
        <v>225191.99999999988</v>
      </c>
      <c r="DS117" s="64">
        <f>IF([1]TX_Counties_FY22_Income_Limits!DR117&gt;[1]WAIVER_TX_Counties_FY22!DS$2,[1]TX_Counties_FY22_Income_Limits!DR117,IF([1]TX_Counties_FY22_Income_Limits!DR117&lt;[1]WAIVER_TX_Counties_FY22!DS$2,[1]WAIVER_TX_Counties_FY22!DS$2,IF([1]TX_Counties_FY22_Income_Limits!DR117=[1]WAIVER_TX_Counties_FY22!DS$2,[1]TX_Counties_FY22_Income_Limits!DR117)))</f>
        <v>233380.79999999987</v>
      </c>
      <c r="DT117" s="64">
        <f>IF([1]TX_Counties_FY22_Income_Limits!DS117&gt;[1]WAIVER_TX_Counties_FY22!DT$2,[1]TX_Counties_FY22_Income_Limits!DS117,IF([1]TX_Counties_FY22_Income_Limits!DS117&lt;[1]WAIVER_TX_Counties_FY22!DT$2,[1]WAIVER_TX_Counties_FY22!DT$2,IF([1]TX_Counties_FY22_Income_Limits!DS117=[1]WAIVER_TX_Counties_FY22!DT$2,[1]TX_Counties_FY22_Income_Limits!DS117)))</f>
        <v>241569.59999999986</v>
      </c>
      <c r="DU117" s="64">
        <f>IF([1]TX_Counties_FY22_Income_Limits!DT117&gt;[1]WAIVER_TX_Counties_FY22!DU$2,[1]TX_Counties_FY22_Income_Limits!DT117,IF([1]TX_Counties_FY22_Income_Limits!DT117&lt;[1]WAIVER_TX_Counties_FY22!DU$2,[1]WAIVER_TX_Counties_FY22!DU$2,IF([1]TX_Counties_FY22_Income_Limits!DT117=[1]WAIVER_TX_Counties_FY22!DU$2,[1]TX_Counties_FY22_Income_Limits!DT117)))</f>
        <v>249758.39999999985</v>
      </c>
      <c r="DV117" s="64">
        <f>IF([1]TX_Counties_FY22_Income_Limits!DU117&gt;[1]WAIVER_TX_Counties_FY22!DV$2,[1]TX_Counties_FY22_Income_Limits!DU117,IF([1]TX_Counties_FY22_Income_Limits!DU117&lt;[1]WAIVER_TX_Counties_FY22!DV$2,[1]WAIVER_TX_Counties_FY22!DV$2,IF([1]TX_Counties_FY22_Income_Limits!DU117=[1]WAIVER_TX_Counties_FY22!DV$2,[1]TX_Counties_FY22_Income_Limits!DU117)))</f>
        <v>257947.19999999984</v>
      </c>
      <c r="DW117" s="64">
        <f>IF([1]TX_Counties_FY22_Income_Limits!DV117&gt;[1]WAIVER_TX_Counties_FY22!DW$2,[1]TX_Counties_FY22_Income_Limits!DV117,IF([1]TX_Counties_FY22_Income_Limits!DV117&lt;[1]WAIVER_TX_Counties_FY22!DW$2,[1]WAIVER_TX_Counties_FY22!DW$2,IF([1]TX_Counties_FY22_Income_Limits!DV117=[1]WAIVER_TX_Counties_FY22!DW$2,[1]TX_Counties_FY22_Income_Limits!DV117)))</f>
        <v>266135.99999999983</v>
      </c>
      <c r="DX117" s="64">
        <f>IF([1]TX_Counties_FY22_Income_Limits!DW117&gt;[1]WAIVER_TX_Counties_FY22!DX$2,[1]TX_Counties_FY22_Income_Limits!DW117,IF([1]TX_Counties_FY22_Income_Limits!DW117&lt;[1]WAIVER_TX_Counties_FY22!DX$2,[1]WAIVER_TX_Counties_FY22!DX$2,IF([1]TX_Counties_FY22_Income_Limits!DW117=[1]WAIVER_TX_Counties_FY22!DX$2,[1]TX_Counties_FY22_Income_Limits!DW117)))</f>
        <v>274324.79999999981</v>
      </c>
    </row>
    <row r="118" spans="1:129" ht="14.45">
      <c r="A118" s="61" t="s">
        <v>307</v>
      </c>
      <c r="B118" s="66" t="str">
        <f t="shared" si="6"/>
        <v>NO</v>
      </c>
      <c r="C118" s="64">
        <f>[1]TX_Counties_FY22_Income_Limits!B118</f>
        <v>97400</v>
      </c>
      <c r="D118" s="64">
        <f>IF([1]TX_Counties_FY22_Income_Limits!C118&gt;[1]WAIVER_TX_Counties_FY22!D$2,[1]TX_Counties_FY22_Income_Limits!C118,IF([1]TX_Counties_FY22_Income_Limits!C118&lt;[1]WAIVER_TX_Counties_FY22!D$2,[1]WAIVER_TX_Counties_FY22!D$2,IF([1]TX_Counties_FY22_Income_Limits!C118=[1]WAIVER_TX_Counties_FY22!D$2,[1]TX_Counties_FY22_Income_Limits!C118)))</f>
        <v>20450</v>
      </c>
      <c r="E118" s="64">
        <f>IF([1]TX_Counties_FY22_Income_Limits!D118&gt;[1]WAIVER_TX_Counties_FY22!E$2,[1]TX_Counties_FY22_Income_Limits!D118,IF([1]TX_Counties_FY22_Income_Limits!D118&lt;[1]WAIVER_TX_Counties_FY22!E$2,[1]WAIVER_TX_Counties_FY22!E$2,IF([1]TX_Counties_FY22_Income_Limits!D118=[1]WAIVER_TX_Counties_FY22!E$2,[1]TX_Counties_FY22_Income_Limits!D118)))</f>
        <v>23400</v>
      </c>
      <c r="F118" s="64">
        <f>IF([1]TX_Counties_FY22_Income_Limits!E118&gt;[1]WAIVER_TX_Counties_FY22!F$2,[1]TX_Counties_FY22_Income_Limits!E118,IF([1]TX_Counties_FY22_Income_Limits!E118&lt;[1]WAIVER_TX_Counties_FY22!F$2,[1]WAIVER_TX_Counties_FY22!F$2,IF([1]TX_Counties_FY22_Income_Limits!E118=[1]WAIVER_TX_Counties_FY22!F$2,[1]TX_Counties_FY22_Income_Limits!E118)))</f>
        <v>26300</v>
      </c>
      <c r="G118" s="64">
        <f>IF([1]TX_Counties_FY22_Income_Limits!F118&gt;[1]WAIVER_TX_Counties_FY22!G$2,[1]TX_Counties_FY22_Income_Limits!F118,IF([1]TX_Counties_FY22_Income_Limits!F118&lt;[1]WAIVER_TX_Counties_FY22!G$2,[1]WAIVER_TX_Counties_FY22!G$2,IF([1]TX_Counties_FY22_Income_Limits!F118=[1]WAIVER_TX_Counties_FY22!G$2,[1]TX_Counties_FY22_Income_Limits!F118)))</f>
        <v>29200</v>
      </c>
      <c r="H118" s="64">
        <f>IF([1]TX_Counties_FY22_Income_Limits!G118&gt;[1]WAIVER_TX_Counties_FY22!H$2,[1]TX_Counties_FY22_Income_Limits!G118,IF([1]TX_Counties_FY22_Income_Limits!G118&lt;[1]WAIVER_TX_Counties_FY22!H$2,[1]WAIVER_TX_Counties_FY22!H$2,IF([1]TX_Counties_FY22_Income_Limits!G118=[1]WAIVER_TX_Counties_FY22!H$2,[1]TX_Counties_FY22_Income_Limits!G118)))</f>
        <v>32470</v>
      </c>
      <c r="I118" s="64">
        <f>IF([1]TX_Counties_FY22_Income_Limits!H118&gt;[1]WAIVER_TX_Counties_FY22!I$2,[1]TX_Counties_FY22_Income_Limits!H118,IF([1]TX_Counties_FY22_Income_Limits!H118&lt;[1]WAIVER_TX_Counties_FY22!I$2,[1]WAIVER_TX_Counties_FY22!I$2,IF([1]TX_Counties_FY22_Income_Limits!H118=[1]WAIVER_TX_Counties_FY22!I$2,[1]TX_Counties_FY22_Income_Limits!H118)))</f>
        <v>37190</v>
      </c>
      <c r="J118" s="64">
        <f>IF([1]TX_Counties_FY22_Income_Limits!I118&gt;[1]WAIVER_TX_Counties_FY22!J$2,[1]TX_Counties_FY22_Income_Limits!I118,IF([1]TX_Counties_FY22_Income_Limits!I118&lt;[1]WAIVER_TX_Counties_FY22!J$2,[1]WAIVER_TX_Counties_FY22!J$2,IF([1]TX_Counties_FY22_Income_Limits!I118=[1]WAIVER_TX_Counties_FY22!J$2,[1]TX_Counties_FY22_Income_Limits!I118)))</f>
        <v>41910</v>
      </c>
      <c r="K118" s="64">
        <f>IF([1]TX_Counties_FY22_Income_Limits!J118&gt;[1]WAIVER_TX_Counties_FY22!K$2,[1]TX_Counties_FY22_Income_Limits!J118,IF([1]TX_Counties_FY22_Income_Limits!J118&lt;[1]WAIVER_TX_Counties_FY22!K$2,[1]WAIVER_TX_Counties_FY22!K$2,IF([1]TX_Counties_FY22_Income_Limits!J118=[1]WAIVER_TX_Counties_FY22!K$2,[1]TX_Counties_FY22_Income_Limits!J118)))</f>
        <v>46630</v>
      </c>
      <c r="L118" s="64">
        <f>IF([1]TX_Counties_FY22_Income_Limits!K118&gt;[1]WAIVER_TX_Counties_FY22!L$2,[1]TX_Counties_FY22_Income_Limits!K118,IF([1]TX_Counties_FY22_Income_Limits!K118&lt;[1]WAIVER_TX_Counties_FY22!L$2,[1]WAIVER_TX_Counties_FY22!L$2,IF([1]TX_Counties_FY22_Income_Limits!K118=[1]WAIVER_TX_Counties_FY22!L$2,[1]TX_Counties_FY22_Income_Limits!K118)))</f>
        <v>68180</v>
      </c>
      <c r="M118" s="64">
        <f>IF([1]TX_Counties_FY22_Income_Limits!L118&gt;[1]WAIVER_TX_Counties_FY22!M$2,[1]TX_Counties_FY22_Income_Limits!L118,IF([1]TX_Counties_FY22_Income_Limits!L118&lt;[1]WAIVER_TX_Counties_FY22!M$2,[1]WAIVER_TX_Counties_FY22!M$2,IF([1]TX_Counties_FY22_Income_Limits!L118=[1]WAIVER_TX_Counties_FY22!M$2,[1]TX_Counties_FY22_Income_Limits!L118)))</f>
        <v>72076</v>
      </c>
      <c r="N118" s="64">
        <f>IF([1]TX_Counties_FY22_Income_Limits!M118&gt;[1]WAIVER_TX_Counties_FY22!N$2,[1]TX_Counties_FY22_Income_Limits!M118,IF([1]TX_Counties_FY22_Income_Limits!M118&lt;[1]WAIVER_TX_Counties_FY22!N$2,[1]WAIVER_TX_Counties_FY22!N$2,IF([1]TX_Counties_FY22_Income_Limits!M118=[1]WAIVER_TX_Counties_FY22!N$2,[1]TX_Counties_FY22_Income_Limits!M118)))</f>
        <v>75972</v>
      </c>
      <c r="O118" s="64">
        <f>IF([1]TX_Counties_FY22_Income_Limits!N118&gt;[1]WAIVER_TX_Counties_FY22!O$2,[1]TX_Counties_FY22_Income_Limits!N118,IF([1]TX_Counties_FY22_Income_Limits!N118&lt;[1]WAIVER_TX_Counties_FY22!O$2,[1]WAIVER_TX_Counties_FY22!O$2,IF([1]TX_Counties_FY22_Income_Limits!N118=[1]WAIVER_TX_Counties_FY22!O$2,[1]TX_Counties_FY22_Income_Limits!N118)))</f>
        <v>79868</v>
      </c>
      <c r="P118" s="64">
        <f>IF([1]TX_Counties_FY22_Income_Limits!O118&gt;[1]WAIVER_TX_Counties_FY22!P$2,[1]TX_Counties_FY22_Income_Limits!O118,IF([1]TX_Counties_FY22_Income_Limits!O118&lt;[1]WAIVER_TX_Counties_FY22!P$2,[1]WAIVER_TX_Counties_FY22!P$2,IF([1]TX_Counties_FY22_Income_Limits!O118=[1]WAIVER_TX_Counties_FY22!P$2,[1]TX_Counties_FY22_Income_Limits!O118)))</f>
        <v>83764</v>
      </c>
      <c r="Q118" s="64">
        <f>IF([1]TX_Counties_FY22_Income_Limits!P118&gt;[1]WAIVER_TX_Counties_FY22!Q$2,[1]TX_Counties_FY22_Income_Limits!P118,IF([1]TX_Counties_FY22_Income_Limits!P118&lt;[1]WAIVER_TX_Counties_FY22!Q$2,[1]WAIVER_TX_Counties_FY22!Q$2,IF([1]TX_Counties_FY22_Income_Limits!P118=[1]WAIVER_TX_Counties_FY22!Q$2,[1]TX_Counties_FY22_Income_Limits!P118)))</f>
        <v>87660</v>
      </c>
      <c r="R118" s="64">
        <f>IF([1]TX_Counties_FY22_Income_Limits!Q118&gt;[1]WAIVER_TX_Counties_FY22!R$2,[1]TX_Counties_FY22_Income_Limits!Q118,IF([1]TX_Counties_FY22_Income_Limits!Q118&lt;[1]WAIVER_TX_Counties_FY22!R$2,[1]WAIVER_TX_Counties_FY22!R$2,IF([1]TX_Counties_FY22_Income_Limits!Q118=[1]WAIVER_TX_Counties_FY22!R$2,[1]TX_Counties_FY22_Income_Limits!Q118)))</f>
        <v>91556</v>
      </c>
      <c r="S118" s="64">
        <f>IF([1]TX_Counties_FY22_Income_Limits!R118&gt;[1]WAIVER_TX_Counties_FY22!S$2,[1]TX_Counties_FY22_Income_Limits!R118,IF([1]TX_Counties_FY22_Income_Limits!R118&lt;[1]WAIVER_TX_Counties_FY22!S$2,[1]WAIVER_TX_Counties_FY22!S$2,IF([1]TX_Counties_FY22_Income_Limits!R118=[1]WAIVER_TX_Counties_FY22!S$2,[1]TX_Counties_FY22_Income_Limits!R118)))</f>
        <v>95452</v>
      </c>
      <c r="T118" s="64">
        <f>IF([1]TX_Counties_FY22_Income_Limits!S118&gt;[1]WAIVER_TX_Counties_FY22!T$2,[1]TX_Counties_FY22_Income_Limits!S118,IF([1]TX_Counties_FY22_Income_Limits!S118&lt;[1]WAIVER_TX_Counties_FY22!T$2,[1]WAIVER_TX_Counties_FY22!T$2,IF([1]TX_Counties_FY22_Income_Limits!S118=[1]WAIVER_TX_Counties_FY22!T$2,[1]TX_Counties_FY22_Income_Limits!S118)))</f>
        <v>99348</v>
      </c>
      <c r="U118" s="64">
        <f>IF([1]TX_Counties_FY22_Income_Limits!T118&gt;[1]WAIVER_TX_Counties_FY22!U$2,[1]TX_Counties_FY22_Income_Limits!T118,IF([1]TX_Counties_FY22_Income_Limits!T118&lt;[1]WAIVER_TX_Counties_FY22!U$2,[1]WAIVER_TX_Counties_FY22!U$2,IF([1]TX_Counties_FY22_Income_Limits!T118=[1]WAIVER_TX_Counties_FY22!U$2,[1]TX_Counties_FY22_Income_Limits!T118)))</f>
        <v>103244</v>
      </c>
      <c r="V118" s="64">
        <f>IF([1]TX_Counties_FY22_Income_Limits!U118&gt;[1]WAIVER_TX_Counties_FY22!V$2,[1]TX_Counties_FY22_Income_Limits!U118,IF([1]TX_Counties_FY22_Income_Limits!U118&lt;[1]WAIVER_TX_Counties_FY22!V$2,[1]WAIVER_TX_Counties_FY22!V$2,IF([1]TX_Counties_FY22_Income_Limits!U118=[1]WAIVER_TX_Counties_FY22!V$2,[1]TX_Counties_FY22_Income_Limits!U118)))</f>
        <v>107140</v>
      </c>
      <c r="W118" s="64">
        <f>IF([1]TX_Counties_FY22_Income_Limits!V118&gt;[1]WAIVER_TX_Counties_FY22!W$2,[1]TX_Counties_FY22_Income_Limits!V118,IF([1]TX_Counties_FY22_Income_Limits!V118&lt;[1]WAIVER_TX_Counties_FY22!W$2,[1]WAIVER_TX_Counties_FY22!W$2,IF([1]TX_Counties_FY22_Income_Limits!V118=[1]WAIVER_TX_Counties_FY22!W$2,[1]TX_Counties_FY22_Income_Limits!V118)))</f>
        <v>111036</v>
      </c>
      <c r="X118" s="64">
        <f>IF([1]TX_Counties_FY22_Income_Limits!W118&gt;[1]WAIVER_TX_Counties_FY22!X$2,[1]TX_Counties_FY22_Income_Limits!W118,IF([1]TX_Counties_FY22_Income_Limits!W118&lt;[1]WAIVER_TX_Counties_FY22!X$2,[1]WAIVER_TX_Counties_FY22!X$2,IF([1]TX_Counties_FY22_Income_Limits!W118=[1]WAIVER_TX_Counties_FY22!X$2,[1]TX_Counties_FY22_Income_Limits!W118)))</f>
        <v>114932</v>
      </c>
      <c r="Y118" s="64">
        <f>IF([1]TX_Counties_FY22_Income_Limits!X118&gt;[1]WAIVER_TX_Counties_FY22!Y$2,[1]TX_Counties_FY22_Income_Limits!X118,IF([1]TX_Counties_FY22_Income_Limits!X118&lt;[1]WAIVER_TX_Counties_FY22!Y$2,[1]WAIVER_TX_Counties_FY22!Y$2,IF([1]TX_Counties_FY22_Income_Limits!X118=[1]WAIVER_TX_Counties_FY22!Y$2,[1]TX_Counties_FY22_Income_Limits!X118)))</f>
        <v>118828</v>
      </c>
      <c r="Z118" s="64">
        <f>IF([1]TX_Counties_FY22_Income_Limits!Y118&gt;[1]WAIVER_TX_Counties_FY22!Z$2,[1]TX_Counties_FY22_Income_Limits!Y118,IF([1]TX_Counties_FY22_Income_Limits!Y118&lt;[1]WAIVER_TX_Counties_FY22!Z$2,[1]WAIVER_TX_Counties_FY22!Z$2,IF([1]TX_Counties_FY22_Income_Limits!Y118=[1]WAIVER_TX_Counties_FY22!Z$2,[1]TX_Counties_FY22_Income_Limits!Y118)))</f>
        <v>122724</v>
      </c>
      <c r="AA118" s="64">
        <f>IF([1]TX_Counties_FY22_Income_Limits!Z118&gt;[1]WAIVER_TX_Counties_FY22!AA$2,[1]TX_Counties_FY22_Income_Limits!Z118,IF([1]TX_Counties_FY22_Income_Limits!Z118&lt;[1]WAIVER_TX_Counties_FY22!AA$2,[1]WAIVER_TX_Counties_FY22!AA$2,IF([1]TX_Counties_FY22_Income_Limits!Z118=[1]WAIVER_TX_Counties_FY22!AA$2,[1]TX_Counties_FY22_Income_Limits!Z118)))</f>
        <v>126620</v>
      </c>
      <c r="AB118" s="64">
        <f>IF([1]TX_Counties_FY22_Income_Limits!AA118&gt;[1]WAIVER_TX_Counties_FY22!AB$2,[1]TX_Counties_FY22_Income_Limits!AA118,IF([1]TX_Counties_FY22_Income_Limits!AA118&lt;[1]WAIVER_TX_Counties_FY22!AB$2,[1]WAIVER_TX_Counties_FY22!AB$2,IF([1]TX_Counties_FY22_Income_Limits!AA118=[1]WAIVER_TX_Counties_FY22!AB$2,[1]TX_Counties_FY22_Income_Limits!AA118)))</f>
        <v>130516</v>
      </c>
      <c r="AC118" s="64">
        <f>IF([1]TX_Counties_FY22_Income_Limits!AB118&gt;[1]WAIVER_TX_Counties_FY22!AC$2,[1]TX_Counties_FY22_Income_Limits!AB118,IF([1]TX_Counties_FY22_Income_Limits!AB118&lt;[1]WAIVER_TX_Counties_FY22!AC$2,[1]WAIVER_TX_Counties_FY22!AC$2,IF([1]TX_Counties_FY22_Income_Limits!AB118=[1]WAIVER_TX_Counties_FY22!AC$2,[1]TX_Counties_FY22_Income_Limits!AB118)))</f>
        <v>34100</v>
      </c>
      <c r="AD118" s="64">
        <f>IF([1]TX_Counties_FY22_Income_Limits!AC118&gt;[1]WAIVER_TX_Counties_FY22!AD$2,[1]TX_Counties_FY22_Income_Limits!AC118,IF([1]TX_Counties_FY22_Income_Limits!AC118&lt;[1]WAIVER_TX_Counties_FY22!AD$2,[1]WAIVER_TX_Counties_FY22!AD$2,IF([1]TX_Counties_FY22_Income_Limits!AC118=[1]WAIVER_TX_Counties_FY22!AD$2,[1]TX_Counties_FY22_Income_Limits!AC118)))</f>
        <v>39000</v>
      </c>
      <c r="AE118" s="64">
        <f>IF([1]TX_Counties_FY22_Income_Limits!AD118&gt;[1]WAIVER_TX_Counties_FY22!AE$2,[1]TX_Counties_FY22_Income_Limits!AD118,IF([1]TX_Counties_FY22_Income_Limits!AD118&lt;[1]WAIVER_TX_Counties_FY22!AE$2,[1]WAIVER_TX_Counties_FY22!AE$2,IF([1]TX_Counties_FY22_Income_Limits!AD118=[1]WAIVER_TX_Counties_FY22!AE$2,[1]TX_Counties_FY22_Income_Limits!AD118)))</f>
        <v>43850</v>
      </c>
      <c r="AF118" s="64">
        <f>IF([1]TX_Counties_FY22_Income_Limits!AE118&gt;[1]WAIVER_TX_Counties_FY22!AF$2,[1]TX_Counties_FY22_Income_Limits!AE118,IF([1]TX_Counties_FY22_Income_Limits!AE118&lt;[1]WAIVER_TX_Counties_FY22!AF$2,[1]WAIVER_TX_Counties_FY22!AF$2,IF([1]TX_Counties_FY22_Income_Limits!AE118=[1]WAIVER_TX_Counties_FY22!AF$2,[1]TX_Counties_FY22_Income_Limits!AE118)))</f>
        <v>48700</v>
      </c>
      <c r="AG118" s="64">
        <f>IF([1]TX_Counties_FY22_Income_Limits!AF118&gt;[1]WAIVER_TX_Counties_FY22!AG$2,[1]TX_Counties_FY22_Income_Limits!AF118,IF([1]TX_Counties_FY22_Income_Limits!AF118&lt;[1]WAIVER_TX_Counties_FY22!AG$2,[1]WAIVER_TX_Counties_FY22!AG$2,IF([1]TX_Counties_FY22_Income_Limits!AF118=[1]WAIVER_TX_Counties_FY22!AG$2,[1]TX_Counties_FY22_Income_Limits!AF118)))</f>
        <v>52600</v>
      </c>
      <c r="AH118" s="64">
        <f>IF([1]TX_Counties_FY22_Income_Limits!AG118&gt;[1]WAIVER_TX_Counties_FY22!AH$2,[1]TX_Counties_FY22_Income_Limits!AG118,IF([1]TX_Counties_FY22_Income_Limits!AG118&lt;[1]WAIVER_TX_Counties_FY22!AH$2,[1]WAIVER_TX_Counties_FY22!AH$2,IF([1]TX_Counties_FY22_Income_Limits!AG118=[1]WAIVER_TX_Counties_FY22!AH$2,[1]TX_Counties_FY22_Income_Limits!AG118)))</f>
        <v>56500</v>
      </c>
      <c r="AI118" s="64">
        <f>IF([1]TX_Counties_FY22_Income_Limits!AH118&gt;[1]WAIVER_TX_Counties_FY22!AI$2,[1]TX_Counties_FY22_Income_Limits!AH118,IF([1]TX_Counties_FY22_Income_Limits!AH118&lt;[1]WAIVER_TX_Counties_FY22!AI$2,[1]WAIVER_TX_Counties_FY22!AI$2,IF([1]TX_Counties_FY22_Income_Limits!AH118=[1]WAIVER_TX_Counties_FY22!AI$2,[1]TX_Counties_FY22_Income_Limits!AH118)))</f>
        <v>60400</v>
      </c>
      <c r="AJ118" s="64">
        <f>IF([1]TX_Counties_FY22_Income_Limits!AI118&gt;[1]WAIVER_TX_Counties_FY22!AJ$2,[1]TX_Counties_FY22_Income_Limits!AI118,IF([1]TX_Counties_FY22_Income_Limits!AI118&lt;[1]WAIVER_TX_Counties_FY22!AJ$2,[1]WAIVER_TX_Counties_FY22!AJ$2,IF([1]TX_Counties_FY22_Income_Limits!AI118=[1]WAIVER_TX_Counties_FY22!AJ$2,[1]TX_Counties_FY22_Income_Limits!AI118)))</f>
        <v>64300</v>
      </c>
      <c r="AK118" s="64">
        <f>IF([1]TX_Counties_FY22_Income_Limits!AJ118&gt;[1]WAIVER_TX_Counties_FY22!AK$2,[1]TX_Counties_FY22_Income_Limits!AJ118,IF([1]TX_Counties_FY22_Income_Limits!AJ118&lt;[1]WAIVER_TX_Counties_FY22!AK$2,[1]WAIVER_TX_Counties_FY22!AK$2,IF([1]TX_Counties_FY22_Income_Limits!AJ118=[1]WAIVER_TX_Counties_FY22!AK$2,[1]TX_Counties_FY22_Income_Limits!AJ118)))</f>
        <v>68180</v>
      </c>
      <c r="AL118" s="64">
        <f>IF([1]TX_Counties_FY22_Income_Limits!AK118&gt;[1]WAIVER_TX_Counties_FY22!AL$2,[1]TX_Counties_FY22_Income_Limits!AK118,IF([1]TX_Counties_FY22_Income_Limits!AK118&lt;[1]WAIVER_TX_Counties_FY22!AL$2,[1]WAIVER_TX_Counties_FY22!AL$2,IF([1]TX_Counties_FY22_Income_Limits!AK118=[1]WAIVER_TX_Counties_FY22!AL$2,[1]TX_Counties_FY22_Income_Limits!AK118)))</f>
        <v>72076</v>
      </c>
      <c r="AM118" s="64">
        <f>IF([1]TX_Counties_FY22_Income_Limits!AL118&gt;[1]WAIVER_TX_Counties_FY22!AM$2,[1]TX_Counties_FY22_Income_Limits!AL118,IF([1]TX_Counties_FY22_Income_Limits!AL118&lt;[1]WAIVER_TX_Counties_FY22!AM$2,[1]WAIVER_TX_Counties_FY22!AM$2,IF([1]TX_Counties_FY22_Income_Limits!AL118=[1]WAIVER_TX_Counties_FY22!AM$2,[1]TX_Counties_FY22_Income_Limits!AL118)))</f>
        <v>75972</v>
      </c>
      <c r="AN118" s="64">
        <f>IF([1]TX_Counties_FY22_Income_Limits!AM118&gt;[1]WAIVER_TX_Counties_FY22!AN$2,[1]TX_Counties_FY22_Income_Limits!AM118,IF([1]TX_Counties_FY22_Income_Limits!AM118&lt;[1]WAIVER_TX_Counties_FY22!AN$2,[1]WAIVER_TX_Counties_FY22!AN$2,IF([1]TX_Counties_FY22_Income_Limits!AM118=[1]WAIVER_TX_Counties_FY22!AN$2,[1]TX_Counties_FY22_Income_Limits!AM118)))</f>
        <v>79868</v>
      </c>
      <c r="AO118" s="64">
        <f>IF([1]TX_Counties_FY22_Income_Limits!AN118&gt;[1]WAIVER_TX_Counties_FY22!AO$2,[1]TX_Counties_FY22_Income_Limits!AN118,IF([1]TX_Counties_FY22_Income_Limits!AN118&lt;[1]WAIVER_TX_Counties_FY22!AO$2,[1]WAIVER_TX_Counties_FY22!AO$2,IF([1]TX_Counties_FY22_Income_Limits!AN118=[1]WAIVER_TX_Counties_FY22!AO$2,[1]TX_Counties_FY22_Income_Limits!AN118)))</f>
        <v>83764</v>
      </c>
      <c r="AP118" s="64">
        <f>IF([1]TX_Counties_FY22_Income_Limits!AO118&gt;[1]WAIVER_TX_Counties_FY22!AP$2,[1]TX_Counties_FY22_Income_Limits!AO118,IF([1]TX_Counties_FY22_Income_Limits!AO118&lt;[1]WAIVER_TX_Counties_FY22!AP$2,[1]WAIVER_TX_Counties_FY22!AP$2,IF([1]TX_Counties_FY22_Income_Limits!AO118=[1]WAIVER_TX_Counties_FY22!AP$2,[1]TX_Counties_FY22_Income_Limits!AO118)))</f>
        <v>87660</v>
      </c>
      <c r="AQ118" s="64">
        <f>IF([1]TX_Counties_FY22_Income_Limits!AP118&gt;[1]WAIVER_TX_Counties_FY22!AQ$2,[1]TX_Counties_FY22_Income_Limits!AP118,IF([1]TX_Counties_FY22_Income_Limits!AP118&lt;[1]WAIVER_TX_Counties_FY22!AQ$2,[1]WAIVER_TX_Counties_FY22!AQ$2,IF([1]TX_Counties_FY22_Income_Limits!AP118=[1]WAIVER_TX_Counties_FY22!AQ$2,[1]TX_Counties_FY22_Income_Limits!AP118)))</f>
        <v>91556</v>
      </c>
      <c r="AR118" s="64">
        <f>IF([1]TX_Counties_FY22_Income_Limits!AQ118&gt;[1]WAIVER_TX_Counties_FY22!AR$2,[1]TX_Counties_FY22_Income_Limits!AQ118,IF([1]TX_Counties_FY22_Income_Limits!AQ118&lt;[1]WAIVER_TX_Counties_FY22!AR$2,[1]WAIVER_TX_Counties_FY22!AR$2,IF([1]TX_Counties_FY22_Income_Limits!AQ118=[1]WAIVER_TX_Counties_FY22!AR$2,[1]TX_Counties_FY22_Income_Limits!AQ118)))</f>
        <v>95452</v>
      </c>
      <c r="AS118" s="64">
        <f>IF([1]TX_Counties_FY22_Income_Limits!AR118&gt;[1]WAIVER_TX_Counties_FY22!AS$2,[1]TX_Counties_FY22_Income_Limits!AR118,IF([1]TX_Counties_FY22_Income_Limits!AR118&lt;[1]WAIVER_TX_Counties_FY22!AS$2,[1]WAIVER_TX_Counties_FY22!AS$2,IF([1]TX_Counties_FY22_Income_Limits!AR118=[1]WAIVER_TX_Counties_FY22!AS$2,[1]TX_Counties_FY22_Income_Limits!AR118)))</f>
        <v>99348</v>
      </c>
      <c r="AT118" s="64">
        <f>IF([1]TX_Counties_FY22_Income_Limits!AS118&gt;[1]WAIVER_TX_Counties_FY22!AT$2,[1]TX_Counties_FY22_Income_Limits!AS118,IF([1]TX_Counties_FY22_Income_Limits!AS118&lt;[1]WAIVER_TX_Counties_FY22!AT$2,[1]WAIVER_TX_Counties_FY22!AT$2,IF([1]TX_Counties_FY22_Income_Limits!AS118=[1]WAIVER_TX_Counties_FY22!AT$2,[1]TX_Counties_FY22_Income_Limits!AS118)))</f>
        <v>103244</v>
      </c>
      <c r="AU118" s="64">
        <f>IF([1]TX_Counties_FY22_Income_Limits!AT118&gt;[1]WAIVER_TX_Counties_FY22!AU$2,[1]TX_Counties_FY22_Income_Limits!AT118,IF([1]TX_Counties_FY22_Income_Limits!AT118&lt;[1]WAIVER_TX_Counties_FY22!AU$2,[1]WAIVER_TX_Counties_FY22!AU$2,IF([1]TX_Counties_FY22_Income_Limits!AT118=[1]WAIVER_TX_Counties_FY22!AU$2,[1]TX_Counties_FY22_Income_Limits!AT118)))</f>
        <v>107140</v>
      </c>
      <c r="AV118" s="64">
        <f>IF([1]TX_Counties_FY22_Income_Limits!AU118&gt;[1]WAIVER_TX_Counties_FY22!AV$2,[1]TX_Counties_FY22_Income_Limits!AU118,IF([1]TX_Counties_FY22_Income_Limits!AU118&lt;[1]WAIVER_TX_Counties_FY22!AV$2,[1]WAIVER_TX_Counties_FY22!AV$2,IF([1]TX_Counties_FY22_Income_Limits!AU118=[1]WAIVER_TX_Counties_FY22!AV$2,[1]TX_Counties_FY22_Income_Limits!AU118)))</f>
        <v>111036</v>
      </c>
      <c r="AW118" s="64">
        <f>IF([1]TX_Counties_FY22_Income_Limits!AV118&gt;[1]WAIVER_TX_Counties_FY22!AW$2,[1]TX_Counties_FY22_Income_Limits!AV118,IF([1]TX_Counties_FY22_Income_Limits!AV118&lt;[1]WAIVER_TX_Counties_FY22!AW$2,[1]WAIVER_TX_Counties_FY22!AW$2,IF([1]TX_Counties_FY22_Income_Limits!AV118=[1]WAIVER_TX_Counties_FY22!AW$2,[1]TX_Counties_FY22_Income_Limits!AV118)))</f>
        <v>114932</v>
      </c>
      <c r="AX118" s="64">
        <f>IF([1]TX_Counties_FY22_Income_Limits!AW118&gt;[1]WAIVER_TX_Counties_FY22!AX$2,[1]TX_Counties_FY22_Income_Limits!AW118,IF([1]TX_Counties_FY22_Income_Limits!AW118&lt;[1]WAIVER_TX_Counties_FY22!AX$2,[1]WAIVER_TX_Counties_FY22!AX$2,IF([1]TX_Counties_FY22_Income_Limits!AW118=[1]WAIVER_TX_Counties_FY22!AX$2,[1]TX_Counties_FY22_Income_Limits!AW118)))</f>
        <v>118828</v>
      </c>
      <c r="AY118" s="64">
        <f>IF([1]TX_Counties_FY22_Income_Limits!AX118&gt;[1]WAIVER_TX_Counties_FY22!AY$2,[1]TX_Counties_FY22_Income_Limits!AX118,IF([1]TX_Counties_FY22_Income_Limits!AX118&lt;[1]WAIVER_TX_Counties_FY22!AY$2,[1]WAIVER_TX_Counties_FY22!AY$2,IF([1]TX_Counties_FY22_Income_Limits!AX118=[1]WAIVER_TX_Counties_FY22!AY$2,[1]TX_Counties_FY22_Income_Limits!AX118)))</f>
        <v>122724</v>
      </c>
      <c r="AZ118" s="64">
        <f>IF([1]TX_Counties_FY22_Income_Limits!AY118&gt;[1]WAIVER_TX_Counties_FY22!AZ$2,[1]TX_Counties_FY22_Income_Limits!AY118,IF([1]TX_Counties_FY22_Income_Limits!AY118&lt;[1]WAIVER_TX_Counties_FY22!AZ$2,[1]WAIVER_TX_Counties_FY22!AZ$2,IF([1]TX_Counties_FY22_Income_Limits!AY118=[1]WAIVER_TX_Counties_FY22!AZ$2,[1]TX_Counties_FY22_Income_Limits!AY118)))</f>
        <v>126620</v>
      </c>
      <c r="BA118" s="64">
        <f>IF([1]TX_Counties_FY22_Income_Limits!AZ118&gt;[1]WAIVER_TX_Counties_FY22!BA$2,[1]TX_Counties_FY22_Income_Limits!AZ118,IF([1]TX_Counties_FY22_Income_Limits!AZ118&lt;[1]WAIVER_TX_Counties_FY22!BA$2,[1]WAIVER_TX_Counties_FY22!BA$2,IF([1]TX_Counties_FY22_Income_Limits!AZ118=[1]WAIVER_TX_Counties_FY22!BA$2,[1]TX_Counties_FY22_Income_Limits!AZ118)))</f>
        <v>130516</v>
      </c>
      <c r="BB118" s="64">
        <f>IF([1]TX_Counties_FY22_Income_Limits!BA118&gt;[1]WAIVER_TX_Counties_FY22!BB$2,[1]TX_Counties_FY22_Income_Limits!BA118,IF([1]TX_Counties_FY22_Income_Limits!BA118&lt;[1]WAIVER_TX_Counties_FY22!BB$2,[1]WAIVER_TX_Counties_FY22!BB$2,IF([1]TX_Counties_FY22_Income_Limits!BA118=[1]WAIVER_TX_Counties_FY22!BB$2,[1]TX_Counties_FY22_Income_Limits!BA118)))</f>
        <v>54550</v>
      </c>
      <c r="BC118" s="64">
        <f>IF([1]TX_Counties_FY22_Income_Limits!BB118&gt;[1]WAIVER_TX_Counties_FY22!BC$2,[1]TX_Counties_FY22_Income_Limits!BB118,IF([1]TX_Counties_FY22_Income_Limits!BB118&lt;[1]WAIVER_TX_Counties_FY22!BC$2,[1]WAIVER_TX_Counties_FY22!BC$2,IF([1]TX_Counties_FY22_Income_Limits!BB118=[1]WAIVER_TX_Counties_FY22!BC$2,[1]TX_Counties_FY22_Income_Limits!BB118)))</f>
        <v>62350</v>
      </c>
      <c r="BD118" s="64">
        <f>IF([1]TX_Counties_FY22_Income_Limits!BC118&gt;[1]WAIVER_TX_Counties_FY22!BD$2,[1]TX_Counties_FY22_Income_Limits!BC118,IF([1]TX_Counties_FY22_Income_Limits!BC118&lt;[1]WAIVER_TX_Counties_FY22!BD$2,[1]WAIVER_TX_Counties_FY22!BD$2,IF([1]TX_Counties_FY22_Income_Limits!BC118=[1]WAIVER_TX_Counties_FY22!BD$2,[1]TX_Counties_FY22_Income_Limits!BC118)))</f>
        <v>70150</v>
      </c>
      <c r="BE118" s="64">
        <f>IF([1]TX_Counties_FY22_Income_Limits!BD118&gt;[1]WAIVER_TX_Counties_FY22!BE$2,[1]TX_Counties_FY22_Income_Limits!BD118,IF([1]TX_Counties_FY22_Income_Limits!BD118&lt;[1]WAIVER_TX_Counties_FY22!BE$2,[1]WAIVER_TX_Counties_FY22!BE$2,IF([1]TX_Counties_FY22_Income_Limits!BD118=[1]WAIVER_TX_Counties_FY22!BE$2,[1]TX_Counties_FY22_Income_Limits!BD118)))</f>
        <v>77900</v>
      </c>
      <c r="BF118" s="64">
        <f>IF([1]TX_Counties_FY22_Income_Limits!BE118&gt;[1]WAIVER_TX_Counties_FY22!BF$2,[1]TX_Counties_FY22_Income_Limits!BE118,IF([1]TX_Counties_FY22_Income_Limits!BE118&lt;[1]WAIVER_TX_Counties_FY22!BF$2,[1]WAIVER_TX_Counties_FY22!BF$2,IF([1]TX_Counties_FY22_Income_Limits!BE118=[1]WAIVER_TX_Counties_FY22!BF$2,[1]TX_Counties_FY22_Income_Limits!BE118)))</f>
        <v>84150</v>
      </c>
      <c r="BG118" s="64">
        <f>IF([1]TX_Counties_FY22_Income_Limits!BF118&gt;[1]WAIVER_TX_Counties_FY22!BG$2,[1]TX_Counties_FY22_Income_Limits!BF118,IF([1]TX_Counties_FY22_Income_Limits!BF118&lt;[1]WAIVER_TX_Counties_FY22!BG$2,[1]WAIVER_TX_Counties_FY22!BG$2,IF([1]TX_Counties_FY22_Income_Limits!BF118=[1]WAIVER_TX_Counties_FY22!BG$2,[1]TX_Counties_FY22_Income_Limits!BF118)))</f>
        <v>90400</v>
      </c>
      <c r="BH118" s="64">
        <f>IF([1]TX_Counties_FY22_Income_Limits!BG118&gt;[1]WAIVER_TX_Counties_FY22!BH$2,[1]TX_Counties_FY22_Income_Limits!BG118,IF([1]TX_Counties_FY22_Income_Limits!BG118&lt;[1]WAIVER_TX_Counties_FY22!BH$2,[1]WAIVER_TX_Counties_FY22!BH$2,IF([1]TX_Counties_FY22_Income_Limits!BG118=[1]WAIVER_TX_Counties_FY22!BH$2,[1]TX_Counties_FY22_Income_Limits!BG118)))</f>
        <v>96600</v>
      </c>
      <c r="BI118" s="64">
        <f>IF([1]TX_Counties_FY22_Income_Limits!BH118&gt;[1]WAIVER_TX_Counties_FY22!BI$2,[1]TX_Counties_FY22_Income_Limits!BH118,IF([1]TX_Counties_FY22_Income_Limits!BH118&lt;[1]WAIVER_TX_Counties_FY22!BI$2,[1]WAIVER_TX_Counties_FY22!BI$2,IF([1]TX_Counties_FY22_Income_Limits!BH118=[1]WAIVER_TX_Counties_FY22!BI$2,[1]TX_Counties_FY22_Income_Limits!BH118)))</f>
        <v>102850</v>
      </c>
      <c r="BJ118" s="64">
        <f>IF([1]TX_Counties_FY22_Income_Limits!BI118&gt;[1]WAIVER_TX_Counties_FY22!BJ$2,[1]TX_Counties_FY22_Income_Limits!BI118,IF([1]TX_Counties_FY22_Income_Limits!BI118&lt;[1]WAIVER_TX_Counties_FY22!BJ$2,[1]WAIVER_TX_Counties_FY22!BJ$2,IF([1]TX_Counties_FY22_Income_Limits!BI118=[1]WAIVER_TX_Counties_FY22!BJ$2,[1]TX_Counties_FY22_Income_Limits!BI118)))</f>
        <v>109060</v>
      </c>
      <c r="BK118" s="64">
        <f>IF([1]TX_Counties_FY22_Income_Limits!BJ118&gt;[1]WAIVER_TX_Counties_FY22!BK$2,[1]TX_Counties_FY22_Income_Limits!BJ118,IF([1]TX_Counties_FY22_Income_Limits!BJ118&lt;[1]WAIVER_TX_Counties_FY22!BK$2,[1]WAIVER_TX_Counties_FY22!BK$2,IF([1]TX_Counties_FY22_Income_Limits!BJ118=[1]WAIVER_TX_Counties_FY22!BK$2,[1]TX_Counties_FY22_Income_Limits!BJ118)))</f>
        <v>115292</v>
      </c>
      <c r="BL118" s="64">
        <f>IF([1]TX_Counties_FY22_Income_Limits!BK118&gt;[1]WAIVER_TX_Counties_FY22!BL$2,[1]TX_Counties_FY22_Income_Limits!BK118,IF([1]TX_Counties_FY22_Income_Limits!BK118&lt;[1]WAIVER_TX_Counties_FY22!BL$2,[1]WAIVER_TX_Counties_FY22!BL$2,IF([1]TX_Counties_FY22_Income_Limits!BK118=[1]WAIVER_TX_Counties_FY22!BL$2,[1]TX_Counties_FY22_Income_Limits!BK118)))</f>
        <v>121524</v>
      </c>
      <c r="BM118" s="64">
        <f>IF([1]TX_Counties_FY22_Income_Limits!BL118&gt;[1]WAIVER_TX_Counties_FY22!BM$2,[1]TX_Counties_FY22_Income_Limits!BL118,IF([1]TX_Counties_FY22_Income_Limits!BL118&lt;[1]WAIVER_TX_Counties_FY22!BM$2,[1]WAIVER_TX_Counties_FY22!BM$2,IF([1]TX_Counties_FY22_Income_Limits!BL118=[1]WAIVER_TX_Counties_FY22!BM$2,[1]TX_Counties_FY22_Income_Limits!BL118)))</f>
        <v>127756</v>
      </c>
      <c r="BN118" s="64">
        <f>IF([1]TX_Counties_FY22_Income_Limits!BM118&gt;[1]WAIVER_TX_Counties_FY22!BN$2,[1]TX_Counties_FY22_Income_Limits!BM118,IF([1]TX_Counties_FY22_Income_Limits!BM118&lt;[1]WAIVER_TX_Counties_FY22!BN$2,[1]WAIVER_TX_Counties_FY22!BN$2,IF([1]TX_Counties_FY22_Income_Limits!BM118=[1]WAIVER_TX_Counties_FY22!BN$2,[1]TX_Counties_FY22_Income_Limits!BM118)))</f>
        <v>133988</v>
      </c>
      <c r="BO118" s="64">
        <f>IF([1]TX_Counties_FY22_Income_Limits!BN118&gt;[1]WAIVER_TX_Counties_FY22!BO$2,[1]TX_Counties_FY22_Income_Limits!BN118,IF([1]TX_Counties_FY22_Income_Limits!BN118&lt;[1]WAIVER_TX_Counties_FY22!BO$2,[1]WAIVER_TX_Counties_FY22!BO$2,IF([1]TX_Counties_FY22_Income_Limits!BN118=[1]WAIVER_TX_Counties_FY22!BO$2,[1]TX_Counties_FY22_Income_Limits!BN118)))</f>
        <v>140220</v>
      </c>
      <c r="BP118" s="64">
        <f>IF([1]TX_Counties_FY22_Income_Limits!BO118&gt;[1]WAIVER_TX_Counties_FY22!BP$2,[1]TX_Counties_FY22_Income_Limits!BO118,IF([1]TX_Counties_FY22_Income_Limits!BO118&lt;[1]WAIVER_TX_Counties_FY22!BP$2,[1]WAIVER_TX_Counties_FY22!BP$2,IF([1]TX_Counties_FY22_Income_Limits!BO118=[1]WAIVER_TX_Counties_FY22!BP$2,[1]TX_Counties_FY22_Income_Limits!BO118)))</f>
        <v>146452</v>
      </c>
      <c r="BQ118" s="64">
        <f>IF([1]TX_Counties_FY22_Income_Limits!BP118&gt;[1]WAIVER_TX_Counties_FY22!BQ$2,[1]TX_Counties_FY22_Income_Limits!BP118,IF([1]TX_Counties_FY22_Income_Limits!BP118&lt;[1]WAIVER_TX_Counties_FY22!BQ$2,[1]WAIVER_TX_Counties_FY22!BQ$2,IF([1]TX_Counties_FY22_Income_Limits!BP118=[1]WAIVER_TX_Counties_FY22!BQ$2,[1]TX_Counties_FY22_Income_Limits!BP118)))</f>
        <v>152684</v>
      </c>
      <c r="BR118" s="64">
        <f>IF([1]TX_Counties_FY22_Income_Limits!BQ118&gt;[1]WAIVER_TX_Counties_FY22!BR$2,[1]TX_Counties_FY22_Income_Limits!BQ118,IF([1]TX_Counties_FY22_Income_Limits!BQ118&lt;[1]WAIVER_TX_Counties_FY22!BR$2,[1]WAIVER_TX_Counties_FY22!BR$2,IF([1]TX_Counties_FY22_Income_Limits!BQ118=[1]WAIVER_TX_Counties_FY22!BR$2,[1]TX_Counties_FY22_Income_Limits!BQ118)))</f>
        <v>158916</v>
      </c>
      <c r="BS118" s="64">
        <f>IF([1]TX_Counties_FY22_Income_Limits!BR118&gt;[1]WAIVER_TX_Counties_FY22!BS$2,[1]TX_Counties_FY22_Income_Limits!BR118,IF([1]TX_Counties_FY22_Income_Limits!BR118&lt;[1]WAIVER_TX_Counties_FY22!BS$2,[1]WAIVER_TX_Counties_FY22!BS$2,IF([1]TX_Counties_FY22_Income_Limits!BR118=[1]WAIVER_TX_Counties_FY22!BS$2,[1]TX_Counties_FY22_Income_Limits!BR118)))</f>
        <v>165148</v>
      </c>
      <c r="BT118" s="64">
        <f>IF([1]TX_Counties_FY22_Income_Limits!BS118&gt;[1]WAIVER_TX_Counties_FY22!BT$2,[1]TX_Counties_FY22_Income_Limits!BS118,IF([1]TX_Counties_FY22_Income_Limits!BS118&lt;[1]WAIVER_TX_Counties_FY22!BT$2,[1]WAIVER_TX_Counties_FY22!BT$2,IF([1]TX_Counties_FY22_Income_Limits!BS118=[1]WAIVER_TX_Counties_FY22!BT$2,[1]TX_Counties_FY22_Income_Limits!BS118)))</f>
        <v>171380</v>
      </c>
      <c r="BU118" s="64">
        <f>IF([1]TX_Counties_FY22_Income_Limits!BT118&gt;[1]WAIVER_TX_Counties_FY22!BU$2,[1]TX_Counties_FY22_Income_Limits!BT118,IF([1]TX_Counties_FY22_Income_Limits!BT118&lt;[1]WAIVER_TX_Counties_FY22!BU$2,[1]WAIVER_TX_Counties_FY22!BU$2,IF([1]TX_Counties_FY22_Income_Limits!BT118=[1]WAIVER_TX_Counties_FY22!BU$2,[1]TX_Counties_FY22_Income_Limits!BT118)))</f>
        <v>177612</v>
      </c>
      <c r="BV118" s="64">
        <f>IF([1]TX_Counties_FY22_Income_Limits!BU118&gt;[1]WAIVER_TX_Counties_FY22!BV$2,[1]TX_Counties_FY22_Income_Limits!BU118,IF([1]TX_Counties_FY22_Income_Limits!BU118&lt;[1]WAIVER_TX_Counties_FY22!BV$2,[1]WAIVER_TX_Counties_FY22!BV$2,IF([1]TX_Counties_FY22_Income_Limits!BU118=[1]WAIVER_TX_Counties_FY22!BV$2,[1]TX_Counties_FY22_Income_Limits!BU118)))</f>
        <v>183844</v>
      </c>
      <c r="BW118" s="64">
        <f>IF([1]TX_Counties_FY22_Income_Limits!BV118&gt;[1]WAIVER_TX_Counties_FY22!BW$2,[1]TX_Counties_FY22_Income_Limits!BV118,IF([1]TX_Counties_FY22_Income_Limits!BV118&lt;[1]WAIVER_TX_Counties_FY22!BW$2,[1]WAIVER_TX_Counties_FY22!BW$2,IF([1]TX_Counties_FY22_Income_Limits!BV118=[1]WAIVER_TX_Counties_FY22!BW$2,[1]TX_Counties_FY22_Income_Limits!BV118)))</f>
        <v>190076</v>
      </c>
      <c r="BX118" s="64">
        <f>IF([1]TX_Counties_FY22_Income_Limits!BW118&gt;[1]WAIVER_TX_Counties_FY22!BX$2,[1]TX_Counties_FY22_Income_Limits!BW118,IF([1]TX_Counties_FY22_Income_Limits!BW118&lt;[1]WAIVER_TX_Counties_FY22!BX$2,[1]WAIVER_TX_Counties_FY22!BX$2,IF([1]TX_Counties_FY22_Income_Limits!BW118=[1]WAIVER_TX_Counties_FY22!BX$2,[1]TX_Counties_FY22_Income_Limits!BW118)))</f>
        <v>196308</v>
      </c>
      <c r="BY118" s="64">
        <f>IF([1]TX_Counties_FY22_Income_Limits!BX118&gt;[1]WAIVER_TX_Counties_FY22!BY$2,[1]TX_Counties_FY22_Income_Limits!BX118,IF([1]TX_Counties_FY22_Income_Limits!BX118&lt;[1]WAIVER_TX_Counties_FY22!BY$2,[1]WAIVER_TX_Counties_FY22!BY$2,IF([1]TX_Counties_FY22_Income_Limits!BX118=[1]WAIVER_TX_Counties_FY22!BY$2,[1]TX_Counties_FY22_Income_Limits!BX118)))</f>
        <v>202540</v>
      </c>
      <c r="BZ118" s="64">
        <f>IF([1]TX_Counties_FY22_Income_Limits!BY118&gt;[1]WAIVER_TX_Counties_FY22!BZ$2,[1]TX_Counties_FY22_Income_Limits!BY118,IF([1]TX_Counties_FY22_Income_Limits!BY118&lt;[1]WAIVER_TX_Counties_FY22!BZ$2,[1]WAIVER_TX_Counties_FY22!BZ$2,IF([1]TX_Counties_FY22_Income_Limits!BY118=[1]WAIVER_TX_Counties_FY22!BZ$2,[1]TX_Counties_FY22_Income_Limits!BY118)))</f>
        <v>208772</v>
      </c>
      <c r="CA118" s="64">
        <f>IF([1]TX_Counties_FY22_Income_Limits!BZ118&gt;[1]WAIVER_TX_Counties_FY22!CA$2,[1]TX_Counties_FY22_Income_Limits!BZ118,IF([1]TX_Counties_FY22_Income_Limits!BZ118&lt;[1]WAIVER_TX_Counties_FY22!CA$2,[1]WAIVER_TX_Counties_FY22!CA$2,IF([1]TX_Counties_FY22_Income_Limits!BZ118=[1]WAIVER_TX_Counties_FY22!CA$2,[1]TX_Counties_FY22_Income_Limits!BZ118)))</f>
        <v>68180</v>
      </c>
      <c r="CB118" s="64">
        <f>IF([1]TX_Counties_FY22_Income_Limits!CA118&gt;[1]WAIVER_TX_Counties_FY22!CB$2,[1]TX_Counties_FY22_Income_Limits!CA118,IF([1]TX_Counties_FY22_Income_Limits!CA118&lt;[1]WAIVER_TX_Counties_FY22!CB$2,[1]WAIVER_TX_Counties_FY22!CB$2,IF([1]TX_Counties_FY22_Income_Limits!CA118=[1]WAIVER_TX_Counties_FY22!CB$2,[1]TX_Counties_FY22_Income_Limits!CA118)))</f>
        <v>77920</v>
      </c>
      <c r="CC118" s="64">
        <f>IF([1]TX_Counties_FY22_Income_Limits!CB118&gt;[1]WAIVER_TX_Counties_FY22!CC$2,[1]TX_Counties_FY22_Income_Limits!CB118,IF([1]TX_Counties_FY22_Income_Limits!CB118&lt;[1]WAIVER_TX_Counties_FY22!CC$2,[1]WAIVER_TX_Counties_FY22!CC$2,IF([1]TX_Counties_FY22_Income_Limits!CB118=[1]WAIVER_TX_Counties_FY22!CC$2,[1]TX_Counties_FY22_Income_Limits!CB118)))</f>
        <v>87660</v>
      </c>
      <c r="CD118" s="64">
        <f>IF([1]TX_Counties_FY22_Income_Limits!CC118&gt;[1]WAIVER_TX_Counties_FY22!CD$2,[1]TX_Counties_FY22_Income_Limits!CC118,IF([1]TX_Counties_FY22_Income_Limits!CC118&lt;[1]WAIVER_TX_Counties_FY22!CD$2,[1]WAIVER_TX_Counties_FY22!CD$2,IF([1]TX_Counties_FY22_Income_Limits!CC118=[1]WAIVER_TX_Counties_FY22!CD$2,[1]TX_Counties_FY22_Income_Limits!CC118)))</f>
        <v>97400</v>
      </c>
      <c r="CE118" s="64">
        <f>IF([1]TX_Counties_FY22_Income_Limits!CD118&gt;[1]WAIVER_TX_Counties_FY22!CE$2,[1]TX_Counties_FY22_Income_Limits!CD118,IF([1]TX_Counties_FY22_Income_Limits!CD118&lt;[1]WAIVER_TX_Counties_FY22!CE$2,[1]WAIVER_TX_Counties_FY22!CE$2,IF([1]TX_Counties_FY22_Income_Limits!CD118=[1]WAIVER_TX_Counties_FY22!CE$2,[1]TX_Counties_FY22_Income_Limits!CD118)))</f>
        <v>105192</v>
      </c>
      <c r="CF118" s="64">
        <f>IF([1]TX_Counties_FY22_Income_Limits!CE118&gt;[1]WAIVER_TX_Counties_FY22!CF$2,[1]TX_Counties_FY22_Income_Limits!CE118,IF([1]TX_Counties_FY22_Income_Limits!CE118&lt;[1]WAIVER_TX_Counties_FY22!CF$2,[1]WAIVER_TX_Counties_FY22!CF$2,IF([1]TX_Counties_FY22_Income_Limits!CE118=[1]WAIVER_TX_Counties_FY22!CF$2,[1]TX_Counties_FY22_Income_Limits!CE118)))</f>
        <v>112983.99999999999</v>
      </c>
      <c r="CG118" s="64">
        <f>IF([1]TX_Counties_FY22_Income_Limits!CF118&gt;[1]WAIVER_TX_Counties_FY22!CG$2,[1]TX_Counties_FY22_Income_Limits!CF118,IF([1]TX_Counties_FY22_Income_Limits!CF118&lt;[1]WAIVER_TX_Counties_FY22!CG$2,[1]WAIVER_TX_Counties_FY22!CG$2,IF([1]TX_Counties_FY22_Income_Limits!CF118=[1]WAIVER_TX_Counties_FY22!CG$2,[1]TX_Counties_FY22_Income_Limits!CF118)))</f>
        <v>120776</v>
      </c>
      <c r="CH118" s="64">
        <f>IF([1]TX_Counties_FY22_Income_Limits!CG118&gt;[1]WAIVER_TX_Counties_FY22!CH$2,[1]TX_Counties_FY22_Income_Limits!CG118,IF([1]TX_Counties_FY22_Income_Limits!CG118&lt;[1]WAIVER_TX_Counties_FY22!CH$2,[1]WAIVER_TX_Counties_FY22!CH$2,IF([1]TX_Counties_FY22_Income_Limits!CG118=[1]WAIVER_TX_Counties_FY22!CH$2,[1]TX_Counties_FY22_Income_Limits!CG118)))</f>
        <v>128568</v>
      </c>
      <c r="CI118" s="64">
        <f>IF([1]TX_Counties_FY22_Income_Limits!CH118&gt;[1]WAIVER_TX_Counties_FY22!CI$2,[1]TX_Counties_FY22_Income_Limits!CH118,IF([1]TX_Counties_FY22_Income_Limits!CH118&lt;[1]WAIVER_TX_Counties_FY22!CI$2,[1]WAIVER_TX_Counties_FY22!CI$2,IF([1]TX_Counties_FY22_Income_Limits!CH118=[1]WAIVER_TX_Counties_FY22!CI$2,[1]TX_Counties_FY22_Income_Limits!CH118)))</f>
        <v>136360</v>
      </c>
      <c r="CJ118" s="64">
        <f>IF([1]TX_Counties_FY22_Income_Limits!CI118&gt;[1]WAIVER_TX_Counties_FY22!CJ$2,[1]TX_Counties_FY22_Income_Limits!CI118,IF([1]TX_Counties_FY22_Income_Limits!CI118&lt;[1]WAIVER_TX_Counties_FY22!CJ$2,[1]WAIVER_TX_Counties_FY22!CJ$2,IF([1]TX_Counties_FY22_Income_Limits!CI118=[1]WAIVER_TX_Counties_FY22!CJ$2,[1]TX_Counties_FY22_Income_Limits!CI118)))</f>
        <v>144152</v>
      </c>
      <c r="CK118" s="64">
        <f>IF([1]TX_Counties_FY22_Income_Limits!CJ118&gt;[1]WAIVER_TX_Counties_FY22!CK$2,[1]TX_Counties_FY22_Income_Limits!CJ118,IF([1]TX_Counties_FY22_Income_Limits!CJ118&lt;[1]WAIVER_TX_Counties_FY22!CK$2,[1]WAIVER_TX_Counties_FY22!CK$2,IF([1]TX_Counties_FY22_Income_Limits!CJ118=[1]WAIVER_TX_Counties_FY22!CK$2,[1]TX_Counties_FY22_Income_Limits!CJ118)))</f>
        <v>151944</v>
      </c>
      <c r="CL118" s="64">
        <f>IF([1]TX_Counties_FY22_Income_Limits!CK118&gt;[1]WAIVER_TX_Counties_FY22!CL$2,[1]TX_Counties_FY22_Income_Limits!CK118,IF([1]TX_Counties_FY22_Income_Limits!CK118&lt;[1]WAIVER_TX_Counties_FY22!CL$2,[1]WAIVER_TX_Counties_FY22!CL$2,IF([1]TX_Counties_FY22_Income_Limits!CK118=[1]WAIVER_TX_Counties_FY22!CL$2,[1]TX_Counties_FY22_Income_Limits!CK118)))</f>
        <v>159736</v>
      </c>
      <c r="CM118" s="64">
        <f>IF([1]TX_Counties_FY22_Income_Limits!CL118&gt;[1]WAIVER_TX_Counties_FY22!CM$2,[1]TX_Counties_FY22_Income_Limits!CL118,IF([1]TX_Counties_FY22_Income_Limits!CL118&lt;[1]WAIVER_TX_Counties_FY22!CM$2,[1]WAIVER_TX_Counties_FY22!CM$2,IF([1]TX_Counties_FY22_Income_Limits!CL118=[1]WAIVER_TX_Counties_FY22!CM$2,[1]TX_Counties_FY22_Income_Limits!CL118)))</f>
        <v>167528</v>
      </c>
      <c r="CN118" s="64">
        <f>IF([1]TX_Counties_FY22_Income_Limits!CM118&gt;[1]WAIVER_TX_Counties_FY22!CN$2,[1]TX_Counties_FY22_Income_Limits!CM118,IF([1]TX_Counties_FY22_Income_Limits!CM118&lt;[1]WAIVER_TX_Counties_FY22!CN$2,[1]WAIVER_TX_Counties_FY22!CN$2,IF([1]TX_Counties_FY22_Income_Limits!CM118=[1]WAIVER_TX_Counties_FY22!CN$2,[1]TX_Counties_FY22_Income_Limits!CM118)))</f>
        <v>175320</v>
      </c>
      <c r="CO118" s="64">
        <f>IF([1]TX_Counties_FY22_Income_Limits!CN118&gt;[1]WAIVER_TX_Counties_FY22!CO$2,[1]TX_Counties_FY22_Income_Limits!CN118,IF([1]TX_Counties_FY22_Income_Limits!CN118&lt;[1]WAIVER_TX_Counties_FY22!CO$2,[1]WAIVER_TX_Counties_FY22!CO$2,IF([1]TX_Counties_FY22_Income_Limits!CN118=[1]WAIVER_TX_Counties_FY22!CO$2,[1]TX_Counties_FY22_Income_Limits!CN118)))</f>
        <v>183112</v>
      </c>
      <c r="CP118" s="64">
        <f>IF([1]TX_Counties_FY22_Income_Limits!CO118&gt;[1]WAIVER_TX_Counties_FY22!CP$2,[1]TX_Counties_FY22_Income_Limits!CO118,IF([1]TX_Counties_FY22_Income_Limits!CO118&lt;[1]WAIVER_TX_Counties_FY22!CP$2,[1]WAIVER_TX_Counties_FY22!CP$2,IF([1]TX_Counties_FY22_Income_Limits!CO118=[1]WAIVER_TX_Counties_FY22!CP$2,[1]TX_Counties_FY22_Income_Limits!CO118)))</f>
        <v>190904</v>
      </c>
      <c r="CQ118" s="64">
        <f>IF([1]TX_Counties_FY22_Income_Limits!CP118&gt;[1]WAIVER_TX_Counties_FY22!CQ$2,[1]TX_Counties_FY22_Income_Limits!CP118,IF([1]TX_Counties_FY22_Income_Limits!CP118&lt;[1]WAIVER_TX_Counties_FY22!CQ$2,[1]WAIVER_TX_Counties_FY22!CQ$2,IF([1]TX_Counties_FY22_Income_Limits!CP118=[1]WAIVER_TX_Counties_FY22!CQ$2,[1]TX_Counties_FY22_Income_Limits!CP118)))</f>
        <v>198696</v>
      </c>
      <c r="CR118" s="64">
        <f>IF([1]TX_Counties_FY22_Income_Limits!CQ118&gt;[1]WAIVER_TX_Counties_FY22!CR$2,[1]TX_Counties_FY22_Income_Limits!CQ118,IF([1]TX_Counties_FY22_Income_Limits!CQ118&lt;[1]WAIVER_TX_Counties_FY22!CR$2,[1]WAIVER_TX_Counties_FY22!CR$2,IF([1]TX_Counties_FY22_Income_Limits!CQ118=[1]WAIVER_TX_Counties_FY22!CR$2,[1]TX_Counties_FY22_Income_Limits!CQ118)))</f>
        <v>206488</v>
      </c>
      <c r="CS118" s="64">
        <f>IF([1]TX_Counties_FY22_Income_Limits!CR118&gt;[1]WAIVER_TX_Counties_FY22!CS$2,[1]TX_Counties_FY22_Income_Limits!CR118,IF([1]TX_Counties_FY22_Income_Limits!CR118&lt;[1]WAIVER_TX_Counties_FY22!CS$2,[1]WAIVER_TX_Counties_FY22!CS$2,IF([1]TX_Counties_FY22_Income_Limits!CR118=[1]WAIVER_TX_Counties_FY22!CS$2,[1]TX_Counties_FY22_Income_Limits!CR118)))</f>
        <v>214280</v>
      </c>
      <c r="CT118" s="64">
        <f>IF([1]TX_Counties_FY22_Income_Limits!CS118&gt;[1]WAIVER_TX_Counties_FY22!CT$2,[1]TX_Counties_FY22_Income_Limits!CS118,IF([1]TX_Counties_FY22_Income_Limits!CS118&lt;[1]WAIVER_TX_Counties_FY22!CT$2,[1]WAIVER_TX_Counties_FY22!CT$2,IF([1]TX_Counties_FY22_Income_Limits!CS118=[1]WAIVER_TX_Counties_FY22!CT$2,[1]TX_Counties_FY22_Income_Limits!CS118)))</f>
        <v>222072</v>
      </c>
      <c r="CU118" s="64">
        <f>IF([1]TX_Counties_FY22_Income_Limits!CT118&gt;[1]WAIVER_TX_Counties_FY22!CU$2,[1]TX_Counties_FY22_Income_Limits!CT118,IF([1]TX_Counties_FY22_Income_Limits!CT118&lt;[1]WAIVER_TX_Counties_FY22!CU$2,[1]WAIVER_TX_Counties_FY22!CU$2,IF([1]TX_Counties_FY22_Income_Limits!CT118=[1]WAIVER_TX_Counties_FY22!CU$2,[1]TX_Counties_FY22_Income_Limits!CT118)))</f>
        <v>229864</v>
      </c>
      <c r="CV118" s="64">
        <f>IF([1]TX_Counties_FY22_Income_Limits!CU118&gt;[1]WAIVER_TX_Counties_FY22!CV$2,[1]TX_Counties_FY22_Income_Limits!CU118,IF([1]TX_Counties_FY22_Income_Limits!CU118&lt;[1]WAIVER_TX_Counties_FY22!CV$2,[1]WAIVER_TX_Counties_FY22!CV$2,IF([1]TX_Counties_FY22_Income_Limits!CU118=[1]WAIVER_TX_Counties_FY22!CV$2,[1]TX_Counties_FY22_Income_Limits!CU118)))</f>
        <v>237656</v>
      </c>
      <c r="CW118" s="64">
        <f>IF([1]TX_Counties_FY22_Income_Limits!CV118&gt;[1]WAIVER_TX_Counties_FY22!CW$2,[1]TX_Counties_FY22_Income_Limits!CV118,IF([1]TX_Counties_FY22_Income_Limits!CV118&lt;[1]WAIVER_TX_Counties_FY22!CW$2,[1]WAIVER_TX_Counties_FY22!CW$2,IF([1]TX_Counties_FY22_Income_Limits!CV118=[1]WAIVER_TX_Counties_FY22!CW$2,[1]TX_Counties_FY22_Income_Limits!CV118)))</f>
        <v>245448</v>
      </c>
      <c r="CX118" s="64">
        <f>IF([1]TX_Counties_FY22_Income_Limits!CW118&gt;[1]WAIVER_TX_Counties_FY22!CX$2,[1]TX_Counties_FY22_Income_Limits!CW118,IF([1]TX_Counties_FY22_Income_Limits!CW118&lt;[1]WAIVER_TX_Counties_FY22!CX$2,[1]WAIVER_TX_Counties_FY22!CX$2,IF([1]TX_Counties_FY22_Income_Limits!CW118=[1]WAIVER_TX_Counties_FY22!CX$2,[1]TX_Counties_FY22_Income_Limits!CW118)))</f>
        <v>253240</v>
      </c>
      <c r="CY118" s="64">
        <f>IF([1]TX_Counties_FY22_Income_Limits!CX118&gt;[1]WAIVER_TX_Counties_FY22!CY$2,[1]TX_Counties_FY22_Income_Limits!CX118,IF([1]TX_Counties_FY22_Income_Limits!CX118&lt;[1]WAIVER_TX_Counties_FY22!CY$2,[1]WAIVER_TX_Counties_FY22!CY$2,IF([1]TX_Counties_FY22_Income_Limits!CX118=[1]WAIVER_TX_Counties_FY22!CY$2,[1]TX_Counties_FY22_Income_Limits!CX118)))</f>
        <v>261032</v>
      </c>
      <c r="CZ118" s="64">
        <f>IF([1]TX_Counties_FY22_Income_Limits!CY118&gt;[1]WAIVER_TX_Counties_FY22!CZ$2,[1]TX_Counties_FY22_Income_Limits!CY118,IF([1]TX_Counties_FY22_Income_Limits!CY118&lt;[1]WAIVER_TX_Counties_FY22!CZ$2,[1]WAIVER_TX_Counties_FY22!CZ$2,IF([1]TX_Counties_FY22_Income_Limits!CY118=[1]WAIVER_TX_Counties_FY22!CZ$2,[1]TX_Counties_FY22_Income_Limits!CY118)))</f>
        <v>81816</v>
      </c>
      <c r="DA118" s="64">
        <f>IF([1]TX_Counties_FY22_Income_Limits!CZ118&gt;[1]WAIVER_TX_Counties_FY22!DA$2,[1]TX_Counties_FY22_Income_Limits!CZ118,IF([1]TX_Counties_FY22_Income_Limits!CZ118&lt;[1]WAIVER_TX_Counties_FY22!DA$2,[1]WAIVER_TX_Counties_FY22!DA$2,IF([1]TX_Counties_FY22_Income_Limits!CZ118=[1]WAIVER_TX_Counties_FY22!DA$2,[1]TX_Counties_FY22_Income_Limits!CZ118)))</f>
        <v>93504</v>
      </c>
      <c r="DB118" s="64">
        <f>IF([1]TX_Counties_FY22_Income_Limits!DA118&gt;[1]WAIVER_TX_Counties_FY22!DB$2,[1]TX_Counties_FY22_Income_Limits!DA118,IF([1]TX_Counties_FY22_Income_Limits!DA118&lt;[1]WAIVER_TX_Counties_FY22!DB$2,[1]WAIVER_TX_Counties_FY22!DB$2,IF([1]TX_Counties_FY22_Income_Limits!DA118=[1]WAIVER_TX_Counties_FY22!DB$2,[1]TX_Counties_FY22_Income_Limits!DA118)))</f>
        <v>105192</v>
      </c>
      <c r="DC118" s="64">
        <f>IF([1]TX_Counties_FY22_Income_Limits!DB118&gt;[1]WAIVER_TX_Counties_FY22!DC$2,[1]TX_Counties_FY22_Income_Limits!DB118,IF([1]TX_Counties_FY22_Income_Limits!DB118&lt;[1]WAIVER_TX_Counties_FY22!DC$2,[1]WAIVER_TX_Counties_FY22!DC$2,IF([1]TX_Counties_FY22_Income_Limits!DB118=[1]WAIVER_TX_Counties_FY22!DC$2,[1]TX_Counties_FY22_Income_Limits!DB118)))</f>
        <v>116880</v>
      </c>
      <c r="DD118" s="64">
        <f>IF([1]TX_Counties_FY22_Income_Limits!DC118&gt;[1]WAIVER_TX_Counties_FY22!DD$2,[1]TX_Counties_FY22_Income_Limits!DC118,IF([1]TX_Counties_FY22_Income_Limits!DC118&lt;[1]WAIVER_TX_Counties_FY22!DD$2,[1]WAIVER_TX_Counties_FY22!DD$2,IF([1]TX_Counties_FY22_Income_Limits!DC118=[1]WAIVER_TX_Counties_FY22!DD$2,[1]TX_Counties_FY22_Income_Limits!DC118)))</f>
        <v>126230.40000000001</v>
      </c>
      <c r="DE118" s="64">
        <f>IF([1]TX_Counties_FY22_Income_Limits!DD118&gt;[1]WAIVER_TX_Counties_FY22!DE$2,[1]TX_Counties_FY22_Income_Limits!DD118,IF([1]TX_Counties_FY22_Income_Limits!DD118&lt;[1]WAIVER_TX_Counties_FY22!DE$2,[1]WAIVER_TX_Counties_FY22!DE$2,IF([1]TX_Counties_FY22_Income_Limits!DD118=[1]WAIVER_TX_Counties_FY22!DE$2,[1]TX_Counties_FY22_Income_Limits!DD118)))</f>
        <v>135580.79999999999</v>
      </c>
      <c r="DF118" s="64">
        <f>IF([1]TX_Counties_FY22_Income_Limits!DE118&gt;[1]WAIVER_TX_Counties_FY22!DF$2,[1]TX_Counties_FY22_Income_Limits!DE118,IF([1]TX_Counties_FY22_Income_Limits!DE118&lt;[1]WAIVER_TX_Counties_FY22!DF$2,[1]WAIVER_TX_Counties_FY22!DF$2,IF([1]TX_Counties_FY22_Income_Limits!DE118=[1]WAIVER_TX_Counties_FY22!DF$2,[1]TX_Counties_FY22_Income_Limits!DE118)))</f>
        <v>144931.20000000001</v>
      </c>
      <c r="DG118" s="64">
        <f>IF([1]TX_Counties_FY22_Income_Limits!DF118&gt;[1]WAIVER_TX_Counties_FY22!DG$2,[1]TX_Counties_FY22_Income_Limits!DF118,IF([1]TX_Counties_FY22_Income_Limits!DF118&lt;[1]WAIVER_TX_Counties_FY22!DG$2,[1]WAIVER_TX_Counties_FY22!DG$2,IF([1]TX_Counties_FY22_Income_Limits!DF118=[1]WAIVER_TX_Counties_FY22!DG$2,[1]TX_Counties_FY22_Income_Limits!DF118)))</f>
        <v>154281.60000000001</v>
      </c>
      <c r="DH118" s="64">
        <f>IF([1]TX_Counties_FY22_Income_Limits!DG118&gt;[1]WAIVER_TX_Counties_FY22!DH$2,[1]TX_Counties_FY22_Income_Limits!DG118,IF([1]TX_Counties_FY22_Income_Limits!DG118&lt;[1]WAIVER_TX_Counties_FY22!DH$2,[1]WAIVER_TX_Counties_FY22!DH$2,IF([1]TX_Counties_FY22_Income_Limits!DG118=[1]WAIVER_TX_Counties_FY22!DH$2,[1]TX_Counties_FY22_Income_Limits!DG118)))</f>
        <v>163632</v>
      </c>
      <c r="DI118" s="64">
        <f>IF([1]TX_Counties_FY22_Income_Limits!DH118&gt;[1]WAIVER_TX_Counties_FY22!DI$2,[1]TX_Counties_FY22_Income_Limits!DH118,IF([1]TX_Counties_FY22_Income_Limits!DH118&lt;[1]WAIVER_TX_Counties_FY22!DI$2,[1]WAIVER_TX_Counties_FY22!DI$2,IF([1]TX_Counties_FY22_Income_Limits!DH118=[1]WAIVER_TX_Counties_FY22!DI$2,[1]TX_Counties_FY22_Income_Limits!DH118)))</f>
        <v>172982.39999999999</v>
      </c>
      <c r="DJ118" s="64">
        <f>IF([1]TX_Counties_FY22_Income_Limits!DI118&gt;[1]WAIVER_TX_Counties_FY22!DJ$2,[1]TX_Counties_FY22_Income_Limits!DI118,IF([1]TX_Counties_FY22_Income_Limits!DI118&lt;[1]WAIVER_TX_Counties_FY22!DJ$2,[1]WAIVER_TX_Counties_FY22!DJ$2,IF([1]TX_Counties_FY22_Income_Limits!DI118=[1]WAIVER_TX_Counties_FY22!DJ$2,[1]TX_Counties_FY22_Income_Limits!DI118)))</f>
        <v>182332.79999999999</v>
      </c>
      <c r="DK118" s="64">
        <f>IF([1]TX_Counties_FY22_Income_Limits!DJ118&gt;[1]WAIVER_TX_Counties_FY22!DK$2,[1]TX_Counties_FY22_Income_Limits!DJ118,IF([1]TX_Counties_FY22_Income_Limits!DJ118&lt;[1]WAIVER_TX_Counties_FY22!DK$2,[1]WAIVER_TX_Counties_FY22!DK$2,IF([1]TX_Counties_FY22_Income_Limits!DJ118=[1]WAIVER_TX_Counties_FY22!DK$2,[1]TX_Counties_FY22_Income_Limits!DJ118)))</f>
        <v>191683.19999999998</v>
      </c>
      <c r="DL118" s="64">
        <f>IF([1]TX_Counties_FY22_Income_Limits!DK118&gt;[1]WAIVER_TX_Counties_FY22!DL$2,[1]TX_Counties_FY22_Income_Limits!DK118,IF([1]TX_Counties_FY22_Income_Limits!DK118&lt;[1]WAIVER_TX_Counties_FY22!DL$2,[1]WAIVER_TX_Counties_FY22!DL$2,IF([1]TX_Counties_FY22_Income_Limits!DK118=[1]WAIVER_TX_Counties_FY22!DL$2,[1]TX_Counties_FY22_Income_Limits!DK118)))</f>
        <v>201033.59999999998</v>
      </c>
      <c r="DM118" s="64">
        <f>IF([1]TX_Counties_FY22_Income_Limits!DL118&gt;[1]WAIVER_TX_Counties_FY22!DM$2,[1]TX_Counties_FY22_Income_Limits!DL118,IF([1]TX_Counties_FY22_Income_Limits!DL118&lt;[1]WAIVER_TX_Counties_FY22!DM$2,[1]WAIVER_TX_Counties_FY22!DM$2,IF([1]TX_Counties_FY22_Income_Limits!DL118=[1]WAIVER_TX_Counties_FY22!DM$2,[1]TX_Counties_FY22_Income_Limits!DL118)))</f>
        <v>210383.99999999997</v>
      </c>
      <c r="DN118" s="64">
        <f>IF([1]TX_Counties_FY22_Income_Limits!DM118&gt;[1]WAIVER_TX_Counties_FY22!DN$2,[1]TX_Counties_FY22_Income_Limits!DM118,IF([1]TX_Counties_FY22_Income_Limits!DM118&lt;[1]WAIVER_TX_Counties_FY22!DN$2,[1]WAIVER_TX_Counties_FY22!DN$2,IF([1]TX_Counties_FY22_Income_Limits!DM118=[1]WAIVER_TX_Counties_FY22!DN$2,[1]TX_Counties_FY22_Income_Limits!DM118)))</f>
        <v>219734.39999999997</v>
      </c>
      <c r="DO118" s="64">
        <f>IF([1]TX_Counties_FY22_Income_Limits!DN118&gt;[1]WAIVER_TX_Counties_FY22!DO$2,[1]TX_Counties_FY22_Income_Limits!DN118,IF([1]TX_Counties_FY22_Income_Limits!DN118&lt;[1]WAIVER_TX_Counties_FY22!DO$2,[1]WAIVER_TX_Counties_FY22!DO$2,IF([1]TX_Counties_FY22_Income_Limits!DN118=[1]WAIVER_TX_Counties_FY22!DO$2,[1]TX_Counties_FY22_Income_Limits!DN118)))</f>
        <v>229084.79999999996</v>
      </c>
      <c r="DP118" s="64">
        <f>IF([1]TX_Counties_FY22_Income_Limits!DO118&gt;[1]WAIVER_TX_Counties_FY22!DP$2,[1]TX_Counties_FY22_Income_Limits!DO118,IF([1]TX_Counties_FY22_Income_Limits!DO118&lt;[1]WAIVER_TX_Counties_FY22!DP$2,[1]WAIVER_TX_Counties_FY22!DP$2,IF([1]TX_Counties_FY22_Income_Limits!DO118=[1]WAIVER_TX_Counties_FY22!DP$2,[1]TX_Counties_FY22_Income_Limits!DO118)))</f>
        <v>238435.19999999995</v>
      </c>
      <c r="DQ118" s="64">
        <f>IF([1]TX_Counties_FY22_Income_Limits!DP118&gt;[1]WAIVER_TX_Counties_FY22!DQ$2,[1]TX_Counties_FY22_Income_Limits!DP118,IF([1]TX_Counties_FY22_Income_Limits!DP118&lt;[1]WAIVER_TX_Counties_FY22!DQ$2,[1]WAIVER_TX_Counties_FY22!DQ$2,IF([1]TX_Counties_FY22_Income_Limits!DP118=[1]WAIVER_TX_Counties_FY22!DQ$2,[1]TX_Counties_FY22_Income_Limits!DP118)))</f>
        <v>247785.59999999995</v>
      </c>
      <c r="DR118" s="64">
        <f>IF([1]TX_Counties_FY22_Income_Limits!DQ118&gt;[1]WAIVER_TX_Counties_FY22!DR$2,[1]TX_Counties_FY22_Income_Limits!DQ118,IF([1]TX_Counties_FY22_Income_Limits!DQ118&lt;[1]WAIVER_TX_Counties_FY22!DR$2,[1]WAIVER_TX_Counties_FY22!DR$2,IF([1]TX_Counties_FY22_Income_Limits!DQ118=[1]WAIVER_TX_Counties_FY22!DR$2,[1]TX_Counties_FY22_Income_Limits!DQ118)))</f>
        <v>257135.99999999994</v>
      </c>
      <c r="DS118" s="64">
        <f>IF([1]TX_Counties_FY22_Income_Limits!DR118&gt;[1]WAIVER_TX_Counties_FY22!DS$2,[1]TX_Counties_FY22_Income_Limits!DR118,IF([1]TX_Counties_FY22_Income_Limits!DR118&lt;[1]WAIVER_TX_Counties_FY22!DS$2,[1]WAIVER_TX_Counties_FY22!DS$2,IF([1]TX_Counties_FY22_Income_Limits!DR118=[1]WAIVER_TX_Counties_FY22!DS$2,[1]TX_Counties_FY22_Income_Limits!DR118)))</f>
        <v>266486.39999999991</v>
      </c>
      <c r="DT118" s="64">
        <f>IF([1]TX_Counties_FY22_Income_Limits!DS118&gt;[1]WAIVER_TX_Counties_FY22!DT$2,[1]TX_Counties_FY22_Income_Limits!DS118,IF([1]TX_Counties_FY22_Income_Limits!DS118&lt;[1]WAIVER_TX_Counties_FY22!DT$2,[1]WAIVER_TX_Counties_FY22!DT$2,IF([1]TX_Counties_FY22_Income_Limits!DS118=[1]WAIVER_TX_Counties_FY22!DT$2,[1]TX_Counties_FY22_Income_Limits!DS118)))</f>
        <v>275836.79999999987</v>
      </c>
      <c r="DU118" s="64">
        <f>IF([1]TX_Counties_FY22_Income_Limits!DT118&gt;[1]WAIVER_TX_Counties_FY22!DU$2,[1]TX_Counties_FY22_Income_Limits!DT118,IF([1]TX_Counties_FY22_Income_Limits!DT118&lt;[1]WAIVER_TX_Counties_FY22!DU$2,[1]WAIVER_TX_Counties_FY22!DU$2,IF([1]TX_Counties_FY22_Income_Limits!DT118=[1]WAIVER_TX_Counties_FY22!DU$2,[1]TX_Counties_FY22_Income_Limits!DT118)))</f>
        <v>285187.19999999984</v>
      </c>
      <c r="DV118" s="64">
        <f>IF([1]TX_Counties_FY22_Income_Limits!DU118&gt;[1]WAIVER_TX_Counties_FY22!DV$2,[1]TX_Counties_FY22_Income_Limits!DU118,IF([1]TX_Counties_FY22_Income_Limits!DU118&lt;[1]WAIVER_TX_Counties_FY22!DV$2,[1]WAIVER_TX_Counties_FY22!DV$2,IF([1]TX_Counties_FY22_Income_Limits!DU118=[1]WAIVER_TX_Counties_FY22!DV$2,[1]TX_Counties_FY22_Income_Limits!DU118)))</f>
        <v>294537.5999999998</v>
      </c>
      <c r="DW118" s="64">
        <f>IF([1]TX_Counties_FY22_Income_Limits!DV118&gt;[1]WAIVER_TX_Counties_FY22!DW$2,[1]TX_Counties_FY22_Income_Limits!DV118,IF([1]TX_Counties_FY22_Income_Limits!DV118&lt;[1]WAIVER_TX_Counties_FY22!DW$2,[1]WAIVER_TX_Counties_FY22!DW$2,IF([1]TX_Counties_FY22_Income_Limits!DV118=[1]WAIVER_TX_Counties_FY22!DW$2,[1]TX_Counties_FY22_Income_Limits!DV118)))</f>
        <v>303887.99999999977</v>
      </c>
      <c r="DX118" s="64">
        <f>IF([1]TX_Counties_FY22_Income_Limits!DW118&gt;[1]WAIVER_TX_Counties_FY22!DX$2,[1]TX_Counties_FY22_Income_Limits!DW118,IF([1]TX_Counties_FY22_Income_Limits!DW118&lt;[1]WAIVER_TX_Counties_FY22!DX$2,[1]WAIVER_TX_Counties_FY22!DX$2,IF([1]TX_Counties_FY22_Income_Limits!DW118=[1]WAIVER_TX_Counties_FY22!DX$2,[1]TX_Counties_FY22_Income_Limits!DW118)))</f>
        <v>313238.39999999973</v>
      </c>
      <c r="DY118"/>
    </row>
    <row r="119" spans="1:129" ht="14.45">
      <c r="A119" s="65" t="s">
        <v>308</v>
      </c>
      <c r="B119" s="65" t="str">
        <f t="shared" si="6"/>
        <v>YES</v>
      </c>
      <c r="C119" s="64">
        <f>[1]TX_Counties_FY22_Income_Limits!B119</f>
        <v>70300</v>
      </c>
      <c r="D119" s="64">
        <f>IF([1]TX_Counties_FY22_Income_Limits!C119&gt;[1]WAIVER_TX_Counties_FY22!D$2,[1]TX_Counties_FY22_Income_Limits!C119,IF([1]TX_Counties_FY22_Income_Limits!C119&lt;[1]WAIVER_TX_Counties_FY22!D$2,[1]WAIVER_TX_Counties_FY22!D$2,IF([1]TX_Counties_FY22_Income_Limits!C119=[1]WAIVER_TX_Counties_FY22!D$2,[1]TX_Counties_FY22_Income_Limits!C119)))</f>
        <v>17650</v>
      </c>
      <c r="E119" s="64">
        <f>IF([1]TX_Counties_FY22_Income_Limits!D119&gt;[1]WAIVER_TX_Counties_FY22!E$2,[1]TX_Counties_FY22_Income_Limits!D119,IF([1]TX_Counties_FY22_Income_Limits!D119&lt;[1]WAIVER_TX_Counties_FY22!E$2,[1]WAIVER_TX_Counties_FY22!E$2,IF([1]TX_Counties_FY22_Income_Limits!D119=[1]WAIVER_TX_Counties_FY22!E$2,[1]TX_Counties_FY22_Income_Limits!D119)))</f>
        <v>20200</v>
      </c>
      <c r="F119" s="64">
        <f>IF([1]TX_Counties_FY22_Income_Limits!E119&gt;[1]WAIVER_TX_Counties_FY22!F$2,[1]TX_Counties_FY22_Income_Limits!E119,IF([1]TX_Counties_FY22_Income_Limits!E119&lt;[1]WAIVER_TX_Counties_FY22!F$2,[1]WAIVER_TX_Counties_FY22!F$2,IF([1]TX_Counties_FY22_Income_Limits!E119=[1]WAIVER_TX_Counties_FY22!F$2,[1]TX_Counties_FY22_Income_Limits!E119)))</f>
        <v>23030</v>
      </c>
      <c r="G119" s="64">
        <f>IF([1]TX_Counties_FY22_Income_Limits!F119&gt;[1]WAIVER_TX_Counties_FY22!G$2,[1]TX_Counties_FY22_Income_Limits!F119,IF([1]TX_Counties_FY22_Income_Limits!F119&lt;[1]WAIVER_TX_Counties_FY22!G$2,[1]WAIVER_TX_Counties_FY22!G$2,IF([1]TX_Counties_FY22_Income_Limits!F119=[1]WAIVER_TX_Counties_FY22!G$2,[1]TX_Counties_FY22_Income_Limits!F119)))</f>
        <v>27750</v>
      </c>
      <c r="H119" s="64">
        <f>IF([1]TX_Counties_FY22_Income_Limits!G119&gt;[1]WAIVER_TX_Counties_FY22!H$2,[1]TX_Counties_FY22_Income_Limits!G119,IF([1]TX_Counties_FY22_Income_Limits!G119&lt;[1]WAIVER_TX_Counties_FY22!H$2,[1]WAIVER_TX_Counties_FY22!H$2,IF([1]TX_Counties_FY22_Income_Limits!G119=[1]WAIVER_TX_Counties_FY22!H$2,[1]TX_Counties_FY22_Income_Limits!G119)))</f>
        <v>32470</v>
      </c>
      <c r="I119" s="64">
        <f>IF([1]TX_Counties_FY22_Income_Limits!H119&gt;[1]WAIVER_TX_Counties_FY22!I$2,[1]TX_Counties_FY22_Income_Limits!H119,IF([1]TX_Counties_FY22_Income_Limits!H119&lt;[1]WAIVER_TX_Counties_FY22!I$2,[1]WAIVER_TX_Counties_FY22!I$2,IF([1]TX_Counties_FY22_Income_Limits!H119=[1]WAIVER_TX_Counties_FY22!I$2,[1]TX_Counties_FY22_Income_Limits!H119)))</f>
        <v>37190</v>
      </c>
      <c r="J119" s="64">
        <f>IF([1]TX_Counties_FY22_Income_Limits!I119&gt;[1]WAIVER_TX_Counties_FY22!J$2,[1]TX_Counties_FY22_Income_Limits!I119,IF([1]TX_Counties_FY22_Income_Limits!I119&lt;[1]WAIVER_TX_Counties_FY22!J$2,[1]WAIVER_TX_Counties_FY22!J$2,IF([1]TX_Counties_FY22_Income_Limits!I119=[1]WAIVER_TX_Counties_FY22!J$2,[1]TX_Counties_FY22_Income_Limits!I119)))</f>
        <v>41910</v>
      </c>
      <c r="K119" s="64">
        <f>IF([1]TX_Counties_FY22_Income_Limits!J119&gt;[1]WAIVER_TX_Counties_FY22!K$2,[1]TX_Counties_FY22_Income_Limits!J119,IF([1]TX_Counties_FY22_Income_Limits!J119&lt;[1]WAIVER_TX_Counties_FY22!K$2,[1]WAIVER_TX_Counties_FY22!K$2,IF([1]TX_Counties_FY22_Income_Limits!J119=[1]WAIVER_TX_Counties_FY22!K$2,[1]TX_Counties_FY22_Income_Limits!J119)))</f>
        <v>46400</v>
      </c>
      <c r="L119" s="64">
        <f>IF([1]TX_Counties_FY22_Income_Limits!K119&gt;[1]WAIVER_TX_Counties_FY22!L$2,[1]TX_Counties_FY22_Income_Limits!K119,IF([1]TX_Counties_FY22_Income_Limits!K119&lt;[1]WAIVER_TX_Counties_FY22!L$2,[1]WAIVER_TX_Counties_FY22!L$2,IF([1]TX_Counties_FY22_Income_Limits!K119=[1]WAIVER_TX_Counties_FY22!L$2,[1]TX_Counties_FY22_Income_Limits!K119)))</f>
        <v>58799.999999999993</v>
      </c>
      <c r="M119" s="64">
        <f>IF([1]TX_Counties_FY22_Income_Limits!L119&gt;[1]WAIVER_TX_Counties_FY22!M$2,[1]TX_Counties_FY22_Income_Limits!L119,IF([1]TX_Counties_FY22_Income_Limits!L119&lt;[1]WAIVER_TX_Counties_FY22!M$2,[1]WAIVER_TX_Counties_FY22!M$2,IF([1]TX_Counties_FY22_Income_Limits!L119=[1]WAIVER_TX_Counties_FY22!M$2,[1]TX_Counties_FY22_Income_Limits!L119)))</f>
        <v>62160</v>
      </c>
      <c r="N119" s="64">
        <f>IF([1]TX_Counties_FY22_Income_Limits!M119&gt;[1]WAIVER_TX_Counties_FY22!N$2,[1]TX_Counties_FY22_Income_Limits!M119,IF([1]TX_Counties_FY22_Income_Limits!M119&lt;[1]WAIVER_TX_Counties_FY22!N$2,[1]WAIVER_TX_Counties_FY22!N$2,IF([1]TX_Counties_FY22_Income_Limits!M119=[1]WAIVER_TX_Counties_FY22!N$2,[1]TX_Counties_FY22_Income_Limits!M119)))</f>
        <v>65520.000000000007</v>
      </c>
      <c r="O119" s="64">
        <f>IF([1]TX_Counties_FY22_Income_Limits!N119&gt;[1]WAIVER_TX_Counties_FY22!O$2,[1]TX_Counties_FY22_Income_Limits!N119,IF([1]TX_Counties_FY22_Income_Limits!N119&lt;[1]WAIVER_TX_Counties_FY22!O$2,[1]WAIVER_TX_Counties_FY22!O$2,IF([1]TX_Counties_FY22_Income_Limits!N119=[1]WAIVER_TX_Counties_FY22!O$2,[1]TX_Counties_FY22_Income_Limits!N119)))</f>
        <v>68880.000000000015</v>
      </c>
      <c r="P119" s="64">
        <f>IF([1]TX_Counties_FY22_Income_Limits!O119&gt;[1]WAIVER_TX_Counties_FY22!P$2,[1]TX_Counties_FY22_Income_Limits!O119,IF([1]TX_Counties_FY22_Income_Limits!O119&lt;[1]WAIVER_TX_Counties_FY22!P$2,[1]WAIVER_TX_Counties_FY22!P$2,IF([1]TX_Counties_FY22_Income_Limits!O119=[1]WAIVER_TX_Counties_FY22!P$2,[1]TX_Counties_FY22_Income_Limits!O119)))</f>
        <v>72240.000000000029</v>
      </c>
      <c r="Q119" s="64">
        <f>IF([1]TX_Counties_FY22_Income_Limits!P119&gt;[1]WAIVER_TX_Counties_FY22!Q$2,[1]TX_Counties_FY22_Income_Limits!P119,IF([1]TX_Counties_FY22_Income_Limits!P119&lt;[1]WAIVER_TX_Counties_FY22!Q$2,[1]WAIVER_TX_Counties_FY22!Q$2,IF([1]TX_Counties_FY22_Income_Limits!P119=[1]WAIVER_TX_Counties_FY22!Q$2,[1]TX_Counties_FY22_Income_Limits!P119)))</f>
        <v>75600.000000000044</v>
      </c>
      <c r="R119" s="64">
        <f>IF([1]TX_Counties_FY22_Income_Limits!Q119&gt;[1]WAIVER_TX_Counties_FY22!R$2,[1]TX_Counties_FY22_Income_Limits!Q119,IF([1]TX_Counties_FY22_Income_Limits!Q119&lt;[1]WAIVER_TX_Counties_FY22!R$2,[1]WAIVER_TX_Counties_FY22!R$2,IF([1]TX_Counties_FY22_Income_Limits!Q119=[1]WAIVER_TX_Counties_FY22!R$2,[1]TX_Counties_FY22_Income_Limits!Q119)))</f>
        <v>78960.000000000058</v>
      </c>
      <c r="S119" s="64">
        <f>IF([1]TX_Counties_FY22_Income_Limits!R119&gt;[1]WAIVER_TX_Counties_FY22!S$2,[1]TX_Counties_FY22_Income_Limits!R119,IF([1]TX_Counties_FY22_Income_Limits!R119&lt;[1]WAIVER_TX_Counties_FY22!S$2,[1]WAIVER_TX_Counties_FY22!S$2,IF([1]TX_Counties_FY22_Income_Limits!R119=[1]WAIVER_TX_Counties_FY22!S$2,[1]TX_Counties_FY22_Income_Limits!R119)))</f>
        <v>82320.000000000073</v>
      </c>
      <c r="T119" s="64">
        <f>IF([1]TX_Counties_FY22_Income_Limits!S119&gt;[1]WAIVER_TX_Counties_FY22!T$2,[1]TX_Counties_FY22_Income_Limits!S119,IF([1]TX_Counties_FY22_Income_Limits!S119&lt;[1]WAIVER_TX_Counties_FY22!T$2,[1]WAIVER_TX_Counties_FY22!T$2,IF([1]TX_Counties_FY22_Income_Limits!S119=[1]WAIVER_TX_Counties_FY22!T$2,[1]TX_Counties_FY22_Income_Limits!S119)))</f>
        <v>85680.000000000087</v>
      </c>
      <c r="U119" s="64">
        <f>IF([1]TX_Counties_FY22_Income_Limits!T119&gt;[1]WAIVER_TX_Counties_FY22!U$2,[1]TX_Counties_FY22_Income_Limits!T119,IF([1]TX_Counties_FY22_Income_Limits!T119&lt;[1]WAIVER_TX_Counties_FY22!U$2,[1]WAIVER_TX_Counties_FY22!U$2,IF([1]TX_Counties_FY22_Income_Limits!T119=[1]WAIVER_TX_Counties_FY22!U$2,[1]TX_Counties_FY22_Income_Limits!T119)))</f>
        <v>89040.000000000102</v>
      </c>
      <c r="V119" s="64">
        <f>IF([1]TX_Counties_FY22_Income_Limits!U119&gt;[1]WAIVER_TX_Counties_FY22!V$2,[1]TX_Counties_FY22_Income_Limits!U119,IF([1]TX_Counties_FY22_Income_Limits!U119&lt;[1]WAIVER_TX_Counties_FY22!V$2,[1]WAIVER_TX_Counties_FY22!V$2,IF([1]TX_Counties_FY22_Income_Limits!U119=[1]WAIVER_TX_Counties_FY22!V$2,[1]TX_Counties_FY22_Income_Limits!U119)))</f>
        <v>92400.000000000116</v>
      </c>
      <c r="W119" s="64">
        <f>IF([1]TX_Counties_FY22_Income_Limits!V119&gt;[1]WAIVER_TX_Counties_FY22!W$2,[1]TX_Counties_FY22_Income_Limits!V119,IF([1]TX_Counties_FY22_Income_Limits!V119&lt;[1]WAIVER_TX_Counties_FY22!W$2,[1]WAIVER_TX_Counties_FY22!W$2,IF([1]TX_Counties_FY22_Income_Limits!V119=[1]WAIVER_TX_Counties_FY22!W$2,[1]TX_Counties_FY22_Income_Limits!V119)))</f>
        <v>95760.000000000131</v>
      </c>
      <c r="X119" s="64">
        <f>IF([1]TX_Counties_FY22_Income_Limits!W119&gt;[1]WAIVER_TX_Counties_FY22!X$2,[1]TX_Counties_FY22_Income_Limits!W119,IF([1]TX_Counties_FY22_Income_Limits!W119&lt;[1]WAIVER_TX_Counties_FY22!X$2,[1]WAIVER_TX_Counties_FY22!X$2,IF([1]TX_Counties_FY22_Income_Limits!W119=[1]WAIVER_TX_Counties_FY22!X$2,[1]TX_Counties_FY22_Income_Limits!W119)))</f>
        <v>99120.000000000146</v>
      </c>
      <c r="Y119" s="64">
        <f>IF([1]TX_Counties_FY22_Income_Limits!X119&gt;[1]WAIVER_TX_Counties_FY22!Y$2,[1]TX_Counties_FY22_Income_Limits!X119,IF([1]TX_Counties_FY22_Income_Limits!X119&lt;[1]WAIVER_TX_Counties_FY22!Y$2,[1]WAIVER_TX_Counties_FY22!Y$2,IF([1]TX_Counties_FY22_Income_Limits!X119=[1]WAIVER_TX_Counties_FY22!Y$2,[1]TX_Counties_FY22_Income_Limits!X119)))</f>
        <v>102480.00000000016</v>
      </c>
      <c r="Z119" s="64">
        <f>IF([1]TX_Counties_FY22_Income_Limits!Y119&gt;[1]WAIVER_TX_Counties_FY22!Z$2,[1]TX_Counties_FY22_Income_Limits!Y119,IF([1]TX_Counties_FY22_Income_Limits!Y119&lt;[1]WAIVER_TX_Counties_FY22!Z$2,[1]WAIVER_TX_Counties_FY22!Z$2,IF([1]TX_Counties_FY22_Income_Limits!Y119=[1]WAIVER_TX_Counties_FY22!Z$2,[1]TX_Counties_FY22_Income_Limits!Y119)))</f>
        <v>105840.00000000017</v>
      </c>
      <c r="AA119" s="64">
        <f>IF([1]TX_Counties_FY22_Income_Limits!Z119&gt;[1]WAIVER_TX_Counties_FY22!AA$2,[1]TX_Counties_FY22_Income_Limits!Z119,IF([1]TX_Counties_FY22_Income_Limits!Z119&lt;[1]WAIVER_TX_Counties_FY22!AA$2,[1]WAIVER_TX_Counties_FY22!AA$2,IF([1]TX_Counties_FY22_Income_Limits!Z119=[1]WAIVER_TX_Counties_FY22!AA$2,[1]TX_Counties_FY22_Income_Limits!Z119)))</f>
        <v>109200.00000000019</v>
      </c>
      <c r="AB119" s="64">
        <f>IF([1]TX_Counties_FY22_Income_Limits!AA119&gt;[1]WAIVER_TX_Counties_FY22!AB$2,[1]TX_Counties_FY22_Income_Limits!AA119,IF([1]TX_Counties_FY22_Income_Limits!AA119&lt;[1]WAIVER_TX_Counties_FY22!AB$2,[1]WAIVER_TX_Counties_FY22!AB$2,IF([1]TX_Counties_FY22_Income_Limits!AA119=[1]WAIVER_TX_Counties_FY22!AB$2,[1]TX_Counties_FY22_Income_Limits!AA119)))</f>
        <v>112560.0000000002</v>
      </c>
      <c r="AC119" s="64">
        <f>IF([1]TX_Counties_FY22_Income_Limits!AB119&gt;[1]WAIVER_TX_Counties_FY22!AC$2,[1]TX_Counties_FY22_Income_Limits!AB119,IF([1]TX_Counties_FY22_Income_Limits!AB119&lt;[1]WAIVER_TX_Counties_FY22!AC$2,[1]WAIVER_TX_Counties_FY22!AC$2,IF([1]TX_Counties_FY22_Income_Limits!AB119=[1]WAIVER_TX_Counties_FY22!AC$2,[1]TX_Counties_FY22_Income_Limits!AB119)))</f>
        <v>29400</v>
      </c>
      <c r="AD119" s="64">
        <f>IF([1]TX_Counties_FY22_Income_Limits!AC119&gt;[1]WAIVER_TX_Counties_FY22!AD$2,[1]TX_Counties_FY22_Income_Limits!AC119,IF([1]TX_Counties_FY22_Income_Limits!AC119&lt;[1]WAIVER_TX_Counties_FY22!AD$2,[1]WAIVER_TX_Counties_FY22!AD$2,IF([1]TX_Counties_FY22_Income_Limits!AC119=[1]WAIVER_TX_Counties_FY22!AD$2,[1]TX_Counties_FY22_Income_Limits!AC119)))</f>
        <v>33600</v>
      </c>
      <c r="AE119" s="64">
        <f>IF([1]TX_Counties_FY22_Income_Limits!AD119&gt;[1]WAIVER_TX_Counties_FY22!AE$2,[1]TX_Counties_FY22_Income_Limits!AD119,IF([1]TX_Counties_FY22_Income_Limits!AD119&lt;[1]WAIVER_TX_Counties_FY22!AE$2,[1]WAIVER_TX_Counties_FY22!AE$2,IF([1]TX_Counties_FY22_Income_Limits!AD119=[1]WAIVER_TX_Counties_FY22!AE$2,[1]TX_Counties_FY22_Income_Limits!AD119)))</f>
        <v>37800</v>
      </c>
      <c r="AF119" s="64">
        <f>IF([1]TX_Counties_FY22_Income_Limits!AE119&gt;[1]WAIVER_TX_Counties_FY22!AF$2,[1]TX_Counties_FY22_Income_Limits!AE119,IF([1]TX_Counties_FY22_Income_Limits!AE119&lt;[1]WAIVER_TX_Counties_FY22!AF$2,[1]WAIVER_TX_Counties_FY22!AF$2,IF([1]TX_Counties_FY22_Income_Limits!AE119=[1]WAIVER_TX_Counties_FY22!AF$2,[1]TX_Counties_FY22_Income_Limits!AE119)))</f>
        <v>42000</v>
      </c>
      <c r="AG119" s="64">
        <f>IF([1]TX_Counties_FY22_Income_Limits!AF119&gt;[1]WAIVER_TX_Counties_FY22!AG$2,[1]TX_Counties_FY22_Income_Limits!AF119,IF([1]TX_Counties_FY22_Income_Limits!AF119&lt;[1]WAIVER_TX_Counties_FY22!AG$2,[1]WAIVER_TX_Counties_FY22!AG$2,IF([1]TX_Counties_FY22_Income_Limits!AF119=[1]WAIVER_TX_Counties_FY22!AG$2,[1]TX_Counties_FY22_Income_Limits!AF119)))</f>
        <v>45400</v>
      </c>
      <c r="AH119" s="64">
        <f>IF([1]TX_Counties_FY22_Income_Limits!AG119&gt;[1]WAIVER_TX_Counties_FY22!AH$2,[1]TX_Counties_FY22_Income_Limits!AG119,IF([1]TX_Counties_FY22_Income_Limits!AG119&lt;[1]WAIVER_TX_Counties_FY22!AH$2,[1]WAIVER_TX_Counties_FY22!AH$2,IF([1]TX_Counties_FY22_Income_Limits!AG119=[1]WAIVER_TX_Counties_FY22!AH$2,[1]TX_Counties_FY22_Income_Limits!AG119)))</f>
        <v>48750</v>
      </c>
      <c r="AI119" s="64">
        <f>IF([1]TX_Counties_FY22_Income_Limits!AH119&gt;[1]WAIVER_TX_Counties_FY22!AI$2,[1]TX_Counties_FY22_Income_Limits!AH119,IF([1]TX_Counties_FY22_Income_Limits!AH119&lt;[1]WAIVER_TX_Counties_FY22!AI$2,[1]WAIVER_TX_Counties_FY22!AI$2,IF([1]TX_Counties_FY22_Income_Limits!AH119=[1]WAIVER_TX_Counties_FY22!AI$2,[1]TX_Counties_FY22_Income_Limits!AH119)))</f>
        <v>52100</v>
      </c>
      <c r="AJ119" s="64">
        <f>IF([1]TX_Counties_FY22_Income_Limits!AI119&gt;[1]WAIVER_TX_Counties_FY22!AJ$2,[1]TX_Counties_FY22_Income_Limits!AI119,IF([1]TX_Counties_FY22_Income_Limits!AI119&lt;[1]WAIVER_TX_Counties_FY22!AJ$2,[1]WAIVER_TX_Counties_FY22!AJ$2,IF([1]TX_Counties_FY22_Income_Limits!AI119=[1]WAIVER_TX_Counties_FY22!AJ$2,[1]TX_Counties_FY22_Income_Limits!AI119)))</f>
        <v>55450</v>
      </c>
      <c r="AK119" s="64">
        <f>IF([1]TX_Counties_FY22_Income_Limits!AJ119&gt;[1]WAIVER_TX_Counties_FY22!AK$2,[1]TX_Counties_FY22_Income_Limits!AJ119,IF([1]TX_Counties_FY22_Income_Limits!AJ119&lt;[1]WAIVER_TX_Counties_FY22!AK$2,[1]WAIVER_TX_Counties_FY22!AK$2,IF([1]TX_Counties_FY22_Income_Limits!AJ119=[1]WAIVER_TX_Counties_FY22!AK$2,[1]TX_Counties_FY22_Income_Limits!AJ119)))</f>
        <v>58799.999999999993</v>
      </c>
      <c r="AL119" s="64">
        <f>IF([1]TX_Counties_FY22_Income_Limits!AK119&gt;[1]WAIVER_TX_Counties_FY22!AL$2,[1]TX_Counties_FY22_Income_Limits!AK119,IF([1]TX_Counties_FY22_Income_Limits!AK119&lt;[1]WAIVER_TX_Counties_FY22!AL$2,[1]WAIVER_TX_Counties_FY22!AL$2,IF([1]TX_Counties_FY22_Income_Limits!AK119=[1]WAIVER_TX_Counties_FY22!AL$2,[1]TX_Counties_FY22_Income_Limits!AK119)))</f>
        <v>62160</v>
      </c>
      <c r="AM119" s="64">
        <f>IF([1]TX_Counties_FY22_Income_Limits!AL119&gt;[1]WAIVER_TX_Counties_FY22!AM$2,[1]TX_Counties_FY22_Income_Limits!AL119,IF([1]TX_Counties_FY22_Income_Limits!AL119&lt;[1]WAIVER_TX_Counties_FY22!AM$2,[1]WAIVER_TX_Counties_FY22!AM$2,IF([1]TX_Counties_FY22_Income_Limits!AL119=[1]WAIVER_TX_Counties_FY22!AM$2,[1]TX_Counties_FY22_Income_Limits!AL119)))</f>
        <v>65520.000000000007</v>
      </c>
      <c r="AN119" s="64">
        <f>IF([1]TX_Counties_FY22_Income_Limits!AM119&gt;[1]WAIVER_TX_Counties_FY22!AN$2,[1]TX_Counties_FY22_Income_Limits!AM119,IF([1]TX_Counties_FY22_Income_Limits!AM119&lt;[1]WAIVER_TX_Counties_FY22!AN$2,[1]WAIVER_TX_Counties_FY22!AN$2,IF([1]TX_Counties_FY22_Income_Limits!AM119=[1]WAIVER_TX_Counties_FY22!AN$2,[1]TX_Counties_FY22_Income_Limits!AM119)))</f>
        <v>68880.000000000015</v>
      </c>
      <c r="AO119" s="64">
        <f>IF([1]TX_Counties_FY22_Income_Limits!AN119&gt;[1]WAIVER_TX_Counties_FY22!AO$2,[1]TX_Counties_FY22_Income_Limits!AN119,IF([1]TX_Counties_FY22_Income_Limits!AN119&lt;[1]WAIVER_TX_Counties_FY22!AO$2,[1]WAIVER_TX_Counties_FY22!AO$2,IF([1]TX_Counties_FY22_Income_Limits!AN119=[1]WAIVER_TX_Counties_FY22!AO$2,[1]TX_Counties_FY22_Income_Limits!AN119)))</f>
        <v>72240.000000000029</v>
      </c>
      <c r="AP119" s="64">
        <f>IF([1]TX_Counties_FY22_Income_Limits!AO119&gt;[1]WAIVER_TX_Counties_FY22!AP$2,[1]TX_Counties_FY22_Income_Limits!AO119,IF([1]TX_Counties_FY22_Income_Limits!AO119&lt;[1]WAIVER_TX_Counties_FY22!AP$2,[1]WAIVER_TX_Counties_FY22!AP$2,IF([1]TX_Counties_FY22_Income_Limits!AO119=[1]WAIVER_TX_Counties_FY22!AP$2,[1]TX_Counties_FY22_Income_Limits!AO119)))</f>
        <v>75600.000000000044</v>
      </c>
      <c r="AQ119" s="64">
        <f>IF([1]TX_Counties_FY22_Income_Limits!AP119&gt;[1]WAIVER_TX_Counties_FY22!AQ$2,[1]TX_Counties_FY22_Income_Limits!AP119,IF([1]TX_Counties_FY22_Income_Limits!AP119&lt;[1]WAIVER_TX_Counties_FY22!AQ$2,[1]WAIVER_TX_Counties_FY22!AQ$2,IF([1]TX_Counties_FY22_Income_Limits!AP119=[1]WAIVER_TX_Counties_FY22!AQ$2,[1]TX_Counties_FY22_Income_Limits!AP119)))</f>
        <v>78960.000000000058</v>
      </c>
      <c r="AR119" s="64">
        <f>IF([1]TX_Counties_FY22_Income_Limits!AQ119&gt;[1]WAIVER_TX_Counties_FY22!AR$2,[1]TX_Counties_FY22_Income_Limits!AQ119,IF([1]TX_Counties_FY22_Income_Limits!AQ119&lt;[1]WAIVER_TX_Counties_FY22!AR$2,[1]WAIVER_TX_Counties_FY22!AR$2,IF([1]TX_Counties_FY22_Income_Limits!AQ119=[1]WAIVER_TX_Counties_FY22!AR$2,[1]TX_Counties_FY22_Income_Limits!AQ119)))</f>
        <v>82320.000000000073</v>
      </c>
      <c r="AS119" s="64">
        <f>IF([1]TX_Counties_FY22_Income_Limits!AR119&gt;[1]WAIVER_TX_Counties_FY22!AS$2,[1]TX_Counties_FY22_Income_Limits!AR119,IF([1]TX_Counties_FY22_Income_Limits!AR119&lt;[1]WAIVER_TX_Counties_FY22!AS$2,[1]WAIVER_TX_Counties_FY22!AS$2,IF([1]TX_Counties_FY22_Income_Limits!AR119=[1]WAIVER_TX_Counties_FY22!AS$2,[1]TX_Counties_FY22_Income_Limits!AR119)))</f>
        <v>85680.000000000087</v>
      </c>
      <c r="AT119" s="64">
        <f>IF([1]TX_Counties_FY22_Income_Limits!AS119&gt;[1]WAIVER_TX_Counties_FY22!AT$2,[1]TX_Counties_FY22_Income_Limits!AS119,IF([1]TX_Counties_FY22_Income_Limits!AS119&lt;[1]WAIVER_TX_Counties_FY22!AT$2,[1]WAIVER_TX_Counties_FY22!AT$2,IF([1]TX_Counties_FY22_Income_Limits!AS119=[1]WAIVER_TX_Counties_FY22!AT$2,[1]TX_Counties_FY22_Income_Limits!AS119)))</f>
        <v>89040.000000000102</v>
      </c>
      <c r="AU119" s="64">
        <f>IF([1]TX_Counties_FY22_Income_Limits!AT119&gt;[1]WAIVER_TX_Counties_FY22!AU$2,[1]TX_Counties_FY22_Income_Limits!AT119,IF([1]TX_Counties_FY22_Income_Limits!AT119&lt;[1]WAIVER_TX_Counties_FY22!AU$2,[1]WAIVER_TX_Counties_FY22!AU$2,IF([1]TX_Counties_FY22_Income_Limits!AT119=[1]WAIVER_TX_Counties_FY22!AU$2,[1]TX_Counties_FY22_Income_Limits!AT119)))</f>
        <v>92400.000000000116</v>
      </c>
      <c r="AV119" s="64">
        <f>IF([1]TX_Counties_FY22_Income_Limits!AU119&gt;[1]WAIVER_TX_Counties_FY22!AV$2,[1]TX_Counties_FY22_Income_Limits!AU119,IF([1]TX_Counties_FY22_Income_Limits!AU119&lt;[1]WAIVER_TX_Counties_FY22!AV$2,[1]WAIVER_TX_Counties_FY22!AV$2,IF([1]TX_Counties_FY22_Income_Limits!AU119=[1]WAIVER_TX_Counties_FY22!AV$2,[1]TX_Counties_FY22_Income_Limits!AU119)))</f>
        <v>95760.000000000131</v>
      </c>
      <c r="AW119" s="64">
        <f>IF([1]TX_Counties_FY22_Income_Limits!AV119&gt;[1]WAIVER_TX_Counties_FY22!AW$2,[1]TX_Counties_FY22_Income_Limits!AV119,IF([1]TX_Counties_FY22_Income_Limits!AV119&lt;[1]WAIVER_TX_Counties_FY22!AW$2,[1]WAIVER_TX_Counties_FY22!AW$2,IF([1]TX_Counties_FY22_Income_Limits!AV119=[1]WAIVER_TX_Counties_FY22!AW$2,[1]TX_Counties_FY22_Income_Limits!AV119)))</f>
        <v>99120.000000000146</v>
      </c>
      <c r="AX119" s="64">
        <f>IF([1]TX_Counties_FY22_Income_Limits!AW119&gt;[1]WAIVER_TX_Counties_FY22!AX$2,[1]TX_Counties_FY22_Income_Limits!AW119,IF([1]TX_Counties_FY22_Income_Limits!AW119&lt;[1]WAIVER_TX_Counties_FY22!AX$2,[1]WAIVER_TX_Counties_FY22!AX$2,IF([1]TX_Counties_FY22_Income_Limits!AW119=[1]WAIVER_TX_Counties_FY22!AX$2,[1]TX_Counties_FY22_Income_Limits!AW119)))</f>
        <v>102480.00000000016</v>
      </c>
      <c r="AY119" s="64">
        <f>IF([1]TX_Counties_FY22_Income_Limits!AX119&gt;[1]WAIVER_TX_Counties_FY22!AY$2,[1]TX_Counties_FY22_Income_Limits!AX119,IF([1]TX_Counties_FY22_Income_Limits!AX119&lt;[1]WAIVER_TX_Counties_FY22!AY$2,[1]WAIVER_TX_Counties_FY22!AY$2,IF([1]TX_Counties_FY22_Income_Limits!AX119=[1]WAIVER_TX_Counties_FY22!AY$2,[1]TX_Counties_FY22_Income_Limits!AX119)))</f>
        <v>105840.00000000017</v>
      </c>
      <c r="AZ119" s="64">
        <f>IF([1]TX_Counties_FY22_Income_Limits!AY119&gt;[1]WAIVER_TX_Counties_FY22!AZ$2,[1]TX_Counties_FY22_Income_Limits!AY119,IF([1]TX_Counties_FY22_Income_Limits!AY119&lt;[1]WAIVER_TX_Counties_FY22!AZ$2,[1]WAIVER_TX_Counties_FY22!AZ$2,IF([1]TX_Counties_FY22_Income_Limits!AY119=[1]WAIVER_TX_Counties_FY22!AZ$2,[1]TX_Counties_FY22_Income_Limits!AY119)))</f>
        <v>109200.00000000019</v>
      </c>
      <c r="BA119" s="64">
        <f>IF([1]TX_Counties_FY22_Income_Limits!AZ119&gt;[1]WAIVER_TX_Counties_FY22!BA$2,[1]TX_Counties_FY22_Income_Limits!AZ119,IF([1]TX_Counties_FY22_Income_Limits!AZ119&lt;[1]WAIVER_TX_Counties_FY22!BA$2,[1]WAIVER_TX_Counties_FY22!BA$2,IF([1]TX_Counties_FY22_Income_Limits!AZ119=[1]WAIVER_TX_Counties_FY22!BA$2,[1]TX_Counties_FY22_Income_Limits!AZ119)))</f>
        <v>112560.0000000002</v>
      </c>
      <c r="BB119" s="64">
        <f>IF([1]TX_Counties_FY22_Income_Limits!BA119&gt;[1]WAIVER_TX_Counties_FY22!BB$2,[1]TX_Counties_FY22_Income_Limits!BA119,IF([1]TX_Counties_FY22_Income_Limits!BA119&lt;[1]WAIVER_TX_Counties_FY22!BB$2,[1]WAIVER_TX_Counties_FY22!BB$2,IF([1]TX_Counties_FY22_Income_Limits!BA119=[1]WAIVER_TX_Counties_FY22!BB$2,[1]TX_Counties_FY22_Income_Limits!BA119)))</f>
        <v>47050</v>
      </c>
      <c r="BC119" s="64">
        <f>IF([1]TX_Counties_FY22_Income_Limits!BB119&gt;[1]WAIVER_TX_Counties_FY22!BC$2,[1]TX_Counties_FY22_Income_Limits!BB119,IF([1]TX_Counties_FY22_Income_Limits!BB119&lt;[1]WAIVER_TX_Counties_FY22!BC$2,[1]WAIVER_TX_Counties_FY22!BC$2,IF([1]TX_Counties_FY22_Income_Limits!BB119=[1]WAIVER_TX_Counties_FY22!BC$2,[1]TX_Counties_FY22_Income_Limits!BB119)))</f>
        <v>53800</v>
      </c>
      <c r="BD119" s="64">
        <f>IF([1]TX_Counties_FY22_Income_Limits!BC119&gt;[1]WAIVER_TX_Counties_FY22!BD$2,[1]TX_Counties_FY22_Income_Limits!BC119,IF([1]TX_Counties_FY22_Income_Limits!BC119&lt;[1]WAIVER_TX_Counties_FY22!BD$2,[1]WAIVER_TX_Counties_FY22!BD$2,IF([1]TX_Counties_FY22_Income_Limits!BC119=[1]WAIVER_TX_Counties_FY22!BD$2,[1]TX_Counties_FY22_Income_Limits!BC119)))</f>
        <v>60500</v>
      </c>
      <c r="BE119" s="64">
        <f>IF([1]TX_Counties_FY22_Income_Limits!BD119&gt;[1]WAIVER_TX_Counties_FY22!BE$2,[1]TX_Counties_FY22_Income_Limits!BD119,IF([1]TX_Counties_FY22_Income_Limits!BD119&lt;[1]WAIVER_TX_Counties_FY22!BE$2,[1]WAIVER_TX_Counties_FY22!BE$2,IF([1]TX_Counties_FY22_Income_Limits!BD119=[1]WAIVER_TX_Counties_FY22!BE$2,[1]TX_Counties_FY22_Income_Limits!BD119)))</f>
        <v>67250</v>
      </c>
      <c r="BF119" s="64">
        <f>IF([1]TX_Counties_FY22_Income_Limits!BE119&gt;[1]WAIVER_TX_Counties_FY22!BF$2,[1]TX_Counties_FY22_Income_Limits!BE119,IF([1]TX_Counties_FY22_Income_Limits!BE119&lt;[1]WAIVER_TX_Counties_FY22!BF$2,[1]WAIVER_TX_Counties_FY22!BF$2,IF([1]TX_Counties_FY22_Income_Limits!BE119=[1]WAIVER_TX_Counties_FY22!BF$2,[1]TX_Counties_FY22_Income_Limits!BE119)))</f>
        <v>72650</v>
      </c>
      <c r="BG119" s="64">
        <f>IF([1]TX_Counties_FY22_Income_Limits!BF119&gt;[1]WAIVER_TX_Counties_FY22!BG$2,[1]TX_Counties_FY22_Income_Limits!BF119,IF([1]TX_Counties_FY22_Income_Limits!BF119&lt;[1]WAIVER_TX_Counties_FY22!BG$2,[1]WAIVER_TX_Counties_FY22!BG$2,IF([1]TX_Counties_FY22_Income_Limits!BF119=[1]WAIVER_TX_Counties_FY22!BG$2,[1]TX_Counties_FY22_Income_Limits!BF119)))</f>
        <v>78000</v>
      </c>
      <c r="BH119" s="64">
        <f>IF([1]TX_Counties_FY22_Income_Limits!BG119&gt;[1]WAIVER_TX_Counties_FY22!BH$2,[1]TX_Counties_FY22_Income_Limits!BG119,IF([1]TX_Counties_FY22_Income_Limits!BG119&lt;[1]WAIVER_TX_Counties_FY22!BH$2,[1]WAIVER_TX_Counties_FY22!BH$2,IF([1]TX_Counties_FY22_Income_Limits!BG119=[1]WAIVER_TX_Counties_FY22!BH$2,[1]TX_Counties_FY22_Income_Limits!BG119)))</f>
        <v>83400</v>
      </c>
      <c r="BI119" s="64">
        <f>IF([1]TX_Counties_FY22_Income_Limits!BH119&gt;[1]WAIVER_TX_Counties_FY22!BI$2,[1]TX_Counties_FY22_Income_Limits!BH119,IF([1]TX_Counties_FY22_Income_Limits!BH119&lt;[1]WAIVER_TX_Counties_FY22!BI$2,[1]WAIVER_TX_Counties_FY22!BI$2,IF([1]TX_Counties_FY22_Income_Limits!BH119=[1]WAIVER_TX_Counties_FY22!BI$2,[1]TX_Counties_FY22_Income_Limits!BH119)))</f>
        <v>88750</v>
      </c>
      <c r="BJ119" s="64">
        <f>IF([1]TX_Counties_FY22_Income_Limits!BI119&gt;[1]WAIVER_TX_Counties_FY22!BJ$2,[1]TX_Counties_FY22_Income_Limits!BI119,IF([1]TX_Counties_FY22_Income_Limits!BI119&lt;[1]WAIVER_TX_Counties_FY22!BJ$2,[1]WAIVER_TX_Counties_FY22!BJ$2,IF([1]TX_Counties_FY22_Income_Limits!BI119=[1]WAIVER_TX_Counties_FY22!BJ$2,[1]TX_Counties_FY22_Income_Limits!BI119)))</f>
        <v>94150</v>
      </c>
      <c r="BK119" s="64">
        <f>IF([1]TX_Counties_FY22_Income_Limits!BJ119&gt;[1]WAIVER_TX_Counties_FY22!BK$2,[1]TX_Counties_FY22_Income_Limits!BJ119,IF([1]TX_Counties_FY22_Income_Limits!BJ119&lt;[1]WAIVER_TX_Counties_FY22!BK$2,[1]WAIVER_TX_Counties_FY22!BK$2,IF([1]TX_Counties_FY22_Income_Limits!BJ119=[1]WAIVER_TX_Counties_FY22!BK$2,[1]TX_Counties_FY22_Income_Limits!BJ119)))</f>
        <v>99530</v>
      </c>
      <c r="BL119" s="64">
        <f>IF([1]TX_Counties_FY22_Income_Limits!BK119&gt;[1]WAIVER_TX_Counties_FY22!BL$2,[1]TX_Counties_FY22_Income_Limits!BK119,IF([1]TX_Counties_FY22_Income_Limits!BK119&lt;[1]WAIVER_TX_Counties_FY22!BL$2,[1]WAIVER_TX_Counties_FY22!BL$2,IF([1]TX_Counties_FY22_Income_Limits!BK119=[1]WAIVER_TX_Counties_FY22!BL$2,[1]TX_Counties_FY22_Income_Limits!BK119)))</f>
        <v>104910</v>
      </c>
      <c r="BM119" s="64">
        <f>IF([1]TX_Counties_FY22_Income_Limits!BL119&gt;[1]WAIVER_TX_Counties_FY22!BM$2,[1]TX_Counties_FY22_Income_Limits!BL119,IF([1]TX_Counties_FY22_Income_Limits!BL119&lt;[1]WAIVER_TX_Counties_FY22!BM$2,[1]WAIVER_TX_Counties_FY22!BM$2,IF([1]TX_Counties_FY22_Income_Limits!BL119=[1]WAIVER_TX_Counties_FY22!BM$2,[1]TX_Counties_FY22_Income_Limits!BL119)))</f>
        <v>110290</v>
      </c>
      <c r="BN119" s="64">
        <f>IF([1]TX_Counties_FY22_Income_Limits!BM119&gt;[1]WAIVER_TX_Counties_FY22!BN$2,[1]TX_Counties_FY22_Income_Limits!BM119,IF([1]TX_Counties_FY22_Income_Limits!BM119&lt;[1]WAIVER_TX_Counties_FY22!BN$2,[1]WAIVER_TX_Counties_FY22!BN$2,IF([1]TX_Counties_FY22_Income_Limits!BM119=[1]WAIVER_TX_Counties_FY22!BN$2,[1]TX_Counties_FY22_Income_Limits!BM119)))</f>
        <v>115670</v>
      </c>
      <c r="BO119" s="64">
        <f>IF([1]TX_Counties_FY22_Income_Limits!BN119&gt;[1]WAIVER_TX_Counties_FY22!BO$2,[1]TX_Counties_FY22_Income_Limits!BN119,IF([1]TX_Counties_FY22_Income_Limits!BN119&lt;[1]WAIVER_TX_Counties_FY22!BO$2,[1]WAIVER_TX_Counties_FY22!BO$2,IF([1]TX_Counties_FY22_Income_Limits!BN119=[1]WAIVER_TX_Counties_FY22!BO$2,[1]TX_Counties_FY22_Income_Limits!BN119)))</f>
        <v>121050</v>
      </c>
      <c r="BP119" s="64">
        <f>IF([1]TX_Counties_FY22_Income_Limits!BO119&gt;[1]WAIVER_TX_Counties_FY22!BP$2,[1]TX_Counties_FY22_Income_Limits!BO119,IF([1]TX_Counties_FY22_Income_Limits!BO119&lt;[1]WAIVER_TX_Counties_FY22!BP$2,[1]WAIVER_TX_Counties_FY22!BP$2,IF([1]TX_Counties_FY22_Income_Limits!BO119=[1]WAIVER_TX_Counties_FY22!BP$2,[1]TX_Counties_FY22_Income_Limits!BO119)))</f>
        <v>126430</v>
      </c>
      <c r="BQ119" s="64">
        <f>IF([1]TX_Counties_FY22_Income_Limits!BP119&gt;[1]WAIVER_TX_Counties_FY22!BQ$2,[1]TX_Counties_FY22_Income_Limits!BP119,IF([1]TX_Counties_FY22_Income_Limits!BP119&lt;[1]WAIVER_TX_Counties_FY22!BQ$2,[1]WAIVER_TX_Counties_FY22!BQ$2,IF([1]TX_Counties_FY22_Income_Limits!BP119=[1]WAIVER_TX_Counties_FY22!BQ$2,[1]TX_Counties_FY22_Income_Limits!BP119)))</f>
        <v>131810</v>
      </c>
      <c r="BR119" s="64">
        <f>IF([1]TX_Counties_FY22_Income_Limits!BQ119&gt;[1]WAIVER_TX_Counties_FY22!BR$2,[1]TX_Counties_FY22_Income_Limits!BQ119,IF([1]TX_Counties_FY22_Income_Limits!BQ119&lt;[1]WAIVER_TX_Counties_FY22!BR$2,[1]WAIVER_TX_Counties_FY22!BR$2,IF([1]TX_Counties_FY22_Income_Limits!BQ119=[1]WAIVER_TX_Counties_FY22!BR$2,[1]TX_Counties_FY22_Income_Limits!BQ119)))</f>
        <v>137190</v>
      </c>
      <c r="BS119" s="64">
        <f>IF([1]TX_Counties_FY22_Income_Limits!BR119&gt;[1]WAIVER_TX_Counties_FY22!BS$2,[1]TX_Counties_FY22_Income_Limits!BR119,IF([1]TX_Counties_FY22_Income_Limits!BR119&lt;[1]WAIVER_TX_Counties_FY22!BS$2,[1]WAIVER_TX_Counties_FY22!BS$2,IF([1]TX_Counties_FY22_Income_Limits!BR119=[1]WAIVER_TX_Counties_FY22!BS$2,[1]TX_Counties_FY22_Income_Limits!BR119)))</f>
        <v>142570</v>
      </c>
      <c r="BT119" s="64">
        <f>IF([1]TX_Counties_FY22_Income_Limits!BS119&gt;[1]WAIVER_TX_Counties_FY22!BT$2,[1]TX_Counties_FY22_Income_Limits!BS119,IF([1]TX_Counties_FY22_Income_Limits!BS119&lt;[1]WAIVER_TX_Counties_FY22!BT$2,[1]WAIVER_TX_Counties_FY22!BT$2,IF([1]TX_Counties_FY22_Income_Limits!BS119=[1]WAIVER_TX_Counties_FY22!BT$2,[1]TX_Counties_FY22_Income_Limits!BS119)))</f>
        <v>147950</v>
      </c>
      <c r="BU119" s="64">
        <f>IF([1]TX_Counties_FY22_Income_Limits!BT119&gt;[1]WAIVER_TX_Counties_FY22!BU$2,[1]TX_Counties_FY22_Income_Limits!BT119,IF([1]TX_Counties_FY22_Income_Limits!BT119&lt;[1]WAIVER_TX_Counties_FY22!BU$2,[1]WAIVER_TX_Counties_FY22!BU$2,IF([1]TX_Counties_FY22_Income_Limits!BT119=[1]WAIVER_TX_Counties_FY22!BU$2,[1]TX_Counties_FY22_Income_Limits!BT119)))</f>
        <v>153330</v>
      </c>
      <c r="BV119" s="64">
        <f>IF([1]TX_Counties_FY22_Income_Limits!BU119&gt;[1]WAIVER_TX_Counties_FY22!BV$2,[1]TX_Counties_FY22_Income_Limits!BU119,IF([1]TX_Counties_FY22_Income_Limits!BU119&lt;[1]WAIVER_TX_Counties_FY22!BV$2,[1]WAIVER_TX_Counties_FY22!BV$2,IF([1]TX_Counties_FY22_Income_Limits!BU119=[1]WAIVER_TX_Counties_FY22!BV$2,[1]TX_Counties_FY22_Income_Limits!BU119)))</f>
        <v>158710</v>
      </c>
      <c r="BW119" s="64">
        <f>IF([1]TX_Counties_FY22_Income_Limits!BV119&gt;[1]WAIVER_TX_Counties_FY22!BW$2,[1]TX_Counties_FY22_Income_Limits!BV119,IF([1]TX_Counties_FY22_Income_Limits!BV119&lt;[1]WAIVER_TX_Counties_FY22!BW$2,[1]WAIVER_TX_Counties_FY22!BW$2,IF([1]TX_Counties_FY22_Income_Limits!BV119=[1]WAIVER_TX_Counties_FY22!BW$2,[1]TX_Counties_FY22_Income_Limits!BV119)))</f>
        <v>164090</v>
      </c>
      <c r="BX119" s="64">
        <f>IF([1]TX_Counties_FY22_Income_Limits!BW119&gt;[1]WAIVER_TX_Counties_FY22!BX$2,[1]TX_Counties_FY22_Income_Limits!BW119,IF([1]TX_Counties_FY22_Income_Limits!BW119&lt;[1]WAIVER_TX_Counties_FY22!BX$2,[1]WAIVER_TX_Counties_FY22!BX$2,IF([1]TX_Counties_FY22_Income_Limits!BW119=[1]WAIVER_TX_Counties_FY22!BX$2,[1]TX_Counties_FY22_Income_Limits!BW119)))</f>
        <v>169470</v>
      </c>
      <c r="BY119" s="64">
        <f>IF([1]TX_Counties_FY22_Income_Limits!BX119&gt;[1]WAIVER_TX_Counties_FY22!BY$2,[1]TX_Counties_FY22_Income_Limits!BX119,IF([1]TX_Counties_FY22_Income_Limits!BX119&lt;[1]WAIVER_TX_Counties_FY22!BY$2,[1]WAIVER_TX_Counties_FY22!BY$2,IF([1]TX_Counties_FY22_Income_Limits!BX119=[1]WAIVER_TX_Counties_FY22!BY$2,[1]TX_Counties_FY22_Income_Limits!BX119)))</f>
        <v>174850</v>
      </c>
      <c r="BZ119" s="64">
        <f>IF([1]TX_Counties_FY22_Income_Limits!BY119&gt;[1]WAIVER_TX_Counties_FY22!BZ$2,[1]TX_Counties_FY22_Income_Limits!BY119,IF([1]TX_Counties_FY22_Income_Limits!BY119&lt;[1]WAIVER_TX_Counties_FY22!BZ$2,[1]WAIVER_TX_Counties_FY22!BZ$2,IF([1]TX_Counties_FY22_Income_Limits!BY119=[1]WAIVER_TX_Counties_FY22!BZ$2,[1]TX_Counties_FY22_Income_Limits!BY119)))</f>
        <v>180230</v>
      </c>
      <c r="CA119" s="64">
        <f>IF([1]TX_Counties_FY22_Income_Limits!BZ119&gt;[1]WAIVER_TX_Counties_FY22!CA$2,[1]TX_Counties_FY22_Income_Limits!BZ119,IF([1]TX_Counties_FY22_Income_Limits!BZ119&lt;[1]WAIVER_TX_Counties_FY22!CA$2,[1]WAIVER_TX_Counties_FY22!CA$2,IF([1]TX_Counties_FY22_Income_Limits!BZ119=[1]WAIVER_TX_Counties_FY22!CA$2,[1]TX_Counties_FY22_Income_Limits!BZ119)))</f>
        <v>59709.999999999993</v>
      </c>
      <c r="CB119" s="64">
        <f>IF([1]TX_Counties_FY22_Income_Limits!CA119&gt;[1]WAIVER_TX_Counties_FY22!CB$2,[1]TX_Counties_FY22_Income_Limits!CA119,IF([1]TX_Counties_FY22_Income_Limits!CA119&lt;[1]WAIVER_TX_Counties_FY22!CB$2,[1]WAIVER_TX_Counties_FY22!CB$2,IF([1]TX_Counties_FY22_Income_Limits!CA119=[1]WAIVER_TX_Counties_FY22!CB$2,[1]TX_Counties_FY22_Income_Limits!CA119)))</f>
        <v>68240</v>
      </c>
      <c r="CC119" s="64">
        <f>IF([1]TX_Counties_FY22_Income_Limits!CB119&gt;[1]WAIVER_TX_Counties_FY22!CC$2,[1]TX_Counties_FY22_Income_Limits!CB119,IF([1]TX_Counties_FY22_Income_Limits!CB119&lt;[1]WAIVER_TX_Counties_FY22!CC$2,[1]WAIVER_TX_Counties_FY22!CC$2,IF([1]TX_Counties_FY22_Income_Limits!CB119=[1]WAIVER_TX_Counties_FY22!CC$2,[1]TX_Counties_FY22_Income_Limits!CB119)))</f>
        <v>76770</v>
      </c>
      <c r="CD119" s="64">
        <f>IF([1]TX_Counties_FY22_Income_Limits!CC119&gt;[1]WAIVER_TX_Counties_FY22!CD$2,[1]TX_Counties_FY22_Income_Limits!CC119,IF([1]TX_Counties_FY22_Income_Limits!CC119&lt;[1]WAIVER_TX_Counties_FY22!CD$2,[1]WAIVER_TX_Counties_FY22!CD$2,IF([1]TX_Counties_FY22_Income_Limits!CC119=[1]WAIVER_TX_Counties_FY22!CD$2,[1]TX_Counties_FY22_Income_Limits!CC119)))</f>
        <v>85300</v>
      </c>
      <c r="CE119" s="64">
        <f>IF([1]TX_Counties_FY22_Income_Limits!CD119&gt;[1]WAIVER_TX_Counties_FY22!CE$2,[1]TX_Counties_FY22_Income_Limits!CD119,IF([1]TX_Counties_FY22_Income_Limits!CD119&lt;[1]WAIVER_TX_Counties_FY22!CE$2,[1]WAIVER_TX_Counties_FY22!CE$2,IF([1]TX_Counties_FY22_Income_Limits!CD119=[1]WAIVER_TX_Counties_FY22!CE$2,[1]TX_Counties_FY22_Income_Limits!CD119)))</f>
        <v>92124</v>
      </c>
      <c r="CF119" s="64">
        <f>IF([1]TX_Counties_FY22_Income_Limits!CE119&gt;[1]WAIVER_TX_Counties_FY22!CF$2,[1]TX_Counties_FY22_Income_Limits!CE119,IF([1]TX_Counties_FY22_Income_Limits!CE119&lt;[1]WAIVER_TX_Counties_FY22!CF$2,[1]WAIVER_TX_Counties_FY22!CF$2,IF([1]TX_Counties_FY22_Income_Limits!CE119=[1]WAIVER_TX_Counties_FY22!CF$2,[1]TX_Counties_FY22_Income_Limits!CE119)))</f>
        <v>98948</v>
      </c>
      <c r="CG119" s="64">
        <f>IF([1]TX_Counties_FY22_Income_Limits!CF119&gt;[1]WAIVER_TX_Counties_FY22!CG$2,[1]TX_Counties_FY22_Income_Limits!CF119,IF([1]TX_Counties_FY22_Income_Limits!CF119&lt;[1]WAIVER_TX_Counties_FY22!CG$2,[1]WAIVER_TX_Counties_FY22!CG$2,IF([1]TX_Counties_FY22_Income_Limits!CF119=[1]WAIVER_TX_Counties_FY22!CG$2,[1]TX_Counties_FY22_Income_Limits!CF119)))</f>
        <v>105772</v>
      </c>
      <c r="CH119" s="64">
        <f>IF([1]TX_Counties_FY22_Income_Limits!CG119&gt;[1]WAIVER_TX_Counties_FY22!CH$2,[1]TX_Counties_FY22_Income_Limits!CG119,IF([1]TX_Counties_FY22_Income_Limits!CG119&lt;[1]WAIVER_TX_Counties_FY22!CH$2,[1]WAIVER_TX_Counties_FY22!CH$2,IF([1]TX_Counties_FY22_Income_Limits!CG119=[1]WAIVER_TX_Counties_FY22!CH$2,[1]TX_Counties_FY22_Income_Limits!CG119)))</f>
        <v>112596</v>
      </c>
      <c r="CI119" s="64">
        <f>IF([1]TX_Counties_FY22_Income_Limits!CH119&gt;[1]WAIVER_TX_Counties_FY22!CI$2,[1]TX_Counties_FY22_Income_Limits!CH119,IF([1]TX_Counties_FY22_Income_Limits!CH119&lt;[1]WAIVER_TX_Counties_FY22!CI$2,[1]WAIVER_TX_Counties_FY22!CI$2,IF([1]TX_Counties_FY22_Income_Limits!CH119=[1]WAIVER_TX_Counties_FY22!CI$2,[1]TX_Counties_FY22_Income_Limits!CH119)))</f>
        <v>119419.99999999999</v>
      </c>
      <c r="CJ119" s="64">
        <f>IF([1]TX_Counties_FY22_Income_Limits!CI119&gt;[1]WAIVER_TX_Counties_FY22!CJ$2,[1]TX_Counties_FY22_Income_Limits!CI119,IF([1]TX_Counties_FY22_Income_Limits!CI119&lt;[1]WAIVER_TX_Counties_FY22!CJ$2,[1]WAIVER_TX_Counties_FY22!CJ$2,IF([1]TX_Counties_FY22_Income_Limits!CI119=[1]WAIVER_TX_Counties_FY22!CJ$2,[1]TX_Counties_FY22_Income_Limits!CI119)))</f>
        <v>126244</v>
      </c>
      <c r="CK119" s="64">
        <f>IF([1]TX_Counties_FY22_Income_Limits!CJ119&gt;[1]WAIVER_TX_Counties_FY22!CK$2,[1]TX_Counties_FY22_Income_Limits!CJ119,IF([1]TX_Counties_FY22_Income_Limits!CJ119&lt;[1]WAIVER_TX_Counties_FY22!CK$2,[1]WAIVER_TX_Counties_FY22!CK$2,IF([1]TX_Counties_FY22_Income_Limits!CJ119=[1]WAIVER_TX_Counties_FY22!CK$2,[1]TX_Counties_FY22_Income_Limits!CJ119)))</f>
        <v>133068</v>
      </c>
      <c r="CL119" s="64">
        <f>IF([1]TX_Counties_FY22_Income_Limits!CK119&gt;[1]WAIVER_TX_Counties_FY22!CL$2,[1]TX_Counties_FY22_Income_Limits!CK119,IF([1]TX_Counties_FY22_Income_Limits!CK119&lt;[1]WAIVER_TX_Counties_FY22!CL$2,[1]WAIVER_TX_Counties_FY22!CL$2,IF([1]TX_Counties_FY22_Income_Limits!CK119=[1]WAIVER_TX_Counties_FY22!CL$2,[1]TX_Counties_FY22_Income_Limits!CK119)))</f>
        <v>139892</v>
      </c>
      <c r="CM119" s="64">
        <f>IF([1]TX_Counties_FY22_Income_Limits!CL119&gt;[1]WAIVER_TX_Counties_FY22!CM$2,[1]TX_Counties_FY22_Income_Limits!CL119,IF([1]TX_Counties_FY22_Income_Limits!CL119&lt;[1]WAIVER_TX_Counties_FY22!CM$2,[1]WAIVER_TX_Counties_FY22!CM$2,IF([1]TX_Counties_FY22_Income_Limits!CL119=[1]WAIVER_TX_Counties_FY22!CM$2,[1]TX_Counties_FY22_Income_Limits!CL119)))</f>
        <v>146716</v>
      </c>
      <c r="CN119" s="64">
        <f>IF([1]TX_Counties_FY22_Income_Limits!CM119&gt;[1]WAIVER_TX_Counties_FY22!CN$2,[1]TX_Counties_FY22_Income_Limits!CM119,IF([1]TX_Counties_FY22_Income_Limits!CM119&lt;[1]WAIVER_TX_Counties_FY22!CN$2,[1]WAIVER_TX_Counties_FY22!CN$2,IF([1]TX_Counties_FY22_Income_Limits!CM119=[1]WAIVER_TX_Counties_FY22!CN$2,[1]TX_Counties_FY22_Income_Limits!CM119)))</f>
        <v>153540</v>
      </c>
      <c r="CO119" s="64">
        <f>IF([1]TX_Counties_FY22_Income_Limits!CN119&gt;[1]WAIVER_TX_Counties_FY22!CO$2,[1]TX_Counties_FY22_Income_Limits!CN119,IF([1]TX_Counties_FY22_Income_Limits!CN119&lt;[1]WAIVER_TX_Counties_FY22!CO$2,[1]WAIVER_TX_Counties_FY22!CO$2,IF([1]TX_Counties_FY22_Income_Limits!CN119=[1]WAIVER_TX_Counties_FY22!CO$2,[1]TX_Counties_FY22_Income_Limits!CN119)))</f>
        <v>160364</v>
      </c>
      <c r="CP119" s="64">
        <f>IF([1]TX_Counties_FY22_Income_Limits!CO119&gt;[1]WAIVER_TX_Counties_FY22!CP$2,[1]TX_Counties_FY22_Income_Limits!CO119,IF([1]TX_Counties_FY22_Income_Limits!CO119&lt;[1]WAIVER_TX_Counties_FY22!CP$2,[1]WAIVER_TX_Counties_FY22!CP$2,IF([1]TX_Counties_FY22_Income_Limits!CO119=[1]WAIVER_TX_Counties_FY22!CP$2,[1]TX_Counties_FY22_Income_Limits!CO119)))</f>
        <v>167188</v>
      </c>
      <c r="CQ119" s="64">
        <f>IF([1]TX_Counties_FY22_Income_Limits!CP119&gt;[1]WAIVER_TX_Counties_FY22!CQ$2,[1]TX_Counties_FY22_Income_Limits!CP119,IF([1]TX_Counties_FY22_Income_Limits!CP119&lt;[1]WAIVER_TX_Counties_FY22!CQ$2,[1]WAIVER_TX_Counties_FY22!CQ$2,IF([1]TX_Counties_FY22_Income_Limits!CP119=[1]WAIVER_TX_Counties_FY22!CQ$2,[1]TX_Counties_FY22_Income_Limits!CP119)))</f>
        <v>174012</v>
      </c>
      <c r="CR119" s="64">
        <f>IF([1]TX_Counties_FY22_Income_Limits!CQ119&gt;[1]WAIVER_TX_Counties_FY22!CR$2,[1]TX_Counties_FY22_Income_Limits!CQ119,IF([1]TX_Counties_FY22_Income_Limits!CQ119&lt;[1]WAIVER_TX_Counties_FY22!CR$2,[1]WAIVER_TX_Counties_FY22!CR$2,IF([1]TX_Counties_FY22_Income_Limits!CQ119=[1]WAIVER_TX_Counties_FY22!CR$2,[1]TX_Counties_FY22_Income_Limits!CQ119)))</f>
        <v>180836</v>
      </c>
      <c r="CS119" s="64">
        <f>IF([1]TX_Counties_FY22_Income_Limits!CR119&gt;[1]WAIVER_TX_Counties_FY22!CS$2,[1]TX_Counties_FY22_Income_Limits!CR119,IF([1]TX_Counties_FY22_Income_Limits!CR119&lt;[1]WAIVER_TX_Counties_FY22!CS$2,[1]WAIVER_TX_Counties_FY22!CS$2,IF([1]TX_Counties_FY22_Income_Limits!CR119=[1]WAIVER_TX_Counties_FY22!CS$2,[1]TX_Counties_FY22_Income_Limits!CR119)))</f>
        <v>187660</v>
      </c>
      <c r="CT119" s="64">
        <f>IF([1]TX_Counties_FY22_Income_Limits!CS119&gt;[1]WAIVER_TX_Counties_FY22!CT$2,[1]TX_Counties_FY22_Income_Limits!CS119,IF([1]TX_Counties_FY22_Income_Limits!CS119&lt;[1]WAIVER_TX_Counties_FY22!CT$2,[1]WAIVER_TX_Counties_FY22!CT$2,IF([1]TX_Counties_FY22_Income_Limits!CS119=[1]WAIVER_TX_Counties_FY22!CT$2,[1]TX_Counties_FY22_Income_Limits!CS119)))</f>
        <v>194484</v>
      </c>
      <c r="CU119" s="64">
        <f>IF([1]TX_Counties_FY22_Income_Limits!CT119&gt;[1]WAIVER_TX_Counties_FY22!CU$2,[1]TX_Counties_FY22_Income_Limits!CT119,IF([1]TX_Counties_FY22_Income_Limits!CT119&lt;[1]WAIVER_TX_Counties_FY22!CU$2,[1]WAIVER_TX_Counties_FY22!CU$2,IF([1]TX_Counties_FY22_Income_Limits!CT119=[1]WAIVER_TX_Counties_FY22!CU$2,[1]TX_Counties_FY22_Income_Limits!CT119)))</f>
        <v>201308</v>
      </c>
      <c r="CV119" s="64">
        <f>IF([1]TX_Counties_FY22_Income_Limits!CU119&gt;[1]WAIVER_TX_Counties_FY22!CV$2,[1]TX_Counties_FY22_Income_Limits!CU119,IF([1]TX_Counties_FY22_Income_Limits!CU119&lt;[1]WAIVER_TX_Counties_FY22!CV$2,[1]WAIVER_TX_Counties_FY22!CV$2,IF([1]TX_Counties_FY22_Income_Limits!CU119=[1]WAIVER_TX_Counties_FY22!CV$2,[1]TX_Counties_FY22_Income_Limits!CU119)))</f>
        <v>208132</v>
      </c>
      <c r="CW119" s="64">
        <f>IF([1]TX_Counties_FY22_Income_Limits!CV119&gt;[1]WAIVER_TX_Counties_FY22!CW$2,[1]TX_Counties_FY22_Income_Limits!CV119,IF([1]TX_Counties_FY22_Income_Limits!CV119&lt;[1]WAIVER_TX_Counties_FY22!CW$2,[1]WAIVER_TX_Counties_FY22!CW$2,IF([1]TX_Counties_FY22_Income_Limits!CV119=[1]WAIVER_TX_Counties_FY22!CW$2,[1]TX_Counties_FY22_Income_Limits!CV119)))</f>
        <v>214956</v>
      </c>
      <c r="CX119" s="64">
        <f>IF([1]TX_Counties_FY22_Income_Limits!CW119&gt;[1]WAIVER_TX_Counties_FY22!CX$2,[1]TX_Counties_FY22_Income_Limits!CW119,IF([1]TX_Counties_FY22_Income_Limits!CW119&lt;[1]WAIVER_TX_Counties_FY22!CX$2,[1]WAIVER_TX_Counties_FY22!CX$2,IF([1]TX_Counties_FY22_Income_Limits!CW119=[1]WAIVER_TX_Counties_FY22!CX$2,[1]TX_Counties_FY22_Income_Limits!CW119)))</f>
        <v>221780</v>
      </c>
      <c r="CY119" s="64">
        <f>IF([1]TX_Counties_FY22_Income_Limits!CX119&gt;[1]WAIVER_TX_Counties_FY22!CY$2,[1]TX_Counties_FY22_Income_Limits!CX119,IF([1]TX_Counties_FY22_Income_Limits!CX119&lt;[1]WAIVER_TX_Counties_FY22!CY$2,[1]WAIVER_TX_Counties_FY22!CY$2,IF([1]TX_Counties_FY22_Income_Limits!CX119=[1]WAIVER_TX_Counties_FY22!CY$2,[1]TX_Counties_FY22_Income_Limits!CX119)))</f>
        <v>228604</v>
      </c>
      <c r="CZ119" s="64">
        <f>IF([1]TX_Counties_FY22_Income_Limits!CY119&gt;[1]WAIVER_TX_Counties_FY22!CZ$2,[1]TX_Counties_FY22_Income_Limits!CY119,IF([1]TX_Counties_FY22_Income_Limits!CY119&lt;[1]WAIVER_TX_Counties_FY22!CZ$2,[1]WAIVER_TX_Counties_FY22!CZ$2,IF([1]TX_Counties_FY22_Income_Limits!CY119=[1]WAIVER_TX_Counties_FY22!CZ$2,[1]TX_Counties_FY22_Income_Limits!CY119)))</f>
        <v>71652</v>
      </c>
      <c r="DA119" s="64">
        <f>IF([1]TX_Counties_FY22_Income_Limits!CZ119&gt;[1]WAIVER_TX_Counties_FY22!DA$2,[1]TX_Counties_FY22_Income_Limits!CZ119,IF([1]TX_Counties_FY22_Income_Limits!CZ119&lt;[1]WAIVER_TX_Counties_FY22!DA$2,[1]WAIVER_TX_Counties_FY22!DA$2,IF([1]TX_Counties_FY22_Income_Limits!CZ119=[1]WAIVER_TX_Counties_FY22!DA$2,[1]TX_Counties_FY22_Income_Limits!CZ119)))</f>
        <v>81888</v>
      </c>
      <c r="DB119" s="64">
        <f>IF([1]TX_Counties_FY22_Income_Limits!DA119&gt;[1]WAIVER_TX_Counties_FY22!DB$2,[1]TX_Counties_FY22_Income_Limits!DA119,IF([1]TX_Counties_FY22_Income_Limits!DA119&lt;[1]WAIVER_TX_Counties_FY22!DB$2,[1]WAIVER_TX_Counties_FY22!DB$2,IF([1]TX_Counties_FY22_Income_Limits!DA119=[1]WAIVER_TX_Counties_FY22!DB$2,[1]TX_Counties_FY22_Income_Limits!DA119)))</f>
        <v>92124</v>
      </c>
      <c r="DC119" s="64">
        <f>IF([1]TX_Counties_FY22_Income_Limits!DB119&gt;[1]WAIVER_TX_Counties_FY22!DC$2,[1]TX_Counties_FY22_Income_Limits!DB119,IF([1]TX_Counties_FY22_Income_Limits!DB119&lt;[1]WAIVER_TX_Counties_FY22!DC$2,[1]WAIVER_TX_Counties_FY22!DC$2,IF([1]TX_Counties_FY22_Income_Limits!DB119=[1]WAIVER_TX_Counties_FY22!DC$2,[1]TX_Counties_FY22_Income_Limits!DB119)))</f>
        <v>102360</v>
      </c>
      <c r="DD119" s="64">
        <f>IF([1]TX_Counties_FY22_Income_Limits!DC119&gt;[1]WAIVER_TX_Counties_FY22!DD$2,[1]TX_Counties_FY22_Income_Limits!DC119,IF([1]TX_Counties_FY22_Income_Limits!DC119&lt;[1]WAIVER_TX_Counties_FY22!DD$2,[1]WAIVER_TX_Counties_FY22!DD$2,IF([1]TX_Counties_FY22_Income_Limits!DC119=[1]WAIVER_TX_Counties_FY22!DD$2,[1]TX_Counties_FY22_Income_Limits!DC119)))</f>
        <v>110548.8</v>
      </c>
      <c r="DE119" s="64">
        <f>IF([1]TX_Counties_FY22_Income_Limits!DD119&gt;[1]WAIVER_TX_Counties_FY22!DE$2,[1]TX_Counties_FY22_Income_Limits!DD119,IF([1]TX_Counties_FY22_Income_Limits!DD119&lt;[1]WAIVER_TX_Counties_FY22!DE$2,[1]WAIVER_TX_Counties_FY22!DE$2,IF([1]TX_Counties_FY22_Income_Limits!DD119=[1]WAIVER_TX_Counties_FY22!DE$2,[1]TX_Counties_FY22_Income_Limits!DD119)))</f>
        <v>118737.59999999999</v>
      </c>
      <c r="DF119" s="64">
        <f>IF([1]TX_Counties_FY22_Income_Limits!DE119&gt;[1]WAIVER_TX_Counties_FY22!DF$2,[1]TX_Counties_FY22_Income_Limits!DE119,IF([1]TX_Counties_FY22_Income_Limits!DE119&lt;[1]WAIVER_TX_Counties_FY22!DF$2,[1]WAIVER_TX_Counties_FY22!DF$2,IF([1]TX_Counties_FY22_Income_Limits!DE119=[1]WAIVER_TX_Counties_FY22!DF$2,[1]TX_Counties_FY22_Income_Limits!DE119)))</f>
        <v>126926.39999999999</v>
      </c>
      <c r="DG119" s="64">
        <f>IF([1]TX_Counties_FY22_Income_Limits!DF119&gt;[1]WAIVER_TX_Counties_FY22!DG$2,[1]TX_Counties_FY22_Income_Limits!DF119,IF([1]TX_Counties_FY22_Income_Limits!DF119&lt;[1]WAIVER_TX_Counties_FY22!DG$2,[1]WAIVER_TX_Counties_FY22!DG$2,IF([1]TX_Counties_FY22_Income_Limits!DF119=[1]WAIVER_TX_Counties_FY22!DG$2,[1]TX_Counties_FY22_Income_Limits!DF119)))</f>
        <v>135115.20000000001</v>
      </c>
      <c r="DH119" s="64">
        <f>IF([1]TX_Counties_FY22_Income_Limits!DG119&gt;[1]WAIVER_TX_Counties_FY22!DH$2,[1]TX_Counties_FY22_Income_Limits!DG119,IF([1]TX_Counties_FY22_Income_Limits!DG119&lt;[1]WAIVER_TX_Counties_FY22!DH$2,[1]WAIVER_TX_Counties_FY22!DH$2,IF([1]TX_Counties_FY22_Income_Limits!DG119=[1]WAIVER_TX_Counties_FY22!DH$2,[1]TX_Counties_FY22_Income_Limits!DG119)))</f>
        <v>143304</v>
      </c>
      <c r="DI119" s="64">
        <f>IF([1]TX_Counties_FY22_Income_Limits!DH119&gt;[1]WAIVER_TX_Counties_FY22!DI$2,[1]TX_Counties_FY22_Income_Limits!DH119,IF([1]TX_Counties_FY22_Income_Limits!DH119&lt;[1]WAIVER_TX_Counties_FY22!DI$2,[1]WAIVER_TX_Counties_FY22!DI$2,IF([1]TX_Counties_FY22_Income_Limits!DH119=[1]WAIVER_TX_Counties_FY22!DI$2,[1]TX_Counties_FY22_Income_Limits!DH119)))</f>
        <v>151492.79999999999</v>
      </c>
      <c r="DJ119" s="64">
        <f>IF([1]TX_Counties_FY22_Income_Limits!DI119&gt;[1]WAIVER_TX_Counties_FY22!DJ$2,[1]TX_Counties_FY22_Income_Limits!DI119,IF([1]TX_Counties_FY22_Income_Limits!DI119&lt;[1]WAIVER_TX_Counties_FY22!DJ$2,[1]WAIVER_TX_Counties_FY22!DJ$2,IF([1]TX_Counties_FY22_Income_Limits!DI119=[1]WAIVER_TX_Counties_FY22!DJ$2,[1]TX_Counties_FY22_Income_Limits!DI119)))</f>
        <v>159681.59999999998</v>
      </c>
      <c r="DK119" s="64">
        <f>IF([1]TX_Counties_FY22_Income_Limits!DJ119&gt;[1]WAIVER_TX_Counties_FY22!DK$2,[1]TX_Counties_FY22_Income_Limits!DJ119,IF([1]TX_Counties_FY22_Income_Limits!DJ119&lt;[1]WAIVER_TX_Counties_FY22!DK$2,[1]WAIVER_TX_Counties_FY22!DK$2,IF([1]TX_Counties_FY22_Income_Limits!DJ119=[1]WAIVER_TX_Counties_FY22!DK$2,[1]TX_Counties_FY22_Income_Limits!DJ119)))</f>
        <v>167870.39999999997</v>
      </c>
      <c r="DL119" s="64">
        <f>IF([1]TX_Counties_FY22_Income_Limits!DK119&gt;[1]WAIVER_TX_Counties_FY22!DL$2,[1]TX_Counties_FY22_Income_Limits!DK119,IF([1]TX_Counties_FY22_Income_Limits!DK119&lt;[1]WAIVER_TX_Counties_FY22!DL$2,[1]WAIVER_TX_Counties_FY22!DL$2,IF([1]TX_Counties_FY22_Income_Limits!DK119=[1]WAIVER_TX_Counties_FY22!DL$2,[1]TX_Counties_FY22_Income_Limits!DK119)))</f>
        <v>176059.19999999995</v>
      </c>
      <c r="DM119" s="64">
        <f>IF([1]TX_Counties_FY22_Income_Limits!DL119&gt;[1]WAIVER_TX_Counties_FY22!DM$2,[1]TX_Counties_FY22_Income_Limits!DL119,IF([1]TX_Counties_FY22_Income_Limits!DL119&lt;[1]WAIVER_TX_Counties_FY22!DM$2,[1]WAIVER_TX_Counties_FY22!DM$2,IF([1]TX_Counties_FY22_Income_Limits!DL119=[1]WAIVER_TX_Counties_FY22!DM$2,[1]TX_Counties_FY22_Income_Limits!DL119)))</f>
        <v>184247.99999999994</v>
      </c>
      <c r="DN119" s="64">
        <f>IF([1]TX_Counties_FY22_Income_Limits!DM119&gt;[1]WAIVER_TX_Counties_FY22!DN$2,[1]TX_Counties_FY22_Income_Limits!DM119,IF([1]TX_Counties_FY22_Income_Limits!DM119&lt;[1]WAIVER_TX_Counties_FY22!DN$2,[1]WAIVER_TX_Counties_FY22!DN$2,IF([1]TX_Counties_FY22_Income_Limits!DM119=[1]WAIVER_TX_Counties_FY22!DN$2,[1]TX_Counties_FY22_Income_Limits!DM119)))</f>
        <v>192436.79999999993</v>
      </c>
      <c r="DO119" s="64">
        <f>IF([1]TX_Counties_FY22_Income_Limits!DN119&gt;[1]WAIVER_TX_Counties_FY22!DO$2,[1]TX_Counties_FY22_Income_Limits!DN119,IF([1]TX_Counties_FY22_Income_Limits!DN119&lt;[1]WAIVER_TX_Counties_FY22!DO$2,[1]WAIVER_TX_Counties_FY22!DO$2,IF([1]TX_Counties_FY22_Income_Limits!DN119=[1]WAIVER_TX_Counties_FY22!DO$2,[1]TX_Counties_FY22_Income_Limits!DN119)))</f>
        <v>200625.59999999992</v>
      </c>
      <c r="DP119" s="64">
        <f>IF([1]TX_Counties_FY22_Income_Limits!DO119&gt;[1]WAIVER_TX_Counties_FY22!DP$2,[1]TX_Counties_FY22_Income_Limits!DO119,IF([1]TX_Counties_FY22_Income_Limits!DO119&lt;[1]WAIVER_TX_Counties_FY22!DP$2,[1]WAIVER_TX_Counties_FY22!DP$2,IF([1]TX_Counties_FY22_Income_Limits!DO119=[1]WAIVER_TX_Counties_FY22!DP$2,[1]TX_Counties_FY22_Income_Limits!DO119)))</f>
        <v>208814.39999999991</v>
      </c>
      <c r="DQ119" s="64">
        <f>IF([1]TX_Counties_FY22_Income_Limits!DP119&gt;[1]WAIVER_TX_Counties_FY22!DQ$2,[1]TX_Counties_FY22_Income_Limits!DP119,IF([1]TX_Counties_FY22_Income_Limits!DP119&lt;[1]WAIVER_TX_Counties_FY22!DQ$2,[1]WAIVER_TX_Counties_FY22!DQ$2,IF([1]TX_Counties_FY22_Income_Limits!DP119=[1]WAIVER_TX_Counties_FY22!DQ$2,[1]TX_Counties_FY22_Income_Limits!DP119)))</f>
        <v>217003.1999999999</v>
      </c>
      <c r="DR119" s="64">
        <f>IF([1]TX_Counties_FY22_Income_Limits!DQ119&gt;[1]WAIVER_TX_Counties_FY22!DR$2,[1]TX_Counties_FY22_Income_Limits!DQ119,IF([1]TX_Counties_FY22_Income_Limits!DQ119&lt;[1]WAIVER_TX_Counties_FY22!DR$2,[1]WAIVER_TX_Counties_FY22!DR$2,IF([1]TX_Counties_FY22_Income_Limits!DQ119=[1]WAIVER_TX_Counties_FY22!DR$2,[1]TX_Counties_FY22_Income_Limits!DQ119)))</f>
        <v>225191.99999999988</v>
      </c>
      <c r="DS119" s="64">
        <f>IF([1]TX_Counties_FY22_Income_Limits!DR119&gt;[1]WAIVER_TX_Counties_FY22!DS$2,[1]TX_Counties_FY22_Income_Limits!DR119,IF([1]TX_Counties_FY22_Income_Limits!DR119&lt;[1]WAIVER_TX_Counties_FY22!DS$2,[1]WAIVER_TX_Counties_FY22!DS$2,IF([1]TX_Counties_FY22_Income_Limits!DR119=[1]WAIVER_TX_Counties_FY22!DS$2,[1]TX_Counties_FY22_Income_Limits!DR119)))</f>
        <v>233380.79999999987</v>
      </c>
      <c r="DT119" s="64">
        <f>IF([1]TX_Counties_FY22_Income_Limits!DS119&gt;[1]WAIVER_TX_Counties_FY22!DT$2,[1]TX_Counties_FY22_Income_Limits!DS119,IF([1]TX_Counties_FY22_Income_Limits!DS119&lt;[1]WAIVER_TX_Counties_FY22!DT$2,[1]WAIVER_TX_Counties_FY22!DT$2,IF([1]TX_Counties_FY22_Income_Limits!DS119=[1]WAIVER_TX_Counties_FY22!DT$2,[1]TX_Counties_FY22_Income_Limits!DS119)))</f>
        <v>241569.59999999986</v>
      </c>
      <c r="DU119" s="64">
        <f>IF([1]TX_Counties_FY22_Income_Limits!DT119&gt;[1]WAIVER_TX_Counties_FY22!DU$2,[1]TX_Counties_FY22_Income_Limits!DT119,IF([1]TX_Counties_FY22_Income_Limits!DT119&lt;[1]WAIVER_TX_Counties_FY22!DU$2,[1]WAIVER_TX_Counties_FY22!DU$2,IF([1]TX_Counties_FY22_Income_Limits!DT119=[1]WAIVER_TX_Counties_FY22!DU$2,[1]TX_Counties_FY22_Income_Limits!DT119)))</f>
        <v>249758.39999999985</v>
      </c>
      <c r="DV119" s="64">
        <f>IF([1]TX_Counties_FY22_Income_Limits!DU119&gt;[1]WAIVER_TX_Counties_FY22!DV$2,[1]TX_Counties_FY22_Income_Limits!DU119,IF([1]TX_Counties_FY22_Income_Limits!DU119&lt;[1]WAIVER_TX_Counties_FY22!DV$2,[1]WAIVER_TX_Counties_FY22!DV$2,IF([1]TX_Counties_FY22_Income_Limits!DU119=[1]WAIVER_TX_Counties_FY22!DV$2,[1]TX_Counties_FY22_Income_Limits!DU119)))</f>
        <v>257947.19999999984</v>
      </c>
      <c r="DW119" s="64">
        <f>IF([1]TX_Counties_FY22_Income_Limits!DV119&gt;[1]WAIVER_TX_Counties_FY22!DW$2,[1]TX_Counties_FY22_Income_Limits!DV119,IF([1]TX_Counties_FY22_Income_Limits!DV119&lt;[1]WAIVER_TX_Counties_FY22!DW$2,[1]WAIVER_TX_Counties_FY22!DW$2,IF([1]TX_Counties_FY22_Income_Limits!DV119=[1]WAIVER_TX_Counties_FY22!DW$2,[1]TX_Counties_FY22_Income_Limits!DV119)))</f>
        <v>266135.99999999983</v>
      </c>
      <c r="DX119" s="64">
        <f>IF([1]TX_Counties_FY22_Income_Limits!DW119&gt;[1]WAIVER_TX_Counties_FY22!DX$2,[1]TX_Counties_FY22_Income_Limits!DW119,IF([1]TX_Counties_FY22_Income_Limits!DW119&lt;[1]WAIVER_TX_Counties_FY22!DX$2,[1]WAIVER_TX_Counties_FY22!DX$2,IF([1]TX_Counties_FY22_Income_Limits!DW119=[1]WAIVER_TX_Counties_FY22!DX$2,[1]TX_Counties_FY22_Income_Limits!DW119)))</f>
        <v>274324.79999999981</v>
      </c>
    </row>
    <row r="120" spans="1:129" ht="14.45">
      <c r="A120" s="65" t="s">
        <v>309</v>
      </c>
      <c r="B120" s="65" t="str">
        <f t="shared" si="6"/>
        <v>YES</v>
      </c>
      <c r="C120" s="64">
        <f>[1]TX_Counties_FY22_Income_Limits!B120</f>
        <v>86900</v>
      </c>
      <c r="D120" s="64">
        <f>IF([1]TX_Counties_FY22_Income_Limits!C120&gt;[1]WAIVER_TX_Counties_FY22!D$2,[1]TX_Counties_FY22_Income_Limits!C120,IF([1]TX_Counties_FY22_Income_Limits!C120&lt;[1]WAIVER_TX_Counties_FY22!D$2,[1]WAIVER_TX_Counties_FY22!D$2,IF([1]TX_Counties_FY22_Income_Limits!C120=[1]WAIVER_TX_Counties_FY22!D$2,[1]TX_Counties_FY22_Income_Limits!C120)))</f>
        <v>17650</v>
      </c>
      <c r="E120" s="64">
        <f>IF([1]TX_Counties_FY22_Income_Limits!D120&gt;[1]WAIVER_TX_Counties_FY22!E$2,[1]TX_Counties_FY22_Income_Limits!D120,IF([1]TX_Counties_FY22_Income_Limits!D120&lt;[1]WAIVER_TX_Counties_FY22!E$2,[1]WAIVER_TX_Counties_FY22!E$2,IF([1]TX_Counties_FY22_Income_Limits!D120=[1]WAIVER_TX_Counties_FY22!E$2,[1]TX_Counties_FY22_Income_Limits!D120)))</f>
        <v>20200</v>
      </c>
      <c r="F120" s="64">
        <f>IF([1]TX_Counties_FY22_Income_Limits!E120&gt;[1]WAIVER_TX_Counties_FY22!F$2,[1]TX_Counties_FY22_Income_Limits!E120,IF([1]TX_Counties_FY22_Income_Limits!E120&lt;[1]WAIVER_TX_Counties_FY22!F$2,[1]WAIVER_TX_Counties_FY22!F$2,IF([1]TX_Counties_FY22_Income_Limits!E120=[1]WAIVER_TX_Counties_FY22!F$2,[1]TX_Counties_FY22_Income_Limits!E120)))</f>
        <v>23030</v>
      </c>
      <c r="G120" s="64">
        <f>IF([1]TX_Counties_FY22_Income_Limits!F120&gt;[1]WAIVER_TX_Counties_FY22!G$2,[1]TX_Counties_FY22_Income_Limits!F120,IF([1]TX_Counties_FY22_Income_Limits!F120&lt;[1]WAIVER_TX_Counties_FY22!G$2,[1]WAIVER_TX_Counties_FY22!G$2,IF([1]TX_Counties_FY22_Income_Limits!F120=[1]WAIVER_TX_Counties_FY22!G$2,[1]TX_Counties_FY22_Income_Limits!F120)))</f>
        <v>27750</v>
      </c>
      <c r="H120" s="64">
        <f>IF([1]TX_Counties_FY22_Income_Limits!G120&gt;[1]WAIVER_TX_Counties_FY22!H$2,[1]TX_Counties_FY22_Income_Limits!G120,IF([1]TX_Counties_FY22_Income_Limits!G120&lt;[1]WAIVER_TX_Counties_FY22!H$2,[1]WAIVER_TX_Counties_FY22!H$2,IF([1]TX_Counties_FY22_Income_Limits!G120=[1]WAIVER_TX_Counties_FY22!H$2,[1]TX_Counties_FY22_Income_Limits!G120)))</f>
        <v>32470</v>
      </c>
      <c r="I120" s="64">
        <f>IF([1]TX_Counties_FY22_Income_Limits!H120&gt;[1]WAIVER_TX_Counties_FY22!I$2,[1]TX_Counties_FY22_Income_Limits!H120,IF([1]TX_Counties_FY22_Income_Limits!H120&lt;[1]WAIVER_TX_Counties_FY22!I$2,[1]WAIVER_TX_Counties_FY22!I$2,IF([1]TX_Counties_FY22_Income_Limits!H120=[1]WAIVER_TX_Counties_FY22!I$2,[1]TX_Counties_FY22_Income_Limits!H120)))</f>
        <v>37190</v>
      </c>
      <c r="J120" s="64">
        <f>IF([1]TX_Counties_FY22_Income_Limits!I120&gt;[1]WAIVER_TX_Counties_FY22!J$2,[1]TX_Counties_FY22_Income_Limits!I120,IF([1]TX_Counties_FY22_Income_Limits!I120&lt;[1]WAIVER_TX_Counties_FY22!J$2,[1]WAIVER_TX_Counties_FY22!J$2,IF([1]TX_Counties_FY22_Income_Limits!I120=[1]WAIVER_TX_Counties_FY22!J$2,[1]TX_Counties_FY22_Income_Limits!I120)))</f>
        <v>41910</v>
      </c>
      <c r="K120" s="64">
        <f>IF([1]TX_Counties_FY22_Income_Limits!J120&gt;[1]WAIVER_TX_Counties_FY22!K$2,[1]TX_Counties_FY22_Income_Limits!J120,IF([1]TX_Counties_FY22_Income_Limits!J120&lt;[1]WAIVER_TX_Counties_FY22!K$2,[1]WAIVER_TX_Counties_FY22!K$2,IF([1]TX_Counties_FY22_Income_Limits!J120=[1]WAIVER_TX_Counties_FY22!K$2,[1]TX_Counties_FY22_Income_Limits!J120)))</f>
        <v>46630</v>
      </c>
      <c r="L120" s="64">
        <f>IF([1]TX_Counties_FY22_Income_Limits!K120&gt;[1]WAIVER_TX_Counties_FY22!L$2,[1]TX_Counties_FY22_Income_Limits!K120,IF([1]TX_Counties_FY22_Income_Limits!K120&lt;[1]WAIVER_TX_Counties_FY22!L$2,[1]WAIVER_TX_Counties_FY22!L$2,IF([1]TX_Counties_FY22_Income_Limits!K120=[1]WAIVER_TX_Counties_FY22!L$2,[1]TX_Counties_FY22_Income_Limits!K120)))</f>
        <v>58799.999999999993</v>
      </c>
      <c r="M120" s="64">
        <f>IF([1]TX_Counties_FY22_Income_Limits!L120&gt;[1]WAIVER_TX_Counties_FY22!M$2,[1]TX_Counties_FY22_Income_Limits!L120,IF([1]TX_Counties_FY22_Income_Limits!L120&lt;[1]WAIVER_TX_Counties_FY22!M$2,[1]WAIVER_TX_Counties_FY22!M$2,IF([1]TX_Counties_FY22_Income_Limits!L120=[1]WAIVER_TX_Counties_FY22!M$2,[1]TX_Counties_FY22_Income_Limits!L120)))</f>
        <v>62160</v>
      </c>
      <c r="N120" s="64">
        <f>IF([1]TX_Counties_FY22_Income_Limits!M120&gt;[1]WAIVER_TX_Counties_FY22!N$2,[1]TX_Counties_FY22_Income_Limits!M120,IF([1]TX_Counties_FY22_Income_Limits!M120&lt;[1]WAIVER_TX_Counties_FY22!N$2,[1]WAIVER_TX_Counties_FY22!N$2,IF([1]TX_Counties_FY22_Income_Limits!M120=[1]WAIVER_TX_Counties_FY22!N$2,[1]TX_Counties_FY22_Income_Limits!M120)))</f>
        <v>65520.000000000007</v>
      </c>
      <c r="O120" s="64">
        <f>IF([1]TX_Counties_FY22_Income_Limits!N120&gt;[1]WAIVER_TX_Counties_FY22!O$2,[1]TX_Counties_FY22_Income_Limits!N120,IF([1]TX_Counties_FY22_Income_Limits!N120&lt;[1]WAIVER_TX_Counties_FY22!O$2,[1]WAIVER_TX_Counties_FY22!O$2,IF([1]TX_Counties_FY22_Income_Limits!N120=[1]WAIVER_TX_Counties_FY22!O$2,[1]TX_Counties_FY22_Income_Limits!N120)))</f>
        <v>68880.000000000015</v>
      </c>
      <c r="P120" s="64">
        <f>IF([1]TX_Counties_FY22_Income_Limits!O120&gt;[1]WAIVER_TX_Counties_FY22!P$2,[1]TX_Counties_FY22_Income_Limits!O120,IF([1]TX_Counties_FY22_Income_Limits!O120&lt;[1]WAIVER_TX_Counties_FY22!P$2,[1]WAIVER_TX_Counties_FY22!P$2,IF([1]TX_Counties_FY22_Income_Limits!O120=[1]WAIVER_TX_Counties_FY22!P$2,[1]TX_Counties_FY22_Income_Limits!O120)))</f>
        <v>72240.000000000029</v>
      </c>
      <c r="Q120" s="64">
        <f>IF([1]TX_Counties_FY22_Income_Limits!P120&gt;[1]WAIVER_TX_Counties_FY22!Q$2,[1]TX_Counties_FY22_Income_Limits!P120,IF([1]TX_Counties_FY22_Income_Limits!P120&lt;[1]WAIVER_TX_Counties_FY22!Q$2,[1]WAIVER_TX_Counties_FY22!Q$2,IF([1]TX_Counties_FY22_Income_Limits!P120=[1]WAIVER_TX_Counties_FY22!Q$2,[1]TX_Counties_FY22_Income_Limits!P120)))</f>
        <v>75600.000000000044</v>
      </c>
      <c r="R120" s="64">
        <f>IF([1]TX_Counties_FY22_Income_Limits!Q120&gt;[1]WAIVER_TX_Counties_FY22!R$2,[1]TX_Counties_FY22_Income_Limits!Q120,IF([1]TX_Counties_FY22_Income_Limits!Q120&lt;[1]WAIVER_TX_Counties_FY22!R$2,[1]WAIVER_TX_Counties_FY22!R$2,IF([1]TX_Counties_FY22_Income_Limits!Q120=[1]WAIVER_TX_Counties_FY22!R$2,[1]TX_Counties_FY22_Income_Limits!Q120)))</f>
        <v>78960.000000000058</v>
      </c>
      <c r="S120" s="64">
        <f>IF([1]TX_Counties_FY22_Income_Limits!R120&gt;[1]WAIVER_TX_Counties_FY22!S$2,[1]TX_Counties_FY22_Income_Limits!R120,IF([1]TX_Counties_FY22_Income_Limits!R120&lt;[1]WAIVER_TX_Counties_FY22!S$2,[1]WAIVER_TX_Counties_FY22!S$2,IF([1]TX_Counties_FY22_Income_Limits!R120=[1]WAIVER_TX_Counties_FY22!S$2,[1]TX_Counties_FY22_Income_Limits!R120)))</f>
        <v>82320.000000000073</v>
      </c>
      <c r="T120" s="64">
        <f>IF([1]TX_Counties_FY22_Income_Limits!S120&gt;[1]WAIVER_TX_Counties_FY22!T$2,[1]TX_Counties_FY22_Income_Limits!S120,IF([1]TX_Counties_FY22_Income_Limits!S120&lt;[1]WAIVER_TX_Counties_FY22!T$2,[1]WAIVER_TX_Counties_FY22!T$2,IF([1]TX_Counties_FY22_Income_Limits!S120=[1]WAIVER_TX_Counties_FY22!T$2,[1]TX_Counties_FY22_Income_Limits!S120)))</f>
        <v>85680.000000000087</v>
      </c>
      <c r="U120" s="64">
        <f>IF([1]TX_Counties_FY22_Income_Limits!T120&gt;[1]WAIVER_TX_Counties_FY22!U$2,[1]TX_Counties_FY22_Income_Limits!T120,IF([1]TX_Counties_FY22_Income_Limits!T120&lt;[1]WAIVER_TX_Counties_FY22!U$2,[1]WAIVER_TX_Counties_FY22!U$2,IF([1]TX_Counties_FY22_Income_Limits!T120=[1]WAIVER_TX_Counties_FY22!U$2,[1]TX_Counties_FY22_Income_Limits!T120)))</f>
        <v>89040.000000000102</v>
      </c>
      <c r="V120" s="64">
        <f>IF([1]TX_Counties_FY22_Income_Limits!U120&gt;[1]WAIVER_TX_Counties_FY22!V$2,[1]TX_Counties_FY22_Income_Limits!U120,IF([1]TX_Counties_FY22_Income_Limits!U120&lt;[1]WAIVER_TX_Counties_FY22!V$2,[1]WAIVER_TX_Counties_FY22!V$2,IF([1]TX_Counties_FY22_Income_Limits!U120=[1]WAIVER_TX_Counties_FY22!V$2,[1]TX_Counties_FY22_Income_Limits!U120)))</f>
        <v>92400.000000000116</v>
      </c>
      <c r="W120" s="64">
        <f>IF([1]TX_Counties_FY22_Income_Limits!V120&gt;[1]WAIVER_TX_Counties_FY22!W$2,[1]TX_Counties_FY22_Income_Limits!V120,IF([1]TX_Counties_FY22_Income_Limits!V120&lt;[1]WAIVER_TX_Counties_FY22!W$2,[1]WAIVER_TX_Counties_FY22!W$2,IF([1]TX_Counties_FY22_Income_Limits!V120=[1]WAIVER_TX_Counties_FY22!W$2,[1]TX_Counties_FY22_Income_Limits!V120)))</f>
        <v>95760.000000000131</v>
      </c>
      <c r="X120" s="64">
        <f>IF([1]TX_Counties_FY22_Income_Limits!W120&gt;[1]WAIVER_TX_Counties_FY22!X$2,[1]TX_Counties_FY22_Income_Limits!W120,IF([1]TX_Counties_FY22_Income_Limits!W120&lt;[1]WAIVER_TX_Counties_FY22!X$2,[1]WAIVER_TX_Counties_FY22!X$2,IF([1]TX_Counties_FY22_Income_Limits!W120=[1]WAIVER_TX_Counties_FY22!X$2,[1]TX_Counties_FY22_Income_Limits!W120)))</f>
        <v>99120.000000000146</v>
      </c>
      <c r="Y120" s="64">
        <f>IF([1]TX_Counties_FY22_Income_Limits!X120&gt;[1]WAIVER_TX_Counties_FY22!Y$2,[1]TX_Counties_FY22_Income_Limits!X120,IF([1]TX_Counties_FY22_Income_Limits!X120&lt;[1]WAIVER_TX_Counties_FY22!Y$2,[1]WAIVER_TX_Counties_FY22!Y$2,IF([1]TX_Counties_FY22_Income_Limits!X120=[1]WAIVER_TX_Counties_FY22!Y$2,[1]TX_Counties_FY22_Income_Limits!X120)))</f>
        <v>102480.00000000016</v>
      </c>
      <c r="Z120" s="64">
        <f>IF([1]TX_Counties_FY22_Income_Limits!Y120&gt;[1]WAIVER_TX_Counties_FY22!Z$2,[1]TX_Counties_FY22_Income_Limits!Y120,IF([1]TX_Counties_FY22_Income_Limits!Y120&lt;[1]WAIVER_TX_Counties_FY22!Z$2,[1]WAIVER_TX_Counties_FY22!Z$2,IF([1]TX_Counties_FY22_Income_Limits!Y120=[1]WAIVER_TX_Counties_FY22!Z$2,[1]TX_Counties_FY22_Income_Limits!Y120)))</f>
        <v>105840.00000000017</v>
      </c>
      <c r="AA120" s="64">
        <f>IF([1]TX_Counties_FY22_Income_Limits!Z120&gt;[1]WAIVER_TX_Counties_FY22!AA$2,[1]TX_Counties_FY22_Income_Limits!Z120,IF([1]TX_Counties_FY22_Income_Limits!Z120&lt;[1]WAIVER_TX_Counties_FY22!AA$2,[1]WAIVER_TX_Counties_FY22!AA$2,IF([1]TX_Counties_FY22_Income_Limits!Z120=[1]WAIVER_TX_Counties_FY22!AA$2,[1]TX_Counties_FY22_Income_Limits!Z120)))</f>
        <v>109200.00000000019</v>
      </c>
      <c r="AB120" s="64">
        <f>IF([1]TX_Counties_FY22_Income_Limits!AA120&gt;[1]WAIVER_TX_Counties_FY22!AB$2,[1]TX_Counties_FY22_Income_Limits!AA120,IF([1]TX_Counties_FY22_Income_Limits!AA120&lt;[1]WAIVER_TX_Counties_FY22!AB$2,[1]WAIVER_TX_Counties_FY22!AB$2,IF([1]TX_Counties_FY22_Income_Limits!AA120=[1]WAIVER_TX_Counties_FY22!AB$2,[1]TX_Counties_FY22_Income_Limits!AA120)))</f>
        <v>112560.0000000002</v>
      </c>
      <c r="AC120" s="64">
        <f>IF([1]TX_Counties_FY22_Income_Limits!AB120&gt;[1]WAIVER_TX_Counties_FY22!AC$2,[1]TX_Counties_FY22_Income_Limits!AB120,IF([1]TX_Counties_FY22_Income_Limits!AB120&lt;[1]WAIVER_TX_Counties_FY22!AC$2,[1]WAIVER_TX_Counties_FY22!AC$2,IF([1]TX_Counties_FY22_Income_Limits!AB120=[1]WAIVER_TX_Counties_FY22!AC$2,[1]TX_Counties_FY22_Income_Limits!AB120)))</f>
        <v>29400</v>
      </c>
      <c r="AD120" s="64">
        <f>IF([1]TX_Counties_FY22_Income_Limits!AC120&gt;[1]WAIVER_TX_Counties_FY22!AD$2,[1]TX_Counties_FY22_Income_Limits!AC120,IF([1]TX_Counties_FY22_Income_Limits!AC120&lt;[1]WAIVER_TX_Counties_FY22!AD$2,[1]WAIVER_TX_Counties_FY22!AD$2,IF([1]TX_Counties_FY22_Income_Limits!AC120=[1]WAIVER_TX_Counties_FY22!AD$2,[1]TX_Counties_FY22_Income_Limits!AC120)))</f>
        <v>33600</v>
      </c>
      <c r="AE120" s="64">
        <f>IF([1]TX_Counties_FY22_Income_Limits!AD120&gt;[1]WAIVER_TX_Counties_FY22!AE$2,[1]TX_Counties_FY22_Income_Limits!AD120,IF([1]TX_Counties_FY22_Income_Limits!AD120&lt;[1]WAIVER_TX_Counties_FY22!AE$2,[1]WAIVER_TX_Counties_FY22!AE$2,IF([1]TX_Counties_FY22_Income_Limits!AD120=[1]WAIVER_TX_Counties_FY22!AE$2,[1]TX_Counties_FY22_Income_Limits!AD120)))</f>
        <v>37800</v>
      </c>
      <c r="AF120" s="64">
        <f>IF([1]TX_Counties_FY22_Income_Limits!AE120&gt;[1]WAIVER_TX_Counties_FY22!AF$2,[1]TX_Counties_FY22_Income_Limits!AE120,IF([1]TX_Counties_FY22_Income_Limits!AE120&lt;[1]WAIVER_TX_Counties_FY22!AF$2,[1]WAIVER_TX_Counties_FY22!AF$2,IF([1]TX_Counties_FY22_Income_Limits!AE120=[1]WAIVER_TX_Counties_FY22!AF$2,[1]TX_Counties_FY22_Income_Limits!AE120)))</f>
        <v>42000</v>
      </c>
      <c r="AG120" s="64">
        <f>IF([1]TX_Counties_FY22_Income_Limits!AF120&gt;[1]WAIVER_TX_Counties_FY22!AG$2,[1]TX_Counties_FY22_Income_Limits!AF120,IF([1]TX_Counties_FY22_Income_Limits!AF120&lt;[1]WAIVER_TX_Counties_FY22!AG$2,[1]WAIVER_TX_Counties_FY22!AG$2,IF([1]TX_Counties_FY22_Income_Limits!AF120=[1]WAIVER_TX_Counties_FY22!AG$2,[1]TX_Counties_FY22_Income_Limits!AF120)))</f>
        <v>45400</v>
      </c>
      <c r="AH120" s="64">
        <f>IF([1]TX_Counties_FY22_Income_Limits!AG120&gt;[1]WAIVER_TX_Counties_FY22!AH$2,[1]TX_Counties_FY22_Income_Limits!AG120,IF([1]TX_Counties_FY22_Income_Limits!AG120&lt;[1]WAIVER_TX_Counties_FY22!AH$2,[1]WAIVER_TX_Counties_FY22!AH$2,IF([1]TX_Counties_FY22_Income_Limits!AG120=[1]WAIVER_TX_Counties_FY22!AH$2,[1]TX_Counties_FY22_Income_Limits!AG120)))</f>
        <v>48750</v>
      </c>
      <c r="AI120" s="64">
        <f>IF([1]TX_Counties_FY22_Income_Limits!AH120&gt;[1]WAIVER_TX_Counties_FY22!AI$2,[1]TX_Counties_FY22_Income_Limits!AH120,IF([1]TX_Counties_FY22_Income_Limits!AH120&lt;[1]WAIVER_TX_Counties_FY22!AI$2,[1]WAIVER_TX_Counties_FY22!AI$2,IF([1]TX_Counties_FY22_Income_Limits!AH120=[1]WAIVER_TX_Counties_FY22!AI$2,[1]TX_Counties_FY22_Income_Limits!AH120)))</f>
        <v>52100</v>
      </c>
      <c r="AJ120" s="64">
        <f>IF([1]TX_Counties_FY22_Income_Limits!AI120&gt;[1]WAIVER_TX_Counties_FY22!AJ$2,[1]TX_Counties_FY22_Income_Limits!AI120,IF([1]TX_Counties_FY22_Income_Limits!AI120&lt;[1]WAIVER_TX_Counties_FY22!AJ$2,[1]WAIVER_TX_Counties_FY22!AJ$2,IF([1]TX_Counties_FY22_Income_Limits!AI120=[1]WAIVER_TX_Counties_FY22!AJ$2,[1]TX_Counties_FY22_Income_Limits!AI120)))</f>
        <v>55450</v>
      </c>
      <c r="AK120" s="64">
        <f>IF([1]TX_Counties_FY22_Income_Limits!AJ120&gt;[1]WAIVER_TX_Counties_FY22!AK$2,[1]TX_Counties_FY22_Income_Limits!AJ120,IF([1]TX_Counties_FY22_Income_Limits!AJ120&lt;[1]WAIVER_TX_Counties_FY22!AK$2,[1]WAIVER_TX_Counties_FY22!AK$2,IF([1]TX_Counties_FY22_Income_Limits!AJ120=[1]WAIVER_TX_Counties_FY22!AK$2,[1]TX_Counties_FY22_Income_Limits!AJ120)))</f>
        <v>58799.999999999993</v>
      </c>
      <c r="AL120" s="64">
        <f>IF([1]TX_Counties_FY22_Income_Limits!AK120&gt;[1]WAIVER_TX_Counties_FY22!AL$2,[1]TX_Counties_FY22_Income_Limits!AK120,IF([1]TX_Counties_FY22_Income_Limits!AK120&lt;[1]WAIVER_TX_Counties_FY22!AL$2,[1]WAIVER_TX_Counties_FY22!AL$2,IF([1]TX_Counties_FY22_Income_Limits!AK120=[1]WAIVER_TX_Counties_FY22!AL$2,[1]TX_Counties_FY22_Income_Limits!AK120)))</f>
        <v>62160</v>
      </c>
      <c r="AM120" s="64">
        <f>IF([1]TX_Counties_FY22_Income_Limits!AL120&gt;[1]WAIVER_TX_Counties_FY22!AM$2,[1]TX_Counties_FY22_Income_Limits!AL120,IF([1]TX_Counties_FY22_Income_Limits!AL120&lt;[1]WAIVER_TX_Counties_FY22!AM$2,[1]WAIVER_TX_Counties_FY22!AM$2,IF([1]TX_Counties_FY22_Income_Limits!AL120=[1]WAIVER_TX_Counties_FY22!AM$2,[1]TX_Counties_FY22_Income_Limits!AL120)))</f>
        <v>65520.000000000007</v>
      </c>
      <c r="AN120" s="64">
        <f>IF([1]TX_Counties_FY22_Income_Limits!AM120&gt;[1]WAIVER_TX_Counties_FY22!AN$2,[1]TX_Counties_FY22_Income_Limits!AM120,IF([1]TX_Counties_FY22_Income_Limits!AM120&lt;[1]WAIVER_TX_Counties_FY22!AN$2,[1]WAIVER_TX_Counties_FY22!AN$2,IF([1]TX_Counties_FY22_Income_Limits!AM120=[1]WAIVER_TX_Counties_FY22!AN$2,[1]TX_Counties_FY22_Income_Limits!AM120)))</f>
        <v>68880.000000000015</v>
      </c>
      <c r="AO120" s="64">
        <f>IF([1]TX_Counties_FY22_Income_Limits!AN120&gt;[1]WAIVER_TX_Counties_FY22!AO$2,[1]TX_Counties_FY22_Income_Limits!AN120,IF([1]TX_Counties_FY22_Income_Limits!AN120&lt;[1]WAIVER_TX_Counties_FY22!AO$2,[1]WAIVER_TX_Counties_FY22!AO$2,IF([1]TX_Counties_FY22_Income_Limits!AN120=[1]WAIVER_TX_Counties_FY22!AO$2,[1]TX_Counties_FY22_Income_Limits!AN120)))</f>
        <v>72240.000000000029</v>
      </c>
      <c r="AP120" s="64">
        <f>IF([1]TX_Counties_FY22_Income_Limits!AO120&gt;[1]WAIVER_TX_Counties_FY22!AP$2,[1]TX_Counties_FY22_Income_Limits!AO120,IF([1]TX_Counties_FY22_Income_Limits!AO120&lt;[1]WAIVER_TX_Counties_FY22!AP$2,[1]WAIVER_TX_Counties_FY22!AP$2,IF([1]TX_Counties_FY22_Income_Limits!AO120=[1]WAIVER_TX_Counties_FY22!AP$2,[1]TX_Counties_FY22_Income_Limits!AO120)))</f>
        <v>75600.000000000044</v>
      </c>
      <c r="AQ120" s="64">
        <f>IF([1]TX_Counties_FY22_Income_Limits!AP120&gt;[1]WAIVER_TX_Counties_FY22!AQ$2,[1]TX_Counties_FY22_Income_Limits!AP120,IF([1]TX_Counties_FY22_Income_Limits!AP120&lt;[1]WAIVER_TX_Counties_FY22!AQ$2,[1]WAIVER_TX_Counties_FY22!AQ$2,IF([1]TX_Counties_FY22_Income_Limits!AP120=[1]WAIVER_TX_Counties_FY22!AQ$2,[1]TX_Counties_FY22_Income_Limits!AP120)))</f>
        <v>78960.000000000058</v>
      </c>
      <c r="AR120" s="64">
        <f>IF([1]TX_Counties_FY22_Income_Limits!AQ120&gt;[1]WAIVER_TX_Counties_FY22!AR$2,[1]TX_Counties_FY22_Income_Limits!AQ120,IF([1]TX_Counties_FY22_Income_Limits!AQ120&lt;[1]WAIVER_TX_Counties_FY22!AR$2,[1]WAIVER_TX_Counties_FY22!AR$2,IF([1]TX_Counties_FY22_Income_Limits!AQ120=[1]WAIVER_TX_Counties_FY22!AR$2,[1]TX_Counties_FY22_Income_Limits!AQ120)))</f>
        <v>82320.000000000073</v>
      </c>
      <c r="AS120" s="64">
        <f>IF([1]TX_Counties_FY22_Income_Limits!AR120&gt;[1]WAIVER_TX_Counties_FY22!AS$2,[1]TX_Counties_FY22_Income_Limits!AR120,IF([1]TX_Counties_FY22_Income_Limits!AR120&lt;[1]WAIVER_TX_Counties_FY22!AS$2,[1]WAIVER_TX_Counties_FY22!AS$2,IF([1]TX_Counties_FY22_Income_Limits!AR120=[1]WAIVER_TX_Counties_FY22!AS$2,[1]TX_Counties_FY22_Income_Limits!AR120)))</f>
        <v>85680.000000000087</v>
      </c>
      <c r="AT120" s="64">
        <f>IF([1]TX_Counties_FY22_Income_Limits!AS120&gt;[1]WAIVER_TX_Counties_FY22!AT$2,[1]TX_Counties_FY22_Income_Limits!AS120,IF([1]TX_Counties_FY22_Income_Limits!AS120&lt;[1]WAIVER_TX_Counties_FY22!AT$2,[1]WAIVER_TX_Counties_FY22!AT$2,IF([1]TX_Counties_FY22_Income_Limits!AS120=[1]WAIVER_TX_Counties_FY22!AT$2,[1]TX_Counties_FY22_Income_Limits!AS120)))</f>
        <v>89040.000000000102</v>
      </c>
      <c r="AU120" s="64">
        <f>IF([1]TX_Counties_FY22_Income_Limits!AT120&gt;[1]WAIVER_TX_Counties_FY22!AU$2,[1]TX_Counties_FY22_Income_Limits!AT120,IF([1]TX_Counties_FY22_Income_Limits!AT120&lt;[1]WAIVER_TX_Counties_FY22!AU$2,[1]WAIVER_TX_Counties_FY22!AU$2,IF([1]TX_Counties_FY22_Income_Limits!AT120=[1]WAIVER_TX_Counties_FY22!AU$2,[1]TX_Counties_FY22_Income_Limits!AT120)))</f>
        <v>92400.000000000116</v>
      </c>
      <c r="AV120" s="64">
        <f>IF([1]TX_Counties_FY22_Income_Limits!AU120&gt;[1]WAIVER_TX_Counties_FY22!AV$2,[1]TX_Counties_FY22_Income_Limits!AU120,IF([1]TX_Counties_FY22_Income_Limits!AU120&lt;[1]WAIVER_TX_Counties_FY22!AV$2,[1]WAIVER_TX_Counties_FY22!AV$2,IF([1]TX_Counties_FY22_Income_Limits!AU120=[1]WAIVER_TX_Counties_FY22!AV$2,[1]TX_Counties_FY22_Income_Limits!AU120)))</f>
        <v>95760.000000000131</v>
      </c>
      <c r="AW120" s="64">
        <f>IF([1]TX_Counties_FY22_Income_Limits!AV120&gt;[1]WAIVER_TX_Counties_FY22!AW$2,[1]TX_Counties_FY22_Income_Limits!AV120,IF([1]TX_Counties_FY22_Income_Limits!AV120&lt;[1]WAIVER_TX_Counties_FY22!AW$2,[1]WAIVER_TX_Counties_FY22!AW$2,IF([1]TX_Counties_FY22_Income_Limits!AV120=[1]WAIVER_TX_Counties_FY22!AW$2,[1]TX_Counties_FY22_Income_Limits!AV120)))</f>
        <v>99120.000000000146</v>
      </c>
      <c r="AX120" s="64">
        <f>IF([1]TX_Counties_FY22_Income_Limits!AW120&gt;[1]WAIVER_TX_Counties_FY22!AX$2,[1]TX_Counties_FY22_Income_Limits!AW120,IF([1]TX_Counties_FY22_Income_Limits!AW120&lt;[1]WAIVER_TX_Counties_FY22!AX$2,[1]WAIVER_TX_Counties_FY22!AX$2,IF([1]TX_Counties_FY22_Income_Limits!AW120=[1]WAIVER_TX_Counties_FY22!AX$2,[1]TX_Counties_FY22_Income_Limits!AW120)))</f>
        <v>102480.00000000016</v>
      </c>
      <c r="AY120" s="64">
        <f>IF([1]TX_Counties_FY22_Income_Limits!AX120&gt;[1]WAIVER_TX_Counties_FY22!AY$2,[1]TX_Counties_FY22_Income_Limits!AX120,IF([1]TX_Counties_FY22_Income_Limits!AX120&lt;[1]WAIVER_TX_Counties_FY22!AY$2,[1]WAIVER_TX_Counties_FY22!AY$2,IF([1]TX_Counties_FY22_Income_Limits!AX120=[1]WAIVER_TX_Counties_FY22!AY$2,[1]TX_Counties_FY22_Income_Limits!AX120)))</f>
        <v>105840.00000000017</v>
      </c>
      <c r="AZ120" s="64">
        <f>IF([1]TX_Counties_FY22_Income_Limits!AY120&gt;[1]WAIVER_TX_Counties_FY22!AZ$2,[1]TX_Counties_FY22_Income_Limits!AY120,IF([1]TX_Counties_FY22_Income_Limits!AY120&lt;[1]WAIVER_TX_Counties_FY22!AZ$2,[1]WAIVER_TX_Counties_FY22!AZ$2,IF([1]TX_Counties_FY22_Income_Limits!AY120=[1]WAIVER_TX_Counties_FY22!AZ$2,[1]TX_Counties_FY22_Income_Limits!AY120)))</f>
        <v>109200.00000000019</v>
      </c>
      <c r="BA120" s="64">
        <f>IF([1]TX_Counties_FY22_Income_Limits!AZ120&gt;[1]WAIVER_TX_Counties_FY22!BA$2,[1]TX_Counties_FY22_Income_Limits!AZ120,IF([1]TX_Counties_FY22_Income_Limits!AZ120&lt;[1]WAIVER_TX_Counties_FY22!BA$2,[1]WAIVER_TX_Counties_FY22!BA$2,IF([1]TX_Counties_FY22_Income_Limits!AZ120=[1]WAIVER_TX_Counties_FY22!BA$2,[1]TX_Counties_FY22_Income_Limits!AZ120)))</f>
        <v>112560.0000000002</v>
      </c>
      <c r="BB120" s="64">
        <f>IF([1]TX_Counties_FY22_Income_Limits!BA120&gt;[1]WAIVER_TX_Counties_FY22!BB$2,[1]TX_Counties_FY22_Income_Limits!BA120,IF([1]TX_Counties_FY22_Income_Limits!BA120&lt;[1]WAIVER_TX_Counties_FY22!BB$2,[1]WAIVER_TX_Counties_FY22!BB$2,IF([1]TX_Counties_FY22_Income_Limits!BA120=[1]WAIVER_TX_Counties_FY22!BB$2,[1]TX_Counties_FY22_Income_Limits!BA120)))</f>
        <v>47050</v>
      </c>
      <c r="BC120" s="64">
        <f>IF([1]TX_Counties_FY22_Income_Limits!BB120&gt;[1]WAIVER_TX_Counties_FY22!BC$2,[1]TX_Counties_FY22_Income_Limits!BB120,IF([1]TX_Counties_FY22_Income_Limits!BB120&lt;[1]WAIVER_TX_Counties_FY22!BC$2,[1]WAIVER_TX_Counties_FY22!BC$2,IF([1]TX_Counties_FY22_Income_Limits!BB120=[1]WAIVER_TX_Counties_FY22!BC$2,[1]TX_Counties_FY22_Income_Limits!BB120)))</f>
        <v>53800</v>
      </c>
      <c r="BD120" s="64">
        <f>IF([1]TX_Counties_FY22_Income_Limits!BC120&gt;[1]WAIVER_TX_Counties_FY22!BD$2,[1]TX_Counties_FY22_Income_Limits!BC120,IF([1]TX_Counties_FY22_Income_Limits!BC120&lt;[1]WAIVER_TX_Counties_FY22!BD$2,[1]WAIVER_TX_Counties_FY22!BD$2,IF([1]TX_Counties_FY22_Income_Limits!BC120=[1]WAIVER_TX_Counties_FY22!BD$2,[1]TX_Counties_FY22_Income_Limits!BC120)))</f>
        <v>60500</v>
      </c>
      <c r="BE120" s="64">
        <f>IF([1]TX_Counties_FY22_Income_Limits!BD120&gt;[1]WAIVER_TX_Counties_FY22!BE$2,[1]TX_Counties_FY22_Income_Limits!BD120,IF([1]TX_Counties_FY22_Income_Limits!BD120&lt;[1]WAIVER_TX_Counties_FY22!BE$2,[1]WAIVER_TX_Counties_FY22!BE$2,IF([1]TX_Counties_FY22_Income_Limits!BD120=[1]WAIVER_TX_Counties_FY22!BE$2,[1]TX_Counties_FY22_Income_Limits!BD120)))</f>
        <v>67250</v>
      </c>
      <c r="BF120" s="64">
        <f>IF([1]TX_Counties_FY22_Income_Limits!BE120&gt;[1]WAIVER_TX_Counties_FY22!BF$2,[1]TX_Counties_FY22_Income_Limits!BE120,IF([1]TX_Counties_FY22_Income_Limits!BE120&lt;[1]WAIVER_TX_Counties_FY22!BF$2,[1]WAIVER_TX_Counties_FY22!BF$2,IF([1]TX_Counties_FY22_Income_Limits!BE120=[1]WAIVER_TX_Counties_FY22!BF$2,[1]TX_Counties_FY22_Income_Limits!BE120)))</f>
        <v>72650</v>
      </c>
      <c r="BG120" s="64">
        <f>IF([1]TX_Counties_FY22_Income_Limits!BF120&gt;[1]WAIVER_TX_Counties_FY22!BG$2,[1]TX_Counties_FY22_Income_Limits!BF120,IF([1]TX_Counties_FY22_Income_Limits!BF120&lt;[1]WAIVER_TX_Counties_FY22!BG$2,[1]WAIVER_TX_Counties_FY22!BG$2,IF([1]TX_Counties_FY22_Income_Limits!BF120=[1]WAIVER_TX_Counties_FY22!BG$2,[1]TX_Counties_FY22_Income_Limits!BF120)))</f>
        <v>78000</v>
      </c>
      <c r="BH120" s="64">
        <f>IF([1]TX_Counties_FY22_Income_Limits!BG120&gt;[1]WAIVER_TX_Counties_FY22!BH$2,[1]TX_Counties_FY22_Income_Limits!BG120,IF([1]TX_Counties_FY22_Income_Limits!BG120&lt;[1]WAIVER_TX_Counties_FY22!BH$2,[1]WAIVER_TX_Counties_FY22!BH$2,IF([1]TX_Counties_FY22_Income_Limits!BG120=[1]WAIVER_TX_Counties_FY22!BH$2,[1]TX_Counties_FY22_Income_Limits!BG120)))</f>
        <v>83400</v>
      </c>
      <c r="BI120" s="64">
        <f>IF([1]TX_Counties_FY22_Income_Limits!BH120&gt;[1]WAIVER_TX_Counties_FY22!BI$2,[1]TX_Counties_FY22_Income_Limits!BH120,IF([1]TX_Counties_FY22_Income_Limits!BH120&lt;[1]WAIVER_TX_Counties_FY22!BI$2,[1]WAIVER_TX_Counties_FY22!BI$2,IF([1]TX_Counties_FY22_Income_Limits!BH120=[1]WAIVER_TX_Counties_FY22!BI$2,[1]TX_Counties_FY22_Income_Limits!BH120)))</f>
        <v>88750</v>
      </c>
      <c r="BJ120" s="64">
        <f>IF([1]TX_Counties_FY22_Income_Limits!BI120&gt;[1]WAIVER_TX_Counties_FY22!BJ$2,[1]TX_Counties_FY22_Income_Limits!BI120,IF([1]TX_Counties_FY22_Income_Limits!BI120&lt;[1]WAIVER_TX_Counties_FY22!BJ$2,[1]WAIVER_TX_Counties_FY22!BJ$2,IF([1]TX_Counties_FY22_Income_Limits!BI120=[1]WAIVER_TX_Counties_FY22!BJ$2,[1]TX_Counties_FY22_Income_Limits!BI120)))</f>
        <v>94150</v>
      </c>
      <c r="BK120" s="64">
        <f>IF([1]TX_Counties_FY22_Income_Limits!BJ120&gt;[1]WAIVER_TX_Counties_FY22!BK$2,[1]TX_Counties_FY22_Income_Limits!BJ120,IF([1]TX_Counties_FY22_Income_Limits!BJ120&lt;[1]WAIVER_TX_Counties_FY22!BK$2,[1]WAIVER_TX_Counties_FY22!BK$2,IF([1]TX_Counties_FY22_Income_Limits!BJ120=[1]WAIVER_TX_Counties_FY22!BK$2,[1]TX_Counties_FY22_Income_Limits!BJ120)))</f>
        <v>99530</v>
      </c>
      <c r="BL120" s="64">
        <f>IF([1]TX_Counties_FY22_Income_Limits!BK120&gt;[1]WAIVER_TX_Counties_FY22!BL$2,[1]TX_Counties_FY22_Income_Limits!BK120,IF([1]TX_Counties_FY22_Income_Limits!BK120&lt;[1]WAIVER_TX_Counties_FY22!BL$2,[1]WAIVER_TX_Counties_FY22!BL$2,IF([1]TX_Counties_FY22_Income_Limits!BK120=[1]WAIVER_TX_Counties_FY22!BL$2,[1]TX_Counties_FY22_Income_Limits!BK120)))</f>
        <v>104910</v>
      </c>
      <c r="BM120" s="64">
        <f>IF([1]TX_Counties_FY22_Income_Limits!BL120&gt;[1]WAIVER_TX_Counties_FY22!BM$2,[1]TX_Counties_FY22_Income_Limits!BL120,IF([1]TX_Counties_FY22_Income_Limits!BL120&lt;[1]WAIVER_TX_Counties_FY22!BM$2,[1]WAIVER_TX_Counties_FY22!BM$2,IF([1]TX_Counties_FY22_Income_Limits!BL120=[1]WAIVER_TX_Counties_FY22!BM$2,[1]TX_Counties_FY22_Income_Limits!BL120)))</f>
        <v>110290</v>
      </c>
      <c r="BN120" s="64">
        <f>IF([1]TX_Counties_FY22_Income_Limits!BM120&gt;[1]WAIVER_TX_Counties_FY22!BN$2,[1]TX_Counties_FY22_Income_Limits!BM120,IF([1]TX_Counties_FY22_Income_Limits!BM120&lt;[1]WAIVER_TX_Counties_FY22!BN$2,[1]WAIVER_TX_Counties_FY22!BN$2,IF([1]TX_Counties_FY22_Income_Limits!BM120=[1]WAIVER_TX_Counties_FY22!BN$2,[1]TX_Counties_FY22_Income_Limits!BM120)))</f>
        <v>115670</v>
      </c>
      <c r="BO120" s="64">
        <f>IF([1]TX_Counties_FY22_Income_Limits!BN120&gt;[1]WAIVER_TX_Counties_FY22!BO$2,[1]TX_Counties_FY22_Income_Limits!BN120,IF([1]TX_Counties_FY22_Income_Limits!BN120&lt;[1]WAIVER_TX_Counties_FY22!BO$2,[1]WAIVER_TX_Counties_FY22!BO$2,IF([1]TX_Counties_FY22_Income_Limits!BN120=[1]WAIVER_TX_Counties_FY22!BO$2,[1]TX_Counties_FY22_Income_Limits!BN120)))</f>
        <v>121050</v>
      </c>
      <c r="BP120" s="64">
        <f>IF([1]TX_Counties_FY22_Income_Limits!BO120&gt;[1]WAIVER_TX_Counties_FY22!BP$2,[1]TX_Counties_FY22_Income_Limits!BO120,IF([1]TX_Counties_FY22_Income_Limits!BO120&lt;[1]WAIVER_TX_Counties_FY22!BP$2,[1]WAIVER_TX_Counties_FY22!BP$2,IF([1]TX_Counties_FY22_Income_Limits!BO120=[1]WAIVER_TX_Counties_FY22!BP$2,[1]TX_Counties_FY22_Income_Limits!BO120)))</f>
        <v>126430</v>
      </c>
      <c r="BQ120" s="64">
        <f>IF([1]TX_Counties_FY22_Income_Limits!BP120&gt;[1]WAIVER_TX_Counties_FY22!BQ$2,[1]TX_Counties_FY22_Income_Limits!BP120,IF([1]TX_Counties_FY22_Income_Limits!BP120&lt;[1]WAIVER_TX_Counties_FY22!BQ$2,[1]WAIVER_TX_Counties_FY22!BQ$2,IF([1]TX_Counties_FY22_Income_Limits!BP120=[1]WAIVER_TX_Counties_FY22!BQ$2,[1]TX_Counties_FY22_Income_Limits!BP120)))</f>
        <v>131810</v>
      </c>
      <c r="BR120" s="64">
        <f>IF([1]TX_Counties_FY22_Income_Limits!BQ120&gt;[1]WAIVER_TX_Counties_FY22!BR$2,[1]TX_Counties_FY22_Income_Limits!BQ120,IF([1]TX_Counties_FY22_Income_Limits!BQ120&lt;[1]WAIVER_TX_Counties_FY22!BR$2,[1]WAIVER_TX_Counties_FY22!BR$2,IF([1]TX_Counties_FY22_Income_Limits!BQ120=[1]WAIVER_TX_Counties_FY22!BR$2,[1]TX_Counties_FY22_Income_Limits!BQ120)))</f>
        <v>137190</v>
      </c>
      <c r="BS120" s="64">
        <f>IF([1]TX_Counties_FY22_Income_Limits!BR120&gt;[1]WAIVER_TX_Counties_FY22!BS$2,[1]TX_Counties_FY22_Income_Limits!BR120,IF([1]TX_Counties_FY22_Income_Limits!BR120&lt;[1]WAIVER_TX_Counties_FY22!BS$2,[1]WAIVER_TX_Counties_FY22!BS$2,IF([1]TX_Counties_FY22_Income_Limits!BR120=[1]WAIVER_TX_Counties_FY22!BS$2,[1]TX_Counties_FY22_Income_Limits!BR120)))</f>
        <v>142570</v>
      </c>
      <c r="BT120" s="64">
        <f>IF([1]TX_Counties_FY22_Income_Limits!BS120&gt;[1]WAIVER_TX_Counties_FY22!BT$2,[1]TX_Counties_FY22_Income_Limits!BS120,IF([1]TX_Counties_FY22_Income_Limits!BS120&lt;[1]WAIVER_TX_Counties_FY22!BT$2,[1]WAIVER_TX_Counties_FY22!BT$2,IF([1]TX_Counties_FY22_Income_Limits!BS120=[1]WAIVER_TX_Counties_FY22!BT$2,[1]TX_Counties_FY22_Income_Limits!BS120)))</f>
        <v>147950</v>
      </c>
      <c r="BU120" s="64">
        <f>IF([1]TX_Counties_FY22_Income_Limits!BT120&gt;[1]WAIVER_TX_Counties_FY22!BU$2,[1]TX_Counties_FY22_Income_Limits!BT120,IF([1]TX_Counties_FY22_Income_Limits!BT120&lt;[1]WAIVER_TX_Counties_FY22!BU$2,[1]WAIVER_TX_Counties_FY22!BU$2,IF([1]TX_Counties_FY22_Income_Limits!BT120=[1]WAIVER_TX_Counties_FY22!BU$2,[1]TX_Counties_FY22_Income_Limits!BT120)))</f>
        <v>153330</v>
      </c>
      <c r="BV120" s="64">
        <f>IF([1]TX_Counties_FY22_Income_Limits!BU120&gt;[1]WAIVER_TX_Counties_FY22!BV$2,[1]TX_Counties_FY22_Income_Limits!BU120,IF([1]TX_Counties_FY22_Income_Limits!BU120&lt;[1]WAIVER_TX_Counties_FY22!BV$2,[1]WAIVER_TX_Counties_FY22!BV$2,IF([1]TX_Counties_FY22_Income_Limits!BU120=[1]WAIVER_TX_Counties_FY22!BV$2,[1]TX_Counties_FY22_Income_Limits!BU120)))</f>
        <v>158710</v>
      </c>
      <c r="BW120" s="64">
        <f>IF([1]TX_Counties_FY22_Income_Limits!BV120&gt;[1]WAIVER_TX_Counties_FY22!BW$2,[1]TX_Counties_FY22_Income_Limits!BV120,IF([1]TX_Counties_FY22_Income_Limits!BV120&lt;[1]WAIVER_TX_Counties_FY22!BW$2,[1]WAIVER_TX_Counties_FY22!BW$2,IF([1]TX_Counties_FY22_Income_Limits!BV120=[1]WAIVER_TX_Counties_FY22!BW$2,[1]TX_Counties_FY22_Income_Limits!BV120)))</f>
        <v>164090</v>
      </c>
      <c r="BX120" s="64">
        <f>IF([1]TX_Counties_FY22_Income_Limits!BW120&gt;[1]WAIVER_TX_Counties_FY22!BX$2,[1]TX_Counties_FY22_Income_Limits!BW120,IF([1]TX_Counties_FY22_Income_Limits!BW120&lt;[1]WAIVER_TX_Counties_FY22!BX$2,[1]WAIVER_TX_Counties_FY22!BX$2,IF([1]TX_Counties_FY22_Income_Limits!BW120=[1]WAIVER_TX_Counties_FY22!BX$2,[1]TX_Counties_FY22_Income_Limits!BW120)))</f>
        <v>169470</v>
      </c>
      <c r="BY120" s="64">
        <f>IF([1]TX_Counties_FY22_Income_Limits!BX120&gt;[1]WAIVER_TX_Counties_FY22!BY$2,[1]TX_Counties_FY22_Income_Limits!BX120,IF([1]TX_Counties_FY22_Income_Limits!BX120&lt;[1]WAIVER_TX_Counties_FY22!BY$2,[1]WAIVER_TX_Counties_FY22!BY$2,IF([1]TX_Counties_FY22_Income_Limits!BX120=[1]WAIVER_TX_Counties_FY22!BY$2,[1]TX_Counties_FY22_Income_Limits!BX120)))</f>
        <v>174850</v>
      </c>
      <c r="BZ120" s="64">
        <f>IF([1]TX_Counties_FY22_Income_Limits!BY120&gt;[1]WAIVER_TX_Counties_FY22!BZ$2,[1]TX_Counties_FY22_Income_Limits!BY120,IF([1]TX_Counties_FY22_Income_Limits!BY120&lt;[1]WAIVER_TX_Counties_FY22!BZ$2,[1]WAIVER_TX_Counties_FY22!BZ$2,IF([1]TX_Counties_FY22_Income_Limits!BY120=[1]WAIVER_TX_Counties_FY22!BZ$2,[1]TX_Counties_FY22_Income_Limits!BY120)))</f>
        <v>180230</v>
      </c>
      <c r="CA120" s="64">
        <f>IF([1]TX_Counties_FY22_Income_Limits!BZ120&gt;[1]WAIVER_TX_Counties_FY22!CA$2,[1]TX_Counties_FY22_Income_Limits!BZ120,IF([1]TX_Counties_FY22_Income_Limits!BZ120&lt;[1]WAIVER_TX_Counties_FY22!CA$2,[1]WAIVER_TX_Counties_FY22!CA$2,IF([1]TX_Counties_FY22_Income_Limits!BZ120=[1]WAIVER_TX_Counties_FY22!CA$2,[1]TX_Counties_FY22_Income_Limits!BZ120)))</f>
        <v>60829.999999999993</v>
      </c>
      <c r="CB120" s="64">
        <f>IF([1]TX_Counties_FY22_Income_Limits!CA120&gt;[1]WAIVER_TX_Counties_FY22!CB$2,[1]TX_Counties_FY22_Income_Limits!CA120,IF([1]TX_Counties_FY22_Income_Limits!CA120&lt;[1]WAIVER_TX_Counties_FY22!CB$2,[1]WAIVER_TX_Counties_FY22!CB$2,IF([1]TX_Counties_FY22_Income_Limits!CA120=[1]WAIVER_TX_Counties_FY22!CB$2,[1]TX_Counties_FY22_Income_Limits!CA120)))</f>
        <v>69520</v>
      </c>
      <c r="CC120" s="64">
        <f>IF([1]TX_Counties_FY22_Income_Limits!CB120&gt;[1]WAIVER_TX_Counties_FY22!CC$2,[1]TX_Counties_FY22_Income_Limits!CB120,IF([1]TX_Counties_FY22_Income_Limits!CB120&lt;[1]WAIVER_TX_Counties_FY22!CC$2,[1]WAIVER_TX_Counties_FY22!CC$2,IF([1]TX_Counties_FY22_Income_Limits!CB120=[1]WAIVER_TX_Counties_FY22!CC$2,[1]TX_Counties_FY22_Income_Limits!CB120)))</f>
        <v>78210</v>
      </c>
      <c r="CD120" s="64">
        <f>IF([1]TX_Counties_FY22_Income_Limits!CC120&gt;[1]WAIVER_TX_Counties_FY22!CD$2,[1]TX_Counties_FY22_Income_Limits!CC120,IF([1]TX_Counties_FY22_Income_Limits!CC120&lt;[1]WAIVER_TX_Counties_FY22!CD$2,[1]WAIVER_TX_Counties_FY22!CD$2,IF([1]TX_Counties_FY22_Income_Limits!CC120=[1]WAIVER_TX_Counties_FY22!CD$2,[1]TX_Counties_FY22_Income_Limits!CC120)))</f>
        <v>86900</v>
      </c>
      <c r="CE120" s="64">
        <f>IF([1]TX_Counties_FY22_Income_Limits!CD120&gt;[1]WAIVER_TX_Counties_FY22!CE$2,[1]TX_Counties_FY22_Income_Limits!CD120,IF([1]TX_Counties_FY22_Income_Limits!CD120&lt;[1]WAIVER_TX_Counties_FY22!CE$2,[1]WAIVER_TX_Counties_FY22!CE$2,IF([1]TX_Counties_FY22_Income_Limits!CD120=[1]WAIVER_TX_Counties_FY22!CE$2,[1]TX_Counties_FY22_Income_Limits!CD120)))</f>
        <v>93852</v>
      </c>
      <c r="CF120" s="64">
        <f>IF([1]TX_Counties_FY22_Income_Limits!CE120&gt;[1]WAIVER_TX_Counties_FY22!CF$2,[1]TX_Counties_FY22_Income_Limits!CE120,IF([1]TX_Counties_FY22_Income_Limits!CE120&lt;[1]WAIVER_TX_Counties_FY22!CF$2,[1]WAIVER_TX_Counties_FY22!CF$2,IF([1]TX_Counties_FY22_Income_Limits!CE120=[1]WAIVER_TX_Counties_FY22!CF$2,[1]TX_Counties_FY22_Income_Limits!CE120)))</f>
        <v>100804</v>
      </c>
      <c r="CG120" s="64">
        <f>IF([1]TX_Counties_FY22_Income_Limits!CF120&gt;[1]WAIVER_TX_Counties_FY22!CG$2,[1]TX_Counties_FY22_Income_Limits!CF120,IF([1]TX_Counties_FY22_Income_Limits!CF120&lt;[1]WAIVER_TX_Counties_FY22!CG$2,[1]WAIVER_TX_Counties_FY22!CG$2,IF([1]TX_Counties_FY22_Income_Limits!CF120=[1]WAIVER_TX_Counties_FY22!CG$2,[1]TX_Counties_FY22_Income_Limits!CF120)))</f>
        <v>107756</v>
      </c>
      <c r="CH120" s="64">
        <f>IF([1]TX_Counties_FY22_Income_Limits!CG120&gt;[1]WAIVER_TX_Counties_FY22!CH$2,[1]TX_Counties_FY22_Income_Limits!CG120,IF([1]TX_Counties_FY22_Income_Limits!CG120&lt;[1]WAIVER_TX_Counties_FY22!CH$2,[1]WAIVER_TX_Counties_FY22!CH$2,IF([1]TX_Counties_FY22_Income_Limits!CG120=[1]WAIVER_TX_Counties_FY22!CH$2,[1]TX_Counties_FY22_Income_Limits!CG120)))</f>
        <v>114708</v>
      </c>
      <c r="CI120" s="64">
        <f>IF([1]TX_Counties_FY22_Income_Limits!CH120&gt;[1]WAIVER_TX_Counties_FY22!CI$2,[1]TX_Counties_FY22_Income_Limits!CH120,IF([1]TX_Counties_FY22_Income_Limits!CH120&lt;[1]WAIVER_TX_Counties_FY22!CI$2,[1]WAIVER_TX_Counties_FY22!CI$2,IF([1]TX_Counties_FY22_Income_Limits!CH120=[1]WAIVER_TX_Counties_FY22!CI$2,[1]TX_Counties_FY22_Income_Limits!CH120)))</f>
        <v>121659.99999999999</v>
      </c>
      <c r="CJ120" s="64">
        <f>IF([1]TX_Counties_FY22_Income_Limits!CI120&gt;[1]WAIVER_TX_Counties_FY22!CJ$2,[1]TX_Counties_FY22_Income_Limits!CI120,IF([1]TX_Counties_FY22_Income_Limits!CI120&lt;[1]WAIVER_TX_Counties_FY22!CJ$2,[1]WAIVER_TX_Counties_FY22!CJ$2,IF([1]TX_Counties_FY22_Income_Limits!CI120=[1]WAIVER_TX_Counties_FY22!CJ$2,[1]TX_Counties_FY22_Income_Limits!CI120)))</f>
        <v>128612</v>
      </c>
      <c r="CK120" s="64">
        <f>IF([1]TX_Counties_FY22_Income_Limits!CJ120&gt;[1]WAIVER_TX_Counties_FY22!CK$2,[1]TX_Counties_FY22_Income_Limits!CJ120,IF([1]TX_Counties_FY22_Income_Limits!CJ120&lt;[1]WAIVER_TX_Counties_FY22!CK$2,[1]WAIVER_TX_Counties_FY22!CK$2,IF([1]TX_Counties_FY22_Income_Limits!CJ120=[1]WAIVER_TX_Counties_FY22!CK$2,[1]TX_Counties_FY22_Income_Limits!CJ120)))</f>
        <v>135564</v>
      </c>
      <c r="CL120" s="64">
        <f>IF([1]TX_Counties_FY22_Income_Limits!CK120&gt;[1]WAIVER_TX_Counties_FY22!CL$2,[1]TX_Counties_FY22_Income_Limits!CK120,IF([1]TX_Counties_FY22_Income_Limits!CK120&lt;[1]WAIVER_TX_Counties_FY22!CL$2,[1]WAIVER_TX_Counties_FY22!CL$2,IF([1]TX_Counties_FY22_Income_Limits!CK120=[1]WAIVER_TX_Counties_FY22!CL$2,[1]TX_Counties_FY22_Income_Limits!CK120)))</f>
        <v>142516</v>
      </c>
      <c r="CM120" s="64">
        <f>IF([1]TX_Counties_FY22_Income_Limits!CL120&gt;[1]WAIVER_TX_Counties_FY22!CM$2,[1]TX_Counties_FY22_Income_Limits!CL120,IF([1]TX_Counties_FY22_Income_Limits!CL120&lt;[1]WAIVER_TX_Counties_FY22!CM$2,[1]WAIVER_TX_Counties_FY22!CM$2,IF([1]TX_Counties_FY22_Income_Limits!CL120=[1]WAIVER_TX_Counties_FY22!CM$2,[1]TX_Counties_FY22_Income_Limits!CL120)))</f>
        <v>149468</v>
      </c>
      <c r="CN120" s="64">
        <f>IF([1]TX_Counties_FY22_Income_Limits!CM120&gt;[1]WAIVER_TX_Counties_FY22!CN$2,[1]TX_Counties_FY22_Income_Limits!CM120,IF([1]TX_Counties_FY22_Income_Limits!CM120&lt;[1]WAIVER_TX_Counties_FY22!CN$2,[1]WAIVER_TX_Counties_FY22!CN$2,IF([1]TX_Counties_FY22_Income_Limits!CM120=[1]WAIVER_TX_Counties_FY22!CN$2,[1]TX_Counties_FY22_Income_Limits!CM120)))</f>
        <v>156420</v>
      </c>
      <c r="CO120" s="64">
        <f>IF([1]TX_Counties_FY22_Income_Limits!CN120&gt;[1]WAIVER_TX_Counties_FY22!CO$2,[1]TX_Counties_FY22_Income_Limits!CN120,IF([1]TX_Counties_FY22_Income_Limits!CN120&lt;[1]WAIVER_TX_Counties_FY22!CO$2,[1]WAIVER_TX_Counties_FY22!CO$2,IF([1]TX_Counties_FY22_Income_Limits!CN120=[1]WAIVER_TX_Counties_FY22!CO$2,[1]TX_Counties_FY22_Income_Limits!CN120)))</f>
        <v>163372</v>
      </c>
      <c r="CP120" s="64">
        <f>IF([1]TX_Counties_FY22_Income_Limits!CO120&gt;[1]WAIVER_TX_Counties_FY22!CP$2,[1]TX_Counties_FY22_Income_Limits!CO120,IF([1]TX_Counties_FY22_Income_Limits!CO120&lt;[1]WAIVER_TX_Counties_FY22!CP$2,[1]WAIVER_TX_Counties_FY22!CP$2,IF([1]TX_Counties_FY22_Income_Limits!CO120=[1]WAIVER_TX_Counties_FY22!CP$2,[1]TX_Counties_FY22_Income_Limits!CO120)))</f>
        <v>170324</v>
      </c>
      <c r="CQ120" s="64">
        <f>IF([1]TX_Counties_FY22_Income_Limits!CP120&gt;[1]WAIVER_TX_Counties_FY22!CQ$2,[1]TX_Counties_FY22_Income_Limits!CP120,IF([1]TX_Counties_FY22_Income_Limits!CP120&lt;[1]WAIVER_TX_Counties_FY22!CQ$2,[1]WAIVER_TX_Counties_FY22!CQ$2,IF([1]TX_Counties_FY22_Income_Limits!CP120=[1]WAIVER_TX_Counties_FY22!CQ$2,[1]TX_Counties_FY22_Income_Limits!CP120)))</f>
        <v>177276</v>
      </c>
      <c r="CR120" s="64">
        <f>IF([1]TX_Counties_FY22_Income_Limits!CQ120&gt;[1]WAIVER_TX_Counties_FY22!CR$2,[1]TX_Counties_FY22_Income_Limits!CQ120,IF([1]TX_Counties_FY22_Income_Limits!CQ120&lt;[1]WAIVER_TX_Counties_FY22!CR$2,[1]WAIVER_TX_Counties_FY22!CR$2,IF([1]TX_Counties_FY22_Income_Limits!CQ120=[1]WAIVER_TX_Counties_FY22!CR$2,[1]TX_Counties_FY22_Income_Limits!CQ120)))</f>
        <v>184228</v>
      </c>
      <c r="CS120" s="64">
        <f>IF([1]TX_Counties_FY22_Income_Limits!CR120&gt;[1]WAIVER_TX_Counties_FY22!CS$2,[1]TX_Counties_FY22_Income_Limits!CR120,IF([1]TX_Counties_FY22_Income_Limits!CR120&lt;[1]WAIVER_TX_Counties_FY22!CS$2,[1]WAIVER_TX_Counties_FY22!CS$2,IF([1]TX_Counties_FY22_Income_Limits!CR120=[1]WAIVER_TX_Counties_FY22!CS$2,[1]TX_Counties_FY22_Income_Limits!CR120)))</f>
        <v>191180</v>
      </c>
      <c r="CT120" s="64">
        <f>IF([1]TX_Counties_FY22_Income_Limits!CS120&gt;[1]WAIVER_TX_Counties_FY22!CT$2,[1]TX_Counties_FY22_Income_Limits!CS120,IF([1]TX_Counties_FY22_Income_Limits!CS120&lt;[1]WAIVER_TX_Counties_FY22!CT$2,[1]WAIVER_TX_Counties_FY22!CT$2,IF([1]TX_Counties_FY22_Income_Limits!CS120=[1]WAIVER_TX_Counties_FY22!CT$2,[1]TX_Counties_FY22_Income_Limits!CS120)))</f>
        <v>198132</v>
      </c>
      <c r="CU120" s="64">
        <f>IF([1]TX_Counties_FY22_Income_Limits!CT120&gt;[1]WAIVER_TX_Counties_FY22!CU$2,[1]TX_Counties_FY22_Income_Limits!CT120,IF([1]TX_Counties_FY22_Income_Limits!CT120&lt;[1]WAIVER_TX_Counties_FY22!CU$2,[1]WAIVER_TX_Counties_FY22!CU$2,IF([1]TX_Counties_FY22_Income_Limits!CT120=[1]WAIVER_TX_Counties_FY22!CU$2,[1]TX_Counties_FY22_Income_Limits!CT120)))</f>
        <v>205084</v>
      </c>
      <c r="CV120" s="64">
        <f>IF([1]TX_Counties_FY22_Income_Limits!CU120&gt;[1]WAIVER_TX_Counties_FY22!CV$2,[1]TX_Counties_FY22_Income_Limits!CU120,IF([1]TX_Counties_FY22_Income_Limits!CU120&lt;[1]WAIVER_TX_Counties_FY22!CV$2,[1]WAIVER_TX_Counties_FY22!CV$2,IF([1]TX_Counties_FY22_Income_Limits!CU120=[1]WAIVER_TX_Counties_FY22!CV$2,[1]TX_Counties_FY22_Income_Limits!CU120)))</f>
        <v>212036</v>
      </c>
      <c r="CW120" s="64">
        <f>IF([1]TX_Counties_FY22_Income_Limits!CV120&gt;[1]WAIVER_TX_Counties_FY22!CW$2,[1]TX_Counties_FY22_Income_Limits!CV120,IF([1]TX_Counties_FY22_Income_Limits!CV120&lt;[1]WAIVER_TX_Counties_FY22!CW$2,[1]WAIVER_TX_Counties_FY22!CW$2,IF([1]TX_Counties_FY22_Income_Limits!CV120=[1]WAIVER_TX_Counties_FY22!CW$2,[1]TX_Counties_FY22_Income_Limits!CV120)))</f>
        <v>218988</v>
      </c>
      <c r="CX120" s="64">
        <f>IF([1]TX_Counties_FY22_Income_Limits!CW120&gt;[1]WAIVER_TX_Counties_FY22!CX$2,[1]TX_Counties_FY22_Income_Limits!CW120,IF([1]TX_Counties_FY22_Income_Limits!CW120&lt;[1]WAIVER_TX_Counties_FY22!CX$2,[1]WAIVER_TX_Counties_FY22!CX$2,IF([1]TX_Counties_FY22_Income_Limits!CW120=[1]WAIVER_TX_Counties_FY22!CX$2,[1]TX_Counties_FY22_Income_Limits!CW120)))</f>
        <v>225940</v>
      </c>
      <c r="CY120" s="64">
        <f>IF([1]TX_Counties_FY22_Income_Limits!CX120&gt;[1]WAIVER_TX_Counties_FY22!CY$2,[1]TX_Counties_FY22_Income_Limits!CX120,IF([1]TX_Counties_FY22_Income_Limits!CX120&lt;[1]WAIVER_TX_Counties_FY22!CY$2,[1]WAIVER_TX_Counties_FY22!CY$2,IF([1]TX_Counties_FY22_Income_Limits!CX120=[1]WAIVER_TX_Counties_FY22!CY$2,[1]TX_Counties_FY22_Income_Limits!CX120)))</f>
        <v>232892</v>
      </c>
      <c r="CZ120" s="64">
        <f>IF([1]TX_Counties_FY22_Income_Limits!CY120&gt;[1]WAIVER_TX_Counties_FY22!CZ$2,[1]TX_Counties_FY22_Income_Limits!CY120,IF([1]TX_Counties_FY22_Income_Limits!CY120&lt;[1]WAIVER_TX_Counties_FY22!CZ$2,[1]WAIVER_TX_Counties_FY22!CZ$2,IF([1]TX_Counties_FY22_Income_Limits!CY120=[1]WAIVER_TX_Counties_FY22!CZ$2,[1]TX_Counties_FY22_Income_Limits!CY120)))</f>
        <v>72996</v>
      </c>
      <c r="DA120" s="64">
        <f>IF([1]TX_Counties_FY22_Income_Limits!CZ120&gt;[1]WAIVER_TX_Counties_FY22!DA$2,[1]TX_Counties_FY22_Income_Limits!CZ120,IF([1]TX_Counties_FY22_Income_Limits!CZ120&lt;[1]WAIVER_TX_Counties_FY22!DA$2,[1]WAIVER_TX_Counties_FY22!DA$2,IF([1]TX_Counties_FY22_Income_Limits!CZ120=[1]WAIVER_TX_Counties_FY22!DA$2,[1]TX_Counties_FY22_Income_Limits!CZ120)))</f>
        <v>83424</v>
      </c>
      <c r="DB120" s="64">
        <f>IF([1]TX_Counties_FY22_Income_Limits!DA120&gt;[1]WAIVER_TX_Counties_FY22!DB$2,[1]TX_Counties_FY22_Income_Limits!DA120,IF([1]TX_Counties_FY22_Income_Limits!DA120&lt;[1]WAIVER_TX_Counties_FY22!DB$2,[1]WAIVER_TX_Counties_FY22!DB$2,IF([1]TX_Counties_FY22_Income_Limits!DA120=[1]WAIVER_TX_Counties_FY22!DB$2,[1]TX_Counties_FY22_Income_Limits!DA120)))</f>
        <v>93852</v>
      </c>
      <c r="DC120" s="64">
        <f>IF([1]TX_Counties_FY22_Income_Limits!DB120&gt;[1]WAIVER_TX_Counties_FY22!DC$2,[1]TX_Counties_FY22_Income_Limits!DB120,IF([1]TX_Counties_FY22_Income_Limits!DB120&lt;[1]WAIVER_TX_Counties_FY22!DC$2,[1]WAIVER_TX_Counties_FY22!DC$2,IF([1]TX_Counties_FY22_Income_Limits!DB120=[1]WAIVER_TX_Counties_FY22!DC$2,[1]TX_Counties_FY22_Income_Limits!DB120)))</f>
        <v>104280</v>
      </c>
      <c r="DD120" s="64">
        <f>IF([1]TX_Counties_FY22_Income_Limits!DC120&gt;[1]WAIVER_TX_Counties_FY22!DD$2,[1]TX_Counties_FY22_Income_Limits!DC120,IF([1]TX_Counties_FY22_Income_Limits!DC120&lt;[1]WAIVER_TX_Counties_FY22!DD$2,[1]WAIVER_TX_Counties_FY22!DD$2,IF([1]TX_Counties_FY22_Income_Limits!DC120=[1]WAIVER_TX_Counties_FY22!DD$2,[1]TX_Counties_FY22_Income_Limits!DC120)))</f>
        <v>112622.40000000001</v>
      </c>
      <c r="DE120" s="64">
        <f>IF([1]TX_Counties_FY22_Income_Limits!DD120&gt;[1]WAIVER_TX_Counties_FY22!DE$2,[1]TX_Counties_FY22_Income_Limits!DD120,IF([1]TX_Counties_FY22_Income_Limits!DD120&lt;[1]WAIVER_TX_Counties_FY22!DE$2,[1]WAIVER_TX_Counties_FY22!DE$2,IF([1]TX_Counties_FY22_Income_Limits!DD120=[1]WAIVER_TX_Counties_FY22!DE$2,[1]TX_Counties_FY22_Income_Limits!DD120)))</f>
        <v>120964.79999999999</v>
      </c>
      <c r="DF120" s="64">
        <f>IF([1]TX_Counties_FY22_Income_Limits!DE120&gt;[1]WAIVER_TX_Counties_FY22!DF$2,[1]TX_Counties_FY22_Income_Limits!DE120,IF([1]TX_Counties_FY22_Income_Limits!DE120&lt;[1]WAIVER_TX_Counties_FY22!DF$2,[1]WAIVER_TX_Counties_FY22!DF$2,IF([1]TX_Counties_FY22_Income_Limits!DE120=[1]WAIVER_TX_Counties_FY22!DF$2,[1]TX_Counties_FY22_Income_Limits!DE120)))</f>
        <v>129307.2</v>
      </c>
      <c r="DG120" s="64">
        <f>IF([1]TX_Counties_FY22_Income_Limits!DF120&gt;[1]WAIVER_TX_Counties_FY22!DG$2,[1]TX_Counties_FY22_Income_Limits!DF120,IF([1]TX_Counties_FY22_Income_Limits!DF120&lt;[1]WAIVER_TX_Counties_FY22!DG$2,[1]WAIVER_TX_Counties_FY22!DG$2,IF([1]TX_Counties_FY22_Income_Limits!DF120=[1]WAIVER_TX_Counties_FY22!DG$2,[1]TX_Counties_FY22_Income_Limits!DF120)))</f>
        <v>137649.60000000001</v>
      </c>
      <c r="DH120" s="64">
        <f>IF([1]TX_Counties_FY22_Income_Limits!DG120&gt;[1]WAIVER_TX_Counties_FY22!DH$2,[1]TX_Counties_FY22_Income_Limits!DG120,IF([1]TX_Counties_FY22_Income_Limits!DG120&lt;[1]WAIVER_TX_Counties_FY22!DH$2,[1]WAIVER_TX_Counties_FY22!DH$2,IF([1]TX_Counties_FY22_Income_Limits!DG120=[1]WAIVER_TX_Counties_FY22!DH$2,[1]TX_Counties_FY22_Income_Limits!DG120)))</f>
        <v>145992</v>
      </c>
      <c r="DI120" s="64">
        <f>IF([1]TX_Counties_FY22_Income_Limits!DH120&gt;[1]WAIVER_TX_Counties_FY22!DI$2,[1]TX_Counties_FY22_Income_Limits!DH120,IF([1]TX_Counties_FY22_Income_Limits!DH120&lt;[1]WAIVER_TX_Counties_FY22!DI$2,[1]WAIVER_TX_Counties_FY22!DI$2,IF([1]TX_Counties_FY22_Income_Limits!DH120=[1]WAIVER_TX_Counties_FY22!DI$2,[1]TX_Counties_FY22_Income_Limits!DH120)))</f>
        <v>154334.39999999999</v>
      </c>
      <c r="DJ120" s="64">
        <f>IF([1]TX_Counties_FY22_Income_Limits!DI120&gt;[1]WAIVER_TX_Counties_FY22!DJ$2,[1]TX_Counties_FY22_Income_Limits!DI120,IF([1]TX_Counties_FY22_Income_Limits!DI120&lt;[1]WAIVER_TX_Counties_FY22!DJ$2,[1]WAIVER_TX_Counties_FY22!DJ$2,IF([1]TX_Counties_FY22_Income_Limits!DI120=[1]WAIVER_TX_Counties_FY22!DJ$2,[1]TX_Counties_FY22_Income_Limits!DI120)))</f>
        <v>162676.79999999999</v>
      </c>
      <c r="DK120" s="64">
        <f>IF([1]TX_Counties_FY22_Income_Limits!DJ120&gt;[1]WAIVER_TX_Counties_FY22!DK$2,[1]TX_Counties_FY22_Income_Limits!DJ120,IF([1]TX_Counties_FY22_Income_Limits!DJ120&lt;[1]WAIVER_TX_Counties_FY22!DK$2,[1]WAIVER_TX_Counties_FY22!DK$2,IF([1]TX_Counties_FY22_Income_Limits!DJ120=[1]WAIVER_TX_Counties_FY22!DK$2,[1]TX_Counties_FY22_Income_Limits!DJ120)))</f>
        <v>171019.19999999998</v>
      </c>
      <c r="DL120" s="64">
        <f>IF([1]TX_Counties_FY22_Income_Limits!DK120&gt;[1]WAIVER_TX_Counties_FY22!DL$2,[1]TX_Counties_FY22_Income_Limits!DK120,IF([1]TX_Counties_FY22_Income_Limits!DK120&lt;[1]WAIVER_TX_Counties_FY22!DL$2,[1]WAIVER_TX_Counties_FY22!DL$2,IF([1]TX_Counties_FY22_Income_Limits!DK120=[1]WAIVER_TX_Counties_FY22!DL$2,[1]TX_Counties_FY22_Income_Limits!DK120)))</f>
        <v>179361.59999999998</v>
      </c>
      <c r="DM120" s="64">
        <f>IF([1]TX_Counties_FY22_Income_Limits!DL120&gt;[1]WAIVER_TX_Counties_FY22!DM$2,[1]TX_Counties_FY22_Income_Limits!DL120,IF([1]TX_Counties_FY22_Income_Limits!DL120&lt;[1]WAIVER_TX_Counties_FY22!DM$2,[1]WAIVER_TX_Counties_FY22!DM$2,IF([1]TX_Counties_FY22_Income_Limits!DL120=[1]WAIVER_TX_Counties_FY22!DM$2,[1]TX_Counties_FY22_Income_Limits!DL120)))</f>
        <v>187703.99999999997</v>
      </c>
      <c r="DN120" s="64">
        <f>IF([1]TX_Counties_FY22_Income_Limits!DM120&gt;[1]WAIVER_TX_Counties_FY22!DN$2,[1]TX_Counties_FY22_Income_Limits!DM120,IF([1]TX_Counties_FY22_Income_Limits!DM120&lt;[1]WAIVER_TX_Counties_FY22!DN$2,[1]WAIVER_TX_Counties_FY22!DN$2,IF([1]TX_Counties_FY22_Income_Limits!DM120=[1]WAIVER_TX_Counties_FY22!DN$2,[1]TX_Counties_FY22_Income_Limits!DM120)))</f>
        <v>196046.39999999997</v>
      </c>
      <c r="DO120" s="64">
        <f>IF([1]TX_Counties_FY22_Income_Limits!DN120&gt;[1]WAIVER_TX_Counties_FY22!DO$2,[1]TX_Counties_FY22_Income_Limits!DN120,IF([1]TX_Counties_FY22_Income_Limits!DN120&lt;[1]WAIVER_TX_Counties_FY22!DO$2,[1]WAIVER_TX_Counties_FY22!DO$2,IF([1]TX_Counties_FY22_Income_Limits!DN120=[1]WAIVER_TX_Counties_FY22!DO$2,[1]TX_Counties_FY22_Income_Limits!DN120)))</f>
        <v>204388.79999999996</v>
      </c>
      <c r="DP120" s="64">
        <f>IF([1]TX_Counties_FY22_Income_Limits!DO120&gt;[1]WAIVER_TX_Counties_FY22!DP$2,[1]TX_Counties_FY22_Income_Limits!DO120,IF([1]TX_Counties_FY22_Income_Limits!DO120&lt;[1]WAIVER_TX_Counties_FY22!DP$2,[1]WAIVER_TX_Counties_FY22!DP$2,IF([1]TX_Counties_FY22_Income_Limits!DO120=[1]WAIVER_TX_Counties_FY22!DP$2,[1]TX_Counties_FY22_Income_Limits!DO120)))</f>
        <v>212731.19999999995</v>
      </c>
      <c r="DQ120" s="64">
        <f>IF([1]TX_Counties_FY22_Income_Limits!DP120&gt;[1]WAIVER_TX_Counties_FY22!DQ$2,[1]TX_Counties_FY22_Income_Limits!DP120,IF([1]TX_Counties_FY22_Income_Limits!DP120&lt;[1]WAIVER_TX_Counties_FY22!DQ$2,[1]WAIVER_TX_Counties_FY22!DQ$2,IF([1]TX_Counties_FY22_Income_Limits!DP120=[1]WAIVER_TX_Counties_FY22!DQ$2,[1]TX_Counties_FY22_Income_Limits!DP120)))</f>
        <v>221073.59999999995</v>
      </c>
      <c r="DR120" s="64">
        <f>IF([1]TX_Counties_FY22_Income_Limits!DQ120&gt;[1]WAIVER_TX_Counties_FY22!DR$2,[1]TX_Counties_FY22_Income_Limits!DQ120,IF([1]TX_Counties_FY22_Income_Limits!DQ120&lt;[1]WAIVER_TX_Counties_FY22!DR$2,[1]WAIVER_TX_Counties_FY22!DR$2,IF([1]TX_Counties_FY22_Income_Limits!DQ120=[1]WAIVER_TX_Counties_FY22!DR$2,[1]TX_Counties_FY22_Income_Limits!DQ120)))</f>
        <v>229415.99999999994</v>
      </c>
      <c r="DS120" s="64">
        <f>IF([1]TX_Counties_FY22_Income_Limits!DR120&gt;[1]WAIVER_TX_Counties_FY22!DS$2,[1]TX_Counties_FY22_Income_Limits!DR120,IF([1]TX_Counties_FY22_Income_Limits!DR120&lt;[1]WAIVER_TX_Counties_FY22!DS$2,[1]WAIVER_TX_Counties_FY22!DS$2,IF([1]TX_Counties_FY22_Income_Limits!DR120=[1]WAIVER_TX_Counties_FY22!DS$2,[1]TX_Counties_FY22_Income_Limits!DR120)))</f>
        <v>237758.39999999994</v>
      </c>
      <c r="DT120" s="64">
        <f>IF([1]TX_Counties_FY22_Income_Limits!DS120&gt;[1]WAIVER_TX_Counties_FY22!DT$2,[1]TX_Counties_FY22_Income_Limits!DS120,IF([1]TX_Counties_FY22_Income_Limits!DS120&lt;[1]WAIVER_TX_Counties_FY22!DT$2,[1]WAIVER_TX_Counties_FY22!DT$2,IF([1]TX_Counties_FY22_Income_Limits!DS120=[1]WAIVER_TX_Counties_FY22!DT$2,[1]TX_Counties_FY22_Income_Limits!DS120)))</f>
        <v>246100.79999999993</v>
      </c>
      <c r="DU120" s="64">
        <f>IF([1]TX_Counties_FY22_Income_Limits!DT120&gt;[1]WAIVER_TX_Counties_FY22!DU$2,[1]TX_Counties_FY22_Income_Limits!DT120,IF([1]TX_Counties_FY22_Income_Limits!DT120&lt;[1]WAIVER_TX_Counties_FY22!DU$2,[1]WAIVER_TX_Counties_FY22!DU$2,IF([1]TX_Counties_FY22_Income_Limits!DT120=[1]WAIVER_TX_Counties_FY22!DU$2,[1]TX_Counties_FY22_Income_Limits!DT120)))</f>
        <v>254443.19999999992</v>
      </c>
      <c r="DV120" s="64">
        <f>IF([1]TX_Counties_FY22_Income_Limits!DU120&gt;[1]WAIVER_TX_Counties_FY22!DV$2,[1]TX_Counties_FY22_Income_Limits!DU120,IF([1]TX_Counties_FY22_Income_Limits!DU120&lt;[1]WAIVER_TX_Counties_FY22!DV$2,[1]WAIVER_TX_Counties_FY22!DV$2,IF([1]TX_Counties_FY22_Income_Limits!DU120=[1]WAIVER_TX_Counties_FY22!DV$2,[1]TX_Counties_FY22_Income_Limits!DU120)))</f>
        <v>262785.59999999992</v>
      </c>
      <c r="DW120" s="64">
        <f>IF([1]TX_Counties_FY22_Income_Limits!DV120&gt;[1]WAIVER_TX_Counties_FY22!DW$2,[1]TX_Counties_FY22_Income_Limits!DV120,IF([1]TX_Counties_FY22_Income_Limits!DV120&lt;[1]WAIVER_TX_Counties_FY22!DW$2,[1]WAIVER_TX_Counties_FY22!DW$2,IF([1]TX_Counties_FY22_Income_Limits!DV120=[1]WAIVER_TX_Counties_FY22!DW$2,[1]TX_Counties_FY22_Income_Limits!DV120)))</f>
        <v>271127.99999999988</v>
      </c>
      <c r="DX120" s="64">
        <f>IF([1]TX_Counties_FY22_Income_Limits!DW120&gt;[1]WAIVER_TX_Counties_FY22!DX$2,[1]TX_Counties_FY22_Income_Limits!DW120,IF([1]TX_Counties_FY22_Income_Limits!DW120&lt;[1]WAIVER_TX_Counties_FY22!DX$2,[1]WAIVER_TX_Counties_FY22!DX$2,IF([1]TX_Counties_FY22_Income_Limits!DW120=[1]WAIVER_TX_Counties_FY22!DX$2,[1]TX_Counties_FY22_Income_Limits!DW120)))</f>
        <v>279470.39999999985</v>
      </c>
    </row>
    <row r="121" spans="1:129" ht="14.45">
      <c r="A121" s="65" t="s">
        <v>310</v>
      </c>
      <c r="B121" s="65" t="str">
        <f t="shared" si="6"/>
        <v>YES</v>
      </c>
      <c r="C121" s="64">
        <f>[1]TX_Counties_FY22_Income_Limits!B121</f>
        <v>70100</v>
      </c>
      <c r="D121" s="64">
        <f>IF([1]TX_Counties_FY22_Income_Limits!C121&gt;[1]WAIVER_TX_Counties_FY22!D$2,[1]TX_Counties_FY22_Income_Limits!C121,IF([1]TX_Counties_FY22_Income_Limits!C121&lt;[1]WAIVER_TX_Counties_FY22!D$2,[1]WAIVER_TX_Counties_FY22!D$2,IF([1]TX_Counties_FY22_Income_Limits!C121=[1]WAIVER_TX_Counties_FY22!D$2,[1]TX_Counties_FY22_Income_Limits!C121)))</f>
        <v>17650</v>
      </c>
      <c r="E121" s="64">
        <f>IF([1]TX_Counties_FY22_Income_Limits!D121&gt;[1]WAIVER_TX_Counties_FY22!E$2,[1]TX_Counties_FY22_Income_Limits!D121,IF([1]TX_Counties_FY22_Income_Limits!D121&lt;[1]WAIVER_TX_Counties_FY22!E$2,[1]WAIVER_TX_Counties_FY22!E$2,IF([1]TX_Counties_FY22_Income_Limits!D121=[1]WAIVER_TX_Counties_FY22!E$2,[1]TX_Counties_FY22_Income_Limits!D121)))</f>
        <v>20200</v>
      </c>
      <c r="F121" s="64">
        <f>IF([1]TX_Counties_FY22_Income_Limits!E121&gt;[1]WAIVER_TX_Counties_FY22!F$2,[1]TX_Counties_FY22_Income_Limits!E121,IF([1]TX_Counties_FY22_Income_Limits!E121&lt;[1]WAIVER_TX_Counties_FY22!F$2,[1]WAIVER_TX_Counties_FY22!F$2,IF([1]TX_Counties_FY22_Income_Limits!E121=[1]WAIVER_TX_Counties_FY22!F$2,[1]TX_Counties_FY22_Income_Limits!E121)))</f>
        <v>23030</v>
      </c>
      <c r="G121" s="64">
        <f>IF([1]TX_Counties_FY22_Income_Limits!F121&gt;[1]WAIVER_TX_Counties_FY22!G$2,[1]TX_Counties_FY22_Income_Limits!F121,IF([1]TX_Counties_FY22_Income_Limits!F121&lt;[1]WAIVER_TX_Counties_FY22!G$2,[1]WAIVER_TX_Counties_FY22!G$2,IF([1]TX_Counties_FY22_Income_Limits!F121=[1]WAIVER_TX_Counties_FY22!G$2,[1]TX_Counties_FY22_Income_Limits!F121)))</f>
        <v>27750</v>
      </c>
      <c r="H121" s="64">
        <f>IF([1]TX_Counties_FY22_Income_Limits!G121&gt;[1]WAIVER_TX_Counties_FY22!H$2,[1]TX_Counties_FY22_Income_Limits!G121,IF([1]TX_Counties_FY22_Income_Limits!G121&lt;[1]WAIVER_TX_Counties_FY22!H$2,[1]WAIVER_TX_Counties_FY22!H$2,IF([1]TX_Counties_FY22_Income_Limits!G121=[1]WAIVER_TX_Counties_FY22!H$2,[1]TX_Counties_FY22_Income_Limits!G121)))</f>
        <v>32470</v>
      </c>
      <c r="I121" s="64">
        <f>IF([1]TX_Counties_FY22_Income_Limits!H121&gt;[1]WAIVER_TX_Counties_FY22!I$2,[1]TX_Counties_FY22_Income_Limits!H121,IF([1]TX_Counties_FY22_Income_Limits!H121&lt;[1]WAIVER_TX_Counties_FY22!I$2,[1]WAIVER_TX_Counties_FY22!I$2,IF([1]TX_Counties_FY22_Income_Limits!H121=[1]WAIVER_TX_Counties_FY22!I$2,[1]TX_Counties_FY22_Income_Limits!H121)))</f>
        <v>37190</v>
      </c>
      <c r="J121" s="64">
        <f>IF([1]TX_Counties_FY22_Income_Limits!I121&gt;[1]WAIVER_TX_Counties_FY22!J$2,[1]TX_Counties_FY22_Income_Limits!I121,IF([1]TX_Counties_FY22_Income_Limits!I121&lt;[1]WAIVER_TX_Counties_FY22!J$2,[1]WAIVER_TX_Counties_FY22!J$2,IF([1]TX_Counties_FY22_Income_Limits!I121=[1]WAIVER_TX_Counties_FY22!J$2,[1]TX_Counties_FY22_Income_Limits!I121)))</f>
        <v>41910</v>
      </c>
      <c r="K121" s="64">
        <f>IF([1]TX_Counties_FY22_Income_Limits!J121&gt;[1]WAIVER_TX_Counties_FY22!K$2,[1]TX_Counties_FY22_Income_Limits!J121,IF([1]TX_Counties_FY22_Income_Limits!J121&lt;[1]WAIVER_TX_Counties_FY22!K$2,[1]WAIVER_TX_Counties_FY22!K$2,IF([1]TX_Counties_FY22_Income_Limits!J121=[1]WAIVER_TX_Counties_FY22!K$2,[1]TX_Counties_FY22_Income_Limits!J121)))</f>
        <v>46300</v>
      </c>
      <c r="L121" s="64">
        <f>IF([1]TX_Counties_FY22_Income_Limits!K121&gt;[1]WAIVER_TX_Counties_FY22!L$2,[1]TX_Counties_FY22_Income_Limits!K121,IF([1]TX_Counties_FY22_Income_Limits!K121&lt;[1]WAIVER_TX_Counties_FY22!L$2,[1]WAIVER_TX_Counties_FY22!L$2,IF([1]TX_Counties_FY22_Income_Limits!K121=[1]WAIVER_TX_Counties_FY22!L$2,[1]TX_Counties_FY22_Income_Limits!K121)))</f>
        <v>58799.999999999993</v>
      </c>
      <c r="M121" s="64">
        <f>IF([1]TX_Counties_FY22_Income_Limits!L121&gt;[1]WAIVER_TX_Counties_FY22!M$2,[1]TX_Counties_FY22_Income_Limits!L121,IF([1]TX_Counties_FY22_Income_Limits!L121&lt;[1]WAIVER_TX_Counties_FY22!M$2,[1]WAIVER_TX_Counties_FY22!M$2,IF([1]TX_Counties_FY22_Income_Limits!L121=[1]WAIVER_TX_Counties_FY22!M$2,[1]TX_Counties_FY22_Income_Limits!L121)))</f>
        <v>62160</v>
      </c>
      <c r="N121" s="64">
        <f>IF([1]TX_Counties_FY22_Income_Limits!M121&gt;[1]WAIVER_TX_Counties_FY22!N$2,[1]TX_Counties_FY22_Income_Limits!M121,IF([1]TX_Counties_FY22_Income_Limits!M121&lt;[1]WAIVER_TX_Counties_FY22!N$2,[1]WAIVER_TX_Counties_FY22!N$2,IF([1]TX_Counties_FY22_Income_Limits!M121=[1]WAIVER_TX_Counties_FY22!N$2,[1]TX_Counties_FY22_Income_Limits!M121)))</f>
        <v>65520.000000000007</v>
      </c>
      <c r="O121" s="64">
        <f>IF([1]TX_Counties_FY22_Income_Limits!N121&gt;[1]WAIVER_TX_Counties_FY22!O$2,[1]TX_Counties_FY22_Income_Limits!N121,IF([1]TX_Counties_FY22_Income_Limits!N121&lt;[1]WAIVER_TX_Counties_FY22!O$2,[1]WAIVER_TX_Counties_FY22!O$2,IF([1]TX_Counties_FY22_Income_Limits!N121=[1]WAIVER_TX_Counties_FY22!O$2,[1]TX_Counties_FY22_Income_Limits!N121)))</f>
        <v>68880.000000000015</v>
      </c>
      <c r="P121" s="64">
        <f>IF([1]TX_Counties_FY22_Income_Limits!O121&gt;[1]WAIVER_TX_Counties_FY22!P$2,[1]TX_Counties_FY22_Income_Limits!O121,IF([1]TX_Counties_FY22_Income_Limits!O121&lt;[1]WAIVER_TX_Counties_FY22!P$2,[1]WAIVER_TX_Counties_FY22!P$2,IF([1]TX_Counties_FY22_Income_Limits!O121=[1]WAIVER_TX_Counties_FY22!P$2,[1]TX_Counties_FY22_Income_Limits!O121)))</f>
        <v>72240.000000000029</v>
      </c>
      <c r="Q121" s="64">
        <f>IF([1]TX_Counties_FY22_Income_Limits!P121&gt;[1]WAIVER_TX_Counties_FY22!Q$2,[1]TX_Counties_FY22_Income_Limits!P121,IF([1]TX_Counties_FY22_Income_Limits!P121&lt;[1]WAIVER_TX_Counties_FY22!Q$2,[1]WAIVER_TX_Counties_FY22!Q$2,IF([1]TX_Counties_FY22_Income_Limits!P121=[1]WAIVER_TX_Counties_FY22!Q$2,[1]TX_Counties_FY22_Income_Limits!P121)))</f>
        <v>75600.000000000044</v>
      </c>
      <c r="R121" s="64">
        <f>IF([1]TX_Counties_FY22_Income_Limits!Q121&gt;[1]WAIVER_TX_Counties_FY22!R$2,[1]TX_Counties_FY22_Income_Limits!Q121,IF([1]TX_Counties_FY22_Income_Limits!Q121&lt;[1]WAIVER_TX_Counties_FY22!R$2,[1]WAIVER_TX_Counties_FY22!R$2,IF([1]TX_Counties_FY22_Income_Limits!Q121=[1]WAIVER_TX_Counties_FY22!R$2,[1]TX_Counties_FY22_Income_Limits!Q121)))</f>
        <v>78960.000000000058</v>
      </c>
      <c r="S121" s="64">
        <f>IF([1]TX_Counties_FY22_Income_Limits!R121&gt;[1]WAIVER_TX_Counties_FY22!S$2,[1]TX_Counties_FY22_Income_Limits!R121,IF([1]TX_Counties_FY22_Income_Limits!R121&lt;[1]WAIVER_TX_Counties_FY22!S$2,[1]WAIVER_TX_Counties_FY22!S$2,IF([1]TX_Counties_FY22_Income_Limits!R121=[1]WAIVER_TX_Counties_FY22!S$2,[1]TX_Counties_FY22_Income_Limits!R121)))</f>
        <v>82320.000000000073</v>
      </c>
      <c r="T121" s="64">
        <f>IF([1]TX_Counties_FY22_Income_Limits!S121&gt;[1]WAIVER_TX_Counties_FY22!T$2,[1]TX_Counties_FY22_Income_Limits!S121,IF([1]TX_Counties_FY22_Income_Limits!S121&lt;[1]WAIVER_TX_Counties_FY22!T$2,[1]WAIVER_TX_Counties_FY22!T$2,IF([1]TX_Counties_FY22_Income_Limits!S121=[1]WAIVER_TX_Counties_FY22!T$2,[1]TX_Counties_FY22_Income_Limits!S121)))</f>
        <v>85680.000000000087</v>
      </c>
      <c r="U121" s="64">
        <f>IF([1]TX_Counties_FY22_Income_Limits!T121&gt;[1]WAIVER_TX_Counties_FY22!U$2,[1]TX_Counties_FY22_Income_Limits!T121,IF([1]TX_Counties_FY22_Income_Limits!T121&lt;[1]WAIVER_TX_Counties_FY22!U$2,[1]WAIVER_TX_Counties_FY22!U$2,IF([1]TX_Counties_FY22_Income_Limits!T121=[1]WAIVER_TX_Counties_FY22!U$2,[1]TX_Counties_FY22_Income_Limits!T121)))</f>
        <v>89040.000000000102</v>
      </c>
      <c r="V121" s="64">
        <f>IF([1]TX_Counties_FY22_Income_Limits!U121&gt;[1]WAIVER_TX_Counties_FY22!V$2,[1]TX_Counties_FY22_Income_Limits!U121,IF([1]TX_Counties_FY22_Income_Limits!U121&lt;[1]WAIVER_TX_Counties_FY22!V$2,[1]WAIVER_TX_Counties_FY22!V$2,IF([1]TX_Counties_FY22_Income_Limits!U121=[1]WAIVER_TX_Counties_FY22!V$2,[1]TX_Counties_FY22_Income_Limits!U121)))</f>
        <v>92400.000000000116</v>
      </c>
      <c r="W121" s="64">
        <f>IF([1]TX_Counties_FY22_Income_Limits!V121&gt;[1]WAIVER_TX_Counties_FY22!W$2,[1]TX_Counties_FY22_Income_Limits!V121,IF([1]TX_Counties_FY22_Income_Limits!V121&lt;[1]WAIVER_TX_Counties_FY22!W$2,[1]WAIVER_TX_Counties_FY22!W$2,IF([1]TX_Counties_FY22_Income_Limits!V121=[1]WAIVER_TX_Counties_FY22!W$2,[1]TX_Counties_FY22_Income_Limits!V121)))</f>
        <v>95760.000000000131</v>
      </c>
      <c r="X121" s="64">
        <f>IF([1]TX_Counties_FY22_Income_Limits!W121&gt;[1]WAIVER_TX_Counties_FY22!X$2,[1]TX_Counties_FY22_Income_Limits!W121,IF([1]TX_Counties_FY22_Income_Limits!W121&lt;[1]WAIVER_TX_Counties_FY22!X$2,[1]WAIVER_TX_Counties_FY22!X$2,IF([1]TX_Counties_FY22_Income_Limits!W121=[1]WAIVER_TX_Counties_FY22!X$2,[1]TX_Counties_FY22_Income_Limits!W121)))</f>
        <v>99120.000000000146</v>
      </c>
      <c r="Y121" s="64">
        <f>IF([1]TX_Counties_FY22_Income_Limits!X121&gt;[1]WAIVER_TX_Counties_FY22!Y$2,[1]TX_Counties_FY22_Income_Limits!X121,IF([1]TX_Counties_FY22_Income_Limits!X121&lt;[1]WAIVER_TX_Counties_FY22!Y$2,[1]WAIVER_TX_Counties_FY22!Y$2,IF([1]TX_Counties_FY22_Income_Limits!X121=[1]WAIVER_TX_Counties_FY22!Y$2,[1]TX_Counties_FY22_Income_Limits!X121)))</f>
        <v>102480.00000000016</v>
      </c>
      <c r="Z121" s="64">
        <f>IF([1]TX_Counties_FY22_Income_Limits!Y121&gt;[1]WAIVER_TX_Counties_FY22!Z$2,[1]TX_Counties_FY22_Income_Limits!Y121,IF([1]TX_Counties_FY22_Income_Limits!Y121&lt;[1]WAIVER_TX_Counties_FY22!Z$2,[1]WAIVER_TX_Counties_FY22!Z$2,IF([1]TX_Counties_FY22_Income_Limits!Y121=[1]WAIVER_TX_Counties_FY22!Z$2,[1]TX_Counties_FY22_Income_Limits!Y121)))</f>
        <v>105840.00000000017</v>
      </c>
      <c r="AA121" s="64">
        <f>IF([1]TX_Counties_FY22_Income_Limits!Z121&gt;[1]WAIVER_TX_Counties_FY22!AA$2,[1]TX_Counties_FY22_Income_Limits!Z121,IF([1]TX_Counties_FY22_Income_Limits!Z121&lt;[1]WAIVER_TX_Counties_FY22!AA$2,[1]WAIVER_TX_Counties_FY22!AA$2,IF([1]TX_Counties_FY22_Income_Limits!Z121=[1]WAIVER_TX_Counties_FY22!AA$2,[1]TX_Counties_FY22_Income_Limits!Z121)))</f>
        <v>109200.00000000019</v>
      </c>
      <c r="AB121" s="64">
        <f>IF([1]TX_Counties_FY22_Income_Limits!AA121&gt;[1]WAIVER_TX_Counties_FY22!AB$2,[1]TX_Counties_FY22_Income_Limits!AA121,IF([1]TX_Counties_FY22_Income_Limits!AA121&lt;[1]WAIVER_TX_Counties_FY22!AB$2,[1]WAIVER_TX_Counties_FY22!AB$2,IF([1]TX_Counties_FY22_Income_Limits!AA121=[1]WAIVER_TX_Counties_FY22!AB$2,[1]TX_Counties_FY22_Income_Limits!AA121)))</f>
        <v>112560.0000000002</v>
      </c>
      <c r="AC121" s="64">
        <f>IF([1]TX_Counties_FY22_Income_Limits!AB121&gt;[1]WAIVER_TX_Counties_FY22!AC$2,[1]TX_Counties_FY22_Income_Limits!AB121,IF([1]TX_Counties_FY22_Income_Limits!AB121&lt;[1]WAIVER_TX_Counties_FY22!AC$2,[1]WAIVER_TX_Counties_FY22!AC$2,IF([1]TX_Counties_FY22_Income_Limits!AB121=[1]WAIVER_TX_Counties_FY22!AC$2,[1]TX_Counties_FY22_Income_Limits!AB121)))</f>
        <v>29400</v>
      </c>
      <c r="AD121" s="64">
        <f>IF([1]TX_Counties_FY22_Income_Limits!AC121&gt;[1]WAIVER_TX_Counties_FY22!AD$2,[1]TX_Counties_FY22_Income_Limits!AC121,IF([1]TX_Counties_FY22_Income_Limits!AC121&lt;[1]WAIVER_TX_Counties_FY22!AD$2,[1]WAIVER_TX_Counties_FY22!AD$2,IF([1]TX_Counties_FY22_Income_Limits!AC121=[1]WAIVER_TX_Counties_FY22!AD$2,[1]TX_Counties_FY22_Income_Limits!AC121)))</f>
        <v>33600</v>
      </c>
      <c r="AE121" s="64">
        <f>IF([1]TX_Counties_FY22_Income_Limits!AD121&gt;[1]WAIVER_TX_Counties_FY22!AE$2,[1]TX_Counties_FY22_Income_Limits!AD121,IF([1]TX_Counties_FY22_Income_Limits!AD121&lt;[1]WAIVER_TX_Counties_FY22!AE$2,[1]WAIVER_TX_Counties_FY22!AE$2,IF([1]TX_Counties_FY22_Income_Limits!AD121=[1]WAIVER_TX_Counties_FY22!AE$2,[1]TX_Counties_FY22_Income_Limits!AD121)))</f>
        <v>37800</v>
      </c>
      <c r="AF121" s="64">
        <f>IF([1]TX_Counties_FY22_Income_Limits!AE121&gt;[1]WAIVER_TX_Counties_FY22!AF$2,[1]TX_Counties_FY22_Income_Limits!AE121,IF([1]TX_Counties_FY22_Income_Limits!AE121&lt;[1]WAIVER_TX_Counties_FY22!AF$2,[1]WAIVER_TX_Counties_FY22!AF$2,IF([1]TX_Counties_FY22_Income_Limits!AE121=[1]WAIVER_TX_Counties_FY22!AF$2,[1]TX_Counties_FY22_Income_Limits!AE121)))</f>
        <v>42000</v>
      </c>
      <c r="AG121" s="64">
        <f>IF([1]TX_Counties_FY22_Income_Limits!AF121&gt;[1]WAIVER_TX_Counties_FY22!AG$2,[1]TX_Counties_FY22_Income_Limits!AF121,IF([1]TX_Counties_FY22_Income_Limits!AF121&lt;[1]WAIVER_TX_Counties_FY22!AG$2,[1]WAIVER_TX_Counties_FY22!AG$2,IF([1]TX_Counties_FY22_Income_Limits!AF121=[1]WAIVER_TX_Counties_FY22!AG$2,[1]TX_Counties_FY22_Income_Limits!AF121)))</f>
        <v>45400</v>
      </c>
      <c r="AH121" s="64">
        <f>IF([1]TX_Counties_FY22_Income_Limits!AG121&gt;[1]WAIVER_TX_Counties_FY22!AH$2,[1]TX_Counties_FY22_Income_Limits!AG121,IF([1]TX_Counties_FY22_Income_Limits!AG121&lt;[1]WAIVER_TX_Counties_FY22!AH$2,[1]WAIVER_TX_Counties_FY22!AH$2,IF([1]TX_Counties_FY22_Income_Limits!AG121=[1]WAIVER_TX_Counties_FY22!AH$2,[1]TX_Counties_FY22_Income_Limits!AG121)))</f>
        <v>48750</v>
      </c>
      <c r="AI121" s="64">
        <f>IF([1]TX_Counties_FY22_Income_Limits!AH121&gt;[1]WAIVER_TX_Counties_FY22!AI$2,[1]TX_Counties_FY22_Income_Limits!AH121,IF([1]TX_Counties_FY22_Income_Limits!AH121&lt;[1]WAIVER_TX_Counties_FY22!AI$2,[1]WAIVER_TX_Counties_FY22!AI$2,IF([1]TX_Counties_FY22_Income_Limits!AH121=[1]WAIVER_TX_Counties_FY22!AI$2,[1]TX_Counties_FY22_Income_Limits!AH121)))</f>
        <v>52100</v>
      </c>
      <c r="AJ121" s="64">
        <f>IF([1]TX_Counties_FY22_Income_Limits!AI121&gt;[1]WAIVER_TX_Counties_FY22!AJ$2,[1]TX_Counties_FY22_Income_Limits!AI121,IF([1]TX_Counties_FY22_Income_Limits!AI121&lt;[1]WAIVER_TX_Counties_FY22!AJ$2,[1]WAIVER_TX_Counties_FY22!AJ$2,IF([1]TX_Counties_FY22_Income_Limits!AI121=[1]WAIVER_TX_Counties_FY22!AJ$2,[1]TX_Counties_FY22_Income_Limits!AI121)))</f>
        <v>55450</v>
      </c>
      <c r="AK121" s="64">
        <f>IF([1]TX_Counties_FY22_Income_Limits!AJ121&gt;[1]WAIVER_TX_Counties_FY22!AK$2,[1]TX_Counties_FY22_Income_Limits!AJ121,IF([1]TX_Counties_FY22_Income_Limits!AJ121&lt;[1]WAIVER_TX_Counties_FY22!AK$2,[1]WAIVER_TX_Counties_FY22!AK$2,IF([1]TX_Counties_FY22_Income_Limits!AJ121=[1]WAIVER_TX_Counties_FY22!AK$2,[1]TX_Counties_FY22_Income_Limits!AJ121)))</f>
        <v>58799.999999999993</v>
      </c>
      <c r="AL121" s="64">
        <f>IF([1]TX_Counties_FY22_Income_Limits!AK121&gt;[1]WAIVER_TX_Counties_FY22!AL$2,[1]TX_Counties_FY22_Income_Limits!AK121,IF([1]TX_Counties_FY22_Income_Limits!AK121&lt;[1]WAIVER_TX_Counties_FY22!AL$2,[1]WAIVER_TX_Counties_FY22!AL$2,IF([1]TX_Counties_FY22_Income_Limits!AK121=[1]WAIVER_TX_Counties_FY22!AL$2,[1]TX_Counties_FY22_Income_Limits!AK121)))</f>
        <v>62160</v>
      </c>
      <c r="AM121" s="64">
        <f>IF([1]TX_Counties_FY22_Income_Limits!AL121&gt;[1]WAIVER_TX_Counties_FY22!AM$2,[1]TX_Counties_FY22_Income_Limits!AL121,IF([1]TX_Counties_FY22_Income_Limits!AL121&lt;[1]WAIVER_TX_Counties_FY22!AM$2,[1]WAIVER_TX_Counties_FY22!AM$2,IF([1]TX_Counties_FY22_Income_Limits!AL121=[1]WAIVER_TX_Counties_FY22!AM$2,[1]TX_Counties_FY22_Income_Limits!AL121)))</f>
        <v>65520.000000000007</v>
      </c>
      <c r="AN121" s="64">
        <f>IF([1]TX_Counties_FY22_Income_Limits!AM121&gt;[1]WAIVER_TX_Counties_FY22!AN$2,[1]TX_Counties_FY22_Income_Limits!AM121,IF([1]TX_Counties_FY22_Income_Limits!AM121&lt;[1]WAIVER_TX_Counties_FY22!AN$2,[1]WAIVER_TX_Counties_FY22!AN$2,IF([1]TX_Counties_FY22_Income_Limits!AM121=[1]WAIVER_TX_Counties_FY22!AN$2,[1]TX_Counties_FY22_Income_Limits!AM121)))</f>
        <v>68880.000000000015</v>
      </c>
      <c r="AO121" s="64">
        <f>IF([1]TX_Counties_FY22_Income_Limits!AN121&gt;[1]WAIVER_TX_Counties_FY22!AO$2,[1]TX_Counties_FY22_Income_Limits!AN121,IF([1]TX_Counties_FY22_Income_Limits!AN121&lt;[1]WAIVER_TX_Counties_FY22!AO$2,[1]WAIVER_TX_Counties_FY22!AO$2,IF([1]TX_Counties_FY22_Income_Limits!AN121=[1]WAIVER_TX_Counties_FY22!AO$2,[1]TX_Counties_FY22_Income_Limits!AN121)))</f>
        <v>72240.000000000029</v>
      </c>
      <c r="AP121" s="64">
        <f>IF([1]TX_Counties_FY22_Income_Limits!AO121&gt;[1]WAIVER_TX_Counties_FY22!AP$2,[1]TX_Counties_FY22_Income_Limits!AO121,IF([1]TX_Counties_FY22_Income_Limits!AO121&lt;[1]WAIVER_TX_Counties_FY22!AP$2,[1]WAIVER_TX_Counties_FY22!AP$2,IF([1]TX_Counties_FY22_Income_Limits!AO121=[1]WAIVER_TX_Counties_FY22!AP$2,[1]TX_Counties_FY22_Income_Limits!AO121)))</f>
        <v>75600.000000000044</v>
      </c>
      <c r="AQ121" s="64">
        <f>IF([1]TX_Counties_FY22_Income_Limits!AP121&gt;[1]WAIVER_TX_Counties_FY22!AQ$2,[1]TX_Counties_FY22_Income_Limits!AP121,IF([1]TX_Counties_FY22_Income_Limits!AP121&lt;[1]WAIVER_TX_Counties_FY22!AQ$2,[1]WAIVER_TX_Counties_FY22!AQ$2,IF([1]TX_Counties_FY22_Income_Limits!AP121=[1]WAIVER_TX_Counties_FY22!AQ$2,[1]TX_Counties_FY22_Income_Limits!AP121)))</f>
        <v>78960.000000000058</v>
      </c>
      <c r="AR121" s="64">
        <f>IF([1]TX_Counties_FY22_Income_Limits!AQ121&gt;[1]WAIVER_TX_Counties_FY22!AR$2,[1]TX_Counties_FY22_Income_Limits!AQ121,IF([1]TX_Counties_FY22_Income_Limits!AQ121&lt;[1]WAIVER_TX_Counties_FY22!AR$2,[1]WAIVER_TX_Counties_FY22!AR$2,IF([1]TX_Counties_FY22_Income_Limits!AQ121=[1]WAIVER_TX_Counties_FY22!AR$2,[1]TX_Counties_FY22_Income_Limits!AQ121)))</f>
        <v>82320.000000000073</v>
      </c>
      <c r="AS121" s="64">
        <f>IF([1]TX_Counties_FY22_Income_Limits!AR121&gt;[1]WAIVER_TX_Counties_FY22!AS$2,[1]TX_Counties_FY22_Income_Limits!AR121,IF([1]TX_Counties_FY22_Income_Limits!AR121&lt;[1]WAIVER_TX_Counties_FY22!AS$2,[1]WAIVER_TX_Counties_FY22!AS$2,IF([1]TX_Counties_FY22_Income_Limits!AR121=[1]WAIVER_TX_Counties_FY22!AS$2,[1]TX_Counties_FY22_Income_Limits!AR121)))</f>
        <v>85680.000000000087</v>
      </c>
      <c r="AT121" s="64">
        <f>IF([1]TX_Counties_FY22_Income_Limits!AS121&gt;[1]WAIVER_TX_Counties_FY22!AT$2,[1]TX_Counties_FY22_Income_Limits!AS121,IF([1]TX_Counties_FY22_Income_Limits!AS121&lt;[1]WAIVER_TX_Counties_FY22!AT$2,[1]WAIVER_TX_Counties_FY22!AT$2,IF([1]TX_Counties_FY22_Income_Limits!AS121=[1]WAIVER_TX_Counties_FY22!AT$2,[1]TX_Counties_FY22_Income_Limits!AS121)))</f>
        <v>89040.000000000102</v>
      </c>
      <c r="AU121" s="64">
        <f>IF([1]TX_Counties_FY22_Income_Limits!AT121&gt;[1]WAIVER_TX_Counties_FY22!AU$2,[1]TX_Counties_FY22_Income_Limits!AT121,IF([1]TX_Counties_FY22_Income_Limits!AT121&lt;[1]WAIVER_TX_Counties_FY22!AU$2,[1]WAIVER_TX_Counties_FY22!AU$2,IF([1]TX_Counties_FY22_Income_Limits!AT121=[1]WAIVER_TX_Counties_FY22!AU$2,[1]TX_Counties_FY22_Income_Limits!AT121)))</f>
        <v>92400.000000000116</v>
      </c>
      <c r="AV121" s="64">
        <f>IF([1]TX_Counties_FY22_Income_Limits!AU121&gt;[1]WAIVER_TX_Counties_FY22!AV$2,[1]TX_Counties_FY22_Income_Limits!AU121,IF([1]TX_Counties_FY22_Income_Limits!AU121&lt;[1]WAIVER_TX_Counties_FY22!AV$2,[1]WAIVER_TX_Counties_FY22!AV$2,IF([1]TX_Counties_FY22_Income_Limits!AU121=[1]WAIVER_TX_Counties_FY22!AV$2,[1]TX_Counties_FY22_Income_Limits!AU121)))</f>
        <v>95760.000000000131</v>
      </c>
      <c r="AW121" s="64">
        <f>IF([1]TX_Counties_FY22_Income_Limits!AV121&gt;[1]WAIVER_TX_Counties_FY22!AW$2,[1]TX_Counties_FY22_Income_Limits!AV121,IF([1]TX_Counties_FY22_Income_Limits!AV121&lt;[1]WAIVER_TX_Counties_FY22!AW$2,[1]WAIVER_TX_Counties_FY22!AW$2,IF([1]TX_Counties_FY22_Income_Limits!AV121=[1]WAIVER_TX_Counties_FY22!AW$2,[1]TX_Counties_FY22_Income_Limits!AV121)))</f>
        <v>99120.000000000146</v>
      </c>
      <c r="AX121" s="64">
        <f>IF([1]TX_Counties_FY22_Income_Limits!AW121&gt;[1]WAIVER_TX_Counties_FY22!AX$2,[1]TX_Counties_FY22_Income_Limits!AW121,IF([1]TX_Counties_FY22_Income_Limits!AW121&lt;[1]WAIVER_TX_Counties_FY22!AX$2,[1]WAIVER_TX_Counties_FY22!AX$2,IF([1]TX_Counties_FY22_Income_Limits!AW121=[1]WAIVER_TX_Counties_FY22!AX$2,[1]TX_Counties_FY22_Income_Limits!AW121)))</f>
        <v>102480.00000000016</v>
      </c>
      <c r="AY121" s="64">
        <f>IF([1]TX_Counties_FY22_Income_Limits!AX121&gt;[1]WAIVER_TX_Counties_FY22!AY$2,[1]TX_Counties_FY22_Income_Limits!AX121,IF([1]TX_Counties_FY22_Income_Limits!AX121&lt;[1]WAIVER_TX_Counties_FY22!AY$2,[1]WAIVER_TX_Counties_FY22!AY$2,IF([1]TX_Counties_FY22_Income_Limits!AX121=[1]WAIVER_TX_Counties_FY22!AY$2,[1]TX_Counties_FY22_Income_Limits!AX121)))</f>
        <v>105840.00000000017</v>
      </c>
      <c r="AZ121" s="64">
        <f>IF([1]TX_Counties_FY22_Income_Limits!AY121&gt;[1]WAIVER_TX_Counties_FY22!AZ$2,[1]TX_Counties_FY22_Income_Limits!AY121,IF([1]TX_Counties_FY22_Income_Limits!AY121&lt;[1]WAIVER_TX_Counties_FY22!AZ$2,[1]WAIVER_TX_Counties_FY22!AZ$2,IF([1]TX_Counties_FY22_Income_Limits!AY121=[1]WAIVER_TX_Counties_FY22!AZ$2,[1]TX_Counties_FY22_Income_Limits!AY121)))</f>
        <v>109200.00000000019</v>
      </c>
      <c r="BA121" s="64">
        <f>IF([1]TX_Counties_FY22_Income_Limits!AZ121&gt;[1]WAIVER_TX_Counties_FY22!BA$2,[1]TX_Counties_FY22_Income_Limits!AZ121,IF([1]TX_Counties_FY22_Income_Limits!AZ121&lt;[1]WAIVER_TX_Counties_FY22!BA$2,[1]WAIVER_TX_Counties_FY22!BA$2,IF([1]TX_Counties_FY22_Income_Limits!AZ121=[1]WAIVER_TX_Counties_FY22!BA$2,[1]TX_Counties_FY22_Income_Limits!AZ121)))</f>
        <v>112560.0000000002</v>
      </c>
      <c r="BB121" s="64">
        <f>IF([1]TX_Counties_FY22_Income_Limits!BA121&gt;[1]WAIVER_TX_Counties_FY22!BB$2,[1]TX_Counties_FY22_Income_Limits!BA121,IF([1]TX_Counties_FY22_Income_Limits!BA121&lt;[1]WAIVER_TX_Counties_FY22!BB$2,[1]WAIVER_TX_Counties_FY22!BB$2,IF([1]TX_Counties_FY22_Income_Limits!BA121=[1]WAIVER_TX_Counties_FY22!BB$2,[1]TX_Counties_FY22_Income_Limits!BA121)))</f>
        <v>47050</v>
      </c>
      <c r="BC121" s="64">
        <f>IF([1]TX_Counties_FY22_Income_Limits!BB121&gt;[1]WAIVER_TX_Counties_FY22!BC$2,[1]TX_Counties_FY22_Income_Limits!BB121,IF([1]TX_Counties_FY22_Income_Limits!BB121&lt;[1]WAIVER_TX_Counties_FY22!BC$2,[1]WAIVER_TX_Counties_FY22!BC$2,IF([1]TX_Counties_FY22_Income_Limits!BB121=[1]WAIVER_TX_Counties_FY22!BC$2,[1]TX_Counties_FY22_Income_Limits!BB121)))</f>
        <v>53800</v>
      </c>
      <c r="BD121" s="64">
        <f>IF([1]TX_Counties_FY22_Income_Limits!BC121&gt;[1]WAIVER_TX_Counties_FY22!BD$2,[1]TX_Counties_FY22_Income_Limits!BC121,IF([1]TX_Counties_FY22_Income_Limits!BC121&lt;[1]WAIVER_TX_Counties_FY22!BD$2,[1]WAIVER_TX_Counties_FY22!BD$2,IF([1]TX_Counties_FY22_Income_Limits!BC121=[1]WAIVER_TX_Counties_FY22!BD$2,[1]TX_Counties_FY22_Income_Limits!BC121)))</f>
        <v>60500</v>
      </c>
      <c r="BE121" s="64">
        <f>IF([1]TX_Counties_FY22_Income_Limits!BD121&gt;[1]WAIVER_TX_Counties_FY22!BE$2,[1]TX_Counties_FY22_Income_Limits!BD121,IF([1]TX_Counties_FY22_Income_Limits!BD121&lt;[1]WAIVER_TX_Counties_FY22!BE$2,[1]WAIVER_TX_Counties_FY22!BE$2,IF([1]TX_Counties_FY22_Income_Limits!BD121=[1]WAIVER_TX_Counties_FY22!BE$2,[1]TX_Counties_FY22_Income_Limits!BD121)))</f>
        <v>67250</v>
      </c>
      <c r="BF121" s="64">
        <f>IF([1]TX_Counties_FY22_Income_Limits!BE121&gt;[1]WAIVER_TX_Counties_FY22!BF$2,[1]TX_Counties_FY22_Income_Limits!BE121,IF([1]TX_Counties_FY22_Income_Limits!BE121&lt;[1]WAIVER_TX_Counties_FY22!BF$2,[1]WAIVER_TX_Counties_FY22!BF$2,IF([1]TX_Counties_FY22_Income_Limits!BE121=[1]WAIVER_TX_Counties_FY22!BF$2,[1]TX_Counties_FY22_Income_Limits!BE121)))</f>
        <v>72650</v>
      </c>
      <c r="BG121" s="64">
        <f>IF([1]TX_Counties_FY22_Income_Limits!BF121&gt;[1]WAIVER_TX_Counties_FY22!BG$2,[1]TX_Counties_FY22_Income_Limits!BF121,IF([1]TX_Counties_FY22_Income_Limits!BF121&lt;[1]WAIVER_TX_Counties_FY22!BG$2,[1]WAIVER_TX_Counties_FY22!BG$2,IF([1]TX_Counties_FY22_Income_Limits!BF121=[1]WAIVER_TX_Counties_FY22!BG$2,[1]TX_Counties_FY22_Income_Limits!BF121)))</f>
        <v>78000</v>
      </c>
      <c r="BH121" s="64">
        <f>IF([1]TX_Counties_FY22_Income_Limits!BG121&gt;[1]WAIVER_TX_Counties_FY22!BH$2,[1]TX_Counties_FY22_Income_Limits!BG121,IF([1]TX_Counties_FY22_Income_Limits!BG121&lt;[1]WAIVER_TX_Counties_FY22!BH$2,[1]WAIVER_TX_Counties_FY22!BH$2,IF([1]TX_Counties_FY22_Income_Limits!BG121=[1]WAIVER_TX_Counties_FY22!BH$2,[1]TX_Counties_FY22_Income_Limits!BG121)))</f>
        <v>83400</v>
      </c>
      <c r="BI121" s="64">
        <f>IF([1]TX_Counties_FY22_Income_Limits!BH121&gt;[1]WAIVER_TX_Counties_FY22!BI$2,[1]TX_Counties_FY22_Income_Limits!BH121,IF([1]TX_Counties_FY22_Income_Limits!BH121&lt;[1]WAIVER_TX_Counties_FY22!BI$2,[1]WAIVER_TX_Counties_FY22!BI$2,IF([1]TX_Counties_FY22_Income_Limits!BH121=[1]WAIVER_TX_Counties_FY22!BI$2,[1]TX_Counties_FY22_Income_Limits!BH121)))</f>
        <v>88750</v>
      </c>
      <c r="BJ121" s="64">
        <f>IF([1]TX_Counties_FY22_Income_Limits!BI121&gt;[1]WAIVER_TX_Counties_FY22!BJ$2,[1]TX_Counties_FY22_Income_Limits!BI121,IF([1]TX_Counties_FY22_Income_Limits!BI121&lt;[1]WAIVER_TX_Counties_FY22!BJ$2,[1]WAIVER_TX_Counties_FY22!BJ$2,IF([1]TX_Counties_FY22_Income_Limits!BI121=[1]WAIVER_TX_Counties_FY22!BJ$2,[1]TX_Counties_FY22_Income_Limits!BI121)))</f>
        <v>94150</v>
      </c>
      <c r="BK121" s="64">
        <f>IF([1]TX_Counties_FY22_Income_Limits!BJ121&gt;[1]WAIVER_TX_Counties_FY22!BK$2,[1]TX_Counties_FY22_Income_Limits!BJ121,IF([1]TX_Counties_FY22_Income_Limits!BJ121&lt;[1]WAIVER_TX_Counties_FY22!BK$2,[1]WAIVER_TX_Counties_FY22!BK$2,IF([1]TX_Counties_FY22_Income_Limits!BJ121=[1]WAIVER_TX_Counties_FY22!BK$2,[1]TX_Counties_FY22_Income_Limits!BJ121)))</f>
        <v>99530</v>
      </c>
      <c r="BL121" s="64">
        <f>IF([1]TX_Counties_FY22_Income_Limits!BK121&gt;[1]WAIVER_TX_Counties_FY22!BL$2,[1]TX_Counties_FY22_Income_Limits!BK121,IF([1]TX_Counties_FY22_Income_Limits!BK121&lt;[1]WAIVER_TX_Counties_FY22!BL$2,[1]WAIVER_TX_Counties_FY22!BL$2,IF([1]TX_Counties_FY22_Income_Limits!BK121=[1]WAIVER_TX_Counties_FY22!BL$2,[1]TX_Counties_FY22_Income_Limits!BK121)))</f>
        <v>104910</v>
      </c>
      <c r="BM121" s="64">
        <f>IF([1]TX_Counties_FY22_Income_Limits!BL121&gt;[1]WAIVER_TX_Counties_FY22!BM$2,[1]TX_Counties_FY22_Income_Limits!BL121,IF([1]TX_Counties_FY22_Income_Limits!BL121&lt;[1]WAIVER_TX_Counties_FY22!BM$2,[1]WAIVER_TX_Counties_FY22!BM$2,IF([1]TX_Counties_FY22_Income_Limits!BL121=[1]WAIVER_TX_Counties_FY22!BM$2,[1]TX_Counties_FY22_Income_Limits!BL121)))</f>
        <v>110290</v>
      </c>
      <c r="BN121" s="64">
        <f>IF([1]TX_Counties_FY22_Income_Limits!BM121&gt;[1]WAIVER_TX_Counties_FY22!BN$2,[1]TX_Counties_FY22_Income_Limits!BM121,IF([1]TX_Counties_FY22_Income_Limits!BM121&lt;[1]WAIVER_TX_Counties_FY22!BN$2,[1]WAIVER_TX_Counties_FY22!BN$2,IF([1]TX_Counties_FY22_Income_Limits!BM121=[1]WAIVER_TX_Counties_FY22!BN$2,[1]TX_Counties_FY22_Income_Limits!BM121)))</f>
        <v>115670</v>
      </c>
      <c r="BO121" s="64">
        <f>IF([1]TX_Counties_FY22_Income_Limits!BN121&gt;[1]WAIVER_TX_Counties_FY22!BO$2,[1]TX_Counties_FY22_Income_Limits!BN121,IF([1]TX_Counties_FY22_Income_Limits!BN121&lt;[1]WAIVER_TX_Counties_FY22!BO$2,[1]WAIVER_TX_Counties_FY22!BO$2,IF([1]TX_Counties_FY22_Income_Limits!BN121=[1]WAIVER_TX_Counties_FY22!BO$2,[1]TX_Counties_FY22_Income_Limits!BN121)))</f>
        <v>121050</v>
      </c>
      <c r="BP121" s="64">
        <f>IF([1]TX_Counties_FY22_Income_Limits!BO121&gt;[1]WAIVER_TX_Counties_FY22!BP$2,[1]TX_Counties_FY22_Income_Limits!BO121,IF([1]TX_Counties_FY22_Income_Limits!BO121&lt;[1]WAIVER_TX_Counties_FY22!BP$2,[1]WAIVER_TX_Counties_FY22!BP$2,IF([1]TX_Counties_FY22_Income_Limits!BO121=[1]WAIVER_TX_Counties_FY22!BP$2,[1]TX_Counties_FY22_Income_Limits!BO121)))</f>
        <v>126430</v>
      </c>
      <c r="BQ121" s="64">
        <f>IF([1]TX_Counties_FY22_Income_Limits!BP121&gt;[1]WAIVER_TX_Counties_FY22!BQ$2,[1]TX_Counties_FY22_Income_Limits!BP121,IF([1]TX_Counties_FY22_Income_Limits!BP121&lt;[1]WAIVER_TX_Counties_FY22!BQ$2,[1]WAIVER_TX_Counties_FY22!BQ$2,IF([1]TX_Counties_FY22_Income_Limits!BP121=[1]WAIVER_TX_Counties_FY22!BQ$2,[1]TX_Counties_FY22_Income_Limits!BP121)))</f>
        <v>131810</v>
      </c>
      <c r="BR121" s="64">
        <f>IF([1]TX_Counties_FY22_Income_Limits!BQ121&gt;[1]WAIVER_TX_Counties_FY22!BR$2,[1]TX_Counties_FY22_Income_Limits!BQ121,IF([1]TX_Counties_FY22_Income_Limits!BQ121&lt;[1]WAIVER_TX_Counties_FY22!BR$2,[1]WAIVER_TX_Counties_FY22!BR$2,IF([1]TX_Counties_FY22_Income_Limits!BQ121=[1]WAIVER_TX_Counties_FY22!BR$2,[1]TX_Counties_FY22_Income_Limits!BQ121)))</f>
        <v>137190</v>
      </c>
      <c r="BS121" s="64">
        <f>IF([1]TX_Counties_FY22_Income_Limits!BR121&gt;[1]WAIVER_TX_Counties_FY22!BS$2,[1]TX_Counties_FY22_Income_Limits!BR121,IF([1]TX_Counties_FY22_Income_Limits!BR121&lt;[1]WAIVER_TX_Counties_FY22!BS$2,[1]WAIVER_TX_Counties_FY22!BS$2,IF([1]TX_Counties_FY22_Income_Limits!BR121=[1]WAIVER_TX_Counties_FY22!BS$2,[1]TX_Counties_FY22_Income_Limits!BR121)))</f>
        <v>142570</v>
      </c>
      <c r="BT121" s="64">
        <f>IF([1]TX_Counties_FY22_Income_Limits!BS121&gt;[1]WAIVER_TX_Counties_FY22!BT$2,[1]TX_Counties_FY22_Income_Limits!BS121,IF([1]TX_Counties_FY22_Income_Limits!BS121&lt;[1]WAIVER_TX_Counties_FY22!BT$2,[1]WAIVER_TX_Counties_FY22!BT$2,IF([1]TX_Counties_FY22_Income_Limits!BS121=[1]WAIVER_TX_Counties_FY22!BT$2,[1]TX_Counties_FY22_Income_Limits!BS121)))</f>
        <v>147950</v>
      </c>
      <c r="BU121" s="64">
        <f>IF([1]TX_Counties_FY22_Income_Limits!BT121&gt;[1]WAIVER_TX_Counties_FY22!BU$2,[1]TX_Counties_FY22_Income_Limits!BT121,IF([1]TX_Counties_FY22_Income_Limits!BT121&lt;[1]WAIVER_TX_Counties_FY22!BU$2,[1]WAIVER_TX_Counties_FY22!BU$2,IF([1]TX_Counties_FY22_Income_Limits!BT121=[1]WAIVER_TX_Counties_FY22!BU$2,[1]TX_Counties_FY22_Income_Limits!BT121)))</f>
        <v>153330</v>
      </c>
      <c r="BV121" s="64">
        <f>IF([1]TX_Counties_FY22_Income_Limits!BU121&gt;[1]WAIVER_TX_Counties_FY22!BV$2,[1]TX_Counties_FY22_Income_Limits!BU121,IF([1]TX_Counties_FY22_Income_Limits!BU121&lt;[1]WAIVER_TX_Counties_FY22!BV$2,[1]WAIVER_TX_Counties_FY22!BV$2,IF([1]TX_Counties_FY22_Income_Limits!BU121=[1]WAIVER_TX_Counties_FY22!BV$2,[1]TX_Counties_FY22_Income_Limits!BU121)))</f>
        <v>158710</v>
      </c>
      <c r="BW121" s="64">
        <f>IF([1]TX_Counties_FY22_Income_Limits!BV121&gt;[1]WAIVER_TX_Counties_FY22!BW$2,[1]TX_Counties_FY22_Income_Limits!BV121,IF([1]TX_Counties_FY22_Income_Limits!BV121&lt;[1]WAIVER_TX_Counties_FY22!BW$2,[1]WAIVER_TX_Counties_FY22!BW$2,IF([1]TX_Counties_FY22_Income_Limits!BV121=[1]WAIVER_TX_Counties_FY22!BW$2,[1]TX_Counties_FY22_Income_Limits!BV121)))</f>
        <v>164090</v>
      </c>
      <c r="BX121" s="64">
        <f>IF([1]TX_Counties_FY22_Income_Limits!BW121&gt;[1]WAIVER_TX_Counties_FY22!BX$2,[1]TX_Counties_FY22_Income_Limits!BW121,IF([1]TX_Counties_FY22_Income_Limits!BW121&lt;[1]WAIVER_TX_Counties_FY22!BX$2,[1]WAIVER_TX_Counties_FY22!BX$2,IF([1]TX_Counties_FY22_Income_Limits!BW121=[1]WAIVER_TX_Counties_FY22!BX$2,[1]TX_Counties_FY22_Income_Limits!BW121)))</f>
        <v>169470</v>
      </c>
      <c r="BY121" s="64">
        <f>IF([1]TX_Counties_FY22_Income_Limits!BX121&gt;[1]WAIVER_TX_Counties_FY22!BY$2,[1]TX_Counties_FY22_Income_Limits!BX121,IF([1]TX_Counties_FY22_Income_Limits!BX121&lt;[1]WAIVER_TX_Counties_FY22!BY$2,[1]WAIVER_TX_Counties_FY22!BY$2,IF([1]TX_Counties_FY22_Income_Limits!BX121=[1]WAIVER_TX_Counties_FY22!BY$2,[1]TX_Counties_FY22_Income_Limits!BX121)))</f>
        <v>174850</v>
      </c>
      <c r="BZ121" s="64">
        <f>IF([1]TX_Counties_FY22_Income_Limits!BY121&gt;[1]WAIVER_TX_Counties_FY22!BZ$2,[1]TX_Counties_FY22_Income_Limits!BY121,IF([1]TX_Counties_FY22_Income_Limits!BY121&lt;[1]WAIVER_TX_Counties_FY22!BZ$2,[1]WAIVER_TX_Counties_FY22!BZ$2,IF([1]TX_Counties_FY22_Income_Limits!BY121=[1]WAIVER_TX_Counties_FY22!BZ$2,[1]TX_Counties_FY22_Income_Limits!BY121)))</f>
        <v>180230</v>
      </c>
      <c r="CA121" s="64">
        <f>IF([1]TX_Counties_FY22_Income_Limits!BZ121&gt;[1]WAIVER_TX_Counties_FY22!CA$2,[1]TX_Counties_FY22_Income_Limits!BZ121,IF([1]TX_Counties_FY22_Income_Limits!BZ121&lt;[1]WAIVER_TX_Counties_FY22!CA$2,[1]WAIVER_TX_Counties_FY22!CA$2,IF([1]TX_Counties_FY22_Income_Limits!BZ121=[1]WAIVER_TX_Counties_FY22!CA$2,[1]TX_Counties_FY22_Income_Limits!BZ121)))</f>
        <v>59709.999999999993</v>
      </c>
      <c r="CB121" s="64">
        <f>IF([1]TX_Counties_FY22_Income_Limits!CA121&gt;[1]WAIVER_TX_Counties_FY22!CB$2,[1]TX_Counties_FY22_Income_Limits!CA121,IF([1]TX_Counties_FY22_Income_Limits!CA121&lt;[1]WAIVER_TX_Counties_FY22!CB$2,[1]WAIVER_TX_Counties_FY22!CB$2,IF([1]TX_Counties_FY22_Income_Limits!CA121=[1]WAIVER_TX_Counties_FY22!CB$2,[1]TX_Counties_FY22_Income_Limits!CA121)))</f>
        <v>68240</v>
      </c>
      <c r="CC121" s="64">
        <f>IF([1]TX_Counties_FY22_Income_Limits!CB121&gt;[1]WAIVER_TX_Counties_FY22!CC$2,[1]TX_Counties_FY22_Income_Limits!CB121,IF([1]TX_Counties_FY22_Income_Limits!CB121&lt;[1]WAIVER_TX_Counties_FY22!CC$2,[1]WAIVER_TX_Counties_FY22!CC$2,IF([1]TX_Counties_FY22_Income_Limits!CB121=[1]WAIVER_TX_Counties_FY22!CC$2,[1]TX_Counties_FY22_Income_Limits!CB121)))</f>
        <v>76770</v>
      </c>
      <c r="CD121" s="64">
        <f>IF([1]TX_Counties_FY22_Income_Limits!CC121&gt;[1]WAIVER_TX_Counties_FY22!CD$2,[1]TX_Counties_FY22_Income_Limits!CC121,IF([1]TX_Counties_FY22_Income_Limits!CC121&lt;[1]WAIVER_TX_Counties_FY22!CD$2,[1]WAIVER_TX_Counties_FY22!CD$2,IF([1]TX_Counties_FY22_Income_Limits!CC121=[1]WAIVER_TX_Counties_FY22!CD$2,[1]TX_Counties_FY22_Income_Limits!CC121)))</f>
        <v>85300</v>
      </c>
      <c r="CE121" s="64">
        <f>IF([1]TX_Counties_FY22_Income_Limits!CD121&gt;[1]WAIVER_TX_Counties_FY22!CE$2,[1]TX_Counties_FY22_Income_Limits!CD121,IF([1]TX_Counties_FY22_Income_Limits!CD121&lt;[1]WAIVER_TX_Counties_FY22!CE$2,[1]WAIVER_TX_Counties_FY22!CE$2,IF([1]TX_Counties_FY22_Income_Limits!CD121=[1]WAIVER_TX_Counties_FY22!CE$2,[1]TX_Counties_FY22_Income_Limits!CD121)))</f>
        <v>92124</v>
      </c>
      <c r="CF121" s="64">
        <f>IF([1]TX_Counties_FY22_Income_Limits!CE121&gt;[1]WAIVER_TX_Counties_FY22!CF$2,[1]TX_Counties_FY22_Income_Limits!CE121,IF([1]TX_Counties_FY22_Income_Limits!CE121&lt;[1]WAIVER_TX_Counties_FY22!CF$2,[1]WAIVER_TX_Counties_FY22!CF$2,IF([1]TX_Counties_FY22_Income_Limits!CE121=[1]WAIVER_TX_Counties_FY22!CF$2,[1]TX_Counties_FY22_Income_Limits!CE121)))</f>
        <v>98948</v>
      </c>
      <c r="CG121" s="64">
        <f>IF([1]TX_Counties_FY22_Income_Limits!CF121&gt;[1]WAIVER_TX_Counties_FY22!CG$2,[1]TX_Counties_FY22_Income_Limits!CF121,IF([1]TX_Counties_FY22_Income_Limits!CF121&lt;[1]WAIVER_TX_Counties_FY22!CG$2,[1]WAIVER_TX_Counties_FY22!CG$2,IF([1]TX_Counties_FY22_Income_Limits!CF121=[1]WAIVER_TX_Counties_FY22!CG$2,[1]TX_Counties_FY22_Income_Limits!CF121)))</f>
        <v>105772</v>
      </c>
      <c r="CH121" s="64">
        <f>IF([1]TX_Counties_FY22_Income_Limits!CG121&gt;[1]WAIVER_TX_Counties_FY22!CH$2,[1]TX_Counties_FY22_Income_Limits!CG121,IF([1]TX_Counties_FY22_Income_Limits!CG121&lt;[1]WAIVER_TX_Counties_FY22!CH$2,[1]WAIVER_TX_Counties_FY22!CH$2,IF([1]TX_Counties_FY22_Income_Limits!CG121=[1]WAIVER_TX_Counties_FY22!CH$2,[1]TX_Counties_FY22_Income_Limits!CG121)))</f>
        <v>112596</v>
      </c>
      <c r="CI121" s="64">
        <f>IF([1]TX_Counties_FY22_Income_Limits!CH121&gt;[1]WAIVER_TX_Counties_FY22!CI$2,[1]TX_Counties_FY22_Income_Limits!CH121,IF([1]TX_Counties_FY22_Income_Limits!CH121&lt;[1]WAIVER_TX_Counties_FY22!CI$2,[1]WAIVER_TX_Counties_FY22!CI$2,IF([1]TX_Counties_FY22_Income_Limits!CH121=[1]WAIVER_TX_Counties_FY22!CI$2,[1]TX_Counties_FY22_Income_Limits!CH121)))</f>
        <v>119419.99999999999</v>
      </c>
      <c r="CJ121" s="64">
        <f>IF([1]TX_Counties_FY22_Income_Limits!CI121&gt;[1]WAIVER_TX_Counties_FY22!CJ$2,[1]TX_Counties_FY22_Income_Limits!CI121,IF([1]TX_Counties_FY22_Income_Limits!CI121&lt;[1]WAIVER_TX_Counties_FY22!CJ$2,[1]WAIVER_TX_Counties_FY22!CJ$2,IF([1]TX_Counties_FY22_Income_Limits!CI121=[1]WAIVER_TX_Counties_FY22!CJ$2,[1]TX_Counties_FY22_Income_Limits!CI121)))</f>
        <v>126244</v>
      </c>
      <c r="CK121" s="64">
        <f>IF([1]TX_Counties_FY22_Income_Limits!CJ121&gt;[1]WAIVER_TX_Counties_FY22!CK$2,[1]TX_Counties_FY22_Income_Limits!CJ121,IF([1]TX_Counties_FY22_Income_Limits!CJ121&lt;[1]WAIVER_TX_Counties_FY22!CK$2,[1]WAIVER_TX_Counties_FY22!CK$2,IF([1]TX_Counties_FY22_Income_Limits!CJ121=[1]WAIVER_TX_Counties_FY22!CK$2,[1]TX_Counties_FY22_Income_Limits!CJ121)))</f>
        <v>133068</v>
      </c>
      <c r="CL121" s="64">
        <f>IF([1]TX_Counties_FY22_Income_Limits!CK121&gt;[1]WAIVER_TX_Counties_FY22!CL$2,[1]TX_Counties_FY22_Income_Limits!CK121,IF([1]TX_Counties_FY22_Income_Limits!CK121&lt;[1]WAIVER_TX_Counties_FY22!CL$2,[1]WAIVER_TX_Counties_FY22!CL$2,IF([1]TX_Counties_FY22_Income_Limits!CK121=[1]WAIVER_TX_Counties_FY22!CL$2,[1]TX_Counties_FY22_Income_Limits!CK121)))</f>
        <v>139892</v>
      </c>
      <c r="CM121" s="64">
        <f>IF([1]TX_Counties_FY22_Income_Limits!CL121&gt;[1]WAIVER_TX_Counties_FY22!CM$2,[1]TX_Counties_FY22_Income_Limits!CL121,IF([1]TX_Counties_FY22_Income_Limits!CL121&lt;[1]WAIVER_TX_Counties_FY22!CM$2,[1]WAIVER_TX_Counties_FY22!CM$2,IF([1]TX_Counties_FY22_Income_Limits!CL121=[1]WAIVER_TX_Counties_FY22!CM$2,[1]TX_Counties_FY22_Income_Limits!CL121)))</f>
        <v>146716</v>
      </c>
      <c r="CN121" s="64">
        <f>IF([1]TX_Counties_FY22_Income_Limits!CM121&gt;[1]WAIVER_TX_Counties_FY22!CN$2,[1]TX_Counties_FY22_Income_Limits!CM121,IF([1]TX_Counties_FY22_Income_Limits!CM121&lt;[1]WAIVER_TX_Counties_FY22!CN$2,[1]WAIVER_TX_Counties_FY22!CN$2,IF([1]TX_Counties_FY22_Income_Limits!CM121=[1]WAIVER_TX_Counties_FY22!CN$2,[1]TX_Counties_FY22_Income_Limits!CM121)))</f>
        <v>153540</v>
      </c>
      <c r="CO121" s="64">
        <f>IF([1]TX_Counties_FY22_Income_Limits!CN121&gt;[1]WAIVER_TX_Counties_FY22!CO$2,[1]TX_Counties_FY22_Income_Limits!CN121,IF([1]TX_Counties_FY22_Income_Limits!CN121&lt;[1]WAIVER_TX_Counties_FY22!CO$2,[1]WAIVER_TX_Counties_FY22!CO$2,IF([1]TX_Counties_FY22_Income_Limits!CN121=[1]WAIVER_TX_Counties_FY22!CO$2,[1]TX_Counties_FY22_Income_Limits!CN121)))</f>
        <v>160364</v>
      </c>
      <c r="CP121" s="64">
        <f>IF([1]TX_Counties_FY22_Income_Limits!CO121&gt;[1]WAIVER_TX_Counties_FY22!CP$2,[1]TX_Counties_FY22_Income_Limits!CO121,IF([1]TX_Counties_FY22_Income_Limits!CO121&lt;[1]WAIVER_TX_Counties_FY22!CP$2,[1]WAIVER_TX_Counties_FY22!CP$2,IF([1]TX_Counties_FY22_Income_Limits!CO121=[1]WAIVER_TX_Counties_FY22!CP$2,[1]TX_Counties_FY22_Income_Limits!CO121)))</f>
        <v>167188</v>
      </c>
      <c r="CQ121" s="64">
        <f>IF([1]TX_Counties_FY22_Income_Limits!CP121&gt;[1]WAIVER_TX_Counties_FY22!CQ$2,[1]TX_Counties_FY22_Income_Limits!CP121,IF([1]TX_Counties_FY22_Income_Limits!CP121&lt;[1]WAIVER_TX_Counties_FY22!CQ$2,[1]WAIVER_TX_Counties_FY22!CQ$2,IF([1]TX_Counties_FY22_Income_Limits!CP121=[1]WAIVER_TX_Counties_FY22!CQ$2,[1]TX_Counties_FY22_Income_Limits!CP121)))</f>
        <v>174012</v>
      </c>
      <c r="CR121" s="64">
        <f>IF([1]TX_Counties_FY22_Income_Limits!CQ121&gt;[1]WAIVER_TX_Counties_FY22!CR$2,[1]TX_Counties_FY22_Income_Limits!CQ121,IF([1]TX_Counties_FY22_Income_Limits!CQ121&lt;[1]WAIVER_TX_Counties_FY22!CR$2,[1]WAIVER_TX_Counties_FY22!CR$2,IF([1]TX_Counties_FY22_Income_Limits!CQ121=[1]WAIVER_TX_Counties_FY22!CR$2,[1]TX_Counties_FY22_Income_Limits!CQ121)))</f>
        <v>180836</v>
      </c>
      <c r="CS121" s="64">
        <f>IF([1]TX_Counties_FY22_Income_Limits!CR121&gt;[1]WAIVER_TX_Counties_FY22!CS$2,[1]TX_Counties_FY22_Income_Limits!CR121,IF([1]TX_Counties_FY22_Income_Limits!CR121&lt;[1]WAIVER_TX_Counties_FY22!CS$2,[1]WAIVER_TX_Counties_FY22!CS$2,IF([1]TX_Counties_FY22_Income_Limits!CR121=[1]WAIVER_TX_Counties_FY22!CS$2,[1]TX_Counties_FY22_Income_Limits!CR121)))</f>
        <v>187660</v>
      </c>
      <c r="CT121" s="64">
        <f>IF([1]TX_Counties_FY22_Income_Limits!CS121&gt;[1]WAIVER_TX_Counties_FY22!CT$2,[1]TX_Counties_FY22_Income_Limits!CS121,IF([1]TX_Counties_FY22_Income_Limits!CS121&lt;[1]WAIVER_TX_Counties_FY22!CT$2,[1]WAIVER_TX_Counties_FY22!CT$2,IF([1]TX_Counties_FY22_Income_Limits!CS121=[1]WAIVER_TX_Counties_FY22!CT$2,[1]TX_Counties_FY22_Income_Limits!CS121)))</f>
        <v>194484</v>
      </c>
      <c r="CU121" s="64">
        <f>IF([1]TX_Counties_FY22_Income_Limits!CT121&gt;[1]WAIVER_TX_Counties_FY22!CU$2,[1]TX_Counties_FY22_Income_Limits!CT121,IF([1]TX_Counties_FY22_Income_Limits!CT121&lt;[1]WAIVER_TX_Counties_FY22!CU$2,[1]WAIVER_TX_Counties_FY22!CU$2,IF([1]TX_Counties_FY22_Income_Limits!CT121=[1]WAIVER_TX_Counties_FY22!CU$2,[1]TX_Counties_FY22_Income_Limits!CT121)))</f>
        <v>201308</v>
      </c>
      <c r="CV121" s="64">
        <f>IF([1]TX_Counties_FY22_Income_Limits!CU121&gt;[1]WAIVER_TX_Counties_FY22!CV$2,[1]TX_Counties_FY22_Income_Limits!CU121,IF([1]TX_Counties_FY22_Income_Limits!CU121&lt;[1]WAIVER_TX_Counties_FY22!CV$2,[1]WAIVER_TX_Counties_FY22!CV$2,IF([1]TX_Counties_FY22_Income_Limits!CU121=[1]WAIVER_TX_Counties_FY22!CV$2,[1]TX_Counties_FY22_Income_Limits!CU121)))</f>
        <v>208132</v>
      </c>
      <c r="CW121" s="64">
        <f>IF([1]TX_Counties_FY22_Income_Limits!CV121&gt;[1]WAIVER_TX_Counties_FY22!CW$2,[1]TX_Counties_FY22_Income_Limits!CV121,IF([1]TX_Counties_FY22_Income_Limits!CV121&lt;[1]WAIVER_TX_Counties_FY22!CW$2,[1]WAIVER_TX_Counties_FY22!CW$2,IF([1]TX_Counties_FY22_Income_Limits!CV121=[1]WAIVER_TX_Counties_FY22!CW$2,[1]TX_Counties_FY22_Income_Limits!CV121)))</f>
        <v>214956</v>
      </c>
      <c r="CX121" s="64">
        <f>IF([1]TX_Counties_FY22_Income_Limits!CW121&gt;[1]WAIVER_TX_Counties_FY22!CX$2,[1]TX_Counties_FY22_Income_Limits!CW121,IF([1]TX_Counties_FY22_Income_Limits!CW121&lt;[1]WAIVER_TX_Counties_FY22!CX$2,[1]WAIVER_TX_Counties_FY22!CX$2,IF([1]TX_Counties_FY22_Income_Limits!CW121=[1]WAIVER_TX_Counties_FY22!CX$2,[1]TX_Counties_FY22_Income_Limits!CW121)))</f>
        <v>221780</v>
      </c>
      <c r="CY121" s="64">
        <f>IF([1]TX_Counties_FY22_Income_Limits!CX121&gt;[1]WAIVER_TX_Counties_FY22!CY$2,[1]TX_Counties_FY22_Income_Limits!CX121,IF([1]TX_Counties_FY22_Income_Limits!CX121&lt;[1]WAIVER_TX_Counties_FY22!CY$2,[1]WAIVER_TX_Counties_FY22!CY$2,IF([1]TX_Counties_FY22_Income_Limits!CX121=[1]WAIVER_TX_Counties_FY22!CY$2,[1]TX_Counties_FY22_Income_Limits!CX121)))</f>
        <v>228604</v>
      </c>
      <c r="CZ121" s="64">
        <f>IF([1]TX_Counties_FY22_Income_Limits!CY121&gt;[1]WAIVER_TX_Counties_FY22!CZ$2,[1]TX_Counties_FY22_Income_Limits!CY121,IF([1]TX_Counties_FY22_Income_Limits!CY121&lt;[1]WAIVER_TX_Counties_FY22!CZ$2,[1]WAIVER_TX_Counties_FY22!CZ$2,IF([1]TX_Counties_FY22_Income_Limits!CY121=[1]WAIVER_TX_Counties_FY22!CZ$2,[1]TX_Counties_FY22_Income_Limits!CY121)))</f>
        <v>71652</v>
      </c>
      <c r="DA121" s="64">
        <f>IF([1]TX_Counties_FY22_Income_Limits!CZ121&gt;[1]WAIVER_TX_Counties_FY22!DA$2,[1]TX_Counties_FY22_Income_Limits!CZ121,IF([1]TX_Counties_FY22_Income_Limits!CZ121&lt;[1]WAIVER_TX_Counties_FY22!DA$2,[1]WAIVER_TX_Counties_FY22!DA$2,IF([1]TX_Counties_FY22_Income_Limits!CZ121=[1]WAIVER_TX_Counties_FY22!DA$2,[1]TX_Counties_FY22_Income_Limits!CZ121)))</f>
        <v>81888</v>
      </c>
      <c r="DB121" s="64">
        <f>IF([1]TX_Counties_FY22_Income_Limits!DA121&gt;[1]WAIVER_TX_Counties_FY22!DB$2,[1]TX_Counties_FY22_Income_Limits!DA121,IF([1]TX_Counties_FY22_Income_Limits!DA121&lt;[1]WAIVER_TX_Counties_FY22!DB$2,[1]WAIVER_TX_Counties_FY22!DB$2,IF([1]TX_Counties_FY22_Income_Limits!DA121=[1]WAIVER_TX_Counties_FY22!DB$2,[1]TX_Counties_FY22_Income_Limits!DA121)))</f>
        <v>92124</v>
      </c>
      <c r="DC121" s="64">
        <f>IF([1]TX_Counties_FY22_Income_Limits!DB121&gt;[1]WAIVER_TX_Counties_FY22!DC$2,[1]TX_Counties_FY22_Income_Limits!DB121,IF([1]TX_Counties_FY22_Income_Limits!DB121&lt;[1]WAIVER_TX_Counties_FY22!DC$2,[1]WAIVER_TX_Counties_FY22!DC$2,IF([1]TX_Counties_FY22_Income_Limits!DB121=[1]WAIVER_TX_Counties_FY22!DC$2,[1]TX_Counties_FY22_Income_Limits!DB121)))</f>
        <v>102360</v>
      </c>
      <c r="DD121" s="64">
        <f>IF([1]TX_Counties_FY22_Income_Limits!DC121&gt;[1]WAIVER_TX_Counties_FY22!DD$2,[1]TX_Counties_FY22_Income_Limits!DC121,IF([1]TX_Counties_FY22_Income_Limits!DC121&lt;[1]WAIVER_TX_Counties_FY22!DD$2,[1]WAIVER_TX_Counties_FY22!DD$2,IF([1]TX_Counties_FY22_Income_Limits!DC121=[1]WAIVER_TX_Counties_FY22!DD$2,[1]TX_Counties_FY22_Income_Limits!DC121)))</f>
        <v>110548.8</v>
      </c>
      <c r="DE121" s="64">
        <f>IF([1]TX_Counties_FY22_Income_Limits!DD121&gt;[1]WAIVER_TX_Counties_FY22!DE$2,[1]TX_Counties_FY22_Income_Limits!DD121,IF([1]TX_Counties_FY22_Income_Limits!DD121&lt;[1]WAIVER_TX_Counties_FY22!DE$2,[1]WAIVER_TX_Counties_FY22!DE$2,IF([1]TX_Counties_FY22_Income_Limits!DD121=[1]WAIVER_TX_Counties_FY22!DE$2,[1]TX_Counties_FY22_Income_Limits!DD121)))</f>
        <v>118737.59999999999</v>
      </c>
      <c r="DF121" s="64">
        <f>IF([1]TX_Counties_FY22_Income_Limits!DE121&gt;[1]WAIVER_TX_Counties_FY22!DF$2,[1]TX_Counties_FY22_Income_Limits!DE121,IF([1]TX_Counties_FY22_Income_Limits!DE121&lt;[1]WAIVER_TX_Counties_FY22!DF$2,[1]WAIVER_TX_Counties_FY22!DF$2,IF([1]TX_Counties_FY22_Income_Limits!DE121=[1]WAIVER_TX_Counties_FY22!DF$2,[1]TX_Counties_FY22_Income_Limits!DE121)))</f>
        <v>126926.39999999999</v>
      </c>
      <c r="DG121" s="64">
        <f>IF([1]TX_Counties_FY22_Income_Limits!DF121&gt;[1]WAIVER_TX_Counties_FY22!DG$2,[1]TX_Counties_FY22_Income_Limits!DF121,IF([1]TX_Counties_FY22_Income_Limits!DF121&lt;[1]WAIVER_TX_Counties_FY22!DG$2,[1]WAIVER_TX_Counties_FY22!DG$2,IF([1]TX_Counties_FY22_Income_Limits!DF121=[1]WAIVER_TX_Counties_FY22!DG$2,[1]TX_Counties_FY22_Income_Limits!DF121)))</f>
        <v>135115.20000000001</v>
      </c>
      <c r="DH121" s="64">
        <f>IF([1]TX_Counties_FY22_Income_Limits!DG121&gt;[1]WAIVER_TX_Counties_FY22!DH$2,[1]TX_Counties_FY22_Income_Limits!DG121,IF([1]TX_Counties_FY22_Income_Limits!DG121&lt;[1]WAIVER_TX_Counties_FY22!DH$2,[1]WAIVER_TX_Counties_FY22!DH$2,IF([1]TX_Counties_FY22_Income_Limits!DG121=[1]WAIVER_TX_Counties_FY22!DH$2,[1]TX_Counties_FY22_Income_Limits!DG121)))</f>
        <v>143304</v>
      </c>
      <c r="DI121" s="64">
        <f>IF([1]TX_Counties_FY22_Income_Limits!DH121&gt;[1]WAIVER_TX_Counties_FY22!DI$2,[1]TX_Counties_FY22_Income_Limits!DH121,IF([1]TX_Counties_FY22_Income_Limits!DH121&lt;[1]WAIVER_TX_Counties_FY22!DI$2,[1]WAIVER_TX_Counties_FY22!DI$2,IF([1]TX_Counties_FY22_Income_Limits!DH121=[1]WAIVER_TX_Counties_FY22!DI$2,[1]TX_Counties_FY22_Income_Limits!DH121)))</f>
        <v>151492.79999999999</v>
      </c>
      <c r="DJ121" s="64">
        <f>IF([1]TX_Counties_FY22_Income_Limits!DI121&gt;[1]WAIVER_TX_Counties_FY22!DJ$2,[1]TX_Counties_FY22_Income_Limits!DI121,IF([1]TX_Counties_FY22_Income_Limits!DI121&lt;[1]WAIVER_TX_Counties_FY22!DJ$2,[1]WAIVER_TX_Counties_FY22!DJ$2,IF([1]TX_Counties_FY22_Income_Limits!DI121=[1]WAIVER_TX_Counties_FY22!DJ$2,[1]TX_Counties_FY22_Income_Limits!DI121)))</f>
        <v>159681.59999999998</v>
      </c>
      <c r="DK121" s="64">
        <f>IF([1]TX_Counties_FY22_Income_Limits!DJ121&gt;[1]WAIVER_TX_Counties_FY22!DK$2,[1]TX_Counties_FY22_Income_Limits!DJ121,IF([1]TX_Counties_FY22_Income_Limits!DJ121&lt;[1]WAIVER_TX_Counties_FY22!DK$2,[1]WAIVER_TX_Counties_FY22!DK$2,IF([1]TX_Counties_FY22_Income_Limits!DJ121=[1]WAIVER_TX_Counties_FY22!DK$2,[1]TX_Counties_FY22_Income_Limits!DJ121)))</f>
        <v>167870.39999999997</v>
      </c>
      <c r="DL121" s="64">
        <f>IF([1]TX_Counties_FY22_Income_Limits!DK121&gt;[1]WAIVER_TX_Counties_FY22!DL$2,[1]TX_Counties_FY22_Income_Limits!DK121,IF([1]TX_Counties_FY22_Income_Limits!DK121&lt;[1]WAIVER_TX_Counties_FY22!DL$2,[1]WAIVER_TX_Counties_FY22!DL$2,IF([1]TX_Counties_FY22_Income_Limits!DK121=[1]WAIVER_TX_Counties_FY22!DL$2,[1]TX_Counties_FY22_Income_Limits!DK121)))</f>
        <v>176059.19999999995</v>
      </c>
      <c r="DM121" s="64">
        <f>IF([1]TX_Counties_FY22_Income_Limits!DL121&gt;[1]WAIVER_TX_Counties_FY22!DM$2,[1]TX_Counties_FY22_Income_Limits!DL121,IF([1]TX_Counties_FY22_Income_Limits!DL121&lt;[1]WAIVER_TX_Counties_FY22!DM$2,[1]WAIVER_TX_Counties_FY22!DM$2,IF([1]TX_Counties_FY22_Income_Limits!DL121=[1]WAIVER_TX_Counties_FY22!DM$2,[1]TX_Counties_FY22_Income_Limits!DL121)))</f>
        <v>184247.99999999994</v>
      </c>
      <c r="DN121" s="64">
        <f>IF([1]TX_Counties_FY22_Income_Limits!DM121&gt;[1]WAIVER_TX_Counties_FY22!DN$2,[1]TX_Counties_FY22_Income_Limits!DM121,IF([1]TX_Counties_FY22_Income_Limits!DM121&lt;[1]WAIVER_TX_Counties_FY22!DN$2,[1]WAIVER_TX_Counties_FY22!DN$2,IF([1]TX_Counties_FY22_Income_Limits!DM121=[1]WAIVER_TX_Counties_FY22!DN$2,[1]TX_Counties_FY22_Income_Limits!DM121)))</f>
        <v>192436.79999999993</v>
      </c>
      <c r="DO121" s="64">
        <f>IF([1]TX_Counties_FY22_Income_Limits!DN121&gt;[1]WAIVER_TX_Counties_FY22!DO$2,[1]TX_Counties_FY22_Income_Limits!DN121,IF([1]TX_Counties_FY22_Income_Limits!DN121&lt;[1]WAIVER_TX_Counties_FY22!DO$2,[1]WAIVER_TX_Counties_FY22!DO$2,IF([1]TX_Counties_FY22_Income_Limits!DN121=[1]WAIVER_TX_Counties_FY22!DO$2,[1]TX_Counties_FY22_Income_Limits!DN121)))</f>
        <v>200625.59999999992</v>
      </c>
      <c r="DP121" s="64">
        <f>IF([1]TX_Counties_FY22_Income_Limits!DO121&gt;[1]WAIVER_TX_Counties_FY22!DP$2,[1]TX_Counties_FY22_Income_Limits!DO121,IF([1]TX_Counties_FY22_Income_Limits!DO121&lt;[1]WAIVER_TX_Counties_FY22!DP$2,[1]WAIVER_TX_Counties_FY22!DP$2,IF([1]TX_Counties_FY22_Income_Limits!DO121=[1]WAIVER_TX_Counties_FY22!DP$2,[1]TX_Counties_FY22_Income_Limits!DO121)))</f>
        <v>208814.39999999991</v>
      </c>
      <c r="DQ121" s="64">
        <f>IF([1]TX_Counties_FY22_Income_Limits!DP121&gt;[1]WAIVER_TX_Counties_FY22!DQ$2,[1]TX_Counties_FY22_Income_Limits!DP121,IF([1]TX_Counties_FY22_Income_Limits!DP121&lt;[1]WAIVER_TX_Counties_FY22!DQ$2,[1]WAIVER_TX_Counties_FY22!DQ$2,IF([1]TX_Counties_FY22_Income_Limits!DP121=[1]WAIVER_TX_Counties_FY22!DQ$2,[1]TX_Counties_FY22_Income_Limits!DP121)))</f>
        <v>217003.1999999999</v>
      </c>
      <c r="DR121" s="64">
        <f>IF([1]TX_Counties_FY22_Income_Limits!DQ121&gt;[1]WAIVER_TX_Counties_FY22!DR$2,[1]TX_Counties_FY22_Income_Limits!DQ121,IF([1]TX_Counties_FY22_Income_Limits!DQ121&lt;[1]WAIVER_TX_Counties_FY22!DR$2,[1]WAIVER_TX_Counties_FY22!DR$2,IF([1]TX_Counties_FY22_Income_Limits!DQ121=[1]WAIVER_TX_Counties_FY22!DR$2,[1]TX_Counties_FY22_Income_Limits!DQ121)))</f>
        <v>225191.99999999988</v>
      </c>
      <c r="DS121" s="64">
        <f>IF([1]TX_Counties_FY22_Income_Limits!DR121&gt;[1]WAIVER_TX_Counties_FY22!DS$2,[1]TX_Counties_FY22_Income_Limits!DR121,IF([1]TX_Counties_FY22_Income_Limits!DR121&lt;[1]WAIVER_TX_Counties_FY22!DS$2,[1]WAIVER_TX_Counties_FY22!DS$2,IF([1]TX_Counties_FY22_Income_Limits!DR121=[1]WAIVER_TX_Counties_FY22!DS$2,[1]TX_Counties_FY22_Income_Limits!DR121)))</f>
        <v>233380.79999999987</v>
      </c>
      <c r="DT121" s="64">
        <f>IF([1]TX_Counties_FY22_Income_Limits!DS121&gt;[1]WAIVER_TX_Counties_FY22!DT$2,[1]TX_Counties_FY22_Income_Limits!DS121,IF([1]TX_Counties_FY22_Income_Limits!DS121&lt;[1]WAIVER_TX_Counties_FY22!DT$2,[1]WAIVER_TX_Counties_FY22!DT$2,IF([1]TX_Counties_FY22_Income_Limits!DS121=[1]WAIVER_TX_Counties_FY22!DT$2,[1]TX_Counties_FY22_Income_Limits!DS121)))</f>
        <v>241569.59999999986</v>
      </c>
      <c r="DU121" s="64">
        <f>IF([1]TX_Counties_FY22_Income_Limits!DT121&gt;[1]WAIVER_TX_Counties_FY22!DU$2,[1]TX_Counties_FY22_Income_Limits!DT121,IF([1]TX_Counties_FY22_Income_Limits!DT121&lt;[1]WAIVER_TX_Counties_FY22!DU$2,[1]WAIVER_TX_Counties_FY22!DU$2,IF([1]TX_Counties_FY22_Income_Limits!DT121=[1]WAIVER_TX_Counties_FY22!DU$2,[1]TX_Counties_FY22_Income_Limits!DT121)))</f>
        <v>249758.39999999985</v>
      </c>
      <c r="DV121" s="64">
        <f>IF([1]TX_Counties_FY22_Income_Limits!DU121&gt;[1]WAIVER_TX_Counties_FY22!DV$2,[1]TX_Counties_FY22_Income_Limits!DU121,IF([1]TX_Counties_FY22_Income_Limits!DU121&lt;[1]WAIVER_TX_Counties_FY22!DV$2,[1]WAIVER_TX_Counties_FY22!DV$2,IF([1]TX_Counties_FY22_Income_Limits!DU121=[1]WAIVER_TX_Counties_FY22!DV$2,[1]TX_Counties_FY22_Income_Limits!DU121)))</f>
        <v>257947.19999999984</v>
      </c>
      <c r="DW121" s="64">
        <f>IF([1]TX_Counties_FY22_Income_Limits!DV121&gt;[1]WAIVER_TX_Counties_FY22!DW$2,[1]TX_Counties_FY22_Income_Limits!DV121,IF([1]TX_Counties_FY22_Income_Limits!DV121&lt;[1]WAIVER_TX_Counties_FY22!DW$2,[1]WAIVER_TX_Counties_FY22!DW$2,IF([1]TX_Counties_FY22_Income_Limits!DV121=[1]WAIVER_TX_Counties_FY22!DW$2,[1]TX_Counties_FY22_Income_Limits!DV121)))</f>
        <v>266135.99999999983</v>
      </c>
      <c r="DX121" s="64">
        <f>IF([1]TX_Counties_FY22_Income_Limits!DW121&gt;[1]WAIVER_TX_Counties_FY22!DX$2,[1]TX_Counties_FY22_Income_Limits!DW121,IF([1]TX_Counties_FY22_Income_Limits!DW121&lt;[1]WAIVER_TX_Counties_FY22!DX$2,[1]WAIVER_TX_Counties_FY22!DX$2,IF([1]TX_Counties_FY22_Income_Limits!DW121=[1]WAIVER_TX_Counties_FY22!DX$2,[1]TX_Counties_FY22_Income_Limits!DW121)))</f>
        <v>274324.79999999981</v>
      </c>
    </row>
    <row r="122" spans="1:129" ht="14.45">
      <c r="A122" s="61" t="s">
        <v>311</v>
      </c>
      <c r="B122" s="66" t="str">
        <f t="shared" si="6"/>
        <v>YES</v>
      </c>
      <c r="C122" s="64">
        <f>[1]TX_Counties_FY22_Income_Limits!B122</f>
        <v>81800</v>
      </c>
      <c r="D122" s="64">
        <f>IF([1]TX_Counties_FY22_Income_Limits!C122&gt;[1]WAIVER_TX_Counties_FY22!D$2,[1]TX_Counties_FY22_Income_Limits!C122,IF([1]TX_Counties_FY22_Income_Limits!C122&lt;[1]WAIVER_TX_Counties_FY22!D$2,[1]WAIVER_TX_Counties_FY22!D$2,IF([1]TX_Counties_FY22_Income_Limits!C122=[1]WAIVER_TX_Counties_FY22!D$2,[1]TX_Counties_FY22_Income_Limits!C122)))</f>
        <v>17650</v>
      </c>
      <c r="E122" s="64">
        <f>IF([1]TX_Counties_FY22_Income_Limits!D122&gt;[1]WAIVER_TX_Counties_FY22!E$2,[1]TX_Counties_FY22_Income_Limits!D122,IF([1]TX_Counties_FY22_Income_Limits!D122&lt;[1]WAIVER_TX_Counties_FY22!E$2,[1]WAIVER_TX_Counties_FY22!E$2,IF([1]TX_Counties_FY22_Income_Limits!D122=[1]WAIVER_TX_Counties_FY22!E$2,[1]TX_Counties_FY22_Income_Limits!D122)))</f>
        <v>20200</v>
      </c>
      <c r="F122" s="64">
        <f>IF([1]TX_Counties_FY22_Income_Limits!E122&gt;[1]WAIVER_TX_Counties_FY22!F$2,[1]TX_Counties_FY22_Income_Limits!E122,IF([1]TX_Counties_FY22_Income_Limits!E122&lt;[1]WAIVER_TX_Counties_FY22!F$2,[1]WAIVER_TX_Counties_FY22!F$2,IF([1]TX_Counties_FY22_Income_Limits!E122=[1]WAIVER_TX_Counties_FY22!F$2,[1]TX_Counties_FY22_Income_Limits!E122)))</f>
        <v>23030</v>
      </c>
      <c r="G122" s="64">
        <f>IF([1]TX_Counties_FY22_Income_Limits!F122&gt;[1]WAIVER_TX_Counties_FY22!G$2,[1]TX_Counties_FY22_Income_Limits!F122,IF([1]TX_Counties_FY22_Income_Limits!F122&lt;[1]WAIVER_TX_Counties_FY22!G$2,[1]WAIVER_TX_Counties_FY22!G$2,IF([1]TX_Counties_FY22_Income_Limits!F122=[1]WAIVER_TX_Counties_FY22!G$2,[1]TX_Counties_FY22_Income_Limits!F122)))</f>
        <v>27750</v>
      </c>
      <c r="H122" s="64">
        <f>IF([1]TX_Counties_FY22_Income_Limits!G122&gt;[1]WAIVER_TX_Counties_FY22!H$2,[1]TX_Counties_FY22_Income_Limits!G122,IF([1]TX_Counties_FY22_Income_Limits!G122&lt;[1]WAIVER_TX_Counties_FY22!H$2,[1]WAIVER_TX_Counties_FY22!H$2,IF([1]TX_Counties_FY22_Income_Limits!G122=[1]WAIVER_TX_Counties_FY22!H$2,[1]TX_Counties_FY22_Income_Limits!G122)))</f>
        <v>32470</v>
      </c>
      <c r="I122" s="64">
        <f>IF([1]TX_Counties_FY22_Income_Limits!H122&gt;[1]WAIVER_TX_Counties_FY22!I$2,[1]TX_Counties_FY22_Income_Limits!H122,IF([1]TX_Counties_FY22_Income_Limits!H122&lt;[1]WAIVER_TX_Counties_FY22!I$2,[1]WAIVER_TX_Counties_FY22!I$2,IF([1]TX_Counties_FY22_Income_Limits!H122=[1]WAIVER_TX_Counties_FY22!I$2,[1]TX_Counties_FY22_Income_Limits!H122)))</f>
        <v>37190</v>
      </c>
      <c r="J122" s="64">
        <f>IF([1]TX_Counties_FY22_Income_Limits!I122&gt;[1]WAIVER_TX_Counties_FY22!J$2,[1]TX_Counties_FY22_Income_Limits!I122,IF([1]TX_Counties_FY22_Income_Limits!I122&lt;[1]WAIVER_TX_Counties_FY22!J$2,[1]WAIVER_TX_Counties_FY22!J$2,IF([1]TX_Counties_FY22_Income_Limits!I122=[1]WAIVER_TX_Counties_FY22!J$2,[1]TX_Counties_FY22_Income_Limits!I122)))</f>
        <v>41910</v>
      </c>
      <c r="K122" s="64">
        <f>IF([1]TX_Counties_FY22_Income_Limits!J122&gt;[1]WAIVER_TX_Counties_FY22!K$2,[1]TX_Counties_FY22_Income_Limits!J122,IF([1]TX_Counties_FY22_Income_Limits!J122&lt;[1]WAIVER_TX_Counties_FY22!K$2,[1]WAIVER_TX_Counties_FY22!K$2,IF([1]TX_Counties_FY22_Income_Limits!J122=[1]WAIVER_TX_Counties_FY22!K$2,[1]TX_Counties_FY22_Income_Limits!J122)))</f>
        <v>46630</v>
      </c>
      <c r="L122" s="64">
        <f>IF([1]TX_Counties_FY22_Income_Limits!K122&gt;[1]WAIVER_TX_Counties_FY22!L$2,[1]TX_Counties_FY22_Income_Limits!K122,IF([1]TX_Counties_FY22_Income_Limits!K122&lt;[1]WAIVER_TX_Counties_FY22!L$2,[1]WAIVER_TX_Counties_FY22!L$2,IF([1]TX_Counties_FY22_Income_Limits!K122=[1]WAIVER_TX_Counties_FY22!L$2,[1]TX_Counties_FY22_Income_Limits!K122)))</f>
        <v>58799.999999999993</v>
      </c>
      <c r="M122" s="64">
        <f>IF([1]TX_Counties_FY22_Income_Limits!L122&gt;[1]WAIVER_TX_Counties_FY22!M$2,[1]TX_Counties_FY22_Income_Limits!L122,IF([1]TX_Counties_FY22_Income_Limits!L122&lt;[1]WAIVER_TX_Counties_FY22!M$2,[1]WAIVER_TX_Counties_FY22!M$2,IF([1]TX_Counties_FY22_Income_Limits!L122=[1]WAIVER_TX_Counties_FY22!M$2,[1]TX_Counties_FY22_Income_Limits!L122)))</f>
        <v>62160</v>
      </c>
      <c r="N122" s="64">
        <f>IF([1]TX_Counties_FY22_Income_Limits!M122&gt;[1]WAIVER_TX_Counties_FY22!N$2,[1]TX_Counties_FY22_Income_Limits!M122,IF([1]TX_Counties_FY22_Income_Limits!M122&lt;[1]WAIVER_TX_Counties_FY22!N$2,[1]WAIVER_TX_Counties_FY22!N$2,IF([1]TX_Counties_FY22_Income_Limits!M122=[1]WAIVER_TX_Counties_FY22!N$2,[1]TX_Counties_FY22_Income_Limits!M122)))</f>
        <v>65520.000000000007</v>
      </c>
      <c r="O122" s="64">
        <f>IF([1]TX_Counties_FY22_Income_Limits!N122&gt;[1]WAIVER_TX_Counties_FY22!O$2,[1]TX_Counties_FY22_Income_Limits!N122,IF([1]TX_Counties_FY22_Income_Limits!N122&lt;[1]WAIVER_TX_Counties_FY22!O$2,[1]WAIVER_TX_Counties_FY22!O$2,IF([1]TX_Counties_FY22_Income_Limits!N122=[1]WAIVER_TX_Counties_FY22!O$2,[1]TX_Counties_FY22_Income_Limits!N122)))</f>
        <v>68880.000000000015</v>
      </c>
      <c r="P122" s="64">
        <f>IF([1]TX_Counties_FY22_Income_Limits!O122&gt;[1]WAIVER_TX_Counties_FY22!P$2,[1]TX_Counties_FY22_Income_Limits!O122,IF([1]TX_Counties_FY22_Income_Limits!O122&lt;[1]WAIVER_TX_Counties_FY22!P$2,[1]WAIVER_TX_Counties_FY22!P$2,IF([1]TX_Counties_FY22_Income_Limits!O122=[1]WAIVER_TX_Counties_FY22!P$2,[1]TX_Counties_FY22_Income_Limits!O122)))</f>
        <v>72240.000000000029</v>
      </c>
      <c r="Q122" s="64">
        <f>IF([1]TX_Counties_FY22_Income_Limits!P122&gt;[1]WAIVER_TX_Counties_FY22!Q$2,[1]TX_Counties_FY22_Income_Limits!P122,IF([1]TX_Counties_FY22_Income_Limits!P122&lt;[1]WAIVER_TX_Counties_FY22!Q$2,[1]WAIVER_TX_Counties_FY22!Q$2,IF([1]TX_Counties_FY22_Income_Limits!P122=[1]WAIVER_TX_Counties_FY22!Q$2,[1]TX_Counties_FY22_Income_Limits!P122)))</f>
        <v>75600.000000000044</v>
      </c>
      <c r="R122" s="64">
        <f>IF([1]TX_Counties_FY22_Income_Limits!Q122&gt;[1]WAIVER_TX_Counties_FY22!R$2,[1]TX_Counties_FY22_Income_Limits!Q122,IF([1]TX_Counties_FY22_Income_Limits!Q122&lt;[1]WAIVER_TX_Counties_FY22!R$2,[1]WAIVER_TX_Counties_FY22!R$2,IF([1]TX_Counties_FY22_Income_Limits!Q122=[1]WAIVER_TX_Counties_FY22!R$2,[1]TX_Counties_FY22_Income_Limits!Q122)))</f>
        <v>78960.000000000058</v>
      </c>
      <c r="S122" s="64">
        <f>IF([1]TX_Counties_FY22_Income_Limits!R122&gt;[1]WAIVER_TX_Counties_FY22!S$2,[1]TX_Counties_FY22_Income_Limits!R122,IF([1]TX_Counties_FY22_Income_Limits!R122&lt;[1]WAIVER_TX_Counties_FY22!S$2,[1]WAIVER_TX_Counties_FY22!S$2,IF([1]TX_Counties_FY22_Income_Limits!R122=[1]WAIVER_TX_Counties_FY22!S$2,[1]TX_Counties_FY22_Income_Limits!R122)))</f>
        <v>82320.000000000073</v>
      </c>
      <c r="T122" s="64">
        <f>IF([1]TX_Counties_FY22_Income_Limits!S122&gt;[1]WAIVER_TX_Counties_FY22!T$2,[1]TX_Counties_FY22_Income_Limits!S122,IF([1]TX_Counties_FY22_Income_Limits!S122&lt;[1]WAIVER_TX_Counties_FY22!T$2,[1]WAIVER_TX_Counties_FY22!T$2,IF([1]TX_Counties_FY22_Income_Limits!S122=[1]WAIVER_TX_Counties_FY22!T$2,[1]TX_Counties_FY22_Income_Limits!S122)))</f>
        <v>85680.000000000087</v>
      </c>
      <c r="U122" s="64">
        <f>IF([1]TX_Counties_FY22_Income_Limits!T122&gt;[1]WAIVER_TX_Counties_FY22!U$2,[1]TX_Counties_FY22_Income_Limits!T122,IF([1]TX_Counties_FY22_Income_Limits!T122&lt;[1]WAIVER_TX_Counties_FY22!U$2,[1]WAIVER_TX_Counties_FY22!U$2,IF([1]TX_Counties_FY22_Income_Limits!T122=[1]WAIVER_TX_Counties_FY22!U$2,[1]TX_Counties_FY22_Income_Limits!T122)))</f>
        <v>89040.000000000102</v>
      </c>
      <c r="V122" s="64">
        <f>IF([1]TX_Counties_FY22_Income_Limits!U122&gt;[1]WAIVER_TX_Counties_FY22!V$2,[1]TX_Counties_FY22_Income_Limits!U122,IF([1]TX_Counties_FY22_Income_Limits!U122&lt;[1]WAIVER_TX_Counties_FY22!V$2,[1]WAIVER_TX_Counties_FY22!V$2,IF([1]TX_Counties_FY22_Income_Limits!U122=[1]WAIVER_TX_Counties_FY22!V$2,[1]TX_Counties_FY22_Income_Limits!U122)))</f>
        <v>92400.000000000116</v>
      </c>
      <c r="W122" s="64">
        <f>IF([1]TX_Counties_FY22_Income_Limits!V122&gt;[1]WAIVER_TX_Counties_FY22!W$2,[1]TX_Counties_FY22_Income_Limits!V122,IF([1]TX_Counties_FY22_Income_Limits!V122&lt;[1]WAIVER_TX_Counties_FY22!W$2,[1]WAIVER_TX_Counties_FY22!W$2,IF([1]TX_Counties_FY22_Income_Limits!V122=[1]WAIVER_TX_Counties_FY22!W$2,[1]TX_Counties_FY22_Income_Limits!V122)))</f>
        <v>95760.000000000131</v>
      </c>
      <c r="X122" s="64">
        <f>IF([1]TX_Counties_FY22_Income_Limits!W122&gt;[1]WAIVER_TX_Counties_FY22!X$2,[1]TX_Counties_FY22_Income_Limits!W122,IF([1]TX_Counties_FY22_Income_Limits!W122&lt;[1]WAIVER_TX_Counties_FY22!X$2,[1]WAIVER_TX_Counties_FY22!X$2,IF([1]TX_Counties_FY22_Income_Limits!W122=[1]WAIVER_TX_Counties_FY22!X$2,[1]TX_Counties_FY22_Income_Limits!W122)))</f>
        <v>99120.000000000146</v>
      </c>
      <c r="Y122" s="64">
        <f>IF([1]TX_Counties_FY22_Income_Limits!X122&gt;[1]WAIVER_TX_Counties_FY22!Y$2,[1]TX_Counties_FY22_Income_Limits!X122,IF([1]TX_Counties_FY22_Income_Limits!X122&lt;[1]WAIVER_TX_Counties_FY22!Y$2,[1]WAIVER_TX_Counties_FY22!Y$2,IF([1]TX_Counties_FY22_Income_Limits!X122=[1]WAIVER_TX_Counties_FY22!Y$2,[1]TX_Counties_FY22_Income_Limits!X122)))</f>
        <v>102480.00000000016</v>
      </c>
      <c r="Z122" s="64">
        <f>IF([1]TX_Counties_FY22_Income_Limits!Y122&gt;[1]WAIVER_TX_Counties_FY22!Z$2,[1]TX_Counties_FY22_Income_Limits!Y122,IF([1]TX_Counties_FY22_Income_Limits!Y122&lt;[1]WAIVER_TX_Counties_FY22!Z$2,[1]WAIVER_TX_Counties_FY22!Z$2,IF([1]TX_Counties_FY22_Income_Limits!Y122=[1]WAIVER_TX_Counties_FY22!Z$2,[1]TX_Counties_FY22_Income_Limits!Y122)))</f>
        <v>105840.00000000017</v>
      </c>
      <c r="AA122" s="64">
        <f>IF([1]TX_Counties_FY22_Income_Limits!Z122&gt;[1]WAIVER_TX_Counties_FY22!AA$2,[1]TX_Counties_FY22_Income_Limits!Z122,IF([1]TX_Counties_FY22_Income_Limits!Z122&lt;[1]WAIVER_TX_Counties_FY22!AA$2,[1]WAIVER_TX_Counties_FY22!AA$2,IF([1]TX_Counties_FY22_Income_Limits!Z122=[1]WAIVER_TX_Counties_FY22!AA$2,[1]TX_Counties_FY22_Income_Limits!Z122)))</f>
        <v>109200.00000000019</v>
      </c>
      <c r="AB122" s="64">
        <f>IF([1]TX_Counties_FY22_Income_Limits!AA122&gt;[1]WAIVER_TX_Counties_FY22!AB$2,[1]TX_Counties_FY22_Income_Limits!AA122,IF([1]TX_Counties_FY22_Income_Limits!AA122&lt;[1]WAIVER_TX_Counties_FY22!AB$2,[1]WAIVER_TX_Counties_FY22!AB$2,IF([1]TX_Counties_FY22_Income_Limits!AA122=[1]WAIVER_TX_Counties_FY22!AB$2,[1]TX_Counties_FY22_Income_Limits!AA122)))</f>
        <v>112560.0000000002</v>
      </c>
      <c r="AC122" s="64">
        <f>IF([1]TX_Counties_FY22_Income_Limits!AB122&gt;[1]WAIVER_TX_Counties_FY22!AC$2,[1]TX_Counties_FY22_Income_Limits!AB122,IF([1]TX_Counties_FY22_Income_Limits!AB122&lt;[1]WAIVER_TX_Counties_FY22!AC$2,[1]WAIVER_TX_Counties_FY22!AC$2,IF([1]TX_Counties_FY22_Income_Limits!AB122=[1]WAIVER_TX_Counties_FY22!AC$2,[1]TX_Counties_FY22_Income_Limits!AB122)))</f>
        <v>29400</v>
      </c>
      <c r="AD122" s="64">
        <f>IF([1]TX_Counties_FY22_Income_Limits!AC122&gt;[1]WAIVER_TX_Counties_FY22!AD$2,[1]TX_Counties_FY22_Income_Limits!AC122,IF([1]TX_Counties_FY22_Income_Limits!AC122&lt;[1]WAIVER_TX_Counties_FY22!AD$2,[1]WAIVER_TX_Counties_FY22!AD$2,IF([1]TX_Counties_FY22_Income_Limits!AC122=[1]WAIVER_TX_Counties_FY22!AD$2,[1]TX_Counties_FY22_Income_Limits!AC122)))</f>
        <v>33600</v>
      </c>
      <c r="AE122" s="64">
        <f>IF([1]TX_Counties_FY22_Income_Limits!AD122&gt;[1]WAIVER_TX_Counties_FY22!AE$2,[1]TX_Counties_FY22_Income_Limits!AD122,IF([1]TX_Counties_FY22_Income_Limits!AD122&lt;[1]WAIVER_TX_Counties_FY22!AE$2,[1]WAIVER_TX_Counties_FY22!AE$2,IF([1]TX_Counties_FY22_Income_Limits!AD122=[1]WAIVER_TX_Counties_FY22!AE$2,[1]TX_Counties_FY22_Income_Limits!AD122)))</f>
        <v>37800</v>
      </c>
      <c r="AF122" s="64">
        <f>IF([1]TX_Counties_FY22_Income_Limits!AE122&gt;[1]WAIVER_TX_Counties_FY22!AF$2,[1]TX_Counties_FY22_Income_Limits!AE122,IF([1]TX_Counties_FY22_Income_Limits!AE122&lt;[1]WAIVER_TX_Counties_FY22!AF$2,[1]WAIVER_TX_Counties_FY22!AF$2,IF([1]TX_Counties_FY22_Income_Limits!AE122=[1]WAIVER_TX_Counties_FY22!AF$2,[1]TX_Counties_FY22_Income_Limits!AE122)))</f>
        <v>42000</v>
      </c>
      <c r="AG122" s="64">
        <f>IF([1]TX_Counties_FY22_Income_Limits!AF122&gt;[1]WAIVER_TX_Counties_FY22!AG$2,[1]TX_Counties_FY22_Income_Limits!AF122,IF([1]TX_Counties_FY22_Income_Limits!AF122&lt;[1]WAIVER_TX_Counties_FY22!AG$2,[1]WAIVER_TX_Counties_FY22!AG$2,IF([1]TX_Counties_FY22_Income_Limits!AF122=[1]WAIVER_TX_Counties_FY22!AG$2,[1]TX_Counties_FY22_Income_Limits!AF122)))</f>
        <v>45400</v>
      </c>
      <c r="AH122" s="64">
        <f>IF([1]TX_Counties_FY22_Income_Limits!AG122&gt;[1]WAIVER_TX_Counties_FY22!AH$2,[1]TX_Counties_FY22_Income_Limits!AG122,IF([1]TX_Counties_FY22_Income_Limits!AG122&lt;[1]WAIVER_TX_Counties_FY22!AH$2,[1]WAIVER_TX_Counties_FY22!AH$2,IF([1]TX_Counties_FY22_Income_Limits!AG122=[1]WAIVER_TX_Counties_FY22!AH$2,[1]TX_Counties_FY22_Income_Limits!AG122)))</f>
        <v>48750</v>
      </c>
      <c r="AI122" s="64">
        <f>IF([1]TX_Counties_FY22_Income_Limits!AH122&gt;[1]WAIVER_TX_Counties_FY22!AI$2,[1]TX_Counties_FY22_Income_Limits!AH122,IF([1]TX_Counties_FY22_Income_Limits!AH122&lt;[1]WAIVER_TX_Counties_FY22!AI$2,[1]WAIVER_TX_Counties_FY22!AI$2,IF([1]TX_Counties_FY22_Income_Limits!AH122=[1]WAIVER_TX_Counties_FY22!AI$2,[1]TX_Counties_FY22_Income_Limits!AH122)))</f>
        <v>52100</v>
      </c>
      <c r="AJ122" s="64">
        <f>IF([1]TX_Counties_FY22_Income_Limits!AI122&gt;[1]WAIVER_TX_Counties_FY22!AJ$2,[1]TX_Counties_FY22_Income_Limits!AI122,IF([1]TX_Counties_FY22_Income_Limits!AI122&lt;[1]WAIVER_TX_Counties_FY22!AJ$2,[1]WAIVER_TX_Counties_FY22!AJ$2,IF([1]TX_Counties_FY22_Income_Limits!AI122=[1]WAIVER_TX_Counties_FY22!AJ$2,[1]TX_Counties_FY22_Income_Limits!AI122)))</f>
        <v>55450</v>
      </c>
      <c r="AK122" s="64">
        <f>IF([1]TX_Counties_FY22_Income_Limits!AJ122&gt;[1]WAIVER_TX_Counties_FY22!AK$2,[1]TX_Counties_FY22_Income_Limits!AJ122,IF([1]TX_Counties_FY22_Income_Limits!AJ122&lt;[1]WAIVER_TX_Counties_FY22!AK$2,[1]WAIVER_TX_Counties_FY22!AK$2,IF([1]TX_Counties_FY22_Income_Limits!AJ122=[1]WAIVER_TX_Counties_FY22!AK$2,[1]TX_Counties_FY22_Income_Limits!AJ122)))</f>
        <v>58799.999999999993</v>
      </c>
      <c r="AL122" s="64">
        <f>IF([1]TX_Counties_FY22_Income_Limits!AK122&gt;[1]WAIVER_TX_Counties_FY22!AL$2,[1]TX_Counties_FY22_Income_Limits!AK122,IF([1]TX_Counties_FY22_Income_Limits!AK122&lt;[1]WAIVER_TX_Counties_FY22!AL$2,[1]WAIVER_TX_Counties_FY22!AL$2,IF([1]TX_Counties_FY22_Income_Limits!AK122=[1]WAIVER_TX_Counties_FY22!AL$2,[1]TX_Counties_FY22_Income_Limits!AK122)))</f>
        <v>62160</v>
      </c>
      <c r="AM122" s="64">
        <f>IF([1]TX_Counties_FY22_Income_Limits!AL122&gt;[1]WAIVER_TX_Counties_FY22!AM$2,[1]TX_Counties_FY22_Income_Limits!AL122,IF([1]TX_Counties_FY22_Income_Limits!AL122&lt;[1]WAIVER_TX_Counties_FY22!AM$2,[1]WAIVER_TX_Counties_FY22!AM$2,IF([1]TX_Counties_FY22_Income_Limits!AL122=[1]WAIVER_TX_Counties_FY22!AM$2,[1]TX_Counties_FY22_Income_Limits!AL122)))</f>
        <v>65520.000000000007</v>
      </c>
      <c r="AN122" s="64">
        <f>IF([1]TX_Counties_FY22_Income_Limits!AM122&gt;[1]WAIVER_TX_Counties_FY22!AN$2,[1]TX_Counties_FY22_Income_Limits!AM122,IF([1]TX_Counties_FY22_Income_Limits!AM122&lt;[1]WAIVER_TX_Counties_FY22!AN$2,[1]WAIVER_TX_Counties_FY22!AN$2,IF([1]TX_Counties_FY22_Income_Limits!AM122=[1]WAIVER_TX_Counties_FY22!AN$2,[1]TX_Counties_FY22_Income_Limits!AM122)))</f>
        <v>68880.000000000015</v>
      </c>
      <c r="AO122" s="64">
        <f>IF([1]TX_Counties_FY22_Income_Limits!AN122&gt;[1]WAIVER_TX_Counties_FY22!AO$2,[1]TX_Counties_FY22_Income_Limits!AN122,IF([1]TX_Counties_FY22_Income_Limits!AN122&lt;[1]WAIVER_TX_Counties_FY22!AO$2,[1]WAIVER_TX_Counties_FY22!AO$2,IF([1]TX_Counties_FY22_Income_Limits!AN122=[1]WAIVER_TX_Counties_FY22!AO$2,[1]TX_Counties_FY22_Income_Limits!AN122)))</f>
        <v>72240.000000000029</v>
      </c>
      <c r="AP122" s="64">
        <f>IF([1]TX_Counties_FY22_Income_Limits!AO122&gt;[1]WAIVER_TX_Counties_FY22!AP$2,[1]TX_Counties_FY22_Income_Limits!AO122,IF([1]TX_Counties_FY22_Income_Limits!AO122&lt;[1]WAIVER_TX_Counties_FY22!AP$2,[1]WAIVER_TX_Counties_FY22!AP$2,IF([1]TX_Counties_FY22_Income_Limits!AO122=[1]WAIVER_TX_Counties_FY22!AP$2,[1]TX_Counties_FY22_Income_Limits!AO122)))</f>
        <v>75600.000000000044</v>
      </c>
      <c r="AQ122" s="64">
        <f>IF([1]TX_Counties_FY22_Income_Limits!AP122&gt;[1]WAIVER_TX_Counties_FY22!AQ$2,[1]TX_Counties_FY22_Income_Limits!AP122,IF([1]TX_Counties_FY22_Income_Limits!AP122&lt;[1]WAIVER_TX_Counties_FY22!AQ$2,[1]WAIVER_TX_Counties_FY22!AQ$2,IF([1]TX_Counties_FY22_Income_Limits!AP122=[1]WAIVER_TX_Counties_FY22!AQ$2,[1]TX_Counties_FY22_Income_Limits!AP122)))</f>
        <v>78960.000000000058</v>
      </c>
      <c r="AR122" s="64">
        <f>IF([1]TX_Counties_FY22_Income_Limits!AQ122&gt;[1]WAIVER_TX_Counties_FY22!AR$2,[1]TX_Counties_FY22_Income_Limits!AQ122,IF([1]TX_Counties_FY22_Income_Limits!AQ122&lt;[1]WAIVER_TX_Counties_FY22!AR$2,[1]WAIVER_TX_Counties_FY22!AR$2,IF([1]TX_Counties_FY22_Income_Limits!AQ122=[1]WAIVER_TX_Counties_FY22!AR$2,[1]TX_Counties_FY22_Income_Limits!AQ122)))</f>
        <v>82320.000000000073</v>
      </c>
      <c r="AS122" s="64">
        <f>IF([1]TX_Counties_FY22_Income_Limits!AR122&gt;[1]WAIVER_TX_Counties_FY22!AS$2,[1]TX_Counties_FY22_Income_Limits!AR122,IF([1]TX_Counties_FY22_Income_Limits!AR122&lt;[1]WAIVER_TX_Counties_FY22!AS$2,[1]WAIVER_TX_Counties_FY22!AS$2,IF([1]TX_Counties_FY22_Income_Limits!AR122=[1]WAIVER_TX_Counties_FY22!AS$2,[1]TX_Counties_FY22_Income_Limits!AR122)))</f>
        <v>85680.000000000087</v>
      </c>
      <c r="AT122" s="64">
        <f>IF([1]TX_Counties_FY22_Income_Limits!AS122&gt;[1]WAIVER_TX_Counties_FY22!AT$2,[1]TX_Counties_FY22_Income_Limits!AS122,IF([1]TX_Counties_FY22_Income_Limits!AS122&lt;[1]WAIVER_TX_Counties_FY22!AT$2,[1]WAIVER_TX_Counties_FY22!AT$2,IF([1]TX_Counties_FY22_Income_Limits!AS122=[1]WAIVER_TX_Counties_FY22!AT$2,[1]TX_Counties_FY22_Income_Limits!AS122)))</f>
        <v>89040.000000000102</v>
      </c>
      <c r="AU122" s="64">
        <f>IF([1]TX_Counties_FY22_Income_Limits!AT122&gt;[1]WAIVER_TX_Counties_FY22!AU$2,[1]TX_Counties_FY22_Income_Limits!AT122,IF([1]TX_Counties_FY22_Income_Limits!AT122&lt;[1]WAIVER_TX_Counties_FY22!AU$2,[1]WAIVER_TX_Counties_FY22!AU$2,IF([1]TX_Counties_FY22_Income_Limits!AT122=[1]WAIVER_TX_Counties_FY22!AU$2,[1]TX_Counties_FY22_Income_Limits!AT122)))</f>
        <v>92400.000000000116</v>
      </c>
      <c r="AV122" s="64">
        <f>IF([1]TX_Counties_FY22_Income_Limits!AU122&gt;[1]WAIVER_TX_Counties_FY22!AV$2,[1]TX_Counties_FY22_Income_Limits!AU122,IF([1]TX_Counties_FY22_Income_Limits!AU122&lt;[1]WAIVER_TX_Counties_FY22!AV$2,[1]WAIVER_TX_Counties_FY22!AV$2,IF([1]TX_Counties_FY22_Income_Limits!AU122=[1]WAIVER_TX_Counties_FY22!AV$2,[1]TX_Counties_FY22_Income_Limits!AU122)))</f>
        <v>95760.000000000131</v>
      </c>
      <c r="AW122" s="64">
        <f>IF([1]TX_Counties_FY22_Income_Limits!AV122&gt;[1]WAIVER_TX_Counties_FY22!AW$2,[1]TX_Counties_FY22_Income_Limits!AV122,IF([1]TX_Counties_FY22_Income_Limits!AV122&lt;[1]WAIVER_TX_Counties_FY22!AW$2,[1]WAIVER_TX_Counties_FY22!AW$2,IF([1]TX_Counties_FY22_Income_Limits!AV122=[1]WAIVER_TX_Counties_FY22!AW$2,[1]TX_Counties_FY22_Income_Limits!AV122)))</f>
        <v>99120.000000000146</v>
      </c>
      <c r="AX122" s="64">
        <f>IF([1]TX_Counties_FY22_Income_Limits!AW122&gt;[1]WAIVER_TX_Counties_FY22!AX$2,[1]TX_Counties_FY22_Income_Limits!AW122,IF([1]TX_Counties_FY22_Income_Limits!AW122&lt;[1]WAIVER_TX_Counties_FY22!AX$2,[1]WAIVER_TX_Counties_FY22!AX$2,IF([1]TX_Counties_FY22_Income_Limits!AW122=[1]WAIVER_TX_Counties_FY22!AX$2,[1]TX_Counties_FY22_Income_Limits!AW122)))</f>
        <v>102480.00000000016</v>
      </c>
      <c r="AY122" s="64">
        <f>IF([1]TX_Counties_FY22_Income_Limits!AX122&gt;[1]WAIVER_TX_Counties_FY22!AY$2,[1]TX_Counties_FY22_Income_Limits!AX122,IF([1]TX_Counties_FY22_Income_Limits!AX122&lt;[1]WAIVER_TX_Counties_FY22!AY$2,[1]WAIVER_TX_Counties_FY22!AY$2,IF([1]TX_Counties_FY22_Income_Limits!AX122=[1]WAIVER_TX_Counties_FY22!AY$2,[1]TX_Counties_FY22_Income_Limits!AX122)))</f>
        <v>105840.00000000017</v>
      </c>
      <c r="AZ122" s="64">
        <f>IF([1]TX_Counties_FY22_Income_Limits!AY122&gt;[1]WAIVER_TX_Counties_FY22!AZ$2,[1]TX_Counties_FY22_Income_Limits!AY122,IF([1]TX_Counties_FY22_Income_Limits!AY122&lt;[1]WAIVER_TX_Counties_FY22!AZ$2,[1]WAIVER_TX_Counties_FY22!AZ$2,IF([1]TX_Counties_FY22_Income_Limits!AY122=[1]WAIVER_TX_Counties_FY22!AZ$2,[1]TX_Counties_FY22_Income_Limits!AY122)))</f>
        <v>109200.00000000019</v>
      </c>
      <c r="BA122" s="64">
        <f>IF([1]TX_Counties_FY22_Income_Limits!AZ122&gt;[1]WAIVER_TX_Counties_FY22!BA$2,[1]TX_Counties_FY22_Income_Limits!AZ122,IF([1]TX_Counties_FY22_Income_Limits!AZ122&lt;[1]WAIVER_TX_Counties_FY22!BA$2,[1]WAIVER_TX_Counties_FY22!BA$2,IF([1]TX_Counties_FY22_Income_Limits!AZ122=[1]WAIVER_TX_Counties_FY22!BA$2,[1]TX_Counties_FY22_Income_Limits!AZ122)))</f>
        <v>112560.0000000002</v>
      </c>
      <c r="BB122" s="64">
        <f>IF([1]TX_Counties_FY22_Income_Limits!BA122&gt;[1]WAIVER_TX_Counties_FY22!BB$2,[1]TX_Counties_FY22_Income_Limits!BA122,IF([1]TX_Counties_FY22_Income_Limits!BA122&lt;[1]WAIVER_TX_Counties_FY22!BB$2,[1]WAIVER_TX_Counties_FY22!BB$2,IF([1]TX_Counties_FY22_Income_Limits!BA122=[1]WAIVER_TX_Counties_FY22!BB$2,[1]TX_Counties_FY22_Income_Limits!BA122)))</f>
        <v>47050</v>
      </c>
      <c r="BC122" s="64">
        <f>IF([1]TX_Counties_FY22_Income_Limits!BB122&gt;[1]WAIVER_TX_Counties_FY22!BC$2,[1]TX_Counties_FY22_Income_Limits!BB122,IF([1]TX_Counties_FY22_Income_Limits!BB122&lt;[1]WAIVER_TX_Counties_FY22!BC$2,[1]WAIVER_TX_Counties_FY22!BC$2,IF([1]TX_Counties_FY22_Income_Limits!BB122=[1]WAIVER_TX_Counties_FY22!BC$2,[1]TX_Counties_FY22_Income_Limits!BB122)))</f>
        <v>53800</v>
      </c>
      <c r="BD122" s="64">
        <f>IF([1]TX_Counties_FY22_Income_Limits!BC122&gt;[1]WAIVER_TX_Counties_FY22!BD$2,[1]TX_Counties_FY22_Income_Limits!BC122,IF([1]TX_Counties_FY22_Income_Limits!BC122&lt;[1]WAIVER_TX_Counties_FY22!BD$2,[1]WAIVER_TX_Counties_FY22!BD$2,IF([1]TX_Counties_FY22_Income_Limits!BC122=[1]WAIVER_TX_Counties_FY22!BD$2,[1]TX_Counties_FY22_Income_Limits!BC122)))</f>
        <v>60500</v>
      </c>
      <c r="BE122" s="64">
        <f>IF([1]TX_Counties_FY22_Income_Limits!BD122&gt;[1]WAIVER_TX_Counties_FY22!BE$2,[1]TX_Counties_FY22_Income_Limits!BD122,IF([1]TX_Counties_FY22_Income_Limits!BD122&lt;[1]WAIVER_TX_Counties_FY22!BE$2,[1]WAIVER_TX_Counties_FY22!BE$2,IF([1]TX_Counties_FY22_Income_Limits!BD122=[1]WAIVER_TX_Counties_FY22!BE$2,[1]TX_Counties_FY22_Income_Limits!BD122)))</f>
        <v>67250</v>
      </c>
      <c r="BF122" s="64">
        <f>IF([1]TX_Counties_FY22_Income_Limits!BE122&gt;[1]WAIVER_TX_Counties_FY22!BF$2,[1]TX_Counties_FY22_Income_Limits!BE122,IF([1]TX_Counties_FY22_Income_Limits!BE122&lt;[1]WAIVER_TX_Counties_FY22!BF$2,[1]WAIVER_TX_Counties_FY22!BF$2,IF([1]TX_Counties_FY22_Income_Limits!BE122=[1]WAIVER_TX_Counties_FY22!BF$2,[1]TX_Counties_FY22_Income_Limits!BE122)))</f>
        <v>72650</v>
      </c>
      <c r="BG122" s="64">
        <f>IF([1]TX_Counties_FY22_Income_Limits!BF122&gt;[1]WAIVER_TX_Counties_FY22!BG$2,[1]TX_Counties_FY22_Income_Limits!BF122,IF([1]TX_Counties_FY22_Income_Limits!BF122&lt;[1]WAIVER_TX_Counties_FY22!BG$2,[1]WAIVER_TX_Counties_FY22!BG$2,IF([1]TX_Counties_FY22_Income_Limits!BF122=[1]WAIVER_TX_Counties_FY22!BG$2,[1]TX_Counties_FY22_Income_Limits!BF122)))</f>
        <v>78000</v>
      </c>
      <c r="BH122" s="64">
        <f>IF([1]TX_Counties_FY22_Income_Limits!BG122&gt;[1]WAIVER_TX_Counties_FY22!BH$2,[1]TX_Counties_FY22_Income_Limits!BG122,IF([1]TX_Counties_FY22_Income_Limits!BG122&lt;[1]WAIVER_TX_Counties_FY22!BH$2,[1]WAIVER_TX_Counties_FY22!BH$2,IF([1]TX_Counties_FY22_Income_Limits!BG122=[1]WAIVER_TX_Counties_FY22!BH$2,[1]TX_Counties_FY22_Income_Limits!BG122)))</f>
        <v>83400</v>
      </c>
      <c r="BI122" s="64">
        <f>IF([1]TX_Counties_FY22_Income_Limits!BH122&gt;[1]WAIVER_TX_Counties_FY22!BI$2,[1]TX_Counties_FY22_Income_Limits!BH122,IF([1]TX_Counties_FY22_Income_Limits!BH122&lt;[1]WAIVER_TX_Counties_FY22!BI$2,[1]WAIVER_TX_Counties_FY22!BI$2,IF([1]TX_Counties_FY22_Income_Limits!BH122=[1]WAIVER_TX_Counties_FY22!BI$2,[1]TX_Counties_FY22_Income_Limits!BH122)))</f>
        <v>88750</v>
      </c>
      <c r="BJ122" s="64">
        <f>IF([1]TX_Counties_FY22_Income_Limits!BI122&gt;[1]WAIVER_TX_Counties_FY22!BJ$2,[1]TX_Counties_FY22_Income_Limits!BI122,IF([1]TX_Counties_FY22_Income_Limits!BI122&lt;[1]WAIVER_TX_Counties_FY22!BJ$2,[1]WAIVER_TX_Counties_FY22!BJ$2,IF([1]TX_Counties_FY22_Income_Limits!BI122=[1]WAIVER_TX_Counties_FY22!BJ$2,[1]TX_Counties_FY22_Income_Limits!BI122)))</f>
        <v>94150</v>
      </c>
      <c r="BK122" s="64">
        <f>IF([1]TX_Counties_FY22_Income_Limits!BJ122&gt;[1]WAIVER_TX_Counties_FY22!BK$2,[1]TX_Counties_FY22_Income_Limits!BJ122,IF([1]TX_Counties_FY22_Income_Limits!BJ122&lt;[1]WAIVER_TX_Counties_FY22!BK$2,[1]WAIVER_TX_Counties_FY22!BK$2,IF([1]TX_Counties_FY22_Income_Limits!BJ122=[1]WAIVER_TX_Counties_FY22!BK$2,[1]TX_Counties_FY22_Income_Limits!BJ122)))</f>
        <v>99530</v>
      </c>
      <c r="BL122" s="64">
        <f>IF([1]TX_Counties_FY22_Income_Limits!BK122&gt;[1]WAIVER_TX_Counties_FY22!BL$2,[1]TX_Counties_FY22_Income_Limits!BK122,IF([1]TX_Counties_FY22_Income_Limits!BK122&lt;[1]WAIVER_TX_Counties_FY22!BL$2,[1]WAIVER_TX_Counties_FY22!BL$2,IF([1]TX_Counties_FY22_Income_Limits!BK122=[1]WAIVER_TX_Counties_FY22!BL$2,[1]TX_Counties_FY22_Income_Limits!BK122)))</f>
        <v>104910</v>
      </c>
      <c r="BM122" s="64">
        <f>IF([1]TX_Counties_FY22_Income_Limits!BL122&gt;[1]WAIVER_TX_Counties_FY22!BM$2,[1]TX_Counties_FY22_Income_Limits!BL122,IF([1]TX_Counties_FY22_Income_Limits!BL122&lt;[1]WAIVER_TX_Counties_FY22!BM$2,[1]WAIVER_TX_Counties_FY22!BM$2,IF([1]TX_Counties_FY22_Income_Limits!BL122=[1]WAIVER_TX_Counties_FY22!BM$2,[1]TX_Counties_FY22_Income_Limits!BL122)))</f>
        <v>110290</v>
      </c>
      <c r="BN122" s="64">
        <f>IF([1]TX_Counties_FY22_Income_Limits!BM122&gt;[1]WAIVER_TX_Counties_FY22!BN$2,[1]TX_Counties_FY22_Income_Limits!BM122,IF([1]TX_Counties_FY22_Income_Limits!BM122&lt;[1]WAIVER_TX_Counties_FY22!BN$2,[1]WAIVER_TX_Counties_FY22!BN$2,IF([1]TX_Counties_FY22_Income_Limits!BM122=[1]WAIVER_TX_Counties_FY22!BN$2,[1]TX_Counties_FY22_Income_Limits!BM122)))</f>
        <v>115670</v>
      </c>
      <c r="BO122" s="64">
        <f>IF([1]TX_Counties_FY22_Income_Limits!BN122&gt;[1]WAIVER_TX_Counties_FY22!BO$2,[1]TX_Counties_FY22_Income_Limits!BN122,IF([1]TX_Counties_FY22_Income_Limits!BN122&lt;[1]WAIVER_TX_Counties_FY22!BO$2,[1]WAIVER_TX_Counties_FY22!BO$2,IF([1]TX_Counties_FY22_Income_Limits!BN122=[1]WAIVER_TX_Counties_FY22!BO$2,[1]TX_Counties_FY22_Income_Limits!BN122)))</f>
        <v>121050</v>
      </c>
      <c r="BP122" s="64">
        <f>IF([1]TX_Counties_FY22_Income_Limits!BO122&gt;[1]WAIVER_TX_Counties_FY22!BP$2,[1]TX_Counties_FY22_Income_Limits!BO122,IF([1]TX_Counties_FY22_Income_Limits!BO122&lt;[1]WAIVER_TX_Counties_FY22!BP$2,[1]WAIVER_TX_Counties_FY22!BP$2,IF([1]TX_Counties_FY22_Income_Limits!BO122=[1]WAIVER_TX_Counties_FY22!BP$2,[1]TX_Counties_FY22_Income_Limits!BO122)))</f>
        <v>126430</v>
      </c>
      <c r="BQ122" s="64">
        <f>IF([1]TX_Counties_FY22_Income_Limits!BP122&gt;[1]WAIVER_TX_Counties_FY22!BQ$2,[1]TX_Counties_FY22_Income_Limits!BP122,IF([1]TX_Counties_FY22_Income_Limits!BP122&lt;[1]WAIVER_TX_Counties_FY22!BQ$2,[1]WAIVER_TX_Counties_FY22!BQ$2,IF([1]TX_Counties_FY22_Income_Limits!BP122=[1]WAIVER_TX_Counties_FY22!BQ$2,[1]TX_Counties_FY22_Income_Limits!BP122)))</f>
        <v>131810</v>
      </c>
      <c r="BR122" s="64">
        <f>IF([1]TX_Counties_FY22_Income_Limits!BQ122&gt;[1]WAIVER_TX_Counties_FY22!BR$2,[1]TX_Counties_FY22_Income_Limits!BQ122,IF([1]TX_Counties_FY22_Income_Limits!BQ122&lt;[1]WAIVER_TX_Counties_FY22!BR$2,[1]WAIVER_TX_Counties_FY22!BR$2,IF([1]TX_Counties_FY22_Income_Limits!BQ122=[1]WAIVER_TX_Counties_FY22!BR$2,[1]TX_Counties_FY22_Income_Limits!BQ122)))</f>
        <v>137190</v>
      </c>
      <c r="BS122" s="64">
        <f>IF([1]TX_Counties_FY22_Income_Limits!BR122&gt;[1]WAIVER_TX_Counties_FY22!BS$2,[1]TX_Counties_FY22_Income_Limits!BR122,IF([1]TX_Counties_FY22_Income_Limits!BR122&lt;[1]WAIVER_TX_Counties_FY22!BS$2,[1]WAIVER_TX_Counties_FY22!BS$2,IF([1]TX_Counties_FY22_Income_Limits!BR122=[1]WAIVER_TX_Counties_FY22!BS$2,[1]TX_Counties_FY22_Income_Limits!BR122)))</f>
        <v>142570</v>
      </c>
      <c r="BT122" s="64">
        <f>IF([1]TX_Counties_FY22_Income_Limits!BS122&gt;[1]WAIVER_TX_Counties_FY22!BT$2,[1]TX_Counties_FY22_Income_Limits!BS122,IF([1]TX_Counties_FY22_Income_Limits!BS122&lt;[1]WAIVER_TX_Counties_FY22!BT$2,[1]WAIVER_TX_Counties_FY22!BT$2,IF([1]TX_Counties_FY22_Income_Limits!BS122=[1]WAIVER_TX_Counties_FY22!BT$2,[1]TX_Counties_FY22_Income_Limits!BS122)))</f>
        <v>147950</v>
      </c>
      <c r="BU122" s="64">
        <f>IF([1]TX_Counties_FY22_Income_Limits!BT122&gt;[1]WAIVER_TX_Counties_FY22!BU$2,[1]TX_Counties_FY22_Income_Limits!BT122,IF([1]TX_Counties_FY22_Income_Limits!BT122&lt;[1]WAIVER_TX_Counties_FY22!BU$2,[1]WAIVER_TX_Counties_FY22!BU$2,IF([1]TX_Counties_FY22_Income_Limits!BT122=[1]WAIVER_TX_Counties_FY22!BU$2,[1]TX_Counties_FY22_Income_Limits!BT122)))</f>
        <v>153330</v>
      </c>
      <c r="BV122" s="64">
        <f>IF([1]TX_Counties_FY22_Income_Limits!BU122&gt;[1]WAIVER_TX_Counties_FY22!BV$2,[1]TX_Counties_FY22_Income_Limits!BU122,IF([1]TX_Counties_FY22_Income_Limits!BU122&lt;[1]WAIVER_TX_Counties_FY22!BV$2,[1]WAIVER_TX_Counties_FY22!BV$2,IF([1]TX_Counties_FY22_Income_Limits!BU122=[1]WAIVER_TX_Counties_FY22!BV$2,[1]TX_Counties_FY22_Income_Limits!BU122)))</f>
        <v>158710</v>
      </c>
      <c r="BW122" s="64">
        <f>IF([1]TX_Counties_FY22_Income_Limits!BV122&gt;[1]WAIVER_TX_Counties_FY22!BW$2,[1]TX_Counties_FY22_Income_Limits!BV122,IF([1]TX_Counties_FY22_Income_Limits!BV122&lt;[1]WAIVER_TX_Counties_FY22!BW$2,[1]WAIVER_TX_Counties_FY22!BW$2,IF([1]TX_Counties_FY22_Income_Limits!BV122=[1]WAIVER_TX_Counties_FY22!BW$2,[1]TX_Counties_FY22_Income_Limits!BV122)))</f>
        <v>164090</v>
      </c>
      <c r="BX122" s="64">
        <f>IF([1]TX_Counties_FY22_Income_Limits!BW122&gt;[1]WAIVER_TX_Counties_FY22!BX$2,[1]TX_Counties_FY22_Income_Limits!BW122,IF([1]TX_Counties_FY22_Income_Limits!BW122&lt;[1]WAIVER_TX_Counties_FY22!BX$2,[1]WAIVER_TX_Counties_FY22!BX$2,IF([1]TX_Counties_FY22_Income_Limits!BW122=[1]WAIVER_TX_Counties_FY22!BX$2,[1]TX_Counties_FY22_Income_Limits!BW122)))</f>
        <v>169470</v>
      </c>
      <c r="BY122" s="64">
        <f>IF([1]TX_Counties_FY22_Income_Limits!BX122&gt;[1]WAIVER_TX_Counties_FY22!BY$2,[1]TX_Counties_FY22_Income_Limits!BX122,IF([1]TX_Counties_FY22_Income_Limits!BX122&lt;[1]WAIVER_TX_Counties_FY22!BY$2,[1]WAIVER_TX_Counties_FY22!BY$2,IF([1]TX_Counties_FY22_Income_Limits!BX122=[1]WAIVER_TX_Counties_FY22!BY$2,[1]TX_Counties_FY22_Income_Limits!BX122)))</f>
        <v>174850</v>
      </c>
      <c r="BZ122" s="64">
        <f>IF([1]TX_Counties_FY22_Income_Limits!BY122&gt;[1]WAIVER_TX_Counties_FY22!BZ$2,[1]TX_Counties_FY22_Income_Limits!BY122,IF([1]TX_Counties_FY22_Income_Limits!BY122&lt;[1]WAIVER_TX_Counties_FY22!BZ$2,[1]WAIVER_TX_Counties_FY22!BZ$2,IF([1]TX_Counties_FY22_Income_Limits!BY122=[1]WAIVER_TX_Counties_FY22!BZ$2,[1]TX_Counties_FY22_Income_Limits!BY122)))</f>
        <v>180230</v>
      </c>
      <c r="CA122" s="64">
        <f>IF([1]TX_Counties_FY22_Income_Limits!BZ122&gt;[1]WAIVER_TX_Counties_FY22!CA$2,[1]TX_Counties_FY22_Income_Limits!BZ122,IF([1]TX_Counties_FY22_Income_Limits!BZ122&lt;[1]WAIVER_TX_Counties_FY22!CA$2,[1]WAIVER_TX_Counties_FY22!CA$2,IF([1]TX_Counties_FY22_Income_Limits!BZ122=[1]WAIVER_TX_Counties_FY22!CA$2,[1]TX_Counties_FY22_Income_Limits!BZ122)))</f>
        <v>59709.999999999993</v>
      </c>
      <c r="CB122" s="64">
        <f>IF([1]TX_Counties_FY22_Income_Limits!CA122&gt;[1]WAIVER_TX_Counties_FY22!CB$2,[1]TX_Counties_FY22_Income_Limits!CA122,IF([1]TX_Counties_FY22_Income_Limits!CA122&lt;[1]WAIVER_TX_Counties_FY22!CB$2,[1]WAIVER_TX_Counties_FY22!CB$2,IF([1]TX_Counties_FY22_Income_Limits!CA122=[1]WAIVER_TX_Counties_FY22!CB$2,[1]TX_Counties_FY22_Income_Limits!CA122)))</f>
        <v>68240</v>
      </c>
      <c r="CC122" s="64">
        <f>IF([1]TX_Counties_FY22_Income_Limits!CB122&gt;[1]WAIVER_TX_Counties_FY22!CC$2,[1]TX_Counties_FY22_Income_Limits!CB122,IF([1]TX_Counties_FY22_Income_Limits!CB122&lt;[1]WAIVER_TX_Counties_FY22!CC$2,[1]WAIVER_TX_Counties_FY22!CC$2,IF([1]TX_Counties_FY22_Income_Limits!CB122=[1]WAIVER_TX_Counties_FY22!CC$2,[1]TX_Counties_FY22_Income_Limits!CB122)))</f>
        <v>76770</v>
      </c>
      <c r="CD122" s="64">
        <f>IF([1]TX_Counties_FY22_Income_Limits!CC122&gt;[1]WAIVER_TX_Counties_FY22!CD$2,[1]TX_Counties_FY22_Income_Limits!CC122,IF([1]TX_Counties_FY22_Income_Limits!CC122&lt;[1]WAIVER_TX_Counties_FY22!CD$2,[1]WAIVER_TX_Counties_FY22!CD$2,IF([1]TX_Counties_FY22_Income_Limits!CC122=[1]WAIVER_TX_Counties_FY22!CD$2,[1]TX_Counties_FY22_Income_Limits!CC122)))</f>
        <v>85300</v>
      </c>
      <c r="CE122" s="64">
        <f>IF([1]TX_Counties_FY22_Income_Limits!CD122&gt;[1]WAIVER_TX_Counties_FY22!CE$2,[1]TX_Counties_FY22_Income_Limits!CD122,IF([1]TX_Counties_FY22_Income_Limits!CD122&lt;[1]WAIVER_TX_Counties_FY22!CE$2,[1]WAIVER_TX_Counties_FY22!CE$2,IF([1]TX_Counties_FY22_Income_Limits!CD122=[1]WAIVER_TX_Counties_FY22!CE$2,[1]TX_Counties_FY22_Income_Limits!CD122)))</f>
        <v>92124</v>
      </c>
      <c r="CF122" s="64">
        <f>IF([1]TX_Counties_FY22_Income_Limits!CE122&gt;[1]WAIVER_TX_Counties_FY22!CF$2,[1]TX_Counties_FY22_Income_Limits!CE122,IF([1]TX_Counties_FY22_Income_Limits!CE122&lt;[1]WAIVER_TX_Counties_FY22!CF$2,[1]WAIVER_TX_Counties_FY22!CF$2,IF([1]TX_Counties_FY22_Income_Limits!CE122=[1]WAIVER_TX_Counties_FY22!CF$2,[1]TX_Counties_FY22_Income_Limits!CE122)))</f>
        <v>98948</v>
      </c>
      <c r="CG122" s="64">
        <f>IF([1]TX_Counties_FY22_Income_Limits!CF122&gt;[1]WAIVER_TX_Counties_FY22!CG$2,[1]TX_Counties_FY22_Income_Limits!CF122,IF([1]TX_Counties_FY22_Income_Limits!CF122&lt;[1]WAIVER_TX_Counties_FY22!CG$2,[1]WAIVER_TX_Counties_FY22!CG$2,IF([1]TX_Counties_FY22_Income_Limits!CF122=[1]WAIVER_TX_Counties_FY22!CG$2,[1]TX_Counties_FY22_Income_Limits!CF122)))</f>
        <v>105772</v>
      </c>
      <c r="CH122" s="64">
        <f>IF([1]TX_Counties_FY22_Income_Limits!CG122&gt;[1]WAIVER_TX_Counties_FY22!CH$2,[1]TX_Counties_FY22_Income_Limits!CG122,IF([1]TX_Counties_FY22_Income_Limits!CG122&lt;[1]WAIVER_TX_Counties_FY22!CH$2,[1]WAIVER_TX_Counties_FY22!CH$2,IF([1]TX_Counties_FY22_Income_Limits!CG122=[1]WAIVER_TX_Counties_FY22!CH$2,[1]TX_Counties_FY22_Income_Limits!CG122)))</f>
        <v>112596</v>
      </c>
      <c r="CI122" s="64">
        <f>IF([1]TX_Counties_FY22_Income_Limits!CH122&gt;[1]WAIVER_TX_Counties_FY22!CI$2,[1]TX_Counties_FY22_Income_Limits!CH122,IF([1]TX_Counties_FY22_Income_Limits!CH122&lt;[1]WAIVER_TX_Counties_FY22!CI$2,[1]WAIVER_TX_Counties_FY22!CI$2,IF([1]TX_Counties_FY22_Income_Limits!CH122=[1]WAIVER_TX_Counties_FY22!CI$2,[1]TX_Counties_FY22_Income_Limits!CH122)))</f>
        <v>119419.99999999999</v>
      </c>
      <c r="CJ122" s="64">
        <f>IF([1]TX_Counties_FY22_Income_Limits!CI122&gt;[1]WAIVER_TX_Counties_FY22!CJ$2,[1]TX_Counties_FY22_Income_Limits!CI122,IF([1]TX_Counties_FY22_Income_Limits!CI122&lt;[1]WAIVER_TX_Counties_FY22!CJ$2,[1]WAIVER_TX_Counties_FY22!CJ$2,IF([1]TX_Counties_FY22_Income_Limits!CI122=[1]WAIVER_TX_Counties_FY22!CJ$2,[1]TX_Counties_FY22_Income_Limits!CI122)))</f>
        <v>126244</v>
      </c>
      <c r="CK122" s="64">
        <f>IF([1]TX_Counties_FY22_Income_Limits!CJ122&gt;[1]WAIVER_TX_Counties_FY22!CK$2,[1]TX_Counties_FY22_Income_Limits!CJ122,IF([1]TX_Counties_FY22_Income_Limits!CJ122&lt;[1]WAIVER_TX_Counties_FY22!CK$2,[1]WAIVER_TX_Counties_FY22!CK$2,IF([1]TX_Counties_FY22_Income_Limits!CJ122=[1]WAIVER_TX_Counties_FY22!CK$2,[1]TX_Counties_FY22_Income_Limits!CJ122)))</f>
        <v>133068</v>
      </c>
      <c r="CL122" s="64">
        <f>IF([1]TX_Counties_FY22_Income_Limits!CK122&gt;[1]WAIVER_TX_Counties_FY22!CL$2,[1]TX_Counties_FY22_Income_Limits!CK122,IF([1]TX_Counties_FY22_Income_Limits!CK122&lt;[1]WAIVER_TX_Counties_FY22!CL$2,[1]WAIVER_TX_Counties_FY22!CL$2,IF([1]TX_Counties_FY22_Income_Limits!CK122=[1]WAIVER_TX_Counties_FY22!CL$2,[1]TX_Counties_FY22_Income_Limits!CK122)))</f>
        <v>139892</v>
      </c>
      <c r="CM122" s="64">
        <f>IF([1]TX_Counties_FY22_Income_Limits!CL122&gt;[1]WAIVER_TX_Counties_FY22!CM$2,[1]TX_Counties_FY22_Income_Limits!CL122,IF([1]TX_Counties_FY22_Income_Limits!CL122&lt;[1]WAIVER_TX_Counties_FY22!CM$2,[1]WAIVER_TX_Counties_FY22!CM$2,IF([1]TX_Counties_FY22_Income_Limits!CL122=[1]WAIVER_TX_Counties_FY22!CM$2,[1]TX_Counties_FY22_Income_Limits!CL122)))</f>
        <v>146716</v>
      </c>
      <c r="CN122" s="64">
        <f>IF([1]TX_Counties_FY22_Income_Limits!CM122&gt;[1]WAIVER_TX_Counties_FY22!CN$2,[1]TX_Counties_FY22_Income_Limits!CM122,IF([1]TX_Counties_FY22_Income_Limits!CM122&lt;[1]WAIVER_TX_Counties_FY22!CN$2,[1]WAIVER_TX_Counties_FY22!CN$2,IF([1]TX_Counties_FY22_Income_Limits!CM122=[1]WAIVER_TX_Counties_FY22!CN$2,[1]TX_Counties_FY22_Income_Limits!CM122)))</f>
        <v>153540</v>
      </c>
      <c r="CO122" s="64">
        <f>IF([1]TX_Counties_FY22_Income_Limits!CN122&gt;[1]WAIVER_TX_Counties_FY22!CO$2,[1]TX_Counties_FY22_Income_Limits!CN122,IF([1]TX_Counties_FY22_Income_Limits!CN122&lt;[1]WAIVER_TX_Counties_FY22!CO$2,[1]WAIVER_TX_Counties_FY22!CO$2,IF([1]TX_Counties_FY22_Income_Limits!CN122=[1]WAIVER_TX_Counties_FY22!CO$2,[1]TX_Counties_FY22_Income_Limits!CN122)))</f>
        <v>160364</v>
      </c>
      <c r="CP122" s="64">
        <f>IF([1]TX_Counties_FY22_Income_Limits!CO122&gt;[1]WAIVER_TX_Counties_FY22!CP$2,[1]TX_Counties_FY22_Income_Limits!CO122,IF([1]TX_Counties_FY22_Income_Limits!CO122&lt;[1]WAIVER_TX_Counties_FY22!CP$2,[1]WAIVER_TX_Counties_FY22!CP$2,IF([1]TX_Counties_FY22_Income_Limits!CO122=[1]WAIVER_TX_Counties_FY22!CP$2,[1]TX_Counties_FY22_Income_Limits!CO122)))</f>
        <v>167188</v>
      </c>
      <c r="CQ122" s="64">
        <f>IF([1]TX_Counties_FY22_Income_Limits!CP122&gt;[1]WAIVER_TX_Counties_FY22!CQ$2,[1]TX_Counties_FY22_Income_Limits!CP122,IF([1]TX_Counties_FY22_Income_Limits!CP122&lt;[1]WAIVER_TX_Counties_FY22!CQ$2,[1]WAIVER_TX_Counties_FY22!CQ$2,IF([1]TX_Counties_FY22_Income_Limits!CP122=[1]WAIVER_TX_Counties_FY22!CQ$2,[1]TX_Counties_FY22_Income_Limits!CP122)))</f>
        <v>174012</v>
      </c>
      <c r="CR122" s="64">
        <f>IF([1]TX_Counties_FY22_Income_Limits!CQ122&gt;[1]WAIVER_TX_Counties_FY22!CR$2,[1]TX_Counties_FY22_Income_Limits!CQ122,IF([1]TX_Counties_FY22_Income_Limits!CQ122&lt;[1]WAIVER_TX_Counties_FY22!CR$2,[1]WAIVER_TX_Counties_FY22!CR$2,IF([1]TX_Counties_FY22_Income_Limits!CQ122=[1]WAIVER_TX_Counties_FY22!CR$2,[1]TX_Counties_FY22_Income_Limits!CQ122)))</f>
        <v>180836</v>
      </c>
      <c r="CS122" s="64">
        <f>IF([1]TX_Counties_FY22_Income_Limits!CR122&gt;[1]WAIVER_TX_Counties_FY22!CS$2,[1]TX_Counties_FY22_Income_Limits!CR122,IF([1]TX_Counties_FY22_Income_Limits!CR122&lt;[1]WAIVER_TX_Counties_FY22!CS$2,[1]WAIVER_TX_Counties_FY22!CS$2,IF([1]TX_Counties_FY22_Income_Limits!CR122=[1]WAIVER_TX_Counties_FY22!CS$2,[1]TX_Counties_FY22_Income_Limits!CR122)))</f>
        <v>187660</v>
      </c>
      <c r="CT122" s="64">
        <f>IF([1]TX_Counties_FY22_Income_Limits!CS122&gt;[1]WAIVER_TX_Counties_FY22!CT$2,[1]TX_Counties_FY22_Income_Limits!CS122,IF([1]TX_Counties_FY22_Income_Limits!CS122&lt;[1]WAIVER_TX_Counties_FY22!CT$2,[1]WAIVER_TX_Counties_FY22!CT$2,IF([1]TX_Counties_FY22_Income_Limits!CS122=[1]WAIVER_TX_Counties_FY22!CT$2,[1]TX_Counties_FY22_Income_Limits!CS122)))</f>
        <v>194484</v>
      </c>
      <c r="CU122" s="64">
        <f>IF([1]TX_Counties_FY22_Income_Limits!CT122&gt;[1]WAIVER_TX_Counties_FY22!CU$2,[1]TX_Counties_FY22_Income_Limits!CT122,IF([1]TX_Counties_FY22_Income_Limits!CT122&lt;[1]WAIVER_TX_Counties_FY22!CU$2,[1]WAIVER_TX_Counties_FY22!CU$2,IF([1]TX_Counties_FY22_Income_Limits!CT122=[1]WAIVER_TX_Counties_FY22!CU$2,[1]TX_Counties_FY22_Income_Limits!CT122)))</f>
        <v>201308</v>
      </c>
      <c r="CV122" s="64">
        <f>IF([1]TX_Counties_FY22_Income_Limits!CU122&gt;[1]WAIVER_TX_Counties_FY22!CV$2,[1]TX_Counties_FY22_Income_Limits!CU122,IF([1]TX_Counties_FY22_Income_Limits!CU122&lt;[1]WAIVER_TX_Counties_FY22!CV$2,[1]WAIVER_TX_Counties_FY22!CV$2,IF([1]TX_Counties_FY22_Income_Limits!CU122=[1]WAIVER_TX_Counties_FY22!CV$2,[1]TX_Counties_FY22_Income_Limits!CU122)))</f>
        <v>208132</v>
      </c>
      <c r="CW122" s="64">
        <f>IF([1]TX_Counties_FY22_Income_Limits!CV122&gt;[1]WAIVER_TX_Counties_FY22!CW$2,[1]TX_Counties_FY22_Income_Limits!CV122,IF([1]TX_Counties_FY22_Income_Limits!CV122&lt;[1]WAIVER_TX_Counties_FY22!CW$2,[1]WAIVER_TX_Counties_FY22!CW$2,IF([1]TX_Counties_FY22_Income_Limits!CV122=[1]WAIVER_TX_Counties_FY22!CW$2,[1]TX_Counties_FY22_Income_Limits!CV122)))</f>
        <v>214956</v>
      </c>
      <c r="CX122" s="64">
        <f>IF([1]TX_Counties_FY22_Income_Limits!CW122&gt;[1]WAIVER_TX_Counties_FY22!CX$2,[1]TX_Counties_FY22_Income_Limits!CW122,IF([1]TX_Counties_FY22_Income_Limits!CW122&lt;[1]WAIVER_TX_Counties_FY22!CX$2,[1]WAIVER_TX_Counties_FY22!CX$2,IF([1]TX_Counties_FY22_Income_Limits!CW122=[1]WAIVER_TX_Counties_FY22!CX$2,[1]TX_Counties_FY22_Income_Limits!CW122)))</f>
        <v>221780</v>
      </c>
      <c r="CY122" s="64">
        <f>IF([1]TX_Counties_FY22_Income_Limits!CX122&gt;[1]WAIVER_TX_Counties_FY22!CY$2,[1]TX_Counties_FY22_Income_Limits!CX122,IF([1]TX_Counties_FY22_Income_Limits!CX122&lt;[1]WAIVER_TX_Counties_FY22!CY$2,[1]WAIVER_TX_Counties_FY22!CY$2,IF([1]TX_Counties_FY22_Income_Limits!CX122=[1]WAIVER_TX_Counties_FY22!CY$2,[1]TX_Counties_FY22_Income_Limits!CX122)))</f>
        <v>228604</v>
      </c>
      <c r="CZ122" s="64">
        <f>IF([1]TX_Counties_FY22_Income_Limits!CY122&gt;[1]WAIVER_TX_Counties_FY22!CZ$2,[1]TX_Counties_FY22_Income_Limits!CY122,IF([1]TX_Counties_FY22_Income_Limits!CY122&lt;[1]WAIVER_TX_Counties_FY22!CZ$2,[1]WAIVER_TX_Counties_FY22!CZ$2,IF([1]TX_Counties_FY22_Income_Limits!CY122=[1]WAIVER_TX_Counties_FY22!CZ$2,[1]TX_Counties_FY22_Income_Limits!CY122)))</f>
        <v>71652</v>
      </c>
      <c r="DA122" s="64">
        <f>IF([1]TX_Counties_FY22_Income_Limits!CZ122&gt;[1]WAIVER_TX_Counties_FY22!DA$2,[1]TX_Counties_FY22_Income_Limits!CZ122,IF([1]TX_Counties_FY22_Income_Limits!CZ122&lt;[1]WAIVER_TX_Counties_FY22!DA$2,[1]WAIVER_TX_Counties_FY22!DA$2,IF([1]TX_Counties_FY22_Income_Limits!CZ122=[1]WAIVER_TX_Counties_FY22!DA$2,[1]TX_Counties_FY22_Income_Limits!CZ122)))</f>
        <v>81888</v>
      </c>
      <c r="DB122" s="64">
        <f>IF([1]TX_Counties_FY22_Income_Limits!DA122&gt;[1]WAIVER_TX_Counties_FY22!DB$2,[1]TX_Counties_FY22_Income_Limits!DA122,IF([1]TX_Counties_FY22_Income_Limits!DA122&lt;[1]WAIVER_TX_Counties_FY22!DB$2,[1]WAIVER_TX_Counties_FY22!DB$2,IF([1]TX_Counties_FY22_Income_Limits!DA122=[1]WAIVER_TX_Counties_FY22!DB$2,[1]TX_Counties_FY22_Income_Limits!DA122)))</f>
        <v>92124</v>
      </c>
      <c r="DC122" s="64">
        <f>IF([1]TX_Counties_FY22_Income_Limits!DB122&gt;[1]WAIVER_TX_Counties_FY22!DC$2,[1]TX_Counties_FY22_Income_Limits!DB122,IF([1]TX_Counties_FY22_Income_Limits!DB122&lt;[1]WAIVER_TX_Counties_FY22!DC$2,[1]WAIVER_TX_Counties_FY22!DC$2,IF([1]TX_Counties_FY22_Income_Limits!DB122=[1]WAIVER_TX_Counties_FY22!DC$2,[1]TX_Counties_FY22_Income_Limits!DB122)))</f>
        <v>102360</v>
      </c>
      <c r="DD122" s="64">
        <f>IF([1]TX_Counties_FY22_Income_Limits!DC122&gt;[1]WAIVER_TX_Counties_FY22!DD$2,[1]TX_Counties_FY22_Income_Limits!DC122,IF([1]TX_Counties_FY22_Income_Limits!DC122&lt;[1]WAIVER_TX_Counties_FY22!DD$2,[1]WAIVER_TX_Counties_FY22!DD$2,IF([1]TX_Counties_FY22_Income_Limits!DC122=[1]WAIVER_TX_Counties_FY22!DD$2,[1]TX_Counties_FY22_Income_Limits!DC122)))</f>
        <v>110548.8</v>
      </c>
      <c r="DE122" s="64">
        <f>IF([1]TX_Counties_FY22_Income_Limits!DD122&gt;[1]WAIVER_TX_Counties_FY22!DE$2,[1]TX_Counties_FY22_Income_Limits!DD122,IF([1]TX_Counties_FY22_Income_Limits!DD122&lt;[1]WAIVER_TX_Counties_FY22!DE$2,[1]WAIVER_TX_Counties_FY22!DE$2,IF([1]TX_Counties_FY22_Income_Limits!DD122=[1]WAIVER_TX_Counties_FY22!DE$2,[1]TX_Counties_FY22_Income_Limits!DD122)))</f>
        <v>118737.59999999999</v>
      </c>
      <c r="DF122" s="64">
        <f>IF([1]TX_Counties_FY22_Income_Limits!DE122&gt;[1]WAIVER_TX_Counties_FY22!DF$2,[1]TX_Counties_FY22_Income_Limits!DE122,IF([1]TX_Counties_FY22_Income_Limits!DE122&lt;[1]WAIVER_TX_Counties_FY22!DF$2,[1]WAIVER_TX_Counties_FY22!DF$2,IF([1]TX_Counties_FY22_Income_Limits!DE122=[1]WAIVER_TX_Counties_FY22!DF$2,[1]TX_Counties_FY22_Income_Limits!DE122)))</f>
        <v>126926.39999999999</v>
      </c>
      <c r="DG122" s="64">
        <f>IF([1]TX_Counties_FY22_Income_Limits!DF122&gt;[1]WAIVER_TX_Counties_FY22!DG$2,[1]TX_Counties_FY22_Income_Limits!DF122,IF([1]TX_Counties_FY22_Income_Limits!DF122&lt;[1]WAIVER_TX_Counties_FY22!DG$2,[1]WAIVER_TX_Counties_FY22!DG$2,IF([1]TX_Counties_FY22_Income_Limits!DF122=[1]WAIVER_TX_Counties_FY22!DG$2,[1]TX_Counties_FY22_Income_Limits!DF122)))</f>
        <v>135115.20000000001</v>
      </c>
      <c r="DH122" s="64">
        <f>IF([1]TX_Counties_FY22_Income_Limits!DG122&gt;[1]WAIVER_TX_Counties_FY22!DH$2,[1]TX_Counties_FY22_Income_Limits!DG122,IF([1]TX_Counties_FY22_Income_Limits!DG122&lt;[1]WAIVER_TX_Counties_FY22!DH$2,[1]WAIVER_TX_Counties_FY22!DH$2,IF([1]TX_Counties_FY22_Income_Limits!DG122=[1]WAIVER_TX_Counties_FY22!DH$2,[1]TX_Counties_FY22_Income_Limits!DG122)))</f>
        <v>143304</v>
      </c>
      <c r="DI122" s="64">
        <f>IF([1]TX_Counties_FY22_Income_Limits!DH122&gt;[1]WAIVER_TX_Counties_FY22!DI$2,[1]TX_Counties_FY22_Income_Limits!DH122,IF([1]TX_Counties_FY22_Income_Limits!DH122&lt;[1]WAIVER_TX_Counties_FY22!DI$2,[1]WAIVER_TX_Counties_FY22!DI$2,IF([1]TX_Counties_FY22_Income_Limits!DH122=[1]WAIVER_TX_Counties_FY22!DI$2,[1]TX_Counties_FY22_Income_Limits!DH122)))</f>
        <v>151492.79999999999</v>
      </c>
      <c r="DJ122" s="64">
        <f>IF([1]TX_Counties_FY22_Income_Limits!DI122&gt;[1]WAIVER_TX_Counties_FY22!DJ$2,[1]TX_Counties_FY22_Income_Limits!DI122,IF([1]TX_Counties_FY22_Income_Limits!DI122&lt;[1]WAIVER_TX_Counties_FY22!DJ$2,[1]WAIVER_TX_Counties_FY22!DJ$2,IF([1]TX_Counties_FY22_Income_Limits!DI122=[1]WAIVER_TX_Counties_FY22!DJ$2,[1]TX_Counties_FY22_Income_Limits!DI122)))</f>
        <v>159681.59999999998</v>
      </c>
      <c r="DK122" s="64">
        <f>IF([1]TX_Counties_FY22_Income_Limits!DJ122&gt;[1]WAIVER_TX_Counties_FY22!DK$2,[1]TX_Counties_FY22_Income_Limits!DJ122,IF([1]TX_Counties_FY22_Income_Limits!DJ122&lt;[1]WAIVER_TX_Counties_FY22!DK$2,[1]WAIVER_TX_Counties_FY22!DK$2,IF([1]TX_Counties_FY22_Income_Limits!DJ122=[1]WAIVER_TX_Counties_FY22!DK$2,[1]TX_Counties_FY22_Income_Limits!DJ122)))</f>
        <v>167870.39999999997</v>
      </c>
      <c r="DL122" s="64">
        <f>IF([1]TX_Counties_FY22_Income_Limits!DK122&gt;[1]WAIVER_TX_Counties_FY22!DL$2,[1]TX_Counties_FY22_Income_Limits!DK122,IF([1]TX_Counties_FY22_Income_Limits!DK122&lt;[1]WAIVER_TX_Counties_FY22!DL$2,[1]WAIVER_TX_Counties_FY22!DL$2,IF([1]TX_Counties_FY22_Income_Limits!DK122=[1]WAIVER_TX_Counties_FY22!DL$2,[1]TX_Counties_FY22_Income_Limits!DK122)))</f>
        <v>176059.19999999995</v>
      </c>
      <c r="DM122" s="64">
        <f>IF([1]TX_Counties_FY22_Income_Limits!DL122&gt;[1]WAIVER_TX_Counties_FY22!DM$2,[1]TX_Counties_FY22_Income_Limits!DL122,IF([1]TX_Counties_FY22_Income_Limits!DL122&lt;[1]WAIVER_TX_Counties_FY22!DM$2,[1]WAIVER_TX_Counties_FY22!DM$2,IF([1]TX_Counties_FY22_Income_Limits!DL122=[1]WAIVER_TX_Counties_FY22!DM$2,[1]TX_Counties_FY22_Income_Limits!DL122)))</f>
        <v>184247.99999999994</v>
      </c>
      <c r="DN122" s="64">
        <f>IF([1]TX_Counties_FY22_Income_Limits!DM122&gt;[1]WAIVER_TX_Counties_FY22!DN$2,[1]TX_Counties_FY22_Income_Limits!DM122,IF([1]TX_Counties_FY22_Income_Limits!DM122&lt;[1]WAIVER_TX_Counties_FY22!DN$2,[1]WAIVER_TX_Counties_FY22!DN$2,IF([1]TX_Counties_FY22_Income_Limits!DM122=[1]WAIVER_TX_Counties_FY22!DN$2,[1]TX_Counties_FY22_Income_Limits!DM122)))</f>
        <v>192436.79999999993</v>
      </c>
      <c r="DO122" s="64">
        <f>IF([1]TX_Counties_FY22_Income_Limits!DN122&gt;[1]WAIVER_TX_Counties_FY22!DO$2,[1]TX_Counties_FY22_Income_Limits!DN122,IF([1]TX_Counties_FY22_Income_Limits!DN122&lt;[1]WAIVER_TX_Counties_FY22!DO$2,[1]WAIVER_TX_Counties_FY22!DO$2,IF([1]TX_Counties_FY22_Income_Limits!DN122=[1]WAIVER_TX_Counties_FY22!DO$2,[1]TX_Counties_FY22_Income_Limits!DN122)))</f>
        <v>200625.59999999992</v>
      </c>
      <c r="DP122" s="64">
        <f>IF([1]TX_Counties_FY22_Income_Limits!DO122&gt;[1]WAIVER_TX_Counties_FY22!DP$2,[1]TX_Counties_FY22_Income_Limits!DO122,IF([1]TX_Counties_FY22_Income_Limits!DO122&lt;[1]WAIVER_TX_Counties_FY22!DP$2,[1]WAIVER_TX_Counties_FY22!DP$2,IF([1]TX_Counties_FY22_Income_Limits!DO122=[1]WAIVER_TX_Counties_FY22!DP$2,[1]TX_Counties_FY22_Income_Limits!DO122)))</f>
        <v>208814.39999999991</v>
      </c>
      <c r="DQ122" s="64">
        <f>IF([1]TX_Counties_FY22_Income_Limits!DP122&gt;[1]WAIVER_TX_Counties_FY22!DQ$2,[1]TX_Counties_FY22_Income_Limits!DP122,IF([1]TX_Counties_FY22_Income_Limits!DP122&lt;[1]WAIVER_TX_Counties_FY22!DQ$2,[1]WAIVER_TX_Counties_FY22!DQ$2,IF([1]TX_Counties_FY22_Income_Limits!DP122=[1]WAIVER_TX_Counties_FY22!DQ$2,[1]TX_Counties_FY22_Income_Limits!DP122)))</f>
        <v>217003.1999999999</v>
      </c>
      <c r="DR122" s="64">
        <f>IF([1]TX_Counties_FY22_Income_Limits!DQ122&gt;[1]WAIVER_TX_Counties_FY22!DR$2,[1]TX_Counties_FY22_Income_Limits!DQ122,IF([1]TX_Counties_FY22_Income_Limits!DQ122&lt;[1]WAIVER_TX_Counties_FY22!DR$2,[1]WAIVER_TX_Counties_FY22!DR$2,IF([1]TX_Counties_FY22_Income_Limits!DQ122=[1]WAIVER_TX_Counties_FY22!DR$2,[1]TX_Counties_FY22_Income_Limits!DQ122)))</f>
        <v>225191.99999999988</v>
      </c>
      <c r="DS122" s="64">
        <f>IF([1]TX_Counties_FY22_Income_Limits!DR122&gt;[1]WAIVER_TX_Counties_FY22!DS$2,[1]TX_Counties_FY22_Income_Limits!DR122,IF([1]TX_Counties_FY22_Income_Limits!DR122&lt;[1]WAIVER_TX_Counties_FY22!DS$2,[1]WAIVER_TX_Counties_FY22!DS$2,IF([1]TX_Counties_FY22_Income_Limits!DR122=[1]WAIVER_TX_Counties_FY22!DS$2,[1]TX_Counties_FY22_Income_Limits!DR122)))</f>
        <v>233380.79999999987</v>
      </c>
      <c r="DT122" s="64">
        <f>IF([1]TX_Counties_FY22_Income_Limits!DS122&gt;[1]WAIVER_TX_Counties_FY22!DT$2,[1]TX_Counties_FY22_Income_Limits!DS122,IF([1]TX_Counties_FY22_Income_Limits!DS122&lt;[1]WAIVER_TX_Counties_FY22!DT$2,[1]WAIVER_TX_Counties_FY22!DT$2,IF([1]TX_Counties_FY22_Income_Limits!DS122=[1]WAIVER_TX_Counties_FY22!DT$2,[1]TX_Counties_FY22_Income_Limits!DS122)))</f>
        <v>241569.59999999986</v>
      </c>
      <c r="DU122" s="64">
        <f>IF([1]TX_Counties_FY22_Income_Limits!DT122&gt;[1]WAIVER_TX_Counties_FY22!DU$2,[1]TX_Counties_FY22_Income_Limits!DT122,IF([1]TX_Counties_FY22_Income_Limits!DT122&lt;[1]WAIVER_TX_Counties_FY22!DU$2,[1]WAIVER_TX_Counties_FY22!DU$2,IF([1]TX_Counties_FY22_Income_Limits!DT122=[1]WAIVER_TX_Counties_FY22!DU$2,[1]TX_Counties_FY22_Income_Limits!DT122)))</f>
        <v>249758.39999999985</v>
      </c>
      <c r="DV122" s="64">
        <f>IF([1]TX_Counties_FY22_Income_Limits!DU122&gt;[1]WAIVER_TX_Counties_FY22!DV$2,[1]TX_Counties_FY22_Income_Limits!DU122,IF([1]TX_Counties_FY22_Income_Limits!DU122&lt;[1]WAIVER_TX_Counties_FY22!DV$2,[1]WAIVER_TX_Counties_FY22!DV$2,IF([1]TX_Counties_FY22_Income_Limits!DU122=[1]WAIVER_TX_Counties_FY22!DV$2,[1]TX_Counties_FY22_Income_Limits!DU122)))</f>
        <v>257947.19999999984</v>
      </c>
      <c r="DW122" s="64">
        <f>IF([1]TX_Counties_FY22_Income_Limits!DV122&gt;[1]WAIVER_TX_Counties_FY22!DW$2,[1]TX_Counties_FY22_Income_Limits!DV122,IF([1]TX_Counties_FY22_Income_Limits!DV122&lt;[1]WAIVER_TX_Counties_FY22!DW$2,[1]WAIVER_TX_Counties_FY22!DW$2,IF([1]TX_Counties_FY22_Income_Limits!DV122=[1]WAIVER_TX_Counties_FY22!DW$2,[1]TX_Counties_FY22_Income_Limits!DV122)))</f>
        <v>266135.99999999983</v>
      </c>
      <c r="DX122" s="64">
        <f>IF([1]TX_Counties_FY22_Income_Limits!DW122&gt;[1]WAIVER_TX_Counties_FY22!DX$2,[1]TX_Counties_FY22_Income_Limits!DW122,IF([1]TX_Counties_FY22_Income_Limits!DW122&lt;[1]WAIVER_TX_Counties_FY22!DX$2,[1]WAIVER_TX_Counties_FY22!DX$2,IF([1]TX_Counties_FY22_Income_Limits!DW122=[1]WAIVER_TX_Counties_FY22!DX$2,[1]TX_Counties_FY22_Income_Limits!DW122)))</f>
        <v>274324.79999999981</v>
      </c>
      <c r="DY122"/>
    </row>
    <row r="123" spans="1:129" ht="14.45">
      <c r="A123" s="65" t="s">
        <v>312</v>
      </c>
      <c r="B123" s="65" t="str">
        <f t="shared" si="6"/>
        <v>YES</v>
      </c>
      <c r="C123" s="64">
        <f>[1]TX_Counties_FY22_Income_Limits!B123</f>
        <v>65600</v>
      </c>
      <c r="D123" s="64">
        <f>IF([1]TX_Counties_FY22_Income_Limits!C123&gt;[1]WAIVER_TX_Counties_FY22!D$2,[1]TX_Counties_FY22_Income_Limits!C123,IF([1]TX_Counties_FY22_Income_Limits!C123&lt;[1]WAIVER_TX_Counties_FY22!D$2,[1]WAIVER_TX_Counties_FY22!D$2,IF([1]TX_Counties_FY22_Income_Limits!C123=[1]WAIVER_TX_Counties_FY22!D$2,[1]TX_Counties_FY22_Income_Limits!C123)))</f>
        <v>17650</v>
      </c>
      <c r="E123" s="64">
        <f>IF([1]TX_Counties_FY22_Income_Limits!D123&gt;[1]WAIVER_TX_Counties_FY22!E$2,[1]TX_Counties_FY22_Income_Limits!D123,IF([1]TX_Counties_FY22_Income_Limits!D123&lt;[1]WAIVER_TX_Counties_FY22!E$2,[1]WAIVER_TX_Counties_FY22!E$2,IF([1]TX_Counties_FY22_Income_Limits!D123=[1]WAIVER_TX_Counties_FY22!E$2,[1]TX_Counties_FY22_Income_Limits!D123)))</f>
        <v>20200</v>
      </c>
      <c r="F123" s="64">
        <f>IF([1]TX_Counties_FY22_Income_Limits!E123&gt;[1]WAIVER_TX_Counties_FY22!F$2,[1]TX_Counties_FY22_Income_Limits!E123,IF([1]TX_Counties_FY22_Income_Limits!E123&lt;[1]WAIVER_TX_Counties_FY22!F$2,[1]WAIVER_TX_Counties_FY22!F$2,IF([1]TX_Counties_FY22_Income_Limits!E123=[1]WAIVER_TX_Counties_FY22!F$2,[1]TX_Counties_FY22_Income_Limits!E123)))</f>
        <v>23030</v>
      </c>
      <c r="G123" s="64">
        <f>IF([1]TX_Counties_FY22_Income_Limits!F123&gt;[1]WAIVER_TX_Counties_FY22!G$2,[1]TX_Counties_FY22_Income_Limits!F123,IF([1]TX_Counties_FY22_Income_Limits!F123&lt;[1]WAIVER_TX_Counties_FY22!G$2,[1]WAIVER_TX_Counties_FY22!G$2,IF([1]TX_Counties_FY22_Income_Limits!F123=[1]WAIVER_TX_Counties_FY22!G$2,[1]TX_Counties_FY22_Income_Limits!F123)))</f>
        <v>27750</v>
      </c>
      <c r="H123" s="64">
        <f>IF([1]TX_Counties_FY22_Income_Limits!G123&gt;[1]WAIVER_TX_Counties_FY22!H$2,[1]TX_Counties_FY22_Income_Limits!G123,IF([1]TX_Counties_FY22_Income_Limits!G123&lt;[1]WAIVER_TX_Counties_FY22!H$2,[1]WAIVER_TX_Counties_FY22!H$2,IF([1]TX_Counties_FY22_Income_Limits!G123=[1]WAIVER_TX_Counties_FY22!H$2,[1]TX_Counties_FY22_Income_Limits!G123)))</f>
        <v>32470</v>
      </c>
      <c r="I123" s="64">
        <f>IF([1]TX_Counties_FY22_Income_Limits!H123&gt;[1]WAIVER_TX_Counties_FY22!I$2,[1]TX_Counties_FY22_Income_Limits!H123,IF([1]TX_Counties_FY22_Income_Limits!H123&lt;[1]WAIVER_TX_Counties_FY22!I$2,[1]WAIVER_TX_Counties_FY22!I$2,IF([1]TX_Counties_FY22_Income_Limits!H123=[1]WAIVER_TX_Counties_FY22!I$2,[1]TX_Counties_FY22_Income_Limits!H123)))</f>
        <v>37190</v>
      </c>
      <c r="J123" s="64">
        <f>IF([1]TX_Counties_FY22_Income_Limits!I123&gt;[1]WAIVER_TX_Counties_FY22!J$2,[1]TX_Counties_FY22_Income_Limits!I123,IF([1]TX_Counties_FY22_Income_Limits!I123&lt;[1]WAIVER_TX_Counties_FY22!J$2,[1]WAIVER_TX_Counties_FY22!J$2,IF([1]TX_Counties_FY22_Income_Limits!I123=[1]WAIVER_TX_Counties_FY22!J$2,[1]TX_Counties_FY22_Income_Limits!I123)))</f>
        <v>41910</v>
      </c>
      <c r="K123" s="64">
        <f>IF([1]TX_Counties_FY22_Income_Limits!J123&gt;[1]WAIVER_TX_Counties_FY22!K$2,[1]TX_Counties_FY22_Income_Limits!J123,IF([1]TX_Counties_FY22_Income_Limits!J123&lt;[1]WAIVER_TX_Counties_FY22!K$2,[1]WAIVER_TX_Counties_FY22!K$2,IF([1]TX_Counties_FY22_Income_Limits!J123=[1]WAIVER_TX_Counties_FY22!K$2,[1]TX_Counties_FY22_Income_Limits!J123)))</f>
        <v>45450</v>
      </c>
      <c r="L123" s="64">
        <f>IF([1]TX_Counties_FY22_Income_Limits!K123&gt;[1]WAIVER_TX_Counties_FY22!L$2,[1]TX_Counties_FY22_Income_Limits!K123,IF([1]TX_Counties_FY22_Income_Limits!K123&lt;[1]WAIVER_TX_Counties_FY22!L$2,[1]WAIVER_TX_Counties_FY22!L$2,IF([1]TX_Counties_FY22_Income_Limits!K123=[1]WAIVER_TX_Counties_FY22!L$2,[1]TX_Counties_FY22_Income_Limits!K123)))</f>
        <v>58799.999999999993</v>
      </c>
      <c r="M123" s="64">
        <f>IF([1]TX_Counties_FY22_Income_Limits!L123&gt;[1]WAIVER_TX_Counties_FY22!M$2,[1]TX_Counties_FY22_Income_Limits!L123,IF([1]TX_Counties_FY22_Income_Limits!L123&lt;[1]WAIVER_TX_Counties_FY22!M$2,[1]WAIVER_TX_Counties_FY22!M$2,IF([1]TX_Counties_FY22_Income_Limits!L123=[1]WAIVER_TX_Counties_FY22!M$2,[1]TX_Counties_FY22_Income_Limits!L123)))</f>
        <v>62160</v>
      </c>
      <c r="N123" s="64">
        <f>IF([1]TX_Counties_FY22_Income_Limits!M123&gt;[1]WAIVER_TX_Counties_FY22!N$2,[1]TX_Counties_FY22_Income_Limits!M123,IF([1]TX_Counties_FY22_Income_Limits!M123&lt;[1]WAIVER_TX_Counties_FY22!N$2,[1]WAIVER_TX_Counties_FY22!N$2,IF([1]TX_Counties_FY22_Income_Limits!M123=[1]WAIVER_TX_Counties_FY22!N$2,[1]TX_Counties_FY22_Income_Limits!M123)))</f>
        <v>65520.000000000007</v>
      </c>
      <c r="O123" s="64">
        <f>IF([1]TX_Counties_FY22_Income_Limits!N123&gt;[1]WAIVER_TX_Counties_FY22!O$2,[1]TX_Counties_FY22_Income_Limits!N123,IF([1]TX_Counties_FY22_Income_Limits!N123&lt;[1]WAIVER_TX_Counties_FY22!O$2,[1]WAIVER_TX_Counties_FY22!O$2,IF([1]TX_Counties_FY22_Income_Limits!N123=[1]WAIVER_TX_Counties_FY22!O$2,[1]TX_Counties_FY22_Income_Limits!N123)))</f>
        <v>68880.000000000015</v>
      </c>
      <c r="P123" s="64">
        <f>IF([1]TX_Counties_FY22_Income_Limits!O123&gt;[1]WAIVER_TX_Counties_FY22!P$2,[1]TX_Counties_FY22_Income_Limits!O123,IF([1]TX_Counties_FY22_Income_Limits!O123&lt;[1]WAIVER_TX_Counties_FY22!P$2,[1]WAIVER_TX_Counties_FY22!P$2,IF([1]TX_Counties_FY22_Income_Limits!O123=[1]WAIVER_TX_Counties_FY22!P$2,[1]TX_Counties_FY22_Income_Limits!O123)))</f>
        <v>72240.000000000029</v>
      </c>
      <c r="Q123" s="64">
        <f>IF([1]TX_Counties_FY22_Income_Limits!P123&gt;[1]WAIVER_TX_Counties_FY22!Q$2,[1]TX_Counties_FY22_Income_Limits!P123,IF([1]TX_Counties_FY22_Income_Limits!P123&lt;[1]WAIVER_TX_Counties_FY22!Q$2,[1]WAIVER_TX_Counties_FY22!Q$2,IF([1]TX_Counties_FY22_Income_Limits!P123=[1]WAIVER_TX_Counties_FY22!Q$2,[1]TX_Counties_FY22_Income_Limits!P123)))</f>
        <v>75600.000000000044</v>
      </c>
      <c r="R123" s="64">
        <f>IF([1]TX_Counties_FY22_Income_Limits!Q123&gt;[1]WAIVER_TX_Counties_FY22!R$2,[1]TX_Counties_FY22_Income_Limits!Q123,IF([1]TX_Counties_FY22_Income_Limits!Q123&lt;[1]WAIVER_TX_Counties_FY22!R$2,[1]WAIVER_TX_Counties_FY22!R$2,IF([1]TX_Counties_FY22_Income_Limits!Q123=[1]WAIVER_TX_Counties_FY22!R$2,[1]TX_Counties_FY22_Income_Limits!Q123)))</f>
        <v>78960.000000000058</v>
      </c>
      <c r="S123" s="64">
        <f>IF([1]TX_Counties_FY22_Income_Limits!R123&gt;[1]WAIVER_TX_Counties_FY22!S$2,[1]TX_Counties_FY22_Income_Limits!R123,IF([1]TX_Counties_FY22_Income_Limits!R123&lt;[1]WAIVER_TX_Counties_FY22!S$2,[1]WAIVER_TX_Counties_FY22!S$2,IF([1]TX_Counties_FY22_Income_Limits!R123=[1]WAIVER_TX_Counties_FY22!S$2,[1]TX_Counties_FY22_Income_Limits!R123)))</f>
        <v>82320.000000000073</v>
      </c>
      <c r="T123" s="64">
        <f>IF([1]TX_Counties_FY22_Income_Limits!S123&gt;[1]WAIVER_TX_Counties_FY22!T$2,[1]TX_Counties_FY22_Income_Limits!S123,IF([1]TX_Counties_FY22_Income_Limits!S123&lt;[1]WAIVER_TX_Counties_FY22!T$2,[1]WAIVER_TX_Counties_FY22!T$2,IF([1]TX_Counties_FY22_Income_Limits!S123=[1]WAIVER_TX_Counties_FY22!T$2,[1]TX_Counties_FY22_Income_Limits!S123)))</f>
        <v>85680.000000000087</v>
      </c>
      <c r="U123" s="64">
        <f>IF([1]TX_Counties_FY22_Income_Limits!T123&gt;[1]WAIVER_TX_Counties_FY22!U$2,[1]TX_Counties_FY22_Income_Limits!T123,IF([1]TX_Counties_FY22_Income_Limits!T123&lt;[1]WAIVER_TX_Counties_FY22!U$2,[1]WAIVER_TX_Counties_FY22!U$2,IF([1]TX_Counties_FY22_Income_Limits!T123=[1]WAIVER_TX_Counties_FY22!U$2,[1]TX_Counties_FY22_Income_Limits!T123)))</f>
        <v>89040.000000000102</v>
      </c>
      <c r="V123" s="64">
        <f>IF([1]TX_Counties_FY22_Income_Limits!U123&gt;[1]WAIVER_TX_Counties_FY22!V$2,[1]TX_Counties_FY22_Income_Limits!U123,IF([1]TX_Counties_FY22_Income_Limits!U123&lt;[1]WAIVER_TX_Counties_FY22!V$2,[1]WAIVER_TX_Counties_FY22!V$2,IF([1]TX_Counties_FY22_Income_Limits!U123=[1]WAIVER_TX_Counties_FY22!V$2,[1]TX_Counties_FY22_Income_Limits!U123)))</f>
        <v>92400.000000000116</v>
      </c>
      <c r="W123" s="64">
        <f>IF([1]TX_Counties_FY22_Income_Limits!V123&gt;[1]WAIVER_TX_Counties_FY22!W$2,[1]TX_Counties_FY22_Income_Limits!V123,IF([1]TX_Counties_FY22_Income_Limits!V123&lt;[1]WAIVER_TX_Counties_FY22!W$2,[1]WAIVER_TX_Counties_FY22!W$2,IF([1]TX_Counties_FY22_Income_Limits!V123=[1]WAIVER_TX_Counties_FY22!W$2,[1]TX_Counties_FY22_Income_Limits!V123)))</f>
        <v>95760.000000000131</v>
      </c>
      <c r="X123" s="64">
        <f>IF([1]TX_Counties_FY22_Income_Limits!W123&gt;[1]WAIVER_TX_Counties_FY22!X$2,[1]TX_Counties_FY22_Income_Limits!W123,IF([1]TX_Counties_FY22_Income_Limits!W123&lt;[1]WAIVER_TX_Counties_FY22!X$2,[1]WAIVER_TX_Counties_FY22!X$2,IF([1]TX_Counties_FY22_Income_Limits!W123=[1]WAIVER_TX_Counties_FY22!X$2,[1]TX_Counties_FY22_Income_Limits!W123)))</f>
        <v>99120.000000000146</v>
      </c>
      <c r="Y123" s="64">
        <f>IF([1]TX_Counties_FY22_Income_Limits!X123&gt;[1]WAIVER_TX_Counties_FY22!Y$2,[1]TX_Counties_FY22_Income_Limits!X123,IF([1]TX_Counties_FY22_Income_Limits!X123&lt;[1]WAIVER_TX_Counties_FY22!Y$2,[1]WAIVER_TX_Counties_FY22!Y$2,IF([1]TX_Counties_FY22_Income_Limits!X123=[1]WAIVER_TX_Counties_FY22!Y$2,[1]TX_Counties_FY22_Income_Limits!X123)))</f>
        <v>102480.00000000016</v>
      </c>
      <c r="Z123" s="64">
        <f>IF([1]TX_Counties_FY22_Income_Limits!Y123&gt;[1]WAIVER_TX_Counties_FY22!Z$2,[1]TX_Counties_FY22_Income_Limits!Y123,IF([1]TX_Counties_FY22_Income_Limits!Y123&lt;[1]WAIVER_TX_Counties_FY22!Z$2,[1]WAIVER_TX_Counties_FY22!Z$2,IF([1]TX_Counties_FY22_Income_Limits!Y123=[1]WAIVER_TX_Counties_FY22!Z$2,[1]TX_Counties_FY22_Income_Limits!Y123)))</f>
        <v>105840.00000000017</v>
      </c>
      <c r="AA123" s="64">
        <f>IF([1]TX_Counties_FY22_Income_Limits!Z123&gt;[1]WAIVER_TX_Counties_FY22!AA$2,[1]TX_Counties_FY22_Income_Limits!Z123,IF([1]TX_Counties_FY22_Income_Limits!Z123&lt;[1]WAIVER_TX_Counties_FY22!AA$2,[1]WAIVER_TX_Counties_FY22!AA$2,IF([1]TX_Counties_FY22_Income_Limits!Z123=[1]WAIVER_TX_Counties_FY22!AA$2,[1]TX_Counties_FY22_Income_Limits!Z123)))</f>
        <v>109200.00000000019</v>
      </c>
      <c r="AB123" s="64">
        <f>IF([1]TX_Counties_FY22_Income_Limits!AA123&gt;[1]WAIVER_TX_Counties_FY22!AB$2,[1]TX_Counties_FY22_Income_Limits!AA123,IF([1]TX_Counties_FY22_Income_Limits!AA123&lt;[1]WAIVER_TX_Counties_FY22!AB$2,[1]WAIVER_TX_Counties_FY22!AB$2,IF([1]TX_Counties_FY22_Income_Limits!AA123=[1]WAIVER_TX_Counties_FY22!AB$2,[1]TX_Counties_FY22_Income_Limits!AA123)))</f>
        <v>112560.0000000002</v>
      </c>
      <c r="AC123" s="64">
        <f>IF([1]TX_Counties_FY22_Income_Limits!AB123&gt;[1]WAIVER_TX_Counties_FY22!AC$2,[1]TX_Counties_FY22_Income_Limits!AB123,IF([1]TX_Counties_FY22_Income_Limits!AB123&lt;[1]WAIVER_TX_Counties_FY22!AC$2,[1]WAIVER_TX_Counties_FY22!AC$2,IF([1]TX_Counties_FY22_Income_Limits!AB123=[1]WAIVER_TX_Counties_FY22!AC$2,[1]TX_Counties_FY22_Income_Limits!AB123)))</f>
        <v>29400</v>
      </c>
      <c r="AD123" s="64">
        <f>IF([1]TX_Counties_FY22_Income_Limits!AC123&gt;[1]WAIVER_TX_Counties_FY22!AD$2,[1]TX_Counties_FY22_Income_Limits!AC123,IF([1]TX_Counties_FY22_Income_Limits!AC123&lt;[1]WAIVER_TX_Counties_FY22!AD$2,[1]WAIVER_TX_Counties_FY22!AD$2,IF([1]TX_Counties_FY22_Income_Limits!AC123=[1]WAIVER_TX_Counties_FY22!AD$2,[1]TX_Counties_FY22_Income_Limits!AC123)))</f>
        <v>33600</v>
      </c>
      <c r="AE123" s="64">
        <f>IF([1]TX_Counties_FY22_Income_Limits!AD123&gt;[1]WAIVER_TX_Counties_FY22!AE$2,[1]TX_Counties_FY22_Income_Limits!AD123,IF([1]TX_Counties_FY22_Income_Limits!AD123&lt;[1]WAIVER_TX_Counties_FY22!AE$2,[1]WAIVER_TX_Counties_FY22!AE$2,IF([1]TX_Counties_FY22_Income_Limits!AD123=[1]WAIVER_TX_Counties_FY22!AE$2,[1]TX_Counties_FY22_Income_Limits!AD123)))</f>
        <v>37800</v>
      </c>
      <c r="AF123" s="64">
        <f>IF([1]TX_Counties_FY22_Income_Limits!AE123&gt;[1]WAIVER_TX_Counties_FY22!AF$2,[1]TX_Counties_FY22_Income_Limits!AE123,IF([1]TX_Counties_FY22_Income_Limits!AE123&lt;[1]WAIVER_TX_Counties_FY22!AF$2,[1]WAIVER_TX_Counties_FY22!AF$2,IF([1]TX_Counties_FY22_Income_Limits!AE123=[1]WAIVER_TX_Counties_FY22!AF$2,[1]TX_Counties_FY22_Income_Limits!AE123)))</f>
        <v>42000</v>
      </c>
      <c r="AG123" s="64">
        <f>IF([1]TX_Counties_FY22_Income_Limits!AF123&gt;[1]WAIVER_TX_Counties_FY22!AG$2,[1]TX_Counties_FY22_Income_Limits!AF123,IF([1]TX_Counties_FY22_Income_Limits!AF123&lt;[1]WAIVER_TX_Counties_FY22!AG$2,[1]WAIVER_TX_Counties_FY22!AG$2,IF([1]TX_Counties_FY22_Income_Limits!AF123=[1]WAIVER_TX_Counties_FY22!AG$2,[1]TX_Counties_FY22_Income_Limits!AF123)))</f>
        <v>45400</v>
      </c>
      <c r="AH123" s="64">
        <f>IF([1]TX_Counties_FY22_Income_Limits!AG123&gt;[1]WAIVER_TX_Counties_FY22!AH$2,[1]TX_Counties_FY22_Income_Limits!AG123,IF([1]TX_Counties_FY22_Income_Limits!AG123&lt;[1]WAIVER_TX_Counties_FY22!AH$2,[1]WAIVER_TX_Counties_FY22!AH$2,IF([1]TX_Counties_FY22_Income_Limits!AG123=[1]WAIVER_TX_Counties_FY22!AH$2,[1]TX_Counties_FY22_Income_Limits!AG123)))</f>
        <v>48750</v>
      </c>
      <c r="AI123" s="64">
        <f>IF([1]TX_Counties_FY22_Income_Limits!AH123&gt;[1]WAIVER_TX_Counties_FY22!AI$2,[1]TX_Counties_FY22_Income_Limits!AH123,IF([1]TX_Counties_FY22_Income_Limits!AH123&lt;[1]WAIVER_TX_Counties_FY22!AI$2,[1]WAIVER_TX_Counties_FY22!AI$2,IF([1]TX_Counties_FY22_Income_Limits!AH123=[1]WAIVER_TX_Counties_FY22!AI$2,[1]TX_Counties_FY22_Income_Limits!AH123)))</f>
        <v>52100</v>
      </c>
      <c r="AJ123" s="64">
        <f>IF([1]TX_Counties_FY22_Income_Limits!AI123&gt;[1]WAIVER_TX_Counties_FY22!AJ$2,[1]TX_Counties_FY22_Income_Limits!AI123,IF([1]TX_Counties_FY22_Income_Limits!AI123&lt;[1]WAIVER_TX_Counties_FY22!AJ$2,[1]WAIVER_TX_Counties_FY22!AJ$2,IF([1]TX_Counties_FY22_Income_Limits!AI123=[1]WAIVER_TX_Counties_FY22!AJ$2,[1]TX_Counties_FY22_Income_Limits!AI123)))</f>
        <v>55450</v>
      </c>
      <c r="AK123" s="64">
        <f>IF([1]TX_Counties_FY22_Income_Limits!AJ123&gt;[1]WAIVER_TX_Counties_FY22!AK$2,[1]TX_Counties_FY22_Income_Limits!AJ123,IF([1]TX_Counties_FY22_Income_Limits!AJ123&lt;[1]WAIVER_TX_Counties_FY22!AK$2,[1]WAIVER_TX_Counties_FY22!AK$2,IF([1]TX_Counties_FY22_Income_Limits!AJ123=[1]WAIVER_TX_Counties_FY22!AK$2,[1]TX_Counties_FY22_Income_Limits!AJ123)))</f>
        <v>58799.999999999993</v>
      </c>
      <c r="AL123" s="64">
        <f>IF([1]TX_Counties_FY22_Income_Limits!AK123&gt;[1]WAIVER_TX_Counties_FY22!AL$2,[1]TX_Counties_FY22_Income_Limits!AK123,IF([1]TX_Counties_FY22_Income_Limits!AK123&lt;[1]WAIVER_TX_Counties_FY22!AL$2,[1]WAIVER_TX_Counties_FY22!AL$2,IF([1]TX_Counties_FY22_Income_Limits!AK123=[1]WAIVER_TX_Counties_FY22!AL$2,[1]TX_Counties_FY22_Income_Limits!AK123)))</f>
        <v>62160</v>
      </c>
      <c r="AM123" s="64">
        <f>IF([1]TX_Counties_FY22_Income_Limits!AL123&gt;[1]WAIVER_TX_Counties_FY22!AM$2,[1]TX_Counties_FY22_Income_Limits!AL123,IF([1]TX_Counties_FY22_Income_Limits!AL123&lt;[1]WAIVER_TX_Counties_FY22!AM$2,[1]WAIVER_TX_Counties_FY22!AM$2,IF([1]TX_Counties_FY22_Income_Limits!AL123=[1]WAIVER_TX_Counties_FY22!AM$2,[1]TX_Counties_FY22_Income_Limits!AL123)))</f>
        <v>65520.000000000007</v>
      </c>
      <c r="AN123" s="64">
        <f>IF([1]TX_Counties_FY22_Income_Limits!AM123&gt;[1]WAIVER_TX_Counties_FY22!AN$2,[1]TX_Counties_FY22_Income_Limits!AM123,IF([1]TX_Counties_FY22_Income_Limits!AM123&lt;[1]WAIVER_TX_Counties_FY22!AN$2,[1]WAIVER_TX_Counties_FY22!AN$2,IF([1]TX_Counties_FY22_Income_Limits!AM123=[1]WAIVER_TX_Counties_FY22!AN$2,[1]TX_Counties_FY22_Income_Limits!AM123)))</f>
        <v>68880.000000000015</v>
      </c>
      <c r="AO123" s="64">
        <f>IF([1]TX_Counties_FY22_Income_Limits!AN123&gt;[1]WAIVER_TX_Counties_FY22!AO$2,[1]TX_Counties_FY22_Income_Limits!AN123,IF([1]TX_Counties_FY22_Income_Limits!AN123&lt;[1]WAIVER_TX_Counties_FY22!AO$2,[1]WAIVER_TX_Counties_FY22!AO$2,IF([1]TX_Counties_FY22_Income_Limits!AN123=[1]WAIVER_TX_Counties_FY22!AO$2,[1]TX_Counties_FY22_Income_Limits!AN123)))</f>
        <v>72240.000000000029</v>
      </c>
      <c r="AP123" s="64">
        <f>IF([1]TX_Counties_FY22_Income_Limits!AO123&gt;[1]WAIVER_TX_Counties_FY22!AP$2,[1]TX_Counties_FY22_Income_Limits!AO123,IF([1]TX_Counties_FY22_Income_Limits!AO123&lt;[1]WAIVER_TX_Counties_FY22!AP$2,[1]WAIVER_TX_Counties_FY22!AP$2,IF([1]TX_Counties_FY22_Income_Limits!AO123=[1]WAIVER_TX_Counties_FY22!AP$2,[1]TX_Counties_FY22_Income_Limits!AO123)))</f>
        <v>75600.000000000044</v>
      </c>
      <c r="AQ123" s="64">
        <f>IF([1]TX_Counties_FY22_Income_Limits!AP123&gt;[1]WAIVER_TX_Counties_FY22!AQ$2,[1]TX_Counties_FY22_Income_Limits!AP123,IF([1]TX_Counties_FY22_Income_Limits!AP123&lt;[1]WAIVER_TX_Counties_FY22!AQ$2,[1]WAIVER_TX_Counties_FY22!AQ$2,IF([1]TX_Counties_FY22_Income_Limits!AP123=[1]WAIVER_TX_Counties_FY22!AQ$2,[1]TX_Counties_FY22_Income_Limits!AP123)))</f>
        <v>78960.000000000058</v>
      </c>
      <c r="AR123" s="64">
        <f>IF([1]TX_Counties_FY22_Income_Limits!AQ123&gt;[1]WAIVER_TX_Counties_FY22!AR$2,[1]TX_Counties_FY22_Income_Limits!AQ123,IF([1]TX_Counties_FY22_Income_Limits!AQ123&lt;[1]WAIVER_TX_Counties_FY22!AR$2,[1]WAIVER_TX_Counties_FY22!AR$2,IF([1]TX_Counties_FY22_Income_Limits!AQ123=[1]WAIVER_TX_Counties_FY22!AR$2,[1]TX_Counties_FY22_Income_Limits!AQ123)))</f>
        <v>82320.000000000073</v>
      </c>
      <c r="AS123" s="64">
        <f>IF([1]TX_Counties_FY22_Income_Limits!AR123&gt;[1]WAIVER_TX_Counties_FY22!AS$2,[1]TX_Counties_FY22_Income_Limits!AR123,IF([1]TX_Counties_FY22_Income_Limits!AR123&lt;[1]WAIVER_TX_Counties_FY22!AS$2,[1]WAIVER_TX_Counties_FY22!AS$2,IF([1]TX_Counties_FY22_Income_Limits!AR123=[1]WAIVER_TX_Counties_FY22!AS$2,[1]TX_Counties_FY22_Income_Limits!AR123)))</f>
        <v>85680.000000000087</v>
      </c>
      <c r="AT123" s="64">
        <f>IF([1]TX_Counties_FY22_Income_Limits!AS123&gt;[1]WAIVER_TX_Counties_FY22!AT$2,[1]TX_Counties_FY22_Income_Limits!AS123,IF([1]TX_Counties_FY22_Income_Limits!AS123&lt;[1]WAIVER_TX_Counties_FY22!AT$2,[1]WAIVER_TX_Counties_FY22!AT$2,IF([1]TX_Counties_FY22_Income_Limits!AS123=[1]WAIVER_TX_Counties_FY22!AT$2,[1]TX_Counties_FY22_Income_Limits!AS123)))</f>
        <v>89040.000000000102</v>
      </c>
      <c r="AU123" s="64">
        <f>IF([1]TX_Counties_FY22_Income_Limits!AT123&gt;[1]WAIVER_TX_Counties_FY22!AU$2,[1]TX_Counties_FY22_Income_Limits!AT123,IF([1]TX_Counties_FY22_Income_Limits!AT123&lt;[1]WAIVER_TX_Counties_FY22!AU$2,[1]WAIVER_TX_Counties_FY22!AU$2,IF([1]TX_Counties_FY22_Income_Limits!AT123=[1]WAIVER_TX_Counties_FY22!AU$2,[1]TX_Counties_FY22_Income_Limits!AT123)))</f>
        <v>92400.000000000116</v>
      </c>
      <c r="AV123" s="64">
        <f>IF([1]TX_Counties_FY22_Income_Limits!AU123&gt;[1]WAIVER_TX_Counties_FY22!AV$2,[1]TX_Counties_FY22_Income_Limits!AU123,IF([1]TX_Counties_FY22_Income_Limits!AU123&lt;[1]WAIVER_TX_Counties_FY22!AV$2,[1]WAIVER_TX_Counties_FY22!AV$2,IF([1]TX_Counties_FY22_Income_Limits!AU123=[1]WAIVER_TX_Counties_FY22!AV$2,[1]TX_Counties_FY22_Income_Limits!AU123)))</f>
        <v>95760.000000000131</v>
      </c>
      <c r="AW123" s="64">
        <f>IF([1]TX_Counties_FY22_Income_Limits!AV123&gt;[1]WAIVER_TX_Counties_FY22!AW$2,[1]TX_Counties_FY22_Income_Limits!AV123,IF([1]TX_Counties_FY22_Income_Limits!AV123&lt;[1]WAIVER_TX_Counties_FY22!AW$2,[1]WAIVER_TX_Counties_FY22!AW$2,IF([1]TX_Counties_FY22_Income_Limits!AV123=[1]WAIVER_TX_Counties_FY22!AW$2,[1]TX_Counties_FY22_Income_Limits!AV123)))</f>
        <v>99120.000000000146</v>
      </c>
      <c r="AX123" s="64">
        <f>IF([1]TX_Counties_FY22_Income_Limits!AW123&gt;[1]WAIVER_TX_Counties_FY22!AX$2,[1]TX_Counties_FY22_Income_Limits!AW123,IF([1]TX_Counties_FY22_Income_Limits!AW123&lt;[1]WAIVER_TX_Counties_FY22!AX$2,[1]WAIVER_TX_Counties_FY22!AX$2,IF([1]TX_Counties_FY22_Income_Limits!AW123=[1]WAIVER_TX_Counties_FY22!AX$2,[1]TX_Counties_FY22_Income_Limits!AW123)))</f>
        <v>102480.00000000016</v>
      </c>
      <c r="AY123" s="64">
        <f>IF([1]TX_Counties_FY22_Income_Limits!AX123&gt;[1]WAIVER_TX_Counties_FY22!AY$2,[1]TX_Counties_FY22_Income_Limits!AX123,IF([1]TX_Counties_FY22_Income_Limits!AX123&lt;[1]WAIVER_TX_Counties_FY22!AY$2,[1]WAIVER_TX_Counties_FY22!AY$2,IF([1]TX_Counties_FY22_Income_Limits!AX123=[1]WAIVER_TX_Counties_FY22!AY$2,[1]TX_Counties_FY22_Income_Limits!AX123)))</f>
        <v>105840.00000000017</v>
      </c>
      <c r="AZ123" s="64">
        <f>IF([1]TX_Counties_FY22_Income_Limits!AY123&gt;[1]WAIVER_TX_Counties_FY22!AZ$2,[1]TX_Counties_FY22_Income_Limits!AY123,IF([1]TX_Counties_FY22_Income_Limits!AY123&lt;[1]WAIVER_TX_Counties_FY22!AZ$2,[1]WAIVER_TX_Counties_FY22!AZ$2,IF([1]TX_Counties_FY22_Income_Limits!AY123=[1]WAIVER_TX_Counties_FY22!AZ$2,[1]TX_Counties_FY22_Income_Limits!AY123)))</f>
        <v>109200.00000000019</v>
      </c>
      <c r="BA123" s="64">
        <f>IF([1]TX_Counties_FY22_Income_Limits!AZ123&gt;[1]WAIVER_TX_Counties_FY22!BA$2,[1]TX_Counties_FY22_Income_Limits!AZ123,IF([1]TX_Counties_FY22_Income_Limits!AZ123&lt;[1]WAIVER_TX_Counties_FY22!BA$2,[1]WAIVER_TX_Counties_FY22!BA$2,IF([1]TX_Counties_FY22_Income_Limits!AZ123=[1]WAIVER_TX_Counties_FY22!BA$2,[1]TX_Counties_FY22_Income_Limits!AZ123)))</f>
        <v>112560.0000000002</v>
      </c>
      <c r="BB123" s="64">
        <f>IF([1]TX_Counties_FY22_Income_Limits!BA123&gt;[1]WAIVER_TX_Counties_FY22!BB$2,[1]TX_Counties_FY22_Income_Limits!BA123,IF([1]TX_Counties_FY22_Income_Limits!BA123&lt;[1]WAIVER_TX_Counties_FY22!BB$2,[1]WAIVER_TX_Counties_FY22!BB$2,IF([1]TX_Counties_FY22_Income_Limits!BA123=[1]WAIVER_TX_Counties_FY22!BB$2,[1]TX_Counties_FY22_Income_Limits!BA123)))</f>
        <v>47050</v>
      </c>
      <c r="BC123" s="64">
        <f>IF([1]TX_Counties_FY22_Income_Limits!BB123&gt;[1]WAIVER_TX_Counties_FY22!BC$2,[1]TX_Counties_FY22_Income_Limits!BB123,IF([1]TX_Counties_FY22_Income_Limits!BB123&lt;[1]WAIVER_TX_Counties_FY22!BC$2,[1]WAIVER_TX_Counties_FY22!BC$2,IF([1]TX_Counties_FY22_Income_Limits!BB123=[1]WAIVER_TX_Counties_FY22!BC$2,[1]TX_Counties_FY22_Income_Limits!BB123)))</f>
        <v>53800</v>
      </c>
      <c r="BD123" s="64">
        <f>IF([1]TX_Counties_FY22_Income_Limits!BC123&gt;[1]WAIVER_TX_Counties_FY22!BD$2,[1]TX_Counties_FY22_Income_Limits!BC123,IF([1]TX_Counties_FY22_Income_Limits!BC123&lt;[1]WAIVER_TX_Counties_FY22!BD$2,[1]WAIVER_TX_Counties_FY22!BD$2,IF([1]TX_Counties_FY22_Income_Limits!BC123=[1]WAIVER_TX_Counties_FY22!BD$2,[1]TX_Counties_FY22_Income_Limits!BC123)))</f>
        <v>60500</v>
      </c>
      <c r="BE123" s="64">
        <f>IF([1]TX_Counties_FY22_Income_Limits!BD123&gt;[1]WAIVER_TX_Counties_FY22!BE$2,[1]TX_Counties_FY22_Income_Limits!BD123,IF([1]TX_Counties_FY22_Income_Limits!BD123&lt;[1]WAIVER_TX_Counties_FY22!BE$2,[1]WAIVER_TX_Counties_FY22!BE$2,IF([1]TX_Counties_FY22_Income_Limits!BD123=[1]WAIVER_TX_Counties_FY22!BE$2,[1]TX_Counties_FY22_Income_Limits!BD123)))</f>
        <v>67250</v>
      </c>
      <c r="BF123" s="64">
        <f>IF([1]TX_Counties_FY22_Income_Limits!BE123&gt;[1]WAIVER_TX_Counties_FY22!BF$2,[1]TX_Counties_FY22_Income_Limits!BE123,IF([1]TX_Counties_FY22_Income_Limits!BE123&lt;[1]WAIVER_TX_Counties_FY22!BF$2,[1]WAIVER_TX_Counties_FY22!BF$2,IF([1]TX_Counties_FY22_Income_Limits!BE123=[1]WAIVER_TX_Counties_FY22!BF$2,[1]TX_Counties_FY22_Income_Limits!BE123)))</f>
        <v>72650</v>
      </c>
      <c r="BG123" s="64">
        <f>IF([1]TX_Counties_FY22_Income_Limits!BF123&gt;[1]WAIVER_TX_Counties_FY22!BG$2,[1]TX_Counties_FY22_Income_Limits!BF123,IF([1]TX_Counties_FY22_Income_Limits!BF123&lt;[1]WAIVER_TX_Counties_FY22!BG$2,[1]WAIVER_TX_Counties_FY22!BG$2,IF([1]TX_Counties_FY22_Income_Limits!BF123=[1]WAIVER_TX_Counties_FY22!BG$2,[1]TX_Counties_FY22_Income_Limits!BF123)))</f>
        <v>78000</v>
      </c>
      <c r="BH123" s="64">
        <f>IF([1]TX_Counties_FY22_Income_Limits!BG123&gt;[1]WAIVER_TX_Counties_FY22!BH$2,[1]TX_Counties_FY22_Income_Limits!BG123,IF([1]TX_Counties_FY22_Income_Limits!BG123&lt;[1]WAIVER_TX_Counties_FY22!BH$2,[1]WAIVER_TX_Counties_FY22!BH$2,IF([1]TX_Counties_FY22_Income_Limits!BG123=[1]WAIVER_TX_Counties_FY22!BH$2,[1]TX_Counties_FY22_Income_Limits!BG123)))</f>
        <v>83400</v>
      </c>
      <c r="BI123" s="64">
        <f>IF([1]TX_Counties_FY22_Income_Limits!BH123&gt;[1]WAIVER_TX_Counties_FY22!BI$2,[1]TX_Counties_FY22_Income_Limits!BH123,IF([1]TX_Counties_FY22_Income_Limits!BH123&lt;[1]WAIVER_TX_Counties_FY22!BI$2,[1]WAIVER_TX_Counties_FY22!BI$2,IF([1]TX_Counties_FY22_Income_Limits!BH123=[1]WAIVER_TX_Counties_FY22!BI$2,[1]TX_Counties_FY22_Income_Limits!BH123)))</f>
        <v>88750</v>
      </c>
      <c r="BJ123" s="64">
        <f>IF([1]TX_Counties_FY22_Income_Limits!BI123&gt;[1]WAIVER_TX_Counties_FY22!BJ$2,[1]TX_Counties_FY22_Income_Limits!BI123,IF([1]TX_Counties_FY22_Income_Limits!BI123&lt;[1]WAIVER_TX_Counties_FY22!BJ$2,[1]WAIVER_TX_Counties_FY22!BJ$2,IF([1]TX_Counties_FY22_Income_Limits!BI123=[1]WAIVER_TX_Counties_FY22!BJ$2,[1]TX_Counties_FY22_Income_Limits!BI123)))</f>
        <v>94150</v>
      </c>
      <c r="BK123" s="64">
        <f>IF([1]TX_Counties_FY22_Income_Limits!BJ123&gt;[1]WAIVER_TX_Counties_FY22!BK$2,[1]TX_Counties_FY22_Income_Limits!BJ123,IF([1]TX_Counties_FY22_Income_Limits!BJ123&lt;[1]WAIVER_TX_Counties_FY22!BK$2,[1]WAIVER_TX_Counties_FY22!BK$2,IF([1]TX_Counties_FY22_Income_Limits!BJ123=[1]WAIVER_TX_Counties_FY22!BK$2,[1]TX_Counties_FY22_Income_Limits!BJ123)))</f>
        <v>99530</v>
      </c>
      <c r="BL123" s="64">
        <f>IF([1]TX_Counties_FY22_Income_Limits!BK123&gt;[1]WAIVER_TX_Counties_FY22!BL$2,[1]TX_Counties_FY22_Income_Limits!BK123,IF([1]TX_Counties_FY22_Income_Limits!BK123&lt;[1]WAIVER_TX_Counties_FY22!BL$2,[1]WAIVER_TX_Counties_FY22!BL$2,IF([1]TX_Counties_FY22_Income_Limits!BK123=[1]WAIVER_TX_Counties_FY22!BL$2,[1]TX_Counties_FY22_Income_Limits!BK123)))</f>
        <v>104910</v>
      </c>
      <c r="BM123" s="64">
        <f>IF([1]TX_Counties_FY22_Income_Limits!BL123&gt;[1]WAIVER_TX_Counties_FY22!BM$2,[1]TX_Counties_FY22_Income_Limits!BL123,IF([1]TX_Counties_FY22_Income_Limits!BL123&lt;[1]WAIVER_TX_Counties_FY22!BM$2,[1]WAIVER_TX_Counties_FY22!BM$2,IF([1]TX_Counties_FY22_Income_Limits!BL123=[1]WAIVER_TX_Counties_FY22!BM$2,[1]TX_Counties_FY22_Income_Limits!BL123)))</f>
        <v>110290</v>
      </c>
      <c r="BN123" s="64">
        <f>IF([1]TX_Counties_FY22_Income_Limits!BM123&gt;[1]WAIVER_TX_Counties_FY22!BN$2,[1]TX_Counties_FY22_Income_Limits!BM123,IF([1]TX_Counties_FY22_Income_Limits!BM123&lt;[1]WAIVER_TX_Counties_FY22!BN$2,[1]WAIVER_TX_Counties_FY22!BN$2,IF([1]TX_Counties_FY22_Income_Limits!BM123=[1]WAIVER_TX_Counties_FY22!BN$2,[1]TX_Counties_FY22_Income_Limits!BM123)))</f>
        <v>115670</v>
      </c>
      <c r="BO123" s="64">
        <f>IF([1]TX_Counties_FY22_Income_Limits!BN123&gt;[1]WAIVER_TX_Counties_FY22!BO$2,[1]TX_Counties_FY22_Income_Limits!BN123,IF([1]TX_Counties_FY22_Income_Limits!BN123&lt;[1]WAIVER_TX_Counties_FY22!BO$2,[1]WAIVER_TX_Counties_FY22!BO$2,IF([1]TX_Counties_FY22_Income_Limits!BN123=[1]WAIVER_TX_Counties_FY22!BO$2,[1]TX_Counties_FY22_Income_Limits!BN123)))</f>
        <v>121050</v>
      </c>
      <c r="BP123" s="64">
        <f>IF([1]TX_Counties_FY22_Income_Limits!BO123&gt;[1]WAIVER_TX_Counties_FY22!BP$2,[1]TX_Counties_FY22_Income_Limits!BO123,IF([1]TX_Counties_FY22_Income_Limits!BO123&lt;[1]WAIVER_TX_Counties_FY22!BP$2,[1]WAIVER_TX_Counties_FY22!BP$2,IF([1]TX_Counties_FY22_Income_Limits!BO123=[1]WAIVER_TX_Counties_FY22!BP$2,[1]TX_Counties_FY22_Income_Limits!BO123)))</f>
        <v>126430</v>
      </c>
      <c r="BQ123" s="64">
        <f>IF([1]TX_Counties_FY22_Income_Limits!BP123&gt;[1]WAIVER_TX_Counties_FY22!BQ$2,[1]TX_Counties_FY22_Income_Limits!BP123,IF([1]TX_Counties_FY22_Income_Limits!BP123&lt;[1]WAIVER_TX_Counties_FY22!BQ$2,[1]WAIVER_TX_Counties_FY22!BQ$2,IF([1]TX_Counties_FY22_Income_Limits!BP123=[1]WAIVER_TX_Counties_FY22!BQ$2,[1]TX_Counties_FY22_Income_Limits!BP123)))</f>
        <v>131810</v>
      </c>
      <c r="BR123" s="64">
        <f>IF([1]TX_Counties_FY22_Income_Limits!BQ123&gt;[1]WAIVER_TX_Counties_FY22!BR$2,[1]TX_Counties_FY22_Income_Limits!BQ123,IF([1]TX_Counties_FY22_Income_Limits!BQ123&lt;[1]WAIVER_TX_Counties_FY22!BR$2,[1]WAIVER_TX_Counties_FY22!BR$2,IF([1]TX_Counties_FY22_Income_Limits!BQ123=[1]WAIVER_TX_Counties_FY22!BR$2,[1]TX_Counties_FY22_Income_Limits!BQ123)))</f>
        <v>137190</v>
      </c>
      <c r="BS123" s="64">
        <f>IF([1]TX_Counties_FY22_Income_Limits!BR123&gt;[1]WAIVER_TX_Counties_FY22!BS$2,[1]TX_Counties_FY22_Income_Limits!BR123,IF([1]TX_Counties_FY22_Income_Limits!BR123&lt;[1]WAIVER_TX_Counties_FY22!BS$2,[1]WAIVER_TX_Counties_FY22!BS$2,IF([1]TX_Counties_FY22_Income_Limits!BR123=[1]WAIVER_TX_Counties_FY22!BS$2,[1]TX_Counties_FY22_Income_Limits!BR123)))</f>
        <v>142570</v>
      </c>
      <c r="BT123" s="64">
        <f>IF([1]TX_Counties_FY22_Income_Limits!BS123&gt;[1]WAIVER_TX_Counties_FY22!BT$2,[1]TX_Counties_FY22_Income_Limits!BS123,IF([1]TX_Counties_FY22_Income_Limits!BS123&lt;[1]WAIVER_TX_Counties_FY22!BT$2,[1]WAIVER_TX_Counties_FY22!BT$2,IF([1]TX_Counties_FY22_Income_Limits!BS123=[1]WAIVER_TX_Counties_FY22!BT$2,[1]TX_Counties_FY22_Income_Limits!BS123)))</f>
        <v>147950</v>
      </c>
      <c r="BU123" s="64">
        <f>IF([1]TX_Counties_FY22_Income_Limits!BT123&gt;[1]WAIVER_TX_Counties_FY22!BU$2,[1]TX_Counties_FY22_Income_Limits!BT123,IF([1]TX_Counties_FY22_Income_Limits!BT123&lt;[1]WAIVER_TX_Counties_FY22!BU$2,[1]WAIVER_TX_Counties_FY22!BU$2,IF([1]TX_Counties_FY22_Income_Limits!BT123=[1]WAIVER_TX_Counties_FY22!BU$2,[1]TX_Counties_FY22_Income_Limits!BT123)))</f>
        <v>153330</v>
      </c>
      <c r="BV123" s="64">
        <f>IF([1]TX_Counties_FY22_Income_Limits!BU123&gt;[1]WAIVER_TX_Counties_FY22!BV$2,[1]TX_Counties_FY22_Income_Limits!BU123,IF([1]TX_Counties_FY22_Income_Limits!BU123&lt;[1]WAIVER_TX_Counties_FY22!BV$2,[1]WAIVER_TX_Counties_FY22!BV$2,IF([1]TX_Counties_FY22_Income_Limits!BU123=[1]WAIVER_TX_Counties_FY22!BV$2,[1]TX_Counties_FY22_Income_Limits!BU123)))</f>
        <v>158710</v>
      </c>
      <c r="BW123" s="64">
        <f>IF([1]TX_Counties_FY22_Income_Limits!BV123&gt;[1]WAIVER_TX_Counties_FY22!BW$2,[1]TX_Counties_FY22_Income_Limits!BV123,IF([1]TX_Counties_FY22_Income_Limits!BV123&lt;[1]WAIVER_TX_Counties_FY22!BW$2,[1]WAIVER_TX_Counties_FY22!BW$2,IF([1]TX_Counties_FY22_Income_Limits!BV123=[1]WAIVER_TX_Counties_FY22!BW$2,[1]TX_Counties_FY22_Income_Limits!BV123)))</f>
        <v>164090</v>
      </c>
      <c r="BX123" s="64">
        <f>IF([1]TX_Counties_FY22_Income_Limits!BW123&gt;[1]WAIVER_TX_Counties_FY22!BX$2,[1]TX_Counties_FY22_Income_Limits!BW123,IF([1]TX_Counties_FY22_Income_Limits!BW123&lt;[1]WAIVER_TX_Counties_FY22!BX$2,[1]WAIVER_TX_Counties_FY22!BX$2,IF([1]TX_Counties_FY22_Income_Limits!BW123=[1]WAIVER_TX_Counties_FY22!BX$2,[1]TX_Counties_FY22_Income_Limits!BW123)))</f>
        <v>169470</v>
      </c>
      <c r="BY123" s="64">
        <f>IF([1]TX_Counties_FY22_Income_Limits!BX123&gt;[1]WAIVER_TX_Counties_FY22!BY$2,[1]TX_Counties_FY22_Income_Limits!BX123,IF([1]TX_Counties_FY22_Income_Limits!BX123&lt;[1]WAIVER_TX_Counties_FY22!BY$2,[1]WAIVER_TX_Counties_FY22!BY$2,IF([1]TX_Counties_FY22_Income_Limits!BX123=[1]WAIVER_TX_Counties_FY22!BY$2,[1]TX_Counties_FY22_Income_Limits!BX123)))</f>
        <v>174850</v>
      </c>
      <c r="BZ123" s="64">
        <f>IF([1]TX_Counties_FY22_Income_Limits!BY123&gt;[1]WAIVER_TX_Counties_FY22!BZ$2,[1]TX_Counties_FY22_Income_Limits!BY123,IF([1]TX_Counties_FY22_Income_Limits!BY123&lt;[1]WAIVER_TX_Counties_FY22!BZ$2,[1]WAIVER_TX_Counties_FY22!BZ$2,IF([1]TX_Counties_FY22_Income_Limits!BY123=[1]WAIVER_TX_Counties_FY22!BZ$2,[1]TX_Counties_FY22_Income_Limits!BY123)))</f>
        <v>180230</v>
      </c>
      <c r="CA123" s="64">
        <f>IF([1]TX_Counties_FY22_Income_Limits!BZ123&gt;[1]WAIVER_TX_Counties_FY22!CA$2,[1]TX_Counties_FY22_Income_Limits!BZ123,IF([1]TX_Counties_FY22_Income_Limits!BZ123&lt;[1]WAIVER_TX_Counties_FY22!CA$2,[1]WAIVER_TX_Counties_FY22!CA$2,IF([1]TX_Counties_FY22_Income_Limits!BZ123=[1]WAIVER_TX_Counties_FY22!CA$2,[1]TX_Counties_FY22_Income_Limits!BZ123)))</f>
        <v>59709.999999999993</v>
      </c>
      <c r="CB123" s="64">
        <f>IF([1]TX_Counties_FY22_Income_Limits!CA123&gt;[1]WAIVER_TX_Counties_FY22!CB$2,[1]TX_Counties_FY22_Income_Limits!CA123,IF([1]TX_Counties_FY22_Income_Limits!CA123&lt;[1]WAIVER_TX_Counties_FY22!CB$2,[1]WAIVER_TX_Counties_FY22!CB$2,IF([1]TX_Counties_FY22_Income_Limits!CA123=[1]WAIVER_TX_Counties_FY22!CB$2,[1]TX_Counties_FY22_Income_Limits!CA123)))</f>
        <v>68240</v>
      </c>
      <c r="CC123" s="64">
        <f>IF([1]TX_Counties_FY22_Income_Limits!CB123&gt;[1]WAIVER_TX_Counties_FY22!CC$2,[1]TX_Counties_FY22_Income_Limits!CB123,IF([1]TX_Counties_FY22_Income_Limits!CB123&lt;[1]WAIVER_TX_Counties_FY22!CC$2,[1]WAIVER_TX_Counties_FY22!CC$2,IF([1]TX_Counties_FY22_Income_Limits!CB123=[1]WAIVER_TX_Counties_FY22!CC$2,[1]TX_Counties_FY22_Income_Limits!CB123)))</f>
        <v>76770</v>
      </c>
      <c r="CD123" s="64">
        <f>IF([1]TX_Counties_FY22_Income_Limits!CC123&gt;[1]WAIVER_TX_Counties_FY22!CD$2,[1]TX_Counties_FY22_Income_Limits!CC123,IF([1]TX_Counties_FY22_Income_Limits!CC123&lt;[1]WAIVER_TX_Counties_FY22!CD$2,[1]WAIVER_TX_Counties_FY22!CD$2,IF([1]TX_Counties_FY22_Income_Limits!CC123=[1]WAIVER_TX_Counties_FY22!CD$2,[1]TX_Counties_FY22_Income_Limits!CC123)))</f>
        <v>85300</v>
      </c>
      <c r="CE123" s="64">
        <f>IF([1]TX_Counties_FY22_Income_Limits!CD123&gt;[1]WAIVER_TX_Counties_FY22!CE$2,[1]TX_Counties_FY22_Income_Limits!CD123,IF([1]TX_Counties_FY22_Income_Limits!CD123&lt;[1]WAIVER_TX_Counties_FY22!CE$2,[1]WAIVER_TX_Counties_FY22!CE$2,IF([1]TX_Counties_FY22_Income_Limits!CD123=[1]WAIVER_TX_Counties_FY22!CE$2,[1]TX_Counties_FY22_Income_Limits!CD123)))</f>
        <v>92124</v>
      </c>
      <c r="CF123" s="64">
        <f>IF([1]TX_Counties_FY22_Income_Limits!CE123&gt;[1]WAIVER_TX_Counties_FY22!CF$2,[1]TX_Counties_FY22_Income_Limits!CE123,IF([1]TX_Counties_FY22_Income_Limits!CE123&lt;[1]WAIVER_TX_Counties_FY22!CF$2,[1]WAIVER_TX_Counties_FY22!CF$2,IF([1]TX_Counties_FY22_Income_Limits!CE123=[1]WAIVER_TX_Counties_FY22!CF$2,[1]TX_Counties_FY22_Income_Limits!CE123)))</f>
        <v>98948</v>
      </c>
      <c r="CG123" s="64">
        <f>IF([1]TX_Counties_FY22_Income_Limits!CF123&gt;[1]WAIVER_TX_Counties_FY22!CG$2,[1]TX_Counties_FY22_Income_Limits!CF123,IF([1]TX_Counties_FY22_Income_Limits!CF123&lt;[1]WAIVER_TX_Counties_FY22!CG$2,[1]WAIVER_TX_Counties_FY22!CG$2,IF([1]TX_Counties_FY22_Income_Limits!CF123=[1]WAIVER_TX_Counties_FY22!CG$2,[1]TX_Counties_FY22_Income_Limits!CF123)))</f>
        <v>105772</v>
      </c>
      <c r="CH123" s="64">
        <f>IF([1]TX_Counties_FY22_Income_Limits!CG123&gt;[1]WAIVER_TX_Counties_FY22!CH$2,[1]TX_Counties_FY22_Income_Limits!CG123,IF([1]TX_Counties_FY22_Income_Limits!CG123&lt;[1]WAIVER_TX_Counties_FY22!CH$2,[1]WAIVER_TX_Counties_FY22!CH$2,IF([1]TX_Counties_FY22_Income_Limits!CG123=[1]WAIVER_TX_Counties_FY22!CH$2,[1]TX_Counties_FY22_Income_Limits!CG123)))</f>
        <v>112596</v>
      </c>
      <c r="CI123" s="64">
        <f>IF([1]TX_Counties_FY22_Income_Limits!CH123&gt;[1]WAIVER_TX_Counties_FY22!CI$2,[1]TX_Counties_FY22_Income_Limits!CH123,IF([1]TX_Counties_FY22_Income_Limits!CH123&lt;[1]WAIVER_TX_Counties_FY22!CI$2,[1]WAIVER_TX_Counties_FY22!CI$2,IF([1]TX_Counties_FY22_Income_Limits!CH123=[1]WAIVER_TX_Counties_FY22!CI$2,[1]TX_Counties_FY22_Income_Limits!CH123)))</f>
        <v>119419.99999999999</v>
      </c>
      <c r="CJ123" s="64">
        <f>IF([1]TX_Counties_FY22_Income_Limits!CI123&gt;[1]WAIVER_TX_Counties_FY22!CJ$2,[1]TX_Counties_FY22_Income_Limits!CI123,IF([1]TX_Counties_FY22_Income_Limits!CI123&lt;[1]WAIVER_TX_Counties_FY22!CJ$2,[1]WAIVER_TX_Counties_FY22!CJ$2,IF([1]TX_Counties_FY22_Income_Limits!CI123=[1]WAIVER_TX_Counties_FY22!CJ$2,[1]TX_Counties_FY22_Income_Limits!CI123)))</f>
        <v>126244</v>
      </c>
      <c r="CK123" s="64">
        <f>IF([1]TX_Counties_FY22_Income_Limits!CJ123&gt;[1]WAIVER_TX_Counties_FY22!CK$2,[1]TX_Counties_FY22_Income_Limits!CJ123,IF([1]TX_Counties_FY22_Income_Limits!CJ123&lt;[1]WAIVER_TX_Counties_FY22!CK$2,[1]WAIVER_TX_Counties_FY22!CK$2,IF([1]TX_Counties_FY22_Income_Limits!CJ123=[1]WAIVER_TX_Counties_FY22!CK$2,[1]TX_Counties_FY22_Income_Limits!CJ123)))</f>
        <v>133068</v>
      </c>
      <c r="CL123" s="64">
        <f>IF([1]TX_Counties_FY22_Income_Limits!CK123&gt;[1]WAIVER_TX_Counties_FY22!CL$2,[1]TX_Counties_FY22_Income_Limits!CK123,IF([1]TX_Counties_FY22_Income_Limits!CK123&lt;[1]WAIVER_TX_Counties_FY22!CL$2,[1]WAIVER_TX_Counties_FY22!CL$2,IF([1]TX_Counties_FY22_Income_Limits!CK123=[1]WAIVER_TX_Counties_FY22!CL$2,[1]TX_Counties_FY22_Income_Limits!CK123)))</f>
        <v>139892</v>
      </c>
      <c r="CM123" s="64">
        <f>IF([1]TX_Counties_FY22_Income_Limits!CL123&gt;[1]WAIVER_TX_Counties_FY22!CM$2,[1]TX_Counties_FY22_Income_Limits!CL123,IF([1]TX_Counties_FY22_Income_Limits!CL123&lt;[1]WAIVER_TX_Counties_FY22!CM$2,[1]WAIVER_TX_Counties_FY22!CM$2,IF([1]TX_Counties_FY22_Income_Limits!CL123=[1]WAIVER_TX_Counties_FY22!CM$2,[1]TX_Counties_FY22_Income_Limits!CL123)))</f>
        <v>146716</v>
      </c>
      <c r="CN123" s="64">
        <f>IF([1]TX_Counties_FY22_Income_Limits!CM123&gt;[1]WAIVER_TX_Counties_FY22!CN$2,[1]TX_Counties_FY22_Income_Limits!CM123,IF([1]TX_Counties_FY22_Income_Limits!CM123&lt;[1]WAIVER_TX_Counties_FY22!CN$2,[1]WAIVER_TX_Counties_FY22!CN$2,IF([1]TX_Counties_FY22_Income_Limits!CM123=[1]WAIVER_TX_Counties_FY22!CN$2,[1]TX_Counties_FY22_Income_Limits!CM123)))</f>
        <v>153540</v>
      </c>
      <c r="CO123" s="64">
        <f>IF([1]TX_Counties_FY22_Income_Limits!CN123&gt;[1]WAIVER_TX_Counties_FY22!CO$2,[1]TX_Counties_FY22_Income_Limits!CN123,IF([1]TX_Counties_FY22_Income_Limits!CN123&lt;[1]WAIVER_TX_Counties_FY22!CO$2,[1]WAIVER_TX_Counties_FY22!CO$2,IF([1]TX_Counties_FY22_Income_Limits!CN123=[1]WAIVER_TX_Counties_FY22!CO$2,[1]TX_Counties_FY22_Income_Limits!CN123)))</f>
        <v>160364</v>
      </c>
      <c r="CP123" s="64">
        <f>IF([1]TX_Counties_FY22_Income_Limits!CO123&gt;[1]WAIVER_TX_Counties_FY22!CP$2,[1]TX_Counties_FY22_Income_Limits!CO123,IF([1]TX_Counties_FY22_Income_Limits!CO123&lt;[1]WAIVER_TX_Counties_FY22!CP$2,[1]WAIVER_TX_Counties_FY22!CP$2,IF([1]TX_Counties_FY22_Income_Limits!CO123=[1]WAIVER_TX_Counties_FY22!CP$2,[1]TX_Counties_FY22_Income_Limits!CO123)))</f>
        <v>167188</v>
      </c>
      <c r="CQ123" s="64">
        <f>IF([1]TX_Counties_FY22_Income_Limits!CP123&gt;[1]WAIVER_TX_Counties_FY22!CQ$2,[1]TX_Counties_FY22_Income_Limits!CP123,IF([1]TX_Counties_FY22_Income_Limits!CP123&lt;[1]WAIVER_TX_Counties_FY22!CQ$2,[1]WAIVER_TX_Counties_FY22!CQ$2,IF([1]TX_Counties_FY22_Income_Limits!CP123=[1]WAIVER_TX_Counties_FY22!CQ$2,[1]TX_Counties_FY22_Income_Limits!CP123)))</f>
        <v>174012</v>
      </c>
      <c r="CR123" s="64">
        <f>IF([1]TX_Counties_FY22_Income_Limits!CQ123&gt;[1]WAIVER_TX_Counties_FY22!CR$2,[1]TX_Counties_FY22_Income_Limits!CQ123,IF([1]TX_Counties_FY22_Income_Limits!CQ123&lt;[1]WAIVER_TX_Counties_FY22!CR$2,[1]WAIVER_TX_Counties_FY22!CR$2,IF([1]TX_Counties_FY22_Income_Limits!CQ123=[1]WAIVER_TX_Counties_FY22!CR$2,[1]TX_Counties_FY22_Income_Limits!CQ123)))</f>
        <v>180836</v>
      </c>
      <c r="CS123" s="64">
        <f>IF([1]TX_Counties_FY22_Income_Limits!CR123&gt;[1]WAIVER_TX_Counties_FY22!CS$2,[1]TX_Counties_FY22_Income_Limits!CR123,IF([1]TX_Counties_FY22_Income_Limits!CR123&lt;[1]WAIVER_TX_Counties_FY22!CS$2,[1]WAIVER_TX_Counties_FY22!CS$2,IF([1]TX_Counties_FY22_Income_Limits!CR123=[1]WAIVER_TX_Counties_FY22!CS$2,[1]TX_Counties_FY22_Income_Limits!CR123)))</f>
        <v>187660</v>
      </c>
      <c r="CT123" s="64">
        <f>IF([1]TX_Counties_FY22_Income_Limits!CS123&gt;[1]WAIVER_TX_Counties_FY22!CT$2,[1]TX_Counties_FY22_Income_Limits!CS123,IF([1]TX_Counties_FY22_Income_Limits!CS123&lt;[1]WAIVER_TX_Counties_FY22!CT$2,[1]WAIVER_TX_Counties_FY22!CT$2,IF([1]TX_Counties_FY22_Income_Limits!CS123=[1]WAIVER_TX_Counties_FY22!CT$2,[1]TX_Counties_FY22_Income_Limits!CS123)))</f>
        <v>194484</v>
      </c>
      <c r="CU123" s="64">
        <f>IF([1]TX_Counties_FY22_Income_Limits!CT123&gt;[1]WAIVER_TX_Counties_FY22!CU$2,[1]TX_Counties_FY22_Income_Limits!CT123,IF([1]TX_Counties_FY22_Income_Limits!CT123&lt;[1]WAIVER_TX_Counties_FY22!CU$2,[1]WAIVER_TX_Counties_FY22!CU$2,IF([1]TX_Counties_FY22_Income_Limits!CT123=[1]WAIVER_TX_Counties_FY22!CU$2,[1]TX_Counties_FY22_Income_Limits!CT123)))</f>
        <v>201308</v>
      </c>
      <c r="CV123" s="64">
        <f>IF([1]TX_Counties_FY22_Income_Limits!CU123&gt;[1]WAIVER_TX_Counties_FY22!CV$2,[1]TX_Counties_FY22_Income_Limits!CU123,IF([1]TX_Counties_FY22_Income_Limits!CU123&lt;[1]WAIVER_TX_Counties_FY22!CV$2,[1]WAIVER_TX_Counties_FY22!CV$2,IF([1]TX_Counties_FY22_Income_Limits!CU123=[1]WAIVER_TX_Counties_FY22!CV$2,[1]TX_Counties_FY22_Income_Limits!CU123)))</f>
        <v>208132</v>
      </c>
      <c r="CW123" s="64">
        <f>IF([1]TX_Counties_FY22_Income_Limits!CV123&gt;[1]WAIVER_TX_Counties_FY22!CW$2,[1]TX_Counties_FY22_Income_Limits!CV123,IF([1]TX_Counties_FY22_Income_Limits!CV123&lt;[1]WAIVER_TX_Counties_FY22!CW$2,[1]WAIVER_TX_Counties_FY22!CW$2,IF([1]TX_Counties_FY22_Income_Limits!CV123=[1]WAIVER_TX_Counties_FY22!CW$2,[1]TX_Counties_FY22_Income_Limits!CV123)))</f>
        <v>214956</v>
      </c>
      <c r="CX123" s="64">
        <f>IF([1]TX_Counties_FY22_Income_Limits!CW123&gt;[1]WAIVER_TX_Counties_FY22!CX$2,[1]TX_Counties_FY22_Income_Limits!CW123,IF([1]TX_Counties_FY22_Income_Limits!CW123&lt;[1]WAIVER_TX_Counties_FY22!CX$2,[1]WAIVER_TX_Counties_FY22!CX$2,IF([1]TX_Counties_FY22_Income_Limits!CW123=[1]WAIVER_TX_Counties_FY22!CX$2,[1]TX_Counties_FY22_Income_Limits!CW123)))</f>
        <v>221780</v>
      </c>
      <c r="CY123" s="64">
        <f>IF([1]TX_Counties_FY22_Income_Limits!CX123&gt;[1]WAIVER_TX_Counties_FY22!CY$2,[1]TX_Counties_FY22_Income_Limits!CX123,IF([1]TX_Counties_FY22_Income_Limits!CX123&lt;[1]WAIVER_TX_Counties_FY22!CY$2,[1]WAIVER_TX_Counties_FY22!CY$2,IF([1]TX_Counties_FY22_Income_Limits!CX123=[1]WAIVER_TX_Counties_FY22!CY$2,[1]TX_Counties_FY22_Income_Limits!CX123)))</f>
        <v>228604</v>
      </c>
      <c r="CZ123" s="64">
        <f>IF([1]TX_Counties_FY22_Income_Limits!CY123&gt;[1]WAIVER_TX_Counties_FY22!CZ$2,[1]TX_Counties_FY22_Income_Limits!CY123,IF([1]TX_Counties_FY22_Income_Limits!CY123&lt;[1]WAIVER_TX_Counties_FY22!CZ$2,[1]WAIVER_TX_Counties_FY22!CZ$2,IF([1]TX_Counties_FY22_Income_Limits!CY123=[1]WAIVER_TX_Counties_FY22!CZ$2,[1]TX_Counties_FY22_Income_Limits!CY123)))</f>
        <v>71652</v>
      </c>
      <c r="DA123" s="64">
        <f>IF([1]TX_Counties_FY22_Income_Limits!CZ123&gt;[1]WAIVER_TX_Counties_FY22!DA$2,[1]TX_Counties_FY22_Income_Limits!CZ123,IF([1]TX_Counties_FY22_Income_Limits!CZ123&lt;[1]WAIVER_TX_Counties_FY22!DA$2,[1]WAIVER_TX_Counties_FY22!DA$2,IF([1]TX_Counties_FY22_Income_Limits!CZ123=[1]WAIVER_TX_Counties_FY22!DA$2,[1]TX_Counties_FY22_Income_Limits!CZ123)))</f>
        <v>81888</v>
      </c>
      <c r="DB123" s="64">
        <f>IF([1]TX_Counties_FY22_Income_Limits!DA123&gt;[1]WAIVER_TX_Counties_FY22!DB$2,[1]TX_Counties_FY22_Income_Limits!DA123,IF([1]TX_Counties_FY22_Income_Limits!DA123&lt;[1]WAIVER_TX_Counties_FY22!DB$2,[1]WAIVER_TX_Counties_FY22!DB$2,IF([1]TX_Counties_FY22_Income_Limits!DA123=[1]WAIVER_TX_Counties_FY22!DB$2,[1]TX_Counties_FY22_Income_Limits!DA123)))</f>
        <v>92124</v>
      </c>
      <c r="DC123" s="64">
        <f>IF([1]TX_Counties_FY22_Income_Limits!DB123&gt;[1]WAIVER_TX_Counties_FY22!DC$2,[1]TX_Counties_FY22_Income_Limits!DB123,IF([1]TX_Counties_FY22_Income_Limits!DB123&lt;[1]WAIVER_TX_Counties_FY22!DC$2,[1]WAIVER_TX_Counties_FY22!DC$2,IF([1]TX_Counties_FY22_Income_Limits!DB123=[1]WAIVER_TX_Counties_FY22!DC$2,[1]TX_Counties_FY22_Income_Limits!DB123)))</f>
        <v>102360</v>
      </c>
      <c r="DD123" s="64">
        <f>IF([1]TX_Counties_FY22_Income_Limits!DC123&gt;[1]WAIVER_TX_Counties_FY22!DD$2,[1]TX_Counties_FY22_Income_Limits!DC123,IF([1]TX_Counties_FY22_Income_Limits!DC123&lt;[1]WAIVER_TX_Counties_FY22!DD$2,[1]WAIVER_TX_Counties_FY22!DD$2,IF([1]TX_Counties_FY22_Income_Limits!DC123=[1]WAIVER_TX_Counties_FY22!DD$2,[1]TX_Counties_FY22_Income_Limits!DC123)))</f>
        <v>110548.8</v>
      </c>
      <c r="DE123" s="64">
        <f>IF([1]TX_Counties_FY22_Income_Limits!DD123&gt;[1]WAIVER_TX_Counties_FY22!DE$2,[1]TX_Counties_FY22_Income_Limits!DD123,IF([1]TX_Counties_FY22_Income_Limits!DD123&lt;[1]WAIVER_TX_Counties_FY22!DE$2,[1]WAIVER_TX_Counties_FY22!DE$2,IF([1]TX_Counties_FY22_Income_Limits!DD123=[1]WAIVER_TX_Counties_FY22!DE$2,[1]TX_Counties_FY22_Income_Limits!DD123)))</f>
        <v>118737.59999999999</v>
      </c>
      <c r="DF123" s="64">
        <f>IF([1]TX_Counties_FY22_Income_Limits!DE123&gt;[1]WAIVER_TX_Counties_FY22!DF$2,[1]TX_Counties_FY22_Income_Limits!DE123,IF([1]TX_Counties_FY22_Income_Limits!DE123&lt;[1]WAIVER_TX_Counties_FY22!DF$2,[1]WAIVER_TX_Counties_FY22!DF$2,IF([1]TX_Counties_FY22_Income_Limits!DE123=[1]WAIVER_TX_Counties_FY22!DF$2,[1]TX_Counties_FY22_Income_Limits!DE123)))</f>
        <v>126926.39999999999</v>
      </c>
      <c r="DG123" s="64">
        <f>IF([1]TX_Counties_FY22_Income_Limits!DF123&gt;[1]WAIVER_TX_Counties_FY22!DG$2,[1]TX_Counties_FY22_Income_Limits!DF123,IF([1]TX_Counties_FY22_Income_Limits!DF123&lt;[1]WAIVER_TX_Counties_FY22!DG$2,[1]WAIVER_TX_Counties_FY22!DG$2,IF([1]TX_Counties_FY22_Income_Limits!DF123=[1]WAIVER_TX_Counties_FY22!DG$2,[1]TX_Counties_FY22_Income_Limits!DF123)))</f>
        <v>135115.20000000001</v>
      </c>
      <c r="DH123" s="64">
        <f>IF([1]TX_Counties_FY22_Income_Limits!DG123&gt;[1]WAIVER_TX_Counties_FY22!DH$2,[1]TX_Counties_FY22_Income_Limits!DG123,IF([1]TX_Counties_FY22_Income_Limits!DG123&lt;[1]WAIVER_TX_Counties_FY22!DH$2,[1]WAIVER_TX_Counties_FY22!DH$2,IF([1]TX_Counties_FY22_Income_Limits!DG123=[1]WAIVER_TX_Counties_FY22!DH$2,[1]TX_Counties_FY22_Income_Limits!DG123)))</f>
        <v>143304</v>
      </c>
      <c r="DI123" s="64">
        <f>IF([1]TX_Counties_FY22_Income_Limits!DH123&gt;[1]WAIVER_TX_Counties_FY22!DI$2,[1]TX_Counties_FY22_Income_Limits!DH123,IF([1]TX_Counties_FY22_Income_Limits!DH123&lt;[1]WAIVER_TX_Counties_FY22!DI$2,[1]WAIVER_TX_Counties_FY22!DI$2,IF([1]TX_Counties_FY22_Income_Limits!DH123=[1]WAIVER_TX_Counties_FY22!DI$2,[1]TX_Counties_FY22_Income_Limits!DH123)))</f>
        <v>151492.79999999999</v>
      </c>
      <c r="DJ123" s="64">
        <f>IF([1]TX_Counties_FY22_Income_Limits!DI123&gt;[1]WAIVER_TX_Counties_FY22!DJ$2,[1]TX_Counties_FY22_Income_Limits!DI123,IF([1]TX_Counties_FY22_Income_Limits!DI123&lt;[1]WAIVER_TX_Counties_FY22!DJ$2,[1]WAIVER_TX_Counties_FY22!DJ$2,IF([1]TX_Counties_FY22_Income_Limits!DI123=[1]WAIVER_TX_Counties_FY22!DJ$2,[1]TX_Counties_FY22_Income_Limits!DI123)))</f>
        <v>159681.59999999998</v>
      </c>
      <c r="DK123" s="64">
        <f>IF([1]TX_Counties_FY22_Income_Limits!DJ123&gt;[1]WAIVER_TX_Counties_FY22!DK$2,[1]TX_Counties_FY22_Income_Limits!DJ123,IF([1]TX_Counties_FY22_Income_Limits!DJ123&lt;[1]WAIVER_TX_Counties_FY22!DK$2,[1]WAIVER_TX_Counties_FY22!DK$2,IF([1]TX_Counties_FY22_Income_Limits!DJ123=[1]WAIVER_TX_Counties_FY22!DK$2,[1]TX_Counties_FY22_Income_Limits!DJ123)))</f>
        <v>167870.39999999997</v>
      </c>
      <c r="DL123" s="64">
        <f>IF([1]TX_Counties_FY22_Income_Limits!DK123&gt;[1]WAIVER_TX_Counties_FY22!DL$2,[1]TX_Counties_FY22_Income_Limits!DK123,IF([1]TX_Counties_FY22_Income_Limits!DK123&lt;[1]WAIVER_TX_Counties_FY22!DL$2,[1]WAIVER_TX_Counties_FY22!DL$2,IF([1]TX_Counties_FY22_Income_Limits!DK123=[1]WAIVER_TX_Counties_FY22!DL$2,[1]TX_Counties_FY22_Income_Limits!DK123)))</f>
        <v>176059.19999999995</v>
      </c>
      <c r="DM123" s="64">
        <f>IF([1]TX_Counties_FY22_Income_Limits!DL123&gt;[1]WAIVER_TX_Counties_FY22!DM$2,[1]TX_Counties_FY22_Income_Limits!DL123,IF([1]TX_Counties_FY22_Income_Limits!DL123&lt;[1]WAIVER_TX_Counties_FY22!DM$2,[1]WAIVER_TX_Counties_FY22!DM$2,IF([1]TX_Counties_FY22_Income_Limits!DL123=[1]WAIVER_TX_Counties_FY22!DM$2,[1]TX_Counties_FY22_Income_Limits!DL123)))</f>
        <v>184247.99999999994</v>
      </c>
      <c r="DN123" s="64">
        <f>IF([1]TX_Counties_FY22_Income_Limits!DM123&gt;[1]WAIVER_TX_Counties_FY22!DN$2,[1]TX_Counties_FY22_Income_Limits!DM123,IF([1]TX_Counties_FY22_Income_Limits!DM123&lt;[1]WAIVER_TX_Counties_FY22!DN$2,[1]WAIVER_TX_Counties_FY22!DN$2,IF([1]TX_Counties_FY22_Income_Limits!DM123=[1]WAIVER_TX_Counties_FY22!DN$2,[1]TX_Counties_FY22_Income_Limits!DM123)))</f>
        <v>192436.79999999993</v>
      </c>
      <c r="DO123" s="64">
        <f>IF([1]TX_Counties_FY22_Income_Limits!DN123&gt;[1]WAIVER_TX_Counties_FY22!DO$2,[1]TX_Counties_FY22_Income_Limits!DN123,IF([1]TX_Counties_FY22_Income_Limits!DN123&lt;[1]WAIVER_TX_Counties_FY22!DO$2,[1]WAIVER_TX_Counties_FY22!DO$2,IF([1]TX_Counties_FY22_Income_Limits!DN123=[1]WAIVER_TX_Counties_FY22!DO$2,[1]TX_Counties_FY22_Income_Limits!DN123)))</f>
        <v>200625.59999999992</v>
      </c>
      <c r="DP123" s="64">
        <f>IF([1]TX_Counties_FY22_Income_Limits!DO123&gt;[1]WAIVER_TX_Counties_FY22!DP$2,[1]TX_Counties_FY22_Income_Limits!DO123,IF([1]TX_Counties_FY22_Income_Limits!DO123&lt;[1]WAIVER_TX_Counties_FY22!DP$2,[1]WAIVER_TX_Counties_FY22!DP$2,IF([1]TX_Counties_FY22_Income_Limits!DO123=[1]WAIVER_TX_Counties_FY22!DP$2,[1]TX_Counties_FY22_Income_Limits!DO123)))</f>
        <v>208814.39999999991</v>
      </c>
      <c r="DQ123" s="64">
        <f>IF([1]TX_Counties_FY22_Income_Limits!DP123&gt;[1]WAIVER_TX_Counties_FY22!DQ$2,[1]TX_Counties_FY22_Income_Limits!DP123,IF([1]TX_Counties_FY22_Income_Limits!DP123&lt;[1]WAIVER_TX_Counties_FY22!DQ$2,[1]WAIVER_TX_Counties_FY22!DQ$2,IF([1]TX_Counties_FY22_Income_Limits!DP123=[1]WAIVER_TX_Counties_FY22!DQ$2,[1]TX_Counties_FY22_Income_Limits!DP123)))</f>
        <v>217003.1999999999</v>
      </c>
      <c r="DR123" s="64">
        <f>IF([1]TX_Counties_FY22_Income_Limits!DQ123&gt;[1]WAIVER_TX_Counties_FY22!DR$2,[1]TX_Counties_FY22_Income_Limits!DQ123,IF([1]TX_Counties_FY22_Income_Limits!DQ123&lt;[1]WAIVER_TX_Counties_FY22!DR$2,[1]WAIVER_TX_Counties_FY22!DR$2,IF([1]TX_Counties_FY22_Income_Limits!DQ123=[1]WAIVER_TX_Counties_FY22!DR$2,[1]TX_Counties_FY22_Income_Limits!DQ123)))</f>
        <v>225191.99999999988</v>
      </c>
      <c r="DS123" s="64">
        <f>IF([1]TX_Counties_FY22_Income_Limits!DR123&gt;[1]WAIVER_TX_Counties_FY22!DS$2,[1]TX_Counties_FY22_Income_Limits!DR123,IF([1]TX_Counties_FY22_Income_Limits!DR123&lt;[1]WAIVER_TX_Counties_FY22!DS$2,[1]WAIVER_TX_Counties_FY22!DS$2,IF([1]TX_Counties_FY22_Income_Limits!DR123=[1]WAIVER_TX_Counties_FY22!DS$2,[1]TX_Counties_FY22_Income_Limits!DR123)))</f>
        <v>233380.79999999987</v>
      </c>
      <c r="DT123" s="64">
        <f>IF([1]TX_Counties_FY22_Income_Limits!DS123&gt;[1]WAIVER_TX_Counties_FY22!DT$2,[1]TX_Counties_FY22_Income_Limits!DS123,IF([1]TX_Counties_FY22_Income_Limits!DS123&lt;[1]WAIVER_TX_Counties_FY22!DT$2,[1]WAIVER_TX_Counties_FY22!DT$2,IF([1]TX_Counties_FY22_Income_Limits!DS123=[1]WAIVER_TX_Counties_FY22!DT$2,[1]TX_Counties_FY22_Income_Limits!DS123)))</f>
        <v>241569.59999999986</v>
      </c>
      <c r="DU123" s="64">
        <f>IF([1]TX_Counties_FY22_Income_Limits!DT123&gt;[1]WAIVER_TX_Counties_FY22!DU$2,[1]TX_Counties_FY22_Income_Limits!DT123,IF([1]TX_Counties_FY22_Income_Limits!DT123&lt;[1]WAIVER_TX_Counties_FY22!DU$2,[1]WAIVER_TX_Counties_FY22!DU$2,IF([1]TX_Counties_FY22_Income_Limits!DT123=[1]WAIVER_TX_Counties_FY22!DU$2,[1]TX_Counties_FY22_Income_Limits!DT123)))</f>
        <v>249758.39999999985</v>
      </c>
      <c r="DV123" s="64">
        <f>IF([1]TX_Counties_FY22_Income_Limits!DU123&gt;[1]WAIVER_TX_Counties_FY22!DV$2,[1]TX_Counties_FY22_Income_Limits!DU123,IF([1]TX_Counties_FY22_Income_Limits!DU123&lt;[1]WAIVER_TX_Counties_FY22!DV$2,[1]WAIVER_TX_Counties_FY22!DV$2,IF([1]TX_Counties_FY22_Income_Limits!DU123=[1]WAIVER_TX_Counties_FY22!DV$2,[1]TX_Counties_FY22_Income_Limits!DU123)))</f>
        <v>257947.19999999984</v>
      </c>
      <c r="DW123" s="64">
        <f>IF([1]TX_Counties_FY22_Income_Limits!DV123&gt;[1]WAIVER_TX_Counties_FY22!DW$2,[1]TX_Counties_FY22_Income_Limits!DV123,IF([1]TX_Counties_FY22_Income_Limits!DV123&lt;[1]WAIVER_TX_Counties_FY22!DW$2,[1]WAIVER_TX_Counties_FY22!DW$2,IF([1]TX_Counties_FY22_Income_Limits!DV123=[1]WAIVER_TX_Counties_FY22!DW$2,[1]TX_Counties_FY22_Income_Limits!DV123)))</f>
        <v>266135.99999999983</v>
      </c>
      <c r="DX123" s="64">
        <f>IF([1]TX_Counties_FY22_Income_Limits!DW123&gt;[1]WAIVER_TX_Counties_FY22!DX$2,[1]TX_Counties_FY22_Income_Limits!DW123,IF([1]TX_Counties_FY22_Income_Limits!DW123&lt;[1]WAIVER_TX_Counties_FY22!DX$2,[1]WAIVER_TX_Counties_FY22!DX$2,IF([1]TX_Counties_FY22_Income_Limits!DW123=[1]WAIVER_TX_Counties_FY22!DX$2,[1]TX_Counties_FY22_Income_Limits!DW123)))</f>
        <v>274324.79999999981</v>
      </c>
    </row>
    <row r="124" spans="1:129" ht="14.45">
      <c r="A124" s="65" t="s">
        <v>313</v>
      </c>
      <c r="B124" s="65" t="str">
        <f t="shared" si="6"/>
        <v>YES</v>
      </c>
      <c r="C124" s="64">
        <f>[1]TX_Counties_FY22_Income_Limits!B124</f>
        <v>70900</v>
      </c>
      <c r="D124" s="64">
        <f>IF([1]TX_Counties_FY22_Income_Limits!C124&gt;[1]WAIVER_TX_Counties_FY22!D$2,[1]TX_Counties_FY22_Income_Limits!C124,IF([1]TX_Counties_FY22_Income_Limits!C124&lt;[1]WAIVER_TX_Counties_FY22!D$2,[1]WAIVER_TX_Counties_FY22!D$2,IF([1]TX_Counties_FY22_Income_Limits!C124=[1]WAIVER_TX_Counties_FY22!D$2,[1]TX_Counties_FY22_Income_Limits!C124)))</f>
        <v>17650</v>
      </c>
      <c r="E124" s="64">
        <f>IF([1]TX_Counties_FY22_Income_Limits!D124&gt;[1]WAIVER_TX_Counties_FY22!E$2,[1]TX_Counties_FY22_Income_Limits!D124,IF([1]TX_Counties_FY22_Income_Limits!D124&lt;[1]WAIVER_TX_Counties_FY22!E$2,[1]WAIVER_TX_Counties_FY22!E$2,IF([1]TX_Counties_FY22_Income_Limits!D124=[1]WAIVER_TX_Counties_FY22!E$2,[1]TX_Counties_FY22_Income_Limits!D124)))</f>
        <v>20200</v>
      </c>
      <c r="F124" s="64">
        <f>IF([1]TX_Counties_FY22_Income_Limits!E124&gt;[1]WAIVER_TX_Counties_FY22!F$2,[1]TX_Counties_FY22_Income_Limits!E124,IF([1]TX_Counties_FY22_Income_Limits!E124&lt;[1]WAIVER_TX_Counties_FY22!F$2,[1]WAIVER_TX_Counties_FY22!F$2,IF([1]TX_Counties_FY22_Income_Limits!E124=[1]WAIVER_TX_Counties_FY22!F$2,[1]TX_Counties_FY22_Income_Limits!E124)))</f>
        <v>23030</v>
      </c>
      <c r="G124" s="64">
        <f>IF([1]TX_Counties_FY22_Income_Limits!F124&gt;[1]WAIVER_TX_Counties_FY22!G$2,[1]TX_Counties_FY22_Income_Limits!F124,IF([1]TX_Counties_FY22_Income_Limits!F124&lt;[1]WAIVER_TX_Counties_FY22!G$2,[1]WAIVER_TX_Counties_FY22!G$2,IF([1]TX_Counties_FY22_Income_Limits!F124=[1]WAIVER_TX_Counties_FY22!G$2,[1]TX_Counties_FY22_Income_Limits!F124)))</f>
        <v>27750</v>
      </c>
      <c r="H124" s="64">
        <f>IF([1]TX_Counties_FY22_Income_Limits!G124&gt;[1]WAIVER_TX_Counties_FY22!H$2,[1]TX_Counties_FY22_Income_Limits!G124,IF([1]TX_Counties_FY22_Income_Limits!G124&lt;[1]WAIVER_TX_Counties_FY22!H$2,[1]WAIVER_TX_Counties_FY22!H$2,IF([1]TX_Counties_FY22_Income_Limits!G124=[1]WAIVER_TX_Counties_FY22!H$2,[1]TX_Counties_FY22_Income_Limits!G124)))</f>
        <v>32470</v>
      </c>
      <c r="I124" s="64">
        <f>IF([1]TX_Counties_FY22_Income_Limits!H124&gt;[1]WAIVER_TX_Counties_FY22!I$2,[1]TX_Counties_FY22_Income_Limits!H124,IF([1]TX_Counties_FY22_Income_Limits!H124&lt;[1]WAIVER_TX_Counties_FY22!I$2,[1]WAIVER_TX_Counties_FY22!I$2,IF([1]TX_Counties_FY22_Income_Limits!H124=[1]WAIVER_TX_Counties_FY22!I$2,[1]TX_Counties_FY22_Income_Limits!H124)))</f>
        <v>37190</v>
      </c>
      <c r="J124" s="64">
        <f>IF([1]TX_Counties_FY22_Income_Limits!I124&gt;[1]WAIVER_TX_Counties_FY22!J$2,[1]TX_Counties_FY22_Income_Limits!I124,IF([1]TX_Counties_FY22_Income_Limits!I124&lt;[1]WAIVER_TX_Counties_FY22!J$2,[1]WAIVER_TX_Counties_FY22!J$2,IF([1]TX_Counties_FY22_Income_Limits!I124=[1]WAIVER_TX_Counties_FY22!J$2,[1]TX_Counties_FY22_Income_Limits!I124)))</f>
        <v>41910</v>
      </c>
      <c r="K124" s="64">
        <f>IF([1]TX_Counties_FY22_Income_Limits!J124&gt;[1]WAIVER_TX_Counties_FY22!K$2,[1]TX_Counties_FY22_Income_Limits!J124,IF([1]TX_Counties_FY22_Income_Limits!J124&lt;[1]WAIVER_TX_Counties_FY22!K$2,[1]WAIVER_TX_Counties_FY22!K$2,IF([1]TX_Counties_FY22_Income_Limits!J124=[1]WAIVER_TX_Counties_FY22!K$2,[1]TX_Counties_FY22_Income_Limits!J124)))</f>
        <v>46630</v>
      </c>
      <c r="L124" s="64">
        <f>IF([1]TX_Counties_FY22_Income_Limits!K124&gt;[1]WAIVER_TX_Counties_FY22!L$2,[1]TX_Counties_FY22_Income_Limits!K124,IF([1]TX_Counties_FY22_Income_Limits!K124&lt;[1]WAIVER_TX_Counties_FY22!L$2,[1]WAIVER_TX_Counties_FY22!L$2,IF([1]TX_Counties_FY22_Income_Limits!K124=[1]WAIVER_TX_Counties_FY22!L$2,[1]TX_Counties_FY22_Income_Limits!K124)))</f>
        <v>58799.999999999993</v>
      </c>
      <c r="M124" s="64">
        <f>IF([1]TX_Counties_FY22_Income_Limits!L124&gt;[1]WAIVER_TX_Counties_FY22!M$2,[1]TX_Counties_FY22_Income_Limits!L124,IF([1]TX_Counties_FY22_Income_Limits!L124&lt;[1]WAIVER_TX_Counties_FY22!M$2,[1]WAIVER_TX_Counties_FY22!M$2,IF([1]TX_Counties_FY22_Income_Limits!L124=[1]WAIVER_TX_Counties_FY22!M$2,[1]TX_Counties_FY22_Income_Limits!L124)))</f>
        <v>62160</v>
      </c>
      <c r="N124" s="64">
        <f>IF([1]TX_Counties_FY22_Income_Limits!M124&gt;[1]WAIVER_TX_Counties_FY22!N$2,[1]TX_Counties_FY22_Income_Limits!M124,IF([1]TX_Counties_FY22_Income_Limits!M124&lt;[1]WAIVER_TX_Counties_FY22!N$2,[1]WAIVER_TX_Counties_FY22!N$2,IF([1]TX_Counties_FY22_Income_Limits!M124=[1]WAIVER_TX_Counties_FY22!N$2,[1]TX_Counties_FY22_Income_Limits!M124)))</f>
        <v>65520.000000000007</v>
      </c>
      <c r="O124" s="64">
        <f>IF([1]TX_Counties_FY22_Income_Limits!N124&gt;[1]WAIVER_TX_Counties_FY22!O$2,[1]TX_Counties_FY22_Income_Limits!N124,IF([1]TX_Counties_FY22_Income_Limits!N124&lt;[1]WAIVER_TX_Counties_FY22!O$2,[1]WAIVER_TX_Counties_FY22!O$2,IF([1]TX_Counties_FY22_Income_Limits!N124=[1]WAIVER_TX_Counties_FY22!O$2,[1]TX_Counties_FY22_Income_Limits!N124)))</f>
        <v>68880.000000000015</v>
      </c>
      <c r="P124" s="64">
        <f>IF([1]TX_Counties_FY22_Income_Limits!O124&gt;[1]WAIVER_TX_Counties_FY22!P$2,[1]TX_Counties_FY22_Income_Limits!O124,IF([1]TX_Counties_FY22_Income_Limits!O124&lt;[1]WAIVER_TX_Counties_FY22!P$2,[1]WAIVER_TX_Counties_FY22!P$2,IF([1]TX_Counties_FY22_Income_Limits!O124=[1]WAIVER_TX_Counties_FY22!P$2,[1]TX_Counties_FY22_Income_Limits!O124)))</f>
        <v>72240.000000000029</v>
      </c>
      <c r="Q124" s="64">
        <f>IF([1]TX_Counties_FY22_Income_Limits!P124&gt;[1]WAIVER_TX_Counties_FY22!Q$2,[1]TX_Counties_FY22_Income_Limits!P124,IF([1]TX_Counties_FY22_Income_Limits!P124&lt;[1]WAIVER_TX_Counties_FY22!Q$2,[1]WAIVER_TX_Counties_FY22!Q$2,IF([1]TX_Counties_FY22_Income_Limits!P124=[1]WAIVER_TX_Counties_FY22!Q$2,[1]TX_Counties_FY22_Income_Limits!P124)))</f>
        <v>75600.000000000044</v>
      </c>
      <c r="R124" s="64">
        <f>IF([1]TX_Counties_FY22_Income_Limits!Q124&gt;[1]WAIVER_TX_Counties_FY22!R$2,[1]TX_Counties_FY22_Income_Limits!Q124,IF([1]TX_Counties_FY22_Income_Limits!Q124&lt;[1]WAIVER_TX_Counties_FY22!R$2,[1]WAIVER_TX_Counties_FY22!R$2,IF([1]TX_Counties_FY22_Income_Limits!Q124=[1]WAIVER_TX_Counties_FY22!R$2,[1]TX_Counties_FY22_Income_Limits!Q124)))</f>
        <v>78960.000000000058</v>
      </c>
      <c r="S124" s="64">
        <f>IF([1]TX_Counties_FY22_Income_Limits!R124&gt;[1]WAIVER_TX_Counties_FY22!S$2,[1]TX_Counties_FY22_Income_Limits!R124,IF([1]TX_Counties_FY22_Income_Limits!R124&lt;[1]WAIVER_TX_Counties_FY22!S$2,[1]WAIVER_TX_Counties_FY22!S$2,IF([1]TX_Counties_FY22_Income_Limits!R124=[1]WAIVER_TX_Counties_FY22!S$2,[1]TX_Counties_FY22_Income_Limits!R124)))</f>
        <v>82320.000000000073</v>
      </c>
      <c r="T124" s="64">
        <f>IF([1]TX_Counties_FY22_Income_Limits!S124&gt;[1]WAIVER_TX_Counties_FY22!T$2,[1]TX_Counties_FY22_Income_Limits!S124,IF([1]TX_Counties_FY22_Income_Limits!S124&lt;[1]WAIVER_TX_Counties_FY22!T$2,[1]WAIVER_TX_Counties_FY22!T$2,IF([1]TX_Counties_FY22_Income_Limits!S124=[1]WAIVER_TX_Counties_FY22!T$2,[1]TX_Counties_FY22_Income_Limits!S124)))</f>
        <v>85680.000000000087</v>
      </c>
      <c r="U124" s="64">
        <f>IF([1]TX_Counties_FY22_Income_Limits!T124&gt;[1]WAIVER_TX_Counties_FY22!U$2,[1]TX_Counties_FY22_Income_Limits!T124,IF([1]TX_Counties_FY22_Income_Limits!T124&lt;[1]WAIVER_TX_Counties_FY22!U$2,[1]WAIVER_TX_Counties_FY22!U$2,IF([1]TX_Counties_FY22_Income_Limits!T124=[1]WAIVER_TX_Counties_FY22!U$2,[1]TX_Counties_FY22_Income_Limits!T124)))</f>
        <v>89040.000000000102</v>
      </c>
      <c r="V124" s="64">
        <f>IF([1]TX_Counties_FY22_Income_Limits!U124&gt;[1]WAIVER_TX_Counties_FY22!V$2,[1]TX_Counties_FY22_Income_Limits!U124,IF([1]TX_Counties_FY22_Income_Limits!U124&lt;[1]WAIVER_TX_Counties_FY22!V$2,[1]WAIVER_TX_Counties_FY22!V$2,IF([1]TX_Counties_FY22_Income_Limits!U124=[1]WAIVER_TX_Counties_FY22!V$2,[1]TX_Counties_FY22_Income_Limits!U124)))</f>
        <v>92400.000000000116</v>
      </c>
      <c r="W124" s="64">
        <f>IF([1]TX_Counties_FY22_Income_Limits!V124&gt;[1]WAIVER_TX_Counties_FY22!W$2,[1]TX_Counties_FY22_Income_Limits!V124,IF([1]TX_Counties_FY22_Income_Limits!V124&lt;[1]WAIVER_TX_Counties_FY22!W$2,[1]WAIVER_TX_Counties_FY22!W$2,IF([1]TX_Counties_FY22_Income_Limits!V124=[1]WAIVER_TX_Counties_FY22!W$2,[1]TX_Counties_FY22_Income_Limits!V124)))</f>
        <v>95760.000000000131</v>
      </c>
      <c r="X124" s="64">
        <f>IF([1]TX_Counties_FY22_Income_Limits!W124&gt;[1]WAIVER_TX_Counties_FY22!X$2,[1]TX_Counties_FY22_Income_Limits!W124,IF([1]TX_Counties_FY22_Income_Limits!W124&lt;[1]WAIVER_TX_Counties_FY22!X$2,[1]WAIVER_TX_Counties_FY22!X$2,IF([1]TX_Counties_FY22_Income_Limits!W124=[1]WAIVER_TX_Counties_FY22!X$2,[1]TX_Counties_FY22_Income_Limits!W124)))</f>
        <v>99120.000000000146</v>
      </c>
      <c r="Y124" s="64">
        <f>IF([1]TX_Counties_FY22_Income_Limits!X124&gt;[1]WAIVER_TX_Counties_FY22!Y$2,[1]TX_Counties_FY22_Income_Limits!X124,IF([1]TX_Counties_FY22_Income_Limits!X124&lt;[1]WAIVER_TX_Counties_FY22!Y$2,[1]WAIVER_TX_Counties_FY22!Y$2,IF([1]TX_Counties_FY22_Income_Limits!X124=[1]WAIVER_TX_Counties_FY22!Y$2,[1]TX_Counties_FY22_Income_Limits!X124)))</f>
        <v>102480.00000000016</v>
      </c>
      <c r="Z124" s="64">
        <f>IF([1]TX_Counties_FY22_Income_Limits!Y124&gt;[1]WAIVER_TX_Counties_FY22!Z$2,[1]TX_Counties_FY22_Income_Limits!Y124,IF([1]TX_Counties_FY22_Income_Limits!Y124&lt;[1]WAIVER_TX_Counties_FY22!Z$2,[1]WAIVER_TX_Counties_FY22!Z$2,IF([1]TX_Counties_FY22_Income_Limits!Y124=[1]WAIVER_TX_Counties_FY22!Z$2,[1]TX_Counties_FY22_Income_Limits!Y124)))</f>
        <v>105840.00000000017</v>
      </c>
      <c r="AA124" s="64">
        <f>IF([1]TX_Counties_FY22_Income_Limits!Z124&gt;[1]WAIVER_TX_Counties_FY22!AA$2,[1]TX_Counties_FY22_Income_Limits!Z124,IF([1]TX_Counties_FY22_Income_Limits!Z124&lt;[1]WAIVER_TX_Counties_FY22!AA$2,[1]WAIVER_TX_Counties_FY22!AA$2,IF([1]TX_Counties_FY22_Income_Limits!Z124=[1]WAIVER_TX_Counties_FY22!AA$2,[1]TX_Counties_FY22_Income_Limits!Z124)))</f>
        <v>109200.00000000019</v>
      </c>
      <c r="AB124" s="64">
        <f>IF([1]TX_Counties_FY22_Income_Limits!AA124&gt;[1]WAIVER_TX_Counties_FY22!AB$2,[1]TX_Counties_FY22_Income_Limits!AA124,IF([1]TX_Counties_FY22_Income_Limits!AA124&lt;[1]WAIVER_TX_Counties_FY22!AB$2,[1]WAIVER_TX_Counties_FY22!AB$2,IF([1]TX_Counties_FY22_Income_Limits!AA124=[1]WAIVER_TX_Counties_FY22!AB$2,[1]TX_Counties_FY22_Income_Limits!AA124)))</f>
        <v>112560.0000000002</v>
      </c>
      <c r="AC124" s="64">
        <f>IF([1]TX_Counties_FY22_Income_Limits!AB124&gt;[1]WAIVER_TX_Counties_FY22!AC$2,[1]TX_Counties_FY22_Income_Limits!AB124,IF([1]TX_Counties_FY22_Income_Limits!AB124&lt;[1]WAIVER_TX_Counties_FY22!AC$2,[1]WAIVER_TX_Counties_FY22!AC$2,IF([1]TX_Counties_FY22_Income_Limits!AB124=[1]WAIVER_TX_Counties_FY22!AC$2,[1]TX_Counties_FY22_Income_Limits!AB124)))</f>
        <v>29400</v>
      </c>
      <c r="AD124" s="64">
        <f>IF([1]TX_Counties_FY22_Income_Limits!AC124&gt;[1]WAIVER_TX_Counties_FY22!AD$2,[1]TX_Counties_FY22_Income_Limits!AC124,IF([1]TX_Counties_FY22_Income_Limits!AC124&lt;[1]WAIVER_TX_Counties_FY22!AD$2,[1]WAIVER_TX_Counties_FY22!AD$2,IF([1]TX_Counties_FY22_Income_Limits!AC124=[1]WAIVER_TX_Counties_FY22!AD$2,[1]TX_Counties_FY22_Income_Limits!AC124)))</f>
        <v>33600</v>
      </c>
      <c r="AE124" s="64">
        <f>IF([1]TX_Counties_FY22_Income_Limits!AD124&gt;[1]WAIVER_TX_Counties_FY22!AE$2,[1]TX_Counties_FY22_Income_Limits!AD124,IF([1]TX_Counties_FY22_Income_Limits!AD124&lt;[1]WAIVER_TX_Counties_FY22!AE$2,[1]WAIVER_TX_Counties_FY22!AE$2,IF([1]TX_Counties_FY22_Income_Limits!AD124=[1]WAIVER_TX_Counties_FY22!AE$2,[1]TX_Counties_FY22_Income_Limits!AD124)))</f>
        <v>37800</v>
      </c>
      <c r="AF124" s="64">
        <f>IF([1]TX_Counties_FY22_Income_Limits!AE124&gt;[1]WAIVER_TX_Counties_FY22!AF$2,[1]TX_Counties_FY22_Income_Limits!AE124,IF([1]TX_Counties_FY22_Income_Limits!AE124&lt;[1]WAIVER_TX_Counties_FY22!AF$2,[1]WAIVER_TX_Counties_FY22!AF$2,IF([1]TX_Counties_FY22_Income_Limits!AE124=[1]WAIVER_TX_Counties_FY22!AF$2,[1]TX_Counties_FY22_Income_Limits!AE124)))</f>
        <v>42000</v>
      </c>
      <c r="AG124" s="64">
        <f>IF([1]TX_Counties_FY22_Income_Limits!AF124&gt;[1]WAIVER_TX_Counties_FY22!AG$2,[1]TX_Counties_FY22_Income_Limits!AF124,IF([1]TX_Counties_FY22_Income_Limits!AF124&lt;[1]WAIVER_TX_Counties_FY22!AG$2,[1]WAIVER_TX_Counties_FY22!AG$2,IF([1]TX_Counties_FY22_Income_Limits!AF124=[1]WAIVER_TX_Counties_FY22!AG$2,[1]TX_Counties_FY22_Income_Limits!AF124)))</f>
        <v>45400</v>
      </c>
      <c r="AH124" s="64">
        <f>IF([1]TX_Counties_FY22_Income_Limits!AG124&gt;[1]WAIVER_TX_Counties_FY22!AH$2,[1]TX_Counties_FY22_Income_Limits!AG124,IF([1]TX_Counties_FY22_Income_Limits!AG124&lt;[1]WAIVER_TX_Counties_FY22!AH$2,[1]WAIVER_TX_Counties_FY22!AH$2,IF([1]TX_Counties_FY22_Income_Limits!AG124=[1]WAIVER_TX_Counties_FY22!AH$2,[1]TX_Counties_FY22_Income_Limits!AG124)))</f>
        <v>48750</v>
      </c>
      <c r="AI124" s="64">
        <f>IF([1]TX_Counties_FY22_Income_Limits!AH124&gt;[1]WAIVER_TX_Counties_FY22!AI$2,[1]TX_Counties_FY22_Income_Limits!AH124,IF([1]TX_Counties_FY22_Income_Limits!AH124&lt;[1]WAIVER_TX_Counties_FY22!AI$2,[1]WAIVER_TX_Counties_FY22!AI$2,IF([1]TX_Counties_FY22_Income_Limits!AH124=[1]WAIVER_TX_Counties_FY22!AI$2,[1]TX_Counties_FY22_Income_Limits!AH124)))</f>
        <v>52100</v>
      </c>
      <c r="AJ124" s="64">
        <f>IF([1]TX_Counties_FY22_Income_Limits!AI124&gt;[1]WAIVER_TX_Counties_FY22!AJ$2,[1]TX_Counties_FY22_Income_Limits!AI124,IF([1]TX_Counties_FY22_Income_Limits!AI124&lt;[1]WAIVER_TX_Counties_FY22!AJ$2,[1]WAIVER_TX_Counties_FY22!AJ$2,IF([1]TX_Counties_FY22_Income_Limits!AI124=[1]WAIVER_TX_Counties_FY22!AJ$2,[1]TX_Counties_FY22_Income_Limits!AI124)))</f>
        <v>55450</v>
      </c>
      <c r="AK124" s="64">
        <f>IF([1]TX_Counties_FY22_Income_Limits!AJ124&gt;[1]WAIVER_TX_Counties_FY22!AK$2,[1]TX_Counties_FY22_Income_Limits!AJ124,IF([1]TX_Counties_FY22_Income_Limits!AJ124&lt;[1]WAIVER_TX_Counties_FY22!AK$2,[1]WAIVER_TX_Counties_FY22!AK$2,IF([1]TX_Counties_FY22_Income_Limits!AJ124=[1]WAIVER_TX_Counties_FY22!AK$2,[1]TX_Counties_FY22_Income_Limits!AJ124)))</f>
        <v>58799.999999999993</v>
      </c>
      <c r="AL124" s="64">
        <f>IF([1]TX_Counties_FY22_Income_Limits!AK124&gt;[1]WAIVER_TX_Counties_FY22!AL$2,[1]TX_Counties_FY22_Income_Limits!AK124,IF([1]TX_Counties_FY22_Income_Limits!AK124&lt;[1]WAIVER_TX_Counties_FY22!AL$2,[1]WAIVER_TX_Counties_FY22!AL$2,IF([1]TX_Counties_FY22_Income_Limits!AK124=[1]WAIVER_TX_Counties_FY22!AL$2,[1]TX_Counties_FY22_Income_Limits!AK124)))</f>
        <v>62160</v>
      </c>
      <c r="AM124" s="64">
        <f>IF([1]TX_Counties_FY22_Income_Limits!AL124&gt;[1]WAIVER_TX_Counties_FY22!AM$2,[1]TX_Counties_FY22_Income_Limits!AL124,IF([1]TX_Counties_FY22_Income_Limits!AL124&lt;[1]WAIVER_TX_Counties_FY22!AM$2,[1]WAIVER_TX_Counties_FY22!AM$2,IF([1]TX_Counties_FY22_Income_Limits!AL124=[1]WAIVER_TX_Counties_FY22!AM$2,[1]TX_Counties_FY22_Income_Limits!AL124)))</f>
        <v>65520.000000000007</v>
      </c>
      <c r="AN124" s="64">
        <f>IF([1]TX_Counties_FY22_Income_Limits!AM124&gt;[1]WAIVER_TX_Counties_FY22!AN$2,[1]TX_Counties_FY22_Income_Limits!AM124,IF([1]TX_Counties_FY22_Income_Limits!AM124&lt;[1]WAIVER_TX_Counties_FY22!AN$2,[1]WAIVER_TX_Counties_FY22!AN$2,IF([1]TX_Counties_FY22_Income_Limits!AM124=[1]WAIVER_TX_Counties_FY22!AN$2,[1]TX_Counties_FY22_Income_Limits!AM124)))</f>
        <v>68880.000000000015</v>
      </c>
      <c r="AO124" s="64">
        <f>IF([1]TX_Counties_FY22_Income_Limits!AN124&gt;[1]WAIVER_TX_Counties_FY22!AO$2,[1]TX_Counties_FY22_Income_Limits!AN124,IF([1]TX_Counties_FY22_Income_Limits!AN124&lt;[1]WAIVER_TX_Counties_FY22!AO$2,[1]WAIVER_TX_Counties_FY22!AO$2,IF([1]TX_Counties_FY22_Income_Limits!AN124=[1]WAIVER_TX_Counties_FY22!AO$2,[1]TX_Counties_FY22_Income_Limits!AN124)))</f>
        <v>72240.000000000029</v>
      </c>
      <c r="AP124" s="64">
        <f>IF([1]TX_Counties_FY22_Income_Limits!AO124&gt;[1]WAIVER_TX_Counties_FY22!AP$2,[1]TX_Counties_FY22_Income_Limits!AO124,IF([1]TX_Counties_FY22_Income_Limits!AO124&lt;[1]WAIVER_TX_Counties_FY22!AP$2,[1]WAIVER_TX_Counties_FY22!AP$2,IF([1]TX_Counties_FY22_Income_Limits!AO124=[1]WAIVER_TX_Counties_FY22!AP$2,[1]TX_Counties_FY22_Income_Limits!AO124)))</f>
        <v>75600.000000000044</v>
      </c>
      <c r="AQ124" s="64">
        <f>IF([1]TX_Counties_FY22_Income_Limits!AP124&gt;[1]WAIVER_TX_Counties_FY22!AQ$2,[1]TX_Counties_FY22_Income_Limits!AP124,IF([1]TX_Counties_FY22_Income_Limits!AP124&lt;[1]WAIVER_TX_Counties_FY22!AQ$2,[1]WAIVER_TX_Counties_FY22!AQ$2,IF([1]TX_Counties_FY22_Income_Limits!AP124=[1]WAIVER_TX_Counties_FY22!AQ$2,[1]TX_Counties_FY22_Income_Limits!AP124)))</f>
        <v>78960.000000000058</v>
      </c>
      <c r="AR124" s="64">
        <f>IF([1]TX_Counties_FY22_Income_Limits!AQ124&gt;[1]WAIVER_TX_Counties_FY22!AR$2,[1]TX_Counties_FY22_Income_Limits!AQ124,IF([1]TX_Counties_FY22_Income_Limits!AQ124&lt;[1]WAIVER_TX_Counties_FY22!AR$2,[1]WAIVER_TX_Counties_FY22!AR$2,IF([1]TX_Counties_FY22_Income_Limits!AQ124=[1]WAIVER_TX_Counties_FY22!AR$2,[1]TX_Counties_FY22_Income_Limits!AQ124)))</f>
        <v>82320.000000000073</v>
      </c>
      <c r="AS124" s="64">
        <f>IF([1]TX_Counties_FY22_Income_Limits!AR124&gt;[1]WAIVER_TX_Counties_FY22!AS$2,[1]TX_Counties_FY22_Income_Limits!AR124,IF([1]TX_Counties_FY22_Income_Limits!AR124&lt;[1]WAIVER_TX_Counties_FY22!AS$2,[1]WAIVER_TX_Counties_FY22!AS$2,IF([1]TX_Counties_FY22_Income_Limits!AR124=[1]WAIVER_TX_Counties_FY22!AS$2,[1]TX_Counties_FY22_Income_Limits!AR124)))</f>
        <v>85680.000000000087</v>
      </c>
      <c r="AT124" s="64">
        <f>IF([1]TX_Counties_FY22_Income_Limits!AS124&gt;[1]WAIVER_TX_Counties_FY22!AT$2,[1]TX_Counties_FY22_Income_Limits!AS124,IF([1]TX_Counties_FY22_Income_Limits!AS124&lt;[1]WAIVER_TX_Counties_FY22!AT$2,[1]WAIVER_TX_Counties_FY22!AT$2,IF([1]TX_Counties_FY22_Income_Limits!AS124=[1]WAIVER_TX_Counties_FY22!AT$2,[1]TX_Counties_FY22_Income_Limits!AS124)))</f>
        <v>89040.000000000102</v>
      </c>
      <c r="AU124" s="64">
        <f>IF([1]TX_Counties_FY22_Income_Limits!AT124&gt;[1]WAIVER_TX_Counties_FY22!AU$2,[1]TX_Counties_FY22_Income_Limits!AT124,IF([1]TX_Counties_FY22_Income_Limits!AT124&lt;[1]WAIVER_TX_Counties_FY22!AU$2,[1]WAIVER_TX_Counties_FY22!AU$2,IF([1]TX_Counties_FY22_Income_Limits!AT124=[1]WAIVER_TX_Counties_FY22!AU$2,[1]TX_Counties_FY22_Income_Limits!AT124)))</f>
        <v>92400.000000000116</v>
      </c>
      <c r="AV124" s="64">
        <f>IF([1]TX_Counties_FY22_Income_Limits!AU124&gt;[1]WAIVER_TX_Counties_FY22!AV$2,[1]TX_Counties_FY22_Income_Limits!AU124,IF([1]TX_Counties_FY22_Income_Limits!AU124&lt;[1]WAIVER_TX_Counties_FY22!AV$2,[1]WAIVER_TX_Counties_FY22!AV$2,IF([1]TX_Counties_FY22_Income_Limits!AU124=[1]WAIVER_TX_Counties_FY22!AV$2,[1]TX_Counties_FY22_Income_Limits!AU124)))</f>
        <v>95760.000000000131</v>
      </c>
      <c r="AW124" s="64">
        <f>IF([1]TX_Counties_FY22_Income_Limits!AV124&gt;[1]WAIVER_TX_Counties_FY22!AW$2,[1]TX_Counties_FY22_Income_Limits!AV124,IF([1]TX_Counties_FY22_Income_Limits!AV124&lt;[1]WAIVER_TX_Counties_FY22!AW$2,[1]WAIVER_TX_Counties_FY22!AW$2,IF([1]TX_Counties_FY22_Income_Limits!AV124=[1]WAIVER_TX_Counties_FY22!AW$2,[1]TX_Counties_FY22_Income_Limits!AV124)))</f>
        <v>99120.000000000146</v>
      </c>
      <c r="AX124" s="64">
        <f>IF([1]TX_Counties_FY22_Income_Limits!AW124&gt;[1]WAIVER_TX_Counties_FY22!AX$2,[1]TX_Counties_FY22_Income_Limits!AW124,IF([1]TX_Counties_FY22_Income_Limits!AW124&lt;[1]WAIVER_TX_Counties_FY22!AX$2,[1]WAIVER_TX_Counties_FY22!AX$2,IF([1]TX_Counties_FY22_Income_Limits!AW124=[1]WAIVER_TX_Counties_FY22!AX$2,[1]TX_Counties_FY22_Income_Limits!AW124)))</f>
        <v>102480.00000000016</v>
      </c>
      <c r="AY124" s="64">
        <f>IF([1]TX_Counties_FY22_Income_Limits!AX124&gt;[1]WAIVER_TX_Counties_FY22!AY$2,[1]TX_Counties_FY22_Income_Limits!AX124,IF([1]TX_Counties_FY22_Income_Limits!AX124&lt;[1]WAIVER_TX_Counties_FY22!AY$2,[1]WAIVER_TX_Counties_FY22!AY$2,IF([1]TX_Counties_FY22_Income_Limits!AX124=[1]WAIVER_TX_Counties_FY22!AY$2,[1]TX_Counties_FY22_Income_Limits!AX124)))</f>
        <v>105840.00000000017</v>
      </c>
      <c r="AZ124" s="64">
        <f>IF([1]TX_Counties_FY22_Income_Limits!AY124&gt;[1]WAIVER_TX_Counties_FY22!AZ$2,[1]TX_Counties_FY22_Income_Limits!AY124,IF([1]TX_Counties_FY22_Income_Limits!AY124&lt;[1]WAIVER_TX_Counties_FY22!AZ$2,[1]WAIVER_TX_Counties_FY22!AZ$2,IF([1]TX_Counties_FY22_Income_Limits!AY124=[1]WAIVER_TX_Counties_FY22!AZ$2,[1]TX_Counties_FY22_Income_Limits!AY124)))</f>
        <v>109200.00000000019</v>
      </c>
      <c r="BA124" s="64">
        <f>IF([1]TX_Counties_FY22_Income_Limits!AZ124&gt;[1]WAIVER_TX_Counties_FY22!BA$2,[1]TX_Counties_FY22_Income_Limits!AZ124,IF([1]TX_Counties_FY22_Income_Limits!AZ124&lt;[1]WAIVER_TX_Counties_FY22!BA$2,[1]WAIVER_TX_Counties_FY22!BA$2,IF([1]TX_Counties_FY22_Income_Limits!AZ124=[1]WAIVER_TX_Counties_FY22!BA$2,[1]TX_Counties_FY22_Income_Limits!AZ124)))</f>
        <v>112560.0000000002</v>
      </c>
      <c r="BB124" s="64">
        <f>IF([1]TX_Counties_FY22_Income_Limits!BA124&gt;[1]WAIVER_TX_Counties_FY22!BB$2,[1]TX_Counties_FY22_Income_Limits!BA124,IF([1]TX_Counties_FY22_Income_Limits!BA124&lt;[1]WAIVER_TX_Counties_FY22!BB$2,[1]WAIVER_TX_Counties_FY22!BB$2,IF([1]TX_Counties_FY22_Income_Limits!BA124=[1]WAIVER_TX_Counties_FY22!BB$2,[1]TX_Counties_FY22_Income_Limits!BA124)))</f>
        <v>47050</v>
      </c>
      <c r="BC124" s="64">
        <f>IF([1]TX_Counties_FY22_Income_Limits!BB124&gt;[1]WAIVER_TX_Counties_FY22!BC$2,[1]TX_Counties_FY22_Income_Limits!BB124,IF([1]TX_Counties_FY22_Income_Limits!BB124&lt;[1]WAIVER_TX_Counties_FY22!BC$2,[1]WAIVER_TX_Counties_FY22!BC$2,IF([1]TX_Counties_FY22_Income_Limits!BB124=[1]WAIVER_TX_Counties_FY22!BC$2,[1]TX_Counties_FY22_Income_Limits!BB124)))</f>
        <v>53800</v>
      </c>
      <c r="BD124" s="64">
        <f>IF([1]TX_Counties_FY22_Income_Limits!BC124&gt;[1]WAIVER_TX_Counties_FY22!BD$2,[1]TX_Counties_FY22_Income_Limits!BC124,IF([1]TX_Counties_FY22_Income_Limits!BC124&lt;[1]WAIVER_TX_Counties_FY22!BD$2,[1]WAIVER_TX_Counties_FY22!BD$2,IF([1]TX_Counties_FY22_Income_Limits!BC124=[1]WAIVER_TX_Counties_FY22!BD$2,[1]TX_Counties_FY22_Income_Limits!BC124)))</f>
        <v>60500</v>
      </c>
      <c r="BE124" s="64">
        <f>IF([1]TX_Counties_FY22_Income_Limits!BD124&gt;[1]WAIVER_TX_Counties_FY22!BE$2,[1]TX_Counties_FY22_Income_Limits!BD124,IF([1]TX_Counties_FY22_Income_Limits!BD124&lt;[1]WAIVER_TX_Counties_FY22!BE$2,[1]WAIVER_TX_Counties_FY22!BE$2,IF([1]TX_Counties_FY22_Income_Limits!BD124=[1]WAIVER_TX_Counties_FY22!BE$2,[1]TX_Counties_FY22_Income_Limits!BD124)))</f>
        <v>67250</v>
      </c>
      <c r="BF124" s="64">
        <f>IF([1]TX_Counties_FY22_Income_Limits!BE124&gt;[1]WAIVER_TX_Counties_FY22!BF$2,[1]TX_Counties_FY22_Income_Limits!BE124,IF([1]TX_Counties_FY22_Income_Limits!BE124&lt;[1]WAIVER_TX_Counties_FY22!BF$2,[1]WAIVER_TX_Counties_FY22!BF$2,IF([1]TX_Counties_FY22_Income_Limits!BE124=[1]WAIVER_TX_Counties_FY22!BF$2,[1]TX_Counties_FY22_Income_Limits!BE124)))</f>
        <v>72650</v>
      </c>
      <c r="BG124" s="64">
        <f>IF([1]TX_Counties_FY22_Income_Limits!BF124&gt;[1]WAIVER_TX_Counties_FY22!BG$2,[1]TX_Counties_FY22_Income_Limits!BF124,IF([1]TX_Counties_FY22_Income_Limits!BF124&lt;[1]WAIVER_TX_Counties_FY22!BG$2,[1]WAIVER_TX_Counties_FY22!BG$2,IF([1]TX_Counties_FY22_Income_Limits!BF124=[1]WAIVER_TX_Counties_FY22!BG$2,[1]TX_Counties_FY22_Income_Limits!BF124)))</f>
        <v>78000</v>
      </c>
      <c r="BH124" s="64">
        <f>IF([1]TX_Counties_FY22_Income_Limits!BG124&gt;[1]WAIVER_TX_Counties_FY22!BH$2,[1]TX_Counties_FY22_Income_Limits!BG124,IF([1]TX_Counties_FY22_Income_Limits!BG124&lt;[1]WAIVER_TX_Counties_FY22!BH$2,[1]WAIVER_TX_Counties_FY22!BH$2,IF([1]TX_Counties_FY22_Income_Limits!BG124=[1]WAIVER_TX_Counties_FY22!BH$2,[1]TX_Counties_FY22_Income_Limits!BG124)))</f>
        <v>83400</v>
      </c>
      <c r="BI124" s="64">
        <f>IF([1]TX_Counties_FY22_Income_Limits!BH124&gt;[1]WAIVER_TX_Counties_FY22!BI$2,[1]TX_Counties_FY22_Income_Limits!BH124,IF([1]TX_Counties_FY22_Income_Limits!BH124&lt;[1]WAIVER_TX_Counties_FY22!BI$2,[1]WAIVER_TX_Counties_FY22!BI$2,IF([1]TX_Counties_FY22_Income_Limits!BH124=[1]WAIVER_TX_Counties_FY22!BI$2,[1]TX_Counties_FY22_Income_Limits!BH124)))</f>
        <v>88750</v>
      </c>
      <c r="BJ124" s="64">
        <f>IF([1]TX_Counties_FY22_Income_Limits!BI124&gt;[1]WAIVER_TX_Counties_FY22!BJ$2,[1]TX_Counties_FY22_Income_Limits!BI124,IF([1]TX_Counties_FY22_Income_Limits!BI124&lt;[1]WAIVER_TX_Counties_FY22!BJ$2,[1]WAIVER_TX_Counties_FY22!BJ$2,IF([1]TX_Counties_FY22_Income_Limits!BI124=[1]WAIVER_TX_Counties_FY22!BJ$2,[1]TX_Counties_FY22_Income_Limits!BI124)))</f>
        <v>94150</v>
      </c>
      <c r="BK124" s="64">
        <f>IF([1]TX_Counties_FY22_Income_Limits!BJ124&gt;[1]WAIVER_TX_Counties_FY22!BK$2,[1]TX_Counties_FY22_Income_Limits!BJ124,IF([1]TX_Counties_FY22_Income_Limits!BJ124&lt;[1]WAIVER_TX_Counties_FY22!BK$2,[1]WAIVER_TX_Counties_FY22!BK$2,IF([1]TX_Counties_FY22_Income_Limits!BJ124=[1]WAIVER_TX_Counties_FY22!BK$2,[1]TX_Counties_FY22_Income_Limits!BJ124)))</f>
        <v>99530</v>
      </c>
      <c r="BL124" s="64">
        <f>IF([1]TX_Counties_FY22_Income_Limits!BK124&gt;[1]WAIVER_TX_Counties_FY22!BL$2,[1]TX_Counties_FY22_Income_Limits!BK124,IF([1]TX_Counties_FY22_Income_Limits!BK124&lt;[1]WAIVER_TX_Counties_FY22!BL$2,[1]WAIVER_TX_Counties_FY22!BL$2,IF([1]TX_Counties_FY22_Income_Limits!BK124=[1]WAIVER_TX_Counties_FY22!BL$2,[1]TX_Counties_FY22_Income_Limits!BK124)))</f>
        <v>104910</v>
      </c>
      <c r="BM124" s="64">
        <f>IF([1]TX_Counties_FY22_Income_Limits!BL124&gt;[1]WAIVER_TX_Counties_FY22!BM$2,[1]TX_Counties_FY22_Income_Limits!BL124,IF([1]TX_Counties_FY22_Income_Limits!BL124&lt;[1]WAIVER_TX_Counties_FY22!BM$2,[1]WAIVER_TX_Counties_FY22!BM$2,IF([1]TX_Counties_FY22_Income_Limits!BL124=[1]WAIVER_TX_Counties_FY22!BM$2,[1]TX_Counties_FY22_Income_Limits!BL124)))</f>
        <v>110290</v>
      </c>
      <c r="BN124" s="64">
        <f>IF([1]TX_Counties_FY22_Income_Limits!BM124&gt;[1]WAIVER_TX_Counties_FY22!BN$2,[1]TX_Counties_FY22_Income_Limits!BM124,IF([1]TX_Counties_FY22_Income_Limits!BM124&lt;[1]WAIVER_TX_Counties_FY22!BN$2,[1]WAIVER_TX_Counties_FY22!BN$2,IF([1]TX_Counties_FY22_Income_Limits!BM124=[1]WAIVER_TX_Counties_FY22!BN$2,[1]TX_Counties_FY22_Income_Limits!BM124)))</f>
        <v>115670</v>
      </c>
      <c r="BO124" s="64">
        <f>IF([1]TX_Counties_FY22_Income_Limits!BN124&gt;[1]WAIVER_TX_Counties_FY22!BO$2,[1]TX_Counties_FY22_Income_Limits!BN124,IF([1]TX_Counties_FY22_Income_Limits!BN124&lt;[1]WAIVER_TX_Counties_FY22!BO$2,[1]WAIVER_TX_Counties_FY22!BO$2,IF([1]TX_Counties_FY22_Income_Limits!BN124=[1]WAIVER_TX_Counties_FY22!BO$2,[1]TX_Counties_FY22_Income_Limits!BN124)))</f>
        <v>121050</v>
      </c>
      <c r="BP124" s="64">
        <f>IF([1]TX_Counties_FY22_Income_Limits!BO124&gt;[1]WAIVER_TX_Counties_FY22!BP$2,[1]TX_Counties_FY22_Income_Limits!BO124,IF([1]TX_Counties_FY22_Income_Limits!BO124&lt;[1]WAIVER_TX_Counties_FY22!BP$2,[1]WAIVER_TX_Counties_FY22!BP$2,IF([1]TX_Counties_FY22_Income_Limits!BO124=[1]WAIVER_TX_Counties_FY22!BP$2,[1]TX_Counties_FY22_Income_Limits!BO124)))</f>
        <v>126430</v>
      </c>
      <c r="BQ124" s="64">
        <f>IF([1]TX_Counties_FY22_Income_Limits!BP124&gt;[1]WAIVER_TX_Counties_FY22!BQ$2,[1]TX_Counties_FY22_Income_Limits!BP124,IF([1]TX_Counties_FY22_Income_Limits!BP124&lt;[1]WAIVER_TX_Counties_FY22!BQ$2,[1]WAIVER_TX_Counties_FY22!BQ$2,IF([1]TX_Counties_FY22_Income_Limits!BP124=[1]WAIVER_TX_Counties_FY22!BQ$2,[1]TX_Counties_FY22_Income_Limits!BP124)))</f>
        <v>131810</v>
      </c>
      <c r="BR124" s="64">
        <f>IF([1]TX_Counties_FY22_Income_Limits!BQ124&gt;[1]WAIVER_TX_Counties_FY22!BR$2,[1]TX_Counties_FY22_Income_Limits!BQ124,IF([1]TX_Counties_FY22_Income_Limits!BQ124&lt;[1]WAIVER_TX_Counties_FY22!BR$2,[1]WAIVER_TX_Counties_FY22!BR$2,IF([1]TX_Counties_FY22_Income_Limits!BQ124=[1]WAIVER_TX_Counties_FY22!BR$2,[1]TX_Counties_FY22_Income_Limits!BQ124)))</f>
        <v>137190</v>
      </c>
      <c r="BS124" s="64">
        <f>IF([1]TX_Counties_FY22_Income_Limits!BR124&gt;[1]WAIVER_TX_Counties_FY22!BS$2,[1]TX_Counties_FY22_Income_Limits!BR124,IF([1]TX_Counties_FY22_Income_Limits!BR124&lt;[1]WAIVER_TX_Counties_FY22!BS$2,[1]WAIVER_TX_Counties_FY22!BS$2,IF([1]TX_Counties_FY22_Income_Limits!BR124=[1]WAIVER_TX_Counties_FY22!BS$2,[1]TX_Counties_FY22_Income_Limits!BR124)))</f>
        <v>142570</v>
      </c>
      <c r="BT124" s="64">
        <f>IF([1]TX_Counties_FY22_Income_Limits!BS124&gt;[1]WAIVER_TX_Counties_FY22!BT$2,[1]TX_Counties_FY22_Income_Limits!BS124,IF([1]TX_Counties_FY22_Income_Limits!BS124&lt;[1]WAIVER_TX_Counties_FY22!BT$2,[1]WAIVER_TX_Counties_FY22!BT$2,IF([1]TX_Counties_FY22_Income_Limits!BS124=[1]WAIVER_TX_Counties_FY22!BT$2,[1]TX_Counties_FY22_Income_Limits!BS124)))</f>
        <v>147950</v>
      </c>
      <c r="BU124" s="64">
        <f>IF([1]TX_Counties_FY22_Income_Limits!BT124&gt;[1]WAIVER_TX_Counties_FY22!BU$2,[1]TX_Counties_FY22_Income_Limits!BT124,IF([1]TX_Counties_FY22_Income_Limits!BT124&lt;[1]WAIVER_TX_Counties_FY22!BU$2,[1]WAIVER_TX_Counties_FY22!BU$2,IF([1]TX_Counties_FY22_Income_Limits!BT124=[1]WAIVER_TX_Counties_FY22!BU$2,[1]TX_Counties_FY22_Income_Limits!BT124)))</f>
        <v>153330</v>
      </c>
      <c r="BV124" s="64">
        <f>IF([1]TX_Counties_FY22_Income_Limits!BU124&gt;[1]WAIVER_TX_Counties_FY22!BV$2,[1]TX_Counties_FY22_Income_Limits!BU124,IF([1]TX_Counties_FY22_Income_Limits!BU124&lt;[1]WAIVER_TX_Counties_FY22!BV$2,[1]WAIVER_TX_Counties_FY22!BV$2,IF([1]TX_Counties_FY22_Income_Limits!BU124=[1]WAIVER_TX_Counties_FY22!BV$2,[1]TX_Counties_FY22_Income_Limits!BU124)))</f>
        <v>158710</v>
      </c>
      <c r="BW124" s="64">
        <f>IF([1]TX_Counties_FY22_Income_Limits!BV124&gt;[1]WAIVER_TX_Counties_FY22!BW$2,[1]TX_Counties_FY22_Income_Limits!BV124,IF([1]TX_Counties_FY22_Income_Limits!BV124&lt;[1]WAIVER_TX_Counties_FY22!BW$2,[1]WAIVER_TX_Counties_FY22!BW$2,IF([1]TX_Counties_FY22_Income_Limits!BV124=[1]WAIVER_TX_Counties_FY22!BW$2,[1]TX_Counties_FY22_Income_Limits!BV124)))</f>
        <v>164090</v>
      </c>
      <c r="BX124" s="64">
        <f>IF([1]TX_Counties_FY22_Income_Limits!BW124&gt;[1]WAIVER_TX_Counties_FY22!BX$2,[1]TX_Counties_FY22_Income_Limits!BW124,IF([1]TX_Counties_FY22_Income_Limits!BW124&lt;[1]WAIVER_TX_Counties_FY22!BX$2,[1]WAIVER_TX_Counties_FY22!BX$2,IF([1]TX_Counties_FY22_Income_Limits!BW124=[1]WAIVER_TX_Counties_FY22!BX$2,[1]TX_Counties_FY22_Income_Limits!BW124)))</f>
        <v>169470</v>
      </c>
      <c r="BY124" s="64">
        <f>IF([1]TX_Counties_FY22_Income_Limits!BX124&gt;[1]WAIVER_TX_Counties_FY22!BY$2,[1]TX_Counties_FY22_Income_Limits!BX124,IF([1]TX_Counties_FY22_Income_Limits!BX124&lt;[1]WAIVER_TX_Counties_FY22!BY$2,[1]WAIVER_TX_Counties_FY22!BY$2,IF([1]TX_Counties_FY22_Income_Limits!BX124=[1]WAIVER_TX_Counties_FY22!BY$2,[1]TX_Counties_FY22_Income_Limits!BX124)))</f>
        <v>174850</v>
      </c>
      <c r="BZ124" s="64">
        <f>IF([1]TX_Counties_FY22_Income_Limits!BY124&gt;[1]WAIVER_TX_Counties_FY22!BZ$2,[1]TX_Counties_FY22_Income_Limits!BY124,IF([1]TX_Counties_FY22_Income_Limits!BY124&lt;[1]WAIVER_TX_Counties_FY22!BZ$2,[1]WAIVER_TX_Counties_FY22!BZ$2,IF([1]TX_Counties_FY22_Income_Limits!BY124=[1]WAIVER_TX_Counties_FY22!BZ$2,[1]TX_Counties_FY22_Income_Limits!BY124)))</f>
        <v>180230</v>
      </c>
      <c r="CA124" s="64">
        <f>IF([1]TX_Counties_FY22_Income_Limits!BZ124&gt;[1]WAIVER_TX_Counties_FY22!CA$2,[1]TX_Counties_FY22_Income_Limits!BZ124,IF([1]TX_Counties_FY22_Income_Limits!BZ124&lt;[1]WAIVER_TX_Counties_FY22!CA$2,[1]WAIVER_TX_Counties_FY22!CA$2,IF([1]TX_Counties_FY22_Income_Limits!BZ124=[1]WAIVER_TX_Counties_FY22!CA$2,[1]TX_Counties_FY22_Income_Limits!BZ124)))</f>
        <v>59709.999999999993</v>
      </c>
      <c r="CB124" s="64">
        <f>IF([1]TX_Counties_FY22_Income_Limits!CA124&gt;[1]WAIVER_TX_Counties_FY22!CB$2,[1]TX_Counties_FY22_Income_Limits!CA124,IF([1]TX_Counties_FY22_Income_Limits!CA124&lt;[1]WAIVER_TX_Counties_FY22!CB$2,[1]WAIVER_TX_Counties_FY22!CB$2,IF([1]TX_Counties_FY22_Income_Limits!CA124=[1]WAIVER_TX_Counties_FY22!CB$2,[1]TX_Counties_FY22_Income_Limits!CA124)))</f>
        <v>68240</v>
      </c>
      <c r="CC124" s="64">
        <f>IF([1]TX_Counties_FY22_Income_Limits!CB124&gt;[1]WAIVER_TX_Counties_FY22!CC$2,[1]TX_Counties_FY22_Income_Limits!CB124,IF([1]TX_Counties_FY22_Income_Limits!CB124&lt;[1]WAIVER_TX_Counties_FY22!CC$2,[1]WAIVER_TX_Counties_FY22!CC$2,IF([1]TX_Counties_FY22_Income_Limits!CB124=[1]WAIVER_TX_Counties_FY22!CC$2,[1]TX_Counties_FY22_Income_Limits!CB124)))</f>
        <v>76770</v>
      </c>
      <c r="CD124" s="64">
        <f>IF([1]TX_Counties_FY22_Income_Limits!CC124&gt;[1]WAIVER_TX_Counties_FY22!CD$2,[1]TX_Counties_FY22_Income_Limits!CC124,IF([1]TX_Counties_FY22_Income_Limits!CC124&lt;[1]WAIVER_TX_Counties_FY22!CD$2,[1]WAIVER_TX_Counties_FY22!CD$2,IF([1]TX_Counties_FY22_Income_Limits!CC124=[1]WAIVER_TX_Counties_FY22!CD$2,[1]TX_Counties_FY22_Income_Limits!CC124)))</f>
        <v>85300</v>
      </c>
      <c r="CE124" s="64">
        <f>IF([1]TX_Counties_FY22_Income_Limits!CD124&gt;[1]WAIVER_TX_Counties_FY22!CE$2,[1]TX_Counties_FY22_Income_Limits!CD124,IF([1]TX_Counties_FY22_Income_Limits!CD124&lt;[1]WAIVER_TX_Counties_FY22!CE$2,[1]WAIVER_TX_Counties_FY22!CE$2,IF([1]TX_Counties_FY22_Income_Limits!CD124=[1]WAIVER_TX_Counties_FY22!CE$2,[1]TX_Counties_FY22_Income_Limits!CD124)))</f>
        <v>92124</v>
      </c>
      <c r="CF124" s="64">
        <f>IF([1]TX_Counties_FY22_Income_Limits!CE124&gt;[1]WAIVER_TX_Counties_FY22!CF$2,[1]TX_Counties_FY22_Income_Limits!CE124,IF([1]TX_Counties_FY22_Income_Limits!CE124&lt;[1]WAIVER_TX_Counties_FY22!CF$2,[1]WAIVER_TX_Counties_FY22!CF$2,IF([1]TX_Counties_FY22_Income_Limits!CE124=[1]WAIVER_TX_Counties_FY22!CF$2,[1]TX_Counties_FY22_Income_Limits!CE124)))</f>
        <v>98948</v>
      </c>
      <c r="CG124" s="64">
        <f>IF([1]TX_Counties_FY22_Income_Limits!CF124&gt;[1]WAIVER_TX_Counties_FY22!CG$2,[1]TX_Counties_FY22_Income_Limits!CF124,IF([1]TX_Counties_FY22_Income_Limits!CF124&lt;[1]WAIVER_TX_Counties_FY22!CG$2,[1]WAIVER_TX_Counties_FY22!CG$2,IF([1]TX_Counties_FY22_Income_Limits!CF124=[1]WAIVER_TX_Counties_FY22!CG$2,[1]TX_Counties_FY22_Income_Limits!CF124)))</f>
        <v>105772</v>
      </c>
      <c r="CH124" s="64">
        <f>IF([1]TX_Counties_FY22_Income_Limits!CG124&gt;[1]WAIVER_TX_Counties_FY22!CH$2,[1]TX_Counties_FY22_Income_Limits!CG124,IF([1]TX_Counties_FY22_Income_Limits!CG124&lt;[1]WAIVER_TX_Counties_FY22!CH$2,[1]WAIVER_TX_Counties_FY22!CH$2,IF([1]TX_Counties_FY22_Income_Limits!CG124=[1]WAIVER_TX_Counties_FY22!CH$2,[1]TX_Counties_FY22_Income_Limits!CG124)))</f>
        <v>112596</v>
      </c>
      <c r="CI124" s="64">
        <f>IF([1]TX_Counties_FY22_Income_Limits!CH124&gt;[1]WAIVER_TX_Counties_FY22!CI$2,[1]TX_Counties_FY22_Income_Limits!CH124,IF([1]TX_Counties_FY22_Income_Limits!CH124&lt;[1]WAIVER_TX_Counties_FY22!CI$2,[1]WAIVER_TX_Counties_FY22!CI$2,IF([1]TX_Counties_FY22_Income_Limits!CH124=[1]WAIVER_TX_Counties_FY22!CI$2,[1]TX_Counties_FY22_Income_Limits!CH124)))</f>
        <v>119419.99999999999</v>
      </c>
      <c r="CJ124" s="64">
        <f>IF([1]TX_Counties_FY22_Income_Limits!CI124&gt;[1]WAIVER_TX_Counties_FY22!CJ$2,[1]TX_Counties_FY22_Income_Limits!CI124,IF([1]TX_Counties_FY22_Income_Limits!CI124&lt;[1]WAIVER_TX_Counties_FY22!CJ$2,[1]WAIVER_TX_Counties_FY22!CJ$2,IF([1]TX_Counties_FY22_Income_Limits!CI124=[1]WAIVER_TX_Counties_FY22!CJ$2,[1]TX_Counties_FY22_Income_Limits!CI124)))</f>
        <v>126244</v>
      </c>
      <c r="CK124" s="64">
        <f>IF([1]TX_Counties_FY22_Income_Limits!CJ124&gt;[1]WAIVER_TX_Counties_FY22!CK$2,[1]TX_Counties_FY22_Income_Limits!CJ124,IF([1]TX_Counties_FY22_Income_Limits!CJ124&lt;[1]WAIVER_TX_Counties_FY22!CK$2,[1]WAIVER_TX_Counties_FY22!CK$2,IF([1]TX_Counties_FY22_Income_Limits!CJ124=[1]WAIVER_TX_Counties_FY22!CK$2,[1]TX_Counties_FY22_Income_Limits!CJ124)))</f>
        <v>133068</v>
      </c>
      <c r="CL124" s="64">
        <f>IF([1]TX_Counties_FY22_Income_Limits!CK124&gt;[1]WAIVER_TX_Counties_FY22!CL$2,[1]TX_Counties_FY22_Income_Limits!CK124,IF([1]TX_Counties_FY22_Income_Limits!CK124&lt;[1]WAIVER_TX_Counties_FY22!CL$2,[1]WAIVER_TX_Counties_FY22!CL$2,IF([1]TX_Counties_FY22_Income_Limits!CK124=[1]WAIVER_TX_Counties_FY22!CL$2,[1]TX_Counties_FY22_Income_Limits!CK124)))</f>
        <v>139892</v>
      </c>
      <c r="CM124" s="64">
        <f>IF([1]TX_Counties_FY22_Income_Limits!CL124&gt;[1]WAIVER_TX_Counties_FY22!CM$2,[1]TX_Counties_FY22_Income_Limits!CL124,IF([1]TX_Counties_FY22_Income_Limits!CL124&lt;[1]WAIVER_TX_Counties_FY22!CM$2,[1]WAIVER_TX_Counties_FY22!CM$2,IF([1]TX_Counties_FY22_Income_Limits!CL124=[1]WAIVER_TX_Counties_FY22!CM$2,[1]TX_Counties_FY22_Income_Limits!CL124)))</f>
        <v>146716</v>
      </c>
      <c r="CN124" s="64">
        <f>IF([1]TX_Counties_FY22_Income_Limits!CM124&gt;[1]WAIVER_TX_Counties_FY22!CN$2,[1]TX_Counties_FY22_Income_Limits!CM124,IF([1]TX_Counties_FY22_Income_Limits!CM124&lt;[1]WAIVER_TX_Counties_FY22!CN$2,[1]WAIVER_TX_Counties_FY22!CN$2,IF([1]TX_Counties_FY22_Income_Limits!CM124=[1]WAIVER_TX_Counties_FY22!CN$2,[1]TX_Counties_FY22_Income_Limits!CM124)))</f>
        <v>153540</v>
      </c>
      <c r="CO124" s="64">
        <f>IF([1]TX_Counties_FY22_Income_Limits!CN124&gt;[1]WAIVER_TX_Counties_FY22!CO$2,[1]TX_Counties_FY22_Income_Limits!CN124,IF([1]TX_Counties_FY22_Income_Limits!CN124&lt;[1]WAIVER_TX_Counties_FY22!CO$2,[1]WAIVER_TX_Counties_FY22!CO$2,IF([1]TX_Counties_FY22_Income_Limits!CN124=[1]WAIVER_TX_Counties_FY22!CO$2,[1]TX_Counties_FY22_Income_Limits!CN124)))</f>
        <v>160364</v>
      </c>
      <c r="CP124" s="64">
        <f>IF([1]TX_Counties_FY22_Income_Limits!CO124&gt;[1]WAIVER_TX_Counties_FY22!CP$2,[1]TX_Counties_FY22_Income_Limits!CO124,IF([1]TX_Counties_FY22_Income_Limits!CO124&lt;[1]WAIVER_TX_Counties_FY22!CP$2,[1]WAIVER_TX_Counties_FY22!CP$2,IF([1]TX_Counties_FY22_Income_Limits!CO124=[1]WAIVER_TX_Counties_FY22!CP$2,[1]TX_Counties_FY22_Income_Limits!CO124)))</f>
        <v>167188</v>
      </c>
      <c r="CQ124" s="64">
        <f>IF([1]TX_Counties_FY22_Income_Limits!CP124&gt;[1]WAIVER_TX_Counties_FY22!CQ$2,[1]TX_Counties_FY22_Income_Limits!CP124,IF([1]TX_Counties_FY22_Income_Limits!CP124&lt;[1]WAIVER_TX_Counties_FY22!CQ$2,[1]WAIVER_TX_Counties_FY22!CQ$2,IF([1]TX_Counties_FY22_Income_Limits!CP124=[1]WAIVER_TX_Counties_FY22!CQ$2,[1]TX_Counties_FY22_Income_Limits!CP124)))</f>
        <v>174012</v>
      </c>
      <c r="CR124" s="64">
        <f>IF([1]TX_Counties_FY22_Income_Limits!CQ124&gt;[1]WAIVER_TX_Counties_FY22!CR$2,[1]TX_Counties_FY22_Income_Limits!CQ124,IF([1]TX_Counties_FY22_Income_Limits!CQ124&lt;[1]WAIVER_TX_Counties_FY22!CR$2,[1]WAIVER_TX_Counties_FY22!CR$2,IF([1]TX_Counties_FY22_Income_Limits!CQ124=[1]WAIVER_TX_Counties_FY22!CR$2,[1]TX_Counties_FY22_Income_Limits!CQ124)))</f>
        <v>180836</v>
      </c>
      <c r="CS124" s="64">
        <f>IF([1]TX_Counties_FY22_Income_Limits!CR124&gt;[1]WAIVER_TX_Counties_FY22!CS$2,[1]TX_Counties_FY22_Income_Limits!CR124,IF([1]TX_Counties_FY22_Income_Limits!CR124&lt;[1]WAIVER_TX_Counties_FY22!CS$2,[1]WAIVER_TX_Counties_FY22!CS$2,IF([1]TX_Counties_FY22_Income_Limits!CR124=[1]WAIVER_TX_Counties_FY22!CS$2,[1]TX_Counties_FY22_Income_Limits!CR124)))</f>
        <v>187660</v>
      </c>
      <c r="CT124" s="64">
        <f>IF([1]TX_Counties_FY22_Income_Limits!CS124&gt;[1]WAIVER_TX_Counties_FY22!CT$2,[1]TX_Counties_FY22_Income_Limits!CS124,IF([1]TX_Counties_FY22_Income_Limits!CS124&lt;[1]WAIVER_TX_Counties_FY22!CT$2,[1]WAIVER_TX_Counties_FY22!CT$2,IF([1]TX_Counties_FY22_Income_Limits!CS124=[1]WAIVER_TX_Counties_FY22!CT$2,[1]TX_Counties_FY22_Income_Limits!CS124)))</f>
        <v>194484</v>
      </c>
      <c r="CU124" s="64">
        <f>IF([1]TX_Counties_FY22_Income_Limits!CT124&gt;[1]WAIVER_TX_Counties_FY22!CU$2,[1]TX_Counties_FY22_Income_Limits!CT124,IF([1]TX_Counties_FY22_Income_Limits!CT124&lt;[1]WAIVER_TX_Counties_FY22!CU$2,[1]WAIVER_TX_Counties_FY22!CU$2,IF([1]TX_Counties_FY22_Income_Limits!CT124=[1]WAIVER_TX_Counties_FY22!CU$2,[1]TX_Counties_FY22_Income_Limits!CT124)))</f>
        <v>201308</v>
      </c>
      <c r="CV124" s="64">
        <f>IF([1]TX_Counties_FY22_Income_Limits!CU124&gt;[1]WAIVER_TX_Counties_FY22!CV$2,[1]TX_Counties_FY22_Income_Limits!CU124,IF([1]TX_Counties_FY22_Income_Limits!CU124&lt;[1]WAIVER_TX_Counties_FY22!CV$2,[1]WAIVER_TX_Counties_FY22!CV$2,IF([1]TX_Counties_FY22_Income_Limits!CU124=[1]WAIVER_TX_Counties_FY22!CV$2,[1]TX_Counties_FY22_Income_Limits!CU124)))</f>
        <v>208132</v>
      </c>
      <c r="CW124" s="64">
        <f>IF([1]TX_Counties_FY22_Income_Limits!CV124&gt;[1]WAIVER_TX_Counties_FY22!CW$2,[1]TX_Counties_FY22_Income_Limits!CV124,IF([1]TX_Counties_FY22_Income_Limits!CV124&lt;[1]WAIVER_TX_Counties_FY22!CW$2,[1]WAIVER_TX_Counties_FY22!CW$2,IF([1]TX_Counties_FY22_Income_Limits!CV124=[1]WAIVER_TX_Counties_FY22!CW$2,[1]TX_Counties_FY22_Income_Limits!CV124)))</f>
        <v>214956</v>
      </c>
      <c r="CX124" s="64">
        <f>IF([1]TX_Counties_FY22_Income_Limits!CW124&gt;[1]WAIVER_TX_Counties_FY22!CX$2,[1]TX_Counties_FY22_Income_Limits!CW124,IF([1]TX_Counties_FY22_Income_Limits!CW124&lt;[1]WAIVER_TX_Counties_FY22!CX$2,[1]WAIVER_TX_Counties_FY22!CX$2,IF([1]TX_Counties_FY22_Income_Limits!CW124=[1]WAIVER_TX_Counties_FY22!CX$2,[1]TX_Counties_FY22_Income_Limits!CW124)))</f>
        <v>221780</v>
      </c>
      <c r="CY124" s="64">
        <f>IF([1]TX_Counties_FY22_Income_Limits!CX124&gt;[1]WAIVER_TX_Counties_FY22!CY$2,[1]TX_Counties_FY22_Income_Limits!CX124,IF([1]TX_Counties_FY22_Income_Limits!CX124&lt;[1]WAIVER_TX_Counties_FY22!CY$2,[1]WAIVER_TX_Counties_FY22!CY$2,IF([1]TX_Counties_FY22_Income_Limits!CX124=[1]WAIVER_TX_Counties_FY22!CY$2,[1]TX_Counties_FY22_Income_Limits!CX124)))</f>
        <v>228604</v>
      </c>
      <c r="CZ124" s="64">
        <f>IF([1]TX_Counties_FY22_Income_Limits!CY124&gt;[1]WAIVER_TX_Counties_FY22!CZ$2,[1]TX_Counties_FY22_Income_Limits!CY124,IF([1]TX_Counties_FY22_Income_Limits!CY124&lt;[1]WAIVER_TX_Counties_FY22!CZ$2,[1]WAIVER_TX_Counties_FY22!CZ$2,IF([1]TX_Counties_FY22_Income_Limits!CY124=[1]WAIVER_TX_Counties_FY22!CZ$2,[1]TX_Counties_FY22_Income_Limits!CY124)))</f>
        <v>71652</v>
      </c>
      <c r="DA124" s="64">
        <f>IF([1]TX_Counties_FY22_Income_Limits!CZ124&gt;[1]WAIVER_TX_Counties_FY22!DA$2,[1]TX_Counties_FY22_Income_Limits!CZ124,IF([1]TX_Counties_FY22_Income_Limits!CZ124&lt;[1]WAIVER_TX_Counties_FY22!DA$2,[1]WAIVER_TX_Counties_FY22!DA$2,IF([1]TX_Counties_FY22_Income_Limits!CZ124=[1]WAIVER_TX_Counties_FY22!DA$2,[1]TX_Counties_FY22_Income_Limits!CZ124)))</f>
        <v>81888</v>
      </c>
      <c r="DB124" s="64">
        <f>IF([1]TX_Counties_FY22_Income_Limits!DA124&gt;[1]WAIVER_TX_Counties_FY22!DB$2,[1]TX_Counties_FY22_Income_Limits!DA124,IF([1]TX_Counties_FY22_Income_Limits!DA124&lt;[1]WAIVER_TX_Counties_FY22!DB$2,[1]WAIVER_TX_Counties_FY22!DB$2,IF([1]TX_Counties_FY22_Income_Limits!DA124=[1]WAIVER_TX_Counties_FY22!DB$2,[1]TX_Counties_FY22_Income_Limits!DA124)))</f>
        <v>92124</v>
      </c>
      <c r="DC124" s="64">
        <f>IF([1]TX_Counties_FY22_Income_Limits!DB124&gt;[1]WAIVER_TX_Counties_FY22!DC$2,[1]TX_Counties_FY22_Income_Limits!DB124,IF([1]TX_Counties_FY22_Income_Limits!DB124&lt;[1]WAIVER_TX_Counties_FY22!DC$2,[1]WAIVER_TX_Counties_FY22!DC$2,IF([1]TX_Counties_FY22_Income_Limits!DB124=[1]WAIVER_TX_Counties_FY22!DC$2,[1]TX_Counties_FY22_Income_Limits!DB124)))</f>
        <v>102360</v>
      </c>
      <c r="DD124" s="64">
        <f>IF([1]TX_Counties_FY22_Income_Limits!DC124&gt;[1]WAIVER_TX_Counties_FY22!DD$2,[1]TX_Counties_FY22_Income_Limits!DC124,IF([1]TX_Counties_FY22_Income_Limits!DC124&lt;[1]WAIVER_TX_Counties_FY22!DD$2,[1]WAIVER_TX_Counties_FY22!DD$2,IF([1]TX_Counties_FY22_Income_Limits!DC124=[1]WAIVER_TX_Counties_FY22!DD$2,[1]TX_Counties_FY22_Income_Limits!DC124)))</f>
        <v>110548.8</v>
      </c>
      <c r="DE124" s="64">
        <f>IF([1]TX_Counties_FY22_Income_Limits!DD124&gt;[1]WAIVER_TX_Counties_FY22!DE$2,[1]TX_Counties_FY22_Income_Limits!DD124,IF([1]TX_Counties_FY22_Income_Limits!DD124&lt;[1]WAIVER_TX_Counties_FY22!DE$2,[1]WAIVER_TX_Counties_FY22!DE$2,IF([1]TX_Counties_FY22_Income_Limits!DD124=[1]WAIVER_TX_Counties_FY22!DE$2,[1]TX_Counties_FY22_Income_Limits!DD124)))</f>
        <v>118737.59999999999</v>
      </c>
      <c r="DF124" s="64">
        <f>IF([1]TX_Counties_FY22_Income_Limits!DE124&gt;[1]WAIVER_TX_Counties_FY22!DF$2,[1]TX_Counties_FY22_Income_Limits!DE124,IF([1]TX_Counties_FY22_Income_Limits!DE124&lt;[1]WAIVER_TX_Counties_FY22!DF$2,[1]WAIVER_TX_Counties_FY22!DF$2,IF([1]TX_Counties_FY22_Income_Limits!DE124=[1]WAIVER_TX_Counties_FY22!DF$2,[1]TX_Counties_FY22_Income_Limits!DE124)))</f>
        <v>126926.39999999999</v>
      </c>
      <c r="DG124" s="64">
        <f>IF([1]TX_Counties_FY22_Income_Limits!DF124&gt;[1]WAIVER_TX_Counties_FY22!DG$2,[1]TX_Counties_FY22_Income_Limits!DF124,IF([1]TX_Counties_FY22_Income_Limits!DF124&lt;[1]WAIVER_TX_Counties_FY22!DG$2,[1]WAIVER_TX_Counties_FY22!DG$2,IF([1]TX_Counties_FY22_Income_Limits!DF124=[1]WAIVER_TX_Counties_FY22!DG$2,[1]TX_Counties_FY22_Income_Limits!DF124)))</f>
        <v>135115.20000000001</v>
      </c>
      <c r="DH124" s="64">
        <f>IF([1]TX_Counties_FY22_Income_Limits!DG124&gt;[1]WAIVER_TX_Counties_FY22!DH$2,[1]TX_Counties_FY22_Income_Limits!DG124,IF([1]TX_Counties_FY22_Income_Limits!DG124&lt;[1]WAIVER_TX_Counties_FY22!DH$2,[1]WAIVER_TX_Counties_FY22!DH$2,IF([1]TX_Counties_FY22_Income_Limits!DG124=[1]WAIVER_TX_Counties_FY22!DH$2,[1]TX_Counties_FY22_Income_Limits!DG124)))</f>
        <v>143304</v>
      </c>
      <c r="DI124" s="64">
        <f>IF([1]TX_Counties_FY22_Income_Limits!DH124&gt;[1]WAIVER_TX_Counties_FY22!DI$2,[1]TX_Counties_FY22_Income_Limits!DH124,IF([1]TX_Counties_FY22_Income_Limits!DH124&lt;[1]WAIVER_TX_Counties_FY22!DI$2,[1]WAIVER_TX_Counties_FY22!DI$2,IF([1]TX_Counties_FY22_Income_Limits!DH124=[1]WAIVER_TX_Counties_FY22!DI$2,[1]TX_Counties_FY22_Income_Limits!DH124)))</f>
        <v>151492.79999999999</v>
      </c>
      <c r="DJ124" s="64">
        <f>IF([1]TX_Counties_FY22_Income_Limits!DI124&gt;[1]WAIVER_TX_Counties_FY22!DJ$2,[1]TX_Counties_FY22_Income_Limits!DI124,IF([1]TX_Counties_FY22_Income_Limits!DI124&lt;[1]WAIVER_TX_Counties_FY22!DJ$2,[1]WAIVER_TX_Counties_FY22!DJ$2,IF([1]TX_Counties_FY22_Income_Limits!DI124=[1]WAIVER_TX_Counties_FY22!DJ$2,[1]TX_Counties_FY22_Income_Limits!DI124)))</f>
        <v>159681.59999999998</v>
      </c>
      <c r="DK124" s="64">
        <f>IF([1]TX_Counties_FY22_Income_Limits!DJ124&gt;[1]WAIVER_TX_Counties_FY22!DK$2,[1]TX_Counties_FY22_Income_Limits!DJ124,IF([1]TX_Counties_FY22_Income_Limits!DJ124&lt;[1]WAIVER_TX_Counties_FY22!DK$2,[1]WAIVER_TX_Counties_FY22!DK$2,IF([1]TX_Counties_FY22_Income_Limits!DJ124=[1]WAIVER_TX_Counties_FY22!DK$2,[1]TX_Counties_FY22_Income_Limits!DJ124)))</f>
        <v>167870.39999999997</v>
      </c>
      <c r="DL124" s="64">
        <f>IF([1]TX_Counties_FY22_Income_Limits!DK124&gt;[1]WAIVER_TX_Counties_FY22!DL$2,[1]TX_Counties_FY22_Income_Limits!DK124,IF([1]TX_Counties_FY22_Income_Limits!DK124&lt;[1]WAIVER_TX_Counties_FY22!DL$2,[1]WAIVER_TX_Counties_FY22!DL$2,IF([1]TX_Counties_FY22_Income_Limits!DK124=[1]WAIVER_TX_Counties_FY22!DL$2,[1]TX_Counties_FY22_Income_Limits!DK124)))</f>
        <v>176059.19999999995</v>
      </c>
      <c r="DM124" s="64">
        <f>IF([1]TX_Counties_FY22_Income_Limits!DL124&gt;[1]WAIVER_TX_Counties_FY22!DM$2,[1]TX_Counties_FY22_Income_Limits!DL124,IF([1]TX_Counties_FY22_Income_Limits!DL124&lt;[1]WAIVER_TX_Counties_FY22!DM$2,[1]WAIVER_TX_Counties_FY22!DM$2,IF([1]TX_Counties_FY22_Income_Limits!DL124=[1]WAIVER_TX_Counties_FY22!DM$2,[1]TX_Counties_FY22_Income_Limits!DL124)))</f>
        <v>184247.99999999994</v>
      </c>
      <c r="DN124" s="64">
        <f>IF([1]TX_Counties_FY22_Income_Limits!DM124&gt;[1]WAIVER_TX_Counties_FY22!DN$2,[1]TX_Counties_FY22_Income_Limits!DM124,IF([1]TX_Counties_FY22_Income_Limits!DM124&lt;[1]WAIVER_TX_Counties_FY22!DN$2,[1]WAIVER_TX_Counties_FY22!DN$2,IF([1]TX_Counties_FY22_Income_Limits!DM124=[1]WAIVER_TX_Counties_FY22!DN$2,[1]TX_Counties_FY22_Income_Limits!DM124)))</f>
        <v>192436.79999999993</v>
      </c>
      <c r="DO124" s="64">
        <f>IF([1]TX_Counties_FY22_Income_Limits!DN124&gt;[1]WAIVER_TX_Counties_FY22!DO$2,[1]TX_Counties_FY22_Income_Limits!DN124,IF([1]TX_Counties_FY22_Income_Limits!DN124&lt;[1]WAIVER_TX_Counties_FY22!DO$2,[1]WAIVER_TX_Counties_FY22!DO$2,IF([1]TX_Counties_FY22_Income_Limits!DN124=[1]WAIVER_TX_Counties_FY22!DO$2,[1]TX_Counties_FY22_Income_Limits!DN124)))</f>
        <v>200625.59999999992</v>
      </c>
      <c r="DP124" s="64">
        <f>IF([1]TX_Counties_FY22_Income_Limits!DO124&gt;[1]WAIVER_TX_Counties_FY22!DP$2,[1]TX_Counties_FY22_Income_Limits!DO124,IF([1]TX_Counties_FY22_Income_Limits!DO124&lt;[1]WAIVER_TX_Counties_FY22!DP$2,[1]WAIVER_TX_Counties_FY22!DP$2,IF([1]TX_Counties_FY22_Income_Limits!DO124=[1]WAIVER_TX_Counties_FY22!DP$2,[1]TX_Counties_FY22_Income_Limits!DO124)))</f>
        <v>208814.39999999991</v>
      </c>
      <c r="DQ124" s="64">
        <f>IF([1]TX_Counties_FY22_Income_Limits!DP124&gt;[1]WAIVER_TX_Counties_FY22!DQ$2,[1]TX_Counties_FY22_Income_Limits!DP124,IF([1]TX_Counties_FY22_Income_Limits!DP124&lt;[1]WAIVER_TX_Counties_FY22!DQ$2,[1]WAIVER_TX_Counties_FY22!DQ$2,IF([1]TX_Counties_FY22_Income_Limits!DP124=[1]WAIVER_TX_Counties_FY22!DQ$2,[1]TX_Counties_FY22_Income_Limits!DP124)))</f>
        <v>217003.1999999999</v>
      </c>
      <c r="DR124" s="64">
        <f>IF([1]TX_Counties_FY22_Income_Limits!DQ124&gt;[1]WAIVER_TX_Counties_FY22!DR$2,[1]TX_Counties_FY22_Income_Limits!DQ124,IF([1]TX_Counties_FY22_Income_Limits!DQ124&lt;[1]WAIVER_TX_Counties_FY22!DR$2,[1]WAIVER_TX_Counties_FY22!DR$2,IF([1]TX_Counties_FY22_Income_Limits!DQ124=[1]WAIVER_TX_Counties_FY22!DR$2,[1]TX_Counties_FY22_Income_Limits!DQ124)))</f>
        <v>225191.99999999988</v>
      </c>
      <c r="DS124" s="64">
        <f>IF([1]TX_Counties_FY22_Income_Limits!DR124&gt;[1]WAIVER_TX_Counties_FY22!DS$2,[1]TX_Counties_FY22_Income_Limits!DR124,IF([1]TX_Counties_FY22_Income_Limits!DR124&lt;[1]WAIVER_TX_Counties_FY22!DS$2,[1]WAIVER_TX_Counties_FY22!DS$2,IF([1]TX_Counties_FY22_Income_Limits!DR124=[1]WAIVER_TX_Counties_FY22!DS$2,[1]TX_Counties_FY22_Income_Limits!DR124)))</f>
        <v>233380.79999999987</v>
      </c>
      <c r="DT124" s="64">
        <f>IF([1]TX_Counties_FY22_Income_Limits!DS124&gt;[1]WAIVER_TX_Counties_FY22!DT$2,[1]TX_Counties_FY22_Income_Limits!DS124,IF([1]TX_Counties_FY22_Income_Limits!DS124&lt;[1]WAIVER_TX_Counties_FY22!DT$2,[1]WAIVER_TX_Counties_FY22!DT$2,IF([1]TX_Counties_FY22_Income_Limits!DS124=[1]WAIVER_TX_Counties_FY22!DT$2,[1]TX_Counties_FY22_Income_Limits!DS124)))</f>
        <v>241569.59999999986</v>
      </c>
      <c r="DU124" s="64">
        <f>IF([1]TX_Counties_FY22_Income_Limits!DT124&gt;[1]WAIVER_TX_Counties_FY22!DU$2,[1]TX_Counties_FY22_Income_Limits!DT124,IF([1]TX_Counties_FY22_Income_Limits!DT124&lt;[1]WAIVER_TX_Counties_FY22!DU$2,[1]WAIVER_TX_Counties_FY22!DU$2,IF([1]TX_Counties_FY22_Income_Limits!DT124=[1]WAIVER_TX_Counties_FY22!DU$2,[1]TX_Counties_FY22_Income_Limits!DT124)))</f>
        <v>249758.39999999985</v>
      </c>
      <c r="DV124" s="64">
        <f>IF([1]TX_Counties_FY22_Income_Limits!DU124&gt;[1]WAIVER_TX_Counties_FY22!DV$2,[1]TX_Counties_FY22_Income_Limits!DU124,IF([1]TX_Counties_FY22_Income_Limits!DU124&lt;[1]WAIVER_TX_Counties_FY22!DV$2,[1]WAIVER_TX_Counties_FY22!DV$2,IF([1]TX_Counties_FY22_Income_Limits!DU124=[1]WAIVER_TX_Counties_FY22!DV$2,[1]TX_Counties_FY22_Income_Limits!DU124)))</f>
        <v>257947.19999999984</v>
      </c>
      <c r="DW124" s="64">
        <f>IF([1]TX_Counties_FY22_Income_Limits!DV124&gt;[1]WAIVER_TX_Counties_FY22!DW$2,[1]TX_Counties_FY22_Income_Limits!DV124,IF([1]TX_Counties_FY22_Income_Limits!DV124&lt;[1]WAIVER_TX_Counties_FY22!DW$2,[1]WAIVER_TX_Counties_FY22!DW$2,IF([1]TX_Counties_FY22_Income_Limits!DV124=[1]WAIVER_TX_Counties_FY22!DW$2,[1]TX_Counties_FY22_Income_Limits!DV124)))</f>
        <v>266135.99999999983</v>
      </c>
      <c r="DX124" s="64">
        <f>IF([1]TX_Counties_FY22_Income_Limits!DW124&gt;[1]WAIVER_TX_Counties_FY22!DX$2,[1]TX_Counties_FY22_Income_Limits!DW124,IF([1]TX_Counties_FY22_Income_Limits!DW124&lt;[1]WAIVER_TX_Counties_FY22!DX$2,[1]WAIVER_TX_Counties_FY22!DX$2,IF([1]TX_Counties_FY22_Income_Limits!DW124=[1]WAIVER_TX_Counties_FY22!DX$2,[1]TX_Counties_FY22_Income_Limits!DW124)))</f>
        <v>274324.79999999981</v>
      </c>
    </row>
    <row r="125" spans="1:129" ht="14.45">
      <c r="A125" s="65" t="s">
        <v>314</v>
      </c>
      <c r="B125" s="65" t="str">
        <f t="shared" si="6"/>
        <v>YES</v>
      </c>
      <c r="C125" s="64">
        <f>[1]TX_Counties_FY22_Income_Limits!B125</f>
        <v>80300</v>
      </c>
      <c r="D125" s="64">
        <f>IF([1]TX_Counties_FY22_Income_Limits!C125&gt;[1]WAIVER_TX_Counties_FY22!D$2,[1]TX_Counties_FY22_Income_Limits!C125,IF([1]TX_Counties_FY22_Income_Limits!C125&lt;[1]WAIVER_TX_Counties_FY22!D$2,[1]WAIVER_TX_Counties_FY22!D$2,IF([1]TX_Counties_FY22_Income_Limits!C125=[1]WAIVER_TX_Counties_FY22!D$2,[1]TX_Counties_FY22_Income_Limits!C125)))</f>
        <v>17650</v>
      </c>
      <c r="E125" s="64">
        <f>IF([1]TX_Counties_FY22_Income_Limits!D125&gt;[1]WAIVER_TX_Counties_FY22!E$2,[1]TX_Counties_FY22_Income_Limits!D125,IF([1]TX_Counties_FY22_Income_Limits!D125&lt;[1]WAIVER_TX_Counties_FY22!E$2,[1]WAIVER_TX_Counties_FY22!E$2,IF([1]TX_Counties_FY22_Income_Limits!D125=[1]WAIVER_TX_Counties_FY22!E$2,[1]TX_Counties_FY22_Income_Limits!D125)))</f>
        <v>20200</v>
      </c>
      <c r="F125" s="64">
        <f>IF([1]TX_Counties_FY22_Income_Limits!E125&gt;[1]WAIVER_TX_Counties_FY22!F$2,[1]TX_Counties_FY22_Income_Limits!E125,IF([1]TX_Counties_FY22_Income_Limits!E125&lt;[1]WAIVER_TX_Counties_FY22!F$2,[1]WAIVER_TX_Counties_FY22!F$2,IF([1]TX_Counties_FY22_Income_Limits!E125=[1]WAIVER_TX_Counties_FY22!F$2,[1]TX_Counties_FY22_Income_Limits!E125)))</f>
        <v>23030</v>
      </c>
      <c r="G125" s="64">
        <f>IF([1]TX_Counties_FY22_Income_Limits!F125&gt;[1]WAIVER_TX_Counties_FY22!G$2,[1]TX_Counties_FY22_Income_Limits!F125,IF([1]TX_Counties_FY22_Income_Limits!F125&lt;[1]WAIVER_TX_Counties_FY22!G$2,[1]WAIVER_TX_Counties_FY22!G$2,IF([1]TX_Counties_FY22_Income_Limits!F125=[1]WAIVER_TX_Counties_FY22!G$2,[1]TX_Counties_FY22_Income_Limits!F125)))</f>
        <v>27750</v>
      </c>
      <c r="H125" s="64">
        <f>IF([1]TX_Counties_FY22_Income_Limits!G125&gt;[1]WAIVER_TX_Counties_FY22!H$2,[1]TX_Counties_FY22_Income_Limits!G125,IF([1]TX_Counties_FY22_Income_Limits!G125&lt;[1]WAIVER_TX_Counties_FY22!H$2,[1]WAIVER_TX_Counties_FY22!H$2,IF([1]TX_Counties_FY22_Income_Limits!G125=[1]WAIVER_TX_Counties_FY22!H$2,[1]TX_Counties_FY22_Income_Limits!G125)))</f>
        <v>32470</v>
      </c>
      <c r="I125" s="64">
        <f>IF([1]TX_Counties_FY22_Income_Limits!H125&gt;[1]WAIVER_TX_Counties_FY22!I$2,[1]TX_Counties_FY22_Income_Limits!H125,IF([1]TX_Counties_FY22_Income_Limits!H125&lt;[1]WAIVER_TX_Counties_FY22!I$2,[1]WAIVER_TX_Counties_FY22!I$2,IF([1]TX_Counties_FY22_Income_Limits!H125=[1]WAIVER_TX_Counties_FY22!I$2,[1]TX_Counties_FY22_Income_Limits!H125)))</f>
        <v>37190</v>
      </c>
      <c r="J125" s="64">
        <f>IF([1]TX_Counties_FY22_Income_Limits!I125&gt;[1]WAIVER_TX_Counties_FY22!J$2,[1]TX_Counties_FY22_Income_Limits!I125,IF([1]TX_Counties_FY22_Income_Limits!I125&lt;[1]WAIVER_TX_Counties_FY22!J$2,[1]WAIVER_TX_Counties_FY22!J$2,IF([1]TX_Counties_FY22_Income_Limits!I125=[1]WAIVER_TX_Counties_FY22!J$2,[1]TX_Counties_FY22_Income_Limits!I125)))</f>
        <v>41910</v>
      </c>
      <c r="K125" s="64">
        <f>IF([1]TX_Counties_FY22_Income_Limits!J125&gt;[1]WAIVER_TX_Counties_FY22!K$2,[1]TX_Counties_FY22_Income_Limits!J125,IF([1]TX_Counties_FY22_Income_Limits!J125&lt;[1]WAIVER_TX_Counties_FY22!K$2,[1]WAIVER_TX_Counties_FY22!K$2,IF([1]TX_Counties_FY22_Income_Limits!J125=[1]WAIVER_TX_Counties_FY22!K$2,[1]TX_Counties_FY22_Income_Limits!J125)))</f>
        <v>46630</v>
      </c>
      <c r="L125" s="64">
        <f>IF([1]TX_Counties_FY22_Income_Limits!K125&gt;[1]WAIVER_TX_Counties_FY22!L$2,[1]TX_Counties_FY22_Income_Limits!K125,IF([1]TX_Counties_FY22_Income_Limits!K125&lt;[1]WAIVER_TX_Counties_FY22!L$2,[1]WAIVER_TX_Counties_FY22!L$2,IF([1]TX_Counties_FY22_Income_Limits!K125=[1]WAIVER_TX_Counties_FY22!L$2,[1]TX_Counties_FY22_Income_Limits!K125)))</f>
        <v>58799.999999999993</v>
      </c>
      <c r="M125" s="64">
        <f>IF([1]TX_Counties_FY22_Income_Limits!L125&gt;[1]WAIVER_TX_Counties_FY22!M$2,[1]TX_Counties_FY22_Income_Limits!L125,IF([1]TX_Counties_FY22_Income_Limits!L125&lt;[1]WAIVER_TX_Counties_FY22!M$2,[1]WAIVER_TX_Counties_FY22!M$2,IF([1]TX_Counties_FY22_Income_Limits!L125=[1]WAIVER_TX_Counties_FY22!M$2,[1]TX_Counties_FY22_Income_Limits!L125)))</f>
        <v>62160</v>
      </c>
      <c r="N125" s="64">
        <f>IF([1]TX_Counties_FY22_Income_Limits!M125&gt;[1]WAIVER_TX_Counties_FY22!N$2,[1]TX_Counties_FY22_Income_Limits!M125,IF([1]TX_Counties_FY22_Income_Limits!M125&lt;[1]WAIVER_TX_Counties_FY22!N$2,[1]WAIVER_TX_Counties_FY22!N$2,IF([1]TX_Counties_FY22_Income_Limits!M125=[1]WAIVER_TX_Counties_FY22!N$2,[1]TX_Counties_FY22_Income_Limits!M125)))</f>
        <v>65520.000000000007</v>
      </c>
      <c r="O125" s="64">
        <f>IF([1]TX_Counties_FY22_Income_Limits!N125&gt;[1]WAIVER_TX_Counties_FY22!O$2,[1]TX_Counties_FY22_Income_Limits!N125,IF([1]TX_Counties_FY22_Income_Limits!N125&lt;[1]WAIVER_TX_Counties_FY22!O$2,[1]WAIVER_TX_Counties_FY22!O$2,IF([1]TX_Counties_FY22_Income_Limits!N125=[1]WAIVER_TX_Counties_FY22!O$2,[1]TX_Counties_FY22_Income_Limits!N125)))</f>
        <v>68880.000000000015</v>
      </c>
      <c r="P125" s="64">
        <f>IF([1]TX_Counties_FY22_Income_Limits!O125&gt;[1]WAIVER_TX_Counties_FY22!P$2,[1]TX_Counties_FY22_Income_Limits!O125,IF([1]TX_Counties_FY22_Income_Limits!O125&lt;[1]WAIVER_TX_Counties_FY22!P$2,[1]WAIVER_TX_Counties_FY22!P$2,IF([1]TX_Counties_FY22_Income_Limits!O125=[1]WAIVER_TX_Counties_FY22!P$2,[1]TX_Counties_FY22_Income_Limits!O125)))</f>
        <v>72240.000000000029</v>
      </c>
      <c r="Q125" s="64">
        <f>IF([1]TX_Counties_FY22_Income_Limits!P125&gt;[1]WAIVER_TX_Counties_FY22!Q$2,[1]TX_Counties_FY22_Income_Limits!P125,IF([1]TX_Counties_FY22_Income_Limits!P125&lt;[1]WAIVER_TX_Counties_FY22!Q$2,[1]WAIVER_TX_Counties_FY22!Q$2,IF([1]TX_Counties_FY22_Income_Limits!P125=[1]WAIVER_TX_Counties_FY22!Q$2,[1]TX_Counties_FY22_Income_Limits!P125)))</f>
        <v>75600.000000000044</v>
      </c>
      <c r="R125" s="64">
        <f>IF([1]TX_Counties_FY22_Income_Limits!Q125&gt;[1]WAIVER_TX_Counties_FY22!R$2,[1]TX_Counties_FY22_Income_Limits!Q125,IF([1]TX_Counties_FY22_Income_Limits!Q125&lt;[1]WAIVER_TX_Counties_FY22!R$2,[1]WAIVER_TX_Counties_FY22!R$2,IF([1]TX_Counties_FY22_Income_Limits!Q125=[1]WAIVER_TX_Counties_FY22!R$2,[1]TX_Counties_FY22_Income_Limits!Q125)))</f>
        <v>78960.000000000058</v>
      </c>
      <c r="S125" s="64">
        <f>IF([1]TX_Counties_FY22_Income_Limits!R125&gt;[1]WAIVER_TX_Counties_FY22!S$2,[1]TX_Counties_FY22_Income_Limits!R125,IF([1]TX_Counties_FY22_Income_Limits!R125&lt;[1]WAIVER_TX_Counties_FY22!S$2,[1]WAIVER_TX_Counties_FY22!S$2,IF([1]TX_Counties_FY22_Income_Limits!R125=[1]WAIVER_TX_Counties_FY22!S$2,[1]TX_Counties_FY22_Income_Limits!R125)))</f>
        <v>82320.000000000073</v>
      </c>
      <c r="T125" s="64">
        <f>IF([1]TX_Counties_FY22_Income_Limits!S125&gt;[1]WAIVER_TX_Counties_FY22!T$2,[1]TX_Counties_FY22_Income_Limits!S125,IF([1]TX_Counties_FY22_Income_Limits!S125&lt;[1]WAIVER_TX_Counties_FY22!T$2,[1]WAIVER_TX_Counties_FY22!T$2,IF([1]TX_Counties_FY22_Income_Limits!S125=[1]WAIVER_TX_Counties_FY22!T$2,[1]TX_Counties_FY22_Income_Limits!S125)))</f>
        <v>85680.000000000087</v>
      </c>
      <c r="U125" s="64">
        <f>IF([1]TX_Counties_FY22_Income_Limits!T125&gt;[1]WAIVER_TX_Counties_FY22!U$2,[1]TX_Counties_FY22_Income_Limits!T125,IF([1]TX_Counties_FY22_Income_Limits!T125&lt;[1]WAIVER_TX_Counties_FY22!U$2,[1]WAIVER_TX_Counties_FY22!U$2,IF([1]TX_Counties_FY22_Income_Limits!T125=[1]WAIVER_TX_Counties_FY22!U$2,[1]TX_Counties_FY22_Income_Limits!T125)))</f>
        <v>89040.000000000102</v>
      </c>
      <c r="V125" s="64">
        <f>IF([1]TX_Counties_FY22_Income_Limits!U125&gt;[1]WAIVER_TX_Counties_FY22!V$2,[1]TX_Counties_FY22_Income_Limits!U125,IF([1]TX_Counties_FY22_Income_Limits!U125&lt;[1]WAIVER_TX_Counties_FY22!V$2,[1]WAIVER_TX_Counties_FY22!V$2,IF([1]TX_Counties_FY22_Income_Limits!U125=[1]WAIVER_TX_Counties_FY22!V$2,[1]TX_Counties_FY22_Income_Limits!U125)))</f>
        <v>92400.000000000116</v>
      </c>
      <c r="W125" s="64">
        <f>IF([1]TX_Counties_FY22_Income_Limits!V125&gt;[1]WAIVER_TX_Counties_FY22!W$2,[1]TX_Counties_FY22_Income_Limits!V125,IF([1]TX_Counties_FY22_Income_Limits!V125&lt;[1]WAIVER_TX_Counties_FY22!W$2,[1]WAIVER_TX_Counties_FY22!W$2,IF([1]TX_Counties_FY22_Income_Limits!V125=[1]WAIVER_TX_Counties_FY22!W$2,[1]TX_Counties_FY22_Income_Limits!V125)))</f>
        <v>95760.000000000131</v>
      </c>
      <c r="X125" s="64">
        <f>IF([1]TX_Counties_FY22_Income_Limits!W125&gt;[1]WAIVER_TX_Counties_FY22!X$2,[1]TX_Counties_FY22_Income_Limits!W125,IF([1]TX_Counties_FY22_Income_Limits!W125&lt;[1]WAIVER_TX_Counties_FY22!X$2,[1]WAIVER_TX_Counties_FY22!X$2,IF([1]TX_Counties_FY22_Income_Limits!W125=[1]WAIVER_TX_Counties_FY22!X$2,[1]TX_Counties_FY22_Income_Limits!W125)))</f>
        <v>99120.000000000146</v>
      </c>
      <c r="Y125" s="64">
        <f>IF([1]TX_Counties_FY22_Income_Limits!X125&gt;[1]WAIVER_TX_Counties_FY22!Y$2,[1]TX_Counties_FY22_Income_Limits!X125,IF([1]TX_Counties_FY22_Income_Limits!X125&lt;[1]WAIVER_TX_Counties_FY22!Y$2,[1]WAIVER_TX_Counties_FY22!Y$2,IF([1]TX_Counties_FY22_Income_Limits!X125=[1]WAIVER_TX_Counties_FY22!Y$2,[1]TX_Counties_FY22_Income_Limits!X125)))</f>
        <v>102480.00000000016</v>
      </c>
      <c r="Z125" s="64">
        <f>IF([1]TX_Counties_FY22_Income_Limits!Y125&gt;[1]WAIVER_TX_Counties_FY22!Z$2,[1]TX_Counties_FY22_Income_Limits!Y125,IF([1]TX_Counties_FY22_Income_Limits!Y125&lt;[1]WAIVER_TX_Counties_FY22!Z$2,[1]WAIVER_TX_Counties_FY22!Z$2,IF([1]TX_Counties_FY22_Income_Limits!Y125=[1]WAIVER_TX_Counties_FY22!Z$2,[1]TX_Counties_FY22_Income_Limits!Y125)))</f>
        <v>105840.00000000017</v>
      </c>
      <c r="AA125" s="64">
        <f>IF([1]TX_Counties_FY22_Income_Limits!Z125&gt;[1]WAIVER_TX_Counties_FY22!AA$2,[1]TX_Counties_FY22_Income_Limits!Z125,IF([1]TX_Counties_FY22_Income_Limits!Z125&lt;[1]WAIVER_TX_Counties_FY22!AA$2,[1]WAIVER_TX_Counties_FY22!AA$2,IF([1]TX_Counties_FY22_Income_Limits!Z125=[1]WAIVER_TX_Counties_FY22!AA$2,[1]TX_Counties_FY22_Income_Limits!Z125)))</f>
        <v>109200.00000000019</v>
      </c>
      <c r="AB125" s="64">
        <f>IF([1]TX_Counties_FY22_Income_Limits!AA125&gt;[1]WAIVER_TX_Counties_FY22!AB$2,[1]TX_Counties_FY22_Income_Limits!AA125,IF([1]TX_Counties_FY22_Income_Limits!AA125&lt;[1]WAIVER_TX_Counties_FY22!AB$2,[1]WAIVER_TX_Counties_FY22!AB$2,IF([1]TX_Counties_FY22_Income_Limits!AA125=[1]WAIVER_TX_Counties_FY22!AB$2,[1]TX_Counties_FY22_Income_Limits!AA125)))</f>
        <v>112560.0000000002</v>
      </c>
      <c r="AC125" s="64">
        <f>IF([1]TX_Counties_FY22_Income_Limits!AB125&gt;[1]WAIVER_TX_Counties_FY22!AC$2,[1]TX_Counties_FY22_Income_Limits!AB125,IF([1]TX_Counties_FY22_Income_Limits!AB125&lt;[1]WAIVER_TX_Counties_FY22!AC$2,[1]WAIVER_TX_Counties_FY22!AC$2,IF([1]TX_Counties_FY22_Income_Limits!AB125=[1]WAIVER_TX_Counties_FY22!AC$2,[1]TX_Counties_FY22_Income_Limits!AB125)))</f>
        <v>29400</v>
      </c>
      <c r="AD125" s="64">
        <f>IF([1]TX_Counties_FY22_Income_Limits!AC125&gt;[1]WAIVER_TX_Counties_FY22!AD$2,[1]TX_Counties_FY22_Income_Limits!AC125,IF([1]TX_Counties_FY22_Income_Limits!AC125&lt;[1]WAIVER_TX_Counties_FY22!AD$2,[1]WAIVER_TX_Counties_FY22!AD$2,IF([1]TX_Counties_FY22_Income_Limits!AC125=[1]WAIVER_TX_Counties_FY22!AD$2,[1]TX_Counties_FY22_Income_Limits!AC125)))</f>
        <v>33600</v>
      </c>
      <c r="AE125" s="64">
        <f>IF([1]TX_Counties_FY22_Income_Limits!AD125&gt;[1]WAIVER_TX_Counties_FY22!AE$2,[1]TX_Counties_FY22_Income_Limits!AD125,IF([1]TX_Counties_FY22_Income_Limits!AD125&lt;[1]WAIVER_TX_Counties_FY22!AE$2,[1]WAIVER_TX_Counties_FY22!AE$2,IF([1]TX_Counties_FY22_Income_Limits!AD125=[1]WAIVER_TX_Counties_FY22!AE$2,[1]TX_Counties_FY22_Income_Limits!AD125)))</f>
        <v>37800</v>
      </c>
      <c r="AF125" s="64">
        <f>IF([1]TX_Counties_FY22_Income_Limits!AE125&gt;[1]WAIVER_TX_Counties_FY22!AF$2,[1]TX_Counties_FY22_Income_Limits!AE125,IF([1]TX_Counties_FY22_Income_Limits!AE125&lt;[1]WAIVER_TX_Counties_FY22!AF$2,[1]WAIVER_TX_Counties_FY22!AF$2,IF([1]TX_Counties_FY22_Income_Limits!AE125=[1]WAIVER_TX_Counties_FY22!AF$2,[1]TX_Counties_FY22_Income_Limits!AE125)))</f>
        <v>42000</v>
      </c>
      <c r="AG125" s="64">
        <f>IF([1]TX_Counties_FY22_Income_Limits!AF125&gt;[1]WAIVER_TX_Counties_FY22!AG$2,[1]TX_Counties_FY22_Income_Limits!AF125,IF([1]TX_Counties_FY22_Income_Limits!AF125&lt;[1]WAIVER_TX_Counties_FY22!AG$2,[1]WAIVER_TX_Counties_FY22!AG$2,IF([1]TX_Counties_FY22_Income_Limits!AF125=[1]WAIVER_TX_Counties_FY22!AG$2,[1]TX_Counties_FY22_Income_Limits!AF125)))</f>
        <v>45400</v>
      </c>
      <c r="AH125" s="64">
        <f>IF([1]TX_Counties_FY22_Income_Limits!AG125&gt;[1]WAIVER_TX_Counties_FY22!AH$2,[1]TX_Counties_FY22_Income_Limits!AG125,IF([1]TX_Counties_FY22_Income_Limits!AG125&lt;[1]WAIVER_TX_Counties_FY22!AH$2,[1]WAIVER_TX_Counties_FY22!AH$2,IF([1]TX_Counties_FY22_Income_Limits!AG125=[1]WAIVER_TX_Counties_FY22!AH$2,[1]TX_Counties_FY22_Income_Limits!AG125)))</f>
        <v>48750</v>
      </c>
      <c r="AI125" s="64">
        <f>IF([1]TX_Counties_FY22_Income_Limits!AH125&gt;[1]WAIVER_TX_Counties_FY22!AI$2,[1]TX_Counties_FY22_Income_Limits!AH125,IF([1]TX_Counties_FY22_Income_Limits!AH125&lt;[1]WAIVER_TX_Counties_FY22!AI$2,[1]WAIVER_TX_Counties_FY22!AI$2,IF([1]TX_Counties_FY22_Income_Limits!AH125=[1]WAIVER_TX_Counties_FY22!AI$2,[1]TX_Counties_FY22_Income_Limits!AH125)))</f>
        <v>52100</v>
      </c>
      <c r="AJ125" s="64">
        <f>IF([1]TX_Counties_FY22_Income_Limits!AI125&gt;[1]WAIVER_TX_Counties_FY22!AJ$2,[1]TX_Counties_FY22_Income_Limits!AI125,IF([1]TX_Counties_FY22_Income_Limits!AI125&lt;[1]WAIVER_TX_Counties_FY22!AJ$2,[1]WAIVER_TX_Counties_FY22!AJ$2,IF([1]TX_Counties_FY22_Income_Limits!AI125=[1]WAIVER_TX_Counties_FY22!AJ$2,[1]TX_Counties_FY22_Income_Limits!AI125)))</f>
        <v>55450</v>
      </c>
      <c r="AK125" s="64">
        <f>IF([1]TX_Counties_FY22_Income_Limits!AJ125&gt;[1]WAIVER_TX_Counties_FY22!AK$2,[1]TX_Counties_FY22_Income_Limits!AJ125,IF([1]TX_Counties_FY22_Income_Limits!AJ125&lt;[1]WAIVER_TX_Counties_FY22!AK$2,[1]WAIVER_TX_Counties_FY22!AK$2,IF([1]TX_Counties_FY22_Income_Limits!AJ125=[1]WAIVER_TX_Counties_FY22!AK$2,[1]TX_Counties_FY22_Income_Limits!AJ125)))</f>
        <v>58799.999999999993</v>
      </c>
      <c r="AL125" s="64">
        <f>IF([1]TX_Counties_FY22_Income_Limits!AK125&gt;[1]WAIVER_TX_Counties_FY22!AL$2,[1]TX_Counties_FY22_Income_Limits!AK125,IF([1]TX_Counties_FY22_Income_Limits!AK125&lt;[1]WAIVER_TX_Counties_FY22!AL$2,[1]WAIVER_TX_Counties_FY22!AL$2,IF([1]TX_Counties_FY22_Income_Limits!AK125=[1]WAIVER_TX_Counties_FY22!AL$2,[1]TX_Counties_FY22_Income_Limits!AK125)))</f>
        <v>62160</v>
      </c>
      <c r="AM125" s="64">
        <f>IF([1]TX_Counties_FY22_Income_Limits!AL125&gt;[1]WAIVER_TX_Counties_FY22!AM$2,[1]TX_Counties_FY22_Income_Limits!AL125,IF([1]TX_Counties_FY22_Income_Limits!AL125&lt;[1]WAIVER_TX_Counties_FY22!AM$2,[1]WAIVER_TX_Counties_FY22!AM$2,IF([1]TX_Counties_FY22_Income_Limits!AL125=[1]WAIVER_TX_Counties_FY22!AM$2,[1]TX_Counties_FY22_Income_Limits!AL125)))</f>
        <v>65520.000000000007</v>
      </c>
      <c r="AN125" s="64">
        <f>IF([1]TX_Counties_FY22_Income_Limits!AM125&gt;[1]WAIVER_TX_Counties_FY22!AN$2,[1]TX_Counties_FY22_Income_Limits!AM125,IF([1]TX_Counties_FY22_Income_Limits!AM125&lt;[1]WAIVER_TX_Counties_FY22!AN$2,[1]WAIVER_TX_Counties_FY22!AN$2,IF([1]TX_Counties_FY22_Income_Limits!AM125=[1]WAIVER_TX_Counties_FY22!AN$2,[1]TX_Counties_FY22_Income_Limits!AM125)))</f>
        <v>68880.000000000015</v>
      </c>
      <c r="AO125" s="64">
        <f>IF([1]TX_Counties_FY22_Income_Limits!AN125&gt;[1]WAIVER_TX_Counties_FY22!AO$2,[1]TX_Counties_FY22_Income_Limits!AN125,IF([1]TX_Counties_FY22_Income_Limits!AN125&lt;[1]WAIVER_TX_Counties_FY22!AO$2,[1]WAIVER_TX_Counties_FY22!AO$2,IF([1]TX_Counties_FY22_Income_Limits!AN125=[1]WAIVER_TX_Counties_FY22!AO$2,[1]TX_Counties_FY22_Income_Limits!AN125)))</f>
        <v>72240.000000000029</v>
      </c>
      <c r="AP125" s="64">
        <f>IF([1]TX_Counties_FY22_Income_Limits!AO125&gt;[1]WAIVER_TX_Counties_FY22!AP$2,[1]TX_Counties_FY22_Income_Limits!AO125,IF([1]TX_Counties_FY22_Income_Limits!AO125&lt;[1]WAIVER_TX_Counties_FY22!AP$2,[1]WAIVER_TX_Counties_FY22!AP$2,IF([1]TX_Counties_FY22_Income_Limits!AO125=[1]WAIVER_TX_Counties_FY22!AP$2,[1]TX_Counties_FY22_Income_Limits!AO125)))</f>
        <v>75600.000000000044</v>
      </c>
      <c r="AQ125" s="64">
        <f>IF([1]TX_Counties_FY22_Income_Limits!AP125&gt;[1]WAIVER_TX_Counties_FY22!AQ$2,[1]TX_Counties_FY22_Income_Limits!AP125,IF([1]TX_Counties_FY22_Income_Limits!AP125&lt;[1]WAIVER_TX_Counties_FY22!AQ$2,[1]WAIVER_TX_Counties_FY22!AQ$2,IF([1]TX_Counties_FY22_Income_Limits!AP125=[1]WAIVER_TX_Counties_FY22!AQ$2,[1]TX_Counties_FY22_Income_Limits!AP125)))</f>
        <v>78960.000000000058</v>
      </c>
      <c r="AR125" s="64">
        <f>IF([1]TX_Counties_FY22_Income_Limits!AQ125&gt;[1]WAIVER_TX_Counties_FY22!AR$2,[1]TX_Counties_FY22_Income_Limits!AQ125,IF([1]TX_Counties_FY22_Income_Limits!AQ125&lt;[1]WAIVER_TX_Counties_FY22!AR$2,[1]WAIVER_TX_Counties_FY22!AR$2,IF([1]TX_Counties_FY22_Income_Limits!AQ125=[1]WAIVER_TX_Counties_FY22!AR$2,[1]TX_Counties_FY22_Income_Limits!AQ125)))</f>
        <v>82320.000000000073</v>
      </c>
      <c r="AS125" s="64">
        <f>IF([1]TX_Counties_FY22_Income_Limits!AR125&gt;[1]WAIVER_TX_Counties_FY22!AS$2,[1]TX_Counties_FY22_Income_Limits!AR125,IF([1]TX_Counties_FY22_Income_Limits!AR125&lt;[1]WAIVER_TX_Counties_FY22!AS$2,[1]WAIVER_TX_Counties_FY22!AS$2,IF([1]TX_Counties_FY22_Income_Limits!AR125=[1]WAIVER_TX_Counties_FY22!AS$2,[1]TX_Counties_FY22_Income_Limits!AR125)))</f>
        <v>85680.000000000087</v>
      </c>
      <c r="AT125" s="64">
        <f>IF([1]TX_Counties_FY22_Income_Limits!AS125&gt;[1]WAIVER_TX_Counties_FY22!AT$2,[1]TX_Counties_FY22_Income_Limits!AS125,IF([1]TX_Counties_FY22_Income_Limits!AS125&lt;[1]WAIVER_TX_Counties_FY22!AT$2,[1]WAIVER_TX_Counties_FY22!AT$2,IF([1]TX_Counties_FY22_Income_Limits!AS125=[1]WAIVER_TX_Counties_FY22!AT$2,[1]TX_Counties_FY22_Income_Limits!AS125)))</f>
        <v>89040.000000000102</v>
      </c>
      <c r="AU125" s="64">
        <f>IF([1]TX_Counties_FY22_Income_Limits!AT125&gt;[1]WAIVER_TX_Counties_FY22!AU$2,[1]TX_Counties_FY22_Income_Limits!AT125,IF([1]TX_Counties_FY22_Income_Limits!AT125&lt;[1]WAIVER_TX_Counties_FY22!AU$2,[1]WAIVER_TX_Counties_FY22!AU$2,IF([1]TX_Counties_FY22_Income_Limits!AT125=[1]WAIVER_TX_Counties_FY22!AU$2,[1]TX_Counties_FY22_Income_Limits!AT125)))</f>
        <v>92400.000000000116</v>
      </c>
      <c r="AV125" s="64">
        <f>IF([1]TX_Counties_FY22_Income_Limits!AU125&gt;[1]WAIVER_TX_Counties_FY22!AV$2,[1]TX_Counties_FY22_Income_Limits!AU125,IF([1]TX_Counties_FY22_Income_Limits!AU125&lt;[1]WAIVER_TX_Counties_FY22!AV$2,[1]WAIVER_TX_Counties_FY22!AV$2,IF([1]TX_Counties_FY22_Income_Limits!AU125=[1]WAIVER_TX_Counties_FY22!AV$2,[1]TX_Counties_FY22_Income_Limits!AU125)))</f>
        <v>95760.000000000131</v>
      </c>
      <c r="AW125" s="64">
        <f>IF([1]TX_Counties_FY22_Income_Limits!AV125&gt;[1]WAIVER_TX_Counties_FY22!AW$2,[1]TX_Counties_FY22_Income_Limits!AV125,IF([1]TX_Counties_FY22_Income_Limits!AV125&lt;[1]WAIVER_TX_Counties_FY22!AW$2,[1]WAIVER_TX_Counties_FY22!AW$2,IF([1]TX_Counties_FY22_Income_Limits!AV125=[1]WAIVER_TX_Counties_FY22!AW$2,[1]TX_Counties_FY22_Income_Limits!AV125)))</f>
        <v>99120.000000000146</v>
      </c>
      <c r="AX125" s="64">
        <f>IF([1]TX_Counties_FY22_Income_Limits!AW125&gt;[1]WAIVER_TX_Counties_FY22!AX$2,[1]TX_Counties_FY22_Income_Limits!AW125,IF([1]TX_Counties_FY22_Income_Limits!AW125&lt;[1]WAIVER_TX_Counties_FY22!AX$2,[1]WAIVER_TX_Counties_FY22!AX$2,IF([1]TX_Counties_FY22_Income_Limits!AW125=[1]WAIVER_TX_Counties_FY22!AX$2,[1]TX_Counties_FY22_Income_Limits!AW125)))</f>
        <v>102480.00000000016</v>
      </c>
      <c r="AY125" s="64">
        <f>IF([1]TX_Counties_FY22_Income_Limits!AX125&gt;[1]WAIVER_TX_Counties_FY22!AY$2,[1]TX_Counties_FY22_Income_Limits!AX125,IF([1]TX_Counties_FY22_Income_Limits!AX125&lt;[1]WAIVER_TX_Counties_FY22!AY$2,[1]WAIVER_TX_Counties_FY22!AY$2,IF([1]TX_Counties_FY22_Income_Limits!AX125=[1]WAIVER_TX_Counties_FY22!AY$2,[1]TX_Counties_FY22_Income_Limits!AX125)))</f>
        <v>105840.00000000017</v>
      </c>
      <c r="AZ125" s="64">
        <f>IF([1]TX_Counties_FY22_Income_Limits!AY125&gt;[1]WAIVER_TX_Counties_FY22!AZ$2,[1]TX_Counties_FY22_Income_Limits!AY125,IF([1]TX_Counties_FY22_Income_Limits!AY125&lt;[1]WAIVER_TX_Counties_FY22!AZ$2,[1]WAIVER_TX_Counties_FY22!AZ$2,IF([1]TX_Counties_FY22_Income_Limits!AY125=[1]WAIVER_TX_Counties_FY22!AZ$2,[1]TX_Counties_FY22_Income_Limits!AY125)))</f>
        <v>109200.00000000019</v>
      </c>
      <c r="BA125" s="64">
        <f>IF([1]TX_Counties_FY22_Income_Limits!AZ125&gt;[1]WAIVER_TX_Counties_FY22!BA$2,[1]TX_Counties_FY22_Income_Limits!AZ125,IF([1]TX_Counties_FY22_Income_Limits!AZ125&lt;[1]WAIVER_TX_Counties_FY22!BA$2,[1]WAIVER_TX_Counties_FY22!BA$2,IF([1]TX_Counties_FY22_Income_Limits!AZ125=[1]WAIVER_TX_Counties_FY22!BA$2,[1]TX_Counties_FY22_Income_Limits!AZ125)))</f>
        <v>112560.0000000002</v>
      </c>
      <c r="BB125" s="64">
        <f>IF([1]TX_Counties_FY22_Income_Limits!BA125&gt;[1]WAIVER_TX_Counties_FY22!BB$2,[1]TX_Counties_FY22_Income_Limits!BA125,IF([1]TX_Counties_FY22_Income_Limits!BA125&lt;[1]WAIVER_TX_Counties_FY22!BB$2,[1]WAIVER_TX_Counties_FY22!BB$2,IF([1]TX_Counties_FY22_Income_Limits!BA125=[1]WAIVER_TX_Counties_FY22!BB$2,[1]TX_Counties_FY22_Income_Limits!BA125)))</f>
        <v>47050</v>
      </c>
      <c r="BC125" s="64">
        <f>IF([1]TX_Counties_FY22_Income_Limits!BB125&gt;[1]WAIVER_TX_Counties_FY22!BC$2,[1]TX_Counties_FY22_Income_Limits!BB125,IF([1]TX_Counties_FY22_Income_Limits!BB125&lt;[1]WAIVER_TX_Counties_FY22!BC$2,[1]WAIVER_TX_Counties_FY22!BC$2,IF([1]TX_Counties_FY22_Income_Limits!BB125=[1]WAIVER_TX_Counties_FY22!BC$2,[1]TX_Counties_FY22_Income_Limits!BB125)))</f>
        <v>53800</v>
      </c>
      <c r="BD125" s="64">
        <f>IF([1]TX_Counties_FY22_Income_Limits!BC125&gt;[1]WAIVER_TX_Counties_FY22!BD$2,[1]TX_Counties_FY22_Income_Limits!BC125,IF([1]TX_Counties_FY22_Income_Limits!BC125&lt;[1]WAIVER_TX_Counties_FY22!BD$2,[1]WAIVER_TX_Counties_FY22!BD$2,IF([1]TX_Counties_FY22_Income_Limits!BC125=[1]WAIVER_TX_Counties_FY22!BD$2,[1]TX_Counties_FY22_Income_Limits!BC125)))</f>
        <v>60500</v>
      </c>
      <c r="BE125" s="64">
        <f>IF([1]TX_Counties_FY22_Income_Limits!BD125&gt;[1]WAIVER_TX_Counties_FY22!BE$2,[1]TX_Counties_FY22_Income_Limits!BD125,IF([1]TX_Counties_FY22_Income_Limits!BD125&lt;[1]WAIVER_TX_Counties_FY22!BE$2,[1]WAIVER_TX_Counties_FY22!BE$2,IF([1]TX_Counties_FY22_Income_Limits!BD125=[1]WAIVER_TX_Counties_FY22!BE$2,[1]TX_Counties_FY22_Income_Limits!BD125)))</f>
        <v>67250</v>
      </c>
      <c r="BF125" s="64">
        <f>IF([1]TX_Counties_FY22_Income_Limits!BE125&gt;[1]WAIVER_TX_Counties_FY22!BF$2,[1]TX_Counties_FY22_Income_Limits!BE125,IF([1]TX_Counties_FY22_Income_Limits!BE125&lt;[1]WAIVER_TX_Counties_FY22!BF$2,[1]WAIVER_TX_Counties_FY22!BF$2,IF([1]TX_Counties_FY22_Income_Limits!BE125=[1]WAIVER_TX_Counties_FY22!BF$2,[1]TX_Counties_FY22_Income_Limits!BE125)))</f>
        <v>72650</v>
      </c>
      <c r="BG125" s="64">
        <f>IF([1]TX_Counties_FY22_Income_Limits!BF125&gt;[1]WAIVER_TX_Counties_FY22!BG$2,[1]TX_Counties_FY22_Income_Limits!BF125,IF([1]TX_Counties_FY22_Income_Limits!BF125&lt;[1]WAIVER_TX_Counties_FY22!BG$2,[1]WAIVER_TX_Counties_FY22!BG$2,IF([1]TX_Counties_FY22_Income_Limits!BF125=[1]WAIVER_TX_Counties_FY22!BG$2,[1]TX_Counties_FY22_Income_Limits!BF125)))</f>
        <v>78000</v>
      </c>
      <c r="BH125" s="64">
        <f>IF([1]TX_Counties_FY22_Income_Limits!BG125&gt;[1]WAIVER_TX_Counties_FY22!BH$2,[1]TX_Counties_FY22_Income_Limits!BG125,IF([1]TX_Counties_FY22_Income_Limits!BG125&lt;[1]WAIVER_TX_Counties_FY22!BH$2,[1]WAIVER_TX_Counties_FY22!BH$2,IF([1]TX_Counties_FY22_Income_Limits!BG125=[1]WAIVER_TX_Counties_FY22!BH$2,[1]TX_Counties_FY22_Income_Limits!BG125)))</f>
        <v>83400</v>
      </c>
      <c r="BI125" s="64">
        <f>IF([1]TX_Counties_FY22_Income_Limits!BH125&gt;[1]WAIVER_TX_Counties_FY22!BI$2,[1]TX_Counties_FY22_Income_Limits!BH125,IF([1]TX_Counties_FY22_Income_Limits!BH125&lt;[1]WAIVER_TX_Counties_FY22!BI$2,[1]WAIVER_TX_Counties_FY22!BI$2,IF([1]TX_Counties_FY22_Income_Limits!BH125=[1]WAIVER_TX_Counties_FY22!BI$2,[1]TX_Counties_FY22_Income_Limits!BH125)))</f>
        <v>88750</v>
      </c>
      <c r="BJ125" s="64">
        <f>IF([1]TX_Counties_FY22_Income_Limits!BI125&gt;[1]WAIVER_TX_Counties_FY22!BJ$2,[1]TX_Counties_FY22_Income_Limits!BI125,IF([1]TX_Counties_FY22_Income_Limits!BI125&lt;[1]WAIVER_TX_Counties_FY22!BJ$2,[1]WAIVER_TX_Counties_FY22!BJ$2,IF([1]TX_Counties_FY22_Income_Limits!BI125=[1]WAIVER_TX_Counties_FY22!BJ$2,[1]TX_Counties_FY22_Income_Limits!BI125)))</f>
        <v>94150</v>
      </c>
      <c r="BK125" s="64">
        <f>IF([1]TX_Counties_FY22_Income_Limits!BJ125&gt;[1]WAIVER_TX_Counties_FY22!BK$2,[1]TX_Counties_FY22_Income_Limits!BJ125,IF([1]TX_Counties_FY22_Income_Limits!BJ125&lt;[1]WAIVER_TX_Counties_FY22!BK$2,[1]WAIVER_TX_Counties_FY22!BK$2,IF([1]TX_Counties_FY22_Income_Limits!BJ125=[1]WAIVER_TX_Counties_FY22!BK$2,[1]TX_Counties_FY22_Income_Limits!BJ125)))</f>
        <v>99530</v>
      </c>
      <c r="BL125" s="64">
        <f>IF([1]TX_Counties_FY22_Income_Limits!BK125&gt;[1]WAIVER_TX_Counties_FY22!BL$2,[1]TX_Counties_FY22_Income_Limits!BK125,IF([1]TX_Counties_FY22_Income_Limits!BK125&lt;[1]WAIVER_TX_Counties_FY22!BL$2,[1]WAIVER_TX_Counties_FY22!BL$2,IF([1]TX_Counties_FY22_Income_Limits!BK125=[1]WAIVER_TX_Counties_FY22!BL$2,[1]TX_Counties_FY22_Income_Limits!BK125)))</f>
        <v>104910</v>
      </c>
      <c r="BM125" s="64">
        <f>IF([1]TX_Counties_FY22_Income_Limits!BL125&gt;[1]WAIVER_TX_Counties_FY22!BM$2,[1]TX_Counties_FY22_Income_Limits!BL125,IF([1]TX_Counties_FY22_Income_Limits!BL125&lt;[1]WAIVER_TX_Counties_FY22!BM$2,[1]WAIVER_TX_Counties_FY22!BM$2,IF([1]TX_Counties_FY22_Income_Limits!BL125=[1]WAIVER_TX_Counties_FY22!BM$2,[1]TX_Counties_FY22_Income_Limits!BL125)))</f>
        <v>110290</v>
      </c>
      <c r="BN125" s="64">
        <f>IF([1]TX_Counties_FY22_Income_Limits!BM125&gt;[1]WAIVER_TX_Counties_FY22!BN$2,[1]TX_Counties_FY22_Income_Limits!BM125,IF([1]TX_Counties_FY22_Income_Limits!BM125&lt;[1]WAIVER_TX_Counties_FY22!BN$2,[1]WAIVER_TX_Counties_FY22!BN$2,IF([1]TX_Counties_FY22_Income_Limits!BM125=[1]WAIVER_TX_Counties_FY22!BN$2,[1]TX_Counties_FY22_Income_Limits!BM125)))</f>
        <v>115670</v>
      </c>
      <c r="BO125" s="64">
        <f>IF([1]TX_Counties_FY22_Income_Limits!BN125&gt;[1]WAIVER_TX_Counties_FY22!BO$2,[1]TX_Counties_FY22_Income_Limits!BN125,IF([1]TX_Counties_FY22_Income_Limits!BN125&lt;[1]WAIVER_TX_Counties_FY22!BO$2,[1]WAIVER_TX_Counties_FY22!BO$2,IF([1]TX_Counties_FY22_Income_Limits!BN125=[1]WAIVER_TX_Counties_FY22!BO$2,[1]TX_Counties_FY22_Income_Limits!BN125)))</f>
        <v>121050</v>
      </c>
      <c r="BP125" s="64">
        <f>IF([1]TX_Counties_FY22_Income_Limits!BO125&gt;[1]WAIVER_TX_Counties_FY22!BP$2,[1]TX_Counties_FY22_Income_Limits!BO125,IF([1]TX_Counties_FY22_Income_Limits!BO125&lt;[1]WAIVER_TX_Counties_FY22!BP$2,[1]WAIVER_TX_Counties_FY22!BP$2,IF([1]TX_Counties_FY22_Income_Limits!BO125=[1]WAIVER_TX_Counties_FY22!BP$2,[1]TX_Counties_FY22_Income_Limits!BO125)))</f>
        <v>126430</v>
      </c>
      <c r="BQ125" s="64">
        <f>IF([1]TX_Counties_FY22_Income_Limits!BP125&gt;[1]WAIVER_TX_Counties_FY22!BQ$2,[1]TX_Counties_FY22_Income_Limits!BP125,IF([1]TX_Counties_FY22_Income_Limits!BP125&lt;[1]WAIVER_TX_Counties_FY22!BQ$2,[1]WAIVER_TX_Counties_FY22!BQ$2,IF([1]TX_Counties_FY22_Income_Limits!BP125=[1]WAIVER_TX_Counties_FY22!BQ$2,[1]TX_Counties_FY22_Income_Limits!BP125)))</f>
        <v>131810</v>
      </c>
      <c r="BR125" s="64">
        <f>IF([1]TX_Counties_FY22_Income_Limits!BQ125&gt;[1]WAIVER_TX_Counties_FY22!BR$2,[1]TX_Counties_FY22_Income_Limits!BQ125,IF([1]TX_Counties_FY22_Income_Limits!BQ125&lt;[1]WAIVER_TX_Counties_FY22!BR$2,[1]WAIVER_TX_Counties_FY22!BR$2,IF([1]TX_Counties_FY22_Income_Limits!BQ125=[1]WAIVER_TX_Counties_FY22!BR$2,[1]TX_Counties_FY22_Income_Limits!BQ125)))</f>
        <v>137190</v>
      </c>
      <c r="BS125" s="64">
        <f>IF([1]TX_Counties_FY22_Income_Limits!BR125&gt;[1]WAIVER_TX_Counties_FY22!BS$2,[1]TX_Counties_FY22_Income_Limits!BR125,IF([1]TX_Counties_FY22_Income_Limits!BR125&lt;[1]WAIVER_TX_Counties_FY22!BS$2,[1]WAIVER_TX_Counties_FY22!BS$2,IF([1]TX_Counties_FY22_Income_Limits!BR125=[1]WAIVER_TX_Counties_FY22!BS$2,[1]TX_Counties_FY22_Income_Limits!BR125)))</f>
        <v>142570</v>
      </c>
      <c r="BT125" s="64">
        <f>IF([1]TX_Counties_FY22_Income_Limits!BS125&gt;[1]WAIVER_TX_Counties_FY22!BT$2,[1]TX_Counties_FY22_Income_Limits!BS125,IF([1]TX_Counties_FY22_Income_Limits!BS125&lt;[1]WAIVER_TX_Counties_FY22!BT$2,[1]WAIVER_TX_Counties_FY22!BT$2,IF([1]TX_Counties_FY22_Income_Limits!BS125=[1]WAIVER_TX_Counties_FY22!BT$2,[1]TX_Counties_FY22_Income_Limits!BS125)))</f>
        <v>147950</v>
      </c>
      <c r="BU125" s="64">
        <f>IF([1]TX_Counties_FY22_Income_Limits!BT125&gt;[1]WAIVER_TX_Counties_FY22!BU$2,[1]TX_Counties_FY22_Income_Limits!BT125,IF([1]TX_Counties_FY22_Income_Limits!BT125&lt;[1]WAIVER_TX_Counties_FY22!BU$2,[1]WAIVER_TX_Counties_FY22!BU$2,IF([1]TX_Counties_FY22_Income_Limits!BT125=[1]WAIVER_TX_Counties_FY22!BU$2,[1]TX_Counties_FY22_Income_Limits!BT125)))</f>
        <v>153330</v>
      </c>
      <c r="BV125" s="64">
        <f>IF([1]TX_Counties_FY22_Income_Limits!BU125&gt;[1]WAIVER_TX_Counties_FY22!BV$2,[1]TX_Counties_FY22_Income_Limits!BU125,IF([1]TX_Counties_FY22_Income_Limits!BU125&lt;[1]WAIVER_TX_Counties_FY22!BV$2,[1]WAIVER_TX_Counties_FY22!BV$2,IF([1]TX_Counties_FY22_Income_Limits!BU125=[1]WAIVER_TX_Counties_FY22!BV$2,[1]TX_Counties_FY22_Income_Limits!BU125)))</f>
        <v>158710</v>
      </c>
      <c r="BW125" s="64">
        <f>IF([1]TX_Counties_FY22_Income_Limits!BV125&gt;[1]WAIVER_TX_Counties_FY22!BW$2,[1]TX_Counties_FY22_Income_Limits!BV125,IF([1]TX_Counties_FY22_Income_Limits!BV125&lt;[1]WAIVER_TX_Counties_FY22!BW$2,[1]WAIVER_TX_Counties_FY22!BW$2,IF([1]TX_Counties_FY22_Income_Limits!BV125=[1]WAIVER_TX_Counties_FY22!BW$2,[1]TX_Counties_FY22_Income_Limits!BV125)))</f>
        <v>164090</v>
      </c>
      <c r="BX125" s="64">
        <f>IF([1]TX_Counties_FY22_Income_Limits!BW125&gt;[1]WAIVER_TX_Counties_FY22!BX$2,[1]TX_Counties_FY22_Income_Limits!BW125,IF([1]TX_Counties_FY22_Income_Limits!BW125&lt;[1]WAIVER_TX_Counties_FY22!BX$2,[1]WAIVER_TX_Counties_FY22!BX$2,IF([1]TX_Counties_FY22_Income_Limits!BW125=[1]WAIVER_TX_Counties_FY22!BX$2,[1]TX_Counties_FY22_Income_Limits!BW125)))</f>
        <v>169470</v>
      </c>
      <c r="BY125" s="64">
        <f>IF([1]TX_Counties_FY22_Income_Limits!BX125&gt;[1]WAIVER_TX_Counties_FY22!BY$2,[1]TX_Counties_FY22_Income_Limits!BX125,IF([1]TX_Counties_FY22_Income_Limits!BX125&lt;[1]WAIVER_TX_Counties_FY22!BY$2,[1]WAIVER_TX_Counties_FY22!BY$2,IF([1]TX_Counties_FY22_Income_Limits!BX125=[1]WAIVER_TX_Counties_FY22!BY$2,[1]TX_Counties_FY22_Income_Limits!BX125)))</f>
        <v>174850</v>
      </c>
      <c r="BZ125" s="64">
        <f>IF([1]TX_Counties_FY22_Income_Limits!BY125&gt;[1]WAIVER_TX_Counties_FY22!BZ$2,[1]TX_Counties_FY22_Income_Limits!BY125,IF([1]TX_Counties_FY22_Income_Limits!BY125&lt;[1]WAIVER_TX_Counties_FY22!BZ$2,[1]WAIVER_TX_Counties_FY22!BZ$2,IF([1]TX_Counties_FY22_Income_Limits!BY125=[1]WAIVER_TX_Counties_FY22!BZ$2,[1]TX_Counties_FY22_Income_Limits!BY125)))</f>
        <v>180230</v>
      </c>
      <c r="CA125" s="64">
        <f>IF([1]TX_Counties_FY22_Income_Limits!BZ125&gt;[1]WAIVER_TX_Counties_FY22!CA$2,[1]TX_Counties_FY22_Income_Limits!BZ125,IF([1]TX_Counties_FY22_Income_Limits!BZ125&lt;[1]WAIVER_TX_Counties_FY22!CA$2,[1]WAIVER_TX_Counties_FY22!CA$2,IF([1]TX_Counties_FY22_Income_Limits!BZ125=[1]WAIVER_TX_Counties_FY22!CA$2,[1]TX_Counties_FY22_Income_Limits!BZ125)))</f>
        <v>59709.999999999993</v>
      </c>
      <c r="CB125" s="64">
        <f>IF([1]TX_Counties_FY22_Income_Limits!CA125&gt;[1]WAIVER_TX_Counties_FY22!CB$2,[1]TX_Counties_FY22_Income_Limits!CA125,IF([1]TX_Counties_FY22_Income_Limits!CA125&lt;[1]WAIVER_TX_Counties_FY22!CB$2,[1]WAIVER_TX_Counties_FY22!CB$2,IF([1]TX_Counties_FY22_Income_Limits!CA125=[1]WAIVER_TX_Counties_FY22!CB$2,[1]TX_Counties_FY22_Income_Limits!CA125)))</f>
        <v>68240</v>
      </c>
      <c r="CC125" s="64">
        <f>IF([1]TX_Counties_FY22_Income_Limits!CB125&gt;[1]WAIVER_TX_Counties_FY22!CC$2,[1]TX_Counties_FY22_Income_Limits!CB125,IF([1]TX_Counties_FY22_Income_Limits!CB125&lt;[1]WAIVER_TX_Counties_FY22!CC$2,[1]WAIVER_TX_Counties_FY22!CC$2,IF([1]TX_Counties_FY22_Income_Limits!CB125=[1]WAIVER_TX_Counties_FY22!CC$2,[1]TX_Counties_FY22_Income_Limits!CB125)))</f>
        <v>76770</v>
      </c>
      <c r="CD125" s="64">
        <f>IF([1]TX_Counties_FY22_Income_Limits!CC125&gt;[1]WAIVER_TX_Counties_FY22!CD$2,[1]TX_Counties_FY22_Income_Limits!CC125,IF([1]TX_Counties_FY22_Income_Limits!CC125&lt;[1]WAIVER_TX_Counties_FY22!CD$2,[1]WAIVER_TX_Counties_FY22!CD$2,IF([1]TX_Counties_FY22_Income_Limits!CC125=[1]WAIVER_TX_Counties_FY22!CD$2,[1]TX_Counties_FY22_Income_Limits!CC125)))</f>
        <v>85300</v>
      </c>
      <c r="CE125" s="64">
        <f>IF([1]TX_Counties_FY22_Income_Limits!CD125&gt;[1]WAIVER_TX_Counties_FY22!CE$2,[1]TX_Counties_FY22_Income_Limits!CD125,IF([1]TX_Counties_FY22_Income_Limits!CD125&lt;[1]WAIVER_TX_Counties_FY22!CE$2,[1]WAIVER_TX_Counties_FY22!CE$2,IF([1]TX_Counties_FY22_Income_Limits!CD125=[1]WAIVER_TX_Counties_FY22!CE$2,[1]TX_Counties_FY22_Income_Limits!CD125)))</f>
        <v>92124</v>
      </c>
      <c r="CF125" s="64">
        <f>IF([1]TX_Counties_FY22_Income_Limits!CE125&gt;[1]WAIVER_TX_Counties_FY22!CF$2,[1]TX_Counties_FY22_Income_Limits!CE125,IF([1]TX_Counties_FY22_Income_Limits!CE125&lt;[1]WAIVER_TX_Counties_FY22!CF$2,[1]WAIVER_TX_Counties_FY22!CF$2,IF([1]TX_Counties_FY22_Income_Limits!CE125=[1]WAIVER_TX_Counties_FY22!CF$2,[1]TX_Counties_FY22_Income_Limits!CE125)))</f>
        <v>98948</v>
      </c>
      <c r="CG125" s="64">
        <f>IF([1]TX_Counties_FY22_Income_Limits!CF125&gt;[1]WAIVER_TX_Counties_FY22!CG$2,[1]TX_Counties_FY22_Income_Limits!CF125,IF([1]TX_Counties_FY22_Income_Limits!CF125&lt;[1]WAIVER_TX_Counties_FY22!CG$2,[1]WAIVER_TX_Counties_FY22!CG$2,IF([1]TX_Counties_FY22_Income_Limits!CF125=[1]WAIVER_TX_Counties_FY22!CG$2,[1]TX_Counties_FY22_Income_Limits!CF125)))</f>
        <v>105772</v>
      </c>
      <c r="CH125" s="64">
        <f>IF([1]TX_Counties_FY22_Income_Limits!CG125&gt;[1]WAIVER_TX_Counties_FY22!CH$2,[1]TX_Counties_FY22_Income_Limits!CG125,IF([1]TX_Counties_FY22_Income_Limits!CG125&lt;[1]WAIVER_TX_Counties_FY22!CH$2,[1]WAIVER_TX_Counties_FY22!CH$2,IF([1]TX_Counties_FY22_Income_Limits!CG125=[1]WAIVER_TX_Counties_FY22!CH$2,[1]TX_Counties_FY22_Income_Limits!CG125)))</f>
        <v>112596</v>
      </c>
      <c r="CI125" s="64">
        <f>IF([1]TX_Counties_FY22_Income_Limits!CH125&gt;[1]WAIVER_TX_Counties_FY22!CI$2,[1]TX_Counties_FY22_Income_Limits!CH125,IF([1]TX_Counties_FY22_Income_Limits!CH125&lt;[1]WAIVER_TX_Counties_FY22!CI$2,[1]WAIVER_TX_Counties_FY22!CI$2,IF([1]TX_Counties_FY22_Income_Limits!CH125=[1]WAIVER_TX_Counties_FY22!CI$2,[1]TX_Counties_FY22_Income_Limits!CH125)))</f>
        <v>119419.99999999999</v>
      </c>
      <c r="CJ125" s="64">
        <f>IF([1]TX_Counties_FY22_Income_Limits!CI125&gt;[1]WAIVER_TX_Counties_FY22!CJ$2,[1]TX_Counties_FY22_Income_Limits!CI125,IF([1]TX_Counties_FY22_Income_Limits!CI125&lt;[1]WAIVER_TX_Counties_FY22!CJ$2,[1]WAIVER_TX_Counties_FY22!CJ$2,IF([1]TX_Counties_FY22_Income_Limits!CI125=[1]WAIVER_TX_Counties_FY22!CJ$2,[1]TX_Counties_FY22_Income_Limits!CI125)))</f>
        <v>126244</v>
      </c>
      <c r="CK125" s="64">
        <f>IF([1]TX_Counties_FY22_Income_Limits!CJ125&gt;[1]WAIVER_TX_Counties_FY22!CK$2,[1]TX_Counties_FY22_Income_Limits!CJ125,IF([1]TX_Counties_FY22_Income_Limits!CJ125&lt;[1]WAIVER_TX_Counties_FY22!CK$2,[1]WAIVER_TX_Counties_FY22!CK$2,IF([1]TX_Counties_FY22_Income_Limits!CJ125=[1]WAIVER_TX_Counties_FY22!CK$2,[1]TX_Counties_FY22_Income_Limits!CJ125)))</f>
        <v>133068</v>
      </c>
      <c r="CL125" s="64">
        <f>IF([1]TX_Counties_FY22_Income_Limits!CK125&gt;[1]WAIVER_TX_Counties_FY22!CL$2,[1]TX_Counties_FY22_Income_Limits!CK125,IF([1]TX_Counties_FY22_Income_Limits!CK125&lt;[1]WAIVER_TX_Counties_FY22!CL$2,[1]WAIVER_TX_Counties_FY22!CL$2,IF([1]TX_Counties_FY22_Income_Limits!CK125=[1]WAIVER_TX_Counties_FY22!CL$2,[1]TX_Counties_FY22_Income_Limits!CK125)))</f>
        <v>139892</v>
      </c>
      <c r="CM125" s="64">
        <f>IF([1]TX_Counties_FY22_Income_Limits!CL125&gt;[1]WAIVER_TX_Counties_FY22!CM$2,[1]TX_Counties_FY22_Income_Limits!CL125,IF([1]TX_Counties_FY22_Income_Limits!CL125&lt;[1]WAIVER_TX_Counties_FY22!CM$2,[1]WAIVER_TX_Counties_FY22!CM$2,IF([1]TX_Counties_FY22_Income_Limits!CL125=[1]WAIVER_TX_Counties_FY22!CM$2,[1]TX_Counties_FY22_Income_Limits!CL125)))</f>
        <v>146716</v>
      </c>
      <c r="CN125" s="64">
        <f>IF([1]TX_Counties_FY22_Income_Limits!CM125&gt;[1]WAIVER_TX_Counties_FY22!CN$2,[1]TX_Counties_FY22_Income_Limits!CM125,IF([1]TX_Counties_FY22_Income_Limits!CM125&lt;[1]WAIVER_TX_Counties_FY22!CN$2,[1]WAIVER_TX_Counties_FY22!CN$2,IF([1]TX_Counties_FY22_Income_Limits!CM125=[1]WAIVER_TX_Counties_FY22!CN$2,[1]TX_Counties_FY22_Income_Limits!CM125)))</f>
        <v>153540</v>
      </c>
      <c r="CO125" s="64">
        <f>IF([1]TX_Counties_FY22_Income_Limits!CN125&gt;[1]WAIVER_TX_Counties_FY22!CO$2,[1]TX_Counties_FY22_Income_Limits!CN125,IF([1]TX_Counties_FY22_Income_Limits!CN125&lt;[1]WAIVER_TX_Counties_FY22!CO$2,[1]WAIVER_TX_Counties_FY22!CO$2,IF([1]TX_Counties_FY22_Income_Limits!CN125=[1]WAIVER_TX_Counties_FY22!CO$2,[1]TX_Counties_FY22_Income_Limits!CN125)))</f>
        <v>160364</v>
      </c>
      <c r="CP125" s="64">
        <f>IF([1]TX_Counties_FY22_Income_Limits!CO125&gt;[1]WAIVER_TX_Counties_FY22!CP$2,[1]TX_Counties_FY22_Income_Limits!CO125,IF([1]TX_Counties_FY22_Income_Limits!CO125&lt;[1]WAIVER_TX_Counties_FY22!CP$2,[1]WAIVER_TX_Counties_FY22!CP$2,IF([1]TX_Counties_FY22_Income_Limits!CO125=[1]WAIVER_TX_Counties_FY22!CP$2,[1]TX_Counties_FY22_Income_Limits!CO125)))</f>
        <v>167188</v>
      </c>
      <c r="CQ125" s="64">
        <f>IF([1]TX_Counties_FY22_Income_Limits!CP125&gt;[1]WAIVER_TX_Counties_FY22!CQ$2,[1]TX_Counties_FY22_Income_Limits!CP125,IF([1]TX_Counties_FY22_Income_Limits!CP125&lt;[1]WAIVER_TX_Counties_FY22!CQ$2,[1]WAIVER_TX_Counties_FY22!CQ$2,IF([1]TX_Counties_FY22_Income_Limits!CP125=[1]WAIVER_TX_Counties_FY22!CQ$2,[1]TX_Counties_FY22_Income_Limits!CP125)))</f>
        <v>174012</v>
      </c>
      <c r="CR125" s="64">
        <f>IF([1]TX_Counties_FY22_Income_Limits!CQ125&gt;[1]WAIVER_TX_Counties_FY22!CR$2,[1]TX_Counties_FY22_Income_Limits!CQ125,IF([1]TX_Counties_FY22_Income_Limits!CQ125&lt;[1]WAIVER_TX_Counties_FY22!CR$2,[1]WAIVER_TX_Counties_FY22!CR$2,IF([1]TX_Counties_FY22_Income_Limits!CQ125=[1]WAIVER_TX_Counties_FY22!CR$2,[1]TX_Counties_FY22_Income_Limits!CQ125)))</f>
        <v>180836</v>
      </c>
      <c r="CS125" s="64">
        <f>IF([1]TX_Counties_FY22_Income_Limits!CR125&gt;[1]WAIVER_TX_Counties_FY22!CS$2,[1]TX_Counties_FY22_Income_Limits!CR125,IF([1]TX_Counties_FY22_Income_Limits!CR125&lt;[1]WAIVER_TX_Counties_FY22!CS$2,[1]WAIVER_TX_Counties_FY22!CS$2,IF([1]TX_Counties_FY22_Income_Limits!CR125=[1]WAIVER_TX_Counties_FY22!CS$2,[1]TX_Counties_FY22_Income_Limits!CR125)))</f>
        <v>187660</v>
      </c>
      <c r="CT125" s="64">
        <f>IF([1]TX_Counties_FY22_Income_Limits!CS125&gt;[1]WAIVER_TX_Counties_FY22!CT$2,[1]TX_Counties_FY22_Income_Limits!CS125,IF([1]TX_Counties_FY22_Income_Limits!CS125&lt;[1]WAIVER_TX_Counties_FY22!CT$2,[1]WAIVER_TX_Counties_FY22!CT$2,IF([1]TX_Counties_FY22_Income_Limits!CS125=[1]WAIVER_TX_Counties_FY22!CT$2,[1]TX_Counties_FY22_Income_Limits!CS125)))</f>
        <v>194484</v>
      </c>
      <c r="CU125" s="64">
        <f>IF([1]TX_Counties_FY22_Income_Limits!CT125&gt;[1]WAIVER_TX_Counties_FY22!CU$2,[1]TX_Counties_FY22_Income_Limits!CT125,IF([1]TX_Counties_FY22_Income_Limits!CT125&lt;[1]WAIVER_TX_Counties_FY22!CU$2,[1]WAIVER_TX_Counties_FY22!CU$2,IF([1]TX_Counties_FY22_Income_Limits!CT125=[1]WAIVER_TX_Counties_FY22!CU$2,[1]TX_Counties_FY22_Income_Limits!CT125)))</f>
        <v>201308</v>
      </c>
      <c r="CV125" s="64">
        <f>IF([1]TX_Counties_FY22_Income_Limits!CU125&gt;[1]WAIVER_TX_Counties_FY22!CV$2,[1]TX_Counties_FY22_Income_Limits!CU125,IF([1]TX_Counties_FY22_Income_Limits!CU125&lt;[1]WAIVER_TX_Counties_FY22!CV$2,[1]WAIVER_TX_Counties_FY22!CV$2,IF([1]TX_Counties_FY22_Income_Limits!CU125=[1]WAIVER_TX_Counties_FY22!CV$2,[1]TX_Counties_FY22_Income_Limits!CU125)))</f>
        <v>208132</v>
      </c>
      <c r="CW125" s="64">
        <f>IF([1]TX_Counties_FY22_Income_Limits!CV125&gt;[1]WAIVER_TX_Counties_FY22!CW$2,[1]TX_Counties_FY22_Income_Limits!CV125,IF([1]TX_Counties_FY22_Income_Limits!CV125&lt;[1]WAIVER_TX_Counties_FY22!CW$2,[1]WAIVER_TX_Counties_FY22!CW$2,IF([1]TX_Counties_FY22_Income_Limits!CV125=[1]WAIVER_TX_Counties_FY22!CW$2,[1]TX_Counties_FY22_Income_Limits!CV125)))</f>
        <v>214956</v>
      </c>
      <c r="CX125" s="64">
        <f>IF([1]TX_Counties_FY22_Income_Limits!CW125&gt;[1]WAIVER_TX_Counties_FY22!CX$2,[1]TX_Counties_FY22_Income_Limits!CW125,IF([1]TX_Counties_FY22_Income_Limits!CW125&lt;[1]WAIVER_TX_Counties_FY22!CX$2,[1]WAIVER_TX_Counties_FY22!CX$2,IF([1]TX_Counties_FY22_Income_Limits!CW125=[1]WAIVER_TX_Counties_FY22!CX$2,[1]TX_Counties_FY22_Income_Limits!CW125)))</f>
        <v>221780</v>
      </c>
      <c r="CY125" s="64">
        <f>IF([1]TX_Counties_FY22_Income_Limits!CX125&gt;[1]WAIVER_TX_Counties_FY22!CY$2,[1]TX_Counties_FY22_Income_Limits!CX125,IF([1]TX_Counties_FY22_Income_Limits!CX125&lt;[1]WAIVER_TX_Counties_FY22!CY$2,[1]WAIVER_TX_Counties_FY22!CY$2,IF([1]TX_Counties_FY22_Income_Limits!CX125=[1]WAIVER_TX_Counties_FY22!CY$2,[1]TX_Counties_FY22_Income_Limits!CX125)))</f>
        <v>228604</v>
      </c>
      <c r="CZ125" s="64">
        <f>IF([1]TX_Counties_FY22_Income_Limits!CY125&gt;[1]WAIVER_TX_Counties_FY22!CZ$2,[1]TX_Counties_FY22_Income_Limits!CY125,IF([1]TX_Counties_FY22_Income_Limits!CY125&lt;[1]WAIVER_TX_Counties_FY22!CZ$2,[1]WAIVER_TX_Counties_FY22!CZ$2,IF([1]TX_Counties_FY22_Income_Limits!CY125=[1]WAIVER_TX_Counties_FY22!CZ$2,[1]TX_Counties_FY22_Income_Limits!CY125)))</f>
        <v>71652</v>
      </c>
      <c r="DA125" s="64">
        <f>IF([1]TX_Counties_FY22_Income_Limits!CZ125&gt;[1]WAIVER_TX_Counties_FY22!DA$2,[1]TX_Counties_FY22_Income_Limits!CZ125,IF([1]TX_Counties_FY22_Income_Limits!CZ125&lt;[1]WAIVER_TX_Counties_FY22!DA$2,[1]WAIVER_TX_Counties_FY22!DA$2,IF([1]TX_Counties_FY22_Income_Limits!CZ125=[1]WAIVER_TX_Counties_FY22!DA$2,[1]TX_Counties_FY22_Income_Limits!CZ125)))</f>
        <v>81888</v>
      </c>
      <c r="DB125" s="64">
        <f>IF([1]TX_Counties_FY22_Income_Limits!DA125&gt;[1]WAIVER_TX_Counties_FY22!DB$2,[1]TX_Counties_FY22_Income_Limits!DA125,IF([1]TX_Counties_FY22_Income_Limits!DA125&lt;[1]WAIVER_TX_Counties_FY22!DB$2,[1]WAIVER_TX_Counties_FY22!DB$2,IF([1]TX_Counties_FY22_Income_Limits!DA125=[1]WAIVER_TX_Counties_FY22!DB$2,[1]TX_Counties_FY22_Income_Limits!DA125)))</f>
        <v>92124</v>
      </c>
      <c r="DC125" s="64">
        <f>IF([1]TX_Counties_FY22_Income_Limits!DB125&gt;[1]WAIVER_TX_Counties_FY22!DC$2,[1]TX_Counties_FY22_Income_Limits!DB125,IF([1]TX_Counties_FY22_Income_Limits!DB125&lt;[1]WAIVER_TX_Counties_FY22!DC$2,[1]WAIVER_TX_Counties_FY22!DC$2,IF([1]TX_Counties_FY22_Income_Limits!DB125=[1]WAIVER_TX_Counties_FY22!DC$2,[1]TX_Counties_FY22_Income_Limits!DB125)))</f>
        <v>102360</v>
      </c>
      <c r="DD125" s="64">
        <f>IF([1]TX_Counties_FY22_Income_Limits!DC125&gt;[1]WAIVER_TX_Counties_FY22!DD$2,[1]TX_Counties_FY22_Income_Limits!DC125,IF([1]TX_Counties_FY22_Income_Limits!DC125&lt;[1]WAIVER_TX_Counties_FY22!DD$2,[1]WAIVER_TX_Counties_FY22!DD$2,IF([1]TX_Counties_FY22_Income_Limits!DC125=[1]WAIVER_TX_Counties_FY22!DD$2,[1]TX_Counties_FY22_Income_Limits!DC125)))</f>
        <v>110548.8</v>
      </c>
      <c r="DE125" s="64">
        <f>IF([1]TX_Counties_FY22_Income_Limits!DD125&gt;[1]WAIVER_TX_Counties_FY22!DE$2,[1]TX_Counties_FY22_Income_Limits!DD125,IF([1]TX_Counties_FY22_Income_Limits!DD125&lt;[1]WAIVER_TX_Counties_FY22!DE$2,[1]WAIVER_TX_Counties_FY22!DE$2,IF([1]TX_Counties_FY22_Income_Limits!DD125=[1]WAIVER_TX_Counties_FY22!DE$2,[1]TX_Counties_FY22_Income_Limits!DD125)))</f>
        <v>118737.59999999999</v>
      </c>
      <c r="DF125" s="64">
        <f>IF([1]TX_Counties_FY22_Income_Limits!DE125&gt;[1]WAIVER_TX_Counties_FY22!DF$2,[1]TX_Counties_FY22_Income_Limits!DE125,IF([1]TX_Counties_FY22_Income_Limits!DE125&lt;[1]WAIVER_TX_Counties_FY22!DF$2,[1]WAIVER_TX_Counties_FY22!DF$2,IF([1]TX_Counties_FY22_Income_Limits!DE125=[1]WAIVER_TX_Counties_FY22!DF$2,[1]TX_Counties_FY22_Income_Limits!DE125)))</f>
        <v>126926.39999999999</v>
      </c>
      <c r="DG125" s="64">
        <f>IF([1]TX_Counties_FY22_Income_Limits!DF125&gt;[1]WAIVER_TX_Counties_FY22!DG$2,[1]TX_Counties_FY22_Income_Limits!DF125,IF([1]TX_Counties_FY22_Income_Limits!DF125&lt;[1]WAIVER_TX_Counties_FY22!DG$2,[1]WAIVER_TX_Counties_FY22!DG$2,IF([1]TX_Counties_FY22_Income_Limits!DF125=[1]WAIVER_TX_Counties_FY22!DG$2,[1]TX_Counties_FY22_Income_Limits!DF125)))</f>
        <v>135115.20000000001</v>
      </c>
      <c r="DH125" s="64">
        <f>IF([1]TX_Counties_FY22_Income_Limits!DG125&gt;[1]WAIVER_TX_Counties_FY22!DH$2,[1]TX_Counties_FY22_Income_Limits!DG125,IF([1]TX_Counties_FY22_Income_Limits!DG125&lt;[1]WAIVER_TX_Counties_FY22!DH$2,[1]WAIVER_TX_Counties_FY22!DH$2,IF([1]TX_Counties_FY22_Income_Limits!DG125=[1]WAIVER_TX_Counties_FY22!DH$2,[1]TX_Counties_FY22_Income_Limits!DG125)))</f>
        <v>143304</v>
      </c>
      <c r="DI125" s="64">
        <f>IF([1]TX_Counties_FY22_Income_Limits!DH125&gt;[1]WAIVER_TX_Counties_FY22!DI$2,[1]TX_Counties_FY22_Income_Limits!DH125,IF([1]TX_Counties_FY22_Income_Limits!DH125&lt;[1]WAIVER_TX_Counties_FY22!DI$2,[1]WAIVER_TX_Counties_FY22!DI$2,IF([1]TX_Counties_FY22_Income_Limits!DH125=[1]WAIVER_TX_Counties_FY22!DI$2,[1]TX_Counties_FY22_Income_Limits!DH125)))</f>
        <v>151492.79999999999</v>
      </c>
      <c r="DJ125" s="64">
        <f>IF([1]TX_Counties_FY22_Income_Limits!DI125&gt;[1]WAIVER_TX_Counties_FY22!DJ$2,[1]TX_Counties_FY22_Income_Limits!DI125,IF([1]TX_Counties_FY22_Income_Limits!DI125&lt;[1]WAIVER_TX_Counties_FY22!DJ$2,[1]WAIVER_TX_Counties_FY22!DJ$2,IF([1]TX_Counties_FY22_Income_Limits!DI125=[1]WAIVER_TX_Counties_FY22!DJ$2,[1]TX_Counties_FY22_Income_Limits!DI125)))</f>
        <v>159681.59999999998</v>
      </c>
      <c r="DK125" s="64">
        <f>IF([1]TX_Counties_FY22_Income_Limits!DJ125&gt;[1]WAIVER_TX_Counties_FY22!DK$2,[1]TX_Counties_FY22_Income_Limits!DJ125,IF([1]TX_Counties_FY22_Income_Limits!DJ125&lt;[1]WAIVER_TX_Counties_FY22!DK$2,[1]WAIVER_TX_Counties_FY22!DK$2,IF([1]TX_Counties_FY22_Income_Limits!DJ125=[1]WAIVER_TX_Counties_FY22!DK$2,[1]TX_Counties_FY22_Income_Limits!DJ125)))</f>
        <v>167870.39999999997</v>
      </c>
      <c r="DL125" s="64">
        <f>IF([1]TX_Counties_FY22_Income_Limits!DK125&gt;[1]WAIVER_TX_Counties_FY22!DL$2,[1]TX_Counties_FY22_Income_Limits!DK125,IF([1]TX_Counties_FY22_Income_Limits!DK125&lt;[1]WAIVER_TX_Counties_FY22!DL$2,[1]WAIVER_TX_Counties_FY22!DL$2,IF([1]TX_Counties_FY22_Income_Limits!DK125=[1]WAIVER_TX_Counties_FY22!DL$2,[1]TX_Counties_FY22_Income_Limits!DK125)))</f>
        <v>176059.19999999995</v>
      </c>
      <c r="DM125" s="64">
        <f>IF([1]TX_Counties_FY22_Income_Limits!DL125&gt;[1]WAIVER_TX_Counties_FY22!DM$2,[1]TX_Counties_FY22_Income_Limits!DL125,IF([1]TX_Counties_FY22_Income_Limits!DL125&lt;[1]WAIVER_TX_Counties_FY22!DM$2,[1]WAIVER_TX_Counties_FY22!DM$2,IF([1]TX_Counties_FY22_Income_Limits!DL125=[1]WAIVER_TX_Counties_FY22!DM$2,[1]TX_Counties_FY22_Income_Limits!DL125)))</f>
        <v>184247.99999999994</v>
      </c>
      <c r="DN125" s="64">
        <f>IF([1]TX_Counties_FY22_Income_Limits!DM125&gt;[1]WAIVER_TX_Counties_FY22!DN$2,[1]TX_Counties_FY22_Income_Limits!DM125,IF([1]TX_Counties_FY22_Income_Limits!DM125&lt;[1]WAIVER_TX_Counties_FY22!DN$2,[1]WAIVER_TX_Counties_FY22!DN$2,IF([1]TX_Counties_FY22_Income_Limits!DM125=[1]WAIVER_TX_Counties_FY22!DN$2,[1]TX_Counties_FY22_Income_Limits!DM125)))</f>
        <v>192436.79999999993</v>
      </c>
      <c r="DO125" s="64">
        <f>IF([1]TX_Counties_FY22_Income_Limits!DN125&gt;[1]WAIVER_TX_Counties_FY22!DO$2,[1]TX_Counties_FY22_Income_Limits!DN125,IF([1]TX_Counties_FY22_Income_Limits!DN125&lt;[1]WAIVER_TX_Counties_FY22!DO$2,[1]WAIVER_TX_Counties_FY22!DO$2,IF([1]TX_Counties_FY22_Income_Limits!DN125=[1]WAIVER_TX_Counties_FY22!DO$2,[1]TX_Counties_FY22_Income_Limits!DN125)))</f>
        <v>200625.59999999992</v>
      </c>
      <c r="DP125" s="64">
        <f>IF([1]TX_Counties_FY22_Income_Limits!DO125&gt;[1]WAIVER_TX_Counties_FY22!DP$2,[1]TX_Counties_FY22_Income_Limits!DO125,IF([1]TX_Counties_FY22_Income_Limits!DO125&lt;[1]WAIVER_TX_Counties_FY22!DP$2,[1]WAIVER_TX_Counties_FY22!DP$2,IF([1]TX_Counties_FY22_Income_Limits!DO125=[1]WAIVER_TX_Counties_FY22!DP$2,[1]TX_Counties_FY22_Income_Limits!DO125)))</f>
        <v>208814.39999999991</v>
      </c>
      <c r="DQ125" s="64">
        <f>IF([1]TX_Counties_FY22_Income_Limits!DP125&gt;[1]WAIVER_TX_Counties_FY22!DQ$2,[1]TX_Counties_FY22_Income_Limits!DP125,IF([1]TX_Counties_FY22_Income_Limits!DP125&lt;[1]WAIVER_TX_Counties_FY22!DQ$2,[1]WAIVER_TX_Counties_FY22!DQ$2,IF([1]TX_Counties_FY22_Income_Limits!DP125=[1]WAIVER_TX_Counties_FY22!DQ$2,[1]TX_Counties_FY22_Income_Limits!DP125)))</f>
        <v>217003.1999999999</v>
      </c>
      <c r="DR125" s="64">
        <f>IF([1]TX_Counties_FY22_Income_Limits!DQ125&gt;[1]WAIVER_TX_Counties_FY22!DR$2,[1]TX_Counties_FY22_Income_Limits!DQ125,IF([1]TX_Counties_FY22_Income_Limits!DQ125&lt;[1]WAIVER_TX_Counties_FY22!DR$2,[1]WAIVER_TX_Counties_FY22!DR$2,IF([1]TX_Counties_FY22_Income_Limits!DQ125=[1]WAIVER_TX_Counties_FY22!DR$2,[1]TX_Counties_FY22_Income_Limits!DQ125)))</f>
        <v>225191.99999999988</v>
      </c>
      <c r="DS125" s="64">
        <f>IF([1]TX_Counties_FY22_Income_Limits!DR125&gt;[1]WAIVER_TX_Counties_FY22!DS$2,[1]TX_Counties_FY22_Income_Limits!DR125,IF([1]TX_Counties_FY22_Income_Limits!DR125&lt;[1]WAIVER_TX_Counties_FY22!DS$2,[1]WAIVER_TX_Counties_FY22!DS$2,IF([1]TX_Counties_FY22_Income_Limits!DR125=[1]WAIVER_TX_Counties_FY22!DS$2,[1]TX_Counties_FY22_Income_Limits!DR125)))</f>
        <v>233380.79999999987</v>
      </c>
      <c r="DT125" s="64">
        <f>IF([1]TX_Counties_FY22_Income_Limits!DS125&gt;[1]WAIVER_TX_Counties_FY22!DT$2,[1]TX_Counties_FY22_Income_Limits!DS125,IF([1]TX_Counties_FY22_Income_Limits!DS125&lt;[1]WAIVER_TX_Counties_FY22!DT$2,[1]WAIVER_TX_Counties_FY22!DT$2,IF([1]TX_Counties_FY22_Income_Limits!DS125=[1]WAIVER_TX_Counties_FY22!DT$2,[1]TX_Counties_FY22_Income_Limits!DS125)))</f>
        <v>241569.59999999986</v>
      </c>
      <c r="DU125" s="64">
        <f>IF([1]TX_Counties_FY22_Income_Limits!DT125&gt;[1]WAIVER_TX_Counties_FY22!DU$2,[1]TX_Counties_FY22_Income_Limits!DT125,IF([1]TX_Counties_FY22_Income_Limits!DT125&lt;[1]WAIVER_TX_Counties_FY22!DU$2,[1]WAIVER_TX_Counties_FY22!DU$2,IF([1]TX_Counties_FY22_Income_Limits!DT125=[1]WAIVER_TX_Counties_FY22!DU$2,[1]TX_Counties_FY22_Income_Limits!DT125)))</f>
        <v>249758.39999999985</v>
      </c>
      <c r="DV125" s="64">
        <f>IF([1]TX_Counties_FY22_Income_Limits!DU125&gt;[1]WAIVER_TX_Counties_FY22!DV$2,[1]TX_Counties_FY22_Income_Limits!DU125,IF([1]TX_Counties_FY22_Income_Limits!DU125&lt;[1]WAIVER_TX_Counties_FY22!DV$2,[1]WAIVER_TX_Counties_FY22!DV$2,IF([1]TX_Counties_FY22_Income_Limits!DU125=[1]WAIVER_TX_Counties_FY22!DV$2,[1]TX_Counties_FY22_Income_Limits!DU125)))</f>
        <v>257947.19999999984</v>
      </c>
      <c r="DW125" s="64">
        <f>IF([1]TX_Counties_FY22_Income_Limits!DV125&gt;[1]WAIVER_TX_Counties_FY22!DW$2,[1]TX_Counties_FY22_Income_Limits!DV125,IF([1]TX_Counties_FY22_Income_Limits!DV125&lt;[1]WAIVER_TX_Counties_FY22!DW$2,[1]WAIVER_TX_Counties_FY22!DW$2,IF([1]TX_Counties_FY22_Income_Limits!DV125=[1]WAIVER_TX_Counties_FY22!DW$2,[1]TX_Counties_FY22_Income_Limits!DV125)))</f>
        <v>266135.99999999983</v>
      </c>
      <c r="DX125" s="64">
        <f>IF([1]TX_Counties_FY22_Income_Limits!DW125&gt;[1]WAIVER_TX_Counties_FY22!DX$2,[1]TX_Counties_FY22_Income_Limits!DW125,IF([1]TX_Counties_FY22_Income_Limits!DW125&lt;[1]WAIVER_TX_Counties_FY22!DX$2,[1]WAIVER_TX_Counties_FY22!DX$2,IF([1]TX_Counties_FY22_Income_Limits!DW125=[1]WAIVER_TX_Counties_FY22!DX$2,[1]TX_Counties_FY22_Income_Limits!DW125)))</f>
        <v>274324.79999999981</v>
      </c>
    </row>
    <row r="126" spans="1:129" ht="14.45">
      <c r="A126" s="65" t="s">
        <v>315</v>
      </c>
      <c r="B126" s="65" t="str">
        <f t="shared" si="6"/>
        <v>YES</v>
      </c>
      <c r="C126" s="64">
        <f>[1]TX_Counties_FY22_Income_Limits!B126</f>
        <v>49000</v>
      </c>
      <c r="D126" s="64">
        <f>IF([1]TX_Counties_FY22_Income_Limits!C126&gt;[1]WAIVER_TX_Counties_FY22!D$2,[1]TX_Counties_FY22_Income_Limits!C126,IF([1]TX_Counties_FY22_Income_Limits!C126&lt;[1]WAIVER_TX_Counties_FY22!D$2,[1]WAIVER_TX_Counties_FY22!D$2,IF([1]TX_Counties_FY22_Income_Limits!C126=[1]WAIVER_TX_Counties_FY22!D$2,[1]TX_Counties_FY22_Income_Limits!C126)))</f>
        <v>17650</v>
      </c>
      <c r="E126" s="64">
        <f>IF([1]TX_Counties_FY22_Income_Limits!D126&gt;[1]WAIVER_TX_Counties_FY22!E$2,[1]TX_Counties_FY22_Income_Limits!D126,IF([1]TX_Counties_FY22_Income_Limits!D126&lt;[1]WAIVER_TX_Counties_FY22!E$2,[1]WAIVER_TX_Counties_FY22!E$2,IF([1]TX_Counties_FY22_Income_Limits!D126=[1]WAIVER_TX_Counties_FY22!E$2,[1]TX_Counties_FY22_Income_Limits!D126)))</f>
        <v>20200</v>
      </c>
      <c r="F126" s="64">
        <f>IF([1]TX_Counties_FY22_Income_Limits!E126&gt;[1]WAIVER_TX_Counties_FY22!F$2,[1]TX_Counties_FY22_Income_Limits!E126,IF([1]TX_Counties_FY22_Income_Limits!E126&lt;[1]WAIVER_TX_Counties_FY22!F$2,[1]WAIVER_TX_Counties_FY22!F$2,IF([1]TX_Counties_FY22_Income_Limits!E126=[1]WAIVER_TX_Counties_FY22!F$2,[1]TX_Counties_FY22_Income_Limits!E126)))</f>
        <v>23030</v>
      </c>
      <c r="G126" s="64">
        <f>IF([1]TX_Counties_FY22_Income_Limits!F126&gt;[1]WAIVER_TX_Counties_FY22!G$2,[1]TX_Counties_FY22_Income_Limits!F126,IF([1]TX_Counties_FY22_Income_Limits!F126&lt;[1]WAIVER_TX_Counties_FY22!G$2,[1]WAIVER_TX_Counties_FY22!G$2,IF([1]TX_Counties_FY22_Income_Limits!F126=[1]WAIVER_TX_Counties_FY22!G$2,[1]TX_Counties_FY22_Income_Limits!F126)))</f>
        <v>27750</v>
      </c>
      <c r="H126" s="64">
        <f>IF([1]TX_Counties_FY22_Income_Limits!G126&gt;[1]WAIVER_TX_Counties_FY22!H$2,[1]TX_Counties_FY22_Income_Limits!G126,IF([1]TX_Counties_FY22_Income_Limits!G126&lt;[1]WAIVER_TX_Counties_FY22!H$2,[1]WAIVER_TX_Counties_FY22!H$2,IF([1]TX_Counties_FY22_Income_Limits!G126=[1]WAIVER_TX_Counties_FY22!H$2,[1]TX_Counties_FY22_Income_Limits!G126)))</f>
        <v>32470</v>
      </c>
      <c r="I126" s="64">
        <f>IF([1]TX_Counties_FY22_Income_Limits!H126&gt;[1]WAIVER_TX_Counties_FY22!I$2,[1]TX_Counties_FY22_Income_Limits!H126,IF([1]TX_Counties_FY22_Income_Limits!H126&lt;[1]WAIVER_TX_Counties_FY22!I$2,[1]WAIVER_TX_Counties_FY22!I$2,IF([1]TX_Counties_FY22_Income_Limits!H126=[1]WAIVER_TX_Counties_FY22!I$2,[1]TX_Counties_FY22_Income_Limits!H126)))</f>
        <v>37190</v>
      </c>
      <c r="J126" s="64">
        <f>IF([1]TX_Counties_FY22_Income_Limits!I126&gt;[1]WAIVER_TX_Counties_FY22!J$2,[1]TX_Counties_FY22_Income_Limits!I126,IF([1]TX_Counties_FY22_Income_Limits!I126&lt;[1]WAIVER_TX_Counties_FY22!J$2,[1]WAIVER_TX_Counties_FY22!J$2,IF([1]TX_Counties_FY22_Income_Limits!I126=[1]WAIVER_TX_Counties_FY22!J$2,[1]TX_Counties_FY22_Income_Limits!I126)))</f>
        <v>41910</v>
      </c>
      <c r="K126" s="64">
        <f>IF([1]TX_Counties_FY22_Income_Limits!J126&gt;[1]WAIVER_TX_Counties_FY22!K$2,[1]TX_Counties_FY22_Income_Limits!J126,IF([1]TX_Counties_FY22_Income_Limits!J126&lt;[1]WAIVER_TX_Counties_FY22!K$2,[1]WAIVER_TX_Counties_FY22!K$2,IF([1]TX_Counties_FY22_Income_Limits!J126=[1]WAIVER_TX_Counties_FY22!K$2,[1]TX_Counties_FY22_Income_Limits!J126)))</f>
        <v>44950</v>
      </c>
      <c r="L126" s="64">
        <f>IF([1]TX_Counties_FY22_Income_Limits!K126&gt;[1]WAIVER_TX_Counties_FY22!L$2,[1]TX_Counties_FY22_Income_Limits!K126,IF([1]TX_Counties_FY22_Income_Limits!K126&lt;[1]WAIVER_TX_Counties_FY22!L$2,[1]WAIVER_TX_Counties_FY22!L$2,IF([1]TX_Counties_FY22_Income_Limits!K126=[1]WAIVER_TX_Counties_FY22!L$2,[1]TX_Counties_FY22_Income_Limits!K126)))</f>
        <v>58799.999999999993</v>
      </c>
      <c r="M126" s="64">
        <f>IF([1]TX_Counties_FY22_Income_Limits!L126&gt;[1]WAIVER_TX_Counties_FY22!M$2,[1]TX_Counties_FY22_Income_Limits!L126,IF([1]TX_Counties_FY22_Income_Limits!L126&lt;[1]WAIVER_TX_Counties_FY22!M$2,[1]WAIVER_TX_Counties_FY22!M$2,IF([1]TX_Counties_FY22_Income_Limits!L126=[1]WAIVER_TX_Counties_FY22!M$2,[1]TX_Counties_FY22_Income_Limits!L126)))</f>
        <v>62160</v>
      </c>
      <c r="N126" s="64">
        <f>IF([1]TX_Counties_FY22_Income_Limits!M126&gt;[1]WAIVER_TX_Counties_FY22!N$2,[1]TX_Counties_FY22_Income_Limits!M126,IF([1]TX_Counties_FY22_Income_Limits!M126&lt;[1]WAIVER_TX_Counties_FY22!N$2,[1]WAIVER_TX_Counties_FY22!N$2,IF([1]TX_Counties_FY22_Income_Limits!M126=[1]WAIVER_TX_Counties_FY22!N$2,[1]TX_Counties_FY22_Income_Limits!M126)))</f>
        <v>65520.000000000007</v>
      </c>
      <c r="O126" s="64">
        <f>IF([1]TX_Counties_FY22_Income_Limits!N126&gt;[1]WAIVER_TX_Counties_FY22!O$2,[1]TX_Counties_FY22_Income_Limits!N126,IF([1]TX_Counties_FY22_Income_Limits!N126&lt;[1]WAIVER_TX_Counties_FY22!O$2,[1]WAIVER_TX_Counties_FY22!O$2,IF([1]TX_Counties_FY22_Income_Limits!N126=[1]WAIVER_TX_Counties_FY22!O$2,[1]TX_Counties_FY22_Income_Limits!N126)))</f>
        <v>68880.000000000015</v>
      </c>
      <c r="P126" s="64">
        <f>IF([1]TX_Counties_FY22_Income_Limits!O126&gt;[1]WAIVER_TX_Counties_FY22!P$2,[1]TX_Counties_FY22_Income_Limits!O126,IF([1]TX_Counties_FY22_Income_Limits!O126&lt;[1]WAIVER_TX_Counties_FY22!P$2,[1]WAIVER_TX_Counties_FY22!P$2,IF([1]TX_Counties_FY22_Income_Limits!O126=[1]WAIVER_TX_Counties_FY22!P$2,[1]TX_Counties_FY22_Income_Limits!O126)))</f>
        <v>72240.000000000029</v>
      </c>
      <c r="Q126" s="64">
        <f>IF([1]TX_Counties_FY22_Income_Limits!P126&gt;[1]WAIVER_TX_Counties_FY22!Q$2,[1]TX_Counties_FY22_Income_Limits!P126,IF([1]TX_Counties_FY22_Income_Limits!P126&lt;[1]WAIVER_TX_Counties_FY22!Q$2,[1]WAIVER_TX_Counties_FY22!Q$2,IF([1]TX_Counties_FY22_Income_Limits!P126=[1]WAIVER_TX_Counties_FY22!Q$2,[1]TX_Counties_FY22_Income_Limits!P126)))</f>
        <v>75600.000000000044</v>
      </c>
      <c r="R126" s="64">
        <f>IF([1]TX_Counties_FY22_Income_Limits!Q126&gt;[1]WAIVER_TX_Counties_FY22!R$2,[1]TX_Counties_FY22_Income_Limits!Q126,IF([1]TX_Counties_FY22_Income_Limits!Q126&lt;[1]WAIVER_TX_Counties_FY22!R$2,[1]WAIVER_TX_Counties_FY22!R$2,IF([1]TX_Counties_FY22_Income_Limits!Q126=[1]WAIVER_TX_Counties_FY22!R$2,[1]TX_Counties_FY22_Income_Limits!Q126)))</f>
        <v>78960.000000000058</v>
      </c>
      <c r="S126" s="64">
        <f>IF([1]TX_Counties_FY22_Income_Limits!R126&gt;[1]WAIVER_TX_Counties_FY22!S$2,[1]TX_Counties_FY22_Income_Limits!R126,IF([1]TX_Counties_FY22_Income_Limits!R126&lt;[1]WAIVER_TX_Counties_FY22!S$2,[1]WAIVER_TX_Counties_FY22!S$2,IF([1]TX_Counties_FY22_Income_Limits!R126=[1]WAIVER_TX_Counties_FY22!S$2,[1]TX_Counties_FY22_Income_Limits!R126)))</f>
        <v>82320.000000000073</v>
      </c>
      <c r="T126" s="64">
        <f>IF([1]TX_Counties_FY22_Income_Limits!S126&gt;[1]WAIVER_TX_Counties_FY22!T$2,[1]TX_Counties_FY22_Income_Limits!S126,IF([1]TX_Counties_FY22_Income_Limits!S126&lt;[1]WAIVER_TX_Counties_FY22!T$2,[1]WAIVER_TX_Counties_FY22!T$2,IF([1]TX_Counties_FY22_Income_Limits!S126=[1]WAIVER_TX_Counties_FY22!T$2,[1]TX_Counties_FY22_Income_Limits!S126)))</f>
        <v>85680.000000000087</v>
      </c>
      <c r="U126" s="64">
        <f>IF([1]TX_Counties_FY22_Income_Limits!T126&gt;[1]WAIVER_TX_Counties_FY22!U$2,[1]TX_Counties_FY22_Income_Limits!T126,IF([1]TX_Counties_FY22_Income_Limits!T126&lt;[1]WAIVER_TX_Counties_FY22!U$2,[1]WAIVER_TX_Counties_FY22!U$2,IF([1]TX_Counties_FY22_Income_Limits!T126=[1]WAIVER_TX_Counties_FY22!U$2,[1]TX_Counties_FY22_Income_Limits!T126)))</f>
        <v>89040.000000000102</v>
      </c>
      <c r="V126" s="64">
        <f>IF([1]TX_Counties_FY22_Income_Limits!U126&gt;[1]WAIVER_TX_Counties_FY22!V$2,[1]TX_Counties_FY22_Income_Limits!U126,IF([1]TX_Counties_FY22_Income_Limits!U126&lt;[1]WAIVER_TX_Counties_FY22!V$2,[1]WAIVER_TX_Counties_FY22!V$2,IF([1]TX_Counties_FY22_Income_Limits!U126=[1]WAIVER_TX_Counties_FY22!V$2,[1]TX_Counties_FY22_Income_Limits!U126)))</f>
        <v>92400.000000000116</v>
      </c>
      <c r="W126" s="64">
        <f>IF([1]TX_Counties_FY22_Income_Limits!V126&gt;[1]WAIVER_TX_Counties_FY22!W$2,[1]TX_Counties_FY22_Income_Limits!V126,IF([1]TX_Counties_FY22_Income_Limits!V126&lt;[1]WAIVER_TX_Counties_FY22!W$2,[1]WAIVER_TX_Counties_FY22!W$2,IF([1]TX_Counties_FY22_Income_Limits!V126=[1]WAIVER_TX_Counties_FY22!W$2,[1]TX_Counties_FY22_Income_Limits!V126)))</f>
        <v>95760.000000000131</v>
      </c>
      <c r="X126" s="64">
        <f>IF([1]TX_Counties_FY22_Income_Limits!W126&gt;[1]WAIVER_TX_Counties_FY22!X$2,[1]TX_Counties_FY22_Income_Limits!W126,IF([1]TX_Counties_FY22_Income_Limits!W126&lt;[1]WAIVER_TX_Counties_FY22!X$2,[1]WAIVER_TX_Counties_FY22!X$2,IF([1]TX_Counties_FY22_Income_Limits!W126=[1]WAIVER_TX_Counties_FY22!X$2,[1]TX_Counties_FY22_Income_Limits!W126)))</f>
        <v>99120.000000000146</v>
      </c>
      <c r="Y126" s="64">
        <f>IF([1]TX_Counties_FY22_Income_Limits!X126&gt;[1]WAIVER_TX_Counties_FY22!Y$2,[1]TX_Counties_FY22_Income_Limits!X126,IF([1]TX_Counties_FY22_Income_Limits!X126&lt;[1]WAIVER_TX_Counties_FY22!Y$2,[1]WAIVER_TX_Counties_FY22!Y$2,IF([1]TX_Counties_FY22_Income_Limits!X126=[1]WAIVER_TX_Counties_FY22!Y$2,[1]TX_Counties_FY22_Income_Limits!X126)))</f>
        <v>102480.00000000016</v>
      </c>
      <c r="Z126" s="64">
        <f>IF([1]TX_Counties_FY22_Income_Limits!Y126&gt;[1]WAIVER_TX_Counties_FY22!Z$2,[1]TX_Counties_FY22_Income_Limits!Y126,IF([1]TX_Counties_FY22_Income_Limits!Y126&lt;[1]WAIVER_TX_Counties_FY22!Z$2,[1]WAIVER_TX_Counties_FY22!Z$2,IF([1]TX_Counties_FY22_Income_Limits!Y126=[1]WAIVER_TX_Counties_FY22!Z$2,[1]TX_Counties_FY22_Income_Limits!Y126)))</f>
        <v>105840.00000000017</v>
      </c>
      <c r="AA126" s="64">
        <f>IF([1]TX_Counties_FY22_Income_Limits!Z126&gt;[1]WAIVER_TX_Counties_FY22!AA$2,[1]TX_Counties_FY22_Income_Limits!Z126,IF([1]TX_Counties_FY22_Income_Limits!Z126&lt;[1]WAIVER_TX_Counties_FY22!AA$2,[1]WAIVER_TX_Counties_FY22!AA$2,IF([1]TX_Counties_FY22_Income_Limits!Z126=[1]WAIVER_TX_Counties_FY22!AA$2,[1]TX_Counties_FY22_Income_Limits!Z126)))</f>
        <v>109200.00000000019</v>
      </c>
      <c r="AB126" s="64">
        <f>IF([1]TX_Counties_FY22_Income_Limits!AA126&gt;[1]WAIVER_TX_Counties_FY22!AB$2,[1]TX_Counties_FY22_Income_Limits!AA126,IF([1]TX_Counties_FY22_Income_Limits!AA126&lt;[1]WAIVER_TX_Counties_FY22!AB$2,[1]WAIVER_TX_Counties_FY22!AB$2,IF([1]TX_Counties_FY22_Income_Limits!AA126=[1]WAIVER_TX_Counties_FY22!AB$2,[1]TX_Counties_FY22_Income_Limits!AA126)))</f>
        <v>112560.0000000002</v>
      </c>
      <c r="AC126" s="64">
        <f>IF([1]TX_Counties_FY22_Income_Limits!AB126&gt;[1]WAIVER_TX_Counties_FY22!AC$2,[1]TX_Counties_FY22_Income_Limits!AB126,IF([1]TX_Counties_FY22_Income_Limits!AB126&lt;[1]WAIVER_TX_Counties_FY22!AC$2,[1]WAIVER_TX_Counties_FY22!AC$2,IF([1]TX_Counties_FY22_Income_Limits!AB126=[1]WAIVER_TX_Counties_FY22!AC$2,[1]TX_Counties_FY22_Income_Limits!AB126)))</f>
        <v>29400</v>
      </c>
      <c r="AD126" s="64">
        <f>IF([1]TX_Counties_FY22_Income_Limits!AC126&gt;[1]WAIVER_TX_Counties_FY22!AD$2,[1]TX_Counties_FY22_Income_Limits!AC126,IF([1]TX_Counties_FY22_Income_Limits!AC126&lt;[1]WAIVER_TX_Counties_FY22!AD$2,[1]WAIVER_TX_Counties_FY22!AD$2,IF([1]TX_Counties_FY22_Income_Limits!AC126=[1]WAIVER_TX_Counties_FY22!AD$2,[1]TX_Counties_FY22_Income_Limits!AC126)))</f>
        <v>33600</v>
      </c>
      <c r="AE126" s="64">
        <f>IF([1]TX_Counties_FY22_Income_Limits!AD126&gt;[1]WAIVER_TX_Counties_FY22!AE$2,[1]TX_Counties_FY22_Income_Limits!AD126,IF([1]TX_Counties_FY22_Income_Limits!AD126&lt;[1]WAIVER_TX_Counties_FY22!AE$2,[1]WAIVER_TX_Counties_FY22!AE$2,IF([1]TX_Counties_FY22_Income_Limits!AD126=[1]WAIVER_TX_Counties_FY22!AE$2,[1]TX_Counties_FY22_Income_Limits!AD126)))</f>
        <v>37800</v>
      </c>
      <c r="AF126" s="64">
        <f>IF([1]TX_Counties_FY22_Income_Limits!AE126&gt;[1]WAIVER_TX_Counties_FY22!AF$2,[1]TX_Counties_FY22_Income_Limits!AE126,IF([1]TX_Counties_FY22_Income_Limits!AE126&lt;[1]WAIVER_TX_Counties_FY22!AF$2,[1]WAIVER_TX_Counties_FY22!AF$2,IF([1]TX_Counties_FY22_Income_Limits!AE126=[1]WAIVER_TX_Counties_FY22!AF$2,[1]TX_Counties_FY22_Income_Limits!AE126)))</f>
        <v>42000</v>
      </c>
      <c r="AG126" s="64">
        <f>IF([1]TX_Counties_FY22_Income_Limits!AF126&gt;[1]WAIVER_TX_Counties_FY22!AG$2,[1]TX_Counties_FY22_Income_Limits!AF126,IF([1]TX_Counties_FY22_Income_Limits!AF126&lt;[1]WAIVER_TX_Counties_FY22!AG$2,[1]WAIVER_TX_Counties_FY22!AG$2,IF([1]TX_Counties_FY22_Income_Limits!AF126=[1]WAIVER_TX_Counties_FY22!AG$2,[1]TX_Counties_FY22_Income_Limits!AF126)))</f>
        <v>45400</v>
      </c>
      <c r="AH126" s="64">
        <f>IF([1]TX_Counties_FY22_Income_Limits!AG126&gt;[1]WAIVER_TX_Counties_FY22!AH$2,[1]TX_Counties_FY22_Income_Limits!AG126,IF([1]TX_Counties_FY22_Income_Limits!AG126&lt;[1]WAIVER_TX_Counties_FY22!AH$2,[1]WAIVER_TX_Counties_FY22!AH$2,IF([1]TX_Counties_FY22_Income_Limits!AG126=[1]WAIVER_TX_Counties_FY22!AH$2,[1]TX_Counties_FY22_Income_Limits!AG126)))</f>
        <v>48750</v>
      </c>
      <c r="AI126" s="64">
        <f>IF([1]TX_Counties_FY22_Income_Limits!AH126&gt;[1]WAIVER_TX_Counties_FY22!AI$2,[1]TX_Counties_FY22_Income_Limits!AH126,IF([1]TX_Counties_FY22_Income_Limits!AH126&lt;[1]WAIVER_TX_Counties_FY22!AI$2,[1]WAIVER_TX_Counties_FY22!AI$2,IF([1]TX_Counties_FY22_Income_Limits!AH126=[1]WAIVER_TX_Counties_FY22!AI$2,[1]TX_Counties_FY22_Income_Limits!AH126)))</f>
        <v>52100</v>
      </c>
      <c r="AJ126" s="64">
        <f>IF([1]TX_Counties_FY22_Income_Limits!AI126&gt;[1]WAIVER_TX_Counties_FY22!AJ$2,[1]TX_Counties_FY22_Income_Limits!AI126,IF([1]TX_Counties_FY22_Income_Limits!AI126&lt;[1]WAIVER_TX_Counties_FY22!AJ$2,[1]WAIVER_TX_Counties_FY22!AJ$2,IF([1]TX_Counties_FY22_Income_Limits!AI126=[1]WAIVER_TX_Counties_FY22!AJ$2,[1]TX_Counties_FY22_Income_Limits!AI126)))</f>
        <v>55450</v>
      </c>
      <c r="AK126" s="64">
        <f>IF([1]TX_Counties_FY22_Income_Limits!AJ126&gt;[1]WAIVER_TX_Counties_FY22!AK$2,[1]TX_Counties_FY22_Income_Limits!AJ126,IF([1]TX_Counties_FY22_Income_Limits!AJ126&lt;[1]WAIVER_TX_Counties_FY22!AK$2,[1]WAIVER_TX_Counties_FY22!AK$2,IF([1]TX_Counties_FY22_Income_Limits!AJ126=[1]WAIVER_TX_Counties_FY22!AK$2,[1]TX_Counties_FY22_Income_Limits!AJ126)))</f>
        <v>58799.999999999993</v>
      </c>
      <c r="AL126" s="64">
        <f>IF([1]TX_Counties_FY22_Income_Limits!AK126&gt;[1]WAIVER_TX_Counties_FY22!AL$2,[1]TX_Counties_FY22_Income_Limits!AK126,IF([1]TX_Counties_FY22_Income_Limits!AK126&lt;[1]WAIVER_TX_Counties_FY22!AL$2,[1]WAIVER_TX_Counties_FY22!AL$2,IF([1]TX_Counties_FY22_Income_Limits!AK126=[1]WAIVER_TX_Counties_FY22!AL$2,[1]TX_Counties_FY22_Income_Limits!AK126)))</f>
        <v>62160</v>
      </c>
      <c r="AM126" s="64">
        <f>IF([1]TX_Counties_FY22_Income_Limits!AL126&gt;[1]WAIVER_TX_Counties_FY22!AM$2,[1]TX_Counties_FY22_Income_Limits!AL126,IF([1]TX_Counties_FY22_Income_Limits!AL126&lt;[1]WAIVER_TX_Counties_FY22!AM$2,[1]WAIVER_TX_Counties_FY22!AM$2,IF([1]TX_Counties_FY22_Income_Limits!AL126=[1]WAIVER_TX_Counties_FY22!AM$2,[1]TX_Counties_FY22_Income_Limits!AL126)))</f>
        <v>65520.000000000007</v>
      </c>
      <c r="AN126" s="64">
        <f>IF([1]TX_Counties_FY22_Income_Limits!AM126&gt;[1]WAIVER_TX_Counties_FY22!AN$2,[1]TX_Counties_FY22_Income_Limits!AM126,IF([1]TX_Counties_FY22_Income_Limits!AM126&lt;[1]WAIVER_TX_Counties_FY22!AN$2,[1]WAIVER_TX_Counties_FY22!AN$2,IF([1]TX_Counties_FY22_Income_Limits!AM126=[1]WAIVER_TX_Counties_FY22!AN$2,[1]TX_Counties_FY22_Income_Limits!AM126)))</f>
        <v>68880.000000000015</v>
      </c>
      <c r="AO126" s="64">
        <f>IF([1]TX_Counties_FY22_Income_Limits!AN126&gt;[1]WAIVER_TX_Counties_FY22!AO$2,[1]TX_Counties_FY22_Income_Limits!AN126,IF([1]TX_Counties_FY22_Income_Limits!AN126&lt;[1]WAIVER_TX_Counties_FY22!AO$2,[1]WAIVER_TX_Counties_FY22!AO$2,IF([1]TX_Counties_FY22_Income_Limits!AN126=[1]WAIVER_TX_Counties_FY22!AO$2,[1]TX_Counties_FY22_Income_Limits!AN126)))</f>
        <v>72240.000000000029</v>
      </c>
      <c r="AP126" s="64">
        <f>IF([1]TX_Counties_FY22_Income_Limits!AO126&gt;[1]WAIVER_TX_Counties_FY22!AP$2,[1]TX_Counties_FY22_Income_Limits!AO126,IF([1]TX_Counties_FY22_Income_Limits!AO126&lt;[1]WAIVER_TX_Counties_FY22!AP$2,[1]WAIVER_TX_Counties_FY22!AP$2,IF([1]TX_Counties_FY22_Income_Limits!AO126=[1]WAIVER_TX_Counties_FY22!AP$2,[1]TX_Counties_FY22_Income_Limits!AO126)))</f>
        <v>75600.000000000044</v>
      </c>
      <c r="AQ126" s="64">
        <f>IF([1]TX_Counties_FY22_Income_Limits!AP126&gt;[1]WAIVER_TX_Counties_FY22!AQ$2,[1]TX_Counties_FY22_Income_Limits!AP126,IF([1]TX_Counties_FY22_Income_Limits!AP126&lt;[1]WAIVER_TX_Counties_FY22!AQ$2,[1]WAIVER_TX_Counties_FY22!AQ$2,IF([1]TX_Counties_FY22_Income_Limits!AP126=[1]WAIVER_TX_Counties_FY22!AQ$2,[1]TX_Counties_FY22_Income_Limits!AP126)))</f>
        <v>78960.000000000058</v>
      </c>
      <c r="AR126" s="64">
        <f>IF([1]TX_Counties_FY22_Income_Limits!AQ126&gt;[1]WAIVER_TX_Counties_FY22!AR$2,[1]TX_Counties_FY22_Income_Limits!AQ126,IF([1]TX_Counties_FY22_Income_Limits!AQ126&lt;[1]WAIVER_TX_Counties_FY22!AR$2,[1]WAIVER_TX_Counties_FY22!AR$2,IF([1]TX_Counties_FY22_Income_Limits!AQ126=[1]WAIVER_TX_Counties_FY22!AR$2,[1]TX_Counties_FY22_Income_Limits!AQ126)))</f>
        <v>82320.000000000073</v>
      </c>
      <c r="AS126" s="64">
        <f>IF([1]TX_Counties_FY22_Income_Limits!AR126&gt;[1]WAIVER_TX_Counties_FY22!AS$2,[1]TX_Counties_FY22_Income_Limits!AR126,IF([1]TX_Counties_FY22_Income_Limits!AR126&lt;[1]WAIVER_TX_Counties_FY22!AS$2,[1]WAIVER_TX_Counties_FY22!AS$2,IF([1]TX_Counties_FY22_Income_Limits!AR126=[1]WAIVER_TX_Counties_FY22!AS$2,[1]TX_Counties_FY22_Income_Limits!AR126)))</f>
        <v>85680.000000000087</v>
      </c>
      <c r="AT126" s="64">
        <f>IF([1]TX_Counties_FY22_Income_Limits!AS126&gt;[1]WAIVER_TX_Counties_FY22!AT$2,[1]TX_Counties_FY22_Income_Limits!AS126,IF([1]TX_Counties_FY22_Income_Limits!AS126&lt;[1]WAIVER_TX_Counties_FY22!AT$2,[1]WAIVER_TX_Counties_FY22!AT$2,IF([1]TX_Counties_FY22_Income_Limits!AS126=[1]WAIVER_TX_Counties_FY22!AT$2,[1]TX_Counties_FY22_Income_Limits!AS126)))</f>
        <v>89040.000000000102</v>
      </c>
      <c r="AU126" s="64">
        <f>IF([1]TX_Counties_FY22_Income_Limits!AT126&gt;[1]WAIVER_TX_Counties_FY22!AU$2,[1]TX_Counties_FY22_Income_Limits!AT126,IF([1]TX_Counties_FY22_Income_Limits!AT126&lt;[1]WAIVER_TX_Counties_FY22!AU$2,[1]WAIVER_TX_Counties_FY22!AU$2,IF([1]TX_Counties_FY22_Income_Limits!AT126=[1]WAIVER_TX_Counties_FY22!AU$2,[1]TX_Counties_FY22_Income_Limits!AT126)))</f>
        <v>92400.000000000116</v>
      </c>
      <c r="AV126" s="64">
        <f>IF([1]TX_Counties_FY22_Income_Limits!AU126&gt;[1]WAIVER_TX_Counties_FY22!AV$2,[1]TX_Counties_FY22_Income_Limits!AU126,IF([1]TX_Counties_FY22_Income_Limits!AU126&lt;[1]WAIVER_TX_Counties_FY22!AV$2,[1]WAIVER_TX_Counties_FY22!AV$2,IF([1]TX_Counties_FY22_Income_Limits!AU126=[1]WAIVER_TX_Counties_FY22!AV$2,[1]TX_Counties_FY22_Income_Limits!AU126)))</f>
        <v>95760.000000000131</v>
      </c>
      <c r="AW126" s="64">
        <f>IF([1]TX_Counties_FY22_Income_Limits!AV126&gt;[1]WAIVER_TX_Counties_FY22!AW$2,[1]TX_Counties_FY22_Income_Limits!AV126,IF([1]TX_Counties_FY22_Income_Limits!AV126&lt;[1]WAIVER_TX_Counties_FY22!AW$2,[1]WAIVER_TX_Counties_FY22!AW$2,IF([1]TX_Counties_FY22_Income_Limits!AV126=[1]WAIVER_TX_Counties_FY22!AW$2,[1]TX_Counties_FY22_Income_Limits!AV126)))</f>
        <v>99120.000000000146</v>
      </c>
      <c r="AX126" s="64">
        <f>IF([1]TX_Counties_FY22_Income_Limits!AW126&gt;[1]WAIVER_TX_Counties_FY22!AX$2,[1]TX_Counties_FY22_Income_Limits!AW126,IF([1]TX_Counties_FY22_Income_Limits!AW126&lt;[1]WAIVER_TX_Counties_FY22!AX$2,[1]WAIVER_TX_Counties_FY22!AX$2,IF([1]TX_Counties_FY22_Income_Limits!AW126=[1]WAIVER_TX_Counties_FY22!AX$2,[1]TX_Counties_FY22_Income_Limits!AW126)))</f>
        <v>102480.00000000016</v>
      </c>
      <c r="AY126" s="64">
        <f>IF([1]TX_Counties_FY22_Income_Limits!AX126&gt;[1]WAIVER_TX_Counties_FY22!AY$2,[1]TX_Counties_FY22_Income_Limits!AX126,IF([1]TX_Counties_FY22_Income_Limits!AX126&lt;[1]WAIVER_TX_Counties_FY22!AY$2,[1]WAIVER_TX_Counties_FY22!AY$2,IF([1]TX_Counties_FY22_Income_Limits!AX126=[1]WAIVER_TX_Counties_FY22!AY$2,[1]TX_Counties_FY22_Income_Limits!AX126)))</f>
        <v>105840.00000000017</v>
      </c>
      <c r="AZ126" s="64">
        <f>IF([1]TX_Counties_FY22_Income_Limits!AY126&gt;[1]WAIVER_TX_Counties_FY22!AZ$2,[1]TX_Counties_FY22_Income_Limits!AY126,IF([1]TX_Counties_FY22_Income_Limits!AY126&lt;[1]WAIVER_TX_Counties_FY22!AZ$2,[1]WAIVER_TX_Counties_FY22!AZ$2,IF([1]TX_Counties_FY22_Income_Limits!AY126=[1]WAIVER_TX_Counties_FY22!AZ$2,[1]TX_Counties_FY22_Income_Limits!AY126)))</f>
        <v>109200.00000000019</v>
      </c>
      <c r="BA126" s="64">
        <f>IF([1]TX_Counties_FY22_Income_Limits!AZ126&gt;[1]WAIVER_TX_Counties_FY22!BA$2,[1]TX_Counties_FY22_Income_Limits!AZ126,IF([1]TX_Counties_FY22_Income_Limits!AZ126&lt;[1]WAIVER_TX_Counties_FY22!BA$2,[1]WAIVER_TX_Counties_FY22!BA$2,IF([1]TX_Counties_FY22_Income_Limits!AZ126=[1]WAIVER_TX_Counties_FY22!BA$2,[1]TX_Counties_FY22_Income_Limits!AZ126)))</f>
        <v>112560.0000000002</v>
      </c>
      <c r="BB126" s="64">
        <f>IF([1]TX_Counties_FY22_Income_Limits!BA126&gt;[1]WAIVER_TX_Counties_FY22!BB$2,[1]TX_Counties_FY22_Income_Limits!BA126,IF([1]TX_Counties_FY22_Income_Limits!BA126&lt;[1]WAIVER_TX_Counties_FY22!BB$2,[1]WAIVER_TX_Counties_FY22!BB$2,IF([1]TX_Counties_FY22_Income_Limits!BA126=[1]WAIVER_TX_Counties_FY22!BB$2,[1]TX_Counties_FY22_Income_Limits!BA126)))</f>
        <v>47050</v>
      </c>
      <c r="BC126" s="64">
        <f>IF([1]TX_Counties_FY22_Income_Limits!BB126&gt;[1]WAIVER_TX_Counties_FY22!BC$2,[1]TX_Counties_FY22_Income_Limits!BB126,IF([1]TX_Counties_FY22_Income_Limits!BB126&lt;[1]WAIVER_TX_Counties_FY22!BC$2,[1]WAIVER_TX_Counties_FY22!BC$2,IF([1]TX_Counties_FY22_Income_Limits!BB126=[1]WAIVER_TX_Counties_FY22!BC$2,[1]TX_Counties_FY22_Income_Limits!BB126)))</f>
        <v>53800</v>
      </c>
      <c r="BD126" s="64">
        <f>IF([1]TX_Counties_FY22_Income_Limits!BC126&gt;[1]WAIVER_TX_Counties_FY22!BD$2,[1]TX_Counties_FY22_Income_Limits!BC126,IF([1]TX_Counties_FY22_Income_Limits!BC126&lt;[1]WAIVER_TX_Counties_FY22!BD$2,[1]WAIVER_TX_Counties_FY22!BD$2,IF([1]TX_Counties_FY22_Income_Limits!BC126=[1]WAIVER_TX_Counties_FY22!BD$2,[1]TX_Counties_FY22_Income_Limits!BC126)))</f>
        <v>60500</v>
      </c>
      <c r="BE126" s="64">
        <f>IF([1]TX_Counties_FY22_Income_Limits!BD126&gt;[1]WAIVER_TX_Counties_FY22!BE$2,[1]TX_Counties_FY22_Income_Limits!BD126,IF([1]TX_Counties_FY22_Income_Limits!BD126&lt;[1]WAIVER_TX_Counties_FY22!BE$2,[1]WAIVER_TX_Counties_FY22!BE$2,IF([1]TX_Counties_FY22_Income_Limits!BD126=[1]WAIVER_TX_Counties_FY22!BE$2,[1]TX_Counties_FY22_Income_Limits!BD126)))</f>
        <v>67250</v>
      </c>
      <c r="BF126" s="64">
        <f>IF([1]TX_Counties_FY22_Income_Limits!BE126&gt;[1]WAIVER_TX_Counties_FY22!BF$2,[1]TX_Counties_FY22_Income_Limits!BE126,IF([1]TX_Counties_FY22_Income_Limits!BE126&lt;[1]WAIVER_TX_Counties_FY22!BF$2,[1]WAIVER_TX_Counties_FY22!BF$2,IF([1]TX_Counties_FY22_Income_Limits!BE126=[1]WAIVER_TX_Counties_FY22!BF$2,[1]TX_Counties_FY22_Income_Limits!BE126)))</f>
        <v>72650</v>
      </c>
      <c r="BG126" s="64">
        <f>IF([1]TX_Counties_FY22_Income_Limits!BF126&gt;[1]WAIVER_TX_Counties_FY22!BG$2,[1]TX_Counties_FY22_Income_Limits!BF126,IF([1]TX_Counties_FY22_Income_Limits!BF126&lt;[1]WAIVER_TX_Counties_FY22!BG$2,[1]WAIVER_TX_Counties_FY22!BG$2,IF([1]TX_Counties_FY22_Income_Limits!BF126=[1]WAIVER_TX_Counties_FY22!BG$2,[1]TX_Counties_FY22_Income_Limits!BF126)))</f>
        <v>78000</v>
      </c>
      <c r="BH126" s="64">
        <f>IF([1]TX_Counties_FY22_Income_Limits!BG126&gt;[1]WAIVER_TX_Counties_FY22!BH$2,[1]TX_Counties_FY22_Income_Limits!BG126,IF([1]TX_Counties_FY22_Income_Limits!BG126&lt;[1]WAIVER_TX_Counties_FY22!BH$2,[1]WAIVER_TX_Counties_FY22!BH$2,IF([1]TX_Counties_FY22_Income_Limits!BG126=[1]WAIVER_TX_Counties_FY22!BH$2,[1]TX_Counties_FY22_Income_Limits!BG126)))</f>
        <v>83400</v>
      </c>
      <c r="BI126" s="64">
        <f>IF([1]TX_Counties_FY22_Income_Limits!BH126&gt;[1]WAIVER_TX_Counties_FY22!BI$2,[1]TX_Counties_FY22_Income_Limits!BH126,IF([1]TX_Counties_FY22_Income_Limits!BH126&lt;[1]WAIVER_TX_Counties_FY22!BI$2,[1]WAIVER_TX_Counties_FY22!BI$2,IF([1]TX_Counties_FY22_Income_Limits!BH126=[1]WAIVER_TX_Counties_FY22!BI$2,[1]TX_Counties_FY22_Income_Limits!BH126)))</f>
        <v>88750</v>
      </c>
      <c r="BJ126" s="64">
        <f>IF([1]TX_Counties_FY22_Income_Limits!BI126&gt;[1]WAIVER_TX_Counties_FY22!BJ$2,[1]TX_Counties_FY22_Income_Limits!BI126,IF([1]TX_Counties_FY22_Income_Limits!BI126&lt;[1]WAIVER_TX_Counties_FY22!BJ$2,[1]WAIVER_TX_Counties_FY22!BJ$2,IF([1]TX_Counties_FY22_Income_Limits!BI126=[1]WAIVER_TX_Counties_FY22!BJ$2,[1]TX_Counties_FY22_Income_Limits!BI126)))</f>
        <v>94150</v>
      </c>
      <c r="BK126" s="64">
        <f>IF([1]TX_Counties_FY22_Income_Limits!BJ126&gt;[1]WAIVER_TX_Counties_FY22!BK$2,[1]TX_Counties_FY22_Income_Limits!BJ126,IF([1]TX_Counties_FY22_Income_Limits!BJ126&lt;[1]WAIVER_TX_Counties_FY22!BK$2,[1]WAIVER_TX_Counties_FY22!BK$2,IF([1]TX_Counties_FY22_Income_Limits!BJ126=[1]WAIVER_TX_Counties_FY22!BK$2,[1]TX_Counties_FY22_Income_Limits!BJ126)))</f>
        <v>99530</v>
      </c>
      <c r="BL126" s="64">
        <f>IF([1]TX_Counties_FY22_Income_Limits!BK126&gt;[1]WAIVER_TX_Counties_FY22!BL$2,[1]TX_Counties_FY22_Income_Limits!BK126,IF([1]TX_Counties_FY22_Income_Limits!BK126&lt;[1]WAIVER_TX_Counties_FY22!BL$2,[1]WAIVER_TX_Counties_FY22!BL$2,IF([1]TX_Counties_FY22_Income_Limits!BK126=[1]WAIVER_TX_Counties_FY22!BL$2,[1]TX_Counties_FY22_Income_Limits!BK126)))</f>
        <v>104910</v>
      </c>
      <c r="BM126" s="64">
        <f>IF([1]TX_Counties_FY22_Income_Limits!BL126&gt;[1]WAIVER_TX_Counties_FY22!BM$2,[1]TX_Counties_FY22_Income_Limits!BL126,IF([1]TX_Counties_FY22_Income_Limits!BL126&lt;[1]WAIVER_TX_Counties_FY22!BM$2,[1]WAIVER_TX_Counties_FY22!BM$2,IF([1]TX_Counties_FY22_Income_Limits!BL126=[1]WAIVER_TX_Counties_FY22!BM$2,[1]TX_Counties_FY22_Income_Limits!BL126)))</f>
        <v>110290</v>
      </c>
      <c r="BN126" s="64">
        <f>IF([1]TX_Counties_FY22_Income_Limits!BM126&gt;[1]WAIVER_TX_Counties_FY22!BN$2,[1]TX_Counties_FY22_Income_Limits!BM126,IF([1]TX_Counties_FY22_Income_Limits!BM126&lt;[1]WAIVER_TX_Counties_FY22!BN$2,[1]WAIVER_TX_Counties_FY22!BN$2,IF([1]TX_Counties_FY22_Income_Limits!BM126=[1]WAIVER_TX_Counties_FY22!BN$2,[1]TX_Counties_FY22_Income_Limits!BM126)))</f>
        <v>115670</v>
      </c>
      <c r="BO126" s="64">
        <f>IF([1]TX_Counties_FY22_Income_Limits!BN126&gt;[1]WAIVER_TX_Counties_FY22!BO$2,[1]TX_Counties_FY22_Income_Limits!BN126,IF([1]TX_Counties_FY22_Income_Limits!BN126&lt;[1]WAIVER_TX_Counties_FY22!BO$2,[1]WAIVER_TX_Counties_FY22!BO$2,IF([1]TX_Counties_FY22_Income_Limits!BN126=[1]WAIVER_TX_Counties_FY22!BO$2,[1]TX_Counties_FY22_Income_Limits!BN126)))</f>
        <v>121050</v>
      </c>
      <c r="BP126" s="64">
        <f>IF([1]TX_Counties_FY22_Income_Limits!BO126&gt;[1]WAIVER_TX_Counties_FY22!BP$2,[1]TX_Counties_FY22_Income_Limits!BO126,IF([1]TX_Counties_FY22_Income_Limits!BO126&lt;[1]WAIVER_TX_Counties_FY22!BP$2,[1]WAIVER_TX_Counties_FY22!BP$2,IF([1]TX_Counties_FY22_Income_Limits!BO126=[1]WAIVER_TX_Counties_FY22!BP$2,[1]TX_Counties_FY22_Income_Limits!BO126)))</f>
        <v>126430</v>
      </c>
      <c r="BQ126" s="64">
        <f>IF([1]TX_Counties_FY22_Income_Limits!BP126&gt;[1]WAIVER_TX_Counties_FY22!BQ$2,[1]TX_Counties_FY22_Income_Limits!BP126,IF([1]TX_Counties_FY22_Income_Limits!BP126&lt;[1]WAIVER_TX_Counties_FY22!BQ$2,[1]WAIVER_TX_Counties_FY22!BQ$2,IF([1]TX_Counties_FY22_Income_Limits!BP126=[1]WAIVER_TX_Counties_FY22!BQ$2,[1]TX_Counties_FY22_Income_Limits!BP126)))</f>
        <v>131810</v>
      </c>
      <c r="BR126" s="64">
        <f>IF([1]TX_Counties_FY22_Income_Limits!BQ126&gt;[1]WAIVER_TX_Counties_FY22!BR$2,[1]TX_Counties_FY22_Income_Limits!BQ126,IF([1]TX_Counties_FY22_Income_Limits!BQ126&lt;[1]WAIVER_TX_Counties_FY22!BR$2,[1]WAIVER_TX_Counties_FY22!BR$2,IF([1]TX_Counties_FY22_Income_Limits!BQ126=[1]WAIVER_TX_Counties_FY22!BR$2,[1]TX_Counties_FY22_Income_Limits!BQ126)))</f>
        <v>137190</v>
      </c>
      <c r="BS126" s="64">
        <f>IF([1]TX_Counties_FY22_Income_Limits!BR126&gt;[1]WAIVER_TX_Counties_FY22!BS$2,[1]TX_Counties_FY22_Income_Limits!BR126,IF([1]TX_Counties_FY22_Income_Limits!BR126&lt;[1]WAIVER_TX_Counties_FY22!BS$2,[1]WAIVER_TX_Counties_FY22!BS$2,IF([1]TX_Counties_FY22_Income_Limits!BR126=[1]WAIVER_TX_Counties_FY22!BS$2,[1]TX_Counties_FY22_Income_Limits!BR126)))</f>
        <v>142570</v>
      </c>
      <c r="BT126" s="64">
        <f>IF([1]TX_Counties_FY22_Income_Limits!BS126&gt;[1]WAIVER_TX_Counties_FY22!BT$2,[1]TX_Counties_FY22_Income_Limits!BS126,IF([1]TX_Counties_FY22_Income_Limits!BS126&lt;[1]WAIVER_TX_Counties_FY22!BT$2,[1]WAIVER_TX_Counties_FY22!BT$2,IF([1]TX_Counties_FY22_Income_Limits!BS126=[1]WAIVER_TX_Counties_FY22!BT$2,[1]TX_Counties_FY22_Income_Limits!BS126)))</f>
        <v>147950</v>
      </c>
      <c r="BU126" s="64">
        <f>IF([1]TX_Counties_FY22_Income_Limits!BT126&gt;[1]WAIVER_TX_Counties_FY22!BU$2,[1]TX_Counties_FY22_Income_Limits!BT126,IF([1]TX_Counties_FY22_Income_Limits!BT126&lt;[1]WAIVER_TX_Counties_FY22!BU$2,[1]WAIVER_TX_Counties_FY22!BU$2,IF([1]TX_Counties_FY22_Income_Limits!BT126=[1]WAIVER_TX_Counties_FY22!BU$2,[1]TX_Counties_FY22_Income_Limits!BT126)))</f>
        <v>153330</v>
      </c>
      <c r="BV126" s="64">
        <f>IF([1]TX_Counties_FY22_Income_Limits!BU126&gt;[1]WAIVER_TX_Counties_FY22!BV$2,[1]TX_Counties_FY22_Income_Limits!BU126,IF([1]TX_Counties_FY22_Income_Limits!BU126&lt;[1]WAIVER_TX_Counties_FY22!BV$2,[1]WAIVER_TX_Counties_FY22!BV$2,IF([1]TX_Counties_FY22_Income_Limits!BU126=[1]WAIVER_TX_Counties_FY22!BV$2,[1]TX_Counties_FY22_Income_Limits!BU126)))</f>
        <v>158710</v>
      </c>
      <c r="BW126" s="64">
        <f>IF([1]TX_Counties_FY22_Income_Limits!BV126&gt;[1]WAIVER_TX_Counties_FY22!BW$2,[1]TX_Counties_FY22_Income_Limits!BV126,IF([1]TX_Counties_FY22_Income_Limits!BV126&lt;[1]WAIVER_TX_Counties_FY22!BW$2,[1]WAIVER_TX_Counties_FY22!BW$2,IF([1]TX_Counties_FY22_Income_Limits!BV126=[1]WAIVER_TX_Counties_FY22!BW$2,[1]TX_Counties_FY22_Income_Limits!BV126)))</f>
        <v>164090</v>
      </c>
      <c r="BX126" s="64">
        <f>IF([1]TX_Counties_FY22_Income_Limits!BW126&gt;[1]WAIVER_TX_Counties_FY22!BX$2,[1]TX_Counties_FY22_Income_Limits!BW126,IF([1]TX_Counties_FY22_Income_Limits!BW126&lt;[1]WAIVER_TX_Counties_FY22!BX$2,[1]WAIVER_TX_Counties_FY22!BX$2,IF([1]TX_Counties_FY22_Income_Limits!BW126=[1]WAIVER_TX_Counties_FY22!BX$2,[1]TX_Counties_FY22_Income_Limits!BW126)))</f>
        <v>169470</v>
      </c>
      <c r="BY126" s="64">
        <f>IF([1]TX_Counties_FY22_Income_Limits!BX126&gt;[1]WAIVER_TX_Counties_FY22!BY$2,[1]TX_Counties_FY22_Income_Limits!BX126,IF([1]TX_Counties_FY22_Income_Limits!BX126&lt;[1]WAIVER_TX_Counties_FY22!BY$2,[1]WAIVER_TX_Counties_FY22!BY$2,IF([1]TX_Counties_FY22_Income_Limits!BX126=[1]WAIVER_TX_Counties_FY22!BY$2,[1]TX_Counties_FY22_Income_Limits!BX126)))</f>
        <v>174850</v>
      </c>
      <c r="BZ126" s="64">
        <f>IF([1]TX_Counties_FY22_Income_Limits!BY126&gt;[1]WAIVER_TX_Counties_FY22!BZ$2,[1]TX_Counties_FY22_Income_Limits!BY126,IF([1]TX_Counties_FY22_Income_Limits!BY126&lt;[1]WAIVER_TX_Counties_FY22!BZ$2,[1]WAIVER_TX_Counties_FY22!BZ$2,IF([1]TX_Counties_FY22_Income_Limits!BY126=[1]WAIVER_TX_Counties_FY22!BZ$2,[1]TX_Counties_FY22_Income_Limits!BY126)))</f>
        <v>180230</v>
      </c>
      <c r="CA126" s="64">
        <f>IF([1]TX_Counties_FY22_Income_Limits!BZ126&gt;[1]WAIVER_TX_Counties_FY22!CA$2,[1]TX_Counties_FY22_Income_Limits!BZ126,IF([1]TX_Counties_FY22_Income_Limits!BZ126&lt;[1]WAIVER_TX_Counties_FY22!CA$2,[1]WAIVER_TX_Counties_FY22!CA$2,IF([1]TX_Counties_FY22_Income_Limits!BZ126=[1]WAIVER_TX_Counties_FY22!CA$2,[1]TX_Counties_FY22_Income_Limits!BZ126)))</f>
        <v>59709.999999999993</v>
      </c>
      <c r="CB126" s="64">
        <f>IF([1]TX_Counties_FY22_Income_Limits!CA126&gt;[1]WAIVER_TX_Counties_FY22!CB$2,[1]TX_Counties_FY22_Income_Limits!CA126,IF([1]TX_Counties_FY22_Income_Limits!CA126&lt;[1]WAIVER_TX_Counties_FY22!CB$2,[1]WAIVER_TX_Counties_FY22!CB$2,IF([1]TX_Counties_FY22_Income_Limits!CA126=[1]WAIVER_TX_Counties_FY22!CB$2,[1]TX_Counties_FY22_Income_Limits!CA126)))</f>
        <v>68240</v>
      </c>
      <c r="CC126" s="64">
        <f>IF([1]TX_Counties_FY22_Income_Limits!CB126&gt;[1]WAIVER_TX_Counties_FY22!CC$2,[1]TX_Counties_FY22_Income_Limits!CB126,IF([1]TX_Counties_FY22_Income_Limits!CB126&lt;[1]WAIVER_TX_Counties_FY22!CC$2,[1]WAIVER_TX_Counties_FY22!CC$2,IF([1]TX_Counties_FY22_Income_Limits!CB126=[1]WAIVER_TX_Counties_FY22!CC$2,[1]TX_Counties_FY22_Income_Limits!CB126)))</f>
        <v>76770</v>
      </c>
      <c r="CD126" s="64">
        <f>IF([1]TX_Counties_FY22_Income_Limits!CC126&gt;[1]WAIVER_TX_Counties_FY22!CD$2,[1]TX_Counties_FY22_Income_Limits!CC126,IF([1]TX_Counties_FY22_Income_Limits!CC126&lt;[1]WAIVER_TX_Counties_FY22!CD$2,[1]WAIVER_TX_Counties_FY22!CD$2,IF([1]TX_Counties_FY22_Income_Limits!CC126=[1]WAIVER_TX_Counties_FY22!CD$2,[1]TX_Counties_FY22_Income_Limits!CC126)))</f>
        <v>85300</v>
      </c>
      <c r="CE126" s="64">
        <f>IF([1]TX_Counties_FY22_Income_Limits!CD126&gt;[1]WAIVER_TX_Counties_FY22!CE$2,[1]TX_Counties_FY22_Income_Limits!CD126,IF([1]TX_Counties_FY22_Income_Limits!CD126&lt;[1]WAIVER_TX_Counties_FY22!CE$2,[1]WAIVER_TX_Counties_FY22!CE$2,IF([1]TX_Counties_FY22_Income_Limits!CD126=[1]WAIVER_TX_Counties_FY22!CE$2,[1]TX_Counties_FY22_Income_Limits!CD126)))</f>
        <v>92124</v>
      </c>
      <c r="CF126" s="64">
        <f>IF([1]TX_Counties_FY22_Income_Limits!CE126&gt;[1]WAIVER_TX_Counties_FY22!CF$2,[1]TX_Counties_FY22_Income_Limits!CE126,IF([1]TX_Counties_FY22_Income_Limits!CE126&lt;[1]WAIVER_TX_Counties_FY22!CF$2,[1]WAIVER_TX_Counties_FY22!CF$2,IF([1]TX_Counties_FY22_Income_Limits!CE126=[1]WAIVER_TX_Counties_FY22!CF$2,[1]TX_Counties_FY22_Income_Limits!CE126)))</f>
        <v>98948</v>
      </c>
      <c r="CG126" s="64">
        <f>IF([1]TX_Counties_FY22_Income_Limits!CF126&gt;[1]WAIVER_TX_Counties_FY22!CG$2,[1]TX_Counties_FY22_Income_Limits!CF126,IF([1]TX_Counties_FY22_Income_Limits!CF126&lt;[1]WAIVER_TX_Counties_FY22!CG$2,[1]WAIVER_TX_Counties_FY22!CG$2,IF([1]TX_Counties_FY22_Income_Limits!CF126=[1]WAIVER_TX_Counties_FY22!CG$2,[1]TX_Counties_FY22_Income_Limits!CF126)))</f>
        <v>105772</v>
      </c>
      <c r="CH126" s="64">
        <f>IF([1]TX_Counties_FY22_Income_Limits!CG126&gt;[1]WAIVER_TX_Counties_FY22!CH$2,[1]TX_Counties_FY22_Income_Limits!CG126,IF([1]TX_Counties_FY22_Income_Limits!CG126&lt;[1]WAIVER_TX_Counties_FY22!CH$2,[1]WAIVER_TX_Counties_FY22!CH$2,IF([1]TX_Counties_FY22_Income_Limits!CG126=[1]WAIVER_TX_Counties_FY22!CH$2,[1]TX_Counties_FY22_Income_Limits!CG126)))</f>
        <v>112596</v>
      </c>
      <c r="CI126" s="64">
        <f>IF([1]TX_Counties_FY22_Income_Limits!CH126&gt;[1]WAIVER_TX_Counties_FY22!CI$2,[1]TX_Counties_FY22_Income_Limits!CH126,IF([1]TX_Counties_FY22_Income_Limits!CH126&lt;[1]WAIVER_TX_Counties_FY22!CI$2,[1]WAIVER_TX_Counties_FY22!CI$2,IF([1]TX_Counties_FY22_Income_Limits!CH126=[1]WAIVER_TX_Counties_FY22!CI$2,[1]TX_Counties_FY22_Income_Limits!CH126)))</f>
        <v>119419.99999999999</v>
      </c>
      <c r="CJ126" s="64">
        <f>IF([1]TX_Counties_FY22_Income_Limits!CI126&gt;[1]WAIVER_TX_Counties_FY22!CJ$2,[1]TX_Counties_FY22_Income_Limits!CI126,IF([1]TX_Counties_FY22_Income_Limits!CI126&lt;[1]WAIVER_TX_Counties_FY22!CJ$2,[1]WAIVER_TX_Counties_FY22!CJ$2,IF([1]TX_Counties_FY22_Income_Limits!CI126=[1]WAIVER_TX_Counties_FY22!CJ$2,[1]TX_Counties_FY22_Income_Limits!CI126)))</f>
        <v>126244</v>
      </c>
      <c r="CK126" s="64">
        <f>IF([1]TX_Counties_FY22_Income_Limits!CJ126&gt;[1]WAIVER_TX_Counties_FY22!CK$2,[1]TX_Counties_FY22_Income_Limits!CJ126,IF([1]TX_Counties_FY22_Income_Limits!CJ126&lt;[1]WAIVER_TX_Counties_FY22!CK$2,[1]WAIVER_TX_Counties_FY22!CK$2,IF([1]TX_Counties_FY22_Income_Limits!CJ126=[1]WAIVER_TX_Counties_FY22!CK$2,[1]TX_Counties_FY22_Income_Limits!CJ126)))</f>
        <v>133068</v>
      </c>
      <c r="CL126" s="64">
        <f>IF([1]TX_Counties_FY22_Income_Limits!CK126&gt;[1]WAIVER_TX_Counties_FY22!CL$2,[1]TX_Counties_FY22_Income_Limits!CK126,IF([1]TX_Counties_FY22_Income_Limits!CK126&lt;[1]WAIVER_TX_Counties_FY22!CL$2,[1]WAIVER_TX_Counties_FY22!CL$2,IF([1]TX_Counties_FY22_Income_Limits!CK126=[1]WAIVER_TX_Counties_FY22!CL$2,[1]TX_Counties_FY22_Income_Limits!CK126)))</f>
        <v>139892</v>
      </c>
      <c r="CM126" s="64">
        <f>IF([1]TX_Counties_FY22_Income_Limits!CL126&gt;[1]WAIVER_TX_Counties_FY22!CM$2,[1]TX_Counties_FY22_Income_Limits!CL126,IF([1]TX_Counties_FY22_Income_Limits!CL126&lt;[1]WAIVER_TX_Counties_FY22!CM$2,[1]WAIVER_TX_Counties_FY22!CM$2,IF([1]TX_Counties_FY22_Income_Limits!CL126=[1]WAIVER_TX_Counties_FY22!CM$2,[1]TX_Counties_FY22_Income_Limits!CL126)))</f>
        <v>146716</v>
      </c>
      <c r="CN126" s="64">
        <f>IF([1]TX_Counties_FY22_Income_Limits!CM126&gt;[1]WAIVER_TX_Counties_FY22!CN$2,[1]TX_Counties_FY22_Income_Limits!CM126,IF([1]TX_Counties_FY22_Income_Limits!CM126&lt;[1]WAIVER_TX_Counties_FY22!CN$2,[1]WAIVER_TX_Counties_FY22!CN$2,IF([1]TX_Counties_FY22_Income_Limits!CM126=[1]WAIVER_TX_Counties_FY22!CN$2,[1]TX_Counties_FY22_Income_Limits!CM126)))</f>
        <v>153540</v>
      </c>
      <c r="CO126" s="64">
        <f>IF([1]TX_Counties_FY22_Income_Limits!CN126&gt;[1]WAIVER_TX_Counties_FY22!CO$2,[1]TX_Counties_FY22_Income_Limits!CN126,IF([1]TX_Counties_FY22_Income_Limits!CN126&lt;[1]WAIVER_TX_Counties_FY22!CO$2,[1]WAIVER_TX_Counties_FY22!CO$2,IF([1]TX_Counties_FY22_Income_Limits!CN126=[1]WAIVER_TX_Counties_FY22!CO$2,[1]TX_Counties_FY22_Income_Limits!CN126)))</f>
        <v>160364</v>
      </c>
      <c r="CP126" s="64">
        <f>IF([1]TX_Counties_FY22_Income_Limits!CO126&gt;[1]WAIVER_TX_Counties_FY22!CP$2,[1]TX_Counties_FY22_Income_Limits!CO126,IF([1]TX_Counties_FY22_Income_Limits!CO126&lt;[1]WAIVER_TX_Counties_FY22!CP$2,[1]WAIVER_TX_Counties_FY22!CP$2,IF([1]TX_Counties_FY22_Income_Limits!CO126=[1]WAIVER_TX_Counties_FY22!CP$2,[1]TX_Counties_FY22_Income_Limits!CO126)))</f>
        <v>167188</v>
      </c>
      <c r="CQ126" s="64">
        <f>IF([1]TX_Counties_FY22_Income_Limits!CP126&gt;[1]WAIVER_TX_Counties_FY22!CQ$2,[1]TX_Counties_FY22_Income_Limits!CP126,IF([1]TX_Counties_FY22_Income_Limits!CP126&lt;[1]WAIVER_TX_Counties_FY22!CQ$2,[1]WAIVER_TX_Counties_FY22!CQ$2,IF([1]TX_Counties_FY22_Income_Limits!CP126=[1]WAIVER_TX_Counties_FY22!CQ$2,[1]TX_Counties_FY22_Income_Limits!CP126)))</f>
        <v>174012</v>
      </c>
      <c r="CR126" s="64">
        <f>IF([1]TX_Counties_FY22_Income_Limits!CQ126&gt;[1]WAIVER_TX_Counties_FY22!CR$2,[1]TX_Counties_FY22_Income_Limits!CQ126,IF([1]TX_Counties_FY22_Income_Limits!CQ126&lt;[1]WAIVER_TX_Counties_FY22!CR$2,[1]WAIVER_TX_Counties_FY22!CR$2,IF([1]TX_Counties_FY22_Income_Limits!CQ126=[1]WAIVER_TX_Counties_FY22!CR$2,[1]TX_Counties_FY22_Income_Limits!CQ126)))</f>
        <v>180836</v>
      </c>
      <c r="CS126" s="64">
        <f>IF([1]TX_Counties_FY22_Income_Limits!CR126&gt;[1]WAIVER_TX_Counties_FY22!CS$2,[1]TX_Counties_FY22_Income_Limits!CR126,IF([1]TX_Counties_FY22_Income_Limits!CR126&lt;[1]WAIVER_TX_Counties_FY22!CS$2,[1]WAIVER_TX_Counties_FY22!CS$2,IF([1]TX_Counties_FY22_Income_Limits!CR126=[1]WAIVER_TX_Counties_FY22!CS$2,[1]TX_Counties_FY22_Income_Limits!CR126)))</f>
        <v>187660</v>
      </c>
      <c r="CT126" s="64">
        <f>IF([1]TX_Counties_FY22_Income_Limits!CS126&gt;[1]WAIVER_TX_Counties_FY22!CT$2,[1]TX_Counties_FY22_Income_Limits!CS126,IF([1]TX_Counties_FY22_Income_Limits!CS126&lt;[1]WAIVER_TX_Counties_FY22!CT$2,[1]WAIVER_TX_Counties_FY22!CT$2,IF([1]TX_Counties_FY22_Income_Limits!CS126=[1]WAIVER_TX_Counties_FY22!CT$2,[1]TX_Counties_FY22_Income_Limits!CS126)))</f>
        <v>194484</v>
      </c>
      <c r="CU126" s="64">
        <f>IF([1]TX_Counties_FY22_Income_Limits!CT126&gt;[1]WAIVER_TX_Counties_FY22!CU$2,[1]TX_Counties_FY22_Income_Limits!CT126,IF([1]TX_Counties_FY22_Income_Limits!CT126&lt;[1]WAIVER_TX_Counties_FY22!CU$2,[1]WAIVER_TX_Counties_FY22!CU$2,IF([1]TX_Counties_FY22_Income_Limits!CT126=[1]WAIVER_TX_Counties_FY22!CU$2,[1]TX_Counties_FY22_Income_Limits!CT126)))</f>
        <v>201308</v>
      </c>
      <c r="CV126" s="64">
        <f>IF([1]TX_Counties_FY22_Income_Limits!CU126&gt;[1]WAIVER_TX_Counties_FY22!CV$2,[1]TX_Counties_FY22_Income_Limits!CU126,IF([1]TX_Counties_FY22_Income_Limits!CU126&lt;[1]WAIVER_TX_Counties_FY22!CV$2,[1]WAIVER_TX_Counties_FY22!CV$2,IF([1]TX_Counties_FY22_Income_Limits!CU126=[1]WAIVER_TX_Counties_FY22!CV$2,[1]TX_Counties_FY22_Income_Limits!CU126)))</f>
        <v>208132</v>
      </c>
      <c r="CW126" s="64">
        <f>IF([1]TX_Counties_FY22_Income_Limits!CV126&gt;[1]WAIVER_TX_Counties_FY22!CW$2,[1]TX_Counties_FY22_Income_Limits!CV126,IF([1]TX_Counties_FY22_Income_Limits!CV126&lt;[1]WAIVER_TX_Counties_FY22!CW$2,[1]WAIVER_TX_Counties_FY22!CW$2,IF([1]TX_Counties_FY22_Income_Limits!CV126=[1]WAIVER_TX_Counties_FY22!CW$2,[1]TX_Counties_FY22_Income_Limits!CV126)))</f>
        <v>214956</v>
      </c>
      <c r="CX126" s="64">
        <f>IF([1]TX_Counties_FY22_Income_Limits!CW126&gt;[1]WAIVER_TX_Counties_FY22!CX$2,[1]TX_Counties_FY22_Income_Limits!CW126,IF([1]TX_Counties_FY22_Income_Limits!CW126&lt;[1]WAIVER_TX_Counties_FY22!CX$2,[1]WAIVER_TX_Counties_FY22!CX$2,IF([1]TX_Counties_FY22_Income_Limits!CW126=[1]WAIVER_TX_Counties_FY22!CX$2,[1]TX_Counties_FY22_Income_Limits!CW126)))</f>
        <v>221780</v>
      </c>
      <c r="CY126" s="64">
        <f>IF([1]TX_Counties_FY22_Income_Limits!CX126&gt;[1]WAIVER_TX_Counties_FY22!CY$2,[1]TX_Counties_FY22_Income_Limits!CX126,IF([1]TX_Counties_FY22_Income_Limits!CX126&lt;[1]WAIVER_TX_Counties_FY22!CY$2,[1]WAIVER_TX_Counties_FY22!CY$2,IF([1]TX_Counties_FY22_Income_Limits!CX126=[1]WAIVER_TX_Counties_FY22!CY$2,[1]TX_Counties_FY22_Income_Limits!CX126)))</f>
        <v>228604</v>
      </c>
      <c r="CZ126" s="64">
        <f>IF([1]TX_Counties_FY22_Income_Limits!CY126&gt;[1]WAIVER_TX_Counties_FY22!CZ$2,[1]TX_Counties_FY22_Income_Limits!CY126,IF([1]TX_Counties_FY22_Income_Limits!CY126&lt;[1]WAIVER_TX_Counties_FY22!CZ$2,[1]WAIVER_TX_Counties_FY22!CZ$2,IF([1]TX_Counties_FY22_Income_Limits!CY126=[1]WAIVER_TX_Counties_FY22!CZ$2,[1]TX_Counties_FY22_Income_Limits!CY126)))</f>
        <v>71652</v>
      </c>
      <c r="DA126" s="64">
        <f>IF([1]TX_Counties_FY22_Income_Limits!CZ126&gt;[1]WAIVER_TX_Counties_FY22!DA$2,[1]TX_Counties_FY22_Income_Limits!CZ126,IF([1]TX_Counties_FY22_Income_Limits!CZ126&lt;[1]WAIVER_TX_Counties_FY22!DA$2,[1]WAIVER_TX_Counties_FY22!DA$2,IF([1]TX_Counties_FY22_Income_Limits!CZ126=[1]WAIVER_TX_Counties_FY22!DA$2,[1]TX_Counties_FY22_Income_Limits!CZ126)))</f>
        <v>81888</v>
      </c>
      <c r="DB126" s="64">
        <f>IF([1]TX_Counties_FY22_Income_Limits!DA126&gt;[1]WAIVER_TX_Counties_FY22!DB$2,[1]TX_Counties_FY22_Income_Limits!DA126,IF([1]TX_Counties_FY22_Income_Limits!DA126&lt;[1]WAIVER_TX_Counties_FY22!DB$2,[1]WAIVER_TX_Counties_FY22!DB$2,IF([1]TX_Counties_FY22_Income_Limits!DA126=[1]WAIVER_TX_Counties_FY22!DB$2,[1]TX_Counties_FY22_Income_Limits!DA126)))</f>
        <v>92124</v>
      </c>
      <c r="DC126" s="64">
        <f>IF([1]TX_Counties_FY22_Income_Limits!DB126&gt;[1]WAIVER_TX_Counties_FY22!DC$2,[1]TX_Counties_FY22_Income_Limits!DB126,IF([1]TX_Counties_FY22_Income_Limits!DB126&lt;[1]WAIVER_TX_Counties_FY22!DC$2,[1]WAIVER_TX_Counties_FY22!DC$2,IF([1]TX_Counties_FY22_Income_Limits!DB126=[1]WAIVER_TX_Counties_FY22!DC$2,[1]TX_Counties_FY22_Income_Limits!DB126)))</f>
        <v>102360</v>
      </c>
      <c r="DD126" s="64">
        <f>IF([1]TX_Counties_FY22_Income_Limits!DC126&gt;[1]WAIVER_TX_Counties_FY22!DD$2,[1]TX_Counties_FY22_Income_Limits!DC126,IF([1]TX_Counties_FY22_Income_Limits!DC126&lt;[1]WAIVER_TX_Counties_FY22!DD$2,[1]WAIVER_TX_Counties_FY22!DD$2,IF([1]TX_Counties_FY22_Income_Limits!DC126=[1]WAIVER_TX_Counties_FY22!DD$2,[1]TX_Counties_FY22_Income_Limits!DC126)))</f>
        <v>110548.8</v>
      </c>
      <c r="DE126" s="64">
        <f>IF([1]TX_Counties_FY22_Income_Limits!DD126&gt;[1]WAIVER_TX_Counties_FY22!DE$2,[1]TX_Counties_FY22_Income_Limits!DD126,IF([1]TX_Counties_FY22_Income_Limits!DD126&lt;[1]WAIVER_TX_Counties_FY22!DE$2,[1]WAIVER_TX_Counties_FY22!DE$2,IF([1]TX_Counties_FY22_Income_Limits!DD126=[1]WAIVER_TX_Counties_FY22!DE$2,[1]TX_Counties_FY22_Income_Limits!DD126)))</f>
        <v>118737.59999999999</v>
      </c>
      <c r="DF126" s="64">
        <f>IF([1]TX_Counties_FY22_Income_Limits!DE126&gt;[1]WAIVER_TX_Counties_FY22!DF$2,[1]TX_Counties_FY22_Income_Limits!DE126,IF([1]TX_Counties_FY22_Income_Limits!DE126&lt;[1]WAIVER_TX_Counties_FY22!DF$2,[1]WAIVER_TX_Counties_FY22!DF$2,IF([1]TX_Counties_FY22_Income_Limits!DE126=[1]WAIVER_TX_Counties_FY22!DF$2,[1]TX_Counties_FY22_Income_Limits!DE126)))</f>
        <v>126926.39999999999</v>
      </c>
      <c r="DG126" s="64">
        <f>IF([1]TX_Counties_FY22_Income_Limits!DF126&gt;[1]WAIVER_TX_Counties_FY22!DG$2,[1]TX_Counties_FY22_Income_Limits!DF126,IF([1]TX_Counties_FY22_Income_Limits!DF126&lt;[1]WAIVER_TX_Counties_FY22!DG$2,[1]WAIVER_TX_Counties_FY22!DG$2,IF([1]TX_Counties_FY22_Income_Limits!DF126=[1]WAIVER_TX_Counties_FY22!DG$2,[1]TX_Counties_FY22_Income_Limits!DF126)))</f>
        <v>135115.20000000001</v>
      </c>
      <c r="DH126" s="64">
        <f>IF([1]TX_Counties_FY22_Income_Limits!DG126&gt;[1]WAIVER_TX_Counties_FY22!DH$2,[1]TX_Counties_FY22_Income_Limits!DG126,IF([1]TX_Counties_FY22_Income_Limits!DG126&lt;[1]WAIVER_TX_Counties_FY22!DH$2,[1]WAIVER_TX_Counties_FY22!DH$2,IF([1]TX_Counties_FY22_Income_Limits!DG126=[1]WAIVER_TX_Counties_FY22!DH$2,[1]TX_Counties_FY22_Income_Limits!DG126)))</f>
        <v>143304</v>
      </c>
      <c r="DI126" s="64">
        <f>IF([1]TX_Counties_FY22_Income_Limits!DH126&gt;[1]WAIVER_TX_Counties_FY22!DI$2,[1]TX_Counties_FY22_Income_Limits!DH126,IF([1]TX_Counties_FY22_Income_Limits!DH126&lt;[1]WAIVER_TX_Counties_FY22!DI$2,[1]WAIVER_TX_Counties_FY22!DI$2,IF([1]TX_Counties_FY22_Income_Limits!DH126=[1]WAIVER_TX_Counties_FY22!DI$2,[1]TX_Counties_FY22_Income_Limits!DH126)))</f>
        <v>151492.79999999999</v>
      </c>
      <c r="DJ126" s="64">
        <f>IF([1]TX_Counties_FY22_Income_Limits!DI126&gt;[1]WAIVER_TX_Counties_FY22!DJ$2,[1]TX_Counties_FY22_Income_Limits!DI126,IF([1]TX_Counties_FY22_Income_Limits!DI126&lt;[1]WAIVER_TX_Counties_FY22!DJ$2,[1]WAIVER_TX_Counties_FY22!DJ$2,IF([1]TX_Counties_FY22_Income_Limits!DI126=[1]WAIVER_TX_Counties_FY22!DJ$2,[1]TX_Counties_FY22_Income_Limits!DI126)))</f>
        <v>159681.59999999998</v>
      </c>
      <c r="DK126" s="64">
        <f>IF([1]TX_Counties_FY22_Income_Limits!DJ126&gt;[1]WAIVER_TX_Counties_FY22!DK$2,[1]TX_Counties_FY22_Income_Limits!DJ126,IF([1]TX_Counties_FY22_Income_Limits!DJ126&lt;[1]WAIVER_TX_Counties_FY22!DK$2,[1]WAIVER_TX_Counties_FY22!DK$2,IF([1]TX_Counties_FY22_Income_Limits!DJ126=[1]WAIVER_TX_Counties_FY22!DK$2,[1]TX_Counties_FY22_Income_Limits!DJ126)))</f>
        <v>167870.39999999997</v>
      </c>
      <c r="DL126" s="64">
        <f>IF([1]TX_Counties_FY22_Income_Limits!DK126&gt;[1]WAIVER_TX_Counties_FY22!DL$2,[1]TX_Counties_FY22_Income_Limits!DK126,IF([1]TX_Counties_FY22_Income_Limits!DK126&lt;[1]WAIVER_TX_Counties_FY22!DL$2,[1]WAIVER_TX_Counties_FY22!DL$2,IF([1]TX_Counties_FY22_Income_Limits!DK126=[1]WAIVER_TX_Counties_FY22!DL$2,[1]TX_Counties_FY22_Income_Limits!DK126)))</f>
        <v>176059.19999999995</v>
      </c>
      <c r="DM126" s="64">
        <f>IF([1]TX_Counties_FY22_Income_Limits!DL126&gt;[1]WAIVER_TX_Counties_FY22!DM$2,[1]TX_Counties_FY22_Income_Limits!DL126,IF([1]TX_Counties_FY22_Income_Limits!DL126&lt;[1]WAIVER_TX_Counties_FY22!DM$2,[1]WAIVER_TX_Counties_FY22!DM$2,IF([1]TX_Counties_FY22_Income_Limits!DL126=[1]WAIVER_TX_Counties_FY22!DM$2,[1]TX_Counties_FY22_Income_Limits!DL126)))</f>
        <v>184247.99999999994</v>
      </c>
      <c r="DN126" s="64">
        <f>IF([1]TX_Counties_FY22_Income_Limits!DM126&gt;[1]WAIVER_TX_Counties_FY22!DN$2,[1]TX_Counties_FY22_Income_Limits!DM126,IF([1]TX_Counties_FY22_Income_Limits!DM126&lt;[1]WAIVER_TX_Counties_FY22!DN$2,[1]WAIVER_TX_Counties_FY22!DN$2,IF([1]TX_Counties_FY22_Income_Limits!DM126=[1]WAIVER_TX_Counties_FY22!DN$2,[1]TX_Counties_FY22_Income_Limits!DM126)))</f>
        <v>192436.79999999993</v>
      </c>
      <c r="DO126" s="64">
        <f>IF([1]TX_Counties_FY22_Income_Limits!DN126&gt;[1]WAIVER_TX_Counties_FY22!DO$2,[1]TX_Counties_FY22_Income_Limits!DN126,IF([1]TX_Counties_FY22_Income_Limits!DN126&lt;[1]WAIVER_TX_Counties_FY22!DO$2,[1]WAIVER_TX_Counties_FY22!DO$2,IF([1]TX_Counties_FY22_Income_Limits!DN126=[1]WAIVER_TX_Counties_FY22!DO$2,[1]TX_Counties_FY22_Income_Limits!DN126)))</f>
        <v>200625.59999999992</v>
      </c>
      <c r="DP126" s="64">
        <f>IF([1]TX_Counties_FY22_Income_Limits!DO126&gt;[1]WAIVER_TX_Counties_FY22!DP$2,[1]TX_Counties_FY22_Income_Limits!DO126,IF([1]TX_Counties_FY22_Income_Limits!DO126&lt;[1]WAIVER_TX_Counties_FY22!DP$2,[1]WAIVER_TX_Counties_FY22!DP$2,IF([1]TX_Counties_FY22_Income_Limits!DO126=[1]WAIVER_TX_Counties_FY22!DP$2,[1]TX_Counties_FY22_Income_Limits!DO126)))</f>
        <v>208814.39999999991</v>
      </c>
      <c r="DQ126" s="64">
        <f>IF([1]TX_Counties_FY22_Income_Limits!DP126&gt;[1]WAIVER_TX_Counties_FY22!DQ$2,[1]TX_Counties_FY22_Income_Limits!DP126,IF([1]TX_Counties_FY22_Income_Limits!DP126&lt;[1]WAIVER_TX_Counties_FY22!DQ$2,[1]WAIVER_TX_Counties_FY22!DQ$2,IF([1]TX_Counties_FY22_Income_Limits!DP126=[1]WAIVER_TX_Counties_FY22!DQ$2,[1]TX_Counties_FY22_Income_Limits!DP126)))</f>
        <v>217003.1999999999</v>
      </c>
      <c r="DR126" s="64">
        <f>IF([1]TX_Counties_FY22_Income_Limits!DQ126&gt;[1]WAIVER_TX_Counties_FY22!DR$2,[1]TX_Counties_FY22_Income_Limits!DQ126,IF([1]TX_Counties_FY22_Income_Limits!DQ126&lt;[1]WAIVER_TX_Counties_FY22!DR$2,[1]WAIVER_TX_Counties_FY22!DR$2,IF([1]TX_Counties_FY22_Income_Limits!DQ126=[1]WAIVER_TX_Counties_FY22!DR$2,[1]TX_Counties_FY22_Income_Limits!DQ126)))</f>
        <v>225191.99999999988</v>
      </c>
      <c r="DS126" s="64">
        <f>IF([1]TX_Counties_FY22_Income_Limits!DR126&gt;[1]WAIVER_TX_Counties_FY22!DS$2,[1]TX_Counties_FY22_Income_Limits!DR126,IF([1]TX_Counties_FY22_Income_Limits!DR126&lt;[1]WAIVER_TX_Counties_FY22!DS$2,[1]WAIVER_TX_Counties_FY22!DS$2,IF([1]TX_Counties_FY22_Income_Limits!DR126=[1]WAIVER_TX_Counties_FY22!DS$2,[1]TX_Counties_FY22_Income_Limits!DR126)))</f>
        <v>233380.79999999987</v>
      </c>
      <c r="DT126" s="64">
        <f>IF([1]TX_Counties_FY22_Income_Limits!DS126&gt;[1]WAIVER_TX_Counties_FY22!DT$2,[1]TX_Counties_FY22_Income_Limits!DS126,IF([1]TX_Counties_FY22_Income_Limits!DS126&lt;[1]WAIVER_TX_Counties_FY22!DT$2,[1]WAIVER_TX_Counties_FY22!DT$2,IF([1]TX_Counties_FY22_Income_Limits!DS126=[1]WAIVER_TX_Counties_FY22!DT$2,[1]TX_Counties_FY22_Income_Limits!DS126)))</f>
        <v>241569.59999999986</v>
      </c>
      <c r="DU126" s="64">
        <f>IF([1]TX_Counties_FY22_Income_Limits!DT126&gt;[1]WAIVER_TX_Counties_FY22!DU$2,[1]TX_Counties_FY22_Income_Limits!DT126,IF([1]TX_Counties_FY22_Income_Limits!DT126&lt;[1]WAIVER_TX_Counties_FY22!DU$2,[1]WAIVER_TX_Counties_FY22!DU$2,IF([1]TX_Counties_FY22_Income_Limits!DT126=[1]WAIVER_TX_Counties_FY22!DU$2,[1]TX_Counties_FY22_Income_Limits!DT126)))</f>
        <v>249758.39999999985</v>
      </c>
      <c r="DV126" s="64">
        <f>IF([1]TX_Counties_FY22_Income_Limits!DU126&gt;[1]WAIVER_TX_Counties_FY22!DV$2,[1]TX_Counties_FY22_Income_Limits!DU126,IF([1]TX_Counties_FY22_Income_Limits!DU126&lt;[1]WAIVER_TX_Counties_FY22!DV$2,[1]WAIVER_TX_Counties_FY22!DV$2,IF([1]TX_Counties_FY22_Income_Limits!DU126=[1]WAIVER_TX_Counties_FY22!DV$2,[1]TX_Counties_FY22_Income_Limits!DU126)))</f>
        <v>257947.19999999984</v>
      </c>
      <c r="DW126" s="64">
        <f>IF([1]TX_Counties_FY22_Income_Limits!DV126&gt;[1]WAIVER_TX_Counties_FY22!DW$2,[1]TX_Counties_FY22_Income_Limits!DV126,IF([1]TX_Counties_FY22_Income_Limits!DV126&lt;[1]WAIVER_TX_Counties_FY22!DW$2,[1]WAIVER_TX_Counties_FY22!DW$2,IF([1]TX_Counties_FY22_Income_Limits!DV126=[1]WAIVER_TX_Counties_FY22!DW$2,[1]TX_Counties_FY22_Income_Limits!DV126)))</f>
        <v>266135.99999999983</v>
      </c>
      <c r="DX126" s="64">
        <f>IF([1]TX_Counties_FY22_Income_Limits!DW126&gt;[1]WAIVER_TX_Counties_FY22!DX$2,[1]TX_Counties_FY22_Income_Limits!DW126,IF([1]TX_Counties_FY22_Income_Limits!DW126&lt;[1]WAIVER_TX_Counties_FY22!DX$2,[1]WAIVER_TX_Counties_FY22!DX$2,IF([1]TX_Counties_FY22_Income_Limits!DW126=[1]WAIVER_TX_Counties_FY22!DX$2,[1]TX_Counties_FY22_Income_Limits!DW126)))</f>
        <v>274324.79999999981</v>
      </c>
    </row>
    <row r="127" spans="1:129" ht="14.45">
      <c r="A127" s="65" t="s">
        <v>316</v>
      </c>
      <c r="B127" s="65" t="str">
        <f t="shared" si="6"/>
        <v>YES</v>
      </c>
      <c r="C127" s="64">
        <f>[1]TX_Counties_FY22_Income_Limits!B127</f>
        <v>61300</v>
      </c>
      <c r="D127" s="64">
        <f>IF([1]TX_Counties_FY22_Income_Limits!C127&gt;[1]WAIVER_TX_Counties_FY22!D$2,[1]TX_Counties_FY22_Income_Limits!C127,IF([1]TX_Counties_FY22_Income_Limits!C127&lt;[1]WAIVER_TX_Counties_FY22!D$2,[1]WAIVER_TX_Counties_FY22!D$2,IF([1]TX_Counties_FY22_Income_Limits!C127=[1]WAIVER_TX_Counties_FY22!D$2,[1]TX_Counties_FY22_Income_Limits!C127)))</f>
        <v>17650</v>
      </c>
      <c r="E127" s="64">
        <f>IF([1]TX_Counties_FY22_Income_Limits!D127&gt;[1]WAIVER_TX_Counties_FY22!E$2,[1]TX_Counties_FY22_Income_Limits!D127,IF([1]TX_Counties_FY22_Income_Limits!D127&lt;[1]WAIVER_TX_Counties_FY22!E$2,[1]WAIVER_TX_Counties_FY22!E$2,IF([1]TX_Counties_FY22_Income_Limits!D127=[1]WAIVER_TX_Counties_FY22!E$2,[1]TX_Counties_FY22_Income_Limits!D127)))</f>
        <v>20200</v>
      </c>
      <c r="F127" s="64">
        <f>IF([1]TX_Counties_FY22_Income_Limits!E127&gt;[1]WAIVER_TX_Counties_FY22!F$2,[1]TX_Counties_FY22_Income_Limits!E127,IF([1]TX_Counties_FY22_Income_Limits!E127&lt;[1]WAIVER_TX_Counties_FY22!F$2,[1]WAIVER_TX_Counties_FY22!F$2,IF([1]TX_Counties_FY22_Income_Limits!E127=[1]WAIVER_TX_Counties_FY22!F$2,[1]TX_Counties_FY22_Income_Limits!E127)))</f>
        <v>23030</v>
      </c>
      <c r="G127" s="64">
        <f>IF([1]TX_Counties_FY22_Income_Limits!F127&gt;[1]WAIVER_TX_Counties_FY22!G$2,[1]TX_Counties_FY22_Income_Limits!F127,IF([1]TX_Counties_FY22_Income_Limits!F127&lt;[1]WAIVER_TX_Counties_FY22!G$2,[1]WAIVER_TX_Counties_FY22!G$2,IF([1]TX_Counties_FY22_Income_Limits!F127=[1]WAIVER_TX_Counties_FY22!G$2,[1]TX_Counties_FY22_Income_Limits!F127)))</f>
        <v>27750</v>
      </c>
      <c r="H127" s="64">
        <f>IF([1]TX_Counties_FY22_Income_Limits!G127&gt;[1]WAIVER_TX_Counties_FY22!H$2,[1]TX_Counties_FY22_Income_Limits!G127,IF([1]TX_Counties_FY22_Income_Limits!G127&lt;[1]WAIVER_TX_Counties_FY22!H$2,[1]WAIVER_TX_Counties_FY22!H$2,IF([1]TX_Counties_FY22_Income_Limits!G127=[1]WAIVER_TX_Counties_FY22!H$2,[1]TX_Counties_FY22_Income_Limits!G127)))</f>
        <v>32470</v>
      </c>
      <c r="I127" s="64">
        <f>IF([1]TX_Counties_FY22_Income_Limits!H127&gt;[1]WAIVER_TX_Counties_FY22!I$2,[1]TX_Counties_FY22_Income_Limits!H127,IF([1]TX_Counties_FY22_Income_Limits!H127&lt;[1]WAIVER_TX_Counties_FY22!I$2,[1]WAIVER_TX_Counties_FY22!I$2,IF([1]TX_Counties_FY22_Income_Limits!H127=[1]WAIVER_TX_Counties_FY22!I$2,[1]TX_Counties_FY22_Income_Limits!H127)))</f>
        <v>37190</v>
      </c>
      <c r="J127" s="64">
        <f>IF([1]TX_Counties_FY22_Income_Limits!I127&gt;[1]WAIVER_TX_Counties_FY22!J$2,[1]TX_Counties_FY22_Income_Limits!I127,IF([1]TX_Counties_FY22_Income_Limits!I127&lt;[1]WAIVER_TX_Counties_FY22!J$2,[1]WAIVER_TX_Counties_FY22!J$2,IF([1]TX_Counties_FY22_Income_Limits!I127=[1]WAIVER_TX_Counties_FY22!J$2,[1]TX_Counties_FY22_Income_Limits!I127)))</f>
        <v>41910</v>
      </c>
      <c r="K127" s="64">
        <f>IF([1]TX_Counties_FY22_Income_Limits!J127&gt;[1]WAIVER_TX_Counties_FY22!K$2,[1]TX_Counties_FY22_Income_Limits!J127,IF([1]TX_Counties_FY22_Income_Limits!J127&lt;[1]WAIVER_TX_Counties_FY22!K$2,[1]WAIVER_TX_Counties_FY22!K$2,IF([1]TX_Counties_FY22_Income_Limits!J127=[1]WAIVER_TX_Counties_FY22!K$2,[1]TX_Counties_FY22_Income_Limits!J127)))</f>
        <v>44950</v>
      </c>
      <c r="L127" s="64">
        <f>IF([1]TX_Counties_FY22_Income_Limits!K127&gt;[1]WAIVER_TX_Counties_FY22!L$2,[1]TX_Counties_FY22_Income_Limits!K127,IF([1]TX_Counties_FY22_Income_Limits!K127&lt;[1]WAIVER_TX_Counties_FY22!L$2,[1]WAIVER_TX_Counties_FY22!L$2,IF([1]TX_Counties_FY22_Income_Limits!K127=[1]WAIVER_TX_Counties_FY22!L$2,[1]TX_Counties_FY22_Income_Limits!K127)))</f>
        <v>58799.999999999993</v>
      </c>
      <c r="M127" s="64">
        <f>IF([1]TX_Counties_FY22_Income_Limits!L127&gt;[1]WAIVER_TX_Counties_FY22!M$2,[1]TX_Counties_FY22_Income_Limits!L127,IF([1]TX_Counties_FY22_Income_Limits!L127&lt;[1]WAIVER_TX_Counties_FY22!M$2,[1]WAIVER_TX_Counties_FY22!M$2,IF([1]TX_Counties_FY22_Income_Limits!L127=[1]WAIVER_TX_Counties_FY22!M$2,[1]TX_Counties_FY22_Income_Limits!L127)))</f>
        <v>62160</v>
      </c>
      <c r="N127" s="64">
        <f>IF([1]TX_Counties_FY22_Income_Limits!M127&gt;[1]WAIVER_TX_Counties_FY22!N$2,[1]TX_Counties_FY22_Income_Limits!M127,IF([1]TX_Counties_FY22_Income_Limits!M127&lt;[1]WAIVER_TX_Counties_FY22!N$2,[1]WAIVER_TX_Counties_FY22!N$2,IF([1]TX_Counties_FY22_Income_Limits!M127=[1]WAIVER_TX_Counties_FY22!N$2,[1]TX_Counties_FY22_Income_Limits!M127)))</f>
        <v>65520.000000000007</v>
      </c>
      <c r="O127" s="64">
        <f>IF([1]TX_Counties_FY22_Income_Limits!N127&gt;[1]WAIVER_TX_Counties_FY22!O$2,[1]TX_Counties_FY22_Income_Limits!N127,IF([1]TX_Counties_FY22_Income_Limits!N127&lt;[1]WAIVER_TX_Counties_FY22!O$2,[1]WAIVER_TX_Counties_FY22!O$2,IF([1]TX_Counties_FY22_Income_Limits!N127=[1]WAIVER_TX_Counties_FY22!O$2,[1]TX_Counties_FY22_Income_Limits!N127)))</f>
        <v>68880.000000000015</v>
      </c>
      <c r="P127" s="64">
        <f>IF([1]TX_Counties_FY22_Income_Limits!O127&gt;[1]WAIVER_TX_Counties_FY22!P$2,[1]TX_Counties_FY22_Income_Limits!O127,IF([1]TX_Counties_FY22_Income_Limits!O127&lt;[1]WAIVER_TX_Counties_FY22!P$2,[1]WAIVER_TX_Counties_FY22!P$2,IF([1]TX_Counties_FY22_Income_Limits!O127=[1]WAIVER_TX_Counties_FY22!P$2,[1]TX_Counties_FY22_Income_Limits!O127)))</f>
        <v>72240.000000000029</v>
      </c>
      <c r="Q127" s="64">
        <f>IF([1]TX_Counties_FY22_Income_Limits!P127&gt;[1]WAIVER_TX_Counties_FY22!Q$2,[1]TX_Counties_FY22_Income_Limits!P127,IF([1]TX_Counties_FY22_Income_Limits!P127&lt;[1]WAIVER_TX_Counties_FY22!Q$2,[1]WAIVER_TX_Counties_FY22!Q$2,IF([1]TX_Counties_FY22_Income_Limits!P127=[1]WAIVER_TX_Counties_FY22!Q$2,[1]TX_Counties_FY22_Income_Limits!P127)))</f>
        <v>75600.000000000044</v>
      </c>
      <c r="R127" s="64">
        <f>IF([1]TX_Counties_FY22_Income_Limits!Q127&gt;[1]WAIVER_TX_Counties_FY22!R$2,[1]TX_Counties_FY22_Income_Limits!Q127,IF([1]TX_Counties_FY22_Income_Limits!Q127&lt;[1]WAIVER_TX_Counties_FY22!R$2,[1]WAIVER_TX_Counties_FY22!R$2,IF([1]TX_Counties_FY22_Income_Limits!Q127=[1]WAIVER_TX_Counties_FY22!R$2,[1]TX_Counties_FY22_Income_Limits!Q127)))</f>
        <v>78960.000000000058</v>
      </c>
      <c r="S127" s="64">
        <f>IF([1]TX_Counties_FY22_Income_Limits!R127&gt;[1]WAIVER_TX_Counties_FY22!S$2,[1]TX_Counties_FY22_Income_Limits!R127,IF([1]TX_Counties_FY22_Income_Limits!R127&lt;[1]WAIVER_TX_Counties_FY22!S$2,[1]WAIVER_TX_Counties_FY22!S$2,IF([1]TX_Counties_FY22_Income_Limits!R127=[1]WAIVER_TX_Counties_FY22!S$2,[1]TX_Counties_FY22_Income_Limits!R127)))</f>
        <v>82320.000000000073</v>
      </c>
      <c r="T127" s="64">
        <f>IF([1]TX_Counties_FY22_Income_Limits!S127&gt;[1]WAIVER_TX_Counties_FY22!T$2,[1]TX_Counties_FY22_Income_Limits!S127,IF([1]TX_Counties_FY22_Income_Limits!S127&lt;[1]WAIVER_TX_Counties_FY22!T$2,[1]WAIVER_TX_Counties_FY22!T$2,IF([1]TX_Counties_FY22_Income_Limits!S127=[1]WAIVER_TX_Counties_FY22!T$2,[1]TX_Counties_FY22_Income_Limits!S127)))</f>
        <v>85680.000000000087</v>
      </c>
      <c r="U127" s="64">
        <f>IF([1]TX_Counties_FY22_Income_Limits!T127&gt;[1]WAIVER_TX_Counties_FY22!U$2,[1]TX_Counties_FY22_Income_Limits!T127,IF([1]TX_Counties_FY22_Income_Limits!T127&lt;[1]WAIVER_TX_Counties_FY22!U$2,[1]WAIVER_TX_Counties_FY22!U$2,IF([1]TX_Counties_FY22_Income_Limits!T127=[1]WAIVER_TX_Counties_FY22!U$2,[1]TX_Counties_FY22_Income_Limits!T127)))</f>
        <v>89040.000000000102</v>
      </c>
      <c r="V127" s="64">
        <f>IF([1]TX_Counties_FY22_Income_Limits!U127&gt;[1]WAIVER_TX_Counties_FY22!V$2,[1]TX_Counties_FY22_Income_Limits!U127,IF([1]TX_Counties_FY22_Income_Limits!U127&lt;[1]WAIVER_TX_Counties_FY22!V$2,[1]WAIVER_TX_Counties_FY22!V$2,IF([1]TX_Counties_FY22_Income_Limits!U127=[1]WAIVER_TX_Counties_FY22!V$2,[1]TX_Counties_FY22_Income_Limits!U127)))</f>
        <v>92400.000000000116</v>
      </c>
      <c r="W127" s="64">
        <f>IF([1]TX_Counties_FY22_Income_Limits!V127&gt;[1]WAIVER_TX_Counties_FY22!W$2,[1]TX_Counties_FY22_Income_Limits!V127,IF([1]TX_Counties_FY22_Income_Limits!V127&lt;[1]WAIVER_TX_Counties_FY22!W$2,[1]WAIVER_TX_Counties_FY22!W$2,IF([1]TX_Counties_FY22_Income_Limits!V127=[1]WAIVER_TX_Counties_FY22!W$2,[1]TX_Counties_FY22_Income_Limits!V127)))</f>
        <v>95760.000000000131</v>
      </c>
      <c r="X127" s="64">
        <f>IF([1]TX_Counties_FY22_Income_Limits!W127&gt;[1]WAIVER_TX_Counties_FY22!X$2,[1]TX_Counties_FY22_Income_Limits!W127,IF([1]TX_Counties_FY22_Income_Limits!W127&lt;[1]WAIVER_TX_Counties_FY22!X$2,[1]WAIVER_TX_Counties_FY22!X$2,IF([1]TX_Counties_FY22_Income_Limits!W127=[1]WAIVER_TX_Counties_FY22!X$2,[1]TX_Counties_FY22_Income_Limits!W127)))</f>
        <v>99120.000000000146</v>
      </c>
      <c r="Y127" s="64">
        <f>IF([1]TX_Counties_FY22_Income_Limits!X127&gt;[1]WAIVER_TX_Counties_FY22!Y$2,[1]TX_Counties_FY22_Income_Limits!X127,IF([1]TX_Counties_FY22_Income_Limits!X127&lt;[1]WAIVER_TX_Counties_FY22!Y$2,[1]WAIVER_TX_Counties_FY22!Y$2,IF([1]TX_Counties_FY22_Income_Limits!X127=[1]WAIVER_TX_Counties_FY22!Y$2,[1]TX_Counties_FY22_Income_Limits!X127)))</f>
        <v>102480.00000000016</v>
      </c>
      <c r="Z127" s="64">
        <f>IF([1]TX_Counties_FY22_Income_Limits!Y127&gt;[1]WAIVER_TX_Counties_FY22!Z$2,[1]TX_Counties_FY22_Income_Limits!Y127,IF([1]TX_Counties_FY22_Income_Limits!Y127&lt;[1]WAIVER_TX_Counties_FY22!Z$2,[1]WAIVER_TX_Counties_FY22!Z$2,IF([1]TX_Counties_FY22_Income_Limits!Y127=[1]WAIVER_TX_Counties_FY22!Z$2,[1]TX_Counties_FY22_Income_Limits!Y127)))</f>
        <v>105840.00000000017</v>
      </c>
      <c r="AA127" s="64">
        <f>IF([1]TX_Counties_FY22_Income_Limits!Z127&gt;[1]WAIVER_TX_Counties_FY22!AA$2,[1]TX_Counties_FY22_Income_Limits!Z127,IF([1]TX_Counties_FY22_Income_Limits!Z127&lt;[1]WAIVER_TX_Counties_FY22!AA$2,[1]WAIVER_TX_Counties_FY22!AA$2,IF([1]TX_Counties_FY22_Income_Limits!Z127=[1]WAIVER_TX_Counties_FY22!AA$2,[1]TX_Counties_FY22_Income_Limits!Z127)))</f>
        <v>109200.00000000019</v>
      </c>
      <c r="AB127" s="64">
        <f>IF([1]TX_Counties_FY22_Income_Limits!AA127&gt;[1]WAIVER_TX_Counties_FY22!AB$2,[1]TX_Counties_FY22_Income_Limits!AA127,IF([1]TX_Counties_FY22_Income_Limits!AA127&lt;[1]WAIVER_TX_Counties_FY22!AB$2,[1]WAIVER_TX_Counties_FY22!AB$2,IF([1]TX_Counties_FY22_Income_Limits!AA127=[1]WAIVER_TX_Counties_FY22!AB$2,[1]TX_Counties_FY22_Income_Limits!AA127)))</f>
        <v>112560.0000000002</v>
      </c>
      <c r="AC127" s="64">
        <f>IF([1]TX_Counties_FY22_Income_Limits!AB127&gt;[1]WAIVER_TX_Counties_FY22!AC$2,[1]TX_Counties_FY22_Income_Limits!AB127,IF([1]TX_Counties_FY22_Income_Limits!AB127&lt;[1]WAIVER_TX_Counties_FY22!AC$2,[1]WAIVER_TX_Counties_FY22!AC$2,IF([1]TX_Counties_FY22_Income_Limits!AB127=[1]WAIVER_TX_Counties_FY22!AC$2,[1]TX_Counties_FY22_Income_Limits!AB127)))</f>
        <v>29400</v>
      </c>
      <c r="AD127" s="64">
        <f>IF([1]TX_Counties_FY22_Income_Limits!AC127&gt;[1]WAIVER_TX_Counties_FY22!AD$2,[1]TX_Counties_FY22_Income_Limits!AC127,IF([1]TX_Counties_FY22_Income_Limits!AC127&lt;[1]WAIVER_TX_Counties_FY22!AD$2,[1]WAIVER_TX_Counties_FY22!AD$2,IF([1]TX_Counties_FY22_Income_Limits!AC127=[1]WAIVER_TX_Counties_FY22!AD$2,[1]TX_Counties_FY22_Income_Limits!AC127)))</f>
        <v>33600</v>
      </c>
      <c r="AE127" s="64">
        <f>IF([1]TX_Counties_FY22_Income_Limits!AD127&gt;[1]WAIVER_TX_Counties_FY22!AE$2,[1]TX_Counties_FY22_Income_Limits!AD127,IF([1]TX_Counties_FY22_Income_Limits!AD127&lt;[1]WAIVER_TX_Counties_FY22!AE$2,[1]WAIVER_TX_Counties_FY22!AE$2,IF([1]TX_Counties_FY22_Income_Limits!AD127=[1]WAIVER_TX_Counties_FY22!AE$2,[1]TX_Counties_FY22_Income_Limits!AD127)))</f>
        <v>37800</v>
      </c>
      <c r="AF127" s="64">
        <f>IF([1]TX_Counties_FY22_Income_Limits!AE127&gt;[1]WAIVER_TX_Counties_FY22!AF$2,[1]TX_Counties_FY22_Income_Limits!AE127,IF([1]TX_Counties_FY22_Income_Limits!AE127&lt;[1]WAIVER_TX_Counties_FY22!AF$2,[1]WAIVER_TX_Counties_FY22!AF$2,IF([1]TX_Counties_FY22_Income_Limits!AE127=[1]WAIVER_TX_Counties_FY22!AF$2,[1]TX_Counties_FY22_Income_Limits!AE127)))</f>
        <v>42000</v>
      </c>
      <c r="AG127" s="64">
        <f>IF([1]TX_Counties_FY22_Income_Limits!AF127&gt;[1]WAIVER_TX_Counties_FY22!AG$2,[1]TX_Counties_FY22_Income_Limits!AF127,IF([1]TX_Counties_FY22_Income_Limits!AF127&lt;[1]WAIVER_TX_Counties_FY22!AG$2,[1]WAIVER_TX_Counties_FY22!AG$2,IF([1]TX_Counties_FY22_Income_Limits!AF127=[1]WAIVER_TX_Counties_FY22!AG$2,[1]TX_Counties_FY22_Income_Limits!AF127)))</f>
        <v>45400</v>
      </c>
      <c r="AH127" s="64">
        <f>IF([1]TX_Counties_FY22_Income_Limits!AG127&gt;[1]WAIVER_TX_Counties_FY22!AH$2,[1]TX_Counties_FY22_Income_Limits!AG127,IF([1]TX_Counties_FY22_Income_Limits!AG127&lt;[1]WAIVER_TX_Counties_FY22!AH$2,[1]WAIVER_TX_Counties_FY22!AH$2,IF([1]TX_Counties_FY22_Income_Limits!AG127=[1]WAIVER_TX_Counties_FY22!AH$2,[1]TX_Counties_FY22_Income_Limits!AG127)))</f>
        <v>48750</v>
      </c>
      <c r="AI127" s="64">
        <f>IF([1]TX_Counties_FY22_Income_Limits!AH127&gt;[1]WAIVER_TX_Counties_FY22!AI$2,[1]TX_Counties_FY22_Income_Limits!AH127,IF([1]TX_Counties_FY22_Income_Limits!AH127&lt;[1]WAIVER_TX_Counties_FY22!AI$2,[1]WAIVER_TX_Counties_FY22!AI$2,IF([1]TX_Counties_FY22_Income_Limits!AH127=[1]WAIVER_TX_Counties_FY22!AI$2,[1]TX_Counties_FY22_Income_Limits!AH127)))</f>
        <v>52100</v>
      </c>
      <c r="AJ127" s="64">
        <f>IF([1]TX_Counties_FY22_Income_Limits!AI127&gt;[1]WAIVER_TX_Counties_FY22!AJ$2,[1]TX_Counties_FY22_Income_Limits!AI127,IF([1]TX_Counties_FY22_Income_Limits!AI127&lt;[1]WAIVER_TX_Counties_FY22!AJ$2,[1]WAIVER_TX_Counties_FY22!AJ$2,IF([1]TX_Counties_FY22_Income_Limits!AI127=[1]WAIVER_TX_Counties_FY22!AJ$2,[1]TX_Counties_FY22_Income_Limits!AI127)))</f>
        <v>55450</v>
      </c>
      <c r="AK127" s="64">
        <f>IF([1]TX_Counties_FY22_Income_Limits!AJ127&gt;[1]WAIVER_TX_Counties_FY22!AK$2,[1]TX_Counties_FY22_Income_Limits!AJ127,IF([1]TX_Counties_FY22_Income_Limits!AJ127&lt;[1]WAIVER_TX_Counties_FY22!AK$2,[1]WAIVER_TX_Counties_FY22!AK$2,IF([1]TX_Counties_FY22_Income_Limits!AJ127=[1]WAIVER_TX_Counties_FY22!AK$2,[1]TX_Counties_FY22_Income_Limits!AJ127)))</f>
        <v>58799.999999999993</v>
      </c>
      <c r="AL127" s="64">
        <f>IF([1]TX_Counties_FY22_Income_Limits!AK127&gt;[1]WAIVER_TX_Counties_FY22!AL$2,[1]TX_Counties_FY22_Income_Limits!AK127,IF([1]TX_Counties_FY22_Income_Limits!AK127&lt;[1]WAIVER_TX_Counties_FY22!AL$2,[1]WAIVER_TX_Counties_FY22!AL$2,IF([1]TX_Counties_FY22_Income_Limits!AK127=[1]WAIVER_TX_Counties_FY22!AL$2,[1]TX_Counties_FY22_Income_Limits!AK127)))</f>
        <v>62160</v>
      </c>
      <c r="AM127" s="64">
        <f>IF([1]TX_Counties_FY22_Income_Limits!AL127&gt;[1]WAIVER_TX_Counties_FY22!AM$2,[1]TX_Counties_FY22_Income_Limits!AL127,IF([1]TX_Counties_FY22_Income_Limits!AL127&lt;[1]WAIVER_TX_Counties_FY22!AM$2,[1]WAIVER_TX_Counties_FY22!AM$2,IF([1]TX_Counties_FY22_Income_Limits!AL127=[1]WAIVER_TX_Counties_FY22!AM$2,[1]TX_Counties_FY22_Income_Limits!AL127)))</f>
        <v>65520.000000000007</v>
      </c>
      <c r="AN127" s="64">
        <f>IF([1]TX_Counties_FY22_Income_Limits!AM127&gt;[1]WAIVER_TX_Counties_FY22!AN$2,[1]TX_Counties_FY22_Income_Limits!AM127,IF([1]TX_Counties_FY22_Income_Limits!AM127&lt;[1]WAIVER_TX_Counties_FY22!AN$2,[1]WAIVER_TX_Counties_FY22!AN$2,IF([1]TX_Counties_FY22_Income_Limits!AM127=[1]WAIVER_TX_Counties_FY22!AN$2,[1]TX_Counties_FY22_Income_Limits!AM127)))</f>
        <v>68880.000000000015</v>
      </c>
      <c r="AO127" s="64">
        <f>IF([1]TX_Counties_FY22_Income_Limits!AN127&gt;[1]WAIVER_TX_Counties_FY22!AO$2,[1]TX_Counties_FY22_Income_Limits!AN127,IF([1]TX_Counties_FY22_Income_Limits!AN127&lt;[1]WAIVER_TX_Counties_FY22!AO$2,[1]WAIVER_TX_Counties_FY22!AO$2,IF([1]TX_Counties_FY22_Income_Limits!AN127=[1]WAIVER_TX_Counties_FY22!AO$2,[1]TX_Counties_FY22_Income_Limits!AN127)))</f>
        <v>72240.000000000029</v>
      </c>
      <c r="AP127" s="64">
        <f>IF([1]TX_Counties_FY22_Income_Limits!AO127&gt;[1]WAIVER_TX_Counties_FY22!AP$2,[1]TX_Counties_FY22_Income_Limits!AO127,IF([1]TX_Counties_FY22_Income_Limits!AO127&lt;[1]WAIVER_TX_Counties_FY22!AP$2,[1]WAIVER_TX_Counties_FY22!AP$2,IF([1]TX_Counties_FY22_Income_Limits!AO127=[1]WAIVER_TX_Counties_FY22!AP$2,[1]TX_Counties_FY22_Income_Limits!AO127)))</f>
        <v>75600.000000000044</v>
      </c>
      <c r="AQ127" s="64">
        <f>IF([1]TX_Counties_FY22_Income_Limits!AP127&gt;[1]WAIVER_TX_Counties_FY22!AQ$2,[1]TX_Counties_FY22_Income_Limits!AP127,IF([1]TX_Counties_FY22_Income_Limits!AP127&lt;[1]WAIVER_TX_Counties_FY22!AQ$2,[1]WAIVER_TX_Counties_FY22!AQ$2,IF([1]TX_Counties_FY22_Income_Limits!AP127=[1]WAIVER_TX_Counties_FY22!AQ$2,[1]TX_Counties_FY22_Income_Limits!AP127)))</f>
        <v>78960.000000000058</v>
      </c>
      <c r="AR127" s="64">
        <f>IF([1]TX_Counties_FY22_Income_Limits!AQ127&gt;[1]WAIVER_TX_Counties_FY22!AR$2,[1]TX_Counties_FY22_Income_Limits!AQ127,IF([1]TX_Counties_FY22_Income_Limits!AQ127&lt;[1]WAIVER_TX_Counties_FY22!AR$2,[1]WAIVER_TX_Counties_FY22!AR$2,IF([1]TX_Counties_FY22_Income_Limits!AQ127=[1]WAIVER_TX_Counties_FY22!AR$2,[1]TX_Counties_FY22_Income_Limits!AQ127)))</f>
        <v>82320.000000000073</v>
      </c>
      <c r="AS127" s="64">
        <f>IF([1]TX_Counties_FY22_Income_Limits!AR127&gt;[1]WAIVER_TX_Counties_FY22!AS$2,[1]TX_Counties_FY22_Income_Limits!AR127,IF([1]TX_Counties_FY22_Income_Limits!AR127&lt;[1]WAIVER_TX_Counties_FY22!AS$2,[1]WAIVER_TX_Counties_FY22!AS$2,IF([1]TX_Counties_FY22_Income_Limits!AR127=[1]WAIVER_TX_Counties_FY22!AS$2,[1]TX_Counties_FY22_Income_Limits!AR127)))</f>
        <v>85680.000000000087</v>
      </c>
      <c r="AT127" s="64">
        <f>IF([1]TX_Counties_FY22_Income_Limits!AS127&gt;[1]WAIVER_TX_Counties_FY22!AT$2,[1]TX_Counties_FY22_Income_Limits!AS127,IF([1]TX_Counties_FY22_Income_Limits!AS127&lt;[1]WAIVER_TX_Counties_FY22!AT$2,[1]WAIVER_TX_Counties_FY22!AT$2,IF([1]TX_Counties_FY22_Income_Limits!AS127=[1]WAIVER_TX_Counties_FY22!AT$2,[1]TX_Counties_FY22_Income_Limits!AS127)))</f>
        <v>89040.000000000102</v>
      </c>
      <c r="AU127" s="64">
        <f>IF([1]TX_Counties_FY22_Income_Limits!AT127&gt;[1]WAIVER_TX_Counties_FY22!AU$2,[1]TX_Counties_FY22_Income_Limits!AT127,IF([1]TX_Counties_FY22_Income_Limits!AT127&lt;[1]WAIVER_TX_Counties_FY22!AU$2,[1]WAIVER_TX_Counties_FY22!AU$2,IF([1]TX_Counties_FY22_Income_Limits!AT127=[1]WAIVER_TX_Counties_FY22!AU$2,[1]TX_Counties_FY22_Income_Limits!AT127)))</f>
        <v>92400.000000000116</v>
      </c>
      <c r="AV127" s="64">
        <f>IF([1]TX_Counties_FY22_Income_Limits!AU127&gt;[1]WAIVER_TX_Counties_FY22!AV$2,[1]TX_Counties_FY22_Income_Limits!AU127,IF([1]TX_Counties_FY22_Income_Limits!AU127&lt;[1]WAIVER_TX_Counties_FY22!AV$2,[1]WAIVER_TX_Counties_FY22!AV$2,IF([1]TX_Counties_FY22_Income_Limits!AU127=[1]WAIVER_TX_Counties_FY22!AV$2,[1]TX_Counties_FY22_Income_Limits!AU127)))</f>
        <v>95760.000000000131</v>
      </c>
      <c r="AW127" s="64">
        <f>IF([1]TX_Counties_FY22_Income_Limits!AV127&gt;[1]WAIVER_TX_Counties_FY22!AW$2,[1]TX_Counties_FY22_Income_Limits!AV127,IF([1]TX_Counties_FY22_Income_Limits!AV127&lt;[1]WAIVER_TX_Counties_FY22!AW$2,[1]WAIVER_TX_Counties_FY22!AW$2,IF([1]TX_Counties_FY22_Income_Limits!AV127=[1]WAIVER_TX_Counties_FY22!AW$2,[1]TX_Counties_FY22_Income_Limits!AV127)))</f>
        <v>99120.000000000146</v>
      </c>
      <c r="AX127" s="64">
        <f>IF([1]TX_Counties_FY22_Income_Limits!AW127&gt;[1]WAIVER_TX_Counties_FY22!AX$2,[1]TX_Counties_FY22_Income_Limits!AW127,IF([1]TX_Counties_FY22_Income_Limits!AW127&lt;[1]WAIVER_TX_Counties_FY22!AX$2,[1]WAIVER_TX_Counties_FY22!AX$2,IF([1]TX_Counties_FY22_Income_Limits!AW127=[1]WAIVER_TX_Counties_FY22!AX$2,[1]TX_Counties_FY22_Income_Limits!AW127)))</f>
        <v>102480.00000000016</v>
      </c>
      <c r="AY127" s="64">
        <f>IF([1]TX_Counties_FY22_Income_Limits!AX127&gt;[1]WAIVER_TX_Counties_FY22!AY$2,[1]TX_Counties_FY22_Income_Limits!AX127,IF([1]TX_Counties_FY22_Income_Limits!AX127&lt;[1]WAIVER_TX_Counties_FY22!AY$2,[1]WAIVER_TX_Counties_FY22!AY$2,IF([1]TX_Counties_FY22_Income_Limits!AX127=[1]WAIVER_TX_Counties_FY22!AY$2,[1]TX_Counties_FY22_Income_Limits!AX127)))</f>
        <v>105840.00000000017</v>
      </c>
      <c r="AZ127" s="64">
        <f>IF([1]TX_Counties_FY22_Income_Limits!AY127&gt;[1]WAIVER_TX_Counties_FY22!AZ$2,[1]TX_Counties_FY22_Income_Limits!AY127,IF([1]TX_Counties_FY22_Income_Limits!AY127&lt;[1]WAIVER_TX_Counties_FY22!AZ$2,[1]WAIVER_TX_Counties_FY22!AZ$2,IF([1]TX_Counties_FY22_Income_Limits!AY127=[1]WAIVER_TX_Counties_FY22!AZ$2,[1]TX_Counties_FY22_Income_Limits!AY127)))</f>
        <v>109200.00000000019</v>
      </c>
      <c r="BA127" s="64">
        <f>IF([1]TX_Counties_FY22_Income_Limits!AZ127&gt;[1]WAIVER_TX_Counties_FY22!BA$2,[1]TX_Counties_FY22_Income_Limits!AZ127,IF([1]TX_Counties_FY22_Income_Limits!AZ127&lt;[1]WAIVER_TX_Counties_FY22!BA$2,[1]WAIVER_TX_Counties_FY22!BA$2,IF([1]TX_Counties_FY22_Income_Limits!AZ127=[1]WAIVER_TX_Counties_FY22!BA$2,[1]TX_Counties_FY22_Income_Limits!AZ127)))</f>
        <v>112560.0000000002</v>
      </c>
      <c r="BB127" s="64">
        <f>IF([1]TX_Counties_FY22_Income_Limits!BA127&gt;[1]WAIVER_TX_Counties_FY22!BB$2,[1]TX_Counties_FY22_Income_Limits!BA127,IF([1]TX_Counties_FY22_Income_Limits!BA127&lt;[1]WAIVER_TX_Counties_FY22!BB$2,[1]WAIVER_TX_Counties_FY22!BB$2,IF([1]TX_Counties_FY22_Income_Limits!BA127=[1]WAIVER_TX_Counties_FY22!BB$2,[1]TX_Counties_FY22_Income_Limits!BA127)))</f>
        <v>47050</v>
      </c>
      <c r="BC127" s="64">
        <f>IF([1]TX_Counties_FY22_Income_Limits!BB127&gt;[1]WAIVER_TX_Counties_FY22!BC$2,[1]TX_Counties_FY22_Income_Limits!BB127,IF([1]TX_Counties_FY22_Income_Limits!BB127&lt;[1]WAIVER_TX_Counties_FY22!BC$2,[1]WAIVER_TX_Counties_FY22!BC$2,IF([1]TX_Counties_FY22_Income_Limits!BB127=[1]WAIVER_TX_Counties_FY22!BC$2,[1]TX_Counties_FY22_Income_Limits!BB127)))</f>
        <v>53800</v>
      </c>
      <c r="BD127" s="64">
        <f>IF([1]TX_Counties_FY22_Income_Limits!BC127&gt;[1]WAIVER_TX_Counties_FY22!BD$2,[1]TX_Counties_FY22_Income_Limits!BC127,IF([1]TX_Counties_FY22_Income_Limits!BC127&lt;[1]WAIVER_TX_Counties_FY22!BD$2,[1]WAIVER_TX_Counties_FY22!BD$2,IF([1]TX_Counties_FY22_Income_Limits!BC127=[1]WAIVER_TX_Counties_FY22!BD$2,[1]TX_Counties_FY22_Income_Limits!BC127)))</f>
        <v>60500</v>
      </c>
      <c r="BE127" s="64">
        <f>IF([1]TX_Counties_FY22_Income_Limits!BD127&gt;[1]WAIVER_TX_Counties_FY22!BE$2,[1]TX_Counties_FY22_Income_Limits!BD127,IF([1]TX_Counties_FY22_Income_Limits!BD127&lt;[1]WAIVER_TX_Counties_FY22!BE$2,[1]WAIVER_TX_Counties_FY22!BE$2,IF([1]TX_Counties_FY22_Income_Limits!BD127=[1]WAIVER_TX_Counties_FY22!BE$2,[1]TX_Counties_FY22_Income_Limits!BD127)))</f>
        <v>67250</v>
      </c>
      <c r="BF127" s="64">
        <f>IF([1]TX_Counties_FY22_Income_Limits!BE127&gt;[1]WAIVER_TX_Counties_FY22!BF$2,[1]TX_Counties_FY22_Income_Limits!BE127,IF([1]TX_Counties_FY22_Income_Limits!BE127&lt;[1]WAIVER_TX_Counties_FY22!BF$2,[1]WAIVER_TX_Counties_FY22!BF$2,IF([1]TX_Counties_FY22_Income_Limits!BE127=[1]WAIVER_TX_Counties_FY22!BF$2,[1]TX_Counties_FY22_Income_Limits!BE127)))</f>
        <v>72650</v>
      </c>
      <c r="BG127" s="64">
        <f>IF([1]TX_Counties_FY22_Income_Limits!BF127&gt;[1]WAIVER_TX_Counties_FY22!BG$2,[1]TX_Counties_FY22_Income_Limits!BF127,IF([1]TX_Counties_FY22_Income_Limits!BF127&lt;[1]WAIVER_TX_Counties_FY22!BG$2,[1]WAIVER_TX_Counties_FY22!BG$2,IF([1]TX_Counties_FY22_Income_Limits!BF127=[1]WAIVER_TX_Counties_FY22!BG$2,[1]TX_Counties_FY22_Income_Limits!BF127)))</f>
        <v>78000</v>
      </c>
      <c r="BH127" s="64">
        <f>IF([1]TX_Counties_FY22_Income_Limits!BG127&gt;[1]WAIVER_TX_Counties_FY22!BH$2,[1]TX_Counties_FY22_Income_Limits!BG127,IF([1]TX_Counties_FY22_Income_Limits!BG127&lt;[1]WAIVER_TX_Counties_FY22!BH$2,[1]WAIVER_TX_Counties_FY22!BH$2,IF([1]TX_Counties_FY22_Income_Limits!BG127=[1]WAIVER_TX_Counties_FY22!BH$2,[1]TX_Counties_FY22_Income_Limits!BG127)))</f>
        <v>83400</v>
      </c>
      <c r="BI127" s="64">
        <f>IF([1]TX_Counties_FY22_Income_Limits!BH127&gt;[1]WAIVER_TX_Counties_FY22!BI$2,[1]TX_Counties_FY22_Income_Limits!BH127,IF([1]TX_Counties_FY22_Income_Limits!BH127&lt;[1]WAIVER_TX_Counties_FY22!BI$2,[1]WAIVER_TX_Counties_FY22!BI$2,IF([1]TX_Counties_FY22_Income_Limits!BH127=[1]WAIVER_TX_Counties_FY22!BI$2,[1]TX_Counties_FY22_Income_Limits!BH127)))</f>
        <v>88750</v>
      </c>
      <c r="BJ127" s="64">
        <f>IF([1]TX_Counties_FY22_Income_Limits!BI127&gt;[1]WAIVER_TX_Counties_FY22!BJ$2,[1]TX_Counties_FY22_Income_Limits!BI127,IF([1]TX_Counties_FY22_Income_Limits!BI127&lt;[1]WAIVER_TX_Counties_FY22!BJ$2,[1]WAIVER_TX_Counties_FY22!BJ$2,IF([1]TX_Counties_FY22_Income_Limits!BI127=[1]WAIVER_TX_Counties_FY22!BJ$2,[1]TX_Counties_FY22_Income_Limits!BI127)))</f>
        <v>94150</v>
      </c>
      <c r="BK127" s="64">
        <f>IF([1]TX_Counties_FY22_Income_Limits!BJ127&gt;[1]WAIVER_TX_Counties_FY22!BK$2,[1]TX_Counties_FY22_Income_Limits!BJ127,IF([1]TX_Counties_FY22_Income_Limits!BJ127&lt;[1]WAIVER_TX_Counties_FY22!BK$2,[1]WAIVER_TX_Counties_FY22!BK$2,IF([1]TX_Counties_FY22_Income_Limits!BJ127=[1]WAIVER_TX_Counties_FY22!BK$2,[1]TX_Counties_FY22_Income_Limits!BJ127)))</f>
        <v>99530</v>
      </c>
      <c r="BL127" s="64">
        <f>IF([1]TX_Counties_FY22_Income_Limits!BK127&gt;[1]WAIVER_TX_Counties_FY22!BL$2,[1]TX_Counties_FY22_Income_Limits!BK127,IF([1]TX_Counties_FY22_Income_Limits!BK127&lt;[1]WAIVER_TX_Counties_FY22!BL$2,[1]WAIVER_TX_Counties_FY22!BL$2,IF([1]TX_Counties_FY22_Income_Limits!BK127=[1]WAIVER_TX_Counties_FY22!BL$2,[1]TX_Counties_FY22_Income_Limits!BK127)))</f>
        <v>104910</v>
      </c>
      <c r="BM127" s="64">
        <f>IF([1]TX_Counties_FY22_Income_Limits!BL127&gt;[1]WAIVER_TX_Counties_FY22!BM$2,[1]TX_Counties_FY22_Income_Limits!BL127,IF([1]TX_Counties_FY22_Income_Limits!BL127&lt;[1]WAIVER_TX_Counties_FY22!BM$2,[1]WAIVER_TX_Counties_FY22!BM$2,IF([1]TX_Counties_FY22_Income_Limits!BL127=[1]WAIVER_TX_Counties_FY22!BM$2,[1]TX_Counties_FY22_Income_Limits!BL127)))</f>
        <v>110290</v>
      </c>
      <c r="BN127" s="64">
        <f>IF([1]TX_Counties_FY22_Income_Limits!BM127&gt;[1]WAIVER_TX_Counties_FY22!BN$2,[1]TX_Counties_FY22_Income_Limits!BM127,IF([1]TX_Counties_FY22_Income_Limits!BM127&lt;[1]WAIVER_TX_Counties_FY22!BN$2,[1]WAIVER_TX_Counties_FY22!BN$2,IF([1]TX_Counties_FY22_Income_Limits!BM127=[1]WAIVER_TX_Counties_FY22!BN$2,[1]TX_Counties_FY22_Income_Limits!BM127)))</f>
        <v>115670</v>
      </c>
      <c r="BO127" s="64">
        <f>IF([1]TX_Counties_FY22_Income_Limits!BN127&gt;[1]WAIVER_TX_Counties_FY22!BO$2,[1]TX_Counties_FY22_Income_Limits!BN127,IF([1]TX_Counties_FY22_Income_Limits!BN127&lt;[1]WAIVER_TX_Counties_FY22!BO$2,[1]WAIVER_TX_Counties_FY22!BO$2,IF([1]TX_Counties_FY22_Income_Limits!BN127=[1]WAIVER_TX_Counties_FY22!BO$2,[1]TX_Counties_FY22_Income_Limits!BN127)))</f>
        <v>121050</v>
      </c>
      <c r="BP127" s="64">
        <f>IF([1]TX_Counties_FY22_Income_Limits!BO127&gt;[1]WAIVER_TX_Counties_FY22!BP$2,[1]TX_Counties_FY22_Income_Limits!BO127,IF([1]TX_Counties_FY22_Income_Limits!BO127&lt;[1]WAIVER_TX_Counties_FY22!BP$2,[1]WAIVER_TX_Counties_FY22!BP$2,IF([1]TX_Counties_FY22_Income_Limits!BO127=[1]WAIVER_TX_Counties_FY22!BP$2,[1]TX_Counties_FY22_Income_Limits!BO127)))</f>
        <v>126430</v>
      </c>
      <c r="BQ127" s="64">
        <f>IF([1]TX_Counties_FY22_Income_Limits!BP127&gt;[1]WAIVER_TX_Counties_FY22!BQ$2,[1]TX_Counties_FY22_Income_Limits!BP127,IF([1]TX_Counties_FY22_Income_Limits!BP127&lt;[1]WAIVER_TX_Counties_FY22!BQ$2,[1]WAIVER_TX_Counties_FY22!BQ$2,IF([1]TX_Counties_FY22_Income_Limits!BP127=[1]WAIVER_TX_Counties_FY22!BQ$2,[1]TX_Counties_FY22_Income_Limits!BP127)))</f>
        <v>131810</v>
      </c>
      <c r="BR127" s="64">
        <f>IF([1]TX_Counties_FY22_Income_Limits!BQ127&gt;[1]WAIVER_TX_Counties_FY22!BR$2,[1]TX_Counties_FY22_Income_Limits!BQ127,IF([1]TX_Counties_FY22_Income_Limits!BQ127&lt;[1]WAIVER_TX_Counties_FY22!BR$2,[1]WAIVER_TX_Counties_FY22!BR$2,IF([1]TX_Counties_FY22_Income_Limits!BQ127=[1]WAIVER_TX_Counties_FY22!BR$2,[1]TX_Counties_FY22_Income_Limits!BQ127)))</f>
        <v>137190</v>
      </c>
      <c r="BS127" s="64">
        <f>IF([1]TX_Counties_FY22_Income_Limits!BR127&gt;[1]WAIVER_TX_Counties_FY22!BS$2,[1]TX_Counties_FY22_Income_Limits!BR127,IF([1]TX_Counties_FY22_Income_Limits!BR127&lt;[1]WAIVER_TX_Counties_FY22!BS$2,[1]WAIVER_TX_Counties_FY22!BS$2,IF([1]TX_Counties_FY22_Income_Limits!BR127=[1]WAIVER_TX_Counties_FY22!BS$2,[1]TX_Counties_FY22_Income_Limits!BR127)))</f>
        <v>142570</v>
      </c>
      <c r="BT127" s="64">
        <f>IF([1]TX_Counties_FY22_Income_Limits!BS127&gt;[1]WAIVER_TX_Counties_FY22!BT$2,[1]TX_Counties_FY22_Income_Limits!BS127,IF([1]TX_Counties_FY22_Income_Limits!BS127&lt;[1]WAIVER_TX_Counties_FY22!BT$2,[1]WAIVER_TX_Counties_FY22!BT$2,IF([1]TX_Counties_FY22_Income_Limits!BS127=[1]WAIVER_TX_Counties_FY22!BT$2,[1]TX_Counties_FY22_Income_Limits!BS127)))</f>
        <v>147950</v>
      </c>
      <c r="BU127" s="64">
        <f>IF([1]TX_Counties_FY22_Income_Limits!BT127&gt;[1]WAIVER_TX_Counties_FY22!BU$2,[1]TX_Counties_FY22_Income_Limits!BT127,IF([1]TX_Counties_FY22_Income_Limits!BT127&lt;[1]WAIVER_TX_Counties_FY22!BU$2,[1]WAIVER_TX_Counties_FY22!BU$2,IF([1]TX_Counties_FY22_Income_Limits!BT127=[1]WAIVER_TX_Counties_FY22!BU$2,[1]TX_Counties_FY22_Income_Limits!BT127)))</f>
        <v>153330</v>
      </c>
      <c r="BV127" s="64">
        <f>IF([1]TX_Counties_FY22_Income_Limits!BU127&gt;[1]WAIVER_TX_Counties_FY22!BV$2,[1]TX_Counties_FY22_Income_Limits!BU127,IF([1]TX_Counties_FY22_Income_Limits!BU127&lt;[1]WAIVER_TX_Counties_FY22!BV$2,[1]WAIVER_TX_Counties_FY22!BV$2,IF([1]TX_Counties_FY22_Income_Limits!BU127=[1]WAIVER_TX_Counties_FY22!BV$2,[1]TX_Counties_FY22_Income_Limits!BU127)))</f>
        <v>158710</v>
      </c>
      <c r="BW127" s="64">
        <f>IF([1]TX_Counties_FY22_Income_Limits!BV127&gt;[1]WAIVER_TX_Counties_FY22!BW$2,[1]TX_Counties_FY22_Income_Limits!BV127,IF([1]TX_Counties_FY22_Income_Limits!BV127&lt;[1]WAIVER_TX_Counties_FY22!BW$2,[1]WAIVER_TX_Counties_FY22!BW$2,IF([1]TX_Counties_FY22_Income_Limits!BV127=[1]WAIVER_TX_Counties_FY22!BW$2,[1]TX_Counties_FY22_Income_Limits!BV127)))</f>
        <v>164090</v>
      </c>
      <c r="BX127" s="64">
        <f>IF([1]TX_Counties_FY22_Income_Limits!BW127&gt;[1]WAIVER_TX_Counties_FY22!BX$2,[1]TX_Counties_FY22_Income_Limits!BW127,IF([1]TX_Counties_FY22_Income_Limits!BW127&lt;[1]WAIVER_TX_Counties_FY22!BX$2,[1]WAIVER_TX_Counties_FY22!BX$2,IF([1]TX_Counties_FY22_Income_Limits!BW127=[1]WAIVER_TX_Counties_FY22!BX$2,[1]TX_Counties_FY22_Income_Limits!BW127)))</f>
        <v>169470</v>
      </c>
      <c r="BY127" s="64">
        <f>IF([1]TX_Counties_FY22_Income_Limits!BX127&gt;[1]WAIVER_TX_Counties_FY22!BY$2,[1]TX_Counties_FY22_Income_Limits!BX127,IF([1]TX_Counties_FY22_Income_Limits!BX127&lt;[1]WAIVER_TX_Counties_FY22!BY$2,[1]WAIVER_TX_Counties_FY22!BY$2,IF([1]TX_Counties_FY22_Income_Limits!BX127=[1]WAIVER_TX_Counties_FY22!BY$2,[1]TX_Counties_FY22_Income_Limits!BX127)))</f>
        <v>174850</v>
      </c>
      <c r="BZ127" s="64">
        <f>IF([1]TX_Counties_FY22_Income_Limits!BY127&gt;[1]WAIVER_TX_Counties_FY22!BZ$2,[1]TX_Counties_FY22_Income_Limits!BY127,IF([1]TX_Counties_FY22_Income_Limits!BY127&lt;[1]WAIVER_TX_Counties_FY22!BZ$2,[1]WAIVER_TX_Counties_FY22!BZ$2,IF([1]TX_Counties_FY22_Income_Limits!BY127=[1]WAIVER_TX_Counties_FY22!BZ$2,[1]TX_Counties_FY22_Income_Limits!BY127)))</f>
        <v>180230</v>
      </c>
      <c r="CA127" s="64">
        <f>IF([1]TX_Counties_FY22_Income_Limits!BZ127&gt;[1]WAIVER_TX_Counties_FY22!CA$2,[1]TX_Counties_FY22_Income_Limits!BZ127,IF([1]TX_Counties_FY22_Income_Limits!BZ127&lt;[1]WAIVER_TX_Counties_FY22!CA$2,[1]WAIVER_TX_Counties_FY22!CA$2,IF([1]TX_Counties_FY22_Income_Limits!BZ127=[1]WAIVER_TX_Counties_FY22!CA$2,[1]TX_Counties_FY22_Income_Limits!BZ127)))</f>
        <v>59709.999999999993</v>
      </c>
      <c r="CB127" s="64">
        <f>IF([1]TX_Counties_FY22_Income_Limits!CA127&gt;[1]WAIVER_TX_Counties_FY22!CB$2,[1]TX_Counties_FY22_Income_Limits!CA127,IF([1]TX_Counties_FY22_Income_Limits!CA127&lt;[1]WAIVER_TX_Counties_FY22!CB$2,[1]WAIVER_TX_Counties_FY22!CB$2,IF([1]TX_Counties_FY22_Income_Limits!CA127=[1]WAIVER_TX_Counties_FY22!CB$2,[1]TX_Counties_FY22_Income_Limits!CA127)))</f>
        <v>68240</v>
      </c>
      <c r="CC127" s="64">
        <f>IF([1]TX_Counties_FY22_Income_Limits!CB127&gt;[1]WAIVER_TX_Counties_FY22!CC$2,[1]TX_Counties_FY22_Income_Limits!CB127,IF([1]TX_Counties_FY22_Income_Limits!CB127&lt;[1]WAIVER_TX_Counties_FY22!CC$2,[1]WAIVER_TX_Counties_FY22!CC$2,IF([1]TX_Counties_FY22_Income_Limits!CB127=[1]WAIVER_TX_Counties_FY22!CC$2,[1]TX_Counties_FY22_Income_Limits!CB127)))</f>
        <v>76770</v>
      </c>
      <c r="CD127" s="64">
        <f>IF([1]TX_Counties_FY22_Income_Limits!CC127&gt;[1]WAIVER_TX_Counties_FY22!CD$2,[1]TX_Counties_FY22_Income_Limits!CC127,IF([1]TX_Counties_FY22_Income_Limits!CC127&lt;[1]WAIVER_TX_Counties_FY22!CD$2,[1]WAIVER_TX_Counties_FY22!CD$2,IF([1]TX_Counties_FY22_Income_Limits!CC127=[1]WAIVER_TX_Counties_FY22!CD$2,[1]TX_Counties_FY22_Income_Limits!CC127)))</f>
        <v>85300</v>
      </c>
      <c r="CE127" s="64">
        <f>IF([1]TX_Counties_FY22_Income_Limits!CD127&gt;[1]WAIVER_TX_Counties_FY22!CE$2,[1]TX_Counties_FY22_Income_Limits!CD127,IF([1]TX_Counties_FY22_Income_Limits!CD127&lt;[1]WAIVER_TX_Counties_FY22!CE$2,[1]WAIVER_TX_Counties_FY22!CE$2,IF([1]TX_Counties_FY22_Income_Limits!CD127=[1]WAIVER_TX_Counties_FY22!CE$2,[1]TX_Counties_FY22_Income_Limits!CD127)))</f>
        <v>92124</v>
      </c>
      <c r="CF127" s="64">
        <f>IF([1]TX_Counties_FY22_Income_Limits!CE127&gt;[1]WAIVER_TX_Counties_FY22!CF$2,[1]TX_Counties_FY22_Income_Limits!CE127,IF([1]TX_Counties_FY22_Income_Limits!CE127&lt;[1]WAIVER_TX_Counties_FY22!CF$2,[1]WAIVER_TX_Counties_FY22!CF$2,IF([1]TX_Counties_FY22_Income_Limits!CE127=[1]WAIVER_TX_Counties_FY22!CF$2,[1]TX_Counties_FY22_Income_Limits!CE127)))</f>
        <v>98948</v>
      </c>
      <c r="CG127" s="64">
        <f>IF([1]TX_Counties_FY22_Income_Limits!CF127&gt;[1]WAIVER_TX_Counties_FY22!CG$2,[1]TX_Counties_FY22_Income_Limits!CF127,IF([1]TX_Counties_FY22_Income_Limits!CF127&lt;[1]WAIVER_TX_Counties_FY22!CG$2,[1]WAIVER_TX_Counties_FY22!CG$2,IF([1]TX_Counties_FY22_Income_Limits!CF127=[1]WAIVER_TX_Counties_FY22!CG$2,[1]TX_Counties_FY22_Income_Limits!CF127)))</f>
        <v>105772</v>
      </c>
      <c r="CH127" s="64">
        <f>IF([1]TX_Counties_FY22_Income_Limits!CG127&gt;[1]WAIVER_TX_Counties_FY22!CH$2,[1]TX_Counties_FY22_Income_Limits!CG127,IF([1]TX_Counties_FY22_Income_Limits!CG127&lt;[1]WAIVER_TX_Counties_FY22!CH$2,[1]WAIVER_TX_Counties_FY22!CH$2,IF([1]TX_Counties_FY22_Income_Limits!CG127=[1]WAIVER_TX_Counties_FY22!CH$2,[1]TX_Counties_FY22_Income_Limits!CG127)))</f>
        <v>112596</v>
      </c>
      <c r="CI127" s="64">
        <f>IF([1]TX_Counties_FY22_Income_Limits!CH127&gt;[1]WAIVER_TX_Counties_FY22!CI$2,[1]TX_Counties_FY22_Income_Limits!CH127,IF([1]TX_Counties_FY22_Income_Limits!CH127&lt;[1]WAIVER_TX_Counties_FY22!CI$2,[1]WAIVER_TX_Counties_FY22!CI$2,IF([1]TX_Counties_FY22_Income_Limits!CH127=[1]WAIVER_TX_Counties_FY22!CI$2,[1]TX_Counties_FY22_Income_Limits!CH127)))</f>
        <v>119419.99999999999</v>
      </c>
      <c r="CJ127" s="64">
        <f>IF([1]TX_Counties_FY22_Income_Limits!CI127&gt;[1]WAIVER_TX_Counties_FY22!CJ$2,[1]TX_Counties_FY22_Income_Limits!CI127,IF([1]TX_Counties_FY22_Income_Limits!CI127&lt;[1]WAIVER_TX_Counties_FY22!CJ$2,[1]WAIVER_TX_Counties_FY22!CJ$2,IF([1]TX_Counties_FY22_Income_Limits!CI127=[1]WAIVER_TX_Counties_FY22!CJ$2,[1]TX_Counties_FY22_Income_Limits!CI127)))</f>
        <v>126244</v>
      </c>
      <c r="CK127" s="64">
        <f>IF([1]TX_Counties_FY22_Income_Limits!CJ127&gt;[1]WAIVER_TX_Counties_FY22!CK$2,[1]TX_Counties_FY22_Income_Limits!CJ127,IF([1]TX_Counties_FY22_Income_Limits!CJ127&lt;[1]WAIVER_TX_Counties_FY22!CK$2,[1]WAIVER_TX_Counties_FY22!CK$2,IF([1]TX_Counties_FY22_Income_Limits!CJ127=[1]WAIVER_TX_Counties_FY22!CK$2,[1]TX_Counties_FY22_Income_Limits!CJ127)))</f>
        <v>133068</v>
      </c>
      <c r="CL127" s="64">
        <f>IF([1]TX_Counties_FY22_Income_Limits!CK127&gt;[1]WAIVER_TX_Counties_FY22!CL$2,[1]TX_Counties_FY22_Income_Limits!CK127,IF([1]TX_Counties_FY22_Income_Limits!CK127&lt;[1]WAIVER_TX_Counties_FY22!CL$2,[1]WAIVER_TX_Counties_FY22!CL$2,IF([1]TX_Counties_FY22_Income_Limits!CK127=[1]WAIVER_TX_Counties_FY22!CL$2,[1]TX_Counties_FY22_Income_Limits!CK127)))</f>
        <v>139892</v>
      </c>
      <c r="CM127" s="64">
        <f>IF([1]TX_Counties_FY22_Income_Limits!CL127&gt;[1]WAIVER_TX_Counties_FY22!CM$2,[1]TX_Counties_FY22_Income_Limits!CL127,IF([1]TX_Counties_FY22_Income_Limits!CL127&lt;[1]WAIVER_TX_Counties_FY22!CM$2,[1]WAIVER_TX_Counties_FY22!CM$2,IF([1]TX_Counties_FY22_Income_Limits!CL127=[1]WAIVER_TX_Counties_FY22!CM$2,[1]TX_Counties_FY22_Income_Limits!CL127)))</f>
        <v>146716</v>
      </c>
      <c r="CN127" s="64">
        <f>IF([1]TX_Counties_FY22_Income_Limits!CM127&gt;[1]WAIVER_TX_Counties_FY22!CN$2,[1]TX_Counties_FY22_Income_Limits!CM127,IF([1]TX_Counties_FY22_Income_Limits!CM127&lt;[1]WAIVER_TX_Counties_FY22!CN$2,[1]WAIVER_TX_Counties_FY22!CN$2,IF([1]TX_Counties_FY22_Income_Limits!CM127=[1]WAIVER_TX_Counties_FY22!CN$2,[1]TX_Counties_FY22_Income_Limits!CM127)))</f>
        <v>153540</v>
      </c>
      <c r="CO127" s="64">
        <f>IF([1]TX_Counties_FY22_Income_Limits!CN127&gt;[1]WAIVER_TX_Counties_FY22!CO$2,[1]TX_Counties_FY22_Income_Limits!CN127,IF([1]TX_Counties_FY22_Income_Limits!CN127&lt;[1]WAIVER_TX_Counties_FY22!CO$2,[1]WAIVER_TX_Counties_FY22!CO$2,IF([1]TX_Counties_FY22_Income_Limits!CN127=[1]WAIVER_TX_Counties_FY22!CO$2,[1]TX_Counties_FY22_Income_Limits!CN127)))</f>
        <v>160364</v>
      </c>
      <c r="CP127" s="64">
        <f>IF([1]TX_Counties_FY22_Income_Limits!CO127&gt;[1]WAIVER_TX_Counties_FY22!CP$2,[1]TX_Counties_FY22_Income_Limits!CO127,IF([1]TX_Counties_FY22_Income_Limits!CO127&lt;[1]WAIVER_TX_Counties_FY22!CP$2,[1]WAIVER_TX_Counties_FY22!CP$2,IF([1]TX_Counties_FY22_Income_Limits!CO127=[1]WAIVER_TX_Counties_FY22!CP$2,[1]TX_Counties_FY22_Income_Limits!CO127)))</f>
        <v>167188</v>
      </c>
      <c r="CQ127" s="64">
        <f>IF([1]TX_Counties_FY22_Income_Limits!CP127&gt;[1]WAIVER_TX_Counties_FY22!CQ$2,[1]TX_Counties_FY22_Income_Limits!CP127,IF([1]TX_Counties_FY22_Income_Limits!CP127&lt;[1]WAIVER_TX_Counties_FY22!CQ$2,[1]WAIVER_TX_Counties_FY22!CQ$2,IF([1]TX_Counties_FY22_Income_Limits!CP127=[1]WAIVER_TX_Counties_FY22!CQ$2,[1]TX_Counties_FY22_Income_Limits!CP127)))</f>
        <v>174012</v>
      </c>
      <c r="CR127" s="64">
        <f>IF([1]TX_Counties_FY22_Income_Limits!CQ127&gt;[1]WAIVER_TX_Counties_FY22!CR$2,[1]TX_Counties_FY22_Income_Limits!CQ127,IF([1]TX_Counties_FY22_Income_Limits!CQ127&lt;[1]WAIVER_TX_Counties_FY22!CR$2,[1]WAIVER_TX_Counties_FY22!CR$2,IF([1]TX_Counties_FY22_Income_Limits!CQ127=[1]WAIVER_TX_Counties_FY22!CR$2,[1]TX_Counties_FY22_Income_Limits!CQ127)))</f>
        <v>180836</v>
      </c>
      <c r="CS127" s="64">
        <f>IF([1]TX_Counties_FY22_Income_Limits!CR127&gt;[1]WAIVER_TX_Counties_FY22!CS$2,[1]TX_Counties_FY22_Income_Limits!CR127,IF([1]TX_Counties_FY22_Income_Limits!CR127&lt;[1]WAIVER_TX_Counties_FY22!CS$2,[1]WAIVER_TX_Counties_FY22!CS$2,IF([1]TX_Counties_FY22_Income_Limits!CR127=[1]WAIVER_TX_Counties_FY22!CS$2,[1]TX_Counties_FY22_Income_Limits!CR127)))</f>
        <v>187660</v>
      </c>
      <c r="CT127" s="64">
        <f>IF([1]TX_Counties_FY22_Income_Limits!CS127&gt;[1]WAIVER_TX_Counties_FY22!CT$2,[1]TX_Counties_FY22_Income_Limits!CS127,IF([1]TX_Counties_FY22_Income_Limits!CS127&lt;[1]WAIVER_TX_Counties_FY22!CT$2,[1]WAIVER_TX_Counties_FY22!CT$2,IF([1]TX_Counties_FY22_Income_Limits!CS127=[1]WAIVER_TX_Counties_FY22!CT$2,[1]TX_Counties_FY22_Income_Limits!CS127)))</f>
        <v>194484</v>
      </c>
      <c r="CU127" s="64">
        <f>IF([1]TX_Counties_FY22_Income_Limits!CT127&gt;[1]WAIVER_TX_Counties_FY22!CU$2,[1]TX_Counties_FY22_Income_Limits!CT127,IF([1]TX_Counties_FY22_Income_Limits!CT127&lt;[1]WAIVER_TX_Counties_FY22!CU$2,[1]WAIVER_TX_Counties_FY22!CU$2,IF([1]TX_Counties_FY22_Income_Limits!CT127=[1]WAIVER_TX_Counties_FY22!CU$2,[1]TX_Counties_FY22_Income_Limits!CT127)))</f>
        <v>201308</v>
      </c>
      <c r="CV127" s="64">
        <f>IF([1]TX_Counties_FY22_Income_Limits!CU127&gt;[1]WAIVER_TX_Counties_FY22!CV$2,[1]TX_Counties_FY22_Income_Limits!CU127,IF([1]TX_Counties_FY22_Income_Limits!CU127&lt;[1]WAIVER_TX_Counties_FY22!CV$2,[1]WAIVER_TX_Counties_FY22!CV$2,IF([1]TX_Counties_FY22_Income_Limits!CU127=[1]WAIVER_TX_Counties_FY22!CV$2,[1]TX_Counties_FY22_Income_Limits!CU127)))</f>
        <v>208132</v>
      </c>
      <c r="CW127" s="64">
        <f>IF([1]TX_Counties_FY22_Income_Limits!CV127&gt;[1]WAIVER_TX_Counties_FY22!CW$2,[1]TX_Counties_FY22_Income_Limits!CV127,IF([1]TX_Counties_FY22_Income_Limits!CV127&lt;[1]WAIVER_TX_Counties_FY22!CW$2,[1]WAIVER_TX_Counties_FY22!CW$2,IF([1]TX_Counties_FY22_Income_Limits!CV127=[1]WAIVER_TX_Counties_FY22!CW$2,[1]TX_Counties_FY22_Income_Limits!CV127)))</f>
        <v>214956</v>
      </c>
      <c r="CX127" s="64">
        <f>IF([1]TX_Counties_FY22_Income_Limits!CW127&gt;[1]WAIVER_TX_Counties_FY22!CX$2,[1]TX_Counties_FY22_Income_Limits!CW127,IF([1]TX_Counties_FY22_Income_Limits!CW127&lt;[1]WAIVER_TX_Counties_FY22!CX$2,[1]WAIVER_TX_Counties_FY22!CX$2,IF([1]TX_Counties_FY22_Income_Limits!CW127=[1]WAIVER_TX_Counties_FY22!CX$2,[1]TX_Counties_FY22_Income_Limits!CW127)))</f>
        <v>221780</v>
      </c>
      <c r="CY127" s="64">
        <f>IF([1]TX_Counties_FY22_Income_Limits!CX127&gt;[1]WAIVER_TX_Counties_FY22!CY$2,[1]TX_Counties_FY22_Income_Limits!CX127,IF([1]TX_Counties_FY22_Income_Limits!CX127&lt;[1]WAIVER_TX_Counties_FY22!CY$2,[1]WAIVER_TX_Counties_FY22!CY$2,IF([1]TX_Counties_FY22_Income_Limits!CX127=[1]WAIVER_TX_Counties_FY22!CY$2,[1]TX_Counties_FY22_Income_Limits!CX127)))</f>
        <v>228604</v>
      </c>
      <c r="CZ127" s="64">
        <f>IF([1]TX_Counties_FY22_Income_Limits!CY127&gt;[1]WAIVER_TX_Counties_FY22!CZ$2,[1]TX_Counties_FY22_Income_Limits!CY127,IF([1]TX_Counties_FY22_Income_Limits!CY127&lt;[1]WAIVER_TX_Counties_FY22!CZ$2,[1]WAIVER_TX_Counties_FY22!CZ$2,IF([1]TX_Counties_FY22_Income_Limits!CY127=[1]WAIVER_TX_Counties_FY22!CZ$2,[1]TX_Counties_FY22_Income_Limits!CY127)))</f>
        <v>71652</v>
      </c>
      <c r="DA127" s="64">
        <f>IF([1]TX_Counties_FY22_Income_Limits!CZ127&gt;[1]WAIVER_TX_Counties_FY22!DA$2,[1]TX_Counties_FY22_Income_Limits!CZ127,IF([1]TX_Counties_FY22_Income_Limits!CZ127&lt;[1]WAIVER_TX_Counties_FY22!DA$2,[1]WAIVER_TX_Counties_FY22!DA$2,IF([1]TX_Counties_FY22_Income_Limits!CZ127=[1]WAIVER_TX_Counties_FY22!DA$2,[1]TX_Counties_FY22_Income_Limits!CZ127)))</f>
        <v>81888</v>
      </c>
      <c r="DB127" s="64">
        <f>IF([1]TX_Counties_FY22_Income_Limits!DA127&gt;[1]WAIVER_TX_Counties_FY22!DB$2,[1]TX_Counties_FY22_Income_Limits!DA127,IF([1]TX_Counties_FY22_Income_Limits!DA127&lt;[1]WAIVER_TX_Counties_FY22!DB$2,[1]WAIVER_TX_Counties_FY22!DB$2,IF([1]TX_Counties_FY22_Income_Limits!DA127=[1]WAIVER_TX_Counties_FY22!DB$2,[1]TX_Counties_FY22_Income_Limits!DA127)))</f>
        <v>92124</v>
      </c>
      <c r="DC127" s="64">
        <f>IF([1]TX_Counties_FY22_Income_Limits!DB127&gt;[1]WAIVER_TX_Counties_FY22!DC$2,[1]TX_Counties_FY22_Income_Limits!DB127,IF([1]TX_Counties_FY22_Income_Limits!DB127&lt;[1]WAIVER_TX_Counties_FY22!DC$2,[1]WAIVER_TX_Counties_FY22!DC$2,IF([1]TX_Counties_FY22_Income_Limits!DB127=[1]WAIVER_TX_Counties_FY22!DC$2,[1]TX_Counties_FY22_Income_Limits!DB127)))</f>
        <v>102360</v>
      </c>
      <c r="DD127" s="64">
        <f>IF([1]TX_Counties_FY22_Income_Limits!DC127&gt;[1]WAIVER_TX_Counties_FY22!DD$2,[1]TX_Counties_FY22_Income_Limits!DC127,IF([1]TX_Counties_FY22_Income_Limits!DC127&lt;[1]WAIVER_TX_Counties_FY22!DD$2,[1]WAIVER_TX_Counties_FY22!DD$2,IF([1]TX_Counties_FY22_Income_Limits!DC127=[1]WAIVER_TX_Counties_FY22!DD$2,[1]TX_Counties_FY22_Income_Limits!DC127)))</f>
        <v>110548.8</v>
      </c>
      <c r="DE127" s="64">
        <f>IF([1]TX_Counties_FY22_Income_Limits!DD127&gt;[1]WAIVER_TX_Counties_FY22!DE$2,[1]TX_Counties_FY22_Income_Limits!DD127,IF([1]TX_Counties_FY22_Income_Limits!DD127&lt;[1]WAIVER_TX_Counties_FY22!DE$2,[1]WAIVER_TX_Counties_FY22!DE$2,IF([1]TX_Counties_FY22_Income_Limits!DD127=[1]WAIVER_TX_Counties_FY22!DE$2,[1]TX_Counties_FY22_Income_Limits!DD127)))</f>
        <v>118737.59999999999</v>
      </c>
      <c r="DF127" s="64">
        <f>IF([1]TX_Counties_FY22_Income_Limits!DE127&gt;[1]WAIVER_TX_Counties_FY22!DF$2,[1]TX_Counties_FY22_Income_Limits!DE127,IF([1]TX_Counties_FY22_Income_Limits!DE127&lt;[1]WAIVER_TX_Counties_FY22!DF$2,[1]WAIVER_TX_Counties_FY22!DF$2,IF([1]TX_Counties_FY22_Income_Limits!DE127=[1]WAIVER_TX_Counties_FY22!DF$2,[1]TX_Counties_FY22_Income_Limits!DE127)))</f>
        <v>126926.39999999999</v>
      </c>
      <c r="DG127" s="64">
        <f>IF([1]TX_Counties_FY22_Income_Limits!DF127&gt;[1]WAIVER_TX_Counties_FY22!DG$2,[1]TX_Counties_FY22_Income_Limits!DF127,IF([1]TX_Counties_FY22_Income_Limits!DF127&lt;[1]WAIVER_TX_Counties_FY22!DG$2,[1]WAIVER_TX_Counties_FY22!DG$2,IF([1]TX_Counties_FY22_Income_Limits!DF127=[1]WAIVER_TX_Counties_FY22!DG$2,[1]TX_Counties_FY22_Income_Limits!DF127)))</f>
        <v>135115.20000000001</v>
      </c>
      <c r="DH127" s="64">
        <f>IF([1]TX_Counties_FY22_Income_Limits!DG127&gt;[1]WAIVER_TX_Counties_FY22!DH$2,[1]TX_Counties_FY22_Income_Limits!DG127,IF([1]TX_Counties_FY22_Income_Limits!DG127&lt;[1]WAIVER_TX_Counties_FY22!DH$2,[1]WAIVER_TX_Counties_FY22!DH$2,IF([1]TX_Counties_FY22_Income_Limits!DG127=[1]WAIVER_TX_Counties_FY22!DH$2,[1]TX_Counties_FY22_Income_Limits!DG127)))</f>
        <v>143304</v>
      </c>
      <c r="DI127" s="64">
        <f>IF([1]TX_Counties_FY22_Income_Limits!DH127&gt;[1]WAIVER_TX_Counties_FY22!DI$2,[1]TX_Counties_FY22_Income_Limits!DH127,IF([1]TX_Counties_FY22_Income_Limits!DH127&lt;[1]WAIVER_TX_Counties_FY22!DI$2,[1]WAIVER_TX_Counties_FY22!DI$2,IF([1]TX_Counties_FY22_Income_Limits!DH127=[1]WAIVER_TX_Counties_FY22!DI$2,[1]TX_Counties_FY22_Income_Limits!DH127)))</f>
        <v>151492.79999999999</v>
      </c>
      <c r="DJ127" s="64">
        <f>IF([1]TX_Counties_FY22_Income_Limits!DI127&gt;[1]WAIVER_TX_Counties_FY22!DJ$2,[1]TX_Counties_FY22_Income_Limits!DI127,IF([1]TX_Counties_FY22_Income_Limits!DI127&lt;[1]WAIVER_TX_Counties_FY22!DJ$2,[1]WAIVER_TX_Counties_FY22!DJ$2,IF([1]TX_Counties_FY22_Income_Limits!DI127=[1]WAIVER_TX_Counties_FY22!DJ$2,[1]TX_Counties_FY22_Income_Limits!DI127)))</f>
        <v>159681.59999999998</v>
      </c>
      <c r="DK127" s="64">
        <f>IF([1]TX_Counties_FY22_Income_Limits!DJ127&gt;[1]WAIVER_TX_Counties_FY22!DK$2,[1]TX_Counties_FY22_Income_Limits!DJ127,IF([1]TX_Counties_FY22_Income_Limits!DJ127&lt;[1]WAIVER_TX_Counties_FY22!DK$2,[1]WAIVER_TX_Counties_FY22!DK$2,IF([1]TX_Counties_FY22_Income_Limits!DJ127=[1]WAIVER_TX_Counties_FY22!DK$2,[1]TX_Counties_FY22_Income_Limits!DJ127)))</f>
        <v>167870.39999999997</v>
      </c>
      <c r="DL127" s="64">
        <f>IF([1]TX_Counties_FY22_Income_Limits!DK127&gt;[1]WAIVER_TX_Counties_FY22!DL$2,[1]TX_Counties_FY22_Income_Limits!DK127,IF([1]TX_Counties_FY22_Income_Limits!DK127&lt;[1]WAIVER_TX_Counties_FY22!DL$2,[1]WAIVER_TX_Counties_FY22!DL$2,IF([1]TX_Counties_FY22_Income_Limits!DK127=[1]WAIVER_TX_Counties_FY22!DL$2,[1]TX_Counties_FY22_Income_Limits!DK127)))</f>
        <v>176059.19999999995</v>
      </c>
      <c r="DM127" s="64">
        <f>IF([1]TX_Counties_FY22_Income_Limits!DL127&gt;[1]WAIVER_TX_Counties_FY22!DM$2,[1]TX_Counties_FY22_Income_Limits!DL127,IF([1]TX_Counties_FY22_Income_Limits!DL127&lt;[1]WAIVER_TX_Counties_FY22!DM$2,[1]WAIVER_TX_Counties_FY22!DM$2,IF([1]TX_Counties_FY22_Income_Limits!DL127=[1]WAIVER_TX_Counties_FY22!DM$2,[1]TX_Counties_FY22_Income_Limits!DL127)))</f>
        <v>184247.99999999994</v>
      </c>
      <c r="DN127" s="64">
        <f>IF([1]TX_Counties_FY22_Income_Limits!DM127&gt;[1]WAIVER_TX_Counties_FY22!DN$2,[1]TX_Counties_FY22_Income_Limits!DM127,IF([1]TX_Counties_FY22_Income_Limits!DM127&lt;[1]WAIVER_TX_Counties_FY22!DN$2,[1]WAIVER_TX_Counties_FY22!DN$2,IF([1]TX_Counties_FY22_Income_Limits!DM127=[1]WAIVER_TX_Counties_FY22!DN$2,[1]TX_Counties_FY22_Income_Limits!DM127)))</f>
        <v>192436.79999999993</v>
      </c>
      <c r="DO127" s="64">
        <f>IF([1]TX_Counties_FY22_Income_Limits!DN127&gt;[1]WAIVER_TX_Counties_FY22!DO$2,[1]TX_Counties_FY22_Income_Limits!DN127,IF([1]TX_Counties_FY22_Income_Limits!DN127&lt;[1]WAIVER_TX_Counties_FY22!DO$2,[1]WAIVER_TX_Counties_FY22!DO$2,IF([1]TX_Counties_FY22_Income_Limits!DN127=[1]WAIVER_TX_Counties_FY22!DO$2,[1]TX_Counties_FY22_Income_Limits!DN127)))</f>
        <v>200625.59999999992</v>
      </c>
      <c r="DP127" s="64">
        <f>IF([1]TX_Counties_FY22_Income_Limits!DO127&gt;[1]WAIVER_TX_Counties_FY22!DP$2,[1]TX_Counties_FY22_Income_Limits!DO127,IF([1]TX_Counties_FY22_Income_Limits!DO127&lt;[1]WAIVER_TX_Counties_FY22!DP$2,[1]WAIVER_TX_Counties_FY22!DP$2,IF([1]TX_Counties_FY22_Income_Limits!DO127=[1]WAIVER_TX_Counties_FY22!DP$2,[1]TX_Counties_FY22_Income_Limits!DO127)))</f>
        <v>208814.39999999991</v>
      </c>
      <c r="DQ127" s="64">
        <f>IF([1]TX_Counties_FY22_Income_Limits!DP127&gt;[1]WAIVER_TX_Counties_FY22!DQ$2,[1]TX_Counties_FY22_Income_Limits!DP127,IF([1]TX_Counties_FY22_Income_Limits!DP127&lt;[1]WAIVER_TX_Counties_FY22!DQ$2,[1]WAIVER_TX_Counties_FY22!DQ$2,IF([1]TX_Counties_FY22_Income_Limits!DP127=[1]WAIVER_TX_Counties_FY22!DQ$2,[1]TX_Counties_FY22_Income_Limits!DP127)))</f>
        <v>217003.1999999999</v>
      </c>
      <c r="DR127" s="64">
        <f>IF([1]TX_Counties_FY22_Income_Limits!DQ127&gt;[1]WAIVER_TX_Counties_FY22!DR$2,[1]TX_Counties_FY22_Income_Limits!DQ127,IF([1]TX_Counties_FY22_Income_Limits!DQ127&lt;[1]WAIVER_TX_Counties_FY22!DR$2,[1]WAIVER_TX_Counties_FY22!DR$2,IF([1]TX_Counties_FY22_Income_Limits!DQ127=[1]WAIVER_TX_Counties_FY22!DR$2,[1]TX_Counties_FY22_Income_Limits!DQ127)))</f>
        <v>225191.99999999988</v>
      </c>
      <c r="DS127" s="64">
        <f>IF([1]TX_Counties_FY22_Income_Limits!DR127&gt;[1]WAIVER_TX_Counties_FY22!DS$2,[1]TX_Counties_FY22_Income_Limits!DR127,IF([1]TX_Counties_FY22_Income_Limits!DR127&lt;[1]WAIVER_TX_Counties_FY22!DS$2,[1]WAIVER_TX_Counties_FY22!DS$2,IF([1]TX_Counties_FY22_Income_Limits!DR127=[1]WAIVER_TX_Counties_FY22!DS$2,[1]TX_Counties_FY22_Income_Limits!DR127)))</f>
        <v>233380.79999999987</v>
      </c>
      <c r="DT127" s="64">
        <f>IF([1]TX_Counties_FY22_Income_Limits!DS127&gt;[1]WAIVER_TX_Counties_FY22!DT$2,[1]TX_Counties_FY22_Income_Limits!DS127,IF([1]TX_Counties_FY22_Income_Limits!DS127&lt;[1]WAIVER_TX_Counties_FY22!DT$2,[1]WAIVER_TX_Counties_FY22!DT$2,IF([1]TX_Counties_FY22_Income_Limits!DS127=[1]WAIVER_TX_Counties_FY22!DT$2,[1]TX_Counties_FY22_Income_Limits!DS127)))</f>
        <v>241569.59999999986</v>
      </c>
      <c r="DU127" s="64">
        <f>IF([1]TX_Counties_FY22_Income_Limits!DT127&gt;[1]WAIVER_TX_Counties_FY22!DU$2,[1]TX_Counties_FY22_Income_Limits!DT127,IF([1]TX_Counties_FY22_Income_Limits!DT127&lt;[1]WAIVER_TX_Counties_FY22!DU$2,[1]WAIVER_TX_Counties_FY22!DU$2,IF([1]TX_Counties_FY22_Income_Limits!DT127=[1]WAIVER_TX_Counties_FY22!DU$2,[1]TX_Counties_FY22_Income_Limits!DT127)))</f>
        <v>249758.39999999985</v>
      </c>
      <c r="DV127" s="64">
        <f>IF([1]TX_Counties_FY22_Income_Limits!DU127&gt;[1]WAIVER_TX_Counties_FY22!DV$2,[1]TX_Counties_FY22_Income_Limits!DU127,IF([1]TX_Counties_FY22_Income_Limits!DU127&lt;[1]WAIVER_TX_Counties_FY22!DV$2,[1]WAIVER_TX_Counties_FY22!DV$2,IF([1]TX_Counties_FY22_Income_Limits!DU127=[1]WAIVER_TX_Counties_FY22!DV$2,[1]TX_Counties_FY22_Income_Limits!DU127)))</f>
        <v>257947.19999999984</v>
      </c>
      <c r="DW127" s="64">
        <f>IF([1]TX_Counties_FY22_Income_Limits!DV127&gt;[1]WAIVER_TX_Counties_FY22!DW$2,[1]TX_Counties_FY22_Income_Limits!DV127,IF([1]TX_Counties_FY22_Income_Limits!DV127&lt;[1]WAIVER_TX_Counties_FY22!DW$2,[1]WAIVER_TX_Counties_FY22!DW$2,IF([1]TX_Counties_FY22_Income_Limits!DV127=[1]WAIVER_TX_Counties_FY22!DW$2,[1]TX_Counties_FY22_Income_Limits!DV127)))</f>
        <v>266135.99999999983</v>
      </c>
      <c r="DX127" s="64">
        <f>IF([1]TX_Counties_FY22_Income_Limits!DW127&gt;[1]WAIVER_TX_Counties_FY22!DX$2,[1]TX_Counties_FY22_Income_Limits!DW127,IF([1]TX_Counties_FY22_Income_Limits!DW127&lt;[1]WAIVER_TX_Counties_FY22!DX$2,[1]WAIVER_TX_Counties_FY22!DX$2,IF([1]TX_Counties_FY22_Income_Limits!DW127=[1]WAIVER_TX_Counties_FY22!DX$2,[1]TX_Counties_FY22_Income_Limits!DW127)))</f>
        <v>274324.79999999981</v>
      </c>
    </row>
    <row r="128" spans="1:129" ht="14.45">
      <c r="A128" s="61" t="s">
        <v>317</v>
      </c>
      <c r="B128" s="66" t="str">
        <f t="shared" si="6"/>
        <v>NO</v>
      </c>
      <c r="C128" s="64">
        <f>[1]TX_Counties_FY22_Income_Limits!B128</f>
        <v>92300</v>
      </c>
      <c r="D128" s="64">
        <f>IF([1]TX_Counties_FY22_Income_Limits!C128&gt;[1]WAIVER_TX_Counties_FY22!D$2,[1]TX_Counties_FY22_Income_Limits!C128,IF([1]TX_Counties_FY22_Income_Limits!C128&lt;[1]WAIVER_TX_Counties_FY22!D$2,[1]WAIVER_TX_Counties_FY22!D$2,IF([1]TX_Counties_FY22_Income_Limits!C128=[1]WAIVER_TX_Counties_FY22!D$2,[1]TX_Counties_FY22_Income_Limits!C128)))</f>
        <v>19000</v>
      </c>
      <c r="E128" s="64">
        <f>IF([1]TX_Counties_FY22_Income_Limits!D128&gt;[1]WAIVER_TX_Counties_FY22!E$2,[1]TX_Counties_FY22_Income_Limits!D128,IF([1]TX_Counties_FY22_Income_Limits!D128&lt;[1]WAIVER_TX_Counties_FY22!E$2,[1]WAIVER_TX_Counties_FY22!E$2,IF([1]TX_Counties_FY22_Income_Limits!D128=[1]WAIVER_TX_Counties_FY22!E$2,[1]TX_Counties_FY22_Income_Limits!D128)))</f>
        <v>21700</v>
      </c>
      <c r="F128" s="64">
        <f>IF([1]TX_Counties_FY22_Income_Limits!E128&gt;[1]WAIVER_TX_Counties_FY22!F$2,[1]TX_Counties_FY22_Income_Limits!E128,IF([1]TX_Counties_FY22_Income_Limits!E128&lt;[1]WAIVER_TX_Counties_FY22!F$2,[1]WAIVER_TX_Counties_FY22!F$2,IF([1]TX_Counties_FY22_Income_Limits!E128=[1]WAIVER_TX_Counties_FY22!F$2,[1]TX_Counties_FY22_Income_Limits!E128)))</f>
        <v>24400</v>
      </c>
      <c r="G128" s="64">
        <f>IF([1]TX_Counties_FY22_Income_Limits!F128&gt;[1]WAIVER_TX_Counties_FY22!G$2,[1]TX_Counties_FY22_Income_Limits!F128,IF([1]TX_Counties_FY22_Income_Limits!F128&lt;[1]WAIVER_TX_Counties_FY22!G$2,[1]WAIVER_TX_Counties_FY22!G$2,IF([1]TX_Counties_FY22_Income_Limits!F128=[1]WAIVER_TX_Counties_FY22!G$2,[1]TX_Counties_FY22_Income_Limits!F128)))</f>
        <v>27750</v>
      </c>
      <c r="H128" s="64">
        <f>IF([1]TX_Counties_FY22_Income_Limits!G128&gt;[1]WAIVER_TX_Counties_FY22!H$2,[1]TX_Counties_FY22_Income_Limits!G128,IF([1]TX_Counties_FY22_Income_Limits!G128&lt;[1]WAIVER_TX_Counties_FY22!H$2,[1]WAIVER_TX_Counties_FY22!H$2,IF([1]TX_Counties_FY22_Income_Limits!G128=[1]WAIVER_TX_Counties_FY22!H$2,[1]TX_Counties_FY22_Income_Limits!G128)))</f>
        <v>32470</v>
      </c>
      <c r="I128" s="64">
        <f>IF([1]TX_Counties_FY22_Income_Limits!H128&gt;[1]WAIVER_TX_Counties_FY22!I$2,[1]TX_Counties_FY22_Income_Limits!H128,IF([1]TX_Counties_FY22_Income_Limits!H128&lt;[1]WAIVER_TX_Counties_FY22!I$2,[1]WAIVER_TX_Counties_FY22!I$2,IF([1]TX_Counties_FY22_Income_Limits!H128=[1]WAIVER_TX_Counties_FY22!I$2,[1]TX_Counties_FY22_Income_Limits!H128)))</f>
        <v>37190</v>
      </c>
      <c r="J128" s="64">
        <f>IF([1]TX_Counties_FY22_Income_Limits!I128&gt;[1]WAIVER_TX_Counties_FY22!J$2,[1]TX_Counties_FY22_Income_Limits!I128,IF([1]TX_Counties_FY22_Income_Limits!I128&lt;[1]WAIVER_TX_Counties_FY22!J$2,[1]WAIVER_TX_Counties_FY22!J$2,IF([1]TX_Counties_FY22_Income_Limits!I128=[1]WAIVER_TX_Counties_FY22!J$2,[1]TX_Counties_FY22_Income_Limits!I128)))</f>
        <v>41910</v>
      </c>
      <c r="K128" s="64">
        <f>IF([1]TX_Counties_FY22_Income_Limits!J128&gt;[1]WAIVER_TX_Counties_FY22!K$2,[1]TX_Counties_FY22_Income_Limits!J128,IF([1]TX_Counties_FY22_Income_Limits!J128&lt;[1]WAIVER_TX_Counties_FY22!K$2,[1]WAIVER_TX_Counties_FY22!K$2,IF([1]TX_Counties_FY22_Income_Limits!J128=[1]WAIVER_TX_Counties_FY22!K$2,[1]TX_Counties_FY22_Income_Limits!J128)))</f>
        <v>46630</v>
      </c>
      <c r="L128" s="64">
        <f>IF([1]TX_Counties_FY22_Income_Limits!K128&gt;[1]WAIVER_TX_Counties_FY22!L$2,[1]TX_Counties_FY22_Income_Limits!K128,IF([1]TX_Counties_FY22_Income_Limits!K128&lt;[1]WAIVER_TX_Counties_FY22!L$2,[1]WAIVER_TX_Counties_FY22!L$2,IF([1]TX_Counties_FY22_Income_Limits!K128=[1]WAIVER_TX_Counties_FY22!L$2,[1]TX_Counties_FY22_Income_Limits!K128)))</f>
        <v>63279.999999999993</v>
      </c>
      <c r="M128" s="64">
        <f>IF([1]TX_Counties_FY22_Income_Limits!L128&gt;[1]WAIVER_TX_Counties_FY22!M$2,[1]TX_Counties_FY22_Income_Limits!L128,IF([1]TX_Counties_FY22_Income_Limits!L128&lt;[1]WAIVER_TX_Counties_FY22!M$2,[1]WAIVER_TX_Counties_FY22!M$2,IF([1]TX_Counties_FY22_Income_Limits!L128=[1]WAIVER_TX_Counties_FY22!M$2,[1]TX_Counties_FY22_Income_Limits!L128)))</f>
        <v>66896</v>
      </c>
      <c r="N128" s="64">
        <f>IF([1]TX_Counties_FY22_Income_Limits!M128&gt;[1]WAIVER_TX_Counties_FY22!N$2,[1]TX_Counties_FY22_Income_Limits!M128,IF([1]TX_Counties_FY22_Income_Limits!M128&lt;[1]WAIVER_TX_Counties_FY22!N$2,[1]WAIVER_TX_Counties_FY22!N$2,IF([1]TX_Counties_FY22_Income_Limits!M128=[1]WAIVER_TX_Counties_FY22!N$2,[1]TX_Counties_FY22_Income_Limits!M128)))</f>
        <v>70512</v>
      </c>
      <c r="O128" s="64">
        <f>IF([1]TX_Counties_FY22_Income_Limits!N128&gt;[1]WAIVER_TX_Counties_FY22!O$2,[1]TX_Counties_FY22_Income_Limits!N128,IF([1]TX_Counties_FY22_Income_Limits!N128&lt;[1]WAIVER_TX_Counties_FY22!O$2,[1]WAIVER_TX_Counties_FY22!O$2,IF([1]TX_Counties_FY22_Income_Limits!N128=[1]WAIVER_TX_Counties_FY22!O$2,[1]TX_Counties_FY22_Income_Limits!N128)))</f>
        <v>74128</v>
      </c>
      <c r="P128" s="64">
        <f>IF([1]TX_Counties_FY22_Income_Limits!O128&gt;[1]WAIVER_TX_Counties_FY22!P$2,[1]TX_Counties_FY22_Income_Limits!O128,IF([1]TX_Counties_FY22_Income_Limits!O128&lt;[1]WAIVER_TX_Counties_FY22!P$2,[1]WAIVER_TX_Counties_FY22!P$2,IF([1]TX_Counties_FY22_Income_Limits!O128=[1]WAIVER_TX_Counties_FY22!P$2,[1]TX_Counties_FY22_Income_Limits!O128)))</f>
        <v>77744</v>
      </c>
      <c r="Q128" s="64">
        <f>IF([1]TX_Counties_FY22_Income_Limits!P128&gt;[1]WAIVER_TX_Counties_FY22!Q$2,[1]TX_Counties_FY22_Income_Limits!P128,IF([1]TX_Counties_FY22_Income_Limits!P128&lt;[1]WAIVER_TX_Counties_FY22!Q$2,[1]WAIVER_TX_Counties_FY22!Q$2,IF([1]TX_Counties_FY22_Income_Limits!P128=[1]WAIVER_TX_Counties_FY22!Q$2,[1]TX_Counties_FY22_Income_Limits!P128)))</f>
        <v>81360</v>
      </c>
      <c r="R128" s="64">
        <f>IF([1]TX_Counties_FY22_Income_Limits!Q128&gt;[1]WAIVER_TX_Counties_FY22!R$2,[1]TX_Counties_FY22_Income_Limits!Q128,IF([1]TX_Counties_FY22_Income_Limits!Q128&lt;[1]WAIVER_TX_Counties_FY22!R$2,[1]WAIVER_TX_Counties_FY22!R$2,IF([1]TX_Counties_FY22_Income_Limits!Q128=[1]WAIVER_TX_Counties_FY22!R$2,[1]TX_Counties_FY22_Income_Limits!Q128)))</f>
        <v>84976</v>
      </c>
      <c r="S128" s="64">
        <f>IF([1]TX_Counties_FY22_Income_Limits!R128&gt;[1]WAIVER_TX_Counties_FY22!S$2,[1]TX_Counties_FY22_Income_Limits!R128,IF([1]TX_Counties_FY22_Income_Limits!R128&lt;[1]WAIVER_TX_Counties_FY22!S$2,[1]WAIVER_TX_Counties_FY22!S$2,IF([1]TX_Counties_FY22_Income_Limits!R128=[1]WAIVER_TX_Counties_FY22!S$2,[1]TX_Counties_FY22_Income_Limits!R128)))</f>
        <v>88592</v>
      </c>
      <c r="T128" s="64">
        <f>IF([1]TX_Counties_FY22_Income_Limits!S128&gt;[1]WAIVER_TX_Counties_FY22!T$2,[1]TX_Counties_FY22_Income_Limits!S128,IF([1]TX_Counties_FY22_Income_Limits!S128&lt;[1]WAIVER_TX_Counties_FY22!T$2,[1]WAIVER_TX_Counties_FY22!T$2,IF([1]TX_Counties_FY22_Income_Limits!S128=[1]WAIVER_TX_Counties_FY22!T$2,[1]TX_Counties_FY22_Income_Limits!S128)))</f>
        <v>92208</v>
      </c>
      <c r="U128" s="64">
        <f>IF([1]TX_Counties_FY22_Income_Limits!T128&gt;[1]WAIVER_TX_Counties_FY22!U$2,[1]TX_Counties_FY22_Income_Limits!T128,IF([1]TX_Counties_FY22_Income_Limits!T128&lt;[1]WAIVER_TX_Counties_FY22!U$2,[1]WAIVER_TX_Counties_FY22!U$2,IF([1]TX_Counties_FY22_Income_Limits!T128=[1]WAIVER_TX_Counties_FY22!U$2,[1]TX_Counties_FY22_Income_Limits!T128)))</f>
        <v>95824</v>
      </c>
      <c r="V128" s="64">
        <f>IF([1]TX_Counties_FY22_Income_Limits!U128&gt;[1]WAIVER_TX_Counties_FY22!V$2,[1]TX_Counties_FY22_Income_Limits!U128,IF([1]TX_Counties_FY22_Income_Limits!U128&lt;[1]WAIVER_TX_Counties_FY22!V$2,[1]WAIVER_TX_Counties_FY22!V$2,IF([1]TX_Counties_FY22_Income_Limits!U128=[1]WAIVER_TX_Counties_FY22!V$2,[1]TX_Counties_FY22_Income_Limits!U128)))</f>
        <v>99440</v>
      </c>
      <c r="W128" s="64">
        <f>IF([1]TX_Counties_FY22_Income_Limits!V128&gt;[1]WAIVER_TX_Counties_FY22!W$2,[1]TX_Counties_FY22_Income_Limits!V128,IF([1]TX_Counties_FY22_Income_Limits!V128&lt;[1]WAIVER_TX_Counties_FY22!W$2,[1]WAIVER_TX_Counties_FY22!W$2,IF([1]TX_Counties_FY22_Income_Limits!V128=[1]WAIVER_TX_Counties_FY22!W$2,[1]TX_Counties_FY22_Income_Limits!V128)))</f>
        <v>103056</v>
      </c>
      <c r="X128" s="64">
        <f>IF([1]TX_Counties_FY22_Income_Limits!W128&gt;[1]WAIVER_TX_Counties_FY22!X$2,[1]TX_Counties_FY22_Income_Limits!W128,IF([1]TX_Counties_FY22_Income_Limits!W128&lt;[1]WAIVER_TX_Counties_FY22!X$2,[1]WAIVER_TX_Counties_FY22!X$2,IF([1]TX_Counties_FY22_Income_Limits!W128=[1]WAIVER_TX_Counties_FY22!X$2,[1]TX_Counties_FY22_Income_Limits!W128)))</f>
        <v>106672</v>
      </c>
      <c r="Y128" s="64">
        <f>IF([1]TX_Counties_FY22_Income_Limits!X128&gt;[1]WAIVER_TX_Counties_FY22!Y$2,[1]TX_Counties_FY22_Income_Limits!X128,IF([1]TX_Counties_FY22_Income_Limits!X128&lt;[1]WAIVER_TX_Counties_FY22!Y$2,[1]WAIVER_TX_Counties_FY22!Y$2,IF([1]TX_Counties_FY22_Income_Limits!X128=[1]WAIVER_TX_Counties_FY22!Y$2,[1]TX_Counties_FY22_Income_Limits!X128)))</f>
        <v>110288</v>
      </c>
      <c r="Z128" s="64">
        <f>IF([1]TX_Counties_FY22_Income_Limits!Y128&gt;[1]WAIVER_TX_Counties_FY22!Z$2,[1]TX_Counties_FY22_Income_Limits!Y128,IF([1]TX_Counties_FY22_Income_Limits!Y128&lt;[1]WAIVER_TX_Counties_FY22!Z$2,[1]WAIVER_TX_Counties_FY22!Z$2,IF([1]TX_Counties_FY22_Income_Limits!Y128=[1]WAIVER_TX_Counties_FY22!Z$2,[1]TX_Counties_FY22_Income_Limits!Y128)))</f>
        <v>113904</v>
      </c>
      <c r="AA128" s="64">
        <f>IF([1]TX_Counties_FY22_Income_Limits!Z128&gt;[1]WAIVER_TX_Counties_FY22!AA$2,[1]TX_Counties_FY22_Income_Limits!Z128,IF([1]TX_Counties_FY22_Income_Limits!Z128&lt;[1]WAIVER_TX_Counties_FY22!AA$2,[1]WAIVER_TX_Counties_FY22!AA$2,IF([1]TX_Counties_FY22_Income_Limits!Z128=[1]WAIVER_TX_Counties_FY22!AA$2,[1]TX_Counties_FY22_Income_Limits!Z128)))</f>
        <v>117520</v>
      </c>
      <c r="AB128" s="64">
        <f>IF([1]TX_Counties_FY22_Income_Limits!AA128&gt;[1]WAIVER_TX_Counties_FY22!AB$2,[1]TX_Counties_FY22_Income_Limits!AA128,IF([1]TX_Counties_FY22_Income_Limits!AA128&lt;[1]WAIVER_TX_Counties_FY22!AB$2,[1]WAIVER_TX_Counties_FY22!AB$2,IF([1]TX_Counties_FY22_Income_Limits!AA128=[1]WAIVER_TX_Counties_FY22!AB$2,[1]TX_Counties_FY22_Income_Limits!AA128)))</f>
        <v>121136</v>
      </c>
      <c r="AC128" s="64">
        <f>IF([1]TX_Counties_FY22_Income_Limits!AB128&gt;[1]WAIVER_TX_Counties_FY22!AC$2,[1]TX_Counties_FY22_Income_Limits!AB128,IF([1]TX_Counties_FY22_Income_Limits!AB128&lt;[1]WAIVER_TX_Counties_FY22!AC$2,[1]WAIVER_TX_Counties_FY22!AC$2,IF([1]TX_Counties_FY22_Income_Limits!AB128=[1]WAIVER_TX_Counties_FY22!AC$2,[1]TX_Counties_FY22_Income_Limits!AB128)))</f>
        <v>31650</v>
      </c>
      <c r="AD128" s="64">
        <f>IF([1]TX_Counties_FY22_Income_Limits!AC128&gt;[1]WAIVER_TX_Counties_FY22!AD$2,[1]TX_Counties_FY22_Income_Limits!AC128,IF([1]TX_Counties_FY22_Income_Limits!AC128&lt;[1]WAIVER_TX_Counties_FY22!AD$2,[1]WAIVER_TX_Counties_FY22!AD$2,IF([1]TX_Counties_FY22_Income_Limits!AC128=[1]WAIVER_TX_Counties_FY22!AD$2,[1]TX_Counties_FY22_Income_Limits!AC128)))</f>
        <v>36200</v>
      </c>
      <c r="AE128" s="64">
        <f>IF([1]TX_Counties_FY22_Income_Limits!AD128&gt;[1]WAIVER_TX_Counties_FY22!AE$2,[1]TX_Counties_FY22_Income_Limits!AD128,IF([1]TX_Counties_FY22_Income_Limits!AD128&lt;[1]WAIVER_TX_Counties_FY22!AE$2,[1]WAIVER_TX_Counties_FY22!AE$2,IF([1]TX_Counties_FY22_Income_Limits!AD128=[1]WAIVER_TX_Counties_FY22!AE$2,[1]TX_Counties_FY22_Income_Limits!AD128)))</f>
        <v>40700</v>
      </c>
      <c r="AF128" s="64">
        <f>IF([1]TX_Counties_FY22_Income_Limits!AE128&gt;[1]WAIVER_TX_Counties_FY22!AF$2,[1]TX_Counties_FY22_Income_Limits!AE128,IF([1]TX_Counties_FY22_Income_Limits!AE128&lt;[1]WAIVER_TX_Counties_FY22!AF$2,[1]WAIVER_TX_Counties_FY22!AF$2,IF([1]TX_Counties_FY22_Income_Limits!AE128=[1]WAIVER_TX_Counties_FY22!AF$2,[1]TX_Counties_FY22_Income_Limits!AE128)))</f>
        <v>45200</v>
      </c>
      <c r="AG128" s="64">
        <f>IF([1]TX_Counties_FY22_Income_Limits!AF128&gt;[1]WAIVER_TX_Counties_FY22!AG$2,[1]TX_Counties_FY22_Income_Limits!AF128,IF([1]TX_Counties_FY22_Income_Limits!AF128&lt;[1]WAIVER_TX_Counties_FY22!AG$2,[1]WAIVER_TX_Counties_FY22!AG$2,IF([1]TX_Counties_FY22_Income_Limits!AF128=[1]WAIVER_TX_Counties_FY22!AG$2,[1]TX_Counties_FY22_Income_Limits!AF128)))</f>
        <v>48850</v>
      </c>
      <c r="AH128" s="64">
        <f>IF([1]TX_Counties_FY22_Income_Limits!AG128&gt;[1]WAIVER_TX_Counties_FY22!AH$2,[1]TX_Counties_FY22_Income_Limits!AG128,IF([1]TX_Counties_FY22_Income_Limits!AG128&lt;[1]WAIVER_TX_Counties_FY22!AH$2,[1]WAIVER_TX_Counties_FY22!AH$2,IF([1]TX_Counties_FY22_Income_Limits!AG128=[1]WAIVER_TX_Counties_FY22!AH$2,[1]TX_Counties_FY22_Income_Limits!AG128)))</f>
        <v>52450</v>
      </c>
      <c r="AI128" s="64">
        <f>IF([1]TX_Counties_FY22_Income_Limits!AH128&gt;[1]WAIVER_TX_Counties_FY22!AI$2,[1]TX_Counties_FY22_Income_Limits!AH128,IF([1]TX_Counties_FY22_Income_Limits!AH128&lt;[1]WAIVER_TX_Counties_FY22!AI$2,[1]WAIVER_TX_Counties_FY22!AI$2,IF([1]TX_Counties_FY22_Income_Limits!AH128=[1]WAIVER_TX_Counties_FY22!AI$2,[1]TX_Counties_FY22_Income_Limits!AH128)))</f>
        <v>56050</v>
      </c>
      <c r="AJ128" s="64">
        <f>IF([1]TX_Counties_FY22_Income_Limits!AI128&gt;[1]WAIVER_TX_Counties_FY22!AJ$2,[1]TX_Counties_FY22_Income_Limits!AI128,IF([1]TX_Counties_FY22_Income_Limits!AI128&lt;[1]WAIVER_TX_Counties_FY22!AJ$2,[1]WAIVER_TX_Counties_FY22!AJ$2,IF([1]TX_Counties_FY22_Income_Limits!AI128=[1]WAIVER_TX_Counties_FY22!AJ$2,[1]TX_Counties_FY22_Income_Limits!AI128)))</f>
        <v>59700</v>
      </c>
      <c r="AK128" s="64">
        <f>IF([1]TX_Counties_FY22_Income_Limits!AJ128&gt;[1]WAIVER_TX_Counties_FY22!AK$2,[1]TX_Counties_FY22_Income_Limits!AJ128,IF([1]TX_Counties_FY22_Income_Limits!AJ128&lt;[1]WAIVER_TX_Counties_FY22!AK$2,[1]WAIVER_TX_Counties_FY22!AK$2,IF([1]TX_Counties_FY22_Income_Limits!AJ128=[1]WAIVER_TX_Counties_FY22!AK$2,[1]TX_Counties_FY22_Income_Limits!AJ128)))</f>
        <v>63279.999999999993</v>
      </c>
      <c r="AL128" s="64">
        <f>IF([1]TX_Counties_FY22_Income_Limits!AK128&gt;[1]WAIVER_TX_Counties_FY22!AL$2,[1]TX_Counties_FY22_Income_Limits!AK128,IF([1]TX_Counties_FY22_Income_Limits!AK128&lt;[1]WAIVER_TX_Counties_FY22!AL$2,[1]WAIVER_TX_Counties_FY22!AL$2,IF([1]TX_Counties_FY22_Income_Limits!AK128=[1]WAIVER_TX_Counties_FY22!AL$2,[1]TX_Counties_FY22_Income_Limits!AK128)))</f>
        <v>66896</v>
      </c>
      <c r="AM128" s="64">
        <f>IF([1]TX_Counties_FY22_Income_Limits!AL128&gt;[1]WAIVER_TX_Counties_FY22!AM$2,[1]TX_Counties_FY22_Income_Limits!AL128,IF([1]TX_Counties_FY22_Income_Limits!AL128&lt;[1]WAIVER_TX_Counties_FY22!AM$2,[1]WAIVER_TX_Counties_FY22!AM$2,IF([1]TX_Counties_FY22_Income_Limits!AL128=[1]WAIVER_TX_Counties_FY22!AM$2,[1]TX_Counties_FY22_Income_Limits!AL128)))</f>
        <v>70512</v>
      </c>
      <c r="AN128" s="64">
        <f>IF([1]TX_Counties_FY22_Income_Limits!AM128&gt;[1]WAIVER_TX_Counties_FY22!AN$2,[1]TX_Counties_FY22_Income_Limits!AM128,IF([1]TX_Counties_FY22_Income_Limits!AM128&lt;[1]WAIVER_TX_Counties_FY22!AN$2,[1]WAIVER_TX_Counties_FY22!AN$2,IF([1]TX_Counties_FY22_Income_Limits!AM128=[1]WAIVER_TX_Counties_FY22!AN$2,[1]TX_Counties_FY22_Income_Limits!AM128)))</f>
        <v>74128</v>
      </c>
      <c r="AO128" s="64">
        <f>IF([1]TX_Counties_FY22_Income_Limits!AN128&gt;[1]WAIVER_TX_Counties_FY22!AO$2,[1]TX_Counties_FY22_Income_Limits!AN128,IF([1]TX_Counties_FY22_Income_Limits!AN128&lt;[1]WAIVER_TX_Counties_FY22!AO$2,[1]WAIVER_TX_Counties_FY22!AO$2,IF([1]TX_Counties_FY22_Income_Limits!AN128=[1]WAIVER_TX_Counties_FY22!AO$2,[1]TX_Counties_FY22_Income_Limits!AN128)))</f>
        <v>77744</v>
      </c>
      <c r="AP128" s="64">
        <f>IF([1]TX_Counties_FY22_Income_Limits!AO128&gt;[1]WAIVER_TX_Counties_FY22!AP$2,[1]TX_Counties_FY22_Income_Limits!AO128,IF([1]TX_Counties_FY22_Income_Limits!AO128&lt;[1]WAIVER_TX_Counties_FY22!AP$2,[1]WAIVER_TX_Counties_FY22!AP$2,IF([1]TX_Counties_FY22_Income_Limits!AO128=[1]WAIVER_TX_Counties_FY22!AP$2,[1]TX_Counties_FY22_Income_Limits!AO128)))</f>
        <v>81360</v>
      </c>
      <c r="AQ128" s="64">
        <f>IF([1]TX_Counties_FY22_Income_Limits!AP128&gt;[1]WAIVER_TX_Counties_FY22!AQ$2,[1]TX_Counties_FY22_Income_Limits!AP128,IF([1]TX_Counties_FY22_Income_Limits!AP128&lt;[1]WAIVER_TX_Counties_FY22!AQ$2,[1]WAIVER_TX_Counties_FY22!AQ$2,IF([1]TX_Counties_FY22_Income_Limits!AP128=[1]WAIVER_TX_Counties_FY22!AQ$2,[1]TX_Counties_FY22_Income_Limits!AP128)))</f>
        <v>84976</v>
      </c>
      <c r="AR128" s="64">
        <f>IF([1]TX_Counties_FY22_Income_Limits!AQ128&gt;[1]WAIVER_TX_Counties_FY22!AR$2,[1]TX_Counties_FY22_Income_Limits!AQ128,IF([1]TX_Counties_FY22_Income_Limits!AQ128&lt;[1]WAIVER_TX_Counties_FY22!AR$2,[1]WAIVER_TX_Counties_FY22!AR$2,IF([1]TX_Counties_FY22_Income_Limits!AQ128=[1]WAIVER_TX_Counties_FY22!AR$2,[1]TX_Counties_FY22_Income_Limits!AQ128)))</f>
        <v>88592</v>
      </c>
      <c r="AS128" s="64">
        <f>IF([1]TX_Counties_FY22_Income_Limits!AR128&gt;[1]WAIVER_TX_Counties_FY22!AS$2,[1]TX_Counties_FY22_Income_Limits!AR128,IF([1]TX_Counties_FY22_Income_Limits!AR128&lt;[1]WAIVER_TX_Counties_FY22!AS$2,[1]WAIVER_TX_Counties_FY22!AS$2,IF([1]TX_Counties_FY22_Income_Limits!AR128=[1]WAIVER_TX_Counties_FY22!AS$2,[1]TX_Counties_FY22_Income_Limits!AR128)))</f>
        <v>92208</v>
      </c>
      <c r="AT128" s="64">
        <f>IF([1]TX_Counties_FY22_Income_Limits!AS128&gt;[1]WAIVER_TX_Counties_FY22!AT$2,[1]TX_Counties_FY22_Income_Limits!AS128,IF([1]TX_Counties_FY22_Income_Limits!AS128&lt;[1]WAIVER_TX_Counties_FY22!AT$2,[1]WAIVER_TX_Counties_FY22!AT$2,IF([1]TX_Counties_FY22_Income_Limits!AS128=[1]WAIVER_TX_Counties_FY22!AT$2,[1]TX_Counties_FY22_Income_Limits!AS128)))</f>
        <v>95824</v>
      </c>
      <c r="AU128" s="64">
        <f>IF([1]TX_Counties_FY22_Income_Limits!AT128&gt;[1]WAIVER_TX_Counties_FY22!AU$2,[1]TX_Counties_FY22_Income_Limits!AT128,IF([1]TX_Counties_FY22_Income_Limits!AT128&lt;[1]WAIVER_TX_Counties_FY22!AU$2,[1]WAIVER_TX_Counties_FY22!AU$2,IF([1]TX_Counties_FY22_Income_Limits!AT128=[1]WAIVER_TX_Counties_FY22!AU$2,[1]TX_Counties_FY22_Income_Limits!AT128)))</f>
        <v>99440</v>
      </c>
      <c r="AV128" s="64">
        <f>IF([1]TX_Counties_FY22_Income_Limits!AU128&gt;[1]WAIVER_TX_Counties_FY22!AV$2,[1]TX_Counties_FY22_Income_Limits!AU128,IF([1]TX_Counties_FY22_Income_Limits!AU128&lt;[1]WAIVER_TX_Counties_FY22!AV$2,[1]WAIVER_TX_Counties_FY22!AV$2,IF([1]TX_Counties_FY22_Income_Limits!AU128=[1]WAIVER_TX_Counties_FY22!AV$2,[1]TX_Counties_FY22_Income_Limits!AU128)))</f>
        <v>103056</v>
      </c>
      <c r="AW128" s="64">
        <f>IF([1]TX_Counties_FY22_Income_Limits!AV128&gt;[1]WAIVER_TX_Counties_FY22!AW$2,[1]TX_Counties_FY22_Income_Limits!AV128,IF([1]TX_Counties_FY22_Income_Limits!AV128&lt;[1]WAIVER_TX_Counties_FY22!AW$2,[1]WAIVER_TX_Counties_FY22!AW$2,IF([1]TX_Counties_FY22_Income_Limits!AV128=[1]WAIVER_TX_Counties_FY22!AW$2,[1]TX_Counties_FY22_Income_Limits!AV128)))</f>
        <v>106672</v>
      </c>
      <c r="AX128" s="64">
        <f>IF([1]TX_Counties_FY22_Income_Limits!AW128&gt;[1]WAIVER_TX_Counties_FY22!AX$2,[1]TX_Counties_FY22_Income_Limits!AW128,IF([1]TX_Counties_FY22_Income_Limits!AW128&lt;[1]WAIVER_TX_Counties_FY22!AX$2,[1]WAIVER_TX_Counties_FY22!AX$2,IF([1]TX_Counties_FY22_Income_Limits!AW128=[1]WAIVER_TX_Counties_FY22!AX$2,[1]TX_Counties_FY22_Income_Limits!AW128)))</f>
        <v>110288</v>
      </c>
      <c r="AY128" s="64">
        <f>IF([1]TX_Counties_FY22_Income_Limits!AX128&gt;[1]WAIVER_TX_Counties_FY22!AY$2,[1]TX_Counties_FY22_Income_Limits!AX128,IF([1]TX_Counties_FY22_Income_Limits!AX128&lt;[1]WAIVER_TX_Counties_FY22!AY$2,[1]WAIVER_TX_Counties_FY22!AY$2,IF([1]TX_Counties_FY22_Income_Limits!AX128=[1]WAIVER_TX_Counties_FY22!AY$2,[1]TX_Counties_FY22_Income_Limits!AX128)))</f>
        <v>113904</v>
      </c>
      <c r="AZ128" s="64">
        <f>IF([1]TX_Counties_FY22_Income_Limits!AY128&gt;[1]WAIVER_TX_Counties_FY22!AZ$2,[1]TX_Counties_FY22_Income_Limits!AY128,IF([1]TX_Counties_FY22_Income_Limits!AY128&lt;[1]WAIVER_TX_Counties_FY22!AZ$2,[1]WAIVER_TX_Counties_FY22!AZ$2,IF([1]TX_Counties_FY22_Income_Limits!AY128=[1]WAIVER_TX_Counties_FY22!AZ$2,[1]TX_Counties_FY22_Income_Limits!AY128)))</f>
        <v>117520</v>
      </c>
      <c r="BA128" s="64">
        <f>IF([1]TX_Counties_FY22_Income_Limits!AZ128&gt;[1]WAIVER_TX_Counties_FY22!BA$2,[1]TX_Counties_FY22_Income_Limits!AZ128,IF([1]TX_Counties_FY22_Income_Limits!AZ128&lt;[1]WAIVER_TX_Counties_FY22!BA$2,[1]WAIVER_TX_Counties_FY22!BA$2,IF([1]TX_Counties_FY22_Income_Limits!AZ128=[1]WAIVER_TX_Counties_FY22!BA$2,[1]TX_Counties_FY22_Income_Limits!AZ128)))</f>
        <v>121136</v>
      </c>
      <c r="BB128" s="64">
        <f>IF([1]TX_Counties_FY22_Income_Limits!BA128&gt;[1]WAIVER_TX_Counties_FY22!BB$2,[1]TX_Counties_FY22_Income_Limits!BA128,IF([1]TX_Counties_FY22_Income_Limits!BA128&lt;[1]WAIVER_TX_Counties_FY22!BB$2,[1]WAIVER_TX_Counties_FY22!BB$2,IF([1]TX_Counties_FY22_Income_Limits!BA128=[1]WAIVER_TX_Counties_FY22!BB$2,[1]TX_Counties_FY22_Income_Limits!BA128)))</f>
        <v>50650</v>
      </c>
      <c r="BC128" s="64">
        <f>IF([1]TX_Counties_FY22_Income_Limits!BB128&gt;[1]WAIVER_TX_Counties_FY22!BC$2,[1]TX_Counties_FY22_Income_Limits!BB128,IF([1]TX_Counties_FY22_Income_Limits!BB128&lt;[1]WAIVER_TX_Counties_FY22!BC$2,[1]WAIVER_TX_Counties_FY22!BC$2,IF([1]TX_Counties_FY22_Income_Limits!BB128=[1]WAIVER_TX_Counties_FY22!BC$2,[1]TX_Counties_FY22_Income_Limits!BB128)))</f>
        <v>57850</v>
      </c>
      <c r="BD128" s="64">
        <f>IF([1]TX_Counties_FY22_Income_Limits!BC128&gt;[1]WAIVER_TX_Counties_FY22!BD$2,[1]TX_Counties_FY22_Income_Limits!BC128,IF([1]TX_Counties_FY22_Income_Limits!BC128&lt;[1]WAIVER_TX_Counties_FY22!BD$2,[1]WAIVER_TX_Counties_FY22!BD$2,IF([1]TX_Counties_FY22_Income_Limits!BC128=[1]WAIVER_TX_Counties_FY22!BD$2,[1]TX_Counties_FY22_Income_Limits!BC128)))</f>
        <v>65100</v>
      </c>
      <c r="BE128" s="64">
        <f>IF([1]TX_Counties_FY22_Income_Limits!BD128&gt;[1]WAIVER_TX_Counties_FY22!BE$2,[1]TX_Counties_FY22_Income_Limits!BD128,IF([1]TX_Counties_FY22_Income_Limits!BD128&lt;[1]WAIVER_TX_Counties_FY22!BE$2,[1]WAIVER_TX_Counties_FY22!BE$2,IF([1]TX_Counties_FY22_Income_Limits!BD128=[1]WAIVER_TX_Counties_FY22!BE$2,[1]TX_Counties_FY22_Income_Limits!BD128)))</f>
        <v>72300</v>
      </c>
      <c r="BF128" s="64">
        <f>IF([1]TX_Counties_FY22_Income_Limits!BE128&gt;[1]WAIVER_TX_Counties_FY22!BF$2,[1]TX_Counties_FY22_Income_Limits!BE128,IF([1]TX_Counties_FY22_Income_Limits!BE128&lt;[1]WAIVER_TX_Counties_FY22!BF$2,[1]WAIVER_TX_Counties_FY22!BF$2,IF([1]TX_Counties_FY22_Income_Limits!BE128=[1]WAIVER_TX_Counties_FY22!BF$2,[1]TX_Counties_FY22_Income_Limits!BE128)))</f>
        <v>78100</v>
      </c>
      <c r="BG128" s="64">
        <f>IF([1]TX_Counties_FY22_Income_Limits!BF128&gt;[1]WAIVER_TX_Counties_FY22!BG$2,[1]TX_Counties_FY22_Income_Limits!BF128,IF([1]TX_Counties_FY22_Income_Limits!BF128&lt;[1]WAIVER_TX_Counties_FY22!BG$2,[1]WAIVER_TX_Counties_FY22!BG$2,IF([1]TX_Counties_FY22_Income_Limits!BF128=[1]WAIVER_TX_Counties_FY22!BG$2,[1]TX_Counties_FY22_Income_Limits!BF128)))</f>
        <v>83900</v>
      </c>
      <c r="BH128" s="64">
        <f>IF([1]TX_Counties_FY22_Income_Limits!BG128&gt;[1]WAIVER_TX_Counties_FY22!BH$2,[1]TX_Counties_FY22_Income_Limits!BG128,IF([1]TX_Counties_FY22_Income_Limits!BG128&lt;[1]WAIVER_TX_Counties_FY22!BH$2,[1]WAIVER_TX_Counties_FY22!BH$2,IF([1]TX_Counties_FY22_Income_Limits!BG128=[1]WAIVER_TX_Counties_FY22!BH$2,[1]TX_Counties_FY22_Income_Limits!BG128)))</f>
        <v>89700</v>
      </c>
      <c r="BI128" s="64">
        <f>IF([1]TX_Counties_FY22_Income_Limits!BH128&gt;[1]WAIVER_TX_Counties_FY22!BI$2,[1]TX_Counties_FY22_Income_Limits!BH128,IF([1]TX_Counties_FY22_Income_Limits!BH128&lt;[1]WAIVER_TX_Counties_FY22!BI$2,[1]WAIVER_TX_Counties_FY22!BI$2,IF([1]TX_Counties_FY22_Income_Limits!BH128=[1]WAIVER_TX_Counties_FY22!BI$2,[1]TX_Counties_FY22_Income_Limits!BH128)))</f>
        <v>95450</v>
      </c>
      <c r="BJ128" s="64">
        <f>IF([1]TX_Counties_FY22_Income_Limits!BI128&gt;[1]WAIVER_TX_Counties_FY22!BJ$2,[1]TX_Counties_FY22_Income_Limits!BI128,IF([1]TX_Counties_FY22_Income_Limits!BI128&lt;[1]WAIVER_TX_Counties_FY22!BJ$2,[1]WAIVER_TX_Counties_FY22!BJ$2,IF([1]TX_Counties_FY22_Income_Limits!BI128=[1]WAIVER_TX_Counties_FY22!BJ$2,[1]TX_Counties_FY22_Income_Limits!BI128)))</f>
        <v>101220</v>
      </c>
      <c r="BK128" s="64">
        <f>IF([1]TX_Counties_FY22_Income_Limits!BJ128&gt;[1]WAIVER_TX_Counties_FY22!BK$2,[1]TX_Counties_FY22_Income_Limits!BJ128,IF([1]TX_Counties_FY22_Income_Limits!BJ128&lt;[1]WAIVER_TX_Counties_FY22!BK$2,[1]WAIVER_TX_Counties_FY22!BK$2,IF([1]TX_Counties_FY22_Income_Limits!BJ128=[1]WAIVER_TX_Counties_FY22!BK$2,[1]TX_Counties_FY22_Income_Limits!BJ128)))</f>
        <v>107004</v>
      </c>
      <c r="BL128" s="64">
        <f>IF([1]TX_Counties_FY22_Income_Limits!BK128&gt;[1]WAIVER_TX_Counties_FY22!BL$2,[1]TX_Counties_FY22_Income_Limits!BK128,IF([1]TX_Counties_FY22_Income_Limits!BK128&lt;[1]WAIVER_TX_Counties_FY22!BL$2,[1]WAIVER_TX_Counties_FY22!BL$2,IF([1]TX_Counties_FY22_Income_Limits!BK128=[1]WAIVER_TX_Counties_FY22!BL$2,[1]TX_Counties_FY22_Income_Limits!BK128)))</f>
        <v>112788</v>
      </c>
      <c r="BM128" s="64">
        <f>IF([1]TX_Counties_FY22_Income_Limits!BL128&gt;[1]WAIVER_TX_Counties_FY22!BM$2,[1]TX_Counties_FY22_Income_Limits!BL128,IF([1]TX_Counties_FY22_Income_Limits!BL128&lt;[1]WAIVER_TX_Counties_FY22!BM$2,[1]WAIVER_TX_Counties_FY22!BM$2,IF([1]TX_Counties_FY22_Income_Limits!BL128=[1]WAIVER_TX_Counties_FY22!BM$2,[1]TX_Counties_FY22_Income_Limits!BL128)))</f>
        <v>118572</v>
      </c>
      <c r="BN128" s="64">
        <f>IF([1]TX_Counties_FY22_Income_Limits!BM128&gt;[1]WAIVER_TX_Counties_FY22!BN$2,[1]TX_Counties_FY22_Income_Limits!BM128,IF([1]TX_Counties_FY22_Income_Limits!BM128&lt;[1]WAIVER_TX_Counties_FY22!BN$2,[1]WAIVER_TX_Counties_FY22!BN$2,IF([1]TX_Counties_FY22_Income_Limits!BM128=[1]WAIVER_TX_Counties_FY22!BN$2,[1]TX_Counties_FY22_Income_Limits!BM128)))</f>
        <v>124356</v>
      </c>
      <c r="BO128" s="64">
        <f>IF([1]TX_Counties_FY22_Income_Limits!BN128&gt;[1]WAIVER_TX_Counties_FY22!BO$2,[1]TX_Counties_FY22_Income_Limits!BN128,IF([1]TX_Counties_FY22_Income_Limits!BN128&lt;[1]WAIVER_TX_Counties_FY22!BO$2,[1]WAIVER_TX_Counties_FY22!BO$2,IF([1]TX_Counties_FY22_Income_Limits!BN128=[1]WAIVER_TX_Counties_FY22!BO$2,[1]TX_Counties_FY22_Income_Limits!BN128)))</f>
        <v>130140</v>
      </c>
      <c r="BP128" s="64">
        <f>IF([1]TX_Counties_FY22_Income_Limits!BO128&gt;[1]WAIVER_TX_Counties_FY22!BP$2,[1]TX_Counties_FY22_Income_Limits!BO128,IF([1]TX_Counties_FY22_Income_Limits!BO128&lt;[1]WAIVER_TX_Counties_FY22!BP$2,[1]WAIVER_TX_Counties_FY22!BP$2,IF([1]TX_Counties_FY22_Income_Limits!BO128=[1]WAIVER_TX_Counties_FY22!BP$2,[1]TX_Counties_FY22_Income_Limits!BO128)))</f>
        <v>135924</v>
      </c>
      <c r="BQ128" s="64">
        <f>IF([1]TX_Counties_FY22_Income_Limits!BP128&gt;[1]WAIVER_TX_Counties_FY22!BQ$2,[1]TX_Counties_FY22_Income_Limits!BP128,IF([1]TX_Counties_FY22_Income_Limits!BP128&lt;[1]WAIVER_TX_Counties_FY22!BQ$2,[1]WAIVER_TX_Counties_FY22!BQ$2,IF([1]TX_Counties_FY22_Income_Limits!BP128=[1]WAIVER_TX_Counties_FY22!BQ$2,[1]TX_Counties_FY22_Income_Limits!BP128)))</f>
        <v>141708</v>
      </c>
      <c r="BR128" s="64">
        <f>IF([1]TX_Counties_FY22_Income_Limits!BQ128&gt;[1]WAIVER_TX_Counties_FY22!BR$2,[1]TX_Counties_FY22_Income_Limits!BQ128,IF([1]TX_Counties_FY22_Income_Limits!BQ128&lt;[1]WAIVER_TX_Counties_FY22!BR$2,[1]WAIVER_TX_Counties_FY22!BR$2,IF([1]TX_Counties_FY22_Income_Limits!BQ128=[1]WAIVER_TX_Counties_FY22!BR$2,[1]TX_Counties_FY22_Income_Limits!BQ128)))</f>
        <v>147492</v>
      </c>
      <c r="BS128" s="64">
        <f>IF([1]TX_Counties_FY22_Income_Limits!BR128&gt;[1]WAIVER_TX_Counties_FY22!BS$2,[1]TX_Counties_FY22_Income_Limits!BR128,IF([1]TX_Counties_FY22_Income_Limits!BR128&lt;[1]WAIVER_TX_Counties_FY22!BS$2,[1]WAIVER_TX_Counties_FY22!BS$2,IF([1]TX_Counties_FY22_Income_Limits!BR128=[1]WAIVER_TX_Counties_FY22!BS$2,[1]TX_Counties_FY22_Income_Limits!BR128)))</f>
        <v>153276</v>
      </c>
      <c r="BT128" s="64">
        <f>IF([1]TX_Counties_FY22_Income_Limits!BS128&gt;[1]WAIVER_TX_Counties_FY22!BT$2,[1]TX_Counties_FY22_Income_Limits!BS128,IF([1]TX_Counties_FY22_Income_Limits!BS128&lt;[1]WAIVER_TX_Counties_FY22!BT$2,[1]WAIVER_TX_Counties_FY22!BT$2,IF([1]TX_Counties_FY22_Income_Limits!BS128=[1]WAIVER_TX_Counties_FY22!BT$2,[1]TX_Counties_FY22_Income_Limits!BS128)))</f>
        <v>159060</v>
      </c>
      <c r="BU128" s="64">
        <f>IF([1]TX_Counties_FY22_Income_Limits!BT128&gt;[1]WAIVER_TX_Counties_FY22!BU$2,[1]TX_Counties_FY22_Income_Limits!BT128,IF([1]TX_Counties_FY22_Income_Limits!BT128&lt;[1]WAIVER_TX_Counties_FY22!BU$2,[1]WAIVER_TX_Counties_FY22!BU$2,IF([1]TX_Counties_FY22_Income_Limits!BT128=[1]WAIVER_TX_Counties_FY22!BU$2,[1]TX_Counties_FY22_Income_Limits!BT128)))</f>
        <v>164844</v>
      </c>
      <c r="BV128" s="64">
        <f>IF([1]TX_Counties_FY22_Income_Limits!BU128&gt;[1]WAIVER_TX_Counties_FY22!BV$2,[1]TX_Counties_FY22_Income_Limits!BU128,IF([1]TX_Counties_FY22_Income_Limits!BU128&lt;[1]WAIVER_TX_Counties_FY22!BV$2,[1]WAIVER_TX_Counties_FY22!BV$2,IF([1]TX_Counties_FY22_Income_Limits!BU128=[1]WAIVER_TX_Counties_FY22!BV$2,[1]TX_Counties_FY22_Income_Limits!BU128)))</f>
        <v>170628</v>
      </c>
      <c r="BW128" s="64">
        <f>IF([1]TX_Counties_FY22_Income_Limits!BV128&gt;[1]WAIVER_TX_Counties_FY22!BW$2,[1]TX_Counties_FY22_Income_Limits!BV128,IF([1]TX_Counties_FY22_Income_Limits!BV128&lt;[1]WAIVER_TX_Counties_FY22!BW$2,[1]WAIVER_TX_Counties_FY22!BW$2,IF([1]TX_Counties_FY22_Income_Limits!BV128=[1]WAIVER_TX_Counties_FY22!BW$2,[1]TX_Counties_FY22_Income_Limits!BV128)))</f>
        <v>176412</v>
      </c>
      <c r="BX128" s="64">
        <f>IF([1]TX_Counties_FY22_Income_Limits!BW128&gt;[1]WAIVER_TX_Counties_FY22!BX$2,[1]TX_Counties_FY22_Income_Limits!BW128,IF([1]TX_Counties_FY22_Income_Limits!BW128&lt;[1]WAIVER_TX_Counties_FY22!BX$2,[1]WAIVER_TX_Counties_FY22!BX$2,IF([1]TX_Counties_FY22_Income_Limits!BW128=[1]WAIVER_TX_Counties_FY22!BX$2,[1]TX_Counties_FY22_Income_Limits!BW128)))</f>
        <v>182196</v>
      </c>
      <c r="BY128" s="64">
        <f>IF([1]TX_Counties_FY22_Income_Limits!BX128&gt;[1]WAIVER_TX_Counties_FY22!BY$2,[1]TX_Counties_FY22_Income_Limits!BX128,IF([1]TX_Counties_FY22_Income_Limits!BX128&lt;[1]WAIVER_TX_Counties_FY22!BY$2,[1]WAIVER_TX_Counties_FY22!BY$2,IF([1]TX_Counties_FY22_Income_Limits!BX128=[1]WAIVER_TX_Counties_FY22!BY$2,[1]TX_Counties_FY22_Income_Limits!BX128)))</f>
        <v>187980</v>
      </c>
      <c r="BZ128" s="64">
        <f>IF([1]TX_Counties_FY22_Income_Limits!BY128&gt;[1]WAIVER_TX_Counties_FY22!BZ$2,[1]TX_Counties_FY22_Income_Limits!BY128,IF([1]TX_Counties_FY22_Income_Limits!BY128&lt;[1]WAIVER_TX_Counties_FY22!BZ$2,[1]WAIVER_TX_Counties_FY22!BZ$2,IF([1]TX_Counties_FY22_Income_Limits!BY128=[1]WAIVER_TX_Counties_FY22!BZ$2,[1]TX_Counties_FY22_Income_Limits!BY128)))</f>
        <v>193764</v>
      </c>
      <c r="CA128" s="64">
        <f>IF([1]TX_Counties_FY22_Income_Limits!BZ128&gt;[1]WAIVER_TX_Counties_FY22!CA$2,[1]TX_Counties_FY22_Income_Limits!BZ128,IF([1]TX_Counties_FY22_Income_Limits!BZ128&lt;[1]WAIVER_TX_Counties_FY22!CA$2,[1]WAIVER_TX_Counties_FY22!CA$2,IF([1]TX_Counties_FY22_Income_Limits!BZ128=[1]WAIVER_TX_Counties_FY22!CA$2,[1]TX_Counties_FY22_Income_Limits!BZ128)))</f>
        <v>64609.999999999993</v>
      </c>
      <c r="CB128" s="64">
        <f>IF([1]TX_Counties_FY22_Income_Limits!CA128&gt;[1]WAIVER_TX_Counties_FY22!CB$2,[1]TX_Counties_FY22_Income_Limits!CA128,IF([1]TX_Counties_FY22_Income_Limits!CA128&lt;[1]WAIVER_TX_Counties_FY22!CB$2,[1]WAIVER_TX_Counties_FY22!CB$2,IF([1]TX_Counties_FY22_Income_Limits!CA128=[1]WAIVER_TX_Counties_FY22!CB$2,[1]TX_Counties_FY22_Income_Limits!CA128)))</f>
        <v>73840</v>
      </c>
      <c r="CC128" s="64">
        <f>IF([1]TX_Counties_FY22_Income_Limits!CB128&gt;[1]WAIVER_TX_Counties_FY22!CC$2,[1]TX_Counties_FY22_Income_Limits!CB128,IF([1]TX_Counties_FY22_Income_Limits!CB128&lt;[1]WAIVER_TX_Counties_FY22!CC$2,[1]WAIVER_TX_Counties_FY22!CC$2,IF([1]TX_Counties_FY22_Income_Limits!CB128=[1]WAIVER_TX_Counties_FY22!CC$2,[1]TX_Counties_FY22_Income_Limits!CB128)))</f>
        <v>83070</v>
      </c>
      <c r="CD128" s="64">
        <f>IF([1]TX_Counties_FY22_Income_Limits!CC128&gt;[1]WAIVER_TX_Counties_FY22!CD$2,[1]TX_Counties_FY22_Income_Limits!CC128,IF([1]TX_Counties_FY22_Income_Limits!CC128&lt;[1]WAIVER_TX_Counties_FY22!CD$2,[1]WAIVER_TX_Counties_FY22!CD$2,IF([1]TX_Counties_FY22_Income_Limits!CC128=[1]WAIVER_TX_Counties_FY22!CD$2,[1]TX_Counties_FY22_Income_Limits!CC128)))</f>
        <v>92300</v>
      </c>
      <c r="CE128" s="64">
        <f>IF([1]TX_Counties_FY22_Income_Limits!CD128&gt;[1]WAIVER_TX_Counties_FY22!CE$2,[1]TX_Counties_FY22_Income_Limits!CD128,IF([1]TX_Counties_FY22_Income_Limits!CD128&lt;[1]WAIVER_TX_Counties_FY22!CE$2,[1]WAIVER_TX_Counties_FY22!CE$2,IF([1]TX_Counties_FY22_Income_Limits!CD128=[1]WAIVER_TX_Counties_FY22!CE$2,[1]TX_Counties_FY22_Income_Limits!CD128)))</f>
        <v>99684</v>
      </c>
      <c r="CF128" s="64">
        <f>IF([1]TX_Counties_FY22_Income_Limits!CE128&gt;[1]WAIVER_TX_Counties_FY22!CF$2,[1]TX_Counties_FY22_Income_Limits!CE128,IF([1]TX_Counties_FY22_Income_Limits!CE128&lt;[1]WAIVER_TX_Counties_FY22!CF$2,[1]WAIVER_TX_Counties_FY22!CF$2,IF([1]TX_Counties_FY22_Income_Limits!CE128=[1]WAIVER_TX_Counties_FY22!CF$2,[1]TX_Counties_FY22_Income_Limits!CE128)))</f>
        <v>107067.99999999999</v>
      </c>
      <c r="CG128" s="64">
        <f>IF([1]TX_Counties_FY22_Income_Limits!CF128&gt;[1]WAIVER_TX_Counties_FY22!CG$2,[1]TX_Counties_FY22_Income_Limits!CF128,IF([1]TX_Counties_FY22_Income_Limits!CF128&lt;[1]WAIVER_TX_Counties_FY22!CG$2,[1]WAIVER_TX_Counties_FY22!CG$2,IF([1]TX_Counties_FY22_Income_Limits!CF128=[1]WAIVER_TX_Counties_FY22!CG$2,[1]TX_Counties_FY22_Income_Limits!CF128)))</f>
        <v>114452</v>
      </c>
      <c r="CH128" s="64">
        <f>IF([1]TX_Counties_FY22_Income_Limits!CG128&gt;[1]WAIVER_TX_Counties_FY22!CH$2,[1]TX_Counties_FY22_Income_Limits!CG128,IF([1]TX_Counties_FY22_Income_Limits!CG128&lt;[1]WAIVER_TX_Counties_FY22!CH$2,[1]WAIVER_TX_Counties_FY22!CH$2,IF([1]TX_Counties_FY22_Income_Limits!CG128=[1]WAIVER_TX_Counties_FY22!CH$2,[1]TX_Counties_FY22_Income_Limits!CG128)))</f>
        <v>121836</v>
      </c>
      <c r="CI128" s="64">
        <f>IF([1]TX_Counties_FY22_Income_Limits!CH128&gt;[1]WAIVER_TX_Counties_FY22!CI$2,[1]TX_Counties_FY22_Income_Limits!CH128,IF([1]TX_Counties_FY22_Income_Limits!CH128&lt;[1]WAIVER_TX_Counties_FY22!CI$2,[1]WAIVER_TX_Counties_FY22!CI$2,IF([1]TX_Counties_FY22_Income_Limits!CH128=[1]WAIVER_TX_Counties_FY22!CI$2,[1]TX_Counties_FY22_Income_Limits!CH128)))</f>
        <v>129219.99999999999</v>
      </c>
      <c r="CJ128" s="64">
        <f>IF([1]TX_Counties_FY22_Income_Limits!CI128&gt;[1]WAIVER_TX_Counties_FY22!CJ$2,[1]TX_Counties_FY22_Income_Limits!CI128,IF([1]TX_Counties_FY22_Income_Limits!CI128&lt;[1]WAIVER_TX_Counties_FY22!CJ$2,[1]WAIVER_TX_Counties_FY22!CJ$2,IF([1]TX_Counties_FY22_Income_Limits!CI128=[1]WAIVER_TX_Counties_FY22!CJ$2,[1]TX_Counties_FY22_Income_Limits!CI128)))</f>
        <v>136604</v>
      </c>
      <c r="CK128" s="64">
        <f>IF([1]TX_Counties_FY22_Income_Limits!CJ128&gt;[1]WAIVER_TX_Counties_FY22!CK$2,[1]TX_Counties_FY22_Income_Limits!CJ128,IF([1]TX_Counties_FY22_Income_Limits!CJ128&lt;[1]WAIVER_TX_Counties_FY22!CK$2,[1]WAIVER_TX_Counties_FY22!CK$2,IF([1]TX_Counties_FY22_Income_Limits!CJ128=[1]WAIVER_TX_Counties_FY22!CK$2,[1]TX_Counties_FY22_Income_Limits!CJ128)))</f>
        <v>143988</v>
      </c>
      <c r="CL128" s="64">
        <f>IF([1]TX_Counties_FY22_Income_Limits!CK128&gt;[1]WAIVER_TX_Counties_FY22!CL$2,[1]TX_Counties_FY22_Income_Limits!CK128,IF([1]TX_Counties_FY22_Income_Limits!CK128&lt;[1]WAIVER_TX_Counties_FY22!CL$2,[1]WAIVER_TX_Counties_FY22!CL$2,IF([1]TX_Counties_FY22_Income_Limits!CK128=[1]WAIVER_TX_Counties_FY22!CL$2,[1]TX_Counties_FY22_Income_Limits!CK128)))</f>
        <v>151372</v>
      </c>
      <c r="CM128" s="64">
        <f>IF([1]TX_Counties_FY22_Income_Limits!CL128&gt;[1]WAIVER_TX_Counties_FY22!CM$2,[1]TX_Counties_FY22_Income_Limits!CL128,IF([1]TX_Counties_FY22_Income_Limits!CL128&lt;[1]WAIVER_TX_Counties_FY22!CM$2,[1]WAIVER_TX_Counties_FY22!CM$2,IF([1]TX_Counties_FY22_Income_Limits!CL128=[1]WAIVER_TX_Counties_FY22!CM$2,[1]TX_Counties_FY22_Income_Limits!CL128)))</f>
        <v>158756</v>
      </c>
      <c r="CN128" s="64">
        <f>IF([1]TX_Counties_FY22_Income_Limits!CM128&gt;[1]WAIVER_TX_Counties_FY22!CN$2,[1]TX_Counties_FY22_Income_Limits!CM128,IF([1]TX_Counties_FY22_Income_Limits!CM128&lt;[1]WAIVER_TX_Counties_FY22!CN$2,[1]WAIVER_TX_Counties_FY22!CN$2,IF([1]TX_Counties_FY22_Income_Limits!CM128=[1]WAIVER_TX_Counties_FY22!CN$2,[1]TX_Counties_FY22_Income_Limits!CM128)))</f>
        <v>166140</v>
      </c>
      <c r="CO128" s="64">
        <f>IF([1]TX_Counties_FY22_Income_Limits!CN128&gt;[1]WAIVER_TX_Counties_FY22!CO$2,[1]TX_Counties_FY22_Income_Limits!CN128,IF([1]TX_Counties_FY22_Income_Limits!CN128&lt;[1]WAIVER_TX_Counties_FY22!CO$2,[1]WAIVER_TX_Counties_FY22!CO$2,IF([1]TX_Counties_FY22_Income_Limits!CN128=[1]WAIVER_TX_Counties_FY22!CO$2,[1]TX_Counties_FY22_Income_Limits!CN128)))</f>
        <v>173524</v>
      </c>
      <c r="CP128" s="64">
        <f>IF([1]TX_Counties_FY22_Income_Limits!CO128&gt;[1]WAIVER_TX_Counties_FY22!CP$2,[1]TX_Counties_FY22_Income_Limits!CO128,IF([1]TX_Counties_FY22_Income_Limits!CO128&lt;[1]WAIVER_TX_Counties_FY22!CP$2,[1]WAIVER_TX_Counties_FY22!CP$2,IF([1]TX_Counties_FY22_Income_Limits!CO128=[1]WAIVER_TX_Counties_FY22!CP$2,[1]TX_Counties_FY22_Income_Limits!CO128)))</f>
        <v>180908</v>
      </c>
      <c r="CQ128" s="64">
        <f>IF([1]TX_Counties_FY22_Income_Limits!CP128&gt;[1]WAIVER_TX_Counties_FY22!CQ$2,[1]TX_Counties_FY22_Income_Limits!CP128,IF([1]TX_Counties_FY22_Income_Limits!CP128&lt;[1]WAIVER_TX_Counties_FY22!CQ$2,[1]WAIVER_TX_Counties_FY22!CQ$2,IF([1]TX_Counties_FY22_Income_Limits!CP128=[1]WAIVER_TX_Counties_FY22!CQ$2,[1]TX_Counties_FY22_Income_Limits!CP128)))</f>
        <v>188292</v>
      </c>
      <c r="CR128" s="64">
        <f>IF([1]TX_Counties_FY22_Income_Limits!CQ128&gt;[1]WAIVER_TX_Counties_FY22!CR$2,[1]TX_Counties_FY22_Income_Limits!CQ128,IF([1]TX_Counties_FY22_Income_Limits!CQ128&lt;[1]WAIVER_TX_Counties_FY22!CR$2,[1]WAIVER_TX_Counties_FY22!CR$2,IF([1]TX_Counties_FY22_Income_Limits!CQ128=[1]WAIVER_TX_Counties_FY22!CR$2,[1]TX_Counties_FY22_Income_Limits!CQ128)))</f>
        <v>195676</v>
      </c>
      <c r="CS128" s="64">
        <f>IF([1]TX_Counties_FY22_Income_Limits!CR128&gt;[1]WAIVER_TX_Counties_FY22!CS$2,[1]TX_Counties_FY22_Income_Limits!CR128,IF([1]TX_Counties_FY22_Income_Limits!CR128&lt;[1]WAIVER_TX_Counties_FY22!CS$2,[1]WAIVER_TX_Counties_FY22!CS$2,IF([1]TX_Counties_FY22_Income_Limits!CR128=[1]WAIVER_TX_Counties_FY22!CS$2,[1]TX_Counties_FY22_Income_Limits!CR128)))</f>
        <v>203060</v>
      </c>
      <c r="CT128" s="64">
        <f>IF([1]TX_Counties_FY22_Income_Limits!CS128&gt;[1]WAIVER_TX_Counties_FY22!CT$2,[1]TX_Counties_FY22_Income_Limits!CS128,IF([1]TX_Counties_FY22_Income_Limits!CS128&lt;[1]WAIVER_TX_Counties_FY22!CT$2,[1]WAIVER_TX_Counties_FY22!CT$2,IF([1]TX_Counties_FY22_Income_Limits!CS128=[1]WAIVER_TX_Counties_FY22!CT$2,[1]TX_Counties_FY22_Income_Limits!CS128)))</f>
        <v>210444</v>
      </c>
      <c r="CU128" s="64">
        <f>IF([1]TX_Counties_FY22_Income_Limits!CT128&gt;[1]WAIVER_TX_Counties_FY22!CU$2,[1]TX_Counties_FY22_Income_Limits!CT128,IF([1]TX_Counties_FY22_Income_Limits!CT128&lt;[1]WAIVER_TX_Counties_FY22!CU$2,[1]WAIVER_TX_Counties_FY22!CU$2,IF([1]TX_Counties_FY22_Income_Limits!CT128=[1]WAIVER_TX_Counties_FY22!CU$2,[1]TX_Counties_FY22_Income_Limits!CT128)))</f>
        <v>217828</v>
      </c>
      <c r="CV128" s="64">
        <f>IF([1]TX_Counties_FY22_Income_Limits!CU128&gt;[1]WAIVER_TX_Counties_FY22!CV$2,[1]TX_Counties_FY22_Income_Limits!CU128,IF([1]TX_Counties_FY22_Income_Limits!CU128&lt;[1]WAIVER_TX_Counties_FY22!CV$2,[1]WAIVER_TX_Counties_FY22!CV$2,IF([1]TX_Counties_FY22_Income_Limits!CU128=[1]WAIVER_TX_Counties_FY22!CV$2,[1]TX_Counties_FY22_Income_Limits!CU128)))</f>
        <v>225212</v>
      </c>
      <c r="CW128" s="64">
        <f>IF([1]TX_Counties_FY22_Income_Limits!CV128&gt;[1]WAIVER_TX_Counties_FY22!CW$2,[1]TX_Counties_FY22_Income_Limits!CV128,IF([1]TX_Counties_FY22_Income_Limits!CV128&lt;[1]WAIVER_TX_Counties_FY22!CW$2,[1]WAIVER_TX_Counties_FY22!CW$2,IF([1]TX_Counties_FY22_Income_Limits!CV128=[1]WAIVER_TX_Counties_FY22!CW$2,[1]TX_Counties_FY22_Income_Limits!CV128)))</f>
        <v>232596</v>
      </c>
      <c r="CX128" s="64">
        <f>IF([1]TX_Counties_FY22_Income_Limits!CW128&gt;[1]WAIVER_TX_Counties_FY22!CX$2,[1]TX_Counties_FY22_Income_Limits!CW128,IF([1]TX_Counties_FY22_Income_Limits!CW128&lt;[1]WAIVER_TX_Counties_FY22!CX$2,[1]WAIVER_TX_Counties_FY22!CX$2,IF([1]TX_Counties_FY22_Income_Limits!CW128=[1]WAIVER_TX_Counties_FY22!CX$2,[1]TX_Counties_FY22_Income_Limits!CW128)))</f>
        <v>239980</v>
      </c>
      <c r="CY128" s="64">
        <f>IF([1]TX_Counties_FY22_Income_Limits!CX128&gt;[1]WAIVER_TX_Counties_FY22!CY$2,[1]TX_Counties_FY22_Income_Limits!CX128,IF([1]TX_Counties_FY22_Income_Limits!CX128&lt;[1]WAIVER_TX_Counties_FY22!CY$2,[1]WAIVER_TX_Counties_FY22!CY$2,IF([1]TX_Counties_FY22_Income_Limits!CX128=[1]WAIVER_TX_Counties_FY22!CY$2,[1]TX_Counties_FY22_Income_Limits!CX128)))</f>
        <v>247364</v>
      </c>
      <c r="CZ128" s="64">
        <f>IF([1]TX_Counties_FY22_Income_Limits!CY128&gt;[1]WAIVER_TX_Counties_FY22!CZ$2,[1]TX_Counties_FY22_Income_Limits!CY128,IF([1]TX_Counties_FY22_Income_Limits!CY128&lt;[1]WAIVER_TX_Counties_FY22!CZ$2,[1]WAIVER_TX_Counties_FY22!CZ$2,IF([1]TX_Counties_FY22_Income_Limits!CY128=[1]WAIVER_TX_Counties_FY22!CZ$2,[1]TX_Counties_FY22_Income_Limits!CY128)))</f>
        <v>77532</v>
      </c>
      <c r="DA128" s="64">
        <f>IF([1]TX_Counties_FY22_Income_Limits!CZ128&gt;[1]WAIVER_TX_Counties_FY22!DA$2,[1]TX_Counties_FY22_Income_Limits!CZ128,IF([1]TX_Counties_FY22_Income_Limits!CZ128&lt;[1]WAIVER_TX_Counties_FY22!DA$2,[1]WAIVER_TX_Counties_FY22!DA$2,IF([1]TX_Counties_FY22_Income_Limits!CZ128=[1]WAIVER_TX_Counties_FY22!DA$2,[1]TX_Counties_FY22_Income_Limits!CZ128)))</f>
        <v>88608</v>
      </c>
      <c r="DB128" s="64">
        <f>IF([1]TX_Counties_FY22_Income_Limits!DA128&gt;[1]WAIVER_TX_Counties_FY22!DB$2,[1]TX_Counties_FY22_Income_Limits!DA128,IF([1]TX_Counties_FY22_Income_Limits!DA128&lt;[1]WAIVER_TX_Counties_FY22!DB$2,[1]WAIVER_TX_Counties_FY22!DB$2,IF([1]TX_Counties_FY22_Income_Limits!DA128=[1]WAIVER_TX_Counties_FY22!DB$2,[1]TX_Counties_FY22_Income_Limits!DA128)))</f>
        <v>99684</v>
      </c>
      <c r="DC128" s="64">
        <f>IF([1]TX_Counties_FY22_Income_Limits!DB128&gt;[1]WAIVER_TX_Counties_FY22!DC$2,[1]TX_Counties_FY22_Income_Limits!DB128,IF([1]TX_Counties_FY22_Income_Limits!DB128&lt;[1]WAIVER_TX_Counties_FY22!DC$2,[1]WAIVER_TX_Counties_FY22!DC$2,IF([1]TX_Counties_FY22_Income_Limits!DB128=[1]WAIVER_TX_Counties_FY22!DC$2,[1]TX_Counties_FY22_Income_Limits!DB128)))</f>
        <v>110760</v>
      </c>
      <c r="DD128" s="64">
        <f>IF([1]TX_Counties_FY22_Income_Limits!DC128&gt;[1]WAIVER_TX_Counties_FY22!DD$2,[1]TX_Counties_FY22_Income_Limits!DC128,IF([1]TX_Counties_FY22_Income_Limits!DC128&lt;[1]WAIVER_TX_Counties_FY22!DD$2,[1]WAIVER_TX_Counties_FY22!DD$2,IF([1]TX_Counties_FY22_Income_Limits!DC128=[1]WAIVER_TX_Counties_FY22!DD$2,[1]TX_Counties_FY22_Income_Limits!DC128)))</f>
        <v>119620.8</v>
      </c>
      <c r="DE128" s="64">
        <f>IF([1]TX_Counties_FY22_Income_Limits!DD128&gt;[1]WAIVER_TX_Counties_FY22!DE$2,[1]TX_Counties_FY22_Income_Limits!DD128,IF([1]TX_Counties_FY22_Income_Limits!DD128&lt;[1]WAIVER_TX_Counties_FY22!DE$2,[1]WAIVER_TX_Counties_FY22!DE$2,IF([1]TX_Counties_FY22_Income_Limits!DD128=[1]WAIVER_TX_Counties_FY22!DE$2,[1]TX_Counties_FY22_Income_Limits!DD128)))</f>
        <v>128481.59999999999</v>
      </c>
      <c r="DF128" s="64">
        <f>IF([1]TX_Counties_FY22_Income_Limits!DE128&gt;[1]WAIVER_TX_Counties_FY22!DF$2,[1]TX_Counties_FY22_Income_Limits!DE128,IF([1]TX_Counties_FY22_Income_Limits!DE128&lt;[1]WAIVER_TX_Counties_FY22!DF$2,[1]WAIVER_TX_Counties_FY22!DF$2,IF([1]TX_Counties_FY22_Income_Limits!DE128=[1]WAIVER_TX_Counties_FY22!DF$2,[1]TX_Counties_FY22_Income_Limits!DE128)))</f>
        <v>137342.39999999999</v>
      </c>
      <c r="DG128" s="64">
        <f>IF([1]TX_Counties_FY22_Income_Limits!DF128&gt;[1]WAIVER_TX_Counties_FY22!DG$2,[1]TX_Counties_FY22_Income_Limits!DF128,IF([1]TX_Counties_FY22_Income_Limits!DF128&lt;[1]WAIVER_TX_Counties_FY22!DG$2,[1]WAIVER_TX_Counties_FY22!DG$2,IF([1]TX_Counties_FY22_Income_Limits!DF128=[1]WAIVER_TX_Counties_FY22!DG$2,[1]TX_Counties_FY22_Income_Limits!DF128)))</f>
        <v>146203.20000000001</v>
      </c>
      <c r="DH128" s="64">
        <f>IF([1]TX_Counties_FY22_Income_Limits!DG128&gt;[1]WAIVER_TX_Counties_FY22!DH$2,[1]TX_Counties_FY22_Income_Limits!DG128,IF([1]TX_Counties_FY22_Income_Limits!DG128&lt;[1]WAIVER_TX_Counties_FY22!DH$2,[1]WAIVER_TX_Counties_FY22!DH$2,IF([1]TX_Counties_FY22_Income_Limits!DG128=[1]WAIVER_TX_Counties_FY22!DH$2,[1]TX_Counties_FY22_Income_Limits!DG128)))</f>
        <v>155064</v>
      </c>
      <c r="DI128" s="64">
        <f>IF([1]TX_Counties_FY22_Income_Limits!DH128&gt;[1]WAIVER_TX_Counties_FY22!DI$2,[1]TX_Counties_FY22_Income_Limits!DH128,IF([1]TX_Counties_FY22_Income_Limits!DH128&lt;[1]WAIVER_TX_Counties_FY22!DI$2,[1]WAIVER_TX_Counties_FY22!DI$2,IF([1]TX_Counties_FY22_Income_Limits!DH128=[1]WAIVER_TX_Counties_FY22!DI$2,[1]TX_Counties_FY22_Income_Limits!DH128)))</f>
        <v>163924.79999999999</v>
      </c>
      <c r="DJ128" s="64">
        <f>IF([1]TX_Counties_FY22_Income_Limits!DI128&gt;[1]WAIVER_TX_Counties_FY22!DJ$2,[1]TX_Counties_FY22_Income_Limits!DI128,IF([1]TX_Counties_FY22_Income_Limits!DI128&lt;[1]WAIVER_TX_Counties_FY22!DJ$2,[1]WAIVER_TX_Counties_FY22!DJ$2,IF([1]TX_Counties_FY22_Income_Limits!DI128=[1]WAIVER_TX_Counties_FY22!DJ$2,[1]TX_Counties_FY22_Income_Limits!DI128)))</f>
        <v>172785.59999999998</v>
      </c>
      <c r="DK128" s="64">
        <f>IF([1]TX_Counties_FY22_Income_Limits!DJ128&gt;[1]WAIVER_TX_Counties_FY22!DK$2,[1]TX_Counties_FY22_Income_Limits!DJ128,IF([1]TX_Counties_FY22_Income_Limits!DJ128&lt;[1]WAIVER_TX_Counties_FY22!DK$2,[1]WAIVER_TX_Counties_FY22!DK$2,IF([1]TX_Counties_FY22_Income_Limits!DJ128=[1]WAIVER_TX_Counties_FY22!DK$2,[1]TX_Counties_FY22_Income_Limits!DJ128)))</f>
        <v>181646.39999999997</v>
      </c>
      <c r="DL128" s="64">
        <f>IF([1]TX_Counties_FY22_Income_Limits!DK128&gt;[1]WAIVER_TX_Counties_FY22!DL$2,[1]TX_Counties_FY22_Income_Limits!DK128,IF([1]TX_Counties_FY22_Income_Limits!DK128&lt;[1]WAIVER_TX_Counties_FY22!DL$2,[1]WAIVER_TX_Counties_FY22!DL$2,IF([1]TX_Counties_FY22_Income_Limits!DK128=[1]WAIVER_TX_Counties_FY22!DL$2,[1]TX_Counties_FY22_Income_Limits!DK128)))</f>
        <v>190507.19999999995</v>
      </c>
      <c r="DM128" s="64">
        <f>IF([1]TX_Counties_FY22_Income_Limits!DL128&gt;[1]WAIVER_TX_Counties_FY22!DM$2,[1]TX_Counties_FY22_Income_Limits!DL128,IF([1]TX_Counties_FY22_Income_Limits!DL128&lt;[1]WAIVER_TX_Counties_FY22!DM$2,[1]WAIVER_TX_Counties_FY22!DM$2,IF([1]TX_Counties_FY22_Income_Limits!DL128=[1]WAIVER_TX_Counties_FY22!DM$2,[1]TX_Counties_FY22_Income_Limits!DL128)))</f>
        <v>199367.99999999994</v>
      </c>
      <c r="DN128" s="64">
        <f>IF([1]TX_Counties_FY22_Income_Limits!DM128&gt;[1]WAIVER_TX_Counties_FY22!DN$2,[1]TX_Counties_FY22_Income_Limits!DM128,IF([1]TX_Counties_FY22_Income_Limits!DM128&lt;[1]WAIVER_TX_Counties_FY22!DN$2,[1]WAIVER_TX_Counties_FY22!DN$2,IF([1]TX_Counties_FY22_Income_Limits!DM128=[1]WAIVER_TX_Counties_FY22!DN$2,[1]TX_Counties_FY22_Income_Limits!DM128)))</f>
        <v>208228.79999999993</v>
      </c>
      <c r="DO128" s="64">
        <f>IF([1]TX_Counties_FY22_Income_Limits!DN128&gt;[1]WAIVER_TX_Counties_FY22!DO$2,[1]TX_Counties_FY22_Income_Limits!DN128,IF([1]TX_Counties_FY22_Income_Limits!DN128&lt;[1]WAIVER_TX_Counties_FY22!DO$2,[1]WAIVER_TX_Counties_FY22!DO$2,IF([1]TX_Counties_FY22_Income_Limits!DN128=[1]WAIVER_TX_Counties_FY22!DO$2,[1]TX_Counties_FY22_Income_Limits!DN128)))</f>
        <v>217089.59999999992</v>
      </c>
      <c r="DP128" s="64">
        <f>IF([1]TX_Counties_FY22_Income_Limits!DO128&gt;[1]WAIVER_TX_Counties_FY22!DP$2,[1]TX_Counties_FY22_Income_Limits!DO128,IF([1]TX_Counties_FY22_Income_Limits!DO128&lt;[1]WAIVER_TX_Counties_FY22!DP$2,[1]WAIVER_TX_Counties_FY22!DP$2,IF([1]TX_Counties_FY22_Income_Limits!DO128=[1]WAIVER_TX_Counties_FY22!DP$2,[1]TX_Counties_FY22_Income_Limits!DO128)))</f>
        <v>225950.39999999991</v>
      </c>
      <c r="DQ128" s="64">
        <f>IF([1]TX_Counties_FY22_Income_Limits!DP128&gt;[1]WAIVER_TX_Counties_FY22!DQ$2,[1]TX_Counties_FY22_Income_Limits!DP128,IF([1]TX_Counties_FY22_Income_Limits!DP128&lt;[1]WAIVER_TX_Counties_FY22!DQ$2,[1]WAIVER_TX_Counties_FY22!DQ$2,IF([1]TX_Counties_FY22_Income_Limits!DP128=[1]WAIVER_TX_Counties_FY22!DQ$2,[1]TX_Counties_FY22_Income_Limits!DP128)))</f>
        <v>234811.1999999999</v>
      </c>
      <c r="DR128" s="64">
        <f>IF([1]TX_Counties_FY22_Income_Limits!DQ128&gt;[1]WAIVER_TX_Counties_FY22!DR$2,[1]TX_Counties_FY22_Income_Limits!DQ128,IF([1]TX_Counties_FY22_Income_Limits!DQ128&lt;[1]WAIVER_TX_Counties_FY22!DR$2,[1]WAIVER_TX_Counties_FY22!DR$2,IF([1]TX_Counties_FY22_Income_Limits!DQ128=[1]WAIVER_TX_Counties_FY22!DR$2,[1]TX_Counties_FY22_Income_Limits!DQ128)))</f>
        <v>243671.99999999988</v>
      </c>
      <c r="DS128" s="64">
        <f>IF([1]TX_Counties_FY22_Income_Limits!DR128&gt;[1]WAIVER_TX_Counties_FY22!DS$2,[1]TX_Counties_FY22_Income_Limits!DR128,IF([1]TX_Counties_FY22_Income_Limits!DR128&lt;[1]WAIVER_TX_Counties_FY22!DS$2,[1]WAIVER_TX_Counties_FY22!DS$2,IF([1]TX_Counties_FY22_Income_Limits!DR128=[1]WAIVER_TX_Counties_FY22!DS$2,[1]TX_Counties_FY22_Income_Limits!DR128)))</f>
        <v>252532.79999999987</v>
      </c>
      <c r="DT128" s="64">
        <f>IF([1]TX_Counties_FY22_Income_Limits!DS128&gt;[1]WAIVER_TX_Counties_FY22!DT$2,[1]TX_Counties_FY22_Income_Limits!DS128,IF([1]TX_Counties_FY22_Income_Limits!DS128&lt;[1]WAIVER_TX_Counties_FY22!DT$2,[1]WAIVER_TX_Counties_FY22!DT$2,IF([1]TX_Counties_FY22_Income_Limits!DS128=[1]WAIVER_TX_Counties_FY22!DT$2,[1]TX_Counties_FY22_Income_Limits!DS128)))</f>
        <v>261393.59999999986</v>
      </c>
      <c r="DU128" s="64">
        <f>IF([1]TX_Counties_FY22_Income_Limits!DT128&gt;[1]WAIVER_TX_Counties_FY22!DU$2,[1]TX_Counties_FY22_Income_Limits!DT128,IF([1]TX_Counties_FY22_Income_Limits!DT128&lt;[1]WAIVER_TX_Counties_FY22!DU$2,[1]WAIVER_TX_Counties_FY22!DU$2,IF([1]TX_Counties_FY22_Income_Limits!DT128=[1]WAIVER_TX_Counties_FY22!DU$2,[1]TX_Counties_FY22_Income_Limits!DT128)))</f>
        <v>270254.39999999985</v>
      </c>
      <c r="DV128" s="64">
        <f>IF([1]TX_Counties_FY22_Income_Limits!DU128&gt;[1]WAIVER_TX_Counties_FY22!DV$2,[1]TX_Counties_FY22_Income_Limits!DU128,IF([1]TX_Counties_FY22_Income_Limits!DU128&lt;[1]WAIVER_TX_Counties_FY22!DV$2,[1]WAIVER_TX_Counties_FY22!DV$2,IF([1]TX_Counties_FY22_Income_Limits!DU128=[1]WAIVER_TX_Counties_FY22!DV$2,[1]TX_Counties_FY22_Income_Limits!DU128)))</f>
        <v>279115.19999999984</v>
      </c>
      <c r="DW128" s="64">
        <f>IF([1]TX_Counties_FY22_Income_Limits!DV128&gt;[1]WAIVER_TX_Counties_FY22!DW$2,[1]TX_Counties_FY22_Income_Limits!DV128,IF([1]TX_Counties_FY22_Income_Limits!DV128&lt;[1]WAIVER_TX_Counties_FY22!DW$2,[1]WAIVER_TX_Counties_FY22!DW$2,IF([1]TX_Counties_FY22_Income_Limits!DV128=[1]WAIVER_TX_Counties_FY22!DW$2,[1]TX_Counties_FY22_Income_Limits!DV128)))</f>
        <v>287975.99999999983</v>
      </c>
      <c r="DX128" s="64">
        <f>IF([1]TX_Counties_FY22_Income_Limits!DW128&gt;[1]WAIVER_TX_Counties_FY22!DX$2,[1]TX_Counties_FY22_Income_Limits!DW128,IF([1]TX_Counties_FY22_Income_Limits!DW128&lt;[1]WAIVER_TX_Counties_FY22!DX$2,[1]WAIVER_TX_Counties_FY22!DX$2,IF([1]TX_Counties_FY22_Income_Limits!DW128=[1]WAIVER_TX_Counties_FY22!DX$2,[1]TX_Counties_FY22_Income_Limits!DW128)))</f>
        <v>296836.79999999981</v>
      </c>
      <c r="DY128"/>
    </row>
    <row r="129" spans="1:129" ht="14.45">
      <c r="A129" s="65" t="s">
        <v>318</v>
      </c>
      <c r="B129" s="65" t="str">
        <f t="shared" si="6"/>
        <v>YES</v>
      </c>
      <c r="C129" s="64">
        <f>[1]TX_Counties_FY22_Income_Limits!B129</f>
        <v>76900</v>
      </c>
      <c r="D129" s="64">
        <f>IF([1]TX_Counties_FY22_Income_Limits!C129&gt;[1]WAIVER_TX_Counties_FY22!D$2,[1]TX_Counties_FY22_Income_Limits!C129,IF([1]TX_Counties_FY22_Income_Limits!C129&lt;[1]WAIVER_TX_Counties_FY22!D$2,[1]WAIVER_TX_Counties_FY22!D$2,IF([1]TX_Counties_FY22_Income_Limits!C129=[1]WAIVER_TX_Counties_FY22!D$2,[1]TX_Counties_FY22_Income_Limits!C129)))</f>
        <v>17650</v>
      </c>
      <c r="E129" s="64">
        <f>IF([1]TX_Counties_FY22_Income_Limits!D129&gt;[1]WAIVER_TX_Counties_FY22!E$2,[1]TX_Counties_FY22_Income_Limits!D129,IF([1]TX_Counties_FY22_Income_Limits!D129&lt;[1]WAIVER_TX_Counties_FY22!E$2,[1]WAIVER_TX_Counties_FY22!E$2,IF([1]TX_Counties_FY22_Income_Limits!D129=[1]WAIVER_TX_Counties_FY22!E$2,[1]TX_Counties_FY22_Income_Limits!D129)))</f>
        <v>20200</v>
      </c>
      <c r="F129" s="64">
        <f>IF([1]TX_Counties_FY22_Income_Limits!E129&gt;[1]WAIVER_TX_Counties_FY22!F$2,[1]TX_Counties_FY22_Income_Limits!E129,IF([1]TX_Counties_FY22_Income_Limits!E129&lt;[1]WAIVER_TX_Counties_FY22!F$2,[1]WAIVER_TX_Counties_FY22!F$2,IF([1]TX_Counties_FY22_Income_Limits!E129=[1]WAIVER_TX_Counties_FY22!F$2,[1]TX_Counties_FY22_Income_Limits!E129)))</f>
        <v>23030</v>
      </c>
      <c r="G129" s="64">
        <f>IF([1]TX_Counties_FY22_Income_Limits!F129&gt;[1]WAIVER_TX_Counties_FY22!G$2,[1]TX_Counties_FY22_Income_Limits!F129,IF([1]TX_Counties_FY22_Income_Limits!F129&lt;[1]WAIVER_TX_Counties_FY22!G$2,[1]WAIVER_TX_Counties_FY22!G$2,IF([1]TX_Counties_FY22_Income_Limits!F129=[1]WAIVER_TX_Counties_FY22!G$2,[1]TX_Counties_FY22_Income_Limits!F129)))</f>
        <v>27750</v>
      </c>
      <c r="H129" s="64">
        <f>IF([1]TX_Counties_FY22_Income_Limits!G129&gt;[1]WAIVER_TX_Counties_FY22!H$2,[1]TX_Counties_FY22_Income_Limits!G129,IF([1]TX_Counties_FY22_Income_Limits!G129&lt;[1]WAIVER_TX_Counties_FY22!H$2,[1]WAIVER_TX_Counties_FY22!H$2,IF([1]TX_Counties_FY22_Income_Limits!G129=[1]WAIVER_TX_Counties_FY22!H$2,[1]TX_Counties_FY22_Income_Limits!G129)))</f>
        <v>32470</v>
      </c>
      <c r="I129" s="64">
        <f>IF([1]TX_Counties_FY22_Income_Limits!H129&gt;[1]WAIVER_TX_Counties_FY22!I$2,[1]TX_Counties_FY22_Income_Limits!H129,IF([1]TX_Counties_FY22_Income_Limits!H129&lt;[1]WAIVER_TX_Counties_FY22!I$2,[1]WAIVER_TX_Counties_FY22!I$2,IF([1]TX_Counties_FY22_Income_Limits!H129=[1]WAIVER_TX_Counties_FY22!I$2,[1]TX_Counties_FY22_Income_Limits!H129)))</f>
        <v>37190</v>
      </c>
      <c r="J129" s="64">
        <f>IF([1]TX_Counties_FY22_Income_Limits!I129&gt;[1]WAIVER_TX_Counties_FY22!J$2,[1]TX_Counties_FY22_Income_Limits!I129,IF([1]TX_Counties_FY22_Income_Limits!I129&lt;[1]WAIVER_TX_Counties_FY22!J$2,[1]WAIVER_TX_Counties_FY22!J$2,IF([1]TX_Counties_FY22_Income_Limits!I129=[1]WAIVER_TX_Counties_FY22!J$2,[1]TX_Counties_FY22_Income_Limits!I129)))</f>
        <v>41910</v>
      </c>
      <c r="K129" s="64">
        <f>IF([1]TX_Counties_FY22_Income_Limits!J129&gt;[1]WAIVER_TX_Counties_FY22!K$2,[1]TX_Counties_FY22_Income_Limits!J129,IF([1]TX_Counties_FY22_Income_Limits!J129&lt;[1]WAIVER_TX_Counties_FY22!K$2,[1]WAIVER_TX_Counties_FY22!K$2,IF([1]TX_Counties_FY22_Income_Limits!J129=[1]WAIVER_TX_Counties_FY22!K$2,[1]TX_Counties_FY22_Income_Limits!J129)))</f>
        <v>46630</v>
      </c>
      <c r="L129" s="64">
        <f>IF([1]TX_Counties_FY22_Income_Limits!K129&gt;[1]WAIVER_TX_Counties_FY22!L$2,[1]TX_Counties_FY22_Income_Limits!K129,IF([1]TX_Counties_FY22_Income_Limits!K129&lt;[1]WAIVER_TX_Counties_FY22!L$2,[1]WAIVER_TX_Counties_FY22!L$2,IF([1]TX_Counties_FY22_Income_Limits!K129=[1]WAIVER_TX_Counties_FY22!L$2,[1]TX_Counties_FY22_Income_Limits!K129)))</f>
        <v>58799.999999999993</v>
      </c>
      <c r="M129" s="64">
        <f>IF([1]TX_Counties_FY22_Income_Limits!L129&gt;[1]WAIVER_TX_Counties_FY22!M$2,[1]TX_Counties_FY22_Income_Limits!L129,IF([1]TX_Counties_FY22_Income_Limits!L129&lt;[1]WAIVER_TX_Counties_FY22!M$2,[1]WAIVER_TX_Counties_FY22!M$2,IF([1]TX_Counties_FY22_Income_Limits!L129=[1]WAIVER_TX_Counties_FY22!M$2,[1]TX_Counties_FY22_Income_Limits!L129)))</f>
        <v>62160</v>
      </c>
      <c r="N129" s="64">
        <f>IF([1]TX_Counties_FY22_Income_Limits!M129&gt;[1]WAIVER_TX_Counties_FY22!N$2,[1]TX_Counties_FY22_Income_Limits!M129,IF([1]TX_Counties_FY22_Income_Limits!M129&lt;[1]WAIVER_TX_Counties_FY22!N$2,[1]WAIVER_TX_Counties_FY22!N$2,IF([1]TX_Counties_FY22_Income_Limits!M129=[1]WAIVER_TX_Counties_FY22!N$2,[1]TX_Counties_FY22_Income_Limits!M129)))</f>
        <v>65520.000000000007</v>
      </c>
      <c r="O129" s="64">
        <f>IF([1]TX_Counties_FY22_Income_Limits!N129&gt;[1]WAIVER_TX_Counties_FY22!O$2,[1]TX_Counties_FY22_Income_Limits!N129,IF([1]TX_Counties_FY22_Income_Limits!N129&lt;[1]WAIVER_TX_Counties_FY22!O$2,[1]WAIVER_TX_Counties_FY22!O$2,IF([1]TX_Counties_FY22_Income_Limits!N129=[1]WAIVER_TX_Counties_FY22!O$2,[1]TX_Counties_FY22_Income_Limits!N129)))</f>
        <v>68880.000000000015</v>
      </c>
      <c r="P129" s="64">
        <f>IF([1]TX_Counties_FY22_Income_Limits!O129&gt;[1]WAIVER_TX_Counties_FY22!P$2,[1]TX_Counties_FY22_Income_Limits!O129,IF([1]TX_Counties_FY22_Income_Limits!O129&lt;[1]WAIVER_TX_Counties_FY22!P$2,[1]WAIVER_TX_Counties_FY22!P$2,IF([1]TX_Counties_FY22_Income_Limits!O129=[1]WAIVER_TX_Counties_FY22!P$2,[1]TX_Counties_FY22_Income_Limits!O129)))</f>
        <v>72240.000000000029</v>
      </c>
      <c r="Q129" s="64">
        <f>IF([1]TX_Counties_FY22_Income_Limits!P129&gt;[1]WAIVER_TX_Counties_FY22!Q$2,[1]TX_Counties_FY22_Income_Limits!P129,IF([1]TX_Counties_FY22_Income_Limits!P129&lt;[1]WAIVER_TX_Counties_FY22!Q$2,[1]WAIVER_TX_Counties_FY22!Q$2,IF([1]TX_Counties_FY22_Income_Limits!P129=[1]WAIVER_TX_Counties_FY22!Q$2,[1]TX_Counties_FY22_Income_Limits!P129)))</f>
        <v>75600.000000000044</v>
      </c>
      <c r="R129" s="64">
        <f>IF([1]TX_Counties_FY22_Income_Limits!Q129&gt;[1]WAIVER_TX_Counties_FY22!R$2,[1]TX_Counties_FY22_Income_Limits!Q129,IF([1]TX_Counties_FY22_Income_Limits!Q129&lt;[1]WAIVER_TX_Counties_FY22!R$2,[1]WAIVER_TX_Counties_FY22!R$2,IF([1]TX_Counties_FY22_Income_Limits!Q129=[1]WAIVER_TX_Counties_FY22!R$2,[1]TX_Counties_FY22_Income_Limits!Q129)))</f>
        <v>78960.000000000058</v>
      </c>
      <c r="S129" s="64">
        <f>IF([1]TX_Counties_FY22_Income_Limits!R129&gt;[1]WAIVER_TX_Counties_FY22!S$2,[1]TX_Counties_FY22_Income_Limits!R129,IF([1]TX_Counties_FY22_Income_Limits!R129&lt;[1]WAIVER_TX_Counties_FY22!S$2,[1]WAIVER_TX_Counties_FY22!S$2,IF([1]TX_Counties_FY22_Income_Limits!R129=[1]WAIVER_TX_Counties_FY22!S$2,[1]TX_Counties_FY22_Income_Limits!R129)))</f>
        <v>82320.000000000073</v>
      </c>
      <c r="T129" s="64">
        <f>IF([1]TX_Counties_FY22_Income_Limits!S129&gt;[1]WAIVER_TX_Counties_FY22!T$2,[1]TX_Counties_FY22_Income_Limits!S129,IF([1]TX_Counties_FY22_Income_Limits!S129&lt;[1]WAIVER_TX_Counties_FY22!T$2,[1]WAIVER_TX_Counties_FY22!T$2,IF([1]TX_Counties_FY22_Income_Limits!S129=[1]WAIVER_TX_Counties_FY22!T$2,[1]TX_Counties_FY22_Income_Limits!S129)))</f>
        <v>85680.000000000087</v>
      </c>
      <c r="U129" s="64">
        <f>IF([1]TX_Counties_FY22_Income_Limits!T129&gt;[1]WAIVER_TX_Counties_FY22!U$2,[1]TX_Counties_FY22_Income_Limits!T129,IF([1]TX_Counties_FY22_Income_Limits!T129&lt;[1]WAIVER_TX_Counties_FY22!U$2,[1]WAIVER_TX_Counties_FY22!U$2,IF([1]TX_Counties_FY22_Income_Limits!T129=[1]WAIVER_TX_Counties_FY22!U$2,[1]TX_Counties_FY22_Income_Limits!T129)))</f>
        <v>89040.000000000102</v>
      </c>
      <c r="V129" s="64">
        <f>IF([1]TX_Counties_FY22_Income_Limits!U129&gt;[1]WAIVER_TX_Counties_FY22!V$2,[1]TX_Counties_FY22_Income_Limits!U129,IF([1]TX_Counties_FY22_Income_Limits!U129&lt;[1]WAIVER_TX_Counties_FY22!V$2,[1]WAIVER_TX_Counties_FY22!V$2,IF([1]TX_Counties_FY22_Income_Limits!U129=[1]WAIVER_TX_Counties_FY22!V$2,[1]TX_Counties_FY22_Income_Limits!U129)))</f>
        <v>92400.000000000116</v>
      </c>
      <c r="W129" s="64">
        <f>IF([1]TX_Counties_FY22_Income_Limits!V129&gt;[1]WAIVER_TX_Counties_FY22!W$2,[1]TX_Counties_FY22_Income_Limits!V129,IF([1]TX_Counties_FY22_Income_Limits!V129&lt;[1]WAIVER_TX_Counties_FY22!W$2,[1]WAIVER_TX_Counties_FY22!W$2,IF([1]TX_Counties_FY22_Income_Limits!V129=[1]WAIVER_TX_Counties_FY22!W$2,[1]TX_Counties_FY22_Income_Limits!V129)))</f>
        <v>95760.000000000131</v>
      </c>
      <c r="X129" s="64">
        <f>IF([1]TX_Counties_FY22_Income_Limits!W129&gt;[1]WAIVER_TX_Counties_FY22!X$2,[1]TX_Counties_FY22_Income_Limits!W129,IF([1]TX_Counties_FY22_Income_Limits!W129&lt;[1]WAIVER_TX_Counties_FY22!X$2,[1]WAIVER_TX_Counties_FY22!X$2,IF([1]TX_Counties_FY22_Income_Limits!W129=[1]WAIVER_TX_Counties_FY22!X$2,[1]TX_Counties_FY22_Income_Limits!W129)))</f>
        <v>99120.000000000146</v>
      </c>
      <c r="Y129" s="64">
        <f>IF([1]TX_Counties_FY22_Income_Limits!X129&gt;[1]WAIVER_TX_Counties_FY22!Y$2,[1]TX_Counties_FY22_Income_Limits!X129,IF([1]TX_Counties_FY22_Income_Limits!X129&lt;[1]WAIVER_TX_Counties_FY22!Y$2,[1]WAIVER_TX_Counties_FY22!Y$2,IF([1]TX_Counties_FY22_Income_Limits!X129=[1]WAIVER_TX_Counties_FY22!Y$2,[1]TX_Counties_FY22_Income_Limits!X129)))</f>
        <v>102480.00000000016</v>
      </c>
      <c r="Z129" s="64">
        <f>IF([1]TX_Counties_FY22_Income_Limits!Y129&gt;[1]WAIVER_TX_Counties_FY22!Z$2,[1]TX_Counties_FY22_Income_Limits!Y129,IF([1]TX_Counties_FY22_Income_Limits!Y129&lt;[1]WAIVER_TX_Counties_FY22!Z$2,[1]WAIVER_TX_Counties_FY22!Z$2,IF([1]TX_Counties_FY22_Income_Limits!Y129=[1]WAIVER_TX_Counties_FY22!Z$2,[1]TX_Counties_FY22_Income_Limits!Y129)))</f>
        <v>105840.00000000017</v>
      </c>
      <c r="AA129" s="64">
        <f>IF([1]TX_Counties_FY22_Income_Limits!Z129&gt;[1]WAIVER_TX_Counties_FY22!AA$2,[1]TX_Counties_FY22_Income_Limits!Z129,IF([1]TX_Counties_FY22_Income_Limits!Z129&lt;[1]WAIVER_TX_Counties_FY22!AA$2,[1]WAIVER_TX_Counties_FY22!AA$2,IF([1]TX_Counties_FY22_Income_Limits!Z129=[1]WAIVER_TX_Counties_FY22!AA$2,[1]TX_Counties_FY22_Income_Limits!Z129)))</f>
        <v>109200.00000000019</v>
      </c>
      <c r="AB129" s="64">
        <f>IF([1]TX_Counties_FY22_Income_Limits!AA129&gt;[1]WAIVER_TX_Counties_FY22!AB$2,[1]TX_Counties_FY22_Income_Limits!AA129,IF([1]TX_Counties_FY22_Income_Limits!AA129&lt;[1]WAIVER_TX_Counties_FY22!AB$2,[1]WAIVER_TX_Counties_FY22!AB$2,IF([1]TX_Counties_FY22_Income_Limits!AA129=[1]WAIVER_TX_Counties_FY22!AB$2,[1]TX_Counties_FY22_Income_Limits!AA129)))</f>
        <v>112560.0000000002</v>
      </c>
      <c r="AC129" s="64">
        <f>IF([1]TX_Counties_FY22_Income_Limits!AB129&gt;[1]WAIVER_TX_Counties_FY22!AC$2,[1]TX_Counties_FY22_Income_Limits!AB129,IF([1]TX_Counties_FY22_Income_Limits!AB129&lt;[1]WAIVER_TX_Counties_FY22!AC$2,[1]WAIVER_TX_Counties_FY22!AC$2,IF([1]TX_Counties_FY22_Income_Limits!AB129=[1]WAIVER_TX_Counties_FY22!AC$2,[1]TX_Counties_FY22_Income_Limits!AB129)))</f>
        <v>29400</v>
      </c>
      <c r="AD129" s="64">
        <f>IF([1]TX_Counties_FY22_Income_Limits!AC129&gt;[1]WAIVER_TX_Counties_FY22!AD$2,[1]TX_Counties_FY22_Income_Limits!AC129,IF([1]TX_Counties_FY22_Income_Limits!AC129&lt;[1]WAIVER_TX_Counties_FY22!AD$2,[1]WAIVER_TX_Counties_FY22!AD$2,IF([1]TX_Counties_FY22_Income_Limits!AC129=[1]WAIVER_TX_Counties_FY22!AD$2,[1]TX_Counties_FY22_Income_Limits!AC129)))</f>
        <v>33600</v>
      </c>
      <c r="AE129" s="64">
        <f>IF([1]TX_Counties_FY22_Income_Limits!AD129&gt;[1]WAIVER_TX_Counties_FY22!AE$2,[1]TX_Counties_FY22_Income_Limits!AD129,IF([1]TX_Counties_FY22_Income_Limits!AD129&lt;[1]WAIVER_TX_Counties_FY22!AE$2,[1]WAIVER_TX_Counties_FY22!AE$2,IF([1]TX_Counties_FY22_Income_Limits!AD129=[1]WAIVER_TX_Counties_FY22!AE$2,[1]TX_Counties_FY22_Income_Limits!AD129)))</f>
        <v>37800</v>
      </c>
      <c r="AF129" s="64">
        <f>IF([1]TX_Counties_FY22_Income_Limits!AE129&gt;[1]WAIVER_TX_Counties_FY22!AF$2,[1]TX_Counties_FY22_Income_Limits!AE129,IF([1]TX_Counties_FY22_Income_Limits!AE129&lt;[1]WAIVER_TX_Counties_FY22!AF$2,[1]WAIVER_TX_Counties_FY22!AF$2,IF([1]TX_Counties_FY22_Income_Limits!AE129=[1]WAIVER_TX_Counties_FY22!AF$2,[1]TX_Counties_FY22_Income_Limits!AE129)))</f>
        <v>42000</v>
      </c>
      <c r="AG129" s="64">
        <f>IF([1]TX_Counties_FY22_Income_Limits!AF129&gt;[1]WAIVER_TX_Counties_FY22!AG$2,[1]TX_Counties_FY22_Income_Limits!AF129,IF([1]TX_Counties_FY22_Income_Limits!AF129&lt;[1]WAIVER_TX_Counties_FY22!AG$2,[1]WAIVER_TX_Counties_FY22!AG$2,IF([1]TX_Counties_FY22_Income_Limits!AF129=[1]WAIVER_TX_Counties_FY22!AG$2,[1]TX_Counties_FY22_Income_Limits!AF129)))</f>
        <v>45400</v>
      </c>
      <c r="AH129" s="64">
        <f>IF([1]TX_Counties_FY22_Income_Limits!AG129&gt;[1]WAIVER_TX_Counties_FY22!AH$2,[1]TX_Counties_FY22_Income_Limits!AG129,IF([1]TX_Counties_FY22_Income_Limits!AG129&lt;[1]WAIVER_TX_Counties_FY22!AH$2,[1]WAIVER_TX_Counties_FY22!AH$2,IF([1]TX_Counties_FY22_Income_Limits!AG129=[1]WAIVER_TX_Counties_FY22!AH$2,[1]TX_Counties_FY22_Income_Limits!AG129)))</f>
        <v>48750</v>
      </c>
      <c r="AI129" s="64">
        <f>IF([1]TX_Counties_FY22_Income_Limits!AH129&gt;[1]WAIVER_TX_Counties_FY22!AI$2,[1]TX_Counties_FY22_Income_Limits!AH129,IF([1]TX_Counties_FY22_Income_Limits!AH129&lt;[1]WAIVER_TX_Counties_FY22!AI$2,[1]WAIVER_TX_Counties_FY22!AI$2,IF([1]TX_Counties_FY22_Income_Limits!AH129=[1]WAIVER_TX_Counties_FY22!AI$2,[1]TX_Counties_FY22_Income_Limits!AH129)))</f>
        <v>52100</v>
      </c>
      <c r="AJ129" s="64">
        <f>IF([1]TX_Counties_FY22_Income_Limits!AI129&gt;[1]WAIVER_TX_Counties_FY22!AJ$2,[1]TX_Counties_FY22_Income_Limits!AI129,IF([1]TX_Counties_FY22_Income_Limits!AI129&lt;[1]WAIVER_TX_Counties_FY22!AJ$2,[1]WAIVER_TX_Counties_FY22!AJ$2,IF([1]TX_Counties_FY22_Income_Limits!AI129=[1]WAIVER_TX_Counties_FY22!AJ$2,[1]TX_Counties_FY22_Income_Limits!AI129)))</f>
        <v>55450</v>
      </c>
      <c r="AK129" s="64">
        <f>IF([1]TX_Counties_FY22_Income_Limits!AJ129&gt;[1]WAIVER_TX_Counties_FY22!AK$2,[1]TX_Counties_FY22_Income_Limits!AJ129,IF([1]TX_Counties_FY22_Income_Limits!AJ129&lt;[1]WAIVER_TX_Counties_FY22!AK$2,[1]WAIVER_TX_Counties_FY22!AK$2,IF([1]TX_Counties_FY22_Income_Limits!AJ129=[1]WAIVER_TX_Counties_FY22!AK$2,[1]TX_Counties_FY22_Income_Limits!AJ129)))</f>
        <v>58799.999999999993</v>
      </c>
      <c r="AL129" s="64">
        <f>IF([1]TX_Counties_FY22_Income_Limits!AK129&gt;[1]WAIVER_TX_Counties_FY22!AL$2,[1]TX_Counties_FY22_Income_Limits!AK129,IF([1]TX_Counties_FY22_Income_Limits!AK129&lt;[1]WAIVER_TX_Counties_FY22!AL$2,[1]WAIVER_TX_Counties_FY22!AL$2,IF([1]TX_Counties_FY22_Income_Limits!AK129=[1]WAIVER_TX_Counties_FY22!AL$2,[1]TX_Counties_FY22_Income_Limits!AK129)))</f>
        <v>62160</v>
      </c>
      <c r="AM129" s="64">
        <f>IF([1]TX_Counties_FY22_Income_Limits!AL129&gt;[1]WAIVER_TX_Counties_FY22!AM$2,[1]TX_Counties_FY22_Income_Limits!AL129,IF([1]TX_Counties_FY22_Income_Limits!AL129&lt;[1]WAIVER_TX_Counties_FY22!AM$2,[1]WAIVER_TX_Counties_FY22!AM$2,IF([1]TX_Counties_FY22_Income_Limits!AL129=[1]WAIVER_TX_Counties_FY22!AM$2,[1]TX_Counties_FY22_Income_Limits!AL129)))</f>
        <v>65520.000000000007</v>
      </c>
      <c r="AN129" s="64">
        <f>IF([1]TX_Counties_FY22_Income_Limits!AM129&gt;[1]WAIVER_TX_Counties_FY22!AN$2,[1]TX_Counties_FY22_Income_Limits!AM129,IF([1]TX_Counties_FY22_Income_Limits!AM129&lt;[1]WAIVER_TX_Counties_FY22!AN$2,[1]WAIVER_TX_Counties_FY22!AN$2,IF([1]TX_Counties_FY22_Income_Limits!AM129=[1]WAIVER_TX_Counties_FY22!AN$2,[1]TX_Counties_FY22_Income_Limits!AM129)))</f>
        <v>68880.000000000015</v>
      </c>
      <c r="AO129" s="64">
        <f>IF([1]TX_Counties_FY22_Income_Limits!AN129&gt;[1]WAIVER_TX_Counties_FY22!AO$2,[1]TX_Counties_FY22_Income_Limits!AN129,IF([1]TX_Counties_FY22_Income_Limits!AN129&lt;[1]WAIVER_TX_Counties_FY22!AO$2,[1]WAIVER_TX_Counties_FY22!AO$2,IF([1]TX_Counties_FY22_Income_Limits!AN129=[1]WAIVER_TX_Counties_FY22!AO$2,[1]TX_Counties_FY22_Income_Limits!AN129)))</f>
        <v>72240.000000000029</v>
      </c>
      <c r="AP129" s="64">
        <f>IF([1]TX_Counties_FY22_Income_Limits!AO129&gt;[1]WAIVER_TX_Counties_FY22!AP$2,[1]TX_Counties_FY22_Income_Limits!AO129,IF([1]TX_Counties_FY22_Income_Limits!AO129&lt;[1]WAIVER_TX_Counties_FY22!AP$2,[1]WAIVER_TX_Counties_FY22!AP$2,IF([1]TX_Counties_FY22_Income_Limits!AO129=[1]WAIVER_TX_Counties_FY22!AP$2,[1]TX_Counties_FY22_Income_Limits!AO129)))</f>
        <v>75600.000000000044</v>
      </c>
      <c r="AQ129" s="64">
        <f>IF([1]TX_Counties_FY22_Income_Limits!AP129&gt;[1]WAIVER_TX_Counties_FY22!AQ$2,[1]TX_Counties_FY22_Income_Limits!AP129,IF([1]TX_Counties_FY22_Income_Limits!AP129&lt;[1]WAIVER_TX_Counties_FY22!AQ$2,[1]WAIVER_TX_Counties_FY22!AQ$2,IF([1]TX_Counties_FY22_Income_Limits!AP129=[1]WAIVER_TX_Counties_FY22!AQ$2,[1]TX_Counties_FY22_Income_Limits!AP129)))</f>
        <v>78960.000000000058</v>
      </c>
      <c r="AR129" s="64">
        <f>IF([1]TX_Counties_FY22_Income_Limits!AQ129&gt;[1]WAIVER_TX_Counties_FY22!AR$2,[1]TX_Counties_FY22_Income_Limits!AQ129,IF([1]TX_Counties_FY22_Income_Limits!AQ129&lt;[1]WAIVER_TX_Counties_FY22!AR$2,[1]WAIVER_TX_Counties_FY22!AR$2,IF([1]TX_Counties_FY22_Income_Limits!AQ129=[1]WAIVER_TX_Counties_FY22!AR$2,[1]TX_Counties_FY22_Income_Limits!AQ129)))</f>
        <v>82320.000000000073</v>
      </c>
      <c r="AS129" s="64">
        <f>IF([1]TX_Counties_FY22_Income_Limits!AR129&gt;[1]WAIVER_TX_Counties_FY22!AS$2,[1]TX_Counties_FY22_Income_Limits!AR129,IF([1]TX_Counties_FY22_Income_Limits!AR129&lt;[1]WAIVER_TX_Counties_FY22!AS$2,[1]WAIVER_TX_Counties_FY22!AS$2,IF([1]TX_Counties_FY22_Income_Limits!AR129=[1]WAIVER_TX_Counties_FY22!AS$2,[1]TX_Counties_FY22_Income_Limits!AR129)))</f>
        <v>85680.000000000087</v>
      </c>
      <c r="AT129" s="64">
        <f>IF([1]TX_Counties_FY22_Income_Limits!AS129&gt;[1]WAIVER_TX_Counties_FY22!AT$2,[1]TX_Counties_FY22_Income_Limits!AS129,IF([1]TX_Counties_FY22_Income_Limits!AS129&lt;[1]WAIVER_TX_Counties_FY22!AT$2,[1]WAIVER_TX_Counties_FY22!AT$2,IF([1]TX_Counties_FY22_Income_Limits!AS129=[1]WAIVER_TX_Counties_FY22!AT$2,[1]TX_Counties_FY22_Income_Limits!AS129)))</f>
        <v>89040.000000000102</v>
      </c>
      <c r="AU129" s="64">
        <f>IF([1]TX_Counties_FY22_Income_Limits!AT129&gt;[1]WAIVER_TX_Counties_FY22!AU$2,[1]TX_Counties_FY22_Income_Limits!AT129,IF([1]TX_Counties_FY22_Income_Limits!AT129&lt;[1]WAIVER_TX_Counties_FY22!AU$2,[1]WAIVER_TX_Counties_FY22!AU$2,IF([1]TX_Counties_FY22_Income_Limits!AT129=[1]WAIVER_TX_Counties_FY22!AU$2,[1]TX_Counties_FY22_Income_Limits!AT129)))</f>
        <v>92400.000000000116</v>
      </c>
      <c r="AV129" s="64">
        <f>IF([1]TX_Counties_FY22_Income_Limits!AU129&gt;[1]WAIVER_TX_Counties_FY22!AV$2,[1]TX_Counties_FY22_Income_Limits!AU129,IF([1]TX_Counties_FY22_Income_Limits!AU129&lt;[1]WAIVER_TX_Counties_FY22!AV$2,[1]WAIVER_TX_Counties_FY22!AV$2,IF([1]TX_Counties_FY22_Income_Limits!AU129=[1]WAIVER_TX_Counties_FY22!AV$2,[1]TX_Counties_FY22_Income_Limits!AU129)))</f>
        <v>95760.000000000131</v>
      </c>
      <c r="AW129" s="64">
        <f>IF([1]TX_Counties_FY22_Income_Limits!AV129&gt;[1]WAIVER_TX_Counties_FY22!AW$2,[1]TX_Counties_FY22_Income_Limits!AV129,IF([1]TX_Counties_FY22_Income_Limits!AV129&lt;[1]WAIVER_TX_Counties_FY22!AW$2,[1]WAIVER_TX_Counties_FY22!AW$2,IF([1]TX_Counties_FY22_Income_Limits!AV129=[1]WAIVER_TX_Counties_FY22!AW$2,[1]TX_Counties_FY22_Income_Limits!AV129)))</f>
        <v>99120.000000000146</v>
      </c>
      <c r="AX129" s="64">
        <f>IF([1]TX_Counties_FY22_Income_Limits!AW129&gt;[1]WAIVER_TX_Counties_FY22!AX$2,[1]TX_Counties_FY22_Income_Limits!AW129,IF([1]TX_Counties_FY22_Income_Limits!AW129&lt;[1]WAIVER_TX_Counties_FY22!AX$2,[1]WAIVER_TX_Counties_FY22!AX$2,IF([1]TX_Counties_FY22_Income_Limits!AW129=[1]WAIVER_TX_Counties_FY22!AX$2,[1]TX_Counties_FY22_Income_Limits!AW129)))</f>
        <v>102480.00000000016</v>
      </c>
      <c r="AY129" s="64">
        <f>IF([1]TX_Counties_FY22_Income_Limits!AX129&gt;[1]WAIVER_TX_Counties_FY22!AY$2,[1]TX_Counties_FY22_Income_Limits!AX129,IF([1]TX_Counties_FY22_Income_Limits!AX129&lt;[1]WAIVER_TX_Counties_FY22!AY$2,[1]WAIVER_TX_Counties_FY22!AY$2,IF([1]TX_Counties_FY22_Income_Limits!AX129=[1]WAIVER_TX_Counties_FY22!AY$2,[1]TX_Counties_FY22_Income_Limits!AX129)))</f>
        <v>105840.00000000017</v>
      </c>
      <c r="AZ129" s="64">
        <f>IF([1]TX_Counties_FY22_Income_Limits!AY129&gt;[1]WAIVER_TX_Counties_FY22!AZ$2,[1]TX_Counties_FY22_Income_Limits!AY129,IF([1]TX_Counties_FY22_Income_Limits!AY129&lt;[1]WAIVER_TX_Counties_FY22!AZ$2,[1]WAIVER_TX_Counties_FY22!AZ$2,IF([1]TX_Counties_FY22_Income_Limits!AY129=[1]WAIVER_TX_Counties_FY22!AZ$2,[1]TX_Counties_FY22_Income_Limits!AY129)))</f>
        <v>109200.00000000019</v>
      </c>
      <c r="BA129" s="64">
        <f>IF([1]TX_Counties_FY22_Income_Limits!AZ129&gt;[1]WAIVER_TX_Counties_FY22!BA$2,[1]TX_Counties_FY22_Income_Limits!AZ129,IF([1]TX_Counties_FY22_Income_Limits!AZ129&lt;[1]WAIVER_TX_Counties_FY22!BA$2,[1]WAIVER_TX_Counties_FY22!BA$2,IF([1]TX_Counties_FY22_Income_Limits!AZ129=[1]WAIVER_TX_Counties_FY22!BA$2,[1]TX_Counties_FY22_Income_Limits!AZ129)))</f>
        <v>112560.0000000002</v>
      </c>
      <c r="BB129" s="64">
        <f>IF([1]TX_Counties_FY22_Income_Limits!BA129&gt;[1]WAIVER_TX_Counties_FY22!BB$2,[1]TX_Counties_FY22_Income_Limits!BA129,IF([1]TX_Counties_FY22_Income_Limits!BA129&lt;[1]WAIVER_TX_Counties_FY22!BB$2,[1]WAIVER_TX_Counties_FY22!BB$2,IF([1]TX_Counties_FY22_Income_Limits!BA129=[1]WAIVER_TX_Counties_FY22!BB$2,[1]TX_Counties_FY22_Income_Limits!BA129)))</f>
        <v>47050</v>
      </c>
      <c r="BC129" s="64">
        <f>IF([1]TX_Counties_FY22_Income_Limits!BB129&gt;[1]WAIVER_TX_Counties_FY22!BC$2,[1]TX_Counties_FY22_Income_Limits!BB129,IF([1]TX_Counties_FY22_Income_Limits!BB129&lt;[1]WAIVER_TX_Counties_FY22!BC$2,[1]WAIVER_TX_Counties_FY22!BC$2,IF([1]TX_Counties_FY22_Income_Limits!BB129=[1]WAIVER_TX_Counties_FY22!BC$2,[1]TX_Counties_FY22_Income_Limits!BB129)))</f>
        <v>53800</v>
      </c>
      <c r="BD129" s="64">
        <f>IF([1]TX_Counties_FY22_Income_Limits!BC129&gt;[1]WAIVER_TX_Counties_FY22!BD$2,[1]TX_Counties_FY22_Income_Limits!BC129,IF([1]TX_Counties_FY22_Income_Limits!BC129&lt;[1]WAIVER_TX_Counties_FY22!BD$2,[1]WAIVER_TX_Counties_FY22!BD$2,IF([1]TX_Counties_FY22_Income_Limits!BC129=[1]WAIVER_TX_Counties_FY22!BD$2,[1]TX_Counties_FY22_Income_Limits!BC129)))</f>
        <v>60500</v>
      </c>
      <c r="BE129" s="64">
        <f>IF([1]TX_Counties_FY22_Income_Limits!BD129&gt;[1]WAIVER_TX_Counties_FY22!BE$2,[1]TX_Counties_FY22_Income_Limits!BD129,IF([1]TX_Counties_FY22_Income_Limits!BD129&lt;[1]WAIVER_TX_Counties_FY22!BE$2,[1]WAIVER_TX_Counties_FY22!BE$2,IF([1]TX_Counties_FY22_Income_Limits!BD129=[1]WAIVER_TX_Counties_FY22!BE$2,[1]TX_Counties_FY22_Income_Limits!BD129)))</f>
        <v>67250</v>
      </c>
      <c r="BF129" s="64">
        <f>IF([1]TX_Counties_FY22_Income_Limits!BE129&gt;[1]WAIVER_TX_Counties_FY22!BF$2,[1]TX_Counties_FY22_Income_Limits!BE129,IF([1]TX_Counties_FY22_Income_Limits!BE129&lt;[1]WAIVER_TX_Counties_FY22!BF$2,[1]WAIVER_TX_Counties_FY22!BF$2,IF([1]TX_Counties_FY22_Income_Limits!BE129=[1]WAIVER_TX_Counties_FY22!BF$2,[1]TX_Counties_FY22_Income_Limits!BE129)))</f>
        <v>72650</v>
      </c>
      <c r="BG129" s="64">
        <f>IF([1]TX_Counties_FY22_Income_Limits!BF129&gt;[1]WAIVER_TX_Counties_FY22!BG$2,[1]TX_Counties_FY22_Income_Limits!BF129,IF([1]TX_Counties_FY22_Income_Limits!BF129&lt;[1]WAIVER_TX_Counties_FY22!BG$2,[1]WAIVER_TX_Counties_FY22!BG$2,IF([1]TX_Counties_FY22_Income_Limits!BF129=[1]WAIVER_TX_Counties_FY22!BG$2,[1]TX_Counties_FY22_Income_Limits!BF129)))</f>
        <v>78000</v>
      </c>
      <c r="BH129" s="64">
        <f>IF([1]TX_Counties_FY22_Income_Limits!BG129&gt;[1]WAIVER_TX_Counties_FY22!BH$2,[1]TX_Counties_FY22_Income_Limits!BG129,IF([1]TX_Counties_FY22_Income_Limits!BG129&lt;[1]WAIVER_TX_Counties_FY22!BH$2,[1]WAIVER_TX_Counties_FY22!BH$2,IF([1]TX_Counties_FY22_Income_Limits!BG129=[1]WAIVER_TX_Counties_FY22!BH$2,[1]TX_Counties_FY22_Income_Limits!BG129)))</f>
        <v>83400</v>
      </c>
      <c r="BI129" s="64">
        <f>IF([1]TX_Counties_FY22_Income_Limits!BH129&gt;[1]WAIVER_TX_Counties_FY22!BI$2,[1]TX_Counties_FY22_Income_Limits!BH129,IF([1]TX_Counties_FY22_Income_Limits!BH129&lt;[1]WAIVER_TX_Counties_FY22!BI$2,[1]WAIVER_TX_Counties_FY22!BI$2,IF([1]TX_Counties_FY22_Income_Limits!BH129=[1]WAIVER_TX_Counties_FY22!BI$2,[1]TX_Counties_FY22_Income_Limits!BH129)))</f>
        <v>88750</v>
      </c>
      <c r="BJ129" s="64">
        <f>IF([1]TX_Counties_FY22_Income_Limits!BI129&gt;[1]WAIVER_TX_Counties_FY22!BJ$2,[1]TX_Counties_FY22_Income_Limits!BI129,IF([1]TX_Counties_FY22_Income_Limits!BI129&lt;[1]WAIVER_TX_Counties_FY22!BJ$2,[1]WAIVER_TX_Counties_FY22!BJ$2,IF([1]TX_Counties_FY22_Income_Limits!BI129=[1]WAIVER_TX_Counties_FY22!BJ$2,[1]TX_Counties_FY22_Income_Limits!BI129)))</f>
        <v>94150</v>
      </c>
      <c r="BK129" s="64">
        <f>IF([1]TX_Counties_FY22_Income_Limits!BJ129&gt;[1]WAIVER_TX_Counties_FY22!BK$2,[1]TX_Counties_FY22_Income_Limits!BJ129,IF([1]TX_Counties_FY22_Income_Limits!BJ129&lt;[1]WAIVER_TX_Counties_FY22!BK$2,[1]WAIVER_TX_Counties_FY22!BK$2,IF([1]TX_Counties_FY22_Income_Limits!BJ129=[1]WAIVER_TX_Counties_FY22!BK$2,[1]TX_Counties_FY22_Income_Limits!BJ129)))</f>
        <v>99530</v>
      </c>
      <c r="BL129" s="64">
        <f>IF([1]TX_Counties_FY22_Income_Limits!BK129&gt;[1]WAIVER_TX_Counties_FY22!BL$2,[1]TX_Counties_FY22_Income_Limits!BK129,IF([1]TX_Counties_FY22_Income_Limits!BK129&lt;[1]WAIVER_TX_Counties_FY22!BL$2,[1]WAIVER_TX_Counties_FY22!BL$2,IF([1]TX_Counties_FY22_Income_Limits!BK129=[1]WAIVER_TX_Counties_FY22!BL$2,[1]TX_Counties_FY22_Income_Limits!BK129)))</f>
        <v>104910</v>
      </c>
      <c r="BM129" s="64">
        <f>IF([1]TX_Counties_FY22_Income_Limits!BL129&gt;[1]WAIVER_TX_Counties_FY22!BM$2,[1]TX_Counties_FY22_Income_Limits!BL129,IF([1]TX_Counties_FY22_Income_Limits!BL129&lt;[1]WAIVER_TX_Counties_FY22!BM$2,[1]WAIVER_TX_Counties_FY22!BM$2,IF([1]TX_Counties_FY22_Income_Limits!BL129=[1]WAIVER_TX_Counties_FY22!BM$2,[1]TX_Counties_FY22_Income_Limits!BL129)))</f>
        <v>110290</v>
      </c>
      <c r="BN129" s="64">
        <f>IF([1]TX_Counties_FY22_Income_Limits!BM129&gt;[1]WAIVER_TX_Counties_FY22!BN$2,[1]TX_Counties_FY22_Income_Limits!BM129,IF([1]TX_Counties_FY22_Income_Limits!BM129&lt;[1]WAIVER_TX_Counties_FY22!BN$2,[1]WAIVER_TX_Counties_FY22!BN$2,IF([1]TX_Counties_FY22_Income_Limits!BM129=[1]WAIVER_TX_Counties_FY22!BN$2,[1]TX_Counties_FY22_Income_Limits!BM129)))</f>
        <v>115670</v>
      </c>
      <c r="BO129" s="64">
        <f>IF([1]TX_Counties_FY22_Income_Limits!BN129&gt;[1]WAIVER_TX_Counties_FY22!BO$2,[1]TX_Counties_FY22_Income_Limits!BN129,IF([1]TX_Counties_FY22_Income_Limits!BN129&lt;[1]WAIVER_TX_Counties_FY22!BO$2,[1]WAIVER_TX_Counties_FY22!BO$2,IF([1]TX_Counties_FY22_Income_Limits!BN129=[1]WAIVER_TX_Counties_FY22!BO$2,[1]TX_Counties_FY22_Income_Limits!BN129)))</f>
        <v>121050</v>
      </c>
      <c r="BP129" s="64">
        <f>IF([1]TX_Counties_FY22_Income_Limits!BO129&gt;[1]WAIVER_TX_Counties_FY22!BP$2,[1]TX_Counties_FY22_Income_Limits!BO129,IF([1]TX_Counties_FY22_Income_Limits!BO129&lt;[1]WAIVER_TX_Counties_FY22!BP$2,[1]WAIVER_TX_Counties_FY22!BP$2,IF([1]TX_Counties_FY22_Income_Limits!BO129=[1]WAIVER_TX_Counties_FY22!BP$2,[1]TX_Counties_FY22_Income_Limits!BO129)))</f>
        <v>126430</v>
      </c>
      <c r="BQ129" s="64">
        <f>IF([1]TX_Counties_FY22_Income_Limits!BP129&gt;[1]WAIVER_TX_Counties_FY22!BQ$2,[1]TX_Counties_FY22_Income_Limits!BP129,IF([1]TX_Counties_FY22_Income_Limits!BP129&lt;[1]WAIVER_TX_Counties_FY22!BQ$2,[1]WAIVER_TX_Counties_FY22!BQ$2,IF([1]TX_Counties_FY22_Income_Limits!BP129=[1]WAIVER_TX_Counties_FY22!BQ$2,[1]TX_Counties_FY22_Income_Limits!BP129)))</f>
        <v>131810</v>
      </c>
      <c r="BR129" s="64">
        <f>IF([1]TX_Counties_FY22_Income_Limits!BQ129&gt;[1]WAIVER_TX_Counties_FY22!BR$2,[1]TX_Counties_FY22_Income_Limits!BQ129,IF([1]TX_Counties_FY22_Income_Limits!BQ129&lt;[1]WAIVER_TX_Counties_FY22!BR$2,[1]WAIVER_TX_Counties_FY22!BR$2,IF([1]TX_Counties_FY22_Income_Limits!BQ129=[1]WAIVER_TX_Counties_FY22!BR$2,[1]TX_Counties_FY22_Income_Limits!BQ129)))</f>
        <v>137190</v>
      </c>
      <c r="BS129" s="64">
        <f>IF([1]TX_Counties_FY22_Income_Limits!BR129&gt;[1]WAIVER_TX_Counties_FY22!BS$2,[1]TX_Counties_FY22_Income_Limits!BR129,IF([1]TX_Counties_FY22_Income_Limits!BR129&lt;[1]WAIVER_TX_Counties_FY22!BS$2,[1]WAIVER_TX_Counties_FY22!BS$2,IF([1]TX_Counties_FY22_Income_Limits!BR129=[1]WAIVER_TX_Counties_FY22!BS$2,[1]TX_Counties_FY22_Income_Limits!BR129)))</f>
        <v>142570</v>
      </c>
      <c r="BT129" s="64">
        <f>IF([1]TX_Counties_FY22_Income_Limits!BS129&gt;[1]WAIVER_TX_Counties_FY22!BT$2,[1]TX_Counties_FY22_Income_Limits!BS129,IF([1]TX_Counties_FY22_Income_Limits!BS129&lt;[1]WAIVER_TX_Counties_FY22!BT$2,[1]WAIVER_TX_Counties_FY22!BT$2,IF([1]TX_Counties_FY22_Income_Limits!BS129=[1]WAIVER_TX_Counties_FY22!BT$2,[1]TX_Counties_FY22_Income_Limits!BS129)))</f>
        <v>147950</v>
      </c>
      <c r="BU129" s="64">
        <f>IF([1]TX_Counties_FY22_Income_Limits!BT129&gt;[1]WAIVER_TX_Counties_FY22!BU$2,[1]TX_Counties_FY22_Income_Limits!BT129,IF([1]TX_Counties_FY22_Income_Limits!BT129&lt;[1]WAIVER_TX_Counties_FY22!BU$2,[1]WAIVER_TX_Counties_FY22!BU$2,IF([1]TX_Counties_FY22_Income_Limits!BT129=[1]WAIVER_TX_Counties_FY22!BU$2,[1]TX_Counties_FY22_Income_Limits!BT129)))</f>
        <v>153330</v>
      </c>
      <c r="BV129" s="64">
        <f>IF([1]TX_Counties_FY22_Income_Limits!BU129&gt;[1]WAIVER_TX_Counties_FY22!BV$2,[1]TX_Counties_FY22_Income_Limits!BU129,IF([1]TX_Counties_FY22_Income_Limits!BU129&lt;[1]WAIVER_TX_Counties_FY22!BV$2,[1]WAIVER_TX_Counties_FY22!BV$2,IF([1]TX_Counties_FY22_Income_Limits!BU129=[1]WAIVER_TX_Counties_FY22!BV$2,[1]TX_Counties_FY22_Income_Limits!BU129)))</f>
        <v>158710</v>
      </c>
      <c r="BW129" s="64">
        <f>IF([1]TX_Counties_FY22_Income_Limits!BV129&gt;[1]WAIVER_TX_Counties_FY22!BW$2,[1]TX_Counties_FY22_Income_Limits!BV129,IF([1]TX_Counties_FY22_Income_Limits!BV129&lt;[1]WAIVER_TX_Counties_FY22!BW$2,[1]WAIVER_TX_Counties_FY22!BW$2,IF([1]TX_Counties_FY22_Income_Limits!BV129=[1]WAIVER_TX_Counties_FY22!BW$2,[1]TX_Counties_FY22_Income_Limits!BV129)))</f>
        <v>164090</v>
      </c>
      <c r="BX129" s="64">
        <f>IF([1]TX_Counties_FY22_Income_Limits!BW129&gt;[1]WAIVER_TX_Counties_FY22!BX$2,[1]TX_Counties_FY22_Income_Limits!BW129,IF([1]TX_Counties_FY22_Income_Limits!BW129&lt;[1]WAIVER_TX_Counties_FY22!BX$2,[1]WAIVER_TX_Counties_FY22!BX$2,IF([1]TX_Counties_FY22_Income_Limits!BW129=[1]WAIVER_TX_Counties_FY22!BX$2,[1]TX_Counties_FY22_Income_Limits!BW129)))</f>
        <v>169470</v>
      </c>
      <c r="BY129" s="64">
        <f>IF([1]TX_Counties_FY22_Income_Limits!BX129&gt;[1]WAIVER_TX_Counties_FY22!BY$2,[1]TX_Counties_FY22_Income_Limits!BX129,IF([1]TX_Counties_FY22_Income_Limits!BX129&lt;[1]WAIVER_TX_Counties_FY22!BY$2,[1]WAIVER_TX_Counties_FY22!BY$2,IF([1]TX_Counties_FY22_Income_Limits!BX129=[1]WAIVER_TX_Counties_FY22!BY$2,[1]TX_Counties_FY22_Income_Limits!BX129)))</f>
        <v>174850</v>
      </c>
      <c r="BZ129" s="64">
        <f>IF([1]TX_Counties_FY22_Income_Limits!BY129&gt;[1]WAIVER_TX_Counties_FY22!BZ$2,[1]TX_Counties_FY22_Income_Limits!BY129,IF([1]TX_Counties_FY22_Income_Limits!BY129&lt;[1]WAIVER_TX_Counties_FY22!BZ$2,[1]WAIVER_TX_Counties_FY22!BZ$2,IF([1]TX_Counties_FY22_Income_Limits!BY129=[1]WAIVER_TX_Counties_FY22!BZ$2,[1]TX_Counties_FY22_Income_Limits!BY129)))</f>
        <v>180230</v>
      </c>
      <c r="CA129" s="64">
        <f>IF([1]TX_Counties_FY22_Income_Limits!BZ129&gt;[1]WAIVER_TX_Counties_FY22!CA$2,[1]TX_Counties_FY22_Income_Limits!BZ129,IF([1]TX_Counties_FY22_Income_Limits!BZ129&lt;[1]WAIVER_TX_Counties_FY22!CA$2,[1]WAIVER_TX_Counties_FY22!CA$2,IF([1]TX_Counties_FY22_Income_Limits!BZ129=[1]WAIVER_TX_Counties_FY22!CA$2,[1]TX_Counties_FY22_Income_Limits!BZ129)))</f>
        <v>59709.999999999993</v>
      </c>
      <c r="CB129" s="64">
        <f>IF([1]TX_Counties_FY22_Income_Limits!CA129&gt;[1]WAIVER_TX_Counties_FY22!CB$2,[1]TX_Counties_FY22_Income_Limits!CA129,IF([1]TX_Counties_FY22_Income_Limits!CA129&lt;[1]WAIVER_TX_Counties_FY22!CB$2,[1]WAIVER_TX_Counties_FY22!CB$2,IF([1]TX_Counties_FY22_Income_Limits!CA129=[1]WAIVER_TX_Counties_FY22!CB$2,[1]TX_Counties_FY22_Income_Limits!CA129)))</f>
        <v>68240</v>
      </c>
      <c r="CC129" s="64">
        <f>IF([1]TX_Counties_FY22_Income_Limits!CB129&gt;[1]WAIVER_TX_Counties_FY22!CC$2,[1]TX_Counties_FY22_Income_Limits!CB129,IF([1]TX_Counties_FY22_Income_Limits!CB129&lt;[1]WAIVER_TX_Counties_FY22!CC$2,[1]WAIVER_TX_Counties_FY22!CC$2,IF([1]TX_Counties_FY22_Income_Limits!CB129=[1]WAIVER_TX_Counties_FY22!CC$2,[1]TX_Counties_FY22_Income_Limits!CB129)))</f>
        <v>76770</v>
      </c>
      <c r="CD129" s="64">
        <f>IF([1]TX_Counties_FY22_Income_Limits!CC129&gt;[1]WAIVER_TX_Counties_FY22!CD$2,[1]TX_Counties_FY22_Income_Limits!CC129,IF([1]TX_Counties_FY22_Income_Limits!CC129&lt;[1]WAIVER_TX_Counties_FY22!CD$2,[1]WAIVER_TX_Counties_FY22!CD$2,IF([1]TX_Counties_FY22_Income_Limits!CC129=[1]WAIVER_TX_Counties_FY22!CD$2,[1]TX_Counties_FY22_Income_Limits!CC129)))</f>
        <v>85300</v>
      </c>
      <c r="CE129" s="64">
        <f>IF([1]TX_Counties_FY22_Income_Limits!CD129&gt;[1]WAIVER_TX_Counties_FY22!CE$2,[1]TX_Counties_FY22_Income_Limits!CD129,IF([1]TX_Counties_FY22_Income_Limits!CD129&lt;[1]WAIVER_TX_Counties_FY22!CE$2,[1]WAIVER_TX_Counties_FY22!CE$2,IF([1]TX_Counties_FY22_Income_Limits!CD129=[1]WAIVER_TX_Counties_FY22!CE$2,[1]TX_Counties_FY22_Income_Limits!CD129)))</f>
        <v>92124</v>
      </c>
      <c r="CF129" s="64">
        <f>IF([1]TX_Counties_FY22_Income_Limits!CE129&gt;[1]WAIVER_TX_Counties_FY22!CF$2,[1]TX_Counties_FY22_Income_Limits!CE129,IF([1]TX_Counties_FY22_Income_Limits!CE129&lt;[1]WAIVER_TX_Counties_FY22!CF$2,[1]WAIVER_TX_Counties_FY22!CF$2,IF([1]TX_Counties_FY22_Income_Limits!CE129=[1]WAIVER_TX_Counties_FY22!CF$2,[1]TX_Counties_FY22_Income_Limits!CE129)))</f>
        <v>98948</v>
      </c>
      <c r="CG129" s="64">
        <f>IF([1]TX_Counties_FY22_Income_Limits!CF129&gt;[1]WAIVER_TX_Counties_FY22!CG$2,[1]TX_Counties_FY22_Income_Limits!CF129,IF([1]TX_Counties_FY22_Income_Limits!CF129&lt;[1]WAIVER_TX_Counties_FY22!CG$2,[1]WAIVER_TX_Counties_FY22!CG$2,IF([1]TX_Counties_FY22_Income_Limits!CF129=[1]WAIVER_TX_Counties_FY22!CG$2,[1]TX_Counties_FY22_Income_Limits!CF129)))</f>
        <v>105772</v>
      </c>
      <c r="CH129" s="64">
        <f>IF([1]TX_Counties_FY22_Income_Limits!CG129&gt;[1]WAIVER_TX_Counties_FY22!CH$2,[1]TX_Counties_FY22_Income_Limits!CG129,IF([1]TX_Counties_FY22_Income_Limits!CG129&lt;[1]WAIVER_TX_Counties_FY22!CH$2,[1]WAIVER_TX_Counties_FY22!CH$2,IF([1]TX_Counties_FY22_Income_Limits!CG129=[1]WAIVER_TX_Counties_FY22!CH$2,[1]TX_Counties_FY22_Income_Limits!CG129)))</f>
        <v>112596</v>
      </c>
      <c r="CI129" s="64">
        <f>IF([1]TX_Counties_FY22_Income_Limits!CH129&gt;[1]WAIVER_TX_Counties_FY22!CI$2,[1]TX_Counties_FY22_Income_Limits!CH129,IF([1]TX_Counties_FY22_Income_Limits!CH129&lt;[1]WAIVER_TX_Counties_FY22!CI$2,[1]WAIVER_TX_Counties_FY22!CI$2,IF([1]TX_Counties_FY22_Income_Limits!CH129=[1]WAIVER_TX_Counties_FY22!CI$2,[1]TX_Counties_FY22_Income_Limits!CH129)))</f>
        <v>119419.99999999999</v>
      </c>
      <c r="CJ129" s="64">
        <f>IF([1]TX_Counties_FY22_Income_Limits!CI129&gt;[1]WAIVER_TX_Counties_FY22!CJ$2,[1]TX_Counties_FY22_Income_Limits!CI129,IF([1]TX_Counties_FY22_Income_Limits!CI129&lt;[1]WAIVER_TX_Counties_FY22!CJ$2,[1]WAIVER_TX_Counties_FY22!CJ$2,IF([1]TX_Counties_FY22_Income_Limits!CI129=[1]WAIVER_TX_Counties_FY22!CJ$2,[1]TX_Counties_FY22_Income_Limits!CI129)))</f>
        <v>126244</v>
      </c>
      <c r="CK129" s="64">
        <f>IF([1]TX_Counties_FY22_Income_Limits!CJ129&gt;[1]WAIVER_TX_Counties_FY22!CK$2,[1]TX_Counties_FY22_Income_Limits!CJ129,IF([1]TX_Counties_FY22_Income_Limits!CJ129&lt;[1]WAIVER_TX_Counties_FY22!CK$2,[1]WAIVER_TX_Counties_FY22!CK$2,IF([1]TX_Counties_FY22_Income_Limits!CJ129=[1]WAIVER_TX_Counties_FY22!CK$2,[1]TX_Counties_FY22_Income_Limits!CJ129)))</f>
        <v>133068</v>
      </c>
      <c r="CL129" s="64">
        <f>IF([1]TX_Counties_FY22_Income_Limits!CK129&gt;[1]WAIVER_TX_Counties_FY22!CL$2,[1]TX_Counties_FY22_Income_Limits!CK129,IF([1]TX_Counties_FY22_Income_Limits!CK129&lt;[1]WAIVER_TX_Counties_FY22!CL$2,[1]WAIVER_TX_Counties_FY22!CL$2,IF([1]TX_Counties_FY22_Income_Limits!CK129=[1]WAIVER_TX_Counties_FY22!CL$2,[1]TX_Counties_FY22_Income_Limits!CK129)))</f>
        <v>139892</v>
      </c>
      <c r="CM129" s="64">
        <f>IF([1]TX_Counties_FY22_Income_Limits!CL129&gt;[1]WAIVER_TX_Counties_FY22!CM$2,[1]TX_Counties_FY22_Income_Limits!CL129,IF([1]TX_Counties_FY22_Income_Limits!CL129&lt;[1]WAIVER_TX_Counties_FY22!CM$2,[1]WAIVER_TX_Counties_FY22!CM$2,IF([1]TX_Counties_FY22_Income_Limits!CL129=[1]WAIVER_TX_Counties_FY22!CM$2,[1]TX_Counties_FY22_Income_Limits!CL129)))</f>
        <v>146716</v>
      </c>
      <c r="CN129" s="64">
        <f>IF([1]TX_Counties_FY22_Income_Limits!CM129&gt;[1]WAIVER_TX_Counties_FY22!CN$2,[1]TX_Counties_FY22_Income_Limits!CM129,IF([1]TX_Counties_FY22_Income_Limits!CM129&lt;[1]WAIVER_TX_Counties_FY22!CN$2,[1]WAIVER_TX_Counties_FY22!CN$2,IF([1]TX_Counties_FY22_Income_Limits!CM129=[1]WAIVER_TX_Counties_FY22!CN$2,[1]TX_Counties_FY22_Income_Limits!CM129)))</f>
        <v>153540</v>
      </c>
      <c r="CO129" s="64">
        <f>IF([1]TX_Counties_FY22_Income_Limits!CN129&gt;[1]WAIVER_TX_Counties_FY22!CO$2,[1]TX_Counties_FY22_Income_Limits!CN129,IF([1]TX_Counties_FY22_Income_Limits!CN129&lt;[1]WAIVER_TX_Counties_FY22!CO$2,[1]WAIVER_TX_Counties_FY22!CO$2,IF([1]TX_Counties_FY22_Income_Limits!CN129=[1]WAIVER_TX_Counties_FY22!CO$2,[1]TX_Counties_FY22_Income_Limits!CN129)))</f>
        <v>160364</v>
      </c>
      <c r="CP129" s="64">
        <f>IF([1]TX_Counties_FY22_Income_Limits!CO129&gt;[1]WAIVER_TX_Counties_FY22!CP$2,[1]TX_Counties_FY22_Income_Limits!CO129,IF([1]TX_Counties_FY22_Income_Limits!CO129&lt;[1]WAIVER_TX_Counties_FY22!CP$2,[1]WAIVER_TX_Counties_FY22!CP$2,IF([1]TX_Counties_FY22_Income_Limits!CO129=[1]WAIVER_TX_Counties_FY22!CP$2,[1]TX_Counties_FY22_Income_Limits!CO129)))</f>
        <v>167188</v>
      </c>
      <c r="CQ129" s="64">
        <f>IF([1]TX_Counties_FY22_Income_Limits!CP129&gt;[1]WAIVER_TX_Counties_FY22!CQ$2,[1]TX_Counties_FY22_Income_Limits!CP129,IF([1]TX_Counties_FY22_Income_Limits!CP129&lt;[1]WAIVER_TX_Counties_FY22!CQ$2,[1]WAIVER_TX_Counties_FY22!CQ$2,IF([1]TX_Counties_FY22_Income_Limits!CP129=[1]WAIVER_TX_Counties_FY22!CQ$2,[1]TX_Counties_FY22_Income_Limits!CP129)))</f>
        <v>174012</v>
      </c>
      <c r="CR129" s="64">
        <f>IF([1]TX_Counties_FY22_Income_Limits!CQ129&gt;[1]WAIVER_TX_Counties_FY22!CR$2,[1]TX_Counties_FY22_Income_Limits!CQ129,IF([1]TX_Counties_FY22_Income_Limits!CQ129&lt;[1]WAIVER_TX_Counties_FY22!CR$2,[1]WAIVER_TX_Counties_FY22!CR$2,IF([1]TX_Counties_FY22_Income_Limits!CQ129=[1]WAIVER_TX_Counties_FY22!CR$2,[1]TX_Counties_FY22_Income_Limits!CQ129)))</f>
        <v>180836</v>
      </c>
      <c r="CS129" s="64">
        <f>IF([1]TX_Counties_FY22_Income_Limits!CR129&gt;[1]WAIVER_TX_Counties_FY22!CS$2,[1]TX_Counties_FY22_Income_Limits!CR129,IF([1]TX_Counties_FY22_Income_Limits!CR129&lt;[1]WAIVER_TX_Counties_FY22!CS$2,[1]WAIVER_TX_Counties_FY22!CS$2,IF([1]TX_Counties_FY22_Income_Limits!CR129=[1]WAIVER_TX_Counties_FY22!CS$2,[1]TX_Counties_FY22_Income_Limits!CR129)))</f>
        <v>187660</v>
      </c>
      <c r="CT129" s="64">
        <f>IF([1]TX_Counties_FY22_Income_Limits!CS129&gt;[1]WAIVER_TX_Counties_FY22!CT$2,[1]TX_Counties_FY22_Income_Limits!CS129,IF([1]TX_Counties_FY22_Income_Limits!CS129&lt;[1]WAIVER_TX_Counties_FY22!CT$2,[1]WAIVER_TX_Counties_FY22!CT$2,IF([1]TX_Counties_FY22_Income_Limits!CS129=[1]WAIVER_TX_Counties_FY22!CT$2,[1]TX_Counties_FY22_Income_Limits!CS129)))</f>
        <v>194484</v>
      </c>
      <c r="CU129" s="64">
        <f>IF([1]TX_Counties_FY22_Income_Limits!CT129&gt;[1]WAIVER_TX_Counties_FY22!CU$2,[1]TX_Counties_FY22_Income_Limits!CT129,IF([1]TX_Counties_FY22_Income_Limits!CT129&lt;[1]WAIVER_TX_Counties_FY22!CU$2,[1]WAIVER_TX_Counties_FY22!CU$2,IF([1]TX_Counties_FY22_Income_Limits!CT129=[1]WAIVER_TX_Counties_FY22!CU$2,[1]TX_Counties_FY22_Income_Limits!CT129)))</f>
        <v>201308</v>
      </c>
      <c r="CV129" s="64">
        <f>IF([1]TX_Counties_FY22_Income_Limits!CU129&gt;[1]WAIVER_TX_Counties_FY22!CV$2,[1]TX_Counties_FY22_Income_Limits!CU129,IF([1]TX_Counties_FY22_Income_Limits!CU129&lt;[1]WAIVER_TX_Counties_FY22!CV$2,[1]WAIVER_TX_Counties_FY22!CV$2,IF([1]TX_Counties_FY22_Income_Limits!CU129=[1]WAIVER_TX_Counties_FY22!CV$2,[1]TX_Counties_FY22_Income_Limits!CU129)))</f>
        <v>208132</v>
      </c>
      <c r="CW129" s="64">
        <f>IF([1]TX_Counties_FY22_Income_Limits!CV129&gt;[1]WAIVER_TX_Counties_FY22!CW$2,[1]TX_Counties_FY22_Income_Limits!CV129,IF([1]TX_Counties_FY22_Income_Limits!CV129&lt;[1]WAIVER_TX_Counties_FY22!CW$2,[1]WAIVER_TX_Counties_FY22!CW$2,IF([1]TX_Counties_FY22_Income_Limits!CV129=[1]WAIVER_TX_Counties_FY22!CW$2,[1]TX_Counties_FY22_Income_Limits!CV129)))</f>
        <v>214956</v>
      </c>
      <c r="CX129" s="64">
        <f>IF([1]TX_Counties_FY22_Income_Limits!CW129&gt;[1]WAIVER_TX_Counties_FY22!CX$2,[1]TX_Counties_FY22_Income_Limits!CW129,IF([1]TX_Counties_FY22_Income_Limits!CW129&lt;[1]WAIVER_TX_Counties_FY22!CX$2,[1]WAIVER_TX_Counties_FY22!CX$2,IF([1]TX_Counties_FY22_Income_Limits!CW129=[1]WAIVER_TX_Counties_FY22!CX$2,[1]TX_Counties_FY22_Income_Limits!CW129)))</f>
        <v>221780</v>
      </c>
      <c r="CY129" s="64">
        <f>IF([1]TX_Counties_FY22_Income_Limits!CX129&gt;[1]WAIVER_TX_Counties_FY22!CY$2,[1]TX_Counties_FY22_Income_Limits!CX129,IF([1]TX_Counties_FY22_Income_Limits!CX129&lt;[1]WAIVER_TX_Counties_FY22!CY$2,[1]WAIVER_TX_Counties_FY22!CY$2,IF([1]TX_Counties_FY22_Income_Limits!CX129=[1]WAIVER_TX_Counties_FY22!CY$2,[1]TX_Counties_FY22_Income_Limits!CX129)))</f>
        <v>228604</v>
      </c>
      <c r="CZ129" s="64">
        <f>IF([1]TX_Counties_FY22_Income_Limits!CY129&gt;[1]WAIVER_TX_Counties_FY22!CZ$2,[1]TX_Counties_FY22_Income_Limits!CY129,IF([1]TX_Counties_FY22_Income_Limits!CY129&lt;[1]WAIVER_TX_Counties_FY22!CZ$2,[1]WAIVER_TX_Counties_FY22!CZ$2,IF([1]TX_Counties_FY22_Income_Limits!CY129=[1]WAIVER_TX_Counties_FY22!CZ$2,[1]TX_Counties_FY22_Income_Limits!CY129)))</f>
        <v>71652</v>
      </c>
      <c r="DA129" s="64">
        <f>IF([1]TX_Counties_FY22_Income_Limits!CZ129&gt;[1]WAIVER_TX_Counties_FY22!DA$2,[1]TX_Counties_FY22_Income_Limits!CZ129,IF([1]TX_Counties_FY22_Income_Limits!CZ129&lt;[1]WAIVER_TX_Counties_FY22!DA$2,[1]WAIVER_TX_Counties_FY22!DA$2,IF([1]TX_Counties_FY22_Income_Limits!CZ129=[1]WAIVER_TX_Counties_FY22!DA$2,[1]TX_Counties_FY22_Income_Limits!CZ129)))</f>
        <v>81888</v>
      </c>
      <c r="DB129" s="64">
        <f>IF([1]TX_Counties_FY22_Income_Limits!DA129&gt;[1]WAIVER_TX_Counties_FY22!DB$2,[1]TX_Counties_FY22_Income_Limits!DA129,IF([1]TX_Counties_FY22_Income_Limits!DA129&lt;[1]WAIVER_TX_Counties_FY22!DB$2,[1]WAIVER_TX_Counties_FY22!DB$2,IF([1]TX_Counties_FY22_Income_Limits!DA129=[1]WAIVER_TX_Counties_FY22!DB$2,[1]TX_Counties_FY22_Income_Limits!DA129)))</f>
        <v>92124</v>
      </c>
      <c r="DC129" s="64">
        <f>IF([1]TX_Counties_FY22_Income_Limits!DB129&gt;[1]WAIVER_TX_Counties_FY22!DC$2,[1]TX_Counties_FY22_Income_Limits!DB129,IF([1]TX_Counties_FY22_Income_Limits!DB129&lt;[1]WAIVER_TX_Counties_FY22!DC$2,[1]WAIVER_TX_Counties_FY22!DC$2,IF([1]TX_Counties_FY22_Income_Limits!DB129=[1]WAIVER_TX_Counties_FY22!DC$2,[1]TX_Counties_FY22_Income_Limits!DB129)))</f>
        <v>102360</v>
      </c>
      <c r="DD129" s="64">
        <f>IF([1]TX_Counties_FY22_Income_Limits!DC129&gt;[1]WAIVER_TX_Counties_FY22!DD$2,[1]TX_Counties_FY22_Income_Limits!DC129,IF([1]TX_Counties_FY22_Income_Limits!DC129&lt;[1]WAIVER_TX_Counties_FY22!DD$2,[1]WAIVER_TX_Counties_FY22!DD$2,IF([1]TX_Counties_FY22_Income_Limits!DC129=[1]WAIVER_TX_Counties_FY22!DD$2,[1]TX_Counties_FY22_Income_Limits!DC129)))</f>
        <v>110548.8</v>
      </c>
      <c r="DE129" s="64">
        <f>IF([1]TX_Counties_FY22_Income_Limits!DD129&gt;[1]WAIVER_TX_Counties_FY22!DE$2,[1]TX_Counties_FY22_Income_Limits!DD129,IF([1]TX_Counties_FY22_Income_Limits!DD129&lt;[1]WAIVER_TX_Counties_FY22!DE$2,[1]WAIVER_TX_Counties_FY22!DE$2,IF([1]TX_Counties_FY22_Income_Limits!DD129=[1]WAIVER_TX_Counties_FY22!DE$2,[1]TX_Counties_FY22_Income_Limits!DD129)))</f>
        <v>118737.59999999999</v>
      </c>
      <c r="DF129" s="64">
        <f>IF([1]TX_Counties_FY22_Income_Limits!DE129&gt;[1]WAIVER_TX_Counties_FY22!DF$2,[1]TX_Counties_FY22_Income_Limits!DE129,IF([1]TX_Counties_FY22_Income_Limits!DE129&lt;[1]WAIVER_TX_Counties_FY22!DF$2,[1]WAIVER_TX_Counties_FY22!DF$2,IF([1]TX_Counties_FY22_Income_Limits!DE129=[1]WAIVER_TX_Counties_FY22!DF$2,[1]TX_Counties_FY22_Income_Limits!DE129)))</f>
        <v>126926.39999999999</v>
      </c>
      <c r="DG129" s="64">
        <f>IF([1]TX_Counties_FY22_Income_Limits!DF129&gt;[1]WAIVER_TX_Counties_FY22!DG$2,[1]TX_Counties_FY22_Income_Limits!DF129,IF([1]TX_Counties_FY22_Income_Limits!DF129&lt;[1]WAIVER_TX_Counties_FY22!DG$2,[1]WAIVER_TX_Counties_FY22!DG$2,IF([1]TX_Counties_FY22_Income_Limits!DF129=[1]WAIVER_TX_Counties_FY22!DG$2,[1]TX_Counties_FY22_Income_Limits!DF129)))</f>
        <v>135115.20000000001</v>
      </c>
      <c r="DH129" s="64">
        <f>IF([1]TX_Counties_FY22_Income_Limits!DG129&gt;[1]WAIVER_TX_Counties_FY22!DH$2,[1]TX_Counties_FY22_Income_Limits!DG129,IF([1]TX_Counties_FY22_Income_Limits!DG129&lt;[1]WAIVER_TX_Counties_FY22!DH$2,[1]WAIVER_TX_Counties_FY22!DH$2,IF([1]TX_Counties_FY22_Income_Limits!DG129=[1]WAIVER_TX_Counties_FY22!DH$2,[1]TX_Counties_FY22_Income_Limits!DG129)))</f>
        <v>143304</v>
      </c>
      <c r="DI129" s="64">
        <f>IF([1]TX_Counties_FY22_Income_Limits!DH129&gt;[1]WAIVER_TX_Counties_FY22!DI$2,[1]TX_Counties_FY22_Income_Limits!DH129,IF([1]TX_Counties_FY22_Income_Limits!DH129&lt;[1]WAIVER_TX_Counties_FY22!DI$2,[1]WAIVER_TX_Counties_FY22!DI$2,IF([1]TX_Counties_FY22_Income_Limits!DH129=[1]WAIVER_TX_Counties_FY22!DI$2,[1]TX_Counties_FY22_Income_Limits!DH129)))</f>
        <v>151492.79999999999</v>
      </c>
      <c r="DJ129" s="64">
        <f>IF([1]TX_Counties_FY22_Income_Limits!DI129&gt;[1]WAIVER_TX_Counties_FY22!DJ$2,[1]TX_Counties_FY22_Income_Limits!DI129,IF([1]TX_Counties_FY22_Income_Limits!DI129&lt;[1]WAIVER_TX_Counties_FY22!DJ$2,[1]WAIVER_TX_Counties_FY22!DJ$2,IF([1]TX_Counties_FY22_Income_Limits!DI129=[1]WAIVER_TX_Counties_FY22!DJ$2,[1]TX_Counties_FY22_Income_Limits!DI129)))</f>
        <v>159681.59999999998</v>
      </c>
      <c r="DK129" s="64">
        <f>IF([1]TX_Counties_FY22_Income_Limits!DJ129&gt;[1]WAIVER_TX_Counties_FY22!DK$2,[1]TX_Counties_FY22_Income_Limits!DJ129,IF([1]TX_Counties_FY22_Income_Limits!DJ129&lt;[1]WAIVER_TX_Counties_FY22!DK$2,[1]WAIVER_TX_Counties_FY22!DK$2,IF([1]TX_Counties_FY22_Income_Limits!DJ129=[1]WAIVER_TX_Counties_FY22!DK$2,[1]TX_Counties_FY22_Income_Limits!DJ129)))</f>
        <v>167870.39999999997</v>
      </c>
      <c r="DL129" s="64">
        <f>IF([1]TX_Counties_FY22_Income_Limits!DK129&gt;[1]WAIVER_TX_Counties_FY22!DL$2,[1]TX_Counties_FY22_Income_Limits!DK129,IF([1]TX_Counties_FY22_Income_Limits!DK129&lt;[1]WAIVER_TX_Counties_FY22!DL$2,[1]WAIVER_TX_Counties_FY22!DL$2,IF([1]TX_Counties_FY22_Income_Limits!DK129=[1]WAIVER_TX_Counties_FY22!DL$2,[1]TX_Counties_FY22_Income_Limits!DK129)))</f>
        <v>176059.19999999995</v>
      </c>
      <c r="DM129" s="64">
        <f>IF([1]TX_Counties_FY22_Income_Limits!DL129&gt;[1]WAIVER_TX_Counties_FY22!DM$2,[1]TX_Counties_FY22_Income_Limits!DL129,IF([1]TX_Counties_FY22_Income_Limits!DL129&lt;[1]WAIVER_TX_Counties_FY22!DM$2,[1]WAIVER_TX_Counties_FY22!DM$2,IF([1]TX_Counties_FY22_Income_Limits!DL129=[1]WAIVER_TX_Counties_FY22!DM$2,[1]TX_Counties_FY22_Income_Limits!DL129)))</f>
        <v>184247.99999999994</v>
      </c>
      <c r="DN129" s="64">
        <f>IF([1]TX_Counties_FY22_Income_Limits!DM129&gt;[1]WAIVER_TX_Counties_FY22!DN$2,[1]TX_Counties_FY22_Income_Limits!DM129,IF([1]TX_Counties_FY22_Income_Limits!DM129&lt;[1]WAIVER_TX_Counties_FY22!DN$2,[1]WAIVER_TX_Counties_FY22!DN$2,IF([1]TX_Counties_FY22_Income_Limits!DM129=[1]WAIVER_TX_Counties_FY22!DN$2,[1]TX_Counties_FY22_Income_Limits!DM129)))</f>
        <v>192436.79999999993</v>
      </c>
      <c r="DO129" s="64">
        <f>IF([1]TX_Counties_FY22_Income_Limits!DN129&gt;[1]WAIVER_TX_Counties_FY22!DO$2,[1]TX_Counties_FY22_Income_Limits!DN129,IF([1]TX_Counties_FY22_Income_Limits!DN129&lt;[1]WAIVER_TX_Counties_FY22!DO$2,[1]WAIVER_TX_Counties_FY22!DO$2,IF([1]TX_Counties_FY22_Income_Limits!DN129=[1]WAIVER_TX_Counties_FY22!DO$2,[1]TX_Counties_FY22_Income_Limits!DN129)))</f>
        <v>200625.59999999992</v>
      </c>
      <c r="DP129" s="64">
        <f>IF([1]TX_Counties_FY22_Income_Limits!DO129&gt;[1]WAIVER_TX_Counties_FY22!DP$2,[1]TX_Counties_FY22_Income_Limits!DO129,IF([1]TX_Counties_FY22_Income_Limits!DO129&lt;[1]WAIVER_TX_Counties_FY22!DP$2,[1]WAIVER_TX_Counties_FY22!DP$2,IF([1]TX_Counties_FY22_Income_Limits!DO129=[1]WAIVER_TX_Counties_FY22!DP$2,[1]TX_Counties_FY22_Income_Limits!DO129)))</f>
        <v>208814.39999999991</v>
      </c>
      <c r="DQ129" s="64">
        <f>IF([1]TX_Counties_FY22_Income_Limits!DP129&gt;[1]WAIVER_TX_Counties_FY22!DQ$2,[1]TX_Counties_FY22_Income_Limits!DP129,IF([1]TX_Counties_FY22_Income_Limits!DP129&lt;[1]WAIVER_TX_Counties_FY22!DQ$2,[1]WAIVER_TX_Counties_FY22!DQ$2,IF([1]TX_Counties_FY22_Income_Limits!DP129=[1]WAIVER_TX_Counties_FY22!DQ$2,[1]TX_Counties_FY22_Income_Limits!DP129)))</f>
        <v>217003.1999999999</v>
      </c>
      <c r="DR129" s="64">
        <f>IF([1]TX_Counties_FY22_Income_Limits!DQ129&gt;[1]WAIVER_TX_Counties_FY22!DR$2,[1]TX_Counties_FY22_Income_Limits!DQ129,IF([1]TX_Counties_FY22_Income_Limits!DQ129&lt;[1]WAIVER_TX_Counties_FY22!DR$2,[1]WAIVER_TX_Counties_FY22!DR$2,IF([1]TX_Counties_FY22_Income_Limits!DQ129=[1]WAIVER_TX_Counties_FY22!DR$2,[1]TX_Counties_FY22_Income_Limits!DQ129)))</f>
        <v>225191.99999999988</v>
      </c>
      <c r="DS129" s="64">
        <f>IF([1]TX_Counties_FY22_Income_Limits!DR129&gt;[1]WAIVER_TX_Counties_FY22!DS$2,[1]TX_Counties_FY22_Income_Limits!DR129,IF([1]TX_Counties_FY22_Income_Limits!DR129&lt;[1]WAIVER_TX_Counties_FY22!DS$2,[1]WAIVER_TX_Counties_FY22!DS$2,IF([1]TX_Counties_FY22_Income_Limits!DR129=[1]WAIVER_TX_Counties_FY22!DS$2,[1]TX_Counties_FY22_Income_Limits!DR129)))</f>
        <v>233380.79999999987</v>
      </c>
      <c r="DT129" s="64">
        <f>IF([1]TX_Counties_FY22_Income_Limits!DS129&gt;[1]WAIVER_TX_Counties_FY22!DT$2,[1]TX_Counties_FY22_Income_Limits!DS129,IF([1]TX_Counties_FY22_Income_Limits!DS129&lt;[1]WAIVER_TX_Counties_FY22!DT$2,[1]WAIVER_TX_Counties_FY22!DT$2,IF([1]TX_Counties_FY22_Income_Limits!DS129=[1]WAIVER_TX_Counties_FY22!DT$2,[1]TX_Counties_FY22_Income_Limits!DS129)))</f>
        <v>241569.59999999986</v>
      </c>
      <c r="DU129" s="64">
        <f>IF([1]TX_Counties_FY22_Income_Limits!DT129&gt;[1]WAIVER_TX_Counties_FY22!DU$2,[1]TX_Counties_FY22_Income_Limits!DT129,IF([1]TX_Counties_FY22_Income_Limits!DT129&lt;[1]WAIVER_TX_Counties_FY22!DU$2,[1]WAIVER_TX_Counties_FY22!DU$2,IF([1]TX_Counties_FY22_Income_Limits!DT129=[1]WAIVER_TX_Counties_FY22!DU$2,[1]TX_Counties_FY22_Income_Limits!DT129)))</f>
        <v>249758.39999999985</v>
      </c>
      <c r="DV129" s="64">
        <f>IF([1]TX_Counties_FY22_Income_Limits!DU129&gt;[1]WAIVER_TX_Counties_FY22!DV$2,[1]TX_Counties_FY22_Income_Limits!DU129,IF([1]TX_Counties_FY22_Income_Limits!DU129&lt;[1]WAIVER_TX_Counties_FY22!DV$2,[1]WAIVER_TX_Counties_FY22!DV$2,IF([1]TX_Counties_FY22_Income_Limits!DU129=[1]WAIVER_TX_Counties_FY22!DV$2,[1]TX_Counties_FY22_Income_Limits!DU129)))</f>
        <v>257947.19999999984</v>
      </c>
      <c r="DW129" s="64">
        <f>IF([1]TX_Counties_FY22_Income_Limits!DV129&gt;[1]WAIVER_TX_Counties_FY22!DW$2,[1]TX_Counties_FY22_Income_Limits!DV129,IF([1]TX_Counties_FY22_Income_Limits!DV129&lt;[1]WAIVER_TX_Counties_FY22!DW$2,[1]WAIVER_TX_Counties_FY22!DW$2,IF([1]TX_Counties_FY22_Income_Limits!DV129=[1]WAIVER_TX_Counties_FY22!DW$2,[1]TX_Counties_FY22_Income_Limits!DV129)))</f>
        <v>266135.99999999983</v>
      </c>
      <c r="DX129" s="64">
        <f>IF([1]TX_Counties_FY22_Income_Limits!DW129&gt;[1]WAIVER_TX_Counties_FY22!DX$2,[1]TX_Counties_FY22_Income_Limits!DW129,IF([1]TX_Counties_FY22_Income_Limits!DW129&lt;[1]WAIVER_TX_Counties_FY22!DX$2,[1]WAIVER_TX_Counties_FY22!DX$2,IF([1]TX_Counties_FY22_Income_Limits!DW129=[1]WAIVER_TX_Counties_FY22!DX$2,[1]TX_Counties_FY22_Income_Limits!DW129)))</f>
        <v>274324.79999999981</v>
      </c>
    </row>
    <row r="130" spans="1:129" ht="14.45">
      <c r="A130" s="65" t="s">
        <v>319</v>
      </c>
      <c r="B130" s="65" t="str">
        <f t="shared" si="6"/>
        <v>YES</v>
      </c>
      <c r="C130" s="64">
        <f>[1]TX_Counties_FY22_Income_Limits!B130</f>
        <v>80900</v>
      </c>
      <c r="D130" s="64">
        <f>IF([1]TX_Counties_FY22_Income_Limits!C130&gt;[1]WAIVER_TX_Counties_FY22!D$2,[1]TX_Counties_FY22_Income_Limits!C130,IF([1]TX_Counties_FY22_Income_Limits!C130&lt;[1]WAIVER_TX_Counties_FY22!D$2,[1]WAIVER_TX_Counties_FY22!D$2,IF([1]TX_Counties_FY22_Income_Limits!C130=[1]WAIVER_TX_Counties_FY22!D$2,[1]TX_Counties_FY22_Income_Limits!C130)))</f>
        <v>17650</v>
      </c>
      <c r="E130" s="64">
        <f>IF([1]TX_Counties_FY22_Income_Limits!D130&gt;[1]WAIVER_TX_Counties_FY22!E$2,[1]TX_Counties_FY22_Income_Limits!D130,IF([1]TX_Counties_FY22_Income_Limits!D130&lt;[1]WAIVER_TX_Counties_FY22!E$2,[1]WAIVER_TX_Counties_FY22!E$2,IF([1]TX_Counties_FY22_Income_Limits!D130=[1]WAIVER_TX_Counties_FY22!E$2,[1]TX_Counties_FY22_Income_Limits!D130)))</f>
        <v>20200</v>
      </c>
      <c r="F130" s="64">
        <f>IF([1]TX_Counties_FY22_Income_Limits!E130&gt;[1]WAIVER_TX_Counties_FY22!F$2,[1]TX_Counties_FY22_Income_Limits!E130,IF([1]TX_Counties_FY22_Income_Limits!E130&lt;[1]WAIVER_TX_Counties_FY22!F$2,[1]WAIVER_TX_Counties_FY22!F$2,IF([1]TX_Counties_FY22_Income_Limits!E130=[1]WAIVER_TX_Counties_FY22!F$2,[1]TX_Counties_FY22_Income_Limits!E130)))</f>
        <v>23030</v>
      </c>
      <c r="G130" s="64">
        <f>IF([1]TX_Counties_FY22_Income_Limits!F130&gt;[1]WAIVER_TX_Counties_FY22!G$2,[1]TX_Counties_FY22_Income_Limits!F130,IF([1]TX_Counties_FY22_Income_Limits!F130&lt;[1]WAIVER_TX_Counties_FY22!G$2,[1]WAIVER_TX_Counties_FY22!G$2,IF([1]TX_Counties_FY22_Income_Limits!F130=[1]WAIVER_TX_Counties_FY22!G$2,[1]TX_Counties_FY22_Income_Limits!F130)))</f>
        <v>27750</v>
      </c>
      <c r="H130" s="64">
        <f>IF([1]TX_Counties_FY22_Income_Limits!G130&gt;[1]WAIVER_TX_Counties_FY22!H$2,[1]TX_Counties_FY22_Income_Limits!G130,IF([1]TX_Counties_FY22_Income_Limits!G130&lt;[1]WAIVER_TX_Counties_FY22!H$2,[1]WAIVER_TX_Counties_FY22!H$2,IF([1]TX_Counties_FY22_Income_Limits!G130=[1]WAIVER_TX_Counties_FY22!H$2,[1]TX_Counties_FY22_Income_Limits!G130)))</f>
        <v>32470</v>
      </c>
      <c r="I130" s="64">
        <f>IF([1]TX_Counties_FY22_Income_Limits!H130&gt;[1]WAIVER_TX_Counties_FY22!I$2,[1]TX_Counties_FY22_Income_Limits!H130,IF([1]TX_Counties_FY22_Income_Limits!H130&lt;[1]WAIVER_TX_Counties_FY22!I$2,[1]WAIVER_TX_Counties_FY22!I$2,IF([1]TX_Counties_FY22_Income_Limits!H130=[1]WAIVER_TX_Counties_FY22!I$2,[1]TX_Counties_FY22_Income_Limits!H130)))</f>
        <v>37190</v>
      </c>
      <c r="J130" s="64">
        <f>IF([1]TX_Counties_FY22_Income_Limits!I130&gt;[1]WAIVER_TX_Counties_FY22!J$2,[1]TX_Counties_FY22_Income_Limits!I130,IF([1]TX_Counties_FY22_Income_Limits!I130&lt;[1]WAIVER_TX_Counties_FY22!J$2,[1]WAIVER_TX_Counties_FY22!J$2,IF([1]TX_Counties_FY22_Income_Limits!I130=[1]WAIVER_TX_Counties_FY22!J$2,[1]TX_Counties_FY22_Income_Limits!I130)))</f>
        <v>41910</v>
      </c>
      <c r="K130" s="64">
        <f>IF([1]TX_Counties_FY22_Income_Limits!J130&gt;[1]WAIVER_TX_Counties_FY22!K$2,[1]TX_Counties_FY22_Income_Limits!J130,IF([1]TX_Counties_FY22_Income_Limits!J130&lt;[1]WAIVER_TX_Counties_FY22!K$2,[1]WAIVER_TX_Counties_FY22!K$2,IF([1]TX_Counties_FY22_Income_Limits!J130=[1]WAIVER_TX_Counties_FY22!K$2,[1]TX_Counties_FY22_Income_Limits!J130)))</f>
        <v>46630</v>
      </c>
      <c r="L130" s="64">
        <f>IF([1]TX_Counties_FY22_Income_Limits!K130&gt;[1]WAIVER_TX_Counties_FY22!L$2,[1]TX_Counties_FY22_Income_Limits!K130,IF([1]TX_Counties_FY22_Income_Limits!K130&lt;[1]WAIVER_TX_Counties_FY22!L$2,[1]WAIVER_TX_Counties_FY22!L$2,IF([1]TX_Counties_FY22_Income_Limits!K130=[1]WAIVER_TX_Counties_FY22!L$2,[1]TX_Counties_FY22_Income_Limits!K130)))</f>
        <v>58799.999999999993</v>
      </c>
      <c r="M130" s="64">
        <f>IF([1]TX_Counties_FY22_Income_Limits!L130&gt;[1]WAIVER_TX_Counties_FY22!M$2,[1]TX_Counties_FY22_Income_Limits!L130,IF([1]TX_Counties_FY22_Income_Limits!L130&lt;[1]WAIVER_TX_Counties_FY22!M$2,[1]WAIVER_TX_Counties_FY22!M$2,IF([1]TX_Counties_FY22_Income_Limits!L130=[1]WAIVER_TX_Counties_FY22!M$2,[1]TX_Counties_FY22_Income_Limits!L130)))</f>
        <v>62160</v>
      </c>
      <c r="N130" s="64">
        <f>IF([1]TX_Counties_FY22_Income_Limits!M130&gt;[1]WAIVER_TX_Counties_FY22!N$2,[1]TX_Counties_FY22_Income_Limits!M130,IF([1]TX_Counties_FY22_Income_Limits!M130&lt;[1]WAIVER_TX_Counties_FY22!N$2,[1]WAIVER_TX_Counties_FY22!N$2,IF([1]TX_Counties_FY22_Income_Limits!M130=[1]WAIVER_TX_Counties_FY22!N$2,[1]TX_Counties_FY22_Income_Limits!M130)))</f>
        <v>65520.000000000007</v>
      </c>
      <c r="O130" s="64">
        <f>IF([1]TX_Counties_FY22_Income_Limits!N130&gt;[1]WAIVER_TX_Counties_FY22!O$2,[1]TX_Counties_FY22_Income_Limits!N130,IF([1]TX_Counties_FY22_Income_Limits!N130&lt;[1]WAIVER_TX_Counties_FY22!O$2,[1]WAIVER_TX_Counties_FY22!O$2,IF([1]TX_Counties_FY22_Income_Limits!N130=[1]WAIVER_TX_Counties_FY22!O$2,[1]TX_Counties_FY22_Income_Limits!N130)))</f>
        <v>68880.000000000015</v>
      </c>
      <c r="P130" s="64">
        <f>IF([1]TX_Counties_FY22_Income_Limits!O130&gt;[1]WAIVER_TX_Counties_FY22!P$2,[1]TX_Counties_FY22_Income_Limits!O130,IF([1]TX_Counties_FY22_Income_Limits!O130&lt;[1]WAIVER_TX_Counties_FY22!P$2,[1]WAIVER_TX_Counties_FY22!P$2,IF([1]TX_Counties_FY22_Income_Limits!O130=[1]WAIVER_TX_Counties_FY22!P$2,[1]TX_Counties_FY22_Income_Limits!O130)))</f>
        <v>72240.000000000029</v>
      </c>
      <c r="Q130" s="64">
        <f>IF([1]TX_Counties_FY22_Income_Limits!P130&gt;[1]WAIVER_TX_Counties_FY22!Q$2,[1]TX_Counties_FY22_Income_Limits!P130,IF([1]TX_Counties_FY22_Income_Limits!P130&lt;[1]WAIVER_TX_Counties_FY22!Q$2,[1]WAIVER_TX_Counties_FY22!Q$2,IF([1]TX_Counties_FY22_Income_Limits!P130=[1]WAIVER_TX_Counties_FY22!Q$2,[1]TX_Counties_FY22_Income_Limits!P130)))</f>
        <v>75600.000000000044</v>
      </c>
      <c r="R130" s="64">
        <f>IF([1]TX_Counties_FY22_Income_Limits!Q130&gt;[1]WAIVER_TX_Counties_FY22!R$2,[1]TX_Counties_FY22_Income_Limits!Q130,IF([1]TX_Counties_FY22_Income_Limits!Q130&lt;[1]WAIVER_TX_Counties_FY22!R$2,[1]WAIVER_TX_Counties_FY22!R$2,IF([1]TX_Counties_FY22_Income_Limits!Q130=[1]WAIVER_TX_Counties_FY22!R$2,[1]TX_Counties_FY22_Income_Limits!Q130)))</f>
        <v>78960.000000000058</v>
      </c>
      <c r="S130" s="64">
        <f>IF([1]TX_Counties_FY22_Income_Limits!R130&gt;[1]WAIVER_TX_Counties_FY22!S$2,[1]TX_Counties_FY22_Income_Limits!R130,IF([1]TX_Counties_FY22_Income_Limits!R130&lt;[1]WAIVER_TX_Counties_FY22!S$2,[1]WAIVER_TX_Counties_FY22!S$2,IF([1]TX_Counties_FY22_Income_Limits!R130=[1]WAIVER_TX_Counties_FY22!S$2,[1]TX_Counties_FY22_Income_Limits!R130)))</f>
        <v>82320.000000000073</v>
      </c>
      <c r="T130" s="64">
        <f>IF([1]TX_Counties_FY22_Income_Limits!S130&gt;[1]WAIVER_TX_Counties_FY22!T$2,[1]TX_Counties_FY22_Income_Limits!S130,IF([1]TX_Counties_FY22_Income_Limits!S130&lt;[1]WAIVER_TX_Counties_FY22!T$2,[1]WAIVER_TX_Counties_FY22!T$2,IF([1]TX_Counties_FY22_Income_Limits!S130=[1]WAIVER_TX_Counties_FY22!T$2,[1]TX_Counties_FY22_Income_Limits!S130)))</f>
        <v>85680.000000000087</v>
      </c>
      <c r="U130" s="64">
        <f>IF([1]TX_Counties_FY22_Income_Limits!T130&gt;[1]WAIVER_TX_Counties_FY22!U$2,[1]TX_Counties_FY22_Income_Limits!T130,IF([1]TX_Counties_FY22_Income_Limits!T130&lt;[1]WAIVER_TX_Counties_FY22!U$2,[1]WAIVER_TX_Counties_FY22!U$2,IF([1]TX_Counties_FY22_Income_Limits!T130=[1]WAIVER_TX_Counties_FY22!U$2,[1]TX_Counties_FY22_Income_Limits!T130)))</f>
        <v>89040.000000000102</v>
      </c>
      <c r="V130" s="64">
        <f>IF([1]TX_Counties_FY22_Income_Limits!U130&gt;[1]WAIVER_TX_Counties_FY22!V$2,[1]TX_Counties_FY22_Income_Limits!U130,IF([1]TX_Counties_FY22_Income_Limits!U130&lt;[1]WAIVER_TX_Counties_FY22!V$2,[1]WAIVER_TX_Counties_FY22!V$2,IF([1]TX_Counties_FY22_Income_Limits!U130=[1]WAIVER_TX_Counties_FY22!V$2,[1]TX_Counties_FY22_Income_Limits!U130)))</f>
        <v>92400.000000000116</v>
      </c>
      <c r="W130" s="64">
        <f>IF([1]TX_Counties_FY22_Income_Limits!V130&gt;[1]WAIVER_TX_Counties_FY22!W$2,[1]TX_Counties_FY22_Income_Limits!V130,IF([1]TX_Counties_FY22_Income_Limits!V130&lt;[1]WAIVER_TX_Counties_FY22!W$2,[1]WAIVER_TX_Counties_FY22!W$2,IF([1]TX_Counties_FY22_Income_Limits!V130=[1]WAIVER_TX_Counties_FY22!W$2,[1]TX_Counties_FY22_Income_Limits!V130)))</f>
        <v>95760.000000000131</v>
      </c>
      <c r="X130" s="64">
        <f>IF([1]TX_Counties_FY22_Income_Limits!W130&gt;[1]WAIVER_TX_Counties_FY22!X$2,[1]TX_Counties_FY22_Income_Limits!W130,IF([1]TX_Counties_FY22_Income_Limits!W130&lt;[1]WAIVER_TX_Counties_FY22!X$2,[1]WAIVER_TX_Counties_FY22!X$2,IF([1]TX_Counties_FY22_Income_Limits!W130=[1]WAIVER_TX_Counties_FY22!X$2,[1]TX_Counties_FY22_Income_Limits!W130)))</f>
        <v>99120.000000000146</v>
      </c>
      <c r="Y130" s="64">
        <f>IF([1]TX_Counties_FY22_Income_Limits!X130&gt;[1]WAIVER_TX_Counties_FY22!Y$2,[1]TX_Counties_FY22_Income_Limits!X130,IF([1]TX_Counties_FY22_Income_Limits!X130&lt;[1]WAIVER_TX_Counties_FY22!Y$2,[1]WAIVER_TX_Counties_FY22!Y$2,IF([1]TX_Counties_FY22_Income_Limits!X130=[1]WAIVER_TX_Counties_FY22!Y$2,[1]TX_Counties_FY22_Income_Limits!X130)))</f>
        <v>102480.00000000016</v>
      </c>
      <c r="Z130" s="64">
        <f>IF([1]TX_Counties_FY22_Income_Limits!Y130&gt;[1]WAIVER_TX_Counties_FY22!Z$2,[1]TX_Counties_FY22_Income_Limits!Y130,IF([1]TX_Counties_FY22_Income_Limits!Y130&lt;[1]WAIVER_TX_Counties_FY22!Z$2,[1]WAIVER_TX_Counties_FY22!Z$2,IF([1]TX_Counties_FY22_Income_Limits!Y130=[1]WAIVER_TX_Counties_FY22!Z$2,[1]TX_Counties_FY22_Income_Limits!Y130)))</f>
        <v>105840.00000000017</v>
      </c>
      <c r="AA130" s="64">
        <f>IF([1]TX_Counties_FY22_Income_Limits!Z130&gt;[1]WAIVER_TX_Counties_FY22!AA$2,[1]TX_Counties_FY22_Income_Limits!Z130,IF([1]TX_Counties_FY22_Income_Limits!Z130&lt;[1]WAIVER_TX_Counties_FY22!AA$2,[1]WAIVER_TX_Counties_FY22!AA$2,IF([1]TX_Counties_FY22_Income_Limits!Z130=[1]WAIVER_TX_Counties_FY22!AA$2,[1]TX_Counties_FY22_Income_Limits!Z130)))</f>
        <v>109200.00000000019</v>
      </c>
      <c r="AB130" s="64">
        <f>IF([1]TX_Counties_FY22_Income_Limits!AA130&gt;[1]WAIVER_TX_Counties_FY22!AB$2,[1]TX_Counties_FY22_Income_Limits!AA130,IF([1]TX_Counties_FY22_Income_Limits!AA130&lt;[1]WAIVER_TX_Counties_FY22!AB$2,[1]WAIVER_TX_Counties_FY22!AB$2,IF([1]TX_Counties_FY22_Income_Limits!AA130=[1]WAIVER_TX_Counties_FY22!AB$2,[1]TX_Counties_FY22_Income_Limits!AA130)))</f>
        <v>112560.0000000002</v>
      </c>
      <c r="AC130" s="64">
        <f>IF([1]TX_Counties_FY22_Income_Limits!AB130&gt;[1]WAIVER_TX_Counties_FY22!AC$2,[1]TX_Counties_FY22_Income_Limits!AB130,IF([1]TX_Counties_FY22_Income_Limits!AB130&lt;[1]WAIVER_TX_Counties_FY22!AC$2,[1]WAIVER_TX_Counties_FY22!AC$2,IF([1]TX_Counties_FY22_Income_Limits!AB130=[1]WAIVER_TX_Counties_FY22!AC$2,[1]TX_Counties_FY22_Income_Limits!AB130)))</f>
        <v>29400</v>
      </c>
      <c r="AD130" s="64">
        <f>IF([1]TX_Counties_FY22_Income_Limits!AC130&gt;[1]WAIVER_TX_Counties_FY22!AD$2,[1]TX_Counties_FY22_Income_Limits!AC130,IF([1]TX_Counties_FY22_Income_Limits!AC130&lt;[1]WAIVER_TX_Counties_FY22!AD$2,[1]WAIVER_TX_Counties_FY22!AD$2,IF([1]TX_Counties_FY22_Income_Limits!AC130=[1]WAIVER_TX_Counties_FY22!AD$2,[1]TX_Counties_FY22_Income_Limits!AC130)))</f>
        <v>33600</v>
      </c>
      <c r="AE130" s="64">
        <f>IF([1]TX_Counties_FY22_Income_Limits!AD130&gt;[1]WAIVER_TX_Counties_FY22!AE$2,[1]TX_Counties_FY22_Income_Limits!AD130,IF([1]TX_Counties_FY22_Income_Limits!AD130&lt;[1]WAIVER_TX_Counties_FY22!AE$2,[1]WAIVER_TX_Counties_FY22!AE$2,IF([1]TX_Counties_FY22_Income_Limits!AD130=[1]WAIVER_TX_Counties_FY22!AE$2,[1]TX_Counties_FY22_Income_Limits!AD130)))</f>
        <v>37800</v>
      </c>
      <c r="AF130" s="64">
        <f>IF([1]TX_Counties_FY22_Income_Limits!AE130&gt;[1]WAIVER_TX_Counties_FY22!AF$2,[1]TX_Counties_FY22_Income_Limits!AE130,IF([1]TX_Counties_FY22_Income_Limits!AE130&lt;[1]WAIVER_TX_Counties_FY22!AF$2,[1]WAIVER_TX_Counties_FY22!AF$2,IF([1]TX_Counties_FY22_Income_Limits!AE130=[1]WAIVER_TX_Counties_FY22!AF$2,[1]TX_Counties_FY22_Income_Limits!AE130)))</f>
        <v>42000</v>
      </c>
      <c r="AG130" s="64">
        <f>IF([1]TX_Counties_FY22_Income_Limits!AF130&gt;[1]WAIVER_TX_Counties_FY22!AG$2,[1]TX_Counties_FY22_Income_Limits!AF130,IF([1]TX_Counties_FY22_Income_Limits!AF130&lt;[1]WAIVER_TX_Counties_FY22!AG$2,[1]WAIVER_TX_Counties_FY22!AG$2,IF([1]TX_Counties_FY22_Income_Limits!AF130=[1]WAIVER_TX_Counties_FY22!AG$2,[1]TX_Counties_FY22_Income_Limits!AF130)))</f>
        <v>45400</v>
      </c>
      <c r="AH130" s="64">
        <f>IF([1]TX_Counties_FY22_Income_Limits!AG130&gt;[1]WAIVER_TX_Counties_FY22!AH$2,[1]TX_Counties_FY22_Income_Limits!AG130,IF([1]TX_Counties_FY22_Income_Limits!AG130&lt;[1]WAIVER_TX_Counties_FY22!AH$2,[1]WAIVER_TX_Counties_FY22!AH$2,IF([1]TX_Counties_FY22_Income_Limits!AG130=[1]WAIVER_TX_Counties_FY22!AH$2,[1]TX_Counties_FY22_Income_Limits!AG130)))</f>
        <v>48750</v>
      </c>
      <c r="AI130" s="64">
        <f>IF([1]TX_Counties_FY22_Income_Limits!AH130&gt;[1]WAIVER_TX_Counties_FY22!AI$2,[1]TX_Counties_FY22_Income_Limits!AH130,IF([1]TX_Counties_FY22_Income_Limits!AH130&lt;[1]WAIVER_TX_Counties_FY22!AI$2,[1]WAIVER_TX_Counties_FY22!AI$2,IF([1]TX_Counties_FY22_Income_Limits!AH130=[1]WAIVER_TX_Counties_FY22!AI$2,[1]TX_Counties_FY22_Income_Limits!AH130)))</f>
        <v>52100</v>
      </c>
      <c r="AJ130" s="64">
        <f>IF([1]TX_Counties_FY22_Income_Limits!AI130&gt;[1]WAIVER_TX_Counties_FY22!AJ$2,[1]TX_Counties_FY22_Income_Limits!AI130,IF([1]TX_Counties_FY22_Income_Limits!AI130&lt;[1]WAIVER_TX_Counties_FY22!AJ$2,[1]WAIVER_TX_Counties_FY22!AJ$2,IF([1]TX_Counties_FY22_Income_Limits!AI130=[1]WAIVER_TX_Counties_FY22!AJ$2,[1]TX_Counties_FY22_Income_Limits!AI130)))</f>
        <v>55450</v>
      </c>
      <c r="AK130" s="64">
        <f>IF([1]TX_Counties_FY22_Income_Limits!AJ130&gt;[1]WAIVER_TX_Counties_FY22!AK$2,[1]TX_Counties_FY22_Income_Limits!AJ130,IF([1]TX_Counties_FY22_Income_Limits!AJ130&lt;[1]WAIVER_TX_Counties_FY22!AK$2,[1]WAIVER_TX_Counties_FY22!AK$2,IF([1]TX_Counties_FY22_Income_Limits!AJ130=[1]WAIVER_TX_Counties_FY22!AK$2,[1]TX_Counties_FY22_Income_Limits!AJ130)))</f>
        <v>58799.999999999993</v>
      </c>
      <c r="AL130" s="64">
        <f>IF([1]TX_Counties_FY22_Income_Limits!AK130&gt;[1]WAIVER_TX_Counties_FY22!AL$2,[1]TX_Counties_FY22_Income_Limits!AK130,IF([1]TX_Counties_FY22_Income_Limits!AK130&lt;[1]WAIVER_TX_Counties_FY22!AL$2,[1]WAIVER_TX_Counties_FY22!AL$2,IF([1]TX_Counties_FY22_Income_Limits!AK130=[1]WAIVER_TX_Counties_FY22!AL$2,[1]TX_Counties_FY22_Income_Limits!AK130)))</f>
        <v>62160</v>
      </c>
      <c r="AM130" s="64">
        <f>IF([1]TX_Counties_FY22_Income_Limits!AL130&gt;[1]WAIVER_TX_Counties_FY22!AM$2,[1]TX_Counties_FY22_Income_Limits!AL130,IF([1]TX_Counties_FY22_Income_Limits!AL130&lt;[1]WAIVER_TX_Counties_FY22!AM$2,[1]WAIVER_TX_Counties_FY22!AM$2,IF([1]TX_Counties_FY22_Income_Limits!AL130=[1]WAIVER_TX_Counties_FY22!AM$2,[1]TX_Counties_FY22_Income_Limits!AL130)))</f>
        <v>65520.000000000007</v>
      </c>
      <c r="AN130" s="64">
        <f>IF([1]TX_Counties_FY22_Income_Limits!AM130&gt;[1]WAIVER_TX_Counties_FY22!AN$2,[1]TX_Counties_FY22_Income_Limits!AM130,IF([1]TX_Counties_FY22_Income_Limits!AM130&lt;[1]WAIVER_TX_Counties_FY22!AN$2,[1]WAIVER_TX_Counties_FY22!AN$2,IF([1]TX_Counties_FY22_Income_Limits!AM130=[1]WAIVER_TX_Counties_FY22!AN$2,[1]TX_Counties_FY22_Income_Limits!AM130)))</f>
        <v>68880.000000000015</v>
      </c>
      <c r="AO130" s="64">
        <f>IF([1]TX_Counties_FY22_Income_Limits!AN130&gt;[1]WAIVER_TX_Counties_FY22!AO$2,[1]TX_Counties_FY22_Income_Limits!AN130,IF([1]TX_Counties_FY22_Income_Limits!AN130&lt;[1]WAIVER_TX_Counties_FY22!AO$2,[1]WAIVER_TX_Counties_FY22!AO$2,IF([1]TX_Counties_FY22_Income_Limits!AN130=[1]WAIVER_TX_Counties_FY22!AO$2,[1]TX_Counties_FY22_Income_Limits!AN130)))</f>
        <v>72240.000000000029</v>
      </c>
      <c r="AP130" s="64">
        <f>IF([1]TX_Counties_FY22_Income_Limits!AO130&gt;[1]WAIVER_TX_Counties_FY22!AP$2,[1]TX_Counties_FY22_Income_Limits!AO130,IF([1]TX_Counties_FY22_Income_Limits!AO130&lt;[1]WAIVER_TX_Counties_FY22!AP$2,[1]WAIVER_TX_Counties_FY22!AP$2,IF([1]TX_Counties_FY22_Income_Limits!AO130=[1]WAIVER_TX_Counties_FY22!AP$2,[1]TX_Counties_FY22_Income_Limits!AO130)))</f>
        <v>75600.000000000044</v>
      </c>
      <c r="AQ130" s="64">
        <f>IF([1]TX_Counties_FY22_Income_Limits!AP130&gt;[1]WAIVER_TX_Counties_FY22!AQ$2,[1]TX_Counties_FY22_Income_Limits!AP130,IF([1]TX_Counties_FY22_Income_Limits!AP130&lt;[1]WAIVER_TX_Counties_FY22!AQ$2,[1]WAIVER_TX_Counties_FY22!AQ$2,IF([1]TX_Counties_FY22_Income_Limits!AP130=[1]WAIVER_TX_Counties_FY22!AQ$2,[1]TX_Counties_FY22_Income_Limits!AP130)))</f>
        <v>78960.000000000058</v>
      </c>
      <c r="AR130" s="64">
        <f>IF([1]TX_Counties_FY22_Income_Limits!AQ130&gt;[1]WAIVER_TX_Counties_FY22!AR$2,[1]TX_Counties_FY22_Income_Limits!AQ130,IF([1]TX_Counties_FY22_Income_Limits!AQ130&lt;[1]WAIVER_TX_Counties_FY22!AR$2,[1]WAIVER_TX_Counties_FY22!AR$2,IF([1]TX_Counties_FY22_Income_Limits!AQ130=[1]WAIVER_TX_Counties_FY22!AR$2,[1]TX_Counties_FY22_Income_Limits!AQ130)))</f>
        <v>82320.000000000073</v>
      </c>
      <c r="AS130" s="64">
        <f>IF([1]TX_Counties_FY22_Income_Limits!AR130&gt;[1]WAIVER_TX_Counties_FY22!AS$2,[1]TX_Counties_FY22_Income_Limits!AR130,IF([1]TX_Counties_FY22_Income_Limits!AR130&lt;[1]WAIVER_TX_Counties_FY22!AS$2,[1]WAIVER_TX_Counties_FY22!AS$2,IF([1]TX_Counties_FY22_Income_Limits!AR130=[1]WAIVER_TX_Counties_FY22!AS$2,[1]TX_Counties_FY22_Income_Limits!AR130)))</f>
        <v>85680.000000000087</v>
      </c>
      <c r="AT130" s="64">
        <f>IF([1]TX_Counties_FY22_Income_Limits!AS130&gt;[1]WAIVER_TX_Counties_FY22!AT$2,[1]TX_Counties_FY22_Income_Limits!AS130,IF([1]TX_Counties_FY22_Income_Limits!AS130&lt;[1]WAIVER_TX_Counties_FY22!AT$2,[1]WAIVER_TX_Counties_FY22!AT$2,IF([1]TX_Counties_FY22_Income_Limits!AS130=[1]WAIVER_TX_Counties_FY22!AT$2,[1]TX_Counties_FY22_Income_Limits!AS130)))</f>
        <v>89040.000000000102</v>
      </c>
      <c r="AU130" s="64">
        <f>IF([1]TX_Counties_FY22_Income_Limits!AT130&gt;[1]WAIVER_TX_Counties_FY22!AU$2,[1]TX_Counties_FY22_Income_Limits!AT130,IF([1]TX_Counties_FY22_Income_Limits!AT130&lt;[1]WAIVER_TX_Counties_FY22!AU$2,[1]WAIVER_TX_Counties_FY22!AU$2,IF([1]TX_Counties_FY22_Income_Limits!AT130=[1]WAIVER_TX_Counties_FY22!AU$2,[1]TX_Counties_FY22_Income_Limits!AT130)))</f>
        <v>92400.000000000116</v>
      </c>
      <c r="AV130" s="64">
        <f>IF([1]TX_Counties_FY22_Income_Limits!AU130&gt;[1]WAIVER_TX_Counties_FY22!AV$2,[1]TX_Counties_FY22_Income_Limits!AU130,IF([1]TX_Counties_FY22_Income_Limits!AU130&lt;[1]WAIVER_TX_Counties_FY22!AV$2,[1]WAIVER_TX_Counties_FY22!AV$2,IF([1]TX_Counties_FY22_Income_Limits!AU130=[1]WAIVER_TX_Counties_FY22!AV$2,[1]TX_Counties_FY22_Income_Limits!AU130)))</f>
        <v>95760.000000000131</v>
      </c>
      <c r="AW130" s="64">
        <f>IF([1]TX_Counties_FY22_Income_Limits!AV130&gt;[1]WAIVER_TX_Counties_FY22!AW$2,[1]TX_Counties_FY22_Income_Limits!AV130,IF([1]TX_Counties_FY22_Income_Limits!AV130&lt;[1]WAIVER_TX_Counties_FY22!AW$2,[1]WAIVER_TX_Counties_FY22!AW$2,IF([1]TX_Counties_FY22_Income_Limits!AV130=[1]WAIVER_TX_Counties_FY22!AW$2,[1]TX_Counties_FY22_Income_Limits!AV130)))</f>
        <v>99120.000000000146</v>
      </c>
      <c r="AX130" s="64">
        <f>IF([1]TX_Counties_FY22_Income_Limits!AW130&gt;[1]WAIVER_TX_Counties_FY22!AX$2,[1]TX_Counties_FY22_Income_Limits!AW130,IF([1]TX_Counties_FY22_Income_Limits!AW130&lt;[1]WAIVER_TX_Counties_FY22!AX$2,[1]WAIVER_TX_Counties_FY22!AX$2,IF([1]TX_Counties_FY22_Income_Limits!AW130=[1]WAIVER_TX_Counties_FY22!AX$2,[1]TX_Counties_FY22_Income_Limits!AW130)))</f>
        <v>102480.00000000016</v>
      </c>
      <c r="AY130" s="64">
        <f>IF([1]TX_Counties_FY22_Income_Limits!AX130&gt;[1]WAIVER_TX_Counties_FY22!AY$2,[1]TX_Counties_FY22_Income_Limits!AX130,IF([1]TX_Counties_FY22_Income_Limits!AX130&lt;[1]WAIVER_TX_Counties_FY22!AY$2,[1]WAIVER_TX_Counties_FY22!AY$2,IF([1]TX_Counties_FY22_Income_Limits!AX130=[1]WAIVER_TX_Counties_FY22!AY$2,[1]TX_Counties_FY22_Income_Limits!AX130)))</f>
        <v>105840.00000000017</v>
      </c>
      <c r="AZ130" s="64">
        <f>IF([1]TX_Counties_FY22_Income_Limits!AY130&gt;[1]WAIVER_TX_Counties_FY22!AZ$2,[1]TX_Counties_FY22_Income_Limits!AY130,IF([1]TX_Counties_FY22_Income_Limits!AY130&lt;[1]WAIVER_TX_Counties_FY22!AZ$2,[1]WAIVER_TX_Counties_FY22!AZ$2,IF([1]TX_Counties_FY22_Income_Limits!AY130=[1]WAIVER_TX_Counties_FY22!AZ$2,[1]TX_Counties_FY22_Income_Limits!AY130)))</f>
        <v>109200.00000000019</v>
      </c>
      <c r="BA130" s="64">
        <f>IF([1]TX_Counties_FY22_Income_Limits!AZ130&gt;[1]WAIVER_TX_Counties_FY22!BA$2,[1]TX_Counties_FY22_Income_Limits!AZ130,IF([1]TX_Counties_FY22_Income_Limits!AZ130&lt;[1]WAIVER_TX_Counties_FY22!BA$2,[1]WAIVER_TX_Counties_FY22!BA$2,IF([1]TX_Counties_FY22_Income_Limits!AZ130=[1]WAIVER_TX_Counties_FY22!BA$2,[1]TX_Counties_FY22_Income_Limits!AZ130)))</f>
        <v>112560.0000000002</v>
      </c>
      <c r="BB130" s="64">
        <f>IF([1]TX_Counties_FY22_Income_Limits!BA130&gt;[1]WAIVER_TX_Counties_FY22!BB$2,[1]TX_Counties_FY22_Income_Limits!BA130,IF([1]TX_Counties_FY22_Income_Limits!BA130&lt;[1]WAIVER_TX_Counties_FY22!BB$2,[1]WAIVER_TX_Counties_FY22!BB$2,IF([1]TX_Counties_FY22_Income_Limits!BA130=[1]WAIVER_TX_Counties_FY22!BB$2,[1]TX_Counties_FY22_Income_Limits!BA130)))</f>
        <v>47050</v>
      </c>
      <c r="BC130" s="64">
        <f>IF([1]TX_Counties_FY22_Income_Limits!BB130&gt;[1]WAIVER_TX_Counties_FY22!BC$2,[1]TX_Counties_FY22_Income_Limits!BB130,IF([1]TX_Counties_FY22_Income_Limits!BB130&lt;[1]WAIVER_TX_Counties_FY22!BC$2,[1]WAIVER_TX_Counties_FY22!BC$2,IF([1]TX_Counties_FY22_Income_Limits!BB130=[1]WAIVER_TX_Counties_FY22!BC$2,[1]TX_Counties_FY22_Income_Limits!BB130)))</f>
        <v>53800</v>
      </c>
      <c r="BD130" s="64">
        <f>IF([1]TX_Counties_FY22_Income_Limits!BC130&gt;[1]WAIVER_TX_Counties_FY22!BD$2,[1]TX_Counties_FY22_Income_Limits!BC130,IF([1]TX_Counties_FY22_Income_Limits!BC130&lt;[1]WAIVER_TX_Counties_FY22!BD$2,[1]WAIVER_TX_Counties_FY22!BD$2,IF([1]TX_Counties_FY22_Income_Limits!BC130=[1]WAIVER_TX_Counties_FY22!BD$2,[1]TX_Counties_FY22_Income_Limits!BC130)))</f>
        <v>60500</v>
      </c>
      <c r="BE130" s="64">
        <f>IF([1]TX_Counties_FY22_Income_Limits!BD130&gt;[1]WAIVER_TX_Counties_FY22!BE$2,[1]TX_Counties_FY22_Income_Limits!BD130,IF([1]TX_Counties_FY22_Income_Limits!BD130&lt;[1]WAIVER_TX_Counties_FY22!BE$2,[1]WAIVER_TX_Counties_FY22!BE$2,IF([1]TX_Counties_FY22_Income_Limits!BD130=[1]WAIVER_TX_Counties_FY22!BE$2,[1]TX_Counties_FY22_Income_Limits!BD130)))</f>
        <v>67250</v>
      </c>
      <c r="BF130" s="64">
        <f>IF([1]TX_Counties_FY22_Income_Limits!BE130&gt;[1]WAIVER_TX_Counties_FY22!BF$2,[1]TX_Counties_FY22_Income_Limits!BE130,IF([1]TX_Counties_FY22_Income_Limits!BE130&lt;[1]WAIVER_TX_Counties_FY22!BF$2,[1]WAIVER_TX_Counties_FY22!BF$2,IF([1]TX_Counties_FY22_Income_Limits!BE130=[1]WAIVER_TX_Counties_FY22!BF$2,[1]TX_Counties_FY22_Income_Limits!BE130)))</f>
        <v>72650</v>
      </c>
      <c r="BG130" s="64">
        <f>IF([1]TX_Counties_FY22_Income_Limits!BF130&gt;[1]WAIVER_TX_Counties_FY22!BG$2,[1]TX_Counties_FY22_Income_Limits!BF130,IF([1]TX_Counties_FY22_Income_Limits!BF130&lt;[1]WAIVER_TX_Counties_FY22!BG$2,[1]WAIVER_TX_Counties_FY22!BG$2,IF([1]TX_Counties_FY22_Income_Limits!BF130=[1]WAIVER_TX_Counties_FY22!BG$2,[1]TX_Counties_FY22_Income_Limits!BF130)))</f>
        <v>78000</v>
      </c>
      <c r="BH130" s="64">
        <f>IF([1]TX_Counties_FY22_Income_Limits!BG130&gt;[1]WAIVER_TX_Counties_FY22!BH$2,[1]TX_Counties_FY22_Income_Limits!BG130,IF([1]TX_Counties_FY22_Income_Limits!BG130&lt;[1]WAIVER_TX_Counties_FY22!BH$2,[1]WAIVER_TX_Counties_FY22!BH$2,IF([1]TX_Counties_FY22_Income_Limits!BG130=[1]WAIVER_TX_Counties_FY22!BH$2,[1]TX_Counties_FY22_Income_Limits!BG130)))</f>
        <v>83400</v>
      </c>
      <c r="BI130" s="64">
        <f>IF([1]TX_Counties_FY22_Income_Limits!BH130&gt;[1]WAIVER_TX_Counties_FY22!BI$2,[1]TX_Counties_FY22_Income_Limits!BH130,IF([1]TX_Counties_FY22_Income_Limits!BH130&lt;[1]WAIVER_TX_Counties_FY22!BI$2,[1]WAIVER_TX_Counties_FY22!BI$2,IF([1]TX_Counties_FY22_Income_Limits!BH130=[1]WAIVER_TX_Counties_FY22!BI$2,[1]TX_Counties_FY22_Income_Limits!BH130)))</f>
        <v>88750</v>
      </c>
      <c r="BJ130" s="64">
        <f>IF([1]TX_Counties_FY22_Income_Limits!BI130&gt;[1]WAIVER_TX_Counties_FY22!BJ$2,[1]TX_Counties_FY22_Income_Limits!BI130,IF([1]TX_Counties_FY22_Income_Limits!BI130&lt;[1]WAIVER_TX_Counties_FY22!BJ$2,[1]WAIVER_TX_Counties_FY22!BJ$2,IF([1]TX_Counties_FY22_Income_Limits!BI130=[1]WAIVER_TX_Counties_FY22!BJ$2,[1]TX_Counties_FY22_Income_Limits!BI130)))</f>
        <v>94150</v>
      </c>
      <c r="BK130" s="64">
        <f>IF([1]TX_Counties_FY22_Income_Limits!BJ130&gt;[1]WAIVER_TX_Counties_FY22!BK$2,[1]TX_Counties_FY22_Income_Limits!BJ130,IF([1]TX_Counties_FY22_Income_Limits!BJ130&lt;[1]WAIVER_TX_Counties_FY22!BK$2,[1]WAIVER_TX_Counties_FY22!BK$2,IF([1]TX_Counties_FY22_Income_Limits!BJ130=[1]WAIVER_TX_Counties_FY22!BK$2,[1]TX_Counties_FY22_Income_Limits!BJ130)))</f>
        <v>99530</v>
      </c>
      <c r="BL130" s="64">
        <f>IF([1]TX_Counties_FY22_Income_Limits!BK130&gt;[1]WAIVER_TX_Counties_FY22!BL$2,[1]TX_Counties_FY22_Income_Limits!BK130,IF([1]TX_Counties_FY22_Income_Limits!BK130&lt;[1]WAIVER_TX_Counties_FY22!BL$2,[1]WAIVER_TX_Counties_FY22!BL$2,IF([1]TX_Counties_FY22_Income_Limits!BK130=[1]WAIVER_TX_Counties_FY22!BL$2,[1]TX_Counties_FY22_Income_Limits!BK130)))</f>
        <v>104910</v>
      </c>
      <c r="BM130" s="64">
        <f>IF([1]TX_Counties_FY22_Income_Limits!BL130&gt;[1]WAIVER_TX_Counties_FY22!BM$2,[1]TX_Counties_FY22_Income_Limits!BL130,IF([1]TX_Counties_FY22_Income_Limits!BL130&lt;[1]WAIVER_TX_Counties_FY22!BM$2,[1]WAIVER_TX_Counties_FY22!BM$2,IF([1]TX_Counties_FY22_Income_Limits!BL130=[1]WAIVER_TX_Counties_FY22!BM$2,[1]TX_Counties_FY22_Income_Limits!BL130)))</f>
        <v>110290</v>
      </c>
      <c r="BN130" s="64">
        <f>IF([1]TX_Counties_FY22_Income_Limits!BM130&gt;[1]WAIVER_TX_Counties_FY22!BN$2,[1]TX_Counties_FY22_Income_Limits!BM130,IF([1]TX_Counties_FY22_Income_Limits!BM130&lt;[1]WAIVER_TX_Counties_FY22!BN$2,[1]WAIVER_TX_Counties_FY22!BN$2,IF([1]TX_Counties_FY22_Income_Limits!BM130=[1]WAIVER_TX_Counties_FY22!BN$2,[1]TX_Counties_FY22_Income_Limits!BM130)))</f>
        <v>115670</v>
      </c>
      <c r="BO130" s="64">
        <f>IF([1]TX_Counties_FY22_Income_Limits!BN130&gt;[1]WAIVER_TX_Counties_FY22!BO$2,[1]TX_Counties_FY22_Income_Limits!BN130,IF([1]TX_Counties_FY22_Income_Limits!BN130&lt;[1]WAIVER_TX_Counties_FY22!BO$2,[1]WAIVER_TX_Counties_FY22!BO$2,IF([1]TX_Counties_FY22_Income_Limits!BN130=[1]WAIVER_TX_Counties_FY22!BO$2,[1]TX_Counties_FY22_Income_Limits!BN130)))</f>
        <v>121050</v>
      </c>
      <c r="BP130" s="64">
        <f>IF([1]TX_Counties_FY22_Income_Limits!BO130&gt;[1]WAIVER_TX_Counties_FY22!BP$2,[1]TX_Counties_FY22_Income_Limits!BO130,IF([1]TX_Counties_FY22_Income_Limits!BO130&lt;[1]WAIVER_TX_Counties_FY22!BP$2,[1]WAIVER_TX_Counties_FY22!BP$2,IF([1]TX_Counties_FY22_Income_Limits!BO130=[1]WAIVER_TX_Counties_FY22!BP$2,[1]TX_Counties_FY22_Income_Limits!BO130)))</f>
        <v>126430</v>
      </c>
      <c r="BQ130" s="64">
        <f>IF([1]TX_Counties_FY22_Income_Limits!BP130&gt;[1]WAIVER_TX_Counties_FY22!BQ$2,[1]TX_Counties_FY22_Income_Limits!BP130,IF([1]TX_Counties_FY22_Income_Limits!BP130&lt;[1]WAIVER_TX_Counties_FY22!BQ$2,[1]WAIVER_TX_Counties_FY22!BQ$2,IF([1]TX_Counties_FY22_Income_Limits!BP130=[1]WAIVER_TX_Counties_FY22!BQ$2,[1]TX_Counties_FY22_Income_Limits!BP130)))</f>
        <v>131810</v>
      </c>
      <c r="BR130" s="64">
        <f>IF([1]TX_Counties_FY22_Income_Limits!BQ130&gt;[1]WAIVER_TX_Counties_FY22!BR$2,[1]TX_Counties_FY22_Income_Limits!BQ130,IF([1]TX_Counties_FY22_Income_Limits!BQ130&lt;[1]WAIVER_TX_Counties_FY22!BR$2,[1]WAIVER_TX_Counties_FY22!BR$2,IF([1]TX_Counties_FY22_Income_Limits!BQ130=[1]WAIVER_TX_Counties_FY22!BR$2,[1]TX_Counties_FY22_Income_Limits!BQ130)))</f>
        <v>137190</v>
      </c>
      <c r="BS130" s="64">
        <f>IF([1]TX_Counties_FY22_Income_Limits!BR130&gt;[1]WAIVER_TX_Counties_FY22!BS$2,[1]TX_Counties_FY22_Income_Limits!BR130,IF([1]TX_Counties_FY22_Income_Limits!BR130&lt;[1]WAIVER_TX_Counties_FY22!BS$2,[1]WAIVER_TX_Counties_FY22!BS$2,IF([1]TX_Counties_FY22_Income_Limits!BR130=[1]WAIVER_TX_Counties_FY22!BS$2,[1]TX_Counties_FY22_Income_Limits!BR130)))</f>
        <v>142570</v>
      </c>
      <c r="BT130" s="64">
        <f>IF([1]TX_Counties_FY22_Income_Limits!BS130&gt;[1]WAIVER_TX_Counties_FY22!BT$2,[1]TX_Counties_FY22_Income_Limits!BS130,IF([1]TX_Counties_FY22_Income_Limits!BS130&lt;[1]WAIVER_TX_Counties_FY22!BT$2,[1]WAIVER_TX_Counties_FY22!BT$2,IF([1]TX_Counties_FY22_Income_Limits!BS130=[1]WAIVER_TX_Counties_FY22!BT$2,[1]TX_Counties_FY22_Income_Limits!BS130)))</f>
        <v>147950</v>
      </c>
      <c r="BU130" s="64">
        <f>IF([1]TX_Counties_FY22_Income_Limits!BT130&gt;[1]WAIVER_TX_Counties_FY22!BU$2,[1]TX_Counties_FY22_Income_Limits!BT130,IF([1]TX_Counties_FY22_Income_Limits!BT130&lt;[1]WAIVER_TX_Counties_FY22!BU$2,[1]WAIVER_TX_Counties_FY22!BU$2,IF([1]TX_Counties_FY22_Income_Limits!BT130=[1]WAIVER_TX_Counties_FY22!BU$2,[1]TX_Counties_FY22_Income_Limits!BT130)))</f>
        <v>153330</v>
      </c>
      <c r="BV130" s="64">
        <f>IF([1]TX_Counties_FY22_Income_Limits!BU130&gt;[1]WAIVER_TX_Counties_FY22!BV$2,[1]TX_Counties_FY22_Income_Limits!BU130,IF([1]TX_Counties_FY22_Income_Limits!BU130&lt;[1]WAIVER_TX_Counties_FY22!BV$2,[1]WAIVER_TX_Counties_FY22!BV$2,IF([1]TX_Counties_FY22_Income_Limits!BU130=[1]WAIVER_TX_Counties_FY22!BV$2,[1]TX_Counties_FY22_Income_Limits!BU130)))</f>
        <v>158710</v>
      </c>
      <c r="BW130" s="64">
        <f>IF([1]TX_Counties_FY22_Income_Limits!BV130&gt;[1]WAIVER_TX_Counties_FY22!BW$2,[1]TX_Counties_FY22_Income_Limits!BV130,IF([1]TX_Counties_FY22_Income_Limits!BV130&lt;[1]WAIVER_TX_Counties_FY22!BW$2,[1]WAIVER_TX_Counties_FY22!BW$2,IF([1]TX_Counties_FY22_Income_Limits!BV130=[1]WAIVER_TX_Counties_FY22!BW$2,[1]TX_Counties_FY22_Income_Limits!BV130)))</f>
        <v>164090</v>
      </c>
      <c r="BX130" s="64">
        <f>IF([1]TX_Counties_FY22_Income_Limits!BW130&gt;[1]WAIVER_TX_Counties_FY22!BX$2,[1]TX_Counties_FY22_Income_Limits!BW130,IF([1]TX_Counties_FY22_Income_Limits!BW130&lt;[1]WAIVER_TX_Counties_FY22!BX$2,[1]WAIVER_TX_Counties_FY22!BX$2,IF([1]TX_Counties_FY22_Income_Limits!BW130=[1]WAIVER_TX_Counties_FY22!BX$2,[1]TX_Counties_FY22_Income_Limits!BW130)))</f>
        <v>169470</v>
      </c>
      <c r="BY130" s="64">
        <f>IF([1]TX_Counties_FY22_Income_Limits!BX130&gt;[1]WAIVER_TX_Counties_FY22!BY$2,[1]TX_Counties_FY22_Income_Limits!BX130,IF([1]TX_Counties_FY22_Income_Limits!BX130&lt;[1]WAIVER_TX_Counties_FY22!BY$2,[1]WAIVER_TX_Counties_FY22!BY$2,IF([1]TX_Counties_FY22_Income_Limits!BX130=[1]WAIVER_TX_Counties_FY22!BY$2,[1]TX_Counties_FY22_Income_Limits!BX130)))</f>
        <v>174850</v>
      </c>
      <c r="BZ130" s="64">
        <f>IF([1]TX_Counties_FY22_Income_Limits!BY130&gt;[1]WAIVER_TX_Counties_FY22!BZ$2,[1]TX_Counties_FY22_Income_Limits!BY130,IF([1]TX_Counties_FY22_Income_Limits!BY130&lt;[1]WAIVER_TX_Counties_FY22!BZ$2,[1]WAIVER_TX_Counties_FY22!BZ$2,IF([1]TX_Counties_FY22_Income_Limits!BY130=[1]WAIVER_TX_Counties_FY22!BZ$2,[1]TX_Counties_FY22_Income_Limits!BY130)))</f>
        <v>180230</v>
      </c>
      <c r="CA130" s="64">
        <f>IF([1]TX_Counties_FY22_Income_Limits!BZ130&gt;[1]WAIVER_TX_Counties_FY22!CA$2,[1]TX_Counties_FY22_Income_Limits!BZ130,IF([1]TX_Counties_FY22_Income_Limits!BZ130&lt;[1]WAIVER_TX_Counties_FY22!CA$2,[1]WAIVER_TX_Counties_FY22!CA$2,IF([1]TX_Counties_FY22_Income_Limits!BZ130=[1]WAIVER_TX_Counties_FY22!CA$2,[1]TX_Counties_FY22_Income_Limits!BZ130)))</f>
        <v>59709.999999999993</v>
      </c>
      <c r="CB130" s="64">
        <f>IF([1]TX_Counties_FY22_Income_Limits!CA130&gt;[1]WAIVER_TX_Counties_FY22!CB$2,[1]TX_Counties_FY22_Income_Limits!CA130,IF([1]TX_Counties_FY22_Income_Limits!CA130&lt;[1]WAIVER_TX_Counties_FY22!CB$2,[1]WAIVER_TX_Counties_FY22!CB$2,IF([1]TX_Counties_FY22_Income_Limits!CA130=[1]WAIVER_TX_Counties_FY22!CB$2,[1]TX_Counties_FY22_Income_Limits!CA130)))</f>
        <v>68240</v>
      </c>
      <c r="CC130" s="64">
        <f>IF([1]TX_Counties_FY22_Income_Limits!CB130&gt;[1]WAIVER_TX_Counties_FY22!CC$2,[1]TX_Counties_FY22_Income_Limits!CB130,IF([1]TX_Counties_FY22_Income_Limits!CB130&lt;[1]WAIVER_TX_Counties_FY22!CC$2,[1]WAIVER_TX_Counties_FY22!CC$2,IF([1]TX_Counties_FY22_Income_Limits!CB130=[1]WAIVER_TX_Counties_FY22!CC$2,[1]TX_Counties_FY22_Income_Limits!CB130)))</f>
        <v>76770</v>
      </c>
      <c r="CD130" s="64">
        <f>IF([1]TX_Counties_FY22_Income_Limits!CC130&gt;[1]WAIVER_TX_Counties_FY22!CD$2,[1]TX_Counties_FY22_Income_Limits!CC130,IF([1]TX_Counties_FY22_Income_Limits!CC130&lt;[1]WAIVER_TX_Counties_FY22!CD$2,[1]WAIVER_TX_Counties_FY22!CD$2,IF([1]TX_Counties_FY22_Income_Limits!CC130=[1]WAIVER_TX_Counties_FY22!CD$2,[1]TX_Counties_FY22_Income_Limits!CC130)))</f>
        <v>85300</v>
      </c>
      <c r="CE130" s="64">
        <f>IF([1]TX_Counties_FY22_Income_Limits!CD130&gt;[1]WAIVER_TX_Counties_FY22!CE$2,[1]TX_Counties_FY22_Income_Limits!CD130,IF([1]TX_Counties_FY22_Income_Limits!CD130&lt;[1]WAIVER_TX_Counties_FY22!CE$2,[1]WAIVER_TX_Counties_FY22!CE$2,IF([1]TX_Counties_FY22_Income_Limits!CD130=[1]WAIVER_TX_Counties_FY22!CE$2,[1]TX_Counties_FY22_Income_Limits!CD130)))</f>
        <v>92124</v>
      </c>
      <c r="CF130" s="64">
        <f>IF([1]TX_Counties_FY22_Income_Limits!CE130&gt;[1]WAIVER_TX_Counties_FY22!CF$2,[1]TX_Counties_FY22_Income_Limits!CE130,IF([1]TX_Counties_FY22_Income_Limits!CE130&lt;[1]WAIVER_TX_Counties_FY22!CF$2,[1]WAIVER_TX_Counties_FY22!CF$2,IF([1]TX_Counties_FY22_Income_Limits!CE130=[1]WAIVER_TX_Counties_FY22!CF$2,[1]TX_Counties_FY22_Income_Limits!CE130)))</f>
        <v>98948</v>
      </c>
      <c r="CG130" s="64">
        <f>IF([1]TX_Counties_FY22_Income_Limits!CF130&gt;[1]WAIVER_TX_Counties_FY22!CG$2,[1]TX_Counties_FY22_Income_Limits!CF130,IF([1]TX_Counties_FY22_Income_Limits!CF130&lt;[1]WAIVER_TX_Counties_FY22!CG$2,[1]WAIVER_TX_Counties_FY22!CG$2,IF([1]TX_Counties_FY22_Income_Limits!CF130=[1]WAIVER_TX_Counties_FY22!CG$2,[1]TX_Counties_FY22_Income_Limits!CF130)))</f>
        <v>105772</v>
      </c>
      <c r="CH130" s="64">
        <f>IF([1]TX_Counties_FY22_Income_Limits!CG130&gt;[1]WAIVER_TX_Counties_FY22!CH$2,[1]TX_Counties_FY22_Income_Limits!CG130,IF([1]TX_Counties_FY22_Income_Limits!CG130&lt;[1]WAIVER_TX_Counties_FY22!CH$2,[1]WAIVER_TX_Counties_FY22!CH$2,IF([1]TX_Counties_FY22_Income_Limits!CG130=[1]WAIVER_TX_Counties_FY22!CH$2,[1]TX_Counties_FY22_Income_Limits!CG130)))</f>
        <v>112596</v>
      </c>
      <c r="CI130" s="64">
        <f>IF([1]TX_Counties_FY22_Income_Limits!CH130&gt;[1]WAIVER_TX_Counties_FY22!CI$2,[1]TX_Counties_FY22_Income_Limits!CH130,IF([1]TX_Counties_FY22_Income_Limits!CH130&lt;[1]WAIVER_TX_Counties_FY22!CI$2,[1]WAIVER_TX_Counties_FY22!CI$2,IF([1]TX_Counties_FY22_Income_Limits!CH130=[1]WAIVER_TX_Counties_FY22!CI$2,[1]TX_Counties_FY22_Income_Limits!CH130)))</f>
        <v>119419.99999999999</v>
      </c>
      <c r="CJ130" s="64">
        <f>IF([1]TX_Counties_FY22_Income_Limits!CI130&gt;[1]WAIVER_TX_Counties_FY22!CJ$2,[1]TX_Counties_FY22_Income_Limits!CI130,IF([1]TX_Counties_FY22_Income_Limits!CI130&lt;[1]WAIVER_TX_Counties_FY22!CJ$2,[1]WAIVER_TX_Counties_FY22!CJ$2,IF([1]TX_Counties_FY22_Income_Limits!CI130=[1]WAIVER_TX_Counties_FY22!CJ$2,[1]TX_Counties_FY22_Income_Limits!CI130)))</f>
        <v>126244</v>
      </c>
      <c r="CK130" s="64">
        <f>IF([1]TX_Counties_FY22_Income_Limits!CJ130&gt;[1]WAIVER_TX_Counties_FY22!CK$2,[1]TX_Counties_FY22_Income_Limits!CJ130,IF([1]TX_Counties_FY22_Income_Limits!CJ130&lt;[1]WAIVER_TX_Counties_FY22!CK$2,[1]WAIVER_TX_Counties_FY22!CK$2,IF([1]TX_Counties_FY22_Income_Limits!CJ130=[1]WAIVER_TX_Counties_FY22!CK$2,[1]TX_Counties_FY22_Income_Limits!CJ130)))</f>
        <v>133068</v>
      </c>
      <c r="CL130" s="64">
        <f>IF([1]TX_Counties_FY22_Income_Limits!CK130&gt;[1]WAIVER_TX_Counties_FY22!CL$2,[1]TX_Counties_FY22_Income_Limits!CK130,IF([1]TX_Counties_FY22_Income_Limits!CK130&lt;[1]WAIVER_TX_Counties_FY22!CL$2,[1]WAIVER_TX_Counties_FY22!CL$2,IF([1]TX_Counties_FY22_Income_Limits!CK130=[1]WAIVER_TX_Counties_FY22!CL$2,[1]TX_Counties_FY22_Income_Limits!CK130)))</f>
        <v>139892</v>
      </c>
      <c r="CM130" s="64">
        <f>IF([1]TX_Counties_FY22_Income_Limits!CL130&gt;[1]WAIVER_TX_Counties_FY22!CM$2,[1]TX_Counties_FY22_Income_Limits!CL130,IF([1]TX_Counties_FY22_Income_Limits!CL130&lt;[1]WAIVER_TX_Counties_FY22!CM$2,[1]WAIVER_TX_Counties_FY22!CM$2,IF([1]TX_Counties_FY22_Income_Limits!CL130=[1]WAIVER_TX_Counties_FY22!CM$2,[1]TX_Counties_FY22_Income_Limits!CL130)))</f>
        <v>146716</v>
      </c>
      <c r="CN130" s="64">
        <f>IF([1]TX_Counties_FY22_Income_Limits!CM130&gt;[1]WAIVER_TX_Counties_FY22!CN$2,[1]TX_Counties_FY22_Income_Limits!CM130,IF([1]TX_Counties_FY22_Income_Limits!CM130&lt;[1]WAIVER_TX_Counties_FY22!CN$2,[1]WAIVER_TX_Counties_FY22!CN$2,IF([1]TX_Counties_FY22_Income_Limits!CM130=[1]WAIVER_TX_Counties_FY22!CN$2,[1]TX_Counties_FY22_Income_Limits!CM130)))</f>
        <v>153540</v>
      </c>
      <c r="CO130" s="64">
        <f>IF([1]TX_Counties_FY22_Income_Limits!CN130&gt;[1]WAIVER_TX_Counties_FY22!CO$2,[1]TX_Counties_FY22_Income_Limits!CN130,IF([1]TX_Counties_FY22_Income_Limits!CN130&lt;[1]WAIVER_TX_Counties_FY22!CO$2,[1]WAIVER_TX_Counties_FY22!CO$2,IF([1]TX_Counties_FY22_Income_Limits!CN130=[1]WAIVER_TX_Counties_FY22!CO$2,[1]TX_Counties_FY22_Income_Limits!CN130)))</f>
        <v>160364</v>
      </c>
      <c r="CP130" s="64">
        <f>IF([1]TX_Counties_FY22_Income_Limits!CO130&gt;[1]WAIVER_TX_Counties_FY22!CP$2,[1]TX_Counties_FY22_Income_Limits!CO130,IF([1]TX_Counties_FY22_Income_Limits!CO130&lt;[1]WAIVER_TX_Counties_FY22!CP$2,[1]WAIVER_TX_Counties_FY22!CP$2,IF([1]TX_Counties_FY22_Income_Limits!CO130=[1]WAIVER_TX_Counties_FY22!CP$2,[1]TX_Counties_FY22_Income_Limits!CO130)))</f>
        <v>167188</v>
      </c>
      <c r="CQ130" s="64">
        <f>IF([1]TX_Counties_FY22_Income_Limits!CP130&gt;[1]WAIVER_TX_Counties_FY22!CQ$2,[1]TX_Counties_FY22_Income_Limits!CP130,IF([1]TX_Counties_FY22_Income_Limits!CP130&lt;[1]WAIVER_TX_Counties_FY22!CQ$2,[1]WAIVER_TX_Counties_FY22!CQ$2,IF([1]TX_Counties_FY22_Income_Limits!CP130=[1]WAIVER_TX_Counties_FY22!CQ$2,[1]TX_Counties_FY22_Income_Limits!CP130)))</f>
        <v>174012</v>
      </c>
      <c r="CR130" s="64">
        <f>IF([1]TX_Counties_FY22_Income_Limits!CQ130&gt;[1]WAIVER_TX_Counties_FY22!CR$2,[1]TX_Counties_FY22_Income_Limits!CQ130,IF([1]TX_Counties_FY22_Income_Limits!CQ130&lt;[1]WAIVER_TX_Counties_FY22!CR$2,[1]WAIVER_TX_Counties_FY22!CR$2,IF([1]TX_Counties_FY22_Income_Limits!CQ130=[1]WAIVER_TX_Counties_FY22!CR$2,[1]TX_Counties_FY22_Income_Limits!CQ130)))</f>
        <v>180836</v>
      </c>
      <c r="CS130" s="64">
        <f>IF([1]TX_Counties_FY22_Income_Limits!CR130&gt;[1]WAIVER_TX_Counties_FY22!CS$2,[1]TX_Counties_FY22_Income_Limits!CR130,IF([1]TX_Counties_FY22_Income_Limits!CR130&lt;[1]WAIVER_TX_Counties_FY22!CS$2,[1]WAIVER_TX_Counties_FY22!CS$2,IF([1]TX_Counties_FY22_Income_Limits!CR130=[1]WAIVER_TX_Counties_FY22!CS$2,[1]TX_Counties_FY22_Income_Limits!CR130)))</f>
        <v>187660</v>
      </c>
      <c r="CT130" s="64">
        <f>IF([1]TX_Counties_FY22_Income_Limits!CS130&gt;[1]WAIVER_TX_Counties_FY22!CT$2,[1]TX_Counties_FY22_Income_Limits!CS130,IF([1]TX_Counties_FY22_Income_Limits!CS130&lt;[1]WAIVER_TX_Counties_FY22!CT$2,[1]WAIVER_TX_Counties_FY22!CT$2,IF([1]TX_Counties_FY22_Income_Limits!CS130=[1]WAIVER_TX_Counties_FY22!CT$2,[1]TX_Counties_FY22_Income_Limits!CS130)))</f>
        <v>194484</v>
      </c>
      <c r="CU130" s="64">
        <f>IF([1]TX_Counties_FY22_Income_Limits!CT130&gt;[1]WAIVER_TX_Counties_FY22!CU$2,[1]TX_Counties_FY22_Income_Limits!CT130,IF([1]TX_Counties_FY22_Income_Limits!CT130&lt;[1]WAIVER_TX_Counties_FY22!CU$2,[1]WAIVER_TX_Counties_FY22!CU$2,IF([1]TX_Counties_FY22_Income_Limits!CT130=[1]WAIVER_TX_Counties_FY22!CU$2,[1]TX_Counties_FY22_Income_Limits!CT130)))</f>
        <v>201308</v>
      </c>
      <c r="CV130" s="64">
        <f>IF([1]TX_Counties_FY22_Income_Limits!CU130&gt;[1]WAIVER_TX_Counties_FY22!CV$2,[1]TX_Counties_FY22_Income_Limits!CU130,IF([1]TX_Counties_FY22_Income_Limits!CU130&lt;[1]WAIVER_TX_Counties_FY22!CV$2,[1]WAIVER_TX_Counties_FY22!CV$2,IF([1]TX_Counties_FY22_Income_Limits!CU130=[1]WAIVER_TX_Counties_FY22!CV$2,[1]TX_Counties_FY22_Income_Limits!CU130)))</f>
        <v>208132</v>
      </c>
      <c r="CW130" s="64">
        <f>IF([1]TX_Counties_FY22_Income_Limits!CV130&gt;[1]WAIVER_TX_Counties_FY22!CW$2,[1]TX_Counties_FY22_Income_Limits!CV130,IF([1]TX_Counties_FY22_Income_Limits!CV130&lt;[1]WAIVER_TX_Counties_FY22!CW$2,[1]WAIVER_TX_Counties_FY22!CW$2,IF([1]TX_Counties_FY22_Income_Limits!CV130=[1]WAIVER_TX_Counties_FY22!CW$2,[1]TX_Counties_FY22_Income_Limits!CV130)))</f>
        <v>214956</v>
      </c>
      <c r="CX130" s="64">
        <f>IF([1]TX_Counties_FY22_Income_Limits!CW130&gt;[1]WAIVER_TX_Counties_FY22!CX$2,[1]TX_Counties_FY22_Income_Limits!CW130,IF([1]TX_Counties_FY22_Income_Limits!CW130&lt;[1]WAIVER_TX_Counties_FY22!CX$2,[1]WAIVER_TX_Counties_FY22!CX$2,IF([1]TX_Counties_FY22_Income_Limits!CW130=[1]WAIVER_TX_Counties_FY22!CX$2,[1]TX_Counties_FY22_Income_Limits!CW130)))</f>
        <v>221780</v>
      </c>
      <c r="CY130" s="64">
        <f>IF([1]TX_Counties_FY22_Income_Limits!CX130&gt;[1]WAIVER_TX_Counties_FY22!CY$2,[1]TX_Counties_FY22_Income_Limits!CX130,IF([1]TX_Counties_FY22_Income_Limits!CX130&lt;[1]WAIVER_TX_Counties_FY22!CY$2,[1]WAIVER_TX_Counties_FY22!CY$2,IF([1]TX_Counties_FY22_Income_Limits!CX130=[1]WAIVER_TX_Counties_FY22!CY$2,[1]TX_Counties_FY22_Income_Limits!CX130)))</f>
        <v>228604</v>
      </c>
      <c r="CZ130" s="64">
        <f>IF([1]TX_Counties_FY22_Income_Limits!CY130&gt;[1]WAIVER_TX_Counties_FY22!CZ$2,[1]TX_Counties_FY22_Income_Limits!CY130,IF([1]TX_Counties_FY22_Income_Limits!CY130&lt;[1]WAIVER_TX_Counties_FY22!CZ$2,[1]WAIVER_TX_Counties_FY22!CZ$2,IF([1]TX_Counties_FY22_Income_Limits!CY130=[1]WAIVER_TX_Counties_FY22!CZ$2,[1]TX_Counties_FY22_Income_Limits!CY130)))</f>
        <v>71652</v>
      </c>
      <c r="DA130" s="64">
        <f>IF([1]TX_Counties_FY22_Income_Limits!CZ130&gt;[1]WAIVER_TX_Counties_FY22!DA$2,[1]TX_Counties_FY22_Income_Limits!CZ130,IF([1]TX_Counties_FY22_Income_Limits!CZ130&lt;[1]WAIVER_TX_Counties_FY22!DA$2,[1]WAIVER_TX_Counties_FY22!DA$2,IF([1]TX_Counties_FY22_Income_Limits!CZ130=[1]WAIVER_TX_Counties_FY22!DA$2,[1]TX_Counties_FY22_Income_Limits!CZ130)))</f>
        <v>81888</v>
      </c>
      <c r="DB130" s="64">
        <f>IF([1]TX_Counties_FY22_Income_Limits!DA130&gt;[1]WAIVER_TX_Counties_FY22!DB$2,[1]TX_Counties_FY22_Income_Limits!DA130,IF([1]TX_Counties_FY22_Income_Limits!DA130&lt;[1]WAIVER_TX_Counties_FY22!DB$2,[1]WAIVER_TX_Counties_FY22!DB$2,IF([1]TX_Counties_FY22_Income_Limits!DA130=[1]WAIVER_TX_Counties_FY22!DB$2,[1]TX_Counties_FY22_Income_Limits!DA130)))</f>
        <v>92124</v>
      </c>
      <c r="DC130" s="64">
        <f>IF([1]TX_Counties_FY22_Income_Limits!DB130&gt;[1]WAIVER_TX_Counties_FY22!DC$2,[1]TX_Counties_FY22_Income_Limits!DB130,IF([1]TX_Counties_FY22_Income_Limits!DB130&lt;[1]WAIVER_TX_Counties_FY22!DC$2,[1]WAIVER_TX_Counties_FY22!DC$2,IF([1]TX_Counties_FY22_Income_Limits!DB130=[1]WAIVER_TX_Counties_FY22!DC$2,[1]TX_Counties_FY22_Income_Limits!DB130)))</f>
        <v>102360</v>
      </c>
      <c r="DD130" s="64">
        <f>IF([1]TX_Counties_FY22_Income_Limits!DC130&gt;[1]WAIVER_TX_Counties_FY22!DD$2,[1]TX_Counties_FY22_Income_Limits!DC130,IF([1]TX_Counties_FY22_Income_Limits!DC130&lt;[1]WAIVER_TX_Counties_FY22!DD$2,[1]WAIVER_TX_Counties_FY22!DD$2,IF([1]TX_Counties_FY22_Income_Limits!DC130=[1]WAIVER_TX_Counties_FY22!DD$2,[1]TX_Counties_FY22_Income_Limits!DC130)))</f>
        <v>110548.8</v>
      </c>
      <c r="DE130" s="64">
        <f>IF([1]TX_Counties_FY22_Income_Limits!DD130&gt;[1]WAIVER_TX_Counties_FY22!DE$2,[1]TX_Counties_FY22_Income_Limits!DD130,IF([1]TX_Counties_FY22_Income_Limits!DD130&lt;[1]WAIVER_TX_Counties_FY22!DE$2,[1]WAIVER_TX_Counties_FY22!DE$2,IF([1]TX_Counties_FY22_Income_Limits!DD130=[1]WAIVER_TX_Counties_FY22!DE$2,[1]TX_Counties_FY22_Income_Limits!DD130)))</f>
        <v>118737.59999999999</v>
      </c>
      <c r="DF130" s="64">
        <f>IF([1]TX_Counties_FY22_Income_Limits!DE130&gt;[1]WAIVER_TX_Counties_FY22!DF$2,[1]TX_Counties_FY22_Income_Limits!DE130,IF([1]TX_Counties_FY22_Income_Limits!DE130&lt;[1]WAIVER_TX_Counties_FY22!DF$2,[1]WAIVER_TX_Counties_FY22!DF$2,IF([1]TX_Counties_FY22_Income_Limits!DE130=[1]WAIVER_TX_Counties_FY22!DF$2,[1]TX_Counties_FY22_Income_Limits!DE130)))</f>
        <v>126926.39999999999</v>
      </c>
      <c r="DG130" s="64">
        <f>IF([1]TX_Counties_FY22_Income_Limits!DF130&gt;[1]WAIVER_TX_Counties_FY22!DG$2,[1]TX_Counties_FY22_Income_Limits!DF130,IF([1]TX_Counties_FY22_Income_Limits!DF130&lt;[1]WAIVER_TX_Counties_FY22!DG$2,[1]WAIVER_TX_Counties_FY22!DG$2,IF([1]TX_Counties_FY22_Income_Limits!DF130=[1]WAIVER_TX_Counties_FY22!DG$2,[1]TX_Counties_FY22_Income_Limits!DF130)))</f>
        <v>135115.20000000001</v>
      </c>
      <c r="DH130" s="64">
        <f>IF([1]TX_Counties_FY22_Income_Limits!DG130&gt;[1]WAIVER_TX_Counties_FY22!DH$2,[1]TX_Counties_FY22_Income_Limits!DG130,IF([1]TX_Counties_FY22_Income_Limits!DG130&lt;[1]WAIVER_TX_Counties_FY22!DH$2,[1]WAIVER_TX_Counties_FY22!DH$2,IF([1]TX_Counties_FY22_Income_Limits!DG130=[1]WAIVER_TX_Counties_FY22!DH$2,[1]TX_Counties_FY22_Income_Limits!DG130)))</f>
        <v>143304</v>
      </c>
      <c r="DI130" s="64">
        <f>IF([1]TX_Counties_FY22_Income_Limits!DH130&gt;[1]WAIVER_TX_Counties_FY22!DI$2,[1]TX_Counties_FY22_Income_Limits!DH130,IF([1]TX_Counties_FY22_Income_Limits!DH130&lt;[1]WAIVER_TX_Counties_FY22!DI$2,[1]WAIVER_TX_Counties_FY22!DI$2,IF([1]TX_Counties_FY22_Income_Limits!DH130=[1]WAIVER_TX_Counties_FY22!DI$2,[1]TX_Counties_FY22_Income_Limits!DH130)))</f>
        <v>151492.79999999999</v>
      </c>
      <c r="DJ130" s="64">
        <f>IF([1]TX_Counties_FY22_Income_Limits!DI130&gt;[1]WAIVER_TX_Counties_FY22!DJ$2,[1]TX_Counties_FY22_Income_Limits!DI130,IF([1]TX_Counties_FY22_Income_Limits!DI130&lt;[1]WAIVER_TX_Counties_FY22!DJ$2,[1]WAIVER_TX_Counties_FY22!DJ$2,IF([1]TX_Counties_FY22_Income_Limits!DI130=[1]WAIVER_TX_Counties_FY22!DJ$2,[1]TX_Counties_FY22_Income_Limits!DI130)))</f>
        <v>159681.59999999998</v>
      </c>
      <c r="DK130" s="64">
        <f>IF([1]TX_Counties_FY22_Income_Limits!DJ130&gt;[1]WAIVER_TX_Counties_FY22!DK$2,[1]TX_Counties_FY22_Income_Limits!DJ130,IF([1]TX_Counties_FY22_Income_Limits!DJ130&lt;[1]WAIVER_TX_Counties_FY22!DK$2,[1]WAIVER_TX_Counties_FY22!DK$2,IF([1]TX_Counties_FY22_Income_Limits!DJ130=[1]WAIVER_TX_Counties_FY22!DK$2,[1]TX_Counties_FY22_Income_Limits!DJ130)))</f>
        <v>167870.39999999997</v>
      </c>
      <c r="DL130" s="64">
        <f>IF([1]TX_Counties_FY22_Income_Limits!DK130&gt;[1]WAIVER_TX_Counties_FY22!DL$2,[1]TX_Counties_FY22_Income_Limits!DK130,IF([1]TX_Counties_FY22_Income_Limits!DK130&lt;[1]WAIVER_TX_Counties_FY22!DL$2,[1]WAIVER_TX_Counties_FY22!DL$2,IF([1]TX_Counties_FY22_Income_Limits!DK130=[1]WAIVER_TX_Counties_FY22!DL$2,[1]TX_Counties_FY22_Income_Limits!DK130)))</f>
        <v>176059.19999999995</v>
      </c>
      <c r="DM130" s="64">
        <f>IF([1]TX_Counties_FY22_Income_Limits!DL130&gt;[1]WAIVER_TX_Counties_FY22!DM$2,[1]TX_Counties_FY22_Income_Limits!DL130,IF([1]TX_Counties_FY22_Income_Limits!DL130&lt;[1]WAIVER_TX_Counties_FY22!DM$2,[1]WAIVER_TX_Counties_FY22!DM$2,IF([1]TX_Counties_FY22_Income_Limits!DL130=[1]WAIVER_TX_Counties_FY22!DM$2,[1]TX_Counties_FY22_Income_Limits!DL130)))</f>
        <v>184247.99999999994</v>
      </c>
      <c r="DN130" s="64">
        <f>IF([1]TX_Counties_FY22_Income_Limits!DM130&gt;[1]WAIVER_TX_Counties_FY22!DN$2,[1]TX_Counties_FY22_Income_Limits!DM130,IF([1]TX_Counties_FY22_Income_Limits!DM130&lt;[1]WAIVER_TX_Counties_FY22!DN$2,[1]WAIVER_TX_Counties_FY22!DN$2,IF([1]TX_Counties_FY22_Income_Limits!DM130=[1]WAIVER_TX_Counties_FY22!DN$2,[1]TX_Counties_FY22_Income_Limits!DM130)))</f>
        <v>192436.79999999993</v>
      </c>
      <c r="DO130" s="64">
        <f>IF([1]TX_Counties_FY22_Income_Limits!DN130&gt;[1]WAIVER_TX_Counties_FY22!DO$2,[1]TX_Counties_FY22_Income_Limits!DN130,IF([1]TX_Counties_FY22_Income_Limits!DN130&lt;[1]WAIVER_TX_Counties_FY22!DO$2,[1]WAIVER_TX_Counties_FY22!DO$2,IF([1]TX_Counties_FY22_Income_Limits!DN130=[1]WAIVER_TX_Counties_FY22!DO$2,[1]TX_Counties_FY22_Income_Limits!DN130)))</f>
        <v>200625.59999999992</v>
      </c>
      <c r="DP130" s="64">
        <f>IF([1]TX_Counties_FY22_Income_Limits!DO130&gt;[1]WAIVER_TX_Counties_FY22!DP$2,[1]TX_Counties_FY22_Income_Limits!DO130,IF([1]TX_Counties_FY22_Income_Limits!DO130&lt;[1]WAIVER_TX_Counties_FY22!DP$2,[1]WAIVER_TX_Counties_FY22!DP$2,IF([1]TX_Counties_FY22_Income_Limits!DO130=[1]WAIVER_TX_Counties_FY22!DP$2,[1]TX_Counties_FY22_Income_Limits!DO130)))</f>
        <v>208814.39999999991</v>
      </c>
      <c r="DQ130" s="64">
        <f>IF([1]TX_Counties_FY22_Income_Limits!DP130&gt;[1]WAIVER_TX_Counties_FY22!DQ$2,[1]TX_Counties_FY22_Income_Limits!DP130,IF([1]TX_Counties_FY22_Income_Limits!DP130&lt;[1]WAIVER_TX_Counties_FY22!DQ$2,[1]WAIVER_TX_Counties_FY22!DQ$2,IF([1]TX_Counties_FY22_Income_Limits!DP130=[1]WAIVER_TX_Counties_FY22!DQ$2,[1]TX_Counties_FY22_Income_Limits!DP130)))</f>
        <v>217003.1999999999</v>
      </c>
      <c r="DR130" s="64">
        <f>IF([1]TX_Counties_FY22_Income_Limits!DQ130&gt;[1]WAIVER_TX_Counties_FY22!DR$2,[1]TX_Counties_FY22_Income_Limits!DQ130,IF([1]TX_Counties_FY22_Income_Limits!DQ130&lt;[1]WAIVER_TX_Counties_FY22!DR$2,[1]WAIVER_TX_Counties_FY22!DR$2,IF([1]TX_Counties_FY22_Income_Limits!DQ130=[1]WAIVER_TX_Counties_FY22!DR$2,[1]TX_Counties_FY22_Income_Limits!DQ130)))</f>
        <v>225191.99999999988</v>
      </c>
      <c r="DS130" s="64">
        <f>IF([1]TX_Counties_FY22_Income_Limits!DR130&gt;[1]WAIVER_TX_Counties_FY22!DS$2,[1]TX_Counties_FY22_Income_Limits!DR130,IF([1]TX_Counties_FY22_Income_Limits!DR130&lt;[1]WAIVER_TX_Counties_FY22!DS$2,[1]WAIVER_TX_Counties_FY22!DS$2,IF([1]TX_Counties_FY22_Income_Limits!DR130=[1]WAIVER_TX_Counties_FY22!DS$2,[1]TX_Counties_FY22_Income_Limits!DR130)))</f>
        <v>233380.79999999987</v>
      </c>
      <c r="DT130" s="64">
        <f>IF([1]TX_Counties_FY22_Income_Limits!DS130&gt;[1]WAIVER_TX_Counties_FY22!DT$2,[1]TX_Counties_FY22_Income_Limits!DS130,IF([1]TX_Counties_FY22_Income_Limits!DS130&lt;[1]WAIVER_TX_Counties_FY22!DT$2,[1]WAIVER_TX_Counties_FY22!DT$2,IF([1]TX_Counties_FY22_Income_Limits!DS130=[1]WAIVER_TX_Counties_FY22!DT$2,[1]TX_Counties_FY22_Income_Limits!DS130)))</f>
        <v>241569.59999999986</v>
      </c>
      <c r="DU130" s="64">
        <f>IF([1]TX_Counties_FY22_Income_Limits!DT130&gt;[1]WAIVER_TX_Counties_FY22!DU$2,[1]TX_Counties_FY22_Income_Limits!DT130,IF([1]TX_Counties_FY22_Income_Limits!DT130&lt;[1]WAIVER_TX_Counties_FY22!DU$2,[1]WAIVER_TX_Counties_FY22!DU$2,IF([1]TX_Counties_FY22_Income_Limits!DT130=[1]WAIVER_TX_Counties_FY22!DU$2,[1]TX_Counties_FY22_Income_Limits!DT130)))</f>
        <v>249758.39999999985</v>
      </c>
      <c r="DV130" s="64">
        <f>IF([1]TX_Counties_FY22_Income_Limits!DU130&gt;[1]WAIVER_TX_Counties_FY22!DV$2,[1]TX_Counties_FY22_Income_Limits!DU130,IF([1]TX_Counties_FY22_Income_Limits!DU130&lt;[1]WAIVER_TX_Counties_FY22!DV$2,[1]WAIVER_TX_Counties_FY22!DV$2,IF([1]TX_Counties_FY22_Income_Limits!DU130=[1]WAIVER_TX_Counties_FY22!DV$2,[1]TX_Counties_FY22_Income_Limits!DU130)))</f>
        <v>257947.19999999984</v>
      </c>
      <c r="DW130" s="64">
        <f>IF([1]TX_Counties_FY22_Income_Limits!DV130&gt;[1]WAIVER_TX_Counties_FY22!DW$2,[1]TX_Counties_FY22_Income_Limits!DV130,IF([1]TX_Counties_FY22_Income_Limits!DV130&lt;[1]WAIVER_TX_Counties_FY22!DW$2,[1]WAIVER_TX_Counties_FY22!DW$2,IF([1]TX_Counties_FY22_Income_Limits!DV130=[1]WAIVER_TX_Counties_FY22!DW$2,[1]TX_Counties_FY22_Income_Limits!DV130)))</f>
        <v>266135.99999999983</v>
      </c>
      <c r="DX130" s="64">
        <f>IF([1]TX_Counties_FY22_Income_Limits!DW130&gt;[1]WAIVER_TX_Counties_FY22!DX$2,[1]TX_Counties_FY22_Income_Limits!DW130,IF([1]TX_Counties_FY22_Income_Limits!DW130&lt;[1]WAIVER_TX_Counties_FY22!DX$2,[1]WAIVER_TX_Counties_FY22!DX$2,IF([1]TX_Counties_FY22_Income_Limits!DW130=[1]WAIVER_TX_Counties_FY22!DX$2,[1]TX_Counties_FY22_Income_Limits!DW130)))</f>
        <v>274324.79999999981</v>
      </c>
    </row>
    <row r="131" spans="1:129" ht="14.45">
      <c r="A131" s="61" t="s">
        <v>320</v>
      </c>
      <c r="B131" s="66" t="str">
        <f t="shared" si="6"/>
        <v>NO</v>
      </c>
      <c r="C131" s="64">
        <f>[1]TX_Counties_FY22_Income_Limits!B131</f>
        <v>97400</v>
      </c>
      <c r="D131" s="64">
        <f>IF([1]TX_Counties_FY22_Income_Limits!C131&gt;[1]WAIVER_TX_Counties_FY22!D$2,[1]TX_Counties_FY22_Income_Limits!C131,IF([1]TX_Counties_FY22_Income_Limits!C131&lt;[1]WAIVER_TX_Counties_FY22!D$2,[1]WAIVER_TX_Counties_FY22!D$2,IF([1]TX_Counties_FY22_Income_Limits!C131=[1]WAIVER_TX_Counties_FY22!D$2,[1]TX_Counties_FY22_Income_Limits!C131)))</f>
        <v>20450</v>
      </c>
      <c r="E131" s="64">
        <f>IF([1]TX_Counties_FY22_Income_Limits!D131&gt;[1]WAIVER_TX_Counties_FY22!E$2,[1]TX_Counties_FY22_Income_Limits!D131,IF([1]TX_Counties_FY22_Income_Limits!D131&lt;[1]WAIVER_TX_Counties_FY22!E$2,[1]WAIVER_TX_Counties_FY22!E$2,IF([1]TX_Counties_FY22_Income_Limits!D131=[1]WAIVER_TX_Counties_FY22!E$2,[1]TX_Counties_FY22_Income_Limits!D131)))</f>
        <v>23400</v>
      </c>
      <c r="F131" s="64">
        <f>IF([1]TX_Counties_FY22_Income_Limits!E131&gt;[1]WAIVER_TX_Counties_FY22!F$2,[1]TX_Counties_FY22_Income_Limits!E131,IF([1]TX_Counties_FY22_Income_Limits!E131&lt;[1]WAIVER_TX_Counties_FY22!F$2,[1]WAIVER_TX_Counties_FY22!F$2,IF([1]TX_Counties_FY22_Income_Limits!E131=[1]WAIVER_TX_Counties_FY22!F$2,[1]TX_Counties_FY22_Income_Limits!E131)))</f>
        <v>26300</v>
      </c>
      <c r="G131" s="64">
        <f>IF([1]TX_Counties_FY22_Income_Limits!F131&gt;[1]WAIVER_TX_Counties_FY22!G$2,[1]TX_Counties_FY22_Income_Limits!F131,IF([1]TX_Counties_FY22_Income_Limits!F131&lt;[1]WAIVER_TX_Counties_FY22!G$2,[1]WAIVER_TX_Counties_FY22!G$2,IF([1]TX_Counties_FY22_Income_Limits!F131=[1]WAIVER_TX_Counties_FY22!G$2,[1]TX_Counties_FY22_Income_Limits!F131)))</f>
        <v>29200</v>
      </c>
      <c r="H131" s="64">
        <f>IF([1]TX_Counties_FY22_Income_Limits!G131&gt;[1]WAIVER_TX_Counties_FY22!H$2,[1]TX_Counties_FY22_Income_Limits!G131,IF([1]TX_Counties_FY22_Income_Limits!G131&lt;[1]WAIVER_TX_Counties_FY22!H$2,[1]WAIVER_TX_Counties_FY22!H$2,IF([1]TX_Counties_FY22_Income_Limits!G131=[1]WAIVER_TX_Counties_FY22!H$2,[1]TX_Counties_FY22_Income_Limits!G131)))</f>
        <v>32470</v>
      </c>
      <c r="I131" s="64">
        <f>IF([1]TX_Counties_FY22_Income_Limits!H131&gt;[1]WAIVER_TX_Counties_FY22!I$2,[1]TX_Counties_FY22_Income_Limits!H131,IF([1]TX_Counties_FY22_Income_Limits!H131&lt;[1]WAIVER_TX_Counties_FY22!I$2,[1]WAIVER_TX_Counties_FY22!I$2,IF([1]TX_Counties_FY22_Income_Limits!H131=[1]WAIVER_TX_Counties_FY22!I$2,[1]TX_Counties_FY22_Income_Limits!H131)))</f>
        <v>37190</v>
      </c>
      <c r="J131" s="64">
        <f>IF([1]TX_Counties_FY22_Income_Limits!I131&gt;[1]WAIVER_TX_Counties_FY22!J$2,[1]TX_Counties_FY22_Income_Limits!I131,IF([1]TX_Counties_FY22_Income_Limits!I131&lt;[1]WAIVER_TX_Counties_FY22!J$2,[1]WAIVER_TX_Counties_FY22!J$2,IF([1]TX_Counties_FY22_Income_Limits!I131=[1]WAIVER_TX_Counties_FY22!J$2,[1]TX_Counties_FY22_Income_Limits!I131)))</f>
        <v>41910</v>
      </c>
      <c r="K131" s="64">
        <f>IF([1]TX_Counties_FY22_Income_Limits!J131&gt;[1]WAIVER_TX_Counties_FY22!K$2,[1]TX_Counties_FY22_Income_Limits!J131,IF([1]TX_Counties_FY22_Income_Limits!J131&lt;[1]WAIVER_TX_Counties_FY22!K$2,[1]WAIVER_TX_Counties_FY22!K$2,IF([1]TX_Counties_FY22_Income_Limits!J131=[1]WAIVER_TX_Counties_FY22!K$2,[1]TX_Counties_FY22_Income_Limits!J131)))</f>
        <v>46630</v>
      </c>
      <c r="L131" s="64">
        <f>IF([1]TX_Counties_FY22_Income_Limits!K131&gt;[1]WAIVER_TX_Counties_FY22!L$2,[1]TX_Counties_FY22_Income_Limits!K131,IF([1]TX_Counties_FY22_Income_Limits!K131&lt;[1]WAIVER_TX_Counties_FY22!L$2,[1]WAIVER_TX_Counties_FY22!L$2,IF([1]TX_Counties_FY22_Income_Limits!K131=[1]WAIVER_TX_Counties_FY22!L$2,[1]TX_Counties_FY22_Income_Limits!K131)))</f>
        <v>68180</v>
      </c>
      <c r="M131" s="64">
        <f>IF([1]TX_Counties_FY22_Income_Limits!L131&gt;[1]WAIVER_TX_Counties_FY22!M$2,[1]TX_Counties_FY22_Income_Limits!L131,IF([1]TX_Counties_FY22_Income_Limits!L131&lt;[1]WAIVER_TX_Counties_FY22!M$2,[1]WAIVER_TX_Counties_FY22!M$2,IF([1]TX_Counties_FY22_Income_Limits!L131=[1]WAIVER_TX_Counties_FY22!M$2,[1]TX_Counties_FY22_Income_Limits!L131)))</f>
        <v>72076</v>
      </c>
      <c r="N131" s="64">
        <f>IF([1]TX_Counties_FY22_Income_Limits!M131&gt;[1]WAIVER_TX_Counties_FY22!N$2,[1]TX_Counties_FY22_Income_Limits!M131,IF([1]TX_Counties_FY22_Income_Limits!M131&lt;[1]WAIVER_TX_Counties_FY22!N$2,[1]WAIVER_TX_Counties_FY22!N$2,IF([1]TX_Counties_FY22_Income_Limits!M131=[1]WAIVER_TX_Counties_FY22!N$2,[1]TX_Counties_FY22_Income_Limits!M131)))</f>
        <v>75972</v>
      </c>
      <c r="O131" s="64">
        <f>IF([1]TX_Counties_FY22_Income_Limits!N131&gt;[1]WAIVER_TX_Counties_FY22!O$2,[1]TX_Counties_FY22_Income_Limits!N131,IF([1]TX_Counties_FY22_Income_Limits!N131&lt;[1]WAIVER_TX_Counties_FY22!O$2,[1]WAIVER_TX_Counties_FY22!O$2,IF([1]TX_Counties_FY22_Income_Limits!N131=[1]WAIVER_TX_Counties_FY22!O$2,[1]TX_Counties_FY22_Income_Limits!N131)))</f>
        <v>79868</v>
      </c>
      <c r="P131" s="64">
        <f>IF([1]TX_Counties_FY22_Income_Limits!O131&gt;[1]WAIVER_TX_Counties_FY22!P$2,[1]TX_Counties_FY22_Income_Limits!O131,IF([1]TX_Counties_FY22_Income_Limits!O131&lt;[1]WAIVER_TX_Counties_FY22!P$2,[1]WAIVER_TX_Counties_FY22!P$2,IF([1]TX_Counties_FY22_Income_Limits!O131=[1]WAIVER_TX_Counties_FY22!P$2,[1]TX_Counties_FY22_Income_Limits!O131)))</f>
        <v>83764</v>
      </c>
      <c r="Q131" s="64">
        <f>IF([1]TX_Counties_FY22_Income_Limits!P131&gt;[1]WAIVER_TX_Counties_FY22!Q$2,[1]TX_Counties_FY22_Income_Limits!P131,IF([1]TX_Counties_FY22_Income_Limits!P131&lt;[1]WAIVER_TX_Counties_FY22!Q$2,[1]WAIVER_TX_Counties_FY22!Q$2,IF([1]TX_Counties_FY22_Income_Limits!P131=[1]WAIVER_TX_Counties_FY22!Q$2,[1]TX_Counties_FY22_Income_Limits!P131)))</f>
        <v>87660</v>
      </c>
      <c r="R131" s="64">
        <f>IF([1]TX_Counties_FY22_Income_Limits!Q131&gt;[1]WAIVER_TX_Counties_FY22!R$2,[1]TX_Counties_FY22_Income_Limits!Q131,IF([1]TX_Counties_FY22_Income_Limits!Q131&lt;[1]WAIVER_TX_Counties_FY22!R$2,[1]WAIVER_TX_Counties_FY22!R$2,IF([1]TX_Counties_FY22_Income_Limits!Q131=[1]WAIVER_TX_Counties_FY22!R$2,[1]TX_Counties_FY22_Income_Limits!Q131)))</f>
        <v>91556</v>
      </c>
      <c r="S131" s="64">
        <f>IF([1]TX_Counties_FY22_Income_Limits!R131&gt;[1]WAIVER_TX_Counties_FY22!S$2,[1]TX_Counties_FY22_Income_Limits!R131,IF([1]TX_Counties_FY22_Income_Limits!R131&lt;[1]WAIVER_TX_Counties_FY22!S$2,[1]WAIVER_TX_Counties_FY22!S$2,IF([1]TX_Counties_FY22_Income_Limits!R131=[1]WAIVER_TX_Counties_FY22!S$2,[1]TX_Counties_FY22_Income_Limits!R131)))</f>
        <v>95452</v>
      </c>
      <c r="T131" s="64">
        <f>IF([1]TX_Counties_FY22_Income_Limits!S131&gt;[1]WAIVER_TX_Counties_FY22!T$2,[1]TX_Counties_FY22_Income_Limits!S131,IF([1]TX_Counties_FY22_Income_Limits!S131&lt;[1]WAIVER_TX_Counties_FY22!T$2,[1]WAIVER_TX_Counties_FY22!T$2,IF([1]TX_Counties_FY22_Income_Limits!S131=[1]WAIVER_TX_Counties_FY22!T$2,[1]TX_Counties_FY22_Income_Limits!S131)))</f>
        <v>99348</v>
      </c>
      <c r="U131" s="64">
        <f>IF([1]TX_Counties_FY22_Income_Limits!T131&gt;[1]WAIVER_TX_Counties_FY22!U$2,[1]TX_Counties_FY22_Income_Limits!T131,IF([1]TX_Counties_FY22_Income_Limits!T131&lt;[1]WAIVER_TX_Counties_FY22!U$2,[1]WAIVER_TX_Counties_FY22!U$2,IF([1]TX_Counties_FY22_Income_Limits!T131=[1]WAIVER_TX_Counties_FY22!U$2,[1]TX_Counties_FY22_Income_Limits!T131)))</f>
        <v>103244</v>
      </c>
      <c r="V131" s="64">
        <f>IF([1]TX_Counties_FY22_Income_Limits!U131&gt;[1]WAIVER_TX_Counties_FY22!V$2,[1]TX_Counties_FY22_Income_Limits!U131,IF([1]TX_Counties_FY22_Income_Limits!U131&lt;[1]WAIVER_TX_Counties_FY22!V$2,[1]WAIVER_TX_Counties_FY22!V$2,IF([1]TX_Counties_FY22_Income_Limits!U131=[1]WAIVER_TX_Counties_FY22!V$2,[1]TX_Counties_FY22_Income_Limits!U131)))</f>
        <v>107140</v>
      </c>
      <c r="W131" s="64">
        <f>IF([1]TX_Counties_FY22_Income_Limits!V131&gt;[1]WAIVER_TX_Counties_FY22!W$2,[1]TX_Counties_FY22_Income_Limits!V131,IF([1]TX_Counties_FY22_Income_Limits!V131&lt;[1]WAIVER_TX_Counties_FY22!W$2,[1]WAIVER_TX_Counties_FY22!W$2,IF([1]TX_Counties_FY22_Income_Limits!V131=[1]WAIVER_TX_Counties_FY22!W$2,[1]TX_Counties_FY22_Income_Limits!V131)))</f>
        <v>111036</v>
      </c>
      <c r="X131" s="64">
        <f>IF([1]TX_Counties_FY22_Income_Limits!W131&gt;[1]WAIVER_TX_Counties_FY22!X$2,[1]TX_Counties_FY22_Income_Limits!W131,IF([1]TX_Counties_FY22_Income_Limits!W131&lt;[1]WAIVER_TX_Counties_FY22!X$2,[1]WAIVER_TX_Counties_FY22!X$2,IF([1]TX_Counties_FY22_Income_Limits!W131=[1]WAIVER_TX_Counties_FY22!X$2,[1]TX_Counties_FY22_Income_Limits!W131)))</f>
        <v>114932</v>
      </c>
      <c r="Y131" s="64">
        <f>IF([1]TX_Counties_FY22_Income_Limits!X131&gt;[1]WAIVER_TX_Counties_FY22!Y$2,[1]TX_Counties_FY22_Income_Limits!X131,IF([1]TX_Counties_FY22_Income_Limits!X131&lt;[1]WAIVER_TX_Counties_FY22!Y$2,[1]WAIVER_TX_Counties_FY22!Y$2,IF([1]TX_Counties_FY22_Income_Limits!X131=[1]WAIVER_TX_Counties_FY22!Y$2,[1]TX_Counties_FY22_Income_Limits!X131)))</f>
        <v>118828</v>
      </c>
      <c r="Z131" s="64">
        <f>IF([1]TX_Counties_FY22_Income_Limits!Y131&gt;[1]WAIVER_TX_Counties_FY22!Z$2,[1]TX_Counties_FY22_Income_Limits!Y131,IF([1]TX_Counties_FY22_Income_Limits!Y131&lt;[1]WAIVER_TX_Counties_FY22!Z$2,[1]WAIVER_TX_Counties_FY22!Z$2,IF([1]TX_Counties_FY22_Income_Limits!Y131=[1]WAIVER_TX_Counties_FY22!Z$2,[1]TX_Counties_FY22_Income_Limits!Y131)))</f>
        <v>122724</v>
      </c>
      <c r="AA131" s="64">
        <f>IF([1]TX_Counties_FY22_Income_Limits!Z131&gt;[1]WAIVER_TX_Counties_FY22!AA$2,[1]TX_Counties_FY22_Income_Limits!Z131,IF([1]TX_Counties_FY22_Income_Limits!Z131&lt;[1]WAIVER_TX_Counties_FY22!AA$2,[1]WAIVER_TX_Counties_FY22!AA$2,IF([1]TX_Counties_FY22_Income_Limits!Z131=[1]WAIVER_TX_Counties_FY22!AA$2,[1]TX_Counties_FY22_Income_Limits!Z131)))</f>
        <v>126620</v>
      </c>
      <c r="AB131" s="64">
        <f>IF([1]TX_Counties_FY22_Income_Limits!AA131&gt;[1]WAIVER_TX_Counties_FY22!AB$2,[1]TX_Counties_FY22_Income_Limits!AA131,IF([1]TX_Counties_FY22_Income_Limits!AA131&lt;[1]WAIVER_TX_Counties_FY22!AB$2,[1]WAIVER_TX_Counties_FY22!AB$2,IF([1]TX_Counties_FY22_Income_Limits!AA131=[1]WAIVER_TX_Counties_FY22!AB$2,[1]TX_Counties_FY22_Income_Limits!AA131)))</f>
        <v>130516</v>
      </c>
      <c r="AC131" s="64">
        <f>IF([1]TX_Counties_FY22_Income_Limits!AB131&gt;[1]WAIVER_TX_Counties_FY22!AC$2,[1]TX_Counties_FY22_Income_Limits!AB131,IF([1]TX_Counties_FY22_Income_Limits!AB131&lt;[1]WAIVER_TX_Counties_FY22!AC$2,[1]WAIVER_TX_Counties_FY22!AC$2,IF([1]TX_Counties_FY22_Income_Limits!AB131=[1]WAIVER_TX_Counties_FY22!AC$2,[1]TX_Counties_FY22_Income_Limits!AB131)))</f>
        <v>34100</v>
      </c>
      <c r="AD131" s="64">
        <f>IF([1]TX_Counties_FY22_Income_Limits!AC131&gt;[1]WAIVER_TX_Counties_FY22!AD$2,[1]TX_Counties_FY22_Income_Limits!AC131,IF([1]TX_Counties_FY22_Income_Limits!AC131&lt;[1]WAIVER_TX_Counties_FY22!AD$2,[1]WAIVER_TX_Counties_FY22!AD$2,IF([1]TX_Counties_FY22_Income_Limits!AC131=[1]WAIVER_TX_Counties_FY22!AD$2,[1]TX_Counties_FY22_Income_Limits!AC131)))</f>
        <v>39000</v>
      </c>
      <c r="AE131" s="64">
        <f>IF([1]TX_Counties_FY22_Income_Limits!AD131&gt;[1]WAIVER_TX_Counties_FY22!AE$2,[1]TX_Counties_FY22_Income_Limits!AD131,IF([1]TX_Counties_FY22_Income_Limits!AD131&lt;[1]WAIVER_TX_Counties_FY22!AE$2,[1]WAIVER_TX_Counties_FY22!AE$2,IF([1]TX_Counties_FY22_Income_Limits!AD131=[1]WAIVER_TX_Counties_FY22!AE$2,[1]TX_Counties_FY22_Income_Limits!AD131)))</f>
        <v>43850</v>
      </c>
      <c r="AF131" s="64">
        <f>IF([1]TX_Counties_FY22_Income_Limits!AE131&gt;[1]WAIVER_TX_Counties_FY22!AF$2,[1]TX_Counties_FY22_Income_Limits!AE131,IF([1]TX_Counties_FY22_Income_Limits!AE131&lt;[1]WAIVER_TX_Counties_FY22!AF$2,[1]WAIVER_TX_Counties_FY22!AF$2,IF([1]TX_Counties_FY22_Income_Limits!AE131=[1]WAIVER_TX_Counties_FY22!AF$2,[1]TX_Counties_FY22_Income_Limits!AE131)))</f>
        <v>48700</v>
      </c>
      <c r="AG131" s="64">
        <f>IF([1]TX_Counties_FY22_Income_Limits!AF131&gt;[1]WAIVER_TX_Counties_FY22!AG$2,[1]TX_Counties_FY22_Income_Limits!AF131,IF([1]TX_Counties_FY22_Income_Limits!AF131&lt;[1]WAIVER_TX_Counties_FY22!AG$2,[1]WAIVER_TX_Counties_FY22!AG$2,IF([1]TX_Counties_FY22_Income_Limits!AF131=[1]WAIVER_TX_Counties_FY22!AG$2,[1]TX_Counties_FY22_Income_Limits!AF131)))</f>
        <v>52600</v>
      </c>
      <c r="AH131" s="64">
        <f>IF([1]TX_Counties_FY22_Income_Limits!AG131&gt;[1]WAIVER_TX_Counties_FY22!AH$2,[1]TX_Counties_FY22_Income_Limits!AG131,IF([1]TX_Counties_FY22_Income_Limits!AG131&lt;[1]WAIVER_TX_Counties_FY22!AH$2,[1]WAIVER_TX_Counties_FY22!AH$2,IF([1]TX_Counties_FY22_Income_Limits!AG131=[1]WAIVER_TX_Counties_FY22!AH$2,[1]TX_Counties_FY22_Income_Limits!AG131)))</f>
        <v>56500</v>
      </c>
      <c r="AI131" s="64">
        <f>IF([1]TX_Counties_FY22_Income_Limits!AH131&gt;[1]WAIVER_TX_Counties_FY22!AI$2,[1]TX_Counties_FY22_Income_Limits!AH131,IF([1]TX_Counties_FY22_Income_Limits!AH131&lt;[1]WAIVER_TX_Counties_FY22!AI$2,[1]WAIVER_TX_Counties_FY22!AI$2,IF([1]TX_Counties_FY22_Income_Limits!AH131=[1]WAIVER_TX_Counties_FY22!AI$2,[1]TX_Counties_FY22_Income_Limits!AH131)))</f>
        <v>60400</v>
      </c>
      <c r="AJ131" s="64">
        <f>IF([1]TX_Counties_FY22_Income_Limits!AI131&gt;[1]WAIVER_TX_Counties_FY22!AJ$2,[1]TX_Counties_FY22_Income_Limits!AI131,IF([1]TX_Counties_FY22_Income_Limits!AI131&lt;[1]WAIVER_TX_Counties_FY22!AJ$2,[1]WAIVER_TX_Counties_FY22!AJ$2,IF([1]TX_Counties_FY22_Income_Limits!AI131=[1]WAIVER_TX_Counties_FY22!AJ$2,[1]TX_Counties_FY22_Income_Limits!AI131)))</f>
        <v>64300</v>
      </c>
      <c r="AK131" s="64">
        <f>IF([1]TX_Counties_FY22_Income_Limits!AJ131&gt;[1]WAIVER_TX_Counties_FY22!AK$2,[1]TX_Counties_FY22_Income_Limits!AJ131,IF([1]TX_Counties_FY22_Income_Limits!AJ131&lt;[1]WAIVER_TX_Counties_FY22!AK$2,[1]WAIVER_TX_Counties_FY22!AK$2,IF([1]TX_Counties_FY22_Income_Limits!AJ131=[1]WAIVER_TX_Counties_FY22!AK$2,[1]TX_Counties_FY22_Income_Limits!AJ131)))</f>
        <v>68180</v>
      </c>
      <c r="AL131" s="64">
        <f>IF([1]TX_Counties_FY22_Income_Limits!AK131&gt;[1]WAIVER_TX_Counties_FY22!AL$2,[1]TX_Counties_FY22_Income_Limits!AK131,IF([1]TX_Counties_FY22_Income_Limits!AK131&lt;[1]WAIVER_TX_Counties_FY22!AL$2,[1]WAIVER_TX_Counties_FY22!AL$2,IF([1]TX_Counties_FY22_Income_Limits!AK131=[1]WAIVER_TX_Counties_FY22!AL$2,[1]TX_Counties_FY22_Income_Limits!AK131)))</f>
        <v>72076</v>
      </c>
      <c r="AM131" s="64">
        <f>IF([1]TX_Counties_FY22_Income_Limits!AL131&gt;[1]WAIVER_TX_Counties_FY22!AM$2,[1]TX_Counties_FY22_Income_Limits!AL131,IF([1]TX_Counties_FY22_Income_Limits!AL131&lt;[1]WAIVER_TX_Counties_FY22!AM$2,[1]WAIVER_TX_Counties_FY22!AM$2,IF([1]TX_Counties_FY22_Income_Limits!AL131=[1]WAIVER_TX_Counties_FY22!AM$2,[1]TX_Counties_FY22_Income_Limits!AL131)))</f>
        <v>75972</v>
      </c>
      <c r="AN131" s="64">
        <f>IF([1]TX_Counties_FY22_Income_Limits!AM131&gt;[1]WAIVER_TX_Counties_FY22!AN$2,[1]TX_Counties_FY22_Income_Limits!AM131,IF([1]TX_Counties_FY22_Income_Limits!AM131&lt;[1]WAIVER_TX_Counties_FY22!AN$2,[1]WAIVER_TX_Counties_FY22!AN$2,IF([1]TX_Counties_FY22_Income_Limits!AM131=[1]WAIVER_TX_Counties_FY22!AN$2,[1]TX_Counties_FY22_Income_Limits!AM131)))</f>
        <v>79868</v>
      </c>
      <c r="AO131" s="64">
        <f>IF([1]TX_Counties_FY22_Income_Limits!AN131&gt;[1]WAIVER_TX_Counties_FY22!AO$2,[1]TX_Counties_FY22_Income_Limits!AN131,IF([1]TX_Counties_FY22_Income_Limits!AN131&lt;[1]WAIVER_TX_Counties_FY22!AO$2,[1]WAIVER_TX_Counties_FY22!AO$2,IF([1]TX_Counties_FY22_Income_Limits!AN131=[1]WAIVER_TX_Counties_FY22!AO$2,[1]TX_Counties_FY22_Income_Limits!AN131)))</f>
        <v>83764</v>
      </c>
      <c r="AP131" s="64">
        <f>IF([1]TX_Counties_FY22_Income_Limits!AO131&gt;[1]WAIVER_TX_Counties_FY22!AP$2,[1]TX_Counties_FY22_Income_Limits!AO131,IF([1]TX_Counties_FY22_Income_Limits!AO131&lt;[1]WAIVER_TX_Counties_FY22!AP$2,[1]WAIVER_TX_Counties_FY22!AP$2,IF([1]TX_Counties_FY22_Income_Limits!AO131=[1]WAIVER_TX_Counties_FY22!AP$2,[1]TX_Counties_FY22_Income_Limits!AO131)))</f>
        <v>87660</v>
      </c>
      <c r="AQ131" s="64">
        <f>IF([1]TX_Counties_FY22_Income_Limits!AP131&gt;[1]WAIVER_TX_Counties_FY22!AQ$2,[1]TX_Counties_FY22_Income_Limits!AP131,IF([1]TX_Counties_FY22_Income_Limits!AP131&lt;[1]WAIVER_TX_Counties_FY22!AQ$2,[1]WAIVER_TX_Counties_FY22!AQ$2,IF([1]TX_Counties_FY22_Income_Limits!AP131=[1]WAIVER_TX_Counties_FY22!AQ$2,[1]TX_Counties_FY22_Income_Limits!AP131)))</f>
        <v>91556</v>
      </c>
      <c r="AR131" s="64">
        <f>IF([1]TX_Counties_FY22_Income_Limits!AQ131&gt;[1]WAIVER_TX_Counties_FY22!AR$2,[1]TX_Counties_FY22_Income_Limits!AQ131,IF([1]TX_Counties_FY22_Income_Limits!AQ131&lt;[1]WAIVER_TX_Counties_FY22!AR$2,[1]WAIVER_TX_Counties_FY22!AR$2,IF([1]TX_Counties_FY22_Income_Limits!AQ131=[1]WAIVER_TX_Counties_FY22!AR$2,[1]TX_Counties_FY22_Income_Limits!AQ131)))</f>
        <v>95452</v>
      </c>
      <c r="AS131" s="64">
        <f>IF([1]TX_Counties_FY22_Income_Limits!AR131&gt;[1]WAIVER_TX_Counties_FY22!AS$2,[1]TX_Counties_FY22_Income_Limits!AR131,IF([1]TX_Counties_FY22_Income_Limits!AR131&lt;[1]WAIVER_TX_Counties_FY22!AS$2,[1]WAIVER_TX_Counties_FY22!AS$2,IF([1]TX_Counties_FY22_Income_Limits!AR131=[1]WAIVER_TX_Counties_FY22!AS$2,[1]TX_Counties_FY22_Income_Limits!AR131)))</f>
        <v>99348</v>
      </c>
      <c r="AT131" s="64">
        <f>IF([1]TX_Counties_FY22_Income_Limits!AS131&gt;[1]WAIVER_TX_Counties_FY22!AT$2,[1]TX_Counties_FY22_Income_Limits!AS131,IF([1]TX_Counties_FY22_Income_Limits!AS131&lt;[1]WAIVER_TX_Counties_FY22!AT$2,[1]WAIVER_TX_Counties_FY22!AT$2,IF([1]TX_Counties_FY22_Income_Limits!AS131=[1]WAIVER_TX_Counties_FY22!AT$2,[1]TX_Counties_FY22_Income_Limits!AS131)))</f>
        <v>103244</v>
      </c>
      <c r="AU131" s="64">
        <f>IF([1]TX_Counties_FY22_Income_Limits!AT131&gt;[1]WAIVER_TX_Counties_FY22!AU$2,[1]TX_Counties_FY22_Income_Limits!AT131,IF([1]TX_Counties_FY22_Income_Limits!AT131&lt;[1]WAIVER_TX_Counties_FY22!AU$2,[1]WAIVER_TX_Counties_FY22!AU$2,IF([1]TX_Counties_FY22_Income_Limits!AT131=[1]WAIVER_TX_Counties_FY22!AU$2,[1]TX_Counties_FY22_Income_Limits!AT131)))</f>
        <v>107140</v>
      </c>
      <c r="AV131" s="64">
        <f>IF([1]TX_Counties_FY22_Income_Limits!AU131&gt;[1]WAIVER_TX_Counties_FY22!AV$2,[1]TX_Counties_FY22_Income_Limits!AU131,IF([1]TX_Counties_FY22_Income_Limits!AU131&lt;[1]WAIVER_TX_Counties_FY22!AV$2,[1]WAIVER_TX_Counties_FY22!AV$2,IF([1]TX_Counties_FY22_Income_Limits!AU131=[1]WAIVER_TX_Counties_FY22!AV$2,[1]TX_Counties_FY22_Income_Limits!AU131)))</f>
        <v>111036</v>
      </c>
      <c r="AW131" s="64">
        <f>IF([1]TX_Counties_FY22_Income_Limits!AV131&gt;[1]WAIVER_TX_Counties_FY22!AW$2,[1]TX_Counties_FY22_Income_Limits!AV131,IF([1]TX_Counties_FY22_Income_Limits!AV131&lt;[1]WAIVER_TX_Counties_FY22!AW$2,[1]WAIVER_TX_Counties_FY22!AW$2,IF([1]TX_Counties_FY22_Income_Limits!AV131=[1]WAIVER_TX_Counties_FY22!AW$2,[1]TX_Counties_FY22_Income_Limits!AV131)))</f>
        <v>114932</v>
      </c>
      <c r="AX131" s="64">
        <f>IF([1]TX_Counties_FY22_Income_Limits!AW131&gt;[1]WAIVER_TX_Counties_FY22!AX$2,[1]TX_Counties_FY22_Income_Limits!AW131,IF([1]TX_Counties_FY22_Income_Limits!AW131&lt;[1]WAIVER_TX_Counties_FY22!AX$2,[1]WAIVER_TX_Counties_FY22!AX$2,IF([1]TX_Counties_FY22_Income_Limits!AW131=[1]WAIVER_TX_Counties_FY22!AX$2,[1]TX_Counties_FY22_Income_Limits!AW131)))</f>
        <v>118828</v>
      </c>
      <c r="AY131" s="64">
        <f>IF([1]TX_Counties_FY22_Income_Limits!AX131&gt;[1]WAIVER_TX_Counties_FY22!AY$2,[1]TX_Counties_FY22_Income_Limits!AX131,IF([1]TX_Counties_FY22_Income_Limits!AX131&lt;[1]WAIVER_TX_Counties_FY22!AY$2,[1]WAIVER_TX_Counties_FY22!AY$2,IF([1]TX_Counties_FY22_Income_Limits!AX131=[1]WAIVER_TX_Counties_FY22!AY$2,[1]TX_Counties_FY22_Income_Limits!AX131)))</f>
        <v>122724</v>
      </c>
      <c r="AZ131" s="64">
        <f>IF([1]TX_Counties_FY22_Income_Limits!AY131&gt;[1]WAIVER_TX_Counties_FY22!AZ$2,[1]TX_Counties_FY22_Income_Limits!AY131,IF([1]TX_Counties_FY22_Income_Limits!AY131&lt;[1]WAIVER_TX_Counties_FY22!AZ$2,[1]WAIVER_TX_Counties_FY22!AZ$2,IF([1]TX_Counties_FY22_Income_Limits!AY131=[1]WAIVER_TX_Counties_FY22!AZ$2,[1]TX_Counties_FY22_Income_Limits!AY131)))</f>
        <v>126620</v>
      </c>
      <c r="BA131" s="64">
        <f>IF([1]TX_Counties_FY22_Income_Limits!AZ131&gt;[1]WAIVER_TX_Counties_FY22!BA$2,[1]TX_Counties_FY22_Income_Limits!AZ131,IF([1]TX_Counties_FY22_Income_Limits!AZ131&lt;[1]WAIVER_TX_Counties_FY22!BA$2,[1]WAIVER_TX_Counties_FY22!BA$2,IF([1]TX_Counties_FY22_Income_Limits!AZ131=[1]WAIVER_TX_Counties_FY22!BA$2,[1]TX_Counties_FY22_Income_Limits!AZ131)))</f>
        <v>130516</v>
      </c>
      <c r="BB131" s="64">
        <f>IF([1]TX_Counties_FY22_Income_Limits!BA131&gt;[1]WAIVER_TX_Counties_FY22!BB$2,[1]TX_Counties_FY22_Income_Limits!BA131,IF([1]TX_Counties_FY22_Income_Limits!BA131&lt;[1]WAIVER_TX_Counties_FY22!BB$2,[1]WAIVER_TX_Counties_FY22!BB$2,IF([1]TX_Counties_FY22_Income_Limits!BA131=[1]WAIVER_TX_Counties_FY22!BB$2,[1]TX_Counties_FY22_Income_Limits!BA131)))</f>
        <v>54550</v>
      </c>
      <c r="BC131" s="64">
        <f>IF([1]TX_Counties_FY22_Income_Limits!BB131&gt;[1]WAIVER_TX_Counties_FY22!BC$2,[1]TX_Counties_FY22_Income_Limits!BB131,IF([1]TX_Counties_FY22_Income_Limits!BB131&lt;[1]WAIVER_TX_Counties_FY22!BC$2,[1]WAIVER_TX_Counties_FY22!BC$2,IF([1]TX_Counties_FY22_Income_Limits!BB131=[1]WAIVER_TX_Counties_FY22!BC$2,[1]TX_Counties_FY22_Income_Limits!BB131)))</f>
        <v>62350</v>
      </c>
      <c r="BD131" s="64">
        <f>IF([1]TX_Counties_FY22_Income_Limits!BC131&gt;[1]WAIVER_TX_Counties_FY22!BD$2,[1]TX_Counties_FY22_Income_Limits!BC131,IF([1]TX_Counties_FY22_Income_Limits!BC131&lt;[1]WAIVER_TX_Counties_FY22!BD$2,[1]WAIVER_TX_Counties_FY22!BD$2,IF([1]TX_Counties_FY22_Income_Limits!BC131=[1]WAIVER_TX_Counties_FY22!BD$2,[1]TX_Counties_FY22_Income_Limits!BC131)))</f>
        <v>70150</v>
      </c>
      <c r="BE131" s="64">
        <f>IF([1]TX_Counties_FY22_Income_Limits!BD131&gt;[1]WAIVER_TX_Counties_FY22!BE$2,[1]TX_Counties_FY22_Income_Limits!BD131,IF([1]TX_Counties_FY22_Income_Limits!BD131&lt;[1]WAIVER_TX_Counties_FY22!BE$2,[1]WAIVER_TX_Counties_FY22!BE$2,IF([1]TX_Counties_FY22_Income_Limits!BD131=[1]WAIVER_TX_Counties_FY22!BE$2,[1]TX_Counties_FY22_Income_Limits!BD131)))</f>
        <v>77900</v>
      </c>
      <c r="BF131" s="64">
        <f>IF([1]TX_Counties_FY22_Income_Limits!BE131&gt;[1]WAIVER_TX_Counties_FY22!BF$2,[1]TX_Counties_FY22_Income_Limits!BE131,IF([1]TX_Counties_FY22_Income_Limits!BE131&lt;[1]WAIVER_TX_Counties_FY22!BF$2,[1]WAIVER_TX_Counties_FY22!BF$2,IF([1]TX_Counties_FY22_Income_Limits!BE131=[1]WAIVER_TX_Counties_FY22!BF$2,[1]TX_Counties_FY22_Income_Limits!BE131)))</f>
        <v>84150</v>
      </c>
      <c r="BG131" s="64">
        <f>IF([1]TX_Counties_FY22_Income_Limits!BF131&gt;[1]WAIVER_TX_Counties_FY22!BG$2,[1]TX_Counties_FY22_Income_Limits!BF131,IF([1]TX_Counties_FY22_Income_Limits!BF131&lt;[1]WAIVER_TX_Counties_FY22!BG$2,[1]WAIVER_TX_Counties_FY22!BG$2,IF([1]TX_Counties_FY22_Income_Limits!BF131=[1]WAIVER_TX_Counties_FY22!BG$2,[1]TX_Counties_FY22_Income_Limits!BF131)))</f>
        <v>90400</v>
      </c>
      <c r="BH131" s="64">
        <f>IF([1]TX_Counties_FY22_Income_Limits!BG131&gt;[1]WAIVER_TX_Counties_FY22!BH$2,[1]TX_Counties_FY22_Income_Limits!BG131,IF([1]TX_Counties_FY22_Income_Limits!BG131&lt;[1]WAIVER_TX_Counties_FY22!BH$2,[1]WAIVER_TX_Counties_FY22!BH$2,IF([1]TX_Counties_FY22_Income_Limits!BG131=[1]WAIVER_TX_Counties_FY22!BH$2,[1]TX_Counties_FY22_Income_Limits!BG131)))</f>
        <v>96600</v>
      </c>
      <c r="BI131" s="64">
        <f>IF([1]TX_Counties_FY22_Income_Limits!BH131&gt;[1]WAIVER_TX_Counties_FY22!BI$2,[1]TX_Counties_FY22_Income_Limits!BH131,IF([1]TX_Counties_FY22_Income_Limits!BH131&lt;[1]WAIVER_TX_Counties_FY22!BI$2,[1]WAIVER_TX_Counties_FY22!BI$2,IF([1]TX_Counties_FY22_Income_Limits!BH131=[1]WAIVER_TX_Counties_FY22!BI$2,[1]TX_Counties_FY22_Income_Limits!BH131)))</f>
        <v>102850</v>
      </c>
      <c r="BJ131" s="64">
        <f>IF([1]TX_Counties_FY22_Income_Limits!BI131&gt;[1]WAIVER_TX_Counties_FY22!BJ$2,[1]TX_Counties_FY22_Income_Limits!BI131,IF([1]TX_Counties_FY22_Income_Limits!BI131&lt;[1]WAIVER_TX_Counties_FY22!BJ$2,[1]WAIVER_TX_Counties_FY22!BJ$2,IF([1]TX_Counties_FY22_Income_Limits!BI131=[1]WAIVER_TX_Counties_FY22!BJ$2,[1]TX_Counties_FY22_Income_Limits!BI131)))</f>
        <v>109060</v>
      </c>
      <c r="BK131" s="64">
        <f>IF([1]TX_Counties_FY22_Income_Limits!BJ131&gt;[1]WAIVER_TX_Counties_FY22!BK$2,[1]TX_Counties_FY22_Income_Limits!BJ131,IF([1]TX_Counties_FY22_Income_Limits!BJ131&lt;[1]WAIVER_TX_Counties_FY22!BK$2,[1]WAIVER_TX_Counties_FY22!BK$2,IF([1]TX_Counties_FY22_Income_Limits!BJ131=[1]WAIVER_TX_Counties_FY22!BK$2,[1]TX_Counties_FY22_Income_Limits!BJ131)))</f>
        <v>115292</v>
      </c>
      <c r="BL131" s="64">
        <f>IF([1]TX_Counties_FY22_Income_Limits!BK131&gt;[1]WAIVER_TX_Counties_FY22!BL$2,[1]TX_Counties_FY22_Income_Limits!BK131,IF([1]TX_Counties_FY22_Income_Limits!BK131&lt;[1]WAIVER_TX_Counties_FY22!BL$2,[1]WAIVER_TX_Counties_FY22!BL$2,IF([1]TX_Counties_FY22_Income_Limits!BK131=[1]WAIVER_TX_Counties_FY22!BL$2,[1]TX_Counties_FY22_Income_Limits!BK131)))</f>
        <v>121524</v>
      </c>
      <c r="BM131" s="64">
        <f>IF([1]TX_Counties_FY22_Income_Limits!BL131&gt;[1]WAIVER_TX_Counties_FY22!BM$2,[1]TX_Counties_FY22_Income_Limits!BL131,IF([1]TX_Counties_FY22_Income_Limits!BL131&lt;[1]WAIVER_TX_Counties_FY22!BM$2,[1]WAIVER_TX_Counties_FY22!BM$2,IF([1]TX_Counties_FY22_Income_Limits!BL131=[1]WAIVER_TX_Counties_FY22!BM$2,[1]TX_Counties_FY22_Income_Limits!BL131)))</f>
        <v>127756</v>
      </c>
      <c r="BN131" s="64">
        <f>IF([1]TX_Counties_FY22_Income_Limits!BM131&gt;[1]WAIVER_TX_Counties_FY22!BN$2,[1]TX_Counties_FY22_Income_Limits!BM131,IF([1]TX_Counties_FY22_Income_Limits!BM131&lt;[1]WAIVER_TX_Counties_FY22!BN$2,[1]WAIVER_TX_Counties_FY22!BN$2,IF([1]TX_Counties_FY22_Income_Limits!BM131=[1]WAIVER_TX_Counties_FY22!BN$2,[1]TX_Counties_FY22_Income_Limits!BM131)))</f>
        <v>133988</v>
      </c>
      <c r="BO131" s="64">
        <f>IF([1]TX_Counties_FY22_Income_Limits!BN131&gt;[1]WAIVER_TX_Counties_FY22!BO$2,[1]TX_Counties_FY22_Income_Limits!BN131,IF([1]TX_Counties_FY22_Income_Limits!BN131&lt;[1]WAIVER_TX_Counties_FY22!BO$2,[1]WAIVER_TX_Counties_FY22!BO$2,IF([1]TX_Counties_FY22_Income_Limits!BN131=[1]WAIVER_TX_Counties_FY22!BO$2,[1]TX_Counties_FY22_Income_Limits!BN131)))</f>
        <v>140220</v>
      </c>
      <c r="BP131" s="64">
        <f>IF([1]TX_Counties_FY22_Income_Limits!BO131&gt;[1]WAIVER_TX_Counties_FY22!BP$2,[1]TX_Counties_FY22_Income_Limits!BO131,IF([1]TX_Counties_FY22_Income_Limits!BO131&lt;[1]WAIVER_TX_Counties_FY22!BP$2,[1]WAIVER_TX_Counties_FY22!BP$2,IF([1]TX_Counties_FY22_Income_Limits!BO131=[1]WAIVER_TX_Counties_FY22!BP$2,[1]TX_Counties_FY22_Income_Limits!BO131)))</f>
        <v>146452</v>
      </c>
      <c r="BQ131" s="64">
        <f>IF([1]TX_Counties_FY22_Income_Limits!BP131&gt;[1]WAIVER_TX_Counties_FY22!BQ$2,[1]TX_Counties_FY22_Income_Limits!BP131,IF([1]TX_Counties_FY22_Income_Limits!BP131&lt;[1]WAIVER_TX_Counties_FY22!BQ$2,[1]WAIVER_TX_Counties_FY22!BQ$2,IF([1]TX_Counties_FY22_Income_Limits!BP131=[1]WAIVER_TX_Counties_FY22!BQ$2,[1]TX_Counties_FY22_Income_Limits!BP131)))</f>
        <v>152684</v>
      </c>
      <c r="BR131" s="64">
        <f>IF([1]TX_Counties_FY22_Income_Limits!BQ131&gt;[1]WAIVER_TX_Counties_FY22!BR$2,[1]TX_Counties_FY22_Income_Limits!BQ131,IF([1]TX_Counties_FY22_Income_Limits!BQ131&lt;[1]WAIVER_TX_Counties_FY22!BR$2,[1]WAIVER_TX_Counties_FY22!BR$2,IF([1]TX_Counties_FY22_Income_Limits!BQ131=[1]WAIVER_TX_Counties_FY22!BR$2,[1]TX_Counties_FY22_Income_Limits!BQ131)))</f>
        <v>158916</v>
      </c>
      <c r="BS131" s="64">
        <f>IF([1]TX_Counties_FY22_Income_Limits!BR131&gt;[1]WAIVER_TX_Counties_FY22!BS$2,[1]TX_Counties_FY22_Income_Limits!BR131,IF([1]TX_Counties_FY22_Income_Limits!BR131&lt;[1]WAIVER_TX_Counties_FY22!BS$2,[1]WAIVER_TX_Counties_FY22!BS$2,IF([1]TX_Counties_FY22_Income_Limits!BR131=[1]WAIVER_TX_Counties_FY22!BS$2,[1]TX_Counties_FY22_Income_Limits!BR131)))</f>
        <v>165148</v>
      </c>
      <c r="BT131" s="64">
        <f>IF([1]TX_Counties_FY22_Income_Limits!BS131&gt;[1]WAIVER_TX_Counties_FY22!BT$2,[1]TX_Counties_FY22_Income_Limits!BS131,IF([1]TX_Counties_FY22_Income_Limits!BS131&lt;[1]WAIVER_TX_Counties_FY22!BT$2,[1]WAIVER_TX_Counties_FY22!BT$2,IF([1]TX_Counties_FY22_Income_Limits!BS131=[1]WAIVER_TX_Counties_FY22!BT$2,[1]TX_Counties_FY22_Income_Limits!BS131)))</f>
        <v>171380</v>
      </c>
      <c r="BU131" s="64">
        <f>IF([1]TX_Counties_FY22_Income_Limits!BT131&gt;[1]WAIVER_TX_Counties_FY22!BU$2,[1]TX_Counties_FY22_Income_Limits!BT131,IF([1]TX_Counties_FY22_Income_Limits!BT131&lt;[1]WAIVER_TX_Counties_FY22!BU$2,[1]WAIVER_TX_Counties_FY22!BU$2,IF([1]TX_Counties_FY22_Income_Limits!BT131=[1]WAIVER_TX_Counties_FY22!BU$2,[1]TX_Counties_FY22_Income_Limits!BT131)))</f>
        <v>177612</v>
      </c>
      <c r="BV131" s="64">
        <f>IF([1]TX_Counties_FY22_Income_Limits!BU131&gt;[1]WAIVER_TX_Counties_FY22!BV$2,[1]TX_Counties_FY22_Income_Limits!BU131,IF([1]TX_Counties_FY22_Income_Limits!BU131&lt;[1]WAIVER_TX_Counties_FY22!BV$2,[1]WAIVER_TX_Counties_FY22!BV$2,IF([1]TX_Counties_FY22_Income_Limits!BU131=[1]WAIVER_TX_Counties_FY22!BV$2,[1]TX_Counties_FY22_Income_Limits!BU131)))</f>
        <v>183844</v>
      </c>
      <c r="BW131" s="64">
        <f>IF([1]TX_Counties_FY22_Income_Limits!BV131&gt;[1]WAIVER_TX_Counties_FY22!BW$2,[1]TX_Counties_FY22_Income_Limits!BV131,IF([1]TX_Counties_FY22_Income_Limits!BV131&lt;[1]WAIVER_TX_Counties_FY22!BW$2,[1]WAIVER_TX_Counties_FY22!BW$2,IF([1]TX_Counties_FY22_Income_Limits!BV131=[1]WAIVER_TX_Counties_FY22!BW$2,[1]TX_Counties_FY22_Income_Limits!BV131)))</f>
        <v>190076</v>
      </c>
      <c r="BX131" s="64">
        <f>IF([1]TX_Counties_FY22_Income_Limits!BW131&gt;[1]WAIVER_TX_Counties_FY22!BX$2,[1]TX_Counties_FY22_Income_Limits!BW131,IF([1]TX_Counties_FY22_Income_Limits!BW131&lt;[1]WAIVER_TX_Counties_FY22!BX$2,[1]WAIVER_TX_Counties_FY22!BX$2,IF([1]TX_Counties_FY22_Income_Limits!BW131=[1]WAIVER_TX_Counties_FY22!BX$2,[1]TX_Counties_FY22_Income_Limits!BW131)))</f>
        <v>196308</v>
      </c>
      <c r="BY131" s="64">
        <f>IF([1]TX_Counties_FY22_Income_Limits!BX131&gt;[1]WAIVER_TX_Counties_FY22!BY$2,[1]TX_Counties_FY22_Income_Limits!BX131,IF([1]TX_Counties_FY22_Income_Limits!BX131&lt;[1]WAIVER_TX_Counties_FY22!BY$2,[1]WAIVER_TX_Counties_FY22!BY$2,IF([1]TX_Counties_FY22_Income_Limits!BX131=[1]WAIVER_TX_Counties_FY22!BY$2,[1]TX_Counties_FY22_Income_Limits!BX131)))</f>
        <v>202540</v>
      </c>
      <c r="BZ131" s="64">
        <f>IF([1]TX_Counties_FY22_Income_Limits!BY131&gt;[1]WAIVER_TX_Counties_FY22!BZ$2,[1]TX_Counties_FY22_Income_Limits!BY131,IF([1]TX_Counties_FY22_Income_Limits!BY131&lt;[1]WAIVER_TX_Counties_FY22!BZ$2,[1]WAIVER_TX_Counties_FY22!BZ$2,IF([1]TX_Counties_FY22_Income_Limits!BY131=[1]WAIVER_TX_Counties_FY22!BZ$2,[1]TX_Counties_FY22_Income_Limits!BY131)))</f>
        <v>208772</v>
      </c>
      <c r="CA131" s="64">
        <f>IF([1]TX_Counties_FY22_Income_Limits!BZ131&gt;[1]WAIVER_TX_Counties_FY22!CA$2,[1]TX_Counties_FY22_Income_Limits!BZ131,IF([1]TX_Counties_FY22_Income_Limits!BZ131&lt;[1]WAIVER_TX_Counties_FY22!CA$2,[1]WAIVER_TX_Counties_FY22!CA$2,IF([1]TX_Counties_FY22_Income_Limits!BZ131=[1]WAIVER_TX_Counties_FY22!CA$2,[1]TX_Counties_FY22_Income_Limits!BZ131)))</f>
        <v>68180</v>
      </c>
      <c r="CB131" s="64">
        <f>IF([1]TX_Counties_FY22_Income_Limits!CA131&gt;[1]WAIVER_TX_Counties_FY22!CB$2,[1]TX_Counties_FY22_Income_Limits!CA131,IF([1]TX_Counties_FY22_Income_Limits!CA131&lt;[1]WAIVER_TX_Counties_FY22!CB$2,[1]WAIVER_TX_Counties_FY22!CB$2,IF([1]TX_Counties_FY22_Income_Limits!CA131=[1]WAIVER_TX_Counties_FY22!CB$2,[1]TX_Counties_FY22_Income_Limits!CA131)))</f>
        <v>77920</v>
      </c>
      <c r="CC131" s="64">
        <f>IF([1]TX_Counties_FY22_Income_Limits!CB131&gt;[1]WAIVER_TX_Counties_FY22!CC$2,[1]TX_Counties_FY22_Income_Limits!CB131,IF([1]TX_Counties_FY22_Income_Limits!CB131&lt;[1]WAIVER_TX_Counties_FY22!CC$2,[1]WAIVER_TX_Counties_FY22!CC$2,IF([1]TX_Counties_FY22_Income_Limits!CB131=[1]WAIVER_TX_Counties_FY22!CC$2,[1]TX_Counties_FY22_Income_Limits!CB131)))</f>
        <v>87660</v>
      </c>
      <c r="CD131" s="64">
        <f>IF([1]TX_Counties_FY22_Income_Limits!CC131&gt;[1]WAIVER_TX_Counties_FY22!CD$2,[1]TX_Counties_FY22_Income_Limits!CC131,IF([1]TX_Counties_FY22_Income_Limits!CC131&lt;[1]WAIVER_TX_Counties_FY22!CD$2,[1]WAIVER_TX_Counties_FY22!CD$2,IF([1]TX_Counties_FY22_Income_Limits!CC131=[1]WAIVER_TX_Counties_FY22!CD$2,[1]TX_Counties_FY22_Income_Limits!CC131)))</f>
        <v>97400</v>
      </c>
      <c r="CE131" s="64">
        <f>IF([1]TX_Counties_FY22_Income_Limits!CD131&gt;[1]WAIVER_TX_Counties_FY22!CE$2,[1]TX_Counties_FY22_Income_Limits!CD131,IF([1]TX_Counties_FY22_Income_Limits!CD131&lt;[1]WAIVER_TX_Counties_FY22!CE$2,[1]WAIVER_TX_Counties_FY22!CE$2,IF([1]TX_Counties_FY22_Income_Limits!CD131=[1]WAIVER_TX_Counties_FY22!CE$2,[1]TX_Counties_FY22_Income_Limits!CD131)))</f>
        <v>105192</v>
      </c>
      <c r="CF131" s="64">
        <f>IF([1]TX_Counties_FY22_Income_Limits!CE131&gt;[1]WAIVER_TX_Counties_FY22!CF$2,[1]TX_Counties_FY22_Income_Limits!CE131,IF([1]TX_Counties_FY22_Income_Limits!CE131&lt;[1]WAIVER_TX_Counties_FY22!CF$2,[1]WAIVER_TX_Counties_FY22!CF$2,IF([1]TX_Counties_FY22_Income_Limits!CE131=[1]WAIVER_TX_Counties_FY22!CF$2,[1]TX_Counties_FY22_Income_Limits!CE131)))</f>
        <v>112983.99999999999</v>
      </c>
      <c r="CG131" s="64">
        <f>IF([1]TX_Counties_FY22_Income_Limits!CF131&gt;[1]WAIVER_TX_Counties_FY22!CG$2,[1]TX_Counties_FY22_Income_Limits!CF131,IF([1]TX_Counties_FY22_Income_Limits!CF131&lt;[1]WAIVER_TX_Counties_FY22!CG$2,[1]WAIVER_TX_Counties_FY22!CG$2,IF([1]TX_Counties_FY22_Income_Limits!CF131=[1]WAIVER_TX_Counties_FY22!CG$2,[1]TX_Counties_FY22_Income_Limits!CF131)))</f>
        <v>120776</v>
      </c>
      <c r="CH131" s="64">
        <f>IF([1]TX_Counties_FY22_Income_Limits!CG131&gt;[1]WAIVER_TX_Counties_FY22!CH$2,[1]TX_Counties_FY22_Income_Limits!CG131,IF([1]TX_Counties_FY22_Income_Limits!CG131&lt;[1]WAIVER_TX_Counties_FY22!CH$2,[1]WAIVER_TX_Counties_FY22!CH$2,IF([1]TX_Counties_FY22_Income_Limits!CG131=[1]WAIVER_TX_Counties_FY22!CH$2,[1]TX_Counties_FY22_Income_Limits!CG131)))</f>
        <v>128568</v>
      </c>
      <c r="CI131" s="64">
        <f>IF([1]TX_Counties_FY22_Income_Limits!CH131&gt;[1]WAIVER_TX_Counties_FY22!CI$2,[1]TX_Counties_FY22_Income_Limits!CH131,IF([1]TX_Counties_FY22_Income_Limits!CH131&lt;[1]WAIVER_TX_Counties_FY22!CI$2,[1]WAIVER_TX_Counties_FY22!CI$2,IF([1]TX_Counties_FY22_Income_Limits!CH131=[1]WAIVER_TX_Counties_FY22!CI$2,[1]TX_Counties_FY22_Income_Limits!CH131)))</f>
        <v>136360</v>
      </c>
      <c r="CJ131" s="64">
        <f>IF([1]TX_Counties_FY22_Income_Limits!CI131&gt;[1]WAIVER_TX_Counties_FY22!CJ$2,[1]TX_Counties_FY22_Income_Limits!CI131,IF([1]TX_Counties_FY22_Income_Limits!CI131&lt;[1]WAIVER_TX_Counties_FY22!CJ$2,[1]WAIVER_TX_Counties_FY22!CJ$2,IF([1]TX_Counties_FY22_Income_Limits!CI131=[1]WAIVER_TX_Counties_FY22!CJ$2,[1]TX_Counties_FY22_Income_Limits!CI131)))</f>
        <v>144152</v>
      </c>
      <c r="CK131" s="64">
        <f>IF([1]TX_Counties_FY22_Income_Limits!CJ131&gt;[1]WAIVER_TX_Counties_FY22!CK$2,[1]TX_Counties_FY22_Income_Limits!CJ131,IF([1]TX_Counties_FY22_Income_Limits!CJ131&lt;[1]WAIVER_TX_Counties_FY22!CK$2,[1]WAIVER_TX_Counties_FY22!CK$2,IF([1]TX_Counties_FY22_Income_Limits!CJ131=[1]WAIVER_TX_Counties_FY22!CK$2,[1]TX_Counties_FY22_Income_Limits!CJ131)))</f>
        <v>151944</v>
      </c>
      <c r="CL131" s="64">
        <f>IF([1]TX_Counties_FY22_Income_Limits!CK131&gt;[1]WAIVER_TX_Counties_FY22!CL$2,[1]TX_Counties_FY22_Income_Limits!CK131,IF([1]TX_Counties_FY22_Income_Limits!CK131&lt;[1]WAIVER_TX_Counties_FY22!CL$2,[1]WAIVER_TX_Counties_FY22!CL$2,IF([1]TX_Counties_FY22_Income_Limits!CK131=[1]WAIVER_TX_Counties_FY22!CL$2,[1]TX_Counties_FY22_Income_Limits!CK131)))</f>
        <v>159736</v>
      </c>
      <c r="CM131" s="64">
        <f>IF([1]TX_Counties_FY22_Income_Limits!CL131&gt;[1]WAIVER_TX_Counties_FY22!CM$2,[1]TX_Counties_FY22_Income_Limits!CL131,IF([1]TX_Counties_FY22_Income_Limits!CL131&lt;[1]WAIVER_TX_Counties_FY22!CM$2,[1]WAIVER_TX_Counties_FY22!CM$2,IF([1]TX_Counties_FY22_Income_Limits!CL131=[1]WAIVER_TX_Counties_FY22!CM$2,[1]TX_Counties_FY22_Income_Limits!CL131)))</f>
        <v>167528</v>
      </c>
      <c r="CN131" s="64">
        <f>IF([1]TX_Counties_FY22_Income_Limits!CM131&gt;[1]WAIVER_TX_Counties_FY22!CN$2,[1]TX_Counties_FY22_Income_Limits!CM131,IF([1]TX_Counties_FY22_Income_Limits!CM131&lt;[1]WAIVER_TX_Counties_FY22!CN$2,[1]WAIVER_TX_Counties_FY22!CN$2,IF([1]TX_Counties_FY22_Income_Limits!CM131=[1]WAIVER_TX_Counties_FY22!CN$2,[1]TX_Counties_FY22_Income_Limits!CM131)))</f>
        <v>175320</v>
      </c>
      <c r="CO131" s="64">
        <f>IF([1]TX_Counties_FY22_Income_Limits!CN131&gt;[1]WAIVER_TX_Counties_FY22!CO$2,[1]TX_Counties_FY22_Income_Limits!CN131,IF([1]TX_Counties_FY22_Income_Limits!CN131&lt;[1]WAIVER_TX_Counties_FY22!CO$2,[1]WAIVER_TX_Counties_FY22!CO$2,IF([1]TX_Counties_FY22_Income_Limits!CN131=[1]WAIVER_TX_Counties_FY22!CO$2,[1]TX_Counties_FY22_Income_Limits!CN131)))</f>
        <v>183112</v>
      </c>
      <c r="CP131" s="64">
        <f>IF([1]TX_Counties_FY22_Income_Limits!CO131&gt;[1]WAIVER_TX_Counties_FY22!CP$2,[1]TX_Counties_FY22_Income_Limits!CO131,IF([1]TX_Counties_FY22_Income_Limits!CO131&lt;[1]WAIVER_TX_Counties_FY22!CP$2,[1]WAIVER_TX_Counties_FY22!CP$2,IF([1]TX_Counties_FY22_Income_Limits!CO131=[1]WAIVER_TX_Counties_FY22!CP$2,[1]TX_Counties_FY22_Income_Limits!CO131)))</f>
        <v>190904</v>
      </c>
      <c r="CQ131" s="64">
        <f>IF([1]TX_Counties_FY22_Income_Limits!CP131&gt;[1]WAIVER_TX_Counties_FY22!CQ$2,[1]TX_Counties_FY22_Income_Limits!CP131,IF([1]TX_Counties_FY22_Income_Limits!CP131&lt;[1]WAIVER_TX_Counties_FY22!CQ$2,[1]WAIVER_TX_Counties_FY22!CQ$2,IF([1]TX_Counties_FY22_Income_Limits!CP131=[1]WAIVER_TX_Counties_FY22!CQ$2,[1]TX_Counties_FY22_Income_Limits!CP131)))</f>
        <v>198696</v>
      </c>
      <c r="CR131" s="64">
        <f>IF([1]TX_Counties_FY22_Income_Limits!CQ131&gt;[1]WAIVER_TX_Counties_FY22!CR$2,[1]TX_Counties_FY22_Income_Limits!CQ131,IF([1]TX_Counties_FY22_Income_Limits!CQ131&lt;[1]WAIVER_TX_Counties_FY22!CR$2,[1]WAIVER_TX_Counties_FY22!CR$2,IF([1]TX_Counties_FY22_Income_Limits!CQ131=[1]WAIVER_TX_Counties_FY22!CR$2,[1]TX_Counties_FY22_Income_Limits!CQ131)))</f>
        <v>206488</v>
      </c>
      <c r="CS131" s="64">
        <f>IF([1]TX_Counties_FY22_Income_Limits!CR131&gt;[1]WAIVER_TX_Counties_FY22!CS$2,[1]TX_Counties_FY22_Income_Limits!CR131,IF([1]TX_Counties_FY22_Income_Limits!CR131&lt;[1]WAIVER_TX_Counties_FY22!CS$2,[1]WAIVER_TX_Counties_FY22!CS$2,IF([1]TX_Counties_FY22_Income_Limits!CR131=[1]WAIVER_TX_Counties_FY22!CS$2,[1]TX_Counties_FY22_Income_Limits!CR131)))</f>
        <v>214280</v>
      </c>
      <c r="CT131" s="64">
        <f>IF([1]TX_Counties_FY22_Income_Limits!CS131&gt;[1]WAIVER_TX_Counties_FY22!CT$2,[1]TX_Counties_FY22_Income_Limits!CS131,IF([1]TX_Counties_FY22_Income_Limits!CS131&lt;[1]WAIVER_TX_Counties_FY22!CT$2,[1]WAIVER_TX_Counties_FY22!CT$2,IF([1]TX_Counties_FY22_Income_Limits!CS131=[1]WAIVER_TX_Counties_FY22!CT$2,[1]TX_Counties_FY22_Income_Limits!CS131)))</f>
        <v>222072</v>
      </c>
      <c r="CU131" s="64">
        <f>IF([1]TX_Counties_FY22_Income_Limits!CT131&gt;[1]WAIVER_TX_Counties_FY22!CU$2,[1]TX_Counties_FY22_Income_Limits!CT131,IF([1]TX_Counties_FY22_Income_Limits!CT131&lt;[1]WAIVER_TX_Counties_FY22!CU$2,[1]WAIVER_TX_Counties_FY22!CU$2,IF([1]TX_Counties_FY22_Income_Limits!CT131=[1]WAIVER_TX_Counties_FY22!CU$2,[1]TX_Counties_FY22_Income_Limits!CT131)))</f>
        <v>229864</v>
      </c>
      <c r="CV131" s="64">
        <f>IF([1]TX_Counties_FY22_Income_Limits!CU131&gt;[1]WAIVER_TX_Counties_FY22!CV$2,[1]TX_Counties_FY22_Income_Limits!CU131,IF([1]TX_Counties_FY22_Income_Limits!CU131&lt;[1]WAIVER_TX_Counties_FY22!CV$2,[1]WAIVER_TX_Counties_FY22!CV$2,IF([1]TX_Counties_FY22_Income_Limits!CU131=[1]WAIVER_TX_Counties_FY22!CV$2,[1]TX_Counties_FY22_Income_Limits!CU131)))</f>
        <v>237656</v>
      </c>
      <c r="CW131" s="64">
        <f>IF([1]TX_Counties_FY22_Income_Limits!CV131&gt;[1]WAIVER_TX_Counties_FY22!CW$2,[1]TX_Counties_FY22_Income_Limits!CV131,IF([1]TX_Counties_FY22_Income_Limits!CV131&lt;[1]WAIVER_TX_Counties_FY22!CW$2,[1]WAIVER_TX_Counties_FY22!CW$2,IF([1]TX_Counties_FY22_Income_Limits!CV131=[1]WAIVER_TX_Counties_FY22!CW$2,[1]TX_Counties_FY22_Income_Limits!CV131)))</f>
        <v>245448</v>
      </c>
      <c r="CX131" s="64">
        <f>IF([1]TX_Counties_FY22_Income_Limits!CW131&gt;[1]WAIVER_TX_Counties_FY22!CX$2,[1]TX_Counties_FY22_Income_Limits!CW131,IF([1]TX_Counties_FY22_Income_Limits!CW131&lt;[1]WAIVER_TX_Counties_FY22!CX$2,[1]WAIVER_TX_Counties_FY22!CX$2,IF([1]TX_Counties_FY22_Income_Limits!CW131=[1]WAIVER_TX_Counties_FY22!CX$2,[1]TX_Counties_FY22_Income_Limits!CW131)))</f>
        <v>253240</v>
      </c>
      <c r="CY131" s="64">
        <f>IF([1]TX_Counties_FY22_Income_Limits!CX131&gt;[1]WAIVER_TX_Counties_FY22!CY$2,[1]TX_Counties_FY22_Income_Limits!CX131,IF([1]TX_Counties_FY22_Income_Limits!CX131&lt;[1]WAIVER_TX_Counties_FY22!CY$2,[1]WAIVER_TX_Counties_FY22!CY$2,IF([1]TX_Counties_FY22_Income_Limits!CX131=[1]WAIVER_TX_Counties_FY22!CY$2,[1]TX_Counties_FY22_Income_Limits!CX131)))</f>
        <v>261032</v>
      </c>
      <c r="CZ131" s="64">
        <f>IF([1]TX_Counties_FY22_Income_Limits!CY131&gt;[1]WAIVER_TX_Counties_FY22!CZ$2,[1]TX_Counties_FY22_Income_Limits!CY131,IF([1]TX_Counties_FY22_Income_Limits!CY131&lt;[1]WAIVER_TX_Counties_FY22!CZ$2,[1]WAIVER_TX_Counties_FY22!CZ$2,IF([1]TX_Counties_FY22_Income_Limits!CY131=[1]WAIVER_TX_Counties_FY22!CZ$2,[1]TX_Counties_FY22_Income_Limits!CY131)))</f>
        <v>81816</v>
      </c>
      <c r="DA131" s="64">
        <f>IF([1]TX_Counties_FY22_Income_Limits!CZ131&gt;[1]WAIVER_TX_Counties_FY22!DA$2,[1]TX_Counties_FY22_Income_Limits!CZ131,IF([1]TX_Counties_FY22_Income_Limits!CZ131&lt;[1]WAIVER_TX_Counties_FY22!DA$2,[1]WAIVER_TX_Counties_FY22!DA$2,IF([1]TX_Counties_FY22_Income_Limits!CZ131=[1]WAIVER_TX_Counties_FY22!DA$2,[1]TX_Counties_FY22_Income_Limits!CZ131)))</f>
        <v>93504</v>
      </c>
      <c r="DB131" s="64">
        <f>IF([1]TX_Counties_FY22_Income_Limits!DA131&gt;[1]WAIVER_TX_Counties_FY22!DB$2,[1]TX_Counties_FY22_Income_Limits!DA131,IF([1]TX_Counties_FY22_Income_Limits!DA131&lt;[1]WAIVER_TX_Counties_FY22!DB$2,[1]WAIVER_TX_Counties_FY22!DB$2,IF([1]TX_Counties_FY22_Income_Limits!DA131=[1]WAIVER_TX_Counties_FY22!DB$2,[1]TX_Counties_FY22_Income_Limits!DA131)))</f>
        <v>105192</v>
      </c>
      <c r="DC131" s="64">
        <f>IF([1]TX_Counties_FY22_Income_Limits!DB131&gt;[1]WAIVER_TX_Counties_FY22!DC$2,[1]TX_Counties_FY22_Income_Limits!DB131,IF([1]TX_Counties_FY22_Income_Limits!DB131&lt;[1]WAIVER_TX_Counties_FY22!DC$2,[1]WAIVER_TX_Counties_FY22!DC$2,IF([1]TX_Counties_FY22_Income_Limits!DB131=[1]WAIVER_TX_Counties_FY22!DC$2,[1]TX_Counties_FY22_Income_Limits!DB131)))</f>
        <v>116880</v>
      </c>
      <c r="DD131" s="64">
        <f>IF([1]TX_Counties_FY22_Income_Limits!DC131&gt;[1]WAIVER_TX_Counties_FY22!DD$2,[1]TX_Counties_FY22_Income_Limits!DC131,IF([1]TX_Counties_FY22_Income_Limits!DC131&lt;[1]WAIVER_TX_Counties_FY22!DD$2,[1]WAIVER_TX_Counties_FY22!DD$2,IF([1]TX_Counties_FY22_Income_Limits!DC131=[1]WAIVER_TX_Counties_FY22!DD$2,[1]TX_Counties_FY22_Income_Limits!DC131)))</f>
        <v>126230.40000000001</v>
      </c>
      <c r="DE131" s="64">
        <f>IF([1]TX_Counties_FY22_Income_Limits!DD131&gt;[1]WAIVER_TX_Counties_FY22!DE$2,[1]TX_Counties_FY22_Income_Limits!DD131,IF([1]TX_Counties_FY22_Income_Limits!DD131&lt;[1]WAIVER_TX_Counties_FY22!DE$2,[1]WAIVER_TX_Counties_FY22!DE$2,IF([1]TX_Counties_FY22_Income_Limits!DD131=[1]WAIVER_TX_Counties_FY22!DE$2,[1]TX_Counties_FY22_Income_Limits!DD131)))</f>
        <v>135580.79999999999</v>
      </c>
      <c r="DF131" s="64">
        <f>IF([1]TX_Counties_FY22_Income_Limits!DE131&gt;[1]WAIVER_TX_Counties_FY22!DF$2,[1]TX_Counties_FY22_Income_Limits!DE131,IF([1]TX_Counties_FY22_Income_Limits!DE131&lt;[1]WAIVER_TX_Counties_FY22!DF$2,[1]WAIVER_TX_Counties_FY22!DF$2,IF([1]TX_Counties_FY22_Income_Limits!DE131=[1]WAIVER_TX_Counties_FY22!DF$2,[1]TX_Counties_FY22_Income_Limits!DE131)))</f>
        <v>144931.20000000001</v>
      </c>
      <c r="DG131" s="64">
        <f>IF([1]TX_Counties_FY22_Income_Limits!DF131&gt;[1]WAIVER_TX_Counties_FY22!DG$2,[1]TX_Counties_FY22_Income_Limits!DF131,IF([1]TX_Counties_FY22_Income_Limits!DF131&lt;[1]WAIVER_TX_Counties_FY22!DG$2,[1]WAIVER_TX_Counties_FY22!DG$2,IF([1]TX_Counties_FY22_Income_Limits!DF131=[1]WAIVER_TX_Counties_FY22!DG$2,[1]TX_Counties_FY22_Income_Limits!DF131)))</f>
        <v>154281.60000000001</v>
      </c>
      <c r="DH131" s="64">
        <f>IF([1]TX_Counties_FY22_Income_Limits!DG131&gt;[1]WAIVER_TX_Counties_FY22!DH$2,[1]TX_Counties_FY22_Income_Limits!DG131,IF([1]TX_Counties_FY22_Income_Limits!DG131&lt;[1]WAIVER_TX_Counties_FY22!DH$2,[1]WAIVER_TX_Counties_FY22!DH$2,IF([1]TX_Counties_FY22_Income_Limits!DG131=[1]WAIVER_TX_Counties_FY22!DH$2,[1]TX_Counties_FY22_Income_Limits!DG131)))</f>
        <v>163632</v>
      </c>
      <c r="DI131" s="64">
        <f>IF([1]TX_Counties_FY22_Income_Limits!DH131&gt;[1]WAIVER_TX_Counties_FY22!DI$2,[1]TX_Counties_FY22_Income_Limits!DH131,IF([1]TX_Counties_FY22_Income_Limits!DH131&lt;[1]WAIVER_TX_Counties_FY22!DI$2,[1]WAIVER_TX_Counties_FY22!DI$2,IF([1]TX_Counties_FY22_Income_Limits!DH131=[1]WAIVER_TX_Counties_FY22!DI$2,[1]TX_Counties_FY22_Income_Limits!DH131)))</f>
        <v>172982.39999999999</v>
      </c>
      <c r="DJ131" s="64">
        <f>IF([1]TX_Counties_FY22_Income_Limits!DI131&gt;[1]WAIVER_TX_Counties_FY22!DJ$2,[1]TX_Counties_FY22_Income_Limits!DI131,IF([1]TX_Counties_FY22_Income_Limits!DI131&lt;[1]WAIVER_TX_Counties_FY22!DJ$2,[1]WAIVER_TX_Counties_FY22!DJ$2,IF([1]TX_Counties_FY22_Income_Limits!DI131=[1]WAIVER_TX_Counties_FY22!DJ$2,[1]TX_Counties_FY22_Income_Limits!DI131)))</f>
        <v>182332.79999999999</v>
      </c>
      <c r="DK131" s="64">
        <f>IF([1]TX_Counties_FY22_Income_Limits!DJ131&gt;[1]WAIVER_TX_Counties_FY22!DK$2,[1]TX_Counties_FY22_Income_Limits!DJ131,IF([1]TX_Counties_FY22_Income_Limits!DJ131&lt;[1]WAIVER_TX_Counties_FY22!DK$2,[1]WAIVER_TX_Counties_FY22!DK$2,IF([1]TX_Counties_FY22_Income_Limits!DJ131=[1]WAIVER_TX_Counties_FY22!DK$2,[1]TX_Counties_FY22_Income_Limits!DJ131)))</f>
        <v>191683.19999999998</v>
      </c>
      <c r="DL131" s="64">
        <f>IF([1]TX_Counties_FY22_Income_Limits!DK131&gt;[1]WAIVER_TX_Counties_FY22!DL$2,[1]TX_Counties_FY22_Income_Limits!DK131,IF([1]TX_Counties_FY22_Income_Limits!DK131&lt;[1]WAIVER_TX_Counties_FY22!DL$2,[1]WAIVER_TX_Counties_FY22!DL$2,IF([1]TX_Counties_FY22_Income_Limits!DK131=[1]WAIVER_TX_Counties_FY22!DL$2,[1]TX_Counties_FY22_Income_Limits!DK131)))</f>
        <v>201033.59999999998</v>
      </c>
      <c r="DM131" s="64">
        <f>IF([1]TX_Counties_FY22_Income_Limits!DL131&gt;[1]WAIVER_TX_Counties_FY22!DM$2,[1]TX_Counties_FY22_Income_Limits!DL131,IF([1]TX_Counties_FY22_Income_Limits!DL131&lt;[1]WAIVER_TX_Counties_FY22!DM$2,[1]WAIVER_TX_Counties_FY22!DM$2,IF([1]TX_Counties_FY22_Income_Limits!DL131=[1]WAIVER_TX_Counties_FY22!DM$2,[1]TX_Counties_FY22_Income_Limits!DL131)))</f>
        <v>210383.99999999997</v>
      </c>
      <c r="DN131" s="64">
        <f>IF([1]TX_Counties_FY22_Income_Limits!DM131&gt;[1]WAIVER_TX_Counties_FY22!DN$2,[1]TX_Counties_FY22_Income_Limits!DM131,IF([1]TX_Counties_FY22_Income_Limits!DM131&lt;[1]WAIVER_TX_Counties_FY22!DN$2,[1]WAIVER_TX_Counties_FY22!DN$2,IF([1]TX_Counties_FY22_Income_Limits!DM131=[1]WAIVER_TX_Counties_FY22!DN$2,[1]TX_Counties_FY22_Income_Limits!DM131)))</f>
        <v>219734.39999999997</v>
      </c>
      <c r="DO131" s="64">
        <f>IF([1]TX_Counties_FY22_Income_Limits!DN131&gt;[1]WAIVER_TX_Counties_FY22!DO$2,[1]TX_Counties_FY22_Income_Limits!DN131,IF([1]TX_Counties_FY22_Income_Limits!DN131&lt;[1]WAIVER_TX_Counties_FY22!DO$2,[1]WAIVER_TX_Counties_FY22!DO$2,IF([1]TX_Counties_FY22_Income_Limits!DN131=[1]WAIVER_TX_Counties_FY22!DO$2,[1]TX_Counties_FY22_Income_Limits!DN131)))</f>
        <v>229084.79999999996</v>
      </c>
      <c r="DP131" s="64">
        <f>IF([1]TX_Counties_FY22_Income_Limits!DO131&gt;[1]WAIVER_TX_Counties_FY22!DP$2,[1]TX_Counties_FY22_Income_Limits!DO131,IF([1]TX_Counties_FY22_Income_Limits!DO131&lt;[1]WAIVER_TX_Counties_FY22!DP$2,[1]WAIVER_TX_Counties_FY22!DP$2,IF([1]TX_Counties_FY22_Income_Limits!DO131=[1]WAIVER_TX_Counties_FY22!DP$2,[1]TX_Counties_FY22_Income_Limits!DO131)))</f>
        <v>238435.19999999995</v>
      </c>
      <c r="DQ131" s="64">
        <f>IF([1]TX_Counties_FY22_Income_Limits!DP131&gt;[1]WAIVER_TX_Counties_FY22!DQ$2,[1]TX_Counties_FY22_Income_Limits!DP131,IF([1]TX_Counties_FY22_Income_Limits!DP131&lt;[1]WAIVER_TX_Counties_FY22!DQ$2,[1]WAIVER_TX_Counties_FY22!DQ$2,IF([1]TX_Counties_FY22_Income_Limits!DP131=[1]WAIVER_TX_Counties_FY22!DQ$2,[1]TX_Counties_FY22_Income_Limits!DP131)))</f>
        <v>247785.59999999995</v>
      </c>
      <c r="DR131" s="64">
        <f>IF([1]TX_Counties_FY22_Income_Limits!DQ131&gt;[1]WAIVER_TX_Counties_FY22!DR$2,[1]TX_Counties_FY22_Income_Limits!DQ131,IF([1]TX_Counties_FY22_Income_Limits!DQ131&lt;[1]WAIVER_TX_Counties_FY22!DR$2,[1]WAIVER_TX_Counties_FY22!DR$2,IF([1]TX_Counties_FY22_Income_Limits!DQ131=[1]WAIVER_TX_Counties_FY22!DR$2,[1]TX_Counties_FY22_Income_Limits!DQ131)))</f>
        <v>257135.99999999994</v>
      </c>
      <c r="DS131" s="64">
        <f>IF([1]TX_Counties_FY22_Income_Limits!DR131&gt;[1]WAIVER_TX_Counties_FY22!DS$2,[1]TX_Counties_FY22_Income_Limits!DR131,IF([1]TX_Counties_FY22_Income_Limits!DR131&lt;[1]WAIVER_TX_Counties_FY22!DS$2,[1]WAIVER_TX_Counties_FY22!DS$2,IF([1]TX_Counties_FY22_Income_Limits!DR131=[1]WAIVER_TX_Counties_FY22!DS$2,[1]TX_Counties_FY22_Income_Limits!DR131)))</f>
        <v>266486.39999999991</v>
      </c>
      <c r="DT131" s="64">
        <f>IF([1]TX_Counties_FY22_Income_Limits!DS131&gt;[1]WAIVER_TX_Counties_FY22!DT$2,[1]TX_Counties_FY22_Income_Limits!DS131,IF([1]TX_Counties_FY22_Income_Limits!DS131&lt;[1]WAIVER_TX_Counties_FY22!DT$2,[1]WAIVER_TX_Counties_FY22!DT$2,IF([1]TX_Counties_FY22_Income_Limits!DS131=[1]WAIVER_TX_Counties_FY22!DT$2,[1]TX_Counties_FY22_Income_Limits!DS131)))</f>
        <v>275836.79999999987</v>
      </c>
      <c r="DU131" s="64">
        <f>IF([1]TX_Counties_FY22_Income_Limits!DT131&gt;[1]WAIVER_TX_Counties_FY22!DU$2,[1]TX_Counties_FY22_Income_Limits!DT131,IF([1]TX_Counties_FY22_Income_Limits!DT131&lt;[1]WAIVER_TX_Counties_FY22!DU$2,[1]WAIVER_TX_Counties_FY22!DU$2,IF([1]TX_Counties_FY22_Income_Limits!DT131=[1]WAIVER_TX_Counties_FY22!DU$2,[1]TX_Counties_FY22_Income_Limits!DT131)))</f>
        <v>285187.19999999984</v>
      </c>
      <c r="DV131" s="64">
        <f>IF([1]TX_Counties_FY22_Income_Limits!DU131&gt;[1]WAIVER_TX_Counties_FY22!DV$2,[1]TX_Counties_FY22_Income_Limits!DU131,IF([1]TX_Counties_FY22_Income_Limits!DU131&lt;[1]WAIVER_TX_Counties_FY22!DV$2,[1]WAIVER_TX_Counties_FY22!DV$2,IF([1]TX_Counties_FY22_Income_Limits!DU131=[1]WAIVER_TX_Counties_FY22!DV$2,[1]TX_Counties_FY22_Income_Limits!DU131)))</f>
        <v>294537.5999999998</v>
      </c>
      <c r="DW131" s="64">
        <f>IF([1]TX_Counties_FY22_Income_Limits!DV131&gt;[1]WAIVER_TX_Counties_FY22!DW$2,[1]TX_Counties_FY22_Income_Limits!DV131,IF([1]TX_Counties_FY22_Income_Limits!DV131&lt;[1]WAIVER_TX_Counties_FY22!DW$2,[1]WAIVER_TX_Counties_FY22!DW$2,IF([1]TX_Counties_FY22_Income_Limits!DV131=[1]WAIVER_TX_Counties_FY22!DW$2,[1]TX_Counties_FY22_Income_Limits!DV131)))</f>
        <v>303887.99999999977</v>
      </c>
      <c r="DX131" s="64">
        <f>IF([1]TX_Counties_FY22_Income_Limits!DW131&gt;[1]WAIVER_TX_Counties_FY22!DX$2,[1]TX_Counties_FY22_Income_Limits!DW131,IF([1]TX_Counties_FY22_Income_Limits!DW131&lt;[1]WAIVER_TX_Counties_FY22!DX$2,[1]WAIVER_TX_Counties_FY22!DX$2,IF([1]TX_Counties_FY22_Income_Limits!DW131=[1]WAIVER_TX_Counties_FY22!DX$2,[1]TX_Counties_FY22_Income_Limits!DW131)))</f>
        <v>313238.39999999973</v>
      </c>
      <c r="DY131"/>
    </row>
    <row r="132" spans="1:129" ht="14.45">
      <c r="A132" s="61" t="s">
        <v>321</v>
      </c>
      <c r="B132" s="66" t="str">
        <f t="shared" ref="B132:B195" si="7">IF(D132=D$2,("YES"),IF(D132&gt;D$2,("NO")))</f>
        <v>NO</v>
      </c>
      <c r="C132" s="64">
        <f>[1]TX_Counties_FY22_Income_Limits!B132</f>
        <v>113200</v>
      </c>
      <c r="D132" s="64">
        <f>IF([1]TX_Counties_FY22_Income_Limits!C132&gt;[1]WAIVER_TX_Counties_FY22!D$2,[1]TX_Counties_FY22_Income_Limits!C132,IF([1]TX_Counties_FY22_Income_Limits!C132&lt;[1]WAIVER_TX_Counties_FY22!D$2,[1]WAIVER_TX_Counties_FY22!D$2,IF([1]TX_Counties_FY22_Income_Limits!C132=[1]WAIVER_TX_Counties_FY22!D$2,[1]TX_Counties_FY22_Income_Limits!C132)))</f>
        <v>23800</v>
      </c>
      <c r="E132" s="64">
        <f>IF([1]TX_Counties_FY22_Income_Limits!D132&gt;[1]WAIVER_TX_Counties_FY22!E$2,[1]TX_Counties_FY22_Income_Limits!D132,IF([1]TX_Counties_FY22_Income_Limits!D132&lt;[1]WAIVER_TX_Counties_FY22!E$2,[1]WAIVER_TX_Counties_FY22!E$2,IF([1]TX_Counties_FY22_Income_Limits!D132=[1]WAIVER_TX_Counties_FY22!E$2,[1]TX_Counties_FY22_Income_Limits!D132)))</f>
        <v>27200</v>
      </c>
      <c r="F132" s="64">
        <f>IF([1]TX_Counties_FY22_Income_Limits!E132&gt;[1]WAIVER_TX_Counties_FY22!F$2,[1]TX_Counties_FY22_Income_Limits!E132,IF([1]TX_Counties_FY22_Income_Limits!E132&lt;[1]WAIVER_TX_Counties_FY22!F$2,[1]WAIVER_TX_Counties_FY22!F$2,IF([1]TX_Counties_FY22_Income_Limits!E132=[1]WAIVER_TX_Counties_FY22!F$2,[1]TX_Counties_FY22_Income_Limits!E132)))</f>
        <v>30600</v>
      </c>
      <c r="G132" s="64">
        <f>IF([1]TX_Counties_FY22_Income_Limits!F132&gt;[1]WAIVER_TX_Counties_FY22!G$2,[1]TX_Counties_FY22_Income_Limits!F132,IF([1]TX_Counties_FY22_Income_Limits!F132&lt;[1]WAIVER_TX_Counties_FY22!G$2,[1]WAIVER_TX_Counties_FY22!G$2,IF([1]TX_Counties_FY22_Income_Limits!F132=[1]WAIVER_TX_Counties_FY22!G$2,[1]TX_Counties_FY22_Income_Limits!F132)))</f>
        <v>33950</v>
      </c>
      <c r="H132" s="64">
        <f>IF([1]TX_Counties_FY22_Income_Limits!G132&gt;[1]WAIVER_TX_Counties_FY22!H$2,[1]TX_Counties_FY22_Income_Limits!G132,IF([1]TX_Counties_FY22_Income_Limits!G132&lt;[1]WAIVER_TX_Counties_FY22!H$2,[1]WAIVER_TX_Counties_FY22!H$2,IF([1]TX_Counties_FY22_Income_Limits!G132=[1]WAIVER_TX_Counties_FY22!H$2,[1]TX_Counties_FY22_Income_Limits!G132)))</f>
        <v>36700</v>
      </c>
      <c r="I132" s="64">
        <f>IF([1]TX_Counties_FY22_Income_Limits!H132&gt;[1]WAIVER_TX_Counties_FY22!I$2,[1]TX_Counties_FY22_Income_Limits!H132,IF([1]TX_Counties_FY22_Income_Limits!H132&lt;[1]WAIVER_TX_Counties_FY22!I$2,[1]WAIVER_TX_Counties_FY22!I$2,IF([1]TX_Counties_FY22_Income_Limits!H132=[1]WAIVER_TX_Counties_FY22!I$2,[1]TX_Counties_FY22_Income_Limits!H132)))</f>
        <v>39400</v>
      </c>
      <c r="J132" s="64">
        <f>IF([1]TX_Counties_FY22_Income_Limits!I132&gt;[1]WAIVER_TX_Counties_FY22!J$2,[1]TX_Counties_FY22_Income_Limits!I132,IF([1]TX_Counties_FY22_Income_Limits!I132&lt;[1]WAIVER_TX_Counties_FY22!J$2,[1]WAIVER_TX_Counties_FY22!J$2,IF([1]TX_Counties_FY22_Income_Limits!I132=[1]WAIVER_TX_Counties_FY22!J$2,[1]TX_Counties_FY22_Income_Limits!I132)))</f>
        <v>42100</v>
      </c>
      <c r="K132" s="64">
        <f>IF([1]TX_Counties_FY22_Income_Limits!J132&gt;[1]WAIVER_TX_Counties_FY22!K$2,[1]TX_Counties_FY22_Income_Limits!J132,IF([1]TX_Counties_FY22_Income_Limits!J132&lt;[1]WAIVER_TX_Counties_FY22!K$2,[1]WAIVER_TX_Counties_FY22!K$2,IF([1]TX_Counties_FY22_Income_Limits!J132=[1]WAIVER_TX_Counties_FY22!K$2,[1]TX_Counties_FY22_Income_Limits!J132)))</f>
        <v>46630</v>
      </c>
      <c r="L132" s="64">
        <f>IF([1]TX_Counties_FY22_Income_Limits!K132&gt;[1]WAIVER_TX_Counties_FY22!L$2,[1]TX_Counties_FY22_Income_Limits!K132,IF([1]TX_Counties_FY22_Income_Limits!K132&lt;[1]WAIVER_TX_Counties_FY22!L$2,[1]WAIVER_TX_Counties_FY22!L$2,IF([1]TX_Counties_FY22_Income_Limits!K132=[1]WAIVER_TX_Counties_FY22!L$2,[1]TX_Counties_FY22_Income_Limits!K132)))</f>
        <v>79240</v>
      </c>
      <c r="M132" s="64">
        <f>IF([1]TX_Counties_FY22_Income_Limits!L132&gt;[1]WAIVER_TX_Counties_FY22!M$2,[1]TX_Counties_FY22_Income_Limits!L132,IF([1]TX_Counties_FY22_Income_Limits!L132&lt;[1]WAIVER_TX_Counties_FY22!M$2,[1]WAIVER_TX_Counties_FY22!M$2,IF([1]TX_Counties_FY22_Income_Limits!L132=[1]WAIVER_TX_Counties_FY22!M$2,[1]TX_Counties_FY22_Income_Limits!L132)))</f>
        <v>83768</v>
      </c>
      <c r="N132" s="64">
        <f>IF([1]TX_Counties_FY22_Income_Limits!M132&gt;[1]WAIVER_TX_Counties_FY22!N$2,[1]TX_Counties_FY22_Income_Limits!M132,IF([1]TX_Counties_FY22_Income_Limits!M132&lt;[1]WAIVER_TX_Counties_FY22!N$2,[1]WAIVER_TX_Counties_FY22!N$2,IF([1]TX_Counties_FY22_Income_Limits!M132=[1]WAIVER_TX_Counties_FY22!N$2,[1]TX_Counties_FY22_Income_Limits!M132)))</f>
        <v>88296</v>
      </c>
      <c r="O132" s="64">
        <f>IF([1]TX_Counties_FY22_Income_Limits!N132&gt;[1]WAIVER_TX_Counties_FY22!O$2,[1]TX_Counties_FY22_Income_Limits!N132,IF([1]TX_Counties_FY22_Income_Limits!N132&lt;[1]WAIVER_TX_Counties_FY22!O$2,[1]WAIVER_TX_Counties_FY22!O$2,IF([1]TX_Counties_FY22_Income_Limits!N132=[1]WAIVER_TX_Counties_FY22!O$2,[1]TX_Counties_FY22_Income_Limits!N132)))</f>
        <v>92824</v>
      </c>
      <c r="P132" s="64">
        <f>IF([1]TX_Counties_FY22_Income_Limits!O132&gt;[1]WAIVER_TX_Counties_FY22!P$2,[1]TX_Counties_FY22_Income_Limits!O132,IF([1]TX_Counties_FY22_Income_Limits!O132&lt;[1]WAIVER_TX_Counties_FY22!P$2,[1]WAIVER_TX_Counties_FY22!P$2,IF([1]TX_Counties_FY22_Income_Limits!O132=[1]WAIVER_TX_Counties_FY22!P$2,[1]TX_Counties_FY22_Income_Limits!O132)))</f>
        <v>97352</v>
      </c>
      <c r="Q132" s="64">
        <f>IF([1]TX_Counties_FY22_Income_Limits!P132&gt;[1]WAIVER_TX_Counties_FY22!Q$2,[1]TX_Counties_FY22_Income_Limits!P132,IF([1]TX_Counties_FY22_Income_Limits!P132&lt;[1]WAIVER_TX_Counties_FY22!Q$2,[1]WAIVER_TX_Counties_FY22!Q$2,IF([1]TX_Counties_FY22_Income_Limits!P132=[1]WAIVER_TX_Counties_FY22!Q$2,[1]TX_Counties_FY22_Income_Limits!P132)))</f>
        <v>101880</v>
      </c>
      <c r="R132" s="64">
        <f>IF([1]TX_Counties_FY22_Income_Limits!Q132&gt;[1]WAIVER_TX_Counties_FY22!R$2,[1]TX_Counties_FY22_Income_Limits!Q132,IF([1]TX_Counties_FY22_Income_Limits!Q132&lt;[1]WAIVER_TX_Counties_FY22!R$2,[1]WAIVER_TX_Counties_FY22!R$2,IF([1]TX_Counties_FY22_Income_Limits!Q132=[1]WAIVER_TX_Counties_FY22!R$2,[1]TX_Counties_FY22_Income_Limits!Q132)))</f>
        <v>106408</v>
      </c>
      <c r="S132" s="64">
        <f>IF([1]TX_Counties_FY22_Income_Limits!R132&gt;[1]WAIVER_TX_Counties_FY22!S$2,[1]TX_Counties_FY22_Income_Limits!R132,IF([1]TX_Counties_FY22_Income_Limits!R132&lt;[1]WAIVER_TX_Counties_FY22!S$2,[1]WAIVER_TX_Counties_FY22!S$2,IF([1]TX_Counties_FY22_Income_Limits!R132=[1]WAIVER_TX_Counties_FY22!S$2,[1]TX_Counties_FY22_Income_Limits!R132)))</f>
        <v>110936</v>
      </c>
      <c r="T132" s="64">
        <f>IF([1]TX_Counties_FY22_Income_Limits!S132&gt;[1]WAIVER_TX_Counties_FY22!T$2,[1]TX_Counties_FY22_Income_Limits!S132,IF([1]TX_Counties_FY22_Income_Limits!S132&lt;[1]WAIVER_TX_Counties_FY22!T$2,[1]WAIVER_TX_Counties_FY22!T$2,IF([1]TX_Counties_FY22_Income_Limits!S132=[1]WAIVER_TX_Counties_FY22!T$2,[1]TX_Counties_FY22_Income_Limits!S132)))</f>
        <v>115464</v>
      </c>
      <c r="U132" s="64">
        <f>IF([1]TX_Counties_FY22_Income_Limits!T132&gt;[1]WAIVER_TX_Counties_FY22!U$2,[1]TX_Counties_FY22_Income_Limits!T132,IF([1]TX_Counties_FY22_Income_Limits!T132&lt;[1]WAIVER_TX_Counties_FY22!U$2,[1]WAIVER_TX_Counties_FY22!U$2,IF([1]TX_Counties_FY22_Income_Limits!T132=[1]WAIVER_TX_Counties_FY22!U$2,[1]TX_Counties_FY22_Income_Limits!T132)))</f>
        <v>119992</v>
      </c>
      <c r="V132" s="64">
        <f>IF([1]TX_Counties_FY22_Income_Limits!U132&gt;[1]WAIVER_TX_Counties_FY22!V$2,[1]TX_Counties_FY22_Income_Limits!U132,IF([1]TX_Counties_FY22_Income_Limits!U132&lt;[1]WAIVER_TX_Counties_FY22!V$2,[1]WAIVER_TX_Counties_FY22!V$2,IF([1]TX_Counties_FY22_Income_Limits!U132=[1]WAIVER_TX_Counties_FY22!V$2,[1]TX_Counties_FY22_Income_Limits!U132)))</f>
        <v>124520</v>
      </c>
      <c r="W132" s="64">
        <f>IF([1]TX_Counties_FY22_Income_Limits!V132&gt;[1]WAIVER_TX_Counties_FY22!W$2,[1]TX_Counties_FY22_Income_Limits!V132,IF([1]TX_Counties_FY22_Income_Limits!V132&lt;[1]WAIVER_TX_Counties_FY22!W$2,[1]WAIVER_TX_Counties_FY22!W$2,IF([1]TX_Counties_FY22_Income_Limits!V132=[1]WAIVER_TX_Counties_FY22!W$2,[1]TX_Counties_FY22_Income_Limits!V132)))</f>
        <v>129048</v>
      </c>
      <c r="X132" s="64">
        <f>IF([1]TX_Counties_FY22_Income_Limits!W132&gt;[1]WAIVER_TX_Counties_FY22!X$2,[1]TX_Counties_FY22_Income_Limits!W132,IF([1]TX_Counties_FY22_Income_Limits!W132&lt;[1]WAIVER_TX_Counties_FY22!X$2,[1]WAIVER_TX_Counties_FY22!X$2,IF([1]TX_Counties_FY22_Income_Limits!W132=[1]WAIVER_TX_Counties_FY22!X$2,[1]TX_Counties_FY22_Income_Limits!W132)))</f>
        <v>133576</v>
      </c>
      <c r="Y132" s="64">
        <f>IF([1]TX_Counties_FY22_Income_Limits!X132&gt;[1]WAIVER_TX_Counties_FY22!Y$2,[1]TX_Counties_FY22_Income_Limits!X132,IF([1]TX_Counties_FY22_Income_Limits!X132&lt;[1]WAIVER_TX_Counties_FY22!Y$2,[1]WAIVER_TX_Counties_FY22!Y$2,IF([1]TX_Counties_FY22_Income_Limits!X132=[1]WAIVER_TX_Counties_FY22!Y$2,[1]TX_Counties_FY22_Income_Limits!X132)))</f>
        <v>138104</v>
      </c>
      <c r="Z132" s="64">
        <f>IF([1]TX_Counties_FY22_Income_Limits!Y132&gt;[1]WAIVER_TX_Counties_FY22!Z$2,[1]TX_Counties_FY22_Income_Limits!Y132,IF([1]TX_Counties_FY22_Income_Limits!Y132&lt;[1]WAIVER_TX_Counties_FY22!Z$2,[1]WAIVER_TX_Counties_FY22!Z$2,IF([1]TX_Counties_FY22_Income_Limits!Y132=[1]WAIVER_TX_Counties_FY22!Z$2,[1]TX_Counties_FY22_Income_Limits!Y132)))</f>
        <v>142632</v>
      </c>
      <c r="AA132" s="64">
        <f>IF([1]TX_Counties_FY22_Income_Limits!Z132&gt;[1]WAIVER_TX_Counties_FY22!AA$2,[1]TX_Counties_FY22_Income_Limits!Z132,IF([1]TX_Counties_FY22_Income_Limits!Z132&lt;[1]WAIVER_TX_Counties_FY22!AA$2,[1]WAIVER_TX_Counties_FY22!AA$2,IF([1]TX_Counties_FY22_Income_Limits!Z132=[1]WAIVER_TX_Counties_FY22!AA$2,[1]TX_Counties_FY22_Income_Limits!Z132)))</f>
        <v>147160</v>
      </c>
      <c r="AB132" s="64">
        <f>IF([1]TX_Counties_FY22_Income_Limits!AA132&gt;[1]WAIVER_TX_Counties_FY22!AB$2,[1]TX_Counties_FY22_Income_Limits!AA132,IF([1]TX_Counties_FY22_Income_Limits!AA132&lt;[1]WAIVER_TX_Counties_FY22!AB$2,[1]WAIVER_TX_Counties_FY22!AB$2,IF([1]TX_Counties_FY22_Income_Limits!AA132=[1]WAIVER_TX_Counties_FY22!AB$2,[1]TX_Counties_FY22_Income_Limits!AA132)))</f>
        <v>151688</v>
      </c>
      <c r="AC132" s="64">
        <f>IF([1]TX_Counties_FY22_Income_Limits!AB132&gt;[1]WAIVER_TX_Counties_FY22!AC$2,[1]TX_Counties_FY22_Income_Limits!AB132,IF([1]TX_Counties_FY22_Income_Limits!AB132&lt;[1]WAIVER_TX_Counties_FY22!AC$2,[1]WAIVER_TX_Counties_FY22!AC$2,IF([1]TX_Counties_FY22_Income_Limits!AB132=[1]WAIVER_TX_Counties_FY22!AC$2,[1]TX_Counties_FY22_Income_Limits!AB132)))</f>
        <v>39650</v>
      </c>
      <c r="AD132" s="64">
        <f>IF([1]TX_Counties_FY22_Income_Limits!AC132&gt;[1]WAIVER_TX_Counties_FY22!AD$2,[1]TX_Counties_FY22_Income_Limits!AC132,IF([1]TX_Counties_FY22_Income_Limits!AC132&lt;[1]WAIVER_TX_Counties_FY22!AD$2,[1]WAIVER_TX_Counties_FY22!AD$2,IF([1]TX_Counties_FY22_Income_Limits!AC132=[1]WAIVER_TX_Counties_FY22!AD$2,[1]TX_Counties_FY22_Income_Limits!AC132)))</f>
        <v>45300</v>
      </c>
      <c r="AE132" s="64">
        <f>IF([1]TX_Counties_FY22_Income_Limits!AD132&gt;[1]WAIVER_TX_Counties_FY22!AE$2,[1]TX_Counties_FY22_Income_Limits!AD132,IF([1]TX_Counties_FY22_Income_Limits!AD132&lt;[1]WAIVER_TX_Counties_FY22!AE$2,[1]WAIVER_TX_Counties_FY22!AE$2,IF([1]TX_Counties_FY22_Income_Limits!AD132=[1]WAIVER_TX_Counties_FY22!AE$2,[1]TX_Counties_FY22_Income_Limits!AD132)))</f>
        <v>50950</v>
      </c>
      <c r="AF132" s="64">
        <f>IF([1]TX_Counties_FY22_Income_Limits!AE132&gt;[1]WAIVER_TX_Counties_FY22!AF$2,[1]TX_Counties_FY22_Income_Limits!AE132,IF([1]TX_Counties_FY22_Income_Limits!AE132&lt;[1]WAIVER_TX_Counties_FY22!AF$2,[1]WAIVER_TX_Counties_FY22!AF$2,IF([1]TX_Counties_FY22_Income_Limits!AE132=[1]WAIVER_TX_Counties_FY22!AF$2,[1]TX_Counties_FY22_Income_Limits!AE132)))</f>
        <v>56600</v>
      </c>
      <c r="AG132" s="64">
        <f>IF([1]TX_Counties_FY22_Income_Limits!AF132&gt;[1]WAIVER_TX_Counties_FY22!AG$2,[1]TX_Counties_FY22_Income_Limits!AF132,IF([1]TX_Counties_FY22_Income_Limits!AF132&lt;[1]WAIVER_TX_Counties_FY22!AG$2,[1]WAIVER_TX_Counties_FY22!AG$2,IF([1]TX_Counties_FY22_Income_Limits!AF132=[1]WAIVER_TX_Counties_FY22!AG$2,[1]TX_Counties_FY22_Income_Limits!AF132)))</f>
        <v>61150</v>
      </c>
      <c r="AH132" s="64">
        <f>IF([1]TX_Counties_FY22_Income_Limits!AG132&gt;[1]WAIVER_TX_Counties_FY22!AH$2,[1]TX_Counties_FY22_Income_Limits!AG132,IF([1]TX_Counties_FY22_Income_Limits!AG132&lt;[1]WAIVER_TX_Counties_FY22!AH$2,[1]WAIVER_TX_Counties_FY22!AH$2,IF([1]TX_Counties_FY22_Income_Limits!AG132=[1]WAIVER_TX_Counties_FY22!AH$2,[1]TX_Counties_FY22_Income_Limits!AG132)))</f>
        <v>65700</v>
      </c>
      <c r="AI132" s="64">
        <f>IF([1]TX_Counties_FY22_Income_Limits!AH132&gt;[1]WAIVER_TX_Counties_FY22!AI$2,[1]TX_Counties_FY22_Income_Limits!AH132,IF([1]TX_Counties_FY22_Income_Limits!AH132&lt;[1]WAIVER_TX_Counties_FY22!AI$2,[1]WAIVER_TX_Counties_FY22!AI$2,IF([1]TX_Counties_FY22_Income_Limits!AH132=[1]WAIVER_TX_Counties_FY22!AI$2,[1]TX_Counties_FY22_Income_Limits!AH132)))</f>
        <v>70200</v>
      </c>
      <c r="AJ132" s="64">
        <f>IF([1]TX_Counties_FY22_Income_Limits!AI132&gt;[1]WAIVER_TX_Counties_FY22!AJ$2,[1]TX_Counties_FY22_Income_Limits!AI132,IF([1]TX_Counties_FY22_Income_Limits!AI132&lt;[1]WAIVER_TX_Counties_FY22!AJ$2,[1]WAIVER_TX_Counties_FY22!AJ$2,IF([1]TX_Counties_FY22_Income_Limits!AI132=[1]WAIVER_TX_Counties_FY22!AJ$2,[1]TX_Counties_FY22_Income_Limits!AI132)))</f>
        <v>74750</v>
      </c>
      <c r="AK132" s="64">
        <f>IF([1]TX_Counties_FY22_Income_Limits!AJ132&gt;[1]WAIVER_TX_Counties_FY22!AK$2,[1]TX_Counties_FY22_Income_Limits!AJ132,IF([1]TX_Counties_FY22_Income_Limits!AJ132&lt;[1]WAIVER_TX_Counties_FY22!AK$2,[1]WAIVER_TX_Counties_FY22!AK$2,IF([1]TX_Counties_FY22_Income_Limits!AJ132=[1]WAIVER_TX_Counties_FY22!AK$2,[1]TX_Counties_FY22_Income_Limits!AJ132)))</f>
        <v>79240</v>
      </c>
      <c r="AL132" s="64">
        <f>IF([1]TX_Counties_FY22_Income_Limits!AK132&gt;[1]WAIVER_TX_Counties_FY22!AL$2,[1]TX_Counties_FY22_Income_Limits!AK132,IF([1]TX_Counties_FY22_Income_Limits!AK132&lt;[1]WAIVER_TX_Counties_FY22!AL$2,[1]WAIVER_TX_Counties_FY22!AL$2,IF([1]TX_Counties_FY22_Income_Limits!AK132=[1]WAIVER_TX_Counties_FY22!AL$2,[1]TX_Counties_FY22_Income_Limits!AK132)))</f>
        <v>83768</v>
      </c>
      <c r="AM132" s="64">
        <f>IF([1]TX_Counties_FY22_Income_Limits!AL132&gt;[1]WAIVER_TX_Counties_FY22!AM$2,[1]TX_Counties_FY22_Income_Limits!AL132,IF([1]TX_Counties_FY22_Income_Limits!AL132&lt;[1]WAIVER_TX_Counties_FY22!AM$2,[1]WAIVER_TX_Counties_FY22!AM$2,IF([1]TX_Counties_FY22_Income_Limits!AL132=[1]WAIVER_TX_Counties_FY22!AM$2,[1]TX_Counties_FY22_Income_Limits!AL132)))</f>
        <v>88296</v>
      </c>
      <c r="AN132" s="64">
        <f>IF([1]TX_Counties_FY22_Income_Limits!AM132&gt;[1]WAIVER_TX_Counties_FY22!AN$2,[1]TX_Counties_FY22_Income_Limits!AM132,IF([1]TX_Counties_FY22_Income_Limits!AM132&lt;[1]WAIVER_TX_Counties_FY22!AN$2,[1]WAIVER_TX_Counties_FY22!AN$2,IF([1]TX_Counties_FY22_Income_Limits!AM132=[1]WAIVER_TX_Counties_FY22!AN$2,[1]TX_Counties_FY22_Income_Limits!AM132)))</f>
        <v>92824</v>
      </c>
      <c r="AO132" s="64">
        <f>IF([1]TX_Counties_FY22_Income_Limits!AN132&gt;[1]WAIVER_TX_Counties_FY22!AO$2,[1]TX_Counties_FY22_Income_Limits!AN132,IF([1]TX_Counties_FY22_Income_Limits!AN132&lt;[1]WAIVER_TX_Counties_FY22!AO$2,[1]WAIVER_TX_Counties_FY22!AO$2,IF([1]TX_Counties_FY22_Income_Limits!AN132=[1]WAIVER_TX_Counties_FY22!AO$2,[1]TX_Counties_FY22_Income_Limits!AN132)))</f>
        <v>97352</v>
      </c>
      <c r="AP132" s="64">
        <f>IF([1]TX_Counties_FY22_Income_Limits!AO132&gt;[1]WAIVER_TX_Counties_FY22!AP$2,[1]TX_Counties_FY22_Income_Limits!AO132,IF([1]TX_Counties_FY22_Income_Limits!AO132&lt;[1]WAIVER_TX_Counties_FY22!AP$2,[1]WAIVER_TX_Counties_FY22!AP$2,IF([1]TX_Counties_FY22_Income_Limits!AO132=[1]WAIVER_TX_Counties_FY22!AP$2,[1]TX_Counties_FY22_Income_Limits!AO132)))</f>
        <v>101880</v>
      </c>
      <c r="AQ132" s="64">
        <f>IF([1]TX_Counties_FY22_Income_Limits!AP132&gt;[1]WAIVER_TX_Counties_FY22!AQ$2,[1]TX_Counties_FY22_Income_Limits!AP132,IF([1]TX_Counties_FY22_Income_Limits!AP132&lt;[1]WAIVER_TX_Counties_FY22!AQ$2,[1]WAIVER_TX_Counties_FY22!AQ$2,IF([1]TX_Counties_FY22_Income_Limits!AP132=[1]WAIVER_TX_Counties_FY22!AQ$2,[1]TX_Counties_FY22_Income_Limits!AP132)))</f>
        <v>106408</v>
      </c>
      <c r="AR132" s="64">
        <f>IF([1]TX_Counties_FY22_Income_Limits!AQ132&gt;[1]WAIVER_TX_Counties_FY22!AR$2,[1]TX_Counties_FY22_Income_Limits!AQ132,IF([1]TX_Counties_FY22_Income_Limits!AQ132&lt;[1]WAIVER_TX_Counties_FY22!AR$2,[1]WAIVER_TX_Counties_FY22!AR$2,IF([1]TX_Counties_FY22_Income_Limits!AQ132=[1]WAIVER_TX_Counties_FY22!AR$2,[1]TX_Counties_FY22_Income_Limits!AQ132)))</f>
        <v>110936</v>
      </c>
      <c r="AS132" s="64">
        <f>IF([1]TX_Counties_FY22_Income_Limits!AR132&gt;[1]WAIVER_TX_Counties_FY22!AS$2,[1]TX_Counties_FY22_Income_Limits!AR132,IF([1]TX_Counties_FY22_Income_Limits!AR132&lt;[1]WAIVER_TX_Counties_FY22!AS$2,[1]WAIVER_TX_Counties_FY22!AS$2,IF([1]TX_Counties_FY22_Income_Limits!AR132=[1]WAIVER_TX_Counties_FY22!AS$2,[1]TX_Counties_FY22_Income_Limits!AR132)))</f>
        <v>115464</v>
      </c>
      <c r="AT132" s="64">
        <f>IF([1]TX_Counties_FY22_Income_Limits!AS132&gt;[1]WAIVER_TX_Counties_FY22!AT$2,[1]TX_Counties_FY22_Income_Limits!AS132,IF([1]TX_Counties_FY22_Income_Limits!AS132&lt;[1]WAIVER_TX_Counties_FY22!AT$2,[1]WAIVER_TX_Counties_FY22!AT$2,IF([1]TX_Counties_FY22_Income_Limits!AS132=[1]WAIVER_TX_Counties_FY22!AT$2,[1]TX_Counties_FY22_Income_Limits!AS132)))</f>
        <v>119992</v>
      </c>
      <c r="AU132" s="64">
        <f>IF([1]TX_Counties_FY22_Income_Limits!AT132&gt;[1]WAIVER_TX_Counties_FY22!AU$2,[1]TX_Counties_FY22_Income_Limits!AT132,IF([1]TX_Counties_FY22_Income_Limits!AT132&lt;[1]WAIVER_TX_Counties_FY22!AU$2,[1]WAIVER_TX_Counties_FY22!AU$2,IF([1]TX_Counties_FY22_Income_Limits!AT132=[1]WAIVER_TX_Counties_FY22!AU$2,[1]TX_Counties_FY22_Income_Limits!AT132)))</f>
        <v>124520</v>
      </c>
      <c r="AV132" s="64">
        <f>IF([1]TX_Counties_FY22_Income_Limits!AU132&gt;[1]WAIVER_TX_Counties_FY22!AV$2,[1]TX_Counties_FY22_Income_Limits!AU132,IF([1]TX_Counties_FY22_Income_Limits!AU132&lt;[1]WAIVER_TX_Counties_FY22!AV$2,[1]WAIVER_TX_Counties_FY22!AV$2,IF([1]TX_Counties_FY22_Income_Limits!AU132=[1]WAIVER_TX_Counties_FY22!AV$2,[1]TX_Counties_FY22_Income_Limits!AU132)))</f>
        <v>129048</v>
      </c>
      <c r="AW132" s="64">
        <f>IF([1]TX_Counties_FY22_Income_Limits!AV132&gt;[1]WAIVER_TX_Counties_FY22!AW$2,[1]TX_Counties_FY22_Income_Limits!AV132,IF([1]TX_Counties_FY22_Income_Limits!AV132&lt;[1]WAIVER_TX_Counties_FY22!AW$2,[1]WAIVER_TX_Counties_FY22!AW$2,IF([1]TX_Counties_FY22_Income_Limits!AV132=[1]WAIVER_TX_Counties_FY22!AW$2,[1]TX_Counties_FY22_Income_Limits!AV132)))</f>
        <v>133576</v>
      </c>
      <c r="AX132" s="64">
        <f>IF([1]TX_Counties_FY22_Income_Limits!AW132&gt;[1]WAIVER_TX_Counties_FY22!AX$2,[1]TX_Counties_FY22_Income_Limits!AW132,IF([1]TX_Counties_FY22_Income_Limits!AW132&lt;[1]WAIVER_TX_Counties_FY22!AX$2,[1]WAIVER_TX_Counties_FY22!AX$2,IF([1]TX_Counties_FY22_Income_Limits!AW132=[1]WAIVER_TX_Counties_FY22!AX$2,[1]TX_Counties_FY22_Income_Limits!AW132)))</f>
        <v>138104</v>
      </c>
      <c r="AY132" s="64">
        <f>IF([1]TX_Counties_FY22_Income_Limits!AX132&gt;[1]WAIVER_TX_Counties_FY22!AY$2,[1]TX_Counties_FY22_Income_Limits!AX132,IF([1]TX_Counties_FY22_Income_Limits!AX132&lt;[1]WAIVER_TX_Counties_FY22!AY$2,[1]WAIVER_TX_Counties_FY22!AY$2,IF([1]TX_Counties_FY22_Income_Limits!AX132=[1]WAIVER_TX_Counties_FY22!AY$2,[1]TX_Counties_FY22_Income_Limits!AX132)))</f>
        <v>142632</v>
      </c>
      <c r="AZ132" s="64">
        <f>IF([1]TX_Counties_FY22_Income_Limits!AY132&gt;[1]WAIVER_TX_Counties_FY22!AZ$2,[1]TX_Counties_FY22_Income_Limits!AY132,IF([1]TX_Counties_FY22_Income_Limits!AY132&lt;[1]WAIVER_TX_Counties_FY22!AZ$2,[1]WAIVER_TX_Counties_FY22!AZ$2,IF([1]TX_Counties_FY22_Income_Limits!AY132=[1]WAIVER_TX_Counties_FY22!AZ$2,[1]TX_Counties_FY22_Income_Limits!AY132)))</f>
        <v>147160</v>
      </c>
      <c r="BA132" s="64">
        <f>IF([1]TX_Counties_FY22_Income_Limits!AZ132&gt;[1]WAIVER_TX_Counties_FY22!BA$2,[1]TX_Counties_FY22_Income_Limits!AZ132,IF([1]TX_Counties_FY22_Income_Limits!AZ132&lt;[1]WAIVER_TX_Counties_FY22!BA$2,[1]WAIVER_TX_Counties_FY22!BA$2,IF([1]TX_Counties_FY22_Income_Limits!AZ132=[1]WAIVER_TX_Counties_FY22!BA$2,[1]TX_Counties_FY22_Income_Limits!AZ132)))</f>
        <v>151688</v>
      </c>
      <c r="BB132" s="64">
        <f>IF([1]TX_Counties_FY22_Income_Limits!BA132&gt;[1]WAIVER_TX_Counties_FY22!BB$2,[1]TX_Counties_FY22_Income_Limits!BA132,IF([1]TX_Counties_FY22_Income_Limits!BA132&lt;[1]WAIVER_TX_Counties_FY22!BB$2,[1]WAIVER_TX_Counties_FY22!BB$2,IF([1]TX_Counties_FY22_Income_Limits!BA132=[1]WAIVER_TX_Counties_FY22!BB$2,[1]TX_Counties_FY22_Income_Limits!BA132)))</f>
        <v>62600</v>
      </c>
      <c r="BC132" s="64">
        <f>IF([1]TX_Counties_FY22_Income_Limits!BB132&gt;[1]WAIVER_TX_Counties_FY22!BC$2,[1]TX_Counties_FY22_Income_Limits!BB132,IF([1]TX_Counties_FY22_Income_Limits!BB132&lt;[1]WAIVER_TX_Counties_FY22!BC$2,[1]WAIVER_TX_Counties_FY22!BC$2,IF([1]TX_Counties_FY22_Income_Limits!BB132=[1]WAIVER_TX_Counties_FY22!BC$2,[1]TX_Counties_FY22_Income_Limits!BB132)))</f>
        <v>71550</v>
      </c>
      <c r="BD132" s="64">
        <f>IF([1]TX_Counties_FY22_Income_Limits!BC132&gt;[1]WAIVER_TX_Counties_FY22!BD$2,[1]TX_Counties_FY22_Income_Limits!BC132,IF([1]TX_Counties_FY22_Income_Limits!BC132&lt;[1]WAIVER_TX_Counties_FY22!BD$2,[1]WAIVER_TX_Counties_FY22!BD$2,IF([1]TX_Counties_FY22_Income_Limits!BC132=[1]WAIVER_TX_Counties_FY22!BD$2,[1]TX_Counties_FY22_Income_Limits!BC132)))</f>
        <v>80500</v>
      </c>
      <c r="BE132" s="64">
        <f>IF([1]TX_Counties_FY22_Income_Limits!BD132&gt;[1]WAIVER_TX_Counties_FY22!BE$2,[1]TX_Counties_FY22_Income_Limits!BD132,IF([1]TX_Counties_FY22_Income_Limits!BD132&lt;[1]WAIVER_TX_Counties_FY22!BE$2,[1]WAIVER_TX_Counties_FY22!BE$2,IF([1]TX_Counties_FY22_Income_Limits!BD132=[1]WAIVER_TX_Counties_FY22!BE$2,[1]TX_Counties_FY22_Income_Limits!BD132)))</f>
        <v>89400</v>
      </c>
      <c r="BF132" s="64">
        <f>IF([1]TX_Counties_FY22_Income_Limits!BE132&gt;[1]WAIVER_TX_Counties_FY22!BF$2,[1]TX_Counties_FY22_Income_Limits!BE132,IF([1]TX_Counties_FY22_Income_Limits!BE132&lt;[1]WAIVER_TX_Counties_FY22!BF$2,[1]WAIVER_TX_Counties_FY22!BF$2,IF([1]TX_Counties_FY22_Income_Limits!BE132=[1]WAIVER_TX_Counties_FY22!BF$2,[1]TX_Counties_FY22_Income_Limits!BE132)))</f>
        <v>96600</v>
      </c>
      <c r="BG132" s="64">
        <f>IF([1]TX_Counties_FY22_Income_Limits!BF132&gt;[1]WAIVER_TX_Counties_FY22!BG$2,[1]TX_Counties_FY22_Income_Limits!BF132,IF([1]TX_Counties_FY22_Income_Limits!BF132&lt;[1]WAIVER_TX_Counties_FY22!BG$2,[1]WAIVER_TX_Counties_FY22!BG$2,IF([1]TX_Counties_FY22_Income_Limits!BF132=[1]WAIVER_TX_Counties_FY22!BG$2,[1]TX_Counties_FY22_Income_Limits!BF132)))</f>
        <v>103750</v>
      </c>
      <c r="BH132" s="64">
        <f>IF([1]TX_Counties_FY22_Income_Limits!BG132&gt;[1]WAIVER_TX_Counties_FY22!BH$2,[1]TX_Counties_FY22_Income_Limits!BG132,IF([1]TX_Counties_FY22_Income_Limits!BG132&lt;[1]WAIVER_TX_Counties_FY22!BH$2,[1]WAIVER_TX_Counties_FY22!BH$2,IF([1]TX_Counties_FY22_Income_Limits!BG132=[1]WAIVER_TX_Counties_FY22!BH$2,[1]TX_Counties_FY22_Income_Limits!BG132)))</f>
        <v>110900</v>
      </c>
      <c r="BI132" s="64">
        <f>IF([1]TX_Counties_FY22_Income_Limits!BH132&gt;[1]WAIVER_TX_Counties_FY22!BI$2,[1]TX_Counties_FY22_Income_Limits!BH132,IF([1]TX_Counties_FY22_Income_Limits!BH132&lt;[1]WAIVER_TX_Counties_FY22!BI$2,[1]WAIVER_TX_Counties_FY22!BI$2,IF([1]TX_Counties_FY22_Income_Limits!BH132=[1]WAIVER_TX_Counties_FY22!BI$2,[1]TX_Counties_FY22_Income_Limits!BH132)))</f>
        <v>118050</v>
      </c>
      <c r="BJ132" s="64">
        <f>IF([1]TX_Counties_FY22_Income_Limits!BI132&gt;[1]WAIVER_TX_Counties_FY22!BJ$2,[1]TX_Counties_FY22_Income_Limits!BI132,IF([1]TX_Counties_FY22_Income_Limits!BI132&lt;[1]WAIVER_TX_Counties_FY22!BJ$2,[1]WAIVER_TX_Counties_FY22!BJ$2,IF([1]TX_Counties_FY22_Income_Limits!BI132=[1]WAIVER_TX_Counties_FY22!BJ$2,[1]TX_Counties_FY22_Income_Limits!BI132)))</f>
        <v>125159.99999999999</v>
      </c>
      <c r="BK132" s="64">
        <f>IF([1]TX_Counties_FY22_Income_Limits!BJ132&gt;[1]WAIVER_TX_Counties_FY22!BK$2,[1]TX_Counties_FY22_Income_Limits!BJ132,IF([1]TX_Counties_FY22_Income_Limits!BJ132&lt;[1]WAIVER_TX_Counties_FY22!BK$2,[1]WAIVER_TX_Counties_FY22!BK$2,IF([1]TX_Counties_FY22_Income_Limits!BJ132=[1]WAIVER_TX_Counties_FY22!BK$2,[1]TX_Counties_FY22_Income_Limits!BJ132)))</f>
        <v>132312</v>
      </c>
      <c r="BL132" s="64">
        <f>IF([1]TX_Counties_FY22_Income_Limits!BK132&gt;[1]WAIVER_TX_Counties_FY22!BL$2,[1]TX_Counties_FY22_Income_Limits!BK132,IF([1]TX_Counties_FY22_Income_Limits!BK132&lt;[1]WAIVER_TX_Counties_FY22!BL$2,[1]WAIVER_TX_Counties_FY22!BL$2,IF([1]TX_Counties_FY22_Income_Limits!BK132=[1]WAIVER_TX_Counties_FY22!BL$2,[1]TX_Counties_FY22_Income_Limits!BK132)))</f>
        <v>139464</v>
      </c>
      <c r="BM132" s="64">
        <f>IF([1]TX_Counties_FY22_Income_Limits!BL132&gt;[1]WAIVER_TX_Counties_FY22!BM$2,[1]TX_Counties_FY22_Income_Limits!BL132,IF([1]TX_Counties_FY22_Income_Limits!BL132&lt;[1]WAIVER_TX_Counties_FY22!BM$2,[1]WAIVER_TX_Counties_FY22!BM$2,IF([1]TX_Counties_FY22_Income_Limits!BL132=[1]WAIVER_TX_Counties_FY22!BM$2,[1]TX_Counties_FY22_Income_Limits!BL132)))</f>
        <v>146616</v>
      </c>
      <c r="BN132" s="64">
        <f>IF([1]TX_Counties_FY22_Income_Limits!BM132&gt;[1]WAIVER_TX_Counties_FY22!BN$2,[1]TX_Counties_FY22_Income_Limits!BM132,IF([1]TX_Counties_FY22_Income_Limits!BM132&lt;[1]WAIVER_TX_Counties_FY22!BN$2,[1]WAIVER_TX_Counties_FY22!BN$2,IF([1]TX_Counties_FY22_Income_Limits!BM132=[1]WAIVER_TX_Counties_FY22!BN$2,[1]TX_Counties_FY22_Income_Limits!BM132)))</f>
        <v>153768</v>
      </c>
      <c r="BO132" s="64">
        <f>IF([1]TX_Counties_FY22_Income_Limits!BN132&gt;[1]WAIVER_TX_Counties_FY22!BO$2,[1]TX_Counties_FY22_Income_Limits!BN132,IF([1]TX_Counties_FY22_Income_Limits!BN132&lt;[1]WAIVER_TX_Counties_FY22!BO$2,[1]WAIVER_TX_Counties_FY22!BO$2,IF([1]TX_Counties_FY22_Income_Limits!BN132=[1]WAIVER_TX_Counties_FY22!BO$2,[1]TX_Counties_FY22_Income_Limits!BN132)))</f>
        <v>160920</v>
      </c>
      <c r="BP132" s="64">
        <f>IF([1]TX_Counties_FY22_Income_Limits!BO132&gt;[1]WAIVER_TX_Counties_FY22!BP$2,[1]TX_Counties_FY22_Income_Limits!BO132,IF([1]TX_Counties_FY22_Income_Limits!BO132&lt;[1]WAIVER_TX_Counties_FY22!BP$2,[1]WAIVER_TX_Counties_FY22!BP$2,IF([1]TX_Counties_FY22_Income_Limits!BO132=[1]WAIVER_TX_Counties_FY22!BP$2,[1]TX_Counties_FY22_Income_Limits!BO132)))</f>
        <v>168072</v>
      </c>
      <c r="BQ132" s="64">
        <f>IF([1]TX_Counties_FY22_Income_Limits!BP132&gt;[1]WAIVER_TX_Counties_FY22!BQ$2,[1]TX_Counties_FY22_Income_Limits!BP132,IF([1]TX_Counties_FY22_Income_Limits!BP132&lt;[1]WAIVER_TX_Counties_FY22!BQ$2,[1]WAIVER_TX_Counties_FY22!BQ$2,IF([1]TX_Counties_FY22_Income_Limits!BP132=[1]WAIVER_TX_Counties_FY22!BQ$2,[1]TX_Counties_FY22_Income_Limits!BP132)))</f>
        <v>175224</v>
      </c>
      <c r="BR132" s="64">
        <f>IF([1]TX_Counties_FY22_Income_Limits!BQ132&gt;[1]WAIVER_TX_Counties_FY22!BR$2,[1]TX_Counties_FY22_Income_Limits!BQ132,IF([1]TX_Counties_FY22_Income_Limits!BQ132&lt;[1]WAIVER_TX_Counties_FY22!BR$2,[1]WAIVER_TX_Counties_FY22!BR$2,IF([1]TX_Counties_FY22_Income_Limits!BQ132=[1]WAIVER_TX_Counties_FY22!BR$2,[1]TX_Counties_FY22_Income_Limits!BQ132)))</f>
        <v>182376</v>
      </c>
      <c r="BS132" s="64">
        <f>IF([1]TX_Counties_FY22_Income_Limits!BR132&gt;[1]WAIVER_TX_Counties_FY22!BS$2,[1]TX_Counties_FY22_Income_Limits!BR132,IF([1]TX_Counties_FY22_Income_Limits!BR132&lt;[1]WAIVER_TX_Counties_FY22!BS$2,[1]WAIVER_TX_Counties_FY22!BS$2,IF([1]TX_Counties_FY22_Income_Limits!BR132=[1]WAIVER_TX_Counties_FY22!BS$2,[1]TX_Counties_FY22_Income_Limits!BR132)))</f>
        <v>189528</v>
      </c>
      <c r="BT132" s="64">
        <f>IF([1]TX_Counties_FY22_Income_Limits!BS132&gt;[1]WAIVER_TX_Counties_FY22!BT$2,[1]TX_Counties_FY22_Income_Limits!BS132,IF([1]TX_Counties_FY22_Income_Limits!BS132&lt;[1]WAIVER_TX_Counties_FY22!BT$2,[1]WAIVER_TX_Counties_FY22!BT$2,IF([1]TX_Counties_FY22_Income_Limits!BS132=[1]WAIVER_TX_Counties_FY22!BT$2,[1]TX_Counties_FY22_Income_Limits!BS132)))</f>
        <v>196680</v>
      </c>
      <c r="BU132" s="64">
        <f>IF([1]TX_Counties_FY22_Income_Limits!BT132&gt;[1]WAIVER_TX_Counties_FY22!BU$2,[1]TX_Counties_FY22_Income_Limits!BT132,IF([1]TX_Counties_FY22_Income_Limits!BT132&lt;[1]WAIVER_TX_Counties_FY22!BU$2,[1]WAIVER_TX_Counties_FY22!BU$2,IF([1]TX_Counties_FY22_Income_Limits!BT132=[1]WAIVER_TX_Counties_FY22!BU$2,[1]TX_Counties_FY22_Income_Limits!BT132)))</f>
        <v>203832</v>
      </c>
      <c r="BV132" s="64">
        <f>IF([1]TX_Counties_FY22_Income_Limits!BU132&gt;[1]WAIVER_TX_Counties_FY22!BV$2,[1]TX_Counties_FY22_Income_Limits!BU132,IF([1]TX_Counties_FY22_Income_Limits!BU132&lt;[1]WAIVER_TX_Counties_FY22!BV$2,[1]WAIVER_TX_Counties_FY22!BV$2,IF([1]TX_Counties_FY22_Income_Limits!BU132=[1]WAIVER_TX_Counties_FY22!BV$2,[1]TX_Counties_FY22_Income_Limits!BU132)))</f>
        <v>210984</v>
      </c>
      <c r="BW132" s="64">
        <f>IF([1]TX_Counties_FY22_Income_Limits!BV132&gt;[1]WAIVER_TX_Counties_FY22!BW$2,[1]TX_Counties_FY22_Income_Limits!BV132,IF([1]TX_Counties_FY22_Income_Limits!BV132&lt;[1]WAIVER_TX_Counties_FY22!BW$2,[1]WAIVER_TX_Counties_FY22!BW$2,IF([1]TX_Counties_FY22_Income_Limits!BV132=[1]WAIVER_TX_Counties_FY22!BW$2,[1]TX_Counties_FY22_Income_Limits!BV132)))</f>
        <v>218136</v>
      </c>
      <c r="BX132" s="64">
        <f>IF([1]TX_Counties_FY22_Income_Limits!BW132&gt;[1]WAIVER_TX_Counties_FY22!BX$2,[1]TX_Counties_FY22_Income_Limits!BW132,IF([1]TX_Counties_FY22_Income_Limits!BW132&lt;[1]WAIVER_TX_Counties_FY22!BX$2,[1]WAIVER_TX_Counties_FY22!BX$2,IF([1]TX_Counties_FY22_Income_Limits!BW132=[1]WAIVER_TX_Counties_FY22!BX$2,[1]TX_Counties_FY22_Income_Limits!BW132)))</f>
        <v>225288</v>
      </c>
      <c r="BY132" s="64">
        <f>IF([1]TX_Counties_FY22_Income_Limits!BX132&gt;[1]WAIVER_TX_Counties_FY22!BY$2,[1]TX_Counties_FY22_Income_Limits!BX132,IF([1]TX_Counties_FY22_Income_Limits!BX132&lt;[1]WAIVER_TX_Counties_FY22!BY$2,[1]WAIVER_TX_Counties_FY22!BY$2,IF([1]TX_Counties_FY22_Income_Limits!BX132=[1]WAIVER_TX_Counties_FY22!BY$2,[1]TX_Counties_FY22_Income_Limits!BX132)))</f>
        <v>232440</v>
      </c>
      <c r="BZ132" s="64">
        <f>IF([1]TX_Counties_FY22_Income_Limits!BY132&gt;[1]WAIVER_TX_Counties_FY22!BZ$2,[1]TX_Counties_FY22_Income_Limits!BY132,IF([1]TX_Counties_FY22_Income_Limits!BY132&lt;[1]WAIVER_TX_Counties_FY22!BZ$2,[1]WAIVER_TX_Counties_FY22!BZ$2,IF([1]TX_Counties_FY22_Income_Limits!BY132=[1]WAIVER_TX_Counties_FY22!BZ$2,[1]TX_Counties_FY22_Income_Limits!BY132)))</f>
        <v>239592</v>
      </c>
      <c r="CA132" s="64">
        <f>IF([1]TX_Counties_FY22_Income_Limits!BZ132&gt;[1]WAIVER_TX_Counties_FY22!CA$2,[1]TX_Counties_FY22_Income_Limits!BZ132,IF([1]TX_Counties_FY22_Income_Limits!BZ132&lt;[1]WAIVER_TX_Counties_FY22!CA$2,[1]WAIVER_TX_Counties_FY22!CA$2,IF([1]TX_Counties_FY22_Income_Limits!BZ132=[1]WAIVER_TX_Counties_FY22!CA$2,[1]TX_Counties_FY22_Income_Limits!BZ132)))</f>
        <v>79240</v>
      </c>
      <c r="CB132" s="64">
        <f>IF([1]TX_Counties_FY22_Income_Limits!CA132&gt;[1]WAIVER_TX_Counties_FY22!CB$2,[1]TX_Counties_FY22_Income_Limits!CA132,IF([1]TX_Counties_FY22_Income_Limits!CA132&lt;[1]WAIVER_TX_Counties_FY22!CB$2,[1]WAIVER_TX_Counties_FY22!CB$2,IF([1]TX_Counties_FY22_Income_Limits!CA132=[1]WAIVER_TX_Counties_FY22!CB$2,[1]TX_Counties_FY22_Income_Limits!CA132)))</f>
        <v>90560</v>
      </c>
      <c r="CC132" s="64">
        <f>IF([1]TX_Counties_FY22_Income_Limits!CB132&gt;[1]WAIVER_TX_Counties_FY22!CC$2,[1]TX_Counties_FY22_Income_Limits!CB132,IF([1]TX_Counties_FY22_Income_Limits!CB132&lt;[1]WAIVER_TX_Counties_FY22!CC$2,[1]WAIVER_TX_Counties_FY22!CC$2,IF([1]TX_Counties_FY22_Income_Limits!CB132=[1]WAIVER_TX_Counties_FY22!CC$2,[1]TX_Counties_FY22_Income_Limits!CB132)))</f>
        <v>101880</v>
      </c>
      <c r="CD132" s="64">
        <f>IF([1]TX_Counties_FY22_Income_Limits!CC132&gt;[1]WAIVER_TX_Counties_FY22!CD$2,[1]TX_Counties_FY22_Income_Limits!CC132,IF([1]TX_Counties_FY22_Income_Limits!CC132&lt;[1]WAIVER_TX_Counties_FY22!CD$2,[1]WAIVER_TX_Counties_FY22!CD$2,IF([1]TX_Counties_FY22_Income_Limits!CC132=[1]WAIVER_TX_Counties_FY22!CD$2,[1]TX_Counties_FY22_Income_Limits!CC132)))</f>
        <v>113200</v>
      </c>
      <c r="CE132" s="64">
        <f>IF([1]TX_Counties_FY22_Income_Limits!CD132&gt;[1]WAIVER_TX_Counties_FY22!CE$2,[1]TX_Counties_FY22_Income_Limits!CD132,IF([1]TX_Counties_FY22_Income_Limits!CD132&lt;[1]WAIVER_TX_Counties_FY22!CE$2,[1]WAIVER_TX_Counties_FY22!CE$2,IF([1]TX_Counties_FY22_Income_Limits!CD132=[1]WAIVER_TX_Counties_FY22!CE$2,[1]TX_Counties_FY22_Income_Limits!CD132)))</f>
        <v>122256.00000000001</v>
      </c>
      <c r="CF132" s="64">
        <f>IF([1]TX_Counties_FY22_Income_Limits!CE132&gt;[1]WAIVER_TX_Counties_FY22!CF$2,[1]TX_Counties_FY22_Income_Limits!CE132,IF([1]TX_Counties_FY22_Income_Limits!CE132&lt;[1]WAIVER_TX_Counties_FY22!CF$2,[1]WAIVER_TX_Counties_FY22!CF$2,IF([1]TX_Counties_FY22_Income_Limits!CE132=[1]WAIVER_TX_Counties_FY22!CF$2,[1]TX_Counties_FY22_Income_Limits!CE132)))</f>
        <v>131312</v>
      </c>
      <c r="CG132" s="64">
        <f>IF([1]TX_Counties_FY22_Income_Limits!CF132&gt;[1]WAIVER_TX_Counties_FY22!CG$2,[1]TX_Counties_FY22_Income_Limits!CF132,IF([1]TX_Counties_FY22_Income_Limits!CF132&lt;[1]WAIVER_TX_Counties_FY22!CG$2,[1]WAIVER_TX_Counties_FY22!CG$2,IF([1]TX_Counties_FY22_Income_Limits!CF132=[1]WAIVER_TX_Counties_FY22!CG$2,[1]TX_Counties_FY22_Income_Limits!CF132)))</f>
        <v>140368</v>
      </c>
      <c r="CH132" s="64">
        <f>IF([1]TX_Counties_FY22_Income_Limits!CG132&gt;[1]WAIVER_TX_Counties_FY22!CH$2,[1]TX_Counties_FY22_Income_Limits!CG132,IF([1]TX_Counties_FY22_Income_Limits!CG132&lt;[1]WAIVER_TX_Counties_FY22!CH$2,[1]WAIVER_TX_Counties_FY22!CH$2,IF([1]TX_Counties_FY22_Income_Limits!CG132=[1]WAIVER_TX_Counties_FY22!CH$2,[1]TX_Counties_FY22_Income_Limits!CG132)))</f>
        <v>149424</v>
      </c>
      <c r="CI132" s="64">
        <f>IF([1]TX_Counties_FY22_Income_Limits!CH132&gt;[1]WAIVER_TX_Counties_FY22!CI$2,[1]TX_Counties_FY22_Income_Limits!CH132,IF([1]TX_Counties_FY22_Income_Limits!CH132&lt;[1]WAIVER_TX_Counties_FY22!CI$2,[1]WAIVER_TX_Counties_FY22!CI$2,IF([1]TX_Counties_FY22_Income_Limits!CH132=[1]WAIVER_TX_Counties_FY22!CI$2,[1]TX_Counties_FY22_Income_Limits!CH132)))</f>
        <v>158480</v>
      </c>
      <c r="CJ132" s="64">
        <f>IF([1]TX_Counties_FY22_Income_Limits!CI132&gt;[1]WAIVER_TX_Counties_FY22!CJ$2,[1]TX_Counties_FY22_Income_Limits!CI132,IF([1]TX_Counties_FY22_Income_Limits!CI132&lt;[1]WAIVER_TX_Counties_FY22!CJ$2,[1]WAIVER_TX_Counties_FY22!CJ$2,IF([1]TX_Counties_FY22_Income_Limits!CI132=[1]WAIVER_TX_Counties_FY22!CJ$2,[1]TX_Counties_FY22_Income_Limits!CI132)))</f>
        <v>167536</v>
      </c>
      <c r="CK132" s="64">
        <f>IF([1]TX_Counties_FY22_Income_Limits!CJ132&gt;[1]WAIVER_TX_Counties_FY22!CK$2,[1]TX_Counties_FY22_Income_Limits!CJ132,IF([1]TX_Counties_FY22_Income_Limits!CJ132&lt;[1]WAIVER_TX_Counties_FY22!CK$2,[1]WAIVER_TX_Counties_FY22!CK$2,IF([1]TX_Counties_FY22_Income_Limits!CJ132=[1]WAIVER_TX_Counties_FY22!CK$2,[1]TX_Counties_FY22_Income_Limits!CJ132)))</f>
        <v>176592</v>
      </c>
      <c r="CL132" s="64">
        <f>IF([1]TX_Counties_FY22_Income_Limits!CK132&gt;[1]WAIVER_TX_Counties_FY22!CL$2,[1]TX_Counties_FY22_Income_Limits!CK132,IF([1]TX_Counties_FY22_Income_Limits!CK132&lt;[1]WAIVER_TX_Counties_FY22!CL$2,[1]WAIVER_TX_Counties_FY22!CL$2,IF([1]TX_Counties_FY22_Income_Limits!CK132=[1]WAIVER_TX_Counties_FY22!CL$2,[1]TX_Counties_FY22_Income_Limits!CK132)))</f>
        <v>185648</v>
      </c>
      <c r="CM132" s="64">
        <f>IF([1]TX_Counties_FY22_Income_Limits!CL132&gt;[1]WAIVER_TX_Counties_FY22!CM$2,[1]TX_Counties_FY22_Income_Limits!CL132,IF([1]TX_Counties_FY22_Income_Limits!CL132&lt;[1]WAIVER_TX_Counties_FY22!CM$2,[1]WAIVER_TX_Counties_FY22!CM$2,IF([1]TX_Counties_FY22_Income_Limits!CL132=[1]WAIVER_TX_Counties_FY22!CM$2,[1]TX_Counties_FY22_Income_Limits!CL132)))</f>
        <v>194704</v>
      </c>
      <c r="CN132" s="64">
        <f>IF([1]TX_Counties_FY22_Income_Limits!CM132&gt;[1]WAIVER_TX_Counties_FY22!CN$2,[1]TX_Counties_FY22_Income_Limits!CM132,IF([1]TX_Counties_FY22_Income_Limits!CM132&lt;[1]WAIVER_TX_Counties_FY22!CN$2,[1]WAIVER_TX_Counties_FY22!CN$2,IF([1]TX_Counties_FY22_Income_Limits!CM132=[1]WAIVER_TX_Counties_FY22!CN$2,[1]TX_Counties_FY22_Income_Limits!CM132)))</f>
        <v>203760</v>
      </c>
      <c r="CO132" s="64">
        <f>IF([1]TX_Counties_FY22_Income_Limits!CN132&gt;[1]WAIVER_TX_Counties_FY22!CO$2,[1]TX_Counties_FY22_Income_Limits!CN132,IF([1]TX_Counties_FY22_Income_Limits!CN132&lt;[1]WAIVER_TX_Counties_FY22!CO$2,[1]WAIVER_TX_Counties_FY22!CO$2,IF([1]TX_Counties_FY22_Income_Limits!CN132=[1]WAIVER_TX_Counties_FY22!CO$2,[1]TX_Counties_FY22_Income_Limits!CN132)))</f>
        <v>212816</v>
      </c>
      <c r="CP132" s="64">
        <f>IF([1]TX_Counties_FY22_Income_Limits!CO132&gt;[1]WAIVER_TX_Counties_FY22!CP$2,[1]TX_Counties_FY22_Income_Limits!CO132,IF([1]TX_Counties_FY22_Income_Limits!CO132&lt;[1]WAIVER_TX_Counties_FY22!CP$2,[1]WAIVER_TX_Counties_FY22!CP$2,IF([1]TX_Counties_FY22_Income_Limits!CO132=[1]WAIVER_TX_Counties_FY22!CP$2,[1]TX_Counties_FY22_Income_Limits!CO132)))</f>
        <v>221872</v>
      </c>
      <c r="CQ132" s="64">
        <f>IF([1]TX_Counties_FY22_Income_Limits!CP132&gt;[1]WAIVER_TX_Counties_FY22!CQ$2,[1]TX_Counties_FY22_Income_Limits!CP132,IF([1]TX_Counties_FY22_Income_Limits!CP132&lt;[1]WAIVER_TX_Counties_FY22!CQ$2,[1]WAIVER_TX_Counties_FY22!CQ$2,IF([1]TX_Counties_FY22_Income_Limits!CP132=[1]WAIVER_TX_Counties_FY22!CQ$2,[1]TX_Counties_FY22_Income_Limits!CP132)))</f>
        <v>230928</v>
      </c>
      <c r="CR132" s="64">
        <f>IF([1]TX_Counties_FY22_Income_Limits!CQ132&gt;[1]WAIVER_TX_Counties_FY22!CR$2,[1]TX_Counties_FY22_Income_Limits!CQ132,IF([1]TX_Counties_FY22_Income_Limits!CQ132&lt;[1]WAIVER_TX_Counties_FY22!CR$2,[1]WAIVER_TX_Counties_FY22!CR$2,IF([1]TX_Counties_FY22_Income_Limits!CQ132=[1]WAIVER_TX_Counties_FY22!CR$2,[1]TX_Counties_FY22_Income_Limits!CQ132)))</f>
        <v>239984</v>
      </c>
      <c r="CS132" s="64">
        <f>IF([1]TX_Counties_FY22_Income_Limits!CR132&gt;[1]WAIVER_TX_Counties_FY22!CS$2,[1]TX_Counties_FY22_Income_Limits!CR132,IF([1]TX_Counties_FY22_Income_Limits!CR132&lt;[1]WAIVER_TX_Counties_FY22!CS$2,[1]WAIVER_TX_Counties_FY22!CS$2,IF([1]TX_Counties_FY22_Income_Limits!CR132=[1]WAIVER_TX_Counties_FY22!CS$2,[1]TX_Counties_FY22_Income_Limits!CR132)))</f>
        <v>249040</v>
      </c>
      <c r="CT132" s="64">
        <f>IF([1]TX_Counties_FY22_Income_Limits!CS132&gt;[1]WAIVER_TX_Counties_FY22!CT$2,[1]TX_Counties_FY22_Income_Limits!CS132,IF([1]TX_Counties_FY22_Income_Limits!CS132&lt;[1]WAIVER_TX_Counties_FY22!CT$2,[1]WAIVER_TX_Counties_FY22!CT$2,IF([1]TX_Counties_FY22_Income_Limits!CS132=[1]WAIVER_TX_Counties_FY22!CT$2,[1]TX_Counties_FY22_Income_Limits!CS132)))</f>
        <v>258096</v>
      </c>
      <c r="CU132" s="64">
        <f>IF([1]TX_Counties_FY22_Income_Limits!CT132&gt;[1]WAIVER_TX_Counties_FY22!CU$2,[1]TX_Counties_FY22_Income_Limits!CT132,IF([1]TX_Counties_FY22_Income_Limits!CT132&lt;[1]WAIVER_TX_Counties_FY22!CU$2,[1]WAIVER_TX_Counties_FY22!CU$2,IF([1]TX_Counties_FY22_Income_Limits!CT132=[1]WAIVER_TX_Counties_FY22!CU$2,[1]TX_Counties_FY22_Income_Limits!CT132)))</f>
        <v>267152</v>
      </c>
      <c r="CV132" s="64">
        <f>IF([1]TX_Counties_FY22_Income_Limits!CU132&gt;[1]WAIVER_TX_Counties_FY22!CV$2,[1]TX_Counties_FY22_Income_Limits!CU132,IF([1]TX_Counties_FY22_Income_Limits!CU132&lt;[1]WAIVER_TX_Counties_FY22!CV$2,[1]WAIVER_TX_Counties_FY22!CV$2,IF([1]TX_Counties_FY22_Income_Limits!CU132=[1]WAIVER_TX_Counties_FY22!CV$2,[1]TX_Counties_FY22_Income_Limits!CU132)))</f>
        <v>276208</v>
      </c>
      <c r="CW132" s="64">
        <f>IF([1]TX_Counties_FY22_Income_Limits!CV132&gt;[1]WAIVER_TX_Counties_FY22!CW$2,[1]TX_Counties_FY22_Income_Limits!CV132,IF([1]TX_Counties_FY22_Income_Limits!CV132&lt;[1]WAIVER_TX_Counties_FY22!CW$2,[1]WAIVER_TX_Counties_FY22!CW$2,IF([1]TX_Counties_FY22_Income_Limits!CV132=[1]WAIVER_TX_Counties_FY22!CW$2,[1]TX_Counties_FY22_Income_Limits!CV132)))</f>
        <v>285264</v>
      </c>
      <c r="CX132" s="64">
        <f>IF([1]TX_Counties_FY22_Income_Limits!CW132&gt;[1]WAIVER_TX_Counties_FY22!CX$2,[1]TX_Counties_FY22_Income_Limits!CW132,IF([1]TX_Counties_FY22_Income_Limits!CW132&lt;[1]WAIVER_TX_Counties_FY22!CX$2,[1]WAIVER_TX_Counties_FY22!CX$2,IF([1]TX_Counties_FY22_Income_Limits!CW132=[1]WAIVER_TX_Counties_FY22!CX$2,[1]TX_Counties_FY22_Income_Limits!CW132)))</f>
        <v>294320</v>
      </c>
      <c r="CY132" s="64">
        <f>IF([1]TX_Counties_FY22_Income_Limits!CX132&gt;[1]WAIVER_TX_Counties_FY22!CY$2,[1]TX_Counties_FY22_Income_Limits!CX132,IF([1]TX_Counties_FY22_Income_Limits!CX132&lt;[1]WAIVER_TX_Counties_FY22!CY$2,[1]WAIVER_TX_Counties_FY22!CY$2,IF([1]TX_Counties_FY22_Income_Limits!CX132=[1]WAIVER_TX_Counties_FY22!CY$2,[1]TX_Counties_FY22_Income_Limits!CX132)))</f>
        <v>303376</v>
      </c>
      <c r="CZ132" s="64">
        <f>IF([1]TX_Counties_FY22_Income_Limits!CY132&gt;[1]WAIVER_TX_Counties_FY22!CZ$2,[1]TX_Counties_FY22_Income_Limits!CY132,IF([1]TX_Counties_FY22_Income_Limits!CY132&lt;[1]WAIVER_TX_Counties_FY22!CZ$2,[1]WAIVER_TX_Counties_FY22!CZ$2,IF([1]TX_Counties_FY22_Income_Limits!CY132=[1]WAIVER_TX_Counties_FY22!CZ$2,[1]TX_Counties_FY22_Income_Limits!CY132)))</f>
        <v>95088</v>
      </c>
      <c r="DA132" s="64">
        <f>IF([1]TX_Counties_FY22_Income_Limits!CZ132&gt;[1]WAIVER_TX_Counties_FY22!DA$2,[1]TX_Counties_FY22_Income_Limits!CZ132,IF([1]TX_Counties_FY22_Income_Limits!CZ132&lt;[1]WAIVER_TX_Counties_FY22!DA$2,[1]WAIVER_TX_Counties_FY22!DA$2,IF([1]TX_Counties_FY22_Income_Limits!CZ132=[1]WAIVER_TX_Counties_FY22!DA$2,[1]TX_Counties_FY22_Income_Limits!CZ132)))</f>
        <v>108672</v>
      </c>
      <c r="DB132" s="64">
        <f>IF([1]TX_Counties_FY22_Income_Limits!DA132&gt;[1]WAIVER_TX_Counties_FY22!DB$2,[1]TX_Counties_FY22_Income_Limits!DA132,IF([1]TX_Counties_FY22_Income_Limits!DA132&lt;[1]WAIVER_TX_Counties_FY22!DB$2,[1]WAIVER_TX_Counties_FY22!DB$2,IF([1]TX_Counties_FY22_Income_Limits!DA132=[1]WAIVER_TX_Counties_FY22!DB$2,[1]TX_Counties_FY22_Income_Limits!DA132)))</f>
        <v>122256</v>
      </c>
      <c r="DC132" s="64">
        <f>IF([1]TX_Counties_FY22_Income_Limits!DB132&gt;[1]WAIVER_TX_Counties_FY22!DC$2,[1]TX_Counties_FY22_Income_Limits!DB132,IF([1]TX_Counties_FY22_Income_Limits!DB132&lt;[1]WAIVER_TX_Counties_FY22!DC$2,[1]WAIVER_TX_Counties_FY22!DC$2,IF([1]TX_Counties_FY22_Income_Limits!DB132=[1]WAIVER_TX_Counties_FY22!DC$2,[1]TX_Counties_FY22_Income_Limits!DB132)))</f>
        <v>135840</v>
      </c>
      <c r="DD132" s="64">
        <f>IF([1]TX_Counties_FY22_Income_Limits!DC132&gt;[1]WAIVER_TX_Counties_FY22!DD$2,[1]TX_Counties_FY22_Income_Limits!DC132,IF([1]TX_Counties_FY22_Income_Limits!DC132&lt;[1]WAIVER_TX_Counties_FY22!DD$2,[1]WAIVER_TX_Counties_FY22!DD$2,IF([1]TX_Counties_FY22_Income_Limits!DC132=[1]WAIVER_TX_Counties_FY22!DD$2,[1]TX_Counties_FY22_Income_Limits!DC132)))</f>
        <v>146707.20000000001</v>
      </c>
      <c r="DE132" s="64">
        <f>IF([1]TX_Counties_FY22_Income_Limits!DD132&gt;[1]WAIVER_TX_Counties_FY22!DE$2,[1]TX_Counties_FY22_Income_Limits!DD132,IF([1]TX_Counties_FY22_Income_Limits!DD132&lt;[1]WAIVER_TX_Counties_FY22!DE$2,[1]WAIVER_TX_Counties_FY22!DE$2,IF([1]TX_Counties_FY22_Income_Limits!DD132=[1]WAIVER_TX_Counties_FY22!DE$2,[1]TX_Counties_FY22_Income_Limits!DD132)))</f>
        <v>157574.39999999999</v>
      </c>
      <c r="DF132" s="64">
        <f>IF([1]TX_Counties_FY22_Income_Limits!DE132&gt;[1]WAIVER_TX_Counties_FY22!DF$2,[1]TX_Counties_FY22_Income_Limits!DE132,IF([1]TX_Counties_FY22_Income_Limits!DE132&lt;[1]WAIVER_TX_Counties_FY22!DF$2,[1]WAIVER_TX_Counties_FY22!DF$2,IF([1]TX_Counties_FY22_Income_Limits!DE132=[1]WAIVER_TX_Counties_FY22!DF$2,[1]TX_Counties_FY22_Income_Limits!DE132)))</f>
        <v>168441.60000000001</v>
      </c>
      <c r="DG132" s="64">
        <f>IF([1]TX_Counties_FY22_Income_Limits!DF132&gt;[1]WAIVER_TX_Counties_FY22!DG$2,[1]TX_Counties_FY22_Income_Limits!DF132,IF([1]TX_Counties_FY22_Income_Limits!DF132&lt;[1]WAIVER_TX_Counties_FY22!DG$2,[1]WAIVER_TX_Counties_FY22!DG$2,IF([1]TX_Counties_FY22_Income_Limits!DF132=[1]WAIVER_TX_Counties_FY22!DG$2,[1]TX_Counties_FY22_Income_Limits!DF132)))</f>
        <v>179308.80000000002</v>
      </c>
      <c r="DH132" s="64">
        <f>IF([1]TX_Counties_FY22_Income_Limits!DG132&gt;[1]WAIVER_TX_Counties_FY22!DH$2,[1]TX_Counties_FY22_Income_Limits!DG132,IF([1]TX_Counties_FY22_Income_Limits!DG132&lt;[1]WAIVER_TX_Counties_FY22!DH$2,[1]WAIVER_TX_Counties_FY22!DH$2,IF([1]TX_Counties_FY22_Income_Limits!DG132=[1]WAIVER_TX_Counties_FY22!DH$2,[1]TX_Counties_FY22_Income_Limits!DG132)))</f>
        <v>190176</v>
      </c>
      <c r="DI132" s="64">
        <f>IF([1]TX_Counties_FY22_Income_Limits!DH132&gt;[1]WAIVER_TX_Counties_FY22!DI$2,[1]TX_Counties_FY22_Income_Limits!DH132,IF([1]TX_Counties_FY22_Income_Limits!DH132&lt;[1]WAIVER_TX_Counties_FY22!DI$2,[1]WAIVER_TX_Counties_FY22!DI$2,IF([1]TX_Counties_FY22_Income_Limits!DH132=[1]WAIVER_TX_Counties_FY22!DI$2,[1]TX_Counties_FY22_Income_Limits!DH132)))</f>
        <v>201043.20000000001</v>
      </c>
      <c r="DJ132" s="64">
        <f>IF([1]TX_Counties_FY22_Income_Limits!DI132&gt;[1]WAIVER_TX_Counties_FY22!DJ$2,[1]TX_Counties_FY22_Income_Limits!DI132,IF([1]TX_Counties_FY22_Income_Limits!DI132&lt;[1]WAIVER_TX_Counties_FY22!DJ$2,[1]WAIVER_TX_Counties_FY22!DJ$2,IF([1]TX_Counties_FY22_Income_Limits!DI132=[1]WAIVER_TX_Counties_FY22!DJ$2,[1]TX_Counties_FY22_Income_Limits!DI132)))</f>
        <v>211910.40000000002</v>
      </c>
      <c r="DK132" s="64">
        <f>IF([1]TX_Counties_FY22_Income_Limits!DJ132&gt;[1]WAIVER_TX_Counties_FY22!DK$2,[1]TX_Counties_FY22_Income_Limits!DJ132,IF([1]TX_Counties_FY22_Income_Limits!DJ132&lt;[1]WAIVER_TX_Counties_FY22!DK$2,[1]WAIVER_TX_Counties_FY22!DK$2,IF([1]TX_Counties_FY22_Income_Limits!DJ132=[1]WAIVER_TX_Counties_FY22!DK$2,[1]TX_Counties_FY22_Income_Limits!DJ132)))</f>
        <v>222777.60000000003</v>
      </c>
      <c r="DL132" s="64">
        <f>IF([1]TX_Counties_FY22_Income_Limits!DK132&gt;[1]WAIVER_TX_Counties_FY22!DL$2,[1]TX_Counties_FY22_Income_Limits!DK132,IF([1]TX_Counties_FY22_Income_Limits!DK132&lt;[1]WAIVER_TX_Counties_FY22!DL$2,[1]WAIVER_TX_Counties_FY22!DL$2,IF([1]TX_Counties_FY22_Income_Limits!DK132=[1]WAIVER_TX_Counties_FY22!DL$2,[1]TX_Counties_FY22_Income_Limits!DK132)))</f>
        <v>233644.80000000005</v>
      </c>
      <c r="DM132" s="64">
        <f>IF([1]TX_Counties_FY22_Income_Limits!DL132&gt;[1]WAIVER_TX_Counties_FY22!DM$2,[1]TX_Counties_FY22_Income_Limits!DL132,IF([1]TX_Counties_FY22_Income_Limits!DL132&lt;[1]WAIVER_TX_Counties_FY22!DM$2,[1]WAIVER_TX_Counties_FY22!DM$2,IF([1]TX_Counties_FY22_Income_Limits!DL132=[1]WAIVER_TX_Counties_FY22!DM$2,[1]TX_Counties_FY22_Income_Limits!DL132)))</f>
        <v>244512.00000000006</v>
      </c>
      <c r="DN132" s="64">
        <f>IF([1]TX_Counties_FY22_Income_Limits!DM132&gt;[1]WAIVER_TX_Counties_FY22!DN$2,[1]TX_Counties_FY22_Income_Limits!DM132,IF([1]TX_Counties_FY22_Income_Limits!DM132&lt;[1]WAIVER_TX_Counties_FY22!DN$2,[1]WAIVER_TX_Counties_FY22!DN$2,IF([1]TX_Counties_FY22_Income_Limits!DM132=[1]WAIVER_TX_Counties_FY22!DN$2,[1]TX_Counties_FY22_Income_Limits!DM132)))</f>
        <v>255379.20000000007</v>
      </c>
      <c r="DO132" s="64">
        <f>IF([1]TX_Counties_FY22_Income_Limits!DN132&gt;[1]WAIVER_TX_Counties_FY22!DO$2,[1]TX_Counties_FY22_Income_Limits!DN132,IF([1]TX_Counties_FY22_Income_Limits!DN132&lt;[1]WAIVER_TX_Counties_FY22!DO$2,[1]WAIVER_TX_Counties_FY22!DO$2,IF([1]TX_Counties_FY22_Income_Limits!DN132=[1]WAIVER_TX_Counties_FY22!DO$2,[1]TX_Counties_FY22_Income_Limits!DN132)))</f>
        <v>266246.40000000008</v>
      </c>
      <c r="DP132" s="64">
        <f>IF([1]TX_Counties_FY22_Income_Limits!DO132&gt;[1]WAIVER_TX_Counties_FY22!DP$2,[1]TX_Counties_FY22_Income_Limits!DO132,IF([1]TX_Counties_FY22_Income_Limits!DO132&lt;[1]WAIVER_TX_Counties_FY22!DP$2,[1]WAIVER_TX_Counties_FY22!DP$2,IF([1]TX_Counties_FY22_Income_Limits!DO132=[1]WAIVER_TX_Counties_FY22!DP$2,[1]TX_Counties_FY22_Income_Limits!DO132)))</f>
        <v>277113.60000000009</v>
      </c>
      <c r="DQ132" s="64">
        <f>IF([1]TX_Counties_FY22_Income_Limits!DP132&gt;[1]WAIVER_TX_Counties_FY22!DQ$2,[1]TX_Counties_FY22_Income_Limits!DP132,IF([1]TX_Counties_FY22_Income_Limits!DP132&lt;[1]WAIVER_TX_Counties_FY22!DQ$2,[1]WAIVER_TX_Counties_FY22!DQ$2,IF([1]TX_Counties_FY22_Income_Limits!DP132=[1]WAIVER_TX_Counties_FY22!DQ$2,[1]TX_Counties_FY22_Income_Limits!DP132)))</f>
        <v>287980.8000000001</v>
      </c>
      <c r="DR132" s="64">
        <f>IF([1]TX_Counties_FY22_Income_Limits!DQ132&gt;[1]WAIVER_TX_Counties_FY22!DR$2,[1]TX_Counties_FY22_Income_Limits!DQ132,IF([1]TX_Counties_FY22_Income_Limits!DQ132&lt;[1]WAIVER_TX_Counties_FY22!DR$2,[1]WAIVER_TX_Counties_FY22!DR$2,IF([1]TX_Counties_FY22_Income_Limits!DQ132=[1]WAIVER_TX_Counties_FY22!DR$2,[1]TX_Counties_FY22_Income_Limits!DQ132)))</f>
        <v>298848.00000000012</v>
      </c>
      <c r="DS132" s="64">
        <f>IF([1]TX_Counties_FY22_Income_Limits!DR132&gt;[1]WAIVER_TX_Counties_FY22!DS$2,[1]TX_Counties_FY22_Income_Limits!DR132,IF([1]TX_Counties_FY22_Income_Limits!DR132&lt;[1]WAIVER_TX_Counties_FY22!DS$2,[1]WAIVER_TX_Counties_FY22!DS$2,IF([1]TX_Counties_FY22_Income_Limits!DR132=[1]WAIVER_TX_Counties_FY22!DS$2,[1]TX_Counties_FY22_Income_Limits!DR132)))</f>
        <v>309715.20000000013</v>
      </c>
      <c r="DT132" s="64">
        <f>IF([1]TX_Counties_FY22_Income_Limits!DS132&gt;[1]WAIVER_TX_Counties_FY22!DT$2,[1]TX_Counties_FY22_Income_Limits!DS132,IF([1]TX_Counties_FY22_Income_Limits!DS132&lt;[1]WAIVER_TX_Counties_FY22!DT$2,[1]WAIVER_TX_Counties_FY22!DT$2,IF([1]TX_Counties_FY22_Income_Limits!DS132=[1]WAIVER_TX_Counties_FY22!DT$2,[1]TX_Counties_FY22_Income_Limits!DS132)))</f>
        <v>320582.40000000014</v>
      </c>
      <c r="DU132" s="64">
        <f>IF([1]TX_Counties_FY22_Income_Limits!DT132&gt;[1]WAIVER_TX_Counties_FY22!DU$2,[1]TX_Counties_FY22_Income_Limits!DT132,IF([1]TX_Counties_FY22_Income_Limits!DT132&lt;[1]WAIVER_TX_Counties_FY22!DU$2,[1]WAIVER_TX_Counties_FY22!DU$2,IF([1]TX_Counties_FY22_Income_Limits!DT132=[1]WAIVER_TX_Counties_FY22!DU$2,[1]TX_Counties_FY22_Income_Limits!DT132)))</f>
        <v>331449.60000000015</v>
      </c>
      <c r="DV132" s="64">
        <f>IF([1]TX_Counties_FY22_Income_Limits!DU132&gt;[1]WAIVER_TX_Counties_FY22!DV$2,[1]TX_Counties_FY22_Income_Limits!DU132,IF([1]TX_Counties_FY22_Income_Limits!DU132&lt;[1]WAIVER_TX_Counties_FY22!DV$2,[1]WAIVER_TX_Counties_FY22!DV$2,IF([1]TX_Counties_FY22_Income_Limits!DU132=[1]WAIVER_TX_Counties_FY22!DV$2,[1]TX_Counties_FY22_Income_Limits!DU132)))</f>
        <v>342316.80000000016</v>
      </c>
      <c r="DW132" s="64">
        <f>IF([1]TX_Counties_FY22_Income_Limits!DV132&gt;[1]WAIVER_TX_Counties_FY22!DW$2,[1]TX_Counties_FY22_Income_Limits!DV132,IF([1]TX_Counties_FY22_Income_Limits!DV132&lt;[1]WAIVER_TX_Counties_FY22!DW$2,[1]WAIVER_TX_Counties_FY22!DW$2,IF([1]TX_Counties_FY22_Income_Limits!DV132=[1]WAIVER_TX_Counties_FY22!DW$2,[1]TX_Counties_FY22_Income_Limits!DV132)))</f>
        <v>353184.00000000017</v>
      </c>
      <c r="DX132" s="64">
        <f>IF([1]TX_Counties_FY22_Income_Limits!DW132&gt;[1]WAIVER_TX_Counties_FY22!DX$2,[1]TX_Counties_FY22_Income_Limits!DW132,IF([1]TX_Counties_FY22_Income_Limits!DW132&lt;[1]WAIVER_TX_Counties_FY22!DX$2,[1]WAIVER_TX_Counties_FY22!DX$2,IF([1]TX_Counties_FY22_Income_Limits!DW132=[1]WAIVER_TX_Counties_FY22!DX$2,[1]TX_Counties_FY22_Income_Limits!DW132)))</f>
        <v>364051.20000000019</v>
      </c>
      <c r="DY132"/>
    </row>
    <row r="133" spans="1:129" ht="14.45">
      <c r="A133" s="65" t="s">
        <v>322</v>
      </c>
      <c r="B133" s="65" t="str">
        <f t="shared" si="7"/>
        <v>YES</v>
      </c>
      <c r="C133" s="64">
        <f>[1]TX_Counties_FY22_Income_Limits!B133</f>
        <v>45600</v>
      </c>
      <c r="D133" s="64">
        <f>IF([1]TX_Counties_FY22_Income_Limits!C133&gt;[1]WAIVER_TX_Counties_FY22!D$2,[1]TX_Counties_FY22_Income_Limits!C133,IF([1]TX_Counties_FY22_Income_Limits!C133&lt;[1]WAIVER_TX_Counties_FY22!D$2,[1]WAIVER_TX_Counties_FY22!D$2,IF([1]TX_Counties_FY22_Income_Limits!C133=[1]WAIVER_TX_Counties_FY22!D$2,[1]TX_Counties_FY22_Income_Limits!C133)))</f>
        <v>17650</v>
      </c>
      <c r="E133" s="64">
        <f>IF([1]TX_Counties_FY22_Income_Limits!D133&gt;[1]WAIVER_TX_Counties_FY22!E$2,[1]TX_Counties_FY22_Income_Limits!D133,IF([1]TX_Counties_FY22_Income_Limits!D133&lt;[1]WAIVER_TX_Counties_FY22!E$2,[1]WAIVER_TX_Counties_FY22!E$2,IF([1]TX_Counties_FY22_Income_Limits!D133=[1]WAIVER_TX_Counties_FY22!E$2,[1]TX_Counties_FY22_Income_Limits!D133)))</f>
        <v>20200</v>
      </c>
      <c r="F133" s="64">
        <f>IF([1]TX_Counties_FY22_Income_Limits!E133&gt;[1]WAIVER_TX_Counties_FY22!F$2,[1]TX_Counties_FY22_Income_Limits!E133,IF([1]TX_Counties_FY22_Income_Limits!E133&lt;[1]WAIVER_TX_Counties_FY22!F$2,[1]WAIVER_TX_Counties_FY22!F$2,IF([1]TX_Counties_FY22_Income_Limits!E133=[1]WAIVER_TX_Counties_FY22!F$2,[1]TX_Counties_FY22_Income_Limits!E133)))</f>
        <v>23030</v>
      </c>
      <c r="G133" s="64">
        <f>IF([1]TX_Counties_FY22_Income_Limits!F133&gt;[1]WAIVER_TX_Counties_FY22!G$2,[1]TX_Counties_FY22_Income_Limits!F133,IF([1]TX_Counties_FY22_Income_Limits!F133&lt;[1]WAIVER_TX_Counties_FY22!G$2,[1]WAIVER_TX_Counties_FY22!G$2,IF([1]TX_Counties_FY22_Income_Limits!F133=[1]WAIVER_TX_Counties_FY22!G$2,[1]TX_Counties_FY22_Income_Limits!F133)))</f>
        <v>27750</v>
      </c>
      <c r="H133" s="64">
        <f>IF([1]TX_Counties_FY22_Income_Limits!G133&gt;[1]WAIVER_TX_Counties_FY22!H$2,[1]TX_Counties_FY22_Income_Limits!G133,IF([1]TX_Counties_FY22_Income_Limits!G133&lt;[1]WAIVER_TX_Counties_FY22!H$2,[1]WAIVER_TX_Counties_FY22!H$2,IF([1]TX_Counties_FY22_Income_Limits!G133=[1]WAIVER_TX_Counties_FY22!H$2,[1]TX_Counties_FY22_Income_Limits!G133)))</f>
        <v>32470</v>
      </c>
      <c r="I133" s="64">
        <f>IF([1]TX_Counties_FY22_Income_Limits!H133&gt;[1]WAIVER_TX_Counties_FY22!I$2,[1]TX_Counties_FY22_Income_Limits!H133,IF([1]TX_Counties_FY22_Income_Limits!H133&lt;[1]WAIVER_TX_Counties_FY22!I$2,[1]WAIVER_TX_Counties_FY22!I$2,IF([1]TX_Counties_FY22_Income_Limits!H133=[1]WAIVER_TX_Counties_FY22!I$2,[1]TX_Counties_FY22_Income_Limits!H133)))</f>
        <v>37190</v>
      </c>
      <c r="J133" s="64">
        <f>IF([1]TX_Counties_FY22_Income_Limits!I133&gt;[1]WAIVER_TX_Counties_FY22!J$2,[1]TX_Counties_FY22_Income_Limits!I133,IF([1]TX_Counties_FY22_Income_Limits!I133&lt;[1]WAIVER_TX_Counties_FY22!J$2,[1]WAIVER_TX_Counties_FY22!J$2,IF([1]TX_Counties_FY22_Income_Limits!I133=[1]WAIVER_TX_Counties_FY22!J$2,[1]TX_Counties_FY22_Income_Limits!I133)))</f>
        <v>41910</v>
      </c>
      <c r="K133" s="64">
        <f>IF([1]TX_Counties_FY22_Income_Limits!J133&gt;[1]WAIVER_TX_Counties_FY22!K$2,[1]TX_Counties_FY22_Income_Limits!J133,IF([1]TX_Counties_FY22_Income_Limits!J133&lt;[1]WAIVER_TX_Counties_FY22!K$2,[1]WAIVER_TX_Counties_FY22!K$2,IF([1]TX_Counties_FY22_Income_Limits!J133=[1]WAIVER_TX_Counties_FY22!K$2,[1]TX_Counties_FY22_Income_Limits!J133)))</f>
        <v>44950</v>
      </c>
      <c r="L133" s="64">
        <f>IF([1]TX_Counties_FY22_Income_Limits!K133&gt;[1]WAIVER_TX_Counties_FY22!L$2,[1]TX_Counties_FY22_Income_Limits!K133,IF([1]TX_Counties_FY22_Income_Limits!K133&lt;[1]WAIVER_TX_Counties_FY22!L$2,[1]WAIVER_TX_Counties_FY22!L$2,IF([1]TX_Counties_FY22_Income_Limits!K133=[1]WAIVER_TX_Counties_FY22!L$2,[1]TX_Counties_FY22_Income_Limits!K133)))</f>
        <v>58799.999999999993</v>
      </c>
      <c r="M133" s="64">
        <f>IF([1]TX_Counties_FY22_Income_Limits!L133&gt;[1]WAIVER_TX_Counties_FY22!M$2,[1]TX_Counties_FY22_Income_Limits!L133,IF([1]TX_Counties_FY22_Income_Limits!L133&lt;[1]WAIVER_TX_Counties_FY22!M$2,[1]WAIVER_TX_Counties_FY22!M$2,IF([1]TX_Counties_FY22_Income_Limits!L133=[1]WAIVER_TX_Counties_FY22!M$2,[1]TX_Counties_FY22_Income_Limits!L133)))</f>
        <v>62160</v>
      </c>
      <c r="N133" s="64">
        <f>IF([1]TX_Counties_FY22_Income_Limits!M133&gt;[1]WAIVER_TX_Counties_FY22!N$2,[1]TX_Counties_FY22_Income_Limits!M133,IF([1]TX_Counties_FY22_Income_Limits!M133&lt;[1]WAIVER_TX_Counties_FY22!N$2,[1]WAIVER_TX_Counties_FY22!N$2,IF([1]TX_Counties_FY22_Income_Limits!M133=[1]WAIVER_TX_Counties_FY22!N$2,[1]TX_Counties_FY22_Income_Limits!M133)))</f>
        <v>65520.000000000007</v>
      </c>
      <c r="O133" s="64">
        <f>IF([1]TX_Counties_FY22_Income_Limits!N133&gt;[1]WAIVER_TX_Counties_FY22!O$2,[1]TX_Counties_FY22_Income_Limits!N133,IF([1]TX_Counties_FY22_Income_Limits!N133&lt;[1]WAIVER_TX_Counties_FY22!O$2,[1]WAIVER_TX_Counties_FY22!O$2,IF([1]TX_Counties_FY22_Income_Limits!N133=[1]WAIVER_TX_Counties_FY22!O$2,[1]TX_Counties_FY22_Income_Limits!N133)))</f>
        <v>68880.000000000015</v>
      </c>
      <c r="P133" s="64">
        <f>IF([1]TX_Counties_FY22_Income_Limits!O133&gt;[1]WAIVER_TX_Counties_FY22!P$2,[1]TX_Counties_FY22_Income_Limits!O133,IF([1]TX_Counties_FY22_Income_Limits!O133&lt;[1]WAIVER_TX_Counties_FY22!P$2,[1]WAIVER_TX_Counties_FY22!P$2,IF([1]TX_Counties_FY22_Income_Limits!O133=[1]WAIVER_TX_Counties_FY22!P$2,[1]TX_Counties_FY22_Income_Limits!O133)))</f>
        <v>72240.000000000029</v>
      </c>
      <c r="Q133" s="64">
        <f>IF([1]TX_Counties_FY22_Income_Limits!P133&gt;[1]WAIVER_TX_Counties_FY22!Q$2,[1]TX_Counties_FY22_Income_Limits!P133,IF([1]TX_Counties_FY22_Income_Limits!P133&lt;[1]WAIVER_TX_Counties_FY22!Q$2,[1]WAIVER_TX_Counties_FY22!Q$2,IF([1]TX_Counties_FY22_Income_Limits!P133=[1]WAIVER_TX_Counties_FY22!Q$2,[1]TX_Counties_FY22_Income_Limits!P133)))</f>
        <v>75600.000000000044</v>
      </c>
      <c r="R133" s="64">
        <f>IF([1]TX_Counties_FY22_Income_Limits!Q133&gt;[1]WAIVER_TX_Counties_FY22!R$2,[1]TX_Counties_FY22_Income_Limits!Q133,IF([1]TX_Counties_FY22_Income_Limits!Q133&lt;[1]WAIVER_TX_Counties_FY22!R$2,[1]WAIVER_TX_Counties_FY22!R$2,IF([1]TX_Counties_FY22_Income_Limits!Q133=[1]WAIVER_TX_Counties_FY22!R$2,[1]TX_Counties_FY22_Income_Limits!Q133)))</f>
        <v>78960.000000000058</v>
      </c>
      <c r="S133" s="64">
        <f>IF([1]TX_Counties_FY22_Income_Limits!R133&gt;[1]WAIVER_TX_Counties_FY22!S$2,[1]TX_Counties_FY22_Income_Limits!R133,IF([1]TX_Counties_FY22_Income_Limits!R133&lt;[1]WAIVER_TX_Counties_FY22!S$2,[1]WAIVER_TX_Counties_FY22!S$2,IF([1]TX_Counties_FY22_Income_Limits!R133=[1]WAIVER_TX_Counties_FY22!S$2,[1]TX_Counties_FY22_Income_Limits!R133)))</f>
        <v>82320.000000000073</v>
      </c>
      <c r="T133" s="64">
        <f>IF([1]TX_Counties_FY22_Income_Limits!S133&gt;[1]WAIVER_TX_Counties_FY22!T$2,[1]TX_Counties_FY22_Income_Limits!S133,IF([1]TX_Counties_FY22_Income_Limits!S133&lt;[1]WAIVER_TX_Counties_FY22!T$2,[1]WAIVER_TX_Counties_FY22!T$2,IF([1]TX_Counties_FY22_Income_Limits!S133=[1]WAIVER_TX_Counties_FY22!T$2,[1]TX_Counties_FY22_Income_Limits!S133)))</f>
        <v>85680.000000000087</v>
      </c>
      <c r="U133" s="64">
        <f>IF([1]TX_Counties_FY22_Income_Limits!T133&gt;[1]WAIVER_TX_Counties_FY22!U$2,[1]TX_Counties_FY22_Income_Limits!T133,IF([1]TX_Counties_FY22_Income_Limits!T133&lt;[1]WAIVER_TX_Counties_FY22!U$2,[1]WAIVER_TX_Counties_FY22!U$2,IF([1]TX_Counties_FY22_Income_Limits!T133=[1]WAIVER_TX_Counties_FY22!U$2,[1]TX_Counties_FY22_Income_Limits!T133)))</f>
        <v>89040.000000000102</v>
      </c>
      <c r="V133" s="64">
        <f>IF([1]TX_Counties_FY22_Income_Limits!U133&gt;[1]WAIVER_TX_Counties_FY22!V$2,[1]TX_Counties_FY22_Income_Limits!U133,IF([1]TX_Counties_FY22_Income_Limits!U133&lt;[1]WAIVER_TX_Counties_FY22!V$2,[1]WAIVER_TX_Counties_FY22!V$2,IF([1]TX_Counties_FY22_Income_Limits!U133=[1]WAIVER_TX_Counties_FY22!V$2,[1]TX_Counties_FY22_Income_Limits!U133)))</f>
        <v>92400.000000000116</v>
      </c>
      <c r="W133" s="64">
        <f>IF([1]TX_Counties_FY22_Income_Limits!V133&gt;[1]WAIVER_TX_Counties_FY22!W$2,[1]TX_Counties_FY22_Income_Limits!V133,IF([1]TX_Counties_FY22_Income_Limits!V133&lt;[1]WAIVER_TX_Counties_FY22!W$2,[1]WAIVER_TX_Counties_FY22!W$2,IF([1]TX_Counties_FY22_Income_Limits!V133=[1]WAIVER_TX_Counties_FY22!W$2,[1]TX_Counties_FY22_Income_Limits!V133)))</f>
        <v>95760.000000000131</v>
      </c>
      <c r="X133" s="64">
        <f>IF([1]TX_Counties_FY22_Income_Limits!W133&gt;[1]WAIVER_TX_Counties_FY22!X$2,[1]TX_Counties_FY22_Income_Limits!W133,IF([1]TX_Counties_FY22_Income_Limits!W133&lt;[1]WAIVER_TX_Counties_FY22!X$2,[1]WAIVER_TX_Counties_FY22!X$2,IF([1]TX_Counties_FY22_Income_Limits!W133=[1]WAIVER_TX_Counties_FY22!X$2,[1]TX_Counties_FY22_Income_Limits!W133)))</f>
        <v>99120.000000000146</v>
      </c>
      <c r="Y133" s="64">
        <f>IF([1]TX_Counties_FY22_Income_Limits!X133&gt;[1]WAIVER_TX_Counties_FY22!Y$2,[1]TX_Counties_FY22_Income_Limits!X133,IF([1]TX_Counties_FY22_Income_Limits!X133&lt;[1]WAIVER_TX_Counties_FY22!Y$2,[1]WAIVER_TX_Counties_FY22!Y$2,IF([1]TX_Counties_FY22_Income_Limits!X133=[1]WAIVER_TX_Counties_FY22!Y$2,[1]TX_Counties_FY22_Income_Limits!X133)))</f>
        <v>102480.00000000016</v>
      </c>
      <c r="Z133" s="64">
        <f>IF([1]TX_Counties_FY22_Income_Limits!Y133&gt;[1]WAIVER_TX_Counties_FY22!Z$2,[1]TX_Counties_FY22_Income_Limits!Y133,IF([1]TX_Counties_FY22_Income_Limits!Y133&lt;[1]WAIVER_TX_Counties_FY22!Z$2,[1]WAIVER_TX_Counties_FY22!Z$2,IF([1]TX_Counties_FY22_Income_Limits!Y133=[1]WAIVER_TX_Counties_FY22!Z$2,[1]TX_Counties_FY22_Income_Limits!Y133)))</f>
        <v>105840.00000000017</v>
      </c>
      <c r="AA133" s="64">
        <f>IF([1]TX_Counties_FY22_Income_Limits!Z133&gt;[1]WAIVER_TX_Counties_FY22!AA$2,[1]TX_Counties_FY22_Income_Limits!Z133,IF([1]TX_Counties_FY22_Income_Limits!Z133&lt;[1]WAIVER_TX_Counties_FY22!AA$2,[1]WAIVER_TX_Counties_FY22!AA$2,IF([1]TX_Counties_FY22_Income_Limits!Z133=[1]WAIVER_TX_Counties_FY22!AA$2,[1]TX_Counties_FY22_Income_Limits!Z133)))</f>
        <v>109200.00000000019</v>
      </c>
      <c r="AB133" s="64">
        <f>IF([1]TX_Counties_FY22_Income_Limits!AA133&gt;[1]WAIVER_TX_Counties_FY22!AB$2,[1]TX_Counties_FY22_Income_Limits!AA133,IF([1]TX_Counties_FY22_Income_Limits!AA133&lt;[1]WAIVER_TX_Counties_FY22!AB$2,[1]WAIVER_TX_Counties_FY22!AB$2,IF([1]TX_Counties_FY22_Income_Limits!AA133=[1]WAIVER_TX_Counties_FY22!AB$2,[1]TX_Counties_FY22_Income_Limits!AA133)))</f>
        <v>112560.0000000002</v>
      </c>
      <c r="AC133" s="64">
        <f>IF([1]TX_Counties_FY22_Income_Limits!AB133&gt;[1]WAIVER_TX_Counties_FY22!AC$2,[1]TX_Counties_FY22_Income_Limits!AB133,IF([1]TX_Counties_FY22_Income_Limits!AB133&lt;[1]WAIVER_TX_Counties_FY22!AC$2,[1]WAIVER_TX_Counties_FY22!AC$2,IF([1]TX_Counties_FY22_Income_Limits!AB133=[1]WAIVER_TX_Counties_FY22!AC$2,[1]TX_Counties_FY22_Income_Limits!AB133)))</f>
        <v>29400</v>
      </c>
      <c r="AD133" s="64">
        <f>IF([1]TX_Counties_FY22_Income_Limits!AC133&gt;[1]WAIVER_TX_Counties_FY22!AD$2,[1]TX_Counties_FY22_Income_Limits!AC133,IF([1]TX_Counties_FY22_Income_Limits!AC133&lt;[1]WAIVER_TX_Counties_FY22!AD$2,[1]WAIVER_TX_Counties_FY22!AD$2,IF([1]TX_Counties_FY22_Income_Limits!AC133=[1]WAIVER_TX_Counties_FY22!AD$2,[1]TX_Counties_FY22_Income_Limits!AC133)))</f>
        <v>33600</v>
      </c>
      <c r="AE133" s="64">
        <f>IF([1]TX_Counties_FY22_Income_Limits!AD133&gt;[1]WAIVER_TX_Counties_FY22!AE$2,[1]TX_Counties_FY22_Income_Limits!AD133,IF([1]TX_Counties_FY22_Income_Limits!AD133&lt;[1]WAIVER_TX_Counties_FY22!AE$2,[1]WAIVER_TX_Counties_FY22!AE$2,IF([1]TX_Counties_FY22_Income_Limits!AD133=[1]WAIVER_TX_Counties_FY22!AE$2,[1]TX_Counties_FY22_Income_Limits!AD133)))</f>
        <v>37800</v>
      </c>
      <c r="AF133" s="64">
        <f>IF([1]TX_Counties_FY22_Income_Limits!AE133&gt;[1]WAIVER_TX_Counties_FY22!AF$2,[1]TX_Counties_FY22_Income_Limits!AE133,IF([1]TX_Counties_FY22_Income_Limits!AE133&lt;[1]WAIVER_TX_Counties_FY22!AF$2,[1]WAIVER_TX_Counties_FY22!AF$2,IF([1]TX_Counties_FY22_Income_Limits!AE133=[1]WAIVER_TX_Counties_FY22!AF$2,[1]TX_Counties_FY22_Income_Limits!AE133)))</f>
        <v>42000</v>
      </c>
      <c r="AG133" s="64">
        <f>IF([1]TX_Counties_FY22_Income_Limits!AF133&gt;[1]WAIVER_TX_Counties_FY22!AG$2,[1]TX_Counties_FY22_Income_Limits!AF133,IF([1]TX_Counties_FY22_Income_Limits!AF133&lt;[1]WAIVER_TX_Counties_FY22!AG$2,[1]WAIVER_TX_Counties_FY22!AG$2,IF([1]TX_Counties_FY22_Income_Limits!AF133=[1]WAIVER_TX_Counties_FY22!AG$2,[1]TX_Counties_FY22_Income_Limits!AF133)))</f>
        <v>45400</v>
      </c>
      <c r="AH133" s="64">
        <f>IF([1]TX_Counties_FY22_Income_Limits!AG133&gt;[1]WAIVER_TX_Counties_FY22!AH$2,[1]TX_Counties_FY22_Income_Limits!AG133,IF([1]TX_Counties_FY22_Income_Limits!AG133&lt;[1]WAIVER_TX_Counties_FY22!AH$2,[1]WAIVER_TX_Counties_FY22!AH$2,IF([1]TX_Counties_FY22_Income_Limits!AG133=[1]WAIVER_TX_Counties_FY22!AH$2,[1]TX_Counties_FY22_Income_Limits!AG133)))</f>
        <v>48750</v>
      </c>
      <c r="AI133" s="64">
        <f>IF([1]TX_Counties_FY22_Income_Limits!AH133&gt;[1]WAIVER_TX_Counties_FY22!AI$2,[1]TX_Counties_FY22_Income_Limits!AH133,IF([1]TX_Counties_FY22_Income_Limits!AH133&lt;[1]WAIVER_TX_Counties_FY22!AI$2,[1]WAIVER_TX_Counties_FY22!AI$2,IF([1]TX_Counties_FY22_Income_Limits!AH133=[1]WAIVER_TX_Counties_FY22!AI$2,[1]TX_Counties_FY22_Income_Limits!AH133)))</f>
        <v>52100</v>
      </c>
      <c r="AJ133" s="64">
        <f>IF([1]TX_Counties_FY22_Income_Limits!AI133&gt;[1]WAIVER_TX_Counties_FY22!AJ$2,[1]TX_Counties_FY22_Income_Limits!AI133,IF([1]TX_Counties_FY22_Income_Limits!AI133&lt;[1]WAIVER_TX_Counties_FY22!AJ$2,[1]WAIVER_TX_Counties_FY22!AJ$2,IF([1]TX_Counties_FY22_Income_Limits!AI133=[1]WAIVER_TX_Counties_FY22!AJ$2,[1]TX_Counties_FY22_Income_Limits!AI133)))</f>
        <v>55450</v>
      </c>
      <c r="AK133" s="64">
        <f>IF([1]TX_Counties_FY22_Income_Limits!AJ133&gt;[1]WAIVER_TX_Counties_FY22!AK$2,[1]TX_Counties_FY22_Income_Limits!AJ133,IF([1]TX_Counties_FY22_Income_Limits!AJ133&lt;[1]WAIVER_TX_Counties_FY22!AK$2,[1]WAIVER_TX_Counties_FY22!AK$2,IF([1]TX_Counties_FY22_Income_Limits!AJ133=[1]WAIVER_TX_Counties_FY22!AK$2,[1]TX_Counties_FY22_Income_Limits!AJ133)))</f>
        <v>58799.999999999993</v>
      </c>
      <c r="AL133" s="64">
        <f>IF([1]TX_Counties_FY22_Income_Limits!AK133&gt;[1]WAIVER_TX_Counties_FY22!AL$2,[1]TX_Counties_FY22_Income_Limits!AK133,IF([1]TX_Counties_FY22_Income_Limits!AK133&lt;[1]WAIVER_TX_Counties_FY22!AL$2,[1]WAIVER_TX_Counties_FY22!AL$2,IF([1]TX_Counties_FY22_Income_Limits!AK133=[1]WAIVER_TX_Counties_FY22!AL$2,[1]TX_Counties_FY22_Income_Limits!AK133)))</f>
        <v>62160</v>
      </c>
      <c r="AM133" s="64">
        <f>IF([1]TX_Counties_FY22_Income_Limits!AL133&gt;[1]WAIVER_TX_Counties_FY22!AM$2,[1]TX_Counties_FY22_Income_Limits!AL133,IF([1]TX_Counties_FY22_Income_Limits!AL133&lt;[1]WAIVER_TX_Counties_FY22!AM$2,[1]WAIVER_TX_Counties_FY22!AM$2,IF([1]TX_Counties_FY22_Income_Limits!AL133=[1]WAIVER_TX_Counties_FY22!AM$2,[1]TX_Counties_FY22_Income_Limits!AL133)))</f>
        <v>65520.000000000007</v>
      </c>
      <c r="AN133" s="64">
        <f>IF([1]TX_Counties_FY22_Income_Limits!AM133&gt;[1]WAIVER_TX_Counties_FY22!AN$2,[1]TX_Counties_FY22_Income_Limits!AM133,IF([1]TX_Counties_FY22_Income_Limits!AM133&lt;[1]WAIVER_TX_Counties_FY22!AN$2,[1]WAIVER_TX_Counties_FY22!AN$2,IF([1]TX_Counties_FY22_Income_Limits!AM133=[1]WAIVER_TX_Counties_FY22!AN$2,[1]TX_Counties_FY22_Income_Limits!AM133)))</f>
        <v>68880.000000000015</v>
      </c>
      <c r="AO133" s="64">
        <f>IF([1]TX_Counties_FY22_Income_Limits!AN133&gt;[1]WAIVER_TX_Counties_FY22!AO$2,[1]TX_Counties_FY22_Income_Limits!AN133,IF([1]TX_Counties_FY22_Income_Limits!AN133&lt;[1]WAIVER_TX_Counties_FY22!AO$2,[1]WAIVER_TX_Counties_FY22!AO$2,IF([1]TX_Counties_FY22_Income_Limits!AN133=[1]WAIVER_TX_Counties_FY22!AO$2,[1]TX_Counties_FY22_Income_Limits!AN133)))</f>
        <v>72240.000000000029</v>
      </c>
      <c r="AP133" s="64">
        <f>IF([1]TX_Counties_FY22_Income_Limits!AO133&gt;[1]WAIVER_TX_Counties_FY22!AP$2,[1]TX_Counties_FY22_Income_Limits!AO133,IF([1]TX_Counties_FY22_Income_Limits!AO133&lt;[1]WAIVER_TX_Counties_FY22!AP$2,[1]WAIVER_TX_Counties_FY22!AP$2,IF([1]TX_Counties_FY22_Income_Limits!AO133=[1]WAIVER_TX_Counties_FY22!AP$2,[1]TX_Counties_FY22_Income_Limits!AO133)))</f>
        <v>75600.000000000044</v>
      </c>
      <c r="AQ133" s="64">
        <f>IF([1]TX_Counties_FY22_Income_Limits!AP133&gt;[1]WAIVER_TX_Counties_FY22!AQ$2,[1]TX_Counties_FY22_Income_Limits!AP133,IF([1]TX_Counties_FY22_Income_Limits!AP133&lt;[1]WAIVER_TX_Counties_FY22!AQ$2,[1]WAIVER_TX_Counties_FY22!AQ$2,IF([1]TX_Counties_FY22_Income_Limits!AP133=[1]WAIVER_TX_Counties_FY22!AQ$2,[1]TX_Counties_FY22_Income_Limits!AP133)))</f>
        <v>78960.000000000058</v>
      </c>
      <c r="AR133" s="64">
        <f>IF([1]TX_Counties_FY22_Income_Limits!AQ133&gt;[1]WAIVER_TX_Counties_FY22!AR$2,[1]TX_Counties_FY22_Income_Limits!AQ133,IF([1]TX_Counties_FY22_Income_Limits!AQ133&lt;[1]WAIVER_TX_Counties_FY22!AR$2,[1]WAIVER_TX_Counties_FY22!AR$2,IF([1]TX_Counties_FY22_Income_Limits!AQ133=[1]WAIVER_TX_Counties_FY22!AR$2,[1]TX_Counties_FY22_Income_Limits!AQ133)))</f>
        <v>82320.000000000073</v>
      </c>
      <c r="AS133" s="64">
        <f>IF([1]TX_Counties_FY22_Income_Limits!AR133&gt;[1]WAIVER_TX_Counties_FY22!AS$2,[1]TX_Counties_FY22_Income_Limits!AR133,IF([1]TX_Counties_FY22_Income_Limits!AR133&lt;[1]WAIVER_TX_Counties_FY22!AS$2,[1]WAIVER_TX_Counties_FY22!AS$2,IF([1]TX_Counties_FY22_Income_Limits!AR133=[1]WAIVER_TX_Counties_FY22!AS$2,[1]TX_Counties_FY22_Income_Limits!AR133)))</f>
        <v>85680.000000000087</v>
      </c>
      <c r="AT133" s="64">
        <f>IF([1]TX_Counties_FY22_Income_Limits!AS133&gt;[1]WAIVER_TX_Counties_FY22!AT$2,[1]TX_Counties_FY22_Income_Limits!AS133,IF([1]TX_Counties_FY22_Income_Limits!AS133&lt;[1]WAIVER_TX_Counties_FY22!AT$2,[1]WAIVER_TX_Counties_FY22!AT$2,IF([1]TX_Counties_FY22_Income_Limits!AS133=[1]WAIVER_TX_Counties_FY22!AT$2,[1]TX_Counties_FY22_Income_Limits!AS133)))</f>
        <v>89040.000000000102</v>
      </c>
      <c r="AU133" s="64">
        <f>IF([1]TX_Counties_FY22_Income_Limits!AT133&gt;[1]WAIVER_TX_Counties_FY22!AU$2,[1]TX_Counties_FY22_Income_Limits!AT133,IF([1]TX_Counties_FY22_Income_Limits!AT133&lt;[1]WAIVER_TX_Counties_FY22!AU$2,[1]WAIVER_TX_Counties_FY22!AU$2,IF([1]TX_Counties_FY22_Income_Limits!AT133=[1]WAIVER_TX_Counties_FY22!AU$2,[1]TX_Counties_FY22_Income_Limits!AT133)))</f>
        <v>92400.000000000116</v>
      </c>
      <c r="AV133" s="64">
        <f>IF([1]TX_Counties_FY22_Income_Limits!AU133&gt;[1]WAIVER_TX_Counties_FY22!AV$2,[1]TX_Counties_FY22_Income_Limits!AU133,IF([1]TX_Counties_FY22_Income_Limits!AU133&lt;[1]WAIVER_TX_Counties_FY22!AV$2,[1]WAIVER_TX_Counties_FY22!AV$2,IF([1]TX_Counties_FY22_Income_Limits!AU133=[1]WAIVER_TX_Counties_FY22!AV$2,[1]TX_Counties_FY22_Income_Limits!AU133)))</f>
        <v>95760.000000000131</v>
      </c>
      <c r="AW133" s="64">
        <f>IF([1]TX_Counties_FY22_Income_Limits!AV133&gt;[1]WAIVER_TX_Counties_FY22!AW$2,[1]TX_Counties_FY22_Income_Limits!AV133,IF([1]TX_Counties_FY22_Income_Limits!AV133&lt;[1]WAIVER_TX_Counties_FY22!AW$2,[1]WAIVER_TX_Counties_FY22!AW$2,IF([1]TX_Counties_FY22_Income_Limits!AV133=[1]WAIVER_TX_Counties_FY22!AW$2,[1]TX_Counties_FY22_Income_Limits!AV133)))</f>
        <v>99120.000000000146</v>
      </c>
      <c r="AX133" s="64">
        <f>IF([1]TX_Counties_FY22_Income_Limits!AW133&gt;[1]WAIVER_TX_Counties_FY22!AX$2,[1]TX_Counties_FY22_Income_Limits!AW133,IF([1]TX_Counties_FY22_Income_Limits!AW133&lt;[1]WAIVER_TX_Counties_FY22!AX$2,[1]WAIVER_TX_Counties_FY22!AX$2,IF([1]TX_Counties_FY22_Income_Limits!AW133=[1]WAIVER_TX_Counties_FY22!AX$2,[1]TX_Counties_FY22_Income_Limits!AW133)))</f>
        <v>102480.00000000016</v>
      </c>
      <c r="AY133" s="64">
        <f>IF([1]TX_Counties_FY22_Income_Limits!AX133&gt;[1]WAIVER_TX_Counties_FY22!AY$2,[1]TX_Counties_FY22_Income_Limits!AX133,IF([1]TX_Counties_FY22_Income_Limits!AX133&lt;[1]WAIVER_TX_Counties_FY22!AY$2,[1]WAIVER_TX_Counties_FY22!AY$2,IF([1]TX_Counties_FY22_Income_Limits!AX133=[1]WAIVER_TX_Counties_FY22!AY$2,[1]TX_Counties_FY22_Income_Limits!AX133)))</f>
        <v>105840.00000000017</v>
      </c>
      <c r="AZ133" s="64">
        <f>IF([1]TX_Counties_FY22_Income_Limits!AY133&gt;[1]WAIVER_TX_Counties_FY22!AZ$2,[1]TX_Counties_FY22_Income_Limits!AY133,IF([1]TX_Counties_FY22_Income_Limits!AY133&lt;[1]WAIVER_TX_Counties_FY22!AZ$2,[1]WAIVER_TX_Counties_FY22!AZ$2,IF([1]TX_Counties_FY22_Income_Limits!AY133=[1]WAIVER_TX_Counties_FY22!AZ$2,[1]TX_Counties_FY22_Income_Limits!AY133)))</f>
        <v>109200.00000000019</v>
      </c>
      <c r="BA133" s="64">
        <f>IF([1]TX_Counties_FY22_Income_Limits!AZ133&gt;[1]WAIVER_TX_Counties_FY22!BA$2,[1]TX_Counties_FY22_Income_Limits!AZ133,IF([1]TX_Counties_FY22_Income_Limits!AZ133&lt;[1]WAIVER_TX_Counties_FY22!BA$2,[1]WAIVER_TX_Counties_FY22!BA$2,IF([1]TX_Counties_FY22_Income_Limits!AZ133=[1]WAIVER_TX_Counties_FY22!BA$2,[1]TX_Counties_FY22_Income_Limits!AZ133)))</f>
        <v>112560.0000000002</v>
      </c>
      <c r="BB133" s="64">
        <f>IF([1]TX_Counties_FY22_Income_Limits!BA133&gt;[1]WAIVER_TX_Counties_FY22!BB$2,[1]TX_Counties_FY22_Income_Limits!BA133,IF([1]TX_Counties_FY22_Income_Limits!BA133&lt;[1]WAIVER_TX_Counties_FY22!BB$2,[1]WAIVER_TX_Counties_FY22!BB$2,IF([1]TX_Counties_FY22_Income_Limits!BA133=[1]WAIVER_TX_Counties_FY22!BB$2,[1]TX_Counties_FY22_Income_Limits!BA133)))</f>
        <v>47050</v>
      </c>
      <c r="BC133" s="64">
        <f>IF([1]TX_Counties_FY22_Income_Limits!BB133&gt;[1]WAIVER_TX_Counties_FY22!BC$2,[1]TX_Counties_FY22_Income_Limits!BB133,IF([1]TX_Counties_FY22_Income_Limits!BB133&lt;[1]WAIVER_TX_Counties_FY22!BC$2,[1]WAIVER_TX_Counties_FY22!BC$2,IF([1]TX_Counties_FY22_Income_Limits!BB133=[1]WAIVER_TX_Counties_FY22!BC$2,[1]TX_Counties_FY22_Income_Limits!BB133)))</f>
        <v>53800</v>
      </c>
      <c r="BD133" s="64">
        <f>IF([1]TX_Counties_FY22_Income_Limits!BC133&gt;[1]WAIVER_TX_Counties_FY22!BD$2,[1]TX_Counties_FY22_Income_Limits!BC133,IF([1]TX_Counties_FY22_Income_Limits!BC133&lt;[1]WAIVER_TX_Counties_FY22!BD$2,[1]WAIVER_TX_Counties_FY22!BD$2,IF([1]TX_Counties_FY22_Income_Limits!BC133=[1]WAIVER_TX_Counties_FY22!BD$2,[1]TX_Counties_FY22_Income_Limits!BC133)))</f>
        <v>60500</v>
      </c>
      <c r="BE133" s="64">
        <f>IF([1]TX_Counties_FY22_Income_Limits!BD133&gt;[1]WAIVER_TX_Counties_FY22!BE$2,[1]TX_Counties_FY22_Income_Limits!BD133,IF([1]TX_Counties_FY22_Income_Limits!BD133&lt;[1]WAIVER_TX_Counties_FY22!BE$2,[1]WAIVER_TX_Counties_FY22!BE$2,IF([1]TX_Counties_FY22_Income_Limits!BD133=[1]WAIVER_TX_Counties_FY22!BE$2,[1]TX_Counties_FY22_Income_Limits!BD133)))</f>
        <v>67250</v>
      </c>
      <c r="BF133" s="64">
        <f>IF([1]TX_Counties_FY22_Income_Limits!BE133&gt;[1]WAIVER_TX_Counties_FY22!BF$2,[1]TX_Counties_FY22_Income_Limits!BE133,IF([1]TX_Counties_FY22_Income_Limits!BE133&lt;[1]WAIVER_TX_Counties_FY22!BF$2,[1]WAIVER_TX_Counties_FY22!BF$2,IF([1]TX_Counties_FY22_Income_Limits!BE133=[1]WAIVER_TX_Counties_FY22!BF$2,[1]TX_Counties_FY22_Income_Limits!BE133)))</f>
        <v>72650</v>
      </c>
      <c r="BG133" s="64">
        <f>IF([1]TX_Counties_FY22_Income_Limits!BF133&gt;[1]WAIVER_TX_Counties_FY22!BG$2,[1]TX_Counties_FY22_Income_Limits!BF133,IF([1]TX_Counties_FY22_Income_Limits!BF133&lt;[1]WAIVER_TX_Counties_FY22!BG$2,[1]WAIVER_TX_Counties_FY22!BG$2,IF([1]TX_Counties_FY22_Income_Limits!BF133=[1]WAIVER_TX_Counties_FY22!BG$2,[1]TX_Counties_FY22_Income_Limits!BF133)))</f>
        <v>78000</v>
      </c>
      <c r="BH133" s="64">
        <f>IF([1]TX_Counties_FY22_Income_Limits!BG133&gt;[1]WAIVER_TX_Counties_FY22!BH$2,[1]TX_Counties_FY22_Income_Limits!BG133,IF([1]TX_Counties_FY22_Income_Limits!BG133&lt;[1]WAIVER_TX_Counties_FY22!BH$2,[1]WAIVER_TX_Counties_FY22!BH$2,IF([1]TX_Counties_FY22_Income_Limits!BG133=[1]WAIVER_TX_Counties_FY22!BH$2,[1]TX_Counties_FY22_Income_Limits!BG133)))</f>
        <v>83400</v>
      </c>
      <c r="BI133" s="64">
        <f>IF([1]TX_Counties_FY22_Income_Limits!BH133&gt;[1]WAIVER_TX_Counties_FY22!BI$2,[1]TX_Counties_FY22_Income_Limits!BH133,IF([1]TX_Counties_FY22_Income_Limits!BH133&lt;[1]WAIVER_TX_Counties_FY22!BI$2,[1]WAIVER_TX_Counties_FY22!BI$2,IF([1]TX_Counties_FY22_Income_Limits!BH133=[1]WAIVER_TX_Counties_FY22!BI$2,[1]TX_Counties_FY22_Income_Limits!BH133)))</f>
        <v>88750</v>
      </c>
      <c r="BJ133" s="64">
        <f>IF([1]TX_Counties_FY22_Income_Limits!BI133&gt;[1]WAIVER_TX_Counties_FY22!BJ$2,[1]TX_Counties_FY22_Income_Limits!BI133,IF([1]TX_Counties_FY22_Income_Limits!BI133&lt;[1]WAIVER_TX_Counties_FY22!BJ$2,[1]WAIVER_TX_Counties_FY22!BJ$2,IF([1]TX_Counties_FY22_Income_Limits!BI133=[1]WAIVER_TX_Counties_FY22!BJ$2,[1]TX_Counties_FY22_Income_Limits!BI133)))</f>
        <v>94150</v>
      </c>
      <c r="BK133" s="64">
        <f>IF([1]TX_Counties_FY22_Income_Limits!BJ133&gt;[1]WAIVER_TX_Counties_FY22!BK$2,[1]TX_Counties_FY22_Income_Limits!BJ133,IF([1]TX_Counties_FY22_Income_Limits!BJ133&lt;[1]WAIVER_TX_Counties_FY22!BK$2,[1]WAIVER_TX_Counties_FY22!BK$2,IF([1]TX_Counties_FY22_Income_Limits!BJ133=[1]WAIVER_TX_Counties_FY22!BK$2,[1]TX_Counties_FY22_Income_Limits!BJ133)))</f>
        <v>99530</v>
      </c>
      <c r="BL133" s="64">
        <f>IF([1]TX_Counties_FY22_Income_Limits!BK133&gt;[1]WAIVER_TX_Counties_FY22!BL$2,[1]TX_Counties_FY22_Income_Limits!BK133,IF([1]TX_Counties_FY22_Income_Limits!BK133&lt;[1]WAIVER_TX_Counties_FY22!BL$2,[1]WAIVER_TX_Counties_FY22!BL$2,IF([1]TX_Counties_FY22_Income_Limits!BK133=[1]WAIVER_TX_Counties_FY22!BL$2,[1]TX_Counties_FY22_Income_Limits!BK133)))</f>
        <v>104910</v>
      </c>
      <c r="BM133" s="64">
        <f>IF([1]TX_Counties_FY22_Income_Limits!BL133&gt;[1]WAIVER_TX_Counties_FY22!BM$2,[1]TX_Counties_FY22_Income_Limits!BL133,IF([1]TX_Counties_FY22_Income_Limits!BL133&lt;[1]WAIVER_TX_Counties_FY22!BM$2,[1]WAIVER_TX_Counties_FY22!BM$2,IF([1]TX_Counties_FY22_Income_Limits!BL133=[1]WAIVER_TX_Counties_FY22!BM$2,[1]TX_Counties_FY22_Income_Limits!BL133)))</f>
        <v>110290</v>
      </c>
      <c r="BN133" s="64">
        <f>IF([1]TX_Counties_FY22_Income_Limits!BM133&gt;[1]WAIVER_TX_Counties_FY22!BN$2,[1]TX_Counties_FY22_Income_Limits!BM133,IF([1]TX_Counties_FY22_Income_Limits!BM133&lt;[1]WAIVER_TX_Counties_FY22!BN$2,[1]WAIVER_TX_Counties_FY22!BN$2,IF([1]TX_Counties_FY22_Income_Limits!BM133=[1]WAIVER_TX_Counties_FY22!BN$2,[1]TX_Counties_FY22_Income_Limits!BM133)))</f>
        <v>115670</v>
      </c>
      <c r="BO133" s="64">
        <f>IF([1]TX_Counties_FY22_Income_Limits!BN133&gt;[1]WAIVER_TX_Counties_FY22!BO$2,[1]TX_Counties_FY22_Income_Limits!BN133,IF([1]TX_Counties_FY22_Income_Limits!BN133&lt;[1]WAIVER_TX_Counties_FY22!BO$2,[1]WAIVER_TX_Counties_FY22!BO$2,IF([1]TX_Counties_FY22_Income_Limits!BN133=[1]WAIVER_TX_Counties_FY22!BO$2,[1]TX_Counties_FY22_Income_Limits!BN133)))</f>
        <v>121050</v>
      </c>
      <c r="BP133" s="64">
        <f>IF([1]TX_Counties_FY22_Income_Limits!BO133&gt;[1]WAIVER_TX_Counties_FY22!BP$2,[1]TX_Counties_FY22_Income_Limits!BO133,IF([1]TX_Counties_FY22_Income_Limits!BO133&lt;[1]WAIVER_TX_Counties_FY22!BP$2,[1]WAIVER_TX_Counties_FY22!BP$2,IF([1]TX_Counties_FY22_Income_Limits!BO133=[1]WAIVER_TX_Counties_FY22!BP$2,[1]TX_Counties_FY22_Income_Limits!BO133)))</f>
        <v>126430</v>
      </c>
      <c r="BQ133" s="64">
        <f>IF([1]TX_Counties_FY22_Income_Limits!BP133&gt;[1]WAIVER_TX_Counties_FY22!BQ$2,[1]TX_Counties_FY22_Income_Limits!BP133,IF([1]TX_Counties_FY22_Income_Limits!BP133&lt;[1]WAIVER_TX_Counties_FY22!BQ$2,[1]WAIVER_TX_Counties_FY22!BQ$2,IF([1]TX_Counties_FY22_Income_Limits!BP133=[1]WAIVER_TX_Counties_FY22!BQ$2,[1]TX_Counties_FY22_Income_Limits!BP133)))</f>
        <v>131810</v>
      </c>
      <c r="BR133" s="64">
        <f>IF([1]TX_Counties_FY22_Income_Limits!BQ133&gt;[1]WAIVER_TX_Counties_FY22!BR$2,[1]TX_Counties_FY22_Income_Limits!BQ133,IF([1]TX_Counties_FY22_Income_Limits!BQ133&lt;[1]WAIVER_TX_Counties_FY22!BR$2,[1]WAIVER_TX_Counties_FY22!BR$2,IF([1]TX_Counties_FY22_Income_Limits!BQ133=[1]WAIVER_TX_Counties_FY22!BR$2,[1]TX_Counties_FY22_Income_Limits!BQ133)))</f>
        <v>137190</v>
      </c>
      <c r="BS133" s="64">
        <f>IF([1]TX_Counties_FY22_Income_Limits!BR133&gt;[1]WAIVER_TX_Counties_FY22!BS$2,[1]TX_Counties_FY22_Income_Limits!BR133,IF([1]TX_Counties_FY22_Income_Limits!BR133&lt;[1]WAIVER_TX_Counties_FY22!BS$2,[1]WAIVER_TX_Counties_FY22!BS$2,IF([1]TX_Counties_FY22_Income_Limits!BR133=[1]WAIVER_TX_Counties_FY22!BS$2,[1]TX_Counties_FY22_Income_Limits!BR133)))</f>
        <v>142570</v>
      </c>
      <c r="BT133" s="64">
        <f>IF([1]TX_Counties_FY22_Income_Limits!BS133&gt;[1]WAIVER_TX_Counties_FY22!BT$2,[1]TX_Counties_FY22_Income_Limits!BS133,IF([1]TX_Counties_FY22_Income_Limits!BS133&lt;[1]WAIVER_TX_Counties_FY22!BT$2,[1]WAIVER_TX_Counties_FY22!BT$2,IF([1]TX_Counties_FY22_Income_Limits!BS133=[1]WAIVER_TX_Counties_FY22!BT$2,[1]TX_Counties_FY22_Income_Limits!BS133)))</f>
        <v>147950</v>
      </c>
      <c r="BU133" s="64">
        <f>IF([1]TX_Counties_FY22_Income_Limits!BT133&gt;[1]WAIVER_TX_Counties_FY22!BU$2,[1]TX_Counties_FY22_Income_Limits!BT133,IF([1]TX_Counties_FY22_Income_Limits!BT133&lt;[1]WAIVER_TX_Counties_FY22!BU$2,[1]WAIVER_TX_Counties_FY22!BU$2,IF([1]TX_Counties_FY22_Income_Limits!BT133=[1]WAIVER_TX_Counties_FY22!BU$2,[1]TX_Counties_FY22_Income_Limits!BT133)))</f>
        <v>153330</v>
      </c>
      <c r="BV133" s="64">
        <f>IF([1]TX_Counties_FY22_Income_Limits!BU133&gt;[1]WAIVER_TX_Counties_FY22!BV$2,[1]TX_Counties_FY22_Income_Limits!BU133,IF([1]TX_Counties_FY22_Income_Limits!BU133&lt;[1]WAIVER_TX_Counties_FY22!BV$2,[1]WAIVER_TX_Counties_FY22!BV$2,IF([1]TX_Counties_FY22_Income_Limits!BU133=[1]WAIVER_TX_Counties_FY22!BV$2,[1]TX_Counties_FY22_Income_Limits!BU133)))</f>
        <v>158710</v>
      </c>
      <c r="BW133" s="64">
        <f>IF([1]TX_Counties_FY22_Income_Limits!BV133&gt;[1]WAIVER_TX_Counties_FY22!BW$2,[1]TX_Counties_FY22_Income_Limits!BV133,IF([1]TX_Counties_FY22_Income_Limits!BV133&lt;[1]WAIVER_TX_Counties_FY22!BW$2,[1]WAIVER_TX_Counties_FY22!BW$2,IF([1]TX_Counties_FY22_Income_Limits!BV133=[1]WAIVER_TX_Counties_FY22!BW$2,[1]TX_Counties_FY22_Income_Limits!BV133)))</f>
        <v>164090</v>
      </c>
      <c r="BX133" s="64">
        <f>IF([1]TX_Counties_FY22_Income_Limits!BW133&gt;[1]WAIVER_TX_Counties_FY22!BX$2,[1]TX_Counties_FY22_Income_Limits!BW133,IF([1]TX_Counties_FY22_Income_Limits!BW133&lt;[1]WAIVER_TX_Counties_FY22!BX$2,[1]WAIVER_TX_Counties_FY22!BX$2,IF([1]TX_Counties_FY22_Income_Limits!BW133=[1]WAIVER_TX_Counties_FY22!BX$2,[1]TX_Counties_FY22_Income_Limits!BW133)))</f>
        <v>169470</v>
      </c>
      <c r="BY133" s="64">
        <f>IF([1]TX_Counties_FY22_Income_Limits!BX133&gt;[1]WAIVER_TX_Counties_FY22!BY$2,[1]TX_Counties_FY22_Income_Limits!BX133,IF([1]TX_Counties_FY22_Income_Limits!BX133&lt;[1]WAIVER_TX_Counties_FY22!BY$2,[1]WAIVER_TX_Counties_FY22!BY$2,IF([1]TX_Counties_FY22_Income_Limits!BX133=[1]WAIVER_TX_Counties_FY22!BY$2,[1]TX_Counties_FY22_Income_Limits!BX133)))</f>
        <v>174850</v>
      </c>
      <c r="BZ133" s="64">
        <f>IF([1]TX_Counties_FY22_Income_Limits!BY133&gt;[1]WAIVER_TX_Counties_FY22!BZ$2,[1]TX_Counties_FY22_Income_Limits!BY133,IF([1]TX_Counties_FY22_Income_Limits!BY133&lt;[1]WAIVER_TX_Counties_FY22!BZ$2,[1]WAIVER_TX_Counties_FY22!BZ$2,IF([1]TX_Counties_FY22_Income_Limits!BY133=[1]WAIVER_TX_Counties_FY22!BZ$2,[1]TX_Counties_FY22_Income_Limits!BY133)))</f>
        <v>180230</v>
      </c>
      <c r="CA133" s="64">
        <f>IF([1]TX_Counties_FY22_Income_Limits!BZ133&gt;[1]WAIVER_TX_Counties_FY22!CA$2,[1]TX_Counties_FY22_Income_Limits!BZ133,IF([1]TX_Counties_FY22_Income_Limits!BZ133&lt;[1]WAIVER_TX_Counties_FY22!CA$2,[1]WAIVER_TX_Counties_FY22!CA$2,IF([1]TX_Counties_FY22_Income_Limits!BZ133=[1]WAIVER_TX_Counties_FY22!CA$2,[1]TX_Counties_FY22_Income_Limits!BZ133)))</f>
        <v>59709.999999999993</v>
      </c>
      <c r="CB133" s="64">
        <f>IF([1]TX_Counties_FY22_Income_Limits!CA133&gt;[1]WAIVER_TX_Counties_FY22!CB$2,[1]TX_Counties_FY22_Income_Limits!CA133,IF([1]TX_Counties_FY22_Income_Limits!CA133&lt;[1]WAIVER_TX_Counties_FY22!CB$2,[1]WAIVER_TX_Counties_FY22!CB$2,IF([1]TX_Counties_FY22_Income_Limits!CA133=[1]WAIVER_TX_Counties_FY22!CB$2,[1]TX_Counties_FY22_Income_Limits!CA133)))</f>
        <v>68240</v>
      </c>
      <c r="CC133" s="64">
        <f>IF([1]TX_Counties_FY22_Income_Limits!CB133&gt;[1]WAIVER_TX_Counties_FY22!CC$2,[1]TX_Counties_FY22_Income_Limits!CB133,IF([1]TX_Counties_FY22_Income_Limits!CB133&lt;[1]WAIVER_TX_Counties_FY22!CC$2,[1]WAIVER_TX_Counties_FY22!CC$2,IF([1]TX_Counties_FY22_Income_Limits!CB133=[1]WAIVER_TX_Counties_FY22!CC$2,[1]TX_Counties_FY22_Income_Limits!CB133)))</f>
        <v>76770</v>
      </c>
      <c r="CD133" s="64">
        <f>IF([1]TX_Counties_FY22_Income_Limits!CC133&gt;[1]WAIVER_TX_Counties_FY22!CD$2,[1]TX_Counties_FY22_Income_Limits!CC133,IF([1]TX_Counties_FY22_Income_Limits!CC133&lt;[1]WAIVER_TX_Counties_FY22!CD$2,[1]WAIVER_TX_Counties_FY22!CD$2,IF([1]TX_Counties_FY22_Income_Limits!CC133=[1]WAIVER_TX_Counties_FY22!CD$2,[1]TX_Counties_FY22_Income_Limits!CC133)))</f>
        <v>85300</v>
      </c>
      <c r="CE133" s="64">
        <f>IF([1]TX_Counties_FY22_Income_Limits!CD133&gt;[1]WAIVER_TX_Counties_FY22!CE$2,[1]TX_Counties_FY22_Income_Limits!CD133,IF([1]TX_Counties_FY22_Income_Limits!CD133&lt;[1]WAIVER_TX_Counties_FY22!CE$2,[1]WAIVER_TX_Counties_FY22!CE$2,IF([1]TX_Counties_FY22_Income_Limits!CD133=[1]WAIVER_TX_Counties_FY22!CE$2,[1]TX_Counties_FY22_Income_Limits!CD133)))</f>
        <v>92124</v>
      </c>
      <c r="CF133" s="64">
        <f>IF([1]TX_Counties_FY22_Income_Limits!CE133&gt;[1]WAIVER_TX_Counties_FY22!CF$2,[1]TX_Counties_FY22_Income_Limits!CE133,IF([1]TX_Counties_FY22_Income_Limits!CE133&lt;[1]WAIVER_TX_Counties_FY22!CF$2,[1]WAIVER_TX_Counties_FY22!CF$2,IF([1]TX_Counties_FY22_Income_Limits!CE133=[1]WAIVER_TX_Counties_FY22!CF$2,[1]TX_Counties_FY22_Income_Limits!CE133)))</f>
        <v>98948</v>
      </c>
      <c r="CG133" s="64">
        <f>IF([1]TX_Counties_FY22_Income_Limits!CF133&gt;[1]WAIVER_TX_Counties_FY22!CG$2,[1]TX_Counties_FY22_Income_Limits!CF133,IF([1]TX_Counties_FY22_Income_Limits!CF133&lt;[1]WAIVER_TX_Counties_FY22!CG$2,[1]WAIVER_TX_Counties_FY22!CG$2,IF([1]TX_Counties_FY22_Income_Limits!CF133=[1]WAIVER_TX_Counties_FY22!CG$2,[1]TX_Counties_FY22_Income_Limits!CF133)))</f>
        <v>105772</v>
      </c>
      <c r="CH133" s="64">
        <f>IF([1]TX_Counties_FY22_Income_Limits!CG133&gt;[1]WAIVER_TX_Counties_FY22!CH$2,[1]TX_Counties_FY22_Income_Limits!CG133,IF([1]TX_Counties_FY22_Income_Limits!CG133&lt;[1]WAIVER_TX_Counties_FY22!CH$2,[1]WAIVER_TX_Counties_FY22!CH$2,IF([1]TX_Counties_FY22_Income_Limits!CG133=[1]WAIVER_TX_Counties_FY22!CH$2,[1]TX_Counties_FY22_Income_Limits!CG133)))</f>
        <v>112596</v>
      </c>
      <c r="CI133" s="64">
        <f>IF([1]TX_Counties_FY22_Income_Limits!CH133&gt;[1]WAIVER_TX_Counties_FY22!CI$2,[1]TX_Counties_FY22_Income_Limits!CH133,IF([1]TX_Counties_FY22_Income_Limits!CH133&lt;[1]WAIVER_TX_Counties_FY22!CI$2,[1]WAIVER_TX_Counties_FY22!CI$2,IF([1]TX_Counties_FY22_Income_Limits!CH133=[1]WAIVER_TX_Counties_FY22!CI$2,[1]TX_Counties_FY22_Income_Limits!CH133)))</f>
        <v>119419.99999999999</v>
      </c>
      <c r="CJ133" s="64">
        <f>IF([1]TX_Counties_FY22_Income_Limits!CI133&gt;[1]WAIVER_TX_Counties_FY22!CJ$2,[1]TX_Counties_FY22_Income_Limits!CI133,IF([1]TX_Counties_FY22_Income_Limits!CI133&lt;[1]WAIVER_TX_Counties_FY22!CJ$2,[1]WAIVER_TX_Counties_FY22!CJ$2,IF([1]TX_Counties_FY22_Income_Limits!CI133=[1]WAIVER_TX_Counties_FY22!CJ$2,[1]TX_Counties_FY22_Income_Limits!CI133)))</f>
        <v>126244</v>
      </c>
      <c r="CK133" s="64">
        <f>IF([1]TX_Counties_FY22_Income_Limits!CJ133&gt;[1]WAIVER_TX_Counties_FY22!CK$2,[1]TX_Counties_FY22_Income_Limits!CJ133,IF([1]TX_Counties_FY22_Income_Limits!CJ133&lt;[1]WAIVER_TX_Counties_FY22!CK$2,[1]WAIVER_TX_Counties_FY22!CK$2,IF([1]TX_Counties_FY22_Income_Limits!CJ133=[1]WAIVER_TX_Counties_FY22!CK$2,[1]TX_Counties_FY22_Income_Limits!CJ133)))</f>
        <v>133068</v>
      </c>
      <c r="CL133" s="64">
        <f>IF([1]TX_Counties_FY22_Income_Limits!CK133&gt;[1]WAIVER_TX_Counties_FY22!CL$2,[1]TX_Counties_FY22_Income_Limits!CK133,IF([1]TX_Counties_FY22_Income_Limits!CK133&lt;[1]WAIVER_TX_Counties_FY22!CL$2,[1]WAIVER_TX_Counties_FY22!CL$2,IF([1]TX_Counties_FY22_Income_Limits!CK133=[1]WAIVER_TX_Counties_FY22!CL$2,[1]TX_Counties_FY22_Income_Limits!CK133)))</f>
        <v>139892</v>
      </c>
      <c r="CM133" s="64">
        <f>IF([1]TX_Counties_FY22_Income_Limits!CL133&gt;[1]WAIVER_TX_Counties_FY22!CM$2,[1]TX_Counties_FY22_Income_Limits!CL133,IF([1]TX_Counties_FY22_Income_Limits!CL133&lt;[1]WAIVER_TX_Counties_FY22!CM$2,[1]WAIVER_TX_Counties_FY22!CM$2,IF([1]TX_Counties_FY22_Income_Limits!CL133=[1]WAIVER_TX_Counties_FY22!CM$2,[1]TX_Counties_FY22_Income_Limits!CL133)))</f>
        <v>146716</v>
      </c>
      <c r="CN133" s="64">
        <f>IF([1]TX_Counties_FY22_Income_Limits!CM133&gt;[1]WAIVER_TX_Counties_FY22!CN$2,[1]TX_Counties_FY22_Income_Limits!CM133,IF([1]TX_Counties_FY22_Income_Limits!CM133&lt;[1]WAIVER_TX_Counties_FY22!CN$2,[1]WAIVER_TX_Counties_FY22!CN$2,IF([1]TX_Counties_FY22_Income_Limits!CM133=[1]WAIVER_TX_Counties_FY22!CN$2,[1]TX_Counties_FY22_Income_Limits!CM133)))</f>
        <v>153540</v>
      </c>
      <c r="CO133" s="64">
        <f>IF([1]TX_Counties_FY22_Income_Limits!CN133&gt;[1]WAIVER_TX_Counties_FY22!CO$2,[1]TX_Counties_FY22_Income_Limits!CN133,IF([1]TX_Counties_FY22_Income_Limits!CN133&lt;[1]WAIVER_TX_Counties_FY22!CO$2,[1]WAIVER_TX_Counties_FY22!CO$2,IF([1]TX_Counties_FY22_Income_Limits!CN133=[1]WAIVER_TX_Counties_FY22!CO$2,[1]TX_Counties_FY22_Income_Limits!CN133)))</f>
        <v>160364</v>
      </c>
      <c r="CP133" s="64">
        <f>IF([1]TX_Counties_FY22_Income_Limits!CO133&gt;[1]WAIVER_TX_Counties_FY22!CP$2,[1]TX_Counties_FY22_Income_Limits!CO133,IF([1]TX_Counties_FY22_Income_Limits!CO133&lt;[1]WAIVER_TX_Counties_FY22!CP$2,[1]WAIVER_TX_Counties_FY22!CP$2,IF([1]TX_Counties_FY22_Income_Limits!CO133=[1]WAIVER_TX_Counties_FY22!CP$2,[1]TX_Counties_FY22_Income_Limits!CO133)))</f>
        <v>167188</v>
      </c>
      <c r="CQ133" s="64">
        <f>IF([1]TX_Counties_FY22_Income_Limits!CP133&gt;[1]WAIVER_TX_Counties_FY22!CQ$2,[1]TX_Counties_FY22_Income_Limits!CP133,IF([1]TX_Counties_FY22_Income_Limits!CP133&lt;[1]WAIVER_TX_Counties_FY22!CQ$2,[1]WAIVER_TX_Counties_FY22!CQ$2,IF([1]TX_Counties_FY22_Income_Limits!CP133=[1]WAIVER_TX_Counties_FY22!CQ$2,[1]TX_Counties_FY22_Income_Limits!CP133)))</f>
        <v>174012</v>
      </c>
      <c r="CR133" s="64">
        <f>IF([1]TX_Counties_FY22_Income_Limits!CQ133&gt;[1]WAIVER_TX_Counties_FY22!CR$2,[1]TX_Counties_FY22_Income_Limits!CQ133,IF([1]TX_Counties_FY22_Income_Limits!CQ133&lt;[1]WAIVER_TX_Counties_FY22!CR$2,[1]WAIVER_TX_Counties_FY22!CR$2,IF([1]TX_Counties_FY22_Income_Limits!CQ133=[1]WAIVER_TX_Counties_FY22!CR$2,[1]TX_Counties_FY22_Income_Limits!CQ133)))</f>
        <v>180836</v>
      </c>
      <c r="CS133" s="64">
        <f>IF([1]TX_Counties_FY22_Income_Limits!CR133&gt;[1]WAIVER_TX_Counties_FY22!CS$2,[1]TX_Counties_FY22_Income_Limits!CR133,IF([1]TX_Counties_FY22_Income_Limits!CR133&lt;[1]WAIVER_TX_Counties_FY22!CS$2,[1]WAIVER_TX_Counties_FY22!CS$2,IF([1]TX_Counties_FY22_Income_Limits!CR133=[1]WAIVER_TX_Counties_FY22!CS$2,[1]TX_Counties_FY22_Income_Limits!CR133)))</f>
        <v>187660</v>
      </c>
      <c r="CT133" s="64">
        <f>IF([1]TX_Counties_FY22_Income_Limits!CS133&gt;[1]WAIVER_TX_Counties_FY22!CT$2,[1]TX_Counties_FY22_Income_Limits!CS133,IF([1]TX_Counties_FY22_Income_Limits!CS133&lt;[1]WAIVER_TX_Counties_FY22!CT$2,[1]WAIVER_TX_Counties_FY22!CT$2,IF([1]TX_Counties_FY22_Income_Limits!CS133=[1]WAIVER_TX_Counties_FY22!CT$2,[1]TX_Counties_FY22_Income_Limits!CS133)))</f>
        <v>194484</v>
      </c>
      <c r="CU133" s="64">
        <f>IF([1]TX_Counties_FY22_Income_Limits!CT133&gt;[1]WAIVER_TX_Counties_FY22!CU$2,[1]TX_Counties_FY22_Income_Limits!CT133,IF([1]TX_Counties_FY22_Income_Limits!CT133&lt;[1]WAIVER_TX_Counties_FY22!CU$2,[1]WAIVER_TX_Counties_FY22!CU$2,IF([1]TX_Counties_FY22_Income_Limits!CT133=[1]WAIVER_TX_Counties_FY22!CU$2,[1]TX_Counties_FY22_Income_Limits!CT133)))</f>
        <v>201308</v>
      </c>
      <c r="CV133" s="64">
        <f>IF([1]TX_Counties_FY22_Income_Limits!CU133&gt;[1]WAIVER_TX_Counties_FY22!CV$2,[1]TX_Counties_FY22_Income_Limits!CU133,IF([1]TX_Counties_FY22_Income_Limits!CU133&lt;[1]WAIVER_TX_Counties_FY22!CV$2,[1]WAIVER_TX_Counties_FY22!CV$2,IF([1]TX_Counties_FY22_Income_Limits!CU133=[1]WAIVER_TX_Counties_FY22!CV$2,[1]TX_Counties_FY22_Income_Limits!CU133)))</f>
        <v>208132</v>
      </c>
      <c r="CW133" s="64">
        <f>IF([1]TX_Counties_FY22_Income_Limits!CV133&gt;[1]WAIVER_TX_Counties_FY22!CW$2,[1]TX_Counties_FY22_Income_Limits!CV133,IF([1]TX_Counties_FY22_Income_Limits!CV133&lt;[1]WAIVER_TX_Counties_FY22!CW$2,[1]WAIVER_TX_Counties_FY22!CW$2,IF([1]TX_Counties_FY22_Income_Limits!CV133=[1]WAIVER_TX_Counties_FY22!CW$2,[1]TX_Counties_FY22_Income_Limits!CV133)))</f>
        <v>214956</v>
      </c>
      <c r="CX133" s="64">
        <f>IF([1]TX_Counties_FY22_Income_Limits!CW133&gt;[1]WAIVER_TX_Counties_FY22!CX$2,[1]TX_Counties_FY22_Income_Limits!CW133,IF([1]TX_Counties_FY22_Income_Limits!CW133&lt;[1]WAIVER_TX_Counties_FY22!CX$2,[1]WAIVER_TX_Counties_FY22!CX$2,IF([1]TX_Counties_FY22_Income_Limits!CW133=[1]WAIVER_TX_Counties_FY22!CX$2,[1]TX_Counties_FY22_Income_Limits!CW133)))</f>
        <v>221780</v>
      </c>
      <c r="CY133" s="64">
        <f>IF([1]TX_Counties_FY22_Income_Limits!CX133&gt;[1]WAIVER_TX_Counties_FY22!CY$2,[1]TX_Counties_FY22_Income_Limits!CX133,IF([1]TX_Counties_FY22_Income_Limits!CX133&lt;[1]WAIVER_TX_Counties_FY22!CY$2,[1]WAIVER_TX_Counties_FY22!CY$2,IF([1]TX_Counties_FY22_Income_Limits!CX133=[1]WAIVER_TX_Counties_FY22!CY$2,[1]TX_Counties_FY22_Income_Limits!CX133)))</f>
        <v>228604</v>
      </c>
      <c r="CZ133" s="64">
        <f>IF([1]TX_Counties_FY22_Income_Limits!CY133&gt;[1]WAIVER_TX_Counties_FY22!CZ$2,[1]TX_Counties_FY22_Income_Limits!CY133,IF([1]TX_Counties_FY22_Income_Limits!CY133&lt;[1]WAIVER_TX_Counties_FY22!CZ$2,[1]WAIVER_TX_Counties_FY22!CZ$2,IF([1]TX_Counties_FY22_Income_Limits!CY133=[1]WAIVER_TX_Counties_FY22!CZ$2,[1]TX_Counties_FY22_Income_Limits!CY133)))</f>
        <v>71652</v>
      </c>
      <c r="DA133" s="64">
        <f>IF([1]TX_Counties_FY22_Income_Limits!CZ133&gt;[1]WAIVER_TX_Counties_FY22!DA$2,[1]TX_Counties_FY22_Income_Limits!CZ133,IF([1]TX_Counties_FY22_Income_Limits!CZ133&lt;[1]WAIVER_TX_Counties_FY22!DA$2,[1]WAIVER_TX_Counties_FY22!DA$2,IF([1]TX_Counties_FY22_Income_Limits!CZ133=[1]WAIVER_TX_Counties_FY22!DA$2,[1]TX_Counties_FY22_Income_Limits!CZ133)))</f>
        <v>81888</v>
      </c>
      <c r="DB133" s="64">
        <f>IF([1]TX_Counties_FY22_Income_Limits!DA133&gt;[1]WAIVER_TX_Counties_FY22!DB$2,[1]TX_Counties_FY22_Income_Limits!DA133,IF([1]TX_Counties_FY22_Income_Limits!DA133&lt;[1]WAIVER_TX_Counties_FY22!DB$2,[1]WAIVER_TX_Counties_FY22!DB$2,IF([1]TX_Counties_FY22_Income_Limits!DA133=[1]WAIVER_TX_Counties_FY22!DB$2,[1]TX_Counties_FY22_Income_Limits!DA133)))</f>
        <v>92124</v>
      </c>
      <c r="DC133" s="64">
        <f>IF([1]TX_Counties_FY22_Income_Limits!DB133&gt;[1]WAIVER_TX_Counties_FY22!DC$2,[1]TX_Counties_FY22_Income_Limits!DB133,IF([1]TX_Counties_FY22_Income_Limits!DB133&lt;[1]WAIVER_TX_Counties_FY22!DC$2,[1]WAIVER_TX_Counties_FY22!DC$2,IF([1]TX_Counties_FY22_Income_Limits!DB133=[1]WAIVER_TX_Counties_FY22!DC$2,[1]TX_Counties_FY22_Income_Limits!DB133)))</f>
        <v>102360</v>
      </c>
      <c r="DD133" s="64">
        <f>IF([1]TX_Counties_FY22_Income_Limits!DC133&gt;[1]WAIVER_TX_Counties_FY22!DD$2,[1]TX_Counties_FY22_Income_Limits!DC133,IF([1]TX_Counties_FY22_Income_Limits!DC133&lt;[1]WAIVER_TX_Counties_FY22!DD$2,[1]WAIVER_TX_Counties_FY22!DD$2,IF([1]TX_Counties_FY22_Income_Limits!DC133=[1]WAIVER_TX_Counties_FY22!DD$2,[1]TX_Counties_FY22_Income_Limits!DC133)))</f>
        <v>110548.8</v>
      </c>
      <c r="DE133" s="64">
        <f>IF([1]TX_Counties_FY22_Income_Limits!DD133&gt;[1]WAIVER_TX_Counties_FY22!DE$2,[1]TX_Counties_FY22_Income_Limits!DD133,IF([1]TX_Counties_FY22_Income_Limits!DD133&lt;[1]WAIVER_TX_Counties_FY22!DE$2,[1]WAIVER_TX_Counties_FY22!DE$2,IF([1]TX_Counties_FY22_Income_Limits!DD133=[1]WAIVER_TX_Counties_FY22!DE$2,[1]TX_Counties_FY22_Income_Limits!DD133)))</f>
        <v>118737.59999999999</v>
      </c>
      <c r="DF133" s="64">
        <f>IF([1]TX_Counties_FY22_Income_Limits!DE133&gt;[1]WAIVER_TX_Counties_FY22!DF$2,[1]TX_Counties_FY22_Income_Limits!DE133,IF([1]TX_Counties_FY22_Income_Limits!DE133&lt;[1]WAIVER_TX_Counties_FY22!DF$2,[1]WAIVER_TX_Counties_FY22!DF$2,IF([1]TX_Counties_FY22_Income_Limits!DE133=[1]WAIVER_TX_Counties_FY22!DF$2,[1]TX_Counties_FY22_Income_Limits!DE133)))</f>
        <v>126926.39999999999</v>
      </c>
      <c r="DG133" s="64">
        <f>IF([1]TX_Counties_FY22_Income_Limits!DF133&gt;[1]WAIVER_TX_Counties_FY22!DG$2,[1]TX_Counties_FY22_Income_Limits!DF133,IF([1]TX_Counties_FY22_Income_Limits!DF133&lt;[1]WAIVER_TX_Counties_FY22!DG$2,[1]WAIVER_TX_Counties_FY22!DG$2,IF([1]TX_Counties_FY22_Income_Limits!DF133=[1]WAIVER_TX_Counties_FY22!DG$2,[1]TX_Counties_FY22_Income_Limits!DF133)))</f>
        <v>135115.20000000001</v>
      </c>
      <c r="DH133" s="64">
        <f>IF([1]TX_Counties_FY22_Income_Limits!DG133&gt;[1]WAIVER_TX_Counties_FY22!DH$2,[1]TX_Counties_FY22_Income_Limits!DG133,IF([1]TX_Counties_FY22_Income_Limits!DG133&lt;[1]WAIVER_TX_Counties_FY22!DH$2,[1]WAIVER_TX_Counties_FY22!DH$2,IF([1]TX_Counties_FY22_Income_Limits!DG133=[1]WAIVER_TX_Counties_FY22!DH$2,[1]TX_Counties_FY22_Income_Limits!DG133)))</f>
        <v>143304</v>
      </c>
      <c r="DI133" s="64">
        <f>IF([1]TX_Counties_FY22_Income_Limits!DH133&gt;[1]WAIVER_TX_Counties_FY22!DI$2,[1]TX_Counties_FY22_Income_Limits!DH133,IF([1]TX_Counties_FY22_Income_Limits!DH133&lt;[1]WAIVER_TX_Counties_FY22!DI$2,[1]WAIVER_TX_Counties_FY22!DI$2,IF([1]TX_Counties_FY22_Income_Limits!DH133=[1]WAIVER_TX_Counties_FY22!DI$2,[1]TX_Counties_FY22_Income_Limits!DH133)))</f>
        <v>151492.79999999999</v>
      </c>
      <c r="DJ133" s="64">
        <f>IF([1]TX_Counties_FY22_Income_Limits!DI133&gt;[1]WAIVER_TX_Counties_FY22!DJ$2,[1]TX_Counties_FY22_Income_Limits!DI133,IF([1]TX_Counties_FY22_Income_Limits!DI133&lt;[1]WAIVER_TX_Counties_FY22!DJ$2,[1]WAIVER_TX_Counties_FY22!DJ$2,IF([1]TX_Counties_FY22_Income_Limits!DI133=[1]WAIVER_TX_Counties_FY22!DJ$2,[1]TX_Counties_FY22_Income_Limits!DI133)))</f>
        <v>159681.59999999998</v>
      </c>
      <c r="DK133" s="64">
        <f>IF([1]TX_Counties_FY22_Income_Limits!DJ133&gt;[1]WAIVER_TX_Counties_FY22!DK$2,[1]TX_Counties_FY22_Income_Limits!DJ133,IF([1]TX_Counties_FY22_Income_Limits!DJ133&lt;[1]WAIVER_TX_Counties_FY22!DK$2,[1]WAIVER_TX_Counties_FY22!DK$2,IF([1]TX_Counties_FY22_Income_Limits!DJ133=[1]WAIVER_TX_Counties_FY22!DK$2,[1]TX_Counties_FY22_Income_Limits!DJ133)))</f>
        <v>167870.39999999997</v>
      </c>
      <c r="DL133" s="64">
        <f>IF([1]TX_Counties_FY22_Income_Limits!DK133&gt;[1]WAIVER_TX_Counties_FY22!DL$2,[1]TX_Counties_FY22_Income_Limits!DK133,IF([1]TX_Counties_FY22_Income_Limits!DK133&lt;[1]WAIVER_TX_Counties_FY22!DL$2,[1]WAIVER_TX_Counties_FY22!DL$2,IF([1]TX_Counties_FY22_Income_Limits!DK133=[1]WAIVER_TX_Counties_FY22!DL$2,[1]TX_Counties_FY22_Income_Limits!DK133)))</f>
        <v>176059.19999999995</v>
      </c>
      <c r="DM133" s="64">
        <f>IF([1]TX_Counties_FY22_Income_Limits!DL133&gt;[1]WAIVER_TX_Counties_FY22!DM$2,[1]TX_Counties_FY22_Income_Limits!DL133,IF([1]TX_Counties_FY22_Income_Limits!DL133&lt;[1]WAIVER_TX_Counties_FY22!DM$2,[1]WAIVER_TX_Counties_FY22!DM$2,IF([1]TX_Counties_FY22_Income_Limits!DL133=[1]WAIVER_TX_Counties_FY22!DM$2,[1]TX_Counties_FY22_Income_Limits!DL133)))</f>
        <v>184247.99999999994</v>
      </c>
      <c r="DN133" s="64">
        <f>IF([1]TX_Counties_FY22_Income_Limits!DM133&gt;[1]WAIVER_TX_Counties_FY22!DN$2,[1]TX_Counties_FY22_Income_Limits!DM133,IF([1]TX_Counties_FY22_Income_Limits!DM133&lt;[1]WAIVER_TX_Counties_FY22!DN$2,[1]WAIVER_TX_Counties_FY22!DN$2,IF([1]TX_Counties_FY22_Income_Limits!DM133=[1]WAIVER_TX_Counties_FY22!DN$2,[1]TX_Counties_FY22_Income_Limits!DM133)))</f>
        <v>192436.79999999993</v>
      </c>
      <c r="DO133" s="64">
        <f>IF([1]TX_Counties_FY22_Income_Limits!DN133&gt;[1]WAIVER_TX_Counties_FY22!DO$2,[1]TX_Counties_FY22_Income_Limits!DN133,IF([1]TX_Counties_FY22_Income_Limits!DN133&lt;[1]WAIVER_TX_Counties_FY22!DO$2,[1]WAIVER_TX_Counties_FY22!DO$2,IF([1]TX_Counties_FY22_Income_Limits!DN133=[1]WAIVER_TX_Counties_FY22!DO$2,[1]TX_Counties_FY22_Income_Limits!DN133)))</f>
        <v>200625.59999999992</v>
      </c>
      <c r="DP133" s="64">
        <f>IF([1]TX_Counties_FY22_Income_Limits!DO133&gt;[1]WAIVER_TX_Counties_FY22!DP$2,[1]TX_Counties_FY22_Income_Limits!DO133,IF([1]TX_Counties_FY22_Income_Limits!DO133&lt;[1]WAIVER_TX_Counties_FY22!DP$2,[1]WAIVER_TX_Counties_FY22!DP$2,IF([1]TX_Counties_FY22_Income_Limits!DO133=[1]WAIVER_TX_Counties_FY22!DP$2,[1]TX_Counties_FY22_Income_Limits!DO133)))</f>
        <v>208814.39999999991</v>
      </c>
      <c r="DQ133" s="64">
        <f>IF([1]TX_Counties_FY22_Income_Limits!DP133&gt;[1]WAIVER_TX_Counties_FY22!DQ$2,[1]TX_Counties_FY22_Income_Limits!DP133,IF([1]TX_Counties_FY22_Income_Limits!DP133&lt;[1]WAIVER_TX_Counties_FY22!DQ$2,[1]WAIVER_TX_Counties_FY22!DQ$2,IF([1]TX_Counties_FY22_Income_Limits!DP133=[1]WAIVER_TX_Counties_FY22!DQ$2,[1]TX_Counties_FY22_Income_Limits!DP133)))</f>
        <v>217003.1999999999</v>
      </c>
      <c r="DR133" s="64">
        <f>IF([1]TX_Counties_FY22_Income_Limits!DQ133&gt;[1]WAIVER_TX_Counties_FY22!DR$2,[1]TX_Counties_FY22_Income_Limits!DQ133,IF([1]TX_Counties_FY22_Income_Limits!DQ133&lt;[1]WAIVER_TX_Counties_FY22!DR$2,[1]WAIVER_TX_Counties_FY22!DR$2,IF([1]TX_Counties_FY22_Income_Limits!DQ133=[1]WAIVER_TX_Counties_FY22!DR$2,[1]TX_Counties_FY22_Income_Limits!DQ133)))</f>
        <v>225191.99999999988</v>
      </c>
      <c r="DS133" s="64">
        <f>IF([1]TX_Counties_FY22_Income_Limits!DR133&gt;[1]WAIVER_TX_Counties_FY22!DS$2,[1]TX_Counties_FY22_Income_Limits!DR133,IF([1]TX_Counties_FY22_Income_Limits!DR133&lt;[1]WAIVER_TX_Counties_FY22!DS$2,[1]WAIVER_TX_Counties_FY22!DS$2,IF([1]TX_Counties_FY22_Income_Limits!DR133=[1]WAIVER_TX_Counties_FY22!DS$2,[1]TX_Counties_FY22_Income_Limits!DR133)))</f>
        <v>233380.79999999987</v>
      </c>
      <c r="DT133" s="64">
        <f>IF([1]TX_Counties_FY22_Income_Limits!DS133&gt;[1]WAIVER_TX_Counties_FY22!DT$2,[1]TX_Counties_FY22_Income_Limits!DS133,IF([1]TX_Counties_FY22_Income_Limits!DS133&lt;[1]WAIVER_TX_Counties_FY22!DT$2,[1]WAIVER_TX_Counties_FY22!DT$2,IF([1]TX_Counties_FY22_Income_Limits!DS133=[1]WAIVER_TX_Counties_FY22!DT$2,[1]TX_Counties_FY22_Income_Limits!DS133)))</f>
        <v>241569.59999999986</v>
      </c>
      <c r="DU133" s="64">
        <f>IF([1]TX_Counties_FY22_Income_Limits!DT133&gt;[1]WAIVER_TX_Counties_FY22!DU$2,[1]TX_Counties_FY22_Income_Limits!DT133,IF([1]TX_Counties_FY22_Income_Limits!DT133&lt;[1]WAIVER_TX_Counties_FY22!DU$2,[1]WAIVER_TX_Counties_FY22!DU$2,IF([1]TX_Counties_FY22_Income_Limits!DT133=[1]WAIVER_TX_Counties_FY22!DU$2,[1]TX_Counties_FY22_Income_Limits!DT133)))</f>
        <v>249758.39999999985</v>
      </c>
      <c r="DV133" s="64">
        <f>IF([1]TX_Counties_FY22_Income_Limits!DU133&gt;[1]WAIVER_TX_Counties_FY22!DV$2,[1]TX_Counties_FY22_Income_Limits!DU133,IF([1]TX_Counties_FY22_Income_Limits!DU133&lt;[1]WAIVER_TX_Counties_FY22!DV$2,[1]WAIVER_TX_Counties_FY22!DV$2,IF([1]TX_Counties_FY22_Income_Limits!DU133=[1]WAIVER_TX_Counties_FY22!DV$2,[1]TX_Counties_FY22_Income_Limits!DU133)))</f>
        <v>257947.19999999984</v>
      </c>
      <c r="DW133" s="64">
        <f>IF([1]TX_Counties_FY22_Income_Limits!DV133&gt;[1]WAIVER_TX_Counties_FY22!DW$2,[1]TX_Counties_FY22_Income_Limits!DV133,IF([1]TX_Counties_FY22_Income_Limits!DV133&lt;[1]WAIVER_TX_Counties_FY22!DW$2,[1]WAIVER_TX_Counties_FY22!DW$2,IF([1]TX_Counties_FY22_Income_Limits!DV133=[1]WAIVER_TX_Counties_FY22!DW$2,[1]TX_Counties_FY22_Income_Limits!DV133)))</f>
        <v>266135.99999999983</v>
      </c>
      <c r="DX133" s="64">
        <f>IF([1]TX_Counties_FY22_Income_Limits!DW133&gt;[1]WAIVER_TX_Counties_FY22!DX$2,[1]TX_Counties_FY22_Income_Limits!DW133,IF([1]TX_Counties_FY22_Income_Limits!DW133&lt;[1]WAIVER_TX_Counties_FY22!DX$2,[1]WAIVER_TX_Counties_FY22!DX$2,IF([1]TX_Counties_FY22_Income_Limits!DW133=[1]WAIVER_TX_Counties_FY22!DX$2,[1]TX_Counties_FY22_Income_Limits!DW133)))</f>
        <v>274324.79999999981</v>
      </c>
    </row>
    <row r="134" spans="1:129" ht="14.45">
      <c r="A134" s="65" t="s">
        <v>323</v>
      </c>
      <c r="B134" s="65" t="str">
        <f t="shared" si="7"/>
        <v>YES</v>
      </c>
      <c r="C134" s="64">
        <f>[1]TX_Counties_FY22_Income_Limits!B134</f>
        <v>68800</v>
      </c>
      <c r="D134" s="64">
        <f>IF([1]TX_Counties_FY22_Income_Limits!C134&gt;[1]WAIVER_TX_Counties_FY22!D$2,[1]TX_Counties_FY22_Income_Limits!C134,IF([1]TX_Counties_FY22_Income_Limits!C134&lt;[1]WAIVER_TX_Counties_FY22!D$2,[1]WAIVER_TX_Counties_FY22!D$2,IF([1]TX_Counties_FY22_Income_Limits!C134=[1]WAIVER_TX_Counties_FY22!D$2,[1]TX_Counties_FY22_Income_Limits!C134)))</f>
        <v>17650</v>
      </c>
      <c r="E134" s="64">
        <f>IF([1]TX_Counties_FY22_Income_Limits!D134&gt;[1]WAIVER_TX_Counties_FY22!E$2,[1]TX_Counties_FY22_Income_Limits!D134,IF([1]TX_Counties_FY22_Income_Limits!D134&lt;[1]WAIVER_TX_Counties_FY22!E$2,[1]WAIVER_TX_Counties_FY22!E$2,IF([1]TX_Counties_FY22_Income_Limits!D134=[1]WAIVER_TX_Counties_FY22!E$2,[1]TX_Counties_FY22_Income_Limits!D134)))</f>
        <v>20200</v>
      </c>
      <c r="F134" s="64">
        <f>IF([1]TX_Counties_FY22_Income_Limits!E134&gt;[1]WAIVER_TX_Counties_FY22!F$2,[1]TX_Counties_FY22_Income_Limits!E134,IF([1]TX_Counties_FY22_Income_Limits!E134&lt;[1]WAIVER_TX_Counties_FY22!F$2,[1]WAIVER_TX_Counties_FY22!F$2,IF([1]TX_Counties_FY22_Income_Limits!E134=[1]WAIVER_TX_Counties_FY22!F$2,[1]TX_Counties_FY22_Income_Limits!E134)))</f>
        <v>23030</v>
      </c>
      <c r="G134" s="64">
        <f>IF([1]TX_Counties_FY22_Income_Limits!F134&gt;[1]WAIVER_TX_Counties_FY22!G$2,[1]TX_Counties_FY22_Income_Limits!F134,IF([1]TX_Counties_FY22_Income_Limits!F134&lt;[1]WAIVER_TX_Counties_FY22!G$2,[1]WAIVER_TX_Counties_FY22!G$2,IF([1]TX_Counties_FY22_Income_Limits!F134=[1]WAIVER_TX_Counties_FY22!G$2,[1]TX_Counties_FY22_Income_Limits!F134)))</f>
        <v>27750</v>
      </c>
      <c r="H134" s="64">
        <f>IF([1]TX_Counties_FY22_Income_Limits!G134&gt;[1]WAIVER_TX_Counties_FY22!H$2,[1]TX_Counties_FY22_Income_Limits!G134,IF([1]TX_Counties_FY22_Income_Limits!G134&lt;[1]WAIVER_TX_Counties_FY22!H$2,[1]WAIVER_TX_Counties_FY22!H$2,IF([1]TX_Counties_FY22_Income_Limits!G134=[1]WAIVER_TX_Counties_FY22!H$2,[1]TX_Counties_FY22_Income_Limits!G134)))</f>
        <v>32470</v>
      </c>
      <c r="I134" s="64">
        <f>IF([1]TX_Counties_FY22_Income_Limits!H134&gt;[1]WAIVER_TX_Counties_FY22!I$2,[1]TX_Counties_FY22_Income_Limits!H134,IF([1]TX_Counties_FY22_Income_Limits!H134&lt;[1]WAIVER_TX_Counties_FY22!I$2,[1]WAIVER_TX_Counties_FY22!I$2,IF([1]TX_Counties_FY22_Income_Limits!H134=[1]WAIVER_TX_Counties_FY22!I$2,[1]TX_Counties_FY22_Income_Limits!H134)))</f>
        <v>37190</v>
      </c>
      <c r="J134" s="64">
        <f>IF([1]TX_Counties_FY22_Income_Limits!I134&gt;[1]WAIVER_TX_Counties_FY22!J$2,[1]TX_Counties_FY22_Income_Limits!I134,IF([1]TX_Counties_FY22_Income_Limits!I134&lt;[1]WAIVER_TX_Counties_FY22!J$2,[1]WAIVER_TX_Counties_FY22!J$2,IF([1]TX_Counties_FY22_Income_Limits!I134=[1]WAIVER_TX_Counties_FY22!J$2,[1]TX_Counties_FY22_Income_Limits!I134)))</f>
        <v>41910</v>
      </c>
      <c r="K134" s="64">
        <f>IF([1]TX_Counties_FY22_Income_Limits!J134&gt;[1]WAIVER_TX_Counties_FY22!K$2,[1]TX_Counties_FY22_Income_Limits!J134,IF([1]TX_Counties_FY22_Income_Limits!J134&lt;[1]WAIVER_TX_Counties_FY22!K$2,[1]WAIVER_TX_Counties_FY22!K$2,IF([1]TX_Counties_FY22_Income_Limits!J134=[1]WAIVER_TX_Counties_FY22!K$2,[1]TX_Counties_FY22_Income_Limits!J134)))</f>
        <v>46630</v>
      </c>
      <c r="L134" s="64">
        <f>IF([1]TX_Counties_FY22_Income_Limits!K134&gt;[1]WAIVER_TX_Counties_FY22!L$2,[1]TX_Counties_FY22_Income_Limits!K134,IF([1]TX_Counties_FY22_Income_Limits!K134&lt;[1]WAIVER_TX_Counties_FY22!L$2,[1]WAIVER_TX_Counties_FY22!L$2,IF([1]TX_Counties_FY22_Income_Limits!K134=[1]WAIVER_TX_Counties_FY22!L$2,[1]TX_Counties_FY22_Income_Limits!K134)))</f>
        <v>58799.999999999993</v>
      </c>
      <c r="M134" s="64">
        <f>IF([1]TX_Counties_FY22_Income_Limits!L134&gt;[1]WAIVER_TX_Counties_FY22!M$2,[1]TX_Counties_FY22_Income_Limits!L134,IF([1]TX_Counties_FY22_Income_Limits!L134&lt;[1]WAIVER_TX_Counties_FY22!M$2,[1]WAIVER_TX_Counties_FY22!M$2,IF([1]TX_Counties_FY22_Income_Limits!L134=[1]WAIVER_TX_Counties_FY22!M$2,[1]TX_Counties_FY22_Income_Limits!L134)))</f>
        <v>62160</v>
      </c>
      <c r="N134" s="64">
        <f>IF([1]TX_Counties_FY22_Income_Limits!M134&gt;[1]WAIVER_TX_Counties_FY22!N$2,[1]TX_Counties_FY22_Income_Limits!M134,IF([1]TX_Counties_FY22_Income_Limits!M134&lt;[1]WAIVER_TX_Counties_FY22!N$2,[1]WAIVER_TX_Counties_FY22!N$2,IF([1]TX_Counties_FY22_Income_Limits!M134=[1]WAIVER_TX_Counties_FY22!N$2,[1]TX_Counties_FY22_Income_Limits!M134)))</f>
        <v>65520.000000000007</v>
      </c>
      <c r="O134" s="64">
        <f>IF([1]TX_Counties_FY22_Income_Limits!N134&gt;[1]WAIVER_TX_Counties_FY22!O$2,[1]TX_Counties_FY22_Income_Limits!N134,IF([1]TX_Counties_FY22_Income_Limits!N134&lt;[1]WAIVER_TX_Counties_FY22!O$2,[1]WAIVER_TX_Counties_FY22!O$2,IF([1]TX_Counties_FY22_Income_Limits!N134=[1]WAIVER_TX_Counties_FY22!O$2,[1]TX_Counties_FY22_Income_Limits!N134)))</f>
        <v>68880.000000000015</v>
      </c>
      <c r="P134" s="64">
        <f>IF([1]TX_Counties_FY22_Income_Limits!O134&gt;[1]WAIVER_TX_Counties_FY22!P$2,[1]TX_Counties_FY22_Income_Limits!O134,IF([1]TX_Counties_FY22_Income_Limits!O134&lt;[1]WAIVER_TX_Counties_FY22!P$2,[1]WAIVER_TX_Counties_FY22!P$2,IF([1]TX_Counties_FY22_Income_Limits!O134=[1]WAIVER_TX_Counties_FY22!P$2,[1]TX_Counties_FY22_Income_Limits!O134)))</f>
        <v>72240.000000000029</v>
      </c>
      <c r="Q134" s="64">
        <f>IF([1]TX_Counties_FY22_Income_Limits!P134&gt;[1]WAIVER_TX_Counties_FY22!Q$2,[1]TX_Counties_FY22_Income_Limits!P134,IF([1]TX_Counties_FY22_Income_Limits!P134&lt;[1]WAIVER_TX_Counties_FY22!Q$2,[1]WAIVER_TX_Counties_FY22!Q$2,IF([1]TX_Counties_FY22_Income_Limits!P134=[1]WAIVER_TX_Counties_FY22!Q$2,[1]TX_Counties_FY22_Income_Limits!P134)))</f>
        <v>75600.000000000044</v>
      </c>
      <c r="R134" s="64">
        <f>IF([1]TX_Counties_FY22_Income_Limits!Q134&gt;[1]WAIVER_TX_Counties_FY22!R$2,[1]TX_Counties_FY22_Income_Limits!Q134,IF([1]TX_Counties_FY22_Income_Limits!Q134&lt;[1]WAIVER_TX_Counties_FY22!R$2,[1]WAIVER_TX_Counties_FY22!R$2,IF([1]TX_Counties_FY22_Income_Limits!Q134=[1]WAIVER_TX_Counties_FY22!R$2,[1]TX_Counties_FY22_Income_Limits!Q134)))</f>
        <v>78960.000000000058</v>
      </c>
      <c r="S134" s="64">
        <f>IF([1]TX_Counties_FY22_Income_Limits!R134&gt;[1]WAIVER_TX_Counties_FY22!S$2,[1]TX_Counties_FY22_Income_Limits!R134,IF([1]TX_Counties_FY22_Income_Limits!R134&lt;[1]WAIVER_TX_Counties_FY22!S$2,[1]WAIVER_TX_Counties_FY22!S$2,IF([1]TX_Counties_FY22_Income_Limits!R134=[1]WAIVER_TX_Counties_FY22!S$2,[1]TX_Counties_FY22_Income_Limits!R134)))</f>
        <v>82320.000000000073</v>
      </c>
      <c r="T134" s="64">
        <f>IF([1]TX_Counties_FY22_Income_Limits!S134&gt;[1]WAIVER_TX_Counties_FY22!T$2,[1]TX_Counties_FY22_Income_Limits!S134,IF([1]TX_Counties_FY22_Income_Limits!S134&lt;[1]WAIVER_TX_Counties_FY22!T$2,[1]WAIVER_TX_Counties_FY22!T$2,IF([1]TX_Counties_FY22_Income_Limits!S134=[1]WAIVER_TX_Counties_FY22!T$2,[1]TX_Counties_FY22_Income_Limits!S134)))</f>
        <v>85680.000000000087</v>
      </c>
      <c r="U134" s="64">
        <f>IF([1]TX_Counties_FY22_Income_Limits!T134&gt;[1]WAIVER_TX_Counties_FY22!U$2,[1]TX_Counties_FY22_Income_Limits!T134,IF([1]TX_Counties_FY22_Income_Limits!T134&lt;[1]WAIVER_TX_Counties_FY22!U$2,[1]WAIVER_TX_Counties_FY22!U$2,IF([1]TX_Counties_FY22_Income_Limits!T134=[1]WAIVER_TX_Counties_FY22!U$2,[1]TX_Counties_FY22_Income_Limits!T134)))</f>
        <v>89040.000000000102</v>
      </c>
      <c r="V134" s="64">
        <f>IF([1]TX_Counties_FY22_Income_Limits!U134&gt;[1]WAIVER_TX_Counties_FY22!V$2,[1]TX_Counties_FY22_Income_Limits!U134,IF([1]TX_Counties_FY22_Income_Limits!U134&lt;[1]WAIVER_TX_Counties_FY22!V$2,[1]WAIVER_TX_Counties_FY22!V$2,IF([1]TX_Counties_FY22_Income_Limits!U134=[1]WAIVER_TX_Counties_FY22!V$2,[1]TX_Counties_FY22_Income_Limits!U134)))</f>
        <v>92400.000000000116</v>
      </c>
      <c r="W134" s="64">
        <f>IF([1]TX_Counties_FY22_Income_Limits!V134&gt;[1]WAIVER_TX_Counties_FY22!W$2,[1]TX_Counties_FY22_Income_Limits!V134,IF([1]TX_Counties_FY22_Income_Limits!V134&lt;[1]WAIVER_TX_Counties_FY22!W$2,[1]WAIVER_TX_Counties_FY22!W$2,IF([1]TX_Counties_FY22_Income_Limits!V134=[1]WAIVER_TX_Counties_FY22!W$2,[1]TX_Counties_FY22_Income_Limits!V134)))</f>
        <v>95760.000000000131</v>
      </c>
      <c r="X134" s="64">
        <f>IF([1]TX_Counties_FY22_Income_Limits!W134&gt;[1]WAIVER_TX_Counties_FY22!X$2,[1]TX_Counties_FY22_Income_Limits!W134,IF([1]TX_Counties_FY22_Income_Limits!W134&lt;[1]WAIVER_TX_Counties_FY22!X$2,[1]WAIVER_TX_Counties_FY22!X$2,IF([1]TX_Counties_FY22_Income_Limits!W134=[1]WAIVER_TX_Counties_FY22!X$2,[1]TX_Counties_FY22_Income_Limits!W134)))</f>
        <v>99120.000000000146</v>
      </c>
      <c r="Y134" s="64">
        <f>IF([1]TX_Counties_FY22_Income_Limits!X134&gt;[1]WAIVER_TX_Counties_FY22!Y$2,[1]TX_Counties_FY22_Income_Limits!X134,IF([1]TX_Counties_FY22_Income_Limits!X134&lt;[1]WAIVER_TX_Counties_FY22!Y$2,[1]WAIVER_TX_Counties_FY22!Y$2,IF([1]TX_Counties_FY22_Income_Limits!X134=[1]WAIVER_TX_Counties_FY22!Y$2,[1]TX_Counties_FY22_Income_Limits!X134)))</f>
        <v>102480.00000000016</v>
      </c>
      <c r="Z134" s="64">
        <f>IF([1]TX_Counties_FY22_Income_Limits!Y134&gt;[1]WAIVER_TX_Counties_FY22!Z$2,[1]TX_Counties_FY22_Income_Limits!Y134,IF([1]TX_Counties_FY22_Income_Limits!Y134&lt;[1]WAIVER_TX_Counties_FY22!Z$2,[1]WAIVER_TX_Counties_FY22!Z$2,IF([1]TX_Counties_FY22_Income_Limits!Y134=[1]WAIVER_TX_Counties_FY22!Z$2,[1]TX_Counties_FY22_Income_Limits!Y134)))</f>
        <v>105840.00000000017</v>
      </c>
      <c r="AA134" s="64">
        <f>IF([1]TX_Counties_FY22_Income_Limits!Z134&gt;[1]WAIVER_TX_Counties_FY22!AA$2,[1]TX_Counties_FY22_Income_Limits!Z134,IF([1]TX_Counties_FY22_Income_Limits!Z134&lt;[1]WAIVER_TX_Counties_FY22!AA$2,[1]WAIVER_TX_Counties_FY22!AA$2,IF([1]TX_Counties_FY22_Income_Limits!Z134=[1]WAIVER_TX_Counties_FY22!AA$2,[1]TX_Counties_FY22_Income_Limits!Z134)))</f>
        <v>109200.00000000019</v>
      </c>
      <c r="AB134" s="64">
        <f>IF([1]TX_Counties_FY22_Income_Limits!AA134&gt;[1]WAIVER_TX_Counties_FY22!AB$2,[1]TX_Counties_FY22_Income_Limits!AA134,IF([1]TX_Counties_FY22_Income_Limits!AA134&lt;[1]WAIVER_TX_Counties_FY22!AB$2,[1]WAIVER_TX_Counties_FY22!AB$2,IF([1]TX_Counties_FY22_Income_Limits!AA134=[1]WAIVER_TX_Counties_FY22!AB$2,[1]TX_Counties_FY22_Income_Limits!AA134)))</f>
        <v>112560.0000000002</v>
      </c>
      <c r="AC134" s="64">
        <f>IF([1]TX_Counties_FY22_Income_Limits!AB134&gt;[1]WAIVER_TX_Counties_FY22!AC$2,[1]TX_Counties_FY22_Income_Limits!AB134,IF([1]TX_Counties_FY22_Income_Limits!AB134&lt;[1]WAIVER_TX_Counties_FY22!AC$2,[1]WAIVER_TX_Counties_FY22!AC$2,IF([1]TX_Counties_FY22_Income_Limits!AB134=[1]WAIVER_TX_Counties_FY22!AC$2,[1]TX_Counties_FY22_Income_Limits!AB134)))</f>
        <v>29400</v>
      </c>
      <c r="AD134" s="64">
        <f>IF([1]TX_Counties_FY22_Income_Limits!AC134&gt;[1]WAIVER_TX_Counties_FY22!AD$2,[1]TX_Counties_FY22_Income_Limits!AC134,IF([1]TX_Counties_FY22_Income_Limits!AC134&lt;[1]WAIVER_TX_Counties_FY22!AD$2,[1]WAIVER_TX_Counties_FY22!AD$2,IF([1]TX_Counties_FY22_Income_Limits!AC134=[1]WAIVER_TX_Counties_FY22!AD$2,[1]TX_Counties_FY22_Income_Limits!AC134)))</f>
        <v>33600</v>
      </c>
      <c r="AE134" s="64">
        <f>IF([1]TX_Counties_FY22_Income_Limits!AD134&gt;[1]WAIVER_TX_Counties_FY22!AE$2,[1]TX_Counties_FY22_Income_Limits!AD134,IF([1]TX_Counties_FY22_Income_Limits!AD134&lt;[1]WAIVER_TX_Counties_FY22!AE$2,[1]WAIVER_TX_Counties_FY22!AE$2,IF([1]TX_Counties_FY22_Income_Limits!AD134=[1]WAIVER_TX_Counties_FY22!AE$2,[1]TX_Counties_FY22_Income_Limits!AD134)))</f>
        <v>37800</v>
      </c>
      <c r="AF134" s="64">
        <f>IF([1]TX_Counties_FY22_Income_Limits!AE134&gt;[1]WAIVER_TX_Counties_FY22!AF$2,[1]TX_Counties_FY22_Income_Limits!AE134,IF([1]TX_Counties_FY22_Income_Limits!AE134&lt;[1]WAIVER_TX_Counties_FY22!AF$2,[1]WAIVER_TX_Counties_FY22!AF$2,IF([1]TX_Counties_FY22_Income_Limits!AE134=[1]WAIVER_TX_Counties_FY22!AF$2,[1]TX_Counties_FY22_Income_Limits!AE134)))</f>
        <v>42000</v>
      </c>
      <c r="AG134" s="64">
        <f>IF([1]TX_Counties_FY22_Income_Limits!AF134&gt;[1]WAIVER_TX_Counties_FY22!AG$2,[1]TX_Counties_FY22_Income_Limits!AF134,IF([1]TX_Counties_FY22_Income_Limits!AF134&lt;[1]WAIVER_TX_Counties_FY22!AG$2,[1]WAIVER_TX_Counties_FY22!AG$2,IF([1]TX_Counties_FY22_Income_Limits!AF134=[1]WAIVER_TX_Counties_FY22!AG$2,[1]TX_Counties_FY22_Income_Limits!AF134)))</f>
        <v>45400</v>
      </c>
      <c r="AH134" s="64">
        <f>IF([1]TX_Counties_FY22_Income_Limits!AG134&gt;[1]WAIVER_TX_Counties_FY22!AH$2,[1]TX_Counties_FY22_Income_Limits!AG134,IF([1]TX_Counties_FY22_Income_Limits!AG134&lt;[1]WAIVER_TX_Counties_FY22!AH$2,[1]WAIVER_TX_Counties_FY22!AH$2,IF([1]TX_Counties_FY22_Income_Limits!AG134=[1]WAIVER_TX_Counties_FY22!AH$2,[1]TX_Counties_FY22_Income_Limits!AG134)))</f>
        <v>48750</v>
      </c>
      <c r="AI134" s="64">
        <f>IF([1]TX_Counties_FY22_Income_Limits!AH134&gt;[1]WAIVER_TX_Counties_FY22!AI$2,[1]TX_Counties_FY22_Income_Limits!AH134,IF([1]TX_Counties_FY22_Income_Limits!AH134&lt;[1]WAIVER_TX_Counties_FY22!AI$2,[1]WAIVER_TX_Counties_FY22!AI$2,IF([1]TX_Counties_FY22_Income_Limits!AH134=[1]WAIVER_TX_Counties_FY22!AI$2,[1]TX_Counties_FY22_Income_Limits!AH134)))</f>
        <v>52100</v>
      </c>
      <c r="AJ134" s="64">
        <f>IF([1]TX_Counties_FY22_Income_Limits!AI134&gt;[1]WAIVER_TX_Counties_FY22!AJ$2,[1]TX_Counties_FY22_Income_Limits!AI134,IF([1]TX_Counties_FY22_Income_Limits!AI134&lt;[1]WAIVER_TX_Counties_FY22!AJ$2,[1]WAIVER_TX_Counties_FY22!AJ$2,IF([1]TX_Counties_FY22_Income_Limits!AI134=[1]WAIVER_TX_Counties_FY22!AJ$2,[1]TX_Counties_FY22_Income_Limits!AI134)))</f>
        <v>55450</v>
      </c>
      <c r="AK134" s="64">
        <f>IF([1]TX_Counties_FY22_Income_Limits!AJ134&gt;[1]WAIVER_TX_Counties_FY22!AK$2,[1]TX_Counties_FY22_Income_Limits!AJ134,IF([1]TX_Counties_FY22_Income_Limits!AJ134&lt;[1]WAIVER_TX_Counties_FY22!AK$2,[1]WAIVER_TX_Counties_FY22!AK$2,IF([1]TX_Counties_FY22_Income_Limits!AJ134=[1]WAIVER_TX_Counties_FY22!AK$2,[1]TX_Counties_FY22_Income_Limits!AJ134)))</f>
        <v>58799.999999999993</v>
      </c>
      <c r="AL134" s="64">
        <f>IF([1]TX_Counties_FY22_Income_Limits!AK134&gt;[1]WAIVER_TX_Counties_FY22!AL$2,[1]TX_Counties_FY22_Income_Limits!AK134,IF([1]TX_Counties_FY22_Income_Limits!AK134&lt;[1]WAIVER_TX_Counties_FY22!AL$2,[1]WAIVER_TX_Counties_FY22!AL$2,IF([1]TX_Counties_FY22_Income_Limits!AK134=[1]WAIVER_TX_Counties_FY22!AL$2,[1]TX_Counties_FY22_Income_Limits!AK134)))</f>
        <v>62160</v>
      </c>
      <c r="AM134" s="64">
        <f>IF([1]TX_Counties_FY22_Income_Limits!AL134&gt;[1]WAIVER_TX_Counties_FY22!AM$2,[1]TX_Counties_FY22_Income_Limits!AL134,IF([1]TX_Counties_FY22_Income_Limits!AL134&lt;[1]WAIVER_TX_Counties_FY22!AM$2,[1]WAIVER_TX_Counties_FY22!AM$2,IF([1]TX_Counties_FY22_Income_Limits!AL134=[1]WAIVER_TX_Counties_FY22!AM$2,[1]TX_Counties_FY22_Income_Limits!AL134)))</f>
        <v>65520.000000000007</v>
      </c>
      <c r="AN134" s="64">
        <f>IF([1]TX_Counties_FY22_Income_Limits!AM134&gt;[1]WAIVER_TX_Counties_FY22!AN$2,[1]TX_Counties_FY22_Income_Limits!AM134,IF([1]TX_Counties_FY22_Income_Limits!AM134&lt;[1]WAIVER_TX_Counties_FY22!AN$2,[1]WAIVER_TX_Counties_FY22!AN$2,IF([1]TX_Counties_FY22_Income_Limits!AM134=[1]WAIVER_TX_Counties_FY22!AN$2,[1]TX_Counties_FY22_Income_Limits!AM134)))</f>
        <v>68880.000000000015</v>
      </c>
      <c r="AO134" s="64">
        <f>IF([1]TX_Counties_FY22_Income_Limits!AN134&gt;[1]WAIVER_TX_Counties_FY22!AO$2,[1]TX_Counties_FY22_Income_Limits!AN134,IF([1]TX_Counties_FY22_Income_Limits!AN134&lt;[1]WAIVER_TX_Counties_FY22!AO$2,[1]WAIVER_TX_Counties_FY22!AO$2,IF([1]TX_Counties_FY22_Income_Limits!AN134=[1]WAIVER_TX_Counties_FY22!AO$2,[1]TX_Counties_FY22_Income_Limits!AN134)))</f>
        <v>72240.000000000029</v>
      </c>
      <c r="AP134" s="64">
        <f>IF([1]TX_Counties_FY22_Income_Limits!AO134&gt;[1]WAIVER_TX_Counties_FY22!AP$2,[1]TX_Counties_FY22_Income_Limits!AO134,IF([1]TX_Counties_FY22_Income_Limits!AO134&lt;[1]WAIVER_TX_Counties_FY22!AP$2,[1]WAIVER_TX_Counties_FY22!AP$2,IF([1]TX_Counties_FY22_Income_Limits!AO134=[1]WAIVER_TX_Counties_FY22!AP$2,[1]TX_Counties_FY22_Income_Limits!AO134)))</f>
        <v>75600.000000000044</v>
      </c>
      <c r="AQ134" s="64">
        <f>IF([1]TX_Counties_FY22_Income_Limits!AP134&gt;[1]WAIVER_TX_Counties_FY22!AQ$2,[1]TX_Counties_FY22_Income_Limits!AP134,IF([1]TX_Counties_FY22_Income_Limits!AP134&lt;[1]WAIVER_TX_Counties_FY22!AQ$2,[1]WAIVER_TX_Counties_FY22!AQ$2,IF([1]TX_Counties_FY22_Income_Limits!AP134=[1]WAIVER_TX_Counties_FY22!AQ$2,[1]TX_Counties_FY22_Income_Limits!AP134)))</f>
        <v>78960.000000000058</v>
      </c>
      <c r="AR134" s="64">
        <f>IF([1]TX_Counties_FY22_Income_Limits!AQ134&gt;[1]WAIVER_TX_Counties_FY22!AR$2,[1]TX_Counties_FY22_Income_Limits!AQ134,IF([1]TX_Counties_FY22_Income_Limits!AQ134&lt;[1]WAIVER_TX_Counties_FY22!AR$2,[1]WAIVER_TX_Counties_FY22!AR$2,IF([1]TX_Counties_FY22_Income_Limits!AQ134=[1]WAIVER_TX_Counties_FY22!AR$2,[1]TX_Counties_FY22_Income_Limits!AQ134)))</f>
        <v>82320.000000000073</v>
      </c>
      <c r="AS134" s="64">
        <f>IF([1]TX_Counties_FY22_Income_Limits!AR134&gt;[1]WAIVER_TX_Counties_FY22!AS$2,[1]TX_Counties_FY22_Income_Limits!AR134,IF([1]TX_Counties_FY22_Income_Limits!AR134&lt;[1]WAIVER_TX_Counties_FY22!AS$2,[1]WAIVER_TX_Counties_FY22!AS$2,IF([1]TX_Counties_FY22_Income_Limits!AR134=[1]WAIVER_TX_Counties_FY22!AS$2,[1]TX_Counties_FY22_Income_Limits!AR134)))</f>
        <v>85680.000000000087</v>
      </c>
      <c r="AT134" s="64">
        <f>IF([1]TX_Counties_FY22_Income_Limits!AS134&gt;[1]WAIVER_TX_Counties_FY22!AT$2,[1]TX_Counties_FY22_Income_Limits!AS134,IF([1]TX_Counties_FY22_Income_Limits!AS134&lt;[1]WAIVER_TX_Counties_FY22!AT$2,[1]WAIVER_TX_Counties_FY22!AT$2,IF([1]TX_Counties_FY22_Income_Limits!AS134=[1]WAIVER_TX_Counties_FY22!AT$2,[1]TX_Counties_FY22_Income_Limits!AS134)))</f>
        <v>89040.000000000102</v>
      </c>
      <c r="AU134" s="64">
        <f>IF([1]TX_Counties_FY22_Income_Limits!AT134&gt;[1]WAIVER_TX_Counties_FY22!AU$2,[1]TX_Counties_FY22_Income_Limits!AT134,IF([1]TX_Counties_FY22_Income_Limits!AT134&lt;[1]WAIVER_TX_Counties_FY22!AU$2,[1]WAIVER_TX_Counties_FY22!AU$2,IF([1]TX_Counties_FY22_Income_Limits!AT134=[1]WAIVER_TX_Counties_FY22!AU$2,[1]TX_Counties_FY22_Income_Limits!AT134)))</f>
        <v>92400.000000000116</v>
      </c>
      <c r="AV134" s="64">
        <f>IF([1]TX_Counties_FY22_Income_Limits!AU134&gt;[1]WAIVER_TX_Counties_FY22!AV$2,[1]TX_Counties_FY22_Income_Limits!AU134,IF([1]TX_Counties_FY22_Income_Limits!AU134&lt;[1]WAIVER_TX_Counties_FY22!AV$2,[1]WAIVER_TX_Counties_FY22!AV$2,IF([1]TX_Counties_FY22_Income_Limits!AU134=[1]WAIVER_TX_Counties_FY22!AV$2,[1]TX_Counties_FY22_Income_Limits!AU134)))</f>
        <v>95760.000000000131</v>
      </c>
      <c r="AW134" s="64">
        <f>IF([1]TX_Counties_FY22_Income_Limits!AV134&gt;[1]WAIVER_TX_Counties_FY22!AW$2,[1]TX_Counties_FY22_Income_Limits!AV134,IF([1]TX_Counties_FY22_Income_Limits!AV134&lt;[1]WAIVER_TX_Counties_FY22!AW$2,[1]WAIVER_TX_Counties_FY22!AW$2,IF([1]TX_Counties_FY22_Income_Limits!AV134=[1]WAIVER_TX_Counties_FY22!AW$2,[1]TX_Counties_FY22_Income_Limits!AV134)))</f>
        <v>99120.000000000146</v>
      </c>
      <c r="AX134" s="64">
        <f>IF([1]TX_Counties_FY22_Income_Limits!AW134&gt;[1]WAIVER_TX_Counties_FY22!AX$2,[1]TX_Counties_FY22_Income_Limits!AW134,IF([1]TX_Counties_FY22_Income_Limits!AW134&lt;[1]WAIVER_TX_Counties_FY22!AX$2,[1]WAIVER_TX_Counties_FY22!AX$2,IF([1]TX_Counties_FY22_Income_Limits!AW134=[1]WAIVER_TX_Counties_FY22!AX$2,[1]TX_Counties_FY22_Income_Limits!AW134)))</f>
        <v>102480.00000000016</v>
      </c>
      <c r="AY134" s="64">
        <f>IF([1]TX_Counties_FY22_Income_Limits!AX134&gt;[1]WAIVER_TX_Counties_FY22!AY$2,[1]TX_Counties_FY22_Income_Limits!AX134,IF([1]TX_Counties_FY22_Income_Limits!AX134&lt;[1]WAIVER_TX_Counties_FY22!AY$2,[1]WAIVER_TX_Counties_FY22!AY$2,IF([1]TX_Counties_FY22_Income_Limits!AX134=[1]WAIVER_TX_Counties_FY22!AY$2,[1]TX_Counties_FY22_Income_Limits!AX134)))</f>
        <v>105840.00000000017</v>
      </c>
      <c r="AZ134" s="64">
        <f>IF([1]TX_Counties_FY22_Income_Limits!AY134&gt;[1]WAIVER_TX_Counties_FY22!AZ$2,[1]TX_Counties_FY22_Income_Limits!AY134,IF([1]TX_Counties_FY22_Income_Limits!AY134&lt;[1]WAIVER_TX_Counties_FY22!AZ$2,[1]WAIVER_TX_Counties_FY22!AZ$2,IF([1]TX_Counties_FY22_Income_Limits!AY134=[1]WAIVER_TX_Counties_FY22!AZ$2,[1]TX_Counties_FY22_Income_Limits!AY134)))</f>
        <v>109200.00000000019</v>
      </c>
      <c r="BA134" s="64">
        <f>IF([1]TX_Counties_FY22_Income_Limits!AZ134&gt;[1]WAIVER_TX_Counties_FY22!BA$2,[1]TX_Counties_FY22_Income_Limits!AZ134,IF([1]TX_Counties_FY22_Income_Limits!AZ134&lt;[1]WAIVER_TX_Counties_FY22!BA$2,[1]WAIVER_TX_Counties_FY22!BA$2,IF([1]TX_Counties_FY22_Income_Limits!AZ134=[1]WAIVER_TX_Counties_FY22!BA$2,[1]TX_Counties_FY22_Income_Limits!AZ134)))</f>
        <v>112560.0000000002</v>
      </c>
      <c r="BB134" s="64">
        <f>IF([1]TX_Counties_FY22_Income_Limits!BA134&gt;[1]WAIVER_TX_Counties_FY22!BB$2,[1]TX_Counties_FY22_Income_Limits!BA134,IF([1]TX_Counties_FY22_Income_Limits!BA134&lt;[1]WAIVER_TX_Counties_FY22!BB$2,[1]WAIVER_TX_Counties_FY22!BB$2,IF([1]TX_Counties_FY22_Income_Limits!BA134=[1]WAIVER_TX_Counties_FY22!BB$2,[1]TX_Counties_FY22_Income_Limits!BA134)))</f>
        <v>47050</v>
      </c>
      <c r="BC134" s="64">
        <f>IF([1]TX_Counties_FY22_Income_Limits!BB134&gt;[1]WAIVER_TX_Counties_FY22!BC$2,[1]TX_Counties_FY22_Income_Limits!BB134,IF([1]TX_Counties_FY22_Income_Limits!BB134&lt;[1]WAIVER_TX_Counties_FY22!BC$2,[1]WAIVER_TX_Counties_FY22!BC$2,IF([1]TX_Counties_FY22_Income_Limits!BB134=[1]WAIVER_TX_Counties_FY22!BC$2,[1]TX_Counties_FY22_Income_Limits!BB134)))</f>
        <v>53800</v>
      </c>
      <c r="BD134" s="64">
        <f>IF([1]TX_Counties_FY22_Income_Limits!BC134&gt;[1]WAIVER_TX_Counties_FY22!BD$2,[1]TX_Counties_FY22_Income_Limits!BC134,IF([1]TX_Counties_FY22_Income_Limits!BC134&lt;[1]WAIVER_TX_Counties_FY22!BD$2,[1]WAIVER_TX_Counties_FY22!BD$2,IF([1]TX_Counties_FY22_Income_Limits!BC134=[1]WAIVER_TX_Counties_FY22!BD$2,[1]TX_Counties_FY22_Income_Limits!BC134)))</f>
        <v>60500</v>
      </c>
      <c r="BE134" s="64">
        <f>IF([1]TX_Counties_FY22_Income_Limits!BD134&gt;[1]WAIVER_TX_Counties_FY22!BE$2,[1]TX_Counties_FY22_Income_Limits!BD134,IF([1]TX_Counties_FY22_Income_Limits!BD134&lt;[1]WAIVER_TX_Counties_FY22!BE$2,[1]WAIVER_TX_Counties_FY22!BE$2,IF([1]TX_Counties_FY22_Income_Limits!BD134=[1]WAIVER_TX_Counties_FY22!BE$2,[1]TX_Counties_FY22_Income_Limits!BD134)))</f>
        <v>67250</v>
      </c>
      <c r="BF134" s="64">
        <f>IF([1]TX_Counties_FY22_Income_Limits!BE134&gt;[1]WAIVER_TX_Counties_FY22!BF$2,[1]TX_Counties_FY22_Income_Limits!BE134,IF([1]TX_Counties_FY22_Income_Limits!BE134&lt;[1]WAIVER_TX_Counties_FY22!BF$2,[1]WAIVER_TX_Counties_FY22!BF$2,IF([1]TX_Counties_FY22_Income_Limits!BE134=[1]WAIVER_TX_Counties_FY22!BF$2,[1]TX_Counties_FY22_Income_Limits!BE134)))</f>
        <v>72650</v>
      </c>
      <c r="BG134" s="64">
        <f>IF([1]TX_Counties_FY22_Income_Limits!BF134&gt;[1]WAIVER_TX_Counties_FY22!BG$2,[1]TX_Counties_FY22_Income_Limits!BF134,IF([1]TX_Counties_FY22_Income_Limits!BF134&lt;[1]WAIVER_TX_Counties_FY22!BG$2,[1]WAIVER_TX_Counties_FY22!BG$2,IF([1]TX_Counties_FY22_Income_Limits!BF134=[1]WAIVER_TX_Counties_FY22!BG$2,[1]TX_Counties_FY22_Income_Limits!BF134)))</f>
        <v>78000</v>
      </c>
      <c r="BH134" s="64">
        <f>IF([1]TX_Counties_FY22_Income_Limits!BG134&gt;[1]WAIVER_TX_Counties_FY22!BH$2,[1]TX_Counties_FY22_Income_Limits!BG134,IF([1]TX_Counties_FY22_Income_Limits!BG134&lt;[1]WAIVER_TX_Counties_FY22!BH$2,[1]WAIVER_TX_Counties_FY22!BH$2,IF([1]TX_Counties_FY22_Income_Limits!BG134=[1]WAIVER_TX_Counties_FY22!BH$2,[1]TX_Counties_FY22_Income_Limits!BG134)))</f>
        <v>83400</v>
      </c>
      <c r="BI134" s="64">
        <f>IF([1]TX_Counties_FY22_Income_Limits!BH134&gt;[1]WAIVER_TX_Counties_FY22!BI$2,[1]TX_Counties_FY22_Income_Limits!BH134,IF([1]TX_Counties_FY22_Income_Limits!BH134&lt;[1]WAIVER_TX_Counties_FY22!BI$2,[1]WAIVER_TX_Counties_FY22!BI$2,IF([1]TX_Counties_FY22_Income_Limits!BH134=[1]WAIVER_TX_Counties_FY22!BI$2,[1]TX_Counties_FY22_Income_Limits!BH134)))</f>
        <v>88750</v>
      </c>
      <c r="BJ134" s="64">
        <f>IF([1]TX_Counties_FY22_Income_Limits!BI134&gt;[1]WAIVER_TX_Counties_FY22!BJ$2,[1]TX_Counties_FY22_Income_Limits!BI134,IF([1]TX_Counties_FY22_Income_Limits!BI134&lt;[1]WAIVER_TX_Counties_FY22!BJ$2,[1]WAIVER_TX_Counties_FY22!BJ$2,IF([1]TX_Counties_FY22_Income_Limits!BI134=[1]WAIVER_TX_Counties_FY22!BJ$2,[1]TX_Counties_FY22_Income_Limits!BI134)))</f>
        <v>94150</v>
      </c>
      <c r="BK134" s="64">
        <f>IF([1]TX_Counties_FY22_Income_Limits!BJ134&gt;[1]WAIVER_TX_Counties_FY22!BK$2,[1]TX_Counties_FY22_Income_Limits!BJ134,IF([1]TX_Counties_FY22_Income_Limits!BJ134&lt;[1]WAIVER_TX_Counties_FY22!BK$2,[1]WAIVER_TX_Counties_FY22!BK$2,IF([1]TX_Counties_FY22_Income_Limits!BJ134=[1]WAIVER_TX_Counties_FY22!BK$2,[1]TX_Counties_FY22_Income_Limits!BJ134)))</f>
        <v>99530</v>
      </c>
      <c r="BL134" s="64">
        <f>IF([1]TX_Counties_FY22_Income_Limits!BK134&gt;[1]WAIVER_TX_Counties_FY22!BL$2,[1]TX_Counties_FY22_Income_Limits!BK134,IF([1]TX_Counties_FY22_Income_Limits!BK134&lt;[1]WAIVER_TX_Counties_FY22!BL$2,[1]WAIVER_TX_Counties_FY22!BL$2,IF([1]TX_Counties_FY22_Income_Limits!BK134=[1]WAIVER_TX_Counties_FY22!BL$2,[1]TX_Counties_FY22_Income_Limits!BK134)))</f>
        <v>104910</v>
      </c>
      <c r="BM134" s="64">
        <f>IF([1]TX_Counties_FY22_Income_Limits!BL134&gt;[1]WAIVER_TX_Counties_FY22!BM$2,[1]TX_Counties_FY22_Income_Limits!BL134,IF([1]TX_Counties_FY22_Income_Limits!BL134&lt;[1]WAIVER_TX_Counties_FY22!BM$2,[1]WAIVER_TX_Counties_FY22!BM$2,IF([1]TX_Counties_FY22_Income_Limits!BL134=[1]WAIVER_TX_Counties_FY22!BM$2,[1]TX_Counties_FY22_Income_Limits!BL134)))</f>
        <v>110290</v>
      </c>
      <c r="BN134" s="64">
        <f>IF([1]TX_Counties_FY22_Income_Limits!BM134&gt;[1]WAIVER_TX_Counties_FY22!BN$2,[1]TX_Counties_FY22_Income_Limits!BM134,IF([1]TX_Counties_FY22_Income_Limits!BM134&lt;[1]WAIVER_TX_Counties_FY22!BN$2,[1]WAIVER_TX_Counties_FY22!BN$2,IF([1]TX_Counties_FY22_Income_Limits!BM134=[1]WAIVER_TX_Counties_FY22!BN$2,[1]TX_Counties_FY22_Income_Limits!BM134)))</f>
        <v>115670</v>
      </c>
      <c r="BO134" s="64">
        <f>IF([1]TX_Counties_FY22_Income_Limits!BN134&gt;[1]WAIVER_TX_Counties_FY22!BO$2,[1]TX_Counties_FY22_Income_Limits!BN134,IF([1]TX_Counties_FY22_Income_Limits!BN134&lt;[1]WAIVER_TX_Counties_FY22!BO$2,[1]WAIVER_TX_Counties_FY22!BO$2,IF([1]TX_Counties_FY22_Income_Limits!BN134=[1]WAIVER_TX_Counties_FY22!BO$2,[1]TX_Counties_FY22_Income_Limits!BN134)))</f>
        <v>121050</v>
      </c>
      <c r="BP134" s="64">
        <f>IF([1]TX_Counties_FY22_Income_Limits!BO134&gt;[1]WAIVER_TX_Counties_FY22!BP$2,[1]TX_Counties_FY22_Income_Limits!BO134,IF([1]TX_Counties_FY22_Income_Limits!BO134&lt;[1]WAIVER_TX_Counties_FY22!BP$2,[1]WAIVER_TX_Counties_FY22!BP$2,IF([1]TX_Counties_FY22_Income_Limits!BO134=[1]WAIVER_TX_Counties_FY22!BP$2,[1]TX_Counties_FY22_Income_Limits!BO134)))</f>
        <v>126430</v>
      </c>
      <c r="BQ134" s="64">
        <f>IF([1]TX_Counties_FY22_Income_Limits!BP134&gt;[1]WAIVER_TX_Counties_FY22!BQ$2,[1]TX_Counties_FY22_Income_Limits!BP134,IF([1]TX_Counties_FY22_Income_Limits!BP134&lt;[1]WAIVER_TX_Counties_FY22!BQ$2,[1]WAIVER_TX_Counties_FY22!BQ$2,IF([1]TX_Counties_FY22_Income_Limits!BP134=[1]WAIVER_TX_Counties_FY22!BQ$2,[1]TX_Counties_FY22_Income_Limits!BP134)))</f>
        <v>131810</v>
      </c>
      <c r="BR134" s="64">
        <f>IF([1]TX_Counties_FY22_Income_Limits!BQ134&gt;[1]WAIVER_TX_Counties_FY22!BR$2,[1]TX_Counties_FY22_Income_Limits!BQ134,IF([1]TX_Counties_FY22_Income_Limits!BQ134&lt;[1]WAIVER_TX_Counties_FY22!BR$2,[1]WAIVER_TX_Counties_FY22!BR$2,IF([1]TX_Counties_FY22_Income_Limits!BQ134=[1]WAIVER_TX_Counties_FY22!BR$2,[1]TX_Counties_FY22_Income_Limits!BQ134)))</f>
        <v>137190</v>
      </c>
      <c r="BS134" s="64">
        <f>IF([1]TX_Counties_FY22_Income_Limits!BR134&gt;[1]WAIVER_TX_Counties_FY22!BS$2,[1]TX_Counties_FY22_Income_Limits!BR134,IF([1]TX_Counties_FY22_Income_Limits!BR134&lt;[1]WAIVER_TX_Counties_FY22!BS$2,[1]WAIVER_TX_Counties_FY22!BS$2,IF([1]TX_Counties_FY22_Income_Limits!BR134=[1]WAIVER_TX_Counties_FY22!BS$2,[1]TX_Counties_FY22_Income_Limits!BR134)))</f>
        <v>142570</v>
      </c>
      <c r="BT134" s="64">
        <f>IF([1]TX_Counties_FY22_Income_Limits!BS134&gt;[1]WAIVER_TX_Counties_FY22!BT$2,[1]TX_Counties_FY22_Income_Limits!BS134,IF([1]TX_Counties_FY22_Income_Limits!BS134&lt;[1]WAIVER_TX_Counties_FY22!BT$2,[1]WAIVER_TX_Counties_FY22!BT$2,IF([1]TX_Counties_FY22_Income_Limits!BS134=[1]WAIVER_TX_Counties_FY22!BT$2,[1]TX_Counties_FY22_Income_Limits!BS134)))</f>
        <v>147950</v>
      </c>
      <c r="BU134" s="64">
        <f>IF([1]TX_Counties_FY22_Income_Limits!BT134&gt;[1]WAIVER_TX_Counties_FY22!BU$2,[1]TX_Counties_FY22_Income_Limits!BT134,IF([1]TX_Counties_FY22_Income_Limits!BT134&lt;[1]WAIVER_TX_Counties_FY22!BU$2,[1]WAIVER_TX_Counties_FY22!BU$2,IF([1]TX_Counties_FY22_Income_Limits!BT134=[1]WAIVER_TX_Counties_FY22!BU$2,[1]TX_Counties_FY22_Income_Limits!BT134)))</f>
        <v>153330</v>
      </c>
      <c r="BV134" s="64">
        <f>IF([1]TX_Counties_FY22_Income_Limits!BU134&gt;[1]WAIVER_TX_Counties_FY22!BV$2,[1]TX_Counties_FY22_Income_Limits!BU134,IF([1]TX_Counties_FY22_Income_Limits!BU134&lt;[1]WAIVER_TX_Counties_FY22!BV$2,[1]WAIVER_TX_Counties_FY22!BV$2,IF([1]TX_Counties_FY22_Income_Limits!BU134=[1]WAIVER_TX_Counties_FY22!BV$2,[1]TX_Counties_FY22_Income_Limits!BU134)))</f>
        <v>158710</v>
      </c>
      <c r="BW134" s="64">
        <f>IF([1]TX_Counties_FY22_Income_Limits!BV134&gt;[1]WAIVER_TX_Counties_FY22!BW$2,[1]TX_Counties_FY22_Income_Limits!BV134,IF([1]TX_Counties_FY22_Income_Limits!BV134&lt;[1]WAIVER_TX_Counties_FY22!BW$2,[1]WAIVER_TX_Counties_FY22!BW$2,IF([1]TX_Counties_FY22_Income_Limits!BV134=[1]WAIVER_TX_Counties_FY22!BW$2,[1]TX_Counties_FY22_Income_Limits!BV134)))</f>
        <v>164090</v>
      </c>
      <c r="BX134" s="64">
        <f>IF([1]TX_Counties_FY22_Income_Limits!BW134&gt;[1]WAIVER_TX_Counties_FY22!BX$2,[1]TX_Counties_FY22_Income_Limits!BW134,IF([1]TX_Counties_FY22_Income_Limits!BW134&lt;[1]WAIVER_TX_Counties_FY22!BX$2,[1]WAIVER_TX_Counties_FY22!BX$2,IF([1]TX_Counties_FY22_Income_Limits!BW134=[1]WAIVER_TX_Counties_FY22!BX$2,[1]TX_Counties_FY22_Income_Limits!BW134)))</f>
        <v>169470</v>
      </c>
      <c r="BY134" s="64">
        <f>IF([1]TX_Counties_FY22_Income_Limits!BX134&gt;[1]WAIVER_TX_Counties_FY22!BY$2,[1]TX_Counties_FY22_Income_Limits!BX134,IF([1]TX_Counties_FY22_Income_Limits!BX134&lt;[1]WAIVER_TX_Counties_FY22!BY$2,[1]WAIVER_TX_Counties_FY22!BY$2,IF([1]TX_Counties_FY22_Income_Limits!BX134=[1]WAIVER_TX_Counties_FY22!BY$2,[1]TX_Counties_FY22_Income_Limits!BX134)))</f>
        <v>174850</v>
      </c>
      <c r="BZ134" s="64">
        <f>IF([1]TX_Counties_FY22_Income_Limits!BY134&gt;[1]WAIVER_TX_Counties_FY22!BZ$2,[1]TX_Counties_FY22_Income_Limits!BY134,IF([1]TX_Counties_FY22_Income_Limits!BY134&lt;[1]WAIVER_TX_Counties_FY22!BZ$2,[1]WAIVER_TX_Counties_FY22!BZ$2,IF([1]TX_Counties_FY22_Income_Limits!BY134=[1]WAIVER_TX_Counties_FY22!BZ$2,[1]TX_Counties_FY22_Income_Limits!BY134)))</f>
        <v>180230</v>
      </c>
      <c r="CA134" s="64">
        <f>IF([1]TX_Counties_FY22_Income_Limits!BZ134&gt;[1]WAIVER_TX_Counties_FY22!CA$2,[1]TX_Counties_FY22_Income_Limits!BZ134,IF([1]TX_Counties_FY22_Income_Limits!BZ134&lt;[1]WAIVER_TX_Counties_FY22!CA$2,[1]WAIVER_TX_Counties_FY22!CA$2,IF([1]TX_Counties_FY22_Income_Limits!BZ134=[1]WAIVER_TX_Counties_FY22!CA$2,[1]TX_Counties_FY22_Income_Limits!BZ134)))</f>
        <v>59709.999999999993</v>
      </c>
      <c r="CB134" s="64">
        <f>IF([1]TX_Counties_FY22_Income_Limits!CA134&gt;[1]WAIVER_TX_Counties_FY22!CB$2,[1]TX_Counties_FY22_Income_Limits!CA134,IF([1]TX_Counties_FY22_Income_Limits!CA134&lt;[1]WAIVER_TX_Counties_FY22!CB$2,[1]WAIVER_TX_Counties_FY22!CB$2,IF([1]TX_Counties_FY22_Income_Limits!CA134=[1]WAIVER_TX_Counties_FY22!CB$2,[1]TX_Counties_FY22_Income_Limits!CA134)))</f>
        <v>68240</v>
      </c>
      <c r="CC134" s="64">
        <f>IF([1]TX_Counties_FY22_Income_Limits!CB134&gt;[1]WAIVER_TX_Counties_FY22!CC$2,[1]TX_Counties_FY22_Income_Limits!CB134,IF([1]TX_Counties_FY22_Income_Limits!CB134&lt;[1]WAIVER_TX_Counties_FY22!CC$2,[1]WAIVER_TX_Counties_FY22!CC$2,IF([1]TX_Counties_FY22_Income_Limits!CB134=[1]WAIVER_TX_Counties_FY22!CC$2,[1]TX_Counties_FY22_Income_Limits!CB134)))</f>
        <v>76770</v>
      </c>
      <c r="CD134" s="64">
        <f>IF([1]TX_Counties_FY22_Income_Limits!CC134&gt;[1]WAIVER_TX_Counties_FY22!CD$2,[1]TX_Counties_FY22_Income_Limits!CC134,IF([1]TX_Counties_FY22_Income_Limits!CC134&lt;[1]WAIVER_TX_Counties_FY22!CD$2,[1]WAIVER_TX_Counties_FY22!CD$2,IF([1]TX_Counties_FY22_Income_Limits!CC134=[1]WAIVER_TX_Counties_FY22!CD$2,[1]TX_Counties_FY22_Income_Limits!CC134)))</f>
        <v>85300</v>
      </c>
      <c r="CE134" s="64">
        <f>IF([1]TX_Counties_FY22_Income_Limits!CD134&gt;[1]WAIVER_TX_Counties_FY22!CE$2,[1]TX_Counties_FY22_Income_Limits!CD134,IF([1]TX_Counties_FY22_Income_Limits!CD134&lt;[1]WAIVER_TX_Counties_FY22!CE$2,[1]WAIVER_TX_Counties_FY22!CE$2,IF([1]TX_Counties_FY22_Income_Limits!CD134=[1]WAIVER_TX_Counties_FY22!CE$2,[1]TX_Counties_FY22_Income_Limits!CD134)))</f>
        <v>92124</v>
      </c>
      <c r="CF134" s="64">
        <f>IF([1]TX_Counties_FY22_Income_Limits!CE134&gt;[1]WAIVER_TX_Counties_FY22!CF$2,[1]TX_Counties_FY22_Income_Limits!CE134,IF([1]TX_Counties_FY22_Income_Limits!CE134&lt;[1]WAIVER_TX_Counties_FY22!CF$2,[1]WAIVER_TX_Counties_FY22!CF$2,IF([1]TX_Counties_FY22_Income_Limits!CE134=[1]WAIVER_TX_Counties_FY22!CF$2,[1]TX_Counties_FY22_Income_Limits!CE134)))</f>
        <v>98948</v>
      </c>
      <c r="CG134" s="64">
        <f>IF([1]TX_Counties_FY22_Income_Limits!CF134&gt;[1]WAIVER_TX_Counties_FY22!CG$2,[1]TX_Counties_FY22_Income_Limits!CF134,IF([1]TX_Counties_FY22_Income_Limits!CF134&lt;[1]WAIVER_TX_Counties_FY22!CG$2,[1]WAIVER_TX_Counties_FY22!CG$2,IF([1]TX_Counties_FY22_Income_Limits!CF134=[1]WAIVER_TX_Counties_FY22!CG$2,[1]TX_Counties_FY22_Income_Limits!CF134)))</f>
        <v>105772</v>
      </c>
      <c r="CH134" s="64">
        <f>IF([1]TX_Counties_FY22_Income_Limits!CG134&gt;[1]WAIVER_TX_Counties_FY22!CH$2,[1]TX_Counties_FY22_Income_Limits!CG134,IF([1]TX_Counties_FY22_Income_Limits!CG134&lt;[1]WAIVER_TX_Counties_FY22!CH$2,[1]WAIVER_TX_Counties_FY22!CH$2,IF([1]TX_Counties_FY22_Income_Limits!CG134=[1]WAIVER_TX_Counties_FY22!CH$2,[1]TX_Counties_FY22_Income_Limits!CG134)))</f>
        <v>112596</v>
      </c>
      <c r="CI134" s="64">
        <f>IF([1]TX_Counties_FY22_Income_Limits!CH134&gt;[1]WAIVER_TX_Counties_FY22!CI$2,[1]TX_Counties_FY22_Income_Limits!CH134,IF([1]TX_Counties_FY22_Income_Limits!CH134&lt;[1]WAIVER_TX_Counties_FY22!CI$2,[1]WAIVER_TX_Counties_FY22!CI$2,IF([1]TX_Counties_FY22_Income_Limits!CH134=[1]WAIVER_TX_Counties_FY22!CI$2,[1]TX_Counties_FY22_Income_Limits!CH134)))</f>
        <v>119419.99999999999</v>
      </c>
      <c r="CJ134" s="64">
        <f>IF([1]TX_Counties_FY22_Income_Limits!CI134&gt;[1]WAIVER_TX_Counties_FY22!CJ$2,[1]TX_Counties_FY22_Income_Limits!CI134,IF([1]TX_Counties_FY22_Income_Limits!CI134&lt;[1]WAIVER_TX_Counties_FY22!CJ$2,[1]WAIVER_TX_Counties_FY22!CJ$2,IF([1]TX_Counties_FY22_Income_Limits!CI134=[1]WAIVER_TX_Counties_FY22!CJ$2,[1]TX_Counties_FY22_Income_Limits!CI134)))</f>
        <v>126244</v>
      </c>
      <c r="CK134" s="64">
        <f>IF([1]TX_Counties_FY22_Income_Limits!CJ134&gt;[1]WAIVER_TX_Counties_FY22!CK$2,[1]TX_Counties_FY22_Income_Limits!CJ134,IF([1]TX_Counties_FY22_Income_Limits!CJ134&lt;[1]WAIVER_TX_Counties_FY22!CK$2,[1]WAIVER_TX_Counties_FY22!CK$2,IF([1]TX_Counties_FY22_Income_Limits!CJ134=[1]WAIVER_TX_Counties_FY22!CK$2,[1]TX_Counties_FY22_Income_Limits!CJ134)))</f>
        <v>133068</v>
      </c>
      <c r="CL134" s="64">
        <f>IF([1]TX_Counties_FY22_Income_Limits!CK134&gt;[1]WAIVER_TX_Counties_FY22!CL$2,[1]TX_Counties_FY22_Income_Limits!CK134,IF([1]TX_Counties_FY22_Income_Limits!CK134&lt;[1]WAIVER_TX_Counties_FY22!CL$2,[1]WAIVER_TX_Counties_FY22!CL$2,IF([1]TX_Counties_FY22_Income_Limits!CK134=[1]WAIVER_TX_Counties_FY22!CL$2,[1]TX_Counties_FY22_Income_Limits!CK134)))</f>
        <v>139892</v>
      </c>
      <c r="CM134" s="64">
        <f>IF([1]TX_Counties_FY22_Income_Limits!CL134&gt;[1]WAIVER_TX_Counties_FY22!CM$2,[1]TX_Counties_FY22_Income_Limits!CL134,IF([1]TX_Counties_FY22_Income_Limits!CL134&lt;[1]WAIVER_TX_Counties_FY22!CM$2,[1]WAIVER_TX_Counties_FY22!CM$2,IF([1]TX_Counties_FY22_Income_Limits!CL134=[1]WAIVER_TX_Counties_FY22!CM$2,[1]TX_Counties_FY22_Income_Limits!CL134)))</f>
        <v>146716</v>
      </c>
      <c r="CN134" s="64">
        <f>IF([1]TX_Counties_FY22_Income_Limits!CM134&gt;[1]WAIVER_TX_Counties_FY22!CN$2,[1]TX_Counties_FY22_Income_Limits!CM134,IF([1]TX_Counties_FY22_Income_Limits!CM134&lt;[1]WAIVER_TX_Counties_FY22!CN$2,[1]WAIVER_TX_Counties_FY22!CN$2,IF([1]TX_Counties_FY22_Income_Limits!CM134=[1]WAIVER_TX_Counties_FY22!CN$2,[1]TX_Counties_FY22_Income_Limits!CM134)))</f>
        <v>153540</v>
      </c>
      <c r="CO134" s="64">
        <f>IF([1]TX_Counties_FY22_Income_Limits!CN134&gt;[1]WAIVER_TX_Counties_FY22!CO$2,[1]TX_Counties_FY22_Income_Limits!CN134,IF([1]TX_Counties_FY22_Income_Limits!CN134&lt;[1]WAIVER_TX_Counties_FY22!CO$2,[1]WAIVER_TX_Counties_FY22!CO$2,IF([1]TX_Counties_FY22_Income_Limits!CN134=[1]WAIVER_TX_Counties_FY22!CO$2,[1]TX_Counties_FY22_Income_Limits!CN134)))</f>
        <v>160364</v>
      </c>
      <c r="CP134" s="64">
        <f>IF([1]TX_Counties_FY22_Income_Limits!CO134&gt;[1]WAIVER_TX_Counties_FY22!CP$2,[1]TX_Counties_FY22_Income_Limits!CO134,IF([1]TX_Counties_FY22_Income_Limits!CO134&lt;[1]WAIVER_TX_Counties_FY22!CP$2,[1]WAIVER_TX_Counties_FY22!CP$2,IF([1]TX_Counties_FY22_Income_Limits!CO134=[1]WAIVER_TX_Counties_FY22!CP$2,[1]TX_Counties_FY22_Income_Limits!CO134)))</f>
        <v>167188</v>
      </c>
      <c r="CQ134" s="64">
        <f>IF([1]TX_Counties_FY22_Income_Limits!CP134&gt;[1]WAIVER_TX_Counties_FY22!CQ$2,[1]TX_Counties_FY22_Income_Limits!CP134,IF([1]TX_Counties_FY22_Income_Limits!CP134&lt;[1]WAIVER_TX_Counties_FY22!CQ$2,[1]WAIVER_TX_Counties_FY22!CQ$2,IF([1]TX_Counties_FY22_Income_Limits!CP134=[1]WAIVER_TX_Counties_FY22!CQ$2,[1]TX_Counties_FY22_Income_Limits!CP134)))</f>
        <v>174012</v>
      </c>
      <c r="CR134" s="64">
        <f>IF([1]TX_Counties_FY22_Income_Limits!CQ134&gt;[1]WAIVER_TX_Counties_FY22!CR$2,[1]TX_Counties_FY22_Income_Limits!CQ134,IF([1]TX_Counties_FY22_Income_Limits!CQ134&lt;[1]WAIVER_TX_Counties_FY22!CR$2,[1]WAIVER_TX_Counties_FY22!CR$2,IF([1]TX_Counties_FY22_Income_Limits!CQ134=[1]WAIVER_TX_Counties_FY22!CR$2,[1]TX_Counties_FY22_Income_Limits!CQ134)))</f>
        <v>180836</v>
      </c>
      <c r="CS134" s="64">
        <f>IF([1]TX_Counties_FY22_Income_Limits!CR134&gt;[1]WAIVER_TX_Counties_FY22!CS$2,[1]TX_Counties_FY22_Income_Limits!CR134,IF([1]TX_Counties_FY22_Income_Limits!CR134&lt;[1]WAIVER_TX_Counties_FY22!CS$2,[1]WAIVER_TX_Counties_FY22!CS$2,IF([1]TX_Counties_FY22_Income_Limits!CR134=[1]WAIVER_TX_Counties_FY22!CS$2,[1]TX_Counties_FY22_Income_Limits!CR134)))</f>
        <v>187660</v>
      </c>
      <c r="CT134" s="64">
        <f>IF([1]TX_Counties_FY22_Income_Limits!CS134&gt;[1]WAIVER_TX_Counties_FY22!CT$2,[1]TX_Counties_FY22_Income_Limits!CS134,IF([1]TX_Counties_FY22_Income_Limits!CS134&lt;[1]WAIVER_TX_Counties_FY22!CT$2,[1]WAIVER_TX_Counties_FY22!CT$2,IF([1]TX_Counties_FY22_Income_Limits!CS134=[1]WAIVER_TX_Counties_FY22!CT$2,[1]TX_Counties_FY22_Income_Limits!CS134)))</f>
        <v>194484</v>
      </c>
      <c r="CU134" s="64">
        <f>IF([1]TX_Counties_FY22_Income_Limits!CT134&gt;[1]WAIVER_TX_Counties_FY22!CU$2,[1]TX_Counties_FY22_Income_Limits!CT134,IF([1]TX_Counties_FY22_Income_Limits!CT134&lt;[1]WAIVER_TX_Counties_FY22!CU$2,[1]WAIVER_TX_Counties_FY22!CU$2,IF([1]TX_Counties_FY22_Income_Limits!CT134=[1]WAIVER_TX_Counties_FY22!CU$2,[1]TX_Counties_FY22_Income_Limits!CT134)))</f>
        <v>201308</v>
      </c>
      <c r="CV134" s="64">
        <f>IF([1]TX_Counties_FY22_Income_Limits!CU134&gt;[1]WAIVER_TX_Counties_FY22!CV$2,[1]TX_Counties_FY22_Income_Limits!CU134,IF([1]TX_Counties_FY22_Income_Limits!CU134&lt;[1]WAIVER_TX_Counties_FY22!CV$2,[1]WAIVER_TX_Counties_FY22!CV$2,IF([1]TX_Counties_FY22_Income_Limits!CU134=[1]WAIVER_TX_Counties_FY22!CV$2,[1]TX_Counties_FY22_Income_Limits!CU134)))</f>
        <v>208132</v>
      </c>
      <c r="CW134" s="64">
        <f>IF([1]TX_Counties_FY22_Income_Limits!CV134&gt;[1]WAIVER_TX_Counties_FY22!CW$2,[1]TX_Counties_FY22_Income_Limits!CV134,IF([1]TX_Counties_FY22_Income_Limits!CV134&lt;[1]WAIVER_TX_Counties_FY22!CW$2,[1]WAIVER_TX_Counties_FY22!CW$2,IF([1]TX_Counties_FY22_Income_Limits!CV134=[1]WAIVER_TX_Counties_FY22!CW$2,[1]TX_Counties_FY22_Income_Limits!CV134)))</f>
        <v>214956</v>
      </c>
      <c r="CX134" s="64">
        <f>IF([1]TX_Counties_FY22_Income_Limits!CW134&gt;[1]WAIVER_TX_Counties_FY22!CX$2,[1]TX_Counties_FY22_Income_Limits!CW134,IF([1]TX_Counties_FY22_Income_Limits!CW134&lt;[1]WAIVER_TX_Counties_FY22!CX$2,[1]WAIVER_TX_Counties_FY22!CX$2,IF([1]TX_Counties_FY22_Income_Limits!CW134=[1]WAIVER_TX_Counties_FY22!CX$2,[1]TX_Counties_FY22_Income_Limits!CW134)))</f>
        <v>221780</v>
      </c>
      <c r="CY134" s="64">
        <f>IF([1]TX_Counties_FY22_Income_Limits!CX134&gt;[1]WAIVER_TX_Counties_FY22!CY$2,[1]TX_Counties_FY22_Income_Limits!CX134,IF([1]TX_Counties_FY22_Income_Limits!CX134&lt;[1]WAIVER_TX_Counties_FY22!CY$2,[1]WAIVER_TX_Counties_FY22!CY$2,IF([1]TX_Counties_FY22_Income_Limits!CX134=[1]WAIVER_TX_Counties_FY22!CY$2,[1]TX_Counties_FY22_Income_Limits!CX134)))</f>
        <v>228604</v>
      </c>
      <c r="CZ134" s="64">
        <f>IF([1]TX_Counties_FY22_Income_Limits!CY134&gt;[1]WAIVER_TX_Counties_FY22!CZ$2,[1]TX_Counties_FY22_Income_Limits!CY134,IF([1]TX_Counties_FY22_Income_Limits!CY134&lt;[1]WAIVER_TX_Counties_FY22!CZ$2,[1]WAIVER_TX_Counties_FY22!CZ$2,IF([1]TX_Counties_FY22_Income_Limits!CY134=[1]WAIVER_TX_Counties_FY22!CZ$2,[1]TX_Counties_FY22_Income_Limits!CY134)))</f>
        <v>71652</v>
      </c>
      <c r="DA134" s="64">
        <f>IF([1]TX_Counties_FY22_Income_Limits!CZ134&gt;[1]WAIVER_TX_Counties_FY22!DA$2,[1]TX_Counties_FY22_Income_Limits!CZ134,IF([1]TX_Counties_FY22_Income_Limits!CZ134&lt;[1]WAIVER_TX_Counties_FY22!DA$2,[1]WAIVER_TX_Counties_FY22!DA$2,IF([1]TX_Counties_FY22_Income_Limits!CZ134=[1]WAIVER_TX_Counties_FY22!DA$2,[1]TX_Counties_FY22_Income_Limits!CZ134)))</f>
        <v>81888</v>
      </c>
      <c r="DB134" s="64">
        <f>IF([1]TX_Counties_FY22_Income_Limits!DA134&gt;[1]WAIVER_TX_Counties_FY22!DB$2,[1]TX_Counties_FY22_Income_Limits!DA134,IF([1]TX_Counties_FY22_Income_Limits!DA134&lt;[1]WAIVER_TX_Counties_FY22!DB$2,[1]WAIVER_TX_Counties_FY22!DB$2,IF([1]TX_Counties_FY22_Income_Limits!DA134=[1]WAIVER_TX_Counties_FY22!DB$2,[1]TX_Counties_FY22_Income_Limits!DA134)))</f>
        <v>92124</v>
      </c>
      <c r="DC134" s="64">
        <f>IF([1]TX_Counties_FY22_Income_Limits!DB134&gt;[1]WAIVER_TX_Counties_FY22!DC$2,[1]TX_Counties_FY22_Income_Limits!DB134,IF([1]TX_Counties_FY22_Income_Limits!DB134&lt;[1]WAIVER_TX_Counties_FY22!DC$2,[1]WAIVER_TX_Counties_FY22!DC$2,IF([1]TX_Counties_FY22_Income_Limits!DB134=[1]WAIVER_TX_Counties_FY22!DC$2,[1]TX_Counties_FY22_Income_Limits!DB134)))</f>
        <v>102360</v>
      </c>
      <c r="DD134" s="64">
        <f>IF([1]TX_Counties_FY22_Income_Limits!DC134&gt;[1]WAIVER_TX_Counties_FY22!DD$2,[1]TX_Counties_FY22_Income_Limits!DC134,IF([1]TX_Counties_FY22_Income_Limits!DC134&lt;[1]WAIVER_TX_Counties_FY22!DD$2,[1]WAIVER_TX_Counties_FY22!DD$2,IF([1]TX_Counties_FY22_Income_Limits!DC134=[1]WAIVER_TX_Counties_FY22!DD$2,[1]TX_Counties_FY22_Income_Limits!DC134)))</f>
        <v>110548.8</v>
      </c>
      <c r="DE134" s="64">
        <f>IF([1]TX_Counties_FY22_Income_Limits!DD134&gt;[1]WAIVER_TX_Counties_FY22!DE$2,[1]TX_Counties_FY22_Income_Limits!DD134,IF([1]TX_Counties_FY22_Income_Limits!DD134&lt;[1]WAIVER_TX_Counties_FY22!DE$2,[1]WAIVER_TX_Counties_FY22!DE$2,IF([1]TX_Counties_FY22_Income_Limits!DD134=[1]WAIVER_TX_Counties_FY22!DE$2,[1]TX_Counties_FY22_Income_Limits!DD134)))</f>
        <v>118737.59999999999</v>
      </c>
      <c r="DF134" s="64">
        <f>IF([1]TX_Counties_FY22_Income_Limits!DE134&gt;[1]WAIVER_TX_Counties_FY22!DF$2,[1]TX_Counties_FY22_Income_Limits!DE134,IF([1]TX_Counties_FY22_Income_Limits!DE134&lt;[1]WAIVER_TX_Counties_FY22!DF$2,[1]WAIVER_TX_Counties_FY22!DF$2,IF([1]TX_Counties_FY22_Income_Limits!DE134=[1]WAIVER_TX_Counties_FY22!DF$2,[1]TX_Counties_FY22_Income_Limits!DE134)))</f>
        <v>126926.39999999999</v>
      </c>
      <c r="DG134" s="64">
        <f>IF([1]TX_Counties_FY22_Income_Limits!DF134&gt;[1]WAIVER_TX_Counties_FY22!DG$2,[1]TX_Counties_FY22_Income_Limits!DF134,IF([1]TX_Counties_FY22_Income_Limits!DF134&lt;[1]WAIVER_TX_Counties_FY22!DG$2,[1]WAIVER_TX_Counties_FY22!DG$2,IF([1]TX_Counties_FY22_Income_Limits!DF134=[1]WAIVER_TX_Counties_FY22!DG$2,[1]TX_Counties_FY22_Income_Limits!DF134)))</f>
        <v>135115.20000000001</v>
      </c>
      <c r="DH134" s="64">
        <f>IF([1]TX_Counties_FY22_Income_Limits!DG134&gt;[1]WAIVER_TX_Counties_FY22!DH$2,[1]TX_Counties_FY22_Income_Limits!DG134,IF([1]TX_Counties_FY22_Income_Limits!DG134&lt;[1]WAIVER_TX_Counties_FY22!DH$2,[1]WAIVER_TX_Counties_FY22!DH$2,IF([1]TX_Counties_FY22_Income_Limits!DG134=[1]WAIVER_TX_Counties_FY22!DH$2,[1]TX_Counties_FY22_Income_Limits!DG134)))</f>
        <v>143304</v>
      </c>
      <c r="DI134" s="64">
        <f>IF([1]TX_Counties_FY22_Income_Limits!DH134&gt;[1]WAIVER_TX_Counties_FY22!DI$2,[1]TX_Counties_FY22_Income_Limits!DH134,IF([1]TX_Counties_FY22_Income_Limits!DH134&lt;[1]WAIVER_TX_Counties_FY22!DI$2,[1]WAIVER_TX_Counties_FY22!DI$2,IF([1]TX_Counties_FY22_Income_Limits!DH134=[1]WAIVER_TX_Counties_FY22!DI$2,[1]TX_Counties_FY22_Income_Limits!DH134)))</f>
        <v>151492.79999999999</v>
      </c>
      <c r="DJ134" s="64">
        <f>IF([1]TX_Counties_FY22_Income_Limits!DI134&gt;[1]WAIVER_TX_Counties_FY22!DJ$2,[1]TX_Counties_FY22_Income_Limits!DI134,IF([1]TX_Counties_FY22_Income_Limits!DI134&lt;[1]WAIVER_TX_Counties_FY22!DJ$2,[1]WAIVER_TX_Counties_FY22!DJ$2,IF([1]TX_Counties_FY22_Income_Limits!DI134=[1]WAIVER_TX_Counties_FY22!DJ$2,[1]TX_Counties_FY22_Income_Limits!DI134)))</f>
        <v>159681.59999999998</v>
      </c>
      <c r="DK134" s="64">
        <f>IF([1]TX_Counties_FY22_Income_Limits!DJ134&gt;[1]WAIVER_TX_Counties_FY22!DK$2,[1]TX_Counties_FY22_Income_Limits!DJ134,IF([1]TX_Counties_FY22_Income_Limits!DJ134&lt;[1]WAIVER_TX_Counties_FY22!DK$2,[1]WAIVER_TX_Counties_FY22!DK$2,IF([1]TX_Counties_FY22_Income_Limits!DJ134=[1]WAIVER_TX_Counties_FY22!DK$2,[1]TX_Counties_FY22_Income_Limits!DJ134)))</f>
        <v>167870.39999999997</v>
      </c>
      <c r="DL134" s="64">
        <f>IF([1]TX_Counties_FY22_Income_Limits!DK134&gt;[1]WAIVER_TX_Counties_FY22!DL$2,[1]TX_Counties_FY22_Income_Limits!DK134,IF([1]TX_Counties_FY22_Income_Limits!DK134&lt;[1]WAIVER_TX_Counties_FY22!DL$2,[1]WAIVER_TX_Counties_FY22!DL$2,IF([1]TX_Counties_FY22_Income_Limits!DK134=[1]WAIVER_TX_Counties_FY22!DL$2,[1]TX_Counties_FY22_Income_Limits!DK134)))</f>
        <v>176059.19999999995</v>
      </c>
      <c r="DM134" s="64">
        <f>IF([1]TX_Counties_FY22_Income_Limits!DL134&gt;[1]WAIVER_TX_Counties_FY22!DM$2,[1]TX_Counties_FY22_Income_Limits!DL134,IF([1]TX_Counties_FY22_Income_Limits!DL134&lt;[1]WAIVER_TX_Counties_FY22!DM$2,[1]WAIVER_TX_Counties_FY22!DM$2,IF([1]TX_Counties_FY22_Income_Limits!DL134=[1]WAIVER_TX_Counties_FY22!DM$2,[1]TX_Counties_FY22_Income_Limits!DL134)))</f>
        <v>184247.99999999994</v>
      </c>
      <c r="DN134" s="64">
        <f>IF([1]TX_Counties_FY22_Income_Limits!DM134&gt;[1]WAIVER_TX_Counties_FY22!DN$2,[1]TX_Counties_FY22_Income_Limits!DM134,IF([1]TX_Counties_FY22_Income_Limits!DM134&lt;[1]WAIVER_TX_Counties_FY22!DN$2,[1]WAIVER_TX_Counties_FY22!DN$2,IF([1]TX_Counties_FY22_Income_Limits!DM134=[1]WAIVER_TX_Counties_FY22!DN$2,[1]TX_Counties_FY22_Income_Limits!DM134)))</f>
        <v>192436.79999999993</v>
      </c>
      <c r="DO134" s="64">
        <f>IF([1]TX_Counties_FY22_Income_Limits!DN134&gt;[1]WAIVER_TX_Counties_FY22!DO$2,[1]TX_Counties_FY22_Income_Limits!DN134,IF([1]TX_Counties_FY22_Income_Limits!DN134&lt;[1]WAIVER_TX_Counties_FY22!DO$2,[1]WAIVER_TX_Counties_FY22!DO$2,IF([1]TX_Counties_FY22_Income_Limits!DN134=[1]WAIVER_TX_Counties_FY22!DO$2,[1]TX_Counties_FY22_Income_Limits!DN134)))</f>
        <v>200625.59999999992</v>
      </c>
      <c r="DP134" s="64">
        <f>IF([1]TX_Counties_FY22_Income_Limits!DO134&gt;[1]WAIVER_TX_Counties_FY22!DP$2,[1]TX_Counties_FY22_Income_Limits!DO134,IF([1]TX_Counties_FY22_Income_Limits!DO134&lt;[1]WAIVER_TX_Counties_FY22!DP$2,[1]WAIVER_TX_Counties_FY22!DP$2,IF([1]TX_Counties_FY22_Income_Limits!DO134=[1]WAIVER_TX_Counties_FY22!DP$2,[1]TX_Counties_FY22_Income_Limits!DO134)))</f>
        <v>208814.39999999991</v>
      </c>
      <c r="DQ134" s="64">
        <f>IF([1]TX_Counties_FY22_Income_Limits!DP134&gt;[1]WAIVER_TX_Counties_FY22!DQ$2,[1]TX_Counties_FY22_Income_Limits!DP134,IF([1]TX_Counties_FY22_Income_Limits!DP134&lt;[1]WAIVER_TX_Counties_FY22!DQ$2,[1]WAIVER_TX_Counties_FY22!DQ$2,IF([1]TX_Counties_FY22_Income_Limits!DP134=[1]WAIVER_TX_Counties_FY22!DQ$2,[1]TX_Counties_FY22_Income_Limits!DP134)))</f>
        <v>217003.1999999999</v>
      </c>
      <c r="DR134" s="64">
        <f>IF([1]TX_Counties_FY22_Income_Limits!DQ134&gt;[1]WAIVER_TX_Counties_FY22!DR$2,[1]TX_Counties_FY22_Income_Limits!DQ134,IF([1]TX_Counties_FY22_Income_Limits!DQ134&lt;[1]WAIVER_TX_Counties_FY22!DR$2,[1]WAIVER_TX_Counties_FY22!DR$2,IF([1]TX_Counties_FY22_Income_Limits!DQ134=[1]WAIVER_TX_Counties_FY22!DR$2,[1]TX_Counties_FY22_Income_Limits!DQ134)))</f>
        <v>225191.99999999988</v>
      </c>
      <c r="DS134" s="64">
        <f>IF([1]TX_Counties_FY22_Income_Limits!DR134&gt;[1]WAIVER_TX_Counties_FY22!DS$2,[1]TX_Counties_FY22_Income_Limits!DR134,IF([1]TX_Counties_FY22_Income_Limits!DR134&lt;[1]WAIVER_TX_Counties_FY22!DS$2,[1]WAIVER_TX_Counties_FY22!DS$2,IF([1]TX_Counties_FY22_Income_Limits!DR134=[1]WAIVER_TX_Counties_FY22!DS$2,[1]TX_Counties_FY22_Income_Limits!DR134)))</f>
        <v>233380.79999999987</v>
      </c>
      <c r="DT134" s="64">
        <f>IF([1]TX_Counties_FY22_Income_Limits!DS134&gt;[1]WAIVER_TX_Counties_FY22!DT$2,[1]TX_Counties_FY22_Income_Limits!DS134,IF([1]TX_Counties_FY22_Income_Limits!DS134&lt;[1]WAIVER_TX_Counties_FY22!DT$2,[1]WAIVER_TX_Counties_FY22!DT$2,IF([1]TX_Counties_FY22_Income_Limits!DS134=[1]WAIVER_TX_Counties_FY22!DT$2,[1]TX_Counties_FY22_Income_Limits!DS134)))</f>
        <v>241569.59999999986</v>
      </c>
      <c r="DU134" s="64">
        <f>IF([1]TX_Counties_FY22_Income_Limits!DT134&gt;[1]WAIVER_TX_Counties_FY22!DU$2,[1]TX_Counties_FY22_Income_Limits!DT134,IF([1]TX_Counties_FY22_Income_Limits!DT134&lt;[1]WAIVER_TX_Counties_FY22!DU$2,[1]WAIVER_TX_Counties_FY22!DU$2,IF([1]TX_Counties_FY22_Income_Limits!DT134=[1]WAIVER_TX_Counties_FY22!DU$2,[1]TX_Counties_FY22_Income_Limits!DT134)))</f>
        <v>249758.39999999985</v>
      </c>
      <c r="DV134" s="64">
        <f>IF([1]TX_Counties_FY22_Income_Limits!DU134&gt;[1]WAIVER_TX_Counties_FY22!DV$2,[1]TX_Counties_FY22_Income_Limits!DU134,IF([1]TX_Counties_FY22_Income_Limits!DU134&lt;[1]WAIVER_TX_Counties_FY22!DV$2,[1]WAIVER_TX_Counties_FY22!DV$2,IF([1]TX_Counties_FY22_Income_Limits!DU134=[1]WAIVER_TX_Counties_FY22!DV$2,[1]TX_Counties_FY22_Income_Limits!DU134)))</f>
        <v>257947.19999999984</v>
      </c>
      <c r="DW134" s="64">
        <f>IF([1]TX_Counties_FY22_Income_Limits!DV134&gt;[1]WAIVER_TX_Counties_FY22!DW$2,[1]TX_Counties_FY22_Income_Limits!DV134,IF([1]TX_Counties_FY22_Income_Limits!DV134&lt;[1]WAIVER_TX_Counties_FY22!DW$2,[1]WAIVER_TX_Counties_FY22!DW$2,IF([1]TX_Counties_FY22_Income_Limits!DV134=[1]WAIVER_TX_Counties_FY22!DW$2,[1]TX_Counties_FY22_Income_Limits!DV134)))</f>
        <v>266135.99999999983</v>
      </c>
      <c r="DX134" s="64">
        <f>IF([1]TX_Counties_FY22_Income_Limits!DW134&gt;[1]WAIVER_TX_Counties_FY22!DX$2,[1]TX_Counties_FY22_Income_Limits!DW134,IF([1]TX_Counties_FY22_Income_Limits!DW134&lt;[1]WAIVER_TX_Counties_FY22!DX$2,[1]WAIVER_TX_Counties_FY22!DX$2,IF([1]TX_Counties_FY22_Income_Limits!DW134=[1]WAIVER_TX_Counties_FY22!DX$2,[1]TX_Counties_FY22_Income_Limits!DW134)))</f>
        <v>274324.79999999981</v>
      </c>
    </row>
    <row r="135" spans="1:129" ht="14.45">
      <c r="A135" s="65" t="s">
        <v>324</v>
      </c>
      <c r="B135" s="65" t="str">
        <f t="shared" si="7"/>
        <v>YES</v>
      </c>
      <c r="C135" s="64">
        <f>[1]TX_Counties_FY22_Income_Limits!B135</f>
        <v>73400</v>
      </c>
      <c r="D135" s="64">
        <f>IF([1]TX_Counties_FY22_Income_Limits!C135&gt;[1]WAIVER_TX_Counties_FY22!D$2,[1]TX_Counties_FY22_Income_Limits!C135,IF([1]TX_Counties_FY22_Income_Limits!C135&lt;[1]WAIVER_TX_Counties_FY22!D$2,[1]WAIVER_TX_Counties_FY22!D$2,IF([1]TX_Counties_FY22_Income_Limits!C135=[1]WAIVER_TX_Counties_FY22!D$2,[1]TX_Counties_FY22_Income_Limits!C135)))</f>
        <v>17650</v>
      </c>
      <c r="E135" s="64">
        <f>IF([1]TX_Counties_FY22_Income_Limits!D135&gt;[1]WAIVER_TX_Counties_FY22!E$2,[1]TX_Counties_FY22_Income_Limits!D135,IF([1]TX_Counties_FY22_Income_Limits!D135&lt;[1]WAIVER_TX_Counties_FY22!E$2,[1]WAIVER_TX_Counties_FY22!E$2,IF([1]TX_Counties_FY22_Income_Limits!D135=[1]WAIVER_TX_Counties_FY22!E$2,[1]TX_Counties_FY22_Income_Limits!D135)))</f>
        <v>20200</v>
      </c>
      <c r="F135" s="64">
        <f>IF([1]TX_Counties_FY22_Income_Limits!E135&gt;[1]WAIVER_TX_Counties_FY22!F$2,[1]TX_Counties_FY22_Income_Limits!E135,IF([1]TX_Counties_FY22_Income_Limits!E135&lt;[1]WAIVER_TX_Counties_FY22!F$2,[1]WAIVER_TX_Counties_FY22!F$2,IF([1]TX_Counties_FY22_Income_Limits!E135=[1]WAIVER_TX_Counties_FY22!F$2,[1]TX_Counties_FY22_Income_Limits!E135)))</f>
        <v>23030</v>
      </c>
      <c r="G135" s="64">
        <f>IF([1]TX_Counties_FY22_Income_Limits!F135&gt;[1]WAIVER_TX_Counties_FY22!G$2,[1]TX_Counties_FY22_Income_Limits!F135,IF([1]TX_Counties_FY22_Income_Limits!F135&lt;[1]WAIVER_TX_Counties_FY22!G$2,[1]WAIVER_TX_Counties_FY22!G$2,IF([1]TX_Counties_FY22_Income_Limits!F135=[1]WAIVER_TX_Counties_FY22!G$2,[1]TX_Counties_FY22_Income_Limits!F135)))</f>
        <v>27750</v>
      </c>
      <c r="H135" s="64">
        <f>IF([1]TX_Counties_FY22_Income_Limits!G135&gt;[1]WAIVER_TX_Counties_FY22!H$2,[1]TX_Counties_FY22_Income_Limits!G135,IF([1]TX_Counties_FY22_Income_Limits!G135&lt;[1]WAIVER_TX_Counties_FY22!H$2,[1]WAIVER_TX_Counties_FY22!H$2,IF([1]TX_Counties_FY22_Income_Limits!G135=[1]WAIVER_TX_Counties_FY22!H$2,[1]TX_Counties_FY22_Income_Limits!G135)))</f>
        <v>32470</v>
      </c>
      <c r="I135" s="64">
        <f>IF([1]TX_Counties_FY22_Income_Limits!H135&gt;[1]WAIVER_TX_Counties_FY22!I$2,[1]TX_Counties_FY22_Income_Limits!H135,IF([1]TX_Counties_FY22_Income_Limits!H135&lt;[1]WAIVER_TX_Counties_FY22!I$2,[1]WAIVER_TX_Counties_FY22!I$2,IF([1]TX_Counties_FY22_Income_Limits!H135=[1]WAIVER_TX_Counties_FY22!I$2,[1]TX_Counties_FY22_Income_Limits!H135)))</f>
        <v>37190</v>
      </c>
      <c r="J135" s="64">
        <f>IF([1]TX_Counties_FY22_Income_Limits!I135&gt;[1]WAIVER_TX_Counties_FY22!J$2,[1]TX_Counties_FY22_Income_Limits!I135,IF([1]TX_Counties_FY22_Income_Limits!I135&lt;[1]WAIVER_TX_Counties_FY22!J$2,[1]WAIVER_TX_Counties_FY22!J$2,IF([1]TX_Counties_FY22_Income_Limits!I135=[1]WAIVER_TX_Counties_FY22!J$2,[1]TX_Counties_FY22_Income_Limits!I135)))</f>
        <v>41910</v>
      </c>
      <c r="K135" s="64">
        <f>IF([1]TX_Counties_FY22_Income_Limits!J135&gt;[1]WAIVER_TX_Counties_FY22!K$2,[1]TX_Counties_FY22_Income_Limits!J135,IF([1]TX_Counties_FY22_Income_Limits!J135&lt;[1]WAIVER_TX_Counties_FY22!K$2,[1]WAIVER_TX_Counties_FY22!K$2,IF([1]TX_Counties_FY22_Income_Limits!J135=[1]WAIVER_TX_Counties_FY22!K$2,[1]TX_Counties_FY22_Income_Limits!J135)))</f>
        <v>46630</v>
      </c>
      <c r="L135" s="64">
        <f>IF([1]TX_Counties_FY22_Income_Limits!K135&gt;[1]WAIVER_TX_Counties_FY22!L$2,[1]TX_Counties_FY22_Income_Limits!K135,IF([1]TX_Counties_FY22_Income_Limits!K135&lt;[1]WAIVER_TX_Counties_FY22!L$2,[1]WAIVER_TX_Counties_FY22!L$2,IF([1]TX_Counties_FY22_Income_Limits!K135=[1]WAIVER_TX_Counties_FY22!L$2,[1]TX_Counties_FY22_Income_Limits!K135)))</f>
        <v>58799.999999999993</v>
      </c>
      <c r="M135" s="64">
        <f>IF([1]TX_Counties_FY22_Income_Limits!L135&gt;[1]WAIVER_TX_Counties_FY22!M$2,[1]TX_Counties_FY22_Income_Limits!L135,IF([1]TX_Counties_FY22_Income_Limits!L135&lt;[1]WAIVER_TX_Counties_FY22!M$2,[1]WAIVER_TX_Counties_FY22!M$2,IF([1]TX_Counties_FY22_Income_Limits!L135=[1]WAIVER_TX_Counties_FY22!M$2,[1]TX_Counties_FY22_Income_Limits!L135)))</f>
        <v>62160</v>
      </c>
      <c r="N135" s="64">
        <f>IF([1]TX_Counties_FY22_Income_Limits!M135&gt;[1]WAIVER_TX_Counties_FY22!N$2,[1]TX_Counties_FY22_Income_Limits!M135,IF([1]TX_Counties_FY22_Income_Limits!M135&lt;[1]WAIVER_TX_Counties_FY22!N$2,[1]WAIVER_TX_Counties_FY22!N$2,IF([1]TX_Counties_FY22_Income_Limits!M135=[1]WAIVER_TX_Counties_FY22!N$2,[1]TX_Counties_FY22_Income_Limits!M135)))</f>
        <v>65520.000000000007</v>
      </c>
      <c r="O135" s="64">
        <f>IF([1]TX_Counties_FY22_Income_Limits!N135&gt;[1]WAIVER_TX_Counties_FY22!O$2,[1]TX_Counties_FY22_Income_Limits!N135,IF([1]TX_Counties_FY22_Income_Limits!N135&lt;[1]WAIVER_TX_Counties_FY22!O$2,[1]WAIVER_TX_Counties_FY22!O$2,IF([1]TX_Counties_FY22_Income_Limits!N135=[1]WAIVER_TX_Counties_FY22!O$2,[1]TX_Counties_FY22_Income_Limits!N135)))</f>
        <v>68880.000000000015</v>
      </c>
      <c r="P135" s="64">
        <f>IF([1]TX_Counties_FY22_Income_Limits!O135&gt;[1]WAIVER_TX_Counties_FY22!P$2,[1]TX_Counties_FY22_Income_Limits!O135,IF([1]TX_Counties_FY22_Income_Limits!O135&lt;[1]WAIVER_TX_Counties_FY22!P$2,[1]WAIVER_TX_Counties_FY22!P$2,IF([1]TX_Counties_FY22_Income_Limits!O135=[1]WAIVER_TX_Counties_FY22!P$2,[1]TX_Counties_FY22_Income_Limits!O135)))</f>
        <v>72240.000000000029</v>
      </c>
      <c r="Q135" s="64">
        <f>IF([1]TX_Counties_FY22_Income_Limits!P135&gt;[1]WAIVER_TX_Counties_FY22!Q$2,[1]TX_Counties_FY22_Income_Limits!P135,IF([1]TX_Counties_FY22_Income_Limits!P135&lt;[1]WAIVER_TX_Counties_FY22!Q$2,[1]WAIVER_TX_Counties_FY22!Q$2,IF([1]TX_Counties_FY22_Income_Limits!P135=[1]WAIVER_TX_Counties_FY22!Q$2,[1]TX_Counties_FY22_Income_Limits!P135)))</f>
        <v>75600.000000000044</v>
      </c>
      <c r="R135" s="64">
        <f>IF([1]TX_Counties_FY22_Income_Limits!Q135&gt;[1]WAIVER_TX_Counties_FY22!R$2,[1]TX_Counties_FY22_Income_Limits!Q135,IF([1]TX_Counties_FY22_Income_Limits!Q135&lt;[1]WAIVER_TX_Counties_FY22!R$2,[1]WAIVER_TX_Counties_FY22!R$2,IF([1]TX_Counties_FY22_Income_Limits!Q135=[1]WAIVER_TX_Counties_FY22!R$2,[1]TX_Counties_FY22_Income_Limits!Q135)))</f>
        <v>78960.000000000058</v>
      </c>
      <c r="S135" s="64">
        <f>IF([1]TX_Counties_FY22_Income_Limits!R135&gt;[1]WAIVER_TX_Counties_FY22!S$2,[1]TX_Counties_FY22_Income_Limits!R135,IF([1]TX_Counties_FY22_Income_Limits!R135&lt;[1]WAIVER_TX_Counties_FY22!S$2,[1]WAIVER_TX_Counties_FY22!S$2,IF([1]TX_Counties_FY22_Income_Limits!R135=[1]WAIVER_TX_Counties_FY22!S$2,[1]TX_Counties_FY22_Income_Limits!R135)))</f>
        <v>82320.000000000073</v>
      </c>
      <c r="T135" s="64">
        <f>IF([1]TX_Counties_FY22_Income_Limits!S135&gt;[1]WAIVER_TX_Counties_FY22!T$2,[1]TX_Counties_FY22_Income_Limits!S135,IF([1]TX_Counties_FY22_Income_Limits!S135&lt;[1]WAIVER_TX_Counties_FY22!T$2,[1]WAIVER_TX_Counties_FY22!T$2,IF([1]TX_Counties_FY22_Income_Limits!S135=[1]WAIVER_TX_Counties_FY22!T$2,[1]TX_Counties_FY22_Income_Limits!S135)))</f>
        <v>85680.000000000087</v>
      </c>
      <c r="U135" s="64">
        <f>IF([1]TX_Counties_FY22_Income_Limits!T135&gt;[1]WAIVER_TX_Counties_FY22!U$2,[1]TX_Counties_FY22_Income_Limits!T135,IF([1]TX_Counties_FY22_Income_Limits!T135&lt;[1]WAIVER_TX_Counties_FY22!U$2,[1]WAIVER_TX_Counties_FY22!U$2,IF([1]TX_Counties_FY22_Income_Limits!T135=[1]WAIVER_TX_Counties_FY22!U$2,[1]TX_Counties_FY22_Income_Limits!T135)))</f>
        <v>89040.000000000102</v>
      </c>
      <c r="V135" s="64">
        <f>IF([1]TX_Counties_FY22_Income_Limits!U135&gt;[1]WAIVER_TX_Counties_FY22!V$2,[1]TX_Counties_FY22_Income_Limits!U135,IF([1]TX_Counties_FY22_Income_Limits!U135&lt;[1]WAIVER_TX_Counties_FY22!V$2,[1]WAIVER_TX_Counties_FY22!V$2,IF([1]TX_Counties_FY22_Income_Limits!U135=[1]WAIVER_TX_Counties_FY22!V$2,[1]TX_Counties_FY22_Income_Limits!U135)))</f>
        <v>92400.000000000116</v>
      </c>
      <c r="W135" s="64">
        <f>IF([1]TX_Counties_FY22_Income_Limits!V135&gt;[1]WAIVER_TX_Counties_FY22!W$2,[1]TX_Counties_FY22_Income_Limits!V135,IF([1]TX_Counties_FY22_Income_Limits!V135&lt;[1]WAIVER_TX_Counties_FY22!W$2,[1]WAIVER_TX_Counties_FY22!W$2,IF([1]TX_Counties_FY22_Income_Limits!V135=[1]WAIVER_TX_Counties_FY22!W$2,[1]TX_Counties_FY22_Income_Limits!V135)))</f>
        <v>95760.000000000131</v>
      </c>
      <c r="X135" s="64">
        <f>IF([1]TX_Counties_FY22_Income_Limits!W135&gt;[1]WAIVER_TX_Counties_FY22!X$2,[1]TX_Counties_FY22_Income_Limits!W135,IF([1]TX_Counties_FY22_Income_Limits!W135&lt;[1]WAIVER_TX_Counties_FY22!X$2,[1]WAIVER_TX_Counties_FY22!X$2,IF([1]TX_Counties_FY22_Income_Limits!W135=[1]WAIVER_TX_Counties_FY22!X$2,[1]TX_Counties_FY22_Income_Limits!W135)))</f>
        <v>99120.000000000146</v>
      </c>
      <c r="Y135" s="64">
        <f>IF([1]TX_Counties_FY22_Income_Limits!X135&gt;[1]WAIVER_TX_Counties_FY22!Y$2,[1]TX_Counties_FY22_Income_Limits!X135,IF([1]TX_Counties_FY22_Income_Limits!X135&lt;[1]WAIVER_TX_Counties_FY22!Y$2,[1]WAIVER_TX_Counties_FY22!Y$2,IF([1]TX_Counties_FY22_Income_Limits!X135=[1]WAIVER_TX_Counties_FY22!Y$2,[1]TX_Counties_FY22_Income_Limits!X135)))</f>
        <v>102480.00000000016</v>
      </c>
      <c r="Z135" s="64">
        <f>IF([1]TX_Counties_FY22_Income_Limits!Y135&gt;[1]WAIVER_TX_Counties_FY22!Z$2,[1]TX_Counties_FY22_Income_Limits!Y135,IF([1]TX_Counties_FY22_Income_Limits!Y135&lt;[1]WAIVER_TX_Counties_FY22!Z$2,[1]WAIVER_TX_Counties_FY22!Z$2,IF([1]TX_Counties_FY22_Income_Limits!Y135=[1]WAIVER_TX_Counties_FY22!Z$2,[1]TX_Counties_FY22_Income_Limits!Y135)))</f>
        <v>105840.00000000017</v>
      </c>
      <c r="AA135" s="64">
        <f>IF([1]TX_Counties_FY22_Income_Limits!Z135&gt;[1]WAIVER_TX_Counties_FY22!AA$2,[1]TX_Counties_FY22_Income_Limits!Z135,IF([1]TX_Counties_FY22_Income_Limits!Z135&lt;[1]WAIVER_TX_Counties_FY22!AA$2,[1]WAIVER_TX_Counties_FY22!AA$2,IF([1]TX_Counties_FY22_Income_Limits!Z135=[1]WAIVER_TX_Counties_FY22!AA$2,[1]TX_Counties_FY22_Income_Limits!Z135)))</f>
        <v>109200.00000000019</v>
      </c>
      <c r="AB135" s="64">
        <f>IF([1]TX_Counties_FY22_Income_Limits!AA135&gt;[1]WAIVER_TX_Counties_FY22!AB$2,[1]TX_Counties_FY22_Income_Limits!AA135,IF([1]TX_Counties_FY22_Income_Limits!AA135&lt;[1]WAIVER_TX_Counties_FY22!AB$2,[1]WAIVER_TX_Counties_FY22!AB$2,IF([1]TX_Counties_FY22_Income_Limits!AA135=[1]WAIVER_TX_Counties_FY22!AB$2,[1]TX_Counties_FY22_Income_Limits!AA135)))</f>
        <v>112560.0000000002</v>
      </c>
      <c r="AC135" s="64">
        <f>IF([1]TX_Counties_FY22_Income_Limits!AB135&gt;[1]WAIVER_TX_Counties_FY22!AC$2,[1]TX_Counties_FY22_Income_Limits!AB135,IF([1]TX_Counties_FY22_Income_Limits!AB135&lt;[1]WAIVER_TX_Counties_FY22!AC$2,[1]WAIVER_TX_Counties_FY22!AC$2,IF([1]TX_Counties_FY22_Income_Limits!AB135=[1]WAIVER_TX_Counties_FY22!AC$2,[1]TX_Counties_FY22_Income_Limits!AB135)))</f>
        <v>29400</v>
      </c>
      <c r="AD135" s="64">
        <f>IF([1]TX_Counties_FY22_Income_Limits!AC135&gt;[1]WAIVER_TX_Counties_FY22!AD$2,[1]TX_Counties_FY22_Income_Limits!AC135,IF([1]TX_Counties_FY22_Income_Limits!AC135&lt;[1]WAIVER_TX_Counties_FY22!AD$2,[1]WAIVER_TX_Counties_FY22!AD$2,IF([1]TX_Counties_FY22_Income_Limits!AC135=[1]WAIVER_TX_Counties_FY22!AD$2,[1]TX_Counties_FY22_Income_Limits!AC135)))</f>
        <v>33600</v>
      </c>
      <c r="AE135" s="64">
        <f>IF([1]TX_Counties_FY22_Income_Limits!AD135&gt;[1]WAIVER_TX_Counties_FY22!AE$2,[1]TX_Counties_FY22_Income_Limits!AD135,IF([1]TX_Counties_FY22_Income_Limits!AD135&lt;[1]WAIVER_TX_Counties_FY22!AE$2,[1]WAIVER_TX_Counties_FY22!AE$2,IF([1]TX_Counties_FY22_Income_Limits!AD135=[1]WAIVER_TX_Counties_FY22!AE$2,[1]TX_Counties_FY22_Income_Limits!AD135)))</f>
        <v>37800</v>
      </c>
      <c r="AF135" s="64">
        <f>IF([1]TX_Counties_FY22_Income_Limits!AE135&gt;[1]WAIVER_TX_Counties_FY22!AF$2,[1]TX_Counties_FY22_Income_Limits!AE135,IF([1]TX_Counties_FY22_Income_Limits!AE135&lt;[1]WAIVER_TX_Counties_FY22!AF$2,[1]WAIVER_TX_Counties_FY22!AF$2,IF([1]TX_Counties_FY22_Income_Limits!AE135=[1]WAIVER_TX_Counties_FY22!AF$2,[1]TX_Counties_FY22_Income_Limits!AE135)))</f>
        <v>42000</v>
      </c>
      <c r="AG135" s="64">
        <f>IF([1]TX_Counties_FY22_Income_Limits!AF135&gt;[1]WAIVER_TX_Counties_FY22!AG$2,[1]TX_Counties_FY22_Income_Limits!AF135,IF([1]TX_Counties_FY22_Income_Limits!AF135&lt;[1]WAIVER_TX_Counties_FY22!AG$2,[1]WAIVER_TX_Counties_FY22!AG$2,IF([1]TX_Counties_FY22_Income_Limits!AF135=[1]WAIVER_TX_Counties_FY22!AG$2,[1]TX_Counties_FY22_Income_Limits!AF135)))</f>
        <v>45400</v>
      </c>
      <c r="AH135" s="64">
        <f>IF([1]TX_Counties_FY22_Income_Limits!AG135&gt;[1]WAIVER_TX_Counties_FY22!AH$2,[1]TX_Counties_FY22_Income_Limits!AG135,IF([1]TX_Counties_FY22_Income_Limits!AG135&lt;[1]WAIVER_TX_Counties_FY22!AH$2,[1]WAIVER_TX_Counties_FY22!AH$2,IF([1]TX_Counties_FY22_Income_Limits!AG135=[1]WAIVER_TX_Counties_FY22!AH$2,[1]TX_Counties_FY22_Income_Limits!AG135)))</f>
        <v>48750</v>
      </c>
      <c r="AI135" s="64">
        <f>IF([1]TX_Counties_FY22_Income_Limits!AH135&gt;[1]WAIVER_TX_Counties_FY22!AI$2,[1]TX_Counties_FY22_Income_Limits!AH135,IF([1]TX_Counties_FY22_Income_Limits!AH135&lt;[1]WAIVER_TX_Counties_FY22!AI$2,[1]WAIVER_TX_Counties_FY22!AI$2,IF([1]TX_Counties_FY22_Income_Limits!AH135=[1]WAIVER_TX_Counties_FY22!AI$2,[1]TX_Counties_FY22_Income_Limits!AH135)))</f>
        <v>52100</v>
      </c>
      <c r="AJ135" s="64">
        <f>IF([1]TX_Counties_FY22_Income_Limits!AI135&gt;[1]WAIVER_TX_Counties_FY22!AJ$2,[1]TX_Counties_FY22_Income_Limits!AI135,IF([1]TX_Counties_FY22_Income_Limits!AI135&lt;[1]WAIVER_TX_Counties_FY22!AJ$2,[1]WAIVER_TX_Counties_FY22!AJ$2,IF([1]TX_Counties_FY22_Income_Limits!AI135=[1]WAIVER_TX_Counties_FY22!AJ$2,[1]TX_Counties_FY22_Income_Limits!AI135)))</f>
        <v>55450</v>
      </c>
      <c r="AK135" s="64">
        <f>IF([1]TX_Counties_FY22_Income_Limits!AJ135&gt;[1]WAIVER_TX_Counties_FY22!AK$2,[1]TX_Counties_FY22_Income_Limits!AJ135,IF([1]TX_Counties_FY22_Income_Limits!AJ135&lt;[1]WAIVER_TX_Counties_FY22!AK$2,[1]WAIVER_TX_Counties_FY22!AK$2,IF([1]TX_Counties_FY22_Income_Limits!AJ135=[1]WAIVER_TX_Counties_FY22!AK$2,[1]TX_Counties_FY22_Income_Limits!AJ135)))</f>
        <v>58799.999999999993</v>
      </c>
      <c r="AL135" s="64">
        <f>IF([1]TX_Counties_FY22_Income_Limits!AK135&gt;[1]WAIVER_TX_Counties_FY22!AL$2,[1]TX_Counties_FY22_Income_Limits!AK135,IF([1]TX_Counties_FY22_Income_Limits!AK135&lt;[1]WAIVER_TX_Counties_FY22!AL$2,[1]WAIVER_TX_Counties_FY22!AL$2,IF([1]TX_Counties_FY22_Income_Limits!AK135=[1]WAIVER_TX_Counties_FY22!AL$2,[1]TX_Counties_FY22_Income_Limits!AK135)))</f>
        <v>62160</v>
      </c>
      <c r="AM135" s="64">
        <f>IF([1]TX_Counties_FY22_Income_Limits!AL135&gt;[1]WAIVER_TX_Counties_FY22!AM$2,[1]TX_Counties_FY22_Income_Limits!AL135,IF([1]TX_Counties_FY22_Income_Limits!AL135&lt;[1]WAIVER_TX_Counties_FY22!AM$2,[1]WAIVER_TX_Counties_FY22!AM$2,IF([1]TX_Counties_FY22_Income_Limits!AL135=[1]WAIVER_TX_Counties_FY22!AM$2,[1]TX_Counties_FY22_Income_Limits!AL135)))</f>
        <v>65520.000000000007</v>
      </c>
      <c r="AN135" s="64">
        <f>IF([1]TX_Counties_FY22_Income_Limits!AM135&gt;[1]WAIVER_TX_Counties_FY22!AN$2,[1]TX_Counties_FY22_Income_Limits!AM135,IF([1]TX_Counties_FY22_Income_Limits!AM135&lt;[1]WAIVER_TX_Counties_FY22!AN$2,[1]WAIVER_TX_Counties_FY22!AN$2,IF([1]TX_Counties_FY22_Income_Limits!AM135=[1]WAIVER_TX_Counties_FY22!AN$2,[1]TX_Counties_FY22_Income_Limits!AM135)))</f>
        <v>68880.000000000015</v>
      </c>
      <c r="AO135" s="64">
        <f>IF([1]TX_Counties_FY22_Income_Limits!AN135&gt;[1]WAIVER_TX_Counties_FY22!AO$2,[1]TX_Counties_FY22_Income_Limits!AN135,IF([1]TX_Counties_FY22_Income_Limits!AN135&lt;[1]WAIVER_TX_Counties_FY22!AO$2,[1]WAIVER_TX_Counties_FY22!AO$2,IF([1]TX_Counties_FY22_Income_Limits!AN135=[1]WAIVER_TX_Counties_FY22!AO$2,[1]TX_Counties_FY22_Income_Limits!AN135)))</f>
        <v>72240.000000000029</v>
      </c>
      <c r="AP135" s="64">
        <f>IF([1]TX_Counties_FY22_Income_Limits!AO135&gt;[1]WAIVER_TX_Counties_FY22!AP$2,[1]TX_Counties_FY22_Income_Limits!AO135,IF([1]TX_Counties_FY22_Income_Limits!AO135&lt;[1]WAIVER_TX_Counties_FY22!AP$2,[1]WAIVER_TX_Counties_FY22!AP$2,IF([1]TX_Counties_FY22_Income_Limits!AO135=[1]WAIVER_TX_Counties_FY22!AP$2,[1]TX_Counties_FY22_Income_Limits!AO135)))</f>
        <v>75600.000000000044</v>
      </c>
      <c r="AQ135" s="64">
        <f>IF([1]TX_Counties_FY22_Income_Limits!AP135&gt;[1]WAIVER_TX_Counties_FY22!AQ$2,[1]TX_Counties_FY22_Income_Limits!AP135,IF([1]TX_Counties_FY22_Income_Limits!AP135&lt;[1]WAIVER_TX_Counties_FY22!AQ$2,[1]WAIVER_TX_Counties_FY22!AQ$2,IF([1]TX_Counties_FY22_Income_Limits!AP135=[1]WAIVER_TX_Counties_FY22!AQ$2,[1]TX_Counties_FY22_Income_Limits!AP135)))</f>
        <v>78960.000000000058</v>
      </c>
      <c r="AR135" s="64">
        <f>IF([1]TX_Counties_FY22_Income_Limits!AQ135&gt;[1]WAIVER_TX_Counties_FY22!AR$2,[1]TX_Counties_FY22_Income_Limits!AQ135,IF([1]TX_Counties_FY22_Income_Limits!AQ135&lt;[1]WAIVER_TX_Counties_FY22!AR$2,[1]WAIVER_TX_Counties_FY22!AR$2,IF([1]TX_Counties_FY22_Income_Limits!AQ135=[1]WAIVER_TX_Counties_FY22!AR$2,[1]TX_Counties_FY22_Income_Limits!AQ135)))</f>
        <v>82320.000000000073</v>
      </c>
      <c r="AS135" s="64">
        <f>IF([1]TX_Counties_FY22_Income_Limits!AR135&gt;[1]WAIVER_TX_Counties_FY22!AS$2,[1]TX_Counties_FY22_Income_Limits!AR135,IF([1]TX_Counties_FY22_Income_Limits!AR135&lt;[1]WAIVER_TX_Counties_FY22!AS$2,[1]WAIVER_TX_Counties_FY22!AS$2,IF([1]TX_Counties_FY22_Income_Limits!AR135=[1]WAIVER_TX_Counties_FY22!AS$2,[1]TX_Counties_FY22_Income_Limits!AR135)))</f>
        <v>85680.000000000087</v>
      </c>
      <c r="AT135" s="64">
        <f>IF([1]TX_Counties_FY22_Income_Limits!AS135&gt;[1]WAIVER_TX_Counties_FY22!AT$2,[1]TX_Counties_FY22_Income_Limits!AS135,IF([1]TX_Counties_FY22_Income_Limits!AS135&lt;[1]WAIVER_TX_Counties_FY22!AT$2,[1]WAIVER_TX_Counties_FY22!AT$2,IF([1]TX_Counties_FY22_Income_Limits!AS135=[1]WAIVER_TX_Counties_FY22!AT$2,[1]TX_Counties_FY22_Income_Limits!AS135)))</f>
        <v>89040.000000000102</v>
      </c>
      <c r="AU135" s="64">
        <f>IF([1]TX_Counties_FY22_Income_Limits!AT135&gt;[1]WAIVER_TX_Counties_FY22!AU$2,[1]TX_Counties_FY22_Income_Limits!AT135,IF([1]TX_Counties_FY22_Income_Limits!AT135&lt;[1]WAIVER_TX_Counties_FY22!AU$2,[1]WAIVER_TX_Counties_FY22!AU$2,IF([1]TX_Counties_FY22_Income_Limits!AT135=[1]WAIVER_TX_Counties_FY22!AU$2,[1]TX_Counties_FY22_Income_Limits!AT135)))</f>
        <v>92400.000000000116</v>
      </c>
      <c r="AV135" s="64">
        <f>IF([1]TX_Counties_FY22_Income_Limits!AU135&gt;[1]WAIVER_TX_Counties_FY22!AV$2,[1]TX_Counties_FY22_Income_Limits!AU135,IF([1]TX_Counties_FY22_Income_Limits!AU135&lt;[1]WAIVER_TX_Counties_FY22!AV$2,[1]WAIVER_TX_Counties_FY22!AV$2,IF([1]TX_Counties_FY22_Income_Limits!AU135=[1]WAIVER_TX_Counties_FY22!AV$2,[1]TX_Counties_FY22_Income_Limits!AU135)))</f>
        <v>95760.000000000131</v>
      </c>
      <c r="AW135" s="64">
        <f>IF([1]TX_Counties_FY22_Income_Limits!AV135&gt;[1]WAIVER_TX_Counties_FY22!AW$2,[1]TX_Counties_FY22_Income_Limits!AV135,IF([1]TX_Counties_FY22_Income_Limits!AV135&lt;[1]WAIVER_TX_Counties_FY22!AW$2,[1]WAIVER_TX_Counties_FY22!AW$2,IF([1]TX_Counties_FY22_Income_Limits!AV135=[1]WAIVER_TX_Counties_FY22!AW$2,[1]TX_Counties_FY22_Income_Limits!AV135)))</f>
        <v>99120.000000000146</v>
      </c>
      <c r="AX135" s="64">
        <f>IF([1]TX_Counties_FY22_Income_Limits!AW135&gt;[1]WAIVER_TX_Counties_FY22!AX$2,[1]TX_Counties_FY22_Income_Limits!AW135,IF([1]TX_Counties_FY22_Income_Limits!AW135&lt;[1]WAIVER_TX_Counties_FY22!AX$2,[1]WAIVER_TX_Counties_FY22!AX$2,IF([1]TX_Counties_FY22_Income_Limits!AW135=[1]WAIVER_TX_Counties_FY22!AX$2,[1]TX_Counties_FY22_Income_Limits!AW135)))</f>
        <v>102480.00000000016</v>
      </c>
      <c r="AY135" s="64">
        <f>IF([1]TX_Counties_FY22_Income_Limits!AX135&gt;[1]WAIVER_TX_Counties_FY22!AY$2,[1]TX_Counties_FY22_Income_Limits!AX135,IF([1]TX_Counties_FY22_Income_Limits!AX135&lt;[1]WAIVER_TX_Counties_FY22!AY$2,[1]WAIVER_TX_Counties_FY22!AY$2,IF([1]TX_Counties_FY22_Income_Limits!AX135=[1]WAIVER_TX_Counties_FY22!AY$2,[1]TX_Counties_FY22_Income_Limits!AX135)))</f>
        <v>105840.00000000017</v>
      </c>
      <c r="AZ135" s="64">
        <f>IF([1]TX_Counties_FY22_Income_Limits!AY135&gt;[1]WAIVER_TX_Counties_FY22!AZ$2,[1]TX_Counties_FY22_Income_Limits!AY135,IF([1]TX_Counties_FY22_Income_Limits!AY135&lt;[1]WAIVER_TX_Counties_FY22!AZ$2,[1]WAIVER_TX_Counties_FY22!AZ$2,IF([1]TX_Counties_FY22_Income_Limits!AY135=[1]WAIVER_TX_Counties_FY22!AZ$2,[1]TX_Counties_FY22_Income_Limits!AY135)))</f>
        <v>109200.00000000019</v>
      </c>
      <c r="BA135" s="64">
        <f>IF([1]TX_Counties_FY22_Income_Limits!AZ135&gt;[1]WAIVER_TX_Counties_FY22!BA$2,[1]TX_Counties_FY22_Income_Limits!AZ135,IF([1]TX_Counties_FY22_Income_Limits!AZ135&lt;[1]WAIVER_TX_Counties_FY22!BA$2,[1]WAIVER_TX_Counties_FY22!BA$2,IF([1]TX_Counties_FY22_Income_Limits!AZ135=[1]WAIVER_TX_Counties_FY22!BA$2,[1]TX_Counties_FY22_Income_Limits!AZ135)))</f>
        <v>112560.0000000002</v>
      </c>
      <c r="BB135" s="64">
        <f>IF([1]TX_Counties_FY22_Income_Limits!BA135&gt;[1]WAIVER_TX_Counties_FY22!BB$2,[1]TX_Counties_FY22_Income_Limits!BA135,IF([1]TX_Counties_FY22_Income_Limits!BA135&lt;[1]WAIVER_TX_Counties_FY22!BB$2,[1]WAIVER_TX_Counties_FY22!BB$2,IF([1]TX_Counties_FY22_Income_Limits!BA135=[1]WAIVER_TX_Counties_FY22!BB$2,[1]TX_Counties_FY22_Income_Limits!BA135)))</f>
        <v>47050</v>
      </c>
      <c r="BC135" s="64">
        <f>IF([1]TX_Counties_FY22_Income_Limits!BB135&gt;[1]WAIVER_TX_Counties_FY22!BC$2,[1]TX_Counties_FY22_Income_Limits!BB135,IF([1]TX_Counties_FY22_Income_Limits!BB135&lt;[1]WAIVER_TX_Counties_FY22!BC$2,[1]WAIVER_TX_Counties_FY22!BC$2,IF([1]TX_Counties_FY22_Income_Limits!BB135=[1]WAIVER_TX_Counties_FY22!BC$2,[1]TX_Counties_FY22_Income_Limits!BB135)))</f>
        <v>53800</v>
      </c>
      <c r="BD135" s="64">
        <f>IF([1]TX_Counties_FY22_Income_Limits!BC135&gt;[1]WAIVER_TX_Counties_FY22!BD$2,[1]TX_Counties_FY22_Income_Limits!BC135,IF([1]TX_Counties_FY22_Income_Limits!BC135&lt;[1]WAIVER_TX_Counties_FY22!BD$2,[1]WAIVER_TX_Counties_FY22!BD$2,IF([1]TX_Counties_FY22_Income_Limits!BC135=[1]WAIVER_TX_Counties_FY22!BD$2,[1]TX_Counties_FY22_Income_Limits!BC135)))</f>
        <v>60500</v>
      </c>
      <c r="BE135" s="64">
        <f>IF([1]TX_Counties_FY22_Income_Limits!BD135&gt;[1]WAIVER_TX_Counties_FY22!BE$2,[1]TX_Counties_FY22_Income_Limits!BD135,IF([1]TX_Counties_FY22_Income_Limits!BD135&lt;[1]WAIVER_TX_Counties_FY22!BE$2,[1]WAIVER_TX_Counties_FY22!BE$2,IF([1]TX_Counties_FY22_Income_Limits!BD135=[1]WAIVER_TX_Counties_FY22!BE$2,[1]TX_Counties_FY22_Income_Limits!BD135)))</f>
        <v>67250</v>
      </c>
      <c r="BF135" s="64">
        <f>IF([1]TX_Counties_FY22_Income_Limits!BE135&gt;[1]WAIVER_TX_Counties_FY22!BF$2,[1]TX_Counties_FY22_Income_Limits!BE135,IF([1]TX_Counties_FY22_Income_Limits!BE135&lt;[1]WAIVER_TX_Counties_FY22!BF$2,[1]WAIVER_TX_Counties_FY22!BF$2,IF([1]TX_Counties_FY22_Income_Limits!BE135=[1]WAIVER_TX_Counties_FY22!BF$2,[1]TX_Counties_FY22_Income_Limits!BE135)))</f>
        <v>72650</v>
      </c>
      <c r="BG135" s="64">
        <f>IF([1]TX_Counties_FY22_Income_Limits!BF135&gt;[1]WAIVER_TX_Counties_FY22!BG$2,[1]TX_Counties_FY22_Income_Limits!BF135,IF([1]TX_Counties_FY22_Income_Limits!BF135&lt;[1]WAIVER_TX_Counties_FY22!BG$2,[1]WAIVER_TX_Counties_FY22!BG$2,IF([1]TX_Counties_FY22_Income_Limits!BF135=[1]WAIVER_TX_Counties_FY22!BG$2,[1]TX_Counties_FY22_Income_Limits!BF135)))</f>
        <v>78000</v>
      </c>
      <c r="BH135" s="64">
        <f>IF([1]TX_Counties_FY22_Income_Limits!BG135&gt;[1]WAIVER_TX_Counties_FY22!BH$2,[1]TX_Counties_FY22_Income_Limits!BG135,IF([1]TX_Counties_FY22_Income_Limits!BG135&lt;[1]WAIVER_TX_Counties_FY22!BH$2,[1]WAIVER_TX_Counties_FY22!BH$2,IF([1]TX_Counties_FY22_Income_Limits!BG135=[1]WAIVER_TX_Counties_FY22!BH$2,[1]TX_Counties_FY22_Income_Limits!BG135)))</f>
        <v>83400</v>
      </c>
      <c r="BI135" s="64">
        <f>IF([1]TX_Counties_FY22_Income_Limits!BH135&gt;[1]WAIVER_TX_Counties_FY22!BI$2,[1]TX_Counties_FY22_Income_Limits!BH135,IF([1]TX_Counties_FY22_Income_Limits!BH135&lt;[1]WAIVER_TX_Counties_FY22!BI$2,[1]WAIVER_TX_Counties_FY22!BI$2,IF([1]TX_Counties_FY22_Income_Limits!BH135=[1]WAIVER_TX_Counties_FY22!BI$2,[1]TX_Counties_FY22_Income_Limits!BH135)))</f>
        <v>88750</v>
      </c>
      <c r="BJ135" s="64">
        <f>IF([1]TX_Counties_FY22_Income_Limits!BI135&gt;[1]WAIVER_TX_Counties_FY22!BJ$2,[1]TX_Counties_FY22_Income_Limits!BI135,IF([1]TX_Counties_FY22_Income_Limits!BI135&lt;[1]WAIVER_TX_Counties_FY22!BJ$2,[1]WAIVER_TX_Counties_FY22!BJ$2,IF([1]TX_Counties_FY22_Income_Limits!BI135=[1]WAIVER_TX_Counties_FY22!BJ$2,[1]TX_Counties_FY22_Income_Limits!BI135)))</f>
        <v>94150</v>
      </c>
      <c r="BK135" s="64">
        <f>IF([1]TX_Counties_FY22_Income_Limits!BJ135&gt;[1]WAIVER_TX_Counties_FY22!BK$2,[1]TX_Counties_FY22_Income_Limits!BJ135,IF([1]TX_Counties_FY22_Income_Limits!BJ135&lt;[1]WAIVER_TX_Counties_FY22!BK$2,[1]WAIVER_TX_Counties_FY22!BK$2,IF([1]TX_Counties_FY22_Income_Limits!BJ135=[1]WAIVER_TX_Counties_FY22!BK$2,[1]TX_Counties_FY22_Income_Limits!BJ135)))</f>
        <v>99530</v>
      </c>
      <c r="BL135" s="64">
        <f>IF([1]TX_Counties_FY22_Income_Limits!BK135&gt;[1]WAIVER_TX_Counties_FY22!BL$2,[1]TX_Counties_FY22_Income_Limits!BK135,IF([1]TX_Counties_FY22_Income_Limits!BK135&lt;[1]WAIVER_TX_Counties_FY22!BL$2,[1]WAIVER_TX_Counties_FY22!BL$2,IF([1]TX_Counties_FY22_Income_Limits!BK135=[1]WAIVER_TX_Counties_FY22!BL$2,[1]TX_Counties_FY22_Income_Limits!BK135)))</f>
        <v>104910</v>
      </c>
      <c r="BM135" s="64">
        <f>IF([1]TX_Counties_FY22_Income_Limits!BL135&gt;[1]WAIVER_TX_Counties_FY22!BM$2,[1]TX_Counties_FY22_Income_Limits!BL135,IF([1]TX_Counties_FY22_Income_Limits!BL135&lt;[1]WAIVER_TX_Counties_FY22!BM$2,[1]WAIVER_TX_Counties_FY22!BM$2,IF([1]TX_Counties_FY22_Income_Limits!BL135=[1]WAIVER_TX_Counties_FY22!BM$2,[1]TX_Counties_FY22_Income_Limits!BL135)))</f>
        <v>110290</v>
      </c>
      <c r="BN135" s="64">
        <f>IF([1]TX_Counties_FY22_Income_Limits!BM135&gt;[1]WAIVER_TX_Counties_FY22!BN$2,[1]TX_Counties_FY22_Income_Limits!BM135,IF([1]TX_Counties_FY22_Income_Limits!BM135&lt;[1]WAIVER_TX_Counties_FY22!BN$2,[1]WAIVER_TX_Counties_FY22!BN$2,IF([1]TX_Counties_FY22_Income_Limits!BM135=[1]WAIVER_TX_Counties_FY22!BN$2,[1]TX_Counties_FY22_Income_Limits!BM135)))</f>
        <v>115670</v>
      </c>
      <c r="BO135" s="64">
        <f>IF([1]TX_Counties_FY22_Income_Limits!BN135&gt;[1]WAIVER_TX_Counties_FY22!BO$2,[1]TX_Counties_FY22_Income_Limits!BN135,IF([1]TX_Counties_FY22_Income_Limits!BN135&lt;[1]WAIVER_TX_Counties_FY22!BO$2,[1]WAIVER_TX_Counties_FY22!BO$2,IF([1]TX_Counties_FY22_Income_Limits!BN135=[1]WAIVER_TX_Counties_FY22!BO$2,[1]TX_Counties_FY22_Income_Limits!BN135)))</f>
        <v>121050</v>
      </c>
      <c r="BP135" s="64">
        <f>IF([1]TX_Counties_FY22_Income_Limits!BO135&gt;[1]WAIVER_TX_Counties_FY22!BP$2,[1]TX_Counties_FY22_Income_Limits!BO135,IF([1]TX_Counties_FY22_Income_Limits!BO135&lt;[1]WAIVER_TX_Counties_FY22!BP$2,[1]WAIVER_TX_Counties_FY22!BP$2,IF([1]TX_Counties_FY22_Income_Limits!BO135=[1]WAIVER_TX_Counties_FY22!BP$2,[1]TX_Counties_FY22_Income_Limits!BO135)))</f>
        <v>126430</v>
      </c>
      <c r="BQ135" s="64">
        <f>IF([1]TX_Counties_FY22_Income_Limits!BP135&gt;[1]WAIVER_TX_Counties_FY22!BQ$2,[1]TX_Counties_FY22_Income_Limits!BP135,IF([1]TX_Counties_FY22_Income_Limits!BP135&lt;[1]WAIVER_TX_Counties_FY22!BQ$2,[1]WAIVER_TX_Counties_FY22!BQ$2,IF([1]TX_Counties_FY22_Income_Limits!BP135=[1]WAIVER_TX_Counties_FY22!BQ$2,[1]TX_Counties_FY22_Income_Limits!BP135)))</f>
        <v>131810</v>
      </c>
      <c r="BR135" s="64">
        <f>IF([1]TX_Counties_FY22_Income_Limits!BQ135&gt;[1]WAIVER_TX_Counties_FY22!BR$2,[1]TX_Counties_FY22_Income_Limits!BQ135,IF([1]TX_Counties_FY22_Income_Limits!BQ135&lt;[1]WAIVER_TX_Counties_FY22!BR$2,[1]WAIVER_TX_Counties_FY22!BR$2,IF([1]TX_Counties_FY22_Income_Limits!BQ135=[1]WAIVER_TX_Counties_FY22!BR$2,[1]TX_Counties_FY22_Income_Limits!BQ135)))</f>
        <v>137190</v>
      </c>
      <c r="BS135" s="64">
        <f>IF([1]TX_Counties_FY22_Income_Limits!BR135&gt;[1]WAIVER_TX_Counties_FY22!BS$2,[1]TX_Counties_FY22_Income_Limits!BR135,IF([1]TX_Counties_FY22_Income_Limits!BR135&lt;[1]WAIVER_TX_Counties_FY22!BS$2,[1]WAIVER_TX_Counties_FY22!BS$2,IF([1]TX_Counties_FY22_Income_Limits!BR135=[1]WAIVER_TX_Counties_FY22!BS$2,[1]TX_Counties_FY22_Income_Limits!BR135)))</f>
        <v>142570</v>
      </c>
      <c r="BT135" s="64">
        <f>IF([1]TX_Counties_FY22_Income_Limits!BS135&gt;[1]WAIVER_TX_Counties_FY22!BT$2,[1]TX_Counties_FY22_Income_Limits!BS135,IF([1]TX_Counties_FY22_Income_Limits!BS135&lt;[1]WAIVER_TX_Counties_FY22!BT$2,[1]WAIVER_TX_Counties_FY22!BT$2,IF([1]TX_Counties_FY22_Income_Limits!BS135=[1]WAIVER_TX_Counties_FY22!BT$2,[1]TX_Counties_FY22_Income_Limits!BS135)))</f>
        <v>147950</v>
      </c>
      <c r="BU135" s="64">
        <f>IF([1]TX_Counties_FY22_Income_Limits!BT135&gt;[1]WAIVER_TX_Counties_FY22!BU$2,[1]TX_Counties_FY22_Income_Limits!BT135,IF([1]TX_Counties_FY22_Income_Limits!BT135&lt;[1]WAIVER_TX_Counties_FY22!BU$2,[1]WAIVER_TX_Counties_FY22!BU$2,IF([1]TX_Counties_FY22_Income_Limits!BT135=[1]WAIVER_TX_Counties_FY22!BU$2,[1]TX_Counties_FY22_Income_Limits!BT135)))</f>
        <v>153330</v>
      </c>
      <c r="BV135" s="64">
        <f>IF([1]TX_Counties_FY22_Income_Limits!BU135&gt;[1]WAIVER_TX_Counties_FY22!BV$2,[1]TX_Counties_FY22_Income_Limits!BU135,IF([1]TX_Counties_FY22_Income_Limits!BU135&lt;[1]WAIVER_TX_Counties_FY22!BV$2,[1]WAIVER_TX_Counties_FY22!BV$2,IF([1]TX_Counties_FY22_Income_Limits!BU135=[1]WAIVER_TX_Counties_FY22!BV$2,[1]TX_Counties_FY22_Income_Limits!BU135)))</f>
        <v>158710</v>
      </c>
      <c r="BW135" s="64">
        <f>IF([1]TX_Counties_FY22_Income_Limits!BV135&gt;[1]WAIVER_TX_Counties_FY22!BW$2,[1]TX_Counties_FY22_Income_Limits!BV135,IF([1]TX_Counties_FY22_Income_Limits!BV135&lt;[1]WAIVER_TX_Counties_FY22!BW$2,[1]WAIVER_TX_Counties_FY22!BW$2,IF([1]TX_Counties_FY22_Income_Limits!BV135=[1]WAIVER_TX_Counties_FY22!BW$2,[1]TX_Counties_FY22_Income_Limits!BV135)))</f>
        <v>164090</v>
      </c>
      <c r="BX135" s="64">
        <f>IF([1]TX_Counties_FY22_Income_Limits!BW135&gt;[1]WAIVER_TX_Counties_FY22!BX$2,[1]TX_Counties_FY22_Income_Limits!BW135,IF([1]TX_Counties_FY22_Income_Limits!BW135&lt;[1]WAIVER_TX_Counties_FY22!BX$2,[1]WAIVER_TX_Counties_FY22!BX$2,IF([1]TX_Counties_FY22_Income_Limits!BW135=[1]WAIVER_TX_Counties_FY22!BX$2,[1]TX_Counties_FY22_Income_Limits!BW135)))</f>
        <v>169470</v>
      </c>
      <c r="BY135" s="64">
        <f>IF([1]TX_Counties_FY22_Income_Limits!BX135&gt;[1]WAIVER_TX_Counties_FY22!BY$2,[1]TX_Counties_FY22_Income_Limits!BX135,IF([1]TX_Counties_FY22_Income_Limits!BX135&lt;[1]WAIVER_TX_Counties_FY22!BY$2,[1]WAIVER_TX_Counties_FY22!BY$2,IF([1]TX_Counties_FY22_Income_Limits!BX135=[1]WAIVER_TX_Counties_FY22!BY$2,[1]TX_Counties_FY22_Income_Limits!BX135)))</f>
        <v>174850</v>
      </c>
      <c r="BZ135" s="64">
        <f>IF([1]TX_Counties_FY22_Income_Limits!BY135&gt;[1]WAIVER_TX_Counties_FY22!BZ$2,[1]TX_Counties_FY22_Income_Limits!BY135,IF([1]TX_Counties_FY22_Income_Limits!BY135&lt;[1]WAIVER_TX_Counties_FY22!BZ$2,[1]WAIVER_TX_Counties_FY22!BZ$2,IF([1]TX_Counties_FY22_Income_Limits!BY135=[1]WAIVER_TX_Counties_FY22!BZ$2,[1]TX_Counties_FY22_Income_Limits!BY135)))</f>
        <v>180230</v>
      </c>
      <c r="CA135" s="64">
        <f>IF([1]TX_Counties_FY22_Income_Limits!BZ135&gt;[1]WAIVER_TX_Counties_FY22!CA$2,[1]TX_Counties_FY22_Income_Limits!BZ135,IF([1]TX_Counties_FY22_Income_Limits!BZ135&lt;[1]WAIVER_TX_Counties_FY22!CA$2,[1]WAIVER_TX_Counties_FY22!CA$2,IF([1]TX_Counties_FY22_Income_Limits!BZ135=[1]WAIVER_TX_Counties_FY22!CA$2,[1]TX_Counties_FY22_Income_Limits!BZ135)))</f>
        <v>59709.999999999993</v>
      </c>
      <c r="CB135" s="64">
        <f>IF([1]TX_Counties_FY22_Income_Limits!CA135&gt;[1]WAIVER_TX_Counties_FY22!CB$2,[1]TX_Counties_FY22_Income_Limits!CA135,IF([1]TX_Counties_FY22_Income_Limits!CA135&lt;[1]WAIVER_TX_Counties_FY22!CB$2,[1]WAIVER_TX_Counties_FY22!CB$2,IF([1]TX_Counties_FY22_Income_Limits!CA135=[1]WAIVER_TX_Counties_FY22!CB$2,[1]TX_Counties_FY22_Income_Limits!CA135)))</f>
        <v>68240</v>
      </c>
      <c r="CC135" s="64">
        <f>IF([1]TX_Counties_FY22_Income_Limits!CB135&gt;[1]WAIVER_TX_Counties_FY22!CC$2,[1]TX_Counties_FY22_Income_Limits!CB135,IF([1]TX_Counties_FY22_Income_Limits!CB135&lt;[1]WAIVER_TX_Counties_FY22!CC$2,[1]WAIVER_TX_Counties_FY22!CC$2,IF([1]TX_Counties_FY22_Income_Limits!CB135=[1]WAIVER_TX_Counties_FY22!CC$2,[1]TX_Counties_FY22_Income_Limits!CB135)))</f>
        <v>76770</v>
      </c>
      <c r="CD135" s="64">
        <f>IF([1]TX_Counties_FY22_Income_Limits!CC135&gt;[1]WAIVER_TX_Counties_FY22!CD$2,[1]TX_Counties_FY22_Income_Limits!CC135,IF([1]TX_Counties_FY22_Income_Limits!CC135&lt;[1]WAIVER_TX_Counties_FY22!CD$2,[1]WAIVER_TX_Counties_FY22!CD$2,IF([1]TX_Counties_FY22_Income_Limits!CC135=[1]WAIVER_TX_Counties_FY22!CD$2,[1]TX_Counties_FY22_Income_Limits!CC135)))</f>
        <v>85300</v>
      </c>
      <c r="CE135" s="64">
        <f>IF([1]TX_Counties_FY22_Income_Limits!CD135&gt;[1]WAIVER_TX_Counties_FY22!CE$2,[1]TX_Counties_FY22_Income_Limits!CD135,IF([1]TX_Counties_FY22_Income_Limits!CD135&lt;[1]WAIVER_TX_Counties_FY22!CE$2,[1]WAIVER_TX_Counties_FY22!CE$2,IF([1]TX_Counties_FY22_Income_Limits!CD135=[1]WAIVER_TX_Counties_FY22!CE$2,[1]TX_Counties_FY22_Income_Limits!CD135)))</f>
        <v>92124</v>
      </c>
      <c r="CF135" s="64">
        <f>IF([1]TX_Counties_FY22_Income_Limits!CE135&gt;[1]WAIVER_TX_Counties_FY22!CF$2,[1]TX_Counties_FY22_Income_Limits!CE135,IF([1]TX_Counties_FY22_Income_Limits!CE135&lt;[1]WAIVER_TX_Counties_FY22!CF$2,[1]WAIVER_TX_Counties_FY22!CF$2,IF([1]TX_Counties_FY22_Income_Limits!CE135=[1]WAIVER_TX_Counties_FY22!CF$2,[1]TX_Counties_FY22_Income_Limits!CE135)))</f>
        <v>98948</v>
      </c>
      <c r="CG135" s="64">
        <f>IF([1]TX_Counties_FY22_Income_Limits!CF135&gt;[1]WAIVER_TX_Counties_FY22!CG$2,[1]TX_Counties_FY22_Income_Limits!CF135,IF([1]TX_Counties_FY22_Income_Limits!CF135&lt;[1]WAIVER_TX_Counties_FY22!CG$2,[1]WAIVER_TX_Counties_FY22!CG$2,IF([1]TX_Counties_FY22_Income_Limits!CF135=[1]WAIVER_TX_Counties_FY22!CG$2,[1]TX_Counties_FY22_Income_Limits!CF135)))</f>
        <v>105772</v>
      </c>
      <c r="CH135" s="64">
        <f>IF([1]TX_Counties_FY22_Income_Limits!CG135&gt;[1]WAIVER_TX_Counties_FY22!CH$2,[1]TX_Counties_FY22_Income_Limits!CG135,IF([1]TX_Counties_FY22_Income_Limits!CG135&lt;[1]WAIVER_TX_Counties_FY22!CH$2,[1]WAIVER_TX_Counties_FY22!CH$2,IF([1]TX_Counties_FY22_Income_Limits!CG135=[1]WAIVER_TX_Counties_FY22!CH$2,[1]TX_Counties_FY22_Income_Limits!CG135)))</f>
        <v>112596</v>
      </c>
      <c r="CI135" s="64">
        <f>IF([1]TX_Counties_FY22_Income_Limits!CH135&gt;[1]WAIVER_TX_Counties_FY22!CI$2,[1]TX_Counties_FY22_Income_Limits!CH135,IF([1]TX_Counties_FY22_Income_Limits!CH135&lt;[1]WAIVER_TX_Counties_FY22!CI$2,[1]WAIVER_TX_Counties_FY22!CI$2,IF([1]TX_Counties_FY22_Income_Limits!CH135=[1]WAIVER_TX_Counties_FY22!CI$2,[1]TX_Counties_FY22_Income_Limits!CH135)))</f>
        <v>119419.99999999999</v>
      </c>
      <c r="CJ135" s="64">
        <f>IF([1]TX_Counties_FY22_Income_Limits!CI135&gt;[1]WAIVER_TX_Counties_FY22!CJ$2,[1]TX_Counties_FY22_Income_Limits!CI135,IF([1]TX_Counties_FY22_Income_Limits!CI135&lt;[1]WAIVER_TX_Counties_FY22!CJ$2,[1]WAIVER_TX_Counties_FY22!CJ$2,IF([1]TX_Counties_FY22_Income_Limits!CI135=[1]WAIVER_TX_Counties_FY22!CJ$2,[1]TX_Counties_FY22_Income_Limits!CI135)))</f>
        <v>126244</v>
      </c>
      <c r="CK135" s="64">
        <f>IF([1]TX_Counties_FY22_Income_Limits!CJ135&gt;[1]WAIVER_TX_Counties_FY22!CK$2,[1]TX_Counties_FY22_Income_Limits!CJ135,IF([1]TX_Counties_FY22_Income_Limits!CJ135&lt;[1]WAIVER_TX_Counties_FY22!CK$2,[1]WAIVER_TX_Counties_FY22!CK$2,IF([1]TX_Counties_FY22_Income_Limits!CJ135=[1]WAIVER_TX_Counties_FY22!CK$2,[1]TX_Counties_FY22_Income_Limits!CJ135)))</f>
        <v>133068</v>
      </c>
      <c r="CL135" s="64">
        <f>IF([1]TX_Counties_FY22_Income_Limits!CK135&gt;[1]WAIVER_TX_Counties_FY22!CL$2,[1]TX_Counties_FY22_Income_Limits!CK135,IF([1]TX_Counties_FY22_Income_Limits!CK135&lt;[1]WAIVER_TX_Counties_FY22!CL$2,[1]WAIVER_TX_Counties_FY22!CL$2,IF([1]TX_Counties_FY22_Income_Limits!CK135=[1]WAIVER_TX_Counties_FY22!CL$2,[1]TX_Counties_FY22_Income_Limits!CK135)))</f>
        <v>139892</v>
      </c>
      <c r="CM135" s="64">
        <f>IF([1]TX_Counties_FY22_Income_Limits!CL135&gt;[1]WAIVER_TX_Counties_FY22!CM$2,[1]TX_Counties_FY22_Income_Limits!CL135,IF([1]TX_Counties_FY22_Income_Limits!CL135&lt;[1]WAIVER_TX_Counties_FY22!CM$2,[1]WAIVER_TX_Counties_FY22!CM$2,IF([1]TX_Counties_FY22_Income_Limits!CL135=[1]WAIVER_TX_Counties_FY22!CM$2,[1]TX_Counties_FY22_Income_Limits!CL135)))</f>
        <v>146716</v>
      </c>
      <c r="CN135" s="64">
        <f>IF([1]TX_Counties_FY22_Income_Limits!CM135&gt;[1]WAIVER_TX_Counties_FY22!CN$2,[1]TX_Counties_FY22_Income_Limits!CM135,IF([1]TX_Counties_FY22_Income_Limits!CM135&lt;[1]WAIVER_TX_Counties_FY22!CN$2,[1]WAIVER_TX_Counties_FY22!CN$2,IF([1]TX_Counties_FY22_Income_Limits!CM135=[1]WAIVER_TX_Counties_FY22!CN$2,[1]TX_Counties_FY22_Income_Limits!CM135)))</f>
        <v>153540</v>
      </c>
      <c r="CO135" s="64">
        <f>IF([1]TX_Counties_FY22_Income_Limits!CN135&gt;[1]WAIVER_TX_Counties_FY22!CO$2,[1]TX_Counties_FY22_Income_Limits!CN135,IF([1]TX_Counties_FY22_Income_Limits!CN135&lt;[1]WAIVER_TX_Counties_FY22!CO$2,[1]WAIVER_TX_Counties_FY22!CO$2,IF([1]TX_Counties_FY22_Income_Limits!CN135=[1]WAIVER_TX_Counties_FY22!CO$2,[1]TX_Counties_FY22_Income_Limits!CN135)))</f>
        <v>160364</v>
      </c>
      <c r="CP135" s="64">
        <f>IF([1]TX_Counties_FY22_Income_Limits!CO135&gt;[1]WAIVER_TX_Counties_FY22!CP$2,[1]TX_Counties_FY22_Income_Limits!CO135,IF([1]TX_Counties_FY22_Income_Limits!CO135&lt;[1]WAIVER_TX_Counties_FY22!CP$2,[1]WAIVER_TX_Counties_FY22!CP$2,IF([1]TX_Counties_FY22_Income_Limits!CO135=[1]WAIVER_TX_Counties_FY22!CP$2,[1]TX_Counties_FY22_Income_Limits!CO135)))</f>
        <v>167188</v>
      </c>
      <c r="CQ135" s="64">
        <f>IF([1]TX_Counties_FY22_Income_Limits!CP135&gt;[1]WAIVER_TX_Counties_FY22!CQ$2,[1]TX_Counties_FY22_Income_Limits!CP135,IF([1]TX_Counties_FY22_Income_Limits!CP135&lt;[1]WAIVER_TX_Counties_FY22!CQ$2,[1]WAIVER_TX_Counties_FY22!CQ$2,IF([1]TX_Counties_FY22_Income_Limits!CP135=[1]WAIVER_TX_Counties_FY22!CQ$2,[1]TX_Counties_FY22_Income_Limits!CP135)))</f>
        <v>174012</v>
      </c>
      <c r="CR135" s="64">
        <f>IF([1]TX_Counties_FY22_Income_Limits!CQ135&gt;[1]WAIVER_TX_Counties_FY22!CR$2,[1]TX_Counties_FY22_Income_Limits!CQ135,IF([1]TX_Counties_FY22_Income_Limits!CQ135&lt;[1]WAIVER_TX_Counties_FY22!CR$2,[1]WAIVER_TX_Counties_FY22!CR$2,IF([1]TX_Counties_FY22_Income_Limits!CQ135=[1]WAIVER_TX_Counties_FY22!CR$2,[1]TX_Counties_FY22_Income_Limits!CQ135)))</f>
        <v>180836</v>
      </c>
      <c r="CS135" s="64">
        <f>IF([1]TX_Counties_FY22_Income_Limits!CR135&gt;[1]WAIVER_TX_Counties_FY22!CS$2,[1]TX_Counties_FY22_Income_Limits!CR135,IF([1]TX_Counties_FY22_Income_Limits!CR135&lt;[1]WAIVER_TX_Counties_FY22!CS$2,[1]WAIVER_TX_Counties_FY22!CS$2,IF([1]TX_Counties_FY22_Income_Limits!CR135=[1]WAIVER_TX_Counties_FY22!CS$2,[1]TX_Counties_FY22_Income_Limits!CR135)))</f>
        <v>187660</v>
      </c>
      <c r="CT135" s="64">
        <f>IF([1]TX_Counties_FY22_Income_Limits!CS135&gt;[1]WAIVER_TX_Counties_FY22!CT$2,[1]TX_Counties_FY22_Income_Limits!CS135,IF([1]TX_Counties_FY22_Income_Limits!CS135&lt;[1]WAIVER_TX_Counties_FY22!CT$2,[1]WAIVER_TX_Counties_FY22!CT$2,IF([1]TX_Counties_FY22_Income_Limits!CS135=[1]WAIVER_TX_Counties_FY22!CT$2,[1]TX_Counties_FY22_Income_Limits!CS135)))</f>
        <v>194484</v>
      </c>
      <c r="CU135" s="64">
        <f>IF([1]TX_Counties_FY22_Income_Limits!CT135&gt;[1]WAIVER_TX_Counties_FY22!CU$2,[1]TX_Counties_FY22_Income_Limits!CT135,IF([1]TX_Counties_FY22_Income_Limits!CT135&lt;[1]WAIVER_TX_Counties_FY22!CU$2,[1]WAIVER_TX_Counties_FY22!CU$2,IF([1]TX_Counties_FY22_Income_Limits!CT135=[1]WAIVER_TX_Counties_FY22!CU$2,[1]TX_Counties_FY22_Income_Limits!CT135)))</f>
        <v>201308</v>
      </c>
      <c r="CV135" s="64">
        <f>IF([1]TX_Counties_FY22_Income_Limits!CU135&gt;[1]WAIVER_TX_Counties_FY22!CV$2,[1]TX_Counties_FY22_Income_Limits!CU135,IF([1]TX_Counties_FY22_Income_Limits!CU135&lt;[1]WAIVER_TX_Counties_FY22!CV$2,[1]WAIVER_TX_Counties_FY22!CV$2,IF([1]TX_Counties_FY22_Income_Limits!CU135=[1]WAIVER_TX_Counties_FY22!CV$2,[1]TX_Counties_FY22_Income_Limits!CU135)))</f>
        <v>208132</v>
      </c>
      <c r="CW135" s="64">
        <f>IF([1]TX_Counties_FY22_Income_Limits!CV135&gt;[1]WAIVER_TX_Counties_FY22!CW$2,[1]TX_Counties_FY22_Income_Limits!CV135,IF([1]TX_Counties_FY22_Income_Limits!CV135&lt;[1]WAIVER_TX_Counties_FY22!CW$2,[1]WAIVER_TX_Counties_FY22!CW$2,IF([1]TX_Counties_FY22_Income_Limits!CV135=[1]WAIVER_TX_Counties_FY22!CW$2,[1]TX_Counties_FY22_Income_Limits!CV135)))</f>
        <v>214956</v>
      </c>
      <c r="CX135" s="64">
        <f>IF([1]TX_Counties_FY22_Income_Limits!CW135&gt;[1]WAIVER_TX_Counties_FY22!CX$2,[1]TX_Counties_FY22_Income_Limits!CW135,IF([1]TX_Counties_FY22_Income_Limits!CW135&lt;[1]WAIVER_TX_Counties_FY22!CX$2,[1]WAIVER_TX_Counties_FY22!CX$2,IF([1]TX_Counties_FY22_Income_Limits!CW135=[1]WAIVER_TX_Counties_FY22!CX$2,[1]TX_Counties_FY22_Income_Limits!CW135)))</f>
        <v>221780</v>
      </c>
      <c r="CY135" s="64">
        <f>IF([1]TX_Counties_FY22_Income_Limits!CX135&gt;[1]WAIVER_TX_Counties_FY22!CY$2,[1]TX_Counties_FY22_Income_Limits!CX135,IF([1]TX_Counties_FY22_Income_Limits!CX135&lt;[1]WAIVER_TX_Counties_FY22!CY$2,[1]WAIVER_TX_Counties_FY22!CY$2,IF([1]TX_Counties_FY22_Income_Limits!CX135=[1]WAIVER_TX_Counties_FY22!CY$2,[1]TX_Counties_FY22_Income_Limits!CX135)))</f>
        <v>228604</v>
      </c>
      <c r="CZ135" s="64">
        <f>IF([1]TX_Counties_FY22_Income_Limits!CY135&gt;[1]WAIVER_TX_Counties_FY22!CZ$2,[1]TX_Counties_FY22_Income_Limits!CY135,IF([1]TX_Counties_FY22_Income_Limits!CY135&lt;[1]WAIVER_TX_Counties_FY22!CZ$2,[1]WAIVER_TX_Counties_FY22!CZ$2,IF([1]TX_Counties_FY22_Income_Limits!CY135=[1]WAIVER_TX_Counties_FY22!CZ$2,[1]TX_Counties_FY22_Income_Limits!CY135)))</f>
        <v>71652</v>
      </c>
      <c r="DA135" s="64">
        <f>IF([1]TX_Counties_FY22_Income_Limits!CZ135&gt;[1]WAIVER_TX_Counties_FY22!DA$2,[1]TX_Counties_FY22_Income_Limits!CZ135,IF([1]TX_Counties_FY22_Income_Limits!CZ135&lt;[1]WAIVER_TX_Counties_FY22!DA$2,[1]WAIVER_TX_Counties_FY22!DA$2,IF([1]TX_Counties_FY22_Income_Limits!CZ135=[1]WAIVER_TX_Counties_FY22!DA$2,[1]TX_Counties_FY22_Income_Limits!CZ135)))</f>
        <v>81888</v>
      </c>
      <c r="DB135" s="64">
        <f>IF([1]TX_Counties_FY22_Income_Limits!DA135&gt;[1]WAIVER_TX_Counties_FY22!DB$2,[1]TX_Counties_FY22_Income_Limits!DA135,IF([1]TX_Counties_FY22_Income_Limits!DA135&lt;[1]WAIVER_TX_Counties_FY22!DB$2,[1]WAIVER_TX_Counties_FY22!DB$2,IF([1]TX_Counties_FY22_Income_Limits!DA135=[1]WAIVER_TX_Counties_FY22!DB$2,[1]TX_Counties_FY22_Income_Limits!DA135)))</f>
        <v>92124</v>
      </c>
      <c r="DC135" s="64">
        <f>IF([1]TX_Counties_FY22_Income_Limits!DB135&gt;[1]WAIVER_TX_Counties_FY22!DC$2,[1]TX_Counties_FY22_Income_Limits!DB135,IF([1]TX_Counties_FY22_Income_Limits!DB135&lt;[1]WAIVER_TX_Counties_FY22!DC$2,[1]WAIVER_TX_Counties_FY22!DC$2,IF([1]TX_Counties_FY22_Income_Limits!DB135=[1]WAIVER_TX_Counties_FY22!DC$2,[1]TX_Counties_FY22_Income_Limits!DB135)))</f>
        <v>102360</v>
      </c>
      <c r="DD135" s="64">
        <f>IF([1]TX_Counties_FY22_Income_Limits!DC135&gt;[1]WAIVER_TX_Counties_FY22!DD$2,[1]TX_Counties_FY22_Income_Limits!DC135,IF([1]TX_Counties_FY22_Income_Limits!DC135&lt;[1]WAIVER_TX_Counties_FY22!DD$2,[1]WAIVER_TX_Counties_FY22!DD$2,IF([1]TX_Counties_FY22_Income_Limits!DC135=[1]WAIVER_TX_Counties_FY22!DD$2,[1]TX_Counties_FY22_Income_Limits!DC135)))</f>
        <v>110548.8</v>
      </c>
      <c r="DE135" s="64">
        <f>IF([1]TX_Counties_FY22_Income_Limits!DD135&gt;[1]WAIVER_TX_Counties_FY22!DE$2,[1]TX_Counties_FY22_Income_Limits!DD135,IF([1]TX_Counties_FY22_Income_Limits!DD135&lt;[1]WAIVER_TX_Counties_FY22!DE$2,[1]WAIVER_TX_Counties_FY22!DE$2,IF([1]TX_Counties_FY22_Income_Limits!DD135=[1]WAIVER_TX_Counties_FY22!DE$2,[1]TX_Counties_FY22_Income_Limits!DD135)))</f>
        <v>118737.59999999999</v>
      </c>
      <c r="DF135" s="64">
        <f>IF([1]TX_Counties_FY22_Income_Limits!DE135&gt;[1]WAIVER_TX_Counties_FY22!DF$2,[1]TX_Counties_FY22_Income_Limits!DE135,IF([1]TX_Counties_FY22_Income_Limits!DE135&lt;[1]WAIVER_TX_Counties_FY22!DF$2,[1]WAIVER_TX_Counties_FY22!DF$2,IF([1]TX_Counties_FY22_Income_Limits!DE135=[1]WAIVER_TX_Counties_FY22!DF$2,[1]TX_Counties_FY22_Income_Limits!DE135)))</f>
        <v>126926.39999999999</v>
      </c>
      <c r="DG135" s="64">
        <f>IF([1]TX_Counties_FY22_Income_Limits!DF135&gt;[1]WAIVER_TX_Counties_FY22!DG$2,[1]TX_Counties_FY22_Income_Limits!DF135,IF([1]TX_Counties_FY22_Income_Limits!DF135&lt;[1]WAIVER_TX_Counties_FY22!DG$2,[1]WAIVER_TX_Counties_FY22!DG$2,IF([1]TX_Counties_FY22_Income_Limits!DF135=[1]WAIVER_TX_Counties_FY22!DG$2,[1]TX_Counties_FY22_Income_Limits!DF135)))</f>
        <v>135115.20000000001</v>
      </c>
      <c r="DH135" s="64">
        <f>IF([1]TX_Counties_FY22_Income_Limits!DG135&gt;[1]WAIVER_TX_Counties_FY22!DH$2,[1]TX_Counties_FY22_Income_Limits!DG135,IF([1]TX_Counties_FY22_Income_Limits!DG135&lt;[1]WAIVER_TX_Counties_FY22!DH$2,[1]WAIVER_TX_Counties_FY22!DH$2,IF([1]TX_Counties_FY22_Income_Limits!DG135=[1]WAIVER_TX_Counties_FY22!DH$2,[1]TX_Counties_FY22_Income_Limits!DG135)))</f>
        <v>143304</v>
      </c>
      <c r="DI135" s="64">
        <f>IF([1]TX_Counties_FY22_Income_Limits!DH135&gt;[1]WAIVER_TX_Counties_FY22!DI$2,[1]TX_Counties_FY22_Income_Limits!DH135,IF([1]TX_Counties_FY22_Income_Limits!DH135&lt;[1]WAIVER_TX_Counties_FY22!DI$2,[1]WAIVER_TX_Counties_FY22!DI$2,IF([1]TX_Counties_FY22_Income_Limits!DH135=[1]WAIVER_TX_Counties_FY22!DI$2,[1]TX_Counties_FY22_Income_Limits!DH135)))</f>
        <v>151492.79999999999</v>
      </c>
      <c r="DJ135" s="64">
        <f>IF([1]TX_Counties_FY22_Income_Limits!DI135&gt;[1]WAIVER_TX_Counties_FY22!DJ$2,[1]TX_Counties_FY22_Income_Limits!DI135,IF([1]TX_Counties_FY22_Income_Limits!DI135&lt;[1]WAIVER_TX_Counties_FY22!DJ$2,[1]WAIVER_TX_Counties_FY22!DJ$2,IF([1]TX_Counties_FY22_Income_Limits!DI135=[1]WAIVER_TX_Counties_FY22!DJ$2,[1]TX_Counties_FY22_Income_Limits!DI135)))</f>
        <v>159681.59999999998</v>
      </c>
      <c r="DK135" s="64">
        <f>IF([1]TX_Counties_FY22_Income_Limits!DJ135&gt;[1]WAIVER_TX_Counties_FY22!DK$2,[1]TX_Counties_FY22_Income_Limits!DJ135,IF([1]TX_Counties_FY22_Income_Limits!DJ135&lt;[1]WAIVER_TX_Counties_FY22!DK$2,[1]WAIVER_TX_Counties_FY22!DK$2,IF([1]TX_Counties_FY22_Income_Limits!DJ135=[1]WAIVER_TX_Counties_FY22!DK$2,[1]TX_Counties_FY22_Income_Limits!DJ135)))</f>
        <v>167870.39999999997</v>
      </c>
      <c r="DL135" s="64">
        <f>IF([1]TX_Counties_FY22_Income_Limits!DK135&gt;[1]WAIVER_TX_Counties_FY22!DL$2,[1]TX_Counties_FY22_Income_Limits!DK135,IF([1]TX_Counties_FY22_Income_Limits!DK135&lt;[1]WAIVER_TX_Counties_FY22!DL$2,[1]WAIVER_TX_Counties_FY22!DL$2,IF([1]TX_Counties_FY22_Income_Limits!DK135=[1]WAIVER_TX_Counties_FY22!DL$2,[1]TX_Counties_FY22_Income_Limits!DK135)))</f>
        <v>176059.19999999995</v>
      </c>
      <c r="DM135" s="64">
        <f>IF([1]TX_Counties_FY22_Income_Limits!DL135&gt;[1]WAIVER_TX_Counties_FY22!DM$2,[1]TX_Counties_FY22_Income_Limits!DL135,IF([1]TX_Counties_FY22_Income_Limits!DL135&lt;[1]WAIVER_TX_Counties_FY22!DM$2,[1]WAIVER_TX_Counties_FY22!DM$2,IF([1]TX_Counties_FY22_Income_Limits!DL135=[1]WAIVER_TX_Counties_FY22!DM$2,[1]TX_Counties_FY22_Income_Limits!DL135)))</f>
        <v>184247.99999999994</v>
      </c>
      <c r="DN135" s="64">
        <f>IF([1]TX_Counties_FY22_Income_Limits!DM135&gt;[1]WAIVER_TX_Counties_FY22!DN$2,[1]TX_Counties_FY22_Income_Limits!DM135,IF([1]TX_Counties_FY22_Income_Limits!DM135&lt;[1]WAIVER_TX_Counties_FY22!DN$2,[1]WAIVER_TX_Counties_FY22!DN$2,IF([1]TX_Counties_FY22_Income_Limits!DM135=[1]WAIVER_TX_Counties_FY22!DN$2,[1]TX_Counties_FY22_Income_Limits!DM135)))</f>
        <v>192436.79999999993</v>
      </c>
      <c r="DO135" s="64">
        <f>IF([1]TX_Counties_FY22_Income_Limits!DN135&gt;[1]WAIVER_TX_Counties_FY22!DO$2,[1]TX_Counties_FY22_Income_Limits!DN135,IF([1]TX_Counties_FY22_Income_Limits!DN135&lt;[1]WAIVER_TX_Counties_FY22!DO$2,[1]WAIVER_TX_Counties_FY22!DO$2,IF([1]TX_Counties_FY22_Income_Limits!DN135=[1]WAIVER_TX_Counties_FY22!DO$2,[1]TX_Counties_FY22_Income_Limits!DN135)))</f>
        <v>200625.59999999992</v>
      </c>
      <c r="DP135" s="64">
        <f>IF([1]TX_Counties_FY22_Income_Limits!DO135&gt;[1]WAIVER_TX_Counties_FY22!DP$2,[1]TX_Counties_FY22_Income_Limits!DO135,IF([1]TX_Counties_FY22_Income_Limits!DO135&lt;[1]WAIVER_TX_Counties_FY22!DP$2,[1]WAIVER_TX_Counties_FY22!DP$2,IF([1]TX_Counties_FY22_Income_Limits!DO135=[1]WAIVER_TX_Counties_FY22!DP$2,[1]TX_Counties_FY22_Income_Limits!DO135)))</f>
        <v>208814.39999999991</v>
      </c>
      <c r="DQ135" s="64">
        <f>IF([1]TX_Counties_FY22_Income_Limits!DP135&gt;[1]WAIVER_TX_Counties_FY22!DQ$2,[1]TX_Counties_FY22_Income_Limits!DP135,IF([1]TX_Counties_FY22_Income_Limits!DP135&lt;[1]WAIVER_TX_Counties_FY22!DQ$2,[1]WAIVER_TX_Counties_FY22!DQ$2,IF([1]TX_Counties_FY22_Income_Limits!DP135=[1]WAIVER_TX_Counties_FY22!DQ$2,[1]TX_Counties_FY22_Income_Limits!DP135)))</f>
        <v>217003.1999999999</v>
      </c>
      <c r="DR135" s="64">
        <f>IF([1]TX_Counties_FY22_Income_Limits!DQ135&gt;[1]WAIVER_TX_Counties_FY22!DR$2,[1]TX_Counties_FY22_Income_Limits!DQ135,IF([1]TX_Counties_FY22_Income_Limits!DQ135&lt;[1]WAIVER_TX_Counties_FY22!DR$2,[1]WAIVER_TX_Counties_FY22!DR$2,IF([1]TX_Counties_FY22_Income_Limits!DQ135=[1]WAIVER_TX_Counties_FY22!DR$2,[1]TX_Counties_FY22_Income_Limits!DQ135)))</f>
        <v>225191.99999999988</v>
      </c>
      <c r="DS135" s="64">
        <f>IF([1]TX_Counties_FY22_Income_Limits!DR135&gt;[1]WAIVER_TX_Counties_FY22!DS$2,[1]TX_Counties_FY22_Income_Limits!DR135,IF([1]TX_Counties_FY22_Income_Limits!DR135&lt;[1]WAIVER_TX_Counties_FY22!DS$2,[1]WAIVER_TX_Counties_FY22!DS$2,IF([1]TX_Counties_FY22_Income_Limits!DR135=[1]WAIVER_TX_Counties_FY22!DS$2,[1]TX_Counties_FY22_Income_Limits!DR135)))</f>
        <v>233380.79999999987</v>
      </c>
      <c r="DT135" s="64">
        <f>IF([1]TX_Counties_FY22_Income_Limits!DS135&gt;[1]WAIVER_TX_Counties_FY22!DT$2,[1]TX_Counties_FY22_Income_Limits!DS135,IF([1]TX_Counties_FY22_Income_Limits!DS135&lt;[1]WAIVER_TX_Counties_FY22!DT$2,[1]WAIVER_TX_Counties_FY22!DT$2,IF([1]TX_Counties_FY22_Income_Limits!DS135=[1]WAIVER_TX_Counties_FY22!DT$2,[1]TX_Counties_FY22_Income_Limits!DS135)))</f>
        <v>241569.59999999986</v>
      </c>
      <c r="DU135" s="64">
        <f>IF([1]TX_Counties_FY22_Income_Limits!DT135&gt;[1]WAIVER_TX_Counties_FY22!DU$2,[1]TX_Counties_FY22_Income_Limits!DT135,IF([1]TX_Counties_FY22_Income_Limits!DT135&lt;[1]WAIVER_TX_Counties_FY22!DU$2,[1]WAIVER_TX_Counties_FY22!DU$2,IF([1]TX_Counties_FY22_Income_Limits!DT135=[1]WAIVER_TX_Counties_FY22!DU$2,[1]TX_Counties_FY22_Income_Limits!DT135)))</f>
        <v>249758.39999999985</v>
      </c>
      <c r="DV135" s="64">
        <f>IF([1]TX_Counties_FY22_Income_Limits!DU135&gt;[1]WAIVER_TX_Counties_FY22!DV$2,[1]TX_Counties_FY22_Income_Limits!DU135,IF([1]TX_Counties_FY22_Income_Limits!DU135&lt;[1]WAIVER_TX_Counties_FY22!DV$2,[1]WAIVER_TX_Counties_FY22!DV$2,IF([1]TX_Counties_FY22_Income_Limits!DU135=[1]WAIVER_TX_Counties_FY22!DV$2,[1]TX_Counties_FY22_Income_Limits!DU135)))</f>
        <v>257947.19999999984</v>
      </c>
      <c r="DW135" s="64">
        <f>IF([1]TX_Counties_FY22_Income_Limits!DV135&gt;[1]WAIVER_TX_Counties_FY22!DW$2,[1]TX_Counties_FY22_Income_Limits!DV135,IF([1]TX_Counties_FY22_Income_Limits!DV135&lt;[1]WAIVER_TX_Counties_FY22!DW$2,[1]WAIVER_TX_Counties_FY22!DW$2,IF([1]TX_Counties_FY22_Income_Limits!DV135=[1]WAIVER_TX_Counties_FY22!DW$2,[1]TX_Counties_FY22_Income_Limits!DV135)))</f>
        <v>266135.99999999983</v>
      </c>
      <c r="DX135" s="64">
        <f>IF([1]TX_Counties_FY22_Income_Limits!DW135&gt;[1]WAIVER_TX_Counties_FY22!DX$2,[1]TX_Counties_FY22_Income_Limits!DW135,IF([1]TX_Counties_FY22_Income_Limits!DW135&lt;[1]WAIVER_TX_Counties_FY22!DX$2,[1]WAIVER_TX_Counties_FY22!DX$2,IF([1]TX_Counties_FY22_Income_Limits!DW135=[1]WAIVER_TX_Counties_FY22!DX$2,[1]TX_Counties_FY22_Income_Limits!DW135)))</f>
        <v>274324.79999999981</v>
      </c>
    </row>
    <row r="136" spans="1:129" ht="14.45">
      <c r="A136" s="65" t="s">
        <v>325</v>
      </c>
      <c r="B136" s="65" t="str">
        <f t="shared" si="7"/>
        <v>YES</v>
      </c>
      <c r="C136" s="64">
        <f>[1]TX_Counties_FY22_Income_Limits!B136</f>
        <v>63500</v>
      </c>
      <c r="D136" s="64">
        <f>IF([1]TX_Counties_FY22_Income_Limits!C136&gt;[1]WAIVER_TX_Counties_FY22!D$2,[1]TX_Counties_FY22_Income_Limits!C136,IF([1]TX_Counties_FY22_Income_Limits!C136&lt;[1]WAIVER_TX_Counties_FY22!D$2,[1]WAIVER_TX_Counties_FY22!D$2,IF([1]TX_Counties_FY22_Income_Limits!C136=[1]WAIVER_TX_Counties_FY22!D$2,[1]TX_Counties_FY22_Income_Limits!C136)))</f>
        <v>17650</v>
      </c>
      <c r="E136" s="64">
        <f>IF([1]TX_Counties_FY22_Income_Limits!D136&gt;[1]WAIVER_TX_Counties_FY22!E$2,[1]TX_Counties_FY22_Income_Limits!D136,IF([1]TX_Counties_FY22_Income_Limits!D136&lt;[1]WAIVER_TX_Counties_FY22!E$2,[1]WAIVER_TX_Counties_FY22!E$2,IF([1]TX_Counties_FY22_Income_Limits!D136=[1]WAIVER_TX_Counties_FY22!E$2,[1]TX_Counties_FY22_Income_Limits!D136)))</f>
        <v>20200</v>
      </c>
      <c r="F136" s="64">
        <f>IF([1]TX_Counties_FY22_Income_Limits!E136&gt;[1]WAIVER_TX_Counties_FY22!F$2,[1]TX_Counties_FY22_Income_Limits!E136,IF([1]TX_Counties_FY22_Income_Limits!E136&lt;[1]WAIVER_TX_Counties_FY22!F$2,[1]WAIVER_TX_Counties_FY22!F$2,IF([1]TX_Counties_FY22_Income_Limits!E136=[1]WAIVER_TX_Counties_FY22!F$2,[1]TX_Counties_FY22_Income_Limits!E136)))</f>
        <v>23030</v>
      </c>
      <c r="G136" s="64">
        <f>IF([1]TX_Counties_FY22_Income_Limits!F136&gt;[1]WAIVER_TX_Counties_FY22!G$2,[1]TX_Counties_FY22_Income_Limits!F136,IF([1]TX_Counties_FY22_Income_Limits!F136&lt;[1]WAIVER_TX_Counties_FY22!G$2,[1]WAIVER_TX_Counties_FY22!G$2,IF([1]TX_Counties_FY22_Income_Limits!F136=[1]WAIVER_TX_Counties_FY22!G$2,[1]TX_Counties_FY22_Income_Limits!F136)))</f>
        <v>27750</v>
      </c>
      <c r="H136" s="64">
        <f>IF([1]TX_Counties_FY22_Income_Limits!G136&gt;[1]WAIVER_TX_Counties_FY22!H$2,[1]TX_Counties_FY22_Income_Limits!G136,IF([1]TX_Counties_FY22_Income_Limits!G136&lt;[1]WAIVER_TX_Counties_FY22!H$2,[1]WAIVER_TX_Counties_FY22!H$2,IF([1]TX_Counties_FY22_Income_Limits!G136=[1]WAIVER_TX_Counties_FY22!H$2,[1]TX_Counties_FY22_Income_Limits!G136)))</f>
        <v>32470</v>
      </c>
      <c r="I136" s="64">
        <f>IF([1]TX_Counties_FY22_Income_Limits!H136&gt;[1]WAIVER_TX_Counties_FY22!I$2,[1]TX_Counties_FY22_Income_Limits!H136,IF([1]TX_Counties_FY22_Income_Limits!H136&lt;[1]WAIVER_TX_Counties_FY22!I$2,[1]WAIVER_TX_Counties_FY22!I$2,IF([1]TX_Counties_FY22_Income_Limits!H136=[1]WAIVER_TX_Counties_FY22!I$2,[1]TX_Counties_FY22_Income_Limits!H136)))</f>
        <v>37190</v>
      </c>
      <c r="J136" s="64">
        <f>IF([1]TX_Counties_FY22_Income_Limits!I136&gt;[1]WAIVER_TX_Counties_FY22!J$2,[1]TX_Counties_FY22_Income_Limits!I136,IF([1]TX_Counties_FY22_Income_Limits!I136&lt;[1]WAIVER_TX_Counties_FY22!J$2,[1]WAIVER_TX_Counties_FY22!J$2,IF([1]TX_Counties_FY22_Income_Limits!I136=[1]WAIVER_TX_Counties_FY22!J$2,[1]TX_Counties_FY22_Income_Limits!I136)))</f>
        <v>41910</v>
      </c>
      <c r="K136" s="64">
        <f>IF([1]TX_Counties_FY22_Income_Limits!J136&gt;[1]WAIVER_TX_Counties_FY22!K$2,[1]TX_Counties_FY22_Income_Limits!J136,IF([1]TX_Counties_FY22_Income_Limits!J136&lt;[1]WAIVER_TX_Counties_FY22!K$2,[1]WAIVER_TX_Counties_FY22!K$2,IF([1]TX_Counties_FY22_Income_Limits!J136=[1]WAIVER_TX_Counties_FY22!K$2,[1]TX_Counties_FY22_Income_Limits!J136)))</f>
        <v>44950</v>
      </c>
      <c r="L136" s="64">
        <f>IF([1]TX_Counties_FY22_Income_Limits!K136&gt;[1]WAIVER_TX_Counties_FY22!L$2,[1]TX_Counties_FY22_Income_Limits!K136,IF([1]TX_Counties_FY22_Income_Limits!K136&lt;[1]WAIVER_TX_Counties_FY22!L$2,[1]WAIVER_TX_Counties_FY22!L$2,IF([1]TX_Counties_FY22_Income_Limits!K136=[1]WAIVER_TX_Counties_FY22!L$2,[1]TX_Counties_FY22_Income_Limits!K136)))</f>
        <v>58799.999999999993</v>
      </c>
      <c r="M136" s="64">
        <f>IF([1]TX_Counties_FY22_Income_Limits!L136&gt;[1]WAIVER_TX_Counties_FY22!M$2,[1]TX_Counties_FY22_Income_Limits!L136,IF([1]TX_Counties_FY22_Income_Limits!L136&lt;[1]WAIVER_TX_Counties_FY22!M$2,[1]WAIVER_TX_Counties_FY22!M$2,IF([1]TX_Counties_FY22_Income_Limits!L136=[1]WAIVER_TX_Counties_FY22!M$2,[1]TX_Counties_FY22_Income_Limits!L136)))</f>
        <v>62160</v>
      </c>
      <c r="N136" s="64">
        <f>IF([1]TX_Counties_FY22_Income_Limits!M136&gt;[1]WAIVER_TX_Counties_FY22!N$2,[1]TX_Counties_FY22_Income_Limits!M136,IF([1]TX_Counties_FY22_Income_Limits!M136&lt;[1]WAIVER_TX_Counties_FY22!N$2,[1]WAIVER_TX_Counties_FY22!N$2,IF([1]TX_Counties_FY22_Income_Limits!M136=[1]WAIVER_TX_Counties_FY22!N$2,[1]TX_Counties_FY22_Income_Limits!M136)))</f>
        <v>65520.000000000007</v>
      </c>
      <c r="O136" s="64">
        <f>IF([1]TX_Counties_FY22_Income_Limits!N136&gt;[1]WAIVER_TX_Counties_FY22!O$2,[1]TX_Counties_FY22_Income_Limits!N136,IF([1]TX_Counties_FY22_Income_Limits!N136&lt;[1]WAIVER_TX_Counties_FY22!O$2,[1]WAIVER_TX_Counties_FY22!O$2,IF([1]TX_Counties_FY22_Income_Limits!N136=[1]WAIVER_TX_Counties_FY22!O$2,[1]TX_Counties_FY22_Income_Limits!N136)))</f>
        <v>68880.000000000015</v>
      </c>
      <c r="P136" s="64">
        <f>IF([1]TX_Counties_FY22_Income_Limits!O136&gt;[1]WAIVER_TX_Counties_FY22!P$2,[1]TX_Counties_FY22_Income_Limits!O136,IF([1]TX_Counties_FY22_Income_Limits!O136&lt;[1]WAIVER_TX_Counties_FY22!P$2,[1]WAIVER_TX_Counties_FY22!P$2,IF([1]TX_Counties_FY22_Income_Limits!O136=[1]WAIVER_TX_Counties_FY22!P$2,[1]TX_Counties_FY22_Income_Limits!O136)))</f>
        <v>72240.000000000029</v>
      </c>
      <c r="Q136" s="64">
        <f>IF([1]TX_Counties_FY22_Income_Limits!P136&gt;[1]WAIVER_TX_Counties_FY22!Q$2,[1]TX_Counties_FY22_Income_Limits!P136,IF([1]TX_Counties_FY22_Income_Limits!P136&lt;[1]WAIVER_TX_Counties_FY22!Q$2,[1]WAIVER_TX_Counties_FY22!Q$2,IF([1]TX_Counties_FY22_Income_Limits!P136=[1]WAIVER_TX_Counties_FY22!Q$2,[1]TX_Counties_FY22_Income_Limits!P136)))</f>
        <v>75600.000000000044</v>
      </c>
      <c r="R136" s="64">
        <f>IF([1]TX_Counties_FY22_Income_Limits!Q136&gt;[1]WAIVER_TX_Counties_FY22!R$2,[1]TX_Counties_FY22_Income_Limits!Q136,IF([1]TX_Counties_FY22_Income_Limits!Q136&lt;[1]WAIVER_TX_Counties_FY22!R$2,[1]WAIVER_TX_Counties_FY22!R$2,IF([1]TX_Counties_FY22_Income_Limits!Q136=[1]WAIVER_TX_Counties_FY22!R$2,[1]TX_Counties_FY22_Income_Limits!Q136)))</f>
        <v>78960.000000000058</v>
      </c>
      <c r="S136" s="64">
        <f>IF([1]TX_Counties_FY22_Income_Limits!R136&gt;[1]WAIVER_TX_Counties_FY22!S$2,[1]TX_Counties_FY22_Income_Limits!R136,IF([1]TX_Counties_FY22_Income_Limits!R136&lt;[1]WAIVER_TX_Counties_FY22!S$2,[1]WAIVER_TX_Counties_FY22!S$2,IF([1]TX_Counties_FY22_Income_Limits!R136=[1]WAIVER_TX_Counties_FY22!S$2,[1]TX_Counties_FY22_Income_Limits!R136)))</f>
        <v>82320.000000000073</v>
      </c>
      <c r="T136" s="64">
        <f>IF([1]TX_Counties_FY22_Income_Limits!S136&gt;[1]WAIVER_TX_Counties_FY22!T$2,[1]TX_Counties_FY22_Income_Limits!S136,IF([1]TX_Counties_FY22_Income_Limits!S136&lt;[1]WAIVER_TX_Counties_FY22!T$2,[1]WAIVER_TX_Counties_FY22!T$2,IF([1]TX_Counties_FY22_Income_Limits!S136=[1]WAIVER_TX_Counties_FY22!T$2,[1]TX_Counties_FY22_Income_Limits!S136)))</f>
        <v>85680.000000000087</v>
      </c>
      <c r="U136" s="64">
        <f>IF([1]TX_Counties_FY22_Income_Limits!T136&gt;[1]WAIVER_TX_Counties_FY22!U$2,[1]TX_Counties_FY22_Income_Limits!T136,IF([1]TX_Counties_FY22_Income_Limits!T136&lt;[1]WAIVER_TX_Counties_FY22!U$2,[1]WAIVER_TX_Counties_FY22!U$2,IF([1]TX_Counties_FY22_Income_Limits!T136=[1]WAIVER_TX_Counties_FY22!U$2,[1]TX_Counties_FY22_Income_Limits!T136)))</f>
        <v>89040.000000000102</v>
      </c>
      <c r="V136" s="64">
        <f>IF([1]TX_Counties_FY22_Income_Limits!U136&gt;[1]WAIVER_TX_Counties_FY22!V$2,[1]TX_Counties_FY22_Income_Limits!U136,IF([1]TX_Counties_FY22_Income_Limits!U136&lt;[1]WAIVER_TX_Counties_FY22!V$2,[1]WAIVER_TX_Counties_FY22!V$2,IF([1]TX_Counties_FY22_Income_Limits!U136=[1]WAIVER_TX_Counties_FY22!V$2,[1]TX_Counties_FY22_Income_Limits!U136)))</f>
        <v>92400.000000000116</v>
      </c>
      <c r="W136" s="64">
        <f>IF([1]TX_Counties_FY22_Income_Limits!V136&gt;[1]WAIVER_TX_Counties_FY22!W$2,[1]TX_Counties_FY22_Income_Limits!V136,IF([1]TX_Counties_FY22_Income_Limits!V136&lt;[1]WAIVER_TX_Counties_FY22!W$2,[1]WAIVER_TX_Counties_FY22!W$2,IF([1]TX_Counties_FY22_Income_Limits!V136=[1]WAIVER_TX_Counties_FY22!W$2,[1]TX_Counties_FY22_Income_Limits!V136)))</f>
        <v>95760.000000000131</v>
      </c>
      <c r="X136" s="64">
        <f>IF([1]TX_Counties_FY22_Income_Limits!W136&gt;[1]WAIVER_TX_Counties_FY22!X$2,[1]TX_Counties_FY22_Income_Limits!W136,IF([1]TX_Counties_FY22_Income_Limits!W136&lt;[1]WAIVER_TX_Counties_FY22!X$2,[1]WAIVER_TX_Counties_FY22!X$2,IF([1]TX_Counties_FY22_Income_Limits!W136=[1]WAIVER_TX_Counties_FY22!X$2,[1]TX_Counties_FY22_Income_Limits!W136)))</f>
        <v>99120.000000000146</v>
      </c>
      <c r="Y136" s="64">
        <f>IF([1]TX_Counties_FY22_Income_Limits!X136&gt;[1]WAIVER_TX_Counties_FY22!Y$2,[1]TX_Counties_FY22_Income_Limits!X136,IF([1]TX_Counties_FY22_Income_Limits!X136&lt;[1]WAIVER_TX_Counties_FY22!Y$2,[1]WAIVER_TX_Counties_FY22!Y$2,IF([1]TX_Counties_FY22_Income_Limits!X136=[1]WAIVER_TX_Counties_FY22!Y$2,[1]TX_Counties_FY22_Income_Limits!X136)))</f>
        <v>102480.00000000016</v>
      </c>
      <c r="Z136" s="64">
        <f>IF([1]TX_Counties_FY22_Income_Limits!Y136&gt;[1]WAIVER_TX_Counties_FY22!Z$2,[1]TX_Counties_FY22_Income_Limits!Y136,IF([1]TX_Counties_FY22_Income_Limits!Y136&lt;[1]WAIVER_TX_Counties_FY22!Z$2,[1]WAIVER_TX_Counties_FY22!Z$2,IF([1]TX_Counties_FY22_Income_Limits!Y136=[1]WAIVER_TX_Counties_FY22!Z$2,[1]TX_Counties_FY22_Income_Limits!Y136)))</f>
        <v>105840.00000000017</v>
      </c>
      <c r="AA136" s="64">
        <f>IF([1]TX_Counties_FY22_Income_Limits!Z136&gt;[1]WAIVER_TX_Counties_FY22!AA$2,[1]TX_Counties_FY22_Income_Limits!Z136,IF([1]TX_Counties_FY22_Income_Limits!Z136&lt;[1]WAIVER_TX_Counties_FY22!AA$2,[1]WAIVER_TX_Counties_FY22!AA$2,IF([1]TX_Counties_FY22_Income_Limits!Z136=[1]WAIVER_TX_Counties_FY22!AA$2,[1]TX_Counties_FY22_Income_Limits!Z136)))</f>
        <v>109200.00000000019</v>
      </c>
      <c r="AB136" s="64">
        <f>IF([1]TX_Counties_FY22_Income_Limits!AA136&gt;[1]WAIVER_TX_Counties_FY22!AB$2,[1]TX_Counties_FY22_Income_Limits!AA136,IF([1]TX_Counties_FY22_Income_Limits!AA136&lt;[1]WAIVER_TX_Counties_FY22!AB$2,[1]WAIVER_TX_Counties_FY22!AB$2,IF([1]TX_Counties_FY22_Income_Limits!AA136=[1]WAIVER_TX_Counties_FY22!AB$2,[1]TX_Counties_FY22_Income_Limits!AA136)))</f>
        <v>112560.0000000002</v>
      </c>
      <c r="AC136" s="64">
        <f>IF([1]TX_Counties_FY22_Income_Limits!AB136&gt;[1]WAIVER_TX_Counties_FY22!AC$2,[1]TX_Counties_FY22_Income_Limits!AB136,IF([1]TX_Counties_FY22_Income_Limits!AB136&lt;[1]WAIVER_TX_Counties_FY22!AC$2,[1]WAIVER_TX_Counties_FY22!AC$2,IF([1]TX_Counties_FY22_Income_Limits!AB136=[1]WAIVER_TX_Counties_FY22!AC$2,[1]TX_Counties_FY22_Income_Limits!AB136)))</f>
        <v>29400</v>
      </c>
      <c r="AD136" s="64">
        <f>IF([1]TX_Counties_FY22_Income_Limits!AC136&gt;[1]WAIVER_TX_Counties_FY22!AD$2,[1]TX_Counties_FY22_Income_Limits!AC136,IF([1]TX_Counties_FY22_Income_Limits!AC136&lt;[1]WAIVER_TX_Counties_FY22!AD$2,[1]WAIVER_TX_Counties_FY22!AD$2,IF([1]TX_Counties_FY22_Income_Limits!AC136=[1]WAIVER_TX_Counties_FY22!AD$2,[1]TX_Counties_FY22_Income_Limits!AC136)))</f>
        <v>33600</v>
      </c>
      <c r="AE136" s="64">
        <f>IF([1]TX_Counties_FY22_Income_Limits!AD136&gt;[1]WAIVER_TX_Counties_FY22!AE$2,[1]TX_Counties_FY22_Income_Limits!AD136,IF([1]TX_Counties_FY22_Income_Limits!AD136&lt;[1]WAIVER_TX_Counties_FY22!AE$2,[1]WAIVER_TX_Counties_FY22!AE$2,IF([1]TX_Counties_FY22_Income_Limits!AD136=[1]WAIVER_TX_Counties_FY22!AE$2,[1]TX_Counties_FY22_Income_Limits!AD136)))</f>
        <v>37800</v>
      </c>
      <c r="AF136" s="64">
        <f>IF([1]TX_Counties_FY22_Income_Limits!AE136&gt;[1]WAIVER_TX_Counties_FY22!AF$2,[1]TX_Counties_FY22_Income_Limits!AE136,IF([1]TX_Counties_FY22_Income_Limits!AE136&lt;[1]WAIVER_TX_Counties_FY22!AF$2,[1]WAIVER_TX_Counties_FY22!AF$2,IF([1]TX_Counties_FY22_Income_Limits!AE136=[1]WAIVER_TX_Counties_FY22!AF$2,[1]TX_Counties_FY22_Income_Limits!AE136)))</f>
        <v>42000</v>
      </c>
      <c r="AG136" s="64">
        <f>IF([1]TX_Counties_FY22_Income_Limits!AF136&gt;[1]WAIVER_TX_Counties_FY22!AG$2,[1]TX_Counties_FY22_Income_Limits!AF136,IF([1]TX_Counties_FY22_Income_Limits!AF136&lt;[1]WAIVER_TX_Counties_FY22!AG$2,[1]WAIVER_TX_Counties_FY22!AG$2,IF([1]TX_Counties_FY22_Income_Limits!AF136=[1]WAIVER_TX_Counties_FY22!AG$2,[1]TX_Counties_FY22_Income_Limits!AF136)))</f>
        <v>45400</v>
      </c>
      <c r="AH136" s="64">
        <f>IF([1]TX_Counties_FY22_Income_Limits!AG136&gt;[1]WAIVER_TX_Counties_FY22!AH$2,[1]TX_Counties_FY22_Income_Limits!AG136,IF([1]TX_Counties_FY22_Income_Limits!AG136&lt;[1]WAIVER_TX_Counties_FY22!AH$2,[1]WAIVER_TX_Counties_FY22!AH$2,IF([1]TX_Counties_FY22_Income_Limits!AG136=[1]WAIVER_TX_Counties_FY22!AH$2,[1]TX_Counties_FY22_Income_Limits!AG136)))</f>
        <v>48750</v>
      </c>
      <c r="AI136" s="64">
        <f>IF([1]TX_Counties_FY22_Income_Limits!AH136&gt;[1]WAIVER_TX_Counties_FY22!AI$2,[1]TX_Counties_FY22_Income_Limits!AH136,IF([1]TX_Counties_FY22_Income_Limits!AH136&lt;[1]WAIVER_TX_Counties_FY22!AI$2,[1]WAIVER_TX_Counties_FY22!AI$2,IF([1]TX_Counties_FY22_Income_Limits!AH136=[1]WAIVER_TX_Counties_FY22!AI$2,[1]TX_Counties_FY22_Income_Limits!AH136)))</f>
        <v>52100</v>
      </c>
      <c r="AJ136" s="64">
        <f>IF([1]TX_Counties_FY22_Income_Limits!AI136&gt;[1]WAIVER_TX_Counties_FY22!AJ$2,[1]TX_Counties_FY22_Income_Limits!AI136,IF([1]TX_Counties_FY22_Income_Limits!AI136&lt;[1]WAIVER_TX_Counties_FY22!AJ$2,[1]WAIVER_TX_Counties_FY22!AJ$2,IF([1]TX_Counties_FY22_Income_Limits!AI136=[1]WAIVER_TX_Counties_FY22!AJ$2,[1]TX_Counties_FY22_Income_Limits!AI136)))</f>
        <v>55450</v>
      </c>
      <c r="AK136" s="64">
        <f>IF([1]TX_Counties_FY22_Income_Limits!AJ136&gt;[1]WAIVER_TX_Counties_FY22!AK$2,[1]TX_Counties_FY22_Income_Limits!AJ136,IF([1]TX_Counties_FY22_Income_Limits!AJ136&lt;[1]WAIVER_TX_Counties_FY22!AK$2,[1]WAIVER_TX_Counties_FY22!AK$2,IF([1]TX_Counties_FY22_Income_Limits!AJ136=[1]WAIVER_TX_Counties_FY22!AK$2,[1]TX_Counties_FY22_Income_Limits!AJ136)))</f>
        <v>58799.999999999993</v>
      </c>
      <c r="AL136" s="64">
        <f>IF([1]TX_Counties_FY22_Income_Limits!AK136&gt;[1]WAIVER_TX_Counties_FY22!AL$2,[1]TX_Counties_FY22_Income_Limits!AK136,IF([1]TX_Counties_FY22_Income_Limits!AK136&lt;[1]WAIVER_TX_Counties_FY22!AL$2,[1]WAIVER_TX_Counties_FY22!AL$2,IF([1]TX_Counties_FY22_Income_Limits!AK136=[1]WAIVER_TX_Counties_FY22!AL$2,[1]TX_Counties_FY22_Income_Limits!AK136)))</f>
        <v>62160</v>
      </c>
      <c r="AM136" s="64">
        <f>IF([1]TX_Counties_FY22_Income_Limits!AL136&gt;[1]WAIVER_TX_Counties_FY22!AM$2,[1]TX_Counties_FY22_Income_Limits!AL136,IF([1]TX_Counties_FY22_Income_Limits!AL136&lt;[1]WAIVER_TX_Counties_FY22!AM$2,[1]WAIVER_TX_Counties_FY22!AM$2,IF([1]TX_Counties_FY22_Income_Limits!AL136=[1]WAIVER_TX_Counties_FY22!AM$2,[1]TX_Counties_FY22_Income_Limits!AL136)))</f>
        <v>65520.000000000007</v>
      </c>
      <c r="AN136" s="64">
        <f>IF([1]TX_Counties_FY22_Income_Limits!AM136&gt;[1]WAIVER_TX_Counties_FY22!AN$2,[1]TX_Counties_FY22_Income_Limits!AM136,IF([1]TX_Counties_FY22_Income_Limits!AM136&lt;[1]WAIVER_TX_Counties_FY22!AN$2,[1]WAIVER_TX_Counties_FY22!AN$2,IF([1]TX_Counties_FY22_Income_Limits!AM136=[1]WAIVER_TX_Counties_FY22!AN$2,[1]TX_Counties_FY22_Income_Limits!AM136)))</f>
        <v>68880.000000000015</v>
      </c>
      <c r="AO136" s="64">
        <f>IF([1]TX_Counties_FY22_Income_Limits!AN136&gt;[1]WAIVER_TX_Counties_FY22!AO$2,[1]TX_Counties_FY22_Income_Limits!AN136,IF([1]TX_Counties_FY22_Income_Limits!AN136&lt;[1]WAIVER_TX_Counties_FY22!AO$2,[1]WAIVER_TX_Counties_FY22!AO$2,IF([1]TX_Counties_FY22_Income_Limits!AN136=[1]WAIVER_TX_Counties_FY22!AO$2,[1]TX_Counties_FY22_Income_Limits!AN136)))</f>
        <v>72240.000000000029</v>
      </c>
      <c r="AP136" s="64">
        <f>IF([1]TX_Counties_FY22_Income_Limits!AO136&gt;[1]WAIVER_TX_Counties_FY22!AP$2,[1]TX_Counties_FY22_Income_Limits!AO136,IF([1]TX_Counties_FY22_Income_Limits!AO136&lt;[1]WAIVER_TX_Counties_FY22!AP$2,[1]WAIVER_TX_Counties_FY22!AP$2,IF([1]TX_Counties_FY22_Income_Limits!AO136=[1]WAIVER_TX_Counties_FY22!AP$2,[1]TX_Counties_FY22_Income_Limits!AO136)))</f>
        <v>75600.000000000044</v>
      </c>
      <c r="AQ136" s="64">
        <f>IF([1]TX_Counties_FY22_Income_Limits!AP136&gt;[1]WAIVER_TX_Counties_FY22!AQ$2,[1]TX_Counties_FY22_Income_Limits!AP136,IF([1]TX_Counties_FY22_Income_Limits!AP136&lt;[1]WAIVER_TX_Counties_FY22!AQ$2,[1]WAIVER_TX_Counties_FY22!AQ$2,IF([1]TX_Counties_FY22_Income_Limits!AP136=[1]WAIVER_TX_Counties_FY22!AQ$2,[1]TX_Counties_FY22_Income_Limits!AP136)))</f>
        <v>78960.000000000058</v>
      </c>
      <c r="AR136" s="64">
        <f>IF([1]TX_Counties_FY22_Income_Limits!AQ136&gt;[1]WAIVER_TX_Counties_FY22!AR$2,[1]TX_Counties_FY22_Income_Limits!AQ136,IF([1]TX_Counties_FY22_Income_Limits!AQ136&lt;[1]WAIVER_TX_Counties_FY22!AR$2,[1]WAIVER_TX_Counties_FY22!AR$2,IF([1]TX_Counties_FY22_Income_Limits!AQ136=[1]WAIVER_TX_Counties_FY22!AR$2,[1]TX_Counties_FY22_Income_Limits!AQ136)))</f>
        <v>82320.000000000073</v>
      </c>
      <c r="AS136" s="64">
        <f>IF([1]TX_Counties_FY22_Income_Limits!AR136&gt;[1]WAIVER_TX_Counties_FY22!AS$2,[1]TX_Counties_FY22_Income_Limits!AR136,IF([1]TX_Counties_FY22_Income_Limits!AR136&lt;[1]WAIVER_TX_Counties_FY22!AS$2,[1]WAIVER_TX_Counties_FY22!AS$2,IF([1]TX_Counties_FY22_Income_Limits!AR136=[1]WAIVER_TX_Counties_FY22!AS$2,[1]TX_Counties_FY22_Income_Limits!AR136)))</f>
        <v>85680.000000000087</v>
      </c>
      <c r="AT136" s="64">
        <f>IF([1]TX_Counties_FY22_Income_Limits!AS136&gt;[1]WAIVER_TX_Counties_FY22!AT$2,[1]TX_Counties_FY22_Income_Limits!AS136,IF([1]TX_Counties_FY22_Income_Limits!AS136&lt;[1]WAIVER_TX_Counties_FY22!AT$2,[1]WAIVER_TX_Counties_FY22!AT$2,IF([1]TX_Counties_FY22_Income_Limits!AS136=[1]WAIVER_TX_Counties_FY22!AT$2,[1]TX_Counties_FY22_Income_Limits!AS136)))</f>
        <v>89040.000000000102</v>
      </c>
      <c r="AU136" s="64">
        <f>IF([1]TX_Counties_FY22_Income_Limits!AT136&gt;[1]WAIVER_TX_Counties_FY22!AU$2,[1]TX_Counties_FY22_Income_Limits!AT136,IF([1]TX_Counties_FY22_Income_Limits!AT136&lt;[1]WAIVER_TX_Counties_FY22!AU$2,[1]WAIVER_TX_Counties_FY22!AU$2,IF([1]TX_Counties_FY22_Income_Limits!AT136=[1]WAIVER_TX_Counties_FY22!AU$2,[1]TX_Counties_FY22_Income_Limits!AT136)))</f>
        <v>92400.000000000116</v>
      </c>
      <c r="AV136" s="64">
        <f>IF([1]TX_Counties_FY22_Income_Limits!AU136&gt;[1]WAIVER_TX_Counties_FY22!AV$2,[1]TX_Counties_FY22_Income_Limits!AU136,IF([1]TX_Counties_FY22_Income_Limits!AU136&lt;[1]WAIVER_TX_Counties_FY22!AV$2,[1]WAIVER_TX_Counties_FY22!AV$2,IF([1]TX_Counties_FY22_Income_Limits!AU136=[1]WAIVER_TX_Counties_FY22!AV$2,[1]TX_Counties_FY22_Income_Limits!AU136)))</f>
        <v>95760.000000000131</v>
      </c>
      <c r="AW136" s="64">
        <f>IF([1]TX_Counties_FY22_Income_Limits!AV136&gt;[1]WAIVER_TX_Counties_FY22!AW$2,[1]TX_Counties_FY22_Income_Limits!AV136,IF([1]TX_Counties_FY22_Income_Limits!AV136&lt;[1]WAIVER_TX_Counties_FY22!AW$2,[1]WAIVER_TX_Counties_FY22!AW$2,IF([1]TX_Counties_FY22_Income_Limits!AV136=[1]WAIVER_TX_Counties_FY22!AW$2,[1]TX_Counties_FY22_Income_Limits!AV136)))</f>
        <v>99120.000000000146</v>
      </c>
      <c r="AX136" s="64">
        <f>IF([1]TX_Counties_FY22_Income_Limits!AW136&gt;[1]WAIVER_TX_Counties_FY22!AX$2,[1]TX_Counties_FY22_Income_Limits!AW136,IF([1]TX_Counties_FY22_Income_Limits!AW136&lt;[1]WAIVER_TX_Counties_FY22!AX$2,[1]WAIVER_TX_Counties_FY22!AX$2,IF([1]TX_Counties_FY22_Income_Limits!AW136=[1]WAIVER_TX_Counties_FY22!AX$2,[1]TX_Counties_FY22_Income_Limits!AW136)))</f>
        <v>102480.00000000016</v>
      </c>
      <c r="AY136" s="64">
        <f>IF([1]TX_Counties_FY22_Income_Limits!AX136&gt;[1]WAIVER_TX_Counties_FY22!AY$2,[1]TX_Counties_FY22_Income_Limits!AX136,IF([1]TX_Counties_FY22_Income_Limits!AX136&lt;[1]WAIVER_TX_Counties_FY22!AY$2,[1]WAIVER_TX_Counties_FY22!AY$2,IF([1]TX_Counties_FY22_Income_Limits!AX136=[1]WAIVER_TX_Counties_FY22!AY$2,[1]TX_Counties_FY22_Income_Limits!AX136)))</f>
        <v>105840.00000000017</v>
      </c>
      <c r="AZ136" s="64">
        <f>IF([1]TX_Counties_FY22_Income_Limits!AY136&gt;[1]WAIVER_TX_Counties_FY22!AZ$2,[1]TX_Counties_FY22_Income_Limits!AY136,IF([1]TX_Counties_FY22_Income_Limits!AY136&lt;[1]WAIVER_TX_Counties_FY22!AZ$2,[1]WAIVER_TX_Counties_FY22!AZ$2,IF([1]TX_Counties_FY22_Income_Limits!AY136=[1]WAIVER_TX_Counties_FY22!AZ$2,[1]TX_Counties_FY22_Income_Limits!AY136)))</f>
        <v>109200.00000000019</v>
      </c>
      <c r="BA136" s="64">
        <f>IF([1]TX_Counties_FY22_Income_Limits!AZ136&gt;[1]WAIVER_TX_Counties_FY22!BA$2,[1]TX_Counties_FY22_Income_Limits!AZ136,IF([1]TX_Counties_FY22_Income_Limits!AZ136&lt;[1]WAIVER_TX_Counties_FY22!BA$2,[1]WAIVER_TX_Counties_FY22!BA$2,IF([1]TX_Counties_FY22_Income_Limits!AZ136=[1]WAIVER_TX_Counties_FY22!BA$2,[1]TX_Counties_FY22_Income_Limits!AZ136)))</f>
        <v>112560.0000000002</v>
      </c>
      <c r="BB136" s="64">
        <f>IF([1]TX_Counties_FY22_Income_Limits!BA136&gt;[1]WAIVER_TX_Counties_FY22!BB$2,[1]TX_Counties_FY22_Income_Limits!BA136,IF([1]TX_Counties_FY22_Income_Limits!BA136&lt;[1]WAIVER_TX_Counties_FY22!BB$2,[1]WAIVER_TX_Counties_FY22!BB$2,IF([1]TX_Counties_FY22_Income_Limits!BA136=[1]WAIVER_TX_Counties_FY22!BB$2,[1]TX_Counties_FY22_Income_Limits!BA136)))</f>
        <v>47050</v>
      </c>
      <c r="BC136" s="64">
        <f>IF([1]TX_Counties_FY22_Income_Limits!BB136&gt;[1]WAIVER_TX_Counties_FY22!BC$2,[1]TX_Counties_FY22_Income_Limits!BB136,IF([1]TX_Counties_FY22_Income_Limits!BB136&lt;[1]WAIVER_TX_Counties_FY22!BC$2,[1]WAIVER_TX_Counties_FY22!BC$2,IF([1]TX_Counties_FY22_Income_Limits!BB136=[1]WAIVER_TX_Counties_FY22!BC$2,[1]TX_Counties_FY22_Income_Limits!BB136)))</f>
        <v>53800</v>
      </c>
      <c r="BD136" s="64">
        <f>IF([1]TX_Counties_FY22_Income_Limits!BC136&gt;[1]WAIVER_TX_Counties_FY22!BD$2,[1]TX_Counties_FY22_Income_Limits!BC136,IF([1]TX_Counties_FY22_Income_Limits!BC136&lt;[1]WAIVER_TX_Counties_FY22!BD$2,[1]WAIVER_TX_Counties_FY22!BD$2,IF([1]TX_Counties_FY22_Income_Limits!BC136=[1]WAIVER_TX_Counties_FY22!BD$2,[1]TX_Counties_FY22_Income_Limits!BC136)))</f>
        <v>60500</v>
      </c>
      <c r="BE136" s="64">
        <f>IF([1]TX_Counties_FY22_Income_Limits!BD136&gt;[1]WAIVER_TX_Counties_FY22!BE$2,[1]TX_Counties_FY22_Income_Limits!BD136,IF([1]TX_Counties_FY22_Income_Limits!BD136&lt;[1]WAIVER_TX_Counties_FY22!BE$2,[1]WAIVER_TX_Counties_FY22!BE$2,IF([1]TX_Counties_FY22_Income_Limits!BD136=[1]WAIVER_TX_Counties_FY22!BE$2,[1]TX_Counties_FY22_Income_Limits!BD136)))</f>
        <v>67250</v>
      </c>
      <c r="BF136" s="64">
        <f>IF([1]TX_Counties_FY22_Income_Limits!BE136&gt;[1]WAIVER_TX_Counties_FY22!BF$2,[1]TX_Counties_FY22_Income_Limits!BE136,IF([1]TX_Counties_FY22_Income_Limits!BE136&lt;[1]WAIVER_TX_Counties_FY22!BF$2,[1]WAIVER_TX_Counties_FY22!BF$2,IF([1]TX_Counties_FY22_Income_Limits!BE136=[1]WAIVER_TX_Counties_FY22!BF$2,[1]TX_Counties_FY22_Income_Limits!BE136)))</f>
        <v>72650</v>
      </c>
      <c r="BG136" s="64">
        <f>IF([1]TX_Counties_FY22_Income_Limits!BF136&gt;[1]WAIVER_TX_Counties_FY22!BG$2,[1]TX_Counties_FY22_Income_Limits!BF136,IF([1]TX_Counties_FY22_Income_Limits!BF136&lt;[1]WAIVER_TX_Counties_FY22!BG$2,[1]WAIVER_TX_Counties_FY22!BG$2,IF([1]TX_Counties_FY22_Income_Limits!BF136=[1]WAIVER_TX_Counties_FY22!BG$2,[1]TX_Counties_FY22_Income_Limits!BF136)))</f>
        <v>78000</v>
      </c>
      <c r="BH136" s="64">
        <f>IF([1]TX_Counties_FY22_Income_Limits!BG136&gt;[1]WAIVER_TX_Counties_FY22!BH$2,[1]TX_Counties_FY22_Income_Limits!BG136,IF([1]TX_Counties_FY22_Income_Limits!BG136&lt;[1]WAIVER_TX_Counties_FY22!BH$2,[1]WAIVER_TX_Counties_FY22!BH$2,IF([1]TX_Counties_FY22_Income_Limits!BG136=[1]WAIVER_TX_Counties_FY22!BH$2,[1]TX_Counties_FY22_Income_Limits!BG136)))</f>
        <v>83400</v>
      </c>
      <c r="BI136" s="64">
        <f>IF([1]TX_Counties_FY22_Income_Limits!BH136&gt;[1]WAIVER_TX_Counties_FY22!BI$2,[1]TX_Counties_FY22_Income_Limits!BH136,IF([1]TX_Counties_FY22_Income_Limits!BH136&lt;[1]WAIVER_TX_Counties_FY22!BI$2,[1]WAIVER_TX_Counties_FY22!BI$2,IF([1]TX_Counties_FY22_Income_Limits!BH136=[1]WAIVER_TX_Counties_FY22!BI$2,[1]TX_Counties_FY22_Income_Limits!BH136)))</f>
        <v>88750</v>
      </c>
      <c r="BJ136" s="64">
        <f>IF([1]TX_Counties_FY22_Income_Limits!BI136&gt;[1]WAIVER_TX_Counties_FY22!BJ$2,[1]TX_Counties_FY22_Income_Limits!BI136,IF([1]TX_Counties_FY22_Income_Limits!BI136&lt;[1]WAIVER_TX_Counties_FY22!BJ$2,[1]WAIVER_TX_Counties_FY22!BJ$2,IF([1]TX_Counties_FY22_Income_Limits!BI136=[1]WAIVER_TX_Counties_FY22!BJ$2,[1]TX_Counties_FY22_Income_Limits!BI136)))</f>
        <v>94150</v>
      </c>
      <c r="BK136" s="64">
        <f>IF([1]TX_Counties_FY22_Income_Limits!BJ136&gt;[1]WAIVER_TX_Counties_FY22!BK$2,[1]TX_Counties_FY22_Income_Limits!BJ136,IF([1]TX_Counties_FY22_Income_Limits!BJ136&lt;[1]WAIVER_TX_Counties_FY22!BK$2,[1]WAIVER_TX_Counties_FY22!BK$2,IF([1]TX_Counties_FY22_Income_Limits!BJ136=[1]WAIVER_TX_Counties_FY22!BK$2,[1]TX_Counties_FY22_Income_Limits!BJ136)))</f>
        <v>99530</v>
      </c>
      <c r="BL136" s="64">
        <f>IF([1]TX_Counties_FY22_Income_Limits!BK136&gt;[1]WAIVER_TX_Counties_FY22!BL$2,[1]TX_Counties_FY22_Income_Limits!BK136,IF([1]TX_Counties_FY22_Income_Limits!BK136&lt;[1]WAIVER_TX_Counties_FY22!BL$2,[1]WAIVER_TX_Counties_FY22!BL$2,IF([1]TX_Counties_FY22_Income_Limits!BK136=[1]WAIVER_TX_Counties_FY22!BL$2,[1]TX_Counties_FY22_Income_Limits!BK136)))</f>
        <v>104910</v>
      </c>
      <c r="BM136" s="64">
        <f>IF([1]TX_Counties_FY22_Income_Limits!BL136&gt;[1]WAIVER_TX_Counties_FY22!BM$2,[1]TX_Counties_FY22_Income_Limits!BL136,IF([1]TX_Counties_FY22_Income_Limits!BL136&lt;[1]WAIVER_TX_Counties_FY22!BM$2,[1]WAIVER_TX_Counties_FY22!BM$2,IF([1]TX_Counties_FY22_Income_Limits!BL136=[1]WAIVER_TX_Counties_FY22!BM$2,[1]TX_Counties_FY22_Income_Limits!BL136)))</f>
        <v>110290</v>
      </c>
      <c r="BN136" s="64">
        <f>IF([1]TX_Counties_FY22_Income_Limits!BM136&gt;[1]WAIVER_TX_Counties_FY22!BN$2,[1]TX_Counties_FY22_Income_Limits!BM136,IF([1]TX_Counties_FY22_Income_Limits!BM136&lt;[1]WAIVER_TX_Counties_FY22!BN$2,[1]WAIVER_TX_Counties_FY22!BN$2,IF([1]TX_Counties_FY22_Income_Limits!BM136=[1]WAIVER_TX_Counties_FY22!BN$2,[1]TX_Counties_FY22_Income_Limits!BM136)))</f>
        <v>115670</v>
      </c>
      <c r="BO136" s="64">
        <f>IF([1]TX_Counties_FY22_Income_Limits!BN136&gt;[1]WAIVER_TX_Counties_FY22!BO$2,[1]TX_Counties_FY22_Income_Limits!BN136,IF([1]TX_Counties_FY22_Income_Limits!BN136&lt;[1]WAIVER_TX_Counties_FY22!BO$2,[1]WAIVER_TX_Counties_FY22!BO$2,IF([1]TX_Counties_FY22_Income_Limits!BN136=[1]WAIVER_TX_Counties_FY22!BO$2,[1]TX_Counties_FY22_Income_Limits!BN136)))</f>
        <v>121050</v>
      </c>
      <c r="BP136" s="64">
        <f>IF([1]TX_Counties_FY22_Income_Limits!BO136&gt;[1]WAIVER_TX_Counties_FY22!BP$2,[1]TX_Counties_FY22_Income_Limits!BO136,IF([1]TX_Counties_FY22_Income_Limits!BO136&lt;[1]WAIVER_TX_Counties_FY22!BP$2,[1]WAIVER_TX_Counties_FY22!BP$2,IF([1]TX_Counties_FY22_Income_Limits!BO136=[1]WAIVER_TX_Counties_FY22!BP$2,[1]TX_Counties_FY22_Income_Limits!BO136)))</f>
        <v>126430</v>
      </c>
      <c r="BQ136" s="64">
        <f>IF([1]TX_Counties_FY22_Income_Limits!BP136&gt;[1]WAIVER_TX_Counties_FY22!BQ$2,[1]TX_Counties_FY22_Income_Limits!BP136,IF([1]TX_Counties_FY22_Income_Limits!BP136&lt;[1]WAIVER_TX_Counties_FY22!BQ$2,[1]WAIVER_TX_Counties_FY22!BQ$2,IF([1]TX_Counties_FY22_Income_Limits!BP136=[1]WAIVER_TX_Counties_FY22!BQ$2,[1]TX_Counties_FY22_Income_Limits!BP136)))</f>
        <v>131810</v>
      </c>
      <c r="BR136" s="64">
        <f>IF([1]TX_Counties_FY22_Income_Limits!BQ136&gt;[1]WAIVER_TX_Counties_FY22!BR$2,[1]TX_Counties_FY22_Income_Limits!BQ136,IF([1]TX_Counties_FY22_Income_Limits!BQ136&lt;[1]WAIVER_TX_Counties_FY22!BR$2,[1]WAIVER_TX_Counties_FY22!BR$2,IF([1]TX_Counties_FY22_Income_Limits!BQ136=[1]WAIVER_TX_Counties_FY22!BR$2,[1]TX_Counties_FY22_Income_Limits!BQ136)))</f>
        <v>137190</v>
      </c>
      <c r="BS136" s="64">
        <f>IF([1]TX_Counties_FY22_Income_Limits!BR136&gt;[1]WAIVER_TX_Counties_FY22!BS$2,[1]TX_Counties_FY22_Income_Limits!BR136,IF([1]TX_Counties_FY22_Income_Limits!BR136&lt;[1]WAIVER_TX_Counties_FY22!BS$2,[1]WAIVER_TX_Counties_FY22!BS$2,IF([1]TX_Counties_FY22_Income_Limits!BR136=[1]WAIVER_TX_Counties_FY22!BS$2,[1]TX_Counties_FY22_Income_Limits!BR136)))</f>
        <v>142570</v>
      </c>
      <c r="BT136" s="64">
        <f>IF([1]TX_Counties_FY22_Income_Limits!BS136&gt;[1]WAIVER_TX_Counties_FY22!BT$2,[1]TX_Counties_FY22_Income_Limits!BS136,IF([1]TX_Counties_FY22_Income_Limits!BS136&lt;[1]WAIVER_TX_Counties_FY22!BT$2,[1]WAIVER_TX_Counties_FY22!BT$2,IF([1]TX_Counties_FY22_Income_Limits!BS136=[1]WAIVER_TX_Counties_FY22!BT$2,[1]TX_Counties_FY22_Income_Limits!BS136)))</f>
        <v>147950</v>
      </c>
      <c r="BU136" s="64">
        <f>IF([1]TX_Counties_FY22_Income_Limits!BT136&gt;[1]WAIVER_TX_Counties_FY22!BU$2,[1]TX_Counties_FY22_Income_Limits!BT136,IF([1]TX_Counties_FY22_Income_Limits!BT136&lt;[1]WAIVER_TX_Counties_FY22!BU$2,[1]WAIVER_TX_Counties_FY22!BU$2,IF([1]TX_Counties_FY22_Income_Limits!BT136=[1]WAIVER_TX_Counties_FY22!BU$2,[1]TX_Counties_FY22_Income_Limits!BT136)))</f>
        <v>153330</v>
      </c>
      <c r="BV136" s="64">
        <f>IF([1]TX_Counties_FY22_Income_Limits!BU136&gt;[1]WAIVER_TX_Counties_FY22!BV$2,[1]TX_Counties_FY22_Income_Limits!BU136,IF([1]TX_Counties_FY22_Income_Limits!BU136&lt;[1]WAIVER_TX_Counties_FY22!BV$2,[1]WAIVER_TX_Counties_FY22!BV$2,IF([1]TX_Counties_FY22_Income_Limits!BU136=[1]WAIVER_TX_Counties_FY22!BV$2,[1]TX_Counties_FY22_Income_Limits!BU136)))</f>
        <v>158710</v>
      </c>
      <c r="BW136" s="64">
        <f>IF([1]TX_Counties_FY22_Income_Limits!BV136&gt;[1]WAIVER_TX_Counties_FY22!BW$2,[1]TX_Counties_FY22_Income_Limits!BV136,IF([1]TX_Counties_FY22_Income_Limits!BV136&lt;[1]WAIVER_TX_Counties_FY22!BW$2,[1]WAIVER_TX_Counties_FY22!BW$2,IF([1]TX_Counties_FY22_Income_Limits!BV136=[1]WAIVER_TX_Counties_FY22!BW$2,[1]TX_Counties_FY22_Income_Limits!BV136)))</f>
        <v>164090</v>
      </c>
      <c r="BX136" s="64">
        <f>IF([1]TX_Counties_FY22_Income_Limits!BW136&gt;[1]WAIVER_TX_Counties_FY22!BX$2,[1]TX_Counties_FY22_Income_Limits!BW136,IF([1]TX_Counties_FY22_Income_Limits!BW136&lt;[1]WAIVER_TX_Counties_FY22!BX$2,[1]WAIVER_TX_Counties_FY22!BX$2,IF([1]TX_Counties_FY22_Income_Limits!BW136=[1]WAIVER_TX_Counties_FY22!BX$2,[1]TX_Counties_FY22_Income_Limits!BW136)))</f>
        <v>169470</v>
      </c>
      <c r="BY136" s="64">
        <f>IF([1]TX_Counties_FY22_Income_Limits!BX136&gt;[1]WAIVER_TX_Counties_FY22!BY$2,[1]TX_Counties_FY22_Income_Limits!BX136,IF([1]TX_Counties_FY22_Income_Limits!BX136&lt;[1]WAIVER_TX_Counties_FY22!BY$2,[1]WAIVER_TX_Counties_FY22!BY$2,IF([1]TX_Counties_FY22_Income_Limits!BX136=[1]WAIVER_TX_Counties_FY22!BY$2,[1]TX_Counties_FY22_Income_Limits!BX136)))</f>
        <v>174850</v>
      </c>
      <c r="BZ136" s="64">
        <f>IF([1]TX_Counties_FY22_Income_Limits!BY136&gt;[1]WAIVER_TX_Counties_FY22!BZ$2,[1]TX_Counties_FY22_Income_Limits!BY136,IF([1]TX_Counties_FY22_Income_Limits!BY136&lt;[1]WAIVER_TX_Counties_FY22!BZ$2,[1]WAIVER_TX_Counties_FY22!BZ$2,IF([1]TX_Counties_FY22_Income_Limits!BY136=[1]WAIVER_TX_Counties_FY22!BZ$2,[1]TX_Counties_FY22_Income_Limits!BY136)))</f>
        <v>180230</v>
      </c>
      <c r="CA136" s="64">
        <f>IF([1]TX_Counties_FY22_Income_Limits!BZ136&gt;[1]WAIVER_TX_Counties_FY22!CA$2,[1]TX_Counties_FY22_Income_Limits!BZ136,IF([1]TX_Counties_FY22_Income_Limits!BZ136&lt;[1]WAIVER_TX_Counties_FY22!CA$2,[1]WAIVER_TX_Counties_FY22!CA$2,IF([1]TX_Counties_FY22_Income_Limits!BZ136=[1]WAIVER_TX_Counties_FY22!CA$2,[1]TX_Counties_FY22_Income_Limits!BZ136)))</f>
        <v>59709.999999999993</v>
      </c>
      <c r="CB136" s="64">
        <f>IF([1]TX_Counties_FY22_Income_Limits!CA136&gt;[1]WAIVER_TX_Counties_FY22!CB$2,[1]TX_Counties_FY22_Income_Limits!CA136,IF([1]TX_Counties_FY22_Income_Limits!CA136&lt;[1]WAIVER_TX_Counties_FY22!CB$2,[1]WAIVER_TX_Counties_FY22!CB$2,IF([1]TX_Counties_FY22_Income_Limits!CA136=[1]WAIVER_TX_Counties_FY22!CB$2,[1]TX_Counties_FY22_Income_Limits!CA136)))</f>
        <v>68240</v>
      </c>
      <c r="CC136" s="64">
        <f>IF([1]TX_Counties_FY22_Income_Limits!CB136&gt;[1]WAIVER_TX_Counties_FY22!CC$2,[1]TX_Counties_FY22_Income_Limits!CB136,IF([1]TX_Counties_FY22_Income_Limits!CB136&lt;[1]WAIVER_TX_Counties_FY22!CC$2,[1]WAIVER_TX_Counties_FY22!CC$2,IF([1]TX_Counties_FY22_Income_Limits!CB136=[1]WAIVER_TX_Counties_FY22!CC$2,[1]TX_Counties_FY22_Income_Limits!CB136)))</f>
        <v>76770</v>
      </c>
      <c r="CD136" s="64">
        <f>IF([1]TX_Counties_FY22_Income_Limits!CC136&gt;[1]WAIVER_TX_Counties_FY22!CD$2,[1]TX_Counties_FY22_Income_Limits!CC136,IF([1]TX_Counties_FY22_Income_Limits!CC136&lt;[1]WAIVER_TX_Counties_FY22!CD$2,[1]WAIVER_TX_Counties_FY22!CD$2,IF([1]TX_Counties_FY22_Income_Limits!CC136=[1]WAIVER_TX_Counties_FY22!CD$2,[1]TX_Counties_FY22_Income_Limits!CC136)))</f>
        <v>85300</v>
      </c>
      <c r="CE136" s="64">
        <f>IF([1]TX_Counties_FY22_Income_Limits!CD136&gt;[1]WAIVER_TX_Counties_FY22!CE$2,[1]TX_Counties_FY22_Income_Limits!CD136,IF([1]TX_Counties_FY22_Income_Limits!CD136&lt;[1]WAIVER_TX_Counties_FY22!CE$2,[1]WAIVER_TX_Counties_FY22!CE$2,IF([1]TX_Counties_FY22_Income_Limits!CD136=[1]WAIVER_TX_Counties_FY22!CE$2,[1]TX_Counties_FY22_Income_Limits!CD136)))</f>
        <v>92124</v>
      </c>
      <c r="CF136" s="64">
        <f>IF([1]TX_Counties_FY22_Income_Limits!CE136&gt;[1]WAIVER_TX_Counties_FY22!CF$2,[1]TX_Counties_FY22_Income_Limits!CE136,IF([1]TX_Counties_FY22_Income_Limits!CE136&lt;[1]WAIVER_TX_Counties_FY22!CF$2,[1]WAIVER_TX_Counties_FY22!CF$2,IF([1]TX_Counties_FY22_Income_Limits!CE136=[1]WAIVER_TX_Counties_FY22!CF$2,[1]TX_Counties_FY22_Income_Limits!CE136)))</f>
        <v>98948</v>
      </c>
      <c r="CG136" s="64">
        <f>IF([1]TX_Counties_FY22_Income_Limits!CF136&gt;[1]WAIVER_TX_Counties_FY22!CG$2,[1]TX_Counties_FY22_Income_Limits!CF136,IF([1]TX_Counties_FY22_Income_Limits!CF136&lt;[1]WAIVER_TX_Counties_FY22!CG$2,[1]WAIVER_TX_Counties_FY22!CG$2,IF([1]TX_Counties_FY22_Income_Limits!CF136=[1]WAIVER_TX_Counties_FY22!CG$2,[1]TX_Counties_FY22_Income_Limits!CF136)))</f>
        <v>105772</v>
      </c>
      <c r="CH136" s="64">
        <f>IF([1]TX_Counties_FY22_Income_Limits!CG136&gt;[1]WAIVER_TX_Counties_FY22!CH$2,[1]TX_Counties_FY22_Income_Limits!CG136,IF([1]TX_Counties_FY22_Income_Limits!CG136&lt;[1]WAIVER_TX_Counties_FY22!CH$2,[1]WAIVER_TX_Counties_FY22!CH$2,IF([1]TX_Counties_FY22_Income_Limits!CG136=[1]WAIVER_TX_Counties_FY22!CH$2,[1]TX_Counties_FY22_Income_Limits!CG136)))</f>
        <v>112596</v>
      </c>
      <c r="CI136" s="64">
        <f>IF([1]TX_Counties_FY22_Income_Limits!CH136&gt;[1]WAIVER_TX_Counties_FY22!CI$2,[1]TX_Counties_FY22_Income_Limits!CH136,IF([1]TX_Counties_FY22_Income_Limits!CH136&lt;[1]WAIVER_TX_Counties_FY22!CI$2,[1]WAIVER_TX_Counties_FY22!CI$2,IF([1]TX_Counties_FY22_Income_Limits!CH136=[1]WAIVER_TX_Counties_FY22!CI$2,[1]TX_Counties_FY22_Income_Limits!CH136)))</f>
        <v>119419.99999999999</v>
      </c>
      <c r="CJ136" s="64">
        <f>IF([1]TX_Counties_FY22_Income_Limits!CI136&gt;[1]WAIVER_TX_Counties_FY22!CJ$2,[1]TX_Counties_FY22_Income_Limits!CI136,IF([1]TX_Counties_FY22_Income_Limits!CI136&lt;[1]WAIVER_TX_Counties_FY22!CJ$2,[1]WAIVER_TX_Counties_FY22!CJ$2,IF([1]TX_Counties_FY22_Income_Limits!CI136=[1]WAIVER_TX_Counties_FY22!CJ$2,[1]TX_Counties_FY22_Income_Limits!CI136)))</f>
        <v>126244</v>
      </c>
      <c r="CK136" s="64">
        <f>IF([1]TX_Counties_FY22_Income_Limits!CJ136&gt;[1]WAIVER_TX_Counties_FY22!CK$2,[1]TX_Counties_FY22_Income_Limits!CJ136,IF([1]TX_Counties_FY22_Income_Limits!CJ136&lt;[1]WAIVER_TX_Counties_FY22!CK$2,[1]WAIVER_TX_Counties_FY22!CK$2,IF([1]TX_Counties_FY22_Income_Limits!CJ136=[1]WAIVER_TX_Counties_FY22!CK$2,[1]TX_Counties_FY22_Income_Limits!CJ136)))</f>
        <v>133068</v>
      </c>
      <c r="CL136" s="64">
        <f>IF([1]TX_Counties_FY22_Income_Limits!CK136&gt;[1]WAIVER_TX_Counties_FY22!CL$2,[1]TX_Counties_FY22_Income_Limits!CK136,IF([1]TX_Counties_FY22_Income_Limits!CK136&lt;[1]WAIVER_TX_Counties_FY22!CL$2,[1]WAIVER_TX_Counties_FY22!CL$2,IF([1]TX_Counties_FY22_Income_Limits!CK136=[1]WAIVER_TX_Counties_FY22!CL$2,[1]TX_Counties_FY22_Income_Limits!CK136)))</f>
        <v>139892</v>
      </c>
      <c r="CM136" s="64">
        <f>IF([1]TX_Counties_FY22_Income_Limits!CL136&gt;[1]WAIVER_TX_Counties_FY22!CM$2,[1]TX_Counties_FY22_Income_Limits!CL136,IF([1]TX_Counties_FY22_Income_Limits!CL136&lt;[1]WAIVER_TX_Counties_FY22!CM$2,[1]WAIVER_TX_Counties_FY22!CM$2,IF([1]TX_Counties_FY22_Income_Limits!CL136=[1]WAIVER_TX_Counties_FY22!CM$2,[1]TX_Counties_FY22_Income_Limits!CL136)))</f>
        <v>146716</v>
      </c>
      <c r="CN136" s="64">
        <f>IF([1]TX_Counties_FY22_Income_Limits!CM136&gt;[1]WAIVER_TX_Counties_FY22!CN$2,[1]TX_Counties_FY22_Income_Limits!CM136,IF([1]TX_Counties_FY22_Income_Limits!CM136&lt;[1]WAIVER_TX_Counties_FY22!CN$2,[1]WAIVER_TX_Counties_FY22!CN$2,IF([1]TX_Counties_FY22_Income_Limits!CM136=[1]WAIVER_TX_Counties_FY22!CN$2,[1]TX_Counties_FY22_Income_Limits!CM136)))</f>
        <v>153540</v>
      </c>
      <c r="CO136" s="64">
        <f>IF([1]TX_Counties_FY22_Income_Limits!CN136&gt;[1]WAIVER_TX_Counties_FY22!CO$2,[1]TX_Counties_FY22_Income_Limits!CN136,IF([1]TX_Counties_FY22_Income_Limits!CN136&lt;[1]WAIVER_TX_Counties_FY22!CO$2,[1]WAIVER_TX_Counties_FY22!CO$2,IF([1]TX_Counties_FY22_Income_Limits!CN136=[1]WAIVER_TX_Counties_FY22!CO$2,[1]TX_Counties_FY22_Income_Limits!CN136)))</f>
        <v>160364</v>
      </c>
      <c r="CP136" s="64">
        <f>IF([1]TX_Counties_FY22_Income_Limits!CO136&gt;[1]WAIVER_TX_Counties_FY22!CP$2,[1]TX_Counties_FY22_Income_Limits!CO136,IF([1]TX_Counties_FY22_Income_Limits!CO136&lt;[1]WAIVER_TX_Counties_FY22!CP$2,[1]WAIVER_TX_Counties_FY22!CP$2,IF([1]TX_Counties_FY22_Income_Limits!CO136=[1]WAIVER_TX_Counties_FY22!CP$2,[1]TX_Counties_FY22_Income_Limits!CO136)))</f>
        <v>167188</v>
      </c>
      <c r="CQ136" s="64">
        <f>IF([1]TX_Counties_FY22_Income_Limits!CP136&gt;[1]WAIVER_TX_Counties_FY22!CQ$2,[1]TX_Counties_FY22_Income_Limits!CP136,IF([1]TX_Counties_FY22_Income_Limits!CP136&lt;[1]WAIVER_TX_Counties_FY22!CQ$2,[1]WAIVER_TX_Counties_FY22!CQ$2,IF([1]TX_Counties_FY22_Income_Limits!CP136=[1]WAIVER_TX_Counties_FY22!CQ$2,[1]TX_Counties_FY22_Income_Limits!CP136)))</f>
        <v>174012</v>
      </c>
      <c r="CR136" s="64">
        <f>IF([1]TX_Counties_FY22_Income_Limits!CQ136&gt;[1]WAIVER_TX_Counties_FY22!CR$2,[1]TX_Counties_FY22_Income_Limits!CQ136,IF([1]TX_Counties_FY22_Income_Limits!CQ136&lt;[1]WAIVER_TX_Counties_FY22!CR$2,[1]WAIVER_TX_Counties_FY22!CR$2,IF([1]TX_Counties_FY22_Income_Limits!CQ136=[1]WAIVER_TX_Counties_FY22!CR$2,[1]TX_Counties_FY22_Income_Limits!CQ136)))</f>
        <v>180836</v>
      </c>
      <c r="CS136" s="64">
        <f>IF([1]TX_Counties_FY22_Income_Limits!CR136&gt;[1]WAIVER_TX_Counties_FY22!CS$2,[1]TX_Counties_FY22_Income_Limits!CR136,IF([1]TX_Counties_FY22_Income_Limits!CR136&lt;[1]WAIVER_TX_Counties_FY22!CS$2,[1]WAIVER_TX_Counties_FY22!CS$2,IF([1]TX_Counties_FY22_Income_Limits!CR136=[1]WAIVER_TX_Counties_FY22!CS$2,[1]TX_Counties_FY22_Income_Limits!CR136)))</f>
        <v>187660</v>
      </c>
      <c r="CT136" s="64">
        <f>IF([1]TX_Counties_FY22_Income_Limits!CS136&gt;[1]WAIVER_TX_Counties_FY22!CT$2,[1]TX_Counties_FY22_Income_Limits!CS136,IF([1]TX_Counties_FY22_Income_Limits!CS136&lt;[1]WAIVER_TX_Counties_FY22!CT$2,[1]WAIVER_TX_Counties_FY22!CT$2,IF([1]TX_Counties_FY22_Income_Limits!CS136=[1]WAIVER_TX_Counties_FY22!CT$2,[1]TX_Counties_FY22_Income_Limits!CS136)))</f>
        <v>194484</v>
      </c>
      <c r="CU136" s="64">
        <f>IF([1]TX_Counties_FY22_Income_Limits!CT136&gt;[1]WAIVER_TX_Counties_FY22!CU$2,[1]TX_Counties_FY22_Income_Limits!CT136,IF([1]TX_Counties_FY22_Income_Limits!CT136&lt;[1]WAIVER_TX_Counties_FY22!CU$2,[1]WAIVER_TX_Counties_FY22!CU$2,IF([1]TX_Counties_FY22_Income_Limits!CT136=[1]WAIVER_TX_Counties_FY22!CU$2,[1]TX_Counties_FY22_Income_Limits!CT136)))</f>
        <v>201308</v>
      </c>
      <c r="CV136" s="64">
        <f>IF([1]TX_Counties_FY22_Income_Limits!CU136&gt;[1]WAIVER_TX_Counties_FY22!CV$2,[1]TX_Counties_FY22_Income_Limits!CU136,IF([1]TX_Counties_FY22_Income_Limits!CU136&lt;[1]WAIVER_TX_Counties_FY22!CV$2,[1]WAIVER_TX_Counties_FY22!CV$2,IF([1]TX_Counties_FY22_Income_Limits!CU136=[1]WAIVER_TX_Counties_FY22!CV$2,[1]TX_Counties_FY22_Income_Limits!CU136)))</f>
        <v>208132</v>
      </c>
      <c r="CW136" s="64">
        <f>IF([1]TX_Counties_FY22_Income_Limits!CV136&gt;[1]WAIVER_TX_Counties_FY22!CW$2,[1]TX_Counties_FY22_Income_Limits!CV136,IF([1]TX_Counties_FY22_Income_Limits!CV136&lt;[1]WAIVER_TX_Counties_FY22!CW$2,[1]WAIVER_TX_Counties_FY22!CW$2,IF([1]TX_Counties_FY22_Income_Limits!CV136=[1]WAIVER_TX_Counties_FY22!CW$2,[1]TX_Counties_FY22_Income_Limits!CV136)))</f>
        <v>214956</v>
      </c>
      <c r="CX136" s="64">
        <f>IF([1]TX_Counties_FY22_Income_Limits!CW136&gt;[1]WAIVER_TX_Counties_FY22!CX$2,[1]TX_Counties_FY22_Income_Limits!CW136,IF([1]TX_Counties_FY22_Income_Limits!CW136&lt;[1]WAIVER_TX_Counties_FY22!CX$2,[1]WAIVER_TX_Counties_FY22!CX$2,IF([1]TX_Counties_FY22_Income_Limits!CW136=[1]WAIVER_TX_Counties_FY22!CX$2,[1]TX_Counties_FY22_Income_Limits!CW136)))</f>
        <v>221780</v>
      </c>
      <c r="CY136" s="64">
        <f>IF([1]TX_Counties_FY22_Income_Limits!CX136&gt;[1]WAIVER_TX_Counties_FY22!CY$2,[1]TX_Counties_FY22_Income_Limits!CX136,IF([1]TX_Counties_FY22_Income_Limits!CX136&lt;[1]WAIVER_TX_Counties_FY22!CY$2,[1]WAIVER_TX_Counties_FY22!CY$2,IF([1]TX_Counties_FY22_Income_Limits!CX136=[1]WAIVER_TX_Counties_FY22!CY$2,[1]TX_Counties_FY22_Income_Limits!CX136)))</f>
        <v>228604</v>
      </c>
      <c r="CZ136" s="64">
        <f>IF([1]TX_Counties_FY22_Income_Limits!CY136&gt;[1]WAIVER_TX_Counties_FY22!CZ$2,[1]TX_Counties_FY22_Income_Limits!CY136,IF([1]TX_Counties_FY22_Income_Limits!CY136&lt;[1]WAIVER_TX_Counties_FY22!CZ$2,[1]WAIVER_TX_Counties_FY22!CZ$2,IF([1]TX_Counties_FY22_Income_Limits!CY136=[1]WAIVER_TX_Counties_FY22!CZ$2,[1]TX_Counties_FY22_Income_Limits!CY136)))</f>
        <v>71652</v>
      </c>
      <c r="DA136" s="64">
        <f>IF([1]TX_Counties_FY22_Income_Limits!CZ136&gt;[1]WAIVER_TX_Counties_FY22!DA$2,[1]TX_Counties_FY22_Income_Limits!CZ136,IF([1]TX_Counties_FY22_Income_Limits!CZ136&lt;[1]WAIVER_TX_Counties_FY22!DA$2,[1]WAIVER_TX_Counties_FY22!DA$2,IF([1]TX_Counties_FY22_Income_Limits!CZ136=[1]WAIVER_TX_Counties_FY22!DA$2,[1]TX_Counties_FY22_Income_Limits!CZ136)))</f>
        <v>81888</v>
      </c>
      <c r="DB136" s="64">
        <f>IF([1]TX_Counties_FY22_Income_Limits!DA136&gt;[1]WAIVER_TX_Counties_FY22!DB$2,[1]TX_Counties_FY22_Income_Limits!DA136,IF([1]TX_Counties_FY22_Income_Limits!DA136&lt;[1]WAIVER_TX_Counties_FY22!DB$2,[1]WAIVER_TX_Counties_FY22!DB$2,IF([1]TX_Counties_FY22_Income_Limits!DA136=[1]WAIVER_TX_Counties_FY22!DB$2,[1]TX_Counties_FY22_Income_Limits!DA136)))</f>
        <v>92124</v>
      </c>
      <c r="DC136" s="64">
        <f>IF([1]TX_Counties_FY22_Income_Limits!DB136&gt;[1]WAIVER_TX_Counties_FY22!DC$2,[1]TX_Counties_FY22_Income_Limits!DB136,IF([1]TX_Counties_FY22_Income_Limits!DB136&lt;[1]WAIVER_TX_Counties_FY22!DC$2,[1]WAIVER_TX_Counties_FY22!DC$2,IF([1]TX_Counties_FY22_Income_Limits!DB136=[1]WAIVER_TX_Counties_FY22!DC$2,[1]TX_Counties_FY22_Income_Limits!DB136)))</f>
        <v>102360</v>
      </c>
      <c r="DD136" s="64">
        <f>IF([1]TX_Counties_FY22_Income_Limits!DC136&gt;[1]WAIVER_TX_Counties_FY22!DD$2,[1]TX_Counties_FY22_Income_Limits!DC136,IF([1]TX_Counties_FY22_Income_Limits!DC136&lt;[1]WAIVER_TX_Counties_FY22!DD$2,[1]WAIVER_TX_Counties_FY22!DD$2,IF([1]TX_Counties_FY22_Income_Limits!DC136=[1]WAIVER_TX_Counties_FY22!DD$2,[1]TX_Counties_FY22_Income_Limits!DC136)))</f>
        <v>110548.8</v>
      </c>
      <c r="DE136" s="64">
        <f>IF([1]TX_Counties_FY22_Income_Limits!DD136&gt;[1]WAIVER_TX_Counties_FY22!DE$2,[1]TX_Counties_FY22_Income_Limits!DD136,IF([1]TX_Counties_FY22_Income_Limits!DD136&lt;[1]WAIVER_TX_Counties_FY22!DE$2,[1]WAIVER_TX_Counties_FY22!DE$2,IF([1]TX_Counties_FY22_Income_Limits!DD136=[1]WAIVER_TX_Counties_FY22!DE$2,[1]TX_Counties_FY22_Income_Limits!DD136)))</f>
        <v>118737.59999999999</v>
      </c>
      <c r="DF136" s="64">
        <f>IF([1]TX_Counties_FY22_Income_Limits!DE136&gt;[1]WAIVER_TX_Counties_FY22!DF$2,[1]TX_Counties_FY22_Income_Limits!DE136,IF([1]TX_Counties_FY22_Income_Limits!DE136&lt;[1]WAIVER_TX_Counties_FY22!DF$2,[1]WAIVER_TX_Counties_FY22!DF$2,IF([1]TX_Counties_FY22_Income_Limits!DE136=[1]WAIVER_TX_Counties_FY22!DF$2,[1]TX_Counties_FY22_Income_Limits!DE136)))</f>
        <v>126926.39999999999</v>
      </c>
      <c r="DG136" s="64">
        <f>IF([1]TX_Counties_FY22_Income_Limits!DF136&gt;[1]WAIVER_TX_Counties_FY22!DG$2,[1]TX_Counties_FY22_Income_Limits!DF136,IF([1]TX_Counties_FY22_Income_Limits!DF136&lt;[1]WAIVER_TX_Counties_FY22!DG$2,[1]WAIVER_TX_Counties_FY22!DG$2,IF([1]TX_Counties_FY22_Income_Limits!DF136=[1]WAIVER_TX_Counties_FY22!DG$2,[1]TX_Counties_FY22_Income_Limits!DF136)))</f>
        <v>135115.20000000001</v>
      </c>
      <c r="DH136" s="64">
        <f>IF([1]TX_Counties_FY22_Income_Limits!DG136&gt;[1]WAIVER_TX_Counties_FY22!DH$2,[1]TX_Counties_FY22_Income_Limits!DG136,IF([1]TX_Counties_FY22_Income_Limits!DG136&lt;[1]WAIVER_TX_Counties_FY22!DH$2,[1]WAIVER_TX_Counties_FY22!DH$2,IF([1]TX_Counties_FY22_Income_Limits!DG136=[1]WAIVER_TX_Counties_FY22!DH$2,[1]TX_Counties_FY22_Income_Limits!DG136)))</f>
        <v>143304</v>
      </c>
      <c r="DI136" s="64">
        <f>IF([1]TX_Counties_FY22_Income_Limits!DH136&gt;[1]WAIVER_TX_Counties_FY22!DI$2,[1]TX_Counties_FY22_Income_Limits!DH136,IF([1]TX_Counties_FY22_Income_Limits!DH136&lt;[1]WAIVER_TX_Counties_FY22!DI$2,[1]WAIVER_TX_Counties_FY22!DI$2,IF([1]TX_Counties_FY22_Income_Limits!DH136=[1]WAIVER_TX_Counties_FY22!DI$2,[1]TX_Counties_FY22_Income_Limits!DH136)))</f>
        <v>151492.79999999999</v>
      </c>
      <c r="DJ136" s="64">
        <f>IF([1]TX_Counties_FY22_Income_Limits!DI136&gt;[1]WAIVER_TX_Counties_FY22!DJ$2,[1]TX_Counties_FY22_Income_Limits!DI136,IF([1]TX_Counties_FY22_Income_Limits!DI136&lt;[1]WAIVER_TX_Counties_FY22!DJ$2,[1]WAIVER_TX_Counties_FY22!DJ$2,IF([1]TX_Counties_FY22_Income_Limits!DI136=[1]WAIVER_TX_Counties_FY22!DJ$2,[1]TX_Counties_FY22_Income_Limits!DI136)))</f>
        <v>159681.59999999998</v>
      </c>
      <c r="DK136" s="64">
        <f>IF([1]TX_Counties_FY22_Income_Limits!DJ136&gt;[1]WAIVER_TX_Counties_FY22!DK$2,[1]TX_Counties_FY22_Income_Limits!DJ136,IF([1]TX_Counties_FY22_Income_Limits!DJ136&lt;[1]WAIVER_TX_Counties_FY22!DK$2,[1]WAIVER_TX_Counties_FY22!DK$2,IF([1]TX_Counties_FY22_Income_Limits!DJ136=[1]WAIVER_TX_Counties_FY22!DK$2,[1]TX_Counties_FY22_Income_Limits!DJ136)))</f>
        <v>167870.39999999997</v>
      </c>
      <c r="DL136" s="64">
        <f>IF([1]TX_Counties_FY22_Income_Limits!DK136&gt;[1]WAIVER_TX_Counties_FY22!DL$2,[1]TX_Counties_FY22_Income_Limits!DK136,IF([1]TX_Counties_FY22_Income_Limits!DK136&lt;[1]WAIVER_TX_Counties_FY22!DL$2,[1]WAIVER_TX_Counties_FY22!DL$2,IF([1]TX_Counties_FY22_Income_Limits!DK136=[1]WAIVER_TX_Counties_FY22!DL$2,[1]TX_Counties_FY22_Income_Limits!DK136)))</f>
        <v>176059.19999999995</v>
      </c>
      <c r="DM136" s="64">
        <f>IF([1]TX_Counties_FY22_Income_Limits!DL136&gt;[1]WAIVER_TX_Counties_FY22!DM$2,[1]TX_Counties_FY22_Income_Limits!DL136,IF([1]TX_Counties_FY22_Income_Limits!DL136&lt;[1]WAIVER_TX_Counties_FY22!DM$2,[1]WAIVER_TX_Counties_FY22!DM$2,IF([1]TX_Counties_FY22_Income_Limits!DL136=[1]WAIVER_TX_Counties_FY22!DM$2,[1]TX_Counties_FY22_Income_Limits!DL136)))</f>
        <v>184247.99999999994</v>
      </c>
      <c r="DN136" s="64">
        <f>IF([1]TX_Counties_FY22_Income_Limits!DM136&gt;[1]WAIVER_TX_Counties_FY22!DN$2,[1]TX_Counties_FY22_Income_Limits!DM136,IF([1]TX_Counties_FY22_Income_Limits!DM136&lt;[1]WAIVER_TX_Counties_FY22!DN$2,[1]WAIVER_TX_Counties_FY22!DN$2,IF([1]TX_Counties_FY22_Income_Limits!DM136=[1]WAIVER_TX_Counties_FY22!DN$2,[1]TX_Counties_FY22_Income_Limits!DM136)))</f>
        <v>192436.79999999993</v>
      </c>
      <c r="DO136" s="64">
        <f>IF([1]TX_Counties_FY22_Income_Limits!DN136&gt;[1]WAIVER_TX_Counties_FY22!DO$2,[1]TX_Counties_FY22_Income_Limits!DN136,IF([1]TX_Counties_FY22_Income_Limits!DN136&lt;[1]WAIVER_TX_Counties_FY22!DO$2,[1]WAIVER_TX_Counties_FY22!DO$2,IF([1]TX_Counties_FY22_Income_Limits!DN136=[1]WAIVER_TX_Counties_FY22!DO$2,[1]TX_Counties_FY22_Income_Limits!DN136)))</f>
        <v>200625.59999999992</v>
      </c>
      <c r="DP136" s="64">
        <f>IF([1]TX_Counties_FY22_Income_Limits!DO136&gt;[1]WAIVER_TX_Counties_FY22!DP$2,[1]TX_Counties_FY22_Income_Limits!DO136,IF([1]TX_Counties_FY22_Income_Limits!DO136&lt;[1]WAIVER_TX_Counties_FY22!DP$2,[1]WAIVER_TX_Counties_FY22!DP$2,IF([1]TX_Counties_FY22_Income_Limits!DO136=[1]WAIVER_TX_Counties_FY22!DP$2,[1]TX_Counties_FY22_Income_Limits!DO136)))</f>
        <v>208814.39999999991</v>
      </c>
      <c r="DQ136" s="64">
        <f>IF([1]TX_Counties_FY22_Income_Limits!DP136&gt;[1]WAIVER_TX_Counties_FY22!DQ$2,[1]TX_Counties_FY22_Income_Limits!DP136,IF([1]TX_Counties_FY22_Income_Limits!DP136&lt;[1]WAIVER_TX_Counties_FY22!DQ$2,[1]WAIVER_TX_Counties_FY22!DQ$2,IF([1]TX_Counties_FY22_Income_Limits!DP136=[1]WAIVER_TX_Counties_FY22!DQ$2,[1]TX_Counties_FY22_Income_Limits!DP136)))</f>
        <v>217003.1999999999</v>
      </c>
      <c r="DR136" s="64">
        <f>IF([1]TX_Counties_FY22_Income_Limits!DQ136&gt;[1]WAIVER_TX_Counties_FY22!DR$2,[1]TX_Counties_FY22_Income_Limits!DQ136,IF([1]TX_Counties_FY22_Income_Limits!DQ136&lt;[1]WAIVER_TX_Counties_FY22!DR$2,[1]WAIVER_TX_Counties_FY22!DR$2,IF([1]TX_Counties_FY22_Income_Limits!DQ136=[1]WAIVER_TX_Counties_FY22!DR$2,[1]TX_Counties_FY22_Income_Limits!DQ136)))</f>
        <v>225191.99999999988</v>
      </c>
      <c r="DS136" s="64">
        <f>IF([1]TX_Counties_FY22_Income_Limits!DR136&gt;[1]WAIVER_TX_Counties_FY22!DS$2,[1]TX_Counties_FY22_Income_Limits!DR136,IF([1]TX_Counties_FY22_Income_Limits!DR136&lt;[1]WAIVER_TX_Counties_FY22!DS$2,[1]WAIVER_TX_Counties_FY22!DS$2,IF([1]TX_Counties_FY22_Income_Limits!DR136=[1]WAIVER_TX_Counties_FY22!DS$2,[1]TX_Counties_FY22_Income_Limits!DR136)))</f>
        <v>233380.79999999987</v>
      </c>
      <c r="DT136" s="64">
        <f>IF([1]TX_Counties_FY22_Income_Limits!DS136&gt;[1]WAIVER_TX_Counties_FY22!DT$2,[1]TX_Counties_FY22_Income_Limits!DS136,IF([1]TX_Counties_FY22_Income_Limits!DS136&lt;[1]WAIVER_TX_Counties_FY22!DT$2,[1]WAIVER_TX_Counties_FY22!DT$2,IF([1]TX_Counties_FY22_Income_Limits!DS136=[1]WAIVER_TX_Counties_FY22!DT$2,[1]TX_Counties_FY22_Income_Limits!DS136)))</f>
        <v>241569.59999999986</v>
      </c>
      <c r="DU136" s="64">
        <f>IF([1]TX_Counties_FY22_Income_Limits!DT136&gt;[1]WAIVER_TX_Counties_FY22!DU$2,[1]TX_Counties_FY22_Income_Limits!DT136,IF([1]TX_Counties_FY22_Income_Limits!DT136&lt;[1]WAIVER_TX_Counties_FY22!DU$2,[1]WAIVER_TX_Counties_FY22!DU$2,IF([1]TX_Counties_FY22_Income_Limits!DT136=[1]WAIVER_TX_Counties_FY22!DU$2,[1]TX_Counties_FY22_Income_Limits!DT136)))</f>
        <v>249758.39999999985</v>
      </c>
      <c r="DV136" s="64">
        <f>IF([1]TX_Counties_FY22_Income_Limits!DU136&gt;[1]WAIVER_TX_Counties_FY22!DV$2,[1]TX_Counties_FY22_Income_Limits!DU136,IF([1]TX_Counties_FY22_Income_Limits!DU136&lt;[1]WAIVER_TX_Counties_FY22!DV$2,[1]WAIVER_TX_Counties_FY22!DV$2,IF([1]TX_Counties_FY22_Income_Limits!DU136=[1]WAIVER_TX_Counties_FY22!DV$2,[1]TX_Counties_FY22_Income_Limits!DU136)))</f>
        <v>257947.19999999984</v>
      </c>
      <c r="DW136" s="64">
        <f>IF([1]TX_Counties_FY22_Income_Limits!DV136&gt;[1]WAIVER_TX_Counties_FY22!DW$2,[1]TX_Counties_FY22_Income_Limits!DV136,IF([1]TX_Counties_FY22_Income_Limits!DV136&lt;[1]WAIVER_TX_Counties_FY22!DW$2,[1]WAIVER_TX_Counties_FY22!DW$2,IF([1]TX_Counties_FY22_Income_Limits!DV136=[1]WAIVER_TX_Counties_FY22!DW$2,[1]TX_Counties_FY22_Income_Limits!DV136)))</f>
        <v>266135.99999999983</v>
      </c>
      <c r="DX136" s="64">
        <f>IF([1]TX_Counties_FY22_Income_Limits!DW136&gt;[1]WAIVER_TX_Counties_FY22!DX$2,[1]TX_Counties_FY22_Income_Limits!DW136,IF([1]TX_Counties_FY22_Income_Limits!DW136&lt;[1]WAIVER_TX_Counties_FY22!DX$2,[1]WAIVER_TX_Counties_FY22!DX$2,IF([1]TX_Counties_FY22_Income_Limits!DW136=[1]WAIVER_TX_Counties_FY22!DX$2,[1]TX_Counties_FY22_Income_Limits!DW136)))</f>
        <v>274324.79999999981</v>
      </c>
    </row>
    <row r="137" spans="1:129" ht="14.45">
      <c r="A137" s="61" t="s">
        <v>326</v>
      </c>
      <c r="B137" s="66" t="str">
        <f t="shared" si="7"/>
        <v>YES</v>
      </c>
      <c r="C137" s="64">
        <f>[1]TX_Counties_FY22_Income_Limits!B137</f>
        <v>72900</v>
      </c>
      <c r="D137" s="64">
        <f>IF([1]TX_Counties_FY22_Income_Limits!C137&gt;[1]WAIVER_TX_Counties_FY22!D$2,[1]TX_Counties_FY22_Income_Limits!C137,IF([1]TX_Counties_FY22_Income_Limits!C137&lt;[1]WAIVER_TX_Counties_FY22!D$2,[1]WAIVER_TX_Counties_FY22!D$2,IF([1]TX_Counties_FY22_Income_Limits!C137=[1]WAIVER_TX_Counties_FY22!D$2,[1]TX_Counties_FY22_Income_Limits!C137)))</f>
        <v>17650</v>
      </c>
      <c r="E137" s="64">
        <f>IF([1]TX_Counties_FY22_Income_Limits!D137&gt;[1]WAIVER_TX_Counties_FY22!E$2,[1]TX_Counties_FY22_Income_Limits!D137,IF([1]TX_Counties_FY22_Income_Limits!D137&lt;[1]WAIVER_TX_Counties_FY22!E$2,[1]WAIVER_TX_Counties_FY22!E$2,IF([1]TX_Counties_FY22_Income_Limits!D137=[1]WAIVER_TX_Counties_FY22!E$2,[1]TX_Counties_FY22_Income_Limits!D137)))</f>
        <v>20200</v>
      </c>
      <c r="F137" s="64">
        <f>IF([1]TX_Counties_FY22_Income_Limits!E137&gt;[1]WAIVER_TX_Counties_FY22!F$2,[1]TX_Counties_FY22_Income_Limits!E137,IF([1]TX_Counties_FY22_Income_Limits!E137&lt;[1]WAIVER_TX_Counties_FY22!F$2,[1]WAIVER_TX_Counties_FY22!F$2,IF([1]TX_Counties_FY22_Income_Limits!E137=[1]WAIVER_TX_Counties_FY22!F$2,[1]TX_Counties_FY22_Income_Limits!E137)))</f>
        <v>23030</v>
      </c>
      <c r="G137" s="64">
        <f>IF([1]TX_Counties_FY22_Income_Limits!F137&gt;[1]WAIVER_TX_Counties_FY22!G$2,[1]TX_Counties_FY22_Income_Limits!F137,IF([1]TX_Counties_FY22_Income_Limits!F137&lt;[1]WAIVER_TX_Counties_FY22!G$2,[1]WAIVER_TX_Counties_FY22!G$2,IF([1]TX_Counties_FY22_Income_Limits!F137=[1]WAIVER_TX_Counties_FY22!G$2,[1]TX_Counties_FY22_Income_Limits!F137)))</f>
        <v>27750</v>
      </c>
      <c r="H137" s="64">
        <f>IF([1]TX_Counties_FY22_Income_Limits!G137&gt;[1]WAIVER_TX_Counties_FY22!H$2,[1]TX_Counties_FY22_Income_Limits!G137,IF([1]TX_Counties_FY22_Income_Limits!G137&lt;[1]WAIVER_TX_Counties_FY22!H$2,[1]WAIVER_TX_Counties_FY22!H$2,IF([1]TX_Counties_FY22_Income_Limits!G137=[1]WAIVER_TX_Counties_FY22!H$2,[1]TX_Counties_FY22_Income_Limits!G137)))</f>
        <v>32470</v>
      </c>
      <c r="I137" s="64">
        <f>IF([1]TX_Counties_FY22_Income_Limits!H137&gt;[1]WAIVER_TX_Counties_FY22!I$2,[1]TX_Counties_FY22_Income_Limits!H137,IF([1]TX_Counties_FY22_Income_Limits!H137&lt;[1]WAIVER_TX_Counties_FY22!I$2,[1]WAIVER_TX_Counties_FY22!I$2,IF([1]TX_Counties_FY22_Income_Limits!H137=[1]WAIVER_TX_Counties_FY22!I$2,[1]TX_Counties_FY22_Income_Limits!H137)))</f>
        <v>37190</v>
      </c>
      <c r="J137" s="64">
        <f>IF([1]TX_Counties_FY22_Income_Limits!I137&gt;[1]WAIVER_TX_Counties_FY22!J$2,[1]TX_Counties_FY22_Income_Limits!I137,IF([1]TX_Counties_FY22_Income_Limits!I137&lt;[1]WAIVER_TX_Counties_FY22!J$2,[1]WAIVER_TX_Counties_FY22!J$2,IF([1]TX_Counties_FY22_Income_Limits!I137=[1]WAIVER_TX_Counties_FY22!J$2,[1]TX_Counties_FY22_Income_Limits!I137)))</f>
        <v>41910</v>
      </c>
      <c r="K137" s="64">
        <f>IF([1]TX_Counties_FY22_Income_Limits!J137&gt;[1]WAIVER_TX_Counties_FY22!K$2,[1]TX_Counties_FY22_Income_Limits!J137,IF([1]TX_Counties_FY22_Income_Limits!J137&lt;[1]WAIVER_TX_Counties_FY22!K$2,[1]WAIVER_TX_Counties_FY22!K$2,IF([1]TX_Counties_FY22_Income_Limits!J137=[1]WAIVER_TX_Counties_FY22!K$2,[1]TX_Counties_FY22_Income_Limits!J137)))</f>
        <v>46630</v>
      </c>
      <c r="L137" s="64">
        <f>IF([1]TX_Counties_FY22_Income_Limits!K137&gt;[1]WAIVER_TX_Counties_FY22!L$2,[1]TX_Counties_FY22_Income_Limits!K137,IF([1]TX_Counties_FY22_Income_Limits!K137&lt;[1]WAIVER_TX_Counties_FY22!L$2,[1]WAIVER_TX_Counties_FY22!L$2,IF([1]TX_Counties_FY22_Income_Limits!K137=[1]WAIVER_TX_Counties_FY22!L$2,[1]TX_Counties_FY22_Income_Limits!K137)))</f>
        <v>58799.999999999993</v>
      </c>
      <c r="M137" s="64">
        <f>IF([1]TX_Counties_FY22_Income_Limits!L137&gt;[1]WAIVER_TX_Counties_FY22!M$2,[1]TX_Counties_FY22_Income_Limits!L137,IF([1]TX_Counties_FY22_Income_Limits!L137&lt;[1]WAIVER_TX_Counties_FY22!M$2,[1]WAIVER_TX_Counties_FY22!M$2,IF([1]TX_Counties_FY22_Income_Limits!L137=[1]WAIVER_TX_Counties_FY22!M$2,[1]TX_Counties_FY22_Income_Limits!L137)))</f>
        <v>62160</v>
      </c>
      <c r="N137" s="64">
        <f>IF([1]TX_Counties_FY22_Income_Limits!M137&gt;[1]WAIVER_TX_Counties_FY22!N$2,[1]TX_Counties_FY22_Income_Limits!M137,IF([1]TX_Counties_FY22_Income_Limits!M137&lt;[1]WAIVER_TX_Counties_FY22!N$2,[1]WAIVER_TX_Counties_FY22!N$2,IF([1]TX_Counties_FY22_Income_Limits!M137=[1]WAIVER_TX_Counties_FY22!N$2,[1]TX_Counties_FY22_Income_Limits!M137)))</f>
        <v>65520.000000000007</v>
      </c>
      <c r="O137" s="64">
        <f>IF([1]TX_Counties_FY22_Income_Limits!N137&gt;[1]WAIVER_TX_Counties_FY22!O$2,[1]TX_Counties_FY22_Income_Limits!N137,IF([1]TX_Counties_FY22_Income_Limits!N137&lt;[1]WAIVER_TX_Counties_FY22!O$2,[1]WAIVER_TX_Counties_FY22!O$2,IF([1]TX_Counties_FY22_Income_Limits!N137=[1]WAIVER_TX_Counties_FY22!O$2,[1]TX_Counties_FY22_Income_Limits!N137)))</f>
        <v>68880.000000000015</v>
      </c>
      <c r="P137" s="64">
        <f>IF([1]TX_Counties_FY22_Income_Limits!O137&gt;[1]WAIVER_TX_Counties_FY22!P$2,[1]TX_Counties_FY22_Income_Limits!O137,IF([1]TX_Counties_FY22_Income_Limits!O137&lt;[1]WAIVER_TX_Counties_FY22!P$2,[1]WAIVER_TX_Counties_FY22!P$2,IF([1]TX_Counties_FY22_Income_Limits!O137=[1]WAIVER_TX_Counties_FY22!P$2,[1]TX_Counties_FY22_Income_Limits!O137)))</f>
        <v>72240.000000000029</v>
      </c>
      <c r="Q137" s="64">
        <f>IF([1]TX_Counties_FY22_Income_Limits!P137&gt;[1]WAIVER_TX_Counties_FY22!Q$2,[1]TX_Counties_FY22_Income_Limits!P137,IF([1]TX_Counties_FY22_Income_Limits!P137&lt;[1]WAIVER_TX_Counties_FY22!Q$2,[1]WAIVER_TX_Counties_FY22!Q$2,IF([1]TX_Counties_FY22_Income_Limits!P137=[1]WAIVER_TX_Counties_FY22!Q$2,[1]TX_Counties_FY22_Income_Limits!P137)))</f>
        <v>75600.000000000044</v>
      </c>
      <c r="R137" s="64">
        <f>IF([1]TX_Counties_FY22_Income_Limits!Q137&gt;[1]WAIVER_TX_Counties_FY22!R$2,[1]TX_Counties_FY22_Income_Limits!Q137,IF([1]TX_Counties_FY22_Income_Limits!Q137&lt;[1]WAIVER_TX_Counties_FY22!R$2,[1]WAIVER_TX_Counties_FY22!R$2,IF([1]TX_Counties_FY22_Income_Limits!Q137=[1]WAIVER_TX_Counties_FY22!R$2,[1]TX_Counties_FY22_Income_Limits!Q137)))</f>
        <v>78960.000000000058</v>
      </c>
      <c r="S137" s="64">
        <f>IF([1]TX_Counties_FY22_Income_Limits!R137&gt;[1]WAIVER_TX_Counties_FY22!S$2,[1]TX_Counties_FY22_Income_Limits!R137,IF([1]TX_Counties_FY22_Income_Limits!R137&lt;[1]WAIVER_TX_Counties_FY22!S$2,[1]WAIVER_TX_Counties_FY22!S$2,IF([1]TX_Counties_FY22_Income_Limits!R137=[1]WAIVER_TX_Counties_FY22!S$2,[1]TX_Counties_FY22_Income_Limits!R137)))</f>
        <v>82320.000000000073</v>
      </c>
      <c r="T137" s="64">
        <f>IF([1]TX_Counties_FY22_Income_Limits!S137&gt;[1]WAIVER_TX_Counties_FY22!T$2,[1]TX_Counties_FY22_Income_Limits!S137,IF([1]TX_Counties_FY22_Income_Limits!S137&lt;[1]WAIVER_TX_Counties_FY22!T$2,[1]WAIVER_TX_Counties_FY22!T$2,IF([1]TX_Counties_FY22_Income_Limits!S137=[1]WAIVER_TX_Counties_FY22!T$2,[1]TX_Counties_FY22_Income_Limits!S137)))</f>
        <v>85680.000000000087</v>
      </c>
      <c r="U137" s="64">
        <f>IF([1]TX_Counties_FY22_Income_Limits!T137&gt;[1]WAIVER_TX_Counties_FY22!U$2,[1]TX_Counties_FY22_Income_Limits!T137,IF([1]TX_Counties_FY22_Income_Limits!T137&lt;[1]WAIVER_TX_Counties_FY22!U$2,[1]WAIVER_TX_Counties_FY22!U$2,IF([1]TX_Counties_FY22_Income_Limits!T137=[1]WAIVER_TX_Counties_FY22!U$2,[1]TX_Counties_FY22_Income_Limits!T137)))</f>
        <v>89040.000000000102</v>
      </c>
      <c r="V137" s="64">
        <f>IF([1]TX_Counties_FY22_Income_Limits!U137&gt;[1]WAIVER_TX_Counties_FY22!V$2,[1]TX_Counties_FY22_Income_Limits!U137,IF([1]TX_Counties_FY22_Income_Limits!U137&lt;[1]WAIVER_TX_Counties_FY22!V$2,[1]WAIVER_TX_Counties_FY22!V$2,IF([1]TX_Counties_FY22_Income_Limits!U137=[1]WAIVER_TX_Counties_FY22!V$2,[1]TX_Counties_FY22_Income_Limits!U137)))</f>
        <v>92400.000000000116</v>
      </c>
      <c r="W137" s="64">
        <f>IF([1]TX_Counties_FY22_Income_Limits!V137&gt;[1]WAIVER_TX_Counties_FY22!W$2,[1]TX_Counties_FY22_Income_Limits!V137,IF([1]TX_Counties_FY22_Income_Limits!V137&lt;[1]WAIVER_TX_Counties_FY22!W$2,[1]WAIVER_TX_Counties_FY22!W$2,IF([1]TX_Counties_FY22_Income_Limits!V137=[1]WAIVER_TX_Counties_FY22!W$2,[1]TX_Counties_FY22_Income_Limits!V137)))</f>
        <v>95760.000000000131</v>
      </c>
      <c r="X137" s="64">
        <f>IF([1]TX_Counties_FY22_Income_Limits!W137&gt;[1]WAIVER_TX_Counties_FY22!X$2,[1]TX_Counties_FY22_Income_Limits!W137,IF([1]TX_Counties_FY22_Income_Limits!W137&lt;[1]WAIVER_TX_Counties_FY22!X$2,[1]WAIVER_TX_Counties_FY22!X$2,IF([1]TX_Counties_FY22_Income_Limits!W137=[1]WAIVER_TX_Counties_FY22!X$2,[1]TX_Counties_FY22_Income_Limits!W137)))</f>
        <v>99120.000000000146</v>
      </c>
      <c r="Y137" s="64">
        <f>IF([1]TX_Counties_FY22_Income_Limits!X137&gt;[1]WAIVER_TX_Counties_FY22!Y$2,[1]TX_Counties_FY22_Income_Limits!X137,IF([1]TX_Counties_FY22_Income_Limits!X137&lt;[1]WAIVER_TX_Counties_FY22!Y$2,[1]WAIVER_TX_Counties_FY22!Y$2,IF([1]TX_Counties_FY22_Income_Limits!X137=[1]WAIVER_TX_Counties_FY22!Y$2,[1]TX_Counties_FY22_Income_Limits!X137)))</f>
        <v>102480.00000000016</v>
      </c>
      <c r="Z137" s="64">
        <f>IF([1]TX_Counties_FY22_Income_Limits!Y137&gt;[1]WAIVER_TX_Counties_FY22!Z$2,[1]TX_Counties_FY22_Income_Limits!Y137,IF([1]TX_Counties_FY22_Income_Limits!Y137&lt;[1]WAIVER_TX_Counties_FY22!Z$2,[1]WAIVER_TX_Counties_FY22!Z$2,IF([1]TX_Counties_FY22_Income_Limits!Y137=[1]WAIVER_TX_Counties_FY22!Z$2,[1]TX_Counties_FY22_Income_Limits!Y137)))</f>
        <v>105840.00000000017</v>
      </c>
      <c r="AA137" s="64">
        <f>IF([1]TX_Counties_FY22_Income_Limits!Z137&gt;[1]WAIVER_TX_Counties_FY22!AA$2,[1]TX_Counties_FY22_Income_Limits!Z137,IF([1]TX_Counties_FY22_Income_Limits!Z137&lt;[1]WAIVER_TX_Counties_FY22!AA$2,[1]WAIVER_TX_Counties_FY22!AA$2,IF([1]TX_Counties_FY22_Income_Limits!Z137=[1]WAIVER_TX_Counties_FY22!AA$2,[1]TX_Counties_FY22_Income_Limits!Z137)))</f>
        <v>109200.00000000019</v>
      </c>
      <c r="AB137" s="64">
        <f>IF([1]TX_Counties_FY22_Income_Limits!AA137&gt;[1]WAIVER_TX_Counties_FY22!AB$2,[1]TX_Counties_FY22_Income_Limits!AA137,IF([1]TX_Counties_FY22_Income_Limits!AA137&lt;[1]WAIVER_TX_Counties_FY22!AB$2,[1]WAIVER_TX_Counties_FY22!AB$2,IF([1]TX_Counties_FY22_Income_Limits!AA137=[1]WAIVER_TX_Counties_FY22!AB$2,[1]TX_Counties_FY22_Income_Limits!AA137)))</f>
        <v>112560.0000000002</v>
      </c>
      <c r="AC137" s="64">
        <f>IF([1]TX_Counties_FY22_Income_Limits!AB137&gt;[1]WAIVER_TX_Counties_FY22!AC$2,[1]TX_Counties_FY22_Income_Limits!AB137,IF([1]TX_Counties_FY22_Income_Limits!AB137&lt;[1]WAIVER_TX_Counties_FY22!AC$2,[1]WAIVER_TX_Counties_FY22!AC$2,IF([1]TX_Counties_FY22_Income_Limits!AB137=[1]WAIVER_TX_Counties_FY22!AC$2,[1]TX_Counties_FY22_Income_Limits!AB137)))</f>
        <v>29400</v>
      </c>
      <c r="AD137" s="64">
        <f>IF([1]TX_Counties_FY22_Income_Limits!AC137&gt;[1]WAIVER_TX_Counties_FY22!AD$2,[1]TX_Counties_FY22_Income_Limits!AC137,IF([1]TX_Counties_FY22_Income_Limits!AC137&lt;[1]WAIVER_TX_Counties_FY22!AD$2,[1]WAIVER_TX_Counties_FY22!AD$2,IF([1]TX_Counties_FY22_Income_Limits!AC137=[1]WAIVER_TX_Counties_FY22!AD$2,[1]TX_Counties_FY22_Income_Limits!AC137)))</f>
        <v>33600</v>
      </c>
      <c r="AE137" s="64">
        <f>IF([1]TX_Counties_FY22_Income_Limits!AD137&gt;[1]WAIVER_TX_Counties_FY22!AE$2,[1]TX_Counties_FY22_Income_Limits!AD137,IF([1]TX_Counties_FY22_Income_Limits!AD137&lt;[1]WAIVER_TX_Counties_FY22!AE$2,[1]WAIVER_TX_Counties_FY22!AE$2,IF([1]TX_Counties_FY22_Income_Limits!AD137=[1]WAIVER_TX_Counties_FY22!AE$2,[1]TX_Counties_FY22_Income_Limits!AD137)))</f>
        <v>37800</v>
      </c>
      <c r="AF137" s="64">
        <f>IF([1]TX_Counties_FY22_Income_Limits!AE137&gt;[1]WAIVER_TX_Counties_FY22!AF$2,[1]TX_Counties_FY22_Income_Limits!AE137,IF([1]TX_Counties_FY22_Income_Limits!AE137&lt;[1]WAIVER_TX_Counties_FY22!AF$2,[1]WAIVER_TX_Counties_FY22!AF$2,IF([1]TX_Counties_FY22_Income_Limits!AE137=[1]WAIVER_TX_Counties_FY22!AF$2,[1]TX_Counties_FY22_Income_Limits!AE137)))</f>
        <v>42000</v>
      </c>
      <c r="AG137" s="64">
        <f>IF([1]TX_Counties_FY22_Income_Limits!AF137&gt;[1]WAIVER_TX_Counties_FY22!AG$2,[1]TX_Counties_FY22_Income_Limits!AF137,IF([1]TX_Counties_FY22_Income_Limits!AF137&lt;[1]WAIVER_TX_Counties_FY22!AG$2,[1]WAIVER_TX_Counties_FY22!AG$2,IF([1]TX_Counties_FY22_Income_Limits!AF137=[1]WAIVER_TX_Counties_FY22!AG$2,[1]TX_Counties_FY22_Income_Limits!AF137)))</f>
        <v>45400</v>
      </c>
      <c r="AH137" s="64">
        <f>IF([1]TX_Counties_FY22_Income_Limits!AG137&gt;[1]WAIVER_TX_Counties_FY22!AH$2,[1]TX_Counties_FY22_Income_Limits!AG137,IF([1]TX_Counties_FY22_Income_Limits!AG137&lt;[1]WAIVER_TX_Counties_FY22!AH$2,[1]WAIVER_TX_Counties_FY22!AH$2,IF([1]TX_Counties_FY22_Income_Limits!AG137=[1]WAIVER_TX_Counties_FY22!AH$2,[1]TX_Counties_FY22_Income_Limits!AG137)))</f>
        <v>48750</v>
      </c>
      <c r="AI137" s="64">
        <f>IF([1]TX_Counties_FY22_Income_Limits!AH137&gt;[1]WAIVER_TX_Counties_FY22!AI$2,[1]TX_Counties_FY22_Income_Limits!AH137,IF([1]TX_Counties_FY22_Income_Limits!AH137&lt;[1]WAIVER_TX_Counties_FY22!AI$2,[1]WAIVER_TX_Counties_FY22!AI$2,IF([1]TX_Counties_FY22_Income_Limits!AH137=[1]WAIVER_TX_Counties_FY22!AI$2,[1]TX_Counties_FY22_Income_Limits!AH137)))</f>
        <v>52100</v>
      </c>
      <c r="AJ137" s="64">
        <f>IF([1]TX_Counties_FY22_Income_Limits!AI137&gt;[1]WAIVER_TX_Counties_FY22!AJ$2,[1]TX_Counties_FY22_Income_Limits!AI137,IF([1]TX_Counties_FY22_Income_Limits!AI137&lt;[1]WAIVER_TX_Counties_FY22!AJ$2,[1]WAIVER_TX_Counties_FY22!AJ$2,IF([1]TX_Counties_FY22_Income_Limits!AI137=[1]WAIVER_TX_Counties_FY22!AJ$2,[1]TX_Counties_FY22_Income_Limits!AI137)))</f>
        <v>55450</v>
      </c>
      <c r="AK137" s="64">
        <f>IF([1]TX_Counties_FY22_Income_Limits!AJ137&gt;[1]WAIVER_TX_Counties_FY22!AK$2,[1]TX_Counties_FY22_Income_Limits!AJ137,IF([1]TX_Counties_FY22_Income_Limits!AJ137&lt;[1]WAIVER_TX_Counties_FY22!AK$2,[1]WAIVER_TX_Counties_FY22!AK$2,IF([1]TX_Counties_FY22_Income_Limits!AJ137=[1]WAIVER_TX_Counties_FY22!AK$2,[1]TX_Counties_FY22_Income_Limits!AJ137)))</f>
        <v>58799.999999999993</v>
      </c>
      <c r="AL137" s="64">
        <f>IF([1]TX_Counties_FY22_Income_Limits!AK137&gt;[1]WAIVER_TX_Counties_FY22!AL$2,[1]TX_Counties_FY22_Income_Limits!AK137,IF([1]TX_Counties_FY22_Income_Limits!AK137&lt;[1]WAIVER_TX_Counties_FY22!AL$2,[1]WAIVER_TX_Counties_FY22!AL$2,IF([1]TX_Counties_FY22_Income_Limits!AK137=[1]WAIVER_TX_Counties_FY22!AL$2,[1]TX_Counties_FY22_Income_Limits!AK137)))</f>
        <v>62160</v>
      </c>
      <c r="AM137" s="64">
        <f>IF([1]TX_Counties_FY22_Income_Limits!AL137&gt;[1]WAIVER_TX_Counties_FY22!AM$2,[1]TX_Counties_FY22_Income_Limits!AL137,IF([1]TX_Counties_FY22_Income_Limits!AL137&lt;[1]WAIVER_TX_Counties_FY22!AM$2,[1]WAIVER_TX_Counties_FY22!AM$2,IF([1]TX_Counties_FY22_Income_Limits!AL137=[1]WAIVER_TX_Counties_FY22!AM$2,[1]TX_Counties_FY22_Income_Limits!AL137)))</f>
        <v>65520.000000000007</v>
      </c>
      <c r="AN137" s="64">
        <f>IF([1]TX_Counties_FY22_Income_Limits!AM137&gt;[1]WAIVER_TX_Counties_FY22!AN$2,[1]TX_Counties_FY22_Income_Limits!AM137,IF([1]TX_Counties_FY22_Income_Limits!AM137&lt;[1]WAIVER_TX_Counties_FY22!AN$2,[1]WAIVER_TX_Counties_FY22!AN$2,IF([1]TX_Counties_FY22_Income_Limits!AM137=[1]WAIVER_TX_Counties_FY22!AN$2,[1]TX_Counties_FY22_Income_Limits!AM137)))</f>
        <v>68880.000000000015</v>
      </c>
      <c r="AO137" s="64">
        <f>IF([1]TX_Counties_FY22_Income_Limits!AN137&gt;[1]WAIVER_TX_Counties_FY22!AO$2,[1]TX_Counties_FY22_Income_Limits!AN137,IF([1]TX_Counties_FY22_Income_Limits!AN137&lt;[1]WAIVER_TX_Counties_FY22!AO$2,[1]WAIVER_TX_Counties_FY22!AO$2,IF([1]TX_Counties_FY22_Income_Limits!AN137=[1]WAIVER_TX_Counties_FY22!AO$2,[1]TX_Counties_FY22_Income_Limits!AN137)))</f>
        <v>72240.000000000029</v>
      </c>
      <c r="AP137" s="64">
        <f>IF([1]TX_Counties_FY22_Income_Limits!AO137&gt;[1]WAIVER_TX_Counties_FY22!AP$2,[1]TX_Counties_FY22_Income_Limits!AO137,IF([1]TX_Counties_FY22_Income_Limits!AO137&lt;[1]WAIVER_TX_Counties_FY22!AP$2,[1]WAIVER_TX_Counties_FY22!AP$2,IF([1]TX_Counties_FY22_Income_Limits!AO137=[1]WAIVER_TX_Counties_FY22!AP$2,[1]TX_Counties_FY22_Income_Limits!AO137)))</f>
        <v>75600.000000000044</v>
      </c>
      <c r="AQ137" s="64">
        <f>IF([1]TX_Counties_FY22_Income_Limits!AP137&gt;[1]WAIVER_TX_Counties_FY22!AQ$2,[1]TX_Counties_FY22_Income_Limits!AP137,IF([1]TX_Counties_FY22_Income_Limits!AP137&lt;[1]WAIVER_TX_Counties_FY22!AQ$2,[1]WAIVER_TX_Counties_FY22!AQ$2,IF([1]TX_Counties_FY22_Income_Limits!AP137=[1]WAIVER_TX_Counties_FY22!AQ$2,[1]TX_Counties_FY22_Income_Limits!AP137)))</f>
        <v>78960.000000000058</v>
      </c>
      <c r="AR137" s="64">
        <f>IF([1]TX_Counties_FY22_Income_Limits!AQ137&gt;[1]WAIVER_TX_Counties_FY22!AR$2,[1]TX_Counties_FY22_Income_Limits!AQ137,IF([1]TX_Counties_FY22_Income_Limits!AQ137&lt;[1]WAIVER_TX_Counties_FY22!AR$2,[1]WAIVER_TX_Counties_FY22!AR$2,IF([1]TX_Counties_FY22_Income_Limits!AQ137=[1]WAIVER_TX_Counties_FY22!AR$2,[1]TX_Counties_FY22_Income_Limits!AQ137)))</f>
        <v>82320.000000000073</v>
      </c>
      <c r="AS137" s="64">
        <f>IF([1]TX_Counties_FY22_Income_Limits!AR137&gt;[1]WAIVER_TX_Counties_FY22!AS$2,[1]TX_Counties_FY22_Income_Limits!AR137,IF([1]TX_Counties_FY22_Income_Limits!AR137&lt;[1]WAIVER_TX_Counties_FY22!AS$2,[1]WAIVER_TX_Counties_FY22!AS$2,IF([1]TX_Counties_FY22_Income_Limits!AR137=[1]WAIVER_TX_Counties_FY22!AS$2,[1]TX_Counties_FY22_Income_Limits!AR137)))</f>
        <v>85680.000000000087</v>
      </c>
      <c r="AT137" s="64">
        <f>IF([1]TX_Counties_FY22_Income_Limits!AS137&gt;[1]WAIVER_TX_Counties_FY22!AT$2,[1]TX_Counties_FY22_Income_Limits!AS137,IF([1]TX_Counties_FY22_Income_Limits!AS137&lt;[1]WAIVER_TX_Counties_FY22!AT$2,[1]WAIVER_TX_Counties_FY22!AT$2,IF([1]TX_Counties_FY22_Income_Limits!AS137=[1]WAIVER_TX_Counties_FY22!AT$2,[1]TX_Counties_FY22_Income_Limits!AS137)))</f>
        <v>89040.000000000102</v>
      </c>
      <c r="AU137" s="64">
        <f>IF([1]TX_Counties_FY22_Income_Limits!AT137&gt;[1]WAIVER_TX_Counties_FY22!AU$2,[1]TX_Counties_FY22_Income_Limits!AT137,IF([1]TX_Counties_FY22_Income_Limits!AT137&lt;[1]WAIVER_TX_Counties_FY22!AU$2,[1]WAIVER_TX_Counties_FY22!AU$2,IF([1]TX_Counties_FY22_Income_Limits!AT137=[1]WAIVER_TX_Counties_FY22!AU$2,[1]TX_Counties_FY22_Income_Limits!AT137)))</f>
        <v>92400.000000000116</v>
      </c>
      <c r="AV137" s="64">
        <f>IF([1]TX_Counties_FY22_Income_Limits!AU137&gt;[1]WAIVER_TX_Counties_FY22!AV$2,[1]TX_Counties_FY22_Income_Limits!AU137,IF([1]TX_Counties_FY22_Income_Limits!AU137&lt;[1]WAIVER_TX_Counties_FY22!AV$2,[1]WAIVER_TX_Counties_FY22!AV$2,IF([1]TX_Counties_FY22_Income_Limits!AU137=[1]WAIVER_TX_Counties_FY22!AV$2,[1]TX_Counties_FY22_Income_Limits!AU137)))</f>
        <v>95760.000000000131</v>
      </c>
      <c r="AW137" s="64">
        <f>IF([1]TX_Counties_FY22_Income_Limits!AV137&gt;[1]WAIVER_TX_Counties_FY22!AW$2,[1]TX_Counties_FY22_Income_Limits!AV137,IF([1]TX_Counties_FY22_Income_Limits!AV137&lt;[1]WAIVER_TX_Counties_FY22!AW$2,[1]WAIVER_TX_Counties_FY22!AW$2,IF([1]TX_Counties_FY22_Income_Limits!AV137=[1]WAIVER_TX_Counties_FY22!AW$2,[1]TX_Counties_FY22_Income_Limits!AV137)))</f>
        <v>99120.000000000146</v>
      </c>
      <c r="AX137" s="64">
        <f>IF([1]TX_Counties_FY22_Income_Limits!AW137&gt;[1]WAIVER_TX_Counties_FY22!AX$2,[1]TX_Counties_FY22_Income_Limits!AW137,IF([1]TX_Counties_FY22_Income_Limits!AW137&lt;[1]WAIVER_TX_Counties_FY22!AX$2,[1]WAIVER_TX_Counties_FY22!AX$2,IF([1]TX_Counties_FY22_Income_Limits!AW137=[1]WAIVER_TX_Counties_FY22!AX$2,[1]TX_Counties_FY22_Income_Limits!AW137)))</f>
        <v>102480.00000000016</v>
      </c>
      <c r="AY137" s="64">
        <f>IF([1]TX_Counties_FY22_Income_Limits!AX137&gt;[1]WAIVER_TX_Counties_FY22!AY$2,[1]TX_Counties_FY22_Income_Limits!AX137,IF([1]TX_Counties_FY22_Income_Limits!AX137&lt;[1]WAIVER_TX_Counties_FY22!AY$2,[1]WAIVER_TX_Counties_FY22!AY$2,IF([1]TX_Counties_FY22_Income_Limits!AX137=[1]WAIVER_TX_Counties_FY22!AY$2,[1]TX_Counties_FY22_Income_Limits!AX137)))</f>
        <v>105840.00000000017</v>
      </c>
      <c r="AZ137" s="64">
        <f>IF([1]TX_Counties_FY22_Income_Limits!AY137&gt;[1]WAIVER_TX_Counties_FY22!AZ$2,[1]TX_Counties_FY22_Income_Limits!AY137,IF([1]TX_Counties_FY22_Income_Limits!AY137&lt;[1]WAIVER_TX_Counties_FY22!AZ$2,[1]WAIVER_TX_Counties_FY22!AZ$2,IF([1]TX_Counties_FY22_Income_Limits!AY137=[1]WAIVER_TX_Counties_FY22!AZ$2,[1]TX_Counties_FY22_Income_Limits!AY137)))</f>
        <v>109200.00000000019</v>
      </c>
      <c r="BA137" s="64">
        <f>IF([1]TX_Counties_FY22_Income_Limits!AZ137&gt;[1]WAIVER_TX_Counties_FY22!BA$2,[1]TX_Counties_FY22_Income_Limits!AZ137,IF([1]TX_Counties_FY22_Income_Limits!AZ137&lt;[1]WAIVER_TX_Counties_FY22!BA$2,[1]WAIVER_TX_Counties_FY22!BA$2,IF([1]TX_Counties_FY22_Income_Limits!AZ137=[1]WAIVER_TX_Counties_FY22!BA$2,[1]TX_Counties_FY22_Income_Limits!AZ137)))</f>
        <v>112560.0000000002</v>
      </c>
      <c r="BB137" s="64">
        <f>IF([1]TX_Counties_FY22_Income_Limits!BA137&gt;[1]WAIVER_TX_Counties_FY22!BB$2,[1]TX_Counties_FY22_Income_Limits!BA137,IF([1]TX_Counties_FY22_Income_Limits!BA137&lt;[1]WAIVER_TX_Counties_FY22!BB$2,[1]WAIVER_TX_Counties_FY22!BB$2,IF([1]TX_Counties_FY22_Income_Limits!BA137=[1]WAIVER_TX_Counties_FY22!BB$2,[1]TX_Counties_FY22_Income_Limits!BA137)))</f>
        <v>47050</v>
      </c>
      <c r="BC137" s="64">
        <f>IF([1]TX_Counties_FY22_Income_Limits!BB137&gt;[1]WAIVER_TX_Counties_FY22!BC$2,[1]TX_Counties_FY22_Income_Limits!BB137,IF([1]TX_Counties_FY22_Income_Limits!BB137&lt;[1]WAIVER_TX_Counties_FY22!BC$2,[1]WAIVER_TX_Counties_FY22!BC$2,IF([1]TX_Counties_FY22_Income_Limits!BB137=[1]WAIVER_TX_Counties_FY22!BC$2,[1]TX_Counties_FY22_Income_Limits!BB137)))</f>
        <v>53800</v>
      </c>
      <c r="BD137" s="64">
        <f>IF([1]TX_Counties_FY22_Income_Limits!BC137&gt;[1]WAIVER_TX_Counties_FY22!BD$2,[1]TX_Counties_FY22_Income_Limits!BC137,IF([1]TX_Counties_FY22_Income_Limits!BC137&lt;[1]WAIVER_TX_Counties_FY22!BD$2,[1]WAIVER_TX_Counties_FY22!BD$2,IF([1]TX_Counties_FY22_Income_Limits!BC137=[1]WAIVER_TX_Counties_FY22!BD$2,[1]TX_Counties_FY22_Income_Limits!BC137)))</f>
        <v>60500</v>
      </c>
      <c r="BE137" s="64">
        <f>IF([1]TX_Counties_FY22_Income_Limits!BD137&gt;[1]WAIVER_TX_Counties_FY22!BE$2,[1]TX_Counties_FY22_Income_Limits!BD137,IF([1]TX_Counties_FY22_Income_Limits!BD137&lt;[1]WAIVER_TX_Counties_FY22!BE$2,[1]WAIVER_TX_Counties_FY22!BE$2,IF([1]TX_Counties_FY22_Income_Limits!BD137=[1]WAIVER_TX_Counties_FY22!BE$2,[1]TX_Counties_FY22_Income_Limits!BD137)))</f>
        <v>67250</v>
      </c>
      <c r="BF137" s="64">
        <f>IF([1]TX_Counties_FY22_Income_Limits!BE137&gt;[1]WAIVER_TX_Counties_FY22!BF$2,[1]TX_Counties_FY22_Income_Limits!BE137,IF([1]TX_Counties_FY22_Income_Limits!BE137&lt;[1]WAIVER_TX_Counties_FY22!BF$2,[1]WAIVER_TX_Counties_FY22!BF$2,IF([1]TX_Counties_FY22_Income_Limits!BE137=[1]WAIVER_TX_Counties_FY22!BF$2,[1]TX_Counties_FY22_Income_Limits!BE137)))</f>
        <v>72650</v>
      </c>
      <c r="BG137" s="64">
        <f>IF([1]TX_Counties_FY22_Income_Limits!BF137&gt;[1]WAIVER_TX_Counties_FY22!BG$2,[1]TX_Counties_FY22_Income_Limits!BF137,IF([1]TX_Counties_FY22_Income_Limits!BF137&lt;[1]WAIVER_TX_Counties_FY22!BG$2,[1]WAIVER_TX_Counties_FY22!BG$2,IF([1]TX_Counties_FY22_Income_Limits!BF137=[1]WAIVER_TX_Counties_FY22!BG$2,[1]TX_Counties_FY22_Income_Limits!BF137)))</f>
        <v>78000</v>
      </c>
      <c r="BH137" s="64">
        <f>IF([1]TX_Counties_FY22_Income_Limits!BG137&gt;[1]WAIVER_TX_Counties_FY22!BH$2,[1]TX_Counties_FY22_Income_Limits!BG137,IF([1]TX_Counties_FY22_Income_Limits!BG137&lt;[1]WAIVER_TX_Counties_FY22!BH$2,[1]WAIVER_TX_Counties_FY22!BH$2,IF([1]TX_Counties_FY22_Income_Limits!BG137=[1]WAIVER_TX_Counties_FY22!BH$2,[1]TX_Counties_FY22_Income_Limits!BG137)))</f>
        <v>83400</v>
      </c>
      <c r="BI137" s="64">
        <f>IF([1]TX_Counties_FY22_Income_Limits!BH137&gt;[1]WAIVER_TX_Counties_FY22!BI$2,[1]TX_Counties_FY22_Income_Limits!BH137,IF([1]TX_Counties_FY22_Income_Limits!BH137&lt;[1]WAIVER_TX_Counties_FY22!BI$2,[1]WAIVER_TX_Counties_FY22!BI$2,IF([1]TX_Counties_FY22_Income_Limits!BH137=[1]WAIVER_TX_Counties_FY22!BI$2,[1]TX_Counties_FY22_Income_Limits!BH137)))</f>
        <v>88750</v>
      </c>
      <c r="BJ137" s="64">
        <f>IF([1]TX_Counties_FY22_Income_Limits!BI137&gt;[1]WAIVER_TX_Counties_FY22!BJ$2,[1]TX_Counties_FY22_Income_Limits!BI137,IF([1]TX_Counties_FY22_Income_Limits!BI137&lt;[1]WAIVER_TX_Counties_FY22!BJ$2,[1]WAIVER_TX_Counties_FY22!BJ$2,IF([1]TX_Counties_FY22_Income_Limits!BI137=[1]WAIVER_TX_Counties_FY22!BJ$2,[1]TX_Counties_FY22_Income_Limits!BI137)))</f>
        <v>94150</v>
      </c>
      <c r="BK137" s="64">
        <f>IF([1]TX_Counties_FY22_Income_Limits!BJ137&gt;[1]WAIVER_TX_Counties_FY22!BK$2,[1]TX_Counties_FY22_Income_Limits!BJ137,IF([1]TX_Counties_FY22_Income_Limits!BJ137&lt;[1]WAIVER_TX_Counties_FY22!BK$2,[1]WAIVER_TX_Counties_FY22!BK$2,IF([1]TX_Counties_FY22_Income_Limits!BJ137=[1]WAIVER_TX_Counties_FY22!BK$2,[1]TX_Counties_FY22_Income_Limits!BJ137)))</f>
        <v>99530</v>
      </c>
      <c r="BL137" s="64">
        <f>IF([1]TX_Counties_FY22_Income_Limits!BK137&gt;[1]WAIVER_TX_Counties_FY22!BL$2,[1]TX_Counties_FY22_Income_Limits!BK137,IF([1]TX_Counties_FY22_Income_Limits!BK137&lt;[1]WAIVER_TX_Counties_FY22!BL$2,[1]WAIVER_TX_Counties_FY22!BL$2,IF([1]TX_Counties_FY22_Income_Limits!BK137=[1]WAIVER_TX_Counties_FY22!BL$2,[1]TX_Counties_FY22_Income_Limits!BK137)))</f>
        <v>104910</v>
      </c>
      <c r="BM137" s="64">
        <f>IF([1]TX_Counties_FY22_Income_Limits!BL137&gt;[1]WAIVER_TX_Counties_FY22!BM$2,[1]TX_Counties_FY22_Income_Limits!BL137,IF([1]TX_Counties_FY22_Income_Limits!BL137&lt;[1]WAIVER_TX_Counties_FY22!BM$2,[1]WAIVER_TX_Counties_FY22!BM$2,IF([1]TX_Counties_FY22_Income_Limits!BL137=[1]WAIVER_TX_Counties_FY22!BM$2,[1]TX_Counties_FY22_Income_Limits!BL137)))</f>
        <v>110290</v>
      </c>
      <c r="BN137" s="64">
        <f>IF([1]TX_Counties_FY22_Income_Limits!BM137&gt;[1]WAIVER_TX_Counties_FY22!BN$2,[1]TX_Counties_FY22_Income_Limits!BM137,IF([1]TX_Counties_FY22_Income_Limits!BM137&lt;[1]WAIVER_TX_Counties_FY22!BN$2,[1]WAIVER_TX_Counties_FY22!BN$2,IF([1]TX_Counties_FY22_Income_Limits!BM137=[1]WAIVER_TX_Counties_FY22!BN$2,[1]TX_Counties_FY22_Income_Limits!BM137)))</f>
        <v>115670</v>
      </c>
      <c r="BO137" s="64">
        <f>IF([1]TX_Counties_FY22_Income_Limits!BN137&gt;[1]WAIVER_TX_Counties_FY22!BO$2,[1]TX_Counties_FY22_Income_Limits!BN137,IF([1]TX_Counties_FY22_Income_Limits!BN137&lt;[1]WAIVER_TX_Counties_FY22!BO$2,[1]WAIVER_TX_Counties_FY22!BO$2,IF([1]TX_Counties_FY22_Income_Limits!BN137=[1]WAIVER_TX_Counties_FY22!BO$2,[1]TX_Counties_FY22_Income_Limits!BN137)))</f>
        <v>121050</v>
      </c>
      <c r="BP137" s="64">
        <f>IF([1]TX_Counties_FY22_Income_Limits!BO137&gt;[1]WAIVER_TX_Counties_FY22!BP$2,[1]TX_Counties_FY22_Income_Limits!BO137,IF([1]TX_Counties_FY22_Income_Limits!BO137&lt;[1]WAIVER_TX_Counties_FY22!BP$2,[1]WAIVER_TX_Counties_FY22!BP$2,IF([1]TX_Counties_FY22_Income_Limits!BO137=[1]WAIVER_TX_Counties_FY22!BP$2,[1]TX_Counties_FY22_Income_Limits!BO137)))</f>
        <v>126430</v>
      </c>
      <c r="BQ137" s="64">
        <f>IF([1]TX_Counties_FY22_Income_Limits!BP137&gt;[1]WAIVER_TX_Counties_FY22!BQ$2,[1]TX_Counties_FY22_Income_Limits!BP137,IF([1]TX_Counties_FY22_Income_Limits!BP137&lt;[1]WAIVER_TX_Counties_FY22!BQ$2,[1]WAIVER_TX_Counties_FY22!BQ$2,IF([1]TX_Counties_FY22_Income_Limits!BP137=[1]WAIVER_TX_Counties_FY22!BQ$2,[1]TX_Counties_FY22_Income_Limits!BP137)))</f>
        <v>131810</v>
      </c>
      <c r="BR137" s="64">
        <f>IF([1]TX_Counties_FY22_Income_Limits!BQ137&gt;[1]WAIVER_TX_Counties_FY22!BR$2,[1]TX_Counties_FY22_Income_Limits!BQ137,IF([1]TX_Counties_FY22_Income_Limits!BQ137&lt;[1]WAIVER_TX_Counties_FY22!BR$2,[1]WAIVER_TX_Counties_FY22!BR$2,IF([1]TX_Counties_FY22_Income_Limits!BQ137=[1]WAIVER_TX_Counties_FY22!BR$2,[1]TX_Counties_FY22_Income_Limits!BQ137)))</f>
        <v>137190</v>
      </c>
      <c r="BS137" s="64">
        <f>IF([1]TX_Counties_FY22_Income_Limits!BR137&gt;[1]WAIVER_TX_Counties_FY22!BS$2,[1]TX_Counties_FY22_Income_Limits!BR137,IF([1]TX_Counties_FY22_Income_Limits!BR137&lt;[1]WAIVER_TX_Counties_FY22!BS$2,[1]WAIVER_TX_Counties_FY22!BS$2,IF([1]TX_Counties_FY22_Income_Limits!BR137=[1]WAIVER_TX_Counties_FY22!BS$2,[1]TX_Counties_FY22_Income_Limits!BR137)))</f>
        <v>142570</v>
      </c>
      <c r="BT137" s="64">
        <f>IF([1]TX_Counties_FY22_Income_Limits!BS137&gt;[1]WAIVER_TX_Counties_FY22!BT$2,[1]TX_Counties_FY22_Income_Limits!BS137,IF([1]TX_Counties_FY22_Income_Limits!BS137&lt;[1]WAIVER_TX_Counties_FY22!BT$2,[1]WAIVER_TX_Counties_FY22!BT$2,IF([1]TX_Counties_FY22_Income_Limits!BS137=[1]WAIVER_TX_Counties_FY22!BT$2,[1]TX_Counties_FY22_Income_Limits!BS137)))</f>
        <v>147950</v>
      </c>
      <c r="BU137" s="64">
        <f>IF([1]TX_Counties_FY22_Income_Limits!BT137&gt;[1]WAIVER_TX_Counties_FY22!BU$2,[1]TX_Counties_FY22_Income_Limits!BT137,IF([1]TX_Counties_FY22_Income_Limits!BT137&lt;[1]WAIVER_TX_Counties_FY22!BU$2,[1]WAIVER_TX_Counties_FY22!BU$2,IF([1]TX_Counties_FY22_Income_Limits!BT137=[1]WAIVER_TX_Counties_FY22!BU$2,[1]TX_Counties_FY22_Income_Limits!BT137)))</f>
        <v>153330</v>
      </c>
      <c r="BV137" s="64">
        <f>IF([1]TX_Counties_FY22_Income_Limits!BU137&gt;[1]WAIVER_TX_Counties_FY22!BV$2,[1]TX_Counties_FY22_Income_Limits!BU137,IF([1]TX_Counties_FY22_Income_Limits!BU137&lt;[1]WAIVER_TX_Counties_FY22!BV$2,[1]WAIVER_TX_Counties_FY22!BV$2,IF([1]TX_Counties_FY22_Income_Limits!BU137=[1]WAIVER_TX_Counties_FY22!BV$2,[1]TX_Counties_FY22_Income_Limits!BU137)))</f>
        <v>158710</v>
      </c>
      <c r="BW137" s="64">
        <f>IF([1]TX_Counties_FY22_Income_Limits!BV137&gt;[1]WAIVER_TX_Counties_FY22!BW$2,[1]TX_Counties_FY22_Income_Limits!BV137,IF([1]TX_Counties_FY22_Income_Limits!BV137&lt;[1]WAIVER_TX_Counties_FY22!BW$2,[1]WAIVER_TX_Counties_FY22!BW$2,IF([1]TX_Counties_FY22_Income_Limits!BV137=[1]WAIVER_TX_Counties_FY22!BW$2,[1]TX_Counties_FY22_Income_Limits!BV137)))</f>
        <v>164090</v>
      </c>
      <c r="BX137" s="64">
        <f>IF([1]TX_Counties_FY22_Income_Limits!BW137&gt;[1]WAIVER_TX_Counties_FY22!BX$2,[1]TX_Counties_FY22_Income_Limits!BW137,IF([1]TX_Counties_FY22_Income_Limits!BW137&lt;[1]WAIVER_TX_Counties_FY22!BX$2,[1]WAIVER_TX_Counties_FY22!BX$2,IF([1]TX_Counties_FY22_Income_Limits!BW137=[1]WAIVER_TX_Counties_FY22!BX$2,[1]TX_Counties_FY22_Income_Limits!BW137)))</f>
        <v>169470</v>
      </c>
      <c r="BY137" s="64">
        <f>IF([1]TX_Counties_FY22_Income_Limits!BX137&gt;[1]WAIVER_TX_Counties_FY22!BY$2,[1]TX_Counties_FY22_Income_Limits!BX137,IF([1]TX_Counties_FY22_Income_Limits!BX137&lt;[1]WAIVER_TX_Counties_FY22!BY$2,[1]WAIVER_TX_Counties_FY22!BY$2,IF([1]TX_Counties_FY22_Income_Limits!BX137=[1]WAIVER_TX_Counties_FY22!BY$2,[1]TX_Counties_FY22_Income_Limits!BX137)))</f>
        <v>174850</v>
      </c>
      <c r="BZ137" s="64">
        <f>IF([1]TX_Counties_FY22_Income_Limits!BY137&gt;[1]WAIVER_TX_Counties_FY22!BZ$2,[1]TX_Counties_FY22_Income_Limits!BY137,IF([1]TX_Counties_FY22_Income_Limits!BY137&lt;[1]WAIVER_TX_Counties_FY22!BZ$2,[1]WAIVER_TX_Counties_FY22!BZ$2,IF([1]TX_Counties_FY22_Income_Limits!BY137=[1]WAIVER_TX_Counties_FY22!BZ$2,[1]TX_Counties_FY22_Income_Limits!BY137)))</f>
        <v>180230</v>
      </c>
      <c r="CA137" s="64">
        <f>IF([1]TX_Counties_FY22_Income_Limits!BZ137&gt;[1]WAIVER_TX_Counties_FY22!CA$2,[1]TX_Counties_FY22_Income_Limits!BZ137,IF([1]TX_Counties_FY22_Income_Limits!BZ137&lt;[1]WAIVER_TX_Counties_FY22!CA$2,[1]WAIVER_TX_Counties_FY22!CA$2,IF([1]TX_Counties_FY22_Income_Limits!BZ137=[1]WAIVER_TX_Counties_FY22!CA$2,[1]TX_Counties_FY22_Income_Limits!BZ137)))</f>
        <v>59709.999999999993</v>
      </c>
      <c r="CB137" s="64">
        <f>IF([1]TX_Counties_FY22_Income_Limits!CA137&gt;[1]WAIVER_TX_Counties_FY22!CB$2,[1]TX_Counties_FY22_Income_Limits!CA137,IF([1]TX_Counties_FY22_Income_Limits!CA137&lt;[1]WAIVER_TX_Counties_FY22!CB$2,[1]WAIVER_TX_Counties_FY22!CB$2,IF([1]TX_Counties_FY22_Income_Limits!CA137=[1]WAIVER_TX_Counties_FY22!CB$2,[1]TX_Counties_FY22_Income_Limits!CA137)))</f>
        <v>68240</v>
      </c>
      <c r="CC137" s="64">
        <f>IF([1]TX_Counties_FY22_Income_Limits!CB137&gt;[1]WAIVER_TX_Counties_FY22!CC$2,[1]TX_Counties_FY22_Income_Limits!CB137,IF([1]TX_Counties_FY22_Income_Limits!CB137&lt;[1]WAIVER_TX_Counties_FY22!CC$2,[1]WAIVER_TX_Counties_FY22!CC$2,IF([1]TX_Counties_FY22_Income_Limits!CB137=[1]WAIVER_TX_Counties_FY22!CC$2,[1]TX_Counties_FY22_Income_Limits!CB137)))</f>
        <v>76770</v>
      </c>
      <c r="CD137" s="64">
        <f>IF([1]TX_Counties_FY22_Income_Limits!CC137&gt;[1]WAIVER_TX_Counties_FY22!CD$2,[1]TX_Counties_FY22_Income_Limits!CC137,IF([1]TX_Counties_FY22_Income_Limits!CC137&lt;[1]WAIVER_TX_Counties_FY22!CD$2,[1]WAIVER_TX_Counties_FY22!CD$2,IF([1]TX_Counties_FY22_Income_Limits!CC137=[1]WAIVER_TX_Counties_FY22!CD$2,[1]TX_Counties_FY22_Income_Limits!CC137)))</f>
        <v>85300</v>
      </c>
      <c r="CE137" s="64">
        <f>IF([1]TX_Counties_FY22_Income_Limits!CD137&gt;[1]WAIVER_TX_Counties_FY22!CE$2,[1]TX_Counties_FY22_Income_Limits!CD137,IF([1]TX_Counties_FY22_Income_Limits!CD137&lt;[1]WAIVER_TX_Counties_FY22!CE$2,[1]WAIVER_TX_Counties_FY22!CE$2,IF([1]TX_Counties_FY22_Income_Limits!CD137=[1]WAIVER_TX_Counties_FY22!CE$2,[1]TX_Counties_FY22_Income_Limits!CD137)))</f>
        <v>92124</v>
      </c>
      <c r="CF137" s="64">
        <f>IF([1]TX_Counties_FY22_Income_Limits!CE137&gt;[1]WAIVER_TX_Counties_FY22!CF$2,[1]TX_Counties_FY22_Income_Limits!CE137,IF([1]TX_Counties_FY22_Income_Limits!CE137&lt;[1]WAIVER_TX_Counties_FY22!CF$2,[1]WAIVER_TX_Counties_FY22!CF$2,IF([1]TX_Counties_FY22_Income_Limits!CE137=[1]WAIVER_TX_Counties_FY22!CF$2,[1]TX_Counties_FY22_Income_Limits!CE137)))</f>
        <v>98948</v>
      </c>
      <c r="CG137" s="64">
        <f>IF([1]TX_Counties_FY22_Income_Limits!CF137&gt;[1]WAIVER_TX_Counties_FY22!CG$2,[1]TX_Counties_FY22_Income_Limits!CF137,IF([1]TX_Counties_FY22_Income_Limits!CF137&lt;[1]WAIVER_TX_Counties_FY22!CG$2,[1]WAIVER_TX_Counties_FY22!CG$2,IF([1]TX_Counties_FY22_Income_Limits!CF137=[1]WAIVER_TX_Counties_FY22!CG$2,[1]TX_Counties_FY22_Income_Limits!CF137)))</f>
        <v>105772</v>
      </c>
      <c r="CH137" s="64">
        <f>IF([1]TX_Counties_FY22_Income_Limits!CG137&gt;[1]WAIVER_TX_Counties_FY22!CH$2,[1]TX_Counties_FY22_Income_Limits!CG137,IF([1]TX_Counties_FY22_Income_Limits!CG137&lt;[1]WAIVER_TX_Counties_FY22!CH$2,[1]WAIVER_TX_Counties_FY22!CH$2,IF([1]TX_Counties_FY22_Income_Limits!CG137=[1]WAIVER_TX_Counties_FY22!CH$2,[1]TX_Counties_FY22_Income_Limits!CG137)))</f>
        <v>112596</v>
      </c>
      <c r="CI137" s="64">
        <f>IF([1]TX_Counties_FY22_Income_Limits!CH137&gt;[1]WAIVER_TX_Counties_FY22!CI$2,[1]TX_Counties_FY22_Income_Limits!CH137,IF([1]TX_Counties_FY22_Income_Limits!CH137&lt;[1]WAIVER_TX_Counties_FY22!CI$2,[1]WAIVER_TX_Counties_FY22!CI$2,IF([1]TX_Counties_FY22_Income_Limits!CH137=[1]WAIVER_TX_Counties_FY22!CI$2,[1]TX_Counties_FY22_Income_Limits!CH137)))</f>
        <v>119419.99999999999</v>
      </c>
      <c r="CJ137" s="64">
        <f>IF([1]TX_Counties_FY22_Income_Limits!CI137&gt;[1]WAIVER_TX_Counties_FY22!CJ$2,[1]TX_Counties_FY22_Income_Limits!CI137,IF([1]TX_Counties_FY22_Income_Limits!CI137&lt;[1]WAIVER_TX_Counties_FY22!CJ$2,[1]WAIVER_TX_Counties_FY22!CJ$2,IF([1]TX_Counties_FY22_Income_Limits!CI137=[1]WAIVER_TX_Counties_FY22!CJ$2,[1]TX_Counties_FY22_Income_Limits!CI137)))</f>
        <v>126244</v>
      </c>
      <c r="CK137" s="64">
        <f>IF([1]TX_Counties_FY22_Income_Limits!CJ137&gt;[1]WAIVER_TX_Counties_FY22!CK$2,[1]TX_Counties_FY22_Income_Limits!CJ137,IF([1]TX_Counties_FY22_Income_Limits!CJ137&lt;[1]WAIVER_TX_Counties_FY22!CK$2,[1]WAIVER_TX_Counties_FY22!CK$2,IF([1]TX_Counties_FY22_Income_Limits!CJ137=[1]WAIVER_TX_Counties_FY22!CK$2,[1]TX_Counties_FY22_Income_Limits!CJ137)))</f>
        <v>133068</v>
      </c>
      <c r="CL137" s="64">
        <f>IF([1]TX_Counties_FY22_Income_Limits!CK137&gt;[1]WAIVER_TX_Counties_FY22!CL$2,[1]TX_Counties_FY22_Income_Limits!CK137,IF([1]TX_Counties_FY22_Income_Limits!CK137&lt;[1]WAIVER_TX_Counties_FY22!CL$2,[1]WAIVER_TX_Counties_FY22!CL$2,IF([1]TX_Counties_FY22_Income_Limits!CK137=[1]WAIVER_TX_Counties_FY22!CL$2,[1]TX_Counties_FY22_Income_Limits!CK137)))</f>
        <v>139892</v>
      </c>
      <c r="CM137" s="64">
        <f>IF([1]TX_Counties_FY22_Income_Limits!CL137&gt;[1]WAIVER_TX_Counties_FY22!CM$2,[1]TX_Counties_FY22_Income_Limits!CL137,IF([1]TX_Counties_FY22_Income_Limits!CL137&lt;[1]WAIVER_TX_Counties_FY22!CM$2,[1]WAIVER_TX_Counties_FY22!CM$2,IF([1]TX_Counties_FY22_Income_Limits!CL137=[1]WAIVER_TX_Counties_FY22!CM$2,[1]TX_Counties_FY22_Income_Limits!CL137)))</f>
        <v>146716</v>
      </c>
      <c r="CN137" s="64">
        <f>IF([1]TX_Counties_FY22_Income_Limits!CM137&gt;[1]WAIVER_TX_Counties_FY22!CN$2,[1]TX_Counties_FY22_Income_Limits!CM137,IF([1]TX_Counties_FY22_Income_Limits!CM137&lt;[1]WAIVER_TX_Counties_FY22!CN$2,[1]WAIVER_TX_Counties_FY22!CN$2,IF([1]TX_Counties_FY22_Income_Limits!CM137=[1]WAIVER_TX_Counties_FY22!CN$2,[1]TX_Counties_FY22_Income_Limits!CM137)))</f>
        <v>153540</v>
      </c>
      <c r="CO137" s="64">
        <f>IF([1]TX_Counties_FY22_Income_Limits!CN137&gt;[1]WAIVER_TX_Counties_FY22!CO$2,[1]TX_Counties_FY22_Income_Limits!CN137,IF([1]TX_Counties_FY22_Income_Limits!CN137&lt;[1]WAIVER_TX_Counties_FY22!CO$2,[1]WAIVER_TX_Counties_FY22!CO$2,IF([1]TX_Counties_FY22_Income_Limits!CN137=[1]WAIVER_TX_Counties_FY22!CO$2,[1]TX_Counties_FY22_Income_Limits!CN137)))</f>
        <v>160364</v>
      </c>
      <c r="CP137" s="64">
        <f>IF([1]TX_Counties_FY22_Income_Limits!CO137&gt;[1]WAIVER_TX_Counties_FY22!CP$2,[1]TX_Counties_FY22_Income_Limits!CO137,IF([1]TX_Counties_FY22_Income_Limits!CO137&lt;[1]WAIVER_TX_Counties_FY22!CP$2,[1]WAIVER_TX_Counties_FY22!CP$2,IF([1]TX_Counties_FY22_Income_Limits!CO137=[1]WAIVER_TX_Counties_FY22!CP$2,[1]TX_Counties_FY22_Income_Limits!CO137)))</f>
        <v>167188</v>
      </c>
      <c r="CQ137" s="64">
        <f>IF([1]TX_Counties_FY22_Income_Limits!CP137&gt;[1]WAIVER_TX_Counties_FY22!CQ$2,[1]TX_Counties_FY22_Income_Limits!CP137,IF([1]TX_Counties_FY22_Income_Limits!CP137&lt;[1]WAIVER_TX_Counties_FY22!CQ$2,[1]WAIVER_TX_Counties_FY22!CQ$2,IF([1]TX_Counties_FY22_Income_Limits!CP137=[1]WAIVER_TX_Counties_FY22!CQ$2,[1]TX_Counties_FY22_Income_Limits!CP137)))</f>
        <v>174012</v>
      </c>
      <c r="CR137" s="64">
        <f>IF([1]TX_Counties_FY22_Income_Limits!CQ137&gt;[1]WAIVER_TX_Counties_FY22!CR$2,[1]TX_Counties_FY22_Income_Limits!CQ137,IF([1]TX_Counties_FY22_Income_Limits!CQ137&lt;[1]WAIVER_TX_Counties_FY22!CR$2,[1]WAIVER_TX_Counties_FY22!CR$2,IF([1]TX_Counties_FY22_Income_Limits!CQ137=[1]WAIVER_TX_Counties_FY22!CR$2,[1]TX_Counties_FY22_Income_Limits!CQ137)))</f>
        <v>180836</v>
      </c>
      <c r="CS137" s="64">
        <f>IF([1]TX_Counties_FY22_Income_Limits!CR137&gt;[1]WAIVER_TX_Counties_FY22!CS$2,[1]TX_Counties_FY22_Income_Limits!CR137,IF([1]TX_Counties_FY22_Income_Limits!CR137&lt;[1]WAIVER_TX_Counties_FY22!CS$2,[1]WAIVER_TX_Counties_FY22!CS$2,IF([1]TX_Counties_FY22_Income_Limits!CR137=[1]WAIVER_TX_Counties_FY22!CS$2,[1]TX_Counties_FY22_Income_Limits!CR137)))</f>
        <v>187660</v>
      </c>
      <c r="CT137" s="64">
        <f>IF([1]TX_Counties_FY22_Income_Limits!CS137&gt;[1]WAIVER_TX_Counties_FY22!CT$2,[1]TX_Counties_FY22_Income_Limits!CS137,IF([1]TX_Counties_FY22_Income_Limits!CS137&lt;[1]WAIVER_TX_Counties_FY22!CT$2,[1]WAIVER_TX_Counties_FY22!CT$2,IF([1]TX_Counties_FY22_Income_Limits!CS137=[1]WAIVER_TX_Counties_FY22!CT$2,[1]TX_Counties_FY22_Income_Limits!CS137)))</f>
        <v>194484</v>
      </c>
      <c r="CU137" s="64">
        <f>IF([1]TX_Counties_FY22_Income_Limits!CT137&gt;[1]WAIVER_TX_Counties_FY22!CU$2,[1]TX_Counties_FY22_Income_Limits!CT137,IF([1]TX_Counties_FY22_Income_Limits!CT137&lt;[1]WAIVER_TX_Counties_FY22!CU$2,[1]WAIVER_TX_Counties_FY22!CU$2,IF([1]TX_Counties_FY22_Income_Limits!CT137=[1]WAIVER_TX_Counties_FY22!CU$2,[1]TX_Counties_FY22_Income_Limits!CT137)))</f>
        <v>201308</v>
      </c>
      <c r="CV137" s="64">
        <f>IF([1]TX_Counties_FY22_Income_Limits!CU137&gt;[1]WAIVER_TX_Counties_FY22!CV$2,[1]TX_Counties_FY22_Income_Limits!CU137,IF([1]TX_Counties_FY22_Income_Limits!CU137&lt;[1]WAIVER_TX_Counties_FY22!CV$2,[1]WAIVER_TX_Counties_FY22!CV$2,IF([1]TX_Counties_FY22_Income_Limits!CU137=[1]WAIVER_TX_Counties_FY22!CV$2,[1]TX_Counties_FY22_Income_Limits!CU137)))</f>
        <v>208132</v>
      </c>
      <c r="CW137" s="64">
        <f>IF([1]TX_Counties_FY22_Income_Limits!CV137&gt;[1]WAIVER_TX_Counties_FY22!CW$2,[1]TX_Counties_FY22_Income_Limits!CV137,IF([1]TX_Counties_FY22_Income_Limits!CV137&lt;[1]WAIVER_TX_Counties_FY22!CW$2,[1]WAIVER_TX_Counties_FY22!CW$2,IF([1]TX_Counties_FY22_Income_Limits!CV137=[1]WAIVER_TX_Counties_FY22!CW$2,[1]TX_Counties_FY22_Income_Limits!CV137)))</f>
        <v>214956</v>
      </c>
      <c r="CX137" s="64">
        <f>IF([1]TX_Counties_FY22_Income_Limits!CW137&gt;[1]WAIVER_TX_Counties_FY22!CX$2,[1]TX_Counties_FY22_Income_Limits!CW137,IF([1]TX_Counties_FY22_Income_Limits!CW137&lt;[1]WAIVER_TX_Counties_FY22!CX$2,[1]WAIVER_TX_Counties_FY22!CX$2,IF([1]TX_Counties_FY22_Income_Limits!CW137=[1]WAIVER_TX_Counties_FY22!CX$2,[1]TX_Counties_FY22_Income_Limits!CW137)))</f>
        <v>221780</v>
      </c>
      <c r="CY137" s="64">
        <f>IF([1]TX_Counties_FY22_Income_Limits!CX137&gt;[1]WAIVER_TX_Counties_FY22!CY$2,[1]TX_Counties_FY22_Income_Limits!CX137,IF([1]TX_Counties_FY22_Income_Limits!CX137&lt;[1]WAIVER_TX_Counties_FY22!CY$2,[1]WAIVER_TX_Counties_FY22!CY$2,IF([1]TX_Counties_FY22_Income_Limits!CX137=[1]WAIVER_TX_Counties_FY22!CY$2,[1]TX_Counties_FY22_Income_Limits!CX137)))</f>
        <v>228604</v>
      </c>
      <c r="CZ137" s="64">
        <f>IF([1]TX_Counties_FY22_Income_Limits!CY137&gt;[1]WAIVER_TX_Counties_FY22!CZ$2,[1]TX_Counties_FY22_Income_Limits!CY137,IF([1]TX_Counties_FY22_Income_Limits!CY137&lt;[1]WAIVER_TX_Counties_FY22!CZ$2,[1]WAIVER_TX_Counties_FY22!CZ$2,IF([1]TX_Counties_FY22_Income_Limits!CY137=[1]WAIVER_TX_Counties_FY22!CZ$2,[1]TX_Counties_FY22_Income_Limits!CY137)))</f>
        <v>71652</v>
      </c>
      <c r="DA137" s="64">
        <f>IF([1]TX_Counties_FY22_Income_Limits!CZ137&gt;[1]WAIVER_TX_Counties_FY22!DA$2,[1]TX_Counties_FY22_Income_Limits!CZ137,IF([1]TX_Counties_FY22_Income_Limits!CZ137&lt;[1]WAIVER_TX_Counties_FY22!DA$2,[1]WAIVER_TX_Counties_FY22!DA$2,IF([1]TX_Counties_FY22_Income_Limits!CZ137=[1]WAIVER_TX_Counties_FY22!DA$2,[1]TX_Counties_FY22_Income_Limits!CZ137)))</f>
        <v>81888</v>
      </c>
      <c r="DB137" s="64">
        <f>IF([1]TX_Counties_FY22_Income_Limits!DA137&gt;[1]WAIVER_TX_Counties_FY22!DB$2,[1]TX_Counties_FY22_Income_Limits!DA137,IF([1]TX_Counties_FY22_Income_Limits!DA137&lt;[1]WAIVER_TX_Counties_FY22!DB$2,[1]WAIVER_TX_Counties_FY22!DB$2,IF([1]TX_Counties_FY22_Income_Limits!DA137=[1]WAIVER_TX_Counties_FY22!DB$2,[1]TX_Counties_FY22_Income_Limits!DA137)))</f>
        <v>92124</v>
      </c>
      <c r="DC137" s="64">
        <f>IF([1]TX_Counties_FY22_Income_Limits!DB137&gt;[1]WAIVER_TX_Counties_FY22!DC$2,[1]TX_Counties_FY22_Income_Limits!DB137,IF([1]TX_Counties_FY22_Income_Limits!DB137&lt;[1]WAIVER_TX_Counties_FY22!DC$2,[1]WAIVER_TX_Counties_FY22!DC$2,IF([1]TX_Counties_FY22_Income_Limits!DB137=[1]WAIVER_TX_Counties_FY22!DC$2,[1]TX_Counties_FY22_Income_Limits!DB137)))</f>
        <v>102360</v>
      </c>
      <c r="DD137" s="64">
        <f>IF([1]TX_Counties_FY22_Income_Limits!DC137&gt;[1]WAIVER_TX_Counties_FY22!DD$2,[1]TX_Counties_FY22_Income_Limits!DC137,IF([1]TX_Counties_FY22_Income_Limits!DC137&lt;[1]WAIVER_TX_Counties_FY22!DD$2,[1]WAIVER_TX_Counties_FY22!DD$2,IF([1]TX_Counties_FY22_Income_Limits!DC137=[1]WAIVER_TX_Counties_FY22!DD$2,[1]TX_Counties_FY22_Income_Limits!DC137)))</f>
        <v>110548.8</v>
      </c>
      <c r="DE137" s="64">
        <f>IF([1]TX_Counties_FY22_Income_Limits!DD137&gt;[1]WAIVER_TX_Counties_FY22!DE$2,[1]TX_Counties_FY22_Income_Limits!DD137,IF([1]TX_Counties_FY22_Income_Limits!DD137&lt;[1]WAIVER_TX_Counties_FY22!DE$2,[1]WAIVER_TX_Counties_FY22!DE$2,IF([1]TX_Counties_FY22_Income_Limits!DD137=[1]WAIVER_TX_Counties_FY22!DE$2,[1]TX_Counties_FY22_Income_Limits!DD137)))</f>
        <v>118737.59999999999</v>
      </c>
      <c r="DF137" s="64">
        <f>IF([1]TX_Counties_FY22_Income_Limits!DE137&gt;[1]WAIVER_TX_Counties_FY22!DF$2,[1]TX_Counties_FY22_Income_Limits!DE137,IF([1]TX_Counties_FY22_Income_Limits!DE137&lt;[1]WAIVER_TX_Counties_FY22!DF$2,[1]WAIVER_TX_Counties_FY22!DF$2,IF([1]TX_Counties_FY22_Income_Limits!DE137=[1]WAIVER_TX_Counties_FY22!DF$2,[1]TX_Counties_FY22_Income_Limits!DE137)))</f>
        <v>126926.39999999999</v>
      </c>
      <c r="DG137" s="64">
        <f>IF([1]TX_Counties_FY22_Income_Limits!DF137&gt;[1]WAIVER_TX_Counties_FY22!DG$2,[1]TX_Counties_FY22_Income_Limits!DF137,IF([1]TX_Counties_FY22_Income_Limits!DF137&lt;[1]WAIVER_TX_Counties_FY22!DG$2,[1]WAIVER_TX_Counties_FY22!DG$2,IF([1]TX_Counties_FY22_Income_Limits!DF137=[1]WAIVER_TX_Counties_FY22!DG$2,[1]TX_Counties_FY22_Income_Limits!DF137)))</f>
        <v>135115.20000000001</v>
      </c>
      <c r="DH137" s="64">
        <f>IF([1]TX_Counties_FY22_Income_Limits!DG137&gt;[1]WAIVER_TX_Counties_FY22!DH$2,[1]TX_Counties_FY22_Income_Limits!DG137,IF([1]TX_Counties_FY22_Income_Limits!DG137&lt;[1]WAIVER_TX_Counties_FY22!DH$2,[1]WAIVER_TX_Counties_FY22!DH$2,IF([1]TX_Counties_FY22_Income_Limits!DG137=[1]WAIVER_TX_Counties_FY22!DH$2,[1]TX_Counties_FY22_Income_Limits!DG137)))</f>
        <v>143304</v>
      </c>
      <c r="DI137" s="64">
        <f>IF([1]TX_Counties_FY22_Income_Limits!DH137&gt;[1]WAIVER_TX_Counties_FY22!DI$2,[1]TX_Counties_FY22_Income_Limits!DH137,IF([1]TX_Counties_FY22_Income_Limits!DH137&lt;[1]WAIVER_TX_Counties_FY22!DI$2,[1]WAIVER_TX_Counties_FY22!DI$2,IF([1]TX_Counties_FY22_Income_Limits!DH137=[1]WAIVER_TX_Counties_FY22!DI$2,[1]TX_Counties_FY22_Income_Limits!DH137)))</f>
        <v>151492.79999999999</v>
      </c>
      <c r="DJ137" s="64">
        <f>IF([1]TX_Counties_FY22_Income_Limits!DI137&gt;[1]WAIVER_TX_Counties_FY22!DJ$2,[1]TX_Counties_FY22_Income_Limits!DI137,IF([1]TX_Counties_FY22_Income_Limits!DI137&lt;[1]WAIVER_TX_Counties_FY22!DJ$2,[1]WAIVER_TX_Counties_FY22!DJ$2,IF([1]TX_Counties_FY22_Income_Limits!DI137=[1]WAIVER_TX_Counties_FY22!DJ$2,[1]TX_Counties_FY22_Income_Limits!DI137)))</f>
        <v>159681.59999999998</v>
      </c>
      <c r="DK137" s="64">
        <f>IF([1]TX_Counties_FY22_Income_Limits!DJ137&gt;[1]WAIVER_TX_Counties_FY22!DK$2,[1]TX_Counties_FY22_Income_Limits!DJ137,IF([1]TX_Counties_FY22_Income_Limits!DJ137&lt;[1]WAIVER_TX_Counties_FY22!DK$2,[1]WAIVER_TX_Counties_FY22!DK$2,IF([1]TX_Counties_FY22_Income_Limits!DJ137=[1]WAIVER_TX_Counties_FY22!DK$2,[1]TX_Counties_FY22_Income_Limits!DJ137)))</f>
        <v>167870.39999999997</v>
      </c>
      <c r="DL137" s="64">
        <f>IF([1]TX_Counties_FY22_Income_Limits!DK137&gt;[1]WAIVER_TX_Counties_FY22!DL$2,[1]TX_Counties_FY22_Income_Limits!DK137,IF([1]TX_Counties_FY22_Income_Limits!DK137&lt;[1]WAIVER_TX_Counties_FY22!DL$2,[1]WAIVER_TX_Counties_FY22!DL$2,IF([1]TX_Counties_FY22_Income_Limits!DK137=[1]WAIVER_TX_Counties_FY22!DL$2,[1]TX_Counties_FY22_Income_Limits!DK137)))</f>
        <v>176059.19999999995</v>
      </c>
      <c r="DM137" s="64">
        <f>IF([1]TX_Counties_FY22_Income_Limits!DL137&gt;[1]WAIVER_TX_Counties_FY22!DM$2,[1]TX_Counties_FY22_Income_Limits!DL137,IF([1]TX_Counties_FY22_Income_Limits!DL137&lt;[1]WAIVER_TX_Counties_FY22!DM$2,[1]WAIVER_TX_Counties_FY22!DM$2,IF([1]TX_Counties_FY22_Income_Limits!DL137=[1]WAIVER_TX_Counties_FY22!DM$2,[1]TX_Counties_FY22_Income_Limits!DL137)))</f>
        <v>184247.99999999994</v>
      </c>
      <c r="DN137" s="64">
        <f>IF([1]TX_Counties_FY22_Income_Limits!DM137&gt;[1]WAIVER_TX_Counties_FY22!DN$2,[1]TX_Counties_FY22_Income_Limits!DM137,IF([1]TX_Counties_FY22_Income_Limits!DM137&lt;[1]WAIVER_TX_Counties_FY22!DN$2,[1]WAIVER_TX_Counties_FY22!DN$2,IF([1]TX_Counties_FY22_Income_Limits!DM137=[1]WAIVER_TX_Counties_FY22!DN$2,[1]TX_Counties_FY22_Income_Limits!DM137)))</f>
        <v>192436.79999999993</v>
      </c>
      <c r="DO137" s="64">
        <f>IF([1]TX_Counties_FY22_Income_Limits!DN137&gt;[1]WAIVER_TX_Counties_FY22!DO$2,[1]TX_Counties_FY22_Income_Limits!DN137,IF([1]TX_Counties_FY22_Income_Limits!DN137&lt;[1]WAIVER_TX_Counties_FY22!DO$2,[1]WAIVER_TX_Counties_FY22!DO$2,IF([1]TX_Counties_FY22_Income_Limits!DN137=[1]WAIVER_TX_Counties_FY22!DO$2,[1]TX_Counties_FY22_Income_Limits!DN137)))</f>
        <v>200625.59999999992</v>
      </c>
      <c r="DP137" s="64">
        <f>IF([1]TX_Counties_FY22_Income_Limits!DO137&gt;[1]WAIVER_TX_Counties_FY22!DP$2,[1]TX_Counties_FY22_Income_Limits!DO137,IF([1]TX_Counties_FY22_Income_Limits!DO137&lt;[1]WAIVER_TX_Counties_FY22!DP$2,[1]WAIVER_TX_Counties_FY22!DP$2,IF([1]TX_Counties_FY22_Income_Limits!DO137=[1]WAIVER_TX_Counties_FY22!DP$2,[1]TX_Counties_FY22_Income_Limits!DO137)))</f>
        <v>208814.39999999991</v>
      </c>
      <c r="DQ137" s="64">
        <f>IF([1]TX_Counties_FY22_Income_Limits!DP137&gt;[1]WAIVER_TX_Counties_FY22!DQ$2,[1]TX_Counties_FY22_Income_Limits!DP137,IF([1]TX_Counties_FY22_Income_Limits!DP137&lt;[1]WAIVER_TX_Counties_FY22!DQ$2,[1]WAIVER_TX_Counties_FY22!DQ$2,IF([1]TX_Counties_FY22_Income_Limits!DP137=[1]WAIVER_TX_Counties_FY22!DQ$2,[1]TX_Counties_FY22_Income_Limits!DP137)))</f>
        <v>217003.1999999999</v>
      </c>
      <c r="DR137" s="64">
        <f>IF([1]TX_Counties_FY22_Income_Limits!DQ137&gt;[1]WAIVER_TX_Counties_FY22!DR$2,[1]TX_Counties_FY22_Income_Limits!DQ137,IF([1]TX_Counties_FY22_Income_Limits!DQ137&lt;[1]WAIVER_TX_Counties_FY22!DR$2,[1]WAIVER_TX_Counties_FY22!DR$2,IF([1]TX_Counties_FY22_Income_Limits!DQ137=[1]WAIVER_TX_Counties_FY22!DR$2,[1]TX_Counties_FY22_Income_Limits!DQ137)))</f>
        <v>225191.99999999988</v>
      </c>
      <c r="DS137" s="64">
        <f>IF([1]TX_Counties_FY22_Income_Limits!DR137&gt;[1]WAIVER_TX_Counties_FY22!DS$2,[1]TX_Counties_FY22_Income_Limits!DR137,IF([1]TX_Counties_FY22_Income_Limits!DR137&lt;[1]WAIVER_TX_Counties_FY22!DS$2,[1]WAIVER_TX_Counties_FY22!DS$2,IF([1]TX_Counties_FY22_Income_Limits!DR137=[1]WAIVER_TX_Counties_FY22!DS$2,[1]TX_Counties_FY22_Income_Limits!DR137)))</f>
        <v>233380.79999999987</v>
      </c>
      <c r="DT137" s="64">
        <f>IF([1]TX_Counties_FY22_Income_Limits!DS137&gt;[1]WAIVER_TX_Counties_FY22!DT$2,[1]TX_Counties_FY22_Income_Limits!DS137,IF([1]TX_Counties_FY22_Income_Limits!DS137&lt;[1]WAIVER_TX_Counties_FY22!DT$2,[1]WAIVER_TX_Counties_FY22!DT$2,IF([1]TX_Counties_FY22_Income_Limits!DS137=[1]WAIVER_TX_Counties_FY22!DT$2,[1]TX_Counties_FY22_Income_Limits!DS137)))</f>
        <v>241569.59999999986</v>
      </c>
      <c r="DU137" s="64">
        <f>IF([1]TX_Counties_FY22_Income_Limits!DT137&gt;[1]WAIVER_TX_Counties_FY22!DU$2,[1]TX_Counties_FY22_Income_Limits!DT137,IF([1]TX_Counties_FY22_Income_Limits!DT137&lt;[1]WAIVER_TX_Counties_FY22!DU$2,[1]WAIVER_TX_Counties_FY22!DU$2,IF([1]TX_Counties_FY22_Income_Limits!DT137=[1]WAIVER_TX_Counties_FY22!DU$2,[1]TX_Counties_FY22_Income_Limits!DT137)))</f>
        <v>249758.39999999985</v>
      </c>
      <c r="DV137" s="64">
        <f>IF([1]TX_Counties_FY22_Income_Limits!DU137&gt;[1]WAIVER_TX_Counties_FY22!DV$2,[1]TX_Counties_FY22_Income_Limits!DU137,IF([1]TX_Counties_FY22_Income_Limits!DU137&lt;[1]WAIVER_TX_Counties_FY22!DV$2,[1]WAIVER_TX_Counties_FY22!DV$2,IF([1]TX_Counties_FY22_Income_Limits!DU137=[1]WAIVER_TX_Counties_FY22!DV$2,[1]TX_Counties_FY22_Income_Limits!DU137)))</f>
        <v>257947.19999999984</v>
      </c>
      <c r="DW137" s="64">
        <f>IF([1]TX_Counties_FY22_Income_Limits!DV137&gt;[1]WAIVER_TX_Counties_FY22!DW$2,[1]TX_Counties_FY22_Income_Limits!DV137,IF([1]TX_Counties_FY22_Income_Limits!DV137&lt;[1]WAIVER_TX_Counties_FY22!DW$2,[1]WAIVER_TX_Counties_FY22!DW$2,IF([1]TX_Counties_FY22_Income_Limits!DV137=[1]WAIVER_TX_Counties_FY22!DW$2,[1]TX_Counties_FY22_Income_Limits!DV137)))</f>
        <v>266135.99999999983</v>
      </c>
      <c r="DX137" s="64">
        <f>IF([1]TX_Counties_FY22_Income_Limits!DW137&gt;[1]WAIVER_TX_Counties_FY22!DX$2,[1]TX_Counties_FY22_Income_Limits!DW137,IF([1]TX_Counties_FY22_Income_Limits!DW137&lt;[1]WAIVER_TX_Counties_FY22!DX$2,[1]WAIVER_TX_Counties_FY22!DX$2,IF([1]TX_Counties_FY22_Income_Limits!DW137=[1]WAIVER_TX_Counties_FY22!DX$2,[1]TX_Counties_FY22_Income_Limits!DW137)))</f>
        <v>274324.79999999981</v>
      </c>
      <c r="DY137"/>
    </row>
    <row r="138" spans="1:129" ht="14.45">
      <c r="A138" s="65" t="s">
        <v>327</v>
      </c>
      <c r="B138" s="65" t="str">
        <f t="shared" si="7"/>
        <v>YES</v>
      </c>
      <c r="C138" s="64">
        <f>[1]TX_Counties_FY22_Income_Limits!B138</f>
        <v>63700</v>
      </c>
      <c r="D138" s="64">
        <f>IF([1]TX_Counties_FY22_Income_Limits!C138&gt;[1]WAIVER_TX_Counties_FY22!D$2,[1]TX_Counties_FY22_Income_Limits!C138,IF([1]TX_Counties_FY22_Income_Limits!C138&lt;[1]WAIVER_TX_Counties_FY22!D$2,[1]WAIVER_TX_Counties_FY22!D$2,IF([1]TX_Counties_FY22_Income_Limits!C138=[1]WAIVER_TX_Counties_FY22!D$2,[1]TX_Counties_FY22_Income_Limits!C138)))</f>
        <v>17650</v>
      </c>
      <c r="E138" s="64">
        <f>IF([1]TX_Counties_FY22_Income_Limits!D138&gt;[1]WAIVER_TX_Counties_FY22!E$2,[1]TX_Counties_FY22_Income_Limits!D138,IF([1]TX_Counties_FY22_Income_Limits!D138&lt;[1]WAIVER_TX_Counties_FY22!E$2,[1]WAIVER_TX_Counties_FY22!E$2,IF([1]TX_Counties_FY22_Income_Limits!D138=[1]WAIVER_TX_Counties_FY22!E$2,[1]TX_Counties_FY22_Income_Limits!D138)))</f>
        <v>20200</v>
      </c>
      <c r="F138" s="64">
        <f>IF([1]TX_Counties_FY22_Income_Limits!E138&gt;[1]WAIVER_TX_Counties_FY22!F$2,[1]TX_Counties_FY22_Income_Limits!E138,IF([1]TX_Counties_FY22_Income_Limits!E138&lt;[1]WAIVER_TX_Counties_FY22!F$2,[1]WAIVER_TX_Counties_FY22!F$2,IF([1]TX_Counties_FY22_Income_Limits!E138=[1]WAIVER_TX_Counties_FY22!F$2,[1]TX_Counties_FY22_Income_Limits!E138)))</f>
        <v>23030</v>
      </c>
      <c r="G138" s="64">
        <f>IF([1]TX_Counties_FY22_Income_Limits!F138&gt;[1]WAIVER_TX_Counties_FY22!G$2,[1]TX_Counties_FY22_Income_Limits!F138,IF([1]TX_Counties_FY22_Income_Limits!F138&lt;[1]WAIVER_TX_Counties_FY22!G$2,[1]WAIVER_TX_Counties_FY22!G$2,IF([1]TX_Counties_FY22_Income_Limits!F138=[1]WAIVER_TX_Counties_FY22!G$2,[1]TX_Counties_FY22_Income_Limits!F138)))</f>
        <v>27750</v>
      </c>
      <c r="H138" s="64">
        <f>IF([1]TX_Counties_FY22_Income_Limits!G138&gt;[1]WAIVER_TX_Counties_FY22!H$2,[1]TX_Counties_FY22_Income_Limits!G138,IF([1]TX_Counties_FY22_Income_Limits!G138&lt;[1]WAIVER_TX_Counties_FY22!H$2,[1]WAIVER_TX_Counties_FY22!H$2,IF([1]TX_Counties_FY22_Income_Limits!G138=[1]WAIVER_TX_Counties_FY22!H$2,[1]TX_Counties_FY22_Income_Limits!G138)))</f>
        <v>32470</v>
      </c>
      <c r="I138" s="64">
        <f>IF([1]TX_Counties_FY22_Income_Limits!H138&gt;[1]WAIVER_TX_Counties_FY22!I$2,[1]TX_Counties_FY22_Income_Limits!H138,IF([1]TX_Counties_FY22_Income_Limits!H138&lt;[1]WAIVER_TX_Counties_FY22!I$2,[1]WAIVER_TX_Counties_FY22!I$2,IF([1]TX_Counties_FY22_Income_Limits!H138=[1]WAIVER_TX_Counties_FY22!I$2,[1]TX_Counties_FY22_Income_Limits!H138)))</f>
        <v>37190</v>
      </c>
      <c r="J138" s="64">
        <f>IF([1]TX_Counties_FY22_Income_Limits!I138&gt;[1]WAIVER_TX_Counties_FY22!J$2,[1]TX_Counties_FY22_Income_Limits!I138,IF([1]TX_Counties_FY22_Income_Limits!I138&lt;[1]WAIVER_TX_Counties_FY22!J$2,[1]WAIVER_TX_Counties_FY22!J$2,IF([1]TX_Counties_FY22_Income_Limits!I138=[1]WAIVER_TX_Counties_FY22!J$2,[1]TX_Counties_FY22_Income_Limits!I138)))</f>
        <v>41910</v>
      </c>
      <c r="K138" s="64">
        <f>IF([1]TX_Counties_FY22_Income_Limits!J138&gt;[1]WAIVER_TX_Counties_FY22!K$2,[1]TX_Counties_FY22_Income_Limits!J138,IF([1]TX_Counties_FY22_Income_Limits!J138&lt;[1]WAIVER_TX_Counties_FY22!K$2,[1]WAIVER_TX_Counties_FY22!K$2,IF([1]TX_Counties_FY22_Income_Limits!J138=[1]WAIVER_TX_Counties_FY22!K$2,[1]TX_Counties_FY22_Income_Limits!J138)))</f>
        <v>44950</v>
      </c>
      <c r="L138" s="64">
        <f>IF([1]TX_Counties_FY22_Income_Limits!K138&gt;[1]WAIVER_TX_Counties_FY22!L$2,[1]TX_Counties_FY22_Income_Limits!K138,IF([1]TX_Counties_FY22_Income_Limits!K138&lt;[1]WAIVER_TX_Counties_FY22!L$2,[1]WAIVER_TX_Counties_FY22!L$2,IF([1]TX_Counties_FY22_Income_Limits!K138=[1]WAIVER_TX_Counties_FY22!L$2,[1]TX_Counties_FY22_Income_Limits!K138)))</f>
        <v>58799.999999999993</v>
      </c>
      <c r="M138" s="64">
        <f>IF([1]TX_Counties_FY22_Income_Limits!L138&gt;[1]WAIVER_TX_Counties_FY22!M$2,[1]TX_Counties_FY22_Income_Limits!L138,IF([1]TX_Counties_FY22_Income_Limits!L138&lt;[1]WAIVER_TX_Counties_FY22!M$2,[1]WAIVER_TX_Counties_FY22!M$2,IF([1]TX_Counties_FY22_Income_Limits!L138=[1]WAIVER_TX_Counties_FY22!M$2,[1]TX_Counties_FY22_Income_Limits!L138)))</f>
        <v>62160</v>
      </c>
      <c r="N138" s="64">
        <f>IF([1]TX_Counties_FY22_Income_Limits!M138&gt;[1]WAIVER_TX_Counties_FY22!N$2,[1]TX_Counties_FY22_Income_Limits!M138,IF([1]TX_Counties_FY22_Income_Limits!M138&lt;[1]WAIVER_TX_Counties_FY22!N$2,[1]WAIVER_TX_Counties_FY22!N$2,IF([1]TX_Counties_FY22_Income_Limits!M138=[1]WAIVER_TX_Counties_FY22!N$2,[1]TX_Counties_FY22_Income_Limits!M138)))</f>
        <v>65520.000000000007</v>
      </c>
      <c r="O138" s="64">
        <f>IF([1]TX_Counties_FY22_Income_Limits!N138&gt;[1]WAIVER_TX_Counties_FY22!O$2,[1]TX_Counties_FY22_Income_Limits!N138,IF([1]TX_Counties_FY22_Income_Limits!N138&lt;[1]WAIVER_TX_Counties_FY22!O$2,[1]WAIVER_TX_Counties_FY22!O$2,IF([1]TX_Counties_FY22_Income_Limits!N138=[1]WAIVER_TX_Counties_FY22!O$2,[1]TX_Counties_FY22_Income_Limits!N138)))</f>
        <v>68880.000000000015</v>
      </c>
      <c r="P138" s="64">
        <f>IF([1]TX_Counties_FY22_Income_Limits!O138&gt;[1]WAIVER_TX_Counties_FY22!P$2,[1]TX_Counties_FY22_Income_Limits!O138,IF([1]TX_Counties_FY22_Income_Limits!O138&lt;[1]WAIVER_TX_Counties_FY22!P$2,[1]WAIVER_TX_Counties_FY22!P$2,IF([1]TX_Counties_FY22_Income_Limits!O138=[1]WAIVER_TX_Counties_FY22!P$2,[1]TX_Counties_FY22_Income_Limits!O138)))</f>
        <v>72240.000000000029</v>
      </c>
      <c r="Q138" s="64">
        <f>IF([1]TX_Counties_FY22_Income_Limits!P138&gt;[1]WAIVER_TX_Counties_FY22!Q$2,[1]TX_Counties_FY22_Income_Limits!P138,IF([1]TX_Counties_FY22_Income_Limits!P138&lt;[1]WAIVER_TX_Counties_FY22!Q$2,[1]WAIVER_TX_Counties_FY22!Q$2,IF([1]TX_Counties_FY22_Income_Limits!P138=[1]WAIVER_TX_Counties_FY22!Q$2,[1]TX_Counties_FY22_Income_Limits!P138)))</f>
        <v>75600.000000000044</v>
      </c>
      <c r="R138" s="64">
        <f>IF([1]TX_Counties_FY22_Income_Limits!Q138&gt;[1]WAIVER_TX_Counties_FY22!R$2,[1]TX_Counties_FY22_Income_Limits!Q138,IF([1]TX_Counties_FY22_Income_Limits!Q138&lt;[1]WAIVER_TX_Counties_FY22!R$2,[1]WAIVER_TX_Counties_FY22!R$2,IF([1]TX_Counties_FY22_Income_Limits!Q138=[1]WAIVER_TX_Counties_FY22!R$2,[1]TX_Counties_FY22_Income_Limits!Q138)))</f>
        <v>78960.000000000058</v>
      </c>
      <c r="S138" s="64">
        <f>IF([1]TX_Counties_FY22_Income_Limits!R138&gt;[1]WAIVER_TX_Counties_FY22!S$2,[1]TX_Counties_FY22_Income_Limits!R138,IF([1]TX_Counties_FY22_Income_Limits!R138&lt;[1]WAIVER_TX_Counties_FY22!S$2,[1]WAIVER_TX_Counties_FY22!S$2,IF([1]TX_Counties_FY22_Income_Limits!R138=[1]WAIVER_TX_Counties_FY22!S$2,[1]TX_Counties_FY22_Income_Limits!R138)))</f>
        <v>82320.000000000073</v>
      </c>
      <c r="T138" s="64">
        <f>IF([1]TX_Counties_FY22_Income_Limits!S138&gt;[1]WAIVER_TX_Counties_FY22!T$2,[1]TX_Counties_FY22_Income_Limits!S138,IF([1]TX_Counties_FY22_Income_Limits!S138&lt;[1]WAIVER_TX_Counties_FY22!T$2,[1]WAIVER_TX_Counties_FY22!T$2,IF([1]TX_Counties_FY22_Income_Limits!S138=[1]WAIVER_TX_Counties_FY22!T$2,[1]TX_Counties_FY22_Income_Limits!S138)))</f>
        <v>85680.000000000087</v>
      </c>
      <c r="U138" s="64">
        <f>IF([1]TX_Counties_FY22_Income_Limits!T138&gt;[1]WAIVER_TX_Counties_FY22!U$2,[1]TX_Counties_FY22_Income_Limits!T138,IF([1]TX_Counties_FY22_Income_Limits!T138&lt;[1]WAIVER_TX_Counties_FY22!U$2,[1]WAIVER_TX_Counties_FY22!U$2,IF([1]TX_Counties_FY22_Income_Limits!T138=[1]WAIVER_TX_Counties_FY22!U$2,[1]TX_Counties_FY22_Income_Limits!T138)))</f>
        <v>89040.000000000102</v>
      </c>
      <c r="V138" s="64">
        <f>IF([1]TX_Counties_FY22_Income_Limits!U138&gt;[1]WAIVER_TX_Counties_FY22!V$2,[1]TX_Counties_FY22_Income_Limits!U138,IF([1]TX_Counties_FY22_Income_Limits!U138&lt;[1]WAIVER_TX_Counties_FY22!V$2,[1]WAIVER_TX_Counties_FY22!V$2,IF([1]TX_Counties_FY22_Income_Limits!U138=[1]WAIVER_TX_Counties_FY22!V$2,[1]TX_Counties_FY22_Income_Limits!U138)))</f>
        <v>92400.000000000116</v>
      </c>
      <c r="W138" s="64">
        <f>IF([1]TX_Counties_FY22_Income_Limits!V138&gt;[1]WAIVER_TX_Counties_FY22!W$2,[1]TX_Counties_FY22_Income_Limits!V138,IF([1]TX_Counties_FY22_Income_Limits!V138&lt;[1]WAIVER_TX_Counties_FY22!W$2,[1]WAIVER_TX_Counties_FY22!W$2,IF([1]TX_Counties_FY22_Income_Limits!V138=[1]WAIVER_TX_Counties_FY22!W$2,[1]TX_Counties_FY22_Income_Limits!V138)))</f>
        <v>95760.000000000131</v>
      </c>
      <c r="X138" s="64">
        <f>IF([1]TX_Counties_FY22_Income_Limits!W138&gt;[1]WAIVER_TX_Counties_FY22!X$2,[1]TX_Counties_FY22_Income_Limits!W138,IF([1]TX_Counties_FY22_Income_Limits!W138&lt;[1]WAIVER_TX_Counties_FY22!X$2,[1]WAIVER_TX_Counties_FY22!X$2,IF([1]TX_Counties_FY22_Income_Limits!W138=[1]WAIVER_TX_Counties_FY22!X$2,[1]TX_Counties_FY22_Income_Limits!W138)))</f>
        <v>99120.000000000146</v>
      </c>
      <c r="Y138" s="64">
        <f>IF([1]TX_Counties_FY22_Income_Limits!X138&gt;[1]WAIVER_TX_Counties_FY22!Y$2,[1]TX_Counties_FY22_Income_Limits!X138,IF([1]TX_Counties_FY22_Income_Limits!X138&lt;[1]WAIVER_TX_Counties_FY22!Y$2,[1]WAIVER_TX_Counties_FY22!Y$2,IF([1]TX_Counties_FY22_Income_Limits!X138=[1]WAIVER_TX_Counties_FY22!Y$2,[1]TX_Counties_FY22_Income_Limits!X138)))</f>
        <v>102480.00000000016</v>
      </c>
      <c r="Z138" s="64">
        <f>IF([1]TX_Counties_FY22_Income_Limits!Y138&gt;[1]WAIVER_TX_Counties_FY22!Z$2,[1]TX_Counties_FY22_Income_Limits!Y138,IF([1]TX_Counties_FY22_Income_Limits!Y138&lt;[1]WAIVER_TX_Counties_FY22!Z$2,[1]WAIVER_TX_Counties_FY22!Z$2,IF([1]TX_Counties_FY22_Income_Limits!Y138=[1]WAIVER_TX_Counties_FY22!Z$2,[1]TX_Counties_FY22_Income_Limits!Y138)))</f>
        <v>105840.00000000017</v>
      </c>
      <c r="AA138" s="64">
        <f>IF([1]TX_Counties_FY22_Income_Limits!Z138&gt;[1]WAIVER_TX_Counties_FY22!AA$2,[1]TX_Counties_FY22_Income_Limits!Z138,IF([1]TX_Counties_FY22_Income_Limits!Z138&lt;[1]WAIVER_TX_Counties_FY22!AA$2,[1]WAIVER_TX_Counties_FY22!AA$2,IF([1]TX_Counties_FY22_Income_Limits!Z138=[1]WAIVER_TX_Counties_FY22!AA$2,[1]TX_Counties_FY22_Income_Limits!Z138)))</f>
        <v>109200.00000000019</v>
      </c>
      <c r="AB138" s="64">
        <f>IF([1]TX_Counties_FY22_Income_Limits!AA138&gt;[1]WAIVER_TX_Counties_FY22!AB$2,[1]TX_Counties_FY22_Income_Limits!AA138,IF([1]TX_Counties_FY22_Income_Limits!AA138&lt;[1]WAIVER_TX_Counties_FY22!AB$2,[1]WAIVER_TX_Counties_FY22!AB$2,IF([1]TX_Counties_FY22_Income_Limits!AA138=[1]WAIVER_TX_Counties_FY22!AB$2,[1]TX_Counties_FY22_Income_Limits!AA138)))</f>
        <v>112560.0000000002</v>
      </c>
      <c r="AC138" s="64">
        <f>IF([1]TX_Counties_FY22_Income_Limits!AB138&gt;[1]WAIVER_TX_Counties_FY22!AC$2,[1]TX_Counties_FY22_Income_Limits!AB138,IF([1]TX_Counties_FY22_Income_Limits!AB138&lt;[1]WAIVER_TX_Counties_FY22!AC$2,[1]WAIVER_TX_Counties_FY22!AC$2,IF([1]TX_Counties_FY22_Income_Limits!AB138=[1]WAIVER_TX_Counties_FY22!AC$2,[1]TX_Counties_FY22_Income_Limits!AB138)))</f>
        <v>29400</v>
      </c>
      <c r="AD138" s="64">
        <f>IF([1]TX_Counties_FY22_Income_Limits!AC138&gt;[1]WAIVER_TX_Counties_FY22!AD$2,[1]TX_Counties_FY22_Income_Limits!AC138,IF([1]TX_Counties_FY22_Income_Limits!AC138&lt;[1]WAIVER_TX_Counties_FY22!AD$2,[1]WAIVER_TX_Counties_FY22!AD$2,IF([1]TX_Counties_FY22_Income_Limits!AC138=[1]WAIVER_TX_Counties_FY22!AD$2,[1]TX_Counties_FY22_Income_Limits!AC138)))</f>
        <v>33600</v>
      </c>
      <c r="AE138" s="64">
        <f>IF([1]TX_Counties_FY22_Income_Limits!AD138&gt;[1]WAIVER_TX_Counties_FY22!AE$2,[1]TX_Counties_FY22_Income_Limits!AD138,IF([1]TX_Counties_FY22_Income_Limits!AD138&lt;[1]WAIVER_TX_Counties_FY22!AE$2,[1]WAIVER_TX_Counties_FY22!AE$2,IF([1]TX_Counties_FY22_Income_Limits!AD138=[1]WAIVER_TX_Counties_FY22!AE$2,[1]TX_Counties_FY22_Income_Limits!AD138)))</f>
        <v>37800</v>
      </c>
      <c r="AF138" s="64">
        <f>IF([1]TX_Counties_FY22_Income_Limits!AE138&gt;[1]WAIVER_TX_Counties_FY22!AF$2,[1]TX_Counties_FY22_Income_Limits!AE138,IF([1]TX_Counties_FY22_Income_Limits!AE138&lt;[1]WAIVER_TX_Counties_FY22!AF$2,[1]WAIVER_TX_Counties_FY22!AF$2,IF([1]TX_Counties_FY22_Income_Limits!AE138=[1]WAIVER_TX_Counties_FY22!AF$2,[1]TX_Counties_FY22_Income_Limits!AE138)))</f>
        <v>42000</v>
      </c>
      <c r="AG138" s="64">
        <f>IF([1]TX_Counties_FY22_Income_Limits!AF138&gt;[1]WAIVER_TX_Counties_FY22!AG$2,[1]TX_Counties_FY22_Income_Limits!AF138,IF([1]TX_Counties_FY22_Income_Limits!AF138&lt;[1]WAIVER_TX_Counties_FY22!AG$2,[1]WAIVER_TX_Counties_FY22!AG$2,IF([1]TX_Counties_FY22_Income_Limits!AF138=[1]WAIVER_TX_Counties_FY22!AG$2,[1]TX_Counties_FY22_Income_Limits!AF138)))</f>
        <v>45400</v>
      </c>
      <c r="AH138" s="64">
        <f>IF([1]TX_Counties_FY22_Income_Limits!AG138&gt;[1]WAIVER_TX_Counties_FY22!AH$2,[1]TX_Counties_FY22_Income_Limits!AG138,IF([1]TX_Counties_FY22_Income_Limits!AG138&lt;[1]WAIVER_TX_Counties_FY22!AH$2,[1]WAIVER_TX_Counties_FY22!AH$2,IF([1]TX_Counties_FY22_Income_Limits!AG138=[1]WAIVER_TX_Counties_FY22!AH$2,[1]TX_Counties_FY22_Income_Limits!AG138)))</f>
        <v>48750</v>
      </c>
      <c r="AI138" s="64">
        <f>IF([1]TX_Counties_FY22_Income_Limits!AH138&gt;[1]WAIVER_TX_Counties_FY22!AI$2,[1]TX_Counties_FY22_Income_Limits!AH138,IF([1]TX_Counties_FY22_Income_Limits!AH138&lt;[1]WAIVER_TX_Counties_FY22!AI$2,[1]WAIVER_TX_Counties_FY22!AI$2,IF([1]TX_Counties_FY22_Income_Limits!AH138=[1]WAIVER_TX_Counties_FY22!AI$2,[1]TX_Counties_FY22_Income_Limits!AH138)))</f>
        <v>52100</v>
      </c>
      <c r="AJ138" s="64">
        <f>IF([1]TX_Counties_FY22_Income_Limits!AI138&gt;[1]WAIVER_TX_Counties_FY22!AJ$2,[1]TX_Counties_FY22_Income_Limits!AI138,IF([1]TX_Counties_FY22_Income_Limits!AI138&lt;[1]WAIVER_TX_Counties_FY22!AJ$2,[1]WAIVER_TX_Counties_FY22!AJ$2,IF([1]TX_Counties_FY22_Income_Limits!AI138=[1]WAIVER_TX_Counties_FY22!AJ$2,[1]TX_Counties_FY22_Income_Limits!AI138)))</f>
        <v>55450</v>
      </c>
      <c r="AK138" s="64">
        <f>IF([1]TX_Counties_FY22_Income_Limits!AJ138&gt;[1]WAIVER_TX_Counties_FY22!AK$2,[1]TX_Counties_FY22_Income_Limits!AJ138,IF([1]TX_Counties_FY22_Income_Limits!AJ138&lt;[1]WAIVER_TX_Counties_FY22!AK$2,[1]WAIVER_TX_Counties_FY22!AK$2,IF([1]TX_Counties_FY22_Income_Limits!AJ138=[1]WAIVER_TX_Counties_FY22!AK$2,[1]TX_Counties_FY22_Income_Limits!AJ138)))</f>
        <v>58799.999999999993</v>
      </c>
      <c r="AL138" s="64">
        <f>IF([1]TX_Counties_FY22_Income_Limits!AK138&gt;[1]WAIVER_TX_Counties_FY22!AL$2,[1]TX_Counties_FY22_Income_Limits!AK138,IF([1]TX_Counties_FY22_Income_Limits!AK138&lt;[1]WAIVER_TX_Counties_FY22!AL$2,[1]WAIVER_TX_Counties_FY22!AL$2,IF([1]TX_Counties_FY22_Income_Limits!AK138=[1]WAIVER_TX_Counties_FY22!AL$2,[1]TX_Counties_FY22_Income_Limits!AK138)))</f>
        <v>62160</v>
      </c>
      <c r="AM138" s="64">
        <f>IF([1]TX_Counties_FY22_Income_Limits!AL138&gt;[1]WAIVER_TX_Counties_FY22!AM$2,[1]TX_Counties_FY22_Income_Limits!AL138,IF([1]TX_Counties_FY22_Income_Limits!AL138&lt;[1]WAIVER_TX_Counties_FY22!AM$2,[1]WAIVER_TX_Counties_FY22!AM$2,IF([1]TX_Counties_FY22_Income_Limits!AL138=[1]WAIVER_TX_Counties_FY22!AM$2,[1]TX_Counties_FY22_Income_Limits!AL138)))</f>
        <v>65520.000000000007</v>
      </c>
      <c r="AN138" s="64">
        <f>IF([1]TX_Counties_FY22_Income_Limits!AM138&gt;[1]WAIVER_TX_Counties_FY22!AN$2,[1]TX_Counties_FY22_Income_Limits!AM138,IF([1]TX_Counties_FY22_Income_Limits!AM138&lt;[1]WAIVER_TX_Counties_FY22!AN$2,[1]WAIVER_TX_Counties_FY22!AN$2,IF([1]TX_Counties_FY22_Income_Limits!AM138=[1]WAIVER_TX_Counties_FY22!AN$2,[1]TX_Counties_FY22_Income_Limits!AM138)))</f>
        <v>68880.000000000015</v>
      </c>
      <c r="AO138" s="64">
        <f>IF([1]TX_Counties_FY22_Income_Limits!AN138&gt;[1]WAIVER_TX_Counties_FY22!AO$2,[1]TX_Counties_FY22_Income_Limits!AN138,IF([1]TX_Counties_FY22_Income_Limits!AN138&lt;[1]WAIVER_TX_Counties_FY22!AO$2,[1]WAIVER_TX_Counties_FY22!AO$2,IF([1]TX_Counties_FY22_Income_Limits!AN138=[1]WAIVER_TX_Counties_FY22!AO$2,[1]TX_Counties_FY22_Income_Limits!AN138)))</f>
        <v>72240.000000000029</v>
      </c>
      <c r="AP138" s="64">
        <f>IF([1]TX_Counties_FY22_Income_Limits!AO138&gt;[1]WAIVER_TX_Counties_FY22!AP$2,[1]TX_Counties_FY22_Income_Limits!AO138,IF([1]TX_Counties_FY22_Income_Limits!AO138&lt;[1]WAIVER_TX_Counties_FY22!AP$2,[1]WAIVER_TX_Counties_FY22!AP$2,IF([1]TX_Counties_FY22_Income_Limits!AO138=[1]WAIVER_TX_Counties_FY22!AP$2,[1]TX_Counties_FY22_Income_Limits!AO138)))</f>
        <v>75600.000000000044</v>
      </c>
      <c r="AQ138" s="64">
        <f>IF([1]TX_Counties_FY22_Income_Limits!AP138&gt;[1]WAIVER_TX_Counties_FY22!AQ$2,[1]TX_Counties_FY22_Income_Limits!AP138,IF([1]TX_Counties_FY22_Income_Limits!AP138&lt;[1]WAIVER_TX_Counties_FY22!AQ$2,[1]WAIVER_TX_Counties_FY22!AQ$2,IF([1]TX_Counties_FY22_Income_Limits!AP138=[1]WAIVER_TX_Counties_FY22!AQ$2,[1]TX_Counties_FY22_Income_Limits!AP138)))</f>
        <v>78960.000000000058</v>
      </c>
      <c r="AR138" s="64">
        <f>IF([1]TX_Counties_FY22_Income_Limits!AQ138&gt;[1]WAIVER_TX_Counties_FY22!AR$2,[1]TX_Counties_FY22_Income_Limits!AQ138,IF([1]TX_Counties_FY22_Income_Limits!AQ138&lt;[1]WAIVER_TX_Counties_FY22!AR$2,[1]WAIVER_TX_Counties_FY22!AR$2,IF([1]TX_Counties_FY22_Income_Limits!AQ138=[1]WAIVER_TX_Counties_FY22!AR$2,[1]TX_Counties_FY22_Income_Limits!AQ138)))</f>
        <v>82320.000000000073</v>
      </c>
      <c r="AS138" s="64">
        <f>IF([1]TX_Counties_FY22_Income_Limits!AR138&gt;[1]WAIVER_TX_Counties_FY22!AS$2,[1]TX_Counties_FY22_Income_Limits!AR138,IF([1]TX_Counties_FY22_Income_Limits!AR138&lt;[1]WAIVER_TX_Counties_FY22!AS$2,[1]WAIVER_TX_Counties_FY22!AS$2,IF([1]TX_Counties_FY22_Income_Limits!AR138=[1]WAIVER_TX_Counties_FY22!AS$2,[1]TX_Counties_FY22_Income_Limits!AR138)))</f>
        <v>85680.000000000087</v>
      </c>
      <c r="AT138" s="64">
        <f>IF([1]TX_Counties_FY22_Income_Limits!AS138&gt;[1]WAIVER_TX_Counties_FY22!AT$2,[1]TX_Counties_FY22_Income_Limits!AS138,IF([1]TX_Counties_FY22_Income_Limits!AS138&lt;[1]WAIVER_TX_Counties_FY22!AT$2,[1]WAIVER_TX_Counties_FY22!AT$2,IF([1]TX_Counties_FY22_Income_Limits!AS138=[1]WAIVER_TX_Counties_FY22!AT$2,[1]TX_Counties_FY22_Income_Limits!AS138)))</f>
        <v>89040.000000000102</v>
      </c>
      <c r="AU138" s="64">
        <f>IF([1]TX_Counties_FY22_Income_Limits!AT138&gt;[1]WAIVER_TX_Counties_FY22!AU$2,[1]TX_Counties_FY22_Income_Limits!AT138,IF([1]TX_Counties_FY22_Income_Limits!AT138&lt;[1]WAIVER_TX_Counties_FY22!AU$2,[1]WAIVER_TX_Counties_FY22!AU$2,IF([1]TX_Counties_FY22_Income_Limits!AT138=[1]WAIVER_TX_Counties_FY22!AU$2,[1]TX_Counties_FY22_Income_Limits!AT138)))</f>
        <v>92400.000000000116</v>
      </c>
      <c r="AV138" s="64">
        <f>IF([1]TX_Counties_FY22_Income_Limits!AU138&gt;[1]WAIVER_TX_Counties_FY22!AV$2,[1]TX_Counties_FY22_Income_Limits!AU138,IF([1]TX_Counties_FY22_Income_Limits!AU138&lt;[1]WAIVER_TX_Counties_FY22!AV$2,[1]WAIVER_TX_Counties_FY22!AV$2,IF([1]TX_Counties_FY22_Income_Limits!AU138=[1]WAIVER_TX_Counties_FY22!AV$2,[1]TX_Counties_FY22_Income_Limits!AU138)))</f>
        <v>95760.000000000131</v>
      </c>
      <c r="AW138" s="64">
        <f>IF([1]TX_Counties_FY22_Income_Limits!AV138&gt;[1]WAIVER_TX_Counties_FY22!AW$2,[1]TX_Counties_FY22_Income_Limits!AV138,IF([1]TX_Counties_FY22_Income_Limits!AV138&lt;[1]WAIVER_TX_Counties_FY22!AW$2,[1]WAIVER_TX_Counties_FY22!AW$2,IF([1]TX_Counties_FY22_Income_Limits!AV138=[1]WAIVER_TX_Counties_FY22!AW$2,[1]TX_Counties_FY22_Income_Limits!AV138)))</f>
        <v>99120.000000000146</v>
      </c>
      <c r="AX138" s="64">
        <f>IF([1]TX_Counties_FY22_Income_Limits!AW138&gt;[1]WAIVER_TX_Counties_FY22!AX$2,[1]TX_Counties_FY22_Income_Limits!AW138,IF([1]TX_Counties_FY22_Income_Limits!AW138&lt;[1]WAIVER_TX_Counties_FY22!AX$2,[1]WAIVER_TX_Counties_FY22!AX$2,IF([1]TX_Counties_FY22_Income_Limits!AW138=[1]WAIVER_TX_Counties_FY22!AX$2,[1]TX_Counties_FY22_Income_Limits!AW138)))</f>
        <v>102480.00000000016</v>
      </c>
      <c r="AY138" s="64">
        <f>IF([1]TX_Counties_FY22_Income_Limits!AX138&gt;[1]WAIVER_TX_Counties_FY22!AY$2,[1]TX_Counties_FY22_Income_Limits!AX138,IF([1]TX_Counties_FY22_Income_Limits!AX138&lt;[1]WAIVER_TX_Counties_FY22!AY$2,[1]WAIVER_TX_Counties_FY22!AY$2,IF([1]TX_Counties_FY22_Income_Limits!AX138=[1]WAIVER_TX_Counties_FY22!AY$2,[1]TX_Counties_FY22_Income_Limits!AX138)))</f>
        <v>105840.00000000017</v>
      </c>
      <c r="AZ138" s="64">
        <f>IF([1]TX_Counties_FY22_Income_Limits!AY138&gt;[1]WAIVER_TX_Counties_FY22!AZ$2,[1]TX_Counties_FY22_Income_Limits!AY138,IF([1]TX_Counties_FY22_Income_Limits!AY138&lt;[1]WAIVER_TX_Counties_FY22!AZ$2,[1]WAIVER_TX_Counties_FY22!AZ$2,IF([1]TX_Counties_FY22_Income_Limits!AY138=[1]WAIVER_TX_Counties_FY22!AZ$2,[1]TX_Counties_FY22_Income_Limits!AY138)))</f>
        <v>109200.00000000019</v>
      </c>
      <c r="BA138" s="64">
        <f>IF([1]TX_Counties_FY22_Income_Limits!AZ138&gt;[1]WAIVER_TX_Counties_FY22!BA$2,[1]TX_Counties_FY22_Income_Limits!AZ138,IF([1]TX_Counties_FY22_Income_Limits!AZ138&lt;[1]WAIVER_TX_Counties_FY22!BA$2,[1]WAIVER_TX_Counties_FY22!BA$2,IF([1]TX_Counties_FY22_Income_Limits!AZ138=[1]WAIVER_TX_Counties_FY22!BA$2,[1]TX_Counties_FY22_Income_Limits!AZ138)))</f>
        <v>112560.0000000002</v>
      </c>
      <c r="BB138" s="64">
        <f>IF([1]TX_Counties_FY22_Income_Limits!BA138&gt;[1]WAIVER_TX_Counties_FY22!BB$2,[1]TX_Counties_FY22_Income_Limits!BA138,IF([1]TX_Counties_FY22_Income_Limits!BA138&lt;[1]WAIVER_TX_Counties_FY22!BB$2,[1]WAIVER_TX_Counties_FY22!BB$2,IF([1]TX_Counties_FY22_Income_Limits!BA138=[1]WAIVER_TX_Counties_FY22!BB$2,[1]TX_Counties_FY22_Income_Limits!BA138)))</f>
        <v>47050</v>
      </c>
      <c r="BC138" s="64">
        <f>IF([1]TX_Counties_FY22_Income_Limits!BB138&gt;[1]WAIVER_TX_Counties_FY22!BC$2,[1]TX_Counties_FY22_Income_Limits!BB138,IF([1]TX_Counties_FY22_Income_Limits!BB138&lt;[1]WAIVER_TX_Counties_FY22!BC$2,[1]WAIVER_TX_Counties_FY22!BC$2,IF([1]TX_Counties_FY22_Income_Limits!BB138=[1]WAIVER_TX_Counties_FY22!BC$2,[1]TX_Counties_FY22_Income_Limits!BB138)))</f>
        <v>53800</v>
      </c>
      <c r="BD138" s="64">
        <f>IF([1]TX_Counties_FY22_Income_Limits!BC138&gt;[1]WAIVER_TX_Counties_FY22!BD$2,[1]TX_Counties_FY22_Income_Limits!BC138,IF([1]TX_Counties_FY22_Income_Limits!BC138&lt;[1]WAIVER_TX_Counties_FY22!BD$2,[1]WAIVER_TX_Counties_FY22!BD$2,IF([1]TX_Counties_FY22_Income_Limits!BC138=[1]WAIVER_TX_Counties_FY22!BD$2,[1]TX_Counties_FY22_Income_Limits!BC138)))</f>
        <v>60500</v>
      </c>
      <c r="BE138" s="64">
        <f>IF([1]TX_Counties_FY22_Income_Limits!BD138&gt;[1]WAIVER_TX_Counties_FY22!BE$2,[1]TX_Counties_FY22_Income_Limits!BD138,IF([1]TX_Counties_FY22_Income_Limits!BD138&lt;[1]WAIVER_TX_Counties_FY22!BE$2,[1]WAIVER_TX_Counties_FY22!BE$2,IF([1]TX_Counties_FY22_Income_Limits!BD138=[1]WAIVER_TX_Counties_FY22!BE$2,[1]TX_Counties_FY22_Income_Limits!BD138)))</f>
        <v>67250</v>
      </c>
      <c r="BF138" s="64">
        <f>IF([1]TX_Counties_FY22_Income_Limits!BE138&gt;[1]WAIVER_TX_Counties_FY22!BF$2,[1]TX_Counties_FY22_Income_Limits!BE138,IF([1]TX_Counties_FY22_Income_Limits!BE138&lt;[1]WAIVER_TX_Counties_FY22!BF$2,[1]WAIVER_TX_Counties_FY22!BF$2,IF([1]TX_Counties_FY22_Income_Limits!BE138=[1]WAIVER_TX_Counties_FY22!BF$2,[1]TX_Counties_FY22_Income_Limits!BE138)))</f>
        <v>72650</v>
      </c>
      <c r="BG138" s="64">
        <f>IF([1]TX_Counties_FY22_Income_Limits!BF138&gt;[1]WAIVER_TX_Counties_FY22!BG$2,[1]TX_Counties_FY22_Income_Limits!BF138,IF([1]TX_Counties_FY22_Income_Limits!BF138&lt;[1]WAIVER_TX_Counties_FY22!BG$2,[1]WAIVER_TX_Counties_FY22!BG$2,IF([1]TX_Counties_FY22_Income_Limits!BF138=[1]WAIVER_TX_Counties_FY22!BG$2,[1]TX_Counties_FY22_Income_Limits!BF138)))</f>
        <v>78000</v>
      </c>
      <c r="BH138" s="64">
        <f>IF([1]TX_Counties_FY22_Income_Limits!BG138&gt;[1]WAIVER_TX_Counties_FY22!BH$2,[1]TX_Counties_FY22_Income_Limits!BG138,IF([1]TX_Counties_FY22_Income_Limits!BG138&lt;[1]WAIVER_TX_Counties_FY22!BH$2,[1]WAIVER_TX_Counties_FY22!BH$2,IF([1]TX_Counties_FY22_Income_Limits!BG138=[1]WAIVER_TX_Counties_FY22!BH$2,[1]TX_Counties_FY22_Income_Limits!BG138)))</f>
        <v>83400</v>
      </c>
      <c r="BI138" s="64">
        <f>IF([1]TX_Counties_FY22_Income_Limits!BH138&gt;[1]WAIVER_TX_Counties_FY22!BI$2,[1]TX_Counties_FY22_Income_Limits!BH138,IF([1]TX_Counties_FY22_Income_Limits!BH138&lt;[1]WAIVER_TX_Counties_FY22!BI$2,[1]WAIVER_TX_Counties_FY22!BI$2,IF([1]TX_Counties_FY22_Income_Limits!BH138=[1]WAIVER_TX_Counties_FY22!BI$2,[1]TX_Counties_FY22_Income_Limits!BH138)))</f>
        <v>88750</v>
      </c>
      <c r="BJ138" s="64">
        <f>IF([1]TX_Counties_FY22_Income_Limits!BI138&gt;[1]WAIVER_TX_Counties_FY22!BJ$2,[1]TX_Counties_FY22_Income_Limits!BI138,IF([1]TX_Counties_FY22_Income_Limits!BI138&lt;[1]WAIVER_TX_Counties_FY22!BJ$2,[1]WAIVER_TX_Counties_FY22!BJ$2,IF([1]TX_Counties_FY22_Income_Limits!BI138=[1]WAIVER_TX_Counties_FY22!BJ$2,[1]TX_Counties_FY22_Income_Limits!BI138)))</f>
        <v>94150</v>
      </c>
      <c r="BK138" s="64">
        <f>IF([1]TX_Counties_FY22_Income_Limits!BJ138&gt;[1]WAIVER_TX_Counties_FY22!BK$2,[1]TX_Counties_FY22_Income_Limits!BJ138,IF([1]TX_Counties_FY22_Income_Limits!BJ138&lt;[1]WAIVER_TX_Counties_FY22!BK$2,[1]WAIVER_TX_Counties_FY22!BK$2,IF([1]TX_Counties_FY22_Income_Limits!BJ138=[1]WAIVER_TX_Counties_FY22!BK$2,[1]TX_Counties_FY22_Income_Limits!BJ138)))</f>
        <v>99530</v>
      </c>
      <c r="BL138" s="64">
        <f>IF([1]TX_Counties_FY22_Income_Limits!BK138&gt;[1]WAIVER_TX_Counties_FY22!BL$2,[1]TX_Counties_FY22_Income_Limits!BK138,IF([1]TX_Counties_FY22_Income_Limits!BK138&lt;[1]WAIVER_TX_Counties_FY22!BL$2,[1]WAIVER_TX_Counties_FY22!BL$2,IF([1]TX_Counties_FY22_Income_Limits!BK138=[1]WAIVER_TX_Counties_FY22!BL$2,[1]TX_Counties_FY22_Income_Limits!BK138)))</f>
        <v>104910</v>
      </c>
      <c r="BM138" s="64">
        <f>IF([1]TX_Counties_FY22_Income_Limits!BL138&gt;[1]WAIVER_TX_Counties_FY22!BM$2,[1]TX_Counties_FY22_Income_Limits!BL138,IF([1]TX_Counties_FY22_Income_Limits!BL138&lt;[1]WAIVER_TX_Counties_FY22!BM$2,[1]WAIVER_TX_Counties_FY22!BM$2,IF([1]TX_Counties_FY22_Income_Limits!BL138=[1]WAIVER_TX_Counties_FY22!BM$2,[1]TX_Counties_FY22_Income_Limits!BL138)))</f>
        <v>110290</v>
      </c>
      <c r="BN138" s="64">
        <f>IF([1]TX_Counties_FY22_Income_Limits!BM138&gt;[1]WAIVER_TX_Counties_FY22!BN$2,[1]TX_Counties_FY22_Income_Limits!BM138,IF([1]TX_Counties_FY22_Income_Limits!BM138&lt;[1]WAIVER_TX_Counties_FY22!BN$2,[1]WAIVER_TX_Counties_FY22!BN$2,IF([1]TX_Counties_FY22_Income_Limits!BM138=[1]WAIVER_TX_Counties_FY22!BN$2,[1]TX_Counties_FY22_Income_Limits!BM138)))</f>
        <v>115670</v>
      </c>
      <c r="BO138" s="64">
        <f>IF([1]TX_Counties_FY22_Income_Limits!BN138&gt;[1]WAIVER_TX_Counties_FY22!BO$2,[1]TX_Counties_FY22_Income_Limits!BN138,IF([1]TX_Counties_FY22_Income_Limits!BN138&lt;[1]WAIVER_TX_Counties_FY22!BO$2,[1]WAIVER_TX_Counties_FY22!BO$2,IF([1]TX_Counties_FY22_Income_Limits!BN138=[1]WAIVER_TX_Counties_FY22!BO$2,[1]TX_Counties_FY22_Income_Limits!BN138)))</f>
        <v>121050</v>
      </c>
      <c r="BP138" s="64">
        <f>IF([1]TX_Counties_FY22_Income_Limits!BO138&gt;[1]WAIVER_TX_Counties_FY22!BP$2,[1]TX_Counties_FY22_Income_Limits!BO138,IF([1]TX_Counties_FY22_Income_Limits!BO138&lt;[1]WAIVER_TX_Counties_FY22!BP$2,[1]WAIVER_TX_Counties_FY22!BP$2,IF([1]TX_Counties_FY22_Income_Limits!BO138=[1]WAIVER_TX_Counties_FY22!BP$2,[1]TX_Counties_FY22_Income_Limits!BO138)))</f>
        <v>126430</v>
      </c>
      <c r="BQ138" s="64">
        <f>IF([1]TX_Counties_FY22_Income_Limits!BP138&gt;[1]WAIVER_TX_Counties_FY22!BQ$2,[1]TX_Counties_FY22_Income_Limits!BP138,IF([1]TX_Counties_FY22_Income_Limits!BP138&lt;[1]WAIVER_TX_Counties_FY22!BQ$2,[1]WAIVER_TX_Counties_FY22!BQ$2,IF([1]TX_Counties_FY22_Income_Limits!BP138=[1]WAIVER_TX_Counties_FY22!BQ$2,[1]TX_Counties_FY22_Income_Limits!BP138)))</f>
        <v>131810</v>
      </c>
      <c r="BR138" s="64">
        <f>IF([1]TX_Counties_FY22_Income_Limits!BQ138&gt;[1]WAIVER_TX_Counties_FY22!BR$2,[1]TX_Counties_FY22_Income_Limits!BQ138,IF([1]TX_Counties_FY22_Income_Limits!BQ138&lt;[1]WAIVER_TX_Counties_FY22!BR$2,[1]WAIVER_TX_Counties_FY22!BR$2,IF([1]TX_Counties_FY22_Income_Limits!BQ138=[1]WAIVER_TX_Counties_FY22!BR$2,[1]TX_Counties_FY22_Income_Limits!BQ138)))</f>
        <v>137190</v>
      </c>
      <c r="BS138" s="64">
        <f>IF([1]TX_Counties_FY22_Income_Limits!BR138&gt;[1]WAIVER_TX_Counties_FY22!BS$2,[1]TX_Counties_FY22_Income_Limits!BR138,IF([1]TX_Counties_FY22_Income_Limits!BR138&lt;[1]WAIVER_TX_Counties_FY22!BS$2,[1]WAIVER_TX_Counties_FY22!BS$2,IF([1]TX_Counties_FY22_Income_Limits!BR138=[1]WAIVER_TX_Counties_FY22!BS$2,[1]TX_Counties_FY22_Income_Limits!BR138)))</f>
        <v>142570</v>
      </c>
      <c r="BT138" s="64">
        <f>IF([1]TX_Counties_FY22_Income_Limits!BS138&gt;[1]WAIVER_TX_Counties_FY22!BT$2,[1]TX_Counties_FY22_Income_Limits!BS138,IF([1]TX_Counties_FY22_Income_Limits!BS138&lt;[1]WAIVER_TX_Counties_FY22!BT$2,[1]WAIVER_TX_Counties_FY22!BT$2,IF([1]TX_Counties_FY22_Income_Limits!BS138=[1]WAIVER_TX_Counties_FY22!BT$2,[1]TX_Counties_FY22_Income_Limits!BS138)))</f>
        <v>147950</v>
      </c>
      <c r="BU138" s="64">
        <f>IF([1]TX_Counties_FY22_Income_Limits!BT138&gt;[1]WAIVER_TX_Counties_FY22!BU$2,[1]TX_Counties_FY22_Income_Limits!BT138,IF([1]TX_Counties_FY22_Income_Limits!BT138&lt;[1]WAIVER_TX_Counties_FY22!BU$2,[1]WAIVER_TX_Counties_FY22!BU$2,IF([1]TX_Counties_FY22_Income_Limits!BT138=[1]WAIVER_TX_Counties_FY22!BU$2,[1]TX_Counties_FY22_Income_Limits!BT138)))</f>
        <v>153330</v>
      </c>
      <c r="BV138" s="64">
        <f>IF([1]TX_Counties_FY22_Income_Limits!BU138&gt;[1]WAIVER_TX_Counties_FY22!BV$2,[1]TX_Counties_FY22_Income_Limits!BU138,IF([1]TX_Counties_FY22_Income_Limits!BU138&lt;[1]WAIVER_TX_Counties_FY22!BV$2,[1]WAIVER_TX_Counties_FY22!BV$2,IF([1]TX_Counties_FY22_Income_Limits!BU138=[1]WAIVER_TX_Counties_FY22!BV$2,[1]TX_Counties_FY22_Income_Limits!BU138)))</f>
        <v>158710</v>
      </c>
      <c r="BW138" s="64">
        <f>IF([1]TX_Counties_FY22_Income_Limits!BV138&gt;[1]WAIVER_TX_Counties_FY22!BW$2,[1]TX_Counties_FY22_Income_Limits!BV138,IF([1]TX_Counties_FY22_Income_Limits!BV138&lt;[1]WAIVER_TX_Counties_FY22!BW$2,[1]WAIVER_TX_Counties_FY22!BW$2,IF([1]TX_Counties_FY22_Income_Limits!BV138=[1]WAIVER_TX_Counties_FY22!BW$2,[1]TX_Counties_FY22_Income_Limits!BV138)))</f>
        <v>164090</v>
      </c>
      <c r="BX138" s="64">
        <f>IF([1]TX_Counties_FY22_Income_Limits!BW138&gt;[1]WAIVER_TX_Counties_FY22!BX$2,[1]TX_Counties_FY22_Income_Limits!BW138,IF([1]TX_Counties_FY22_Income_Limits!BW138&lt;[1]WAIVER_TX_Counties_FY22!BX$2,[1]WAIVER_TX_Counties_FY22!BX$2,IF([1]TX_Counties_FY22_Income_Limits!BW138=[1]WAIVER_TX_Counties_FY22!BX$2,[1]TX_Counties_FY22_Income_Limits!BW138)))</f>
        <v>169470</v>
      </c>
      <c r="BY138" s="64">
        <f>IF([1]TX_Counties_FY22_Income_Limits!BX138&gt;[1]WAIVER_TX_Counties_FY22!BY$2,[1]TX_Counties_FY22_Income_Limits!BX138,IF([1]TX_Counties_FY22_Income_Limits!BX138&lt;[1]WAIVER_TX_Counties_FY22!BY$2,[1]WAIVER_TX_Counties_FY22!BY$2,IF([1]TX_Counties_FY22_Income_Limits!BX138=[1]WAIVER_TX_Counties_FY22!BY$2,[1]TX_Counties_FY22_Income_Limits!BX138)))</f>
        <v>174850</v>
      </c>
      <c r="BZ138" s="64">
        <f>IF([1]TX_Counties_FY22_Income_Limits!BY138&gt;[1]WAIVER_TX_Counties_FY22!BZ$2,[1]TX_Counties_FY22_Income_Limits!BY138,IF([1]TX_Counties_FY22_Income_Limits!BY138&lt;[1]WAIVER_TX_Counties_FY22!BZ$2,[1]WAIVER_TX_Counties_FY22!BZ$2,IF([1]TX_Counties_FY22_Income_Limits!BY138=[1]WAIVER_TX_Counties_FY22!BZ$2,[1]TX_Counties_FY22_Income_Limits!BY138)))</f>
        <v>180230</v>
      </c>
      <c r="CA138" s="64">
        <f>IF([1]TX_Counties_FY22_Income_Limits!BZ138&gt;[1]WAIVER_TX_Counties_FY22!CA$2,[1]TX_Counties_FY22_Income_Limits!BZ138,IF([1]TX_Counties_FY22_Income_Limits!BZ138&lt;[1]WAIVER_TX_Counties_FY22!CA$2,[1]WAIVER_TX_Counties_FY22!CA$2,IF([1]TX_Counties_FY22_Income_Limits!BZ138=[1]WAIVER_TX_Counties_FY22!CA$2,[1]TX_Counties_FY22_Income_Limits!BZ138)))</f>
        <v>59709.999999999993</v>
      </c>
      <c r="CB138" s="64">
        <f>IF([1]TX_Counties_FY22_Income_Limits!CA138&gt;[1]WAIVER_TX_Counties_FY22!CB$2,[1]TX_Counties_FY22_Income_Limits!CA138,IF([1]TX_Counties_FY22_Income_Limits!CA138&lt;[1]WAIVER_TX_Counties_FY22!CB$2,[1]WAIVER_TX_Counties_FY22!CB$2,IF([1]TX_Counties_FY22_Income_Limits!CA138=[1]WAIVER_TX_Counties_FY22!CB$2,[1]TX_Counties_FY22_Income_Limits!CA138)))</f>
        <v>68240</v>
      </c>
      <c r="CC138" s="64">
        <f>IF([1]TX_Counties_FY22_Income_Limits!CB138&gt;[1]WAIVER_TX_Counties_FY22!CC$2,[1]TX_Counties_FY22_Income_Limits!CB138,IF([1]TX_Counties_FY22_Income_Limits!CB138&lt;[1]WAIVER_TX_Counties_FY22!CC$2,[1]WAIVER_TX_Counties_FY22!CC$2,IF([1]TX_Counties_FY22_Income_Limits!CB138=[1]WAIVER_TX_Counties_FY22!CC$2,[1]TX_Counties_FY22_Income_Limits!CB138)))</f>
        <v>76770</v>
      </c>
      <c r="CD138" s="64">
        <f>IF([1]TX_Counties_FY22_Income_Limits!CC138&gt;[1]WAIVER_TX_Counties_FY22!CD$2,[1]TX_Counties_FY22_Income_Limits!CC138,IF([1]TX_Counties_FY22_Income_Limits!CC138&lt;[1]WAIVER_TX_Counties_FY22!CD$2,[1]WAIVER_TX_Counties_FY22!CD$2,IF([1]TX_Counties_FY22_Income_Limits!CC138=[1]WAIVER_TX_Counties_FY22!CD$2,[1]TX_Counties_FY22_Income_Limits!CC138)))</f>
        <v>85300</v>
      </c>
      <c r="CE138" s="64">
        <f>IF([1]TX_Counties_FY22_Income_Limits!CD138&gt;[1]WAIVER_TX_Counties_FY22!CE$2,[1]TX_Counties_FY22_Income_Limits!CD138,IF([1]TX_Counties_FY22_Income_Limits!CD138&lt;[1]WAIVER_TX_Counties_FY22!CE$2,[1]WAIVER_TX_Counties_FY22!CE$2,IF([1]TX_Counties_FY22_Income_Limits!CD138=[1]WAIVER_TX_Counties_FY22!CE$2,[1]TX_Counties_FY22_Income_Limits!CD138)))</f>
        <v>92124</v>
      </c>
      <c r="CF138" s="64">
        <f>IF([1]TX_Counties_FY22_Income_Limits!CE138&gt;[1]WAIVER_TX_Counties_FY22!CF$2,[1]TX_Counties_FY22_Income_Limits!CE138,IF([1]TX_Counties_FY22_Income_Limits!CE138&lt;[1]WAIVER_TX_Counties_FY22!CF$2,[1]WAIVER_TX_Counties_FY22!CF$2,IF([1]TX_Counties_FY22_Income_Limits!CE138=[1]WAIVER_TX_Counties_FY22!CF$2,[1]TX_Counties_FY22_Income_Limits!CE138)))</f>
        <v>98948</v>
      </c>
      <c r="CG138" s="64">
        <f>IF([1]TX_Counties_FY22_Income_Limits!CF138&gt;[1]WAIVER_TX_Counties_FY22!CG$2,[1]TX_Counties_FY22_Income_Limits!CF138,IF([1]TX_Counties_FY22_Income_Limits!CF138&lt;[1]WAIVER_TX_Counties_FY22!CG$2,[1]WAIVER_TX_Counties_FY22!CG$2,IF([1]TX_Counties_FY22_Income_Limits!CF138=[1]WAIVER_TX_Counties_FY22!CG$2,[1]TX_Counties_FY22_Income_Limits!CF138)))</f>
        <v>105772</v>
      </c>
      <c r="CH138" s="64">
        <f>IF([1]TX_Counties_FY22_Income_Limits!CG138&gt;[1]WAIVER_TX_Counties_FY22!CH$2,[1]TX_Counties_FY22_Income_Limits!CG138,IF([1]TX_Counties_FY22_Income_Limits!CG138&lt;[1]WAIVER_TX_Counties_FY22!CH$2,[1]WAIVER_TX_Counties_FY22!CH$2,IF([1]TX_Counties_FY22_Income_Limits!CG138=[1]WAIVER_TX_Counties_FY22!CH$2,[1]TX_Counties_FY22_Income_Limits!CG138)))</f>
        <v>112596</v>
      </c>
      <c r="CI138" s="64">
        <f>IF([1]TX_Counties_FY22_Income_Limits!CH138&gt;[1]WAIVER_TX_Counties_FY22!CI$2,[1]TX_Counties_FY22_Income_Limits!CH138,IF([1]TX_Counties_FY22_Income_Limits!CH138&lt;[1]WAIVER_TX_Counties_FY22!CI$2,[1]WAIVER_TX_Counties_FY22!CI$2,IF([1]TX_Counties_FY22_Income_Limits!CH138=[1]WAIVER_TX_Counties_FY22!CI$2,[1]TX_Counties_FY22_Income_Limits!CH138)))</f>
        <v>119419.99999999999</v>
      </c>
      <c r="CJ138" s="64">
        <f>IF([1]TX_Counties_FY22_Income_Limits!CI138&gt;[1]WAIVER_TX_Counties_FY22!CJ$2,[1]TX_Counties_FY22_Income_Limits!CI138,IF([1]TX_Counties_FY22_Income_Limits!CI138&lt;[1]WAIVER_TX_Counties_FY22!CJ$2,[1]WAIVER_TX_Counties_FY22!CJ$2,IF([1]TX_Counties_FY22_Income_Limits!CI138=[1]WAIVER_TX_Counties_FY22!CJ$2,[1]TX_Counties_FY22_Income_Limits!CI138)))</f>
        <v>126244</v>
      </c>
      <c r="CK138" s="64">
        <f>IF([1]TX_Counties_FY22_Income_Limits!CJ138&gt;[1]WAIVER_TX_Counties_FY22!CK$2,[1]TX_Counties_FY22_Income_Limits!CJ138,IF([1]TX_Counties_FY22_Income_Limits!CJ138&lt;[1]WAIVER_TX_Counties_FY22!CK$2,[1]WAIVER_TX_Counties_FY22!CK$2,IF([1]TX_Counties_FY22_Income_Limits!CJ138=[1]WAIVER_TX_Counties_FY22!CK$2,[1]TX_Counties_FY22_Income_Limits!CJ138)))</f>
        <v>133068</v>
      </c>
      <c r="CL138" s="64">
        <f>IF([1]TX_Counties_FY22_Income_Limits!CK138&gt;[1]WAIVER_TX_Counties_FY22!CL$2,[1]TX_Counties_FY22_Income_Limits!CK138,IF([1]TX_Counties_FY22_Income_Limits!CK138&lt;[1]WAIVER_TX_Counties_FY22!CL$2,[1]WAIVER_TX_Counties_FY22!CL$2,IF([1]TX_Counties_FY22_Income_Limits!CK138=[1]WAIVER_TX_Counties_FY22!CL$2,[1]TX_Counties_FY22_Income_Limits!CK138)))</f>
        <v>139892</v>
      </c>
      <c r="CM138" s="64">
        <f>IF([1]TX_Counties_FY22_Income_Limits!CL138&gt;[1]WAIVER_TX_Counties_FY22!CM$2,[1]TX_Counties_FY22_Income_Limits!CL138,IF([1]TX_Counties_FY22_Income_Limits!CL138&lt;[1]WAIVER_TX_Counties_FY22!CM$2,[1]WAIVER_TX_Counties_FY22!CM$2,IF([1]TX_Counties_FY22_Income_Limits!CL138=[1]WAIVER_TX_Counties_FY22!CM$2,[1]TX_Counties_FY22_Income_Limits!CL138)))</f>
        <v>146716</v>
      </c>
      <c r="CN138" s="64">
        <f>IF([1]TX_Counties_FY22_Income_Limits!CM138&gt;[1]WAIVER_TX_Counties_FY22!CN$2,[1]TX_Counties_FY22_Income_Limits!CM138,IF([1]TX_Counties_FY22_Income_Limits!CM138&lt;[1]WAIVER_TX_Counties_FY22!CN$2,[1]WAIVER_TX_Counties_FY22!CN$2,IF([1]TX_Counties_FY22_Income_Limits!CM138=[1]WAIVER_TX_Counties_FY22!CN$2,[1]TX_Counties_FY22_Income_Limits!CM138)))</f>
        <v>153540</v>
      </c>
      <c r="CO138" s="64">
        <f>IF([1]TX_Counties_FY22_Income_Limits!CN138&gt;[1]WAIVER_TX_Counties_FY22!CO$2,[1]TX_Counties_FY22_Income_Limits!CN138,IF([1]TX_Counties_FY22_Income_Limits!CN138&lt;[1]WAIVER_TX_Counties_FY22!CO$2,[1]WAIVER_TX_Counties_FY22!CO$2,IF([1]TX_Counties_FY22_Income_Limits!CN138=[1]WAIVER_TX_Counties_FY22!CO$2,[1]TX_Counties_FY22_Income_Limits!CN138)))</f>
        <v>160364</v>
      </c>
      <c r="CP138" s="64">
        <f>IF([1]TX_Counties_FY22_Income_Limits!CO138&gt;[1]WAIVER_TX_Counties_FY22!CP$2,[1]TX_Counties_FY22_Income_Limits!CO138,IF([1]TX_Counties_FY22_Income_Limits!CO138&lt;[1]WAIVER_TX_Counties_FY22!CP$2,[1]WAIVER_TX_Counties_FY22!CP$2,IF([1]TX_Counties_FY22_Income_Limits!CO138=[1]WAIVER_TX_Counties_FY22!CP$2,[1]TX_Counties_FY22_Income_Limits!CO138)))</f>
        <v>167188</v>
      </c>
      <c r="CQ138" s="64">
        <f>IF([1]TX_Counties_FY22_Income_Limits!CP138&gt;[1]WAIVER_TX_Counties_FY22!CQ$2,[1]TX_Counties_FY22_Income_Limits!CP138,IF([1]TX_Counties_FY22_Income_Limits!CP138&lt;[1]WAIVER_TX_Counties_FY22!CQ$2,[1]WAIVER_TX_Counties_FY22!CQ$2,IF([1]TX_Counties_FY22_Income_Limits!CP138=[1]WAIVER_TX_Counties_FY22!CQ$2,[1]TX_Counties_FY22_Income_Limits!CP138)))</f>
        <v>174012</v>
      </c>
      <c r="CR138" s="64">
        <f>IF([1]TX_Counties_FY22_Income_Limits!CQ138&gt;[1]WAIVER_TX_Counties_FY22!CR$2,[1]TX_Counties_FY22_Income_Limits!CQ138,IF([1]TX_Counties_FY22_Income_Limits!CQ138&lt;[1]WAIVER_TX_Counties_FY22!CR$2,[1]WAIVER_TX_Counties_FY22!CR$2,IF([1]TX_Counties_FY22_Income_Limits!CQ138=[1]WAIVER_TX_Counties_FY22!CR$2,[1]TX_Counties_FY22_Income_Limits!CQ138)))</f>
        <v>180836</v>
      </c>
      <c r="CS138" s="64">
        <f>IF([1]TX_Counties_FY22_Income_Limits!CR138&gt;[1]WAIVER_TX_Counties_FY22!CS$2,[1]TX_Counties_FY22_Income_Limits!CR138,IF([1]TX_Counties_FY22_Income_Limits!CR138&lt;[1]WAIVER_TX_Counties_FY22!CS$2,[1]WAIVER_TX_Counties_FY22!CS$2,IF([1]TX_Counties_FY22_Income_Limits!CR138=[1]WAIVER_TX_Counties_FY22!CS$2,[1]TX_Counties_FY22_Income_Limits!CR138)))</f>
        <v>187660</v>
      </c>
      <c r="CT138" s="64">
        <f>IF([1]TX_Counties_FY22_Income_Limits!CS138&gt;[1]WAIVER_TX_Counties_FY22!CT$2,[1]TX_Counties_FY22_Income_Limits!CS138,IF([1]TX_Counties_FY22_Income_Limits!CS138&lt;[1]WAIVER_TX_Counties_FY22!CT$2,[1]WAIVER_TX_Counties_FY22!CT$2,IF([1]TX_Counties_FY22_Income_Limits!CS138=[1]WAIVER_TX_Counties_FY22!CT$2,[1]TX_Counties_FY22_Income_Limits!CS138)))</f>
        <v>194484</v>
      </c>
      <c r="CU138" s="64">
        <f>IF([1]TX_Counties_FY22_Income_Limits!CT138&gt;[1]WAIVER_TX_Counties_FY22!CU$2,[1]TX_Counties_FY22_Income_Limits!CT138,IF([1]TX_Counties_FY22_Income_Limits!CT138&lt;[1]WAIVER_TX_Counties_FY22!CU$2,[1]WAIVER_TX_Counties_FY22!CU$2,IF([1]TX_Counties_FY22_Income_Limits!CT138=[1]WAIVER_TX_Counties_FY22!CU$2,[1]TX_Counties_FY22_Income_Limits!CT138)))</f>
        <v>201308</v>
      </c>
      <c r="CV138" s="64">
        <f>IF([1]TX_Counties_FY22_Income_Limits!CU138&gt;[1]WAIVER_TX_Counties_FY22!CV$2,[1]TX_Counties_FY22_Income_Limits!CU138,IF([1]TX_Counties_FY22_Income_Limits!CU138&lt;[1]WAIVER_TX_Counties_FY22!CV$2,[1]WAIVER_TX_Counties_FY22!CV$2,IF([1]TX_Counties_FY22_Income_Limits!CU138=[1]WAIVER_TX_Counties_FY22!CV$2,[1]TX_Counties_FY22_Income_Limits!CU138)))</f>
        <v>208132</v>
      </c>
      <c r="CW138" s="64">
        <f>IF([1]TX_Counties_FY22_Income_Limits!CV138&gt;[1]WAIVER_TX_Counties_FY22!CW$2,[1]TX_Counties_FY22_Income_Limits!CV138,IF([1]TX_Counties_FY22_Income_Limits!CV138&lt;[1]WAIVER_TX_Counties_FY22!CW$2,[1]WAIVER_TX_Counties_FY22!CW$2,IF([1]TX_Counties_FY22_Income_Limits!CV138=[1]WAIVER_TX_Counties_FY22!CW$2,[1]TX_Counties_FY22_Income_Limits!CV138)))</f>
        <v>214956</v>
      </c>
      <c r="CX138" s="64">
        <f>IF([1]TX_Counties_FY22_Income_Limits!CW138&gt;[1]WAIVER_TX_Counties_FY22!CX$2,[1]TX_Counties_FY22_Income_Limits!CW138,IF([1]TX_Counties_FY22_Income_Limits!CW138&lt;[1]WAIVER_TX_Counties_FY22!CX$2,[1]WAIVER_TX_Counties_FY22!CX$2,IF([1]TX_Counties_FY22_Income_Limits!CW138=[1]WAIVER_TX_Counties_FY22!CX$2,[1]TX_Counties_FY22_Income_Limits!CW138)))</f>
        <v>221780</v>
      </c>
      <c r="CY138" s="64">
        <f>IF([1]TX_Counties_FY22_Income_Limits!CX138&gt;[1]WAIVER_TX_Counties_FY22!CY$2,[1]TX_Counties_FY22_Income_Limits!CX138,IF([1]TX_Counties_FY22_Income_Limits!CX138&lt;[1]WAIVER_TX_Counties_FY22!CY$2,[1]WAIVER_TX_Counties_FY22!CY$2,IF([1]TX_Counties_FY22_Income_Limits!CX138=[1]WAIVER_TX_Counties_FY22!CY$2,[1]TX_Counties_FY22_Income_Limits!CX138)))</f>
        <v>228604</v>
      </c>
      <c r="CZ138" s="64">
        <f>IF([1]TX_Counties_FY22_Income_Limits!CY138&gt;[1]WAIVER_TX_Counties_FY22!CZ$2,[1]TX_Counties_FY22_Income_Limits!CY138,IF([1]TX_Counties_FY22_Income_Limits!CY138&lt;[1]WAIVER_TX_Counties_FY22!CZ$2,[1]WAIVER_TX_Counties_FY22!CZ$2,IF([1]TX_Counties_FY22_Income_Limits!CY138=[1]WAIVER_TX_Counties_FY22!CZ$2,[1]TX_Counties_FY22_Income_Limits!CY138)))</f>
        <v>71652</v>
      </c>
      <c r="DA138" s="64">
        <f>IF([1]TX_Counties_FY22_Income_Limits!CZ138&gt;[1]WAIVER_TX_Counties_FY22!DA$2,[1]TX_Counties_FY22_Income_Limits!CZ138,IF([1]TX_Counties_FY22_Income_Limits!CZ138&lt;[1]WAIVER_TX_Counties_FY22!DA$2,[1]WAIVER_TX_Counties_FY22!DA$2,IF([1]TX_Counties_FY22_Income_Limits!CZ138=[1]WAIVER_TX_Counties_FY22!DA$2,[1]TX_Counties_FY22_Income_Limits!CZ138)))</f>
        <v>81888</v>
      </c>
      <c r="DB138" s="64">
        <f>IF([1]TX_Counties_FY22_Income_Limits!DA138&gt;[1]WAIVER_TX_Counties_FY22!DB$2,[1]TX_Counties_FY22_Income_Limits!DA138,IF([1]TX_Counties_FY22_Income_Limits!DA138&lt;[1]WAIVER_TX_Counties_FY22!DB$2,[1]WAIVER_TX_Counties_FY22!DB$2,IF([1]TX_Counties_FY22_Income_Limits!DA138=[1]WAIVER_TX_Counties_FY22!DB$2,[1]TX_Counties_FY22_Income_Limits!DA138)))</f>
        <v>92124</v>
      </c>
      <c r="DC138" s="64">
        <f>IF([1]TX_Counties_FY22_Income_Limits!DB138&gt;[1]WAIVER_TX_Counties_FY22!DC$2,[1]TX_Counties_FY22_Income_Limits!DB138,IF([1]TX_Counties_FY22_Income_Limits!DB138&lt;[1]WAIVER_TX_Counties_FY22!DC$2,[1]WAIVER_TX_Counties_FY22!DC$2,IF([1]TX_Counties_FY22_Income_Limits!DB138=[1]WAIVER_TX_Counties_FY22!DC$2,[1]TX_Counties_FY22_Income_Limits!DB138)))</f>
        <v>102360</v>
      </c>
      <c r="DD138" s="64">
        <f>IF([1]TX_Counties_FY22_Income_Limits!DC138&gt;[1]WAIVER_TX_Counties_FY22!DD$2,[1]TX_Counties_FY22_Income_Limits!DC138,IF([1]TX_Counties_FY22_Income_Limits!DC138&lt;[1]WAIVER_TX_Counties_FY22!DD$2,[1]WAIVER_TX_Counties_FY22!DD$2,IF([1]TX_Counties_FY22_Income_Limits!DC138=[1]WAIVER_TX_Counties_FY22!DD$2,[1]TX_Counties_FY22_Income_Limits!DC138)))</f>
        <v>110548.8</v>
      </c>
      <c r="DE138" s="64">
        <f>IF([1]TX_Counties_FY22_Income_Limits!DD138&gt;[1]WAIVER_TX_Counties_FY22!DE$2,[1]TX_Counties_FY22_Income_Limits!DD138,IF([1]TX_Counties_FY22_Income_Limits!DD138&lt;[1]WAIVER_TX_Counties_FY22!DE$2,[1]WAIVER_TX_Counties_FY22!DE$2,IF([1]TX_Counties_FY22_Income_Limits!DD138=[1]WAIVER_TX_Counties_FY22!DE$2,[1]TX_Counties_FY22_Income_Limits!DD138)))</f>
        <v>118737.59999999999</v>
      </c>
      <c r="DF138" s="64">
        <f>IF([1]TX_Counties_FY22_Income_Limits!DE138&gt;[1]WAIVER_TX_Counties_FY22!DF$2,[1]TX_Counties_FY22_Income_Limits!DE138,IF([1]TX_Counties_FY22_Income_Limits!DE138&lt;[1]WAIVER_TX_Counties_FY22!DF$2,[1]WAIVER_TX_Counties_FY22!DF$2,IF([1]TX_Counties_FY22_Income_Limits!DE138=[1]WAIVER_TX_Counties_FY22!DF$2,[1]TX_Counties_FY22_Income_Limits!DE138)))</f>
        <v>126926.39999999999</v>
      </c>
      <c r="DG138" s="64">
        <f>IF([1]TX_Counties_FY22_Income_Limits!DF138&gt;[1]WAIVER_TX_Counties_FY22!DG$2,[1]TX_Counties_FY22_Income_Limits!DF138,IF([1]TX_Counties_FY22_Income_Limits!DF138&lt;[1]WAIVER_TX_Counties_FY22!DG$2,[1]WAIVER_TX_Counties_FY22!DG$2,IF([1]TX_Counties_FY22_Income_Limits!DF138=[1]WAIVER_TX_Counties_FY22!DG$2,[1]TX_Counties_FY22_Income_Limits!DF138)))</f>
        <v>135115.20000000001</v>
      </c>
      <c r="DH138" s="64">
        <f>IF([1]TX_Counties_FY22_Income_Limits!DG138&gt;[1]WAIVER_TX_Counties_FY22!DH$2,[1]TX_Counties_FY22_Income_Limits!DG138,IF([1]TX_Counties_FY22_Income_Limits!DG138&lt;[1]WAIVER_TX_Counties_FY22!DH$2,[1]WAIVER_TX_Counties_FY22!DH$2,IF([1]TX_Counties_FY22_Income_Limits!DG138=[1]WAIVER_TX_Counties_FY22!DH$2,[1]TX_Counties_FY22_Income_Limits!DG138)))</f>
        <v>143304</v>
      </c>
      <c r="DI138" s="64">
        <f>IF([1]TX_Counties_FY22_Income_Limits!DH138&gt;[1]WAIVER_TX_Counties_FY22!DI$2,[1]TX_Counties_FY22_Income_Limits!DH138,IF([1]TX_Counties_FY22_Income_Limits!DH138&lt;[1]WAIVER_TX_Counties_FY22!DI$2,[1]WAIVER_TX_Counties_FY22!DI$2,IF([1]TX_Counties_FY22_Income_Limits!DH138=[1]WAIVER_TX_Counties_FY22!DI$2,[1]TX_Counties_FY22_Income_Limits!DH138)))</f>
        <v>151492.79999999999</v>
      </c>
      <c r="DJ138" s="64">
        <f>IF([1]TX_Counties_FY22_Income_Limits!DI138&gt;[1]WAIVER_TX_Counties_FY22!DJ$2,[1]TX_Counties_FY22_Income_Limits!DI138,IF([1]TX_Counties_FY22_Income_Limits!DI138&lt;[1]WAIVER_TX_Counties_FY22!DJ$2,[1]WAIVER_TX_Counties_FY22!DJ$2,IF([1]TX_Counties_FY22_Income_Limits!DI138=[1]WAIVER_TX_Counties_FY22!DJ$2,[1]TX_Counties_FY22_Income_Limits!DI138)))</f>
        <v>159681.59999999998</v>
      </c>
      <c r="DK138" s="64">
        <f>IF([1]TX_Counties_FY22_Income_Limits!DJ138&gt;[1]WAIVER_TX_Counties_FY22!DK$2,[1]TX_Counties_FY22_Income_Limits!DJ138,IF([1]TX_Counties_FY22_Income_Limits!DJ138&lt;[1]WAIVER_TX_Counties_FY22!DK$2,[1]WAIVER_TX_Counties_FY22!DK$2,IF([1]TX_Counties_FY22_Income_Limits!DJ138=[1]WAIVER_TX_Counties_FY22!DK$2,[1]TX_Counties_FY22_Income_Limits!DJ138)))</f>
        <v>167870.39999999997</v>
      </c>
      <c r="DL138" s="64">
        <f>IF([1]TX_Counties_FY22_Income_Limits!DK138&gt;[1]WAIVER_TX_Counties_FY22!DL$2,[1]TX_Counties_FY22_Income_Limits!DK138,IF([1]TX_Counties_FY22_Income_Limits!DK138&lt;[1]WAIVER_TX_Counties_FY22!DL$2,[1]WAIVER_TX_Counties_FY22!DL$2,IF([1]TX_Counties_FY22_Income_Limits!DK138=[1]WAIVER_TX_Counties_FY22!DL$2,[1]TX_Counties_FY22_Income_Limits!DK138)))</f>
        <v>176059.19999999995</v>
      </c>
      <c r="DM138" s="64">
        <f>IF([1]TX_Counties_FY22_Income_Limits!DL138&gt;[1]WAIVER_TX_Counties_FY22!DM$2,[1]TX_Counties_FY22_Income_Limits!DL138,IF([1]TX_Counties_FY22_Income_Limits!DL138&lt;[1]WAIVER_TX_Counties_FY22!DM$2,[1]WAIVER_TX_Counties_FY22!DM$2,IF([1]TX_Counties_FY22_Income_Limits!DL138=[1]WAIVER_TX_Counties_FY22!DM$2,[1]TX_Counties_FY22_Income_Limits!DL138)))</f>
        <v>184247.99999999994</v>
      </c>
      <c r="DN138" s="64">
        <f>IF([1]TX_Counties_FY22_Income_Limits!DM138&gt;[1]WAIVER_TX_Counties_FY22!DN$2,[1]TX_Counties_FY22_Income_Limits!DM138,IF([1]TX_Counties_FY22_Income_Limits!DM138&lt;[1]WAIVER_TX_Counties_FY22!DN$2,[1]WAIVER_TX_Counties_FY22!DN$2,IF([1]TX_Counties_FY22_Income_Limits!DM138=[1]WAIVER_TX_Counties_FY22!DN$2,[1]TX_Counties_FY22_Income_Limits!DM138)))</f>
        <v>192436.79999999993</v>
      </c>
      <c r="DO138" s="64">
        <f>IF([1]TX_Counties_FY22_Income_Limits!DN138&gt;[1]WAIVER_TX_Counties_FY22!DO$2,[1]TX_Counties_FY22_Income_Limits!DN138,IF([1]TX_Counties_FY22_Income_Limits!DN138&lt;[1]WAIVER_TX_Counties_FY22!DO$2,[1]WAIVER_TX_Counties_FY22!DO$2,IF([1]TX_Counties_FY22_Income_Limits!DN138=[1]WAIVER_TX_Counties_FY22!DO$2,[1]TX_Counties_FY22_Income_Limits!DN138)))</f>
        <v>200625.59999999992</v>
      </c>
      <c r="DP138" s="64">
        <f>IF([1]TX_Counties_FY22_Income_Limits!DO138&gt;[1]WAIVER_TX_Counties_FY22!DP$2,[1]TX_Counties_FY22_Income_Limits!DO138,IF([1]TX_Counties_FY22_Income_Limits!DO138&lt;[1]WAIVER_TX_Counties_FY22!DP$2,[1]WAIVER_TX_Counties_FY22!DP$2,IF([1]TX_Counties_FY22_Income_Limits!DO138=[1]WAIVER_TX_Counties_FY22!DP$2,[1]TX_Counties_FY22_Income_Limits!DO138)))</f>
        <v>208814.39999999991</v>
      </c>
      <c r="DQ138" s="64">
        <f>IF([1]TX_Counties_FY22_Income_Limits!DP138&gt;[1]WAIVER_TX_Counties_FY22!DQ$2,[1]TX_Counties_FY22_Income_Limits!DP138,IF([1]TX_Counties_FY22_Income_Limits!DP138&lt;[1]WAIVER_TX_Counties_FY22!DQ$2,[1]WAIVER_TX_Counties_FY22!DQ$2,IF([1]TX_Counties_FY22_Income_Limits!DP138=[1]WAIVER_TX_Counties_FY22!DQ$2,[1]TX_Counties_FY22_Income_Limits!DP138)))</f>
        <v>217003.1999999999</v>
      </c>
      <c r="DR138" s="64">
        <f>IF([1]TX_Counties_FY22_Income_Limits!DQ138&gt;[1]WAIVER_TX_Counties_FY22!DR$2,[1]TX_Counties_FY22_Income_Limits!DQ138,IF([1]TX_Counties_FY22_Income_Limits!DQ138&lt;[1]WAIVER_TX_Counties_FY22!DR$2,[1]WAIVER_TX_Counties_FY22!DR$2,IF([1]TX_Counties_FY22_Income_Limits!DQ138=[1]WAIVER_TX_Counties_FY22!DR$2,[1]TX_Counties_FY22_Income_Limits!DQ138)))</f>
        <v>225191.99999999988</v>
      </c>
      <c r="DS138" s="64">
        <f>IF([1]TX_Counties_FY22_Income_Limits!DR138&gt;[1]WAIVER_TX_Counties_FY22!DS$2,[1]TX_Counties_FY22_Income_Limits!DR138,IF([1]TX_Counties_FY22_Income_Limits!DR138&lt;[1]WAIVER_TX_Counties_FY22!DS$2,[1]WAIVER_TX_Counties_FY22!DS$2,IF([1]TX_Counties_FY22_Income_Limits!DR138=[1]WAIVER_TX_Counties_FY22!DS$2,[1]TX_Counties_FY22_Income_Limits!DR138)))</f>
        <v>233380.79999999987</v>
      </c>
      <c r="DT138" s="64">
        <f>IF([1]TX_Counties_FY22_Income_Limits!DS138&gt;[1]WAIVER_TX_Counties_FY22!DT$2,[1]TX_Counties_FY22_Income_Limits!DS138,IF([1]TX_Counties_FY22_Income_Limits!DS138&lt;[1]WAIVER_TX_Counties_FY22!DT$2,[1]WAIVER_TX_Counties_FY22!DT$2,IF([1]TX_Counties_FY22_Income_Limits!DS138=[1]WAIVER_TX_Counties_FY22!DT$2,[1]TX_Counties_FY22_Income_Limits!DS138)))</f>
        <v>241569.59999999986</v>
      </c>
      <c r="DU138" s="64">
        <f>IF([1]TX_Counties_FY22_Income_Limits!DT138&gt;[1]WAIVER_TX_Counties_FY22!DU$2,[1]TX_Counties_FY22_Income_Limits!DT138,IF([1]TX_Counties_FY22_Income_Limits!DT138&lt;[1]WAIVER_TX_Counties_FY22!DU$2,[1]WAIVER_TX_Counties_FY22!DU$2,IF([1]TX_Counties_FY22_Income_Limits!DT138=[1]WAIVER_TX_Counties_FY22!DU$2,[1]TX_Counties_FY22_Income_Limits!DT138)))</f>
        <v>249758.39999999985</v>
      </c>
      <c r="DV138" s="64">
        <f>IF([1]TX_Counties_FY22_Income_Limits!DU138&gt;[1]WAIVER_TX_Counties_FY22!DV$2,[1]TX_Counties_FY22_Income_Limits!DU138,IF([1]TX_Counties_FY22_Income_Limits!DU138&lt;[1]WAIVER_TX_Counties_FY22!DV$2,[1]WAIVER_TX_Counties_FY22!DV$2,IF([1]TX_Counties_FY22_Income_Limits!DU138=[1]WAIVER_TX_Counties_FY22!DV$2,[1]TX_Counties_FY22_Income_Limits!DU138)))</f>
        <v>257947.19999999984</v>
      </c>
      <c r="DW138" s="64">
        <f>IF([1]TX_Counties_FY22_Income_Limits!DV138&gt;[1]WAIVER_TX_Counties_FY22!DW$2,[1]TX_Counties_FY22_Income_Limits!DV138,IF([1]TX_Counties_FY22_Income_Limits!DV138&lt;[1]WAIVER_TX_Counties_FY22!DW$2,[1]WAIVER_TX_Counties_FY22!DW$2,IF([1]TX_Counties_FY22_Income_Limits!DV138=[1]WAIVER_TX_Counties_FY22!DW$2,[1]TX_Counties_FY22_Income_Limits!DV138)))</f>
        <v>266135.99999999983</v>
      </c>
      <c r="DX138" s="64">
        <f>IF([1]TX_Counties_FY22_Income_Limits!DW138&gt;[1]WAIVER_TX_Counties_FY22!DX$2,[1]TX_Counties_FY22_Income_Limits!DW138,IF([1]TX_Counties_FY22_Income_Limits!DW138&lt;[1]WAIVER_TX_Counties_FY22!DX$2,[1]WAIVER_TX_Counties_FY22!DX$2,IF([1]TX_Counties_FY22_Income_Limits!DW138=[1]WAIVER_TX_Counties_FY22!DX$2,[1]TX_Counties_FY22_Income_Limits!DW138)))</f>
        <v>274324.79999999981</v>
      </c>
    </row>
    <row r="139" spans="1:129" ht="14.45">
      <c r="A139" s="65" t="s">
        <v>328</v>
      </c>
      <c r="B139" s="65" t="str">
        <f t="shared" si="7"/>
        <v>YES</v>
      </c>
      <c r="C139" s="64">
        <f>[1]TX_Counties_FY22_Income_Limits!B139</f>
        <v>58200</v>
      </c>
      <c r="D139" s="64">
        <f>IF([1]TX_Counties_FY22_Income_Limits!C139&gt;[1]WAIVER_TX_Counties_FY22!D$2,[1]TX_Counties_FY22_Income_Limits!C139,IF([1]TX_Counties_FY22_Income_Limits!C139&lt;[1]WAIVER_TX_Counties_FY22!D$2,[1]WAIVER_TX_Counties_FY22!D$2,IF([1]TX_Counties_FY22_Income_Limits!C139=[1]WAIVER_TX_Counties_FY22!D$2,[1]TX_Counties_FY22_Income_Limits!C139)))</f>
        <v>17650</v>
      </c>
      <c r="E139" s="64">
        <f>IF([1]TX_Counties_FY22_Income_Limits!D139&gt;[1]WAIVER_TX_Counties_FY22!E$2,[1]TX_Counties_FY22_Income_Limits!D139,IF([1]TX_Counties_FY22_Income_Limits!D139&lt;[1]WAIVER_TX_Counties_FY22!E$2,[1]WAIVER_TX_Counties_FY22!E$2,IF([1]TX_Counties_FY22_Income_Limits!D139=[1]WAIVER_TX_Counties_FY22!E$2,[1]TX_Counties_FY22_Income_Limits!D139)))</f>
        <v>20200</v>
      </c>
      <c r="F139" s="64">
        <f>IF([1]TX_Counties_FY22_Income_Limits!E139&gt;[1]WAIVER_TX_Counties_FY22!F$2,[1]TX_Counties_FY22_Income_Limits!E139,IF([1]TX_Counties_FY22_Income_Limits!E139&lt;[1]WAIVER_TX_Counties_FY22!F$2,[1]WAIVER_TX_Counties_FY22!F$2,IF([1]TX_Counties_FY22_Income_Limits!E139=[1]WAIVER_TX_Counties_FY22!F$2,[1]TX_Counties_FY22_Income_Limits!E139)))</f>
        <v>23030</v>
      </c>
      <c r="G139" s="64">
        <f>IF([1]TX_Counties_FY22_Income_Limits!F139&gt;[1]WAIVER_TX_Counties_FY22!G$2,[1]TX_Counties_FY22_Income_Limits!F139,IF([1]TX_Counties_FY22_Income_Limits!F139&lt;[1]WAIVER_TX_Counties_FY22!G$2,[1]WAIVER_TX_Counties_FY22!G$2,IF([1]TX_Counties_FY22_Income_Limits!F139=[1]WAIVER_TX_Counties_FY22!G$2,[1]TX_Counties_FY22_Income_Limits!F139)))</f>
        <v>27750</v>
      </c>
      <c r="H139" s="64">
        <f>IF([1]TX_Counties_FY22_Income_Limits!G139&gt;[1]WAIVER_TX_Counties_FY22!H$2,[1]TX_Counties_FY22_Income_Limits!G139,IF([1]TX_Counties_FY22_Income_Limits!G139&lt;[1]WAIVER_TX_Counties_FY22!H$2,[1]WAIVER_TX_Counties_FY22!H$2,IF([1]TX_Counties_FY22_Income_Limits!G139=[1]WAIVER_TX_Counties_FY22!H$2,[1]TX_Counties_FY22_Income_Limits!G139)))</f>
        <v>32470</v>
      </c>
      <c r="I139" s="64">
        <f>IF([1]TX_Counties_FY22_Income_Limits!H139&gt;[1]WAIVER_TX_Counties_FY22!I$2,[1]TX_Counties_FY22_Income_Limits!H139,IF([1]TX_Counties_FY22_Income_Limits!H139&lt;[1]WAIVER_TX_Counties_FY22!I$2,[1]WAIVER_TX_Counties_FY22!I$2,IF([1]TX_Counties_FY22_Income_Limits!H139=[1]WAIVER_TX_Counties_FY22!I$2,[1]TX_Counties_FY22_Income_Limits!H139)))</f>
        <v>37190</v>
      </c>
      <c r="J139" s="64">
        <f>IF([1]TX_Counties_FY22_Income_Limits!I139&gt;[1]WAIVER_TX_Counties_FY22!J$2,[1]TX_Counties_FY22_Income_Limits!I139,IF([1]TX_Counties_FY22_Income_Limits!I139&lt;[1]WAIVER_TX_Counties_FY22!J$2,[1]WAIVER_TX_Counties_FY22!J$2,IF([1]TX_Counties_FY22_Income_Limits!I139=[1]WAIVER_TX_Counties_FY22!J$2,[1]TX_Counties_FY22_Income_Limits!I139)))</f>
        <v>41910</v>
      </c>
      <c r="K139" s="64">
        <f>IF([1]TX_Counties_FY22_Income_Limits!J139&gt;[1]WAIVER_TX_Counties_FY22!K$2,[1]TX_Counties_FY22_Income_Limits!J139,IF([1]TX_Counties_FY22_Income_Limits!J139&lt;[1]WAIVER_TX_Counties_FY22!K$2,[1]WAIVER_TX_Counties_FY22!K$2,IF([1]TX_Counties_FY22_Income_Limits!J139=[1]WAIVER_TX_Counties_FY22!K$2,[1]TX_Counties_FY22_Income_Limits!J139)))</f>
        <v>44950</v>
      </c>
      <c r="L139" s="64">
        <f>IF([1]TX_Counties_FY22_Income_Limits!K139&gt;[1]WAIVER_TX_Counties_FY22!L$2,[1]TX_Counties_FY22_Income_Limits!K139,IF([1]TX_Counties_FY22_Income_Limits!K139&lt;[1]WAIVER_TX_Counties_FY22!L$2,[1]WAIVER_TX_Counties_FY22!L$2,IF([1]TX_Counties_FY22_Income_Limits!K139=[1]WAIVER_TX_Counties_FY22!L$2,[1]TX_Counties_FY22_Income_Limits!K139)))</f>
        <v>58799.999999999993</v>
      </c>
      <c r="M139" s="64">
        <f>IF([1]TX_Counties_FY22_Income_Limits!L139&gt;[1]WAIVER_TX_Counties_FY22!M$2,[1]TX_Counties_FY22_Income_Limits!L139,IF([1]TX_Counties_FY22_Income_Limits!L139&lt;[1]WAIVER_TX_Counties_FY22!M$2,[1]WAIVER_TX_Counties_FY22!M$2,IF([1]TX_Counties_FY22_Income_Limits!L139=[1]WAIVER_TX_Counties_FY22!M$2,[1]TX_Counties_FY22_Income_Limits!L139)))</f>
        <v>62160</v>
      </c>
      <c r="N139" s="64">
        <f>IF([1]TX_Counties_FY22_Income_Limits!M139&gt;[1]WAIVER_TX_Counties_FY22!N$2,[1]TX_Counties_FY22_Income_Limits!M139,IF([1]TX_Counties_FY22_Income_Limits!M139&lt;[1]WAIVER_TX_Counties_FY22!N$2,[1]WAIVER_TX_Counties_FY22!N$2,IF([1]TX_Counties_FY22_Income_Limits!M139=[1]WAIVER_TX_Counties_FY22!N$2,[1]TX_Counties_FY22_Income_Limits!M139)))</f>
        <v>65520.000000000007</v>
      </c>
      <c r="O139" s="64">
        <f>IF([1]TX_Counties_FY22_Income_Limits!N139&gt;[1]WAIVER_TX_Counties_FY22!O$2,[1]TX_Counties_FY22_Income_Limits!N139,IF([1]TX_Counties_FY22_Income_Limits!N139&lt;[1]WAIVER_TX_Counties_FY22!O$2,[1]WAIVER_TX_Counties_FY22!O$2,IF([1]TX_Counties_FY22_Income_Limits!N139=[1]WAIVER_TX_Counties_FY22!O$2,[1]TX_Counties_FY22_Income_Limits!N139)))</f>
        <v>68880.000000000015</v>
      </c>
      <c r="P139" s="64">
        <f>IF([1]TX_Counties_FY22_Income_Limits!O139&gt;[1]WAIVER_TX_Counties_FY22!P$2,[1]TX_Counties_FY22_Income_Limits!O139,IF([1]TX_Counties_FY22_Income_Limits!O139&lt;[1]WAIVER_TX_Counties_FY22!P$2,[1]WAIVER_TX_Counties_FY22!P$2,IF([1]TX_Counties_FY22_Income_Limits!O139=[1]WAIVER_TX_Counties_FY22!P$2,[1]TX_Counties_FY22_Income_Limits!O139)))</f>
        <v>72240.000000000029</v>
      </c>
      <c r="Q139" s="64">
        <f>IF([1]TX_Counties_FY22_Income_Limits!P139&gt;[1]WAIVER_TX_Counties_FY22!Q$2,[1]TX_Counties_FY22_Income_Limits!P139,IF([1]TX_Counties_FY22_Income_Limits!P139&lt;[1]WAIVER_TX_Counties_FY22!Q$2,[1]WAIVER_TX_Counties_FY22!Q$2,IF([1]TX_Counties_FY22_Income_Limits!P139=[1]WAIVER_TX_Counties_FY22!Q$2,[1]TX_Counties_FY22_Income_Limits!P139)))</f>
        <v>75600.000000000044</v>
      </c>
      <c r="R139" s="64">
        <f>IF([1]TX_Counties_FY22_Income_Limits!Q139&gt;[1]WAIVER_TX_Counties_FY22!R$2,[1]TX_Counties_FY22_Income_Limits!Q139,IF([1]TX_Counties_FY22_Income_Limits!Q139&lt;[1]WAIVER_TX_Counties_FY22!R$2,[1]WAIVER_TX_Counties_FY22!R$2,IF([1]TX_Counties_FY22_Income_Limits!Q139=[1]WAIVER_TX_Counties_FY22!R$2,[1]TX_Counties_FY22_Income_Limits!Q139)))</f>
        <v>78960.000000000058</v>
      </c>
      <c r="S139" s="64">
        <f>IF([1]TX_Counties_FY22_Income_Limits!R139&gt;[1]WAIVER_TX_Counties_FY22!S$2,[1]TX_Counties_FY22_Income_Limits!R139,IF([1]TX_Counties_FY22_Income_Limits!R139&lt;[1]WAIVER_TX_Counties_FY22!S$2,[1]WAIVER_TX_Counties_FY22!S$2,IF([1]TX_Counties_FY22_Income_Limits!R139=[1]WAIVER_TX_Counties_FY22!S$2,[1]TX_Counties_FY22_Income_Limits!R139)))</f>
        <v>82320.000000000073</v>
      </c>
      <c r="T139" s="64">
        <f>IF([1]TX_Counties_FY22_Income_Limits!S139&gt;[1]WAIVER_TX_Counties_FY22!T$2,[1]TX_Counties_FY22_Income_Limits!S139,IF([1]TX_Counties_FY22_Income_Limits!S139&lt;[1]WAIVER_TX_Counties_FY22!T$2,[1]WAIVER_TX_Counties_FY22!T$2,IF([1]TX_Counties_FY22_Income_Limits!S139=[1]WAIVER_TX_Counties_FY22!T$2,[1]TX_Counties_FY22_Income_Limits!S139)))</f>
        <v>85680.000000000087</v>
      </c>
      <c r="U139" s="64">
        <f>IF([1]TX_Counties_FY22_Income_Limits!T139&gt;[1]WAIVER_TX_Counties_FY22!U$2,[1]TX_Counties_FY22_Income_Limits!T139,IF([1]TX_Counties_FY22_Income_Limits!T139&lt;[1]WAIVER_TX_Counties_FY22!U$2,[1]WAIVER_TX_Counties_FY22!U$2,IF([1]TX_Counties_FY22_Income_Limits!T139=[1]WAIVER_TX_Counties_FY22!U$2,[1]TX_Counties_FY22_Income_Limits!T139)))</f>
        <v>89040.000000000102</v>
      </c>
      <c r="V139" s="64">
        <f>IF([1]TX_Counties_FY22_Income_Limits!U139&gt;[1]WAIVER_TX_Counties_FY22!V$2,[1]TX_Counties_FY22_Income_Limits!U139,IF([1]TX_Counties_FY22_Income_Limits!U139&lt;[1]WAIVER_TX_Counties_FY22!V$2,[1]WAIVER_TX_Counties_FY22!V$2,IF([1]TX_Counties_FY22_Income_Limits!U139=[1]WAIVER_TX_Counties_FY22!V$2,[1]TX_Counties_FY22_Income_Limits!U139)))</f>
        <v>92400.000000000116</v>
      </c>
      <c r="W139" s="64">
        <f>IF([1]TX_Counties_FY22_Income_Limits!V139&gt;[1]WAIVER_TX_Counties_FY22!W$2,[1]TX_Counties_FY22_Income_Limits!V139,IF([1]TX_Counties_FY22_Income_Limits!V139&lt;[1]WAIVER_TX_Counties_FY22!W$2,[1]WAIVER_TX_Counties_FY22!W$2,IF([1]TX_Counties_FY22_Income_Limits!V139=[1]WAIVER_TX_Counties_FY22!W$2,[1]TX_Counties_FY22_Income_Limits!V139)))</f>
        <v>95760.000000000131</v>
      </c>
      <c r="X139" s="64">
        <f>IF([1]TX_Counties_FY22_Income_Limits!W139&gt;[1]WAIVER_TX_Counties_FY22!X$2,[1]TX_Counties_FY22_Income_Limits!W139,IF([1]TX_Counties_FY22_Income_Limits!W139&lt;[1]WAIVER_TX_Counties_FY22!X$2,[1]WAIVER_TX_Counties_FY22!X$2,IF([1]TX_Counties_FY22_Income_Limits!W139=[1]WAIVER_TX_Counties_FY22!X$2,[1]TX_Counties_FY22_Income_Limits!W139)))</f>
        <v>99120.000000000146</v>
      </c>
      <c r="Y139" s="64">
        <f>IF([1]TX_Counties_FY22_Income_Limits!X139&gt;[1]WAIVER_TX_Counties_FY22!Y$2,[1]TX_Counties_FY22_Income_Limits!X139,IF([1]TX_Counties_FY22_Income_Limits!X139&lt;[1]WAIVER_TX_Counties_FY22!Y$2,[1]WAIVER_TX_Counties_FY22!Y$2,IF([1]TX_Counties_FY22_Income_Limits!X139=[1]WAIVER_TX_Counties_FY22!Y$2,[1]TX_Counties_FY22_Income_Limits!X139)))</f>
        <v>102480.00000000016</v>
      </c>
      <c r="Z139" s="64">
        <f>IF([1]TX_Counties_FY22_Income_Limits!Y139&gt;[1]WAIVER_TX_Counties_FY22!Z$2,[1]TX_Counties_FY22_Income_Limits!Y139,IF([1]TX_Counties_FY22_Income_Limits!Y139&lt;[1]WAIVER_TX_Counties_FY22!Z$2,[1]WAIVER_TX_Counties_FY22!Z$2,IF([1]TX_Counties_FY22_Income_Limits!Y139=[1]WAIVER_TX_Counties_FY22!Z$2,[1]TX_Counties_FY22_Income_Limits!Y139)))</f>
        <v>105840.00000000017</v>
      </c>
      <c r="AA139" s="64">
        <f>IF([1]TX_Counties_FY22_Income_Limits!Z139&gt;[1]WAIVER_TX_Counties_FY22!AA$2,[1]TX_Counties_FY22_Income_Limits!Z139,IF([1]TX_Counties_FY22_Income_Limits!Z139&lt;[1]WAIVER_TX_Counties_FY22!AA$2,[1]WAIVER_TX_Counties_FY22!AA$2,IF([1]TX_Counties_FY22_Income_Limits!Z139=[1]WAIVER_TX_Counties_FY22!AA$2,[1]TX_Counties_FY22_Income_Limits!Z139)))</f>
        <v>109200.00000000019</v>
      </c>
      <c r="AB139" s="64">
        <f>IF([1]TX_Counties_FY22_Income_Limits!AA139&gt;[1]WAIVER_TX_Counties_FY22!AB$2,[1]TX_Counties_FY22_Income_Limits!AA139,IF([1]TX_Counties_FY22_Income_Limits!AA139&lt;[1]WAIVER_TX_Counties_FY22!AB$2,[1]WAIVER_TX_Counties_FY22!AB$2,IF([1]TX_Counties_FY22_Income_Limits!AA139=[1]WAIVER_TX_Counties_FY22!AB$2,[1]TX_Counties_FY22_Income_Limits!AA139)))</f>
        <v>112560.0000000002</v>
      </c>
      <c r="AC139" s="64">
        <f>IF([1]TX_Counties_FY22_Income_Limits!AB139&gt;[1]WAIVER_TX_Counties_FY22!AC$2,[1]TX_Counties_FY22_Income_Limits!AB139,IF([1]TX_Counties_FY22_Income_Limits!AB139&lt;[1]WAIVER_TX_Counties_FY22!AC$2,[1]WAIVER_TX_Counties_FY22!AC$2,IF([1]TX_Counties_FY22_Income_Limits!AB139=[1]WAIVER_TX_Counties_FY22!AC$2,[1]TX_Counties_FY22_Income_Limits!AB139)))</f>
        <v>29400</v>
      </c>
      <c r="AD139" s="64">
        <f>IF([1]TX_Counties_FY22_Income_Limits!AC139&gt;[1]WAIVER_TX_Counties_FY22!AD$2,[1]TX_Counties_FY22_Income_Limits!AC139,IF([1]TX_Counties_FY22_Income_Limits!AC139&lt;[1]WAIVER_TX_Counties_FY22!AD$2,[1]WAIVER_TX_Counties_FY22!AD$2,IF([1]TX_Counties_FY22_Income_Limits!AC139=[1]WAIVER_TX_Counties_FY22!AD$2,[1]TX_Counties_FY22_Income_Limits!AC139)))</f>
        <v>33600</v>
      </c>
      <c r="AE139" s="64">
        <f>IF([1]TX_Counties_FY22_Income_Limits!AD139&gt;[1]WAIVER_TX_Counties_FY22!AE$2,[1]TX_Counties_FY22_Income_Limits!AD139,IF([1]TX_Counties_FY22_Income_Limits!AD139&lt;[1]WAIVER_TX_Counties_FY22!AE$2,[1]WAIVER_TX_Counties_FY22!AE$2,IF([1]TX_Counties_FY22_Income_Limits!AD139=[1]WAIVER_TX_Counties_FY22!AE$2,[1]TX_Counties_FY22_Income_Limits!AD139)))</f>
        <v>37800</v>
      </c>
      <c r="AF139" s="64">
        <f>IF([1]TX_Counties_FY22_Income_Limits!AE139&gt;[1]WAIVER_TX_Counties_FY22!AF$2,[1]TX_Counties_FY22_Income_Limits!AE139,IF([1]TX_Counties_FY22_Income_Limits!AE139&lt;[1]WAIVER_TX_Counties_FY22!AF$2,[1]WAIVER_TX_Counties_FY22!AF$2,IF([1]TX_Counties_FY22_Income_Limits!AE139=[1]WAIVER_TX_Counties_FY22!AF$2,[1]TX_Counties_FY22_Income_Limits!AE139)))</f>
        <v>42000</v>
      </c>
      <c r="AG139" s="64">
        <f>IF([1]TX_Counties_FY22_Income_Limits!AF139&gt;[1]WAIVER_TX_Counties_FY22!AG$2,[1]TX_Counties_FY22_Income_Limits!AF139,IF([1]TX_Counties_FY22_Income_Limits!AF139&lt;[1]WAIVER_TX_Counties_FY22!AG$2,[1]WAIVER_TX_Counties_FY22!AG$2,IF([1]TX_Counties_FY22_Income_Limits!AF139=[1]WAIVER_TX_Counties_FY22!AG$2,[1]TX_Counties_FY22_Income_Limits!AF139)))</f>
        <v>45400</v>
      </c>
      <c r="AH139" s="64">
        <f>IF([1]TX_Counties_FY22_Income_Limits!AG139&gt;[1]WAIVER_TX_Counties_FY22!AH$2,[1]TX_Counties_FY22_Income_Limits!AG139,IF([1]TX_Counties_FY22_Income_Limits!AG139&lt;[1]WAIVER_TX_Counties_FY22!AH$2,[1]WAIVER_TX_Counties_FY22!AH$2,IF([1]TX_Counties_FY22_Income_Limits!AG139=[1]WAIVER_TX_Counties_FY22!AH$2,[1]TX_Counties_FY22_Income_Limits!AG139)))</f>
        <v>48750</v>
      </c>
      <c r="AI139" s="64">
        <f>IF([1]TX_Counties_FY22_Income_Limits!AH139&gt;[1]WAIVER_TX_Counties_FY22!AI$2,[1]TX_Counties_FY22_Income_Limits!AH139,IF([1]TX_Counties_FY22_Income_Limits!AH139&lt;[1]WAIVER_TX_Counties_FY22!AI$2,[1]WAIVER_TX_Counties_FY22!AI$2,IF([1]TX_Counties_FY22_Income_Limits!AH139=[1]WAIVER_TX_Counties_FY22!AI$2,[1]TX_Counties_FY22_Income_Limits!AH139)))</f>
        <v>52100</v>
      </c>
      <c r="AJ139" s="64">
        <f>IF([1]TX_Counties_FY22_Income_Limits!AI139&gt;[1]WAIVER_TX_Counties_FY22!AJ$2,[1]TX_Counties_FY22_Income_Limits!AI139,IF([1]TX_Counties_FY22_Income_Limits!AI139&lt;[1]WAIVER_TX_Counties_FY22!AJ$2,[1]WAIVER_TX_Counties_FY22!AJ$2,IF([1]TX_Counties_FY22_Income_Limits!AI139=[1]WAIVER_TX_Counties_FY22!AJ$2,[1]TX_Counties_FY22_Income_Limits!AI139)))</f>
        <v>55450</v>
      </c>
      <c r="AK139" s="64">
        <f>IF([1]TX_Counties_FY22_Income_Limits!AJ139&gt;[1]WAIVER_TX_Counties_FY22!AK$2,[1]TX_Counties_FY22_Income_Limits!AJ139,IF([1]TX_Counties_FY22_Income_Limits!AJ139&lt;[1]WAIVER_TX_Counties_FY22!AK$2,[1]WAIVER_TX_Counties_FY22!AK$2,IF([1]TX_Counties_FY22_Income_Limits!AJ139=[1]WAIVER_TX_Counties_FY22!AK$2,[1]TX_Counties_FY22_Income_Limits!AJ139)))</f>
        <v>58799.999999999993</v>
      </c>
      <c r="AL139" s="64">
        <f>IF([1]TX_Counties_FY22_Income_Limits!AK139&gt;[1]WAIVER_TX_Counties_FY22!AL$2,[1]TX_Counties_FY22_Income_Limits!AK139,IF([1]TX_Counties_FY22_Income_Limits!AK139&lt;[1]WAIVER_TX_Counties_FY22!AL$2,[1]WAIVER_TX_Counties_FY22!AL$2,IF([1]TX_Counties_FY22_Income_Limits!AK139=[1]WAIVER_TX_Counties_FY22!AL$2,[1]TX_Counties_FY22_Income_Limits!AK139)))</f>
        <v>62160</v>
      </c>
      <c r="AM139" s="64">
        <f>IF([1]TX_Counties_FY22_Income_Limits!AL139&gt;[1]WAIVER_TX_Counties_FY22!AM$2,[1]TX_Counties_FY22_Income_Limits!AL139,IF([1]TX_Counties_FY22_Income_Limits!AL139&lt;[1]WAIVER_TX_Counties_FY22!AM$2,[1]WAIVER_TX_Counties_FY22!AM$2,IF([1]TX_Counties_FY22_Income_Limits!AL139=[1]WAIVER_TX_Counties_FY22!AM$2,[1]TX_Counties_FY22_Income_Limits!AL139)))</f>
        <v>65520.000000000007</v>
      </c>
      <c r="AN139" s="64">
        <f>IF([1]TX_Counties_FY22_Income_Limits!AM139&gt;[1]WAIVER_TX_Counties_FY22!AN$2,[1]TX_Counties_FY22_Income_Limits!AM139,IF([1]TX_Counties_FY22_Income_Limits!AM139&lt;[1]WAIVER_TX_Counties_FY22!AN$2,[1]WAIVER_TX_Counties_FY22!AN$2,IF([1]TX_Counties_FY22_Income_Limits!AM139=[1]WAIVER_TX_Counties_FY22!AN$2,[1]TX_Counties_FY22_Income_Limits!AM139)))</f>
        <v>68880.000000000015</v>
      </c>
      <c r="AO139" s="64">
        <f>IF([1]TX_Counties_FY22_Income_Limits!AN139&gt;[1]WAIVER_TX_Counties_FY22!AO$2,[1]TX_Counties_FY22_Income_Limits!AN139,IF([1]TX_Counties_FY22_Income_Limits!AN139&lt;[1]WAIVER_TX_Counties_FY22!AO$2,[1]WAIVER_TX_Counties_FY22!AO$2,IF([1]TX_Counties_FY22_Income_Limits!AN139=[1]WAIVER_TX_Counties_FY22!AO$2,[1]TX_Counties_FY22_Income_Limits!AN139)))</f>
        <v>72240.000000000029</v>
      </c>
      <c r="AP139" s="64">
        <f>IF([1]TX_Counties_FY22_Income_Limits!AO139&gt;[1]WAIVER_TX_Counties_FY22!AP$2,[1]TX_Counties_FY22_Income_Limits!AO139,IF([1]TX_Counties_FY22_Income_Limits!AO139&lt;[1]WAIVER_TX_Counties_FY22!AP$2,[1]WAIVER_TX_Counties_FY22!AP$2,IF([1]TX_Counties_FY22_Income_Limits!AO139=[1]WAIVER_TX_Counties_FY22!AP$2,[1]TX_Counties_FY22_Income_Limits!AO139)))</f>
        <v>75600.000000000044</v>
      </c>
      <c r="AQ139" s="64">
        <f>IF([1]TX_Counties_FY22_Income_Limits!AP139&gt;[1]WAIVER_TX_Counties_FY22!AQ$2,[1]TX_Counties_FY22_Income_Limits!AP139,IF([1]TX_Counties_FY22_Income_Limits!AP139&lt;[1]WAIVER_TX_Counties_FY22!AQ$2,[1]WAIVER_TX_Counties_FY22!AQ$2,IF([1]TX_Counties_FY22_Income_Limits!AP139=[1]WAIVER_TX_Counties_FY22!AQ$2,[1]TX_Counties_FY22_Income_Limits!AP139)))</f>
        <v>78960.000000000058</v>
      </c>
      <c r="AR139" s="64">
        <f>IF([1]TX_Counties_FY22_Income_Limits!AQ139&gt;[1]WAIVER_TX_Counties_FY22!AR$2,[1]TX_Counties_FY22_Income_Limits!AQ139,IF([1]TX_Counties_FY22_Income_Limits!AQ139&lt;[1]WAIVER_TX_Counties_FY22!AR$2,[1]WAIVER_TX_Counties_FY22!AR$2,IF([1]TX_Counties_FY22_Income_Limits!AQ139=[1]WAIVER_TX_Counties_FY22!AR$2,[1]TX_Counties_FY22_Income_Limits!AQ139)))</f>
        <v>82320.000000000073</v>
      </c>
      <c r="AS139" s="64">
        <f>IF([1]TX_Counties_FY22_Income_Limits!AR139&gt;[1]WAIVER_TX_Counties_FY22!AS$2,[1]TX_Counties_FY22_Income_Limits!AR139,IF([1]TX_Counties_FY22_Income_Limits!AR139&lt;[1]WAIVER_TX_Counties_FY22!AS$2,[1]WAIVER_TX_Counties_FY22!AS$2,IF([1]TX_Counties_FY22_Income_Limits!AR139=[1]WAIVER_TX_Counties_FY22!AS$2,[1]TX_Counties_FY22_Income_Limits!AR139)))</f>
        <v>85680.000000000087</v>
      </c>
      <c r="AT139" s="64">
        <f>IF([1]TX_Counties_FY22_Income_Limits!AS139&gt;[1]WAIVER_TX_Counties_FY22!AT$2,[1]TX_Counties_FY22_Income_Limits!AS139,IF([1]TX_Counties_FY22_Income_Limits!AS139&lt;[1]WAIVER_TX_Counties_FY22!AT$2,[1]WAIVER_TX_Counties_FY22!AT$2,IF([1]TX_Counties_FY22_Income_Limits!AS139=[1]WAIVER_TX_Counties_FY22!AT$2,[1]TX_Counties_FY22_Income_Limits!AS139)))</f>
        <v>89040.000000000102</v>
      </c>
      <c r="AU139" s="64">
        <f>IF([1]TX_Counties_FY22_Income_Limits!AT139&gt;[1]WAIVER_TX_Counties_FY22!AU$2,[1]TX_Counties_FY22_Income_Limits!AT139,IF([1]TX_Counties_FY22_Income_Limits!AT139&lt;[1]WAIVER_TX_Counties_FY22!AU$2,[1]WAIVER_TX_Counties_FY22!AU$2,IF([1]TX_Counties_FY22_Income_Limits!AT139=[1]WAIVER_TX_Counties_FY22!AU$2,[1]TX_Counties_FY22_Income_Limits!AT139)))</f>
        <v>92400.000000000116</v>
      </c>
      <c r="AV139" s="64">
        <f>IF([1]TX_Counties_FY22_Income_Limits!AU139&gt;[1]WAIVER_TX_Counties_FY22!AV$2,[1]TX_Counties_FY22_Income_Limits!AU139,IF([1]TX_Counties_FY22_Income_Limits!AU139&lt;[1]WAIVER_TX_Counties_FY22!AV$2,[1]WAIVER_TX_Counties_FY22!AV$2,IF([1]TX_Counties_FY22_Income_Limits!AU139=[1]WAIVER_TX_Counties_FY22!AV$2,[1]TX_Counties_FY22_Income_Limits!AU139)))</f>
        <v>95760.000000000131</v>
      </c>
      <c r="AW139" s="64">
        <f>IF([1]TX_Counties_FY22_Income_Limits!AV139&gt;[1]WAIVER_TX_Counties_FY22!AW$2,[1]TX_Counties_FY22_Income_Limits!AV139,IF([1]TX_Counties_FY22_Income_Limits!AV139&lt;[1]WAIVER_TX_Counties_FY22!AW$2,[1]WAIVER_TX_Counties_FY22!AW$2,IF([1]TX_Counties_FY22_Income_Limits!AV139=[1]WAIVER_TX_Counties_FY22!AW$2,[1]TX_Counties_FY22_Income_Limits!AV139)))</f>
        <v>99120.000000000146</v>
      </c>
      <c r="AX139" s="64">
        <f>IF([1]TX_Counties_FY22_Income_Limits!AW139&gt;[1]WAIVER_TX_Counties_FY22!AX$2,[1]TX_Counties_FY22_Income_Limits!AW139,IF([1]TX_Counties_FY22_Income_Limits!AW139&lt;[1]WAIVER_TX_Counties_FY22!AX$2,[1]WAIVER_TX_Counties_FY22!AX$2,IF([1]TX_Counties_FY22_Income_Limits!AW139=[1]WAIVER_TX_Counties_FY22!AX$2,[1]TX_Counties_FY22_Income_Limits!AW139)))</f>
        <v>102480.00000000016</v>
      </c>
      <c r="AY139" s="64">
        <f>IF([1]TX_Counties_FY22_Income_Limits!AX139&gt;[1]WAIVER_TX_Counties_FY22!AY$2,[1]TX_Counties_FY22_Income_Limits!AX139,IF([1]TX_Counties_FY22_Income_Limits!AX139&lt;[1]WAIVER_TX_Counties_FY22!AY$2,[1]WAIVER_TX_Counties_FY22!AY$2,IF([1]TX_Counties_FY22_Income_Limits!AX139=[1]WAIVER_TX_Counties_FY22!AY$2,[1]TX_Counties_FY22_Income_Limits!AX139)))</f>
        <v>105840.00000000017</v>
      </c>
      <c r="AZ139" s="64">
        <f>IF([1]TX_Counties_FY22_Income_Limits!AY139&gt;[1]WAIVER_TX_Counties_FY22!AZ$2,[1]TX_Counties_FY22_Income_Limits!AY139,IF([1]TX_Counties_FY22_Income_Limits!AY139&lt;[1]WAIVER_TX_Counties_FY22!AZ$2,[1]WAIVER_TX_Counties_FY22!AZ$2,IF([1]TX_Counties_FY22_Income_Limits!AY139=[1]WAIVER_TX_Counties_FY22!AZ$2,[1]TX_Counties_FY22_Income_Limits!AY139)))</f>
        <v>109200.00000000019</v>
      </c>
      <c r="BA139" s="64">
        <f>IF([1]TX_Counties_FY22_Income_Limits!AZ139&gt;[1]WAIVER_TX_Counties_FY22!BA$2,[1]TX_Counties_FY22_Income_Limits!AZ139,IF([1]TX_Counties_FY22_Income_Limits!AZ139&lt;[1]WAIVER_TX_Counties_FY22!BA$2,[1]WAIVER_TX_Counties_FY22!BA$2,IF([1]TX_Counties_FY22_Income_Limits!AZ139=[1]WAIVER_TX_Counties_FY22!BA$2,[1]TX_Counties_FY22_Income_Limits!AZ139)))</f>
        <v>112560.0000000002</v>
      </c>
      <c r="BB139" s="64">
        <f>IF([1]TX_Counties_FY22_Income_Limits!BA139&gt;[1]WAIVER_TX_Counties_FY22!BB$2,[1]TX_Counties_FY22_Income_Limits!BA139,IF([1]TX_Counties_FY22_Income_Limits!BA139&lt;[1]WAIVER_TX_Counties_FY22!BB$2,[1]WAIVER_TX_Counties_FY22!BB$2,IF([1]TX_Counties_FY22_Income_Limits!BA139=[1]WAIVER_TX_Counties_FY22!BB$2,[1]TX_Counties_FY22_Income_Limits!BA139)))</f>
        <v>47050</v>
      </c>
      <c r="BC139" s="64">
        <f>IF([1]TX_Counties_FY22_Income_Limits!BB139&gt;[1]WAIVER_TX_Counties_FY22!BC$2,[1]TX_Counties_FY22_Income_Limits!BB139,IF([1]TX_Counties_FY22_Income_Limits!BB139&lt;[1]WAIVER_TX_Counties_FY22!BC$2,[1]WAIVER_TX_Counties_FY22!BC$2,IF([1]TX_Counties_FY22_Income_Limits!BB139=[1]WAIVER_TX_Counties_FY22!BC$2,[1]TX_Counties_FY22_Income_Limits!BB139)))</f>
        <v>53800</v>
      </c>
      <c r="BD139" s="64">
        <f>IF([1]TX_Counties_FY22_Income_Limits!BC139&gt;[1]WAIVER_TX_Counties_FY22!BD$2,[1]TX_Counties_FY22_Income_Limits!BC139,IF([1]TX_Counties_FY22_Income_Limits!BC139&lt;[1]WAIVER_TX_Counties_FY22!BD$2,[1]WAIVER_TX_Counties_FY22!BD$2,IF([1]TX_Counties_FY22_Income_Limits!BC139=[1]WAIVER_TX_Counties_FY22!BD$2,[1]TX_Counties_FY22_Income_Limits!BC139)))</f>
        <v>60500</v>
      </c>
      <c r="BE139" s="64">
        <f>IF([1]TX_Counties_FY22_Income_Limits!BD139&gt;[1]WAIVER_TX_Counties_FY22!BE$2,[1]TX_Counties_FY22_Income_Limits!BD139,IF([1]TX_Counties_FY22_Income_Limits!BD139&lt;[1]WAIVER_TX_Counties_FY22!BE$2,[1]WAIVER_TX_Counties_FY22!BE$2,IF([1]TX_Counties_FY22_Income_Limits!BD139=[1]WAIVER_TX_Counties_FY22!BE$2,[1]TX_Counties_FY22_Income_Limits!BD139)))</f>
        <v>67250</v>
      </c>
      <c r="BF139" s="64">
        <f>IF([1]TX_Counties_FY22_Income_Limits!BE139&gt;[1]WAIVER_TX_Counties_FY22!BF$2,[1]TX_Counties_FY22_Income_Limits!BE139,IF([1]TX_Counties_FY22_Income_Limits!BE139&lt;[1]WAIVER_TX_Counties_FY22!BF$2,[1]WAIVER_TX_Counties_FY22!BF$2,IF([1]TX_Counties_FY22_Income_Limits!BE139=[1]WAIVER_TX_Counties_FY22!BF$2,[1]TX_Counties_FY22_Income_Limits!BE139)))</f>
        <v>72650</v>
      </c>
      <c r="BG139" s="64">
        <f>IF([1]TX_Counties_FY22_Income_Limits!BF139&gt;[1]WAIVER_TX_Counties_FY22!BG$2,[1]TX_Counties_FY22_Income_Limits!BF139,IF([1]TX_Counties_FY22_Income_Limits!BF139&lt;[1]WAIVER_TX_Counties_FY22!BG$2,[1]WAIVER_TX_Counties_FY22!BG$2,IF([1]TX_Counties_FY22_Income_Limits!BF139=[1]WAIVER_TX_Counties_FY22!BG$2,[1]TX_Counties_FY22_Income_Limits!BF139)))</f>
        <v>78000</v>
      </c>
      <c r="BH139" s="64">
        <f>IF([1]TX_Counties_FY22_Income_Limits!BG139&gt;[1]WAIVER_TX_Counties_FY22!BH$2,[1]TX_Counties_FY22_Income_Limits!BG139,IF([1]TX_Counties_FY22_Income_Limits!BG139&lt;[1]WAIVER_TX_Counties_FY22!BH$2,[1]WAIVER_TX_Counties_FY22!BH$2,IF([1]TX_Counties_FY22_Income_Limits!BG139=[1]WAIVER_TX_Counties_FY22!BH$2,[1]TX_Counties_FY22_Income_Limits!BG139)))</f>
        <v>83400</v>
      </c>
      <c r="BI139" s="64">
        <f>IF([1]TX_Counties_FY22_Income_Limits!BH139&gt;[1]WAIVER_TX_Counties_FY22!BI$2,[1]TX_Counties_FY22_Income_Limits!BH139,IF([1]TX_Counties_FY22_Income_Limits!BH139&lt;[1]WAIVER_TX_Counties_FY22!BI$2,[1]WAIVER_TX_Counties_FY22!BI$2,IF([1]TX_Counties_FY22_Income_Limits!BH139=[1]WAIVER_TX_Counties_FY22!BI$2,[1]TX_Counties_FY22_Income_Limits!BH139)))</f>
        <v>88750</v>
      </c>
      <c r="BJ139" s="64">
        <f>IF([1]TX_Counties_FY22_Income_Limits!BI139&gt;[1]WAIVER_TX_Counties_FY22!BJ$2,[1]TX_Counties_FY22_Income_Limits!BI139,IF([1]TX_Counties_FY22_Income_Limits!BI139&lt;[1]WAIVER_TX_Counties_FY22!BJ$2,[1]WAIVER_TX_Counties_FY22!BJ$2,IF([1]TX_Counties_FY22_Income_Limits!BI139=[1]WAIVER_TX_Counties_FY22!BJ$2,[1]TX_Counties_FY22_Income_Limits!BI139)))</f>
        <v>94150</v>
      </c>
      <c r="BK139" s="64">
        <f>IF([1]TX_Counties_FY22_Income_Limits!BJ139&gt;[1]WAIVER_TX_Counties_FY22!BK$2,[1]TX_Counties_FY22_Income_Limits!BJ139,IF([1]TX_Counties_FY22_Income_Limits!BJ139&lt;[1]WAIVER_TX_Counties_FY22!BK$2,[1]WAIVER_TX_Counties_FY22!BK$2,IF([1]TX_Counties_FY22_Income_Limits!BJ139=[1]WAIVER_TX_Counties_FY22!BK$2,[1]TX_Counties_FY22_Income_Limits!BJ139)))</f>
        <v>99530</v>
      </c>
      <c r="BL139" s="64">
        <f>IF([1]TX_Counties_FY22_Income_Limits!BK139&gt;[1]WAIVER_TX_Counties_FY22!BL$2,[1]TX_Counties_FY22_Income_Limits!BK139,IF([1]TX_Counties_FY22_Income_Limits!BK139&lt;[1]WAIVER_TX_Counties_FY22!BL$2,[1]WAIVER_TX_Counties_FY22!BL$2,IF([1]TX_Counties_FY22_Income_Limits!BK139=[1]WAIVER_TX_Counties_FY22!BL$2,[1]TX_Counties_FY22_Income_Limits!BK139)))</f>
        <v>104910</v>
      </c>
      <c r="BM139" s="64">
        <f>IF([1]TX_Counties_FY22_Income_Limits!BL139&gt;[1]WAIVER_TX_Counties_FY22!BM$2,[1]TX_Counties_FY22_Income_Limits!BL139,IF([1]TX_Counties_FY22_Income_Limits!BL139&lt;[1]WAIVER_TX_Counties_FY22!BM$2,[1]WAIVER_TX_Counties_FY22!BM$2,IF([1]TX_Counties_FY22_Income_Limits!BL139=[1]WAIVER_TX_Counties_FY22!BM$2,[1]TX_Counties_FY22_Income_Limits!BL139)))</f>
        <v>110290</v>
      </c>
      <c r="BN139" s="64">
        <f>IF([1]TX_Counties_FY22_Income_Limits!BM139&gt;[1]WAIVER_TX_Counties_FY22!BN$2,[1]TX_Counties_FY22_Income_Limits!BM139,IF([1]TX_Counties_FY22_Income_Limits!BM139&lt;[1]WAIVER_TX_Counties_FY22!BN$2,[1]WAIVER_TX_Counties_FY22!BN$2,IF([1]TX_Counties_FY22_Income_Limits!BM139=[1]WAIVER_TX_Counties_FY22!BN$2,[1]TX_Counties_FY22_Income_Limits!BM139)))</f>
        <v>115670</v>
      </c>
      <c r="BO139" s="64">
        <f>IF([1]TX_Counties_FY22_Income_Limits!BN139&gt;[1]WAIVER_TX_Counties_FY22!BO$2,[1]TX_Counties_FY22_Income_Limits!BN139,IF([1]TX_Counties_FY22_Income_Limits!BN139&lt;[1]WAIVER_TX_Counties_FY22!BO$2,[1]WAIVER_TX_Counties_FY22!BO$2,IF([1]TX_Counties_FY22_Income_Limits!BN139=[1]WAIVER_TX_Counties_FY22!BO$2,[1]TX_Counties_FY22_Income_Limits!BN139)))</f>
        <v>121050</v>
      </c>
      <c r="BP139" s="64">
        <f>IF([1]TX_Counties_FY22_Income_Limits!BO139&gt;[1]WAIVER_TX_Counties_FY22!BP$2,[1]TX_Counties_FY22_Income_Limits!BO139,IF([1]TX_Counties_FY22_Income_Limits!BO139&lt;[1]WAIVER_TX_Counties_FY22!BP$2,[1]WAIVER_TX_Counties_FY22!BP$2,IF([1]TX_Counties_FY22_Income_Limits!BO139=[1]WAIVER_TX_Counties_FY22!BP$2,[1]TX_Counties_FY22_Income_Limits!BO139)))</f>
        <v>126430</v>
      </c>
      <c r="BQ139" s="64">
        <f>IF([1]TX_Counties_FY22_Income_Limits!BP139&gt;[1]WAIVER_TX_Counties_FY22!BQ$2,[1]TX_Counties_FY22_Income_Limits!BP139,IF([1]TX_Counties_FY22_Income_Limits!BP139&lt;[1]WAIVER_TX_Counties_FY22!BQ$2,[1]WAIVER_TX_Counties_FY22!BQ$2,IF([1]TX_Counties_FY22_Income_Limits!BP139=[1]WAIVER_TX_Counties_FY22!BQ$2,[1]TX_Counties_FY22_Income_Limits!BP139)))</f>
        <v>131810</v>
      </c>
      <c r="BR139" s="64">
        <f>IF([1]TX_Counties_FY22_Income_Limits!BQ139&gt;[1]WAIVER_TX_Counties_FY22!BR$2,[1]TX_Counties_FY22_Income_Limits!BQ139,IF([1]TX_Counties_FY22_Income_Limits!BQ139&lt;[1]WAIVER_TX_Counties_FY22!BR$2,[1]WAIVER_TX_Counties_FY22!BR$2,IF([1]TX_Counties_FY22_Income_Limits!BQ139=[1]WAIVER_TX_Counties_FY22!BR$2,[1]TX_Counties_FY22_Income_Limits!BQ139)))</f>
        <v>137190</v>
      </c>
      <c r="BS139" s="64">
        <f>IF([1]TX_Counties_FY22_Income_Limits!BR139&gt;[1]WAIVER_TX_Counties_FY22!BS$2,[1]TX_Counties_FY22_Income_Limits!BR139,IF([1]TX_Counties_FY22_Income_Limits!BR139&lt;[1]WAIVER_TX_Counties_FY22!BS$2,[1]WAIVER_TX_Counties_FY22!BS$2,IF([1]TX_Counties_FY22_Income_Limits!BR139=[1]WAIVER_TX_Counties_FY22!BS$2,[1]TX_Counties_FY22_Income_Limits!BR139)))</f>
        <v>142570</v>
      </c>
      <c r="BT139" s="64">
        <f>IF([1]TX_Counties_FY22_Income_Limits!BS139&gt;[1]WAIVER_TX_Counties_FY22!BT$2,[1]TX_Counties_FY22_Income_Limits!BS139,IF([1]TX_Counties_FY22_Income_Limits!BS139&lt;[1]WAIVER_TX_Counties_FY22!BT$2,[1]WAIVER_TX_Counties_FY22!BT$2,IF([1]TX_Counties_FY22_Income_Limits!BS139=[1]WAIVER_TX_Counties_FY22!BT$2,[1]TX_Counties_FY22_Income_Limits!BS139)))</f>
        <v>147950</v>
      </c>
      <c r="BU139" s="64">
        <f>IF([1]TX_Counties_FY22_Income_Limits!BT139&gt;[1]WAIVER_TX_Counties_FY22!BU$2,[1]TX_Counties_FY22_Income_Limits!BT139,IF([1]TX_Counties_FY22_Income_Limits!BT139&lt;[1]WAIVER_TX_Counties_FY22!BU$2,[1]WAIVER_TX_Counties_FY22!BU$2,IF([1]TX_Counties_FY22_Income_Limits!BT139=[1]WAIVER_TX_Counties_FY22!BU$2,[1]TX_Counties_FY22_Income_Limits!BT139)))</f>
        <v>153330</v>
      </c>
      <c r="BV139" s="64">
        <f>IF([1]TX_Counties_FY22_Income_Limits!BU139&gt;[1]WAIVER_TX_Counties_FY22!BV$2,[1]TX_Counties_FY22_Income_Limits!BU139,IF([1]TX_Counties_FY22_Income_Limits!BU139&lt;[1]WAIVER_TX_Counties_FY22!BV$2,[1]WAIVER_TX_Counties_FY22!BV$2,IF([1]TX_Counties_FY22_Income_Limits!BU139=[1]WAIVER_TX_Counties_FY22!BV$2,[1]TX_Counties_FY22_Income_Limits!BU139)))</f>
        <v>158710</v>
      </c>
      <c r="BW139" s="64">
        <f>IF([1]TX_Counties_FY22_Income_Limits!BV139&gt;[1]WAIVER_TX_Counties_FY22!BW$2,[1]TX_Counties_FY22_Income_Limits!BV139,IF([1]TX_Counties_FY22_Income_Limits!BV139&lt;[1]WAIVER_TX_Counties_FY22!BW$2,[1]WAIVER_TX_Counties_FY22!BW$2,IF([1]TX_Counties_FY22_Income_Limits!BV139=[1]WAIVER_TX_Counties_FY22!BW$2,[1]TX_Counties_FY22_Income_Limits!BV139)))</f>
        <v>164090</v>
      </c>
      <c r="BX139" s="64">
        <f>IF([1]TX_Counties_FY22_Income_Limits!BW139&gt;[1]WAIVER_TX_Counties_FY22!BX$2,[1]TX_Counties_FY22_Income_Limits!BW139,IF([1]TX_Counties_FY22_Income_Limits!BW139&lt;[1]WAIVER_TX_Counties_FY22!BX$2,[1]WAIVER_TX_Counties_FY22!BX$2,IF([1]TX_Counties_FY22_Income_Limits!BW139=[1]WAIVER_TX_Counties_FY22!BX$2,[1]TX_Counties_FY22_Income_Limits!BW139)))</f>
        <v>169470</v>
      </c>
      <c r="BY139" s="64">
        <f>IF([1]TX_Counties_FY22_Income_Limits!BX139&gt;[1]WAIVER_TX_Counties_FY22!BY$2,[1]TX_Counties_FY22_Income_Limits!BX139,IF([1]TX_Counties_FY22_Income_Limits!BX139&lt;[1]WAIVER_TX_Counties_FY22!BY$2,[1]WAIVER_TX_Counties_FY22!BY$2,IF([1]TX_Counties_FY22_Income_Limits!BX139=[1]WAIVER_TX_Counties_FY22!BY$2,[1]TX_Counties_FY22_Income_Limits!BX139)))</f>
        <v>174850</v>
      </c>
      <c r="BZ139" s="64">
        <f>IF([1]TX_Counties_FY22_Income_Limits!BY139&gt;[1]WAIVER_TX_Counties_FY22!BZ$2,[1]TX_Counties_FY22_Income_Limits!BY139,IF([1]TX_Counties_FY22_Income_Limits!BY139&lt;[1]WAIVER_TX_Counties_FY22!BZ$2,[1]WAIVER_TX_Counties_FY22!BZ$2,IF([1]TX_Counties_FY22_Income_Limits!BY139=[1]WAIVER_TX_Counties_FY22!BZ$2,[1]TX_Counties_FY22_Income_Limits!BY139)))</f>
        <v>180230</v>
      </c>
      <c r="CA139" s="64">
        <f>IF([1]TX_Counties_FY22_Income_Limits!BZ139&gt;[1]WAIVER_TX_Counties_FY22!CA$2,[1]TX_Counties_FY22_Income_Limits!BZ139,IF([1]TX_Counties_FY22_Income_Limits!BZ139&lt;[1]WAIVER_TX_Counties_FY22!CA$2,[1]WAIVER_TX_Counties_FY22!CA$2,IF([1]TX_Counties_FY22_Income_Limits!BZ139=[1]WAIVER_TX_Counties_FY22!CA$2,[1]TX_Counties_FY22_Income_Limits!BZ139)))</f>
        <v>59709.999999999993</v>
      </c>
      <c r="CB139" s="64">
        <f>IF([1]TX_Counties_FY22_Income_Limits!CA139&gt;[1]WAIVER_TX_Counties_FY22!CB$2,[1]TX_Counties_FY22_Income_Limits!CA139,IF([1]TX_Counties_FY22_Income_Limits!CA139&lt;[1]WAIVER_TX_Counties_FY22!CB$2,[1]WAIVER_TX_Counties_FY22!CB$2,IF([1]TX_Counties_FY22_Income_Limits!CA139=[1]WAIVER_TX_Counties_FY22!CB$2,[1]TX_Counties_FY22_Income_Limits!CA139)))</f>
        <v>68240</v>
      </c>
      <c r="CC139" s="64">
        <f>IF([1]TX_Counties_FY22_Income_Limits!CB139&gt;[1]WAIVER_TX_Counties_FY22!CC$2,[1]TX_Counties_FY22_Income_Limits!CB139,IF([1]TX_Counties_FY22_Income_Limits!CB139&lt;[1]WAIVER_TX_Counties_FY22!CC$2,[1]WAIVER_TX_Counties_FY22!CC$2,IF([1]TX_Counties_FY22_Income_Limits!CB139=[1]WAIVER_TX_Counties_FY22!CC$2,[1]TX_Counties_FY22_Income_Limits!CB139)))</f>
        <v>76770</v>
      </c>
      <c r="CD139" s="64">
        <f>IF([1]TX_Counties_FY22_Income_Limits!CC139&gt;[1]WAIVER_TX_Counties_FY22!CD$2,[1]TX_Counties_FY22_Income_Limits!CC139,IF([1]TX_Counties_FY22_Income_Limits!CC139&lt;[1]WAIVER_TX_Counties_FY22!CD$2,[1]WAIVER_TX_Counties_FY22!CD$2,IF([1]TX_Counties_FY22_Income_Limits!CC139=[1]WAIVER_TX_Counties_FY22!CD$2,[1]TX_Counties_FY22_Income_Limits!CC139)))</f>
        <v>85300</v>
      </c>
      <c r="CE139" s="64">
        <f>IF([1]TX_Counties_FY22_Income_Limits!CD139&gt;[1]WAIVER_TX_Counties_FY22!CE$2,[1]TX_Counties_FY22_Income_Limits!CD139,IF([1]TX_Counties_FY22_Income_Limits!CD139&lt;[1]WAIVER_TX_Counties_FY22!CE$2,[1]WAIVER_TX_Counties_FY22!CE$2,IF([1]TX_Counties_FY22_Income_Limits!CD139=[1]WAIVER_TX_Counties_FY22!CE$2,[1]TX_Counties_FY22_Income_Limits!CD139)))</f>
        <v>92124</v>
      </c>
      <c r="CF139" s="64">
        <f>IF([1]TX_Counties_FY22_Income_Limits!CE139&gt;[1]WAIVER_TX_Counties_FY22!CF$2,[1]TX_Counties_FY22_Income_Limits!CE139,IF([1]TX_Counties_FY22_Income_Limits!CE139&lt;[1]WAIVER_TX_Counties_FY22!CF$2,[1]WAIVER_TX_Counties_FY22!CF$2,IF([1]TX_Counties_FY22_Income_Limits!CE139=[1]WAIVER_TX_Counties_FY22!CF$2,[1]TX_Counties_FY22_Income_Limits!CE139)))</f>
        <v>98948</v>
      </c>
      <c r="CG139" s="64">
        <f>IF([1]TX_Counties_FY22_Income_Limits!CF139&gt;[1]WAIVER_TX_Counties_FY22!CG$2,[1]TX_Counties_FY22_Income_Limits!CF139,IF([1]TX_Counties_FY22_Income_Limits!CF139&lt;[1]WAIVER_TX_Counties_FY22!CG$2,[1]WAIVER_TX_Counties_FY22!CG$2,IF([1]TX_Counties_FY22_Income_Limits!CF139=[1]WAIVER_TX_Counties_FY22!CG$2,[1]TX_Counties_FY22_Income_Limits!CF139)))</f>
        <v>105772</v>
      </c>
      <c r="CH139" s="64">
        <f>IF([1]TX_Counties_FY22_Income_Limits!CG139&gt;[1]WAIVER_TX_Counties_FY22!CH$2,[1]TX_Counties_FY22_Income_Limits!CG139,IF([1]TX_Counties_FY22_Income_Limits!CG139&lt;[1]WAIVER_TX_Counties_FY22!CH$2,[1]WAIVER_TX_Counties_FY22!CH$2,IF([1]TX_Counties_FY22_Income_Limits!CG139=[1]WAIVER_TX_Counties_FY22!CH$2,[1]TX_Counties_FY22_Income_Limits!CG139)))</f>
        <v>112596</v>
      </c>
      <c r="CI139" s="64">
        <f>IF([1]TX_Counties_FY22_Income_Limits!CH139&gt;[1]WAIVER_TX_Counties_FY22!CI$2,[1]TX_Counties_FY22_Income_Limits!CH139,IF([1]TX_Counties_FY22_Income_Limits!CH139&lt;[1]WAIVER_TX_Counties_FY22!CI$2,[1]WAIVER_TX_Counties_FY22!CI$2,IF([1]TX_Counties_FY22_Income_Limits!CH139=[1]WAIVER_TX_Counties_FY22!CI$2,[1]TX_Counties_FY22_Income_Limits!CH139)))</f>
        <v>119419.99999999999</v>
      </c>
      <c r="CJ139" s="64">
        <f>IF([1]TX_Counties_FY22_Income_Limits!CI139&gt;[1]WAIVER_TX_Counties_FY22!CJ$2,[1]TX_Counties_FY22_Income_Limits!CI139,IF([1]TX_Counties_FY22_Income_Limits!CI139&lt;[1]WAIVER_TX_Counties_FY22!CJ$2,[1]WAIVER_TX_Counties_FY22!CJ$2,IF([1]TX_Counties_FY22_Income_Limits!CI139=[1]WAIVER_TX_Counties_FY22!CJ$2,[1]TX_Counties_FY22_Income_Limits!CI139)))</f>
        <v>126244</v>
      </c>
      <c r="CK139" s="64">
        <f>IF([1]TX_Counties_FY22_Income_Limits!CJ139&gt;[1]WAIVER_TX_Counties_FY22!CK$2,[1]TX_Counties_FY22_Income_Limits!CJ139,IF([1]TX_Counties_FY22_Income_Limits!CJ139&lt;[1]WAIVER_TX_Counties_FY22!CK$2,[1]WAIVER_TX_Counties_FY22!CK$2,IF([1]TX_Counties_FY22_Income_Limits!CJ139=[1]WAIVER_TX_Counties_FY22!CK$2,[1]TX_Counties_FY22_Income_Limits!CJ139)))</f>
        <v>133068</v>
      </c>
      <c r="CL139" s="64">
        <f>IF([1]TX_Counties_FY22_Income_Limits!CK139&gt;[1]WAIVER_TX_Counties_FY22!CL$2,[1]TX_Counties_FY22_Income_Limits!CK139,IF([1]TX_Counties_FY22_Income_Limits!CK139&lt;[1]WAIVER_TX_Counties_FY22!CL$2,[1]WAIVER_TX_Counties_FY22!CL$2,IF([1]TX_Counties_FY22_Income_Limits!CK139=[1]WAIVER_TX_Counties_FY22!CL$2,[1]TX_Counties_FY22_Income_Limits!CK139)))</f>
        <v>139892</v>
      </c>
      <c r="CM139" s="64">
        <f>IF([1]TX_Counties_FY22_Income_Limits!CL139&gt;[1]WAIVER_TX_Counties_FY22!CM$2,[1]TX_Counties_FY22_Income_Limits!CL139,IF([1]TX_Counties_FY22_Income_Limits!CL139&lt;[1]WAIVER_TX_Counties_FY22!CM$2,[1]WAIVER_TX_Counties_FY22!CM$2,IF([1]TX_Counties_FY22_Income_Limits!CL139=[1]WAIVER_TX_Counties_FY22!CM$2,[1]TX_Counties_FY22_Income_Limits!CL139)))</f>
        <v>146716</v>
      </c>
      <c r="CN139" s="64">
        <f>IF([1]TX_Counties_FY22_Income_Limits!CM139&gt;[1]WAIVER_TX_Counties_FY22!CN$2,[1]TX_Counties_FY22_Income_Limits!CM139,IF([1]TX_Counties_FY22_Income_Limits!CM139&lt;[1]WAIVER_TX_Counties_FY22!CN$2,[1]WAIVER_TX_Counties_FY22!CN$2,IF([1]TX_Counties_FY22_Income_Limits!CM139=[1]WAIVER_TX_Counties_FY22!CN$2,[1]TX_Counties_FY22_Income_Limits!CM139)))</f>
        <v>153540</v>
      </c>
      <c r="CO139" s="64">
        <f>IF([1]TX_Counties_FY22_Income_Limits!CN139&gt;[1]WAIVER_TX_Counties_FY22!CO$2,[1]TX_Counties_FY22_Income_Limits!CN139,IF([1]TX_Counties_FY22_Income_Limits!CN139&lt;[1]WAIVER_TX_Counties_FY22!CO$2,[1]WAIVER_TX_Counties_FY22!CO$2,IF([1]TX_Counties_FY22_Income_Limits!CN139=[1]WAIVER_TX_Counties_FY22!CO$2,[1]TX_Counties_FY22_Income_Limits!CN139)))</f>
        <v>160364</v>
      </c>
      <c r="CP139" s="64">
        <f>IF([1]TX_Counties_FY22_Income_Limits!CO139&gt;[1]WAIVER_TX_Counties_FY22!CP$2,[1]TX_Counties_FY22_Income_Limits!CO139,IF([1]TX_Counties_FY22_Income_Limits!CO139&lt;[1]WAIVER_TX_Counties_FY22!CP$2,[1]WAIVER_TX_Counties_FY22!CP$2,IF([1]TX_Counties_FY22_Income_Limits!CO139=[1]WAIVER_TX_Counties_FY22!CP$2,[1]TX_Counties_FY22_Income_Limits!CO139)))</f>
        <v>167188</v>
      </c>
      <c r="CQ139" s="64">
        <f>IF([1]TX_Counties_FY22_Income_Limits!CP139&gt;[1]WAIVER_TX_Counties_FY22!CQ$2,[1]TX_Counties_FY22_Income_Limits!CP139,IF([1]TX_Counties_FY22_Income_Limits!CP139&lt;[1]WAIVER_TX_Counties_FY22!CQ$2,[1]WAIVER_TX_Counties_FY22!CQ$2,IF([1]TX_Counties_FY22_Income_Limits!CP139=[1]WAIVER_TX_Counties_FY22!CQ$2,[1]TX_Counties_FY22_Income_Limits!CP139)))</f>
        <v>174012</v>
      </c>
      <c r="CR139" s="64">
        <f>IF([1]TX_Counties_FY22_Income_Limits!CQ139&gt;[1]WAIVER_TX_Counties_FY22!CR$2,[1]TX_Counties_FY22_Income_Limits!CQ139,IF([1]TX_Counties_FY22_Income_Limits!CQ139&lt;[1]WAIVER_TX_Counties_FY22!CR$2,[1]WAIVER_TX_Counties_FY22!CR$2,IF([1]TX_Counties_FY22_Income_Limits!CQ139=[1]WAIVER_TX_Counties_FY22!CR$2,[1]TX_Counties_FY22_Income_Limits!CQ139)))</f>
        <v>180836</v>
      </c>
      <c r="CS139" s="64">
        <f>IF([1]TX_Counties_FY22_Income_Limits!CR139&gt;[1]WAIVER_TX_Counties_FY22!CS$2,[1]TX_Counties_FY22_Income_Limits!CR139,IF([1]TX_Counties_FY22_Income_Limits!CR139&lt;[1]WAIVER_TX_Counties_FY22!CS$2,[1]WAIVER_TX_Counties_FY22!CS$2,IF([1]TX_Counties_FY22_Income_Limits!CR139=[1]WAIVER_TX_Counties_FY22!CS$2,[1]TX_Counties_FY22_Income_Limits!CR139)))</f>
        <v>187660</v>
      </c>
      <c r="CT139" s="64">
        <f>IF([1]TX_Counties_FY22_Income_Limits!CS139&gt;[1]WAIVER_TX_Counties_FY22!CT$2,[1]TX_Counties_FY22_Income_Limits!CS139,IF([1]TX_Counties_FY22_Income_Limits!CS139&lt;[1]WAIVER_TX_Counties_FY22!CT$2,[1]WAIVER_TX_Counties_FY22!CT$2,IF([1]TX_Counties_FY22_Income_Limits!CS139=[1]WAIVER_TX_Counties_FY22!CT$2,[1]TX_Counties_FY22_Income_Limits!CS139)))</f>
        <v>194484</v>
      </c>
      <c r="CU139" s="64">
        <f>IF([1]TX_Counties_FY22_Income_Limits!CT139&gt;[1]WAIVER_TX_Counties_FY22!CU$2,[1]TX_Counties_FY22_Income_Limits!CT139,IF([1]TX_Counties_FY22_Income_Limits!CT139&lt;[1]WAIVER_TX_Counties_FY22!CU$2,[1]WAIVER_TX_Counties_FY22!CU$2,IF([1]TX_Counties_FY22_Income_Limits!CT139=[1]WAIVER_TX_Counties_FY22!CU$2,[1]TX_Counties_FY22_Income_Limits!CT139)))</f>
        <v>201308</v>
      </c>
      <c r="CV139" s="64">
        <f>IF([1]TX_Counties_FY22_Income_Limits!CU139&gt;[1]WAIVER_TX_Counties_FY22!CV$2,[1]TX_Counties_FY22_Income_Limits!CU139,IF([1]TX_Counties_FY22_Income_Limits!CU139&lt;[1]WAIVER_TX_Counties_FY22!CV$2,[1]WAIVER_TX_Counties_FY22!CV$2,IF([1]TX_Counties_FY22_Income_Limits!CU139=[1]WAIVER_TX_Counties_FY22!CV$2,[1]TX_Counties_FY22_Income_Limits!CU139)))</f>
        <v>208132</v>
      </c>
      <c r="CW139" s="64">
        <f>IF([1]TX_Counties_FY22_Income_Limits!CV139&gt;[1]WAIVER_TX_Counties_FY22!CW$2,[1]TX_Counties_FY22_Income_Limits!CV139,IF([1]TX_Counties_FY22_Income_Limits!CV139&lt;[1]WAIVER_TX_Counties_FY22!CW$2,[1]WAIVER_TX_Counties_FY22!CW$2,IF([1]TX_Counties_FY22_Income_Limits!CV139=[1]WAIVER_TX_Counties_FY22!CW$2,[1]TX_Counties_FY22_Income_Limits!CV139)))</f>
        <v>214956</v>
      </c>
      <c r="CX139" s="64">
        <f>IF([1]TX_Counties_FY22_Income_Limits!CW139&gt;[1]WAIVER_TX_Counties_FY22!CX$2,[1]TX_Counties_FY22_Income_Limits!CW139,IF([1]TX_Counties_FY22_Income_Limits!CW139&lt;[1]WAIVER_TX_Counties_FY22!CX$2,[1]WAIVER_TX_Counties_FY22!CX$2,IF([1]TX_Counties_FY22_Income_Limits!CW139=[1]WAIVER_TX_Counties_FY22!CX$2,[1]TX_Counties_FY22_Income_Limits!CW139)))</f>
        <v>221780</v>
      </c>
      <c r="CY139" s="64">
        <f>IF([1]TX_Counties_FY22_Income_Limits!CX139&gt;[1]WAIVER_TX_Counties_FY22!CY$2,[1]TX_Counties_FY22_Income_Limits!CX139,IF([1]TX_Counties_FY22_Income_Limits!CX139&lt;[1]WAIVER_TX_Counties_FY22!CY$2,[1]WAIVER_TX_Counties_FY22!CY$2,IF([1]TX_Counties_FY22_Income_Limits!CX139=[1]WAIVER_TX_Counties_FY22!CY$2,[1]TX_Counties_FY22_Income_Limits!CX139)))</f>
        <v>228604</v>
      </c>
      <c r="CZ139" s="64">
        <f>IF([1]TX_Counties_FY22_Income_Limits!CY139&gt;[1]WAIVER_TX_Counties_FY22!CZ$2,[1]TX_Counties_FY22_Income_Limits!CY139,IF([1]TX_Counties_FY22_Income_Limits!CY139&lt;[1]WAIVER_TX_Counties_FY22!CZ$2,[1]WAIVER_TX_Counties_FY22!CZ$2,IF([1]TX_Counties_FY22_Income_Limits!CY139=[1]WAIVER_TX_Counties_FY22!CZ$2,[1]TX_Counties_FY22_Income_Limits!CY139)))</f>
        <v>71652</v>
      </c>
      <c r="DA139" s="64">
        <f>IF([1]TX_Counties_FY22_Income_Limits!CZ139&gt;[1]WAIVER_TX_Counties_FY22!DA$2,[1]TX_Counties_FY22_Income_Limits!CZ139,IF([1]TX_Counties_FY22_Income_Limits!CZ139&lt;[1]WAIVER_TX_Counties_FY22!DA$2,[1]WAIVER_TX_Counties_FY22!DA$2,IF([1]TX_Counties_FY22_Income_Limits!CZ139=[1]WAIVER_TX_Counties_FY22!DA$2,[1]TX_Counties_FY22_Income_Limits!CZ139)))</f>
        <v>81888</v>
      </c>
      <c r="DB139" s="64">
        <f>IF([1]TX_Counties_FY22_Income_Limits!DA139&gt;[1]WAIVER_TX_Counties_FY22!DB$2,[1]TX_Counties_FY22_Income_Limits!DA139,IF([1]TX_Counties_FY22_Income_Limits!DA139&lt;[1]WAIVER_TX_Counties_FY22!DB$2,[1]WAIVER_TX_Counties_FY22!DB$2,IF([1]TX_Counties_FY22_Income_Limits!DA139=[1]WAIVER_TX_Counties_FY22!DB$2,[1]TX_Counties_FY22_Income_Limits!DA139)))</f>
        <v>92124</v>
      </c>
      <c r="DC139" s="64">
        <f>IF([1]TX_Counties_FY22_Income_Limits!DB139&gt;[1]WAIVER_TX_Counties_FY22!DC$2,[1]TX_Counties_FY22_Income_Limits!DB139,IF([1]TX_Counties_FY22_Income_Limits!DB139&lt;[1]WAIVER_TX_Counties_FY22!DC$2,[1]WAIVER_TX_Counties_FY22!DC$2,IF([1]TX_Counties_FY22_Income_Limits!DB139=[1]WAIVER_TX_Counties_FY22!DC$2,[1]TX_Counties_FY22_Income_Limits!DB139)))</f>
        <v>102360</v>
      </c>
      <c r="DD139" s="64">
        <f>IF([1]TX_Counties_FY22_Income_Limits!DC139&gt;[1]WAIVER_TX_Counties_FY22!DD$2,[1]TX_Counties_FY22_Income_Limits!DC139,IF([1]TX_Counties_FY22_Income_Limits!DC139&lt;[1]WAIVER_TX_Counties_FY22!DD$2,[1]WAIVER_TX_Counties_FY22!DD$2,IF([1]TX_Counties_FY22_Income_Limits!DC139=[1]WAIVER_TX_Counties_FY22!DD$2,[1]TX_Counties_FY22_Income_Limits!DC139)))</f>
        <v>110548.8</v>
      </c>
      <c r="DE139" s="64">
        <f>IF([1]TX_Counties_FY22_Income_Limits!DD139&gt;[1]WAIVER_TX_Counties_FY22!DE$2,[1]TX_Counties_FY22_Income_Limits!DD139,IF([1]TX_Counties_FY22_Income_Limits!DD139&lt;[1]WAIVER_TX_Counties_FY22!DE$2,[1]WAIVER_TX_Counties_FY22!DE$2,IF([1]TX_Counties_FY22_Income_Limits!DD139=[1]WAIVER_TX_Counties_FY22!DE$2,[1]TX_Counties_FY22_Income_Limits!DD139)))</f>
        <v>118737.59999999999</v>
      </c>
      <c r="DF139" s="64">
        <f>IF([1]TX_Counties_FY22_Income_Limits!DE139&gt;[1]WAIVER_TX_Counties_FY22!DF$2,[1]TX_Counties_FY22_Income_Limits!DE139,IF([1]TX_Counties_FY22_Income_Limits!DE139&lt;[1]WAIVER_TX_Counties_FY22!DF$2,[1]WAIVER_TX_Counties_FY22!DF$2,IF([1]TX_Counties_FY22_Income_Limits!DE139=[1]WAIVER_TX_Counties_FY22!DF$2,[1]TX_Counties_FY22_Income_Limits!DE139)))</f>
        <v>126926.39999999999</v>
      </c>
      <c r="DG139" s="64">
        <f>IF([1]TX_Counties_FY22_Income_Limits!DF139&gt;[1]WAIVER_TX_Counties_FY22!DG$2,[1]TX_Counties_FY22_Income_Limits!DF139,IF([1]TX_Counties_FY22_Income_Limits!DF139&lt;[1]WAIVER_TX_Counties_FY22!DG$2,[1]WAIVER_TX_Counties_FY22!DG$2,IF([1]TX_Counties_FY22_Income_Limits!DF139=[1]WAIVER_TX_Counties_FY22!DG$2,[1]TX_Counties_FY22_Income_Limits!DF139)))</f>
        <v>135115.20000000001</v>
      </c>
      <c r="DH139" s="64">
        <f>IF([1]TX_Counties_FY22_Income_Limits!DG139&gt;[1]WAIVER_TX_Counties_FY22!DH$2,[1]TX_Counties_FY22_Income_Limits!DG139,IF([1]TX_Counties_FY22_Income_Limits!DG139&lt;[1]WAIVER_TX_Counties_FY22!DH$2,[1]WAIVER_TX_Counties_FY22!DH$2,IF([1]TX_Counties_FY22_Income_Limits!DG139=[1]WAIVER_TX_Counties_FY22!DH$2,[1]TX_Counties_FY22_Income_Limits!DG139)))</f>
        <v>143304</v>
      </c>
      <c r="DI139" s="64">
        <f>IF([1]TX_Counties_FY22_Income_Limits!DH139&gt;[1]WAIVER_TX_Counties_FY22!DI$2,[1]TX_Counties_FY22_Income_Limits!DH139,IF([1]TX_Counties_FY22_Income_Limits!DH139&lt;[1]WAIVER_TX_Counties_FY22!DI$2,[1]WAIVER_TX_Counties_FY22!DI$2,IF([1]TX_Counties_FY22_Income_Limits!DH139=[1]WAIVER_TX_Counties_FY22!DI$2,[1]TX_Counties_FY22_Income_Limits!DH139)))</f>
        <v>151492.79999999999</v>
      </c>
      <c r="DJ139" s="64">
        <f>IF([1]TX_Counties_FY22_Income_Limits!DI139&gt;[1]WAIVER_TX_Counties_FY22!DJ$2,[1]TX_Counties_FY22_Income_Limits!DI139,IF([1]TX_Counties_FY22_Income_Limits!DI139&lt;[1]WAIVER_TX_Counties_FY22!DJ$2,[1]WAIVER_TX_Counties_FY22!DJ$2,IF([1]TX_Counties_FY22_Income_Limits!DI139=[1]WAIVER_TX_Counties_FY22!DJ$2,[1]TX_Counties_FY22_Income_Limits!DI139)))</f>
        <v>159681.59999999998</v>
      </c>
      <c r="DK139" s="64">
        <f>IF([1]TX_Counties_FY22_Income_Limits!DJ139&gt;[1]WAIVER_TX_Counties_FY22!DK$2,[1]TX_Counties_FY22_Income_Limits!DJ139,IF([1]TX_Counties_FY22_Income_Limits!DJ139&lt;[1]WAIVER_TX_Counties_FY22!DK$2,[1]WAIVER_TX_Counties_FY22!DK$2,IF([1]TX_Counties_FY22_Income_Limits!DJ139=[1]WAIVER_TX_Counties_FY22!DK$2,[1]TX_Counties_FY22_Income_Limits!DJ139)))</f>
        <v>167870.39999999997</v>
      </c>
      <c r="DL139" s="64">
        <f>IF([1]TX_Counties_FY22_Income_Limits!DK139&gt;[1]WAIVER_TX_Counties_FY22!DL$2,[1]TX_Counties_FY22_Income_Limits!DK139,IF([1]TX_Counties_FY22_Income_Limits!DK139&lt;[1]WAIVER_TX_Counties_FY22!DL$2,[1]WAIVER_TX_Counties_FY22!DL$2,IF([1]TX_Counties_FY22_Income_Limits!DK139=[1]WAIVER_TX_Counties_FY22!DL$2,[1]TX_Counties_FY22_Income_Limits!DK139)))</f>
        <v>176059.19999999995</v>
      </c>
      <c r="DM139" s="64">
        <f>IF([1]TX_Counties_FY22_Income_Limits!DL139&gt;[1]WAIVER_TX_Counties_FY22!DM$2,[1]TX_Counties_FY22_Income_Limits!DL139,IF([1]TX_Counties_FY22_Income_Limits!DL139&lt;[1]WAIVER_TX_Counties_FY22!DM$2,[1]WAIVER_TX_Counties_FY22!DM$2,IF([1]TX_Counties_FY22_Income_Limits!DL139=[1]WAIVER_TX_Counties_FY22!DM$2,[1]TX_Counties_FY22_Income_Limits!DL139)))</f>
        <v>184247.99999999994</v>
      </c>
      <c r="DN139" s="64">
        <f>IF([1]TX_Counties_FY22_Income_Limits!DM139&gt;[1]WAIVER_TX_Counties_FY22!DN$2,[1]TX_Counties_FY22_Income_Limits!DM139,IF([1]TX_Counties_FY22_Income_Limits!DM139&lt;[1]WAIVER_TX_Counties_FY22!DN$2,[1]WAIVER_TX_Counties_FY22!DN$2,IF([1]TX_Counties_FY22_Income_Limits!DM139=[1]WAIVER_TX_Counties_FY22!DN$2,[1]TX_Counties_FY22_Income_Limits!DM139)))</f>
        <v>192436.79999999993</v>
      </c>
      <c r="DO139" s="64">
        <f>IF([1]TX_Counties_FY22_Income_Limits!DN139&gt;[1]WAIVER_TX_Counties_FY22!DO$2,[1]TX_Counties_FY22_Income_Limits!DN139,IF([1]TX_Counties_FY22_Income_Limits!DN139&lt;[1]WAIVER_TX_Counties_FY22!DO$2,[1]WAIVER_TX_Counties_FY22!DO$2,IF([1]TX_Counties_FY22_Income_Limits!DN139=[1]WAIVER_TX_Counties_FY22!DO$2,[1]TX_Counties_FY22_Income_Limits!DN139)))</f>
        <v>200625.59999999992</v>
      </c>
      <c r="DP139" s="64">
        <f>IF([1]TX_Counties_FY22_Income_Limits!DO139&gt;[1]WAIVER_TX_Counties_FY22!DP$2,[1]TX_Counties_FY22_Income_Limits!DO139,IF([1]TX_Counties_FY22_Income_Limits!DO139&lt;[1]WAIVER_TX_Counties_FY22!DP$2,[1]WAIVER_TX_Counties_FY22!DP$2,IF([1]TX_Counties_FY22_Income_Limits!DO139=[1]WAIVER_TX_Counties_FY22!DP$2,[1]TX_Counties_FY22_Income_Limits!DO139)))</f>
        <v>208814.39999999991</v>
      </c>
      <c r="DQ139" s="64">
        <f>IF([1]TX_Counties_FY22_Income_Limits!DP139&gt;[1]WAIVER_TX_Counties_FY22!DQ$2,[1]TX_Counties_FY22_Income_Limits!DP139,IF([1]TX_Counties_FY22_Income_Limits!DP139&lt;[1]WAIVER_TX_Counties_FY22!DQ$2,[1]WAIVER_TX_Counties_FY22!DQ$2,IF([1]TX_Counties_FY22_Income_Limits!DP139=[1]WAIVER_TX_Counties_FY22!DQ$2,[1]TX_Counties_FY22_Income_Limits!DP139)))</f>
        <v>217003.1999999999</v>
      </c>
      <c r="DR139" s="64">
        <f>IF([1]TX_Counties_FY22_Income_Limits!DQ139&gt;[1]WAIVER_TX_Counties_FY22!DR$2,[1]TX_Counties_FY22_Income_Limits!DQ139,IF([1]TX_Counties_FY22_Income_Limits!DQ139&lt;[1]WAIVER_TX_Counties_FY22!DR$2,[1]WAIVER_TX_Counties_FY22!DR$2,IF([1]TX_Counties_FY22_Income_Limits!DQ139=[1]WAIVER_TX_Counties_FY22!DR$2,[1]TX_Counties_FY22_Income_Limits!DQ139)))</f>
        <v>225191.99999999988</v>
      </c>
      <c r="DS139" s="64">
        <f>IF([1]TX_Counties_FY22_Income_Limits!DR139&gt;[1]WAIVER_TX_Counties_FY22!DS$2,[1]TX_Counties_FY22_Income_Limits!DR139,IF([1]TX_Counties_FY22_Income_Limits!DR139&lt;[1]WAIVER_TX_Counties_FY22!DS$2,[1]WAIVER_TX_Counties_FY22!DS$2,IF([1]TX_Counties_FY22_Income_Limits!DR139=[1]WAIVER_TX_Counties_FY22!DS$2,[1]TX_Counties_FY22_Income_Limits!DR139)))</f>
        <v>233380.79999999987</v>
      </c>
      <c r="DT139" s="64">
        <f>IF([1]TX_Counties_FY22_Income_Limits!DS139&gt;[1]WAIVER_TX_Counties_FY22!DT$2,[1]TX_Counties_FY22_Income_Limits!DS139,IF([1]TX_Counties_FY22_Income_Limits!DS139&lt;[1]WAIVER_TX_Counties_FY22!DT$2,[1]WAIVER_TX_Counties_FY22!DT$2,IF([1]TX_Counties_FY22_Income_Limits!DS139=[1]WAIVER_TX_Counties_FY22!DT$2,[1]TX_Counties_FY22_Income_Limits!DS139)))</f>
        <v>241569.59999999986</v>
      </c>
      <c r="DU139" s="64">
        <f>IF([1]TX_Counties_FY22_Income_Limits!DT139&gt;[1]WAIVER_TX_Counties_FY22!DU$2,[1]TX_Counties_FY22_Income_Limits!DT139,IF([1]TX_Counties_FY22_Income_Limits!DT139&lt;[1]WAIVER_TX_Counties_FY22!DU$2,[1]WAIVER_TX_Counties_FY22!DU$2,IF([1]TX_Counties_FY22_Income_Limits!DT139=[1]WAIVER_TX_Counties_FY22!DU$2,[1]TX_Counties_FY22_Income_Limits!DT139)))</f>
        <v>249758.39999999985</v>
      </c>
      <c r="DV139" s="64">
        <f>IF([1]TX_Counties_FY22_Income_Limits!DU139&gt;[1]WAIVER_TX_Counties_FY22!DV$2,[1]TX_Counties_FY22_Income_Limits!DU139,IF([1]TX_Counties_FY22_Income_Limits!DU139&lt;[1]WAIVER_TX_Counties_FY22!DV$2,[1]WAIVER_TX_Counties_FY22!DV$2,IF([1]TX_Counties_FY22_Income_Limits!DU139=[1]WAIVER_TX_Counties_FY22!DV$2,[1]TX_Counties_FY22_Income_Limits!DU139)))</f>
        <v>257947.19999999984</v>
      </c>
      <c r="DW139" s="64">
        <f>IF([1]TX_Counties_FY22_Income_Limits!DV139&gt;[1]WAIVER_TX_Counties_FY22!DW$2,[1]TX_Counties_FY22_Income_Limits!DV139,IF([1]TX_Counties_FY22_Income_Limits!DV139&lt;[1]WAIVER_TX_Counties_FY22!DW$2,[1]WAIVER_TX_Counties_FY22!DW$2,IF([1]TX_Counties_FY22_Income_Limits!DV139=[1]WAIVER_TX_Counties_FY22!DW$2,[1]TX_Counties_FY22_Income_Limits!DV139)))</f>
        <v>266135.99999999983</v>
      </c>
      <c r="DX139" s="64">
        <f>IF([1]TX_Counties_FY22_Income_Limits!DW139&gt;[1]WAIVER_TX_Counties_FY22!DX$2,[1]TX_Counties_FY22_Income_Limits!DW139,IF([1]TX_Counties_FY22_Income_Limits!DW139&lt;[1]WAIVER_TX_Counties_FY22!DX$2,[1]WAIVER_TX_Counties_FY22!DX$2,IF([1]TX_Counties_FY22_Income_Limits!DW139=[1]WAIVER_TX_Counties_FY22!DX$2,[1]TX_Counties_FY22_Income_Limits!DW139)))</f>
        <v>274324.79999999981</v>
      </c>
    </row>
    <row r="140" spans="1:129" ht="14.45">
      <c r="A140" s="65" t="s">
        <v>329</v>
      </c>
      <c r="B140" s="65" t="str">
        <f t="shared" si="7"/>
        <v>YES</v>
      </c>
      <c r="C140" s="64">
        <f>[1]TX_Counties_FY22_Income_Limits!B140</f>
        <v>69300</v>
      </c>
      <c r="D140" s="64">
        <f>IF([1]TX_Counties_FY22_Income_Limits!C140&gt;[1]WAIVER_TX_Counties_FY22!D$2,[1]TX_Counties_FY22_Income_Limits!C140,IF([1]TX_Counties_FY22_Income_Limits!C140&lt;[1]WAIVER_TX_Counties_FY22!D$2,[1]WAIVER_TX_Counties_FY22!D$2,IF([1]TX_Counties_FY22_Income_Limits!C140=[1]WAIVER_TX_Counties_FY22!D$2,[1]TX_Counties_FY22_Income_Limits!C140)))</f>
        <v>17650</v>
      </c>
      <c r="E140" s="64">
        <f>IF([1]TX_Counties_FY22_Income_Limits!D140&gt;[1]WAIVER_TX_Counties_FY22!E$2,[1]TX_Counties_FY22_Income_Limits!D140,IF([1]TX_Counties_FY22_Income_Limits!D140&lt;[1]WAIVER_TX_Counties_FY22!E$2,[1]WAIVER_TX_Counties_FY22!E$2,IF([1]TX_Counties_FY22_Income_Limits!D140=[1]WAIVER_TX_Counties_FY22!E$2,[1]TX_Counties_FY22_Income_Limits!D140)))</f>
        <v>20200</v>
      </c>
      <c r="F140" s="64">
        <f>IF([1]TX_Counties_FY22_Income_Limits!E140&gt;[1]WAIVER_TX_Counties_FY22!F$2,[1]TX_Counties_FY22_Income_Limits!E140,IF([1]TX_Counties_FY22_Income_Limits!E140&lt;[1]WAIVER_TX_Counties_FY22!F$2,[1]WAIVER_TX_Counties_FY22!F$2,IF([1]TX_Counties_FY22_Income_Limits!E140=[1]WAIVER_TX_Counties_FY22!F$2,[1]TX_Counties_FY22_Income_Limits!E140)))</f>
        <v>23030</v>
      </c>
      <c r="G140" s="64">
        <f>IF([1]TX_Counties_FY22_Income_Limits!F140&gt;[1]WAIVER_TX_Counties_FY22!G$2,[1]TX_Counties_FY22_Income_Limits!F140,IF([1]TX_Counties_FY22_Income_Limits!F140&lt;[1]WAIVER_TX_Counties_FY22!G$2,[1]WAIVER_TX_Counties_FY22!G$2,IF([1]TX_Counties_FY22_Income_Limits!F140=[1]WAIVER_TX_Counties_FY22!G$2,[1]TX_Counties_FY22_Income_Limits!F140)))</f>
        <v>27750</v>
      </c>
      <c r="H140" s="64">
        <f>IF([1]TX_Counties_FY22_Income_Limits!G140&gt;[1]WAIVER_TX_Counties_FY22!H$2,[1]TX_Counties_FY22_Income_Limits!G140,IF([1]TX_Counties_FY22_Income_Limits!G140&lt;[1]WAIVER_TX_Counties_FY22!H$2,[1]WAIVER_TX_Counties_FY22!H$2,IF([1]TX_Counties_FY22_Income_Limits!G140=[1]WAIVER_TX_Counties_FY22!H$2,[1]TX_Counties_FY22_Income_Limits!G140)))</f>
        <v>32470</v>
      </c>
      <c r="I140" s="64">
        <f>IF([1]TX_Counties_FY22_Income_Limits!H140&gt;[1]WAIVER_TX_Counties_FY22!I$2,[1]TX_Counties_FY22_Income_Limits!H140,IF([1]TX_Counties_FY22_Income_Limits!H140&lt;[1]WAIVER_TX_Counties_FY22!I$2,[1]WAIVER_TX_Counties_FY22!I$2,IF([1]TX_Counties_FY22_Income_Limits!H140=[1]WAIVER_TX_Counties_FY22!I$2,[1]TX_Counties_FY22_Income_Limits!H140)))</f>
        <v>37190</v>
      </c>
      <c r="J140" s="64">
        <f>IF([1]TX_Counties_FY22_Income_Limits!I140&gt;[1]WAIVER_TX_Counties_FY22!J$2,[1]TX_Counties_FY22_Income_Limits!I140,IF([1]TX_Counties_FY22_Income_Limits!I140&lt;[1]WAIVER_TX_Counties_FY22!J$2,[1]WAIVER_TX_Counties_FY22!J$2,IF([1]TX_Counties_FY22_Income_Limits!I140=[1]WAIVER_TX_Counties_FY22!J$2,[1]TX_Counties_FY22_Income_Limits!I140)))</f>
        <v>41910</v>
      </c>
      <c r="K140" s="64">
        <f>IF([1]TX_Counties_FY22_Income_Limits!J140&gt;[1]WAIVER_TX_Counties_FY22!K$2,[1]TX_Counties_FY22_Income_Limits!J140,IF([1]TX_Counties_FY22_Income_Limits!J140&lt;[1]WAIVER_TX_Counties_FY22!K$2,[1]WAIVER_TX_Counties_FY22!K$2,IF([1]TX_Counties_FY22_Income_Limits!J140=[1]WAIVER_TX_Counties_FY22!K$2,[1]TX_Counties_FY22_Income_Limits!J140)))</f>
        <v>45750</v>
      </c>
      <c r="L140" s="64">
        <f>IF([1]TX_Counties_FY22_Income_Limits!K140&gt;[1]WAIVER_TX_Counties_FY22!L$2,[1]TX_Counties_FY22_Income_Limits!K140,IF([1]TX_Counties_FY22_Income_Limits!K140&lt;[1]WAIVER_TX_Counties_FY22!L$2,[1]WAIVER_TX_Counties_FY22!L$2,IF([1]TX_Counties_FY22_Income_Limits!K140=[1]WAIVER_TX_Counties_FY22!L$2,[1]TX_Counties_FY22_Income_Limits!K140)))</f>
        <v>58799.999999999993</v>
      </c>
      <c r="M140" s="64">
        <f>IF([1]TX_Counties_FY22_Income_Limits!L140&gt;[1]WAIVER_TX_Counties_FY22!M$2,[1]TX_Counties_FY22_Income_Limits!L140,IF([1]TX_Counties_FY22_Income_Limits!L140&lt;[1]WAIVER_TX_Counties_FY22!M$2,[1]WAIVER_TX_Counties_FY22!M$2,IF([1]TX_Counties_FY22_Income_Limits!L140=[1]WAIVER_TX_Counties_FY22!M$2,[1]TX_Counties_FY22_Income_Limits!L140)))</f>
        <v>62160</v>
      </c>
      <c r="N140" s="64">
        <f>IF([1]TX_Counties_FY22_Income_Limits!M140&gt;[1]WAIVER_TX_Counties_FY22!N$2,[1]TX_Counties_FY22_Income_Limits!M140,IF([1]TX_Counties_FY22_Income_Limits!M140&lt;[1]WAIVER_TX_Counties_FY22!N$2,[1]WAIVER_TX_Counties_FY22!N$2,IF([1]TX_Counties_FY22_Income_Limits!M140=[1]WAIVER_TX_Counties_FY22!N$2,[1]TX_Counties_FY22_Income_Limits!M140)))</f>
        <v>65520.000000000007</v>
      </c>
      <c r="O140" s="64">
        <f>IF([1]TX_Counties_FY22_Income_Limits!N140&gt;[1]WAIVER_TX_Counties_FY22!O$2,[1]TX_Counties_FY22_Income_Limits!N140,IF([1]TX_Counties_FY22_Income_Limits!N140&lt;[1]WAIVER_TX_Counties_FY22!O$2,[1]WAIVER_TX_Counties_FY22!O$2,IF([1]TX_Counties_FY22_Income_Limits!N140=[1]WAIVER_TX_Counties_FY22!O$2,[1]TX_Counties_FY22_Income_Limits!N140)))</f>
        <v>68880.000000000015</v>
      </c>
      <c r="P140" s="64">
        <f>IF([1]TX_Counties_FY22_Income_Limits!O140&gt;[1]WAIVER_TX_Counties_FY22!P$2,[1]TX_Counties_FY22_Income_Limits!O140,IF([1]TX_Counties_FY22_Income_Limits!O140&lt;[1]WAIVER_TX_Counties_FY22!P$2,[1]WAIVER_TX_Counties_FY22!P$2,IF([1]TX_Counties_FY22_Income_Limits!O140=[1]WAIVER_TX_Counties_FY22!P$2,[1]TX_Counties_FY22_Income_Limits!O140)))</f>
        <v>72240.000000000029</v>
      </c>
      <c r="Q140" s="64">
        <f>IF([1]TX_Counties_FY22_Income_Limits!P140&gt;[1]WAIVER_TX_Counties_FY22!Q$2,[1]TX_Counties_FY22_Income_Limits!P140,IF([1]TX_Counties_FY22_Income_Limits!P140&lt;[1]WAIVER_TX_Counties_FY22!Q$2,[1]WAIVER_TX_Counties_FY22!Q$2,IF([1]TX_Counties_FY22_Income_Limits!P140=[1]WAIVER_TX_Counties_FY22!Q$2,[1]TX_Counties_FY22_Income_Limits!P140)))</f>
        <v>75600.000000000044</v>
      </c>
      <c r="R140" s="64">
        <f>IF([1]TX_Counties_FY22_Income_Limits!Q140&gt;[1]WAIVER_TX_Counties_FY22!R$2,[1]TX_Counties_FY22_Income_Limits!Q140,IF([1]TX_Counties_FY22_Income_Limits!Q140&lt;[1]WAIVER_TX_Counties_FY22!R$2,[1]WAIVER_TX_Counties_FY22!R$2,IF([1]TX_Counties_FY22_Income_Limits!Q140=[1]WAIVER_TX_Counties_FY22!R$2,[1]TX_Counties_FY22_Income_Limits!Q140)))</f>
        <v>78960.000000000058</v>
      </c>
      <c r="S140" s="64">
        <f>IF([1]TX_Counties_FY22_Income_Limits!R140&gt;[1]WAIVER_TX_Counties_FY22!S$2,[1]TX_Counties_FY22_Income_Limits!R140,IF([1]TX_Counties_FY22_Income_Limits!R140&lt;[1]WAIVER_TX_Counties_FY22!S$2,[1]WAIVER_TX_Counties_FY22!S$2,IF([1]TX_Counties_FY22_Income_Limits!R140=[1]WAIVER_TX_Counties_FY22!S$2,[1]TX_Counties_FY22_Income_Limits!R140)))</f>
        <v>82320.000000000073</v>
      </c>
      <c r="T140" s="64">
        <f>IF([1]TX_Counties_FY22_Income_Limits!S140&gt;[1]WAIVER_TX_Counties_FY22!T$2,[1]TX_Counties_FY22_Income_Limits!S140,IF([1]TX_Counties_FY22_Income_Limits!S140&lt;[1]WAIVER_TX_Counties_FY22!T$2,[1]WAIVER_TX_Counties_FY22!T$2,IF([1]TX_Counties_FY22_Income_Limits!S140=[1]WAIVER_TX_Counties_FY22!T$2,[1]TX_Counties_FY22_Income_Limits!S140)))</f>
        <v>85680.000000000087</v>
      </c>
      <c r="U140" s="64">
        <f>IF([1]TX_Counties_FY22_Income_Limits!T140&gt;[1]WAIVER_TX_Counties_FY22!U$2,[1]TX_Counties_FY22_Income_Limits!T140,IF([1]TX_Counties_FY22_Income_Limits!T140&lt;[1]WAIVER_TX_Counties_FY22!U$2,[1]WAIVER_TX_Counties_FY22!U$2,IF([1]TX_Counties_FY22_Income_Limits!T140=[1]WAIVER_TX_Counties_FY22!U$2,[1]TX_Counties_FY22_Income_Limits!T140)))</f>
        <v>89040.000000000102</v>
      </c>
      <c r="V140" s="64">
        <f>IF([1]TX_Counties_FY22_Income_Limits!U140&gt;[1]WAIVER_TX_Counties_FY22!V$2,[1]TX_Counties_FY22_Income_Limits!U140,IF([1]TX_Counties_FY22_Income_Limits!U140&lt;[1]WAIVER_TX_Counties_FY22!V$2,[1]WAIVER_TX_Counties_FY22!V$2,IF([1]TX_Counties_FY22_Income_Limits!U140=[1]WAIVER_TX_Counties_FY22!V$2,[1]TX_Counties_FY22_Income_Limits!U140)))</f>
        <v>92400.000000000116</v>
      </c>
      <c r="W140" s="64">
        <f>IF([1]TX_Counties_FY22_Income_Limits!V140&gt;[1]WAIVER_TX_Counties_FY22!W$2,[1]TX_Counties_FY22_Income_Limits!V140,IF([1]TX_Counties_FY22_Income_Limits!V140&lt;[1]WAIVER_TX_Counties_FY22!W$2,[1]WAIVER_TX_Counties_FY22!W$2,IF([1]TX_Counties_FY22_Income_Limits!V140=[1]WAIVER_TX_Counties_FY22!W$2,[1]TX_Counties_FY22_Income_Limits!V140)))</f>
        <v>95760.000000000131</v>
      </c>
      <c r="X140" s="64">
        <f>IF([1]TX_Counties_FY22_Income_Limits!W140&gt;[1]WAIVER_TX_Counties_FY22!X$2,[1]TX_Counties_FY22_Income_Limits!W140,IF([1]TX_Counties_FY22_Income_Limits!W140&lt;[1]WAIVER_TX_Counties_FY22!X$2,[1]WAIVER_TX_Counties_FY22!X$2,IF([1]TX_Counties_FY22_Income_Limits!W140=[1]WAIVER_TX_Counties_FY22!X$2,[1]TX_Counties_FY22_Income_Limits!W140)))</f>
        <v>99120.000000000146</v>
      </c>
      <c r="Y140" s="64">
        <f>IF([1]TX_Counties_FY22_Income_Limits!X140&gt;[1]WAIVER_TX_Counties_FY22!Y$2,[1]TX_Counties_FY22_Income_Limits!X140,IF([1]TX_Counties_FY22_Income_Limits!X140&lt;[1]WAIVER_TX_Counties_FY22!Y$2,[1]WAIVER_TX_Counties_FY22!Y$2,IF([1]TX_Counties_FY22_Income_Limits!X140=[1]WAIVER_TX_Counties_FY22!Y$2,[1]TX_Counties_FY22_Income_Limits!X140)))</f>
        <v>102480.00000000016</v>
      </c>
      <c r="Z140" s="64">
        <f>IF([1]TX_Counties_FY22_Income_Limits!Y140&gt;[1]WAIVER_TX_Counties_FY22!Z$2,[1]TX_Counties_FY22_Income_Limits!Y140,IF([1]TX_Counties_FY22_Income_Limits!Y140&lt;[1]WAIVER_TX_Counties_FY22!Z$2,[1]WAIVER_TX_Counties_FY22!Z$2,IF([1]TX_Counties_FY22_Income_Limits!Y140=[1]WAIVER_TX_Counties_FY22!Z$2,[1]TX_Counties_FY22_Income_Limits!Y140)))</f>
        <v>105840.00000000017</v>
      </c>
      <c r="AA140" s="64">
        <f>IF([1]TX_Counties_FY22_Income_Limits!Z140&gt;[1]WAIVER_TX_Counties_FY22!AA$2,[1]TX_Counties_FY22_Income_Limits!Z140,IF([1]TX_Counties_FY22_Income_Limits!Z140&lt;[1]WAIVER_TX_Counties_FY22!AA$2,[1]WAIVER_TX_Counties_FY22!AA$2,IF([1]TX_Counties_FY22_Income_Limits!Z140=[1]WAIVER_TX_Counties_FY22!AA$2,[1]TX_Counties_FY22_Income_Limits!Z140)))</f>
        <v>109200.00000000019</v>
      </c>
      <c r="AB140" s="64">
        <f>IF([1]TX_Counties_FY22_Income_Limits!AA140&gt;[1]WAIVER_TX_Counties_FY22!AB$2,[1]TX_Counties_FY22_Income_Limits!AA140,IF([1]TX_Counties_FY22_Income_Limits!AA140&lt;[1]WAIVER_TX_Counties_FY22!AB$2,[1]WAIVER_TX_Counties_FY22!AB$2,IF([1]TX_Counties_FY22_Income_Limits!AA140=[1]WAIVER_TX_Counties_FY22!AB$2,[1]TX_Counties_FY22_Income_Limits!AA140)))</f>
        <v>112560.0000000002</v>
      </c>
      <c r="AC140" s="64">
        <f>IF([1]TX_Counties_FY22_Income_Limits!AB140&gt;[1]WAIVER_TX_Counties_FY22!AC$2,[1]TX_Counties_FY22_Income_Limits!AB140,IF([1]TX_Counties_FY22_Income_Limits!AB140&lt;[1]WAIVER_TX_Counties_FY22!AC$2,[1]WAIVER_TX_Counties_FY22!AC$2,IF([1]TX_Counties_FY22_Income_Limits!AB140=[1]WAIVER_TX_Counties_FY22!AC$2,[1]TX_Counties_FY22_Income_Limits!AB140)))</f>
        <v>29400</v>
      </c>
      <c r="AD140" s="64">
        <f>IF([1]TX_Counties_FY22_Income_Limits!AC140&gt;[1]WAIVER_TX_Counties_FY22!AD$2,[1]TX_Counties_FY22_Income_Limits!AC140,IF([1]TX_Counties_FY22_Income_Limits!AC140&lt;[1]WAIVER_TX_Counties_FY22!AD$2,[1]WAIVER_TX_Counties_FY22!AD$2,IF([1]TX_Counties_FY22_Income_Limits!AC140=[1]WAIVER_TX_Counties_FY22!AD$2,[1]TX_Counties_FY22_Income_Limits!AC140)))</f>
        <v>33600</v>
      </c>
      <c r="AE140" s="64">
        <f>IF([1]TX_Counties_FY22_Income_Limits!AD140&gt;[1]WAIVER_TX_Counties_FY22!AE$2,[1]TX_Counties_FY22_Income_Limits!AD140,IF([1]TX_Counties_FY22_Income_Limits!AD140&lt;[1]WAIVER_TX_Counties_FY22!AE$2,[1]WAIVER_TX_Counties_FY22!AE$2,IF([1]TX_Counties_FY22_Income_Limits!AD140=[1]WAIVER_TX_Counties_FY22!AE$2,[1]TX_Counties_FY22_Income_Limits!AD140)))</f>
        <v>37800</v>
      </c>
      <c r="AF140" s="64">
        <f>IF([1]TX_Counties_FY22_Income_Limits!AE140&gt;[1]WAIVER_TX_Counties_FY22!AF$2,[1]TX_Counties_FY22_Income_Limits!AE140,IF([1]TX_Counties_FY22_Income_Limits!AE140&lt;[1]WAIVER_TX_Counties_FY22!AF$2,[1]WAIVER_TX_Counties_FY22!AF$2,IF([1]TX_Counties_FY22_Income_Limits!AE140=[1]WAIVER_TX_Counties_FY22!AF$2,[1]TX_Counties_FY22_Income_Limits!AE140)))</f>
        <v>42000</v>
      </c>
      <c r="AG140" s="64">
        <f>IF([1]TX_Counties_FY22_Income_Limits!AF140&gt;[1]WAIVER_TX_Counties_FY22!AG$2,[1]TX_Counties_FY22_Income_Limits!AF140,IF([1]TX_Counties_FY22_Income_Limits!AF140&lt;[1]WAIVER_TX_Counties_FY22!AG$2,[1]WAIVER_TX_Counties_FY22!AG$2,IF([1]TX_Counties_FY22_Income_Limits!AF140=[1]WAIVER_TX_Counties_FY22!AG$2,[1]TX_Counties_FY22_Income_Limits!AF140)))</f>
        <v>45400</v>
      </c>
      <c r="AH140" s="64">
        <f>IF([1]TX_Counties_FY22_Income_Limits!AG140&gt;[1]WAIVER_TX_Counties_FY22!AH$2,[1]TX_Counties_FY22_Income_Limits!AG140,IF([1]TX_Counties_FY22_Income_Limits!AG140&lt;[1]WAIVER_TX_Counties_FY22!AH$2,[1]WAIVER_TX_Counties_FY22!AH$2,IF([1]TX_Counties_FY22_Income_Limits!AG140=[1]WAIVER_TX_Counties_FY22!AH$2,[1]TX_Counties_FY22_Income_Limits!AG140)))</f>
        <v>48750</v>
      </c>
      <c r="AI140" s="64">
        <f>IF([1]TX_Counties_FY22_Income_Limits!AH140&gt;[1]WAIVER_TX_Counties_FY22!AI$2,[1]TX_Counties_FY22_Income_Limits!AH140,IF([1]TX_Counties_FY22_Income_Limits!AH140&lt;[1]WAIVER_TX_Counties_FY22!AI$2,[1]WAIVER_TX_Counties_FY22!AI$2,IF([1]TX_Counties_FY22_Income_Limits!AH140=[1]WAIVER_TX_Counties_FY22!AI$2,[1]TX_Counties_FY22_Income_Limits!AH140)))</f>
        <v>52100</v>
      </c>
      <c r="AJ140" s="64">
        <f>IF([1]TX_Counties_FY22_Income_Limits!AI140&gt;[1]WAIVER_TX_Counties_FY22!AJ$2,[1]TX_Counties_FY22_Income_Limits!AI140,IF([1]TX_Counties_FY22_Income_Limits!AI140&lt;[1]WAIVER_TX_Counties_FY22!AJ$2,[1]WAIVER_TX_Counties_FY22!AJ$2,IF([1]TX_Counties_FY22_Income_Limits!AI140=[1]WAIVER_TX_Counties_FY22!AJ$2,[1]TX_Counties_FY22_Income_Limits!AI140)))</f>
        <v>55450</v>
      </c>
      <c r="AK140" s="64">
        <f>IF([1]TX_Counties_FY22_Income_Limits!AJ140&gt;[1]WAIVER_TX_Counties_FY22!AK$2,[1]TX_Counties_FY22_Income_Limits!AJ140,IF([1]TX_Counties_FY22_Income_Limits!AJ140&lt;[1]WAIVER_TX_Counties_FY22!AK$2,[1]WAIVER_TX_Counties_FY22!AK$2,IF([1]TX_Counties_FY22_Income_Limits!AJ140=[1]WAIVER_TX_Counties_FY22!AK$2,[1]TX_Counties_FY22_Income_Limits!AJ140)))</f>
        <v>58799.999999999993</v>
      </c>
      <c r="AL140" s="64">
        <f>IF([1]TX_Counties_FY22_Income_Limits!AK140&gt;[1]WAIVER_TX_Counties_FY22!AL$2,[1]TX_Counties_FY22_Income_Limits!AK140,IF([1]TX_Counties_FY22_Income_Limits!AK140&lt;[1]WAIVER_TX_Counties_FY22!AL$2,[1]WAIVER_TX_Counties_FY22!AL$2,IF([1]TX_Counties_FY22_Income_Limits!AK140=[1]WAIVER_TX_Counties_FY22!AL$2,[1]TX_Counties_FY22_Income_Limits!AK140)))</f>
        <v>62160</v>
      </c>
      <c r="AM140" s="64">
        <f>IF([1]TX_Counties_FY22_Income_Limits!AL140&gt;[1]WAIVER_TX_Counties_FY22!AM$2,[1]TX_Counties_FY22_Income_Limits!AL140,IF([1]TX_Counties_FY22_Income_Limits!AL140&lt;[1]WAIVER_TX_Counties_FY22!AM$2,[1]WAIVER_TX_Counties_FY22!AM$2,IF([1]TX_Counties_FY22_Income_Limits!AL140=[1]WAIVER_TX_Counties_FY22!AM$2,[1]TX_Counties_FY22_Income_Limits!AL140)))</f>
        <v>65520.000000000007</v>
      </c>
      <c r="AN140" s="64">
        <f>IF([1]TX_Counties_FY22_Income_Limits!AM140&gt;[1]WAIVER_TX_Counties_FY22!AN$2,[1]TX_Counties_FY22_Income_Limits!AM140,IF([1]TX_Counties_FY22_Income_Limits!AM140&lt;[1]WAIVER_TX_Counties_FY22!AN$2,[1]WAIVER_TX_Counties_FY22!AN$2,IF([1]TX_Counties_FY22_Income_Limits!AM140=[1]WAIVER_TX_Counties_FY22!AN$2,[1]TX_Counties_FY22_Income_Limits!AM140)))</f>
        <v>68880.000000000015</v>
      </c>
      <c r="AO140" s="64">
        <f>IF([1]TX_Counties_FY22_Income_Limits!AN140&gt;[1]WAIVER_TX_Counties_FY22!AO$2,[1]TX_Counties_FY22_Income_Limits!AN140,IF([1]TX_Counties_FY22_Income_Limits!AN140&lt;[1]WAIVER_TX_Counties_FY22!AO$2,[1]WAIVER_TX_Counties_FY22!AO$2,IF([1]TX_Counties_FY22_Income_Limits!AN140=[1]WAIVER_TX_Counties_FY22!AO$2,[1]TX_Counties_FY22_Income_Limits!AN140)))</f>
        <v>72240.000000000029</v>
      </c>
      <c r="AP140" s="64">
        <f>IF([1]TX_Counties_FY22_Income_Limits!AO140&gt;[1]WAIVER_TX_Counties_FY22!AP$2,[1]TX_Counties_FY22_Income_Limits!AO140,IF([1]TX_Counties_FY22_Income_Limits!AO140&lt;[1]WAIVER_TX_Counties_FY22!AP$2,[1]WAIVER_TX_Counties_FY22!AP$2,IF([1]TX_Counties_FY22_Income_Limits!AO140=[1]WAIVER_TX_Counties_FY22!AP$2,[1]TX_Counties_FY22_Income_Limits!AO140)))</f>
        <v>75600.000000000044</v>
      </c>
      <c r="AQ140" s="64">
        <f>IF([1]TX_Counties_FY22_Income_Limits!AP140&gt;[1]WAIVER_TX_Counties_FY22!AQ$2,[1]TX_Counties_FY22_Income_Limits!AP140,IF([1]TX_Counties_FY22_Income_Limits!AP140&lt;[1]WAIVER_TX_Counties_FY22!AQ$2,[1]WAIVER_TX_Counties_FY22!AQ$2,IF([1]TX_Counties_FY22_Income_Limits!AP140=[1]WAIVER_TX_Counties_FY22!AQ$2,[1]TX_Counties_FY22_Income_Limits!AP140)))</f>
        <v>78960.000000000058</v>
      </c>
      <c r="AR140" s="64">
        <f>IF([1]TX_Counties_FY22_Income_Limits!AQ140&gt;[1]WAIVER_TX_Counties_FY22!AR$2,[1]TX_Counties_FY22_Income_Limits!AQ140,IF([1]TX_Counties_FY22_Income_Limits!AQ140&lt;[1]WAIVER_TX_Counties_FY22!AR$2,[1]WAIVER_TX_Counties_FY22!AR$2,IF([1]TX_Counties_FY22_Income_Limits!AQ140=[1]WAIVER_TX_Counties_FY22!AR$2,[1]TX_Counties_FY22_Income_Limits!AQ140)))</f>
        <v>82320.000000000073</v>
      </c>
      <c r="AS140" s="64">
        <f>IF([1]TX_Counties_FY22_Income_Limits!AR140&gt;[1]WAIVER_TX_Counties_FY22!AS$2,[1]TX_Counties_FY22_Income_Limits!AR140,IF([1]TX_Counties_FY22_Income_Limits!AR140&lt;[1]WAIVER_TX_Counties_FY22!AS$2,[1]WAIVER_TX_Counties_FY22!AS$2,IF([1]TX_Counties_FY22_Income_Limits!AR140=[1]WAIVER_TX_Counties_FY22!AS$2,[1]TX_Counties_FY22_Income_Limits!AR140)))</f>
        <v>85680.000000000087</v>
      </c>
      <c r="AT140" s="64">
        <f>IF([1]TX_Counties_FY22_Income_Limits!AS140&gt;[1]WAIVER_TX_Counties_FY22!AT$2,[1]TX_Counties_FY22_Income_Limits!AS140,IF([1]TX_Counties_FY22_Income_Limits!AS140&lt;[1]WAIVER_TX_Counties_FY22!AT$2,[1]WAIVER_TX_Counties_FY22!AT$2,IF([1]TX_Counties_FY22_Income_Limits!AS140=[1]WAIVER_TX_Counties_FY22!AT$2,[1]TX_Counties_FY22_Income_Limits!AS140)))</f>
        <v>89040.000000000102</v>
      </c>
      <c r="AU140" s="64">
        <f>IF([1]TX_Counties_FY22_Income_Limits!AT140&gt;[1]WAIVER_TX_Counties_FY22!AU$2,[1]TX_Counties_FY22_Income_Limits!AT140,IF([1]TX_Counties_FY22_Income_Limits!AT140&lt;[1]WAIVER_TX_Counties_FY22!AU$2,[1]WAIVER_TX_Counties_FY22!AU$2,IF([1]TX_Counties_FY22_Income_Limits!AT140=[1]WAIVER_TX_Counties_FY22!AU$2,[1]TX_Counties_FY22_Income_Limits!AT140)))</f>
        <v>92400.000000000116</v>
      </c>
      <c r="AV140" s="64">
        <f>IF([1]TX_Counties_FY22_Income_Limits!AU140&gt;[1]WAIVER_TX_Counties_FY22!AV$2,[1]TX_Counties_FY22_Income_Limits!AU140,IF([1]TX_Counties_FY22_Income_Limits!AU140&lt;[1]WAIVER_TX_Counties_FY22!AV$2,[1]WAIVER_TX_Counties_FY22!AV$2,IF([1]TX_Counties_FY22_Income_Limits!AU140=[1]WAIVER_TX_Counties_FY22!AV$2,[1]TX_Counties_FY22_Income_Limits!AU140)))</f>
        <v>95760.000000000131</v>
      </c>
      <c r="AW140" s="64">
        <f>IF([1]TX_Counties_FY22_Income_Limits!AV140&gt;[1]WAIVER_TX_Counties_FY22!AW$2,[1]TX_Counties_FY22_Income_Limits!AV140,IF([1]TX_Counties_FY22_Income_Limits!AV140&lt;[1]WAIVER_TX_Counties_FY22!AW$2,[1]WAIVER_TX_Counties_FY22!AW$2,IF([1]TX_Counties_FY22_Income_Limits!AV140=[1]WAIVER_TX_Counties_FY22!AW$2,[1]TX_Counties_FY22_Income_Limits!AV140)))</f>
        <v>99120.000000000146</v>
      </c>
      <c r="AX140" s="64">
        <f>IF([1]TX_Counties_FY22_Income_Limits!AW140&gt;[1]WAIVER_TX_Counties_FY22!AX$2,[1]TX_Counties_FY22_Income_Limits!AW140,IF([1]TX_Counties_FY22_Income_Limits!AW140&lt;[1]WAIVER_TX_Counties_FY22!AX$2,[1]WAIVER_TX_Counties_FY22!AX$2,IF([1]TX_Counties_FY22_Income_Limits!AW140=[1]WAIVER_TX_Counties_FY22!AX$2,[1]TX_Counties_FY22_Income_Limits!AW140)))</f>
        <v>102480.00000000016</v>
      </c>
      <c r="AY140" s="64">
        <f>IF([1]TX_Counties_FY22_Income_Limits!AX140&gt;[1]WAIVER_TX_Counties_FY22!AY$2,[1]TX_Counties_FY22_Income_Limits!AX140,IF([1]TX_Counties_FY22_Income_Limits!AX140&lt;[1]WAIVER_TX_Counties_FY22!AY$2,[1]WAIVER_TX_Counties_FY22!AY$2,IF([1]TX_Counties_FY22_Income_Limits!AX140=[1]WAIVER_TX_Counties_FY22!AY$2,[1]TX_Counties_FY22_Income_Limits!AX140)))</f>
        <v>105840.00000000017</v>
      </c>
      <c r="AZ140" s="64">
        <f>IF([1]TX_Counties_FY22_Income_Limits!AY140&gt;[1]WAIVER_TX_Counties_FY22!AZ$2,[1]TX_Counties_FY22_Income_Limits!AY140,IF([1]TX_Counties_FY22_Income_Limits!AY140&lt;[1]WAIVER_TX_Counties_FY22!AZ$2,[1]WAIVER_TX_Counties_FY22!AZ$2,IF([1]TX_Counties_FY22_Income_Limits!AY140=[1]WAIVER_TX_Counties_FY22!AZ$2,[1]TX_Counties_FY22_Income_Limits!AY140)))</f>
        <v>109200.00000000019</v>
      </c>
      <c r="BA140" s="64">
        <f>IF([1]TX_Counties_FY22_Income_Limits!AZ140&gt;[1]WAIVER_TX_Counties_FY22!BA$2,[1]TX_Counties_FY22_Income_Limits!AZ140,IF([1]TX_Counties_FY22_Income_Limits!AZ140&lt;[1]WAIVER_TX_Counties_FY22!BA$2,[1]WAIVER_TX_Counties_FY22!BA$2,IF([1]TX_Counties_FY22_Income_Limits!AZ140=[1]WAIVER_TX_Counties_FY22!BA$2,[1]TX_Counties_FY22_Income_Limits!AZ140)))</f>
        <v>112560.0000000002</v>
      </c>
      <c r="BB140" s="64">
        <f>IF([1]TX_Counties_FY22_Income_Limits!BA140&gt;[1]WAIVER_TX_Counties_FY22!BB$2,[1]TX_Counties_FY22_Income_Limits!BA140,IF([1]TX_Counties_FY22_Income_Limits!BA140&lt;[1]WAIVER_TX_Counties_FY22!BB$2,[1]WAIVER_TX_Counties_FY22!BB$2,IF([1]TX_Counties_FY22_Income_Limits!BA140=[1]WAIVER_TX_Counties_FY22!BB$2,[1]TX_Counties_FY22_Income_Limits!BA140)))</f>
        <v>47050</v>
      </c>
      <c r="BC140" s="64">
        <f>IF([1]TX_Counties_FY22_Income_Limits!BB140&gt;[1]WAIVER_TX_Counties_FY22!BC$2,[1]TX_Counties_FY22_Income_Limits!BB140,IF([1]TX_Counties_FY22_Income_Limits!BB140&lt;[1]WAIVER_TX_Counties_FY22!BC$2,[1]WAIVER_TX_Counties_FY22!BC$2,IF([1]TX_Counties_FY22_Income_Limits!BB140=[1]WAIVER_TX_Counties_FY22!BC$2,[1]TX_Counties_FY22_Income_Limits!BB140)))</f>
        <v>53800</v>
      </c>
      <c r="BD140" s="64">
        <f>IF([1]TX_Counties_FY22_Income_Limits!BC140&gt;[1]WAIVER_TX_Counties_FY22!BD$2,[1]TX_Counties_FY22_Income_Limits!BC140,IF([1]TX_Counties_FY22_Income_Limits!BC140&lt;[1]WAIVER_TX_Counties_FY22!BD$2,[1]WAIVER_TX_Counties_FY22!BD$2,IF([1]TX_Counties_FY22_Income_Limits!BC140=[1]WAIVER_TX_Counties_FY22!BD$2,[1]TX_Counties_FY22_Income_Limits!BC140)))</f>
        <v>60500</v>
      </c>
      <c r="BE140" s="64">
        <f>IF([1]TX_Counties_FY22_Income_Limits!BD140&gt;[1]WAIVER_TX_Counties_FY22!BE$2,[1]TX_Counties_FY22_Income_Limits!BD140,IF([1]TX_Counties_FY22_Income_Limits!BD140&lt;[1]WAIVER_TX_Counties_FY22!BE$2,[1]WAIVER_TX_Counties_FY22!BE$2,IF([1]TX_Counties_FY22_Income_Limits!BD140=[1]WAIVER_TX_Counties_FY22!BE$2,[1]TX_Counties_FY22_Income_Limits!BD140)))</f>
        <v>67250</v>
      </c>
      <c r="BF140" s="64">
        <f>IF([1]TX_Counties_FY22_Income_Limits!BE140&gt;[1]WAIVER_TX_Counties_FY22!BF$2,[1]TX_Counties_FY22_Income_Limits!BE140,IF([1]TX_Counties_FY22_Income_Limits!BE140&lt;[1]WAIVER_TX_Counties_FY22!BF$2,[1]WAIVER_TX_Counties_FY22!BF$2,IF([1]TX_Counties_FY22_Income_Limits!BE140=[1]WAIVER_TX_Counties_FY22!BF$2,[1]TX_Counties_FY22_Income_Limits!BE140)))</f>
        <v>72650</v>
      </c>
      <c r="BG140" s="64">
        <f>IF([1]TX_Counties_FY22_Income_Limits!BF140&gt;[1]WAIVER_TX_Counties_FY22!BG$2,[1]TX_Counties_FY22_Income_Limits!BF140,IF([1]TX_Counties_FY22_Income_Limits!BF140&lt;[1]WAIVER_TX_Counties_FY22!BG$2,[1]WAIVER_TX_Counties_FY22!BG$2,IF([1]TX_Counties_FY22_Income_Limits!BF140=[1]WAIVER_TX_Counties_FY22!BG$2,[1]TX_Counties_FY22_Income_Limits!BF140)))</f>
        <v>78000</v>
      </c>
      <c r="BH140" s="64">
        <f>IF([1]TX_Counties_FY22_Income_Limits!BG140&gt;[1]WAIVER_TX_Counties_FY22!BH$2,[1]TX_Counties_FY22_Income_Limits!BG140,IF([1]TX_Counties_FY22_Income_Limits!BG140&lt;[1]WAIVER_TX_Counties_FY22!BH$2,[1]WAIVER_TX_Counties_FY22!BH$2,IF([1]TX_Counties_FY22_Income_Limits!BG140=[1]WAIVER_TX_Counties_FY22!BH$2,[1]TX_Counties_FY22_Income_Limits!BG140)))</f>
        <v>83400</v>
      </c>
      <c r="BI140" s="64">
        <f>IF([1]TX_Counties_FY22_Income_Limits!BH140&gt;[1]WAIVER_TX_Counties_FY22!BI$2,[1]TX_Counties_FY22_Income_Limits!BH140,IF([1]TX_Counties_FY22_Income_Limits!BH140&lt;[1]WAIVER_TX_Counties_FY22!BI$2,[1]WAIVER_TX_Counties_FY22!BI$2,IF([1]TX_Counties_FY22_Income_Limits!BH140=[1]WAIVER_TX_Counties_FY22!BI$2,[1]TX_Counties_FY22_Income_Limits!BH140)))</f>
        <v>88750</v>
      </c>
      <c r="BJ140" s="64">
        <f>IF([1]TX_Counties_FY22_Income_Limits!BI140&gt;[1]WAIVER_TX_Counties_FY22!BJ$2,[1]TX_Counties_FY22_Income_Limits!BI140,IF([1]TX_Counties_FY22_Income_Limits!BI140&lt;[1]WAIVER_TX_Counties_FY22!BJ$2,[1]WAIVER_TX_Counties_FY22!BJ$2,IF([1]TX_Counties_FY22_Income_Limits!BI140=[1]WAIVER_TX_Counties_FY22!BJ$2,[1]TX_Counties_FY22_Income_Limits!BI140)))</f>
        <v>94150</v>
      </c>
      <c r="BK140" s="64">
        <f>IF([1]TX_Counties_FY22_Income_Limits!BJ140&gt;[1]WAIVER_TX_Counties_FY22!BK$2,[1]TX_Counties_FY22_Income_Limits!BJ140,IF([1]TX_Counties_FY22_Income_Limits!BJ140&lt;[1]WAIVER_TX_Counties_FY22!BK$2,[1]WAIVER_TX_Counties_FY22!BK$2,IF([1]TX_Counties_FY22_Income_Limits!BJ140=[1]WAIVER_TX_Counties_FY22!BK$2,[1]TX_Counties_FY22_Income_Limits!BJ140)))</f>
        <v>99530</v>
      </c>
      <c r="BL140" s="64">
        <f>IF([1]TX_Counties_FY22_Income_Limits!BK140&gt;[1]WAIVER_TX_Counties_FY22!BL$2,[1]TX_Counties_FY22_Income_Limits!BK140,IF([1]TX_Counties_FY22_Income_Limits!BK140&lt;[1]WAIVER_TX_Counties_FY22!BL$2,[1]WAIVER_TX_Counties_FY22!BL$2,IF([1]TX_Counties_FY22_Income_Limits!BK140=[1]WAIVER_TX_Counties_FY22!BL$2,[1]TX_Counties_FY22_Income_Limits!BK140)))</f>
        <v>104910</v>
      </c>
      <c r="BM140" s="64">
        <f>IF([1]TX_Counties_FY22_Income_Limits!BL140&gt;[1]WAIVER_TX_Counties_FY22!BM$2,[1]TX_Counties_FY22_Income_Limits!BL140,IF([1]TX_Counties_FY22_Income_Limits!BL140&lt;[1]WAIVER_TX_Counties_FY22!BM$2,[1]WAIVER_TX_Counties_FY22!BM$2,IF([1]TX_Counties_FY22_Income_Limits!BL140=[1]WAIVER_TX_Counties_FY22!BM$2,[1]TX_Counties_FY22_Income_Limits!BL140)))</f>
        <v>110290</v>
      </c>
      <c r="BN140" s="64">
        <f>IF([1]TX_Counties_FY22_Income_Limits!BM140&gt;[1]WAIVER_TX_Counties_FY22!BN$2,[1]TX_Counties_FY22_Income_Limits!BM140,IF([1]TX_Counties_FY22_Income_Limits!BM140&lt;[1]WAIVER_TX_Counties_FY22!BN$2,[1]WAIVER_TX_Counties_FY22!BN$2,IF([1]TX_Counties_FY22_Income_Limits!BM140=[1]WAIVER_TX_Counties_FY22!BN$2,[1]TX_Counties_FY22_Income_Limits!BM140)))</f>
        <v>115670</v>
      </c>
      <c r="BO140" s="64">
        <f>IF([1]TX_Counties_FY22_Income_Limits!BN140&gt;[1]WAIVER_TX_Counties_FY22!BO$2,[1]TX_Counties_FY22_Income_Limits!BN140,IF([1]TX_Counties_FY22_Income_Limits!BN140&lt;[1]WAIVER_TX_Counties_FY22!BO$2,[1]WAIVER_TX_Counties_FY22!BO$2,IF([1]TX_Counties_FY22_Income_Limits!BN140=[1]WAIVER_TX_Counties_FY22!BO$2,[1]TX_Counties_FY22_Income_Limits!BN140)))</f>
        <v>121050</v>
      </c>
      <c r="BP140" s="64">
        <f>IF([1]TX_Counties_FY22_Income_Limits!BO140&gt;[1]WAIVER_TX_Counties_FY22!BP$2,[1]TX_Counties_FY22_Income_Limits!BO140,IF([1]TX_Counties_FY22_Income_Limits!BO140&lt;[1]WAIVER_TX_Counties_FY22!BP$2,[1]WAIVER_TX_Counties_FY22!BP$2,IF([1]TX_Counties_FY22_Income_Limits!BO140=[1]WAIVER_TX_Counties_FY22!BP$2,[1]TX_Counties_FY22_Income_Limits!BO140)))</f>
        <v>126430</v>
      </c>
      <c r="BQ140" s="64">
        <f>IF([1]TX_Counties_FY22_Income_Limits!BP140&gt;[1]WAIVER_TX_Counties_FY22!BQ$2,[1]TX_Counties_FY22_Income_Limits!BP140,IF([1]TX_Counties_FY22_Income_Limits!BP140&lt;[1]WAIVER_TX_Counties_FY22!BQ$2,[1]WAIVER_TX_Counties_FY22!BQ$2,IF([1]TX_Counties_FY22_Income_Limits!BP140=[1]WAIVER_TX_Counties_FY22!BQ$2,[1]TX_Counties_FY22_Income_Limits!BP140)))</f>
        <v>131810</v>
      </c>
      <c r="BR140" s="64">
        <f>IF([1]TX_Counties_FY22_Income_Limits!BQ140&gt;[1]WAIVER_TX_Counties_FY22!BR$2,[1]TX_Counties_FY22_Income_Limits!BQ140,IF([1]TX_Counties_FY22_Income_Limits!BQ140&lt;[1]WAIVER_TX_Counties_FY22!BR$2,[1]WAIVER_TX_Counties_FY22!BR$2,IF([1]TX_Counties_FY22_Income_Limits!BQ140=[1]WAIVER_TX_Counties_FY22!BR$2,[1]TX_Counties_FY22_Income_Limits!BQ140)))</f>
        <v>137190</v>
      </c>
      <c r="BS140" s="64">
        <f>IF([1]TX_Counties_FY22_Income_Limits!BR140&gt;[1]WAIVER_TX_Counties_FY22!BS$2,[1]TX_Counties_FY22_Income_Limits!BR140,IF([1]TX_Counties_FY22_Income_Limits!BR140&lt;[1]WAIVER_TX_Counties_FY22!BS$2,[1]WAIVER_TX_Counties_FY22!BS$2,IF([1]TX_Counties_FY22_Income_Limits!BR140=[1]WAIVER_TX_Counties_FY22!BS$2,[1]TX_Counties_FY22_Income_Limits!BR140)))</f>
        <v>142570</v>
      </c>
      <c r="BT140" s="64">
        <f>IF([1]TX_Counties_FY22_Income_Limits!BS140&gt;[1]WAIVER_TX_Counties_FY22!BT$2,[1]TX_Counties_FY22_Income_Limits!BS140,IF([1]TX_Counties_FY22_Income_Limits!BS140&lt;[1]WAIVER_TX_Counties_FY22!BT$2,[1]WAIVER_TX_Counties_FY22!BT$2,IF([1]TX_Counties_FY22_Income_Limits!BS140=[1]WAIVER_TX_Counties_FY22!BT$2,[1]TX_Counties_FY22_Income_Limits!BS140)))</f>
        <v>147950</v>
      </c>
      <c r="BU140" s="64">
        <f>IF([1]TX_Counties_FY22_Income_Limits!BT140&gt;[1]WAIVER_TX_Counties_FY22!BU$2,[1]TX_Counties_FY22_Income_Limits!BT140,IF([1]TX_Counties_FY22_Income_Limits!BT140&lt;[1]WAIVER_TX_Counties_FY22!BU$2,[1]WAIVER_TX_Counties_FY22!BU$2,IF([1]TX_Counties_FY22_Income_Limits!BT140=[1]WAIVER_TX_Counties_FY22!BU$2,[1]TX_Counties_FY22_Income_Limits!BT140)))</f>
        <v>153330</v>
      </c>
      <c r="BV140" s="64">
        <f>IF([1]TX_Counties_FY22_Income_Limits!BU140&gt;[1]WAIVER_TX_Counties_FY22!BV$2,[1]TX_Counties_FY22_Income_Limits!BU140,IF([1]TX_Counties_FY22_Income_Limits!BU140&lt;[1]WAIVER_TX_Counties_FY22!BV$2,[1]WAIVER_TX_Counties_FY22!BV$2,IF([1]TX_Counties_FY22_Income_Limits!BU140=[1]WAIVER_TX_Counties_FY22!BV$2,[1]TX_Counties_FY22_Income_Limits!BU140)))</f>
        <v>158710</v>
      </c>
      <c r="BW140" s="64">
        <f>IF([1]TX_Counties_FY22_Income_Limits!BV140&gt;[1]WAIVER_TX_Counties_FY22!BW$2,[1]TX_Counties_FY22_Income_Limits!BV140,IF([1]TX_Counties_FY22_Income_Limits!BV140&lt;[1]WAIVER_TX_Counties_FY22!BW$2,[1]WAIVER_TX_Counties_FY22!BW$2,IF([1]TX_Counties_FY22_Income_Limits!BV140=[1]WAIVER_TX_Counties_FY22!BW$2,[1]TX_Counties_FY22_Income_Limits!BV140)))</f>
        <v>164090</v>
      </c>
      <c r="BX140" s="64">
        <f>IF([1]TX_Counties_FY22_Income_Limits!BW140&gt;[1]WAIVER_TX_Counties_FY22!BX$2,[1]TX_Counties_FY22_Income_Limits!BW140,IF([1]TX_Counties_FY22_Income_Limits!BW140&lt;[1]WAIVER_TX_Counties_FY22!BX$2,[1]WAIVER_TX_Counties_FY22!BX$2,IF([1]TX_Counties_FY22_Income_Limits!BW140=[1]WAIVER_TX_Counties_FY22!BX$2,[1]TX_Counties_FY22_Income_Limits!BW140)))</f>
        <v>169470</v>
      </c>
      <c r="BY140" s="64">
        <f>IF([1]TX_Counties_FY22_Income_Limits!BX140&gt;[1]WAIVER_TX_Counties_FY22!BY$2,[1]TX_Counties_FY22_Income_Limits!BX140,IF([1]TX_Counties_FY22_Income_Limits!BX140&lt;[1]WAIVER_TX_Counties_FY22!BY$2,[1]WAIVER_TX_Counties_FY22!BY$2,IF([1]TX_Counties_FY22_Income_Limits!BX140=[1]WAIVER_TX_Counties_FY22!BY$2,[1]TX_Counties_FY22_Income_Limits!BX140)))</f>
        <v>174850</v>
      </c>
      <c r="BZ140" s="64">
        <f>IF([1]TX_Counties_FY22_Income_Limits!BY140&gt;[1]WAIVER_TX_Counties_FY22!BZ$2,[1]TX_Counties_FY22_Income_Limits!BY140,IF([1]TX_Counties_FY22_Income_Limits!BY140&lt;[1]WAIVER_TX_Counties_FY22!BZ$2,[1]WAIVER_TX_Counties_FY22!BZ$2,IF([1]TX_Counties_FY22_Income_Limits!BY140=[1]WAIVER_TX_Counties_FY22!BZ$2,[1]TX_Counties_FY22_Income_Limits!BY140)))</f>
        <v>180230</v>
      </c>
      <c r="CA140" s="64">
        <f>IF([1]TX_Counties_FY22_Income_Limits!BZ140&gt;[1]WAIVER_TX_Counties_FY22!CA$2,[1]TX_Counties_FY22_Income_Limits!BZ140,IF([1]TX_Counties_FY22_Income_Limits!BZ140&lt;[1]WAIVER_TX_Counties_FY22!CA$2,[1]WAIVER_TX_Counties_FY22!CA$2,IF([1]TX_Counties_FY22_Income_Limits!BZ140=[1]WAIVER_TX_Counties_FY22!CA$2,[1]TX_Counties_FY22_Income_Limits!BZ140)))</f>
        <v>59709.999999999993</v>
      </c>
      <c r="CB140" s="64">
        <f>IF([1]TX_Counties_FY22_Income_Limits!CA140&gt;[1]WAIVER_TX_Counties_FY22!CB$2,[1]TX_Counties_FY22_Income_Limits!CA140,IF([1]TX_Counties_FY22_Income_Limits!CA140&lt;[1]WAIVER_TX_Counties_FY22!CB$2,[1]WAIVER_TX_Counties_FY22!CB$2,IF([1]TX_Counties_FY22_Income_Limits!CA140=[1]WAIVER_TX_Counties_FY22!CB$2,[1]TX_Counties_FY22_Income_Limits!CA140)))</f>
        <v>68240</v>
      </c>
      <c r="CC140" s="64">
        <f>IF([1]TX_Counties_FY22_Income_Limits!CB140&gt;[1]WAIVER_TX_Counties_FY22!CC$2,[1]TX_Counties_FY22_Income_Limits!CB140,IF([1]TX_Counties_FY22_Income_Limits!CB140&lt;[1]WAIVER_TX_Counties_FY22!CC$2,[1]WAIVER_TX_Counties_FY22!CC$2,IF([1]TX_Counties_FY22_Income_Limits!CB140=[1]WAIVER_TX_Counties_FY22!CC$2,[1]TX_Counties_FY22_Income_Limits!CB140)))</f>
        <v>76770</v>
      </c>
      <c r="CD140" s="64">
        <f>IF([1]TX_Counties_FY22_Income_Limits!CC140&gt;[1]WAIVER_TX_Counties_FY22!CD$2,[1]TX_Counties_FY22_Income_Limits!CC140,IF([1]TX_Counties_FY22_Income_Limits!CC140&lt;[1]WAIVER_TX_Counties_FY22!CD$2,[1]WAIVER_TX_Counties_FY22!CD$2,IF([1]TX_Counties_FY22_Income_Limits!CC140=[1]WAIVER_TX_Counties_FY22!CD$2,[1]TX_Counties_FY22_Income_Limits!CC140)))</f>
        <v>85300</v>
      </c>
      <c r="CE140" s="64">
        <f>IF([1]TX_Counties_FY22_Income_Limits!CD140&gt;[1]WAIVER_TX_Counties_FY22!CE$2,[1]TX_Counties_FY22_Income_Limits!CD140,IF([1]TX_Counties_FY22_Income_Limits!CD140&lt;[1]WAIVER_TX_Counties_FY22!CE$2,[1]WAIVER_TX_Counties_FY22!CE$2,IF([1]TX_Counties_FY22_Income_Limits!CD140=[1]WAIVER_TX_Counties_FY22!CE$2,[1]TX_Counties_FY22_Income_Limits!CD140)))</f>
        <v>92124</v>
      </c>
      <c r="CF140" s="64">
        <f>IF([1]TX_Counties_FY22_Income_Limits!CE140&gt;[1]WAIVER_TX_Counties_FY22!CF$2,[1]TX_Counties_FY22_Income_Limits!CE140,IF([1]TX_Counties_FY22_Income_Limits!CE140&lt;[1]WAIVER_TX_Counties_FY22!CF$2,[1]WAIVER_TX_Counties_FY22!CF$2,IF([1]TX_Counties_FY22_Income_Limits!CE140=[1]WAIVER_TX_Counties_FY22!CF$2,[1]TX_Counties_FY22_Income_Limits!CE140)))</f>
        <v>98948</v>
      </c>
      <c r="CG140" s="64">
        <f>IF([1]TX_Counties_FY22_Income_Limits!CF140&gt;[1]WAIVER_TX_Counties_FY22!CG$2,[1]TX_Counties_FY22_Income_Limits!CF140,IF([1]TX_Counties_FY22_Income_Limits!CF140&lt;[1]WAIVER_TX_Counties_FY22!CG$2,[1]WAIVER_TX_Counties_FY22!CG$2,IF([1]TX_Counties_FY22_Income_Limits!CF140=[1]WAIVER_TX_Counties_FY22!CG$2,[1]TX_Counties_FY22_Income_Limits!CF140)))</f>
        <v>105772</v>
      </c>
      <c r="CH140" s="64">
        <f>IF([1]TX_Counties_FY22_Income_Limits!CG140&gt;[1]WAIVER_TX_Counties_FY22!CH$2,[1]TX_Counties_FY22_Income_Limits!CG140,IF([1]TX_Counties_FY22_Income_Limits!CG140&lt;[1]WAIVER_TX_Counties_FY22!CH$2,[1]WAIVER_TX_Counties_FY22!CH$2,IF([1]TX_Counties_FY22_Income_Limits!CG140=[1]WAIVER_TX_Counties_FY22!CH$2,[1]TX_Counties_FY22_Income_Limits!CG140)))</f>
        <v>112596</v>
      </c>
      <c r="CI140" s="64">
        <f>IF([1]TX_Counties_FY22_Income_Limits!CH140&gt;[1]WAIVER_TX_Counties_FY22!CI$2,[1]TX_Counties_FY22_Income_Limits!CH140,IF([1]TX_Counties_FY22_Income_Limits!CH140&lt;[1]WAIVER_TX_Counties_FY22!CI$2,[1]WAIVER_TX_Counties_FY22!CI$2,IF([1]TX_Counties_FY22_Income_Limits!CH140=[1]WAIVER_TX_Counties_FY22!CI$2,[1]TX_Counties_FY22_Income_Limits!CH140)))</f>
        <v>119419.99999999999</v>
      </c>
      <c r="CJ140" s="64">
        <f>IF([1]TX_Counties_FY22_Income_Limits!CI140&gt;[1]WAIVER_TX_Counties_FY22!CJ$2,[1]TX_Counties_FY22_Income_Limits!CI140,IF([1]TX_Counties_FY22_Income_Limits!CI140&lt;[1]WAIVER_TX_Counties_FY22!CJ$2,[1]WAIVER_TX_Counties_FY22!CJ$2,IF([1]TX_Counties_FY22_Income_Limits!CI140=[1]WAIVER_TX_Counties_FY22!CJ$2,[1]TX_Counties_FY22_Income_Limits!CI140)))</f>
        <v>126244</v>
      </c>
      <c r="CK140" s="64">
        <f>IF([1]TX_Counties_FY22_Income_Limits!CJ140&gt;[1]WAIVER_TX_Counties_FY22!CK$2,[1]TX_Counties_FY22_Income_Limits!CJ140,IF([1]TX_Counties_FY22_Income_Limits!CJ140&lt;[1]WAIVER_TX_Counties_FY22!CK$2,[1]WAIVER_TX_Counties_FY22!CK$2,IF([1]TX_Counties_FY22_Income_Limits!CJ140=[1]WAIVER_TX_Counties_FY22!CK$2,[1]TX_Counties_FY22_Income_Limits!CJ140)))</f>
        <v>133068</v>
      </c>
      <c r="CL140" s="64">
        <f>IF([1]TX_Counties_FY22_Income_Limits!CK140&gt;[1]WAIVER_TX_Counties_FY22!CL$2,[1]TX_Counties_FY22_Income_Limits!CK140,IF([1]TX_Counties_FY22_Income_Limits!CK140&lt;[1]WAIVER_TX_Counties_FY22!CL$2,[1]WAIVER_TX_Counties_FY22!CL$2,IF([1]TX_Counties_FY22_Income_Limits!CK140=[1]WAIVER_TX_Counties_FY22!CL$2,[1]TX_Counties_FY22_Income_Limits!CK140)))</f>
        <v>139892</v>
      </c>
      <c r="CM140" s="64">
        <f>IF([1]TX_Counties_FY22_Income_Limits!CL140&gt;[1]WAIVER_TX_Counties_FY22!CM$2,[1]TX_Counties_FY22_Income_Limits!CL140,IF([1]TX_Counties_FY22_Income_Limits!CL140&lt;[1]WAIVER_TX_Counties_FY22!CM$2,[1]WAIVER_TX_Counties_FY22!CM$2,IF([1]TX_Counties_FY22_Income_Limits!CL140=[1]WAIVER_TX_Counties_FY22!CM$2,[1]TX_Counties_FY22_Income_Limits!CL140)))</f>
        <v>146716</v>
      </c>
      <c r="CN140" s="64">
        <f>IF([1]TX_Counties_FY22_Income_Limits!CM140&gt;[1]WAIVER_TX_Counties_FY22!CN$2,[1]TX_Counties_FY22_Income_Limits!CM140,IF([1]TX_Counties_FY22_Income_Limits!CM140&lt;[1]WAIVER_TX_Counties_FY22!CN$2,[1]WAIVER_TX_Counties_FY22!CN$2,IF([1]TX_Counties_FY22_Income_Limits!CM140=[1]WAIVER_TX_Counties_FY22!CN$2,[1]TX_Counties_FY22_Income_Limits!CM140)))</f>
        <v>153540</v>
      </c>
      <c r="CO140" s="64">
        <f>IF([1]TX_Counties_FY22_Income_Limits!CN140&gt;[1]WAIVER_TX_Counties_FY22!CO$2,[1]TX_Counties_FY22_Income_Limits!CN140,IF([1]TX_Counties_FY22_Income_Limits!CN140&lt;[1]WAIVER_TX_Counties_FY22!CO$2,[1]WAIVER_TX_Counties_FY22!CO$2,IF([1]TX_Counties_FY22_Income_Limits!CN140=[1]WAIVER_TX_Counties_FY22!CO$2,[1]TX_Counties_FY22_Income_Limits!CN140)))</f>
        <v>160364</v>
      </c>
      <c r="CP140" s="64">
        <f>IF([1]TX_Counties_FY22_Income_Limits!CO140&gt;[1]WAIVER_TX_Counties_FY22!CP$2,[1]TX_Counties_FY22_Income_Limits!CO140,IF([1]TX_Counties_FY22_Income_Limits!CO140&lt;[1]WAIVER_TX_Counties_FY22!CP$2,[1]WAIVER_TX_Counties_FY22!CP$2,IF([1]TX_Counties_FY22_Income_Limits!CO140=[1]WAIVER_TX_Counties_FY22!CP$2,[1]TX_Counties_FY22_Income_Limits!CO140)))</f>
        <v>167188</v>
      </c>
      <c r="CQ140" s="64">
        <f>IF([1]TX_Counties_FY22_Income_Limits!CP140&gt;[1]WAIVER_TX_Counties_FY22!CQ$2,[1]TX_Counties_FY22_Income_Limits!CP140,IF([1]TX_Counties_FY22_Income_Limits!CP140&lt;[1]WAIVER_TX_Counties_FY22!CQ$2,[1]WAIVER_TX_Counties_FY22!CQ$2,IF([1]TX_Counties_FY22_Income_Limits!CP140=[1]WAIVER_TX_Counties_FY22!CQ$2,[1]TX_Counties_FY22_Income_Limits!CP140)))</f>
        <v>174012</v>
      </c>
      <c r="CR140" s="64">
        <f>IF([1]TX_Counties_FY22_Income_Limits!CQ140&gt;[1]WAIVER_TX_Counties_FY22!CR$2,[1]TX_Counties_FY22_Income_Limits!CQ140,IF([1]TX_Counties_FY22_Income_Limits!CQ140&lt;[1]WAIVER_TX_Counties_FY22!CR$2,[1]WAIVER_TX_Counties_FY22!CR$2,IF([1]TX_Counties_FY22_Income_Limits!CQ140=[1]WAIVER_TX_Counties_FY22!CR$2,[1]TX_Counties_FY22_Income_Limits!CQ140)))</f>
        <v>180836</v>
      </c>
      <c r="CS140" s="64">
        <f>IF([1]TX_Counties_FY22_Income_Limits!CR140&gt;[1]WAIVER_TX_Counties_FY22!CS$2,[1]TX_Counties_FY22_Income_Limits!CR140,IF([1]TX_Counties_FY22_Income_Limits!CR140&lt;[1]WAIVER_TX_Counties_FY22!CS$2,[1]WAIVER_TX_Counties_FY22!CS$2,IF([1]TX_Counties_FY22_Income_Limits!CR140=[1]WAIVER_TX_Counties_FY22!CS$2,[1]TX_Counties_FY22_Income_Limits!CR140)))</f>
        <v>187660</v>
      </c>
      <c r="CT140" s="64">
        <f>IF([1]TX_Counties_FY22_Income_Limits!CS140&gt;[1]WAIVER_TX_Counties_FY22!CT$2,[1]TX_Counties_FY22_Income_Limits!CS140,IF([1]TX_Counties_FY22_Income_Limits!CS140&lt;[1]WAIVER_TX_Counties_FY22!CT$2,[1]WAIVER_TX_Counties_FY22!CT$2,IF([1]TX_Counties_FY22_Income_Limits!CS140=[1]WAIVER_TX_Counties_FY22!CT$2,[1]TX_Counties_FY22_Income_Limits!CS140)))</f>
        <v>194484</v>
      </c>
      <c r="CU140" s="64">
        <f>IF([1]TX_Counties_FY22_Income_Limits!CT140&gt;[1]WAIVER_TX_Counties_FY22!CU$2,[1]TX_Counties_FY22_Income_Limits!CT140,IF([1]TX_Counties_FY22_Income_Limits!CT140&lt;[1]WAIVER_TX_Counties_FY22!CU$2,[1]WAIVER_TX_Counties_FY22!CU$2,IF([1]TX_Counties_FY22_Income_Limits!CT140=[1]WAIVER_TX_Counties_FY22!CU$2,[1]TX_Counties_FY22_Income_Limits!CT140)))</f>
        <v>201308</v>
      </c>
      <c r="CV140" s="64">
        <f>IF([1]TX_Counties_FY22_Income_Limits!CU140&gt;[1]WAIVER_TX_Counties_FY22!CV$2,[1]TX_Counties_FY22_Income_Limits!CU140,IF([1]TX_Counties_FY22_Income_Limits!CU140&lt;[1]WAIVER_TX_Counties_FY22!CV$2,[1]WAIVER_TX_Counties_FY22!CV$2,IF([1]TX_Counties_FY22_Income_Limits!CU140=[1]WAIVER_TX_Counties_FY22!CV$2,[1]TX_Counties_FY22_Income_Limits!CU140)))</f>
        <v>208132</v>
      </c>
      <c r="CW140" s="64">
        <f>IF([1]TX_Counties_FY22_Income_Limits!CV140&gt;[1]WAIVER_TX_Counties_FY22!CW$2,[1]TX_Counties_FY22_Income_Limits!CV140,IF([1]TX_Counties_FY22_Income_Limits!CV140&lt;[1]WAIVER_TX_Counties_FY22!CW$2,[1]WAIVER_TX_Counties_FY22!CW$2,IF([1]TX_Counties_FY22_Income_Limits!CV140=[1]WAIVER_TX_Counties_FY22!CW$2,[1]TX_Counties_FY22_Income_Limits!CV140)))</f>
        <v>214956</v>
      </c>
      <c r="CX140" s="64">
        <f>IF([1]TX_Counties_FY22_Income_Limits!CW140&gt;[1]WAIVER_TX_Counties_FY22!CX$2,[1]TX_Counties_FY22_Income_Limits!CW140,IF([1]TX_Counties_FY22_Income_Limits!CW140&lt;[1]WAIVER_TX_Counties_FY22!CX$2,[1]WAIVER_TX_Counties_FY22!CX$2,IF([1]TX_Counties_FY22_Income_Limits!CW140=[1]WAIVER_TX_Counties_FY22!CX$2,[1]TX_Counties_FY22_Income_Limits!CW140)))</f>
        <v>221780</v>
      </c>
      <c r="CY140" s="64">
        <f>IF([1]TX_Counties_FY22_Income_Limits!CX140&gt;[1]WAIVER_TX_Counties_FY22!CY$2,[1]TX_Counties_FY22_Income_Limits!CX140,IF([1]TX_Counties_FY22_Income_Limits!CX140&lt;[1]WAIVER_TX_Counties_FY22!CY$2,[1]WAIVER_TX_Counties_FY22!CY$2,IF([1]TX_Counties_FY22_Income_Limits!CX140=[1]WAIVER_TX_Counties_FY22!CY$2,[1]TX_Counties_FY22_Income_Limits!CX140)))</f>
        <v>228604</v>
      </c>
      <c r="CZ140" s="64">
        <f>IF([1]TX_Counties_FY22_Income_Limits!CY140&gt;[1]WAIVER_TX_Counties_FY22!CZ$2,[1]TX_Counties_FY22_Income_Limits!CY140,IF([1]TX_Counties_FY22_Income_Limits!CY140&lt;[1]WAIVER_TX_Counties_FY22!CZ$2,[1]WAIVER_TX_Counties_FY22!CZ$2,IF([1]TX_Counties_FY22_Income_Limits!CY140=[1]WAIVER_TX_Counties_FY22!CZ$2,[1]TX_Counties_FY22_Income_Limits!CY140)))</f>
        <v>71652</v>
      </c>
      <c r="DA140" s="64">
        <f>IF([1]TX_Counties_FY22_Income_Limits!CZ140&gt;[1]WAIVER_TX_Counties_FY22!DA$2,[1]TX_Counties_FY22_Income_Limits!CZ140,IF([1]TX_Counties_FY22_Income_Limits!CZ140&lt;[1]WAIVER_TX_Counties_FY22!DA$2,[1]WAIVER_TX_Counties_FY22!DA$2,IF([1]TX_Counties_FY22_Income_Limits!CZ140=[1]WAIVER_TX_Counties_FY22!DA$2,[1]TX_Counties_FY22_Income_Limits!CZ140)))</f>
        <v>81888</v>
      </c>
      <c r="DB140" s="64">
        <f>IF([1]TX_Counties_FY22_Income_Limits!DA140&gt;[1]WAIVER_TX_Counties_FY22!DB$2,[1]TX_Counties_FY22_Income_Limits!DA140,IF([1]TX_Counties_FY22_Income_Limits!DA140&lt;[1]WAIVER_TX_Counties_FY22!DB$2,[1]WAIVER_TX_Counties_FY22!DB$2,IF([1]TX_Counties_FY22_Income_Limits!DA140=[1]WAIVER_TX_Counties_FY22!DB$2,[1]TX_Counties_FY22_Income_Limits!DA140)))</f>
        <v>92124</v>
      </c>
      <c r="DC140" s="64">
        <f>IF([1]TX_Counties_FY22_Income_Limits!DB140&gt;[1]WAIVER_TX_Counties_FY22!DC$2,[1]TX_Counties_FY22_Income_Limits!DB140,IF([1]TX_Counties_FY22_Income_Limits!DB140&lt;[1]WAIVER_TX_Counties_FY22!DC$2,[1]WAIVER_TX_Counties_FY22!DC$2,IF([1]TX_Counties_FY22_Income_Limits!DB140=[1]WAIVER_TX_Counties_FY22!DC$2,[1]TX_Counties_FY22_Income_Limits!DB140)))</f>
        <v>102360</v>
      </c>
      <c r="DD140" s="64">
        <f>IF([1]TX_Counties_FY22_Income_Limits!DC140&gt;[1]WAIVER_TX_Counties_FY22!DD$2,[1]TX_Counties_FY22_Income_Limits!DC140,IF([1]TX_Counties_FY22_Income_Limits!DC140&lt;[1]WAIVER_TX_Counties_FY22!DD$2,[1]WAIVER_TX_Counties_FY22!DD$2,IF([1]TX_Counties_FY22_Income_Limits!DC140=[1]WAIVER_TX_Counties_FY22!DD$2,[1]TX_Counties_FY22_Income_Limits!DC140)))</f>
        <v>110548.8</v>
      </c>
      <c r="DE140" s="64">
        <f>IF([1]TX_Counties_FY22_Income_Limits!DD140&gt;[1]WAIVER_TX_Counties_FY22!DE$2,[1]TX_Counties_FY22_Income_Limits!DD140,IF([1]TX_Counties_FY22_Income_Limits!DD140&lt;[1]WAIVER_TX_Counties_FY22!DE$2,[1]WAIVER_TX_Counties_FY22!DE$2,IF([1]TX_Counties_FY22_Income_Limits!DD140=[1]WAIVER_TX_Counties_FY22!DE$2,[1]TX_Counties_FY22_Income_Limits!DD140)))</f>
        <v>118737.59999999999</v>
      </c>
      <c r="DF140" s="64">
        <f>IF([1]TX_Counties_FY22_Income_Limits!DE140&gt;[1]WAIVER_TX_Counties_FY22!DF$2,[1]TX_Counties_FY22_Income_Limits!DE140,IF([1]TX_Counties_FY22_Income_Limits!DE140&lt;[1]WAIVER_TX_Counties_FY22!DF$2,[1]WAIVER_TX_Counties_FY22!DF$2,IF([1]TX_Counties_FY22_Income_Limits!DE140=[1]WAIVER_TX_Counties_FY22!DF$2,[1]TX_Counties_FY22_Income_Limits!DE140)))</f>
        <v>126926.39999999999</v>
      </c>
      <c r="DG140" s="64">
        <f>IF([1]TX_Counties_FY22_Income_Limits!DF140&gt;[1]WAIVER_TX_Counties_FY22!DG$2,[1]TX_Counties_FY22_Income_Limits!DF140,IF([1]TX_Counties_FY22_Income_Limits!DF140&lt;[1]WAIVER_TX_Counties_FY22!DG$2,[1]WAIVER_TX_Counties_FY22!DG$2,IF([1]TX_Counties_FY22_Income_Limits!DF140=[1]WAIVER_TX_Counties_FY22!DG$2,[1]TX_Counties_FY22_Income_Limits!DF140)))</f>
        <v>135115.20000000001</v>
      </c>
      <c r="DH140" s="64">
        <f>IF([1]TX_Counties_FY22_Income_Limits!DG140&gt;[1]WAIVER_TX_Counties_FY22!DH$2,[1]TX_Counties_FY22_Income_Limits!DG140,IF([1]TX_Counties_FY22_Income_Limits!DG140&lt;[1]WAIVER_TX_Counties_FY22!DH$2,[1]WAIVER_TX_Counties_FY22!DH$2,IF([1]TX_Counties_FY22_Income_Limits!DG140=[1]WAIVER_TX_Counties_FY22!DH$2,[1]TX_Counties_FY22_Income_Limits!DG140)))</f>
        <v>143304</v>
      </c>
      <c r="DI140" s="64">
        <f>IF([1]TX_Counties_FY22_Income_Limits!DH140&gt;[1]WAIVER_TX_Counties_FY22!DI$2,[1]TX_Counties_FY22_Income_Limits!DH140,IF([1]TX_Counties_FY22_Income_Limits!DH140&lt;[1]WAIVER_TX_Counties_FY22!DI$2,[1]WAIVER_TX_Counties_FY22!DI$2,IF([1]TX_Counties_FY22_Income_Limits!DH140=[1]WAIVER_TX_Counties_FY22!DI$2,[1]TX_Counties_FY22_Income_Limits!DH140)))</f>
        <v>151492.79999999999</v>
      </c>
      <c r="DJ140" s="64">
        <f>IF([1]TX_Counties_FY22_Income_Limits!DI140&gt;[1]WAIVER_TX_Counties_FY22!DJ$2,[1]TX_Counties_FY22_Income_Limits!DI140,IF([1]TX_Counties_FY22_Income_Limits!DI140&lt;[1]WAIVER_TX_Counties_FY22!DJ$2,[1]WAIVER_TX_Counties_FY22!DJ$2,IF([1]TX_Counties_FY22_Income_Limits!DI140=[1]WAIVER_TX_Counties_FY22!DJ$2,[1]TX_Counties_FY22_Income_Limits!DI140)))</f>
        <v>159681.59999999998</v>
      </c>
      <c r="DK140" s="64">
        <f>IF([1]TX_Counties_FY22_Income_Limits!DJ140&gt;[1]WAIVER_TX_Counties_FY22!DK$2,[1]TX_Counties_FY22_Income_Limits!DJ140,IF([1]TX_Counties_FY22_Income_Limits!DJ140&lt;[1]WAIVER_TX_Counties_FY22!DK$2,[1]WAIVER_TX_Counties_FY22!DK$2,IF([1]TX_Counties_FY22_Income_Limits!DJ140=[1]WAIVER_TX_Counties_FY22!DK$2,[1]TX_Counties_FY22_Income_Limits!DJ140)))</f>
        <v>167870.39999999997</v>
      </c>
      <c r="DL140" s="64">
        <f>IF([1]TX_Counties_FY22_Income_Limits!DK140&gt;[1]WAIVER_TX_Counties_FY22!DL$2,[1]TX_Counties_FY22_Income_Limits!DK140,IF([1]TX_Counties_FY22_Income_Limits!DK140&lt;[1]WAIVER_TX_Counties_FY22!DL$2,[1]WAIVER_TX_Counties_FY22!DL$2,IF([1]TX_Counties_FY22_Income_Limits!DK140=[1]WAIVER_TX_Counties_FY22!DL$2,[1]TX_Counties_FY22_Income_Limits!DK140)))</f>
        <v>176059.19999999995</v>
      </c>
      <c r="DM140" s="64">
        <f>IF([1]TX_Counties_FY22_Income_Limits!DL140&gt;[1]WAIVER_TX_Counties_FY22!DM$2,[1]TX_Counties_FY22_Income_Limits!DL140,IF([1]TX_Counties_FY22_Income_Limits!DL140&lt;[1]WAIVER_TX_Counties_FY22!DM$2,[1]WAIVER_TX_Counties_FY22!DM$2,IF([1]TX_Counties_FY22_Income_Limits!DL140=[1]WAIVER_TX_Counties_FY22!DM$2,[1]TX_Counties_FY22_Income_Limits!DL140)))</f>
        <v>184247.99999999994</v>
      </c>
      <c r="DN140" s="64">
        <f>IF([1]TX_Counties_FY22_Income_Limits!DM140&gt;[1]WAIVER_TX_Counties_FY22!DN$2,[1]TX_Counties_FY22_Income_Limits!DM140,IF([1]TX_Counties_FY22_Income_Limits!DM140&lt;[1]WAIVER_TX_Counties_FY22!DN$2,[1]WAIVER_TX_Counties_FY22!DN$2,IF([1]TX_Counties_FY22_Income_Limits!DM140=[1]WAIVER_TX_Counties_FY22!DN$2,[1]TX_Counties_FY22_Income_Limits!DM140)))</f>
        <v>192436.79999999993</v>
      </c>
      <c r="DO140" s="64">
        <f>IF([1]TX_Counties_FY22_Income_Limits!DN140&gt;[1]WAIVER_TX_Counties_FY22!DO$2,[1]TX_Counties_FY22_Income_Limits!DN140,IF([1]TX_Counties_FY22_Income_Limits!DN140&lt;[1]WAIVER_TX_Counties_FY22!DO$2,[1]WAIVER_TX_Counties_FY22!DO$2,IF([1]TX_Counties_FY22_Income_Limits!DN140=[1]WAIVER_TX_Counties_FY22!DO$2,[1]TX_Counties_FY22_Income_Limits!DN140)))</f>
        <v>200625.59999999992</v>
      </c>
      <c r="DP140" s="64">
        <f>IF([1]TX_Counties_FY22_Income_Limits!DO140&gt;[1]WAIVER_TX_Counties_FY22!DP$2,[1]TX_Counties_FY22_Income_Limits!DO140,IF([1]TX_Counties_FY22_Income_Limits!DO140&lt;[1]WAIVER_TX_Counties_FY22!DP$2,[1]WAIVER_TX_Counties_FY22!DP$2,IF([1]TX_Counties_FY22_Income_Limits!DO140=[1]WAIVER_TX_Counties_FY22!DP$2,[1]TX_Counties_FY22_Income_Limits!DO140)))</f>
        <v>208814.39999999991</v>
      </c>
      <c r="DQ140" s="64">
        <f>IF([1]TX_Counties_FY22_Income_Limits!DP140&gt;[1]WAIVER_TX_Counties_FY22!DQ$2,[1]TX_Counties_FY22_Income_Limits!DP140,IF([1]TX_Counties_FY22_Income_Limits!DP140&lt;[1]WAIVER_TX_Counties_FY22!DQ$2,[1]WAIVER_TX_Counties_FY22!DQ$2,IF([1]TX_Counties_FY22_Income_Limits!DP140=[1]WAIVER_TX_Counties_FY22!DQ$2,[1]TX_Counties_FY22_Income_Limits!DP140)))</f>
        <v>217003.1999999999</v>
      </c>
      <c r="DR140" s="64">
        <f>IF([1]TX_Counties_FY22_Income_Limits!DQ140&gt;[1]WAIVER_TX_Counties_FY22!DR$2,[1]TX_Counties_FY22_Income_Limits!DQ140,IF([1]TX_Counties_FY22_Income_Limits!DQ140&lt;[1]WAIVER_TX_Counties_FY22!DR$2,[1]WAIVER_TX_Counties_FY22!DR$2,IF([1]TX_Counties_FY22_Income_Limits!DQ140=[1]WAIVER_TX_Counties_FY22!DR$2,[1]TX_Counties_FY22_Income_Limits!DQ140)))</f>
        <v>225191.99999999988</v>
      </c>
      <c r="DS140" s="64">
        <f>IF([1]TX_Counties_FY22_Income_Limits!DR140&gt;[1]WAIVER_TX_Counties_FY22!DS$2,[1]TX_Counties_FY22_Income_Limits!DR140,IF([1]TX_Counties_FY22_Income_Limits!DR140&lt;[1]WAIVER_TX_Counties_FY22!DS$2,[1]WAIVER_TX_Counties_FY22!DS$2,IF([1]TX_Counties_FY22_Income_Limits!DR140=[1]WAIVER_TX_Counties_FY22!DS$2,[1]TX_Counties_FY22_Income_Limits!DR140)))</f>
        <v>233380.79999999987</v>
      </c>
      <c r="DT140" s="64">
        <f>IF([1]TX_Counties_FY22_Income_Limits!DS140&gt;[1]WAIVER_TX_Counties_FY22!DT$2,[1]TX_Counties_FY22_Income_Limits!DS140,IF([1]TX_Counties_FY22_Income_Limits!DS140&lt;[1]WAIVER_TX_Counties_FY22!DT$2,[1]WAIVER_TX_Counties_FY22!DT$2,IF([1]TX_Counties_FY22_Income_Limits!DS140=[1]WAIVER_TX_Counties_FY22!DT$2,[1]TX_Counties_FY22_Income_Limits!DS140)))</f>
        <v>241569.59999999986</v>
      </c>
      <c r="DU140" s="64">
        <f>IF([1]TX_Counties_FY22_Income_Limits!DT140&gt;[1]WAIVER_TX_Counties_FY22!DU$2,[1]TX_Counties_FY22_Income_Limits!DT140,IF([1]TX_Counties_FY22_Income_Limits!DT140&lt;[1]WAIVER_TX_Counties_FY22!DU$2,[1]WAIVER_TX_Counties_FY22!DU$2,IF([1]TX_Counties_FY22_Income_Limits!DT140=[1]WAIVER_TX_Counties_FY22!DU$2,[1]TX_Counties_FY22_Income_Limits!DT140)))</f>
        <v>249758.39999999985</v>
      </c>
      <c r="DV140" s="64">
        <f>IF([1]TX_Counties_FY22_Income_Limits!DU140&gt;[1]WAIVER_TX_Counties_FY22!DV$2,[1]TX_Counties_FY22_Income_Limits!DU140,IF([1]TX_Counties_FY22_Income_Limits!DU140&lt;[1]WAIVER_TX_Counties_FY22!DV$2,[1]WAIVER_TX_Counties_FY22!DV$2,IF([1]TX_Counties_FY22_Income_Limits!DU140=[1]WAIVER_TX_Counties_FY22!DV$2,[1]TX_Counties_FY22_Income_Limits!DU140)))</f>
        <v>257947.19999999984</v>
      </c>
      <c r="DW140" s="64">
        <f>IF([1]TX_Counties_FY22_Income_Limits!DV140&gt;[1]WAIVER_TX_Counties_FY22!DW$2,[1]TX_Counties_FY22_Income_Limits!DV140,IF([1]TX_Counties_FY22_Income_Limits!DV140&lt;[1]WAIVER_TX_Counties_FY22!DW$2,[1]WAIVER_TX_Counties_FY22!DW$2,IF([1]TX_Counties_FY22_Income_Limits!DV140=[1]WAIVER_TX_Counties_FY22!DW$2,[1]TX_Counties_FY22_Income_Limits!DV140)))</f>
        <v>266135.99999999983</v>
      </c>
      <c r="DX140" s="64">
        <f>IF([1]TX_Counties_FY22_Income_Limits!DW140&gt;[1]WAIVER_TX_Counties_FY22!DX$2,[1]TX_Counties_FY22_Income_Limits!DW140,IF([1]TX_Counties_FY22_Income_Limits!DW140&lt;[1]WAIVER_TX_Counties_FY22!DX$2,[1]WAIVER_TX_Counties_FY22!DX$2,IF([1]TX_Counties_FY22_Income_Limits!DW140=[1]WAIVER_TX_Counties_FY22!DX$2,[1]TX_Counties_FY22_Income_Limits!DW140)))</f>
        <v>274324.79999999981</v>
      </c>
    </row>
    <row r="141" spans="1:129" ht="14.45">
      <c r="A141" s="65" t="s">
        <v>330</v>
      </c>
      <c r="B141" s="65" t="str">
        <f t="shared" si="7"/>
        <v>YES</v>
      </c>
      <c r="C141" s="64">
        <f>[1]TX_Counties_FY22_Income_Limits!B141</f>
        <v>63300</v>
      </c>
      <c r="D141" s="64">
        <f>IF([1]TX_Counties_FY22_Income_Limits!C141&gt;[1]WAIVER_TX_Counties_FY22!D$2,[1]TX_Counties_FY22_Income_Limits!C141,IF([1]TX_Counties_FY22_Income_Limits!C141&lt;[1]WAIVER_TX_Counties_FY22!D$2,[1]WAIVER_TX_Counties_FY22!D$2,IF([1]TX_Counties_FY22_Income_Limits!C141=[1]WAIVER_TX_Counties_FY22!D$2,[1]TX_Counties_FY22_Income_Limits!C141)))</f>
        <v>17650</v>
      </c>
      <c r="E141" s="64">
        <f>IF([1]TX_Counties_FY22_Income_Limits!D141&gt;[1]WAIVER_TX_Counties_FY22!E$2,[1]TX_Counties_FY22_Income_Limits!D141,IF([1]TX_Counties_FY22_Income_Limits!D141&lt;[1]WAIVER_TX_Counties_FY22!E$2,[1]WAIVER_TX_Counties_FY22!E$2,IF([1]TX_Counties_FY22_Income_Limits!D141=[1]WAIVER_TX_Counties_FY22!E$2,[1]TX_Counties_FY22_Income_Limits!D141)))</f>
        <v>20200</v>
      </c>
      <c r="F141" s="64">
        <f>IF([1]TX_Counties_FY22_Income_Limits!E141&gt;[1]WAIVER_TX_Counties_FY22!F$2,[1]TX_Counties_FY22_Income_Limits!E141,IF([1]TX_Counties_FY22_Income_Limits!E141&lt;[1]WAIVER_TX_Counties_FY22!F$2,[1]WAIVER_TX_Counties_FY22!F$2,IF([1]TX_Counties_FY22_Income_Limits!E141=[1]WAIVER_TX_Counties_FY22!F$2,[1]TX_Counties_FY22_Income_Limits!E141)))</f>
        <v>23030</v>
      </c>
      <c r="G141" s="64">
        <f>IF([1]TX_Counties_FY22_Income_Limits!F141&gt;[1]WAIVER_TX_Counties_FY22!G$2,[1]TX_Counties_FY22_Income_Limits!F141,IF([1]TX_Counties_FY22_Income_Limits!F141&lt;[1]WAIVER_TX_Counties_FY22!G$2,[1]WAIVER_TX_Counties_FY22!G$2,IF([1]TX_Counties_FY22_Income_Limits!F141=[1]WAIVER_TX_Counties_FY22!G$2,[1]TX_Counties_FY22_Income_Limits!F141)))</f>
        <v>27750</v>
      </c>
      <c r="H141" s="64">
        <f>IF([1]TX_Counties_FY22_Income_Limits!G141&gt;[1]WAIVER_TX_Counties_FY22!H$2,[1]TX_Counties_FY22_Income_Limits!G141,IF([1]TX_Counties_FY22_Income_Limits!G141&lt;[1]WAIVER_TX_Counties_FY22!H$2,[1]WAIVER_TX_Counties_FY22!H$2,IF([1]TX_Counties_FY22_Income_Limits!G141=[1]WAIVER_TX_Counties_FY22!H$2,[1]TX_Counties_FY22_Income_Limits!G141)))</f>
        <v>32470</v>
      </c>
      <c r="I141" s="64">
        <f>IF([1]TX_Counties_FY22_Income_Limits!H141&gt;[1]WAIVER_TX_Counties_FY22!I$2,[1]TX_Counties_FY22_Income_Limits!H141,IF([1]TX_Counties_FY22_Income_Limits!H141&lt;[1]WAIVER_TX_Counties_FY22!I$2,[1]WAIVER_TX_Counties_FY22!I$2,IF([1]TX_Counties_FY22_Income_Limits!H141=[1]WAIVER_TX_Counties_FY22!I$2,[1]TX_Counties_FY22_Income_Limits!H141)))</f>
        <v>37190</v>
      </c>
      <c r="J141" s="64">
        <f>IF([1]TX_Counties_FY22_Income_Limits!I141&gt;[1]WAIVER_TX_Counties_FY22!J$2,[1]TX_Counties_FY22_Income_Limits!I141,IF([1]TX_Counties_FY22_Income_Limits!I141&lt;[1]WAIVER_TX_Counties_FY22!J$2,[1]WAIVER_TX_Counties_FY22!J$2,IF([1]TX_Counties_FY22_Income_Limits!I141=[1]WAIVER_TX_Counties_FY22!J$2,[1]TX_Counties_FY22_Income_Limits!I141)))</f>
        <v>41910</v>
      </c>
      <c r="K141" s="64">
        <f>IF([1]TX_Counties_FY22_Income_Limits!J141&gt;[1]WAIVER_TX_Counties_FY22!K$2,[1]TX_Counties_FY22_Income_Limits!J141,IF([1]TX_Counties_FY22_Income_Limits!J141&lt;[1]WAIVER_TX_Counties_FY22!K$2,[1]WAIVER_TX_Counties_FY22!K$2,IF([1]TX_Counties_FY22_Income_Limits!J141=[1]WAIVER_TX_Counties_FY22!K$2,[1]TX_Counties_FY22_Income_Limits!J141)))</f>
        <v>44950</v>
      </c>
      <c r="L141" s="64">
        <f>IF([1]TX_Counties_FY22_Income_Limits!K141&gt;[1]WAIVER_TX_Counties_FY22!L$2,[1]TX_Counties_FY22_Income_Limits!K141,IF([1]TX_Counties_FY22_Income_Limits!K141&lt;[1]WAIVER_TX_Counties_FY22!L$2,[1]WAIVER_TX_Counties_FY22!L$2,IF([1]TX_Counties_FY22_Income_Limits!K141=[1]WAIVER_TX_Counties_FY22!L$2,[1]TX_Counties_FY22_Income_Limits!K141)))</f>
        <v>58799.999999999993</v>
      </c>
      <c r="M141" s="64">
        <f>IF([1]TX_Counties_FY22_Income_Limits!L141&gt;[1]WAIVER_TX_Counties_FY22!M$2,[1]TX_Counties_FY22_Income_Limits!L141,IF([1]TX_Counties_FY22_Income_Limits!L141&lt;[1]WAIVER_TX_Counties_FY22!M$2,[1]WAIVER_TX_Counties_FY22!M$2,IF([1]TX_Counties_FY22_Income_Limits!L141=[1]WAIVER_TX_Counties_FY22!M$2,[1]TX_Counties_FY22_Income_Limits!L141)))</f>
        <v>62160</v>
      </c>
      <c r="N141" s="64">
        <f>IF([1]TX_Counties_FY22_Income_Limits!M141&gt;[1]WAIVER_TX_Counties_FY22!N$2,[1]TX_Counties_FY22_Income_Limits!M141,IF([1]TX_Counties_FY22_Income_Limits!M141&lt;[1]WAIVER_TX_Counties_FY22!N$2,[1]WAIVER_TX_Counties_FY22!N$2,IF([1]TX_Counties_FY22_Income_Limits!M141=[1]WAIVER_TX_Counties_FY22!N$2,[1]TX_Counties_FY22_Income_Limits!M141)))</f>
        <v>65520.000000000007</v>
      </c>
      <c r="O141" s="64">
        <f>IF([1]TX_Counties_FY22_Income_Limits!N141&gt;[1]WAIVER_TX_Counties_FY22!O$2,[1]TX_Counties_FY22_Income_Limits!N141,IF([1]TX_Counties_FY22_Income_Limits!N141&lt;[1]WAIVER_TX_Counties_FY22!O$2,[1]WAIVER_TX_Counties_FY22!O$2,IF([1]TX_Counties_FY22_Income_Limits!N141=[1]WAIVER_TX_Counties_FY22!O$2,[1]TX_Counties_FY22_Income_Limits!N141)))</f>
        <v>68880.000000000015</v>
      </c>
      <c r="P141" s="64">
        <f>IF([1]TX_Counties_FY22_Income_Limits!O141&gt;[1]WAIVER_TX_Counties_FY22!P$2,[1]TX_Counties_FY22_Income_Limits!O141,IF([1]TX_Counties_FY22_Income_Limits!O141&lt;[1]WAIVER_TX_Counties_FY22!P$2,[1]WAIVER_TX_Counties_FY22!P$2,IF([1]TX_Counties_FY22_Income_Limits!O141=[1]WAIVER_TX_Counties_FY22!P$2,[1]TX_Counties_FY22_Income_Limits!O141)))</f>
        <v>72240.000000000029</v>
      </c>
      <c r="Q141" s="64">
        <f>IF([1]TX_Counties_FY22_Income_Limits!P141&gt;[1]WAIVER_TX_Counties_FY22!Q$2,[1]TX_Counties_FY22_Income_Limits!P141,IF([1]TX_Counties_FY22_Income_Limits!P141&lt;[1]WAIVER_TX_Counties_FY22!Q$2,[1]WAIVER_TX_Counties_FY22!Q$2,IF([1]TX_Counties_FY22_Income_Limits!P141=[1]WAIVER_TX_Counties_FY22!Q$2,[1]TX_Counties_FY22_Income_Limits!P141)))</f>
        <v>75600.000000000044</v>
      </c>
      <c r="R141" s="64">
        <f>IF([1]TX_Counties_FY22_Income_Limits!Q141&gt;[1]WAIVER_TX_Counties_FY22!R$2,[1]TX_Counties_FY22_Income_Limits!Q141,IF([1]TX_Counties_FY22_Income_Limits!Q141&lt;[1]WAIVER_TX_Counties_FY22!R$2,[1]WAIVER_TX_Counties_FY22!R$2,IF([1]TX_Counties_FY22_Income_Limits!Q141=[1]WAIVER_TX_Counties_FY22!R$2,[1]TX_Counties_FY22_Income_Limits!Q141)))</f>
        <v>78960.000000000058</v>
      </c>
      <c r="S141" s="64">
        <f>IF([1]TX_Counties_FY22_Income_Limits!R141&gt;[1]WAIVER_TX_Counties_FY22!S$2,[1]TX_Counties_FY22_Income_Limits!R141,IF([1]TX_Counties_FY22_Income_Limits!R141&lt;[1]WAIVER_TX_Counties_FY22!S$2,[1]WAIVER_TX_Counties_FY22!S$2,IF([1]TX_Counties_FY22_Income_Limits!R141=[1]WAIVER_TX_Counties_FY22!S$2,[1]TX_Counties_FY22_Income_Limits!R141)))</f>
        <v>82320.000000000073</v>
      </c>
      <c r="T141" s="64">
        <f>IF([1]TX_Counties_FY22_Income_Limits!S141&gt;[1]WAIVER_TX_Counties_FY22!T$2,[1]TX_Counties_FY22_Income_Limits!S141,IF([1]TX_Counties_FY22_Income_Limits!S141&lt;[1]WAIVER_TX_Counties_FY22!T$2,[1]WAIVER_TX_Counties_FY22!T$2,IF([1]TX_Counties_FY22_Income_Limits!S141=[1]WAIVER_TX_Counties_FY22!T$2,[1]TX_Counties_FY22_Income_Limits!S141)))</f>
        <v>85680.000000000087</v>
      </c>
      <c r="U141" s="64">
        <f>IF([1]TX_Counties_FY22_Income_Limits!T141&gt;[1]WAIVER_TX_Counties_FY22!U$2,[1]TX_Counties_FY22_Income_Limits!T141,IF([1]TX_Counties_FY22_Income_Limits!T141&lt;[1]WAIVER_TX_Counties_FY22!U$2,[1]WAIVER_TX_Counties_FY22!U$2,IF([1]TX_Counties_FY22_Income_Limits!T141=[1]WAIVER_TX_Counties_FY22!U$2,[1]TX_Counties_FY22_Income_Limits!T141)))</f>
        <v>89040.000000000102</v>
      </c>
      <c r="V141" s="64">
        <f>IF([1]TX_Counties_FY22_Income_Limits!U141&gt;[1]WAIVER_TX_Counties_FY22!V$2,[1]TX_Counties_FY22_Income_Limits!U141,IF([1]TX_Counties_FY22_Income_Limits!U141&lt;[1]WAIVER_TX_Counties_FY22!V$2,[1]WAIVER_TX_Counties_FY22!V$2,IF([1]TX_Counties_FY22_Income_Limits!U141=[1]WAIVER_TX_Counties_FY22!V$2,[1]TX_Counties_FY22_Income_Limits!U141)))</f>
        <v>92400.000000000116</v>
      </c>
      <c r="W141" s="64">
        <f>IF([1]TX_Counties_FY22_Income_Limits!V141&gt;[1]WAIVER_TX_Counties_FY22!W$2,[1]TX_Counties_FY22_Income_Limits!V141,IF([1]TX_Counties_FY22_Income_Limits!V141&lt;[1]WAIVER_TX_Counties_FY22!W$2,[1]WAIVER_TX_Counties_FY22!W$2,IF([1]TX_Counties_FY22_Income_Limits!V141=[1]WAIVER_TX_Counties_FY22!W$2,[1]TX_Counties_FY22_Income_Limits!V141)))</f>
        <v>95760.000000000131</v>
      </c>
      <c r="X141" s="64">
        <f>IF([1]TX_Counties_FY22_Income_Limits!W141&gt;[1]WAIVER_TX_Counties_FY22!X$2,[1]TX_Counties_FY22_Income_Limits!W141,IF([1]TX_Counties_FY22_Income_Limits!W141&lt;[1]WAIVER_TX_Counties_FY22!X$2,[1]WAIVER_TX_Counties_FY22!X$2,IF([1]TX_Counties_FY22_Income_Limits!W141=[1]WAIVER_TX_Counties_FY22!X$2,[1]TX_Counties_FY22_Income_Limits!W141)))</f>
        <v>99120.000000000146</v>
      </c>
      <c r="Y141" s="64">
        <f>IF([1]TX_Counties_FY22_Income_Limits!X141&gt;[1]WAIVER_TX_Counties_FY22!Y$2,[1]TX_Counties_FY22_Income_Limits!X141,IF([1]TX_Counties_FY22_Income_Limits!X141&lt;[1]WAIVER_TX_Counties_FY22!Y$2,[1]WAIVER_TX_Counties_FY22!Y$2,IF([1]TX_Counties_FY22_Income_Limits!X141=[1]WAIVER_TX_Counties_FY22!Y$2,[1]TX_Counties_FY22_Income_Limits!X141)))</f>
        <v>102480.00000000016</v>
      </c>
      <c r="Z141" s="64">
        <f>IF([1]TX_Counties_FY22_Income_Limits!Y141&gt;[1]WAIVER_TX_Counties_FY22!Z$2,[1]TX_Counties_FY22_Income_Limits!Y141,IF([1]TX_Counties_FY22_Income_Limits!Y141&lt;[1]WAIVER_TX_Counties_FY22!Z$2,[1]WAIVER_TX_Counties_FY22!Z$2,IF([1]TX_Counties_FY22_Income_Limits!Y141=[1]WAIVER_TX_Counties_FY22!Z$2,[1]TX_Counties_FY22_Income_Limits!Y141)))</f>
        <v>105840.00000000017</v>
      </c>
      <c r="AA141" s="64">
        <f>IF([1]TX_Counties_FY22_Income_Limits!Z141&gt;[1]WAIVER_TX_Counties_FY22!AA$2,[1]TX_Counties_FY22_Income_Limits!Z141,IF([1]TX_Counties_FY22_Income_Limits!Z141&lt;[1]WAIVER_TX_Counties_FY22!AA$2,[1]WAIVER_TX_Counties_FY22!AA$2,IF([1]TX_Counties_FY22_Income_Limits!Z141=[1]WAIVER_TX_Counties_FY22!AA$2,[1]TX_Counties_FY22_Income_Limits!Z141)))</f>
        <v>109200.00000000019</v>
      </c>
      <c r="AB141" s="64">
        <f>IF([1]TX_Counties_FY22_Income_Limits!AA141&gt;[1]WAIVER_TX_Counties_FY22!AB$2,[1]TX_Counties_FY22_Income_Limits!AA141,IF([1]TX_Counties_FY22_Income_Limits!AA141&lt;[1]WAIVER_TX_Counties_FY22!AB$2,[1]WAIVER_TX_Counties_FY22!AB$2,IF([1]TX_Counties_FY22_Income_Limits!AA141=[1]WAIVER_TX_Counties_FY22!AB$2,[1]TX_Counties_FY22_Income_Limits!AA141)))</f>
        <v>112560.0000000002</v>
      </c>
      <c r="AC141" s="64">
        <f>IF([1]TX_Counties_FY22_Income_Limits!AB141&gt;[1]WAIVER_TX_Counties_FY22!AC$2,[1]TX_Counties_FY22_Income_Limits!AB141,IF([1]TX_Counties_FY22_Income_Limits!AB141&lt;[1]WAIVER_TX_Counties_FY22!AC$2,[1]WAIVER_TX_Counties_FY22!AC$2,IF([1]TX_Counties_FY22_Income_Limits!AB141=[1]WAIVER_TX_Counties_FY22!AC$2,[1]TX_Counties_FY22_Income_Limits!AB141)))</f>
        <v>29400</v>
      </c>
      <c r="AD141" s="64">
        <f>IF([1]TX_Counties_FY22_Income_Limits!AC141&gt;[1]WAIVER_TX_Counties_FY22!AD$2,[1]TX_Counties_FY22_Income_Limits!AC141,IF([1]TX_Counties_FY22_Income_Limits!AC141&lt;[1]WAIVER_TX_Counties_FY22!AD$2,[1]WAIVER_TX_Counties_FY22!AD$2,IF([1]TX_Counties_FY22_Income_Limits!AC141=[1]WAIVER_TX_Counties_FY22!AD$2,[1]TX_Counties_FY22_Income_Limits!AC141)))</f>
        <v>33600</v>
      </c>
      <c r="AE141" s="64">
        <f>IF([1]TX_Counties_FY22_Income_Limits!AD141&gt;[1]WAIVER_TX_Counties_FY22!AE$2,[1]TX_Counties_FY22_Income_Limits!AD141,IF([1]TX_Counties_FY22_Income_Limits!AD141&lt;[1]WAIVER_TX_Counties_FY22!AE$2,[1]WAIVER_TX_Counties_FY22!AE$2,IF([1]TX_Counties_FY22_Income_Limits!AD141=[1]WAIVER_TX_Counties_FY22!AE$2,[1]TX_Counties_FY22_Income_Limits!AD141)))</f>
        <v>37800</v>
      </c>
      <c r="AF141" s="64">
        <f>IF([1]TX_Counties_FY22_Income_Limits!AE141&gt;[1]WAIVER_TX_Counties_FY22!AF$2,[1]TX_Counties_FY22_Income_Limits!AE141,IF([1]TX_Counties_FY22_Income_Limits!AE141&lt;[1]WAIVER_TX_Counties_FY22!AF$2,[1]WAIVER_TX_Counties_FY22!AF$2,IF([1]TX_Counties_FY22_Income_Limits!AE141=[1]WAIVER_TX_Counties_FY22!AF$2,[1]TX_Counties_FY22_Income_Limits!AE141)))</f>
        <v>42000</v>
      </c>
      <c r="AG141" s="64">
        <f>IF([1]TX_Counties_FY22_Income_Limits!AF141&gt;[1]WAIVER_TX_Counties_FY22!AG$2,[1]TX_Counties_FY22_Income_Limits!AF141,IF([1]TX_Counties_FY22_Income_Limits!AF141&lt;[1]WAIVER_TX_Counties_FY22!AG$2,[1]WAIVER_TX_Counties_FY22!AG$2,IF([1]TX_Counties_FY22_Income_Limits!AF141=[1]WAIVER_TX_Counties_FY22!AG$2,[1]TX_Counties_FY22_Income_Limits!AF141)))</f>
        <v>45400</v>
      </c>
      <c r="AH141" s="64">
        <f>IF([1]TX_Counties_FY22_Income_Limits!AG141&gt;[1]WAIVER_TX_Counties_FY22!AH$2,[1]TX_Counties_FY22_Income_Limits!AG141,IF([1]TX_Counties_FY22_Income_Limits!AG141&lt;[1]WAIVER_TX_Counties_FY22!AH$2,[1]WAIVER_TX_Counties_FY22!AH$2,IF([1]TX_Counties_FY22_Income_Limits!AG141=[1]WAIVER_TX_Counties_FY22!AH$2,[1]TX_Counties_FY22_Income_Limits!AG141)))</f>
        <v>48750</v>
      </c>
      <c r="AI141" s="64">
        <f>IF([1]TX_Counties_FY22_Income_Limits!AH141&gt;[1]WAIVER_TX_Counties_FY22!AI$2,[1]TX_Counties_FY22_Income_Limits!AH141,IF([1]TX_Counties_FY22_Income_Limits!AH141&lt;[1]WAIVER_TX_Counties_FY22!AI$2,[1]WAIVER_TX_Counties_FY22!AI$2,IF([1]TX_Counties_FY22_Income_Limits!AH141=[1]WAIVER_TX_Counties_FY22!AI$2,[1]TX_Counties_FY22_Income_Limits!AH141)))</f>
        <v>52100</v>
      </c>
      <c r="AJ141" s="64">
        <f>IF([1]TX_Counties_FY22_Income_Limits!AI141&gt;[1]WAIVER_TX_Counties_FY22!AJ$2,[1]TX_Counties_FY22_Income_Limits!AI141,IF([1]TX_Counties_FY22_Income_Limits!AI141&lt;[1]WAIVER_TX_Counties_FY22!AJ$2,[1]WAIVER_TX_Counties_FY22!AJ$2,IF([1]TX_Counties_FY22_Income_Limits!AI141=[1]WAIVER_TX_Counties_FY22!AJ$2,[1]TX_Counties_FY22_Income_Limits!AI141)))</f>
        <v>55450</v>
      </c>
      <c r="AK141" s="64">
        <f>IF([1]TX_Counties_FY22_Income_Limits!AJ141&gt;[1]WAIVER_TX_Counties_FY22!AK$2,[1]TX_Counties_FY22_Income_Limits!AJ141,IF([1]TX_Counties_FY22_Income_Limits!AJ141&lt;[1]WAIVER_TX_Counties_FY22!AK$2,[1]WAIVER_TX_Counties_FY22!AK$2,IF([1]TX_Counties_FY22_Income_Limits!AJ141=[1]WAIVER_TX_Counties_FY22!AK$2,[1]TX_Counties_FY22_Income_Limits!AJ141)))</f>
        <v>58799.999999999993</v>
      </c>
      <c r="AL141" s="64">
        <f>IF([1]TX_Counties_FY22_Income_Limits!AK141&gt;[1]WAIVER_TX_Counties_FY22!AL$2,[1]TX_Counties_FY22_Income_Limits!AK141,IF([1]TX_Counties_FY22_Income_Limits!AK141&lt;[1]WAIVER_TX_Counties_FY22!AL$2,[1]WAIVER_TX_Counties_FY22!AL$2,IF([1]TX_Counties_FY22_Income_Limits!AK141=[1]WAIVER_TX_Counties_FY22!AL$2,[1]TX_Counties_FY22_Income_Limits!AK141)))</f>
        <v>62160</v>
      </c>
      <c r="AM141" s="64">
        <f>IF([1]TX_Counties_FY22_Income_Limits!AL141&gt;[1]WAIVER_TX_Counties_FY22!AM$2,[1]TX_Counties_FY22_Income_Limits!AL141,IF([1]TX_Counties_FY22_Income_Limits!AL141&lt;[1]WAIVER_TX_Counties_FY22!AM$2,[1]WAIVER_TX_Counties_FY22!AM$2,IF([1]TX_Counties_FY22_Income_Limits!AL141=[1]WAIVER_TX_Counties_FY22!AM$2,[1]TX_Counties_FY22_Income_Limits!AL141)))</f>
        <v>65520.000000000007</v>
      </c>
      <c r="AN141" s="64">
        <f>IF([1]TX_Counties_FY22_Income_Limits!AM141&gt;[1]WAIVER_TX_Counties_FY22!AN$2,[1]TX_Counties_FY22_Income_Limits!AM141,IF([1]TX_Counties_FY22_Income_Limits!AM141&lt;[1]WAIVER_TX_Counties_FY22!AN$2,[1]WAIVER_TX_Counties_FY22!AN$2,IF([1]TX_Counties_FY22_Income_Limits!AM141=[1]WAIVER_TX_Counties_FY22!AN$2,[1]TX_Counties_FY22_Income_Limits!AM141)))</f>
        <v>68880.000000000015</v>
      </c>
      <c r="AO141" s="64">
        <f>IF([1]TX_Counties_FY22_Income_Limits!AN141&gt;[1]WAIVER_TX_Counties_FY22!AO$2,[1]TX_Counties_FY22_Income_Limits!AN141,IF([1]TX_Counties_FY22_Income_Limits!AN141&lt;[1]WAIVER_TX_Counties_FY22!AO$2,[1]WAIVER_TX_Counties_FY22!AO$2,IF([1]TX_Counties_FY22_Income_Limits!AN141=[1]WAIVER_TX_Counties_FY22!AO$2,[1]TX_Counties_FY22_Income_Limits!AN141)))</f>
        <v>72240.000000000029</v>
      </c>
      <c r="AP141" s="64">
        <f>IF([1]TX_Counties_FY22_Income_Limits!AO141&gt;[1]WAIVER_TX_Counties_FY22!AP$2,[1]TX_Counties_FY22_Income_Limits!AO141,IF([1]TX_Counties_FY22_Income_Limits!AO141&lt;[1]WAIVER_TX_Counties_FY22!AP$2,[1]WAIVER_TX_Counties_FY22!AP$2,IF([1]TX_Counties_FY22_Income_Limits!AO141=[1]WAIVER_TX_Counties_FY22!AP$2,[1]TX_Counties_FY22_Income_Limits!AO141)))</f>
        <v>75600.000000000044</v>
      </c>
      <c r="AQ141" s="64">
        <f>IF([1]TX_Counties_FY22_Income_Limits!AP141&gt;[1]WAIVER_TX_Counties_FY22!AQ$2,[1]TX_Counties_FY22_Income_Limits!AP141,IF([1]TX_Counties_FY22_Income_Limits!AP141&lt;[1]WAIVER_TX_Counties_FY22!AQ$2,[1]WAIVER_TX_Counties_FY22!AQ$2,IF([1]TX_Counties_FY22_Income_Limits!AP141=[1]WAIVER_TX_Counties_FY22!AQ$2,[1]TX_Counties_FY22_Income_Limits!AP141)))</f>
        <v>78960.000000000058</v>
      </c>
      <c r="AR141" s="64">
        <f>IF([1]TX_Counties_FY22_Income_Limits!AQ141&gt;[1]WAIVER_TX_Counties_FY22!AR$2,[1]TX_Counties_FY22_Income_Limits!AQ141,IF([1]TX_Counties_FY22_Income_Limits!AQ141&lt;[1]WAIVER_TX_Counties_FY22!AR$2,[1]WAIVER_TX_Counties_FY22!AR$2,IF([1]TX_Counties_FY22_Income_Limits!AQ141=[1]WAIVER_TX_Counties_FY22!AR$2,[1]TX_Counties_FY22_Income_Limits!AQ141)))</f>
        <v>82320.000000000073</v>
      </c>
      <c r="AS141" s="64">
        <f>IF([1]TX_Counties_FY22_Income_Limits!AR141&gt;[1]WAIVER_TX_Counties_FY22!AS$2,[1]TX_Counties_FY22_Income_Limits!AR141,IF([1]TX_Counties_FY22_Income_Limits!AR141&lt;[1]WAIVER_TX_Counties_FY22!AS$2,[1]WAIVER_TX_Counties_FY22!AS$2,IF([1]TX_Counties_FY22_Income_Limits!AR141=[1]WAIVER_TX_Counties_FY22!AS$2,[1]TX_Counties_FY22_Income_Limits!AR141)))</f>
        <v>85680.000000000087</v>
      </c>
      <c r="AT141" s="64">
        <f>IF([1]TX_Counties_FY22_Income_Limits!AS141&gt;[1]WAIVER_TX_Counties_FY22!AT$2,[1]TX_Counties_FY22_Income_Limits!AS141,IF([1]TX_Counties_FY22_Income_Limits!AS141&lt;[1]WAIVER_TX_Counties_FY22!AT$2,[1]WAIVER_TX_Counties_FY22!AT$2,IF([1]TX_Counties_FY22_Income_Limits!AS141=[1]WAIVER_TX_Counties_FY22!AT$2,[1]TX_Counties_FY22_Income_Limits!AS141)))</f>
        <v>89040.000000000102</v>
      </c>
      <c r="AU141" s="64">
        <f>IF([1]TX_Counties_FY22_Income_Limits!AT141&gt;[1]WAIVER_TX_Counties_FY22!AU$2,[1]TX_Counties_FY22_Income_Limits!AT141,IF([1]TX_Counties_FY22_Income_Limits!AT141&lt;[1]WAIVER_TX_Counties_FY22!AU$2,[1]WAIVER_TX_Counties_FY22!AU$2,IF([1]TX_Counties_FY22_Income_Limits!AT141=[1]WAIVER_TX_Counties_FY22!AU$2,[1]TX_Counties_FY22_Income_Limits!AT141)))</f>
        <v>92400.000000000116</v>
      </c>
      <c r="AV141" s="64">
        <f>IF([1]TX_Counties_FY22_Income_Limits!AU141&gt;[1]WAIVER_TX_Counties_FY22!AV$2,[1]TX_Counties_FY22_Income_Limits!AU141,IF([1]TX_Counties_FY22_Income_Limits!AU141&lt;[1]WAIVER_TX_Counties_FY22!AV$2,[1]WAIVER_TX_Counties_FY22!AV$2,IF([1]TX_Counties_FY22_Income_Limits!AU141=[1]WAIVER_TX_Counties_FY22!AV$2,[1]TX_Counties_FY22_Income_Limits!AU141)))</f>
        <v>95760.000000000131</v>
      </c>
      <c r="AW141" s="64">
        <f>IF([1]TX_Counties_FY22_Income_Limits!AV141&gt;[1]WAIVER_TX_Counties_FY22!AW$2,[1]TX_Counties_FY22_Income_Limits!AV141,IF([1]TX_Counties_FY22_Income_Limits!AV141&lt;[1]WAIVER_TX_Counties_FY22!AW$2,[1]WAIVER_TX_Counties_FY22!AW$2,IF([1]TX_Counties_FY22_Income_Limits!AV141=[1]WAIVER_TX_Counties_FY22!AW$2,[1]TX_Counties_FY22_Income_Limits!AV141)))</f>
        <v>99120.000000000146</v>
      </c>
      <c r="AX141" s="64">
        <f>IF([1]TX_Counties_FY22_Income_Limits!AW141&gt;[1]WAIVER_TX_Counties_FY22!AX$2,[1]TX_Counties_FY22_Income_Limits!AW141,IF([1]TX_Counties_FY22_Income_Limits!AW141&lt;[1]WAIVER_TX_Counties_FY22!AX$2,[1]WAIVER_TX_Counties_FY22!AX$2,IF([1]TX_Counties_FY22_Income_Limits!AW141=[1]WAIVER_TX_Counties_FY22!AX$2,[1]TX_Counties_FY22_Income_Limits!AW141)))</f>
        <v>102480.00000000016</v>
      </c>
      <c r="AY141" s="64">
        <f>IF([1]TX_Counties_FY22_Income_Limits!AX141&gt;[1]WAIVER_TX_Counties_FY22!AY$2,[1]TX_Counties_FY22_Income_Limits!AX141,IF([1]TX_Counties_FY22_Income_Limits!AX141&lt;[1]WAIVER_TX_Counties_FY22!AY$2,[1]WAIVER_TX_Counties_FY22!AY$2,IF([1]TX_Counties_FY22_Income_Limits!AX141=[1]WAIVER_TX_Counties_FY22!AY$2,[1]TX_Counties_FY22_Income_Limits!AX141)))</f>
        <v>105840.00000000017</v>
      </c>
      <c r="AZ141" s="64">
        <f>IF([1]TX_Counties_FY22_Income_Limits!AY141&gt;[1]WAIVER_TX_Counties_FY22!AZ$2,[1]TX_Counties_FY22_Income_Limits!AY141,IF([1]TX_Counties_FY22_Income_Limits!AY141&lt;[1]WAIVER_TX_Counties_FY22!AZ$2,[1]WAIVER_TX_Counties_FY22!AZ$2,IF([1]TX_Counties_FY22_Income_Limits!AY141=[1]WAIVER_TX_Counties_FY22!AZ$2,[1]TX_Counties_FY22_Income_Limits!AY141)))</f>
        <v>109200.00000000019</v>
      </c>
      <c r="BA141" s="64">
        <f>IF([1]TX_Counties_FY22_Income_Limits!AZ141&gt;[1]WAIVER_TX_Counties_FY22!BA$2,[1]TX_Counties_FY22_Income_Limits!AZ141,IF([1]TX_Counties_FY22_Income_Limits!AZ141&lt;[1]WAIVER_TX_Counties_FY22!BA$2,[1]WAIVER_TX_Counties_FY22!BA$2,IF([1]TX_Counties_FY22_Income_Limits!AZ141=[1]WAIVER_TX_Counties_FY22!BA$2,[1]TX_Counties_FY22_Income_Limits!AZ141)))</f>
        <v>112560.0000000002</v>
      </c>
      <c r="BB141" s="64">
        <f>IF([1]TX_Counties_FY22_Income_Limits!BA141&gt;[1]WAIVER_TX_Counties_FY22!BB$2,[1]TX_Counties_FY22_Income_Limits!BA141,IF([1]TX_Counties_FY22_Income_Limits!BA141&lt;[1]WAIVER_TX_Counties_FY22!BB$2,[1]WAIVER_TX_Counties_FY22!BB$2,IF([1]TX_Counties_FY22_Income_Limits!BA141=[1]WAIVER_TX_Counties_FY22!BB$2,[1]TX_Counties_FY22_Income_Limits!BA141)))</f>
        <v>47050</v>
      </c>
      <c r="BC141" s="64">
        <f>IF([1]TX_Counties_FY22_Income_Limits!BB141&gt;[1]WAIVER_TX_Counties_FY22!BC$2,[1]TX_Counties_FY22_Income_Limits!BB141,IF([1]TX_Counties_FY22_Income_Limits!BB141&lt;[1]WAIVER_TX_Counties_FY22!BC$2,[1]WAIVER_TX_Counties_FY22!BC$2,IF([1]TX_Counties_FY22_Income_Limits!BB141=[1]WAIVER_TX_Counties_FY22!BC$2,[1]TX_Counties_FY22_Income_Limits!BB141)))</f>
        <v>53800</v>
      </c>
      <c r="BD141" s="64">
        <f>IF([1]TX_Counties_FY22_Income_Limits!BC141&gt;[1]WAIVER_TX_Counties_FY22!BD$2,[1]TX_Counties_FY22_Income_Limits!BC141,IF([1]TX_Counties_FY22_Income_Limits!BC141&lt;[1]WAIVER_TX_Counties_FY22!BD$2,[1]WAIVER_TX_Counties_FY22!BD$2,IF([1]TX_Counties_FY22_Income_Limits!BC141=[1]WAIVER_TX_Counties_FY22!BD$2,[1]TX_Counties_FY22_Income_Limits!BC141)))</f>
        <v>60500</v>
      </c>
      <c r="BE141" s="64">
        <f>IF([1]TX_Counties_FY22_Income_Limits!BD141&gt;[1]WAIVER_TX_Counties_FY22!BE$2,[1]TX_Counties_FY22_Income_Limits!BD141,IF([1]TX_Counties_FY22_Income_Limits!BD141&lt;[1]WAIVER_TX_Counties_FY22!BE$2,[1]WAIVER_TX_Counties_FY22!BE$2,IF([1]TX_Counties_FY22_Income_Limits!BD141=[1]WAIVER_TX_Counties_FY22!BE$2,[1]TX_Counties_FY22_Income_Limits!BD141)))</f>
        <v>67250</v>
      </c>
      <c r="BF141" s="64">
        <f>IF([1]TX_Counties_FY22_Income_Limits!BE141&gt;[1]WAIVER_TX_Counties_FY22!BF$2,[1]TX_Counties_FY22_Income_Limits!BE141,IF([1]TX_Counties_FY22_Income_Limits!BE141&lt;[1]WAIVER_TX_Counties_FY22!BF$2,[1]WAIVER_TX_Counties_FY22!BF$2,IF([1]TX_Counties_FY22_Income_Limits!BE141=[1]WAIVER_TX_Counties_FY22!BF$2,[1]TX_Counties_FY22_Income_Limits!BE141)))</f>
        <v>72650</v>
      </c>
      <c r="BG141" s="64">
        <f>IF([1]TX_Counties_FY22_Income_Limits!BF141&gt;[1]WAIVER_TX_Counties_FY22!BG$2,[1]TX_Counties_FY22_Income_Limits!BF141,IF([1]TX_Counties_FY22_Income_Limits!BF141&lt;[1]WAIVER_TX_Counties_FY22!BG$2,[1]WAIVER_TX_Counties_FY22!BG$2,IF([1]TX_Counties_FY22_Income_Limits!BF141=[1]WAIVER_TX_Counties_FY22!BG$2,[1]TX_Counties_FY22_Income_Limits!BF141)))</f>
        <v>78000</v>
      </c>
      <c r="BH141" s="64">
        <f>IF([1]TX_Counties_FY22_Income_Limits!BG141&gt;[1]WAIVER_TX_Counties_FY22!BH$2,[1]TX_Counties_FY22_Income_Limits!BG141,IF([1]TX_Counties_FY22_Income_Limits!BG141&lt;[1]WAIVER_TX_Counties_FY22!BH$2,[1]WAIVER_TX_Counties_FY22!BH$2,IF([1]TX_Counties_FY22_Income_Limits!BG141=[1]WAIVER_TX_Counties_FY22!BH$2,[1]TX_Counties_FY22_Income_Limits!BG141)))</f>
        <v>83400</v>
      </c>
      <c r="BI141" s="64">
        <f>IF([1]TX_Counties_FY22_Income_Limits!BH141&gt;[1]WAIVER_TX_Counties_FY22!BI$2,[1]TX_Counties_FY22_Income_Limits!BH141,IF([1]TX_Counties_FY22_Income_Limits!BH141&lt;[1]WAIVER_TX_Counties_FY22!BI$2,[1]WAIVER_TX_Counties_FY22!BI$2,IF([1]TX_Counties_FY22_Income_Limits!BH141=[1]WAIVER_TX_Counties_FY22!BI$2,[1]TX_Counties_FY22_Income_Limits!BH141)))</f>
        <v>88750</v>
      </c>
      <c r="BJ141" s="64">
        <f>IF([1]TX_Counties_FY22_Income_Limits!BI141&gt;[1]WAIVER_TX_Counties_FY22!BJ$2,[1]TX_Counties_FY22_Income_Limits!BI141,IF([1]TX_Counties_FY22_Income_Limits!BI141&lt;[1]WAIVER_TX_Counties_FY22!BJ$2,[1]WAIVER_TX_Counties_FY22!BJ$2,IF([1]TX_Counties_FY22_Income_Limits!BI141=[1]WAIVER_TX_Counties_FY22!BJ$2,[1]TX_Counties_FY22_Income_Limits!BI141)))</f>
        <v>94150</v>
      </c>
      <c r="BK141" s="64">
        <f>IF([1]TX_Counties_FY22_Income_Limits!BJ141&gt;[1]WAIVER_TX_Counties_FY22!BK$2,[1]TX_Counties_FY22_Income_Limits!BJ141,IF([1]TX_Counties_FY22_Income_Limits!BJ141&lt;[1]WAIVER_TX_Counties_FY22!BK$2,[1]WAIVER_TX_Counties_FY22!BK$2,IF([1]TX_Counties_FY22_Income_Limits!BJ141=[1]WAIVER_TX_Counties_FY22!BK$2,[1]TX_Counties_FY22_Income_Limits!BJ141)))</f>
        <v>99530</v>
      </c>
      <c r="BL141" s="64">
        <f>IF([1]TX_Counties_FY22_Income_Limits!BK141&gt;[1]WAIVER_TX_Counties_FY22!BL$2,[1]TX_Counties_FY22_Income_Limits!BK141,IF([1]TX_Counties_FY22_Income_Limits!BK141&lt;[1]WAIVER_TX_Counties_FY22!BL$2,[1]WAIVER_TX_Counties_FY22!BL$2,IF([1]TX_Counties_FY22_Income_Limits!BK141=[1]WAIVER_TX_Counties_FY22!BL$2,[1]TX_Counties_FY22_Income_Limits!BK141)))</f>
        <v>104910</v>
      </c>
      <c r="BM141" s="64">
        <f>IF([1]TX_Counties_FY22_Income_Limits!BL141&gt;[1]WAIVER_TX_Counties_FY22!BM$2,[1]TX_Counties_FY22_Income_Limits!BL141,IF([1]TX_Counties_FY22_Income_Limits!BL141&lt;[1]WAIVER_TX_Counties_FY22!BM$2,[1]WAIVER_TX_Counties_FY22!BM$2,IF([1]TX_Counties_FY22_Income_Limits!BL141=[1]WAIVER_TX_Counties_FY22!BM$2,[1]TX_Counties_FY22_Income_Limits!BL141)))</f>
        <v>110290</v>
      </c>
      <c r="BN141" s="64">
        <f>IF([1]TX_Counties_FY22_Income_Limits!BM141&gt;[1]WAIVER_TX_Counties_FY22!BN$2,[1]TX_Counties_FY22_Income_Limits!BM141,IF([1]TX_Counties_FY22_Income_Limits!BM141&lt;[1]WAIVER_TX_Counties_FY22!BN$2,[1]WAIVER_TX_Counties_FY22!BN$2,IF([1]TX_Counties_FY22_Income_Limits!BM141=[1]WAIVER_TX_Counties_FY22!BN$2,[1]TX_Counties_FY22_Income_Limits!BM141)))</f>
        <v>115670</v>
      </c>
      <c r="BO141" s="64">
        <f>IF([1]TX_Counties_FY22_Income_Limits!BN141&gt;[1]WAIVER_TX_Counties_FY22!BO$2,[1]TX_Counties_FY22_Income_Limits!BN141,IF([1]TX_Counties_FY22_Income_Limits!BN141&lt;[1]WAIVER_TX_Counties_FY22!BO$2,[1]WAIVER_TX_Counties_FY22!BO$2,IF([1]TX_Counties_FY22_Income_Limits!BN141=[1]WAIVER_TX_Counties_FY22!BO$2,[1]TX_Counties_FY22_Income_Limits!BN141)))</f>
        <v>121050</v>
      </c>
      <c r="BP141" s="64">
        <f>IF([1]TX_Counties_FY22_Income_Limits!BO141&gt;[1]WAIVER_TX_Counties_FY22!BP$2,[1]TX_Counties_FY22_Income_Limits!BO141,IF([1]TX_Counties_FY22_Income_Limits!BO141&lt;[1]WAIVER_TX_Counties_FY22!BP$2,[1]WAIVER_TX_Counties_FY22!BP$2,IF([1]TX_Counties_FY22_Income_Limits!BO141=[1]WAIVER_TX_Counties_FY22!BP$2,[1]TX_Counties_FY22_Income_Limits!BO141)))</f>
        <v>126430</v>
      </c>
      <c r="BQ141" s="64">
        <f>IF([1]TX_Counties_FY22_Income_Limits!BP141&gt;[1]WAIVER_TX_Counties_FY22!BQ$2,[1]TX_Counties_FY22_Income_Limits!BP141,IF([1]TX_Counties_FY22_Income_Limits!BP141&lt;[1]WAIVER_TX_Counties_FY22!BQ$2,[1]WAIVER_TX_Counties_FY22!BQ$2,IF([1]TX_Counties_FY22_Income_Limits!BP141=[1]WAIVER_TX_Counties_FY22!BQ$2,[1]TX_Counties_FY22_Income_Limits!BP141)))</f>
        <v>131810</v>
      </c>
      <c r="BR141" s="64">
        <f>IF([1]TX_Counties_FY22_Income_Limits!BQ141&gt;[1]WAIVER_TX_Counties_FY22!BR$2,[1]TX_Counties_FY22_Income_Limits!BQ141,IF([1]TX_Counties_FY22_Income_Limits!BQ141&lt;[1]WAIVER_TX_Counties_FY22!BR$2,[1]WAIVER_TX_Counties_FY22!BR$2,IF([1]TX_Counties_FY22_Income_Limits!BQ141=[1]WAIVER_TX_Counties_FY22!BR$2,[1]TX_Counties_FY22_Income_Limits!BQ141)))</f>
        <v>137190</v>
      </c>
      <c r="BS141" s="64">
        <f>IF([1]TX_Counties_FY22_Income_Limits!BR141&gt;[1]WAIVER_TX_Counties_FY22!BS$2,[1]TX_Counties_FY22_Income_Limits!BR141,IF([1]TX_Counties_FY22_Income_Limits!BR141&lt;[1]WAIVER_TX_Counties_FY22!BS$2,[1]WAIVER_TX_Counties_FY22!BS$2,IF([1]TX_Counties_FY22_Income_Limits!BR141=[1]WAIVER_TX_Counties_FY22!BS$2,[1]TX_Counties_FY22_Income_Limits!BR141)))</f>
        <v>142570</v>
      </c>
      <c r="BT141" s="64">
        <f>IF([1]TX_Counties_FY22_Income_Limits!BS141&gt;[1]WAIVER_TX_Counties_FY22!BT$2,[1]TX_Counties_FY22_Income_Limits!BS141,IF([1]TX_Counties_FY22_Income_Limits!BS141&lt;[1]WAIVER_TX_Counties_FY22!BT$2,[1]WAIVER_TX_Counties_FY22!BT$2,IF([1]TX_Counties_FY22_Income_Limits!BS141=[1]WAIVER_TX_Counties_FY22!BT$2,[1]TX_Counties_FY22_Income_Limits!BS141)))</f>
        <v>147950</v>
      </c>
      <c r="BU141" s="64">
        <f>IF([1]TX_Counties_FY22_Income_Limits!BT141&gt;[1]WAIVER_TX_Counties_FY22!BU$2,[1]TX_Counties_FY22_Income_Limits!BT141,IF([1]TX_Counties_FY22_Income_Limits!BT141&lt;[1]WAIVER_TX_Counties_FY22!BU$2,[1]WAIVER_TX_Counties_FY22!BU$2,IF([1]TX_Counties_FY22_Income_Limits!BT141=[1]WAIVER_TX_Counties_FY22!BU$2,[1]TX_Counties_FY22_Income_Limits!BT141)))</f>
        <v>153330</v>
      </c>
      <c r="BV141" s="64">
        <f>IF([1]TX_Counties_FY22_Income_Limits!BU141&gt;[1]WAIVER_TX_Counties_FY22!BV$2,[1]TX_Counties_FY22_Income_Limits!BU141,IF([1]TX_Counties_FY22_Income_Limits!BU141&lt;[1]WAIVER_TX_Counties_FY22!BV$2,[1]WAIVER_TX_Counties_FY22!BV$2,IF([1]TX_Counties_FY22_Income_Limits!BU141=[1]WAIVER_TX_Counties_FY22!BV$2,[1]TX_Counties_FY22_Income_Limits!BU141)))</f>
        <v>158710</v>
      </c>
      <c r="BW141" s="64">
        <f>IF([1]TX_Counties_FY22_Income_Limits!BV141&gt;[1]WAIVER_TX_Counties_FY22!BW$2,[1]TX_Counties_FY22_Income_Limits!BV141,IF([1]TX_Counties_FY22_Income_Limits!BV141&lt;[1]WAIVER_TX_Counties_FY22!BW$2,[1]WAIVER_TX_Counties_FY22!BW$2,IF([1]TX_Counties_FY22_Income_Limits!BV141=[1]WAIVER_TX_Counties_FY22!BW$2,[1]TX_Counties_FY22_Income_Limits!BV141)))</f>
        <v>164090</v>
      </c>
      <c r="BX141" s="64">
        <f>IF([1]TX_Counties_FY22_Income_Limits!BW141&gt;[1]WAIVER_TX_Counties_FY22!BX$2,[1]TX_Counties_FY22_Income_Limits!BW141,IF([1]TX_Counties_FY22_Income_Limits!BW141&lt;[1]WAIVER_TX_Counties_FY22!BX$2,[1]WAIVER_TX_Counties_FY22!BX$2,IF([1]TX_Counties_FY22_Income_Limits!BW141=[1]WAIVER_TX_Counties_FY22!BX$2,[1]TX_Counties_FY22_Income_Limits!BW141)))</f>
        <v>169470</v>
      </c>
      <c r="BY141" s="64">
        <f>IF([1]TX_Counties_FY22_Income_Limits!BX141&gt;[1]WAIVER_TX_Counties_FY22!BY$2,[1]TX_Counties_FY22_Income_Limits!BX141,IF([1]TX_Counties_FY22_Income_Limits!BX141&lt;[1]WAIVER_TX_Counties_FY22!BY$2,[1]WAIVER_TX_Counties_FY22!BY$2,IF([1]TX_Counties_FY22_Income_Limits!BX141=[1]WAIVER_TX_Counties_FY22!BY$2,[1]TX_Counties_FY22_Income_Limits!BX141)))</f>
        <v>174850</v>
      </c>
      <c r="BZ141" s="64">
        <f>IF([1]TX_Counties_FY22_Income_Limits!BY141&gt;[1]WAIVER_TX_Counties_FY22!BZ$2,[1]TX_Counties_FY22_Income_Limits!BY141,IF([1]TX_Counties_FY22_Income_Limits!BY141&lt;[1]WAIVER_TX_Counties_FY22!BZ$2,[1]WAIVER_TX_Counties_FY22!BZ$2,IF([1]TX_Counties_FY22_Income_Limits!BY141=[1]WAIVER_TX_Counties_FY22!BZ$2,[1]TX_Counties_FY22_Income_Limits!BY141)))</f>
        <v>180230</v>
      </c>
      <c r="CA141" s="64">
        <f>IF([1]TX_Counties_FY22_Income_Limits!BZ141&gt;[1]WAIVER_TX_Counties_FY22!CA$2,[1]TX_Counties_FY22_Income_Limits!BZ141,IF([1]TX_Counties_FY22_Income_Limits!BZ141&lt;[1]WAIVER_TX_Counties_FY22!CA$2,[1]WAIVER_TX_Counties_FY22!CA$2,IF([1]TX_Counties_FY22_Income_Limits!BZ141=[1]WAIVER_TX_Counties_FY22!CA$2,[1]TX_Counties_FY22_Income_Limits!BZ141)))</f>
        <v>59709.999999999993</v>
      </c>
      <c r="CB141" s="64">
        <f>IF([1]TX_Counties_FY22_Income_Limits!CA141&gt;[1]WAIVER_TX_Counties_FY22!CB$2,[1]TX_Counties_FY22_Income_Limits!CA141,IF([1]TX_Counties_FY22_Income_Limits!CA141&lt;[1]WAIVER_TX_Counties_FY22!CB$2,[1]WAIVER_TX_Counties_FY22!CB$2,IF([1]TX_Counties_FY22_Income_Limits!CA141=[1]WAIVER_TX_Counties_FY22!CB$2,[1]TX_Counties_FY22_Income_Limits!CA141)))</f>
        <v>68240</v>
      </c>
      <c r="CC141" s="64">
        <f>IF([1]TX_Counties_FY22_Income_Limits!CB141&gt;[1]WAIVER_TX_Counties_FY22!CC$2,[1]TX_Counties_FY22_Income_Limits!CB141,IF([1]TX_Counties_FY22_Income_Limits!CB141&lt;[1]WAIVER_TX_Counties_FY22!CC$2,[1]WAIVER_TX_Counties_FY22!CC$2,IF([1]TX_Counties_FY22_Income_Limits!CB141=[1]WAIVER_TX_Counties_FY22!CC$2,[1]TX_Counties_FY22_Income_Limits!CB141)))</f>
        <v>76770</v>
      </c>
      <c r="CD141" s="64">
        <f>IF([1]TX_Counties_FY22_Income_Limits!CC141&gt;[1]WAIVER_TX_Counties_FY22!CD$2,[1]TX_Counties_FY22_Income_Limits!CC141,IF([1]TX_Counties_FY22_Income_Limits!CC141&lt;[1]WAIVER_TX_Counties_FY22!CD$2,[1]WAIVER_TX_Counties_FY22!CD$2,IF([1]TX_Counties_FY22_Income_Limits!CC141=[1]WAIVER_TX_Counties_FY22!CD$2,[1]TX_Counties_FY22_Income_Limits!CC141)))</f>
        <v>85300</v>
      </c>
      <c r="CE141" s="64">
        <f>IF([1]TX_Counties_FY22_Income_Limits!CD141&gt;[1]WAIVER_TX_Counties_FY22!CE$2,[1]TX_Counties_FY22_Income_Limits!CD141,IF([1]TX_Counties_FY22_Income_Limits!CD141&lt;[1]WAIVER_TX_Counties_FY22!CE$2,[1]WAIVER_TX_Counties_FY22!CE$2,IF([1]TX_Counties_FY22_Income_Limits!CD141=[1]WAIVER_TX_Counties_FY22!CE$2,[1]TX_Counties_FY22_Income_Limits!CD141)))</f>
        <v>92124</v>
      </c>
      <c r="CF141" s="64">
        <f>IF([1]TX_Counties_FY22_Income_Limits!CE141&gt;[1]WAIVER_TX_Counties_FY22!CF$2,[1]TX_Counties_FY22_Income_Limits!CE141,IF([1]TX_Counties_FY22_Income_Limits!CE141&lt;[1]WAIVER_TX_Counties_FY22!CF$2,[1]WAIVER_TX_Counties_FY22!CF$2,IF([1]TX_Counties_FY22_Income_Limits!CE141=[1]WAIVER_TX_Counties_FY22!CF$2,[1]TX_Counties_FY22_Income_Limits!CE141)))</f>
        <v>98948</v>
      </c>
      <c r="CG141" s="64">
        <f>IF([1]TX_Counties_FY22_Income_Limits!CF141&gt;[1]WAIVER_TX_Counties_FY22!CG$2,[1]TX_Counties_FY22_Income_Limits!CF141,IF([1]TX_Counties_FY22_Income_Limits!CF141&lt;[1]WAIVER_TX_Counties_FY22!CG$2,[1]WAIVER_TX_Counties_FY22!CG$2,IF([1]TX_Counties_FY22_Income_Limits!CF141=[1]WAIVER_TX_Counties_FY22!CG$2,[1]TX_Counties_FY22_Income_Limits!CF141)))</f>
        <v>105772</v>
      </c>
      <c r="CH141" s="64">
        <f>IF([1]TX_Counties_FY22_Income_Limits!CG141&gt;[1]WAIVER_TX_Counties_FY22!CH$2,[1]TX_Counties_FY22_Income_Limits!CG141,IF([1]TX_Counties_FY22_Income_Limits!CG141&lt;[1]WAIVER_TX_Counties_FY22!CH$2,[1]WAIVER_TX_Counties_FY22!CH$2,IF([1]TX_Counties_FY22_Income_Limits!CG141=[1]WAIVER_TX_Counties_FY22!CH$2,[1]TX_Counties_FY22_Income_Limits!CG141)))</f>
        <v>112596</v>
      </c>
      <c r="CI141" s="64">
        <f>IF([1]TX_Counties_FY22_Income_Limits!CH141&gt;[1]WAIVER_TX_Counties_FY22!CI$2,[1]TX_Counties_FY22_Income_Limits!CH141,IF([1]TX_Counties_FY22_Income_Limits!CH141&lt;[1]WAIVER_TX_Counties_FY22!CI$2,[1]WAIVER_TX_Counties_FY22!CI$2,IF([1]TX_Counties_FY22_Income_Limits!CH141=[1]WAIVER_TX_Counties_FY22!CI$2,[1]TX_Counties_FY22_Income_Limits!CH141)))</f>
        <v>119419.99999999999</v>
      </c>
      <c r="CJ141" s="64">
        <f>IF([1]TX_Counties_FY22_Income_Limits!CI141&gt;[1]WAIVER_TX_Counties_FY22!CJ$2,[1]TX_Counties_FY22_Income_Limits!CI141,IF([1]TX_Counties_FY22_Income_Limits!CI141&lt;[1]WAIVER_TX_Counties_FY22!CJ$2,[1]WAIVER_TX_Counties_FY22!CJ$2,IF([1]TX_Counties_FY22_Income_Limits!CI141=[1]WAIVER_TX_Counties_FY22!CJ$2,[1]TX_Counties_FY22_Income_Limits!CI141)))</f>
        <v>126244</v>
      </c>
      <c r="CK141" s="64">
        <f>IF([1]TX_Counties_FY22_Income_Limits!CJ141&gt;[1]WAIVER_TX_Counties_FY22!CK$2,[1]TX_Counties_FY22_Income_Limits!CJ141,IF([1]TX_Counties_FY22_Income_Limits!CJ141&lt;[1]WAIVER_TX_Counties_FY22!CK$2,[1]WAIVER_TX_Counties_FY22!CK$2,IF([1]TX_Counties_FY22_Income_Limits!CJ141=[1]WAIVER_TX_Counties_FY22!CK$2,[1]TX_Counties_FY22_Income_Limits!CJ141)))</f>
        <v>133068</v>
      </c>
      <c r="CL141" s="64">
        <f>IF([1]TX_Counties_FY22_Income_Limits!CK141&gt;[1]WAIVER_TX_Counties_FY22!CL$2,[1]TX_Counties_FY22_Income_Limits!CK141,IF([1]TX_Counties_FY22_Income_Limits!CK141&lt;[1]WAIVER_TX_Counties_FY22!CL$2,[1]WAIVER_TX_Counties_FY22!CL$2,IF([1]TX_Counties_FY22_Income_Limits!CK141=[1]WAIVER_TX_Counties_FY22!CL$2,[1]TX_Counties_FY22_Income_Limits!CK141)))</f>
        <v>139892</v>
      </c>
      <c r="CM141" s="64">
        <f>IF([1]TX_Counties_FY22_Income_Limits!CL141&gt;[1]WAIVER_TX_Counties_FY22!CM$2,[1]TX_Counties_FY22_Income_Limits!CL141,IF([1]TX_Counties_FY22_Income_Limits!CL141&lt;[1]WAIVER_TX_Counties_FY22!CM$2,[1]WAIVER_TX_Counties_FY22!CM$2,IF([1]TX_Counties_FY22_Income_Limits!CL141=[1]WAIVER_TX_Counties_FY22!CM$2,[1]TX_Counties_FY22_Income_Limits!CL141)))</f>
        <v>146716</v>
      </c>
      <c r="CN141" s="64">
        <f>IF([1]TX_Counties_FY22_Income_Limits!CM141&gt;[1]WAIVER_TX_Counties_FY22!CN$2,[1]TX_Counties_FY22_Income_Limits!CM141,IF([1]TX_Counties_FY22_Income_Limits!CM141&lt;[1]WAIVER_TX_Counties_FY22!CN$2,[1]WAIVER_TX_Counties_FY22!CN$2,IF([1]TX_Counties_FY22_Income_Limits!CM141=[1]WAIVER_TX_Counties_FY22!CN$2,[1]TX_Counties_FY22_Income_Limits!CM141)))</f>
        <v>153540</v>
      </c>
      <c r="CO141" s="64">
        <f>IF([1]TX_Counties_FY22_Income_Limits!CN141&gt;[1]WAIVER_TX_Counties_FY22!CO$2,[1]TX_Counties_FY22_Income_Limits!CN141,IF([1]TX_Counties_FY22_Income_Limits!CN141&lt;[1]WAIVER_TX_Counties_FY22!CO$2,[1]WAIVER_TX_Counties_FY22!CO$2,IF([1]TX_Counties_FY22_Income_Limits!CN141=[1]WAIVER_TX_Counties_FY22!CO$2,[1]TX_Counties_FY22_Income_Limits!CN141)))</f>
        <v>160364</v>
      </c>
      <c r="CP141" s="64">
        <f>IF([1]TX_Counties_FY22_Income_Limits!CO141&gt;[1]WAIVER_TX_Counties_FY22!CP$2,[1]TX_Counties_FY22_Income_Limits!CO141,IF([1]TX_Counties_FY22_Income_Limits!CO141&lt;[1]WAIVER_TX_Counties_FY22!CP$2,[1]WAIVER_TX_Counties_FY22!CP$2,IF([1]TX_Counties_FY22_Income_Limits!CO141=[1]WAIVER_TX_Counties_FY22!CP$2,[1]TX_Counties_FY22_Income_Limits!CO141)))</f>
        <v>167188</v>
      </c>
      <c r="CQ141" s="64">
        <f>IF([1]TX_Counties_FY22_Income_Limits!CP141&gt;[1]WAIVER_TX_Counties_FY22!CQ$2,[1]TX_Counties_FY22_Income_Limits!CP141,IF([1]TX_Counties_FY22_Income_Limits!CP141&lt;[1]WAIVER_TX_Counties_FY22!CQ$2,[1]WAIVER_TX_Counties_FY22!CQ$2,IF([1]TX_Counties_FY22_Income_Limits!CP141=[1]WAIVER_TX_Counties_FY22!CQ$2,[1]TX_Counties_FY22_Income_Limits!CP141)))</f>
        <v>174012</v>
      </c>
      <c r="CR141" s="64">
        <f>IF([1]TX_Counties_FY22_Income_Limits!CQ141&gt;[1]WAIVER_TX_Counties_FY22!CR$2,[1]TX_Counties_FY22_Income_Limits!CQ141,IF([1]TX_Counties_FY22_Income_Limits!CQ141&lt;[1]WAIVER_TX_Counties_FY22!CR$2,[1]WAIVER_TX_Counties_FY22!CR$2,IF([1]TX_Counties_FY22_Income_Limits!CQ141=[1]WAIVER_TX_Counties_FY22!CR$2,[1]TX_Counties_FY22_Income_Limits!CQ141)))</f>
        <v>180836</v>
      </c>
      <c r="CS141" s="64">
        <f>IF([1]TX_Counties_FY22_Income_Limits!CR141&gt;[1]WAIVER_TX_Counties_FY22!CS$2,[1]TX_Counties_FY22_Income_Limits!CR141,IF([1]TX_Counties_FY22_Income_Limits!CR141&lt;[1]WAIVER_TX_Counties_FY22!CS$2,[1]WAIVER_TX_Counties_FY22!CS$2,IF([1]TX_Counties_FY22_Income_Limits!CR141=[1]WAIVER_TX_Counties_FY22!CS$2,[1]TX_Counties_FY22_Income_Limits!CR141)))</f>
        <v>187660</v>
      </c>
      <c r="CT141" s="64">
        <f>IF([1]TX_Counties_FY22_Income_Limits!CS141&gt;[1]WAIVER_TX_Counties_FY22!CT$2,[1]TX_Counties_FY22_Income_Limits!CS141,IF([1]TX_Counties_FY22_Income_Limits!CS141&lt;[1]WAIVER_TX_Counties_FY22!CT$2,[1]WAIVER_TX_Counties_FY22!CT$2,IF([1]TX_Counties_FY22_Income_Limits!CS141=[1]WAIVER_TX_Counties_FY22!CT$2,[1]TX_Counties_FY22_Income_Limits!CS141)))</f>
        <v>194484</v>
      </c>
      <c r="CU141" s="64">
        <f>IF([1]TX_Counties_FY22_Income_Limits!CT141&gt;[1]WAIVER_TX_Counties_FY22!CU$2,[1]TX_Counties_FY22_Income_Limits!CT141,IF([1]TX_Counties_FY22_Income_Limits!CT141&lt;[1]WAIVER_TX_Counties_FY22!CU$2,[1]WAIVER_TX_Counties_FY22!CU$2,IF([1]TX_Counties_FY22_Income_Limits!CT141=[1]WAIVER_TX_Counties_FY22!CU$2,[1]TX_Counties_FY22_Income_Limits!CT141)))</f>
        <v>201308</v>
      </c>
      <c r="CV141" s="64">
        <f>IF([1]TX_Counties_FY22_Income_Limits!CU141&gt;[1]WAIVER_TX_Counties_FY22!CV$2,[1]TX_Counties_FY22_Income_Limits!CU141,IF([1]TX_Counties_FY22_Income_Limits!CU141&lt;[1]WAIVER_TX_Counties_FY22!CV$2,[1]WAIVER_TX_Counties_FY22!CV$2,IF([1]TX_Counties_FY22_Income_Limits!CU141=[1]WAIVER_TX_Counties_FY22!CV$2,[1]TX_Counties_FY22_Income_Limits!CU141)))</f>
        <v>208132</v>
      </c>
      <c r="CW141" s="64">
        <f>IF([1]TX_Counties_FY22_Income_Limits!CV141&gt;[1]WAIVER_TX_Counties_FY22!CW$2,[1]TX_Counties_FY22_Income_Limits!CV141,IF([1]TX_Counties_FY22_Income_Limits!CV141&lt;[1]WAIVER_TX_Counties_FY22!CW$2,[1]WAIVER_TX_Counties_FY22!CW$2,IF([1]TX_Counties_FY22_Income_Limits!CV141=[1]WAIVER_TX_Counties_FY22!CW$2,[1]TX_Counties_FY22_Income_Limits!CV141)))</f>
        <v>214956</v>
      </c>
      <c r="CX141" s="64">
        <f>IF([1]TX_Counties_FY22_Income_Limits!CW141&gt;[1]WAIVER_TX_Counties_FY22!CX$2,[1]TX_Counties_FY22_Income_Limits!CW141,IF([1]TX_Counties_FY22_Income_Limits!CW141&lt;[1]WAIVER_TX_Counties_FY22!CX$2,[1]WAIVER_TX_Counties_FY22!CX$2,IF([1]TX_Counties_FY22_Income_Limits!CW141=[1]WAIVER_TX_Counties_FY22!CX$2,[1]TX_Counties_FY22_Income_Limits!CW141)))</f>
        <v>221780</v>
      </c>
      <c r="CY141" s="64">
        <f>IF([1]TX_Counties_FY22_Income_Limits!CX141&gt;[1]WAIVER_TX_Counties_FY22!CY$2,[1]TX_Counties_FY22_Income_Limits!CX141,IF([1]TX_Counties_FY22_Income_Limits!CX141&lt;[1]WAIVER_TX_Counties_FY22!CY$2,[1]WAIVER_TX_Counties_FY22!CY$2,IF([1]TX_Counties_FY22_Income_Limits!CX141=[1]WAIVER_TX_Counties_FY22!CY$2,[1]TX_Counties_FY22_Income_Limits!CX141)))</f>
        <v>228604</v>
      </c>
      <c r="CZ141" s="64">
        <f>IF([1]TX_Counties_FY22_Income_Limits!CY141&gt;[1]WAIVER_TX_Counties_FY22!CZ$2,[1]TX_Counties_FY22_Income_Limits!CY141,IF([1]TX_Counties_FY22_Income_Limits!CY141&lt;[1]WAIVER_TX_Counties_FY22!CZ$2,[1]WAIVER_TX_Counties_FY22!CZ$2,IF([1]TX_Counties_FY22_Income_Limits!CY141=[1]WAIVER_TX_Counties_FY22!CZ$2,[1]TX_Counties_FY22_Income_Limits!CY141)))</f>
        <v>71652</v>
      </c>
      <c r="DA141" s="64">
        <f>IF([1]TX_Counties_FY22_Income_Limits!CZ141&gt;[1]WAIVER_TX_Counties_FY22!DA$2,[1]TX_Counties_FY22_Income_Limits!CZ141,IF([1]TX_Counties_FY22_Income_Limits!CZ141&lt;[1]WAIVER_TX_Counties_FY22!DA$2,[1]WAIVER_TX_Counties_FY22!DA$2,IF([1]TX_Counties_FY22_Income_Limits!CZ141=[1]WAIVER_TX_Counties_FY22!DA$2,[1]TX_Counties_FY22_Income_Limits!CZ141)))</f>
        <v>81888</v>
      </c>
      <c r="DB141" s="64">
        <f>IF([1]TX_Counties_FY22_Income_Limits!DA141&gt;[1]WAIVER_TX_Counties_FY22!DB$2,[1]TX_Counties_FY22_Income_Limits!DA141,IF([1]TX_Counties_FY22_Income_Limits!DA141&lt;[1]WAIVER_TX_Counties_FY22!DB$2,[1]WAIVER_TX_Counties_FY22!DB$2,IF([1]TX_Counties_FY22_Income_Limits!DA141=[1]WAIVER_TX_Counties_FY22!DB$2,[1]TX_Counties_FY22_Income_Limits!DA141)))</f>
        <v>92124</v>
      </c>
      <c r="DC141" s="64">
        <f>IF([1]TX_Counties_FY22_Income_Limits!DB141&gt;[1]WAIVER_TX_Counties_FY22!DC$2,[1]TX_Counties_FY22_Income_Limits!DB141,IF([1]TX_Counties_FY22_Income_Limits!DB141&lt;[1]WAIVER_TX_Counties_FY22!DC$2,[1]WAIVER_TX_Counties_FY22!DC$2,IF([1]TX_Counties_FY22_Income_Limits!DB141=[1]WAIVER_TX_Counties_FY22!DC$2,[1]TX_Counties_FY22_Income_Limits!DB141)))</f>
        <v>102360</v>
      </c>
      <c r="DD141" s="64">
        <f>IF([1]TX_Counties_FY22_Income_Limits!DC141&gt;[1]WAIVER_TX_Counties_FY22!DD$2,[1]TX_Counties_FY22_Income_Limits!DC141,IF([1]TX_Counties_FY22_Income_Limits!DC141&lt;[1]WAIVER_TX_Counties_FY22!DD$2,[1]WAIVER_TX_Counties_FY22!DD$2,IF([1]TX_Counties_FY22_Income_Limits!DC141=[1]WAIVER_TX_Counties_FY22!DD$2,[1]TX_Counties_FY22_Income_Limits!DC141)))</f>
        <v>110548.8</v>
      </c>
      <c r="DE141" s="64">
        <f>IF([1]TX_Counties_FY22_Income_Limits!DD141&gt;[1]WAIVER_TX_Counties_FY22!DE$2,[1]TX_Counties_FY22_Income_Limits!DD141,IF([1]TX_Counties_FY22_Income_Limits!DD141&lt;[1]WAIVER_TX_Counties_FY22!DE$2,[1]WAIVER_TX_Counties_FY22!DE$2,IF([1]TX_Counties_FY22_Income_Limits!DD141=[1]WAIVER_TX_Counties_FY22!DE$2,[1]TX_Counties_FY22_Income_Limits!DD141)))</f>
        <v>118737.59999999999</v>
      </c>
      <c r="DF141" s="64">
        <f>IF([1]TX_Counties_FY22_Income_Limits!DE141&gt;[1]WAIVER_TX_Counties_FY22!DF$2,[1]TX_Counties_FY22_Income_Limits!DE141,IF([1]TX_Counties_FY22_Income_Limits!DE141&lt;[1]WAIVER_TX_Counties_FY22!DF$2,[1]WAIVER_TX_Counties_FY22!DF$2,IF([1]TX_Counties_FY22_Income_Limits!DE141=[1]WAIVER_TX_Counties_FY22!DF$2,[1]TX_Counties_FY22_Income_Limits!DE141)))</f>
        <v>126926.39999999999</v>
      </c>
      <c r="DG141" s="64">
        <f>IF([1]TX_Counties_FY22_Income_Limits!DF141&gt;[1]WAIVER_TX_Counties_FY22!DG$2,[1]TX_Counties_FY22_Income_Limits!DF141,IF([1]TX_Counties_FY22_Income_Limits!DF141&lt;[1]WAIVER_TX_Counties_FY22!DG$2,[1]WAIVER_TX_Counties_FY22!DG$2,IF([1]TX_Counties_FY22_Income_Limits!DF141=[1]WAIVER_TX_Counties_FY22!DG$2,[1]TX_Counties_FY22_Income_Limits!DF141)))</f>
        <v>135115.20000000001</v>
      </c>
      <c r="DH141" s="64">
        <f>IF([1]TX_Counties_FY22_Income_Limits!DG141&gt;[1]WAIVER_TX_Counties_FY22!DH$2,[1]TX_Counties_FY22_Income_Limits!DG141,IF([1]TX_Counties_FY22_Income_Limits!DG141&lt;[1]WAIVER_TX_Counties_FY22!DH$2,[1]WAIVER_TX_Counties_FY22!DH$2,IF([1]TX_Counties_FY22_Income_Limits!DG141=[1]WAIVER_TX_Counties_FY22!DH$2,[1]TX_Counties_FY22_Income_Limits!DG141)))</f>
        <v>143304</v>
      </c>
      <c r="DI141" s="64">
        <f>IF([1]TX_Counties_FY22_Income_Limits!DH141&gt;[1]WAIVER_TX_Counties_FY22!DI$2,[1]TX_Counties_FY22_Income_Limits!DH141,IF([1]TX_Counties_FY22_Income_Limits!DH141&lt;[1]WAIVER_TX_Counties_FY22!DI$2,[1]WAIVER_TX_Counties_FY22!DI$2,IF([1]TX_Counties_FY22_Income_Limits!DH141=[1]WAIVER_TX_Counties_FY22!DI$2,[1]TX_Counties_FY22_Income_Limits!DH141)))</f>
        <v>151492.79999999999</v>
      </c>
      <c r="DJ141" s="64">
        <f>IF([1]TX_Counties_FY22_Income_Limits!DI141&gt;[1]WAIVER_TX_Counties_FY22!DJ$2,[1]TX_Counties_FY22_Income_Limits!DI141,IF([1]TX_Counties_FY22_Income_Limits!DI141&lt;[1]WAIVER_TX_Counties_FY22!DJ$2,[1]WAIVER_TX_Counties_FY22!DJ$2,IF([1]TX_Counties_FY22_Income_Limits!DI141=[1]WAIVER_TX_Counties_FY22!DJ$2,[1]TX_Counties_FY22_Income_Limits!DI141)))</f>
        <v>159681.59999999998</v>
      </c>
      <c r="DK141" s="64">
        <f>IF([1]TX_Counties_FY22_Income_Limits!DJ141&gt;[1]WAIVER_TX_Counties_FY22!DK$2,[1]TX_Counties_FY22_Income_Limits!DJ141,IF([1]TX_Counties_FY22_Income_Limits!DJ141&lt;[1]WAIVER_TX_Counties_FY22!DK$2,[1]WAIVER_TX_Counties_FY22!DK$2,IF([1]TX_Counties_FY22_Income_Limits!DJ141=[1]WAIVER_TX_Counties_FY22!DK$2,[1]TX_Counties_FY22_Income_Limits!DJ141)))</f>
        <v>167870.39999999997</v>
      </c>
      <c r="DL141" s="64">
        <f>IF([1]TX_Counties_FY22_Income_Limits!DK141&gt;[1]WAIVER_TX_Counties_FY22!DL$2,[1]TX_Counties_FY22_Income_Limits!DK141,IF([1]TX_Counties_FY22_Income_Limits!DK141&lt;[1]WAIVER_TX_Counties_FY22!DL$2,[1]WAIVER_TX_Counties_FY22!DL$2,IF([1]TX_Counties_FY22_Income_Limits!DK141=[1]WAIVER_TX_Counties_FY22!DL$2,[1]TX_Counties_FY22_Income_Limits!DK141)))</f>
        <v>176059.19999999995</v>
      </c>
      <c r="DM141" s="64">
        <f>IF([1]TX_Counties_FY22_Income_Limits!DL141&gt;[1]WAIVER_TX_Counties_FY22!DM$2,[1]TX_Counties_FY22_Income_Limits!DL141,IF([1]TX_Counties_FY22_Income_Limits!DL141&lt;[1]WAIVER_TX_Counties_FY22!DM$2,[1]WAIVER_TX_Counties_FY22!DM$2,IF([1]TX_Counties_FY22_Income_Limits!DL141=[1]WAIVER_TX_Counties_FY22!DM$2,[1]TX_Counties_FY22_Income_Limits!DL141)))</f>
        <v>184247.99999999994</v>
      </c>
      <c r="DN141" s="64">
        <f>IF([1]TX_Counties_FY22_Income_Limits!DM141&gt;[1]WAIVER_TX_Counties_FY22!DN$2,[1]TX_Counties_FY22_Income_Limits!DM141,IF([1]TX_Counties_FY22_Income_Limits!DM141&lt;[1]WAIVER_TX_Counties_FY22!DN$2,[1]WAIVER_TX_Counties_FY22!DN$2,IF([1]TX_Counties_FY22_Income_Limits!DM141=[1]WAIVER_TX_Counties_FY22!DN$2,[1]TX_Counties_FY22_Income_Limits!DM141)))</f>
        <v>192436.79999999993</v>
      </c>
      <c r="DO141" s="64">
        <f>IF([1]TX_Counties_FY22_Income_Limits!DN141&gt;[1]WAIVER_TX_Counties_FY22!DO$2,[1]TX_Counties_FY22_Income_Limits!DN141,IF([1]TX_Counties_FY22_Income_Limits!DN141&lt;[1]WAIVER_TX_Counties_FY22!DO$2,[1]WAIVER_TX_Counties_FY22!DO$2,IF([1]TX_Counties_FY22_Income_Limits!DN141=[1]WAIVER_TX_Counties_FY22!DO$2,[1]TX_Counties_FY22_Income_Limits!DN141)))</f>
        <v>200625.59999999992</v>
      </c>
      <c r="DP141" s="64">
        <f>IF([1]TX_Counties_FY22_Income_Limits!DO141&gt;[1]WAIVER_TX_Counties_FY22!DP$2,[1]TX_Counties_FY22_Income_Limits!DO141,IF([1]TX_Counties_FY22_Income_Limits!DO141&lt;[1]WAIVER_TX_Counties_FY22!DP$2,[1]WAIVER_TX_Counties_FY22!DP$2,IF([1]TX_Counties_FY22_Income_Limits!DO141=[1]WAIVER_TX_Counties_FY22!DP$2,[1]TX_Counties_FY22_Income_Limits!DO141)))</f>
        <v>208814.39999999991</v>
      </c>
      <c r="DQ141" s="64">
        <f>IF([1]TX_Counties_FY22_Income_Limits!DP141&gt;[1]WAIVER_TX_Counties_FY22!DQ$2,[1]TX_Counties_FY22_Income_Limits!DP141,IF([1]TX_Counties_FY22_Income_Limits!DP141&lt;[1]WAIVER_TX_Counties_FY22!DQ$2,[1]WAIVER_TX_Counties_FY22!DQ$2,IF([1]TX_Counties_FY22_Income_Limits!DP141=[1]WAIVER_TX_Counties_FY22!DQ$2,[1]TX_Counties_FY22_Income_Limits!DP141)))</f>
        <v>217003.1999999999</v>
      </c>
      <c r="DR141" s="64">
        <f>IF([1]TX_Counties_FY22_Income_Limits!DQ141&gt;[1]WAIVER_TX_Counties_FY22!DR$2,[1]TX_Counties_FY22_Income_Limits!DQ141,IF([1]TX_Counties_FY22_Income_Limits!DQ141&lt;[1]WAIVER_TX_Counties_FY22!DR$2,[1]WAIVER_TX_Counties_FY22!DR$2,IF([1]TX_Counties_FY22_Income_Limits!DQ141=[1]WAIVER_TX_Counties_FY22!DR$2,[1]TX_Counties_FY22_Income_Limits!DQ141)))</f>
        <v>225191.99999999988</v>
      </c>
      <c r="DS141" s="64">
        <f>IF([1]TX_Counties_FY22_Income_Limits!DR141&gt;[1]WAIVER_TX_Counties_FY22!DS$2,[1]TX_Counties_FY22_Income_Limits!DR141,IF([1]TX_Counties_FY22_Income_Limits!DR141&lt;[1]WAIVER_TX_Counties_FY22!DS$2,[1]WAIVER_TX_Counties_FY22!DS$2,IF([1]TX_Counties_FY22_Income_Limits!DR141=[1]WAIVER_TX_Counties_FY22!DS$2,[1]TX_Counties_FY22_Income_Limits!DR141)))</f>
        <v>233380.79999999987</v>
      </c>
      <c r="DT141" s="64">
        <f>IF([1]TX_Counties_FY22_Income_Limits!DS141&gt;[1]WAIVER_TX_Counties_FY22!DT$2,[1]TX_Counties_FY22_Income_Limits!DS141,IF([1]TX_Counties_FY22_Income_Limits!DS141&lt;[1]WAIVER_TX_Counties_FY22!DT$2,[1]WAIVER_TX_Counties_FY22!DT$2,IF([1]TX_Counties_FY22_Income_Limits!DS141=[1]WAIVER_TX_Counties_FY22!DT$2,[1]TX_Counties_FY22_Income_Limits!DS141)))</f>
        <v>241569.59999999986</v>
      </c>
      <c r="DU141" s="64">
        <f>IF([1]TX_Counties_FY22_Income_Limits!DT141&gt;[1]WAIVER_TX_Counties_FY22!DU$2,[1]TX_Counties_FY22_Income_Limits!DT141,IF([1]TX_Counties_FY22_Income_Limits!DT141&lt;[1]WAIVER_TX_Counties_FY22!DU$2,[1]WAIVER_TX_Counties_FY22!DU$2,IF([1]TX_Counties_FY22_Income_Limits!DT141=[1]WAIVER_TX_Counties_FY22!DU$2,[1]TX_Counties_FY22_Income_Limits!DT141)))</f>
        <v>249758.39999999985</v>
      </c>
      <c r="DV141" s="64">
        <f>IF([1]TX_Counties_FY22_Income_Limits!DU141&gt;[1]WAIVER_TX_Counties_FY22!DV$2,[1]TX_Counties_FY22_Income_Limits!DU141,IF([1]TX_Counties_FY22_Income_Limits!DU141&lt;[1]WAIVER_TX_Counties_FY22!DV$2,[1]WAIVER_TX_Counties_FY22!DV$2,IF([1]TX_Counties_FY22_Income_Limits!DU141=[1]WAIVER_TX_Counties_FY22!DV$2,[1]TX_Counties_FY22_Income_Limits!DU141)))</f>
        <v>257947.19999999984</v>
      </c>
      <c r="DW141" s="64">
        <f>IF([1]TX_Counties_FY22_Income_Limits!DV141&gt;[1]WAIVER_TX_Counties_FY22!DW$2,[1]TX_Counties_FY22_Income_Limits!DV141,IF([1]TX_Counties_FY22_Income_Limits!DV141&lt;[1]WAIVER_TX_Counties_FY22!DW$2,[1]WAIVER_TX_Counties_FY22!DW$2,IF([1]TX_Counties_FY22_Income_Limits!DV141=[1]WAIVER_TX_Counties_FY22!DW$2,[1]TX_Counties_FY22_Income_Limits!DV141)))</f>
        <v>266135.99999999983</v>
      </c>
      <c r="DX141" s="64">
        <f>IF([1]TX_Counties_FY22_Income_Limits!DW141&gt;[1]WAIVER_TX_Counties_FY22!DX$2,[1]TX_Counties_FY22_Income_Limits!DW141,IF([1]TX_Counties_FY22_Income_Limits!DW141&lt;[1]WAIVER_TX_Counties_FY22!DX$2,[1]WAIVER_TX_Counties_FY22!DX$2,IF([1]TX_Counties_FY22_Income_Limits!DW141=[1]WAIVER_TX_Counties_FY22!DX$2,[1]TX_Counties_FY22_Income_Limits!DW141)))</f>
        <v>274324.79999999981</v>
      </c>
    </row>
    <row r="142" spans="1:129" ht="14.45">
      <c r="A142" s="65" t="s">
        <v>331</v>
      </c>
      <c r="B142" s="65" t="str">
        <f t="shared" si="7"/>
        <v>YES</v>
      </c>
      <c r="C142" s="64">
        <f>[1]TX_Counties_FY22_Income_Limits!B142</f>
        <v>63400</v>
      </c>
      <c r="D142" s="64">
        <f>IF([1]TX_Counties_FY22_Income_Limits!C142&gt;[1]WAIVER_TX_Counties_FY22!D$2,[1]TX_Counties_FY22_Income_Limits!C142,IF([1]TX_Counties_FY22_Income_Limits!C142&lt;[1]WAIVER_TX_Counties_FY22!D$2,[1]WAIVER_TX_Counties_FY22!D$2,IF([1]TX_Counties_FY22_Income_Limits!C142=[1]WAIVER_TX_Counties_FY22!D$2,[1]TX_Counties_FY22_Income_Limits!C142)))</f>
        <v>17650</v>
      </c>
      <c r="E142" s="64">
        <f>IF([1]TX_Counties_FY22_Income_Limits!D142&gt;[1]WAIVER_TX_Counties_FY22!E$2,[1]TX_Counties_FY22_Income_Limits!D142,IF([1]TX_Counties_FY22_Income_Limits!D142&lt;[1]WAIVER_TX_Counties_FY22!E$2,[1]WAIVER_TX_Counties_FY22!E$2,IF([1]TX_Counties_FY22_Income_Limits!D142=[1]WAIVER_TX_Counties_FY22!E$2,[1]TX_Counties_FY22_Income_Limits!D142)))</f>
        <v>20200</v>
      </c>
      <c r="F142" s="64">
        <f>IF([1]TX_Counties_FY22_Income_Limits!E142&gt;[1]WAIVER_TX_Counties_FY22!F$2,[1]TX_Counties_FY22_Income_Limits!E142,IF([1]TX_Counties_FY22_Income_Limits!E142&lt;[1]WAIVER_TX_Counties_FY22!F$2,[1]WAIVER_TX_Counties_FY22!F$2,IF([1]TX_Counties_FY22_Income_Limits!E142=[1]WAIVER_TX_Counties_FY22!F$2,[1]TX_Counties_FY22_Income_Limits!E142)))</f>
        <v>23030</v>
      </c>
      <c r="G142" s="64">
        <f>IF([1]TX_Counties_FY22_Income_Limits!F142&gt;[1]WAIVER_TX_Counties_FY22!G$2,[1]TX_Counties_FY22_Income_Limits!F142,IF([1]TX_Counties_FY22_Income_Limits!F142&lt;[1]WAIVER_TX_Counties_FY22!G$2,[1]WAIVER_TX_Counties_FY22!G$2,IF([1]TX_Counties_FY22_Income_Limits!F142=[1]WAIVER_TX_Counties_FY22!G$2,[1]TX_Counties_FY22_Income_Limits!F142)))</f>
        <v>27750</v>
      </c>
      <c r="H142" s="64">
        <f>IF([1]TX_Counties_FY22_Income_Limits!G142&gt;[1]WAIVER_TX_Counties_FY22!H$2,[1]TX_Counties_FY22_Income_Limits!G142,IF([1]TX_Counties_FY22_Income_Limits!G142&lt;[1]WAIVER_TX_Counties_FY22!H$2,[1]WAIVER_TX_Counties_FY22!H$2,IF([1]TX_Counties_FY22_Income_Limits!G142=[1]WAIVER_TX_Counties_FY22!H$2,[1]TX_Counties_FY22_Income_Limits!G142)))</f>
        <v>32470</v>
      </c>
      <c r="I142" s="64">
        <f>IF([1]TX_Counties_FY22_Income_Limits!H142&gt;[1]WAIVER_TX_Counties_FY22!I$2,[1]TX_Counties_FY22_Income_Limits!H142,IF([1]TX_Counties_FY22_Income_Limits!H142&lt;[1]WAIVER_TX_Counties_FY22!I$2,[1]WAIVER_TX_Counties_FY22!I$2,IF([1]TX_Counties_FY22_Income_Limits!H142=[1]WAIVER_TX_Counties_FY22!I$2,[1]TX_Counties_FY22_Income_Limits!H142)))</f>
        <v>37190</v>
      </c>
      <c r="J142" s="64">
        <f>IF([1]TX_Counties_FY22_Income_Limits!I142&gt;[1]WAIVER_TX_Counties_FY22!J$2,[1]TX_Counties_FY22_Income_Limits!I142,IF([1]TX_Counties_FY22_Income_Limits!I142&lt;[1]WAIVER_TX_Counties_FY22!J$2,[1]WAIVER_TX_Counties_FY22!J$2,IF([1]TX_Counties_FY22_Income_Limits!I142=[1]WAIVER_TX_Counties_FY22!J$2,[1]TX_Counties_FY22_Income_Limits!I142)))</f>
        <v>41910</v>
      </c>
      <c r="K142" s="64">
        <f>IF([1]TX_Counties_FY22_Income_Limits!J142&gt;[1]WAIVER_TX_Counties_FY22!K$2,[1]TX_Counties_FY22_Income_Limits!J142,IF([1]TX_Counties_FY22_Income_Limits!J142&lt;[1]WAIVER_TX_Counties_FY22!K$2,[1]WAIVER_TX_Counties_FY22!K$2,IF([1]TX_Counties_FY22_Income_Limits!J142=[1]WAIVER_TX_Counties_FY22!K$2,[1]TX_Counties_FY22_Income_Limits!J142)))</f>
        <v>44950</v>
      </c>
      <c r="L142" s="64">
        <f>IF([1]TX_Counties_FY22_Income_Limits!K142&gt;[1]WAIVER_TX_Counties_FY22!L$2,[1]TX_Counties_FY22_Income_Limits!K142,IF([1]TX_Counties_FY22_Income_Limits!K142&lt;[1]WAIVER_TX_Counties_FY22!L$2,[1]WAIVER_TX_Counties_FY22!L$2,IF([1]TX_Counties_FY22_Income_Limits!K142=[1]WAIVER_TX_Counties_FY22!L$2,[1]TX_Counties_FY22_Income_Limits!K142)))</f>
        <v>58799.999999999993</v>
      </c>
      <c r="M142" s="64">
        <f>IF([1]TX_Counties_FY22_Income_Limits!L142&gt;[1]WAIVER_TX_Counties_FY22!M$2,[1]TX_Counties_FY22_Income_Limits!L142,IF([1]TX_Counties_FY22_Income_Limits!L142&lt;[1]WAIVER_TX_Counties_FY22!M$2,[1]WAIVER_TX_Counties_FY22!M$2,IF([1]TX_Counties_FY22_Income_Limits!L142=[1]WAIVER_TX_Counties_FY22!M$2,[1]TX_Counties_FY22_Income_Limits!L142)))</f>
        <v>62160</v>
      </c>
      <c r="N142" s="64">
        <f>IF([1]TX_Counties_FY22_Income_Limits!M142&gt;[1]WAIVER_TX_Counties_FY22!N$2,[1]TX_Counties_FY22_Income_Limits!M142,IF([1]TX_Counties_FY22_Income_Limits!M142&lt;[1]WAIVER_TX_Counties_FY22!N$2,[1]WAIVER_TX_Counties_FY22!N$2,IF([1]TX_Counties_FY22_Income_Limits!M142=[1]WAIVER_TX_Counties_FY22!N$2,[1]TX_Counties_FY22_Income_Limits!M142)))</f>
        <v>65520.000000000007</v>
      </c>
      <c r="O142" s="64">
        <f>IF([1]TX_Counties_FY22_Income_Limits!N142&gt;[1]WAIVER_TX_Counties_FY22!O$2,[1]TX_Counties_FY22_Income_Limits!N142,IF([1]TX_Counties_FY22_Income_Limits!N142&lt;[1]WAIVER_TX_Counties_FY22!O$2,[1]WAIVER_TX_Counties_FY22!O$2,IF([1]TX_Counties_FY22_Income_Limits!N142=[1]WAIVER_TX_Counties_FY22!O$2,[1]TX_Counties_FY22_Income_Limits!N142)))</f>
        <v>68880.000000000015</v>
      </c>
      <c r="P142" s="64">
        <f>IF([1]TX_Counties_FY22_Income_Limits!O142&gt;[1]WAIVER_TX_Counties_FY22!P$2,[1]TX_Counties_FY22_Income_Limits!O142,IF([1]TX_Counties_FY22_Income_Limits!O142&lt;[1]WAIVER_TX_Counties_FY22!P$2,[1]WAIVER_TX_Counties_FY22!P$2,IF([1]TX_Counties_FY22_Income_Limits!O142=[1]WAIVER_TX_Counties_FY22!P$2,[1]TX_Counties_FY22_Income_Limits!O142)))</f>
        <v>72240.000000000029</v>
      </c>
      <c r="Q142" s="64">
        <f>IF([1]TX_Counties_FY22_Income_Limits!P142&gt;[1]WAIVER_TX_Counties_FY22!Q$2,[1]TX_Counties_FY22_Income_Limits!P142,IF([1]TX_Counties_FY22_Income_Limits!P142&lt;[1]WAIVER_TX_Counties_FY22!Q$2,[1]WAIVER_TX_Counties_FY22!Q$2,IF([1]TX_Counties_FY22_Income_Limits!P142=[1]WAIVER_TX_Counties_FY22!Q$2,[1]TX_Counties_FY22_Income_Limits!P142)))</f>
        <v>75600.000000000044</v>
      </c>
      <c r="R142" s="64">
        <f>IF([1]TX_Counties_FY22_Income_Limits!Q142&gt;[1]WAIVER_TX_Counties_FY22!R$2,[1]TX_Counties_FY22_Income_Limits!Q142,IF([1]TX_Counties_FY22_Income_Limits!Q142&lt;[1]WAIVER_TX_Counties_FY22!R$2,[1]WAIVER_TX_Counties_FY22!R$2,IF([1]TX_Counties_FY22_Income_Limits!Q142=[1]WAIVER_TX_Counties_FY22!R$2,[1]TX_Counties_FY22_Income_Limits!Q142)))</f>
        <v>78960.000000000058</v>
      </c>
      <c r="S142" s="64">
        <f>IF([1]TX_Counties_FY22_Income_Limits!R142&gt;[1]WAIVER_TX_Counties_FY22!S$2,[1]TX_Counties_FY22_Income_Limits!R142,IF([1]TX_Counties_FY22_Income_Limits!R142&lt;[1]WAIVER_TX_Counties_FY22!S$2,[1]WAIVER_TX_Counties_FY22!S$2,IF([1]TX_Counties_FY22_Income_Limits!R142=[1]WAIVER_TX_Counties_FY22!S$2,[1]TX_Counties_FY22_Income_Limits!R142)))</f>
        <v>82320.000000000073</v>
      </c>
      <c r="T142" s="64">
        <f>IF([1]TX_Counties_FY22_Income_Limits!S142&gt;[1]WAIVER_TX_Counties_FY22!T$2,[1]TX_Counties_FY22_Income_Limits!S142,IF([1]TX_Counties_FY22_Income_Limits!S142&lt;[1]WAIVER_TX_Counties_FY22!T$2,[1]WAIVER_TX_Counties_FY22!T$2,IF([1]TX_Counties_FY22_Income_Limits!S142=[1]WAIVER_TX_Counties_FY22!T$2,[1]TX_Counties_FY22_Income_Limits!S142)))</f>
        <v>85680.000000000087</v>
      </c>
      <c r="U142" s="64">
        <f>IF([1]TX_Counties_FY22_Income_Limits!T142&gt;[1]WAIVER_TX_Counties_FY22!U$2,[1]TX_Counties_FY22_Income_Limits!T142,IF([1]TX_Counties_FY22_Income_Limits!T142&lt;[1]WAIVER_TX_Counties_FY22!U$2,[1]WAIVER_TX_Counties_FY22!U$2,IF([1]TX_Counties_FY22_Income_Limits!T142=[1]WAIVER_TX_Counties_FY22!U$2,[1]TX_Counties_FY22_Income_Limits!T142)))</f>
        <v>89040.000000000102</v>
      </c>
      <c r="V142" s="64">
        <f>IF([1]TX_Counties_FY22_Income_Limits!U142&gt;[1]WAIVER_TX_Counties_FY22!V$2,[1]TX_Counties_FY22_Income_Limits!U142,IF([1]TX_Counties_FY22_Income_Limits!U142&lt;[1]WAIVER_TX_Counties_FY22!V$2,[1]WAIVER_TX_Counties_FY22!V$2,IF([1]TX_Counties_FY22_Income_Limits!U142=[1]WAIVER_TX_Counties_FY22!V$2,[1]TX_Counties_FY22_Income_Limits!U142)))</f>
        <v>92400.000000000116</v>
      </c>
      <c r="W142" s="64">
        <f>IF([1]TX_Counties_FY22_Income_Limits!V142&gt;[1]WAIVER_TX_Counties_FY22!W$2,[1]TX_Counties_FY22_Income_Limits!V142,IF([1]TX_Counties_FY22_Income_Limits!V142&lt;[1]WAIVER_TX_Counties_FY22!W$2,[1]WAIVER_TX_Counties_FY22!W$2,IF([1]TX_Counties_FY22_Income_Limits!V142=[1]WAIVER_TX_Counties_FY22!W$2,[1]TX_Counties_FY22_Income_Limits!V142)))</f>
        <v>95760.000000000131</v>
      </c>
      <c r="X142" s="64">
        <f>IF([1]TX_Counties_FY22_Income_Limits!W142&gt;[1]WAIVER_TX_Counties_FY22!X$2,[1]TX_Counties_FY22_Income_Limits!W142,IF([1]TX_Counties_FY22_Income_Limits!W142&lt;[1]WAIVER_TX_Counties_FY22!X$2,[1]WAIVER_TX_Counties_FY22!X$2,IF([1]TX_Counties_FY22_Income_Limits!W142=[1]WAIVER_TX_Counties_FY22!X$2,[1]TX_Counties_FY22_Income_Limits!W142)))</f>
        <v>99120.000000000146</v>
      </c>
      <c r="Y142" s="64">
        <f>IF([1]TX_Counties_FY22_Income_Limits!X142&gt;[1]WAIVER_TX_Counties_FY22!Y$2,[1]TX_Counties_FY22_Income_Limits!X142,IF([1]TX_Counties_FY22_Income_Limits!X142&lt;[1]WAIVER_TX_Counties_FY22!Y$2,[1]WAIVER_TX_Counties_FY22!Y$2,IF([1]TX_Counties_FY22_Income_Limits!X142=[1]WAIVER_TX_Counties_FY22!Y$2,[1]TX_Counties_FY22_Income_Limits!X142)))</f>
        <v>102480.00000000016</v>
      </c>
      <c r="Z142" s="64">
        <f>IF([1]TX_Counties_FY22_Income_Limits!Y142&gt;[1]WAIVER_TX_Counties_FY22!Z$2,[1]TX_Counties_FY22_Income_Limits!Y142,IF([1]TX_Counties_FY22_Income_Limits!Y142&lt;[1]WAIVER_TX_Counties_FY22!Z$2,[1]WAIVER_TX_Counties_FY22!Z$2,IF([1]TX_Counties_FY22_Income_Limits!Y142=[1]WAIVER_TX_Counties_FY22!Z$2,[1]TX_Counties_FY22_Income_Limits!Y142)))</f>
        <v>105840.00000000017</v>
      </c>
      <c r="AA142" s="64">
        <f>IF([1]TX_Counties_FY22_Income_Limits!Z142&gt;[1]WAIVER_TX_Counties_FY22!AA$2,[1]TX_Counties_FY22_Income_Limits!Z142,IF([1]TX_Counties_FY22_Income_Limits!Z142&lt;[1]WAIVER_TX_Counties_FY22!AA$2,[1]WAIVER_TX_Counties_FY22!AA$2,IF([1]TX_Counties_FY22_Income_Limits!Z142=[1]WAIVER_TX_Counties_FY22!AA$2,[1]TX_Counties_FY22_Income_Limits!Z142)))</f>
        <v>109200.00000000019</v>
      </c>
      <c r="AB142" s="64">
        <f>IF([1]TX_Counties_FY22_Income_Limits!AA142&gt;[1]WAIVER_TX_Counties_FY22!AB$2,[1]TX_Counties_FY22_Income_Limits!AA142,IF([1]TX_Counties_FY22_Income_Limits!AA142&lt;[1]WAIVER_TX_Counties_FY22!AB$2,[1]WAIVER_TX_Counties_FY22!AB$2,IF([1]TX_Counties_FY22_Income_Limits!AA142=[1]WAIVER_TX_Counties_FY22!AB$2,[1]TX_Counties_FY22_Income_Limits!AA142)))</f>
        <v>112560.0000000002</v>
      </c>
      <c r="AC142" s="64">
        <f>IF([1]TX_Counties_FY22_Income_Limits!AB142&gt;[1]WAIVER_TX_Counties_FY22!AC$2,[1]TX_Counties_FY22_Income_Limits!AB142,IF([1]TX_Counties_FY22_Income_Limits!AB142&lt;[1]WAIVER_TX_Counties_FY22!AC$2,[1]WAIVER_TX_Counties_FY22!AC$2,IF([1]TX_Counties_FY22_Income_Limits!AB142=[1]WAIVER_TX_Counties_FY22!AC$2,[1]TX_Counties_FY22_Income_Limits!AB142)))</f>
        <v>29400</v>
      </c>
      <c r="AD142" s="64">
        <f>IF([1]TX_Counties_FY22_Income_Limits!AC142&gt;[1]WAIVER_TX_Counties_FY22!AD$2,[1]TX_Counties_FY22_Income_Limits!AC142,IF([1]TX_Counties_FY22_Income_Limits!AC142&lt;[1]WAIVER_TX_Counties_FY22!AD$2,[1]WAIVER_TX_Counties_FY22!AD$2,IF([1]TX_Counties_FY22_Income_Limits!AC142=[1]WAIVER_TX_Counties_FY22!AD$2,[1]TX_Counties_FY22_Income_Limits!AC142)))</f>
        <v>33600</v>
      </c>
      <c r="AE142" s="64">
        <f>IF([1]TX_Counties_FY22_Income_Limits!AD142&gt;[1]WAIVER_TX_Counties_FY22!AE$2,[1]TX_Counties_FY22_Income_Limits!AD142,IF([1]TX_Counties_FY22_Income_Limits!AD142&lt;[1]WAIVER_TX_Counties_FY22!AE$2,[1]WAIVER_TX_Counties_FY22!AE$2,IF([1]TX_Counties_FY22_Income_Limits!AD142=[1]WAIVER_TX_Counties_FY22!AE$2,[1]TX_Counties_FY22_Income_Limits!AD142)))</f>
        <v>37800</v>
      </c>
      <c r="AF142" s="64">
        <f>IF([1]TX_Counties_FY22_Income_Limits!AE142&gt;[1]WAIVER_TX_Counties_FY22!AF$2,[1]TX_Counties_FY22_Income_Limits!AE142,IF([1]TX_Counties_FY22_Income_Limits!AE142&lt;[1]WAIVER_TX_Counties_FY22!AF$2,[1]WAIVER_TX_Counties_FY22!AF$2,IF([1]TX_Counties_FY22_Income_Limits!AE142=[1]WAIVER_TX_Counties_FY22!AF$2,[1]TX_Counties_FY22_Income_Limits!AE142)))</f>
        <v>42000</v>
      </c>
      <c r="AG142" s="64">
        <f>IF([1]TX_Counties_FY22_Income_Limits!AF142&gt;[1]WAIVER_TX_Counties_FY22!AG$2,[1]TX_Counties_FY22_Income_Limits!AF142,IF([1]TX_Counties_FY22_Income_Limits!AF142&lt;[1]WAIVER_TX_Counties_FY22!AG$2,[1]WAIVER_TX_Counties_FY22!AG$2,IF([1]TX_Counties_FY22_Income_Limits!AF142=[1]WAIVER_TX_Counties_FY22!AG$2,[1]TX_Counties_FY22_Income_Limits!AF142)))</f>
        <v>45400</v>
      </c>
      <c r="AH142" s="64">
        <f>IF([1]TX_Counties_FY22_Income_Limits!AG142&gt;[1]WAIVER_TX_Counties_FY22!AH$2,[1]TX_Counties_FY22_Income_Limits!AG142,IF([1]TX_Counties_FY22_Income_Limits!AG142&lt;[1]WAIVER_TX_Counties_FY22!AH$2,[1]WAIVER_TX_Counties_FY22!AH$2,IF([1]TX_Counties_FY22_Income_Limits!AG142=[1]WAIVER_TX_Counties_FY22!AH$2,[1]TX_Counties_FY22_Income_Limits!AG142)))</f>
        <v>48750</v>
      </c>
      <c r="AI142" s="64">
        <f>IF([1]TX_Counties_FY22_Income_Limits!AH142&gt;[1]WAIVER_TX_Counties_FY22!AI$2,[1]TX_Counties_FY22_Income_Limits!AH142,IF([1]TX_Counties_FY22_Income_Limits!AH142&lt;[1]WAIVER_TX_Counties_FY22!AI$2,[1]WAIVER_TX_Counties_FY22!AI$2,IF([1]TX_Counties_FY22_Income_Limits!AH142=[1]WAIVER_TX_Counties_FY22!AI$2,[1]TX_Counties_FY22_Income_Limits!AH142)))</f>
        <v>52100</v>
      </c>
      <c r="AJ142" s="64">
        <f>IF([1]TX_Counties_FY22_Income_Limits!AI142&gt;[1]WAIVER_TX_Counties_FY22!AJ$2,[1]TX_Counties_FY22_Income_Limits!AI142,IF([1]TX_Counties_FY22_Income_Limits!AI142&lt;[1]WAIVER_TX_Counties_FY22!AJ$2,[1]WAIVER_TX_Counties_FY22!AJ$2,IF([1]TX_Counties_FY22_Income_Limits!AI142=[1]WAIVER_TX_Counties_FY22!AJ$2,[1]TX_Counties_FY22_Income_Limits!AI142)))</f>
        <v>55450</v>
      </c>
      <c r="AK142" s="64">
        <f>IF([1]TX_Counties_FY22_Income_Limits!AJ142&gt;[1]WAIVER_TX_Counties_FY22!AK$2,[1]TX_Counties_FY22_Income_Limits!AJ142,IF([1]TX_Counties_FY22_Income_Limits!AJ142&lt;[1]WAIVER_TX_Counties_FY22!AK$2,[1]WAIVER_TX_Counties_FY22!AK$2,IF([1]TX_Counties_FY22_Income_Limits!AJ142=[1]WAIVER_TX_Counties_FY22!AK$2,[1]TX_Counties_FY22_Income_Limits!AJ142)))</f>
        <v>58799.999999999993</v>
      </c>
      <c r="AL142" s="64">
        <f>IF([1]TX_Counties_FY22_Income_Limits!AK142&gt;[1]WAIVER_TX_Counties_FY22!AL$2,[1]TX_Counties_FY22_Income_Limits!AK142,IF([1]TX_Counties_FY22_Income_Limits!AK142&lt;[1]WAIVER_TX_Counties_FY22!AL$2,[1]WAIVER_TX_Counties_FY22!AL$2,IF([1]TX_Counties_FY22_Income_Limits!AK142=[1]WAIVER_TX_Counties_FY22!AL$2,[1]TX_Counties_FY22_Income_Limits!AK142)))</f>
        <v>62160</v>
      </c>
      <c r="AM142" s="64">
        <f>IF([1]TX_Counties_FY22_Income_Limits!AL142&gt;[1]WAIVER_TX_Counties_FY22!AM$2,[1]TX_Counties_FY22_Income_Limits!AL142,IF([1]TX_Counties_FY22_Income_Limits!AL142&lt;[1]WAIVER_TX_Counties_FY22!AM$2,[1]WAIVER_TX_Counties_FY22!AM$2,IF([1]TX_Counties_FY22_Income_Limits!AL142=[1]WAIVER_TX_Counties_FY22!AM$2,[1]TX_Counties_FY22_Income_Limits!AL142)))</f>
        <v>65520.000000000007</v>
      </c>
      <c r="AN142" s="64">
        <f>IF([1]TX_Counties_FY22_Income_Limits!AM142&gt;[1]WAIVER_TX_Counties_FY22!AN$2,[1]TX_Counties_FY22_Income_Limits!AM142,IF([1]TX_Counties_FY22_Income_Limits!AM142&lt;[1]WAIVER_TX_Counties_FY22!AN$2,[1]WAIVER_TX_Counties_FY22!AN$2,IF([1]TX_Counties_FY22_Income_Limits!AM142=[1]WAIVER_TX_Counties_FY22!AN$2,[1]TX_Counties_FY22_Income_Limits!AM142)))</f>
        <v>68880.000000000015</v>
      </c>
      <c r="AO142" s="64">
        <f>IF([1]TX_Counties_FY22_Income_Limits!AN142&gt;[1]WAIVER_TX_Counties_FY22!AO$2,[1]TX_Counties_FY22_Income_Limits!AN142,IF([1]TX_Counties_FY22_Income_Limits!AN142&lt;[1]WAIVER_TX_Counties_FY22!AO$2,[1]WAIVER_TX_Counties_FY22!AO$2,IF([1]TX_Counties_FY22_Income_Limits!AN142=[1]WAIVER_TX_Counties_FY22!AO$2,[1]TX_Counties_FY22_Income_Limits!AN142)))</f>
        <v>72240.000000000029</v>
      </c>
      <c r="AP142" s="64">
        <f>IF([1]TX_Counties_FY22_Income_Limits!AO142&gt;[1]WAIVER_TX_Counties_FY22!AP$2,[1]TX_Counties_FY22_Income_Limits!AO142,IF([1]TX_Counties_FY22_Income_Limits!AO142&lt;[1]WAIVER_TX_Counties_FY22!AP$2,[1]WAIVER_TX_Counties_FY22!AP$2,IF([1]TX_Counties_FY22_Income_Limits!AO142=[1]WAIVER_TX_Counties_FY22!AP$2,[1]TX_Counties_FY22_Income_Limits!AO142)))</f>
        <v>75600.000000000044</v>
      </c>
      <c r="AQ142" s="64">
        <f>IF([1]TX_Counties_FY22_Income_Limits!AP142&gt;[1]WAIVER_TX_Counties_FY22!AQ$2,[1]TX_Counties_FY22_Income_Limits!AP142,IF([1]TX_Counties_FY22_Income_Limits!AP142&lt;[1]WAIVER_TX_Counties_FY22!AQ$2,[1]WAIVER_TX_Counties_FY22!AQ$2,IF([1]TX_Counties_FY22_Income_Limits!AP142=[1]WAIVER_TX_Counties_FY22!AQ$2,[1]TX_Counties_FY22_Income_Limits!AP142)))</f>
        <v>78960.000000000058</v>
      </c>
      <c r="AR142" s="64">
        <f>IF([1]TX_Counties_FY22_Income_Limits!AQ142&gt;[1]WAIVER_TX_Counties_FY22!AR$2,[1]TX_Counties_FY22_Income_Limits!AQ142,IF([1]TX_Counties_FY22_Income_Limits!AQ142&lt;[1]WAIVER_TX_Counties_FY22!AR$2,[1]WAIVER_TX_Counties_FY22!AR$2,IF([1]TX_Counties_FY22_Income_Limits!AQ142=[1]WAIVER_TX_Counties_FY22!AR$2,[1]TX_Counties_FY22_Income_Limits!AQ142)))</f>
        <v>82320.000000000073</v>
      </c>
      <c r="AS142" s="64">
        <f>IF([1]TX_Counties_FY22_Income_Limits!AR142&gt;[1]WAIVER_TX_Counties_FY22!AS$2,[1]TX_Counties_FY22_Income_Limits!AR142,IF([1]TX_Counties_FY22_Income_Limits!AR142&lt;[1]WAIVER_TX_Counties_FY22!AS$2,[1]WAIVER_TX_Counties_FY22!AS$2,IF([1]TX_Counties_FY22_Income_Limits!AR142=[1]WAIVER_TX_Counties_FY22!AS$2,[1]TX_Counties_FY22_Income_Limits!AR142)))</f>
        <v>85680.000000000087</v>
      </c>
      <c r="AT142" s="64">
        <f>IF([1]TX_Counties_FY22_Income_Limits!AS142&gt;[1]WAIVER_TX_Counties_FY22!AT$2,[1]TX_Counties_FY22_Income_Limits!AS142,IF([1]TX_Counties_FY22_Income_Limits!AS142&lt;[1]WAIVER_TX_Counties_FY22!AT$2,[1]WAIVER_TX_Counties_FY22!AT$2,IF([1]TX_Counties_FY22_Income_Limits!AS142=[1]WAIVER_TX_Counties_FY22!AT$2,[1]TX_Counties_FY22_Income_Limits!AS142)))</f>
        <v>89040.000000000102</v>
      </c>
      <c r="AU142" s="64">
        <f>IF([1]TX_Counties_FY22_Income_Limits!AT142&gt;[1]WAIVER_TX_Counties_FY22!AU$2,[1]TX_Counties_FY22_Income_Limits!AT142,IF([1]TX_Counties_FY22_Income_Limits!AT142&lt;[1]WAIVER_TX_Counties_FY22!AU$2,[1]WAIVER_TX_Counties_FY22!AU$2,IF([1]TX_Counties_FY22_Income_Limits!AT142=[1]WAIVER_TX_Counties_FY22!AU$2,[1]TX_Counties_FY22_Income_Limits!AT142)))</f>
        <v>92400.000000000116</v>
      </c>
      <c r="AV142" s="64">
        <f>IF([1]TX_Counties_FY22_Income_Limits!AU142&gt;[1]WAIVER_TX_Counties_FY22!AV$2,[1]TX_Counties_FY22_Income_Limits!AU142,IF([1]TX_Counties_FY22_Income_Limits!AU142&lt;[1]WAIVER_TX_Counties_FY22!AV$2,[1]WAIVER_TX_Counties_FY22!AV$2,IF([1]TX_Counties_FY22_Income_Limits!AU142=[1]WAIVER_TX_Counties_FY22!AV$2,[1]TX_Counties_FY22_Income_Limits!AU142)))</f>
        <v>95760.000000000131</v>
      </c>
      <c r="AW142" s="64">
        <f>IF([1]TX_Counties_FY22_Income_Limits!AV142&gt;[1]WAIVER_TX_Counties_FY22!AW$2,[1]TX_Counties_FY22_Income_Limits!AV142,IF([1]TX_Counties_FY22_Income_Limits!AV142&lt;[1]WAIVER_TX_Counties_FY22!AW$2,[1]WAIVER_TX_Counties_FY22!AW$2,IF([1]TX_Counties_FY22_Income_Limits!AV142=[1]WAIVER_TX_Counties_FY22!AW$2,[1]TX_Counties_FY22_Income_Limits!AV142)))</f>
        <v>99120.000000000146</v>
      </c>
      <c r="AX142" s="64">
        <f>IF([1]TX_Counties_FY22_Income_Limits!AW142&gt;[1]WAIVER_TX_Counties_FY22!AX$2,[1]TX_Counties_FY22_Income_Limits!AW142,IF([1]TX_Counties_FY22_Income_Limits!AW142&lt;[1]WAIVER_TX_Counties_FY22!AX$2,[1]WAIVER_TX_Counties_FY22!AX$2,IF([1]TX_Counties_FY22_Income_Limits!AW142=[1]WAIVER_TX_Counties_FY22!AX$2,[1]TX_Counties_FY22_Income_Limits!AW142)))</f>
        <v>102480.00000000016</v>
      </c>
      <c r="AY142" s="64">
        <f>IF([1]TX_Counties_FY22_Income_Limits!AX142&gt;[1]WAIVER_TX_Counties_FY22!AY$2,[1]TX_Counties_FY22_Income_Limits!AX142,IF([1]TX_Counties_FY22_Income_Limits!AX142&lt;[1]WAIVER_TX_Counties_FY22!AY$2,[1]WAIVER_TX_Counties_FY22!AY$2,IF([1]TX_Counties_FY22_Income_Limits!AX142=[1]WAIVER_TX_Counties_FY22!AY$2,[1]TX_Counties_FY22_Income_Limits!AX142)))</f>
        <v>105840.00000000017</v>
      </c>
      <c r="AZ142" s="64">
        <f>IF([1]TX_Counties_FY22_Income_Limits!AY142&gt;[1]WAIVER_TX_Counties_FY22!AZ$2,[1]TX_Counties_FY22_Income_Limits!AY142,IF([1]TX_Counties_FY22_Income_Limits!AY142&lt;[1]WAIVER_TX_Counties_FY22!AZ$2,[1]WAIVER_TX_Counties_FY22!AZ$2,IF([1]TX_Counties_FY22_Income_Limits!AY142=[1]WAIVER_TX_Counties_FY22!AZ$2,[1]TX_Counties_FY22_Income_Limits!AY142)))</f>
        <v>109200.00000000019</v>
      </c>
      <c r="BA142" s="64">
        <f>IF([1]TX_Counties_FY22_Income_Limits!AZ142&gt;[1]WAIVER_TX_Counties_FY22!BA$2,[1]TX_Counties_FY22_Income_Limits!AZ142,IF([1]TX_Counties_FY22_Income_Limits!AZ142&lt;[1]WAIVER_TX_Counties_FY22!BA$2,[1]WAIVER_TX_Counties_FY22!BA$2,IF([1]TX_Counties_FY22_Income_Limits!AZ142=[1]WAIVER_TX_Counties_FY22!BA$2,[1]TX_Counties_FY22_Income_Limits!AZ142)))</f>
        <v>112560.0000000002</v>
      </c>
      <c r="BB142" s="64">
        <f>IF([1]TX_Counties_FY22_Income_Limits!BA142&gt;[1]WAIVER_TX_Counties_FY22!BB$2,[1]TX_Counties_FY22_Income_Limits!BA142,IF([1]TX_Counties_FY22_Income_Limits!BA142&lt;[1]WAIVER_TX_Counties_FY22!BB$2,[1]WAIVER_TX_Counties_FY22!BB$2,IF([1]TX_Counties_FY22_Income_Limits!BA142=[1]WAIVER_TX_Counties_FY22!BB$2,[1]TX_Counties_FY22_Income_Limits!BA142)))</f>
        <v>47050</v>
      </c>
      <c r="BC142" s="64">
        <f>IF([1]TX_Counties_FY22_Income_Limits!BB142&gt;[1]WAIVER_TX_Counties_FY22!BC$2,[1]TX_Counties_FY22_Income_Limits!BB142,IF([1]TX_Counties_FY22_Income_Limits!BB142&lt;[1]WAIVER_TX_Counties_FY22!BC$2,[1]WAIVER_TX_Counties_FY22!BC$2,IF([1]TX_Counties_FY22_Income_Limits!BB142=[1]WAIVER_TX_Counties_FY22!BC$2,[1]TX_Counties_FY22_Income_Limits!BB142)))</f>
        <v>53800</v>
      </c>
      <c r="BD142" s="64">
        <f>IF([1]TX_Counties_FY22_Income_Limits!BC142&gt;[1]WAIVER_TX_Counties_FY22!BD$2,[1]TX_Counties_FY22_Income_Limits!BC142,IF([1]TX_Counties_FY22_Income_Limits!BC142&lt;[1]WAIVER_TX_Counties_FY22!BD$2,[1]WAIVER_TX_Counties_FY22!BD$2,IF([1]TX_Counties_FY22_Income_Limits!BC142=[1]WAIVER_TX_Counties_FY22!BD$2,[1]TX_Counties_FY22_Income_Limits!BC142)))</f>
        <v>60500</v>
      </c>
      <c r="BE142" s="64">
        <f>IF([1]TX_Counties_FY22_Income_Limits!BD142&gt;[1]WAIVER_TX_Counties_FY22!BE$2,[1]TX_Counties_FY22_Income_Limits!BD142,IF([1]TX_Counties_FY22_Income_Limits!BD142&lt;[1]WAIVER_TX_Counties_FY22!BE$2,[1]WAIVER_TX_Counties_FY22!BE$2,IF([1]TX_Counties_FY22_Income_Limits!BD142=[1]WAIVER_TX_Counties_FY22!BE$2,[1]TX_Counties_FY22_Income_Limits!BD142)))</f>
        <v>67250</v>
      </c>
      <c r="BF142" s="64">
        <f>IF([1]TX_Counties_FY22_Income_Limits!BE142&gt;[1]WAIVER_TX_Counties_FY22!BF$2,[1]TX_Counties_FY22_Income_Limits!BE142,IF([1]TX_Counties_FY22_Income_Limits!BE142&lt;[1]WAIVER_TX_Counties_FY22!BF$2,[1]WAIVER_TX_Counties_FY22!BF$2,IF([1]TX_Counties_FY22_Income_Limits!BE142=[1]WAIVER_TX_Counties_FY22!BF$2,[1]TX_Counties_FY22_Income_Limits!BE142)))</f>
        <v>72650</v>
      </c>
      <c r="BG142" s="64">
        <f>IF([1]TX_Counties_FY22_Income_Limits!BF142&gt;[1]WAIVER_TX_Counties_FY22!BG$2,[1]TX_Counties_FY22_Income_Limits!BF142,IF([1]TX_Counties_FY22_Income_Limits!BF142&lt;[1]WAIVER_TX_Counties_FY22!BG$2,[1]WAIVER_TX_Counties_FY22!BG$2,IF([1]TX_Counties_FY22_Income_Limits!BF142=[1]WAIVER_TX_Counties_FY22!BG$2,[1]TX_Counties_FY22_Income_Limits!BF142)))</f>
        <v>78000</v>
      </c>
      <c r="BH142" s="64">
        <f>IF([1]TX_Counties_FY22_Income_Limits!BG142&gt;[1]WAIVER_TX_Counties_FY22!BH$2,[1]TX_Counties_FY22_Income_Limits!BG142,IF([1]TX_Counties_FY22_Income_Limits!BG142&lt;[1]WAIVER_TX_Counties_FY22!BH$2,[1]WAIVER_TX_Counties_FY22!BH$2,IF([1]TX_Counties_FY22_Income_Limits!BG142=[1]WAIVER_TX_Counties_FY22!BH$2,[1]TX_Counties_FY22_Income_Limits!BG142)))</f>
        <v>83400</v>
      </c>
      <c r="BI142" s="64">
        <f>IF([1]TX_Counties_FY22_Income_Limits!BH142&gt;[1]WAIVER_TX_Counties_FY22!BI$2,[1]TX_Counties_FY22_Income_Limits!BH142,IF([1]TX_Counties_FY22_Income_Limits!BH142&lt;[1]WAIVER_TX_Counties_FY22!BI$2,[1]WAIVER_TX_Counties_FY22!BI$2,IF([1]TX_Counties_FY22_Income_Limits!BH142=[1]WAIVER_TX_Counties_FY22!BI$2,[1]TX_Counties_FY22_Income_Limits!BH142)))</f>
        <v>88750</v>
      </c>
      <c r="BJ142" s="64">
        <f>IF([1]TX_Counties_FY22_Income_Limits!BI142&gt;[1]WAIVER_TX_Counties_FY22!BJ$2,[1]TX_Counties_FY22_Income_Limits!BI142,IF([1]TX_Counties_FY22_Income_Limits!BI142&lt;[1]WAIVER_TX_Counties_FY22!BJ$2,[1]WAIVER_TX_Counties_FY22!BJ$2,IF([1]TX_Counties_FY22_Income_Limits!BI142=[1]WAIVER_TX_Counties_FY22!BJ$2,[1]TX_Counties_FY22_Income_Limits!BI142)))</f>
        <v>94150</v>
      </c>
      <c r="BK142" s="64">
        <f>IF([1]TX_Counties_FY22_Income_Limits!BJ142&gt;[1]WAIVER_TX_Counties_FY22!BK$2,[1]TX_Counties_FY22_Income_Limits!BJ142,IF([1]TX_Counties_FY22_Income_Limits!BJ142&lt;[1]WAIVER_TX_Counties_FY22!BK$2,[1]WAIVER_TX_Counties_FY22!BK$2,IF([1]TX_Counties_FY22_Income_Limits!BJ142=[1]WAIVER_TX_Counties_FY22!BK$2,[1]TX_Counties_FY22_Income_Limits!BJ142)))</f>
        <v>99530</v>
      </c>
      <c r="BL142" s="64">
        <f>IF([1]TX_Counties_FY22_Income_Limits!BK142&gt;[1]WAIVER_TX_Counties_FY22!BL$2,[1]TX_Counties_FY22_Income_Limits!BK142,IF([1]TX_Counties_FY22_Income_Limits!BK142&lt;[1]WAIVER_TX_Counties_FY22!BL$2,[1]WAIVER_TX_Counties_FY22!BL$2,IF([1]TX_Counties_FY22_Income_Limits!BK142=[1]WAIVER_TX_Counties_FY22!BL$2,[1]TX_Counties_FY22_Income_Limits!BK142)))</f>
        <v>104910</v>
      </c>
      <c r="BM142" s="64">
        <f>IF([1]TX_Counties_FY22_Income_Limits!BL142&gt;[1]WAIVER_TX_Counties_FY22!BM$2,[1]TX_Counties_FY22_Income_Limits!BL142,IF([1]TX_Counties_FY22_Income_Limits!BL142&lt;[1]WAIVER_TX_Counties_FY22!BM$2,[1]WAIVER_TX_Counties_FY22!BM$2,IF([1]TX_Counties_FY22_Income_Limits!BL142=[1]WAIVER_TX_Counties_FY22!BM$2,[1]TX_Counties_FY22_Income_Limits!BL142)))</f>
        <v>110290</v>
      </c>
      <c r="BN142" s="64">
        <f>IF([1]TX_Counties_FY22_Income_Limits!BM142&gt;[1]WAIVER_TX_Counties_FY22!BN$2,[1]TX_Counties_FY22_Income_Limits!BM142,IF([1]TX_Counties_FY22_Income_Limits!BM142&lt;[1]WAIVER_TX_Counties_FY22!BN$2,[1]WAIVER_TX_Counties_FY22!BN$2,IF([1]TX_Counties_FY22_Income_Limits!BM142=[1]WAIVER_TX_Counties_FY22!BN$2,[1]TX_Counties_FY22_Income_Limits!BM142)))</f>
        <v>115670</v>
      </c>
      <c r="BO142" s="64">
        <f>IF([1]TX_Counties_FY22_Income_Limits!BN142&gt;[1]WAIVER_TX_Counties_FY22!BO$2,[1]TX_Counties_FY22_Income_Limits!BN142,IF([1]TX_Counties_FY22_Income_Limits!BN142&lt;[1]WAIVER_TX_Counties_FY22!BO$2,[1]WAIVER_TX_Counties_FY22!BO$2,IF([1]TX_Counties_FY22_Income_Limits!BN142=[1]WAIVER_TX_Counties_FY22!BO$2,[1]TX_Counties_FY22_Income_Limits!BN142)))</f>
        <v>121050</v>
      </c>
      <c r="BP142" s="64">
        <f>IF([1]TX_Counties_FY22_Income_Limits!BO142&gt;[1]WAIVER_TX_Counties_FY22!BP$2,[1]TX_Counties_FY22_Income_Limits!BO142,IF([1]TX_Counties_FY22_Income_Limits!BO142&lt;[1]WAIVER_TX_Counties_FY22!BP$2,[1]WAIVER_TX_Counties_FY22!BP$2,IF([1]TX_Counties_FY22_Income_Limits!BO142=[1]WAIVER_TX_Counties_FY22!BP$2,[1]TX_Counties_FY22_Income_Limits!BO142)))</f>
        <v>126430</v>
      </c>
      <c r="BQ142" s="64">
        <f>IF([1]TX_Counties_FY22_Income_Limits!BP142&gt;[1]WAIVER_TX_Counties_FY22!BQ$2,[1]TX_Counties_FY22_Income_Limits!BP142,IF([1]TX_Counties_FY22_Income_Limits!BP142&lt;[1]WAIVER_TX_Counties_FY22!BQ$2,[1]WAIVER_TX_Counties_FY22!BQ$2,IF([1]TX_Counties_FY22_Income_Limits!BP142=[1]WAIVER_TX_Counties_FY22!BQ$2,[1]TX_Counties_FY22_Income_Limits!BP142)))</f>
        <v>131810</v>
      </c>
      <c r="BR142" s="64">
        <f>IF([1]TX_Counties_FY22_Income_Limits!BQ142&gt;[1]WAIVER_TX_Counties_FY22!BR$2,[1]TX_Counties_FY22_Income_Limits!BQ142,IF([1]TX_Counties_FY22_Income_Limits!BQ142&lt;[1]WAIVER_TX_Counties_FY22!BR$2,[1]WAIVER_TX_Counties_FY22!BR$2,IF([1]TX_Counties_FY22_Income_Limits!BQ142=[1]WAIVER_TX_Counties_FY22!BR$2,[1]TX_Counties_FY22_Income_Limits!BQ142)))</f>
        <v>137190</v>
      </c>
      <c r="BS142" s="64">
        <f>IF([1]TX_Counties_FY22_Income_Limits!BR142&gt;[1]WAIVER_TX_Counties_FY22!BS$2,[1]TX_Counties_FY22_Income_Limits!BR142,IF([1]TX_Counties_FY22_Income_Limits!BR142&lt;[1]WAIVER_TX_Counties_FY22!BS$2,[1]WAIVER_TX_Counties_FY22!BS$2,IF([1]TX_Counties_FY22_Income_Limits!BR142=[1]WAIVER_TX_Counties_FY22!BS$2,[1]TX_Counties_FY22_Income_Limits!BR142)))</f>
        <v>142570</v>
      </c>
      <c r="BT142" s="64">
        <f>IF([1]TX_Counties_FY22_Income_Limits!BS142&gt;[1]WAIVER_TX_Counties_FY22!BT$2,[1]TX_Counties_FY22_Income_Limits!BS142,IF([1]TX_Counties_FY22_Income_Limits!BS142&lt;[1]WAIVER_TX_Counties_FY22!BT$2,[1]WAIVER_TX_Counties_FY22!BT$2,IF([1]TX_Counties_FY22_Income_Limits!BS142=[1]WAIVER_TX_Counties_FY22!BT$2,[1]TX_Counties_FY22_Income_Limits!BS142)))</f>
        <v>147950</v>
      </c>
      <c r="BU142" s="64">
        <f>IF([1]TX_Counties_FY22_Income_Limits!BT142&gt;[1]WAIVER_TX_Counties_FY22!BU$2,[1]TX_Counties_FY22_Income_Limits!BT142,IF([1]TX_Counties_FY22_Income_Limits!BT142&lt;[1]WAIVER_TX_Counties_FY22!BU$2,[1]WAIVER_TX_Counties_FY22!BU$2,IF([1]TX_Counties_FY22_Income_Limits!BT142=[1]WAIVER_TX_Counties_FY22!BU$2,[1]TX_Counties_FY22_Income_Limits!BT142)))</f>
        <v>153330</v>
      </c>
      <c r="BV142" s="64">
        <f>IF([1]TX_Counties_FY22_Income_Limits!BU142&gt;[1]WAIVER_TX_Counties_FY22!BV$2,[1]TX_Counties_FY22_Income_Limits!BU142,IF([1]TX_Counties_FY22_Income_Limits!BU142&lt;[1]WAIVER_TX_Counties_FY22!BV$2,[1]WAIVER_TX_Counties_FY22!BV$2,IF([1]TX_Counties_FY22_Income_Limits!BU142=[1]WAIVER_TX_Counties_FY22!BV$2,[1]TX_Counties_FY22_Income_Limits!BU142)))</f>
        <v>158710</v>
      </c>
      <c r="BW142" s="64">
        <f>IF([1]TX_Counties_FY22_Income_Limits!BV142&gt;[1]WAIVER_TX_Counties_FY22!BW$2,[1]TX_Counties_FY22_Income_Limits!BV142,IF([1]TX_Counties_FY22_Income_Limits!BV142&lt;[1]WAIVER_TX_Counties_FY22!BW$2,[1]WAIVER_TX_Counties_FY22!BW$2,IF([1]TX_Counties_FY22_Income_Limits!BV142=[1]WAIVER_TX_Counties_FY22!BW$2,[1]TX_Counties_FY22_Income_Limits!BV142)))</f>
        <v>164090</v>
      </c>
      <c r="BX142" s="64">
        <f>IF([1]TX_Counties_FY22_Income_Limits!BW142&gt;[1]WAIVER_TX_Counties_FY22!BX$2,[1]TX_Counties_FY22_Income_Limits!BW142,IF([1]TX_Counties_FY22_Income_Limits!BW142&lt;[1]WAIVER_TX_Counties_FY22!BX$2,[1]WAIVER_TX_Counties_FY22!BX$2,IF([1]TX_Counties_FY22_Income_Limits!BW142=[1]WAIVER_TX_Counties_FY22!BX$2,[1]TX_Counties_FY22_Income_Limits!BW142)))</f>
        <v>169470</v>
      </c>
      <c r="BY142" s="64">
        <f>IF([1]TX_Counties_FY22_Income_Limits!BX142&gt;[1]WAIVER_TX_Counties_FY22!BY$2,[1]TX_Counties_FY22_Income_Limits!BX142,IF([1]TX_Counties_FY22_Income_Limits!BX142&lt;[1]WAIVER_TX_Counties_FY22!BY$2,[1]WAIVER_TX_Counties_FY22!BY$2,IF([1]TX_Counties_FY22_Income_Limits!BX142=[1]WAIVER_TX_Counties_FY22!BY$2,[1]TX_Counties_FY22_Income_Limits!BX142)))</f>
        <v>174850</v>
      </c>
      <c r="BZ142" s="64">
        <f>IF([1]TX_Counties_FY22_Income_Limits!BY142&gt;[1]WAIVER_TX_Counties_FY22!BZ$2,[1]TX_Counties_FY22_Income_Limits!BY142,IF([1]TX_Counties_FY22_Income_Limits!BY142&lt;[1]WAIVER_TX_Counties_FY22!BZ$2,[1]WAIVER_TX_Counties_FY22!BZ$2,IF([1]TX_Counties_FY22_Income_Limits!BY142=[1]WAIVER_TX_Counties_FY22!BZ$2,[1]TX_Counties_FY22_Income_Limits!BY142)))</f>
        <v>180230</v>
      </c>
      <c r="CA142" s="64">
        <f>IF([1]TX_Counties_FY22_Income_Limits!BZ142&gt;[1]WAIVER_TX_Counties_FY22!CA$2,[1]TX_Counties_FY22_Income_Limits!BZ142,IF([1]TX_Counties_FY22_Income_Limits!BZ142&lt;[1]WAIVER_TX_Counties_FY22!CA$2,[1]WAIVER_TX_Counties_FY22!CA$2,IF([1]TX_Counties_FY22_Income_Limits!BZ142=[1]WAIVER_TX_Counties_FY22!CA$2,[1]TX_Counties_FY22_Income_Limits!BZ142)))</f>
        <v>59709.999999999993</v>
      </c>
      <c r="CB142" s="64">
        <f>IF([1]TX_Counties_FY22_Income_Limits!CA142&gt;[1]WAIVER_TX_Counties_FY22!CB$2,[1]TX_Counties_FY22_Income_Limits!CA142,IF([1]TX_Counties_FY22_Income_Limits!CA142&lt;[1]WAIVER_TX_Counties_FY22!CB$2,[1]WAIVER_TX_Counties_FY22!CB$2,IF([1]TX_Counties_FY22_Income_Limits!CA142=[1]WAIVER_TX_Counties_FY22!CB$2,[1]TX_Counties_FY22_Income_Limits!CA142)))</f>
        <v>68240</v>
      </c>
      <c r="CC142" s="64">
        <f>IF([1]TX_Counties_FY22_Income_Limits!CB142&gt;[1]WAIVER_TX_Counties_FY22!CC$2,[1]TX_Counties_FY22_Income_Limits!CB142,IF([1]TX_Counties_FY22_Income_Limits!CB142&lt;[1]WAIVER_TX_Counties_FY22!CC$2,[1]WAIVER_TX_Counties_FY22!CC$2,IF([1]TX_Counties_FY22_Income_Limits!CB142=[1]WAIVER_TX_Counties_FY22!CC$2,[1]TX_Counties_FY22_Income_Limits!CB142)))</f>
        <v>76770</v>
      </c>
      <c r="CD142" s="64">
        <f>IF([1]TX_Counties_FY22_Income_Limits!CC142&gt;[1]WAIVER_TX_Counties_FY22!CD$2,[1]TX_Counties_FY22_Income_Limits!CC142,IF([1]TX_Counties_FY22_Income_Limits!CC142&lt;[1]WAIVER_TX_Counties_FY22!CD$2,[1]WAIVER_TX_Counties_FY22!CD$2,IF([1]TX_Counties_FY22_Income_Limits!CC142=[1]WAIVER_TX_Counties_FY22!CD$2,[1]TX_Counties_FY22_Income_Limits!CC142)))</f>
        <v>85300</v>
      </c>
      <c r="CE142" s="64">
        <f>IF([1]TX_Counties_FY22_Income_Limits!CD142&gt;[1]WAIVER_TX_Counties_FY22!CE$2,[1]TX_Counties_FY22_Income_Limits!CD142,IF([1]TX_Counties_FY22_Income_Limits!CD142&lt;[1]WAIVER_TX_Counties_FY22!CE$2,[1]WAIVER_TX_Counties_FY22!CE$2,IF([1]TX_Counties_FY22_Income_Limits!CD142=[1]WAIVER_TX_Counties_FY22!CE$2,[1]TX_Counties_FY22_Income_Limits!CD142)))</f>
        <v>92124</v>
      </c>
      <c r="CF142" s="64">
        <f>IF([1]TX_Counties_FY22_Income_Limits!CE142&gt;[1]WAIVER_TX_Counties_FY22!CF$2,[1]TX_Counties_FY22_Income_Limits!CE142,IF([1]TX_Counties_FY22_Income_Limits!CE142&lt;[1]WAIVER_TX_Counties_FY22!CF$2,[1]WAIVER_TX_Counties_FY22!CF$2,IF([1]TX_Counties_FY22_Income_Limits!CE142=[1]WAIVER_TX_Counties_FY22!CF$2,[1]TX_Counties_FY22_Income_Limits!CE142)))</f>
        <v>98948</v>
      </c>
      <c r="CG142" s="64">
        <f>IF([1]TX_Counties_FY22_Income_Limits!CF142&gt;[1]WAIVER_TX_Counties_FY22!CG$2,[1]TX_Counties_FY22_Income_Limits!CF142,IF([1]TX_Counties_FY22_Income_Limits!CF142&lt;[1]WAIVER_TX_Counties_FY22!CG$2,[1]WAIVER_TX_Counties_FY22!CG$2,IF([1]TX_Counties_FY22_Income_Limits!CF142=[1]WAIVER_TX_Counties_FY22!CG$2,[1]TX_Counties_FY22_Income_Limits!CF142)))</f>
        <v>105772</v>
      </c>
      <c r="CH142" s="64">
        <f>IF([1]TX_Counties_FY22_Income_Limits!CG142&gt;[1]WAIVER_TX_Counties_FY22!CH$2,[1]TX_Counties_FY22_Income_Limits!CG142,IF([1]TX_Counties_FY22_Income_Limits!CG142&lt;[1]WAIVER_TX_Counties_FY22!CH$2,[1]WAIVER_TX_Counties_FY22!CH$2,IF([1]TX_Counties_FY22_Income_Limits!CG142=[1]WAIVER_TX_Counties_FY22!CH$2,[1]TX_Counties_FY22_Income_Limits!CG142)))</f>
        <v>112596</v>
      </c>
      <c r="CI142" s="64">
        <f>IF([1]TX_Counties_FY22_Income_Limits!CH142&gt;[1]WAIVER_TX_Counties_FY22!CI$2,[1]TX_Counties_FY22_Income_Limits!CH142,IF([1]TX_Counties_FY22_Income_Limits!CH142&lt;[1]WAIVER_TX_Counties_FY22!CI$2,[1]WAIVER_TX_Counties_FY22!CI$2,IF([1]TX_Counties_FY22_Income_Limits!CH142=[1]WAIVER_TX_Counties_FY22!CI$2,[1]TX_Counties_FY22_Income_Limits!CH142)))</f>
        <v>119419.99999999999</v>
      </c>
      <c r="CJ142" s="64">
        <f>IF([1]TX_Counties_FY22_Income_Limits!CI142&gt;[1]WAIVER_TX_Counties_FY22!CJ$2,[1]TX_Counties_FY22_Income_Limits!CI142,IF([1]TX_Counties_FY22_Income_Limits!CI142&lt;[1]WAIVER_TX_Counties_FY22!CJ$2,[1]WAIVER_TX_Counties_FY22!CJ$2,IF([1]TX_Counties_FY22_Income_Limits!CI142=[1]WAIVER_TX_Counties_FY22!CJ$2,[1]TX_Counties_FY22_Income_Limits!CI142)))</f>
        <v>126244</v>
      </c>
      <c r="CK142" s="64">
        <f>IF([1]TX_Counties_FY22_Income_Limits!CJ142&gt;[1]WAIVER_TX_Counties_FY22!CK$2,[1]TX_Counties_FY22_Income_Limits!CJ142,IF([1]TX_Counties_FY22_Income_Limits!CJ142&lt;[1]WAIVER_TX_Counties_FY22!CK$2,[1]WAIVER_TX_Counties_FY22!CK$2,IF([1]TX_Counties_FY22_Income_Limits!CJ142=[1]WAIVER_TX_Counties_FY22!CK$2,[1]TX_Counties_FY22_Income_Limits!CJ142)))</f>
        <v>133068</v>
      </c>
      <c r="CL142" s="64">
        <f>IF([1]TX_Counties_FY22_Income_Limits!CK142&gt;[1]WAIVER_TX_Counties_FY22!CL$2,[1]TX_Counties_FY22_Income_Limits!CK142,IF([1]TX_Counties_FY22_Income_Limits!CK142&lt;[1]WAIVER_TX_Counties_FY22!CL$2,[1]WAIVER_TX_Counties_FY22!CL$2,IF([1]TX_Counties_FY22_Income_Limits!CK142=[1]WAIVER_TX_Counties_FY22!CL$2,[1]TX_Counties_FY22_Income_Limits!CK142)))</f>
        <v>139892</v>
      </c>
      <c r="CM142" s="64">
        <f>IF([1]TX_Counties_FY22_Income_Limits!CL142&gt;[1]WAIVER_TX_Counties_FY22!CM$2,[1]TX_Counties_FY22_Income_Limits!CL142,IF([1]TX_Counties_FY22_Income_Limits!CL142&lt;[1]WAIVER_TX_Counties_FY22!CM$2,[1]WAIVER_TX_Counties_FY22!CM$2,IF([1]TX_Counties_FY22_Income_Limits!CL142=[1]WAIVER_TX_Counties_FY22!CM$2,[1]TX_Counties_FY22_Income_Limits!CL142)))</f>
        <v>146716</v>
      </c>
      <c r="CN142" s="64">
        <f>IF([1]TX_Counties_FY22_Income_Limits!CM142&gt;[1]WAIVER_TX_Counties_FY22!CN$2,[1]TX_Counties_FY22_Income_Limits!CM142,IF([1]TX_Counties_FY22_Income_Limits!CM142&lt;[1]WAIVER_TX_Counties_FY22!CN$2,[1]WAIVER_TX_Counties_FY22!CN$2,IF([1]TX_Counties_FY22_Income_Limits!CM142=[1]WAIVER_TX_Counties_FY22!CN$2,[1]TX_Counties_FY22_Income_Limits!CM142)))</f>
        <v>153540</v>
      </c>
      <c r="CO142" s="64">
        <f>IF([1]TX_Counties_FY22_Income_Limits!CN142&gt;[1]WAIVER_TX_Counties_FY22!CO$2,[1]TX_Counties_FY22_Income_Limits!CN142,IF([1]TX_Counties_FY22_Income_Limits!CN142&lt;[1]WAIVER_TX_Counties_FY22!CO$2,[1]WAIVER_TX_Counties_FY22!CO$2,IF([1]TX_Counties_FY22_Income_Limits!CN142=[1]WAIVER_TX_Counties_FY22!CO$2,[1]TX_Counties_FY22_Income_Limits!CN142)))</f>
        <v>160364</v>
      </c>
      <c r="CP142" s="64">
        <f>IF([1]TX_Counties_FY22_Income_Limits!CO142&gt;[1]WAIVER_TX_Counties_FY22!CP$2,[1]TX_Counties_FY22_Income_Limits!CO142,IF([1]TX_Counties_FY22_Income_Limits!CO142&lt;[1]WAIVER_TX_Counties_FY22!CP$2,[1]WAIVER_TX_Counties_FY22!CP$2,IF([1]TX_Counties_FY22_Income_Limits!CO142=[1]WAIVER_TX_Counties_FY22!CP$2,[1]TX_Counties_FY22_Income_Limits!CO142)))</f>
        <v>167188</v>
      </c>
      <c r="CQ142" s="64">
        <f>IF([1]TX_Counties_FY22_Income_Limits!CP142&gt;[1]WAIVER_TX_Counties_FY22!CQ$2,[1]TX_Counties_FY22_Income_Limits!CP142,IF([1]TX_Counties_FY22_Income_Limits!CP142&lt;[1]WAIVER_TX_Counties_FY22!CQ$2,[1]WAIVER_TX_Counties_FY22!CQ$2,IF([1]TX_Counties_FY22_Income_Limits!CP142=[1]WAIVER_TX_Counties_FY22!CQ$2,[1]TX_Counties_FY22_Income_Limits!CP142)))</f>
        <v>174012</v>
      </c>
      <c r="CR142" s="64">
        <f>IF([1]TX_Counties_FY22_Income_Limits!CQ142&gt;[1]WAIVER_TX_Counties_FY22!CR$2,[1]TX_Counties_FY22_Income_Limits!CQ142,IF([1]TX_Counties_FY22_Income_Limits!CQ142&lt;[1]WAIVER_TX_Counties_FY22!CR$2,[1]WAIVER_TX_Counties_FY22!CR$2,IF([1]TX_Counties_FY22_Income_Limits!CQ142=[1]WAIVER_TX_Counties_FY22!CR$2,[1]TX_Counties_FY22_Income_Limits!CQ142)))</f>
        <v>180836</v>
      </c>
      <c r="CS142" s="64">
        <f>IF([1]TX_Counties_FY22_Income_Limits!CR142&gt;[1]WAIVER_TX_Counties_FY22!CS$2,[1]TX_Counties_FY22_Income_Limits!CR142,IF([1]TX_Counties_FY22_Income_Limits!CR142&lt;[1]WAIVER_TX_Counties_FY22!CS$2,[1]WAIVER_TX_Counties_FY22!CS$2,IF([1]TX_Counties_FY22_Income_Limits!CR142=[1]WAIVER_TX_Counties_FY22!CS$2,[1]TX_Counties_FY22_Income_Limits!CR142)))</f>
        <v>187660</v>
      </c>
      <c r="CT142" s="64">
        <f>IF([1]TX_Counties_FY22_Income_Limits!CS142&gt;[1]WAIVER_TX_Counties_FY22!CT$2,[1]TX_Counties_FY22_Income_Limits!CS142,IF([1]TX_Counties_FY22_Income_Limits!CS142&lt;[1]WAIVER_TX_Counties_FY22!CT$2,[1]WAIVER_TX_Counties_FY22!CT$2,IF([1]TX_Counties_FY22_Income_Limits!CS142=[1]WAIVER_TX_Counties_FY22!CT$2,[1]TX_Counties_FY22_Income_Limits!CS142)))</f>
        <v>194484</v>
      </c>
      <c r="CU142" s="64">
        <f>IF([1]TX_Counties_FY22_Income_Limits!CT142&gt;[1]WAIVER_TX_Counties_FY22!CU$2,[1]TX_Counties_FY22_Income_Limits!CT142,IF([1]TX_Counties_FY22_Income_Limits!CT142&lt;[1]WAIVER_TX_Counties_FY22!CU$2,[1]WAIVER_TX_Counties_FY22!CU$2,IF([1]TX_Counties_FY22_Income_Limits!CT142=[1]WAIVER_TX_Counties_FY22!CU$2,[1]TX_Counties_FY22_Income_Limits!CT142)))</f>
        <v>201308</v>
      </c>
      <c r="CV142" s="64">
        <f>IF([1]TX_Counties_FY22_Income_Limits!CU142&gt;[1]WAIVER_TX_Counties_FY22!CV$2,[1]TX_Counties_FY22_Income_Limits!CU142,IF([1]TX_Counties_FY22_Income_Limits!CU142&lt;[1]WAIVER_TX_Counties_FY22!CV$2,[1]WAIVER_TX_Counties_FY22!CV$2,IF([1]TX_Counties_FY22_Income_Limits!CU142=[1]WAIVER_TX_Counties_FY22!CV$2,[1]TX_Counties_FY22_Income_Limits!CU142)))</f>
        <v>208132</v>
      </c>
      <c r="CW142" s="64">
        <f>IF([1]TX_Counties_FY22_Income_Limits!CV142&gt;[1]WAIVER_TX_Counties_FY22!CW$2,[1]TX_Counties_FY22_Income_Limits!CV142,IF([1]TX_Counties_FY22_Income_Limits!CV142&lt;[1]WAIVER_TX_Counties_FY22!CW$2,[1]WAIVER_TX_Counties_FY22!CW$2,IF([1]TX_Counties_FY22_Income_Limits!CV142=[1]WAIVER_TX_Counties_FY22!CW$2,[1]TX_Counties_FY22_Income_Limits!CV142)))</f>
        <v>214956</v>
      </c>
      <c r="CX142" s="64">
        <f>IF([1]TX_Counties_FY22_Income_Limits!CW142&gt;[1]WAIVER_TX_Counties_FY22!CX$2,[1]TX_Counties_FY22_Income_Limits!CW142,IF([1]TX_Counties_FY22_Income_Limits!CW142&lt;[1]WAIVER_TX_Counties_FY22!CX$2,[1]WAIVER_TX_Counties_FY22!CX$2,IF([1]TX_Counties_FY22_Income_Limits!CW142=[1]WAIVER_TX_Counties_FY22!CX$2,[1]TX_Counties_FY22_Income_Limits!CW142)))</f>
        <v>221780</v>
      </c>
      <c r="CY142" s="64">
        <f>IF([1]TX_Counties_FY22_Income_Limits!CX142&gt;[1]WAIVER_TX_Counties_FY22!CY$2,[1]TX_Counties_FY22_Income_Limits!CX142,IF([1]TX_Counties_FY22_Income_Limits!CX142&lt;[1]WAIVER_TX_Counties_FY22!CY$2,[1]WAIVER_TX_Counties_FY22!CY$2,IF([1]TX_Counties_FY22_Income_Limits!CX142=[1]WAIVER_TX_Counties_FY22!CY$2,[1]TX_Counties_FY22_Income_Limits!CX142)))</f>
        <v>228604</v>
      </c>
      <c r="CZ142" s="64">
        <f>IF([1]TX_Counties_FY22_Income_Limits!CY142&gt;[1]WAIVER_TX_Counties_FY22!CZ$2,[1]TX_Counties_FY22_Income_Limits!CY142,IF([1]TX_Counties_FY22_Income_Limits!CY142&lt;[1]WAIVER_TX_Counties_FY22!CZ$2,[1]WAIVER_TX_Counties_FY22!CZ$2,IF([1]TX_Counties_FY22_Income_Limits!CY142=[1]WAIVER_TX_Counties_FY22!CZ$2,[1]TX_Counties_FY22_Income_Limits!CY142)))</f>
        <v>71652</v>
      </c>
      <c r="DA142" s="64">
        <f>IF([1]TX_Counties_FY22_Income_Limits!CZ142&gt;[1]WAIVER_TX_Counties_FY22!DA$2,[1]TX_Counties_FY22_Income_Limits!CZ142,IF([1]TX_Counties_FY22_Income_Limits!CZ142&lt;[1]WAIVER_TX_Counties_FY22!DA$2,[1]WAIVER_TX_Counties_FY22!DA$2,IF([1]TX_Counties_FY22_Income_Limits!CZ142=[1]WAIVER_TX_Counties_FY22!DA$2,[1]TX_Counties_FY22_Income_Limits!CZ142)))</f>
        <v>81888</v>
      </c>
      <c r="DB142" s="64">
        <f>IF([1]TX_Counties_FY22_Income_Limits!DA142&gt;[1]WAIVER_TX_Counties_FY22!DB$2,[1]TX_Counties_FY22_Income_Limits!DA142,IF([1]TX_Counties_FY22_Income_Limits!DA142&lt;[1]WAIVER_TX_Counties_FY22!DB$2,[1]WAIVER_TX_Counties_FY22!DB$2,IF([1]TX_Counties_FY22_Income_Limits!DA142=[1]WAIVER_TX_Counties_FY22!DB$2,[1]TX_Counties_FY22_Income_Limits!DA142)))</f>
        <v>92124</v>
      </c>
      <c r="DC142" s="64">
        <f>IF([1]TX_Counties_FY22_Income_Limits!DB142&gt;[1]WAIVER_TX_Counties_FY22!DC$2,[1]TX_Counties_FY22_Income_Limits!DB142,IF([1]TX_Counties_FY22_Income_Limits!DB142&lt;[1]WAIVER_TX_Counties_FY22!DC$2,[1]WAIVER_TX_Counties_FY22!DC$2,IF([1]TX_Counties_FY22_Income_Limits!DB142=[1]WAIVER_TX_Counties_FY22!DC$2,[1]TX_Counties_FY22_Income_Limits!DB142)))</f>
        <v>102360</v>
      </c>
      <c r="DD142" s="64">
        <f>IF([1]TX_Counties_FY22_Income_Limits!DC142&gt;[1]WAIVER_TX_Counties_FY22!DD$2,[1]TX_Counties_FY22_Income_Limits!DC142,IF([1]TX_Counties_FY22_Income_Limits!DC142&lt;[1]WAIVER_TX_Counties_FY22!DD$2,[1]WAIVER_TX_Counties_FY22!DD$2,IF([1]TX_Counties_FY22_Income_Limits!DC142=[1]WAIVER_TX_Counties_FY22!DD$2,[1]TX_Counties_FY22_Income_Limits!DC142)))</f>
        <v>110548.8</v>
      </c>
      <c r="DE142" s="64">
        <f>IF([1]TX_Counties_FY22_Income_Limits!DD142&gt;[1]WAIVER_TX_Counties_FY22!DE$2,[1]TX_Counties_FY22_Income_Limits!DD142,IF([1]TX_Counties_FY22_Income_Limits!DD142&lt;[1]WAIVER_TX_Counties_FY22!DE$2,[1]WAIVER_TX_Counties_FY22!DE$2,IF([1]TX_Counties_FY22_Income_Limits!DD142=[1]WAIVER_TX_Counties_FY22!DE$2,[1]TX_Counties_FY22_Income_Limits!DD142)))</f>
        <v>118737.59999999999</v>
      </c>
      <c r="DF142" s="64">
        <f>IF([1]TX_Counties_FY22_Income_Limits!DE142&gt;[1]WAIVER_TX_Counties_FY22!DF$2,[1]TX_Counties_FY22_Income_Limits!DE142,IF([1]TX_Counties_FY22_Income_Limits!DE142&lt;[1]WAIVER_TX_Counties_FY22!DF$2,[1]WAIVER_TX_Counties_FY22!DF$2,IF([1]TX_Counties_FY22_Income_Limits!DE142=[1]WAIVER_TX_Counties_FY22!DF$2,[1]TX_Counties_FY22_Income_Limits!DE142)))</f>
        <v>126926.39999999999</v>
      </c>
      <c r="DG142" s="64">
        <f>IF([1]TX_Counties_FY22_Income_Limits!DF142&gt;[1]WAIVER_TX_Counties_FY22!DG$2,[1]TX_Counties_FY22_Income_Limits!DF142,IF([1]TX_Counties_FY22_Income_Limits!DF142&lt;[1]WAIVER_TX_Counties_FY22!DG$2,[1]WAIVER_TX_Counties_FY22!DG$2,IF([1]TX_Counties_FY22_Income_Limits!DF142=[1]WAIVER_TX_Counties_FY22!DG$2,[1]TX_Counties_FY22_Income_Limits!DF142)))</f>
        <v>135115.20000000001</v>
      </c>
      <c r="DH142" s="64">
        <f>IF([1]TX_Counties_FY22_Income_Limits!DG142&gt;[1]WAIVER_TX_Counties_FY22!DH$2,[1]TX_Counties_FY22_Income_Limits!DG142,IF([1]TX_Counties_FY22_Income_Limits!DG142&lt;[1]WAIVER_TX_Counties_FY22!DH$2,[1]WAIVER_TX_Counties_FY22!DH$2,IF([1]TX_Counties_FY22_Income_Limits!DG142=[1]WAIVER_TX_Counties_FY22!DH$2,[1]TX_Counties_FY22_Income_Limits!DG142)))</f>
        <v>143304</v>
      </c>
      <c r="DI142" s="64">
        <f>IF([1]TX_Counties_FY22_Income_Limits!DH142&gt;[1]WAIVER_TX_Counties_FY22!DI$2,[1]TX_Counties_FY22_Income_Limits!DH142,IF([1]TX_Counties_FY22_Income_Limits!DH142&lt;[1]WAIVER_TX_Counties_FY22!DI$2,[1]WAIVER_TX_Counties_FY22!DI$2,IF([1]TX_Counties_FY22_Income_Limits!DH142=[1]WAIVER_TX_Counties_FY22!DI$2,[1]TX_Counties_FY22_Income_Limits!DH142)))</f>
        <v>151492.79999999999</v>
      </c>
      <c r="DJ142" s="64">
        <f>IF([1]TX_Counties_FY22_Income_Limits!DI142&gt;[1]WAIVER_TX_Counties_FY22!DJ$2,[1]TX_Counties_FY22_Income_Limits!DI142,IF([1]TX_Counties_FY22_Income_Limits!DI142&lt;[1]WAIVER_TX_Counties_FY22!DJ$2,[1]WAIVER_TX_Counties_FY22!DJ$2,IF([1]TX_Counties_FY22_Income_Limits!DI142=[1]WAIVER_TX_Counties_FY22!DJ$2,[1]TX_Counties_FY22_Income_Limits!DI142)))</f>
        <v>159681.59999999998</v>
      </c>
      <c r="DK142" s="64">
        <f>IF([1]TX_Counties_FY22_Income_Limits!DJ142&gt;[1]WAIVER_TX_Counties_FY22!DK$2,[1]TX_Counties_FY22_Income_Limits!DJ142,IF([1]TX_Counties_FY22_Income_Limits!DJ142&lt;[1]WAIVER_TX_Counties_FY22!DK$2,[1]WAIVER_TX_Counties_FY22!DK$2,IF([1]TX_Counties_FY22_Income_Limits!DJ142=[1]WAIVER_TX_Counties_FY22!DK$2,[1]TX_Counties_FY22_Income_Limits!DJ142)))</f>
        <v>167870.39999999997</v>
      </c>
      <c r="DL142" s="64">
        <f>IF([1]TX_Counties_FY22_Income_Limits!DK142&gt;[1]WAIVER_TX_Counties_FY22!DL$2,[1]TX_Counties_FY22_Income_Limits!DK142,IF([1]TX_Counties_FY22_Income_Limits!DK142&lt;[1]WAIVER_TX_Counties_FY22!DL$2,[1]WAIVER_TX_Counties_FY22!DL$2,IF([1]TX_Counties_FY22_Income_Limits!DK142=[1]WAIVER_TX_Counties_FY22!DL$2,[1]TX_Counties_FY22_Income_Limits!DK142)))</f>
        <v>176059.19999999995</v>
      </c>
      <c r="DM142" s="64">
        <f>IF([1]TX_Counties_FY22_Income_Limits!DL142&gt;[1]WAIVER_TX_Counties_FY22!DM$2,[1]TX_Counties_FY22_Income_Limits!DL142,IF([1]TX_Counties_FY22_Income_Limits!DL142&lt;[1]WAIVER_TX_Counties_FY22!DM$2,[1]WAIVER_TX_Counties_FY22!DM$2,IF([1]TX_Counties_FY22_Income_Limits!DL142=[1]WAIVER_TX_Counties_FY22!DM$2,[1]TX_Counties_FY22_Income_Limits!DL142)))</f>
        <v>184247.99999999994</v>
      </c>
      <c r="DN142" s="64">
        <f>IF([1]TX_Counties_FY22_Income_Limits!DM142&gt;[1]WAIVER_TX_Counties_FY22!DN$2,[1]TX_Counties_FY22_Income_Limits!DM142,IF([1]TX_Counties_FY22_Income_Limits!DM142&lt;[1]WAIVER_TX_Counties_FY22!DN$2,[1]WAIVER_TX_Counties_FY22!DN$2,IF([1]TX_Counties_FY22_Income_Limits!DM142=[1]WAIVER_TX_Counties_FY22!DN$2,[1]TX_Counties_FY22_Income_Limits!DM142)))</f>
        <v>192436.79999999993</v>
      </c>
      <c r="DO142" s="64">
        <f>IF([1]TX_Counties_FY22_Income_Limits!DN142&gt;[1]WAIVER_TX_Counties_FY22!DO$2,[1]TX_Counties_FY22_Income_Limits!DN142,IF([1]TX_Counties_FY22_Income_Limits!DN142&lt;[1]WAIVER_TX_Counties_FY22!DO$2,[1]WAIVER_TX_Counties_FY22!DO$2,IF([1]TX_Counties_FY22_Income_Limits!DN142=[1]WAIVER_TX_Counties_FY22!DO$2,[1]TX_Counties_FY22_Income_Limits!DN142)))</f>
        <v>200625.59999999992</v>
      </c>
      <c r="DP142" s="64">
        <f>IF([1]TX_Counties_FY22_Income_Limits!DO142&gt;[1]WAIVER_TX_Counties_FY22!DP$2,[1]TX_Counties_FY22_Income_Limits!DO142,IF([1]TX_Counties_FY22_Income_Limits!DO142&lt;[1]WAIVER_TX_Counties_FY22!DP$2,[1]WAIVER_TX_Counties_FY22!DP$2,IF([1]TX_Counties_FY22_Income_Limits!DO142=[1]WAIVER_TX_Counties_FY22!DP$2,[1]TX_Counties_FY22_Income_Limits!DO142)))</f>
        <v>208814.39999999991</v>
      </c>
      <c r="DQ142" s="64">
        <f>IF([1]TX_Counties_FY22_Income_Limits!DP142&gt;[1]WAIVER_TX_Counties_FY22!DQ$2,[1]TX_Counties_FY22_Income_Limits!DP142,IF([1]TX_Counties_FY22_Income_Limits!DP142&lt;[1]WAIVER_TX_Counties_FY22!DQ$2,[1]WAIVER_TX_Counties_FY22!DQ$2,IF([1]TX_Counties_FY22_Income_Limits!DP142=[1]WAIVER_TX_Counties_FY22!DQ$2,[1]TX_Counties_FY22_Income_Limits!DP142)))</f>
        <v>217003.1999999999</v>
      </c>
      <c r="DR142" s="64">
        <f>IF([1]TX_Counties_FY22_Income_Limits!DQ142&gt;[1]WAIVER_TX_Counties_FY22!DR$2,[1]TX_Counties_FY22_Income_Limits!DQ142,IF([1]TX_Counties_FY22_Income_Limits!DQ142&lt;[1]WAIVER_TX_Counties_FY22!DR$2,[1]WAIVER_TX_Counties_FY22!DR$2,IF([1]TX_Counties_FY22_Income_Limits!DQ142=[1]WAIVER_TX_Counties_FY22!DR$2,[1]TX_Counties_FY22_Income_Limits!DQ142)))</f>
        <v>225191.99999999988</v>
      </c>
      <c r="DS142" s="64">
        <f>IF([1]TX_Counties_FY22_Income_Limits!DR142&gt;[1]WAIVER_TX_Counties_FY22!DS$2,[1]TX_Counties_FY22_Income_Limits!DR142,IF([1]TX_Counties_FY22_Income_Limits!DR142&lt;[1]WAIVER_TX_Counties_FY22!DS$2,[1]WAIVER_TX_Counties_FY22!DS$2,IF([1]TX_Counties_FY22_Income_Limits!DR142=[1]WAIVER_TX_Counties_FY22!DS$2,[1]TX_Counties_FY22_Income_Limits!DR142)))</f>
        <v>233380.79999999987</v>
      </c>
      <c r="DT142" s="64">
        <f>IF([1]TX_Counties_FY22_Income_Limits!DS142&gt;[1]WAIVER_TX_Counties_FY22!DT$2,[1]TX_Counties_FY22_Income_Limits!DS142,IF([1]TX_Counties_FY22_Income_Limits!DS142&lt;[1]WAIVER_TX_Counties_FY22!DT$2,[1]WAIVER_TX_Counties_FY22!DT$2,IF([1]TX_Counties_FY22_Income_Limits!DS142=[1]WAIVER_TX_Counties_FY22!DT$2,[1]TX_Counties_FY22_Income_Limits!DS142)))</f>
        <v>241569.59999999986</v>
      </c>
      <c r="DU142" s="64">
        <f>IF([1]TX_Counties_FY22_Income_Limits!DT142&gt;[1]WAIVER_TX_Counties_FY22!DU$2,[1]TX_Counties_FY22_Income_Limits!DT142,IF([1]TX_Counties_FY22_Income_Limits!DT142&lt;[1]WAIVER_TX_Counties_FY22!DU$2,[1]WAIVER_TX_Counties_FY22!DU$2,IF([1]TX_Counties_FY22_Income_Limits!DT142=[1]WAIVER_TX_Counties_FY22!DU$2,[1]TX_Counties_FY22_Income_Limits!DT142)))</f>
        <v>249758.39999999985</v>
      </c>
      <c r="DV142" s="64">
        <f>IF([1]TX_Counties_FY22_Income_Limits!DU142&gt;[1]WAIVER_TX_Counties_FY22!DV$2,[1]TX_Counties_FY22_Income_Limits!DU142,IF([1]TX_Counties_FY22_Income_Limits!DU142&lt;[1]WAIVER_TX_Counties_FY22!DV$2,[1]WAIVER_TX_Counties_FY22!DV$2,IF([1]TX_Counties_FY22_Income_Limits!DU142=[1]WAIVER_TX_Counties_FY22!DV$2,[1]TX_Counties_FY22_Income_Limits!DU142)))</f>
        <v>257947.19999999984</v>
      </c>
      <c r="DW142" s="64">
        <f>IF([1]TX_Counties_FY22_Income_Limits!DV142&gt;[1]WAIVER_TX_Counties_FY22!DW$2,[1]TX_Counties_FY22_Income_Limits!DV142,IF([1]TX_Counties_FY22_Income_Limits!DV142&lt;[1]WAIVER_TX_Counties_FY22!DW$2,[1]WAIVER_TX_Counties_FY22!DW$2,IF([1]TX_Counties_FY22_Income_Limits!DV142=[1]WAIVER_TX_Counties_FY22!DW$2,[1]TX_Counties_FY22_Income_Limits!DV142)))</f>
        <v>266135.99999999983</v>
      </c>
      <c r="DX142" s="64">
        <f>IF([1]TX_Counties_FY22_Income_Limits!DW142&gt;[1]WAIVER_TX_Counties_FY22!DX$2,[1]TX_Counties_FY22_Income_Limits!DW142,IF([1]TX_Counties_FY22_Income_Limits!DW142&lt;[1]WAIVER_TX_Counties_FY22!DX$2,[1]WAIVER_TX_Counties_FY22!DX$2,IF([1]TX_Counties_FY22_Income_Limits!DW142=[1]WAIVER_TX_Counties_FY22!DX$2,[1]TX_Counties_FY22_Income_Limits!DW142)))</f>
        <v>274324.79999999981</v>
      </c>
    </row>
    <row r="143" spans="1:129" ht="14.45">
      <c r="A143" s="65" t="s">
        <v>332</v>
      </c>
      <c r="B143" s="65" t="str">
        <f t="shared" si="7"/>
        <v>YES</v>
      </c>
      <c r="C143" s="64">
        <f>[1]TX_Counties_FY22_Income_Limits!B143</f>
        <v>81200</v>
      </c>
      <c r="D143" s="64">
        <f>IF([1]TX_Counties_FY22_Income_Limits!C143&gt;[1]WAIVER_TX_Counties_FY22!D$2,[1]TX_Counties_FY22_Income_Limits!C143,IF([1]TX_Counties_FY22_Income_Limits!C143&lt;[1]WAIVER_TX_Counties_FY22!D$2,[1]WAIVER_TX_Counties_FY22!D$2,IF([1]TX_Counties_FY22_Income_Limits!C143=[1]WAIVER_TX_Counties_FY22!D$2,[1]TX_Counties_FY22_Income_Limits!C143)))</f>
        <v>17650</v>
      </c>
      <c r="E143" s="64">
        <f>IF([1]TX_Counties_FY22_Income_Limits!D143&gt;[1]WAIVER_TX_Counties_FY22!E$2,[1]TX_Counties_FY22_Income_Limits!D143,IF([1]TX_Counties_FY22_Income_Limits!D143&lt;[1]WAIVER_TX_Counties_FY22!E$2,[1]WAIVER_TX_Counties_FY22!E$2,IF([1]TX_Counties_FY22_Income_Limits!D143=[1]WAIVER_TX_Counties_FY22!E$2,[1]TX_Counties_FY22_Income_Limits!D143)))</f>
        <v>20200</v>
      </c>
      <c r="F143" s="64">
        <f>IF([1]TX_Counties_FY22_Income_Limits!E143&gt;[1]WAIVER_TX_Counties_FY22!F$2,[1]TX_Counties_FY22_Income_Limits!E143,IF([1]TX_Counties_FY22_Income_Limits!E143&lt;[1]WAIVER_TX_Counties_FY22!F$2,[1]WAIVER_TX_Counties_FY22!F$2,IF([1]TX_Counties_FY22_Income_Limits!E143=[1]WAIVER_TX_Counties_FY22!F$2,[1]TX_Counties_FY22_Income_Limits!E143)))</f>
        <v>23030</v>
      </c>
      <c r="G143" s="64">
        <f>IF([1]TX_Counties_FY22_Income_Limits!F143&gt;[1]WAIVER_TX_Counties_FY22!G$2,[1]TX_Counties_FY22_Income_Limits!F143,IF([1]TX_Counties_FY22_Income_Limits!F143&lt;[1]WAIVER_TX_Counties_FY22!G$2,[1]WAIVER_TX_Counties_FY22!G$2,IF([1]TX_Counties_FY22_Income_Limits!F143=[1]WAIVER_TX_Counties_FY22!G$2,[1]TX_Counties_FY22_Income_Limits!F143)))</f>
        <v>27750</v>
      </c>
      <c r="H143" s="64">
        <f>IF([1]TX_Counties_FY22_Income_Limits!G143&gt;[1]WAIVER_TX_Counties_FY22!H$2,[1]TX_Counties_FY22_Income_Limits!G143,IF([1]TX_Counties_FY22_Income_Limits!G143&lt;[1]WAIVER_TX_Counties_FY22!H$2,[1]WAIVER_TX_Counties_FY22!H$2,IF([1]TX_Counties_FY22_Income_Limits!G143=[1]WAIVER_TX_Counties_FY22!H$2,[1]TX_Counties_FY22_Income_Limits!G143)))</f>
        <v>32470</v>
      </c>
      <c r="I143" s="64">
        <f>IF([1]TX_Counties_FY22_Income_Limits!H143&gt;[1]WAIVER_TX_Counties_FY22!I$2,[1]TX_Counties_FY22_Income_Limits!H143,IF([1]TX_Counties_FY22_Income_Limits!H143&lt;[1]WAIVER_TX_Counties_FY22!I$2,[1]WAIVER_TX_Counties_FY22!I$2,IF([1]TX_Counties_FY22_Income_Limits!H143=[1]WAIVER_TX_Counties_FY22!I$2,[1]TX_Counties_FY22_Income_Limits!H143)))</f>
        <v>37190</v>
      </c>
      <c r="J143" s="64">
        <f>IF([1]TX_Counties_FY22_Income_Limits!I143&gt;[1]WAIVER_TX_Counties_FY22!J$2,[1]TX_Counties_FY22_Income_Limits!I143,IF([1]TX_Counties_FY22_Income_Limits!I143&lt;[1]WAIVER_TX_Counties_FY22!J$2,[1]WAIVER_TX_Counties_FY22!J$2,IF([1]TX_Counties_FY22_Income_Limits!I143=[1]WAIVER_TX_Counties_FY22!J$2,[1]TX_Counties_FY22_Income_Limits!I143)))</f>
        <v>41910</v>
      </c>
      <c r="K143" s="64">
        <f>IF([1]TX_Counties_FY22_Income_Limits!J143&gt;[1]WAIVER_TX_Counties_FY22!K$2,[1]TX_Counties_FY22_Income_Limits!J143,IF([1]TX_Counties_FY22_Income_Limits!J143&lt;[1]WAIVER_TX_Counties_FY22!K$2,[1]WAIVER_TX_Counties_FY22!K$2,IF([1]TX_Counties_FY22_Income_Limits!J143=[1]WAIVER_TX_Counties_FY22!K$2,[1]TX_Counties_FY22_Income_Limits!J143)))</f>
        <v>46630</v>
      </c>
      <c r="L143" s="64">
        <f>IF([1]TX_Counties_FY22_Income_Limits!K143&gt;[1]WAIVER_TX_Counties_FY22!L$2,[1]TX_Counties_FY22_Income_Limits!K143,IF([1]TX_Counties_FY22_Income_Limits!K143&lt;[1]WAIVER_TX_Counties_FY22!L$2,[1]WAIVER_TX_Counties_FY22!L$2,IF([1]TX_Counties_FY22_Income_Limits!K143=[1]WAIVER_TX_Counties_FY22!L$2,[1]TX_Counties_FY22_Income_Limits!K143)))</f>
        <v>58799.999999999993</v>
      </c>
      <c r="M143" s="64">
        <f>IF([1]TX_Counties_FY22_Income_Limits!L143&gt;[1]WAIVER_TX_Counties_FY22!M$2,[1]TX_Counties_FY22_Income_Limits!L143,IF([1]TX_Counties_FY22_Income_Limits!L143&lt;[1]WAIVER_TX_Counties_FY22!M$2,[1]WAIVER_TX_Counties_FY22!M$2,IF([1]TX_Counties_FY22_Income_Limits!L143=[1]WAIVER_TX_Counties_FY22!M$2,[1]TX_Counties_FY22_Income_Limits!L143)))</f>
        <v>62160</v>
      </c>
      <c r="N143" s="64">
        <f>IF([1]TX_Counties_FY22_Income_Limits!M143&gt;[1]WAIVER_TX_Counties_FY22!N$2,[1]TX_Counties_FY22_Income_Limits!M143,IF([1]TX_Counties_FY22_Income_Limits!M143&lt;[1]WAIVER_TX_Counties_FY22!N$2,[1]WAIVER_TX_Counties_FY22!N$2,IF([1]TX_Counties_FY22_Income_Limits!M143=[1]WAIVER_TX_Counties_FY22!N$2,[1]TX_Counties_FY22_Income_Limits!M143)))</f>
        <v>65520.000000000007</v>
      </c>
      <c r="O143" s="64">
        <f>IF([1]TX_Counties_FY22_Income_Limits!N143&gt;[1]WAIVER_TX_Counties_FY22!O$2,[1]TX_Counties_FY22_Income_Limits!N143,IF([1]TX_Counties_FY22_Income_Limits!N143&lt;[1]WAIVER_TX_Counties_FY22!O$2,[1]WAIVER_TX_Counties_FY22!O$2,IF([1]TX_Counties_FY22_Income_Limits!N143=[1]WAIVER_TX_Counties_FY22!O$2,[1]TX_Counties_FY22_Income_Limits!N143)))</f>
        <v>68880.000000000015</v>
      </c>
      <c r="P143" s="64">
        <f>IF([1]TX_Counties_FY22_Income_Limits!O143&gt;[1]WAIVER_TX_Counties_FY22!P$2,[1]TX_Counties_FY22_Income_Limits!O143,IF([1]TX_Counties_FY22_Income_Limits!O143&lt;[1]WAIVER_TX_Counties_FY22!P$2,[1]WAIVER_TX_Counties_FY22!P$2,IF([1]TX_Counties_FY22_Income_Limits!O143=[1]WAIVER_TX_Counties_FY22!P$2,[1]TX_Counties_FY22_Income_Limits!O143)))</f>
        <v>72240.000000000029</v>
      </c>
      <c r="Q143" s="64">
        <f>IF([1]TX_Counties_FY22_Income_Limits!P143&gt;[1]WAIVER_TX_Counties_FY22!Q$2,[1]TX_Counties_FY22_Income_Limits!P143,IF([1]TX_Counties_FY22_Income_Limits!P143&lt;[1]WAIVER_TX_Counties_FY22!Q$2,[1]WAIVER_TX_Counties_FY22!Q$2,IF([1]TX_Counties_FY22_Income_Limits!P143=[1]WAIVER_TX_Counties_FY22!Q$2,[1]TX_Counties_FY22_Income_Limits!P143)))</f>
        <v>75600.000000000044</v>
      </c>
      <c r="R143" s="64">
        <f>IF([1]TX_Counties_FY22_Income_Limits!Q143&gt;[1]WAIVER_TX_Counties_FY22!R$2,[1]TX_Counties_FY22_Income_Limits!Q143,IF([1]TX_Counties_FY22_Income_Limits!Q143&lt;[1]WAIVER_TX_Counties_FY22!R$2,[1]WAIVER_TX_Counties_FY22!R$2,IF([1]TX_Counties_FY22_Income_Limits!Q143=[1]WAIVER_TX_Counties_FY22!R$2,[1]TX_Counties_FY22_Income_Limits!Q143)))</f>
        <v>78960.000000000058</v>
      </c>
      <c r="S143" s="64">
        <f>IF([1]TX_Counties_FY22_Income_Limits!R143&gt;[1]WAIVER_TX_Counties_FY22!S$2,[1]TX_Counties_FY22_Income_Limits!R143,IF([1]TX_Counties_FY22_Income_Limits!R143&lt;[1]WAIVER_TX_Counties_FY22!S$2,[1]WAIVER_TX_Counties_FY22!S$2,IF([1]TX_Counties_FY22_Income_Limits!R143=[1]WAIVER_TX_Counties_FY22!S$2,[1]TX_Counties_FY22_Income_Limits!R143)))</f>
        <v>82320.000000000073</v>
      </c>
      <c r="T143" s="64">
        <f>IF([1]TX_Counties_FY22_Income_Limits!S143&gt;[1]WAIVER_TX_Counties_FY22!T$2,[1]TX_Counties_FY22_Income_Limits!S143,IF([1]TX_Counties_FY22_Income_Limits!S143&lt;[1]WAIVER_TX_Counties_FY22!T$2,[1]WAIVER_TX_Counties_FY22!T$2,IF([1]TX_Counties_FY22_Income_Limits!S143=[1]WAIVER_TX_Counties_FY22!T$2,[1]TX_Counties_FY22_Income_Limits!S143)))</f>
        <v>85680.000000000087</v>
      </c>
      <c r="U143" s="64">
        <f>IF([1]TX_Counties_FY22_Income_Limits!T143&gt;[1]WAIVER_TX_Counties_FY22!U$2,[1]TX_Counties_FY22_Income_Limits!T143,IF([1]TX_Counties_FY22_Income_Limits!T143&lt;[1]WAIVER_TX_Counties_FY22!U$2,[1]WAIVER_TX_Counties_FY22!U$2,IF([1]TX_Counties_FY22_Income_Limits!T143=[1]WAIVER_TX_Counties_FY22!U$2,[1]TX_Counties_FY22_Income_Limits!T143)))</f>
        <v>89040.000000000102</v>
      </c>
      <c r="V143" s="64">
        <f>IF([1]TX_Counties_FY22_Income_Limits!U143&gt;[1]WAIVER_TX_Counties_FY22!V$2,[1]TX_Counties_FY22_Income_Limits!U143,IF([1]TX_Counties_FY22_Income_Limits!U143&lt;[1]WAIVER_TX_Counties_FY22!V$2,[1]WAIVER_TX_Counties_FY22!V$2,IF([1]TX_Counties_FY22_Income_Limits!U143=[1]WAIVER_TX_Counties_FY22!V$2,[1]TX_Counties_FY22_Income_Limits!U143)))</f>
        <v>92400.000000000116</v>
      </c>
      <c r="W143" s="64">
        <f>IF([1]TX_Counties_FY22_Income_Limits!V143&gt;[1]WAIVER_TX_Counties_FY22!W$2,[1]TX_Counties_FY22_Income_Limits!V143,IF([1]TX_Counties_FY22_Income_Limits!V143&lt;[1]WAIVER_TX_Counties_FY22!W$2,[1]WAIVER_TX_Counties_FY22!W$2,IF([1]TX_Counties_FY22_Income_Limits!V143=[1]WAIVER_TX_Counties_FY22!W$2,[1]TX_Counties_FY22_Income_Limits!V143)))</f>
        <v>95760.000000000131</v>
      </c>
      <c r="X143" s="64">
        <f>IF([1]TX_Counties_FY22_Income_Limits!W143&gt;[1]WAIVER_TX_Counties_FY22!X$2,[1]TX_Counties_FY22_Income_Limits!W143,IF([1]TX_Counties_FY22_Income_Limits!W143&lt;[1]WAIVER_TX_Counties_FY22!X$2,[1]WAIVER_TX_Counties_FY22!X$2,IF([1]TX_Counties_FY22_Income_Limits!W143=[1]WAIVER_TX_Counties_FY22!X$2,[1]TX_Counties_FY22_Income_Limits!W143)))</f>
        <v>99120.000000000146</v>
      </c>
      <c r="Y143" s="64">
        <f>IF([1]TX_Counties_FY22_Income_Limits!X143&gt;[1]WAIVER_TX_Counties_FY22!Y$2,[1]TX_Counties_FY22_Income_Limits!X143,IF([1]TX_Counties_FY22_Income_Limits!X143&lt;[1]WAIVER_TX_Counties_FY22!Y$2,[1]WAIVER_TX_Counties_FY22!Y$2,IF([1]TX_Counties_FY22_Income_Limits!X143=[1]WAIVER_TX_Counties_FY22!Y$2,[1]TX_Counties_FY22_Income_Limits!X143)))</f>
        <v>102480.00000000016</v>
      </c>
      <c r="Z143" s="64">
        <f>IF([1]TX_Counties_FY22_Income_Limits!Y143&gt;[1]WAIVER_TX_Counties_FY22!Z$2,[1]TX_Counties_FY22_Income_Limits!Y143,IF([1]TX_Counties_FY22_Income_Limits!Y143&lt;[1]WAIVER_TX_Counties_FY22!Z$2,[1]WAIVER_TX_Counties_FY22!Z$2,IF([1]TX_Counties_FY22_Income_Limits!Y143=[1]WAIVER_TX_Counties_FY22!Z$2,[1]TX_Counties_FY22_Income_Limits!Y143)))</f>
        <v>105840.00000000017</v>
      </c>
      <c r="AA143" s="64">
        <f>IF([1]TX_Counties_FY22_Income_Limits!Z143&gt;[1]WAIVER_TX_Counties_FY22!AA$2,[1]TX_Counties_FY22_Income_Limits!Z143,IF([1]TX_Counties_FY22_Income_Limits!Z143&lt;[1]WAIVER_TX_Counties_FY22!AA$2,[1]WAIVER_TX_Counties_FY22!AA$2,IF([1]TX_Counties_FY22_Income_Limits!Z143=[1]WAIVER_TX_Counties_FY22!AA$2,[1]TX_Counties_FY22_Income_Limits!Z143)))</f>
        <v>109200.00000000019</v>
      </c>
      <c r="AB143" s="64">
        <f>IF([1]TX_Counties_FY22_Income_Limits!AA143&gt;[1]WAIVER_TX_Counties_FY22!AB$2,[1]TX_Counties_FY22_Income_Limits!AA143,IF([1]TX_Counties_FY22_Income_Limits!AA143&lt;[1]WAIVER_TX_Counties_FY22!AB$2,[1]WAIVER_TX_Counties_FY22!AB$2,IF([1]TX_Counties_FY22_Income_Limits!AA143=[1]WAIVER_TX_Counties_FY22!AB$2,[1]TX_Counties_FY22_Income_Limits!AA143)))</f>
        <v>112560.0000000002</v>
      </c>
      <c r="AC143" s="64">
        <f>IF([1]TX_Counties_FY22_Income_Limits!AB143&gt;[1]WAIVER_TX_Counties_FY22!AC$2,[1]TX_Counties_FY22_Income_Limits!AB143,IF([1]TX_Counties_FY22_Income_Limits!AB143&lt;[1]WAIVER_TX_Counties_FY22!AC$2,[1]WAIVER_TX_Counties_FY22!AC$2,IF([1]TX_Counties_FY22_Income_Limits!AB143=[1]WAIVER_TX_Counties_FY22!AC$2,[1]TX_Counties_FY22_Income_Limits!AB143)))</f>
        <v>29400</v>
      </c>
      <c r="AD143" s="64">
        <f>IF([1]TX_Counties_FY22_Income_Limits!AC143&gt;[1]WAIVER_TX_Counties_FY22!AD$2,[1]TX_Counties_FY22_Income_Limits!AC143,IF([1]TX_Counties_FY22_Income_Limits!AC143&lt;[1]WAIVER_TX_Counties_FY22!AD$2,[1]WAIVER_TX_Counties_FY22!AD$2,IF([1]TX_Counties_FY22_Income_Limits!AC143=[1]WAIVER_TX_Counties_FY22!AD$2,[1]TX_Counties_FY22_Income_Limits!AC143)))</f>
        <v>33600</v>
      </c>
      <c r="AE143" s="64">
        <f>IF([1]TX_Counties_FY22_Income_Limits!AD143&gt;[1]WAIVER_TX_Counties_FY22!AE$2,[1]TX_Counties_FY22_Income_Limits!AD143,IF([1]TX_Counties_FY22_Income_Limits!AD143&lt;[1]WAIVER_TX_Counties_FY22!AE$2,[1]WAIVER_TX_Counties_FY22!AE$2,IF([1]TX_Counties_FY22_Income_Limits!AD143=[1]WAIVER_TX_Counties_FY22!AE$2,[1]TX_Counties_FY22_Income_Limits!AD143)))</f>
        <v>37800</v>
      </c>
      <c r="AF143" s="64">
        <f>IF([1]TX_Counties_FY22_Income_Limits!AE143&gt;[1]WAIVER_TX_Counties_FY22!AF$2,[1]TX_Counties_FY22_Income_Limits!AE143,IF([1]TX_Counties_FY22_Income_Limits!AE143&lt;[1]WAIVER_TX_Counties_FY22!AF$2,[1]WAIVER_TX_Counties_FY22!AF$2,IF([1]TX_Counties_FY22_Income_Limits!AE143=[1]WAIVER_TX_Counties_FY22!AF$2,[1]TX_Counties_FY22_Income_Limits!AE143)))</f>
        <v>42000</v>
      </c>
      <c r="AG143" s="64">
        <f>IF([1]TX_Counties_FY22_Income_Limits!AF143&gt;[1]WAIVER_TX_Counties_FY22!AG$2,[1]TX_Counties_FY22_Income_Limits!AF143,IF([1]TX_Counties_FY22_Income_Limits!AF143&lt;[1]WAIVER_TX_Counties_FY22!AG$2,[1]WAIVER_TX_Counties_FY22!AG$2,IF([1]TX_Counties_FY22_Income_Limits!AF143=[1]WAIVER_TX_Counties_FY22!AG$2,[1]TX_Counties_FY22_Income_Limits!AF143)))</f>
        <v>45400</v>
      </c>
      <c r="AH143" s="64">
        <f>IF([1]TX_Counties_FY22_Income_Limits!AG143&gt;[1]WAIVER_TX_Counties_FY22!AH$2,[1]TX_Counties_FY22_Income_Limits!AG143,IF([1]TX_Counties_FY22_Income_Limits!AG143&lt;[1]WAIVER_TX_Counties_FY22!AH$2,[1]WAIVER_TX_Counties_FY22!AH$2,IF([1]TX_Counties_FY22_Income_Limits!AG143=[1]WAIVER_TX_Counties_FY22!AH$2,[1]TX_Counties_FY22_Income_Limits!AG143)))</f>
        <v>48750</v>
      </c>
      <c r="AI143" s="64">
        <f>IF([1]TX_Counties_FY22_Income_Limits!AH143&gt;[1]WAIVER_TX_Counties_FY22!AI$2,[1]TX_Counties_FY22_Income_Limits!AH143,IF([1]TX_Counties_FY22_Income_Limits!AH143&lt;[1]WAIVER_TX_Counties_FY22!AI$2,[1]WAIVER_TX_Counties_FY22!AI$2,IF([1]TX_Counties_FY22_Income_Limits!AH143=[1]WAIVER_TX_Counties_FY22!AI$2,[1]TX_Counties_FY22_Income_Limits!AH143)))</f>
        <v>52100</v>
      </c>
      <c r="AJ143" s="64">
        <f>IF([1]TX_Counties_FY22_Income_Limits!AI143&gt;[1]WAIVER_TX_Counties_FY22!AJ$2,[1]TX_Counties_FY22_Income_Limits!AI143,IF([1]TX_Counties_FY22_Income_Limits!AI143&lt;[1]WAIVER_TX_Counties_FY22!AJ$2,[1]WAIVER_TX_Counties_FY22!AJ$2,IF([1]TX_Counties_FY22_Income_Limits!AI143=[1]WAIVER_TX_Counties_FY22!AJ$2,[1]TX_Counties_FY22_Income_Limits!AI143)))</f>
        <v>55450</v>
      </c>
      <c r="AK143" s="64">
        <f>IF([1]TX_Counties_FY22_Income_Limits!AJ143&gt;[1]WAIVER_TX_Counties_FY22!AK$2,[1]TX_Counties_FY22_Income_Limits!AJ143,IF([1]TX_Counties_FY22_Income_Limits!AJ143&lt;[1]WAIVER_TX_Counties_FY22!AK$2,[1]WAIVER_TX_Counties_FY22!AK$2,IF([1]TX_Counties_FY22_Income_Limits!AJ143=[1]WAIVER_TX_Counties_FY22!AK$2,[1]TX_Counties_FY22_Income_Limits!AJ143)))</f>
        <v>58799.999999999993</v>
      </c>
      <c r="AL143" s="64">
        <f>IF([1]TX_Counties_FY22_Income_Limits!AK143&gt;[1]WAIVER_TX_Counties_FY22!AL$2,[1]TX_Counties_FY22_Income_Limits!AK143,IF([1]TX_Counties_FY22_Income_Limits!AK143&lt;[1]WAIVER_TX_Counties_FY22!AL$2,[1]WAIVER_TX_Counties_FY22!AL$2,IF([1]TX_Counties_FY22_Income_Limits!AK143=[1]WAIVER_TX_Counties_FY22!AL$2,[1]TX_Counties_FY22_Income_Limits!AK143)))</f>
        <v>62160</v>
      </c>
      <c r="AM143" s="64">
        <f>IF([1]TX_Counties_FY22_Income_Limits!AL143&gt;[1]WAIVER_TX_Counties_FY22!AM$2,[1]TX_Counties_FY22_Income_Limits!AL143,IF([1]TX_Counties_FY22_Income_Limits!AL143&lt;[1]WAIVER_TX_Counties_FY22!AM$2,[1]WAIVER_TX_Counties_FY22!AM$2,IF([1]TX_Counties_FY22_Income_Limits!AL143=[1]WAIVER_TX_Counties_FY22!AM$2,[1]TX_Counties_FY22_Income_Limits!AL143)))</f>
        <v>65520.000000000007</v>
      </c>
      <c r="AN143" s="64">
        <f>IF([1]TX_Counties_FY22_Income_Limits!AM143&gt;[1]WAIVER_TX_Counties_FY22!AN$2,[1]TX_Counties_FY22_Income_Limits!AM143,IF([1]TX_Counties_FY22_Income_Limits!AM143&lt;[1]WAIVER_TX_Counties_FY22!AN$2,[1]WAIVER_TX_Counties_FY22!AN$2,IF([1]TX_Counties_FY22_Income_Limits!AM143=[1]WAIVER_TX_Counties_FY22!AN$2,[1]TX_Counties_FY22_Income_Limits!AM143)))</f>
        <v>68880.000000000015</v>
      </c>
      <c r="AO143" s="64">
        <f>IF([1]TX_Counties_FY22_Income_Limits!AN143&gt;[1]WAIVER_TX_Counties_FY22!AO$2,[1]TX_Counties_FY22_Income_Limits!AN143,IF([1]TX_Counties_FY22_Income_Limits!AN143&lt;[1]WAIVER_TX_Counties_FY22!AO$2,[1]WAIVER_TX_Counties_FY22!AO$2,IF([1]TX_Counties_FY22_Income_Limits!AN143=[1]WAIVER_TX_Counties_FY22!AO$2,[1]TX_Counties_FY22_Income_Limits!AN143)))</f>
        <v>72240.000000000029</v>
      </c>
      <c r="AP143" s="64">
        <f>IF([1]TX_Counties_FY22_Income_Limits!AO143&gt;[1]WAIVER_TX_Counties_FY22!AP$2,[1]TX_Counties_FY22_Income_Limits!AO143,IF([1]TX_Counties_FY22_Income_Limits!AO143&lt;[1]WAIVER_TX_Counties_FY22!AP$2,[1]WAIVER_TX_Counties_FY22!AP$2,IF([1]TX_Counties_FY22_Income_Limits!AO143=[1]WAIVER_TX_Counties_FY22!AP$2,[1]TX_Counties_FY22_Income_Limits!AO143)))</f>
        <v>75600.000000000044</v>
      </c>
      <c r="AQ143" s="64">
        <f>IF([1]TX_Counties_FY22_Income_Limits!AP143&gt;[1]WAIVER_TX_Counties_FY22!AQ$2,[1]TX_Counties_FY22_Income_Limits!AP143,IF([1]TX_Counties_FY22_Income_Limits!AP143&lt;[1]WAIVER_TX_Counties_FY22!AQ$2,[1]WAIVER_TX_Counties_FY22!AQ$2,IF([1]TX_Counties_FY22_Income_Limits!AP143=[1]WAIVER_TX_Counties_FY22!AQ$2,[1]TX_Counties_FY22_Income_Limits!AP143)))</f>
        <v>78960.000000000058</v>
      </c>
      <c r="AR143" s="64">
        <f>IF([1]TX_Counties_FY22_Income_Limits!AQ143&gt;[1]WAIVER_TX_Counties_FY22!AR$2,[1]TX_Counties_FY22_Income_Limits!AQ143,IF([1]TX_Counties_FY22_Income_Limits!AQ143&lt;[1]WAIVER_TX_Counties_FY22!AR$2,[1]WAIVER_TX_Counties_FY22!AR$2,IF([1]TX_Counties_FY22_Income_Limits!AQ143=[1]WAIVER_TX_Counties_FY22!AR$2,[1]TX_Counties_FY22_Income_Limits!AQ143)))</f>
        <v>82320.000000000073</v>
      </c>
      <c r="AS143" s="64">
        <f>IF([1]TX_Counties_FY22_Income_Limits!AR143&gt;[1]WAIVER_TX_Counties_FY22!AS$2,[1]TX_Counties_FY22_Income_Limits!AR143,IF([1]TX_Counties_FY22_Income_Limits!AR143&lt;[1]WAIVER_TX_Counties_FY22!AS$2,[1]WAIVER_TX_Counties_FY22!AS$2,IF([1]TX_Counties_FY22_Income_Limits!AR143=[1]WAIVER_TX_Counties_FY22!AS$2,[1]TX_Counties_FY22_Income_Limits!AR143)))</f>
        <v>85680.000000000087</v>
      </c>
      <c r="AT143" s="64">
        <f>IF([1]TX_Counties_FY22_Income_Limits!AS143&gt;[1]WAIVER_TX_Counties_FY22!AT$2,[1]TX_Counties_FY22_Income_Limits!AS143,IF([1]TX_Counties_FY22_Income_Limits!AS143&lt;[1]WAIVER_TX_Counties_FY22!AT$2,[1]WAIVER_TX_Counties_FY22!AT$2,IF([1]TX_Counties_FY22_Income_Limits!AS143=[1]WAIVER_TX_Counties_FY22!AT$2,[1]TX_Counties_FY22_Income_Limits!AS143)))</f>
        <v>89040.000000000102</v>
      </c>
      <c r="AU143" s="64">
        <f>IF([1]TX_Counties_FY22_Income_Limits!AT143&gt;[1]WAIVER_TX_Counties_FY22!AU$2,[1]TX_Counties_FY22_Income_Limits!AT143,IF([1]TX_Counties_FY22_Income_Limits!AT143&lt;[1]WAIVER_TX_Counties_FY22!AU$2,[1]WAIVER_TX_Counties_FY22!AU$2,IF([1]TX_Counties_FY22_Income_Limits!AT143=[1]WAIVER_TX_Counties_FY22!AU$2,[1]TX_Counties_FY22_Income_Limits!AT143)))</f>
        <v>92400.000000000116</v>
      </c>
      <c r="AV143" s="64">
        <f>IF([1]TX_Counties_FY22_Income_Limits!AU143&gt;[1]WAIVER_TX_Counties_FY22!AV$2,[1]TX_Counties_FY22_Income_Limits!AU143,IF([1]TX_Counties_FY22_Income_Limits!AU143&lt;[1]WAIVER_TX_Counties_FY22!AV$2,[1]WAIVER_TX_Counties_FY22!AV$2,IF([1]TX_Counties_FY22_Income_Limits!AU143=[1]WAIVER_TX_Counties_FY22!AV$2,[1]TX_Counties_FY22_Income_Limits!AU143)))</f>
        <v>95760.000000000131</v>
      </c>
      <c r="AW143" s="64">
        <f>IF([1]TX_Counties_FY22_Income_Limits!AV143&gt;[1]WAIVER_TX_Counties_FY22!AW$2,[1]TX_Counties_FY22_Income_Limits!AV143,IF([1]TX_Counties_FY22_Income_Limits!AV143&lt;[1]WAIVER_TX_Counties_FY22!AW$2,[1]WAIVER_TX_Counties_FY22!AW$2,IF([1]TX_Counties_FY22_Income_Limits!AV143=[1]WAIVER_TX_Counties_FY22!AW$2,[1]TX_Counties_FY22_Income_Limits!AV143)))</f>
        <v>99120.000000000146</v>
      </c>
      <c r="AX143" s="64">
        <f>IF([1]TX_Counties_FY22_Income_Limits!AW143&gt;[1]WAIVER_TX_Counties_FY22!AX$2,[1]TX_Counties_FY22_Income_Limits!AW143,IF([1]TX_Counties_FY22_Income_Limits!AW143&lt;[1]WAIVER_TX_Counties_FY22!AX$2,[1]WAIVER_TX_Counties_FY22!AX$2,IF([1]TX_Counties_FY22_Income_Limits!AW143=[1]WAIVER_TX_Counties_FY22!AX$2,[1]TX_Counties_FY22_Income_Limits!AW143)))</f>
        <v>102480.00000000016</v>
      </c>
      <c r="AY143" s="64">
        <f>IF([1]TX_Counties_FY22_Income_Limits!AX143&gt;[1]WAIVER_TX_Counties_FY22!AY$2,[1]TX_Counties_FY22_Income_Limits!AX143,IF([1]TX_Counties_FY22_Income_Limits!AX143&lt;[1]WAIVER_TX_Counties_FY22!AY$2,[1]WAIVER_TX_Counties_FY22!AY$2,IF([1]TX_Counties_FY22_Income_Limits!AX143=[1]WAIVER_TX_Counties_FY22!AY$2,[1]TX_Counties_FY22_Income_Limits!AX143)))</f>
        <v>105840.00000000017</v>
      </c>
      <c r="AZ143" s="64">
        <f>IF([1]TX_Counties_FY22_Income_Limits!AY143&gt;[1]WAIVER_TX_Counties_FY22!AZ$2,[1]TX_Counties_FY22_Income_Limits!AY143,IF([1]TX_Counties_FY22_Income_Limits!AY143&lt;[1]WAIVER_TX_Counties_FY22!AZ$2,[1]WAIVER_TX_Counties_FY22!AZ$2,IF([1]TX_Counties_FY22_Income_Limits!AY143=[1]WAIVER_TX_Counties_FY22!AZ$2,[1]TX_Counties_FY22_Income_Limits!AY143)))</f>
        <v>109200.00000000019</v>
      </c>
      <c r="BA143" s="64">
        <f>IF([1]TX_Counties_FY22_Income_Limits!AZ143&gt;[1]WAIVER_TX_Counties_FY22!BA$2,[1]TX_Counties_FY22_Income_Limits!AZ143,IF([1]TX_Counties_FY22_Income_Limits!AZ143&lt;[1]WAIVER_TX_Counties_FY22!BA$2,[1]WAIVER_TX_Counties_FY22!BA$2,IF([1]TX_Counties_FY22_Income_Limits!AZ143=[1]WAIVER_TX_Counties_FY22!BA$2,[1]TX_Counties_FY22_Income_Limits!AZ143)))</f>
        <v>112560.0000000002</v>
      </c>
      <c r="BB143" s="64">
        <f>IF([1]TX_Counties_FY22_Income_Limits!BA143&gt;[1]WAIVER_TX_Counties_FY22!BB$2,[1]TX_Counties_FY22_Income_Limits!BA143,IF([1]TX_Counties_FY22_Income_Limits!BA143&lt;[1]WAIVER_TX_Counties_FY22!BB$2,[1]WAIVER_TX_Counties_FY22!BB$2,IF([1]TX_Counties_FY22_Income_Limits!BA143=[1]WAIVER_TX_Counties_FY22!BB$2,[1]TX_Counties_FY22_Income_Limits!BA143)))</f>
        <v>47050</v>
      </c>
      <c r="BC143" s="64">
        <f>IF([1]TX_Counties_FY22_Income_Limits!BB143&gt;[1]WAIVER_TX_Counties_FY22!BC$2,[1]TX_Counties_FY22_Income_Limits!BB143,IF([1]TX_Counties_FY22_Income_Limits!BB143&lt;[1]WAIVER_TX_Counties_FY22!BC$2,[1]WAIVER_TX_Counties_FY22!BC$2,IF([1]TX_Counties_FY22_Income_Limits!BB143=[1]WAIVER_TX_Counties_FY22!BC$2,[1]TX_Counties_FY22_Income_Limits!BB143)))</f>
        <v>53800</v>
      </c>
      <c r="BD143" s="64">
        <f>IF([1]TX_Counties_FY22_Income_Limits!BC143&gt;[1]WAIVER_TX_Counties_FY22!BD$2,[1]TX_Counties_FY22_Income_Limits!BC143,IF([1]TX_Counties_FY22_Income_Limits!BC143&lt;[1]WAIVER_TX_Counties_FY22!BD$2,[1]WAIVER_TX_Counties_FY22!BD$2,IF([1]TX_Counties_FY22_Income_Limits!BC143=[1]WAIVER_TX_Counties_FY22!BD$2,[1]TX_Counties_FY22_Income_Limits!BC143)))</f>
        <v>60500</v>
      </c>
      <c r="BE143" s="64">
        <f>IF([1]TX_Counties_FY22_Income_Limits!BD143&gt;[1]WAIVER_TX_Counties_FY22!BE$2,[1]TX_Counties_FY22_Income_Limits!BD143,IF([1]TX_Counties_FY22_Income_Limits!BD143&lt;[1]WAIVER_TX_Counties_FY22!BE$2,[1]WAIVER_TX_Counties_FY22!BE$2,IF([1]TX_Counties_FY22_Income_Limits!BD143=[1]WAIVER_TX_Counties_FY22!BE$2,[1]TX_Counties_FY22_Income_Limits!BD143)))</f>
        <v>67250</v>
      </c>
      <c r="BF143" s="64">
        <f>IF([1]TX_Counties_FY22_Income_Limits!BE143&gt;[1]WAIVER_TX_Counties_FY22!BF$2,[1]TX_Counties_FY22_Income_Limits!BE143,IF([1]TX_Counties_FY22_Income_Limits!BE143&lt;[1]WAIVER_TX_Counties_FY22!BF$2,[1]WAIVER_TX_Counties_FY22!BF$2,IF([1]TX_Counties_FY22_Income_Limits!BE143=[1]WAIVER_TX_Counties_FY22!BF$2,[1]TX_Counties_FY22_Income_Limits!BE143)))</f>
        <v>72650</v>
      </c>
      <c r="BG143" s="64">
        <f>IF([1]TX_Counties_FY22_Income_Limits!BF143&gt;[1]WAIVER_TX_Counties_FY22!BG$2,[1]TX_Counties_FY22_Income_Limits!BF143,IF([1]TX_Counties_FY22_Income_Limits!BF143&lt;[1]WAIVER_TX_Counties_FY22!BG$2,[1]WAIVER_TX_Counties_FY22!BG$2,IF([1]TX_Counties_FY22_Income_Limits!BF143=[1]WAIVER_TX_Counties_FY22!BG$2,[1]TX_Counties_FY22_Income_Limits!BF143)))</f>
        <v>78000</v>
      </c>
      <c r="BH143" s="64">
        <f>IF([1]TX_Counties_FY22_Income_Limits!BG143&gt;[1]WAIVER_TX_Counties_FY22!BH$2,[1]TX_Counties_FY22_Income_Limits!BG143,IF([1]TX_Counties_FY22_Income_Limits!BG143&lt;[1]WAIVER_TX_Counties_FY22!BH$2,[1]WAIVER_TX_Counties_FY22!BH$2,IF([1]TX_Counties_FY22_Income_Limits!BG143=[1]WAIVER_TX_Counties_FY22!BH$2,[1]TX_Counties_FY22_Income_Limits!BG143)))</f>
        <v>83400</v>
      </c>
      <c r="BI143" s="64">
        <f>IF([1]TX_Counties_FY22_Income_Limits!BH143&gt;[1]WAIVER_TX_Counties_FY22!BI$2,[1]TX_Counties_FY22_Income_Limits!BH143,IF([1]TX_Counties_FY22_Income_Limits!BH143&lt;[1]WAIVER_TX_Counties_FY22!BI$2,[1]WAIVER_TX_Counties_FY22!BI$2,IF([1]TX_Counties_FY22_Income_Limits!BH143=[1]WAIVER_TX_Counties_FY22!BI$2,[1]TX_Counties_FY22_Income_Limits!BH143)))</f>
        <v>88750</v>
      </c>
      <c r="BJ143" s="64">
        <f>IF([1]TX_Counties_FY22_Income_Limits!BI143&gt;[1]WAIVER_TX_Counties_FY22!BJ$2,[1]TX_Counties_FY22_Income_Limits!BI143,IF([1]TX_Counties_FY22_Income_Limits!BI143&lt;[1]WAIVER_TX_Counties_FY22!BJ$2,[1]WAIVER_TX_Counties_FY22!BJ$2,IF([1]TX_Counties_FY22_Income_Limits!BI143=[1]WAIVER_TX_Counties_FY22!BJ$2,[1]TX_Counties_FY22_Income_Limits!BI143)))</f>
        <v>94150</v>
      </c>
      <c r="BK143" s="64">
        <f>IF([1]TX_Counties_FY22_Income_Limits!BJ143&gt;[1]WAIVER_TX_Counties_FY22!BK$2,[1]TX_Counties_FY22_Income_Limits!BJ143,IF([1]TX_Counties_FY22_Income_Limits!BJ143&lt;[1]WAIVER_TX_Counties_FY22!BK$2,[1]WAIVER_TX_Counties_FY22!BK$2,IF([1]TX_Counties_FY22_Income_Limits!BJ143=[1]WAIVER_TX_Counties_FY22!BK$2,[1]TX_Counties_FY22_Income_Limits!BJ143)))</f>
        <v>99530</v>
      </c>
      <c r="BL143" s="64">
        <f>IF([1]TX_Counties_FY22_Income_Limits!BK143&gt;[1]WAIVER_TX_Counties_FY22!BL$2,[1]TX_Counties_FY22_Income_Limits!BK143,IF([1]TX_Counties_FY22_Income_Limits!BK143&lt;[1]WAIVER_TX_Counties_FY22!BL$2,[1]WAIVER_TX_Counties_FY22!BL$2,IF([1]TX_Counties_FY22_Income_Limits!BK143=[1]WAIVER_TX_Counties_FY22!BL$2,[1]TX_Counties_FY22_Income_Limits!BK143)))</f>
        <v>104910</v>
      </c>
      <c r="BM143" s="64">
        <f>IF([1]TX_Counties_FY22_Income_Limits!BL143&gt;[1]WAIVER_TX_Counties_FY22!BM$2,[1]TX_Counties_FY22_Income_Limits!BL143,IF([1]TX_Counties_FY22_Income_Limits!BL143&lt;[1]WAIVER_TX_Counties_FY22!BM$2,[1]WAIVER_TX_Counties_FY22!BM$2,IF([1]TX_Counties_FY22_Income_Limits!BL143=[1]WAIVER_TX_Counties_FY22!BM$2,[1]TX_Counties_FY22_Income_Limits!BL143)))</f>
        <v>110290</v>
      </c>
      <c r="BN143" s="64">
        <f>IF([1]TX_Counties_FY22_Income_Limits!BM143&gt;[1]WAIVER_TX_Counties_FY22!BN$2,[1]TX_Counties_FY22_Income_Limits!BM143,IF([1]TX_Counties_FY22_Income_Limits!BM143&lt;[1]WAIVER_TX_Counties_FY22!BN$2,[1]WAIVER_TX_Counties_FY22!BN$2,IF([1]TX_Counties_FY22_Income_Limits!BM143=[1]WAIVER_TX_Counties_FY22!BN$2,[1]TX_Counties_FY22_Income_Limits!BM143)))</f>
        <v>115670</v>
      </c>
      <c r="BO143" s="64">
        <f>IF([1]TX_Counties_FY22_Income_Limits!BN143&gt;[1]WAIVER_TX_Counties_FY22!BO$2,[1]TX_Counties_FY22_Income_Limits!BN143,IF([1]TX_Counties_FY22_Income_Limits!BN143&lt;[1]WAIVER_TX_Counties_FY22!BO$2,[1]WAIVER_TX_Counties_FY22!BO$2,IF([1]TX_Counties_FY22_Income_Limits!BN143=[1]WAIVER_TX_Counties_FY22!BO$2,[1]TX_Counties_FY22_Income_Limits!BN143)))</f>
        <v>121050</v>
      </c>
      <c r="BP143" s="64">
        <f>IF([1]TX_Counties_FY22_Income_Limits!BO143&gt;[1]WAIVER_TX_Counties_FY22!BP$2,[1]TX_Counties_FY22_Income_Limits!BO143,IF([1]TX_Counties_FY22_Income_Limits!BO143&lt;[1]WAIVER_TX_Counties_FY22!BP$2,[1]WAIVER_TX_Counties_FY22!BP$2,IF([1]TX_Counties_FY22_Income_Limits!BO143=[1]WAIVER_TX_Counties_FY22!BP$2,[1]TX_Counties_FY22_Income_Limits!BO143)))</f>
        <v>126430</v>
      </c>
      <c r="BQ143" s="64">
        <f>IF([1]TX_Counties_FY22_Income_Limits!BP143&gt;[1]WAIVER_TX_Counties_FY22!BQ$2,[1]TX_Counties_FY22_Income_Limits!BP143,IF([1]TX_Counties_FY22_Income_Limits!BP143&lt;[1]WAIVER_TX_Counties_FY22!BQ$2,[1]WAIVER_TX_Counties_FY22!BQ$2,IF([1]TX_Counties_FY22_Income_Limits!BP143=[1]WAIVER_TX_Counties_FY22!BQ$2,[1]TX_Counties_FY22_Income_Limits!BP143)))</f>
        <v>131810</v>
      </c>
      <c r="BR143" s="64">
        <f>IF([1]TX_Counties_FY22_Income_Limits!BQ143&gt;[1]WAIVER_TX_Counties_FY22!BR$2,[1]TX_Counties_FY22_Income_Limits!BQ143,IF([1]TX_Counties_FY22_Income_Limits!BQ143&lt;[1]WAIVER_TX_Counties_FY22!BR$2,[1]WAIVER_TX_Counties_FY22!BR$2,IF([1]TX_Counties_FY22_Income_Limits!BQ143=[1]WAIVER_TX_Counties_FY22!BR$2,[1]TX_Counties_FY22_Income_Limits!BQ143)))</f>
        <v>137190</v>
      </c>
      <c r="BS143" s="64">
        <f>IF([1]TX_Counties_FY22_Income_Limits!BR143&gt;[1]WAIVER_TX_Counties_FY22!BS$2,[1]TX_Counties_FY22_Income_Limits!BR143,IF([1]TX_Counties_FY22_Income_Limits!BR143&lt;[1]WAIVER_TX_Counties_FY22!BS$2,[1]WAIVER_TX_Counties_FY22!BS$2,IF([1]TX_Counties_FY22_Income_Limits!BR143=[1]WAIVER_TX_Counties_FY22!BS$2,[1]TX_Counties_FY22_Income_Limits!BR143)))</f>
        <v>142570</v>
      </c>
      <c r="BT143" s="64">
        <f>IF([1]TX_Counties_FY22_Income_Limits!BS143&gt;[1]WAIVER_TX_Counties_FY22!BT$2,[1]TX_Counties_FY22_Income_Limits!BS143,IF([1]TX_Counties_FY22_Income_Limits!BS143&lt;[1]WAIVER_TX_Counties_FY22!BT$2,[1]WAIVER_TX_Counties_FY22!BT$2,IF([1]TX_Counties_FY22_Income_Limits!BS143=[1]WAIVER_TX_Counties_FY22!BT$2,[1]TX_Counties_FY22_Income_Limits!BS143)))</f>
        <v>147950</v>
      </c>
      <c r="BU143" s="64">
        <f>IF([1]TX_Counties_FY22_Income_Limits!BT143&gt;[1]WAIVER_TX_Counties_FY22!BU$2,[1]TX_Counties_FY22_Income_Limits!BT143,IF([1]TX_Counties_FY22_Income_Limits!BT143&lt;[1]WAIVER_TX_Counties_FY22!BU$2,[1]WAIVER_TX_Counties_FY22!BU$2,IF([1]TX_Counties_FY22_Income_Limits!BT143=[1]WAIVER_TX_Counties_FY22!BU$2,[1]TX_Counties_FY22_Income_Limits!BT143)))</f>
        <v>153330</v>
      </c>
      <c r="BV143" s="64">
        <f>IF([1]TX_Counties_FY22_Income_Limits!BU143&gt;[1]WAIVER_TX_Counties_FY22!BV$2,[1]TX_Counties_FY22_Income_Limits!BU143,IF([1]TX_Counties_FY22_Income_Limits!BU143&lt;[1]WAIVER_TX_Counties_FY22!BV$2,[1]WAIVER_TX_Counties_FY22!BV$2,IF([1]TX_Counties_FY22_Income_Limits!BU143=[1]WAIVER_TX_Counties_FY22!BV$2,[1]TX_Counties_FY22_Income_Limits!BU143)))</f>
        <v>158710</v>
      </c>
      <c r="BW143" s="64">
        <f>IF([1]TX_Counties_FY22_Income_Limits!BV143&gt;[1]WAIVER_TX_Counties_FY22!BW$2,[1]TX_Counties_FY22_Income_Limits!BV143,IF([1]TX_Counties_FY22_Income_Limits!BV143&lt;[1]WAIVER_TX_Counties_FY22!BW$2,[1]WAIVER_TX_Counties_FY22!BW$2,IF([1]TX_Counties_FY22_Income_Limits!BV143=[1]WAIVER_TX_Counties_FY22!BW$2,[1]TX_Counties_FY22_Income_Limits!BV143)))</f>
        <v>164090</v>
      </c>
      <c r="BX143" s="64">
        <f>IF([1]TX_Counties_FY22_Income_Limits!BW143&gt;[1]WAIVER_TX_Counties_FY22!BX$2,[1]TX_Counties_FY22_Income_Limits!BW143,IF([1]TX_Counties_FY22_Income_Limits!BW143&lt;[1]WAIVER_TX_Counties_FY22!BX$2,[1]WAIVER_TX_Counties_FY22!BX$2,IF([1]TX_Counties_FY22_Income_Limits!BW143=[1]WAIVER_TX_Counties_FY22!BX$2,[1]TX_Counties_FY22_Income_Limits!BW143)))</f>
        <v>169470</v>
      </c>
      <c r="BY143" s="64">
        <f>IF([1]TX_Counties_FY22_Income_Limits!BX143&gt;[1]WAIVER_TX_Counties_FY22!BY$2,[1]TX_Counties_FY22_Income_Limits!BX143,IF([1]TX_Counties_FY22_Income_Limits!BX143&lt;[1]WAIVER_TX_Counties_FY22!BY$2,[1]WAIVER_TX_Counties_FY22!BY$2,IF([1]TX_Counties_FY22_Income_Limits!BX143=[1]WAIVER_TX_Counties_FY22!BY$2,[1]TX_Counties_FY22_Income_Limits!BX143)))</f>
        <v>174850</v>
      </c>
      <c r="BZ143" s="64">
        <f>IF([1]TX_Counties_FY22_Income_Limits!BY143&gt;[1]WAIVER_TX_Counties_FY22!BZ$2,[1]TX_Counties_FY22_Income_Limits!BY143,IF([1]TX_Counties_FY22_Income_Limits!BY143&lt;[1]WAIVER_TX_Counties_FY22!BZ$2,[1]WAIVER_TX_Counties_FY22!BZ$2,IF([1]TX_Counties_FY22_Income_Limits!BY143=[1]WAIVER_TX_Counties_FY22!BZ$2,[1]TX_Counties_FY22_Income_Limits!BY143)))</f>
        <v>180230</v>
      </c>
      <c r="CA143" s="64">
        <f>IF([1]TX_Counties_FY22_Income_Limits!BZ143&gt;[1]WAIVER_TX_Counties_FY22!CA$2,[1]TX_Counties_FY22_Income_Limits!BZ143,IF([1]TX_Counties_FY22_Income_Limits!BZ143&lt;[1]WAIVER_TX_Counties_FY22!CA$2,[1]WAIVER_TX_Counties_FY22!CA$2,IF([1]TX_Counties_FY22_Income_Limits!BZ143=[1]WAIVER_TX_Counties_FY22!CA$2,[1]TX_Counties_FY22_Income_Limits!BZ143)))</f>
        <v>59709.999999999993</v>
      </c>
      <c r="CB143" s="64">
        <f>IF([1]TX_Counties_FY22_Income_Limits!CA143&gt;[1]WAIVER_TX_Counties_FY22!CB$2,[1]TX_Counties_FY22_Income_Limits!CA143,IF([1]TX_Counties_FY22_Income_Limits!CA143&lt;[1]WAIVER_TX_Counties_FY22!CB$2,[1]WAIVER_TX_Counties_FY22!CB$2,IF([1]TX_Counties_FY22_Income_Limits!CA143=[1]WAIVER_TX_Counties_FY22!CB$2,[1]TX_Counties_FY22_Income_Limits!CA143)))</f>
        <v>68240</v>
      </c>
      <c r="CC143" s="64">
        <f>IF([1]TX_Counties_FY22_Income_Limits!CB143&gt;[1]WAIVER_TX_Counties_FY22!CC$2,[1]TX_Counties_FY22_Income_Limits!CB143,IF([1]TX_Counties_FY22_Income_Limits!CB143&lt;[1]WAIVER_TX_Counties_FY22!CC$2,[1]WAIVER_TX_Counties_FY22!CC$2,IF([1]TX_Counties_FY22_Income_Limits!CB143=[1]WAIVER_TX_Counties_FY22!CC$2,[1]TX_Counties_FY22_Income_Limits!CB143)))</f>
        <v>76770</v>
      </c>
      <c r="CD143" s="64">
        <f>IF([1]TX_Counties_FY22_Income_Limits!CC143&gt;[1]WAIVER_TX_Counties_FY22!CD$2,[1]TX_Counties_FY22_Income_Limits!CC143,IF([1]TX_Counties_FY22_Income_Limits!CC143&lt;[1]WAIVER_TX_Counties_FY22!CD$2,[1]WAIVER_TX_Counties_FY22!CD$2,IF([1]TX_Counties_FY22_Income_Limits!CC143=[1]WAIVER_TX_Counties_FY22!CD$2,[1]TX_Counties_FY22_Income_Limits!CC143)))</f>
        <v>85300</v>
      </c>
      <c r="CE143" s="64">
        <f>IF([1]TX_Counties_FY22_Income_Limits!CD143&gt;[1]WAIVER_TX_Counties_FY22!CE$2,[1]TX_Counties_FY22_Income_Limits!CD143,IF([1]TX_Counties_FY22_Income_Limits!CD143&lt;[1]WAIVER_TX_Counties_FY22!CE$2,[1]WAIVER_TX_Counties_FY22!CE$2,IF([1]TX_Counties_FY22_Income_Limits!CD143=[1]WAIVER_TX_Counties_FY22!CE$2,[1]TX_Counties_FY22_Income_Limits!CD143)))</f>
        <v>92124</v>
      </c>
      <c r="CF143" s="64">
        <f>IF([1]TX_Counties_FY22_Income_Limits!CE143&gt;[1]WAIVER_TX_Counties_FY22!CF$2,[1]TX_Counties_FY22_Income_Limits!CE143,IF([1]TX_Counties_FY22_Income_Limits!CE143&lt;[1]WAIVER_TX_Counties_FY22!CF$2,[1]WAIVER_TX_Counties_FY22!CF$2,IF([1]TX_Counties_FY22_Income_Limits!CE143=[1]WAIVER_TX_Counties_FY22!CF$2,[1]TX_Counties_FY22_Income_Limits!CE143)))</f>
        <v>98948</v>
      </c>
      <c r="CG143" s="64">
        <f>IF([1]TX_Counties_FY22_Income_Limits!CF143&gt;[1]WAIVER_TX_Counties_FY22!CG$2,[1]TX_Counties_FY22_Income_Limits!CF143,IF([1]TX_Counties_FY22_Income_Limits!CF143&lt;[1]WAIVER_TX_Counties_FY22!CG$2,[1]WAIVER_TX_Counties_FY22!CG$2,IF([1]TX_Counties_FY22_Income_Limits!CF143=[1]WAIVER_TX_Counties_FY22!CG$2,[1]TX_Counties_FY22_Income_Limits!CF143)))</f>
        <v>105772</v>
      </c>
      <c r="CH143" s="64">
        <f>IF([1]TX_Counties_FY22_Income_Limits!CG143&gt;[1]WAIVER_TX_Counties_FY22!CH$2,[1]TX_Counties_FY22_Income_Limits!CG143,IF([1]TX_Counties_FY22_Income_Limits!CG143&lt;[1]WAIVER_TX_Counties_FY22!CH$2,[1]WAIVER_TX_Counties_FY22!CH$2,IF([1]TX_Counties_FY22_Income_Limits!CG143=[1]WAIVER_TX_Counties_FY22!CH$2,[1]TX_Counties_FY22_Income_Limits!CG143)))</f>
        <v>112596</v>
      </c>
      <c r="CI143" s="64">
        <f>IF([1]TX_Counties_FY22_Income_Limits!CH143&gt;[1]WAIVER_TX_Counties_FY22!CI$2,[1]TX_Counties_FY22_Income_Limits!CH143,IF([1]TX_Counties_FY22_Income_Limits!CH143&lt;[1]WAIVER_TX_Counties_FY22!CI$2,[1]WAIVER_TX_Counties_FY22!CI$2,IF([1]TX_Counties_FY22_Income_Limits!CH143=[1]WAIVER_TX_Counties_FY22!CI$2,[1]TX_Counties_FY22_Income_Limits!CH143)))</f>
        <v>119419.99999999999</v>
      </c>
      <c r="CJ143" s="64">
        <f>IF([1]TX_Counties_FY22_Income_Limits!CI143&gt;[1]WAIVER_TX_Counties_FY22!CJ$2,[1]TX_Counties_FY22_Income_Limits!CI143,IF([1]TX_Counties_FY22_Income_Limits!CI143&lt;[1]WAIVER_TX_Counties_FY22!CJ$2,[1]WAIVER_TX_Counties_FY22!CJ$2,IF([1]TX_Counties_FY22_Income_Limits!CI143=[1]WAIVER_TX_Counties_FY22!CJ$2,[1]TX_Counties_FY22_Income_Limits!CI143)))</f>
        <v>126244</v>
      </c>
      <c r="CK143" s="64">
        <f>IF([1]TX_Counties_FY22_Income_Limits!CJ143&gt;[1]WAIVER_TX_Counties_FY22!CK$2,[1]TX_Counties_FY22_Income_Limits!CJ143,IF([1]TX_Counties_FY22_Income_Limits!CJ143&lt;[1]WAIVER_TX_Counties_FY22!CK$2,[1]WAIVER_TX_Counties_FY22!CK$2,IF([1]TX_Counties_FY22_Income_Limits!CJ143=[1]WAIVER_TX_Counties_FY22!CK$2,[1]TX_Counties_FY22_Income_Limits!CJ143)))</f>
        <v>133068</v>
      </c>
      <c r="CL143" s="64">
        <f>IF([1]TX_Counties_FY22_Income_Limits!CK143&gt;[1]WAIVER_TX_Counties_FY22!CL$2,[1]TX_Counties_FY22_Income_Limits!CK143,IF([1]TX_Counties_FY22_Income_Limits!CK143&lt;[1]WAIVER_TX_Counties_FY22!CL$2,[1]WAIVER_TX_Counties_FY22!CL$2,IF([1]TX_Counties_FY22_Income_Limits!CK143=[1]WAIVER_TX_Counties_FY22!CL$2,[1]TX_Counties_FY22_Income_Limits!CK143)))</f>
        <v>139892</v>
      </c>
      <c r="CM143" s="64">
        <f>IF([1]TX_Counties_FY22_Income_Limits!CL143&gt;[1]WAIVER_TX_Counties_FY22!CM$2,[1]TX_Counties_FY22_Income_Limits!CL143,IF([1]TX_Counties_FY22_Income_Limits!CL143&lt;[1]WAIVER_TX_Counties_FY22!CM$2,[1]WAIVER_TX_Counties_FY22!CM$2,IF([1]TX_Counties_FY22_Income_Limits!CL143=[1]WAIVER_TX_Counties_FY22!CM$2,[1]TX_Counties_FY22_Income_Limits!CL143)))</f>
        <v>146716</v>
      </c>
      <c r="CN143" s="64">
        <f>IF([1]TX_Counties_FY22_Income_Limits!CM143&gt;[1]WAIVER_TX_Counties_FY22!CN$2,[1]TX_Counties_FY22_Income_Limits!CM143,IF([1]TX_Counties_FY22_Income_Limits!CM143&lt;[1]WAIVER_TX_Counties_FY22!CN$2,[1]WAIVER_TX_Counties_FY22!CN$2,IF([1]TX_Counties_FY22_Income_Limits!CM143=[1]WAIVER_TX_Counties_FY22!CN$2,[1]TX_Counties_FY22_Income_Limits!CM143)))</f>
        <v>153540</v>
      </c>
      <c r="CO143" s="64">
        <f>IF([1]TX_Counties_FY22_Income_Limits!CN143&gt;[1]WAIVER_TX_Counties_FY22!CO$2,[1]TX_Counties_FY22_Income_Limits!CN143,IF([1]TX_Counties_FY22_Income_Limits!CN143&lt;[1]WAIVER_TX_Counties_FY22!CO$2,[1]WAIVER_TX_Counties_FY22!CO$2,IF([1]TX_Counties_FY22_Income_Limits!CN143=[1]WAIVER_TX_Counties_FY22!CO$2,[1]TX_Counties_FY22_Income_Limits!CN143)))</f>
        <v>160364</v>
      </c>
      <c r="CP143" s="64">
        <f>IF([1]TX_Counties_FY22_Income_Limits!CO143&gt;[1]WAIVER_TX_Counties_FY22!CP$2,[1]TX_Counties_FY22_Income_Limits!CO143,IF([1]TX_Counties_FY22_Income_Limits!CO143&lt;[1]WAIVER_TX_Counties_FY22!CP$2,[1]WAIVER_TX_Counties_FY22!CP$2,IF([1]TX_Counties_FY22_Income_Limits!CO143=[1]WAIVER_TX_Counties_FY22!CP$2,[1]TX_Counties_FY22_Income_Limits!CO143)))</f>
        <v>167188</v>
      </c>
      <c r="CQ143" s="64">
        <f>IF([1]TX_Counties_FY22_Income_Limits!CP143&gt;[1]WAIVER_TX_Counties_FY22!CQ$2,[1]TX_Counties_FY22_Income_Limits!CP143,IF([1]TX_Counties_FY22_Income_Limits!CP143&lt;[1]WAIVER_TX_Counties_FY22!CQ$2,[1]WAIVER_TX_Counties_FY22!CQ$2,IF([1]TX_Counties_FY22_Income_Limits!CP143=[1]WAIVER_TX_Counties_FY22!CQ$2,[1]TX_Counties_FY22_Income_Limits!CP143)))</f>
        <v>174012</v>
      </c>
      <c r="CR143" s="64">
        <f>IF([1]TX_Counties_FY22_Income_Limits!CQ143&gt;[1]WAIVER_TX_Counties_FY22!CR$2,[1]TX_Counties_FY22_Income_Limits!CQ143,IF([1]TX_Counties_FY22_Income_Limits!CQ143&lt;[1]WAIVER_TX_Counties_FY22!CR$2,[1]WAIVER_TX_Counties_FY22!CR$2,IF([1]TX_Counties_FY22_Income_Limits!CQ143=[1]WAIVER_TX_Counties_FY22!CR$2,[1]TX_Counties_FY22_Income_Limits!CQ143)))</f>
        <v>180836</v>
      </c>
      <c r="CS143" s="64">
        <f>IF([1]TX_Counties_FY22_Income_Limits!CR143&gt;[1]WAIVER_TX_Counties_FY22!CS$2,[1]TX_Counties_FY22_Income_Limits!CR143,IF([1]TX_Counties_FY22_Income_Limits!CR143&lt;[1]WAIVER_TX_Counties_FY22!CS$2,[1]WAIVER_TX_Counties_FY22!CS$2,IF([1]TX_Counties_FY22_Income_Limits!CR143=[1]WAIVER_TX_Counties_FY22!CS$2,[1]TX_Counties_FY22_Income_Limits!CR143)))</f>
        <v>187660</v>
      </c>
      <c r="CT143" s="64">
        <f>IF([1]TX_Counties_FY22_Income_Limits!CS143&gt;[1]WAIVER_TX_Counties_FY22!CT$2,[1]TX_Counties_FY22_Income_Limits!CS143,IF([1]TX_Counties_FY22_Income_Limits!CS143&lt;[1]WAIVER_TX_Counties_FY22!CT$2,[1]WAIVER_TX_Counties_FY22!CT$2,IF([1]TX_Counties_FY22_Income_Limits!CS143=[1]WAIVER_TX_Counties_FY22!CT$2,[1]TX_Counties_FY22_Income_Limits!CS143)))</f>
        <v>194484</v>
      </c>
      <c r="CU143" s="64">
        <f>IF([1]TX_Counties_FY22_Income_Limits!CT143&gt;[1]WAIVER_TX_Counties_FY22!CU$2,[1]TX_Counties_FY22_Income_Limits!CT143,IF([1]TX_Counties_FY22_Income_Limits!CT143&lt;[1]WAIVER_TX_Counties_FY22!CU$2,[1]WAIVER_TX_Counties_FY22!CU$2,IF([1]TX_Counties_FY22_Income_Limits!CT143=[1]WAIVER_TX_Counties_FY22!CU$2,[1]TX_Counties_FY22_Income_Limits!CT143)))</f>
        <v>201308</v>
      </c>
      <c r="CV143" s="64">
        <f>IF([1]TX_Counties_FY22_Income_Limits!CU143&gt;[1]WAIVER_TX_Counties_FY22!CV$2,[1]TX_Counties_FY22_Income_Limits!CU143,IF([1]TX_Counties_FY22_Income_Limits!CU143&lt;[1]WAIVER_TX_Counties_FY22!CV$2,[1]WAIVER_TX_Counties_FY22!CV$2,IF([1]TX_Counties_FY22_Income_Limits!CU143=[1]WAIVER_TX_Counties_FY22!CV$2,[1]TX_Counties_FY22_Income_Limits!CU143)))</f>
        <v>208132</v>
      </c>
      <c r="CW143" s="64">
        <f>IF([1]TX_Counties_FY22_Income_Limits!CV143&gt;[1]WAIVER_TX_Counties_FY22!CW$2,[1]TX_Counties_FY22_Income_Limits!CV143,IF([1]TX_Counties_FY22_Income_Limits!CV143&lt;[1]WAIVER_TX_Counties_FY22!CW$2,[1]WAIVER_TX_Counties_FY22!CW$2,IF([1]TX_Counties_FY22_Income_Limits!CV143=[1]WAIVER_TX_Counties_FY22!CW$2,[1]TX_Counties_FY22_Income_Limits!CV143)))</f>
        <v>214956</v>
      </c>
      <c r="CX143" s="64">
        <f>IF([1]TX_Counties_FY22_Income_Limits!CW143&gt;[1]WAIVER_TX_Counties_FY22!CX$2,[1]TX_Counties_FY22_Income_Limits!CW143,IF([1]TX_Counties_FY22_Income_Limits!CW143&lt;[1]WAIVER_TX_Counties_FY22!CX$2,[1]WAIVER_TX_Counties_FY22!CX$2,IF([1]TX_Counties_FY22_Income_Limits!CW143=[1]WAIVER_TX_Counties_FY22!CX$2,[1]TX_Counties_FY22_Income_Limits!CW143)))</f>
        <v>221780</v>
      </c>
      <c r="CY143" s="64">
        <f>IF([1]TX_Counties_FY22_Income_Limits!CX143&gt;[1]WAIVER_TX_Counties_FY22!CY$2,[1]TX_Counties_FY22_Income_Limits!CX143,IF([1]TX_Counties_FY22_Income_Limits!CX143&lt;[1]WAIVER_TX_Counties_FY22!CY$2,[1]WAIVER_TX_Counties_FY22!CY$2,IF([1]TX_Counties_FY22_Income_Limits!CX143=[1]WAIVER_TX_Counties_FY22!CY$2,[1]TX_Counties_FY22_Income_Limits!CX143)))</f>
        <v>228604</v>
      </c>
      <c r="CZ143" s="64">
        <f>IF([1]TX_Counties_FY22_Income_Limits!CY143&gt;[1]WAIVER_TX_Counties_FY22!CZ$2,[1]TX_Counties_FY22_Income_Limits!CY143,IF([1]TX_Counties_FY22_Income_Limits!CY143&lt;[1]WAIVER_TX_Counties_FY22!CZ$2,[1]WAIVER_TX_Counties_FY22!CZ$2,IF([1]TX_Counties_FY22_Income_Limits!CY143=[1]WAIVER_TX_Counties_FY22!CZ$2,[1]TX_Counties_FY22_Income_Limits!CY143)))</f>
        <v>71652</v>
      </c>
      <c r="DA143" s="64">
        <f>IF([1]TX_Counties_FY22_Income_Limits!CZ143&gt;[1]WAIVER_TX_Counties_FY22!DA$2,[1]TX_Counties_FY22_Income_Limits!CZ143,IF([1]TX_Counties_FY22_Income_Limits!CZ143&lt;[1]WAIVER_TX_Counties_FY22!DA$2,[1]WAIVER_TX_Counties_FY22!DA$2,IF([1]TX_Counties_FY22_Income_Limits!CZ143=[1]WAIVER_TX_Counties_FY22!DA$2,[1]TX_Counties_FY22_Income_Limits!CZ143)))</f>
        <v>81888</v>
      </c>
      <c r="DB143" s="64">
        <f>IF([1]TX_Counties_FY22_Income_Limits!DA143&gt;[1]WAIVER_TX_Counties_FY22!DB$2,[1]TX_Counties_FY22_Income_Limits!DA143,IF([1]TX_Counties_FY22_Income_Limits!DA143&lt;[1]WAIVER_TX_Counties_FY22!DB$2,[1]WAIVER_TX_Counties_FY22!DB$2,IF([1]TX_Counties_FY22_Income_Limits!DA143=[1]WAIVER_TX_Counties_FY22!DB$2,[1]TX_Counties_FY22_Income_Limits!DA143)))</f>
        <v>92124</v>
      </c>
      <c r="DC143" s="64">
        <f>IF([1]TX_Counties_FY22_Income_Limits!DB143&gt;[1]WAIVER_TX_Counties_FY22!DC$2,[1]TX_Counties_FY22_Income_Limits!DB143,IF([1]TX_Counties_FY22_Income_Limits!DB143&lt;[1]WAIVER_TX_Counties_FY22!DC$2,[1]WAIVER_TX_Counties_FY22!DC$2,IF([1]TX_Counties_FY22_Income_Limits!DB143=[1]WAIVER_TX_Counties_FY22!DC$2,[1]TX_Counties_FY22_Income_Limits!DB143)))</f>
        <v>102360</v>
      </c>
      <c r="DD143" s="64">
        <f>IF([1]TX_Counties_FY22_Income_Limits!DC143&gt;[1]WAIVER_TX_Counties_FY22!DD$2,[1]TX_Counties_FY22_Income_Limits!DC143,IF([1]TX_Counties_FY22_Income_Limits!DC143&lt;[1]WAIVER_TX_Counties_FY22!DD$2,[1]WAIVER_TX_Counties_FY22!DD$2,IF([1]TX_Counties_FY22_Income_Limits!DC143=[1]WAIVER_TX_Counties_FY22!DD$2,[1]TX_Counties_FY22_Income_Limits!DC143)))</f>
        <v>110548.8</v>
      </c>
      <c r="DE143" s="64">
        <f>IF([1]TX_Counties_FY22_Income_Limits!DD143&gt;[1]WAIVER_TX_Counties_FY22!DE$2,[1]TX_Counties_FY22_Income_Limits!DD143,IF([1]TX_Counties_FY22_Income_Limits!DD143&lt;[1]WAIVER_TX_Counties_FY22!DE$2,[1]WAIVER_TX_Counties_FY22!DE$2,IF([1]TX_Counties_FY22_Income_Limits!DD143=[1]WAIVER_TX_Counties_FY22!DE$2,[1]TX_Counties_FY22_Income_Limits!DD143)))</f>
        <v>118737.59999999999</v>
      </c>
      <c r="DF143" s="64">
        <f>IF([1]TX_Counties_FY22_Income_Limits!DE143&gt;[1]WAIVER_TX_Counties_FY22!DF$2,[1]TX_Counties_FY22_Income_Limits!DE143,IF([1]TX_Counties_FY22_Income_Limits!DE143&lt;[1]WAIVER_TX_Counties_FY22!DF$2,[1]WAIVER_TX_Counties_FY22!DF$2,IF([1]TX_Counties_FY22_Income_Limits!DE143=[1]WAIVER_TX_Counties_FY22!DF$2,[1]TX_Counties_FY22_Income_Limits!DE143)))</f>
        <v>126926.39999999999</v>
      </c>
      <c r="DG143" s="64">
        <f>IF([1]TX_Counties_FY22_Income_Limits!DF143&gt;[1]WAIVER_TX_Counties_FY22!DG$2,[1]TX_Counties_FY22_Income_Limits!DF143,IF([1]TX_Counties_FY22_Income_Limits!DF143&lt;[1]WAIVER_TX_Counties_FY22!DG$2,[1]WAIVER_TX_Counties_FY22!DG$2,IF([1]TX_Counties_FY22_Income_Limits!DF143=[1]WAIVER_TX_Counties_FY22!DG$2,[1]TX_Counties_FY22_Income_Limits!DF143)))</f>
        <v>135115.20000000001</v>
      </c>
      <c r="DH143" s="64">
        <f>IF([1]TX_Counties_FY22_Income_Limits!DG143&gt;[1]WAIVER_TX_Counties_FY22!DH$2,[1]TX_Counties_FY22_Income_Limits!DG143,IF([1]TX_Counties_FY22_Income_Limits!DG143&lt;[1]WAIVER_TX_Counties_FY22!DH$2,[1]WAIVER_TX_Counties_FY22!DH$2,IF([1]TX_Counties_FY22_Income_Limits!DG143=[1]WAIVER_TX_Counties_FY22!DH$2,[1]TX_Counties_FY22_Income_Limits!DG143)))</f>
        <v>143304</v>
      </c>
      <c r="DI143" s="64">
        <f>IF([1]TX_Counties_FY22_Income_Limits!DH143&gt;[1]WAIVER_TX_Counties_FY22!DI$2,[1]TX_Counties_FY22_Income_Limits!DH143,IF([1]TX_Counties_FY22_Income_Limits!DH143&lt;[1]WAIVER_TX_Counties_FY22!DI$2,[1]WAIVER_TX_Counties_FY22!DI$2,IF([1]TX_Counties_FY22_Income_Limits!DH143=[1]WAIVER_TX_Counties_FY22!DI$2,[1]TX_Counties_FY22_Income_Limits!DH143)))</f>
        <v>151492.79999999999</v>
      </c>
      <c r="DJ143" s="64">
        <f>IF([1]TX_Counties_FY22_Income_Limits!DI143&gt;[1]WAIVER_TX_Counties_FY22!DJ$2,[1]TX_Counties_FY22_Income_Limits!DI143,IF([1]TX_Counties_FY22_Income_Limits!DI143&lt;[1]WAIVER_TX_Counties_FY22!DJ$2,[1]WAIVER_TX_Counties_FY22!DJ$2,IF([1]TX_Counties_FY22_Income_Limits!DI143=[1]WAIVER_TX_Counties_FY22!DJ$2,[1]TX_Counties_FY22_Income_Limits!DI143)))</f>
        <v>159681.59999999998</v>
      </c>
      <c r="DK143" s="64">
        <f>IF([1]TX_Counties_FY22_Income_Limits!DJ143&gt;[1]WAIVER_TX_Counties_FY22!DK$2,[1]TX_Counties_FY22_Income_Limits!DJ143,IF([1]TX_Counties_FY22_Income_Limits!DJ143&lt;[1]WAIVER_TX_Counties_FY22!DK$2,[1]WAIVER_TX_Counties_FY22!DK$2,IF([1]TX_Counties_FY22_Income_Limits!DJ143=[1]WAIVER_TX_Counties_FY22!DK$2,[1]TX_Counties_FY22_Income_Limits!DJ143)))</f>
        <v>167870.39999999997</v>
      </c>
      <c r="DL143" s="64">
        <f>IF([1]TX_Counties_FY22_Income_Limits!DK143&gt;[1]WAIVER_TX_Counties_FY22!DL$2,[1]TX_Counties_FY22_Income_Limits!DK143,IF([1]TX_Counties_FY22_Income_Limits!DK143&lt;[1]WAIVER_TX_Counties_FY22!DL$2,[1]WAIVER_TX_Counties_FY22!DL$2,IF([1]TX_Counties_FY22_Income_Limits!DK143=[1]WAIVER_TX_Counties_FY22!DL$2,[1]TX_Counties_FY22_Income_Limits!DK143)))</f>
        <v>176059.19999999995</v>
      </c>
      <c r="DM143" s="64">
        <f>IF([1]TX_Counties_FY22_Income_Limits!DL143&gt;[1]WAIVER_TX_Counties_FY22!DM$2,[1]TX_Counties_FY22_Income_Limits!DL143,IF([1]TX_Counties_FY22_Income_Limits!DL143&lt;[1]WAIVER_TX_Counties_FY22!DM$2,[1]WAIVER_TX_Counties_FY22!DM$2,IF([1]TX_Counties_FY22_Income_Limits!DL143=[1]WAIVER_TX_Counties_FY22!DM$2,[1]TX_Counties_FY22_Income_Limits!DL143)))</f>
        <v>184247.99999999994</v>
      </c>
      <c r="DN143" s="64">
        <f>IF([1]TX_Counties_FY22_Income_Limits!DM143&gt;[1]WAIVER_TX_Counties_FY22!DN$2,[1]TX_Counties_FY22_Income_Limits!DM143,IF([1]TX_Counties_FY22_Income_Limits!DM143&lt;[1]WAIVER_TX_Counties_FY22!DN$2,[1]WAIVER_TX_Counties_FY22!DN$2,IF([1]TX_Counties_FY22_Income_Limits!DM143=[1]WAIVER_TX_Counties_FY22!DN$2,[1]TX_Counties_FY22_Income_Limits!DM143)))</f>
        <v>192436.79999999993</v>
      </c>
      <c r="DO143" s="64">
        <f>IF([1]TX_Counties_FY22_Income_Limits!DN143&gt;[1]WAIVER_TX_Counties_FY22!DO$2,[1]TX_Counties_FY22_Income_Limits!DN143,IF([1]TX_Counties_FY22_Income_Limits!DN143&lt;[1]WAIVER_TX_Counties_FY22!DO$2,[1]WAIVER_TX_Counties_FY22!DO$2,IF([1]TX_Counties_FY22_Income_Limits!DN143=[1]WAIVER_TX_Counties_FY22!DO$2,[1]TX_Counties_FY22_Income_Limits!DN143)))</f>
        <v>200625.59999999992</v>
      </c>
      <c r="DP143" s="64">
        <f>IF([1]TX_Counties_FY22_Income_Limits!DO143&gt;[1]WAIVER_TX_Counties_FY22!DP$2,[1]TX_Counties_FY22_Income_Limits!DO143,IF([1]TX_Counties_FY22_Income_Limits!DO143&lt;[1]WAIVER_TX_Counties_FY22!DP$2,[1]WAIVER_TX_Counties_FY22!DP$2,IF([1]TX_Counties_FY22_Income_Limits!DO143=[1]WAIVER_TX_Counties_FY22!DP$2,[1]TX_Counties_FY22_Income_Limits!DO143)))</f>
        <v>208814.39999999991</v>
      </c>
      <c r="DQ143" s="64">
        <f>IF([1]TX_Counties_FY22_Income_Limits!DP143&gt;[1]WAIVER_TX_Counties_FY22!DQ$2,[1]TX_Counties_FY22_Income_Limits!DP143,IF([1]TX_Counties_FY22_Income_Limits!DP143&lt;[1]WAIVER_TX_Counties_FY22!DQ$2,[1]WAIVER_TX_Counties_FY22!DQ$2,IF([1]TX_Counties_FY22_Income_Limits!DP143=[1]WAIVER_TX_Counties_FY22!DQ$2,[1]TX_Counties_FY22_Income_Limits!DP143)))</f>
        <v>217003.1999999999</v>
      </c>
      <c r="DR143" s="64">
        <f>IF([1]TX_Counties_FY22_Income_Limits!DQ143&gt;[1]WAIVER_TX_Counties_FY22!DR$2,[1]TX_Counties_FY22_Income_Limits!DQ143,IF([1]TX_Counties_FY22_Income_Limits!DQ143&lt;[1]WAIVER_TX_Counties_FY22!DR$2,[1]WAIVER_TX_Counties_FY22!DR$2,IF([1]TX_Counties_FY22_Income_Limits!DQ143=[1]WAIVER_TX_Counties_FY22!DR$2,[1]TX_Counties_FY22_Income_Limits!DQ143)))</f>
        <v>225191.99999999988</v>
      </c>
      <c r="DS143" s="64">
        <f>IF([1]TX_Counties_FY22_Income_Limits!DR143&gt;[1]WAIVER_TX_Counties_FY22!DS$2,[1]TX_Counties_FY22_Income_Limits!DR143,IF([1]TX_Counties_FY22_Income_Limits!DR143&lt;[1]WAIVER_TX_Counties_FY22!DS$2,[1]WAIVER_TX_Counties_FY22!DS$2,IF([1]TX_Counties_FY22_Income_Limits!DR143=[1]WAIVER_TX_Counties_FY22!DS$2,[1]TX_Counties_FY22_Income_Limits!DR143)))</f>
        <v>233380.79999999987</v>
      </c>
      <c r="DT143" s="64">
        <f>IF([1]TX_Counties_FY22_Income_Limits!DS143&gt;[1]WAIVER_TX_Counties_FY22!DT$2,[1]TX_Counties_FY22_Income_Limits!DS143,IF([1]TX_Counties_FY22_Income_Limits!DS143&lt;[1]WAIVER_TX_Counties_FY22!DT$2,[1]WAIVER_TX_Counties_FY22!DT$2,IF([1]TX_Counties_FY22_Income_Limits!DS143=[1]WAIVER_TX_Counties_FY22!DT$2,[1]TX_Counties_FY22_Income_Limits!DS143)))</f>
        <v>241569.59999999986</v>
      </c>
      <c r="DU143" s="64">
        <f>IF([1]TX_Counties_FY22_Income_Limits!DT143&gt;[1]WAIVER_TX_Counties_FY22!DU$2,[1]TX_Counties_FY22_Income_Limits!DT143,IF([1]TX_Counties_FY22_Income_Limits!DT143&lt;[1]WAIVER_TX_Counties_FY22!DU$2,[1]WAIVER_TX_Counties_FY22!DU$2,IF([1]TX_Counties_FY22_Income_Limits!DT143=[1]WAIVER_TX_Counties_FY22!DU$2,[1]TX_Counties_FY22_Income_Limits!DT143)))</f>
        <v>249758.39999999985</v>
      </c>
      <c r="DV143" s="64">
        <f>IF([1]TX_Counties_FY22_Income_Limits!DU143&gt;[1]WAIVER_TX_Counties_FY22!DV$2,[1]TX_Counties_FY22_Income_Limits!DU143,IF([1]TX_Counties_FY22_Income_Limits!DU143&lt;[1]WAIVER_TX_Counties_FY22!DV$2,[1]WAIVER_TX_Counties_FY22!DV$2,IF([1]TX_Counties_FY22_Income_Limits!DU143=[1]WAIVER_TX_Counties_FY22!DV$2,[1]TX_Counties_FY22_Income_Limits!DU143)))</f>
        <v>257947.19999999984</v>
      </c>
      <c r="DW143" s="64">
        <f>IF([1]TX_Counties_FY22_Income_Limits!DV143&gt;[1]WAIVER_TX_Counties_FY22!DW$2,[1]TX_Counties_FY22_Income_Limits!DV143,IF([1]TX_Counties_FY22_Income_Limits!DV143&lt;[1]WAIVER_TX_Counties_FY22!DW$2,[1]WAIVER_TX_Counties_FY22!DW$2,IF([1]TX_Counties_FY22_Income_Limits!DV143=[1]WAIVER_TX_Counties_FY22!DW$2,[1]TX_Counties_FY22_Income_Limits!DV143)))</f>
        <v>266135.99999999983</v>
      </c>
      <c r="DX143" s="64">
        <f>IF([1]TX_Counties_FY22_Income_Limits!DW143&gt;[1]WAIVER_TX_Counties_FY22!DX$2,[1]TX_Counties_FY22_Income_Limits!DW143,IF([1]TX_Counties_FY22_Income_Limits!DW143&lt;[1]WAIVER_TX_Counties_FY22!DX$2,[1]WAIVER_TX_Counties_FY22!DX$2,IF([1]TX_Counties_FY22_Income_Limits!DW143=[1]WAIVER_TX_Counties_FY22!DX$2,[1]TX_Counties_FY22_Income_Limits!DW143)))</f>
        <v>274324.79999999981</v>
      </c>
    </row>
    <row r="144" spans="1:129" ht="14.45">
      <c r="A144" s="65" t="s">
        <v>333</v>
      </c>
      <c r="B144" s="65" t="str">
        <f t="shared" si="7"/>
        <v>YES</v>
      </c>
      <c r="C144" s="64">
        <f>[1]TX_Counties_FY22_Income_Limits!B144</f>
        <v>59500</v>
      </c>
      <c r="D144" s="64">
        <f>IF([1]TX_Counties_FY22_Income_Limits!C144&gt;[1]WAIVER_TX_Counties_FY22!D$2,[1]TX_Counties_FY22_Income_Limits!C144,IF([1]TX_Counties_FY22_Income_Limits!C144&lt;[1]WAIVER_TX_Counties_FY22!D$2,[1]WAIVER_TX_Counties_FY22!D$2,IF([1]TX_Counties_FY22_Income_Limits!C144=[1]WAIVER_TX_Counties_FY22!D$2,[1]TX_Counties_FY22_Income_Limits!C144)))</f>
        <v>17650</v>
      </c>
      <c r="E144" s="64">
        <f>IF([1]TX_Counties_FY22_Income_Limits!D144&gt;[1]WAIVER_TX_Counties_FY22!E$2,[1]TX_Counties_FY22_Income_Limits!D144,IF([1]TX_Counties_FY22_Income_Limits!D144&lt;[1]WAIVER_TX_Counties_FY22!E$2,[1]WAIVER_TX_Counties_FY22!E$2,IF([1]TX_Counties_FY22_Income_Limits!D144=[1]WAIVER_TX_Counties_FY22!E$2,[1]TX_Counties_FY22_Income_Limits!D144)))</f>
        <v>20200</v>
      </c>
      <c r="F144" s="64">
        <f>IF([1]TX_Counties_FY22_Income_Limits!E144&gt;[1]WAIVER_TX_Counties_FY22!F$2,[1]TX_Counties_FY22_Income_Limits!E144,IF([1]TX_Counties_FY22_Income_Limits!E144&lt;[1]WAIVER_TX_Counties_FY22!F$2,[1]WAIVER_TX_Counties_FY22!F$2,IF([1]TX_Counties_FY22_Income_Limits!E144=[1]WAIVER_TX_Counties_FY22!F$2,[1]TX_Counties_FY22_Income_Limits!E144)))</f>
        <v>23030</v>
      </c>
      <c r="G144" s="64">
        <f>IF([1]TX_Counties_FY22_Income_Limits!F144&gt;[1]WAIVER_TX_Counties_FY22!G$2,[1]TX_Counties_FY22_Income_Limits!F144,IF([1]TX_Counties_FY22_Income_Limits!F144&lt;[1]WAIVER_TX_Counties_FY22!G$2,[1]WAIVER_TX_Counties_FY22!G$2,IF([1]TX_Counties_FY22_Income_Limits!F144=[1]WAIVER_TX_Counties_FY22!G$2,[1]TX_Counties_FY22_Income_Limits!F144)))</f>
        <v>27750</v>
      </c>
      <c r="H144" s="64">
        <f>IF([1]TX_Counties_FY22_Income_Limits!G144&gt;[1]WAIVER_TX_Counties_FY22!H$2,[1]TX_Counties_FY22_Income_Limits!G144,IF([1]TX_Counties_FY22_Income_Limits!G144&lt;[1]WAIVER_TX_Counties_FY22!H$2,[1]WAIVER_TX_Counties_FY22!H$2,IF([1]TX_Counties_FY22_Income_Limits!G144=[1]WAIVER_TX_Counties_FY22!H$2,[1]TX_Counties_FY22_Income_Limits!G144)))</f>
        <v>32470</v>
      </c>
      <c r="I144" s="64">
        <f>IF([1]TX_Counties_FY22_Income_Limits!H144&gt;[1]WAIVER_TX_Counties_FY22!I$2,[1]TX_Counties_FY22_Income_Limits!H144,IF([1]TX_Counties_FY22_Income_Limits!H144&lt;[1]WAIVER_TX_Counties_FY22!I$2,[1]WAIVER_TX_Counties_FY22!I$2,IF([1]TX_Counties_FY22_Income_Limits!H144=[1]WAIVER_TX_Counties_FY22!I$2,[1]TX_Counties_FY22_Income_Limits!H144)))</f>
        <v>37190</v>
      </c>
      <c r="J144" s="64">
        <f>IF([1]TX_Counties_FY22_Income_Limits!I144&gt;[1]WAIVER_TX_Counties_FY22!J$2,[1]TX_Counties_FY22_Income_Limits!I144,IF([1]TX_Counties_FY22_Income_Limits!I144&lt;[1]WAIVER_TX_Counties_FY22!J$2,[1]WAIVER_TX_Counties_FY22!J$2,IF([1]TX_Counties_FY22_Income_Limits!I144=[1]WAIVER_TX_Counties_FY22!J$2,[1]TX_Counties_FY22_Income_Limits!I144)))</f>
        <v>41910</v>
      </c>
      <c r="K144" s="64">
        <f>IF([1]TX_Counties_FY22_Income_Limits!J144&gt;[1]WAIVER_TX_Counties_FY22!K$2,[1]TX_Counties_FY22_Income_Limits!J144,IF([1]TX_Counties_FY22_Income_Limits!J144&lt;[1]WAIVER_TX_Counties_FY22!K$2,[1]WAIVER_TX_Counties_FY22!K$2,IF([1]TX_Counties_FY22_Income_Limits!J144=[1]WAIVER_TX_Counties_FY22!K$2,[1]TX_Counties_FY22_Income_Limits!J144)))</f>
        <v>44950</v>
      </c>
      <c r="L144" s="64">
        <f>IF([1]TX_Counties_FY22_Income_Limits!K144&gt;[1]WAIVER_TX_Counties_FY22!L$2,[1]TX_Counties_FY22_Income_Limits!K144,IF([1]TX_Counties_FY22_Income_Limits!K144&lt;[1]WAIVER_TX_Counties_FY22!L$2,[1]WAIVER_TX_Counties_FY22!L$2,IF([1]TX_Counties_FY22_Income_Limits!K144=[1]WAIVER_TX_Counties_FY22!L$2,[1]TX_Counties_FY22_Income_Limits!K144)))</f>
        <v>58799.999999999993</v>
      </c>
      <c r="M144" s="64">
        <f>IF([1]TX_Counties_FY22_Income_Limits!L144&gt;[1]WAIVER_TX_Counties_FY22!M$2,[1]TX_Counties_FY22_Income_Limits!L144,IF([1]TX_Counties_FY22_Income_Limits!L144&lt;[1]WAIVER_TX_Counties_FY22!M$2,[1]WAIVER_TX_Counties_FY22!M$2,IF([1]TX_Counties_FY22_Income_Limits!L144=[1]WAIVER_TX_Counties_FY22!M$2,[1]TX_Counties_FY22_Income_Limits!L144)))</f>
        <v>62160</v>
      </c>
      <c r="N144" s="64">
        <f>IF([1]TX_Counties_FY22_Income_Limits!M144&gt;[1]WAIVER_TX_Counties_FY22!N$2,[1]TX_Counties_FY22_Income_Limits!M144,IF([1]TX_Counties_FY22_Income_Limits!M144&lt;[1]WAIVER_TX_Counties_FY22!N$2,[1]WAIVER_TX_Counties_FY22!N$2,IF([1]TX_Counties_FY22_Income_Limits!M144=[1]WAIVER_TX_Counties_FY22!N$2,[1]TX_Counties_FY22_Income_Limits!M144)))</f>
        <v>65520.000000000007</v>
      </c>
      <c r="O144" s="64">
        <f>IF([1]TX_Counties_FY22_Income_Limits!N144&gt;[1]WAIVER_TX_Counties_FY22!O$2,[1]TX_Counties_FY22_Income_Limits!N144,IF([1]TX_Counties_FY22_Income_Limits!N144&lt;[1]WAIVER_TX_Counties_FY22!O$2,[1]WAIVER_TX_Counties_FY22!O$2,IF([1]TX_Counties_FY22_Income_Limits!N144=[1]WAIVER_TX_Counties_FY22!O$2,[1]TX_Counties_FY22_Income_Limits!N144)))</f>
        <v>68880.000000000015</v>
      </c>
      <c r="P144" s="64">
        <f>IF([1]TX_Counties_FY22_Income_Limits!O144&gt;[1]WAIVER_TX_Counties_FY22!P$2,[1]TX_Counties_FY22_Income_Limits!O144,IF([1]TX_Counties_FY22_Income_Limits!O144&lt;[1]WAIVER_TX_Counties_FY22!P$2,[1]WAIVER_TX_Counties_FY22!P$2,IF([1]TX_Counties_FY22_Income_Limits!O144=[1]WAIVER_TX_Counties_FY22!P$2,[1]TX_Counties_FY22_Income_Limits!O144)))</f>
        <v>72240.000000000029</v>
      </c>
      <c r="Q144" s="64">
        <f>IF([1]TX_Counties_FY22_Income_Limits!P144&gt;[1]WAIVER_TX_Counties_FY22!Q$2,[1]TX_Counties_FY22_Income_Limits!P144,IF([1]TX_Counties_FY22_Income_Limits!P144&lt;[1]WAIVER_TX_Counties_FY22!Q$2,[1]WAIVER_TX_Counties_FY22!Q$2,IF([1]TX_Counties_FY22_Income_Limits!P144=[1]WAIVER_TX_Counties_FY22!Q$2,[1]TX_Counties_FY22_Income_Limits!P144)))</f>
        <v>75600.000000000044</v>
      </c>
      <c r="R144" s="64">
        <f>IF([1]TX_Counties_FY22_Income_Limits!Q144&gt;[1]WAIVER_TX_Counties_FY22!R$2,[1]TX_Counties_FY22_Income_Limits!Q144,IF([1]TX_Counties_FY22_Income_Limits!Q144&lt;[1]WAIVER_TX_Counties_FY22!R$2,[1]WAIVER_TX_Counties_FY22!R$2,IF([1]TX_Counties_FY22_Income_Limits!Q144=[1]WAIVER_TX_Counties_FY22!R$2,[1]TX_Counties_FY22_Income_Limits!Q144)))</f>
        <v>78960.000000000058</v>
      </c>
      <c r="S144" s="64">
        <f>IF([1]TX_Counties_FY22_Income_Limits!R144&gt;[1]WAIVER_TX_Counties_FY22!S$2,[1]TX_Counties_FY22_Income_Limits!R144,IF([1]TX_Counties_FY22_Income_Limits!R144&lt;[1]WAIVER_TX_Counties_FY22!S$2,[1]WAIVER_TX_Counties_FY22!S$2,IF([1]TX_Counties_FY22_Income_Limits!R144=[1]WAIVER_TX_Counties_FY22!S$2,[1]TX_Counties_FY22_Income_Limits!R144)))</f>
        <v>82320.000000000073</v>
      </c>
      <c r="T144" s="64">
        <f>IF([1]TX_Counties_FY22_Income_Limits!S144&gt;[1]WAIVER_TX_Counties_FY22!T$2,[1]TX_Counties_FY22_Income_Limits!S144,IF([1]TX_Counties_FY22_Income_Limits!S144&lt;[1]WAIVER_TX_Counties_FY22!T$2,[1]WAIVER_TX_Counties_FY22!T$2,IF([1]TX_Counties_FY22_Income_Limits!S144=[1]WAIVER_TX_Counties_FY22!T$2,[1]TX_Counties_FY22_Income_Limits!S144)))</f>
        <v>85680.000000000087</v>
      </c>
      <c r="U144" s="64">
        <f>IF([1]TX_Counties_FY22_Income_Limits!T144&gt;[1]WAIVER_TX_Counties_FY22!U$2,[1]TX_Counties_FY22_Income_Limits!T144,IF([1]TX_Counties_FY22_Income_Limits!T144&lt;[1]WAIVER_TX_Counties_FY22!U$2,[1]WAIVER_TX_Counties_FY22!U$2,IF([1]TX_Counties_FY22_Income_Limits!T144=[1]WAIVER_TX_Counties_FY22!U$2,[1]TX_Counties_FY22_Income_Limits!T144)))</f>
        <v>89040.000000000102</v>
      </c>
      <c r="V144" s="64">
        <f>IF([1]TX_Counties_FY22_Income_Limits!U144&gt;[1]WAIVER_TX_Counties_FY22!V$2,[1]TX_Counties_FY22_Income_Limits!U144,IF([1]TX_Counties_FY22_Income_Limits!U144&lt;[1]WAIVER_TX_Counties_FY22!V$2,[1]WAIVER_TX_Counties_FY22!V$2,IF([1]TX_Counties_FY22_Income_Limits!U144=[1]WAIVER_TX_Counties_FY22!V$2,[1]TX_Counties_FY22_Income_Limits!U144)))</f>
        <v>92400.000000000116</v>
      </c>
      <c r="W144" s="64">
        <f>IF([1]TX_Counties_FY22_Income_Limits!V144&gt;[1]WAIVER_TX_Counties_FY22!W$2,[1]TX_Counties_FY22_Income_Limits!V144,IF([1]TX_Counties_FY22_Income_Limits!V144&lt;[1]WAIVER_TX_Counties_FY22!W$2,[1]WAIVER_TX_Counties_FY22!W$2,IF([1]TX_Counties_FY22_Income_Limits!V144=[1]WAIVER_TX_Counties_FY22!W$2,[1]TX_Counties_FY22_Income_Limits!V144)))</f>
        <v>95760.000000000131</v>
      </c>
      <c r="X144" s="64">
        <f>IF([1]TX_Counties_FY22_Income_Limits!W144&gt;[1]WAIVER_TX_Counties_FY22!X$2,[1]TX_Counties_FY22_Income_Limits!W144,IF([1]TX_Counties_FY22_Income_Limits!W144&lt;[1]WAIVER_TX_Counties_FY22!X$2,[1]WAIVER_TX_Counties_FY22!X$2,IF([1]TX_Counties_FY22_Income_Limits!W144=[1]WAIVER_TX_Counties_FY22!X$2,[1]TX_Counties_FY22_Income_Limits!W144)))</f>
        <v>99120.000000000146</v>
      </c>
      <c r="Y144" s="64">
        <f>IF([1]TX_Counties_FY22_Income_Limits!X144&gt;[1]WAIVER_TX_Counties_FY22!Y$2,[1]TX_Counties_FY22_Income_Limits!X144,IF([1]TX_Counties_FY22_Income_Limits!X144&lt;[1]WAIVER_TX_Counties_FY22!Y$2,[1]WAIVER_TX_Counties_FY22!Y$2,IF([1]TX_Counties_FY22_Income_Limits!X144=[1]WAIVER_TX_Counties_FY22!Y$2,[1]TX_Counties_FY22_Income_Limits!X144)))</f>
        <v>102480.00000000016</v>
      </c>
      <c r="Z144" s="64">
        <f>IF([1]TX_Counties_FY22_Income_Limits!Y144&gt;[1]WAIVER_TX_Counties_FY22!Z$2,[1]TX_Counties_FY22_Income_Limits!Y144,IF([1]TX_Counties_FY22_Income_Limits!Y144&lt;[1]WAIVER_TX_Counties_FY22!Z$2,[1]WAIVER_TX_Counties_FY22!Z$2,IF([1]TX_Counties_FY22_Income_Limits!Y144=[1]WAIVER_TX_Counties_FY22!Z$2,[1]TX_Counties_FY22_Income_Limits!Y144)))</f>
        <v>105840.00000000017</v>
      </c>
      <c r="AA144" s="64">
        <f>IF([1]TX_Counties_FY22_Income_Limits!Z144&gt;[1]WAIVER_TX_Counties_FY22!AA$2,[1]TX_Counties_FY22_Income_Limits!Z144,IF([1]TX_Counties_FY22_Income_Limits!Z144&lt;[1]WAIVER_TX_Counties_FY22!AA$2,[1]WAIVER_TX_Counties_FY22!AA$2,IF([1]TX_Counties_FY22_Income_Limits!Z144=[1]WAIVER_TX_Counties_FY22!AA$2,[1]TX_Counties_FY22_Income_Limits!Z144)))</f>
        <v>109200.00000000019</v>
      </c>
      <c r="AB144" s="64">
        <f>IF([1]TX_Counties_FY22_Income_Limits!AA144&gt;[1]WAIVER_TX_Counties_FY22!AB$2,[1]TX_Counties_FY22_Income_Limits!AA144,IF([1]TX_Counties_FY22_Income_Limits!AA144&lt;[1]WAIVER_TX_Counties_FY22!AB$2,[1]WAIVER_TX_Counties_FY22!AB$2,IF([1]TX_Counties_FY22_Income_Limits!AA144=[1]WAIVER_TX_Counties_FY22!AB$2,[1]TX_Counties_FY22_Income_Limits!AA144)))</f>
        <v>112560.0000000002</v>
      </c>
      <c r="AC144" s="64">
        <f>IF([1]TX_Counties_FY22_Income_Limits!AB144&gt;[1]WAIVER_TX_Counties_FY22!AC$2,[1]TX_Counties_FY22_Income_Limits!AB144,IF([1]TX_Counties_FY22_Income_Limits!AB144&lt;[1]WAIVER_TX_Counties_FY22!AC$2,[1]WAIVER_TX_Counties_FY22!AC$2,IF([1]TX_Counties_FY22_Income_Limits!AB144=[1]WAIVER_TX_Counties_FY22!AC$2,[1]TX_Counties_FY22_Income_Limits!AB144)))</f>
        <v>29400</v>
      </c>
      <c r="AD144" s="64">
        <f>IF([1]TX_Counties_FY22_Income_Limits!AC144&gt;[1]WAIVER_TX_Counties_FY22!AD$2,[1]TX_Counties_FY22_Income_Limits!AC144,IF([1]TX_Counties_FY22_Income_Limits!AC144&lt;[1]WAIVER_TX_Counties_FY22!AD$2,[1]WAIVER_TX_Counties_FY22!AD$2,IF([1]TX_Counties_FY22_Income_Limits!AC144=[1]WAIVER_TX_Counties_FY22!AD$2,[1]TX_Counties_FY22_Income_Limits!AC144)))</f>
        <v>33600</v>
      </c>
      <c r="AE144" s="64">
        <f>IF([1]TX_Counties_FY22_Income_Limits!AD144&gt;[1]WAIVER_TX_Counties_FY22!AE$2,[1]TX_Counties_FY22_Income_Limits!AD144,IF([1]TX_Counties_FY22_Income_Limits!AD144&lt;[1]WAIVER_TX_Counties_FY22!AE$2,[1]WAIVER_TX_Counties_FY22!AE$2,IF([1]TX_Counties_FY22_Income_Limits!AD144=[1]WAIVER_TX_Counties_FY22!AE$2,[1]TX_Counties_FY22_Income_Limits!AD144)))</f>
        <v>37800</v>
      </c>
      <c r="AF144" s="64">
        <f>IF([1]TX_Counties_FY22_Income_Limits!AE144&gt;[1]WAIVER_TX_Counties_FY22!AF$2,[1]TX_Counties_FY22_Income_Limits!AE144,IF([1]TX_Counties_FY22_Income_Limits!AE144&lt;[1]WAIVER_TX_Counties_FY22!AF$2,[1]WAIVER_TX_Counties_FY22!AF$2,IF([1]TX_Counties_FY22_Income_Limits!AE144=[1]WAIVER_TX_Counties_FY22!AF$2,[1]TX_Counties_FY22_Income_Limits!AE144)))</f>
        <v>42000</v>
      </c>
      <c r="AG144" s="64">
        <f>IF([1]TX_Counties_FY22_Income_Limits!AF144&gt;[1]WAIVER_TX_Counties_FY22!AG$2,[1]TX_Counties_FY22_Income_Limits!AF144,IF([1]TX_Counties_FY22_Income_Limits!AF144&lt;[1]WAIVER_TX_Counties_FY22!AG$2,[1]WAIVER_TX_Counties_FY22!AG$2,IF([1]TX_Counties_FY22_Income_Limits!AF144=[1]WAIVER_TX_Counties_FY22!AG$2,[1]TX_Counties_FY22_Income_Limits!AF144)))</f>
        <v>45400</v>
      </c>
      <c r="AH144" s="64">
        <f>IF([1]TX_Counties_FY22_Income_Limits!AG144&gt;[1]WAIVER_TX_Counties_FY22!AH$2,[1]TX_Counties_FY22_Income_Limits!AG144,IF([1]TX_Counties_FY22_Income_Limits!AG144&lt;[1]WAIVER_TX_Counties_FY22!AH$2,[1]WAIVER_TX_Counties_FY22!AH$2,IF([1]TX_Counties_FY22_Income_Limits!AG144=[1]WAIVER_TX_Counties_FY22!AH$2,[1]TX_Counties_FY22_Income_Limits!AG144)))</f>
        <v>48750</v>
      </c>
      <c r="AI144" s="64">
        <f>IF([1]TX_Counties_FY22_Income_Limits!AH144&gt;[1]WAIVER_TX_Counties_FY22!AI$2,[1]TX_Counties_FY22_Income_Limits!AH144,IF([1]TX_Counties_FY22_Income_Limits!AH144&lt;[1]WAIVER_TX_Counties_FY22!AI$2,[1]WAIVER_TX_Counties_FY22!AI$2,IF([1]TX_Counties_FY22_Income_Limits!AH144=[1]WAIVER_TX_Counties_FY22!AI$2,[1]TX_Counties_FY22_Income_Limits!AH144)))</f>
        <v>52100</v>
      </c>
      <c r="AJ144" s="64">
        <f>IF([1]TX_Counties_FY22_Income_Limits!AI144&gt;[1]WAIVER_TX_Counties_FY22!AJ$2,[1]TX_Counties_FY22_Income_Limits!AI144,IF([1]TX_Counties_FY22_Income_Limits!AI144&lt;[1]WAIVER_TX_Counties_FY22!AJ$2,[1]WAIVER_TX_Counties_FY22!AJ$2,IF([1]TX_Counties_FY22_Income_Limits!AI144=[1]WAIVER_TX_Counties_FY22!AJ$2,[1]TX_Counties_FY22_Income_Limits!AI144)))</f>
        <v>55450</v>
      </c>
      <c r="AK144" s="64">
        <f>IF([1]TX_Counties_FY22_Income_Limits!AJ144&gt;[1]WAIVER_TX_Counties_FY22!AK$2,[1]TX_Counties_FY22_Income_Limits!AJ144,IF([1]TX_Counties_FY22_Income_Limits!AJ144&lt;[1]WAIVER_TX_Counties_FY22!AK$2,[1]WAIVER_TX_Counties_FY22!AK$2,IF([1]TX_Counties_FY22_Income_Limits!AJ144=[1]WAIVER_TX_Counties_FY22!AK$2,[1]TX_Counties_FY22_Income_Limits!AJ144)))</f>
        <v>58799.999999999993</v>
      </c>
      <c r="AL144" s="64">
        <f>IF([1]TX_Counties_FY22_Income_Limits!AK144&gt;[1]WAIVER_TX_Counties_FY22!AL$2,[1]TX_Counties_FY22_Income_Limits!AK144,IF([1]TX_Counties_FY22_Income_Limits!AK144&lt;[1]WAIVER_TX_Counties_FY22!AL$2,[1]WAIVER_TX_Counties_FY22!AL$2,IF([1]TX_Counties_FY22_Income_Limits!AK144=[1]WAIVER_TX_Counties_FY22!AL$2,[1]TX_Counties_FY22_Income_Limits!AK144)))</f>
        <v>62160</v>
      </c>
      <c r="AM144" s="64">
        <f>IF([1]TX_Counties_FY22_Income_Limits!AL144&gt;[1]WAIVER_TX_Counties_FY22!AM$2,[1]TX_Counties_FY22_Income_Limits!AL144,IF([1]TX_Counties_FY22_Income_Limits!AL144&lt;[1]WAIVER_TX_Counties_FY22!AM$2,[1]WAIVER_TX_Counties_FY22!AM$2,IF([1]TX_Counties_FY22_Income_Limits!AL144=[1]WAIVER_TX_Counties_FY22!AM$2,[1]TX_Counties_FY22_Income_Limits!AL144)))</f>
        <v>65520.000000000007</v>
      </c>
      <c r="AN144" s="64">
        <f>IF([1]TX_Counties_FY22_Income_Limits!AM144&gt;[1]WAIVER_TX_Counties_FY22!AN$2,[1]TX_Counties_FY22_Income_Limits!AM144,IF([1]TX_Counties_FY22_Income_Limits!AM144&lt;[1]WAIVER_TX_Counties_FY22!AN$2,[1]WAIVER_TX_Counties_FY22!AN$2,IF([1]TX_Counties_FY22_Income_Limits!AM144=[1]WAIVER_TX_Counties_FY22!AN$2,[1]TX_Counties_FY22_Income_Limits!AM144)))</f>
        <v>68880.000000000015</v>
      </c>
      <c r="AO144" s="64">
        <f>IF([1]TX_Counties_FY22_Income_Limits!AN144&gt;[1]WAIVER_TX_Counties_FY22!AO$2,[1]TX_Counties_FY22_Income_Limits!AN144,IF([1]TX_Counties_FY22_Income_Limits!AN144&lt;[1]WAIVER_TX_Counties_FY22!AO$2,[1]WAIVER_TX_Counties_FY22!AO$2,IF([1]TX_Counties_FY22_Income_Limits!AN144=[1]WAIVER_TX_Counties_FY22!AO$2,[1]TX_Counties_FY22_Income_Limits!AN144)))</f>
        <v>72240.000000000029</v>
      </c>
      <c r="AP144" s="64">
        <f>IF([1]TX_Counties_FY22_Income_Limits!AO144&gt;[1]WAIVER_TX_Counties_FY22!AP$2,[1]TX_Counties_FY22_Income_Limits!AO144,IF([1]TX_Counties_FY22_Income_Limits!AO144&lt;[1]WAIVER_TX_Counties_FY22!AP$2,[1]WAIVER_TX_Counties_FY22!AP$2,IF([1]TX_Counties_FY22_Income_Limits!AO144=[1]WAIVER_TX_Counties_FY22!AP$2,[1]TX_Counties_FY22_Income_Limits!AO144)))</f>
        <v>75600.000000000044</v>
      </c>
      <c r="AQ144" s="64">
        <f>IF([1]TX_Counties_FY22_Income_Limits!AP144&gt;[1]WAIVER_TX_Counties_FY22!AQ$2,[1]TX_Counties_FY22_Income_Limits!AP144,IF([1]TX_Counties_FY22_Income_Limits!AP144&lt;[1]WAIVER_TX_Counties_FY22!AQ$2,[1]WAIVER_TX_Counties_FY22!AQ$2,IF([1]TX_Counties_FY22_Income_Limits!AP144=[1]WAIVER_TX_Counties_FY22!AQ$2,[1]TX_Counties_FY22_Income_Limits!AP144)))</f>
        <v>78960.000000000058</v>
      </c>
      <c r="AR144" s="64">
        <f>IF([1]TX_Counties_FY22_Income_Limits!AQ144&gt;[1]WAIVER_TX_Counties_FY22!AR$2,[1]TX_Counties_FY22_Income_Limits!AQ144,IF([1]TX_Counties_FY22_Income_Limits!AQ144&lt;[1]WAIVER_TX_Counties_FY22!AR$2,[1]WAIVER_TX_Counties_FY22!AR$2,IF([1]TX_Counties_FY22_Income_Limits!AQ144=[1]WAIVER_TX_Counties_FY22!AR$2,[1]TX_Counties_FY22_Income_Limits!AQ144)))</f>
        <v>82320.000000000073</v>
      </c>
      <c r="AS144" s="64">
        <f>IF([1]TX_Counties_FY22_Income_Limits!AR144&gt;[1]WAIVER_TX_Counties_FY22!AS$2,[1]TX_Counties_FY22_Income_Limits!AR144,IF([1]TX_Counties_FY22_Income_Limits!AR144&lt;[1]WAIVER_TX_Counties_FY22!AS$2,[1]WAIVER_TX_Counties_FY22!AS$2,IF([1]TX_Counties_FY22_Income_Limits!AR144=[1]WAIVER_TX_Counties_FY22!AS$2,[1]TX_Counties_FY22_Income_Limits!AR144)))</f>
        <v>85680.000000000087</v>
      </c>
      <c r="AT144" s="64">
        <f>IF([1]TX_Counties_FY22_Income_Limits!AS144&gt;[1]WAIVER_TX_Counties_FY22!AT$2,[1]TX_Counties_FY22_Income_Limits!AS144,IF([1]TX_Counties_FY22_Income_Limits!AS144&lt;[1]WAIVER_TX_Counties_FY22!AT$2,[1]WAIVER_TX_Counties_FY22!AT$2,IF([1]TX_Counties_FY22_Income_Limits!AS144=[1]WAIVER_TX_Counties_FY22!AT$2,[1]TX_Counties_FY22_Income_Limits!AS144)))</f>
        <v>89040.000000000102</v>
      </c>
      <c r="AU144" s="64">
        <f>IF([1]TX_Counties_FY22_Income_Limits!AT144&gt;[1]WAIVER_TX_Counties_FY22!AU$2,[1]TX_Counties_FY22_Income_Limits!AT144,IF([1]TX_Counties_FY22_Income_Limits!AT144&lt;[1]WAIVER_TX_Counties_FY22!AU$2,[1]WAIVER_TX_Counties_FY22!AU$2,IF([1]TX_Counties_FY22_Income_Limits!AT144=[1]WAIVER_TX_Counties_FY22!AU$2,[1]TX_Counties_FY22_Income_Limits!AT144)))</f>
        <v>92400.000000000116</v>
      </c>
      <c r="AV144" s="64">
        <f>IF([1]TX_Counties_FY22_Income_Limits!AU144&gt;[1]WAIVER_TX_Counties_FY22!AV$2,[1]TX_Counties_FY22_Income_Limits!AU144,IF([1]TX_Counties_FY22_Income_Limits!AU144&lt;[1]WAIVER_TX_Counties_FY22!AV$2,[1]WAIVER_TX_Counties_FY22!AV$2,IF([1]TX_Counties_FY22_Income_Limits!AU144=[1]WAIVER_TX_Counties_FY22!AV$2,[1]TX_Counties_FY22_Income_Limits!AU144)))</f>
        <v>95760.000000000131</v>
      </c>
      <c r="AW144" s="64">
        <f>IF([1]TX_Counties_FY22_Income_Limits!AV144&gt;[1]WAIVER_TX_Counties_FY22!AW$2,[1]TX_Counties_FY22_Income_Limits!AV144,IF([1]TX_Counties_FY22_Income_Limits!AV144&lt;[1]WAIVER_TX_Counties_FY22!AW$2,[1]WAIVER_TX_Counties_FY22!AW$2,IF([1]TX_Counties_FY22_Income_Limits!AV144=[1]WAIVER_TX_Counties_FY22!AW$2,[1]TX_Counties_FY22_Income_Limits!AV144)))</f>
        <v>99120.000000000146</v>
      </c>
      <c r="AX144" s="64">
        <f>IF([1]TX_Counties_FY22_Income_Limits!AW144&gt;[1]WAIVER_TX_Counties_FY22!AX$2,[1]TX_Counties_FY22_Income_Limits!AW144,IF([1]TX_Counties_FY22_Income_Limits!AW144&lt;[1]WAIVER_TX_Counties_FY22!AX$2,[1]WAIVER_TX_Counties_FY22!AX$2,IF([1]TX_Counties_FY22_Income_Limits!AW144=[1]WAIVER_TX_Counties_FY22!AX$2,[1]TX_Counties_FY22_Income_Limits!AW144)))</f>
        <v>102480.00000000016</v>
      </c>
      <c r="AY144" s="64">
        <f>IF([1]TX_Counties_FY22_Income_Limits!AX144&gt;[1]WAIVER_TX_Counties_FY22!AY$2,[1]TX_Counties_FY22_Income_Limits!AX144,IF([1]TX_Counties_FY22_Income_Limits!AX144&lt;[1]WAIVER_TX_Counties_FY22!AY$2,[1]WAIVER_TX_Counties_FY22!AY$2,IF([1]TX_Counties_FY22_Income_Limits!AX144=[1]WAIVER_TX_Counties_FY22!AY$2,[1]TX_Counties_FY22_Income_Limits!AX144)))</f>
        <v>105840.00000000017</v>
      </c>
      <c r="AZ144" s="64">
        <f>IF([1]TX_Counties_FY22_Income_Limits!AY144&gt;[1]WAIVER_TX_Counties_FY22!AZ$2,[1]TX_Counties_FY22_Income_Limits!AY144,IF([1]TX_Counties_FY22_Income_Limits!AY144&lt;[1]WAIVER_TX_Counties_FY22!AZ$2,[1]WAIVER_TX_Counties_FY22!AZ$2,IF([1]TX_Counties_FY22_Income_Limits!AY144=[1]WAIVER_TX_Counties_FY22!AZ$2,[1]TX_Counties_FY22_Income_Limits!AY144)))</f>
        <v>109200.00000000019</v>
      </c>
      <c r="BA144" s="64">
        <f>IF([1]TX_Counties_FY22_Income_Limits!AZ144&gt;[1]WAIVER_TX_Counties_FY22!BA$2,[1]TX_Counties_FY22_Income_Limits!AZ144,IF([1]TX_Counties_FY22_Income_Limits!AZ144&lt;[1]WAIVER_TX_Counties_FY22!BA$2,[1]WAIVER_TX_Counties_FY22!BA$2,IF([1]TX_Counties_FY22_Income_Limits!AZ144=[1]WAIVER_TX_Counties_FY22!BA$2,[1]TX_Counties_FY22_Income_Limits!AZ144)))</f>
        <v>112560.0000000002</v>
      </c>
      <c r="BB144" s="64">
        <f>IF([1]TX_Counties_FY22_Income_Limits!BA144&gt;[1]WAIVER_TX_Counties_FY22!BB$2,[1]TX_Counties_FY22_Income_Limits!BA144,IF([1]TX_Counties_FY22_Income_Limits!BA144&lt;[1]WAIVER_TX_Counties_FY22!BB$2,[1]WAIVER_TX_Counties_FY22!BB$2,IF([1]TX_Counties_FY22_Income_Limits!BA144=[1]WAIVER_TX_Counties_FY22!BB$2,[1]TX_Counties_FY22_Income_Limits!BA144)))</f>
        <v>47050</v>
      </c>
      <c r="BC144" s="64">
        <f>IF([1]TX_Counties_FY22_Income_Limits!BB144&gt;[1]WAIVER_TX_Counties_FY22!BC$2,[1]TX_Counties_FY22_Income_Limits!BB144,IF([1]TX_Counties_FY22_Income_Limits!BB144&lt;[1]WAIVER_TX_Counties_FY22!BC$2,[1]WAIVER_TX_Counties_FY22!BC$2,IF([1]TX_Counties_FY22_Income_Limits!BB144=[1]WAIVER_TX_Counties_FY22!BC$2,[1]TX_Counties_FY22_Income_Limits!BB144)))</f>
        <v>53800</v>
      </c>
      <c r="BD144" s="64">
        <f>IF([1]TX_Counties_FY22_Income_Limits!BC144&gt;[1]WAIVER_TX_Counties_FY22!BD$2,[1]TX_Counties_FY22_Income_Limits!BC144,IF([1]TX_Counties_FY22_Income_Limits!BC144&lt;[1]WAIVER_TX_Counties_FY22!BD$2,[1]WAIVER_TX_Counties_FY22!BD$2,IF([1]TX_Counties_FY22_Income_Limits!BC144=[1]WAIVER_TX_Counties_FY22!BD$2,[1]TX_Counties_FY22_Income_Limits!BC144)))</f>
        <v>60500</v>
      </c>
      <c r="BE144" s="64">
        <f>IF([1]TX_Counties_FY22_Income_Limits!BD144&gt;[1]WAIVER_TX_Counties_FY22!BE$2,[1]TX_Counties_FY22_Income_Limits!BD144,IF([1]TX_Counties_FY22_Income_Limits!BD144&lt;[1]WAIVER_TX_Counties_FY22!BE$2,[1]WAIVER_TX_Counties_FY22!BE$2,IF([1]TX_Counties_FY22_Income_Limits!BD144=[1]WAIVER_TX_Counties_FY22!BE$2,[1]TX_Counties_FY22_Income_Limits!BD144)))</f>
        <v>67250</v>
      </c>
      <c r="BF144" s="64">
        <f>IF([1]TX_Counties_FY22_Income_Limits!BE144&gt;[1]WAIVER_TX_Counties_FY22!BF$2,[1]TX_Counties_FY22_Income_Limits!BE144,IF([1]TX_Counties_FY22_Income_Limits!BE144&lt;[1]WAIVER_TX_Counties_FY22!BF$2,[1]WAIVER_TX_Counties_FY22!BF$2,IF([1]TX_Counties_FY22_Income_Limits!BE144=[1]WAIVER_TX_Counties_FY22!BF$2,[1]TX_Counties_FY22_Income_Limits!BE144)))</f>
        <v>72650</v>
      </c>
      <c r="BG144" s="64">
        <f>IF([1]TX_Counties_FY22_Income_Limits!BF144&gt;[1]WAIVER_TX_Counties_FY22!BG$2,[1]TX_Counties_FY22_Income_Limits!BF144,IF([1]TX_Counties_FY22_Income_Limits!BF144&lt;[1]WAIVER_TX_Counties_FY22!BG$2,[1]WAIVER_TX_Counties_FY22!BG$2,IF([1]TX_Counties_FY22_Income_Limits!BF144=[1]WAIVER_TX_Counties_FY22!BG$2,[1]TX_Counties_FY22_Income_Limits!BF144)))</f>
        <v>78000</v>
      </c>
      <c r="BH144" s="64">
        <f>IF([1]TX_Counties_FY22_Income_Limits!BG144&gt;[1]WAIVER_TX_Counties_FY22!BH$2,[1]TX_Counties_FY22_Income_Limits!BG144,IF([1]TX_Counties_FY22_Income_Limits!BG144&lt;[1]WAIVER_TX_Counties_FY22!BH$2,[1]WAIVER_TX_Counties_FY22!BH$2,IF([1]TX_Counties_FY22_Income_Limits!BG144=[1]WAIVER_TX_Counties_FY22!BH$2,[1]TX_Counties_FY22_Income_Limits!BG144)))</f>
        <v>83400</v>
      </c>
      <c r="BI144" s="64">
        <f>IF([1]TX_Counties_FY22_Income_Limits!BH144&gt;[1]WAIVER_TX_Counties_FY22!BI$2,[1]TX_Counties_FY22_Income_Limits!BH144,IF([1]TX_Counties_FY22_Income_Limits!BH144&lt;[1]WAIVER_TX_Counties_FY22!BI$2,[1]WAIVER_TX_Counties_FY22!BI$2,IF([1]TX_Counties_FY22_Income_Limits!BH144=[1]WAIVER_TX_Counties_FY22!BI$2,[1]TX_Counties_FY22_Income_Limits!BH144)))</f>
        <v>88750</v>
      </c>
      <c r="BJ144" s="64">
        <f>IF([1]TX_Counties_FY22_Income_Limits!BI144&gt;[1]WAIVER_TX_Counties_FY22!BJ$2,[1]TX_Counties_FY22_Income_Limits!BI144,IF([1]TX_Counties_FY22_Income_Limits!BI144&lt;[1]WAIVER_TX_Counties_FY22!BJ$2,[1]WAIVER_TX_Counties_FY22!BJ$2,IF([1]TX_Counties_FY22_Income_Limits!BI144=[1]WAIVER_TX_Counties_FY22!BJ$2,[1]TX_Counties_FY22_Income_Limits!BI144)))</f>
        <v>94150</v>
      </c>
      <c r="BK144" s="64">
        <f>IF([1]TX_Counties_FY22_Income_Limits!BJ144&gt;[1]WAIVER_TX_Counties_FY22!BK$2,[1]TX_Counties_FY22_Income_Limits!BJ144,IF([1]TX_Counties_FY22_Income_Limits!BJ144&lt;[1]WAIVER_TX_Counties_FY22!BK$2,[1]WAIVER_TX_Counties_FY22!BK$2,IF([1]TX_Counties_FY22_Income_Limits!BJ144=[1]WAIVER_TX_Counties_FY22!BK$2,[1]TX_Counties_FY22_Income_Limits!BJ144)))</f>
        <v>99530</v>
      </c>
      <c r="BL144" s="64">
        <f>IF([1]TX_Counties_FY22_Income_Limits!BK144&gt;[1]WAIVER_TX_Counties_FY22!BL$2,[1]TX_Counties_FY22_Income_Limits!BK144,IF([1]TX_Counties_FY22_Income_Limits!BK144&lt;[1]WAIVER_TX_Counties_FY22!BL$2,[1]WAIVER_TX_Counties_FY22!BL$2,IF([1]TX_Counties_FY22_Income_Limits!BK144=[1]WAIVER_TX_Counties_FY22!BL$2,[1]TX_Counties_FY22_Income_Limits!BK144)))</f>
        <v>104910</v>
      </c>
      <c r="BM144" s="64">
        <f>IF([1]TX_Counties_FY22_Income_Limits!BL144&gt;[1]WAIVER_TX_Counties_FY22!BM$2,[1]TX_Counties_FY22_Income_Limits!BL144,IF([1]TX_Counties_FY22_Income_Limits!BL144&lt;[1]WAIVER_TX_Counties_FY22!BM$2,[1]WAIVER_TX_Counties_FY22!BM$2,IF([1]TX_Counties_FY22_Income_Limits!BL144=[1]WAIVER_TX_Counties_FY22!BM$2,[1]TX_Counties_FY22_Income_Limits!BL144)))</f>
        <v>110290</v>
      </c>
      <c r="BN144" s="64">
        <f>IF([1]TX_Counties_FY22_Income_Limits!BM144&gt;[1]WAIVER_TX_Counties_FY22!BN$2,[1]TX_Counties_FY22_Income_Limits!BM144,IF([1]TX_Counties_FY22_Income_Limits!BM144&lt;[1]WAIVER_TX_Counties_FY22!BN$2,[1]WAIVER_TX_Counties_FY22!BN$2,IF([1]TX_Counties_FY22_Income_Limits!BM144=[1]WAIVER_TX_Counties_FY22!BN$2,[1]TX_Counties_FY22_Income_Limits!BM144)))</f>
        <v>115670</v>
      </c>
      <c r="BO144" s="64">
        <f>IF([1]TX_Counties_FY22_Income_Limits!BN144&gt;[1]WAIVER_TX_Counties_FY22!BO$2,[1]TX_Counties_FY22_Income_Limits!BN144,IF([1]TX_Counties_FY22_Income_Limits!BN144&lt;[1]WAIVER_TX_Counties_FY22!BO$2,[1]WAIVER_TX_Counties_FY22!BO$2,IF([1]TX_Counties_FY22_Income_Limits!BN144=[1]WAIVER_TX_Counties_FY22!BO$2,[1]TX_Counties_FY22_Income_Limits!BN144)))</f>
        <v>121050</v>
      </c>
      <c r="BP144" s="64">
        <f>IF([1]TX_Counties_FY22_Income_Limits!BO144&gt;[1]WAIVER_TX_Counties_FY22!BP$2,[1]TX_Counties_FY22_Income_Limits!BO144,IF([1]TX_Counties_FY22_Income_Limits!BO144&lt;[1]WAIVER_TX_Counties_FY22!BP$2,[1]WAIVER_TX_Counties_FY22!BP$2,IF([1]TX_Counties_FY22_Income_Limits!BO144=[1]WAIVER_TX_Counties_FY22!BP$2,[1]TX_Counties_FY22_Income_Limits!BO144)))</f>
        <v>126430</v>
      </c>
      <c r="BQ144" s="64">
        <f>IF([1]TX_Counties_FY22_Income_Limits!BP144&gt;[1]WAIVER_TX_Counties_FY22!BQ$2,[1]TX_Counties_FY22_Income_Limits!BP144,IF([1]TX_Counties_FY22_Income_Limits!BP144&lt;[1]WAIVER_TX_Counties_FY22!BQ$2,[1]WAIVER_TX_Counties_FY22!BQ$2,IF([1]TX_Counties_FY22_Income_Limits!BP144=[1]WAIVER_TX_Counties_FY22!BQ$2,[1]TX_Counties_FY22_Income_Limits!BP144)))</f>
        <v>131810</v>
      </c>
      <c r="BR144" s="64">
        <f>IF([1]TX_Counties_FY22_Income_Limits!BQ144&gt;[1]WAIVER_TX_Counties_FY22!BR$2,[1]TX_Counties_FY22_Income_Limits!BQ144,IF([1]TX_Counties_FY22_Income_Limits!BQ144&lt;[1]WAIVER_TX_Counties_FY22!BR$2,[1]WAIVER_TX_Counties_FY22!BR$2,IF([1]TX_Counties_FY22_Income_Limits!BQ144=[1]WAIVER_TX_Counties_FY22!BR$2,[1]TX_Counties_FY22_Income_Limits!BQ144)))</f>
        <v>137190</v>
      </c>
      <c r="BS144" s="64">
        <f>IF([1]TX_Counties_FY22_Income_Limits!BR144&gt;[1]WAIVER_TX_Counties_FY22!BS$2,[1]TX_Counties_FY22_Income_Limits!BR144,IF([1]TX_Counties_FY22_Income_Limits!BR144&lt;[1]WAIVER_TX_Counties_FY22!BS$2,[1]WAIVER_TX_Counties_FY22!BS$2,IF([1]TX_Counties_FY22_Income_Limits!BR144=[1]WAIVER_TX_Counties_FY22!BS$2,[1]TX_Counties_FY22_Income_Limits!BR144)))</f>
        <v>142570</v>
      </c>
      <c r="BT144" s="64">
        <f>IF([1]TX_Counties_FY22_Income_Limits!BS144&gt;[1]WAIVER_TX_Counties_FY22!BT$2,[1]TX_Counties_FY22_Income_Limits!BS144,IF([1]TX_Counties_FY22_Income_Limits!BS144&lt;[1]WAIVER_TX_Counties_FY22!BT$2,[1]WAIVER_TX_Counties_FY22!BT$2,IF([1]TX_Counties_FY22_Income_Limits!BS144=[1]WAIVER_TX_Counties_FY22!BT$2,[1]TX_Counties_FY22_Income_Limits!BS144)))</f>
        <v>147950</v>
      </c>
      <c r="BU144" s="64">
        <f>IF([1]TX_Counties_FY22_Income_Limits!BT144&gt;[1]WAIVER_TX_Counties_FY22!BU$2,[1]TX_Counties_FY22_Income_Limits!BT144,IF([1]TX_Counties_FY22_Income_Limits!BT144&lt;[1]WAIVER_TX_Counties_FY22!BU$2,[1]WAIVER_TX_Counties_FY22!BU$2,IF([1]TX_Counties_FY22_Income_Limits!BT144=[1]WAIVER_TX_Counties_FY22!BU$2,[1]TX_Counties_FY22_Income_Limits!BT144)))</f>
        <v>153330</v>
      </c>
      <c r="BV144" s="64">
        <f>IF([1]TX_Counties_FY22_Income_Limits!BU144&gt;[1]WAIVER_TX_Counties_FY22!BV$2,[1]TX_Counties_FY22_Income_Limits!BU144,IF([1]TX_Counties_FY22_Income_Limits!BU144&lt;[1]WAIVER_TX_Counties_FY22!BV$2,[1]WAIVER_TX_Counties_FY22!BV$2,IF([1]TX_Counties_FY22_Income_Limits!BU144=[1]WAIVER_TX_Counties_FY22!BV$2,[1]TX_Counties_FY22_Income_Limits!BU144)))</f>
        <v>158710</v>
      </c>
      <c r="BW144" s="64">
        <f>IF([1]TX_Counties_FY22_Income_Limits!BV144&gt;[1]WAIVER_TX_Counties_FY22!BW$2,[1]TX_Counties_FY22_Income_Limits!BV144,IF([1]TX_Counties_FY22_Income_Limits!BV144&lt;[1]WAIVER_TX_Counties_FY22!BW$2,[1]WAIVER_TX_Counties_FY22!BW$2,IF([1]TX_Counties_FY22_Income_Limits!BV144=[1]WAIVER_TX_Counties_FY22!BW$2,[1]TX_Counties_FY22_Income_Limits!BV144)))</f>
        <v>164090</v>
      </c>
      <c r="BX144" s="64">
        <f>IF([1]TX_Counties_FY22_Income_Limits!BW144&gt;[1]WAIVER_TX_Counties_FY22!BX$2,[1]TX_Counties_FY22_Income_Limits!BW144,IF([1]TX_Counties_FY22_Income_Limits!BW144&lt;[1]WAIVER_TX_Counties_FY22!BX$2,[1]WAIVER_TX_Counties_FY22!BX$2,IF([1]TX_Counties_FY22_Income_Limits!BW144=[1]WAIVER_TX_Counties_FY22!BX$2,[1]TX_Counties_FY22_Income_Limits!BW144)))</f>
        <v>169470</v>
      </c>
      <c r="BY144" s="64">
        <f>IF([1]TX_Counties_FY22_Income_Limits!BX144&gt;[1]WAIVER_TX_Counties_FY22!BY$2,[1]TX_Counties_FY22_Income_Limits!BX144,IF([1]TX_Counties_FY22_Income_Limits!BX144&lt;[1]WAIVER_TX_Counties_FY22!BY$2,[1]WAIVER_TX_Counties_FY22!BY$2,IF([1]TX_Counties_FY22_Income_Limits!BX144=[1]WAIVER_TX_Counties_FY22!BY$2,[1]TX_Counties_FY22_Income_Limits!BX144)))</f>
        <v>174850</v>
      </c>
      <c r="BZ144" s="64">
        <f>IF([1]TX_Counties_FY22_Income_Limits!BY144&gt;[1]WAIVER_TX_Counties_FY22!BZ$2,[1]TX_Counties_FY22_Income_Limits!BY144,IF([1]TX_Counties_FY22_Income_Limits!BY144&lt;[1]WAIVER_TX_Counties_FY22!BZ$2,[1]WAIVER_TX_Counties_FY22!BZ$2,IF([1]TX_Counties_FY22_Income_Limits!BY144=[1]WAIVER_TX_Counties_FY22!BZ$2,[1]TX_Counties_FY22_Income_Limits!BY144)))</f>
        <v>180230</v>
      </c>
      <c r="CA144" s="64">
        <f>IF([1]TX_Counties_FY22_Income_Limits!BZ144&gt;[1]WAIVER_TX_Counties_FY22!CA$2,[1]TX_Counties_FY22_Income_Limits!BZ144,IF([1]TX_Counties_FY22_Income_Limits!BZ144&lt;[1]WAIVER_TX_Counties_FY22!CA$2,[1]WAIVER_TX_Counties_FY22!CA$2,IF([1]TX_Counties_FY22_Income_Limits!BZ144=[1]WAIVER_TX_Counties_FY22!CA$2,[1]TX_Counties_FY22_Income_Limits!BZ144)))</f>
        <v>59709.999999999993</v>
      </c>
      <c r="CB144" s="64">
        <f>IF([1]TX_Counties_FY22_Income_Limits!CA144&gt;[1]WAIVER_TX_Counties_FY22!CB$2,[1]TX_Counties_FY22_Income_Limits!CA144,IF([1]TX_Counties_FY22_Income_Limits!CA144&lt;[1]WAIVER_TX_Counties_FY22!CB$2,[1]WAIVER_TX_Counties_FY22!CB$2,IF([1]TX_Counties_FY22_Income_Limits!CA144=[1]WAIVER_TX_Counties_FY22!CB$2,[1]TX_Counties_FY22_Income_Limits!CA144)))</f>
        <v>68240</v>
      </c>
      <c r="CC144" s="64">
        <f>IF([1]TX_Counties_FY22_Income_Limits!CB144&gt;[1]WAIVER_TX_Counties_FY22!CC$2,[1]TX_Counties_FY22_Income_Limits!CB144,IF([1]TX_Counties_FY22_Income_Limits!CB144&lt;[1]WAIVER_TX_Counties_FY22!CC$2,[1]WAIVER_TX_Counties_FY22!CC$2,IF([1]TX_Counties_FY22_Income_Limits!CB144=[1]WAIVER_TX_Counties_FY22!CC$2,[1]TX_Counties_FY22_Income_Limits!CB144)))</f>
        <v>76770</v>
      </c>
      <c r="CD144" s="64">
        <f>IF([1]TX_Counties_FY22_Income_Limits!CC144&gt;[1]WAIVER_TX_Counties_FY22!CD$2,[1]TX_Counties_FY22_Income_Limits!CC144,IF([1]TX_Counties_FY22_Income_Limits!CC144&lt;[1]WAIVER_TX_Counties_FY22!CD$2,[1]WAIVER_TX_Counties_FY22!CD$2,IF([1]TX_Counties_FY22_Income_Limits!CC144=[1]WAIVER_TX_Counties_FY22!CD$2,[1]TX_Counties_FY22_Income_Limits!CC144)))</f>
        <v>85300</v>
      </c>
      <c r="CE144" s="64">
        <f>IF([1]TX_Counties_FY22_Income_Limits!CD144&gt;[1]WAIVER_TX_Counties_FY22!CE$2,[1]TX_Counties_FY22_Income_Limits!CD144,IF([1]TX_Counties_FY22_Income_Limits!CD144&lt;[1]WAIVER_TX_Counties_FY22!CE$2,[1]WAIVER_TX_Counties_FY22!CE$2,IF([1]TX_Counties_FY22_Income_Limits!CD144=[1]WAIVER_TX_Counties_FY22!CE$2,[1]TX_Counties_FY22_Income_Limits!CD144)))</f>
        <v>92124</v>
      </c>
      <c r="CF144" s="64">
        <f>IF([1]TX_Counties_FY22_Income_Limits!CE144&gt;[1]WAIVER_TX_Counties_FY22!CF$2,[1]TX_Counties_FY22_Income_Limits!CE144,IF([1]TX_Counties_FY22_Income_Limits!CE144&lt;[1]WAIVER_TX_Counties_FY22!CF$2,[1]WAIVER_TX_Counties_FY22!CF$2,IF([1]TX_Counties_FY22_Income_Limits!CE144=[1]WAIVER_TX_Counties_FY22!CF$2,[1]TX_Counties_FY22_Income_Limits!CE144)))</f>
        <v>98948</v>
      </c>
      <c r="CG144" s="64">
        <f>IF([1]TX_Counties_FY22_Income_Limits!CF144&gt;[1]WAIVER_TX_Counties_FY22!CG$2,[1]TX_Counties_FY22_Income_Limits!CF144,IF([1]TX_Counties_FY22_Income_Limits!CF144&lt;[1]WAIVER_TX_Counties_FY22!CG$2,[1]WAIVER_TX_Counties_FY22!CG$2,IF([1]TX_Counties_FY22_Income_Limits!CF144=[1]WAIVER_TX_Counties_FY22!CG$2,[1]TX_Counties_FY22_Income_Limits!CF144)))</f>
        <v>105772</v>
      </c>
      <c r="CH144" s="64">
        <f>IF([1]TX_Counties_FY22_Income_Limits!CG144&gt;[1]WAIVER_TX_Counties_FY22!CH$2,[1]TX_Counties_FY22_Income_Limits!CG144,IF([1]TX_Counties_FY22_Income_Limits!CG144&lt;[1]WAIVER_TX_Counties_FY22!CH$2,[1]WAIVER_TX_Counties_FY22!CH$2,IF([1]TX_Counties_FY22_Income_Limits!CG144=[1]WAIVER_TX_Counties_FY22!CH$2,[1]TX_Counties_FY22_Income_Limits!CG144)))</f>
        <v>112596</v>
      </c>
      <c r="CI144" s="64">
        <f>IF([1]TX_Counties_FY22_Income_Limits!CH144&gt;[1]WAIVER_TX_Counties_FY22!CI$2,[1]TX_Counties_FY22_Income_Limits!CH144,IF([1]TX_Counties_FY22_Income_Limits!CH144&lt;[1]WAIVER_TX_Counties_FY22!CI$2,[1]WAIVER_TX_Counties_FY22!CI$2,IF([1]TX_Counties_FY22_Income_Limits!CH144=[1]WAIVER_TX_Counties_FY22!CI$2,[1]TX_Counties_FY22_Income_Limits!CH144)))</f>
        <v>119419.99999999999</v>
      </c>
      <c r="CJ144" s="64">
        <f>IF([1]TX_Counties_FY22_Income_Limits!CI144&gt;[1]WAIVER_TX_Counties_FY22!CJ$2,[1]TX_Counties_FY22_Income_Limits!CI144,IF([1]TX_Counties_FY22_Income_Limits!CI144&lt;[1]WAIVER_TX_Counties_FY22!CJ$2,[1]WAIVER_TX_Counties_FY22!CJ$2,IF([1]TX_Counties_FY22_Income_Limits!CI144=[1]WAIVER_TX_Counties_FY22!CJ$2,[1]TX_Counties_FY22_Income_Limits!CI144)))</f>
        <v>126244</v>
      </c>
      <c r="CK144" s="64">
        <f>IF([1]TX_Counties_FY22_Income_Limits!CJ144&gt;[1]WAIVER_TX_Counties_FY22!CK$2,[1]TX_Counties_FY22_Income_Limits!CJ144,IF([1]TX_Counties_FY22_Income_Limits!CJ144&lt;[1]WAIVER_TX_Counties_FY22!CK$2,[1]WAIVER_TX_Counties_FY22!CK$2,IF([1]TX_Counties_FY22_Income_Limits!CJ144=[1]WAIVER_TX_Counties_FY22!CK$2,[1]TX_Counties_FY22_Income_Limits!CJ144)))</f>
        <v>133068</v>
      </c>
      <c r="CL144" s="64">
        <f>IF([1]TX_Counties_FY22_Income_Limits!CK144&gt;[1]WAIVER_TX_Counties_FY22!CL$2,[1]TX_Counties_FY22_Income_Limits!CK144,IF([1]TX_Counties_FY22_Income_Limits!CK144&lt;[1]WAIVER_TX_Counties_FY22!CL$2,[1]WAIVER_TX_Counties_FY22!CL$2,IF([1]TX_Counties_FY22_Income_Limits!CK144=[1]WAIVER_TX_Counties_FY22!CL$2,[1]TX_Counties_FY22_Income_Limits!CK144)))</f>
        <v>139892</v>
      </c>
      <c r="CM144" s="64">
        <f>IF([1]TX_Counties_FY22_Income_Limits!CL144&gt;[1]WAIVER_TX_Counties_FY22!CM$2,[1]TX_Counties_FY22_Income_Limits!CL144,IF([1]TX_Counties_FY22_Income_Limits!CL144&lt;[1]WAIVER_TX_Counties_FY22!CM$2,[1]WAIVER_TX_Counties_FY22!CM$2,IF([1]TX_Counties_FY22_Income_Limits!CL144=[1]WAIVER_TX_Counties_FY22!CM$2,[1]TX_Counties_FY22_Income_Limits!CL144)))</f>
        <v>146716</v>
      </c>
      <c r="CN144" s="64">
        <f>IF([1]TX_Counties_FY22_Income_Limits!CM144&gt;[1]WAIVER_TX_Counties_FY22!CN$2,[1]TX_Counties_FY22_Income_Limits!CM144,IF([1]TX_Counties_FY22_Income_Limits!CM144&lt;[1]WAIVER_TX_Counties_FY22!CN$2,[1]WAIVER_TX_Counties_FY22!CN$2,IF([1]TX_Counties_FY22_Income_Limits!CM144=[1]WAIVER_TX_Counties_FY22!CN$2,[1]TX_Counties_FY22_Income_Limits!CM144)))</f>
        <v>153540</v>
      </c>
      <c r="CO144" s="64">
        <f>IF([1]TX_Counties_FY22_Income_Limits!CN144&gt;[1]WAIVER_TX_Counties_FY22!CO$2,[1]TX_Counties_FY22_Income_Limits!CN144,IF([1]TX_Counties_FY22_Income_Limits!CN144&lt;[1]WAIVER_TX_Counties_FY22!CO$2,[1]WAIVER_TX_Counties_FY22!CO$2,IF([1]TX_Counties_FY22_Income_Limits!CN144=[1]WAIVER_TX_Counties_FY22!CO$2,[1]TX_Counties_FY22_Income_Limits!CN144)))</f>
        <v>160364</v>
      </c>
      <c r="CP144" s="64">
        <f>IF([1]TX_Counties_FY22_Income_Limits!CO144&gt;[1]WAIVER_TX_Counties_FY22!CP$2,[1]TX_Counties_FY22_Income_Limits!CO144,IF([1]TX_Counties_FY22_Income_Limits!CO144&lt;[1]WAIVER_TX_Counties_FY22!CP$2,[1]WAIVER_TX_Counties_FY22!CP$2,IF([1]TX_Counties_FY22_Income_Limits!CO144=[1]WAIVER_TX_Counties_FY22!CP$2,[1]TX_Counties_FY22_Income_Limits!CO144)))</f>
        <v>167188</v>
      </c>
      <c r="CQ144" s="64">
        <f>IF([1]TX_Counties_FY22_Income_Limits!CP144&gt;[1]WAIVER_TX_Counties_FY22!CQ$2,[1]TX_Counties_FY22_Income_Limits!CP144,IF([1]TX_Counties_FY22_Income_Limits!CP144&lt;[1]WAIVER_TX_Counties_FY22!CQ$2,[1]WAIVER_TX_Counties_FY22!CQ$2,IF([1]TX_Counties_FY22_Income_Limits!CP144=[1]WAIVER_TX_Counties_FY22!CQ$2,[1]TX_Counties_FY22_Income_Limits!CP144)))</f>
        <v>174012</v>
      </c>
      <c r="CR144" s="64">
        <f>IF([1]TX_Counties_FY22_Income_Limits!CQ144&gt;[1]WAIVER_TX_Counties_FY22!CR$2,[1]TX_Counties_FY22_Income_Limits!CQ144,IF([1]TX_Counties_FY22_Income_Limits!CQ144&lt;[1]WAIVER_TX_Counties_FY22!CR$2,[1]WAIVER_TX_Counties_FY22!CR$2,IF([1]TX_Counties_FY22_Income_Limits!CQ144=[1]WAIVER_TX_Counties_FY22!CR$2,[1]TX_Counties_FY22_Income_Limits!CQ144)))</f>
        <v>180836</v>
      </c>
      <c r="CS144" s="64">
        <f>IF([1]TX_Counties_FY22_Income_Limits!CR144&gt;[1]WAIVER_TX_Counties_FY22!CS$2,[1]TX_Counties_FY22_Income_Limits!CR144,IF([1]TX_Counties_FY22_Income_Limits!CR144&lt;[1]WAIVER_TX_Counties_FY22!CS$2,[1]WAIVER_TX_Counties_FY22!CS$2,IF([1]TX_Counties_FY22_Income_Limits!CR144=[1]WAIVER_TX_Counties_FY22!CS$2,[1]TX_Counties_FY22_Income_Limits!CR144)))</f>
        <v>187660</v>
      </c>
      <c r="CT144" s="64">
        <f>IF([1]TX_Counties_FY22_Income_Limits!CS144&gt;[1]WAIVER_TX_Counties_FY22!CT$2,[1]TX_Counties_FY22_Income_Limits!CS144,IF([1]TX_Counties_FY22_Income_Limits!CS144&lt;[1]WAIVER_TX_Counties_FY22!CT$2,[1]WAIVER_TX_Counties_FY22!CT$2,IF([1]TX_Counties_FY22_Income_Limits!CS144=[1]WAIVER_TX_Counties_FY22!CT$2,[1]TX_Counties_FY22_Income_Limits!CS144)))</f>
        <v>194484</v>
      </c>
      <c r="CU144" s="64">
        <f>IF([1]TX_Counties_FY22_Income_Limits!CT144&gt;[1]WAIVER_TX_Counties_FY22!CU$2,[1]TX_Counties_FY22_Income_Limits!CT144,IF([1]TX_Counties_FY22_Income_Limits!CT144&lt;[1]WAIVER_TX_Counties_FY22!CU$2,[1]WAIVER_TX_Counties_FY22!CU$2,IF([1]TX_Counties_FY22_Income_Limits!CT144=[1]WAIVER_TX_Counties_FY22!CU$2,[1]TX_Counties_FY22_Income_Limits!CT144)))</f>
        <v>201308</v>
      </c>
      <c r="CV144" s="64">
        <f>IF([1]TX_Counties_FY22_Income_Limits!CU144&gt;[1]WAIVER_TX_Counties_FY22!CV$2,[1]TX_Counties_FY22_Income_Limits!CU144,IF([1]TX_Counties_FY22_Income_Limits!CU144&lt;[1]WAIVER_TX_Counties_FY22!CV$2,[1]WAIVER_TX_Counties_FY22!CV$2,IF([1]TX_Counties_FY22_Income_Limits!CU144=[1]WAIVER_TX_Counties_FY22!CV$2,[1]TX_Counties_FY22_Income_Limits!CU144)))</f>
        <v>208132</v>
      </c>
      <c r="CW144" s="64">
        <f>IF([1]TX_Counties_FY22_Income_Limits!CV144&gt;[1]WAIVER_TX_Counties_FY22!CW$2,[1]TX_Counties_FY22_Income_Limits!CV144,IF([1]TX_Counties_FY22_Income_Limits!CV144&lt;[1]WAIVER_TX_Counties_FY22!CW$2,[1]WAIVER_TX_Counties_FY22!CW$2,IF([1]TX_Counties_FY22_Income_Limits!CV144=[1]WAIVER_TX_Counties_FY22!CW$2,[1]TX_Counties_FY22_Income_Limits!CV144)))</f>
        <v>214956</v>
      </c>
      <c r="CX144" s="64">
        <f>IF([1]TX_Counties_FY22_Income_Limits!CW144&gt;[1]WAIVER_TX_Counties_FY22!CX$2,[1]TX_Counties_FY22_Income_Limits!CW144,IF([1]TX_Counties_FY22_Income_Limits!CW144&lt;[1]WAIVER_TX_Counties_FY22!CX$2,[1]WAIVER_TX_Counties_FY22!CX$2,IF([1]TX_Counties_FY22_Income_Limits!CW144=[1]WAIVER_TX_Counties_FY22!CX$2,[1]TX_Counties_FY22_Income_Limits!CW144)))</f>
        <v>221780</v>
      </c>
      <c r="CY144" s="64">
        <f>IF([1]TX_Counties_FY22_Income_Limits!CX144&gt;[1]WAIVER_TX_Counties_FY22!CY$2,[1]TX_Counties_FY22_Income_Limits!CX144,IF([1]TX_Counties_FY22_Income_Limits!CX144&lt;[1]WAIVER_TX_Counties_FY22!CY$2,[1]WAIVER_TX_Counties_FY22!CY$2,IF([1]TX_Counties_FY22_Income_Limits!CX144=[1]WAIVER_TX_Counties_FY22!CY$2,[1]TX_Counties_FY22_Income_Limits!CX144)))</f>
        <v>228604</v>
      </c>
      <c r="CZ144" s="64">
        <f>IF([1]TX_Counties_FY22_Income_Limits!CY144&gt;[1]WAIVER_TX_Counties_FY22!CZ$2,[1]TX_Counties_FY22_Income_Limits!CY144,IF([1]TX_Counties_FY22_Income_Limits!CY144&lt;[1]WAIVER_TX_Counties_FY22!CZ$2,[1]WAIVER_TX_Counties_FY22!CZ$2,IF([1]TX_Counties_FY22_Income_Limits!CY144=[1]WAIVER_TX_Counties_FY22!CZ$2,[1]TX_Counties_FY22_Income_Limits!CY144)))</f>
        <v>71652</v>
      </c>
      <c r="DA144" s="64">
        <f>IF([1]TX_Counties_FY22_Income_Limits!CZ144&gt;[1]WAIVER_TX_Counties_FY22!DA$2,[1]TX_Counties_FY22_Income_Limits!CZ144,IF([1]TX_Counties_FY22_Income_Limits!CZ144&lt;[1]WAIVER_TX_Counties_FY22!DA$2,[1]WAIVER_TX_Counties_FY22!DA$2,IF([1]TX_Counties_FY22_Income_Limits!CZ144=[1]WAIVER_TX_Counties_FY22!DA$2,[1]TX_Counties_FY22_Income_Limits!CZ144)))</f>
        <v>81888</v>
      </c>
      <c r="DB144" s="64">
        <f>IF([1]TX_Counties_FY22_Income_Limits!DA144&gt;[1]WAIVER_TX_Counties_FY22!DB$2,[1]TX_Counties_FY22_Income_Limits!DA144,IF([1]TX_Counties_FY22_Income_Limits!DA144&lt;[1]WAIVER_TX_Counties_FY22!DB$2,[1]WAIVER_TX_Counties_FY22!DB$2,IF([1]TX_Counties_FY22_Income_Limits!DA144=[1]WAIVER_TX_Counties_FY22!DB$2,[1]TX_Counties_FY22_Income_Limits!DA144)))</f>
        <v>92124</v>
      </c>
      <c r="DC144" s="64">
        <f>IF([1]TX_Counties_FY22_Income_Limits!DB144&gt;[1]WAIVER_TX_Counties_FY22!DC$2,[1]TX_Counties_FY22_Income_Limits!DB144,IF([1]TX_Counties_FY22_Income_Limits!DB144&lt;[1]WAIVER_TX_Counties_FY22!DC$2,[1]WAIVER_TX_Counties_FY22!DC$2,IF([1]TX_Counties_FY22_Income_Limits!DB144=[1]WAIVER_TX_Counties_FY22!DC$2,[1]TX_Counties_FY22_Income_Limits!DB144)))</f>
        <v>102360</v>
      </c>
      <c r="DD144" s="64">
        <f>IF([1]TX_Counties_FY22_Income_Limits!DC144&gt;[1]WAIVER_TX_Counties_FY22!DD$2,[1]TX_Counties_FY22_Income_Limits!DC144,IF([1]TX_Counties_FY22_Income_Limits!DC144&lt;[1]WAIVER_TX_Counties_FY22!DD$2,[1]WAIVER_TX_Counties_FY22!DD$2,IF([1]TX_Counties_FY22_Income_Limits!DC144=[1]WAIVER_TX_Counties_FY22!DD$2,[1]TX_Counties_FY22_Income_Limits!DC144)))</f>
        <v>110548.8</v>
      </c>
      <c r="DE144" s="64">
        <f>IF([1]TX_Counties_FY22_Income_Limits!DD144&gt;[1]WAIVER_TX_Counties_FY22!DE$2,[1]TX_Counties_FY22_Income_Limits!DD144,IF([1]TX_Counties_FY22_Income_Limits!DD144&lt;[1]WAIVER_TX_Counties_FY22!DE$2,[1]WAIVER_TX_Counties_FY22!DE$2,IF([1]TX_Counties_FY22_Income_Limits!DD144=[1]WAIVER_TX_Counties_FY22!DE$2,[1]TX_Counties_FY22_Income_Limits!DD144)))</f>
        <v>118737.59999999999</v>
      </c>
      <c r="DF144" s="64">
        <f>IF([1]TX_Counties_FY22_Income_Limits!DE144&gt;[1]WAIVER_TX_Counties_FY22!DF$2,[1]TX_Counties_FY22_Income_Limits!DE144,IF([1]TX_Counties_FY22_Income_Limits!DE144&lt;[1]WAIVER_TX_Counties_FY22!DF$2,[1]WAIVER_TX_Counties_FY22!DF$2,IF([1]TX_Counties_FY22_Income_Limits!DE144=[1]WAIVER_TX_Counties_FY22!DF$2,[1]TX_Counties_FY22_Income_Limits!DE144)))</f>
        <v>126926.39999999999</v>
      </c>
      <c r="DG144" s="64">
        <f>IF([1]TX_Counties_FY22_Income_Limits!DF144&gt;[1]WAIVER_TX_Counties_FY22!DG$2,[1]TX_Counties_FY22_Income_Limits!DF144,IF([1]TX_Counties_FY22_Income_Limits!DF144&lt;[1]WAIVER_TX_Counties_FY22!DG$2,[1]WAIVER_TX_Counties_FY22!DG$2,IF([1]TX_Counties_FY22_Income_Limits!DF144=[1]WAIVER_TX_Counties_FY22!DG$2,[1]TX_Counties_FY22_Income_Limits!DF144)))</f>
        <v>135115.20000000001</v>
      </c>
      <c r="DH144" s="64">
        <f>IF([1]TX_Counties_FY22_Income_Limits!DG144&gt;[1]WAIVER_TX_Counties_FY22!DH$2,[1]TX_Counties_FY22_Income_Limits!DG144,IF([1]TX_Counties_FY22_Income_Limits!DG144&lt;[1]WAIVER_TX_Counties_FY22!DH$2,[1]WAIVER_TX_Counties_FY22!DH$2,IF([1]TX_Counties_FY22_Income_Limits!DG144=[1]WAIVER_TX_Counties_FY22!DH$2,[1]TX_Counties_FY22_Income_Limits!DG144)))</f>
        <v>143304</v>
      </c>
      <c r="DI144" s="64">
        <f>IF([1]TX_Counties_FY22_Income_Limits!DH144&gt;[1]WAIVER_TX_Counties_FY22!DI$2,[1]TX_Counties_FY22_Income_Limits!DH144,IF([1]TX_Counties_FY22_Income_Limits!DH144&lt;[1]WAIVER_TX_Counties_FY22!DI$2,[1]WAIVER_TX_Counties_FY22!DI$2,IF([1]TX_Counties_FY22_Income_Limits!DH144=[1]WAIVER_TX_Counties_FY22!DI$2,[1]TX_Counties_FY22_Income_Limits!DH144)))</f>
        <v>151492.79999999999</v>
      </c>
      <c r="DJ144" s="64">
        <f>IF([1]TX_Counties_FY22_Income_Limits!DI144&gt;[1]WAIVER_TX_Counties_FY22!DJ$2,[1]TX_Counties_FY22_Income_Limits!DI144,IF([1]TX_Counties_FY22_Income_Limits!DI144&lt;[1]WAIVER_TX_Counties_FY22!DJ$2,[1]WAIVER_TX_Counties_FY22!DJ$2,IF([1]TX_Counties_FY22_Income_Limits!DI144=[1]WAIVER_TX_Counties_FY22!DJ$2,[1]TX_Counties_FY22_Income_Limits!DI144)))</f>
        <v>159681.59999999998</v>
      </c>
      <c r="DK144" s="64">
        <f>IF([1]TX_Counties_FY22_Income_Limits!DJ144&gt;[1]WAIVER_TX_Counties_FY22!DK$2,[1]TX_Counties_FY22_Income_Limits!DJ144,IF([1]TX_Counties_FY22_Income_Limits!DJ144&lt;[1]WAIVER_TX_Counties_FY22!DK$2,[1]WAIVER_TX_Counties_FY22!DK$2,IF([1]TX_Counties_FY22_Income_Limits!DJ144=[1]WAIVER_TX_Counties_FY22!DK$2,[1]TX_Counties_FY22_Income_Limits!DJ144)))</f>
        <v>167870.39999999997</v>
      </c>
      <c r="DL144" s="64">
        <f>IF([1]TX_Counties_FY22_Income_Limits!DK144&gt;[1]WAIVER_TX_Counties_FY22!DL$2,[1]TX_Counties_FY22_Income_Limits!DK144,IF([1]TX_Counties_FY22_Income_Limits!DK144&lt;[1]WAIVER_TX_Counties_FY22!DL$2,[1]WAIVER_TX_Counties_FY22!DL$2,IF([1]TX_Counties_FY22_Income_Limits!DK144=[1]WAIVER_TX_Counties_FY22!DL$2,[1]TX_Counties_FY22_Income_Limits!DK144)))</f>
        <v>176059.19999999995</v>
      </c>
      <c r="DM144" s="64">
        <f>IF([1]TX_Counties_FY22_Income_Limits!DL144&gt;[1]WAIVER_TX_Counties_FY22!DM$2,[1]TX_Counties_FY22_Income_Limits!DL144,IF([1]TX_Counties_FY22_Income_Limits!DL144&lt;[1]WAIVER_TX_Counties_FY22!DM$2,[1]WAIVER_TX_Counties_FY22!DM$2,IF([1]TX_Counties_FY22_Income_Limits!DL144=[1]WAIVER_TX_Counties_FY22!DM$2,[1]TX_Counties_FY22_Income_Limits!DL144)))</f>
        <v>184247.99999999994</v>
      </c>
      <c r="DN144" s="64">
        <f>IF([1]TX_Counties_FY22_Income_Limits!DM144&gt;[1]WAIVER_TX_Counties_FY22!DN$2,[1]TX_Counties_FY22_Income_Limits!DM144,IF([1]TX_Counties_FY22_Income_Limits!DM144&lt;[1]WAIVER_TX_Counties_FY22!DN$2,[1]WAIVER_TX_Counties_FY22!DN$2,IF([1]TX_Counties_FY22_Income_Limits!DM144=[1]WAIVER_TX_Counties_FY22!DN$2,[1]TX_Counties_FY22_Income_Limits!DM144)))</f>
        <v>192436.79999999993</v>
      </c>
      <c r="DO144" s="64">
        <f>IF([1]TX_Counties_FY22_Income_Limits!DN144&gt;[1]WAIVER_TX_Counties_FY22!DO$2,[1]TX_Counties_FY22_Income_Limits!DN144,IF([1]TX_Counties_FY22_Income_Limits!DN144&lt;[1]WAIVER_TX_Counties_FY22!DO$2,[1]WAIVER_TX_Counties_FY22!DO$2,IF([1]TX_Counties_FY22_Income_Limits!DN144=[1]WAIVER_TX_Counties_FY22!DO$2,[1]TX_Counties_FY22_Income_Limits!DN144)))</f>
        <v>200625.59999999992</v>
      </c>
      <c r="DP144" s="64">
        <f>IF([1]TX_Counties_FY22_Income_Limits!DO144&gt;[1]WAIVER_TX_Counties_FY22!DP$2,[1]TX_Counties_FY22_Income_Limits!DO144,IF([1]TX_Counties_FY22_Income_Limits!DO144&lt;[1]WAIVER_TX_Counties_FY22!DP$2,[1]WAIVER_TX_Counties_FY22!DP$2,IF([1]TX_Counties_FY22_Income_Limits!DO144=[1]WAIVER_TX_Counties_FY22!DP$2,[1]TX_Counties_FY22_Income_Limits!DO144)))</f>
        <v>208814.39999999991</v>
      </c>
      <c r="DQ144" s="64">
        <f>IF([1]TX_Counties_FY22_Income_Limits!DP144&gt;[1]WAIVER_TX_Counties_FY22!DQ$2,[1]TX_Counties_FY22_Income_Limits!DP144,IF([1]TX_Counties_FY22_Income_Limits!DP144&lt;[1]WAIVER_TX_Counties_FY22!DQ$2,[1]WAIVER_TX_Counties_FY22!DQ$2,IF([1]TX_Counties_FY22_Income_Limits!DP144=[1]WAIVER_TX_Counties_FY22!DQ$2,[1]TX_Counties_FY22_Income_Limits!DP144)))</f>
        <v>217003.1999999999</v>
      </c>
      <c r="DR144" s="64">
        <f>IF([1]TX_Counties_FY22_Income_Limits!DQ144&gt;[1]WAIVER_TX_Counties_FY22!DR$2,[1]TX_Counties_FY22_Income_Limits!DQ144,IF([1]TX_Counties_FY22_Income_Limits!DQ144&lt;[1]WAIVER_TX_Counties_FY22!DR$2,[1]WAIVER_TX_Counties_FY22!DR$2,IF([1]TX_Counties_FY22_Income_Limits!DQ144=[1]WAIVER_TX_Counties_FY22!DR$2,[1]TX_Counties_FY22_Income_Limits!DQ144)))</f>
        <v>225191.99999999988</v>
      </c>
      <c r="DS144" s="64">
        <f>IF([1]TX_Counties_FY22_Income_Limits!DR144&gt;[1]WAIVER_TX_Counties_FY22!DS$2,[1]TX_Counties_FY22_Income_Limits!DR144,IF([1]TX_Counties_FY22_Income_Limits!DR144&lt;[1]WAIVER_TX_Counties_FY22!DS$2,[1]WAIVER_TX_Counties_FY22!DS$2,IF([1]TX_Counties_FY22_Income_Limits!DR144=[1]WAIVER_TX_Counties_FY22!DS$2,[1]TX_Counties_FY22_Income_Limits!DR144)))</f>
        <v>233380.79999999987</v>
      </c>
      <c r="DT144" s="64">
        <f>IF([1]TX_Counties_FY22_Income_Limits!DS144&gt;[1]WAIVER_TX_Counties_FY22!DT$2,[1]TX_Counties_FY22_Income_Limits!DS144,IF([1]TX_Counties_FY22_Income_Limits!DS144&lt;[1]WAIVER_TX_Counties_FY22!DT$2,[1]WAIVER_TX_Counties_FY22!DT$2,IF([1]TX_Counties_FY22_Income_Limits!DS144=[1]WAIVER_TX_Counties_FY22!DT$2,[1]TX_Counties_FY22_Income_Limits!DS144)))</f>
        <v>241569.59999999986</v>
      </c>
      <c r="DU144" s="64">
        <f>IF([1]TX_Counties_FY22_Income_Limits!DT144&gt;[1]WAIVER_TX_Counties_FY22!DU$2,[1]TX_Counties_FY22_Income_Limits!DT144,IF([1]TX_Counties_FY22_Income_Limits!DT144&lt;[1]WAIVER_TX_Counties_FY22!DU$2,[1]WAIVER_TX_Counties_FY22!DU$2,IF([1]TX_Counties_FY22_Income_Limits!DT144=[1]WAIVER_TX_Counties_FY22!DU$2,[1]TX_Counties_FY22_Income_Limits!DT144)))</f>
        <v>249758.39999999985</v>
      </c>
      <c r="DV144" s="64">
        <f>IF([1]TX_Counties_FY22_Income_Limits!DU144&gt;[1]WAIVER_TX_Counties_FY22!DV$2,[1]TX_Counties_FY22_Income_Limits!DU144,IF([1]TX_Counties_FY22_Income_Limits!DU144&lt;[1]WAIVER_TX_Counties_FY22!DV$2,[1]WAIVER_TX_Counties_FY22!DV$2,IF([1]TX_Counties_FY22_Income_Limits!DU144=[1]WAIVER_TX_Counties_FY22!DV$2,[1]TX_Counties_FY22_Income_Limits!DU144)))</f>
        <v>257947.19999999984</v>
      </c>
      <c r="DW144" s="64">
        <f>IF([1]TX_Counties_FY22_Income_Limits!DV144&gt;[1]WAIVER_TX_Counties_FY22!DW$2,[1]TX_Counties_FY22_Income_Limits!DV144,IF([1]TX_Counties_FY22_Income_Limits!DV144&lt;[1]WAIVER_TX_Counties_FY22!DW$2,[1]WAIVER_TX_Counties_FY22!DW$2,IF([1]TX_Counties_FY22_Income_Limits!DV144=[1]WAIVER_TX_Counties_FY22!DW$2,[1]TX_Counties_FY22_Income_Limits!DV144)))</f>
        <v>266135.99999999983</v>
      </c>
      <c r="DX144" s="64">
        <f>IF([1]TX_Counties_FY22_Income_Limits!DW144&gt;[1]WAIVER_TX_Counties_FY22!DX$2,[1]TX_Counties_FY22_Income_Limits!DW144,IF([1]TX_Counties_FY22_Income_Limits!DW144&lt;[1]WAIVER_TX_Counties_FY22!DX$2,[1]WAIVER_TX_Counties_FY22!DX$2,IF([1]TX_Counties_FY22_Income_Limits!DW144=[1]WAIVER_TX_Counties_FY22!DX$2,[1]TX_Counties_FY22_Income_Limits!DW144)))</f>
        <v>274324.79999999981</v>
      </c>
    </row>
    <row r="145" spans="1:129" ht="14.45">
      <c r="A145" s="65" t="s">
        <v>334</v>
      </c>
      <c r="B145" s="65" t="str">
        <f t="shared" si="7"/>
        <v>YES</v>
      </c>
      <c r="C145" s="64">
        <f>[1]TX_Counties_FY22_Income_Limits!B145</f>
        <v>77700</v>
      </c>
      <c r="D145" s="64">
        <f>IF([1]TX_Counties_FY22_Income_Limits!C145&gt;[1]WAIVER_TX_Counties_FY22!D$2,[1]TX_Counties_FY22_Income_Limits!C145,IF([1]TX_Counties_FY22_Income_Limits!C145&lt;[1]WAIVER_TX_Counties_FY22!D$2,[1]WAIVER_TX_Counties_FY22!D$2,IF([1]TX_Counties_FY22_Income_Limits!C145=[1]WAIVER_TX_Counties_FY22!D$2,[1]TX_Counties_FY22_Income_Limits!C145)))</f>
        <v>17650</v>
      </c>
      <c r="E145" s="64">
        <f>IF([1]TX_Counties_FY22_Income_Limits!D145&gt;[1]WAIVER_TX_Counties_FY22!E$2,[1]TX_Counties_FY22_Income_Limits!D145,IF([1]TX_Counties_FY22_Income_Limits!D145&lt;[1]WAIVER_TX_Counties_FY22!E$2,[1]WAIVER_TX_Counties_FY22!E$2,IF([1]TX_Counties_FY22_Income_Limits!D145=[1]WAIVER_TX_Counties_FY22!E$2,[1]TX_Counties_FY22_Income_Limits!D145)))</f>
        <v>20200</v>
      </c>
      <c r="F145" s="64">
        <f>IF([1]TX_Counties_FY22_Income_Limits!E145&gt;[1]WAIVER_TX_Counties_FY22!F$2,[1]TX_Counties_FY22_Income_Limits!E145,IF([1]TX_Counties_FY22_Income_Limits!E145&lt;[1]WAIVER_TX_Counties_FY22!F$2,[1]WAIVER_TX_Counties_FY22!F$2,IF([1]TX_Counties_FY22_Income_Limits!E145=[1]WAIVER_TX_Counties_FY22!F$2,[1]TX_Counties_FY22_Income_Limits!E145)))</f>
        <v>23030</v>
      </c>
      <c r="G145" s="64">
        <f>IF([1]TX_Counties_FY22_Income_Limits!F145&gt;[1]WAIVER_TX_Counties_FY22!G$2,[1]TX_Counties_FY22_Income_Limits!F145,IF([1]TX_Counties_FY22_Income_Limits!F145&lt;[1]WAIVER_TX_Counties_FY22!G$2,[1]WAIVER_TX_Counties_FY22!G$2,IF([1]TX_Counties_FY22_Income_Limits!F145=[1]WAIVER_TX_Counties_FY22!G$2,[1]TX_Counties_FY22_Income_Limits!F145)))</f>
        <v>27750</v>
      </c>
      <c r="H145" s="64">
        <f>IF([1]TX_Counties_FY22_Income_Limits!G145&gt;[1]WAIVER_TX_Counties_FY22!H$2,[1]TX_Counties_FY22_Income_Limits!G145,IF([1]TX_Counties_FY22_Income_Limits!G145&lt;[1]WAIVER_TX_Counties_FY22!H$2,[1]WAIVER_TX_Counties_FY22!H$2,IF([1]TX_Counties_FY22_Income_Limits!G145=[1]WAIVER_TX_Counties_FY22!H$2,[1]TX_Counties_FY22_Income_Limits!G145)))</f>
        <v>32470</v>
      </c>
      <c r="I145" s="64">
        <f>IF([1]TX_Counties_FY22_Income_Limits!H145&gt;[1]WAIVER_TX_Counties_FY22!I$2,[1]TX_Counties_FY22_Income_Limits!H145,IF([1]TX_Counties_FY22_Income_Limits!H145&lt;[1]WAIVER_TX_Counties_FY22!I$2,[1]WAIVER_TX_Counties_FY22!I$2,IF([1]TX_Counties_FY22_Income_Limits!H145=[1]WAIVER_TX_Counties_FY22!I$2,[1]TX_Counties_FY22_Income_Limits!H145)))</f>
        <v>37190</v>
      </c>
      <c r="J145" s="64">
        <f>IF([1]TX_Counties_FY22_Income_Limits!I145&gt;[1]WAIVER_TX_Counties_FY22!J$2,[1]TX_Counties_FY22_Income_Limits!I145,IF([1]TX_Counties_FY22_Income_Limits!I145&lt;[1]WAIVER_TX_Counties_FY22!J$2,[1]WAIVER_TX_Counties_FY22!J$2,IF([1]TX_Counties_FY22_Income_Limits!I145=[1]WAIVER_TX_Counties_FY22!J$2,[1]TX_Counties_FY22_Income_Limits!I145)))</f>
        <v>41910</v>
      </c>
      <c r="K145" s="64">
        <f>IF([1]TX_Counties_FY22_Income_Limits!J145&gt;[1]WAIVER_TX_Counties_FY22!K$2,[1]TX_Counties_FY22_Income_Limits!J145,IF([1]TX_Counties_FY22_Income_Limits!J145&lt;[1]WAIVER_TX_Counties_FY22!K$2,[1]WAIVER_TX_Counties_FY22!K$2,IF([1]TX_Counties_FY22_Income_Limits!J145=[1]WAIVER_TX_Counties_FY22!K$2,[1]TX_Counties_FY22_Income_Limits!J145)))</f>
        <v>46630</v>
      </c>
      <c r="L145" s="64">
        <f>IF([1]TX_Counties_FY22_Income_Limits!K145&gt;[1]WAIVER_TX_Counties_FY22!L$2,[1]TX_Counties_FY22_Income_Limits!K145,IF([1]TX_Counties_FY22_Income_Limits!K145&lt;[1]WAIVER_TX_Counties_FY22!L$2,[1]WAIVER_TX_Counties_FY22!L$2,IF([1]TX_Counties_FY22_Income_Limits!K145=[1]WAIVER_TX_Counties_FY22!L$2,[1]TX_Counties_FY22_Income_Limits!K145)))</f>
        <v>58799.999999999993</v>
      </c>
      <c r="M145" s="64">
        <f>IF([1]TX_Counties_FY22_Income_Limits!L145&gt;[1]WAIVER_TX_Counties_FY22!M$2,[1]TX_Counties_FY22_Income_Limits!L145,IF([1]TX_Counties_FY22_Income_Limits!L145&lt;[1]WAIVER_TX_Counties_FY22!M$2,[1]WAIVER_TX_Counties_FY22!M$2,IF([1]TX_Counties_FY22_Income_Limits!L145=[1]WAIVER_TX_Counties_FY22!M$2,[1]TX_Counties_FY22_Income_Limits!L145)))</f>
        <v>62160</v>
      </c>
      <c r="N145" s="64">
        <f>IF([1]TX_Counties_FY22_Income_Limits!M145&gt;[1]WAIVER_TX_Counties_FY22!N$2,[1]TX_Counties_FY22_Income_Limits!M145,IF([1]TX_Counties_FY22_Income_Limits!M145&lt;[1]WAIVER_TX_Counties_FY22!N$2,[1]WAIVER_TX_Counties_FY22!N$2,IF([1]TX_Counties_FY22_Income_Limits!M145=[1]WAIVER_TX_Counties_FY22!N$2,[1]TX_Counties_FY22_Income_Limits!M145)))</f>
        <v>65520.000000000007</v>
      </c>
      <c r="O145" s="64">
        <f>IF([1]TX_Counties_FY22_Income_Limits!N145&gt;[1]WAIVER_TX_Counties_FY22!O$2,[1]TX_Counties_FY22_Income_Limits!N145,IF([1]TX_Counties_FY22_Income_Limits!N145&lt;[1]WAIVER_TX_Counties_FY22!O$2,[1]WAIVER_TX_Counties_FY22!O$2,IF([1]TX_Counties_FY22_Income_Limits!N145=[1]WAIVER_TX_Counties_FY22!O$2,[1]TX_Counties_FY22_Income_Limits!N145)))</f>
        <v>68880.000000000015</v>
      </c>
      <c r="P145" s="64">
        <f>IF([1]TX_Counties_FY22_Income_Limits!O145&gt;[1]WAIVER_TX_Counties_FY22!P$2,[1]TX_Counties_FY22_Income_Limits!O145,IF([1]TX_Counties_FY22_Income_Limits!O145&lt;[1]WAIVER_TX_Counties_FY22!P$2,[1]WAIVER_TX_Counties_FY22!P$2,IF([1]TX_Counties_FY22_Income_Limits!O145=[1]WAIVER_TX_Counties_FY22!P$2,[1]TX_Counties_FY22_Income_Limits!O145)))</f>
        <v>72240.000000000029</v>
      </c>
      <c r="Q145" s="64">
        <f>IF([1]TX_Counties_FY22_Income_Limits!P145&gt;[1]WAIVER_TX_Counties_FY22!Q$2,[1]TX_Counties_FY22_Income_Limits!P145,IF([1]TX_Counties_FY22_Income_Limits!P145&lt;[1]WAIVER_TX_Counties_FY22!Q$2,[1]WAIVER_TX_Counties_FY22!Q$2,IF([1]TX_Counties_FY22_Income_Limits!P145=[1]WAIVER_TX_Counties_FY22!Q$2,[1]TX_Counties_FY22_Income_Limits!P145)))</f>
        <v>75600.000000000044</v>
      </c>
      <c r="R145" s="64">
        <f>IF([1]TX_Counties_FY22_Income_Limits!Q145&gt;[1]WAIVER_TX_Counties_FY22!R$2,[1]TX_Counties_FY22_Income_Limits!Q145,IF([1]TX_Counties_FY22_Income_Limits!Q145&lt;[1]WAIVER_TX_Counties_FY22!R$2,[1]WAIVER_TX_Counties_FY22!R$2,IF([1]TX_Counties_FY22_Income_Limits!Q145=[1]WAIVER_TX_Counties_FY22!R$2,[1]TX_Counties_FY22_Income_Limits!Q145)))</f>
        <v>78960.000000000058</v>
      </c>
      <c r="S145" s="64">
        <f>IF([1]TX_Counties_FY22_Income_Limits!R145&gt;[1]WAIVER_TX_Counties_FY22!S$2,[1]TX_Counties_FY22_Income_Limits!R145,IF([1]TX_Counties_FY22_Income_Limits!R145&lt;[1]WAIVER_TX_Counties_FY22!S$2,[1]WAIVER_TX_Counties_FY22!S$2,IF([1]TX_Counties_FY22_Income_Limits!R145=[1]WAIVER_TX_Counties_FY22!S$2,[1]TX_Counties_FY22_Income_Limits!R145)))</f>
        <v>82320.000000000073</v>
      </c>
      <c r="T145" s="64">
        <f>IF([1]TX_Counties_FY22_Income_Limits!S145&gt;[1]WAIVER_TX_Counties_FY22!T$2,[1]TX_Counties_FY22_Income_Limits!S145,IF([1]TX_Counties_FY22_Income_Limits!S145&lt;[1]WAIVER_TX_Counties_FY22!T$2,[1]WAIVER_TX_Counties_FY22!T$2,IF([1]TX_Counties_FY22_Income_Limits!S145=[1]WAIVER_TX_Counties_FY22!T$2,[1]TX_Counties_FY22_Income_Limits!S145)))</f>
        <v>85680.000000000087</v>
      </c>
      <c r="U145" s="64">
        <f>IF([1]TX_Counties_FY22_Income_Limits!T145&gt;[1]WAIVER_TX_Counties_FY22!U$2,[1]TX_Counties_FY22_Income_Limits!T145,IF([1]TX_Counties_FY22_Income_Limits!T145&lt;[1]WAIVER_TX_Counties_FY22!U$2,[1]WAIVER_TX_Counties_FY22!U$2,IF([1]TX_Counties_FY22_Income_Limits!T145=[1]WAIVER_TX_Counties_FY22!U$2,[1]TX_Counties_FY22_Income_Limits!T145)))</f>
        <v>89040.000000000102</v>
      </c>
      <c r="V145" s="64">
        <f>IF([1]TX_Counties_FY22_Income_Limits!U145&gt;[1]WAIVER_TX_Counties_FY22!V$2,[1]TX_Counties_FY22_Income_Limits!U145,IF([1]TX_Counties_FY22_Income_Limits!U145&lt;[1]WAIVER_TX_Counties_FY22!V$2,[1]WAIVER_TX_Counties_FY22!V$2,IF([1]TX_Counties_FY22_Income_Limits!U145=[1]WAIVER_TX_Counties_FY22!V$2,[1]TX_Counties_FY22_Income_Limits!U145)))</f>
        <v>92400.000000000116</v>
      </c>
      <c r="W145" s="64">
        <f>IF([1]TX_Counties_FY22_Income_Limits!V145&gt;[1]WAIVER_TX_Counties_FY22!W$2,[1]TX_Counties_FY22_Income_Limits!V145,IF([1]TX_Counties_FY22_Income_Limits!V145&lt;[1]WAIVER_TX_Counties_FY22!W$2,[1]WAIVER_TX_Counties_FY22!W$2,IF([1]TX_Counties_FY22_Income_Limits!V145=[1]WAIVER_TX_Counties_FY22!W$2,[1]TX_Counties_FY22_Income_Limits!V145)))</f>
        <v>95760.000000000131</v>
      </c>
      <c r="X145" s="64">
        <f>IF([1]TX_Counties_FY22_Income_Limits!W145&gt;[1]WAIVER_TX_Counties_FY22!X$2,[1]TX_Counties_FY22_Income_Limits!W145,IF([1]TX_Counties_FY22_Income_Limits!W145&lt;[1]WAIVER_TX_Counties_FY22!X$2,[1]WAIVER_TX_Counties_FY22!X$2,IF([1]TX_Counties_FY22_Income_Limits!W145=[1]WAIVER_TX_Counties_FY22!X$2,[1]TX_Counties_FY22_Income_Limits!W145)))</f>
        <v>99120.000000000146</v>
      </c>
      <c r="Y145" s="64">
        <f>IF([1]TX_Counties_FY22_Income_Limits!X145&gt;[1]WAIVER_TX_Counties_FY22!Y$2,[1]TX_Counties_FY22_Income_Limits!X145,IF([1]TX_Counties_FY22_Income_Limits!X145&lt;[1]WAIVER_TX_Counties_FY22!Y$2,[1]WAIVER_TX_Counties_FY22!Y$2,IF([1]TX_Counties_FY22_Income_Limits!X145=[1]WAIVER_TX_Counties_FY22!Y$2,[1]TX_Counties_FY22_Income_Limits!X145)))</f>
        <v>102480.00000000016</v>
      </c>
      <c r="Z145" s="64">
        <f>IF([1]TX_Counties_FY22_Income_Limits!Y145&gt;[1]WAIVER_TX_Counties_FY22!Z$2,[1]TX_Counties_FY22_Income_Limits!Y145,IF([1]TX_Counties_FY22_Income_Limits!Y145&lt;[1]WAIVER_TX_Counties_FY22!Z$2,[1]WAIVER_TX_Counties_FY22!Z$2,IF([1]TX_Counties_FY22_Income_Limits!Y145=[1]WAIVER_TX_Counties_FY22!Z$2,[1]TX_Counties_FY22_Income_Limits!Y145)))</f>
        <v>105840.00000000017</v>
      </c>
      <c r="AA145" s="64">
        <f>IF([1]TX_Counties_FY22_Income_Limits!Z145&gt;[1]WAIVER_TX_Counties_FY22!AA$2,[1]TX_Counties_FY22_Income_Limits!Z145,IF([1]TX_Counties_FY22_Income_Limits!Z145&lt;[1]WAIVER_TX_Counties_FY22!AA$2,[1]WAIVER_TX_Counties_FY22!AA$2,IF([1]TX_Counties_FY22_Income_Limits!Z145=[1]WAIVER_TX_Counties_FY22!AA$2,[1]TX_Counties_FY22_Income_Limits!Z145)))</f>
        <v>109200.00000000019</v>
      </c>
      <c r="AB145" s="64">
        <f>IF([1]TX_Counties_FY22_Income_Limits!AA145&gt;[1]WAIVER_TX_Counties_FY22!AB$2,[1]TX_Counties_FY22_Income_Limits!AA145,IF([1]TX_Counties_FY22_Income_Limits!AA145&lt;[1]WAIVER_TX_Counties_FY22!AB$2,[1]WAIVER_TX_Counties_FY22!AB$2,IF([1]TX_Counties_FY22_Income_Limits!AA145=[1]WAIVER_TX_Counties_FY22!AB$2,[1]TX_Counties_FY22_Income_Limits!AA145)))</f>
        <v>112560.0000000002</v>
      </c>
      <c r="AC145" s="64">
        <f>IF([1]TX_Counties_FY22_Income_Limits!AB145&gt;[1]WAIVER_TX_Counties_FY22!AC$2,[1]TX_Counties_FY22_Income_Limits!AB145,IF([1]TX_Counties_FY22_Income_Limits!AB145&lt;[1]WAIVER_TX_Counties_FY22!AC$2,[1]WAIVER_TX_Counties_FY22!AC$2,IF([1]TX_Counties_FY22_Income_Limits!AB145=[1]WAIVER_TX_Counties_FY22!AC$2,[1]TX_Counties_FY22_Income_Limits!AB145)))</f>
        <v>29400</v>
      </c>
      <c r="AD145" s="64">
        <f>IF([1]TX_Counties_FY22_Income_Limits!AC145&gt;[1]WAIVER_TX_Counties_FY22!AD$2,[1]TX_Counties_FY22_Income_Limits!AC145,IF([1]TX_Counties_FY22_Income_Limits!AC145&lt;[1]WAIVER_TX_Counties_FY22!AD$2,[1]WAIVER_TX_Counties_FY22!AD$2,IF([1]TX_Counties_FY22_Income_Limits!AC145=[1]WAIVER_TX_Counties_FY22!AD$2,[1]TX_Counties_FY22_Income_Limits!AC145)))</f>
        <v>33600</v>
      </c>
      <c r="AE145" s="64">
        <f>IF([1]TX_Counties_FY22_Income_Limits!AD145&gt;[1]WAIVER_TX_Counties_FY22!AE$2,[1]TX_Counties_FY22_Income_Limits!AD145,IF([1]TX_Counties_FY22_Income_Limits!AD145&lt;[1]WAIVER_TX_Counties_FY22!AE$2,[1]WAIVER_TX_Counties_FY22!AE$2,IF([1]TX_Counties_FY22_Income_Limits!AD145=[1]WAIVER_TX_Counties_FY22!AE$2,[1]TX_Counties_FY22_Income_Limits!AD145)))</f>
        <v>37800</v>
      </c>
      <c r="AF145" s="64">
        <f>IF([1]TX_Counties_FY22_Income_Limits!AE145&gt;[1]WAIVER_TX_Counties_FY22!AF$2,[1]TX_Counties_FY22_Income_Limits!AE145,IF([1]TX_Counties_FY22_Income_Limits!AE145&lt;[1]WAIVER_TX_Counties_FY22!AF$2,[1]WAIVER_TX_Counties_FY22!AF$2,IF([1]TX_Counties_FY22_Income_Limits!AE145=[1]WAIVER_TX_Counties_FY22!AF$2,[1]TX_Counties_FY22_Income_Limits!AE145)))</f>
        <v>42000</v>
      </c>
      <c r="AG145" s="64">
        <f>IF([1]TX_Counties_FY22_Income_Limits!AF145&gt;[1]WAIVER_TX_Counties_FY22!AG$2,[1]TX_Counties_FY22_Income_Limits!AF145,IF([1]TX_Counties_FY22_Income_Limits!AF145&lt;[1]WAIVER_TX_Counties_FY22!AG$2,[1]WAIVER_TX_Counties_FY22!AG$2,IF([1]TX_Counties_FY22_Income_Limits!AF145=[1]WAIVER_TX_Counties_FY22!AG$2,[1]TX_Counties_FY22_Income_Limits!AF145)))</f>
        <v>45400</v>
      </c>
      <c r="AH145" s="64">
        <f>IF([1]TX_Counties_FY22_Income_Limits!AG145&gt;[1]WAIVER_TX_Counties_FY22!AH$2,[1]TX_Counties_FY22_Income_Limits!AG145,IF([1]TX_Counties_FY22_Income_Limits!AG145&lt;[1]WAIVER_TX_Counties_FY22!AH$2,[1]WAIVER_TX_Counties_FY22!AH$2,IF([1]TX_Counties_FY22_Income_Limits!AG145=[1]WAIVER_TX_Counties_FY22!AH$2,[1]TX_Counties_FY22_Income_Limits!AG145)))</f>
        <v>48750</v>
      </c>
      <c r="AI145" s="64">
        <f>IF([1]TX_Counties_FY22_Income_Limits!AH145&gt;[1]WAIVER_TX_Counties_FY22!AI$2,[1]TX_Counties_FY22_Income_Limits!AH145,IF([1]TX_Counties_FY22_Income_Limits!AH145&lt;[1]WAIVER_TX_Counties_FY22!AI$2,[1]WAIVER_TX_Counties_FY22!AI$2,IF([1]TX_Counties_FY22_Income_Limits!AH145=[1]WAIVER_TX_Counties_FY22!AI$2,[1]TX_Counties_FY22_Income_Limits!AH145)))</f>
        <v>52100</v>
      </c>
      <c r="AJ145" s="64">
        <f>IF([1]TX_Counties_FY22_Income_Limits!AI145&gt;[1]WAIVER_TX_Counties_FY22!AJ$2,[1]TX_Counties_FY22_Income_Limits!AI145,IF([1]TX_Counties_FY22_Income_Limits!AI145&lt;[1]WAIVER_TX_Counties_FY22!AJ$2,[1]WAIVER_TX_Counties_FY22!AJ$2,IF([1]TX_Counties_FY22_Income_Limits!AI145=[1]WAIVER_TX_Counties_FY22!AJ$2,[1]TX_Counties_FY22_Income_Limits!AI145)))</f>
        <v>55450</v>
      </c>
      <c r="AK145" s="64">
        <f>IF([1]TX_Counties_FY22_Income_Limits!AJ145&gt;[1]WAIVER_TX_Counties_FY22!AK$2,[1]TX_Counties_FY22_Income_Limits!AJ145,IF([1]TX_Counties_FY22_Income_Limits!AJ145&lt;[1]WAIVER_TX_Counties_FY22!AK$2,[1]WAIVER_TX_Counties_FY22!AK$2,IF([1]TX_Counties_FY22_Income_Limits!AJ145=[1]WAIVER_TX_Counties_FY22!AK$2,[1]TX_Counties_FY22_Income_Limits!AJ145)))</f>
        <v>58799.999999999993</v>
      </c>
      <c r="AL145" s="64">
        <f>IF([1]TX_Counties_FY22_Income_Limits!AK145&gt;[1]WAIVER_TX_Counties_FY22!AL$2,[1]TX_Counties_FY22_Income_Limits!AK145,IF([1]TX_Counties_FY22_Income_Limits!AK145&lt;[1]WAIVER_TX_Counties_FY22!AL$2,[1]WAIVER_TX_Counties_FY22!AL$2,IF([1]TX_Counties_FY22_Income_Limits!AK145=[1]WAIVER_TX_Counties_FY22!AL$2,[1]TX_Counties_FY22_Income_Limits!AK145)))</f>
        <v>62160</v>
      </c>
      <c r="AM145" s="64">
        <f>IF([1]TX_Counties_FY22_Income_Limits!AL145&gt;[1]WAIVER_TX_Counties_FY22!AM$2,[1]TX_Counties_FY22_Income_Limits!AL145,IF([1]TX_Counties_FY22_Income_Limits!AL145&lt;[1]WAIVER_TX_Counties_FY22!AM$2,[1]WAIVER_TX_Counties_FY22!AM$2,IF([1]TX_Counties_FY22_Income_Limits!AL145=[1]WAIVER_TX_Counties_FY22!AM$2,[1]TX_Counties_FY22_Income_Limits!AL145)))</f>
        <v>65520.000000000007</v>
      </c>
      <c r="AN145" s="64">
        <f>IF([1]TX_Counties_FY22_Income_Limits!AM145&gt;[1]WAIVER_TX_Counties_FY22!AN$2,[1]TX_Counties_FY22_Income_Limits!AM145,IF([1]TX_Counties_FY22_Income_Limits!AM145&lt;[1]WAIVER_TX_Counties_FY22!AN$2,[1]WAIVER_TX_Counties_FY22!AN$2,IF([1]TX_Counties_FY22_Income_Limits!AM145=[1]WAIVER_TX_Counties_FY22!AN$2,[1]TX_Counties_FY22_Income_Limits!AM145)))</f>
        <v>68880.000000000015</v>
      </c>
      <c r="AO145" s="64">
        <f>IF([1]TX_Counties_FY22_Income_Limits!AN145&gt;[1]WAIVER_TX_Counties_FY22!AO$2,[1]TX_Counties_FY22_Income_Limits!AN145,IF([1]TX_Counties_FY22_Income_Limits!AN145&lt;[1]WAIVER_TX_Counties_FY22!AO$2,[1]WAIVER_TX_Counties_FY22!AO$2,IF([1]TX_Counties_FY22_Income_Limits!AN145=[1]WAIVER_TX_Counties_FY22!AO$2,[1]TX_Counties_FY22_Income_Limits!AN145)))</f>
        <v>72240.000000000029</v>
      </c>
      <c r="AP145" s="64">
        <f>IF([1]TX_Counties_FY22_Income_Limits!AO145&gt;[1]WAIVER_TX_Counties_FY22!AP$2,[1]TX_Counties_FY22_Income_Limits!AO145,IF([1]TX_Counties_FY22_Income_Limits!AO145&lt;[1]WAIVER_TX_Counties_FY22!AP$2,[1]WAIVER_TX_Counties_FY22!AP$2,IF([1]TX_Counties_FY22_Income_Limits!AO145=[1]WAIVER_TX_Counties_FY22!AP$2,[1]TX_Counties_FY22_Income_Limits!AO145)))</f>
        <v>75600.000000000044</v>
      </c>
      <c r="AQ145" s="64">
        <f>IF([1]TX_Counties_FY22_Income_Limits!AP145&gt;[1]WAIVER_TX_Counties_FY22!AQ$2,[1]TX_Counties_FY22_Income_Limits!AP145,IF([1]TX_Counties_FY22_Income_Limits!AP145&lt;[1]WAIVER_TX_Counties_FY22!AQ$2,[1]WAIVER_TX_Counties_FY22!AQ$2,IF([1]TX_Counties_FY22_Income_Limits!AP145=[1]WAIVER_TX_Counties_FY22!AQ$2,[1]TX_Counties_FY22_Income_Limits!AP145)))</f>
        <v>78960.000000000058</v>
      </c>
      <c r="AR145" s="64">
        <f>IF([1]TX_Counties_FY22_Income_Limits!AQ145&gt;[1]WAIVER_TX_Counties_FY22!AR$2,[1]TX_Counties_FY22_Income_Limits!AQ145,IF([1]TX_Counties_FY22_Income_Limits!AQ145&lt;[1]WAIVER_TX_Counties_FY22!AR$2,[1]WAIVER_TX_Counties_FY22!AR$2,IF([1]TX_Counties_FY22_Income_Limits!AQ145=[1]WAIVER_TX_Counties_FY22!AR$2,[1]TX_Counties_FY22_Income_Limits!AQ145)))</f>
        <v>82320.000000000073</v>
      </c>
      <c r="AS145" s="64">
        <f>IF([1]TX_Counties_FY22_Income_Limits!AR145&gt;[1]WAIVER_TX_Counties_FY22!AS$2,[1]TX_Counties_FY22_Income_Limits!AR145,IF([1]TX_Counties_FY22_Income_Limits!AR145&lt;[1]WAIVER_TX_Counties_FY22!AS$2,[1]WAIVER_TX_Counties_FY22!AS$2,IF([1]TX_Counties_FY22_Income_Limits!AR145=[1]WAIVER_TX_Counties_FY22!AS$2,[1]TX_Counties_FY22_Income_Limits!AR145)))</f>
        <v>85680.000000000087</v>
      </c>
      <c r="AT145" s="64">
        <f>IF([1]TX_Counties_FY22_Income_Limits!AS145&gt;[1]WAIVER_TX_Counties_FY22!AT$2,[1]TX_Counties_FY22_Income_Limits!AS145,IF([1]TX_Counties_FY22_Income_Limits!AS145&lt;[1]WAIVER_TX_Counties_FY22!AT$2,[1]WAIVER_TX_Counties_FY22!AT$2,IF([1]TX_Counties_FY22_Income_Limits!AS145=[1]WAIVER_TX_Counties_FY22!AT$2,[1]TX_Counties_FY22_Income_Limits!AS145)))</f>
        <v>89040.000000000102</v>
      </c>
      <c r="AU145" s="64">
        <f>IF([1]TX_Counties_FY22_Income_Limits!AT145&gt;[1]WAIVER_TX_Counties_FY22!AU$2,[1]TX_Counties_FY22_Income_Limits!AT145,IF([1]TX_Counties_FY22_Income_Limits!AT145&lt;[1]WAIVER_TX_Counties_FY22!AU$2,[1]WAIVER_TX_Counties_FY22!AU$2,IF([1]TX_Counties_FY22_Income_Limits!AT145=[1]WAIVER_TX_Counties_FY22!AU$2,[1]TX_Counties_FY22_Income_Limits!AT145)))</f>
        <v>92400.000000000116</v>
      </c>
      <c r="AV145" s="64">
        <f>IF([1]TX_Counties_FY22_Income_Limits!AU145&gt;[1]WAIVER_TX_Counties_FY22!AV$2,[1]TX_Counties_FY22_Income_Limits!AU145,IF([1]TX_Counties_FY22_Income_Limits!AU145&lt;[1]WAIVER_TX_Counties_FY22!AV$2,[1]WAIVER_TX_Counties_FY22!AV$2,IF([1]TX_Counties_FY22_Income_Limits!AU145=[1]WAIVER_TX_Counties_FY22!AV$2,[1]TX_Counties_FY22_Income_Limits!AU145)))</f>
        <v>95760.000000000131</v>
      </c>
      <c r="AW145" s="64">
        <f>IF([1]TX_Counties_FY22_Income_Limits!AV145&gt;[1]WAIVER_TX_Counties_FY22!AW$2,[1]TX_Counties_FY22_Income_Limits!AV145,IF([1]TX_Counties_FY22_Income_Limits!AV145&lt;[1]WAIVER_TX_Counties_FY22!AW$2,[1]WAIVER_TX_Counties_FY22!AW$2,IF([1]TX_Counties_FY22_Income_Limits!AV145=[1]WAIVER_TX_Counties_FY22!AW$2,[1]TX_Counties_FY22_Income_Limits!AV145)))</f>
        <v>99120.000000000146</v>
      </c>
      <c r="AX145" s="64">
        <f>IF([1]TX_Counties_FY22_Income_Limits!AW145&gt;[1]WAIVER_TX_Counties_FY22!AX$2,[1]TX_Counties_FY22_Income_Limits!AW145,IF([1]TX_Counties_FY22_Income_Limits!AW145&lt;[1]WAIVER_TX_Counties_FY22!AX$2,[1]WAIVER_TX_Counties_FY22!AX$2,IF([1]TX_Counties_FY22_Income_Limits!AW145=[1]WAIVER_TX_Counties_FY22!AX$2,[1]TX_Counties_FY22_Income_Limits!AW145)))</f>
        <v>102480.00000000016</v>
      </c>
      <c r="AY145" s="64">
        <f>IF([1]TX_Counties_FY22_Income_Limits!AX145&gt;[1]WAIVER_TX_Counties_FY22!AY$2,[1]TX_Counties_FY22_Income_Limits!AX145,IF([1]TX_Counties_FY22_Income_Limits!AX145&lt;[1]WAIVER_TX_Counties_FY22!AY$2,[1]WAIVER_TX_Counties_FY22!AY$2,IF([1]TX_Counties_FY22_Income_Limits!AX145=[1]WAIVER_TX_Counties_FY22!AY$2,[1]TX_Counties_FY22_Income_Limits!AX145)))</f>
        <v>105840.00000000017</v>
      </c>
      <c r="AZ145" s="64">
        <f>IF([1]TX_Counties_FY22_Income_Limits!AY145&gt;[1]WAIVER_TX_Counties_FY22!AZ$2,[1]TX_Counties_FY22_Income_Limits!AY145,IF([1]TX_Counties_FY22_Income_Limits!AY145&lt;[1]WAIVER_TX_Counties_FY22!AZ$2,[1]WAIVER_TX_Counties_FY22!AZ$2,IF([1]TX_Counties_FY22_Income_Limits!AY145=[1]WAIVER_TX_Counties_FY22!AZ$2,[1]TX_Counties_FY22_Income_Limits!AY145)))</f>
        <v>109200.00000000019</v>
      </c>
      <c r="BA145" s="64">
        <f>IF([1]TX_Counties_FY22_Income_Limits!AZ145&gt;[1]WAIVER_TX_Counties_FY22!BA$2,[1]TX_Counties_FY22_Income_Limits!AZ145,IF([1]TX_Counties_FY22_Income_Limits!AZ145&lt;[1]WAIVER_TX_Counties_FY22!BA$2,[1]WAIVER_TX_Counties_FY22!BA$2,IF([1]TX_Counties_FY22_Income_Limits!AZ145=[1]WAIVER_TX_Counties_FY22!BA$2,[1]TX_Counties_FY22_Income_Limits!AZ145)))</f>
        <v>112560.0000000002</v>
      </c>
      <c r="BB145" s="64">
        <f>IF([1]TX_Counties_FY22_Income_Limits!BA145&gt;[1]WAIVER_TX_Counties_FY22!BB$2,[1]TX_Counties_FY22_Income_Limits!BA145,IF([1]TX_Counties_FY22_Income_Limits!BA145&lt;[1]WAIVER_TX_Counties_FY22!BB$2,[1]WAIVER_TX_Counties_FY22!BB$2,IF([1]TX_Counties_FY22_Income_Limits!BA145=[1]WAIVER_TX_Counties_FY22!BB$2,[1]TX_Counties_FY22_Income_Limits!BA145)))</f>
        <v>47050</v>
      </c>
      <c r="BC145" s="64">
        <f>IF([1]TX_Counties_FY22_Income_Limits!BB145&gt;[1]WAIVER_TX_Counties_FY22!BC$2,[1]TX_Counties_FY22_Income_Limits!BB145,IF([1]TX_Counties_FY22_Income_Limits!BB145&lt;[1]WAIVER_TX_Counties_FY22!BC$2,[1]WAIVER_TX_Counties_FY22!BC$2,IF([1]TX_Counties_FY22_Income_Limits!BB145=[1]WAIVER_TX_Counties_FY22!BC$2,[1]TX_Counties_FY22_Income_Limits!BB145)))</f>
        <v>53800</v>
      </c>
      <c r="BD145" s="64">
        <f>IF([1]TX_Counties_FY22_Income_Limits!BC145&gt;[1]WAIVER_TX_Counties_FY22!BD$2,[1]TX_Counties_FY22_Income_Limits!BC145,IF([1]TX_Counties_FY22_Income_Limits!BC145&lt;[1]WAIVER_TX_Counties_FY22!BD$2,[1]WAIVER_TX_Counties_FY22!BD$2,IF([1]TX_Counties_FY22_Income_Limits!BC145=[1]WAIVER_TX_Counties_FY22!BD$2,[1]TX_Counties_FY22_Income_Limits!BC145)))</f>
        <v>60500</v>
      </c>
      <c r="BE145" s="64">
        <f>IF([1]TX_Counties_FY22_Income_Limits!BD145&gt;[1]WAIVER_TX_Counties_FY22!BE$2,[1]TX_Counties_FY22_Income_Limits!BD145,IF([1]TX_Counties_FY22_Income_Limits!BD145&lt;[1]WAIVER_TX_Counties_FY22!BE$2,[1]WAIVER_TX_Counties_FY22!BE$2,IF([1]TX_Counties_FY22_Income_Limits!BD145=[1]WAIVER_TX_Counties_FY22!BE$2,[1]TX_Counties_FY22_Income_Limits!BD145)))</f>
        <v>67250</v>
      </c>
      <c r="BF145" s="64">
        <f>IF([1]TX_Counties_FY22_Income_Limits!BE145&gt;[1]WAIVER_TX_Counties_FY22!BF$2,[1]TX_Counties_FY22_Income_Limits!BE145,IF([1]TX_Counties_FY22_Income_Limits!BE145&lt;[1]WAIVER_TX_Counties_FY22!BF$2,[1]WAIVER_TX_Counties_FY22!BF$2,IF([1]TX_Counties_FY22_Income_Limits!BE145=[1]WAIVER_TX_Counties_FY22!BF$2,[1]TX_Counties_FY22_Income_Limits!BE145)))</f>
        <v>72650</v>
      </c>
      <c r="BG145" s="64">
        <f>IF([1]TX_Counties_FY22_Income_Limits!BF145&gt;[1]WAIVER_TX_Counties_FY22!BG$2,[1]TX_Counties_FY22_Income_Limits!BF145,IF([1]TX_Counties_FY22_Income_Limits!BF145&lt;[1]WAIVER_TX_Counties_FY22!BG$2,[1]WAIVER_TX_Counties_FY22!BG$2,IF([1]TX_Counties_FY22_Income_Limits!BF145=[1]WAIVER_TX_Counties_FY22!BG$2,[1]TX_Counties_FY22_Income_Limits!BF145)))</f>
        <v>78000</v>
      </c>
      <c r="BH145" s="64">
        <f>IF([1]TX_Counties_FY22_Income_Limits!BG145&gt;[1]WAIVER_TX_Counties_FY22!BH$2,[1]TX_Counties_FY22_Income_Limits!BG145,IF([1]TX_Counties_FY22_Income_Limits!BG145&lt;[1]WAIVER_TX_Counties_FY22!BH$2,[1]WAIVER_TX_Counties_FY22!BH$2,IF([1]TX_Counties_FY22_Income_Limits!BG145=[1]WAIVER_TX_Counties_FY22!BH$2,[1]TX_Counties_FY22_Income_Limits!BG145)))</f>
        <v>83400</v>
      </c>
      <c r="BI145" s="64">
        <f>IF([1]TX_Counties_FY22_Income_Limits!BH145&gt;[1]WAIVER_TX_Counties_FY22!BI$2,[1]TX_Counties_FY22_Income_Limits!BH145,IF([1]TX_Counties_FY22_Income_Limits!BH145&lt;[1]WAIVER_TX_Counties_FY22!BI$2,[1]WAIVER_TX_Counties_FY22!BI$2,IF([1]TX_Counties_FY22_Income_Limits!BH145=[1]WAIVER_TX_Counties_FY22!BI$2,[1]TX_Counties_FY22_Income_Limits!BH145)))</f>
        <v>88750</v>
      </c>
      <c r="BJ145" s="64">
        <f>IF([1]TX_Counties_FY22_Income_Limits!BI145&gt;[1]WAIVER_TX_Counties_FY22!BJ$2,[1]TX_Counties_FY22_Income_Limits!BI145,IF([1]TX_Counties_FY22_Income_Limits!BI145&lt;[1]WAIVER_TX_Counties_FY22!BJ$2,[1]WAIVER_TX_Counties_FY22!BJ$2,IF([1]TX_Counties_FY22_Income_Limits!BI145=[1]WAIVER_TX_Counties_FY22!BJ$2,[1]TX_Counties_FY22_Income_Limits!BI145)))</f>
        <v>94150</v>
      </c>
      <c r="BK145" s="64">
        <f>IF([1]TX_Counties_FY22_Income_Limits!BJ145&gt;[1]WAIVER_TX_Counties_FY22!BK$2,[1]TX_Counties_FY22_Income_Limits!BJ145,IF([1]TX_Counties_FY22_Income_Limits!BJ145&lt;[1]WAIVER_TX_Counties_FY22!BK$2,[1]WAIVER_TX_Counties_FY22!BK$2,IF([1]TX_Counties_FY22_Income_Limits!BJ145=[1]WAIVER_TX_Counties_FY22!BK$2,[1]TX_Counties_FY22_Income_Limits!BJ145)))</f>
        <v>99530</v>
      </c>
      <c r="BL145" s="64">
        <f>IF([1]TX_Counties_FY22_Income_Limits!BK145&gt;[1]WAIVER_TX_Counties_FY22!BL$2,[1]TX_Counties_FY22_Income_Limits!BK145,IF([1]TX_Counties_FY22_Income_Limits!BK145&lt;[1]WAIVER_TX_Counties_FY22!BL$2,[1]WAIVER_TX_Counties_FY22!BL$2,IF([1]TX_Counties_FY22_Income_Limits!BK145=[1]WAIVER_TX_Counties_FY22!BL$2,[1]TX_Counties_FY22_Income_Limits!BK145)))</f>
        <v>104910</v>
      </c>
      <c r="BM145" s="64">
        <f>IF([1]TX_Counties_FY22_Income_Limits!BL145&gt;[1]WAIVER_TX_Counties_FY22!BM$2,[1]TX_Counties_FY22_Income_Limits!BL145,IF([1]TX_Counties_FY22_Income_Limits!BL145&lt;[1]WAIVER_TX_Counties_FY22!BM$2,[1]WAIVER_TX_Counties_FY22!BM$2,IF([1]TX_Counties_FY22_Income_Limits!BL145=[1]WAIVER_TX_Counties_FY22!BM$2,[1]TX_Counties_FY22_Income_Limits!BL145)))</f>
        <v>110290</v>
      </c>
      <c r="BN145" s="64">
        <f>IF([1]TX_Counties_FY22_Income_Limits!BM145&gt;[1]WAIVER_TX_Counties_FY22!BN$2,[1]TX_Counties_FY22_Income_Limits!BM145,IF([1]TX_Counties_FY22_Income_Limits!BM145&lt;[1]WAIVER_TX_Counties_FY22!BN$2,[1]WAIVER_TX_Counties_FY22!BN$2,IF([1]TX_Counties_FY22_Income_Limits!BM145=[1]WAIVER_TX_Counties_FY22!BN$2,[1]TX_Counties_FY22_Income_Limits!BM145)))</f>
        <v>115670</v>
      </c>
      <c r="BO145" s="64">
        <f>IF([1]TX_Counties_FY22_Income_Limits!BN145&gt;[1]WAIVER_TX_Counties_FY22!BO$2,[1]TX_Counties_FY22_Income_Limits!BN145,IF([1]TX_Counties_FY22_Income_Limits!BN145&lt;[1]WAIVER_TX_Counties_FY22!BO$2,[1]WAIVER_TX_Counties_FY22!BO$2,IF([1]TX_Counties_FY22_Income_Limits!BN145=[1]WAIVER_TX_Counties_FY22!BO$2,[1]TX_Counties_FY22_Income_Limits!BN145)))</f>
        <v>121050</v>
      </c>
      <c r="BP145" s="64">
        <f>IF([1]TX_Counties_FY22_Income_Limits!BO145&gt;[1]WAIVER_TX_Counties_FY22!BP$2,[1]TX_Counties_FY22_Income_Limits!BO145,IF([1]TX_Counties_FY22_Income_Limits!BO145&lt;[1]WAIVER_TX_Counties_FY22!BP$2,[1]WAIVER_TX_Counties_FY22!BP$2,IF([1]TX_Counties_FY22_Income_Limits!BO145=[1]WAIVER_TX_Counties_FY22!BP$2,[1]TX_Counties_FY22_Income_Limits!BO145)))</f>
        <v>126430</v>
      </c>
      <c r="BQ145" s="64">
        <f>IF([1]TX_Counties_FY22_Income_Limits!BP145&gt;[1]WAIVER_TX_Counties_FY22!BQ$2,[1]TX_Counties_FY22_Income_Limits!BP145,IF([1]TX_Counties_FY22_Income_Limits!BP145&lt;[1]WAIVER_TX_Counties_FY22!BQ$2,[1]WAIVER_TX_Counties_FY22!BQ$2,IF([1]TX_Counties_FY22_Income_Limits!BP145=[1]WAIVER_TX_Counties_FY22!BQ$2,[1]TX_Counties_FY22_Income_Limits!BP145)))</f>
        <v>131810</v>
      </c>
      <c r="BR145" s="64">
        <f>IF([1]TX_Counties_FY22_Income_Limits!BQ145&gt;[1]WAIVER_TX_Counties_FY22!BR$2,[1]TX_Counties_FY22_Income_Limits!BQ145,IF([1]TX_Counties_FY22_Income_Limits!BQ145&lt;[1]WAIVER_TX_Counties_FY22!BR$2,[1]WAIVER_TX_Counties_FY22!BR$2,IF([1]TX_Counties_FY22_Income_Limits!BQ145=[1]WAIVER_TX_Counties_FY22!BR$2,[1]TX_Counties_FY22_Income_Limits!BQ145)))</f>
        <v>137190</v>
      </c>
      <c r="BS145" s="64">
        <f>IF([1]TX_Counties_FY22_Income_Limits!BR145&gt;[1]WAIVER_TX_Counties_FY22!BS$2,[1]TX_Counties_FY22_Income_Limits!BR145,IF([1]TX_Counties_FY22_Income_Limits!BR145&lt;[1]WAIVER_TX_Counties_FY22!BS$2,[1]WAIVER_TX_Counties_FY22!BS$2,IF([1]TX_Counties_FY22_Income_Limits!BR145=[1]WAIVER_TX_Counties_FY22!BS$2,[1]TX_Counties_FY22_Income_Limits!BR145)))</f>
        <v>142570</v>
      </c>
      <c r="BT145" s="64">
        <f>IF([1]TX_Counties_FY22_Income_Limits!BS145&gt;[1]WAIVER_TX_Counties_FY22!BT$2,[1]TX_Counties_FY22_Income_Limits!BS145,IF([1]TX_Counties_FY22_Income_Limits!BS145&lt;[1]WAIVER_TX_Counties_FY22!BT$2,[1]WAIVER_TX_Counties_FY22!BT$2,IF([1]TX_Counties_FY22_Income_Limits!BS145=[1]WAIVER_TX_Counties_FY22!BT$2,[1]TX_Counties_FY22_Income_Limits!BS145)))</f>
        <v>147950</v>
      </c>
      <c r="BU145" s="64">
        <f>IF([1]TX_Counties_FY22_Income_Limits!BT145&gt;[1]WAIVER_TX_Counties_FY22!BU$2,[1]TX_Counties_FY22_Income_Limits!BT145,IF([1]TX_Counties_FY22_Income_Limits!BT145&lt;[1]WAIVER_TX_Counties_FY22!BU$2,[1]WAIVER_TX_Counties_FY22!BU$2,IF([1]TX_Counties_FY22_Income_Limits!BT145=[1]WAIVER_TX_Counties_FY22!BU$2,[1]TX_Counties_FY22_Income_Limits!BT145)))</f>
        <v>153330</v>
      </c>
      <c r="BV145" s="64">
        <f>IF([1]TX_Counties_FY22_Income_Limits!BU145&gt;[1]WAIVER_TX_Counties_FY22!BV$2,[1]TX_Counties_FY22_Income_Limits!BU145,IF([1]TX_Counties_FY22_Income_Limits!BU145&lt;[1]WAIVER_TX_Counties_FY22!BV$2,[1]WAIVER_TX_Counties_FY22!BV$2,IF([1]TX_Counties_FY22_Income_Limits!BU145=[1]WAIVER_TX_Counties_FY22!BV$2,[1]TX_Counties_FY22_Income_Limits!BU145)))</f>
        <v>158710</v>
      </c>
      <c r="BW145" s="64">
        <f>IF([1]TX_Counties_FY22_Income_Limits!BV145&gt;[1]WAIVER_TX_Counties_FY22!BW$2,[1]TX_Counties_FY22_Income_Limits!BV145,IF([1]TX_Counties_FY22_Income_Limits!BV145&lt;[1]WAIVER_TX_Counties_FY22!BW$2,[1]WAIVER_TX_Counties_FY22!BW$2,IF([1]TX_Counties_FY22_Income_Limits!BV145=[1]WAIVER_TX_Counties_FY22!BW$2,[1]TX_Counties_FY22_Income_Limits!BV145)))</f>
        <v>164090</v>
      </c>
      <c r="BX145" s="64">
        <f>IF([1]TX_Counties_FY22_Income_Limits!BW145&gt;[1]WAIVER_TX_Counties_FY22!BX$2,[1]TX_Counties_FY22_Income_Limits!BW145,IF([1]TX_Counties_FY22_Income_Limits!BW145&lt;[1]WAIVER_TX_Counties_FY22!BX$2,[1]WAIVER_TX_Counties_FY22!BX$2,IF([1]TX_Counties_FY22_Income_Limits!BW145=[1]WAIVER_TX_Counties_FY22!BX$2,[1]TX_Counties_FY22_Income_Limits!BW145)))</f>
        <v>169470</v>
      </c>
      <c r="BY145" s="64">
        <f>IF([1]TX_Counties_FY22_Income_Limits!BX145&gt;[1]WAIVER_TX_Counties_FY22!BY$2,[1]TX_Counties_FY22_Income_Limits!BX145,IF([1]TX_Counties_FY22_Income_Limits!BX145&lt;[1]WAIVER_TX_Counties_FY22!BY$2,[1]WAIVER_TX_Counties_FY22!BY$2,IF([1]TX_Counties_FY22_Income_Limits!BX145=[1]WAIVER_TX_Counties_FY22!BY$2,[1]TX_Counties_FY22_Income_Limits!BX145)))</f>
        <v>174850</v>
      </c>
      <c r="BZ145" s="64">
        <f>IF([1]TX_Counties_FY22_Income_Limits!BY145&gt;[1]WAIVER_TX_Counties_FY22!BZ$2,[1]TX_Counties_FY22_Income_Limits!BY145,IF([1]TX_Counties_FY22_Income_Limits!BY145&lt;[1]WAIVER_TX_Counties_FY22!BZ$2,[1]WAIVER_TX_Counties_FY22!BZ$2,IF([1]TX_Counties_FY22_Income_Limits!BY145=[1]WAIVER_TX_Counties_FY22!BZ$2,[1]TX_Counties_FY22_Income_Limits!BY145)))</f>
        <v>180230</v>
      </c>
      <c r="CA145" s="64">
        <f>IF([1]TX_Counties_FY22_Income_Limits!BZ145&gt;[1]WAIVER_TX_Counties_FY22!CA$2,[1]TX_Counties_FY22_Income_Limits!BZ145,IF([1]TX_Counties_FY22_Income_Limits!BZ145&lt;[1]WAIVER_TX_Counties_FY22!CA$2,[1]WAIVER_TX_Counties_FY22!CA$2,IF([1]TX_Counties_FY22_Income_Limits!BZ145=[1]WAIVER_TX_Counties_FY22!CA$2,[1]TX_Counties_FY22_Income_Limits!BZ145)))</f>
        <v>59709.999999999993</v>
      </c>
      <c r="CB145" s="64">
        <f>IF([1]TX_Counties_FY22_Income_Limits!CA145&gt;[1]WAIVER_TX_Counties_FY22!CB$2,[1]TX_Counties_FY22_Income_Limits!CA145,IF([1]TX_Counties_FY22_Income_Limits!CA145&lt;[1]WAIVER_TX_Counties_FY22!CB$2,[1]WAIVER_TX_Counties_FY22!CB$2,IF([1]TX_Counties_FY22_Income_Limits!CA145=[1]WAIVER_TX_Counties_FY22!CB$2,[1]TX_Counties_FY22_Income_Limits!CA145)))</f>
        <v>68240</v>
      </c>
      <c r="CC145" s="64">
        <f>IF([1]TX_Counties_FY22_Income_Limits!CB145&gt;[1]WAIVER_TX_Counties_FY22!CC$2,[1]TX_Counties_FY22_Income_Limits!CB145,IF([1]TX_Counties_FY22_Income_Limits!CB145&lt;[1]WAIVER_TX_Counties_FY22!CC$2,[1]WAIVER_TX_Counties_FY22!CC$2,IF([1]TX_Counties_FY22_Income_Limits!CB145=[1]WAIVER_TX_Counties_FY22!CC$2,[1]TX_Counties_FY22_Income_Limits!CB145)))</f>
        <v>76770</v>
      </c>
      <c r="CD145" s="64">
        <f>IF([1]TX_Counties_FY22_Income_Limits!CC145&gt;[1]WAIVER_TX_Counties_FY22!CD$2,[1]TX_Counties_FY22_Income_Limits!CC145,IF([1]TX_Counties_FY22_Income_Limits!CC145&lt;[1]WAIVER_TX_Counties_FY22!CD$2,[1]WAIVER_TX_Counties_FY22!CD$2,IF([1]TX_Counties_FY22_Income_Limits!CC145=[1]WAIVER_TX_Counties_FY22!CD$2,[1]TX_Counties_FY22_Income_Limits!CC145)))</f>
        <v>85300</v>
      </c>
      <c r="CE145" s="64">
        <f>IF([1]TX_Counties_FY22_Income_Limits!CD145&gt;[1]WAIVER_TX_Counties_FY22!CE$2,[1]TX_Counties_FY22_Income_Limits!CD145,IF([1]TX_Counties_FY22_Income_Limits!CD145&lt;[1]WAIVER_TX_Counties_FY22!CE$2,[1]WAIVER_TX_Counties_FY22!CE$2,IF([1]TX_Counties_FY22_Income_Limits!CD145=[1]WAIVER_TX_Counties_FY22!CE$2,[1]TX_Counties_FY22_Income_Limits!CD145)))</f>
        <v>92124</v>
      </c>
      <c r="CF145" s="64">
        <f>IF([1]TX_Counties_FY22_Income_Limits!CE145&gt;[1]WAIVER_TX_Counties_FY22!CF$2,[1]TX_Counties_FY22_Income_Limits!CE145,IF([1]TX_Counties_FY22_Income_Limits!CE145&lt;[1]WAIVER_TX_Counties_FY22!CF$2,[1]WAIVER_TX_Counties_FY22!CF$2,IF([1]TX_Counties_FY22_Income_Limits!CE145=[1]WAIVER_TX_Counties_FY22!CF$2,[1]TX_Counties_FY22_Income_Limits!CE145)))</f>
        <v>98948</v>
      </c>
      <c r="CG145" s="64">
        <f>IF([1]TX_Counties_FY22_Income_Limits!CF145&gt;[1]WAIVER_TX_Counties_FY22!CG$2,[1]TX_Counties_FY22_Income_Limits!CF145,IF([1]TX_Counties_FY22_Income_Limits!CF145&lt;[1]WAIVER_TX_Counties_FY22!CG$2,[1]WAIVER_TX_Counties_FY22!CG$2,IF([1]TX_Counties_FY22_Income_Limits!CF145=[1]WAIVER_TX_Counties_FY22!CG$2,[1]TX_Counties_FY22_Income_Limits!CF145)))</f>
        <v>105772</v>
      </c>
      <c r="CH145" s="64">
        <f>IF([1]TX_Counties_FY22_Income_Limits!CG145&gt;[1]WAIVER_TX_Counties_FY22!CH$2,[1]TX_Counties_FY22_Income_Limits!CG145,IF([1]TX_Counties_FY22_Income_Limits!CG145&lt;[1]WAIVER_TX_Counties_FY22!CH$2,[1]WAIVER_TX_Counties_FY22!CH$2,IF([1]TX_Counties_FY22_Income_Limits!CG145=[1]WAIVER_TX_Counties_FY22!CH$2,[1]TX_Counties_FY22_Income_Limits!CG145)))</f>
        <v>112596</v>
      </c>
      <c r="CI145" s="64">
        <f>IF([1]TX_Counties_FY22_Income_Limits!CH145&gt;[1]WAIVER_TX_Counties_FY22!CI$2,[1]TX_Counties_FY22_Income_Limits!CH145,IF([1]TX_Counties_FY22_Income_Limits!CH145&lt;[1]WAIVER_TX_Counties_FY22!CI$2,[1]WAIVER_TX_Counties_FY22!CI$2,IF([1]TX_Counties_FY22_Income_Limits!CH145=[1]WAIVER_TX_Counties_FY22!CI$2,[1]TX_Counties_FY22_Income_Limits!CH145)))</f>
        <v>119419.99999999999</v>
      </c>
      <c r="CJ145" s="64">
        <f>IF([1]TX_Counties_FY22_Income_Limits!CI145&gt;[1]WAIVER_TX_Counties_FY22!CJ$2,[1]TX_Counties_FY22_Income_Limits!CI145,IF([1]TX_Counties_FY22_Income_Limits!CI145&lt;[1]WAIVER_TX_Counties_FY22!CJ$2,[1]WAIVER_TX_Counties_FY22!CJ$2,IF([1]TX_Counties_FY22_Income_Limits!CI145=[1]WAIVER_TX_Counties_FY22!CJ$2,[1]TX_Counties_FY22_Income_Limits!CI145)))</f>
        <v>126244</v>
      </c>
      <c r="CK145" s="64">
        <f>IF([1]TX_Counties_FY22_Income_Limits!CJ145&gt;[1]WAIVER_TX_Counties_FY22!CK$2,[1]TX_Counties_FY22_Income_Limits!CJ145,IF([1]TX_Counties_FY22_Income_Limits!CJ145&lt;[1]WAIVER_TX_Counties_FY22!CK$2,[1]WAIVER_TX_Counties_FY22!CK$2,IF([1]TX_Counties_FY22_Income_Limits!CJ145=[1]WAIVER_TX_Counties_FY22!CK$2,[1]TX_Counties_FY22_Income_Limits!CJ145)))</f>
        <v>133068</v>
      </c>
      <c r="CL145" s="64">
        <f>IF([1]TX_Counties_FY22_Income_Limits!CK145&gt;[1]WAIVER_TX_Counties_FY22!CL$2,[1]TX_Counties_FY22_Income_Limits!CK145,IF([1]TX_Counties_FY22_Income_Limits!CK145&lt;[1]WAIVER_TX_Counties_FY22!CL$2,[1]WAIVER_TX_Counties_FY22!CL$2,IF([1]TX_Counties_FY22_Income_Limits!CK145=[1]WAIVER_TX_Counties_FY22!CL$2,[1]TX_Counties_FY22_Income_Limits!CK145)))</f>
        <v>139892</v>
      </c>
      <c r="CM145" s="64">
        <f>IF([1]TX_Counties_FY22_Income_Limits!CL145&gt;[1]WAIVER_TX_Counties_FY22!CM$2,[1]TX_Counties_FY22_Income_Limits!CL145,IF([1]TX_Counties_FY22_Income_Limits!CL145&lt;[1]WAIVER_TX_Counties_FY22!CM$2,[1]WAIVER_TX_Counties_FY22!CM$2,IF([1]TX_Counties_FY22_Income_Limits!CL145=[1]WAIVER_TX_Counties_FY22!CM$2,[1]TX_Counties_FY22_Income_Limits!CL145)))</f>
        <v>146716</v>
      </c>
      <c r="CN145" s="64">
        <f>IF([1]TX_Counties_FY22_Income_Limits!CM145&gt;[1]WAIVER_TX_Counties_FY22!CN$2,[1]TX_Counties_FY22_Income_Limits!CM145,IF([1]TX_Counties_FY22_Income_Limits!CM145&lt;[1]WAIVER_TX_Counties_FY22!CN$2,[1]WAIVER_TX_Counties_FY22!CN$2,IF([1]TX_Counties_FY22_Income_Limits!CM145=[1]WAIVER_TX_Counties_FY22!CN$2,[1]TX_Counties_FY22_Income_Limits!CM145)))</f>
        <v>153540</v>
      </c>
      <c r="CO145" s="64">
        <f>IF([1]TX_Counties_FY22_Income_Limits!CN145&gt;[1]WAIVER_TX_Counties_FY22!CO$2,[1]TX_Counties_FY22_Income_Limits!CN145,IF([1]TX_Counties_FY22_Income_Limits!CN145&lt;[1]WAIVER_TX_Counties_FY22!CO$2,[1]WAIVER_TX_Counties_FY22!CO$2,IF([1]TX_Counties_FY22_Income_Limits!CN145=[1]WAIVER_TX_Counties_FY22!CO$2,[1]TX_Counties_FY22_Income_Limits!CN145)))</f>
        <v>160364</v>
      </c>
      <c r="CP145" s="64">
        <f>IF([1]TX_Counties_FY22_Income_Limits!CO145&gt;[1]WAIVER_TX_Counties_FY22!CP$2,[1]TX_Counties_FY22_Income_Limits!CO145,IF([1]TX_Counties_FY22_Income_Limits!CO145&lt;[1]WAIVER_TX_Counties_FY22!CP$2,[1]WAIVER_TX_Counties_FY22!CP$2,IF([1]TX_Counties_FY22_Income_Limits!CO145=[1]WAIVER_TX_Counties_FY22!CP$2,[1]TX_Counties_FY22_Income_Limits!CO145)))</f>
        <v>167188</v>
      </c>
      <c r="CQ145" s="64">
        <f>IF([1]TX_Counties_FY22_Income_Limits!CP145&gt;[1]WAIVER_TX_Counties_FY22!CQ$2,[1]TX_Counties_FY22_Income_Limits!CP145,IF([1]TX_Counties_FY22_Income_Limits!CP145&lt;[1]WAIVER_TX_Counties_FY22!CQ$2,[1]WAIVER_TX_Counties_FY22!CQ$2,IF([1]TX_Counties_FY22_Income_Limits!CP145=[1]WAIVER_TX_Counties_FY22!CQ$2,[1]TX_Counties_FY22_Income_Limits!CP145)))</f>
        <v>174012</v>
      </c>
      <c r="CR145" s="64">
        <f>IF([1]TX_Counties_FY22_Income_Limits!CQ145&gt;[1]WAIVER_TX_Counties_FY22!CR$2,[1]TX_Counties_FY22_Income_Limits!CQ145,IF([1]TX_Counties_FY22_Income_Limits!CQ145&lt;[1]WAIVER_TX_Counties_FY22!CR$2,[1]WAIVER_TX_Counties_FY22!CR$2,IF([1]TX_Counties_FY22_Income_Limits!CQ145=[1]WAIVER_TX_Counties_FY22!CR$2,[1]TX_Counties_FY22_Income_Limits!CQ145)))</f>
        <v>180836</v>
      </c>
      <c r="CS145" s="64">
        <f>IF([1]TX_Counties_FY22_Income_Limits!CR145&gt;[1]WAIVER_TX_Counties_FY22!CS$2,[1]TX_Counties_FY22_Income_Limits!CR145,IF([1]TX_Counties_FY22_Income_Limits!CR145&lt;[1]WAIVER_TX_Counties_FY22!CS$2,[1]WAIVER_TX_Counties_FY22!CS$2,IF([1]TX_Counties_FY22_Income_Limits!CR145=[1]WAIVER_TX_Counties_FY22!CS$2,[1]TX_Counties_FY22_Income_Limits!CR145)))</f>
        <v>187660</v>
      </c>
      <c r="CT145" s="64">
        <f>IF([1]TX_Counties_FY22_Income_Limits!CS145&gt;[1]WAIVER_TX_Counties_FY22!CT$2,[1]TX_Counties_FY22_Income_Limits!CS145,IF([1]TX_Counties_FY22_Income_Limits!CS145&lt;[1]WAIVER_TX_Counties_FY22!CT$2,[1]WAIVER_TX_Counties_FY22!CT$2,IF([1]TX_Counties_FY22_Income_Limits!CS145=[1]WAIVER_TX_Counties_FY22!CT$2,[1]TX_Counties_FY22_Income_Limits!CS145)))</f>
        <v>194484</v>
      </c>
      <c r="CU145" s="64">
        <f>IF([1]TX_Counties_FY22_Income_Limits!CT145&gt;[1]WAIVER_TX_Counties_FY22!CU$2,[1]TX_Counties_FY22_Income_Limits!CT145,IF([1]TX_Counties_FY22_Income_Limits!CT145&lt;[1]WAIVER_TX_Counties_FY22!CU$2,[1]WAIVER_TX_Counties_FY22!CU$2,IF([1]TX_Counties_FY22_Income_Limits!CT145=[1]WAIVER_TX_Counties_FY22!CU$2,[1]TX_Counties_FY22_Income_Limits!CT145)))</f>
        <v>201308</v>
      </c>
      <c r="CV145" s="64">
        <f>IF([1]TX_Counties_FY22_Income_Limits!CU145&gt;[1]WAIVER_TX_Counties_FY22!CV$2,[1]TX_Counties_FY22_Income_Limits!CU145,IF([1]TX_Counties_FY22_Income_Limits!CU145&lt;[1]WAIVER_TX_Counties_FY22!CV$2,[1]WAIVER_TX_Counties_FY22!CV$2,IF([1]TX_Counties_FY22_Income_Limits!CU145=[1]WAIVER_TX_Counties_FY22!CV$2,[1]TX_Counties_FY22_Income_Limits!CU145)))</f>
        <v>208132</v>
      </c>
      <c r="CW145" s="64">
        <f>IF([1]TX_Counties_FY22_Income_Limits!CV145&gt;[1]WAIVER_TX_Counties_FY22!CW$2,[1]TX_Counties_FY22_Income_Limits!CV145,IF([1]TX_Counties_FY22_Income_Limits!CV145&lt;[1]WAIVER_TX_Counties_FY22!CW$2,[1]WAIVER_TX_Counties_FY22!CW$2,IF([1]TX_Counties_FY22_Income_Limits!CV145=[1]WAIVER_TX_Counties_FY22!CW$2,[1]TX_Counties_FY22_Income_Limits!CV145)))</f>
        <v>214956</v>
      </c>
      <c r="CX145" s="64">
        <f>IF([1]TX_Counties_FY22_Income_Limits!CW145&gt;[1]WAIVER_TX_Counties_FY22!CX$2,[1]TX_Counties_FY22_Income_Limits!CW145,IF([1]TX_Counties_FY22_Income_Limits!CW145&lt;[1]WAIVER_TX_Counties_FY22!CX$2,[1]WAIVER_TX_Counties_FY22!CX$2,IF([1]TX_Counties_FY22_Income_Limits!CW145=[1]WAIVER_TX_Counties_FY22!CX$2,[1]TX_Counties_FY22_Income_Limits!CW145)))</f>
        <v>221780</v>
      </c>
      <c r="CY145" s="64">
        <f>IF([1]TX_Counties_FY22_Income_Limits!CX145&gt;[1]WAIVER_TX_Counties_FY22!CY$2,[1]TX_Counties_FY22_Income_Limits!CX145,IF([1]TX_Counties_FY22_Income_Limits!CX145&lt;[1]WAIVER_TX_Counties_FY22!CY$2,[1]WAIVER_TX_Counties_FY22!CY$2,IF([1]TX_Counties_FY22_Income_Limits!CX145=[1]WAIVER_TX_Counties_FY22!CY$2,[1]TX_Counties_FY22_Income_Limits!CX145)))</f>
        <v>228604</v>
      </c>
      <c r="CZ145" s="64">
        <f>IF([1]TX_Counties_FY22_Income_Limits!CY145&gt;[1]WAIVER_TX_Counties_FY22!CZ$2,[1]TX_Counties_FY22_Income_Limits!CY145,IF([1]TX_Counties_FY22_Income_Limits!CY145&lt;[1]WAIVER_TX_Counties_FY22!CZ$2,[1]WAIVER_TX_Counties_FY22!CZ$2,IF([1]TX_Counties_FY22_Income_Limits!CY145=[1]WAIVER_TX_Counties_FY22!CZ$2,[1]TX_Counties_FY22_Income_Limits!CY145)))</f>
        <v>71652</v>
      </c>
      <c r="DA145" s="64">
        <f>IF([1]TX_Counties_FY22_Income_Limits!CZ145&gt;[1]WAIVER_TX_Counties_FY22!DA$2,[1]TX_Counties_FY22_Income_Limits!CZ145,IF([1]TX_Counties_FY22_Income_Limits!CZ145&lt;[1]WAIVER_TX_Counties_FY22!DA$2,[1]WAIVER_TX_Counties_FY22!DA$2,IF([1]TX_Counties_FY22_Income_Limits!CZ145=[1]WAIVER_TX_Counties_FY22!DA$2,[1]TX_Counties_FY22_Income_Limits!CZ145)))</f>
        <v>81888</v>
      </c>
      <c r="DB145" s="64">
        <f>IF([1]TX_Counties_FY22_Income_Limits!DA145&gt;[1]WAIVER_TX_Counties_FY22!DB$2,[1]TX_Counties_FY22_Income_Limits!DA145,IF([1]TX_Counties_FY22_Income_Limits!DA145&lt;[1]WAIVER_TX_Counties_FY22!DB$2,[1]WAIVER_TX_Counties_FY22!DB$2,IF([1]TX_Counties_FY22_Income_Limits!DA145=[1]WAIVER_TX_Counties_FY22!DB$2,[1]TX_Counties_FY22_Income_Limits!DA145)))</f>
        <v>92124</v>
      </c>
      <c r="DC145" s="64">
        <f>IF([1]TX_Counties_FY22_Income_Limits!DB145&gt;[1]WAIVER_TX_Counties_FY22!DC$2,[1]TX_Counties_FY22_Income_Limits!DB145,IF([1]TX_Counties_FY22_Income_Limits!DB145&lt;[1]WAIVER_TX_Counties_FY22!DC$2,[1]WAIVER_TX_Counties_FY22!DC$2,IF([1]TX_Counties_FY22_Income_Limits!DB145=[1]WAIVER_TX_Counties_FY22!DC$2,[1]TX_Counties_FY22_Income_Limits!DB145)))</f>
        <v>102360</v>
      </c>
      <c r="DD145" s="64">
        <f>IF([1]TX_Counties_FY22_Income_Limits!DC145&gt;[1]WAIVER_TX_Counties_FY22!DD$2,[1]TX_Counties_FY22_Income_Limits!DC145,IF([1]TX_Counties_FY22_Income_Limits!DC145&lt;[1]WAIVER_TX_Counties_FY22!DD$2,[1]WAIVER_TX_Counties_FY22!DD$2,IF([1]TX_Counties_FY22_Income_Limits!DC145=[1]WAIVER_TX_Counties_FY22!DD$2,[1]TX_Counties_FY22_Income_Limits!DC145)))</f>
        <v>110548.8</v>
      </c>
      <c r="DE145" s="64">
        <f>IF([1]TX_Counties_FY22_Income_Limits!DD145&gt;[1]WAIVER_TX_Counties_FY22!DE$2,[1]TX_Counties_FY22_Income_Limits!DD145,IF([1]TX_Counties_FY22_Income_Limits!DD145&lt;[1]WAIVER_TX_Counties_FY22!DE$2,[1]WAIVER_TX_Counties_FY22!DE$2,IF([1]TX_Counties_FY22_Income_Limits!DD145=[1]WAIVER_TX_Counties_FY22!DE$2,[1]TX_Counties_FY22_Income_Limits!DD145)))</f>
        <v>118737.59999999999</v>
      </c>
      <c r="DF145" s="64">
        <f>IF([1]TX_Counties_FY22_Income_Limits!DE145&gt;[1]WAIVER_TX_Counties_FY22!DF$2,[1]TX_Counties_FY22_Income_Limits!DE145,IF([1]TX_Counties_FY22_Income_Limits!DE145&lt;[1]WAIVER_TX_Counties_FY22!DF$2,[1]WAIVER_TX_Counties_FY22!DF$2,IF([1]TX_Counties_FY22_Income_Limits!DE145=[1]WAIVER_TX_Counties_FY22!DF$2,[1]TX_Counties_FY22_Income_Limits!DE145)))</f>
        <v>126926.39999999999</v>
      </c>
      <c r="DG145" s="64">
        <f>IF([1]TX_Counties_FY22_Income_Limits!DF145&gt;[1]WAIVER_TX_Counties_FY22!DG$2,[1]TX_Counties_FY22_Income_Limits!DF145,IF([1]TX_Counties_FY22_Income_Limits!DF145&lt;[1]WAIVER_TX_Counties_FY22!DG$2,[1]WAIVER_TX_Counties_FY22!DG$2,IF([1]TX_Counties_FY22_Income_Limits!DF145=[1]WAIVER_TX_Counties_FY22!DG$2,[1]TX_Counties_FY22_Income_Limits!DF145)))</f>
        <v>135115.20000000001</v>
      </c>
      <c r="DH145" s="64">
        <f>IF([1]TX_Counties_FY22_Income_Limits!DG145&gt;[1]WAIVER_TX_Counties_FY22!DH$2,[1]TX_Counties_FY22_Income_Limits!DG145,IF([1]TX_Counties_FY22_Income_Limits!DG145&lt;[1]WAIVER_TX_Counties_FY22!DH$2,[1]WAIVER_TX_Counties_FY22!DH$2,IF([1]TX_Counties_FY22_Income_Limits!DG145=[1]WAIVER_TX_Counties_FY22!DH$2,[1]TX_Counties_FY22_Income_Limits!DG145)))</f>
        <v>143304</v>
      </c>
      <c r="DI145" s="64">
        <f>IF([1]TX_Counties_FY22_Income_Limits!DH145&gt;[1]WAIVER_TX_Counties_FY22!DI$2,[1]TX_Counties_FY22_Income_Limits!DH145,IF([1]TX_Counties_FY22_Income_Limits!DH145&lt;[1]WAIVER_TX_Counties_FY22!DI$2,[1]WAIVER_TX_Counties_FY22!DI$2,IF([1]TX_Counties_FY22_Income_Limits!DH145=[1]WAIVER_TX_Counties_FY22!DI$2,[1]TX_Counties_FY22_Income_Limits!DH145)))</f>
        <v>151492.79999999999</v>
      </c>
      <c r="DJ145" s="64">
        <f>IF([1]TX_Counties_FY22_Income_Limits!DI145&gt;[1]WAIVER_TX_Counties_FY22!DJ$2,[1]TX_Counties_FY22_Income_Limits!DI145,IF([1]TX_Counties_FY22_Income_Limits!DI145&lt;[1]WAIVER_TX_Counties_FY22!DJ$2,[1]WAIVER_TX_Counties_FY22!DJ$2,IF([1]TX_Counties_FY22_Income_Limits!DI145=[1]WAIVER_TX_Counties_FY22!DJ$2,[1]TX_Counties_FY22_Income_Limits!DI145)))</f>
        <v>159681.59999999998</v>
      </c>
      <c r="DK145" s="64">
        <f>IF([1]TX_Counties_FY22_Income_Limits!DJ145&gt;[1]WAIVER_TX_Counties_FY22!DK$2,[1]TX_Counties_FY22_Income_Limits!DJ145,IF([1]TX_Counties_FY22_Income_Limits!DJ145&lt;[1]WAIVER_TX_Counties_FY22!DK$2,[1]WAIVER_TX_Counties_FY22!DK$2,IF([1]TX_Counties_FY22_Income_Limits!DJ145=[1]WAIVER_TX_Counties_FY22!DK$2,[1]TX_Counties_FY22_Income_Limits!DJ145)))</f>
        <v>167870.39999999997</v>
      </c>
      <c r="DL145" s="64">
        <f>IF([1]TX_Counties_FY22_Income_Limits!DK145&gt;[1]WAIVER_TX_Counties_FY22!DL$2,[1]TX_Counties_FY22_Income_Limits!DK145,IF([1]TX_Counties_FY22_Income_Limits!DK145&lt;[1]WAIVER_TX_Counties_FY22!DL$2,[1]WAIVER_TX_Counties_FY22!DL$2,IF([1]TX_Counties_FY22_Income_Limits!DK145=[1]WAIVER_TX_Counties_FY22!DL$2,[1]TX_Counties_FY22_Income_Limits!DK145)))</f>
        <v>176059.19999999995</v>
      </c>
      <c r="DM145" s="64">
        <f>IF([1]TX_Counties_FY22_Income_Limits!DL145&gt;[1]WAIVER_TX_Counties_FY22!DM$2,[1]TX_Counties_FY22_Income_Limits!DL145,IF([1]TX_Counties_FY22_Income_Limits!DL145&lt;[1]WAIVER_TX_Counties_FY22!DM$2,[1]WAIVER_TX_Counties_FY22!DM$2,IF([1]TX_Counties_FY22_Income_Limits!DL145=[1]WAIVER_TX_Counties_FY22!DM$2,[1]TX_Counties_FY22_Income_Limits!DL145)))</f>
        <v>184247.99999999994</v>
      </c>
      <c r="DN145" s="64">
        <f>IF([1]TX_Counties_FY22_Income_Limits!DM145&gt;[1]WAIVER_TX_Counties_FY22!DN$2,[1]TX_Counties_FY22_Income_Limits!DM145,IF([1]TX_Counties_FY22_Income_Limits!DM145&lt;[1]WAIVER_TX_Counties_FY22!DN$2,[1]WAIVER_TX_Counties_FY22!DN$2,IF([1]TX_Counties_FY22_Income_Limits!DM145=[1]WAIVER_TX_Counties_FY22!DN$2,[1]TX_Counties_FY22_Income_Limits!DM145)))</f>
        <v>192436.79999999993</v>
      </c>
      <c r="DO145" s="64">
        <f>IF([1]TX_Counties_FY22_Income_Limits!DN145&gt;[1]WAIVER_TX_Counties_FY22!DO$2,[1]TX_Counties_FY22_Income_Limits!DN145,IF([1]TX_Counties_FY22_Income_Limits!DN145&lt;[1]WAIVER_TX_Counties_FY22!DO$2,[1]WAIVER_TX_Counties_FY22!DO$2,IF([1]TX_Counties_FY22_Income_Limits!DN145=[1]WAIVER_TX_Counties_FY22!DO$2,[1]TX_Counties_FY22_Income_Limits!DN145)))</f>
        <v>200625.59999999992</v>
      </c>
      <c r="DP145" s="64">
        <f>IF([1]TX_Counties_FY22_Income_Limits!DO145&gt;[1]WAIVER_TX_Counties_FY22!DP$2,[1]TX_Counties_FY22_Income_Limits!DO145,IF([1]TX_Counties_FY22_Income_Limits!DO145&lt;[1]WAIVER_TX_Counties_FY22!DP$2,[1]WAIVER_TX_Counties_FY22!DP$2,IF([1]TX_Counties_FY22_Income_Limits!DO145=[1]WAIVER_TX_Counties_FY22!DP$2,[1]TX_Counties_FY22_Income_Limits!DO145)))</f>
        <v>208814.39999999991</v>
      </c>
      <c r="DQ145" s="64">
        <f>IF([1]TX_Counties_FY22_Income_Limits!DP145&gt;[1]WAIVER_TX_Counties_FY22!DQ$2,[1]TX_Counties_FY22_Income_Limits!DP145,IF([1]TX_Counties_FY22_Income_Limits!DP145&lt;[1]WAIVER_TX_Counties_FY22!DQ$2,[1]WAIVER_TX_Counties_FY22!DQ$2,IF([1]TX_Counties_FY22_Income_Limits!DP145=[1]WAIVER_TX_Counties_FY22!DQ$2,[1]TX_Counties_FY22_Income_Limits!DP145)))</f>
        <v>217003.1999999999</v>
      </c>
      <c r="DR145" s="64">
        <f>IF([1]TX_Counties_FY22_Income_Limits!DQ145&gt;[1]WAIVER_TX_Counties_FY22!DR$2,[1]TX_Counties_FY22_Income_Limits!DQ145,IF([1]TX_Counties_FY22_Income_Limits!DQ145&lt;[1]WAIVER_TX_Counties_FY22!DR$2,[1]WAIVER_TX_Counties_FY22!DR$2,IF([1]TX_Counties_FY22_Income_Limits!DQ145=[1]WAIVER_TX_Counties_FY22!DR$2,[1]TX_Counties_FY22_Income_Limits!DQ145)))</f>
        <v>225191.99999999988</v>
      </c>
      <c r="DS145" s="64">
        <f>IF([1]TX_Counties_FY22_Income_Limits!DR145&gt;[1]WAIVER_TX_Counties_FY22!DS$2,[1]TX_Counties_FY22_Income_Limits!DR145,IF([1]TX_Counties_FY22_Income_Limits!DR145&lt;[1]WAIVER_TX_Counties_FY22!DS$2,[1]WAIVER_TX_Counties_FY22!DS$2,IF([1]TX_Counties_FY22_Income_Limits!DR145=[1]WAIVER_TX_Counties_FY22!DS$2,[1]TX_Counties_FY22_Income_Limits!DR145)))</f>
        <v>233380.79999999987</v>
      </c>
      <c r="DT145" s="64">
        <f>IF([1]TX_Counties_FY22_Income_Limits!DS145&gt;[1]WAIVER_TX_Counties_FY22!DT$2,[1]TX_Counties_FY22_Income_Limits!DS145,IF([1]TX_Counties_FY22_Income_Limits!DS145&lt;[1]WAIVER_TX_Counties_FY22!DT$2,[1]WAIVER_TX_Counties_FY22!DT$2,IF([1]TX_Counties_FY22_Income_Limits!DS145=[1]WAIVER_TX_Counties_FY22!DT$2,[1]TX_Counties_FY22_Income_Limits!DS145)))</f>
        <v>241569.59999999986</v>
      </c>
      <c r="DU145" s="64">
        <f>IF([1]TX_Counties_FY22_Income_Limits!DT145&gt;[1]WAIVER_TX_Counties_FY22!DU$2,[1]TX_Counties_FY22_Income_Limits!DT145,IF([1]TX_Counties_FY22_Income_Limits!DT145&lt;[1]WAIVER_TX_Counties_FY22!DU$2,[1]WAIVER_TX_Counties_FY22!DU$2,IF([1]TX_Counties_FY22_Income_Limits!DT145=[1]WAIVER_TX_Counties_FY22!DU$2,[1]TX_Counties_FY22_Income_Limits!DT145)))</f>
        <v>249758.39999999985</v>
      </c>
      <c r="DV145" s="64">
        <f>IF([1]TX_Counties_FY22_Income_Limits!DU145&gt;[1]WAIVER_TX_Counties_FY22!DV$2,[1]TX_Counties_FY22_Income_Limits!DU145,IF([1]TX_Counties_FY22_Income_Limits!DU145&lt;[1]WAIVER_TX_Counties_FY22!DV$2,[1]WAIVER_TX_Counties_FY22!DV$2,IF([1]TX_Counties_FY22_Income_Limits!DU145=[1]WAIVER_TX_Counties_FY22!DV$2,[1]TX_Counties_FY22_Income_Limits!DU145)))</f>
        <v>257947.19999999984</v>
      </c>
      <c r="DW145" s="64">
        <f>IF([1]TX_Counties_FY22_Income_Limits!DV145&gt;[1]WAIVER_TX_Counties_FY22!DW$2,[1]TX_Counties_FY22_Income_Limits!DV145,IF([1]TX_Counties_FY22_Income_Limits!DV145&lt;[1]WAIVER_TX_Counties_FY22!DW$2,[1]WAIVER_TX_Counties_FY22!DW$2,IF([1]TX_Counties_FY22_Income_Limits!DV145=[1]WAIVER_TX_Counties_FY22!DW$2,[1]TX_Counties_FY22_Income_Limits!DV145)))</f>
        <v>266135.99999999983</v>
      </c>
      <c r="DX145" s="64">
        <f>IF([1]TX_Counties_FY22_Income_Limits!DW145&gt;[1]WAIVER_TX_Counties_FY22!DX$2,[1]TX_Counties_FY22_Income_Limits!DW145,IF([1]TX_Counties_FY22_Income_Limits!DW145&lt;[1]WAIVER_TX_Counties_FY22!DX$2,[1]WAIVER_TX_Counties_FY22!DX$2,IF([1]TX_Counties_FY22_Income_Limits!DW145=[1]WAIVER_TX_Counties_FY22!DX$2,[1]TX_Counties_FY22_Income_Limits!DW145)))</f>
        <v>274324.79999999981</v>
      </c>
    </row>
    <row r="146" spans="1:129" ht="14.45">
      <c r="A146" s="65" t="s">
        <v>335</v>
      </c>
      <c r="B146" s="65" t="str">
        <f t="shared" si="7"/>
        <v>YES</v>
      </c>
      <c r="C146" s="64">
        <f>[1]TX_Counties_FY22_Income_Limits!B146</f>
        <v>71000</v>
      </c>
      <c r="D146" s="64">
        <f>IF([1]TX_Counties_FY22_Income_Limits!C146&gt;[1]WAIVER_TX_Counties_FY22!D$2,[1]TX_Counties_FY22_Income_Limits!C146,IF([1]TX_Counties_FY22_Income_Limits!C146&lt;[1]WAIVER_TX_Counties_FY22!D$2,[1]WAIVER_TX_Counties_FY22!D$2,IF([1]TX_Counties_FY22_Income_Limits!C146=[1]WAIVER_TX_Counties_FY22!D$2,[1]TX_Counties_FY22_Income_Limits!C146)))</f>
        <v>17650</v>
      </c>
      <c r="E146" s="64">
        <f>IF([1]TX_Counties_FY22_Income_Limits!D146&gt;[1]WAIVER_TX_Counties_FY22!E$2,[1]TX_Counties_FY22_Income_Limits!D146,IF([1]TX_Counties_FY22_Income_Limits!D146&lt;[1]WAIVER_TX_Counties_FY22!E$2,[1]WAIVER_TX_Counties_FY22!E$2,IF([1]TX_Counties_FY22_Income_Limits!D146=[1]WAIVER_TX_Counties_FY22!E$2,[1]TX_Counties_FY22_Income_Limits!D146)))</f>
        <v>20200</v>
      </c>
      <c r="F146" s="64">
        <f>IF([1]TX_Counties_FY22_Income_Limits!E146&gt;[1]WAIVER_TX_Counties_FY22!F$2,[1]TX_Counties_FY22_Income_Limits!E146,IF([1]TX_Counties_FY22_Income_Limits!E146&lt;[1]WAIVER_TX_Counties_FY22!F$2,[1]WAIVER_TX_Counties_FY22!F$2,IF([1]TX_Counties_FY22_Income_Limits!E146=[1]WAIVER_TX_Counties_FY22!F$2,[1]TX_Counties_FY22_Income_Limits!E146)))</f>
        <v>23030</v>
      </c>
      <c r="G146" s="64">
        <f>IF([1]TX_Counties_FY22_Income_Limits!F146&gt;[1]WAIVER_TX_Counties_FY22!G$2,[1]TX_Counties_FY22_Income_Limits!F146,IF([1]TX_Counties_FY22_Income_Limits!F146&lt;[1]WAIVER_TX_Counties_FY22!G$2,[1]WAIVER_TX_Counties_FY22!G$2,IF([1]TX_Counties_FY22_Income_Limits!F146=[1]WAIVER_TX_Counties_FY22!G$2,[1]TX_Counties_FY22_Income_Limits!F146)))</f>
        <v>27750</v>
      </c>
      <c r="H146" s="64">
        <f>IF([1]TX_Counties_FY22_Income_Limits!G146&gt;[1]WAIVER_TX_Counties_FY22!H$2,[1]TX_Counties_FY22_Income_Limits!G146,IF([1]TX_Counties_FY22_Income_Limits!G146&lt;[1]WAIVER_TX_Counties_FY22!H$2,[1]WAIVER_TX_Counties_FY22!H$2,IF([1]TX_Counties_FY22_Income_Limits!G146=[1]WAIVER_TX_Counties_FY22!H$2,[1]TX_Counties_FY22_Income_Limits!G146)))</f>
        <v>32470</v>
      </c>
      <c r="I146" s="64">
        <f>IF([1]TX_Counties_FY22_Income_Limits!H146&gt;[1]WAIVER_TX_Counties_FY22!I$2,[1]TX_Counties_FY22_Income_Limits!H146,IF([1]TX_Counties_FY22_Income_Limits!H146&lt;[1]WAIVER_TX_Counties_FY22!I$2,[1]WAIVER_TX_Counties_FY22!I$2,IF([1]TX_Counties_FY22_Income_Limits!H146=[1]WAIVER_TX_Counties_FY22!I$2,[1]TX_Counties_FY22_Income_Limits!H146)))</f>
        <v>37190</v>
      </c>
      <c r="J146" s="64">
        <f>IF([1]TX_Counties_FY22_Income_Limits!I146&gt;[1]WAIVER_TX_Counties_FY22!J$2,[1]TX_Counties_FY22_Income_Limits!I146,IF([1]TX_Counties_FY22_Income_Limits!I146&lt;[1]WAIVER_TX_Counties_FY22!J$2,[1]WAIVER_TX_Counties_FY22!J$2,IF([1]TX_Counties_FY22_Income_Limits!I146=[1]WAIVER_TX_Counties_FY22!J$2,[1]TX_Counties_FY22_Income_Limits!I146)))</f>
        <v>41910</v>
      </c>
      <c r="K146" s="64">
        <f>IF([1]TX_Counties_FY22_Income_Limits!J146&gt;[1]WAIVER_TX_Counties_FY22!K$2,[1]TX_Counties_FY22_Income_Limits!J146,IF([1]TX_Counties_FY22_Income_Limits!J146&lt;[1]WAIVER_TX_Counties_FY22!K$2,[1]WAIVER_TX_Counties_FY22!K$2,IF([1]TX_Counties_FY22_Income_Limits!J146=[1]WAIVER_TX_Counties_FY22!K$2,[1]TX_Counties_FY22_Income_Limits!J146)))</f>
        <v>46630</v>
      </c>
      <c r="L146" s="64">
        <f>IF([1]TX_Counties_FY22_Income_Limits!K146&gt;[1]WAIVER_TX_Counties_FY22!L$2,[1]TX_Counties_FY22_Income_Limits!K146,IF([1]TX_Counties_FY22_Income_Limits!K146&lt;[1]WAIVER_TX_Counties_FY22!L$2,[1]WAIVER_TX_Counties_FY22!L$2,IF([1]TX_Counties_FY22_Income_Limits!K146=[1]WAIVER_TX_Counties_FY22!L$2,[1]TX_Counties_FY22_Income_Limits!K146)))</f>
        <v>58799.999999999993</v>
      </c>
      <c r="M146" s="64">
        <f>IF([1]TX_Counties_FY22_Income_Limits!L146&gt;[1]WAIVER_TX_Counties_FY22!M$2,[1]TX_Counties_FY22_Income_Limits!L146,IF([1]TX_Counties_FY22_Income_Limits!L146&lt;[1]WAIVER_TX_Counties_FY22!M$2,[1]WAIVER_TX_Counties_FY22!M$2,IF([1]TX_Counties_FY22_Income_Limits!L146=[1]WAIVER_TX_Counties_FY22!M$2,[1]TX_Counties_FY22_Income_Limits!L146)))</f>
        <v>62160</v>
      </c>
      <c r="N146" s="64">
        <f>IF([1]TX_Counties_FY22_Income_Limits!M146&gt;[1]WAIVER_TX_Counties_FY22!N$2,[1]TX_Counties_FY22_Income_Limits!M146,IF([1]TX_Counties_FY22_Income_Limits!M146&lt;[1]WAIVER_TX_Counties_FY22!N$2,[1]WAIVER_TX_Counties_FY22!N$2,IF([1]TX_Counties_FY22_Income_Limits!M146=[1]WAIVER_TX_Counties_FY22!N$2,[1]TX_Counties_FY22_Income_Limits!M146)))</f>
        <v>65520.000000000007</v>
      </c>
      <c r="O146" s="64">
        <f>IF([1]TX_Counties_FY22_Income_Limits!N146&gt;[1]WAIVER_TX_Counties_FY22!O$2,[1]TX_Counties_FY22_Income_Limits!N146,IF([1]TX_Counties_FY22_Income_Limits!N146&lt;[1]WAIVER_TX_Counties_FY22!O$2,[1]WAIVER_TX_Counties_FY22!O$2,IF([1]TX_Counties_FY22_Income_Limits!N146=[1]WAIVER_TX_Counties_FY22!O$2,[1]TX_Counties_FY22_Income_Limits!N146)))</f>
        <v>68880.000000000015</v>
      </c>
      <c r="P146" s="64">
        <f>IF([1]TX_Counties_FY22_Income_Limits!O146&gt;[1]WAIVER_TX_Counties_FY22!P$2,[1]TX_Counties_FY22_Income_Limits!O146,IF([1]TX_Counties_FY22_Income_Limits!O146&lt;[1]WAIVER_TX_Counties_FY22!P$2,[1]WAIVER_TX_Counties_FY22!P$2,IF([1]TX_Counties_FY22_Income_Limits!O146=[1]WAIVER_TX_Counties_FY22!P$2,[1]TX_Counties_FY22_Income_Limits!O146)))</f>
        <v>72240.000000000029</v>
      </c>
      <c r="Q146" s="64">
        <f>IF([1]TX_Counties_FY22_Income_Limits!P146&gt;[1]WAIVER_TX_Counties_FY22!Q$2,[1]TX_Counties_FY22_Income_Limits!P146,IF([1]TX_Counties_FY22_Income_Limits!P146&lt;[1]WAIVER_TX_Counties_FY22!Q$2,[1]WAIVER_TX_Counties_FY22!Q$2,IF([1]TX_Counties_FY22_Income_Limits!P146=[1]WAIVER_TX_Counties_FY22!Q$2,[1]TX_Counties_FY22_Income_Limits!P146)))</f>
        <v>75600.000000000044</v>
      </c>
      <c r="R146" s="64">
        <f>IF([1]TX_Counties_FY22_Income_Limits!Q146&gt;[1]WAIVER_TX_Counties_FY22!R$2,[1]TX_Counties_FY22_Income_Limits!Q146,IF([1]TX_Counties_FY22_Income_Limits!Q146&lt;[1]WAIVER_TX_Counties_FY22!R$2,[1]WAIVER_TX_Counties_FY22!R$2,IF([1]TX_Counties_FY22_Income_Limits!Q146=[1]WAIVER_TX_Counties_FY22!R$2,[1]TX_Counties_FY22_Income_Limits!Q146)))</f>
        <v>78960.000000000058</v>
      </c>
      <c r="S146" s="64">
        <f>IF([1]TX_Counties_FY22_Income_Limits!R146&gt;[1]WAIVER_TX_Counties_FY22!S$2,[1]TX_Counties_FY22_Income_Limits!R146,IF([1]TX_Counties_FY22_Income_Limits!R146&lt;[1]WAIVER_TX_Counties_FY22!S$2,[1]WAIVER_TX_Counties_FY22!S$2,IF([1]TX_Counties_FY22_Income_Limits!R146=[1]WAIVER_TX_Counties_FY22!S$2,[1]TX_Counties_FY22_Income_Limits!R146)))</f>
        <v>82320.000000000073</v>
      </c>
      <c r="T146" s="64">
        <f>IF([1]TX_Counties_FY22_Income_Limits!S146&gt;[1]WAIVER_TX_Counties_FY22!T$2,[1]TX_Counties_FY22_Income_Limits!S146,IF([1]TX_Counties_FY22_Income_Limits!S146&lt;[1]WAIVER_TX_Counties_FY22!T$2,[1]WAIVER_TX_Counties_FY22!T$2,IF([1]TX_Counties_FY22_Income_Limits!S146=[1]WAIVER_TX_Counties_FY22!T$2,[1]TX_Counties_FY22_Income_Limits!S146)))</f>
        <v>85680.000000000087</v>
      </c>
      <c r="U146" s="64">
        <f>IF([1]TX_Counties_FY22_Income_Limits!T146&gt;[1]WAIVER_TX_Counties_FY22!U$2,[1]TX_Counties_FY22_Income_Limits!T146,IF([1]TX_Counties_FY22_Income_Limits!T146&lt;[1]WAIVER_TX_Counties_FY22!U$2,[1]WAIVER_TX_Counties_FY22!U$2,IF([1]TX_Counties_FY22_Income_Limits!T146=[1]WAIVER_TX_Counties_FY22!U$2,[1]TX_Counties_FY22_Income_Limits!T146)))</f>
        <v>89040.000000000102</v>
      </c>
      <c r="V146" s="64">
        <f>IF([1]TX_Counties_FY22_Income_Limits!U146&gt;[1]WAIVER_TX_Counties_FY22!V$2,[1]TX_Counties_FY22_Income_Limits!U146,IF([1]TX_Counties_FY22_Income_Limits!U146&lt;[1]WAIVER_TX_Counties_FY22!V$2,[1]WAIVER_TX_Counties_FY22!V$2,IF([1]TX_Counties_FY22_Income_Limits!U146=[1]WAIVER_TX_Counties_FY22!V$2,[1]TX_Counties_FY22_Income_Limits!U146)))</f>
        <v>92400.000000000116</v>
      </c>
      <c r="W146" s="64">
        <f>IF([1]TX_Counties_FY22_Income_Limits!V146&gt;[1]WAIVER_TX_Counties_FY22!W$2,[1]TX_Counties_FY22_Income_Limits!V146,IF([1]TX_Counties_FY22_Income_Limits!V146&lt;[1]WAIVER_TX_Counties_FY22!W$2,[1]WAIVER_TX_Counties_FY22!W$2,IF([1]TX_Counties_FY22_Income_Limits!V146=[1]WAIVER_TX_Counties_FY22!W$2,[1]TX_Counties_FY22_Income_Limits!V146)))</f>
        <v>95760.000000000131</v>
      </c>
      <c r="X146" s="64">
        <f>IF([1]TX_Counties_FY22_Income_Limits!W146&gt;[1]WAIVER_TX_Counties_FY22!X$2,[1]TX_Counties_FY22_Income_Limits!W146,IF([1]TX_Counties_FY22_Income_Limits!W146&lt;[1]WAIVER_TX_Counties_FY22!X$2,[1]WAIVER_TX_Counties_FY22!X$2,IF([1]TX_Counties_FY22_Income_Limits!W146=[1]WAIVER_TX_Counties_FY22!X$2,[1]TX_Counties_FY22_Income_Limits!W146)))</f>
        <v>99120.000000000146</v>
      </c>
      <c r="Y146" s="64">
        <f>IF([1]TX_Counties_FY22_Income_Limits!X146&gt;[1]WAIVER_TX_Counties_FY22!Y$2,[1]TX_Counties_FY22_Income_Limits!X146,IF([1]TX_Counties_FY22_Income_Limits!X146&lt;[1]WAIVER_TX_Counties_FY22!Y$2,[1]WAIVER_TX_Counties_FY22!Y$2,IF([1]TX_Counties_FY22_Income_Limits!X146=[1]WAIVER_TX_Counties_FY22!Y$2,[1]TX_Counties_FY22_Income_Limits!X146)))</f>
        <v>102480.00000000016</v>
      </c>
      <c r="Z146" s="64">
        <f>IF([1]TX_Counties_FY22_Income_Limits!Y146&gt;[1]WAIVER_TX_Counties_FY22!Z$2,[1]TX_Counties_FY22_Income_Limits!Y146,IF([1]TX_Counties_FY22_Income_Limits!Y146&lt;[1]WAIVER_TX_Counties_FY22!Z$2,[1]WAIVER_TX_Counties_FY22!Z$2,IF([1]TX_Counties_FY22_Income_Limits!Y146=[1]WAIVER_TX_Counties_FY22!Z$2,[1]TX_Counties_FY22_Income_Limits!Y146)))</f>
        <v>105840.00000000017</v>
      </c>
      <c r="AA146" s="64">
        <f>IF([1]TX_Counties_FY22_Income_Limits!Z146&gt;[1]WAIVER_TX_Counties_FY22!AA$2,[1]TX_Counties_FY22_Income_Limits!Z146,IF([1]TX_Counties_FY22_Income_Limits!Z146&lt;[1]WAIVER_TX_Counties_FY22!AA$2,[1]WAIVER_TX_Counties_FY22!AA$2,IF([1]TX_Counties_FY22_Income_Limits!Z146=[1]WAIVER_TX_Counties_FY22!AA$2,[1]TX_Counties_FY22_Income_Limits!Z146)))</f>
        <v>109200.00000000019</v>
      </c>
      <c r="AB146" s="64">
        <f>IF([1]TX_Counties_FY22_Income_Limits!AA146&gt;[1]WAIVER_TX_Counties_FY22!AB$2,[1]TX_Counties_FY22_Income_Limits!AA146,IF([1]TX_Counties_FY22_Income_Limits!AA146&lt;[1]WAIVER_TX_Counties_FY22!AB$2,[1]WAIVER_TX_Counties_FY22!AB$2,IF([1]TX_Counties_FY22_Income_Limits!AA146=[1]WAIVER_TX_Counties_FY22!AB$2,[1]TX_Counties_FY22_Income_Limits!AA146)))</f>
        <v>112560.0000000002</v>
      </c>
      <c r="AC146" s="64">
        <f>IF([1]TX_Counties_FY22_Income_Limits!AB146&gt;[1]WAIVER_TX_Counties_FY22!AC$2,[1]TX_Counties_FY22_Income_Limits!AB146,IF([1]TX_Counties_FY22_Income_Limits!AB146&lt;[1]WAIVER_TX_Counties_FY22!AC$2,[1]WAIVER_TX_Counties_FY22!AC$2,IF([1]TX_Counties_FY22_Income_Limits!AB146=[1]WAIVER_TX_Counties_FY22!AC$2,[1]TX_Counties_FY22_Income_Limits!AB146)))</f>
        <v>29400</v>
      </c>
      <c r="AD146" s="64">
        <f>IF([1]TX_Counties_FY22_Income_Limits!AC146&gt;[1]WAIVER_TX_Counties_FY22!AD$2,[1]TX_Counties_FY22_Income_Limits!AC146,IF([1]TX_Counties_FY22_Income_Limits!AC146&lt;[1]WAIVER_TX_Counties_FY22!AD$2,[1]WAIVER_TX_Counties_FY22!AD$2,IF([1]TX_Counties_FY22_Income_Limits!AC146=[1]WAIVER_TX_Counties_FY22!AD$2,[1]TX_Counties_FY22_Income_Limits!AC146)))</f>
        <v>33600</v>
      </c>
      <c r="AE146" s="64">
        <f>IF([1]TX_Counties_FY22_Income_Limits!AD146&gt;[1]WAIVER_TX_Counties_FY22!AE$2,[1]TX_Counties_FY22_Income_Limits!AD146,IF([1]TX_Counties_FY22_Income_Limits!AD146&lt;[1]WAIVER_TX_Counties_FY22!AE$2,[1]WAIVER_TX_Counties_FY22!AE$2,IF([1]TX_Counties_FY22_Income_Limits!AD146=[1]WAIVER_TX_Counties_FY22!AE$2,[1]TX_Counties_FY22_Income_Limits!AD146)))</f>
        <v>37800</v>
      </c>
      <c r="AF146" s="64">
        <f>IF([1]TX_Counties_FY22_Income_Limits!AE146&gt;[1]WAIVER_TX_Counties_FY22!AF$2,[1]TX_Counties_FY22_Income_Limits!AE146,IF([1]TX_Counties_FY22_Income_Limits!AE146&lt;[1]WAIVER_TX_Counties_FY22!AF$2,[1]WAIVER_TX_Counties_FY22!AF$2,IF([1]TX_Counties_FY22_Income_Limits!AE146=[1]WAIVER_TX_Counties_FY22!AF$2,[1]TX_Counties_FY22_Income_Limits!AE146)))</f>
        <v>42000</v>
      </c>
      <c r="AG146" s="64">
        <f>IF([1]TX_Counties_FY22_Income_Limits!AF146&gt;[1]WAIVER_TX_Counties_FY22!AG$2,[1]TX_Counties_FY22_Income_Limits!AF146,IF([1]TX_Counties_FY22_Income_Limits!AF146&lt;[1]WAIVER_TX_Counties_FY22!AG$2,[1]WAIVER_TX_Counties_FY22!AG$2,IF([1]TX_Counties_FY22_Income_Limits!AF146=[1]WAIVER_TX_Counties_FY22!AG$2,[1]TX_Counties_FY22_Income_Limits!AF146)))</f>
        <v>45400</v>
      </c>
      <c r="AH146" s="64">
        <f>IF([1]TX_Counties_FY22_Income_Limits!AG146&gt;[1]WAIVER_TX_Counties_FY22!AH$2,[1]TX_Counties_FY22_Income_Limits!AG146,IF([1]TX_Counties_FY22_Income_Limits!AG146&lt;[1]WAIVER_TX_Counties_FY22!AH$2,[1]WAIVER_TX_Counties_FY22!AH$2,IF([1]TX_Counties_FY22_Income_Limits!AG146=[1]WAIVER_TX_Counties_FY22!AH$2,[1]TX_Counties_FY22_Income_Limits!AG146)))</f>
        <v>48750</v>
      </c>
      <c r="AI146" s="64">
        <f>IF([1]TX_Counties_FY22_Income_Limits!AH146&gt;[1]WAIVER_TX_Counties_FY22!AI$2,[1]TX_Counties_FY22_Income_Limits!AH146,IF([1]TX_Counties_FY22_Income_Limits!AH146&lt;[1]WAIVER_TX_Counties_FY22!AI$2,[1]WAIVER_TX_Counties_FY22!AI$2,IF([1]TX_Counties_FY22_Income_Limits!AH146=[1]WAIVER_TX_Counties_FY22!AI$2,[1]TX_Counties_FY22_Income_Limits!AH146)))</f>
        <v>52100</v>
      </c>
      <c r="AJ146" s="64">
        <f>IF([1]TX_Counties_FY22_Income_Limits!AI146&gt;[1]WAIVER_TX_Counties_FY22!AJ$2,[1]TX_Counties_FY22_Income_Limits!AI146,IF([1]TX_Counties_FY22_Income_Limits!AI146&lt;[1]WAIVER_TX_Counties_FY22!AJ$2,[1]WAIVER_TX_Counties_FY22!AJ$2,IF([1]TX_Counties_FY22_Income_Limits!AI146=[1]WAIVER_TX_Counties_FY22!AJ$2,[1]TX_Counties_FY22_Income_Limits!AI146)))</f>
        <v>55450</v>
      </c>
      <c r="AK146" s="64">
        <f>IF([1]TX_Counties_FY22_Income_Limits!AJ146&gt;[1]WAIVER_TX_Counties_FY22!AK$2,[1]TX_Counties_FY22_Income_Limits!AJ146,IF([1]TX_Counties_FY22_Income_Limits!AJ146&lt;[1]WAIVER_TX_Counties_FY22!AK$2,[1]WAIVER_TX_Counties_FY22!AK$2,IF([1]TX_Counties_FY22_Income_Limits!AJ146=[1]WAIVER_TX_Counties_FY22!AK$2,[1]TX_Counties_FY22_Income_Limits!AJ146)))</f>
        <v>58799.999999999993</v>
      </c>
      <c r="AL146" s="64">
        <f>IF([1]TX_Counties_FY22_Income_Limits!AK146&gt;[1]WAIVER_TX_Counties_FY22!AL$2,[1]TX_Counties_FY22_Income_Limits!AK146,IF([1]TX_Counties_FY22_Income_Limits!AK146&lt;[1]WAIVER_TX_Counties_FY22!AL$2,[1]WAIVER_TX_Counties_FY22!AL$2,IF([1]TX_Counties_FY22_Income_Limits!AK146=[1]WAIVER_TX_Counties_FY22!AL$2,[1]TX_Counties_FY22_Income_Limits!AK146)))</f>
        <v>62160</v>
      </c>
      <c r="AM146" s="64">
        <f>IF([1]TX_Counties_FY22_Income_Limits!AL146&gt;[1]WAIVER_TX_Counties_FY22!AM$2,[1]TX_Counties_FY22_Income_Limits!AL146,IF([1]TX_Counties_FY22_Income_Limits!AL146&lt;[1]WAIVER_TX_Counties_FY22!AM$2,[1]WAIVER_TX_Counties_FY22!AM$2,IF([1]TX_Counties_FY22_Income_Limits!AL146=[1]WAIVER_TX_Counties_FY22!AM$2,[1]TX_Counties_FY22_Income_Limits!AL146)))</f>
        <v>65520.000000000007</v>
      </c>
      <c r="AN146" s="64">
        <f>IF([1]TX_Counties_FY22_Income_Limits!AM146&gt;[1]WAIVER_TX_Counties_FY22!AN$2,[1]TX_Counties_FY22_Income_Limits!AM146,IF([1]TX_Counties_FY22_Income_Limits!AM146&lt;[1]WAIVER_TX_Counties_FY22!AN$2,[1]WAIVER_TX_Counties_FY22!AN$2,IF([1]TX_Counties_FY22_Income_Limits!AM146=[1]WAIVER_TX_Counties_FY22!AN$2,[1]TX_Counties_FY22_Income_Limits!AM146)))</f>
        <v>68880.000000000015</v>
      </c>
      <c r="AO146" s="64">
        <f>IF([1]TX_Counties_FY22_Income_Limits!AN146&gt;[1]WAIVER_TX_Counties_FY22!AO$2,[1]TX_Counties_FY22_Income_Limits!AN146,IF([1]TX_Counties_FY22_Income_Limits!AN146&lt;[1]WAIVER_TX_Counties_FY22!AO$2,[1]WAIVER_TX_Counties_FY22!AO$2,IF([1]TX_Counties_FY22_Income_Limits!AN146=[1]WAIVER_TX_Counties_FY22!AO$2,[1]TX_Counties_FY22_Income_Limits!AN146)))</f>
        <v>72240.000000000029</v>
      </c>
      <c r="AP146" s="64">
        <f>IF([1]TX_Counties_FY22_Income_Limits!AO146&gt;[1]WAIVER_TX_Counties_FY22!AP$2,[1]TX_Counties_FY22_Income_Limits!AO146,IF([1]TX_Counties_FY22_Income_Limits!AO146&lt;[1]WAIVER_TX_Counties_FY22!AP$2,[1]WAIVER_TX_Counties_FY22!AP$2,IF([1]TX_Counties_FY22_Income_Limits!AO146=[1]WAIVER_TX_Counties_FY22!AP$2,[1]TX_Counties_FY22_Income_Limits!AO146)))</f>
        <v>75600.000000000044</v>
      </c>
      <c r="AQ146" s="64">
        <f>IF([1]TX_Counties_FY22_Income_Limits!AP146&gt;[1]WAIVER_TX_Counties_FY22!AQ$2,[1]TX_Counties_FY22_Income_Limits!AP146,IF([1]TX_Counties_FY22_Income_Limits!AP146&lt;[1]WAIVER_TX_Counties_FY22!AQ$2,[1]WAIVER_TX_Counties_FY22!AQ$2,IF([1]TX_Counties_FY22_Income_Limits!AP146=[1]WAIVER_TX_Counties_FY22!AQ$2,[1]TX_Counties_FY22_Income_Limits!AP146)))</f>
        <v>78960.000000000058</v>
      </c>
      <c r="AR146" s="64">
        <f>IF([1]TX_Counties_FY22_Income_Limits!AQ146&gt;[1]WAIVER_TX_Counties_FY22!AR$2,[1]TX_Counties_FY22_Income_Limits!AQ146,IF([1]TX_Counties_FY22_Income_Limits!AQ146&lt;[1]WAIVER_TX_Counties_FY22!AR$2,[1]WAIVER_TX_Counties_FY22!AR$2,IF([1]TX_Counties_FY22_Income_Limits!AQ146=[1]WAIVER_TX_Counties_FY22!AR$2,[1]TX_Counties_FY22_Income_Limits!AQ146)))</f>
        <v>82320.000000000073</v>
      </c>
      <c r="AS146" s="64">
        <f>IF([1]TX_Counties_FY22_Income_Limits!AR146&gt;[1]WAIVER_TX_Counties_FY22!AS$2,[1]TX_Counties_FY22_Income_Limits!AR146,IF([1]TX_Counties_FY22_Income_Limits!AR146&lt;[1]WAIVER_TX_Counties_FY22!AS$2,[1]WAIVER_TX_Counties_FY22!AS$2,IF([1]TX_Counties_FY22_Income_Limits!AR146=[1]WAIVER_TX_Counties_FY22!AS$2,[1]TX_Counties_FY22_Income_Limits!AR146)))</f>
        <v>85680.000000000087</v>
      </c>
      <c r="AT146" s="64">
        <f>IF([1]TX_Counties_FY22_Income_Limits!AS146&gt;[1]WAIVER_TX_Counties_FY22!AT$2,[1]TX_Counties_FY22_Income_Limits!AS146,IF([1]TX_Counties_FY22_Income_Limits!AS146&lt;[1]WAIVER_TX_Counties_FY22!AT$2,[1]WAIVER_TX_Counties_FY22!AT$2,IF([1]TX_Counties_FY22_Income_Limits!AS146=[1]WAIVER_TX_Counties_FY22!AT$2,[1]TX_Counties_FY22_Income_Limits!AS146)))</f>
        <v>89040.000000000102</v>
      </c>
      <c r="AU146" s="64">
        <f>IF([1]TX_Counties_FY22_Income_Limits!AT146&gt;[1]WAIVER_TX_Counties_FY22!AU$2,[1]TX_Counties_FY22_Income_Limits!AT146,IF([1]TX_Counties_FY22_Income_Limits!AT146&lt;[1]WAIVER_TX_Counties_FY22!AU$2,[1]WAIVER_TX_Counties_FY22!AU$2,IF([1]TX_Counties_FY22_Income_Limits!AT146=[1]WAIVER_TX_Counties_FY22!AU$2,[1]TX_Counties_FY22_Income_Limits!AT146)))</f>
        <v>92400.000000000116</v>
      </c>
      <c r="AV146" s="64">
        <f>IF([1]TX_Counties_FY22_Income_Limits!AU146&gt;[1]WAIVER_TX_Counties_FY22!AV$2,[1]TX_Counties_FY22_Income_Limits!AU146,IF([1]TX_Counties_FY22_Income_Limits!AU146&lt;[1]WAIVER_TX_Counties_FY22!AV$2,[1]WAIVER_TX_Counties_FY22!AV$2,IF([1]TX_Counties_FY22_Income_Limits!AU146=[1]WAIVER_TX_Counties_FY22!AV$2,[1]TX_Counties_FY22_Income_Limits!AU146)))</f>
        <v>95760.000000000131</v>
      </c>
      <c r="AW146" s="64">
        <f>IF([1]TX_Counties_FY22_Income_Limits!AV146&gt;[1]WAIVER_TX_Counties_FY22!AW$2,[1]TX_Counties_FY22_Income_Limits!AV146,IF([1]TX_Counties_FY22_Income_Limits!AV146&lt;[1]WAIVER_TX_Counties_FY22!AW$2,[1]WAIVER_TX_Counties_FY22!AW$2,IF([1]TX_Counties_FY22_Income_Limits!AV146=[1]WAIVER_TX_Counties_FY22!AW$2,[1]TX_Counties_FY22_Income_Limits!AV146)))</f>
        <v>99120.000000000146</v>
      </c>
      <c r="AX146" s="64">
        <f>IF([1]TX_Counties_FY22_Income_Limits!AW146&gt;[1]WAIVER_TX_Counties_FY22!AX$2,[1]TX_Counties_FY22_Income_Limits!AW146,IF([1]TX_Counties_FY22_Income_Limits!AW146&lt;[1]WAIVER_TX_Counties_FY22!AX$2,[1]WAIVER_TX_Counties_FY22!AX$2,IF([1]TX_Counties_FY22_Income_Limits!AW146=[1]WAIVER_TX_Counties_FY22!AX$2,[1]TX_Counties_FY22_Income_Limits!AW146)))</f>
        <v>102480.00000000016</v>
      </c>
      <c r="AY146" s="64">
        <f>IF([1]TX_Counties_FY22_Income_Limits!AX146&gt;[1]WAIVER_TX_Counties_FY22!AY$2,[1]TX_Counties_FY22_Income_Limits!AX146,IF([1]TX_Counties_FY22_Income_Limits!AX146&lt;[1]WAIVER_TX_Counties_FY22!AY$2,[1]WAIVER_TX_Counties_FY22!AY$2,IF([1]TX_Counties_FY22_Income_Limits!AX146=[1]WAIVER_TX_Counties_FY22!AY$2,[1]TX_Counties_FY22_Income_Limits!AX146)))</f>
        <v>105840.00000000017</v>
      </c>
      <c r="AZ146" s="64">
        <f>IF([1]TX_Counties_FY22_Income_Limits!AY146&gt;[1]WAIVER_TX_Counties_FY22!AZ$2,[1]TX_Counties_FY22_Income_Limits!AY146,IF([1]TX_Counties_FY22_Income_Limits!AY146&lt;[1]WAIVER_TX_Counties_FY22!AZ$2,[1]WAIVER_TX_Counties_FY22!AZ$2,IF([1]TX_Counties_FY22_Income_Limits!AY146=[1]WAIVER_TX_Counties_FY22!AZ$2,[1]TX_Counties_FY22_Income_Limits!AY146)))</f>
        <v>109200.00000000019</v>
      </c>
      <c r="BA146" s="64">
        <f>IF([1]TX_Counties_FY22_Income_Limits!AZ146&gt;[1]WAIVER_TX_Counties_FY22!BA$2,[1]TX_Counties_FY22_Income_Limits!AZ146,IF([1]TX_Counties_FY22_Income_Limits!AZ146&lt;[1]WAIVER_TX_Counties_FY22!BA$2,[1]WAIVER_TX_Counties_FY22!BA$2,IF([1]TX_Counties_FY22_Income_Limits!AZ146=[1]WAIVER_TX_Counties_FY22!BA$2,[1]TX_Counties_FY22_Income_Limits!AZ146)))</f>
        <v>112560.0000000002</v>
      </c>
      <c r="BB146" s="64">
        <f>IF([1]TX_Counties_FY22_Income_Limits!BA146&gt;[1]WAIVER_TX_Counties_FY22!BB$2,[1]TX_Counties_FY22_Income_Limits!BA146,IF([1]TX_Counties_FY22_Income_Limits!BA146&lt;[1]WAIVER_TX_Counties_FY22!BB$2,[1]WAIVER_TX_Counties_FY22!BB$2,IF([1]TX_Counties_FY22_Income_Limits!BA146=[1]WAIVER_TX_Counties_FY22!BB$2,[1]TX_Counties_FY22_Income_Limits!BA146)))</f>
        <v>47050</v>
      </c>
      <c r="BC146" s="64">
        <f>IF([1]TX_Counties_FY22_Income_Limits!BB146&gt;[1]WAIVER_TX_Counties_FY22!BC$2,[1]TX_Counties_FY22_Income_Limits!BB146,IF([1]TX_Counties_FY22_Income_Limits!BB146&lt;[1]WAIVER_TX_Counties_FY22!BC$2,[1]WAIVER_TX_Counties_FY22!BC$2,IF([1]TX_Counties_FY22_Income_Limits!BB146=[1]WAIVER_TX_Counties_FY22!BC$2,[1]TX_Counties_FY22_Income_Limits!BB146)))</f>
        <v>53800</v>
      </c>
      <c r="BD146" s="64">
        <f>IF([1]TX_Counties_FY22_Income_Limits!BC146&gt;[1]WAIVER_TX_Counties_FY22!BD$2,[1]TX_Counties_FY22_Income_Limits!BC146,IF([1]TX_Counties_FY22_Income_Limits!BC146&lt;[1]WAIVER_TX_Counties_FY22!BD$2,[1]WAIVER_TX_Counties_FY22!BD$2,IF([1]TX_Counties_FY22_Income_Limits!BC146=[1]WAIVER_TX_Counties_FY22!BD$2,[1]TX_Counties_FY22_Income_Limits!BC146)))</f>
        <v>60500</v>
      </c>
      <c r="BE146" s="64">
        <f>IF([1]TX_Counties_FY22_Income_Limits!BD146&gt;[1]WAIVER_TX_Counties_FY22!BE$2,[1]TX_Counties_FY22_Income_Limits!BD146,IF([1]TX_Counties_FY22_Income_Limits!BD146&lt;[1]WAIVER_TX_Counties_FY22!BE$2,[1]WAIVER_TX_Counties_FY22!BE$2,IF([1]TX_Counties_FY22_Income_Limits!BD146=[1]WAIVER_TX_Counties_FY22!BE$2,[1]TX_Counties_FY22_Income_Limits!BD146)))</f>
        <v>67250</v>
      </c>
      <c r="BF146" s="64">
        <f>IF([1]TX_Counties_FY22_Income_Limits!BE146&gt;[1]WAIVER_TX_Counties_FY22!BF$2,[1]TX_Counties_FY22_Income_Limits!BE146,IF([1]TX_Counties_FY22_Income_Limits!BE146&lt;[1]WAIVER_TX_Counties_FY22!BF$2,[1]WAIVER_TX_Counties_FY22!BF$2,IF([1]TX_Counties_FY22_Income_Limits!BE146=[1]WAIVER_TX_Counties_FY22!BF$2,[1]TX_Counties_FY22_Income_Limits!BE146)))</f>
        <v>72650</v>
      </c>
      <c r="BG146" s="64">
        <f>IF([1]TX_Counties_FY22_Income_Limits!BF146&gt;[1]WAIVER_TX_Counties_FY22!BG$2,[1]TX_Counties_FY22_Income_Limits!BF146,IF([1]TX_Counties_FY22_Income_Limits!BF146&lt;[1]WAIVER_TX_Counties_FY22!BG$2,[1]WAIVER_TX_Counties_FY22!BG$2,IF([1]TX_Counties_FY22_Income_Limits!BF146=[1]WAIVER_TX_Counties_FY22!BG$2,[1]TX_Counties_FY22_Income_Limits!BF146)))</f>
        <v>78000</v>
      </c>
      <c r="BH146" s="64">
        <f>IF([1]TX_Counties_FY22_Income_Limits!BG146&gt;[1]WAIVER_TX_Counties_FY22!BH$2,[1]TX_Counties_FY22_Income_Limits!BG146,IF([1]TX_Counties_FY22_Income_Limits!BG146&lt;[1]WAIVER_TX_Counties_FY22!BH$2,[1]WAIVER_TX_Counties_FY22!BH$2,IF([1]TX_Counties_FY22_Income_Limits!BG146=[1]WAIVER_TX_Counties_FY22!BH$2,[1]TX_Counties_FY22_Income_Limits!BG146)))</f>
        <v>83400</v>
      </c>
      <c r="BI146" s="64">
        <f>IF([1]TX_Counties_FY22_Income_Limits!BH146&gt;[1]WAIVER_TX_Counties_FY22!BI$2,[1]TX_Counties_FY22_Income_Limits!BH146,IF([1]TX_Counties_FY22_Income_Limits!BH146&lt;[1]WAIVER_TX_Counties_FY22!BI$2,[1]WAIVER_TX_Counties_FY22!BI$2,IF([1]TX_Counties_FY22_Income_Limits!BH146=[1]WAIVER_TX_Counties_FY22!BI$2,[1]TX_Counties_FY22_Income_Limits!BH146)))</f>
        <v>88750</v>
      </c>
      <c r="BJ146" s="64">
        <f>IF([1]TX_Counties_FY22_Income_Limits!BI146&gt;[1]WAIVER_TX_Counties_FY22!BJ$2,[1]TX_Counties_FY22_Income_Limits!BI146,IF([1]TX_Counties_FY22_Income_Limits!BI146&lt;[1]WAIVER_TX_Counties_FY22!BJ$2,[1]WAIVER_TX_Counties_FY22!BJ$2,IF([1]TX_Counties_FY22_Income_Limits!BI146=[1]WAIVER_TX_Counties_FY22!BJ$2,[1]TX_Counties_FY22_Income_Limits!BI146)))</f>
        <v>94150</v>
      </c>
      <c r="BK146" s="64">
        <f>IF([1]TX_Counties_FY22_Income_Limits!BJ146&gt;[1]WAIVER_TX_Counties_FY22!BK$2,[1]TX_Counties_FY22_Income_Limits!BJ146,IF([1]TX_Counties_FY22_Income_Limits!BJ146&lt;[1]WAIVER_TX_Counties_FY22!BK$2,[1]WAIVER_TX_Counties_FY22!BK$2,IF([1]TX_Counties_FY22_Income_Limits!BJ146=[1]WAIVER_TX_Counties_FY22!BK$2,[1]TX_Counties_FY22_Income_Limits!BJ146)))</f>
        <v>99530</v>
      </c>
      <c r="BL146" s="64">
        <f>IF([1]TX_Counties_FY22_Income_Limits!BK146&gt;[1]WAIVER_TX_Counties_FY22!BL$2,[1]TX_Counties_FY22_Income_Limits!BK146,IF([1]TX_Counties_FY22_Income_Limits!BK146&lt;[1]WAIVER_TX_Counties_FY22!BL$2,[1]WAIVER_TX_Counties_FY22!BL$2,IF([1]TX_Counties_FY22_Income_Limits!BK146=[1]WAIVER_TX_Counties_FY22!BL$2,[1]TX_Counties_FY22_Income_Limits!BK146)))</f>
        <v>104910</v>
      </c>
      <c r="BM146" s="64">
        <f>IF([1]TX_Counties_FY22_Income_Limits!BL146&gt;[1]WAIVER_TX_Counties_FY22!BM$2,[1]TX_Counties_FY22_Income_Limits!BL146,IF([1]TX_Counties_FY22_Income_Limits!BL146&lt;[1]WAIVER_TX_Counties_FY22!BM$2,[1]WAIVER_TX_Counties_FY22!BM$2,IF([1]TX_Counties_FY22_Income_Limits!BL146=[1]WAIVER_TX_Counties_FY22!BM$2,[1]TX_Counties_FY22_Income_Limits!BL146)))</f>
        <v>110290</v>
      </c>
      <c r="BN146" s="64">
        <f>IF([1]TX_Counties_FY22_Income_Limits!BM146&gt;[1]WAIVER_TX_Counties_FY22!BN$2,[1]TX_Counties_FY22_Income_Limits!BM146,IF([1]TX_Counties_FY22_Income_Limits!BM146&lt;[1]WAIVER_TX_Counties_FY22!BN$2,[1]WAIVER_TX_Counties_FY22!BN$2,IF([1]TX_Counties_FY22_Income_Limits!BM146=[1]WAIVER_TX_Counties_FY22!BN$2,[1]TX_Counties_FY22_Income_Limits!BM146)))</f>
        <v>115670</v>
      </c>
      <c r="BO146" s="64">
        <f>IF([1]TX_Counties_FY22_Income_Limits!BN146&gt;[1]WAIVER_TX_Counties_FY22!BO$2,[1]TX_Counties_FY22_Income_Limits!BN146,IF([1]TX_Counties_FY22_Income_Limits!BN146&lt;[1]WAIVER_TX_Counties_FY22!BO$2,[1]WAIVER_TX_Counties_FY22!BO$2,IF([1]TX_Counties_FY22_Income_Limits!BN146=[1]WAIVER_TX_Counties_FY22!BO$2,[1]TX_Counties_FY22_Income_Limits!BN146)))</f>
        <v>121050</v>
      </c>
      <c r="BP146" s="64">
        <f>IF([1]TX_Counties_FY22_Income_Limits!BO146&gt;[1]WAIVER_TX_Counties_FY22!BP$2,[1]TX_Counties_FY22_Income_Limits!BO146,IF([1]TX_Counties_FY22_Income_Limits!BO146&lt;[1]WAIVER_TX_Counties_FY22!BP$2,[1]WAIVER_TX_Counties_FY22!BP$2,IF([1]TX_Counties_FY22_Income_Limits!BO146=[1]WAIVER_TX_Counties_FY22!BP$2,[1]TX_Counties_FY22_Income_Limits!BO146)))</f>
        <v>126430</v>
      </c>
      <c r="BQ146" s="64">
        <f>IF([1]TX_Counties_FY22_Income_Limits!BP146&gt;[1]WAIVER_TX_Counties_FY22!BQ$2,[1]TX_Counties_FY22_Income_Limits!BP146,IF([1]TX_Counties_FY22_Income_Limits!BP146&lt;[1]WAIVER_TX_Counties_FY22!BQ$2,[1]WAIVER_TX_Counties_FY22!BQ$2,IF([1]TX_Counties_FY22_Income_Limits!BP146=[1]WAIVER_TX_Counties_FY22!BQ$2,[1]TX_Counties_FY22_Income_Limits!BP146)))</f>
        <v>131810</v>
      </c>
      <c r="BR146" s="64">
        <f>IF([1]TX_Counties_FY22_Income_Limits!BQ146&gt;[1]WAIVER_TX_Counties_FY22!BR$2,[1]TX_Counties_FY22_Income_Limits!BQ146,IF([1]TX_Counties_FY22_Income_Limits!BQ146&lt;[1]WAIVER_TX_Counties_FY22!BR$2,[1]WAIVER_TX_Counties_FY22!BR$2,IF([1]TX_Counties_FY22_Income_Limits!BQ146=[1]WAIVER_TX_Counties_FY22!BR$2,[1]TX_Counties_FY22_Income_Limits!BQ146)))</f>
        <v>137190</v>
      </c>
      <c r="BS146" s="64">
        <f>IF([1]TX_Counties_FY22_Income_Limits!BR146&gt;[1]WAIVER_TX_Counties_FY22!BS$2,[1]TX_Counties_FY22_Income_Limits!BR146,IF([1]TX_Counties_FY22_Income_Limits!BR146&lt;[1]WAIVER_TX_Counties_FY22!BS$2,[1]WAIVER_TX_Counties_FY22!BS$2,IF([1]TX_Counties_FY22_Income_Limits!BR146=[1]WAIVER_TX_Counties_FY22!BS$2,[1]TX_Counties_FY22_Income_Limits!BR146)))</f>
        <v>142570</v>
      </c>
      <c r="BT146" s="64">
        <f>IF([1]TX_Counties_FY22_Income_Limits!BS146&gt;[1]WAIVER_TX_Counties_FY22!BT$2,[1]TX_Counties_FY22_Income_Limits!BS146,IF([1]TX_Counties_FY22_Income_Limits!BS146&lt;[1]WAIVER_TX_Counties_FY22!BT$2,[1]WAIVER_TX_Counties_FY22!BT$2,IF([1]TX_Counties_FY22_Income_Limits!BS146=[1]WAIVER_TX_Counties_FY22!BT$2,[1]TX_Counties_FY22_Income_Limits!BS146)))</f>
        <v>147950</v>
      </c>
      <c r="BU146" s="64">
        <f>IF([1]TX_Counties_FY22_Income_Limits!BT146&gt;[1]WAIVER_TX_Counties_FY22!BU$2,[1]TX_Counties_FY22_Income_Limits!BT146,IF([1]TX_Counties_FY22_Income_Limits!BT146&lt;[1]WAIVER_TX_Counties_FY22!BU$2,[1]WAIVER_TX_Counties_FY22!BU$2,IF([1]TX_Counties_FY22_Income_Limits!BT146=[1]WAIVER_TX_Counties_FY22!BU$2,[1]TX_Counties_FY22_Income_Limits!BT146)))</f>
        <v>153330</v>
      </c>
      <c r="BV146" s="64">
        <f>IF([1]TX_Counties_FY22_Income_Limits!BU146&gt;[1]WAIVER_TX_Counties_FY22!BV$2,[1]TX_Counties_FY22_Income_Limits!BU146,IF([1]TX_Counties_FY22_Income_Limits!BU146&lt;[1]WAIVER_TX_Counties_FY22!BV$2,[1]WAIVER_TX_Counties_FY22!BV$2,IF([1]TX_Counties_FY22_Income_Limits!BU146=[1]WAIVER_TX_Counties_FY22!BV$2,[1]TX_Counties_FY22_Income_Limits!BU146)))</f>
        <v>158710</v>
      </c>
      <c r="BW146" s="64">
        <f>IF([1]TX_Counties_FY22_Income_Limits!BV146&gt;[1]WAIVER_TX_Counties_FY22!BW$2,[1]TX_Counties_FY22_Income_Limits!BV146,IF([1]TX_Counties_FY22_Income_Limits!BV146&lt;[1]WAIVER_TX_Counties_FY22!BW$2,[1]WAIVER_TX_Counties_FY22!BW$2,IF([1]TX_Counties_FY22_Income_Limits!BV146=[1]WAIVER_TX_Counties_FY22!BW$2,[1]TX_Counties_FY22_Income_Limits!BV146)))</f>
        <v>164090</v>
      </c>
      <c r="BX146" s="64">
        <f>IF([1]TX_Counties_FY22_Income_Limits!BW146&gt;[1]WAIVER_TX_Counties_FY22!BX$2,[1]TX_Counties_FY22_Income_Limits!BW146,IF([1]TX_Counties_FY22_Income_Limits!BW146&lt;[1]WAIVER_TX_Counties_FY22!BX$2,[1]WAIVER_TX_Counties_FY22!BX$2,IF([1]TX_Counties_FY22_Income_Limits!BW146=[1]WAIVER_TX_Counties_FY22!BX$2,[1]TX_Counties_FY22_Income_Limits!BW146)))</f>
        <v>169470</v>
      </c>
      <c r="BY146" s="64">
        <f>IF([1]TX_Counties_FY22_Income_Limits!BX146&gt;[1]WAIVER_TX_Counties_FY22!BY$2,[1]TX_Counties_FY22_Income_Limits!BX146,IF([1]TX_Counties_FY22_Income_Limits!BX146&lt;[1]WAIVER_TX_Counties_FY22!BY$2,[1]WAIVER_TX_Counties_FY22!BY$2,IF([1]TX_Counties_FY22_Income_Limits!BX146=[1]WAIVER_TX_Counties_FY22!BY$2,[1]TX_Counties_FY22_Income_Limits!BX146)))</f>
        <v>174850</v>
      </c>
      <c r="BZ146" s="64">
        <f>IF([1]TX_Counties_FY22_Income_Limits!BY146&gt;[1]WAIVER_TX_Counties_FY22!BZ$2,[1]TX_Counties_FY22_Income_Limits!BY146,IF([1]TX_Counties_FY22_Income_Limits!BY146&lt;[1]WAIVER_TX_Counties_FY22!BZ$2,[1]WAIVER_TX_Counties_FY22!BZ$2,IF([1]TX_Counties_FY22_Income_Limits!BY146=[1]WAIVER_TX_Counties_FY22!BZ$2,[1]TX_Counties_FY22_Income_Limits!BY146)))</f>
        <v>180230</v>
      </c>
      <c r="CA146" s="64">
        <f>IF([1]TX_Counties_FY22_Income_Limits!BZ146&gt;[1]WAIVER_TX_Counties_FY22!CA$2,[1]TX_Counties_FY22_Income_Limits!BZ146,IF([1]TX_Counties_FY22_Income_Limits!BZ146&lt;[1]WAIVER_TX_Counties_FY22!CA$2,[1]WAIVER_TX_Counties_FY22!CA$2,IF([1]TX_Counties_FY22_Income_Limits!BZ146=[1]WAIVER_TX_Counties_FY22!CA$2,[1]TX_Counties_FY22_Income_Limits!BZ146)))</f>
        <v>59709.999999999993</v>
      </c>
      <c r="CB146" s="64">
        <f>IF([1]TX_Counties_FY22_Income_Limits!CA146&gt;[1]WAIVER_TX_Counties_FY22!CB$2,[1]TX_Counties_FY22_Income_Limits!CA146,IF([1]TX_Counties_FY22_Income_Limits!CA146&lt;[1]WAIVER_TX_Counties_FY22!CB$2,[1]WAIVER_TX_Counties_FY22!CB$2,IF([1]TX_Counties_FY22_Income_Limits!CA146=[1]WAIVER_TX_Counties_FY22!CB$2,[1]TX_Counties_FY22_Income_Limits!CA146)))</f>
        <v>68240</v>
      </c>
      <c r="CC146" s="64">
        <f>IF([1]TX_Counties_FY22_Income_Limits!CB146&gt;[1]WAIVER_TX_Counties_FY22!CC$2,[1]TX_Counties_FY22_Income_Limits!CB146,IF([1]TX_Counties_FY22_Income_Limits!CB146&lt;[1]WAIVER_TX_Counties_FY22!CC$2,[1]WAIVER_TX_Counties_FY22!CC$2,IF([1]TX_Counties_FY22_Income_Limits!CB146=[1]WAIVER_TX_Counties_FY22!CC$2,[1]TX_Counties_FY22_Income_Limits!CB146)))</f>
        <v>76770</v>
      </c>
      <c r="CD146" s="64">
        <f>IF([1]TX_Counties_FY22_Income_Limits!CC146&gt;[1]WAIVER_TX_Counties_FY22!CD$2,[1]TX_Counties_FY22_Income_Limits!CC146,IF([1]TX_Counties_FY22_Income_Limits!CC146&lt;[1]WAIVER_TX_Counties_FY22!CD$2,[1]WAIVER_TX_Counties_FY22!CD$2,IF([1]TX_Counties_FY22_Income_Limits!CC146=[1]WAIVER_TX_Counties_FY22!CD$2,[1]TX_Counties_FY22_Income_Limits!CC146)))</f>
        <v>85300</v>
      </c>
      <c r="CE146" s="64">
        <f>IF([1]TX_Counties_FY22_Income_Limits!CD146&gt;[1]WAIVER_TX_Counties_FY22!CE$2,[1]TX_Counties_FY22_Income_Limits!CD146,IF([1]TX_Counties_FY22_Income_Limits!CD146&lt;[1]WAIVER_TX_Counties_FY22!CE$2,[1]WAIVER_TX_Counties_FY22!CE$2,IF([1]TX_Counties_FY22_Income_Limits!CD146=[1]WAIVER_TX_Counties_FY22!CE$2,[1]TX_Counties_FY22_Income_Limits!CD146)))</f>
        <v>92124</v>
      </c>
      <c r="CF146" s="64">
        <f>IF([1]TX_Counties_FY22_Income_Limits!CE146&gt;[1]WAIVER_TX_Counties_FY22!CF$2,[1]TX_Counties_FY22_Income_Limits!CE146,IF([1]TX_Counties_FY22_Income_Limits!CE146&lt;[1]WAIVER_TX_Counties_FY22!CF$2,[1]WAIVER_TX_Counties_FY22!CF$2,IF([1]TX_Counties_FY22_Income_Limits!CE146=[1]WAIVER_TX_Counties_FY22!CF$2,[1]TX_Counties_FY22_Income_Limits!CE146)))</f>
        <v>98948</v>
      </c>
      <c r="CG146" s="64">
        <f>IF([1]TX_Counties_FY22_Income_Limits!CF146&gt;[1]WAIVER_TX_Counties_FY22!CG$2,[1]TX_Counties_FY22_Income_Limits!CF146,IF([1]TX_Counties_FY22_Income_Limits!CF146&lt;[1]WAIVER_TX_Counties_FY22!CG$2,[1]WAIVER_TX_Counties_FY22!CG$2,IF([1]TX_Counties_FY22_Income_Limits!CF146=[1]WAIVER_TX_Counties_FY22!CG$2,[1]TX_Counties_FY22_Income_Limits!CF146)))</f>
        <v>105772</v>
      </c>
      <c r="CH146" s="64">
        <f>IF([1]TX_Counties_FY22_Income_Limits!CG146&gt;[1]WAIVER_TX_Counties_FY22!CH$2,[1]TX_Counties_FY22_Income_Limits!CG146,IF([1]TX_Counties_FY22_Income_Limits!CG146&lt;[1]WAIVER_TX_Counties_FY22!CH$2,[1]WAIVER_TX_Counties_FY22!CH$2,IF([1]TX_Counties_FY22_Income_Limits!CG146=[1]WAIVER_TX_Counties_FY22!CH$2,[1]TX_Counties_FY22_Income_Limits!CG146)))</f>
        <v>112596</v>
      </c>
      <c r="CI146" s="64">
        <f>IF([1]TX_Counties_FY22_Income_Limits!CH146&gt;[1]WAIVER_TX_Counties_FY22!CI$2,[1]TX_Counties_FY22_Income_Limits!CH146,IF([1]TX_Counties_FY22_Income_Limits!CH146&lt;[1]WAIVER_TX_Counties_FY22!CI$2,[1]WAIVER_TX_Counties_FY22!CI$2,IF([1]TX_Counties_FY22_Income_Limits!CH146=[1]WAIVER_TX_Counties_FY22!CI$2,[1]TX_Counties_FY22_Income_Limits!CH146)))</f>
        <v>119419.99999999999</v>
      </c>
      <c r="CJ146" s="64">
        <f>IF([1]TX_Counties_FY22_Income_Limits!CI146&gt;[1]WAIVER_TX_Counties_FY22!CJ$2,[1]TX_Counties_FY22_Income_Limits!CI146,IF([1]TX_Counties_FY22_Income_Limits!CI146&lt;[1]WAIVER_TX_Counties_FY22!CJ$2,[1]WAIVER_TX_Counties_FY22!CJ$2,IF([1]TX_Counties_FY22_Income_Limits!CI146=[1]WAIVER_TX_Counties_FY22!CJ$2,[1]TX_Counties_FY22_Income_Limits!CI146)))</f>
        <v>126244</v>
      </c>
      <c r="CK146" s="64">
        <f>IF([1]TX_Counties_FY22_Income_Limits!CJ146&gt;[1]WAIVER_TX_Counties_FY22!CK$2,[1]TX_Counties_FY22_Income_Limits!CJ146,IF([1]TX_Counties_FY22_Income_Limits!CJ146&lt;[1]WAIVER_TX_Counties_FY22!CK$2,[1]WAIVER_TX_Counties_FY22!CK$2,IF([1]TX_Counties_FY22_Income_Limits!CJ146=[1]WAIVER_TX_Counties_FY22!CK$2,[1]TX_Counties_FY22_Income_Limits!CJ146)))</f>
        <v>133068</v>
      </c>
      <c r="CL146" s="64">
        <f>IF([1]TX_Counties_FY22_Income_Limits!CK146&gt;[1]WAIVER_TX_Counties_FY22!CL$2,[1]TX_Counties_FY22_Income_Limits!CK146,IF([1]TX_Counties_FY22_Income_Limits!CK146&lt;[1]WAIVER_TX_Counties_FY22!CL$2,[1]WAIVER_TX_Counties_FY22!CL$2,IF([1]TX_Counties_FY22_Income_Limits!CK146=[1]WAIVER_TX_Counties_FY22!CL$2,[1]TX_Counties_FY22_Income_Limits!CK146)))</f>
        <v>139892</v>
      </c>
      <c r="CM146" s="64">
        <f>IF([1]TX_Counties_FY22_Income_Limits!CL146&gt;[1]WAIVER_TX_Counties_FY22!CM$2,[1]TX_Counties_FY22_Income_Limits!CL146,IF([1]TX_Counties_FY22_Income_Limits!CL146&lt;[1]WAIVER_TX_Counties_FY22!CM$2,[1]WAIVER_TX_Counties_FY22!CM$2,IF([1]TX_Counties_FY22_Income_Limits!CL146=[1]WAIVER_TX_Counties_FY22!CM$2,[1]TX_Counties_FY22_Income_Limits!CL146)))</f>
        <v>146716</v>
      </c>
      <c r="CN146" s="64">
        <f>IF([1]TX_Counties_FY22_Income_Limits!CM146&gt;[1]WAIVER_TX_Counties_FY22!CN$2,[1]TX_Counties_FY22_Income_Limits!CM146,IF([1]TX_Counties_FY22_Income_Limits!CM146&lt;[1]WAIVER_TX_Counties_FY22!CN$2,[1]WAIVER_TX_Counties_FY22!CN$2,IF([1]TX_Counties_FY22_Income_Limits!CM146=[1]WAIVER_TX_Counties_FY22!CN$2,[1]TX_Counties_FY22_Income_Limits!CM146)))</f>
        <v>153540</v>
      </c>
      <c r="CO146" s="64">
        <f>IF([1]TX_Counties_FY22_Income_Limits!CN146&gt;[1]WAIVER_TX_Counties_FY22!CO$2,[1]TX_Counties_FY22_Income_Limits!CN146,IF([1]TX_Counties_FY22_Income_Limits!CN146&lt;[1]WAIVER_TX_Counties_FY22!CO$2,[1]WAIVER_TX_Counties_FY22!CO$2,IF([1]TX_Counties_FY22_Income_Limits!CN146=[1]WAIVER_TX_Counties_FY22!CO$2,[1]TX_Counties_FY22_Income_Limits!CN146)))</f>
        <v>160364</v>
      </c>
      <c r="CP146" s="64">
        <f>IF([1]TX_Counties_FY22_Income_Limits!CO146&gt;[1]WAIVER_TX_Counties_FY22!CP$2,[1]TX_Counties_FY22_Income_Limits!CO146,IF([1]TX_Counties_FY22_Income_Limits!CO146&lt;[1]WAIVER_TX_Counties_FY22!CP$2,[1]WAIVER_TX_Counties_FY22!CP$2,IF([1]TX_Counties_FY22_Income_Limits!CO146=[1]WAIVER_TX_Counties_FY22!CP$2,[1]TX_Counties_FY22_Income_Limits!CO146)))</f>
        <v>167188</v>
      </c>
      <c r="CQ146" s="64">
        <f>IF([1]TX_Counties_FY22_Income_Limits!CP146&gt;[1]WAIVER_TX_Counties_FY22!CQ$2,[1]TX_Counties_FY22_Income_Limits!CP146,IF([1]TX_Counties_FY22_Income_Limits!CP146&lt;[1]WAIVER_TX_Counties_FY22!CQ$2,[1]WAIVER_TX_Counties_FY22!CQ$2,IF([1]TX_Counties_FY22_Income_Limits!CP146=[1]WAIVER_TX_Counties_FY22!CQ$2,[1]TX_Counties_FY22_Income_Limits!CP146)))</f>
        <v>174012</v>
      </c>
      <c r="CR146" s="64">
        <f>IF([1]TX_Counties_FY22_Income_Limits!CQ146&gt;[1]WAIVER_TX_Counties_FY22!CR$2,[1]TX_Counties_FY22_Income_Limits!CQ146,IF([1]TX_Counties_FY22_Income_Limits!CQ146&lt;[1]WAIVER_TX_Counties_FY22!CR$2,[1]WAIVER_TX_Counties_FY22!CR$2,IF([1]TX_Counties_FY22_Income_Limits!CQ146=[1]WAIVER_TX_Counties_FY22!CR$2,[1]TX_Counties_FY22_Income_Limits!CQ146)))</f>
        <v>180836</v>
      </c>
      <c r="CS146" s="64">
        <f>IF([1]TX_Counties_FY22_Income_Limits!CR146&gt;[1]WAIVER_TX_Counties_FY22!CS$2,[1]TX_Counties_FY22_Income_Limits!CR146,IF([1]TX_Counties_FY22_Income_Limits!CR146&lt;[1]WAIVER_TX_Counties_FY22!CS$2,[1]WAIVER_TX_Counties_FY22!CS$2,IF([1]TX_Counties_FY22_Income_Limits!CR146=[1]WAIVER_TX_Counties_FY22!CS$2,[1]TX_Counties_FY22_Income_Limits!CR146)))</f>
        <v>187660</v>
      </c>
      <c r="CT146" s="64">
        <f>IF([1]TX_Counties_FY22_Income_Limits!CS146&gt;[1]WAIVER_TX_Counties_FY22!CT$2,[1]TX_Counties_FY22_Income_Limits!CS146,IF([1]TX_Counties_FY22_Income_Limits!CS146&lt;[1]WAIVER_TX_Counties_FY22!CT$2,[1]WAIVER_TX_Counties_FY22!CT$2,IF([1]TX_Counties_FY22_Income_Limits!CS146=[1]WAIVER_TX_Counties_FY22!CT$2,[1]TX_Counties_FY22_Income_Limits!CS146)))</f>
        <v>194484</v>
      </c>
      <c r="CU146" s="64">
        <f>IF([1]TX_Counties_FY22_Income_Limits!CT146&gt;[1]WAIVER_TX_Counties_FY22!CU$2,[1]TX_Counties_FY22_Income_Limits!CT146,IF([1]TX_Counties_FY22_Income_Limits!CT146&lt;[1]WAIVER_TX_Counties_FY22!CU$2,[1]WAIVER_TX_Counties_FY22!CU$2,IF([1]TX_Counties_FY22_Income_Limits!CT146=[1]WAIVER_TX_Counties_FY22!CU$2,[1]TX_Counties_FY22_Income_Limits!CT146)))</f>
        <v>201308</v>
      </c>
      <c r="CV146" s="64">
        <f>IF([1]TX_Counties_FY22_Income_Limits!CU146&gt;[1]WAIVER_TX_Counties_FY22!CV$2,[1]TX_Counties_FY22_Income_Limits!CU146,IF([1]TX_Counties_FY22_Income_Limits!CU146&lt;[1]WAIVER_TX_Counties_FY22!CV$2,[1]WAIVER_TX_Counties_FY22!CV$2,IF([1]TX_Counties_FY22_Income_Limits!CU146=[1]WAIVER_TX_Counties_FY22!CV$2,[1]TX_Counties_FY22_Income_Limits!CU146)))</f>
        <v>208132</v>
      </c>
      <c r="CW146" s="64">
        <f>IF([1]TX_Counties_FY22_Income_Limits!CV146&gt;[1]WAIVER_TX_Counties_FY22!CW$2,[1]TX_Counties_FY22_Income_Limits!CV146,IF([1]TX_Counties_FY22_Income_Limits!CV146&lt;[1]WAIVER_TX_Counties_FY22!CW$2,[1]WAIVER_TX_Counties_FY22!CW$2,IF([1]TX_Counties_FY22_Income_Limits!CV146=[1]WAIVER_TX_Counties_FY22!CW$2,[1]TX_Counties_FY22_Income_Limits!CV146)))</f>
        <v>214956</v>
      </c>
      <c r="CX146" s="64">
        <f>IF([1]TX_Counties_FY22_Income_Limits!CW146&gt;[1]WAIVER_TX_Counties_FY22!CX$2,[1]TX_Counties_FY22_Income_Limits!CW146,IF([1]TX_Counties_FY22_Income_Limits!CW146&lt;[1]WAIVER_TX_Counties_FY22!CX$2,[1]WAIVER_TX_Counties_FY22!CX$2,IF([1]TX_Counties_FY22_Income_Limits!CW146=[1]WAIVER_TX_Counties_FY22!CX$2,[1]TX_Counties_FY22_Income_Limits!CW146)))</f>
        <v>221780</v>
      </c>
      <c r="CY146" s="64">
        <f>IF([1]TX_Counties_FY22_Income_Limits!CX146&gt;[1]WAIVER_TX_Counties_FY22!CY$2,[1]TX_Counties_FY22_Income_Limits!CX146,IF([1]TX_Counties_FY22_Income_Limits!CX146&lt;[1]WAIVER_TX_Counties_FY22!CY$2,[1]WAIVER_TX_Counties_FY22!CY$2,IF([1]TX_Counties_FY22_Income_Limits!CX146=[1]WAIVER_TX_Counties_FY22!CY$2,[1]TX_Counties_FY22_Income_Limits!CX146)))</f>
        <v>228604</v>
      </c>
      <c r="CZ146" s="64">
        <f>IF([1]TX_Counties_FY22_Income_Limits!CY146&gt;[1]WAIVER_TX_Counties_FY22!CZ$2,[1]TX_Counties_FY22_Income_Limits!CY146,IF([1]TX_Counties_FY22_Income_Limits!CY146&lt;[1]WAIVER_TX_Counties_FY22!CZ$2,[1]WAIVER_TX_Counties_FY22!CZ$2,IF([1]TX_Counties_FY22_Income_Limits!CY146=[1]WAIVER_TX_Counties_FY22!CZ$2,[1]TX_Counties_FY22_Income_Limits!CY146)))</f>
        <v>71652</v>
      </c>
      <c r="DA146" s="64">
        <f>IF([1]TX_Counties_FY22_Income_Limits!CZ146&gt;[1]WAIVER_TX_Counties_FY22!DA$2,[1]TX_Counties_FY22_Income_Limits!CZ146,IF([1]TX_Counties_FY22_Income_Limits!CZ146&lt;[1]WAIVER_TX_Counties_FY22!DA$2,[1]WAIVER_TX_Counties_FY22!DA$2,IF([1]TX_Counties_FY22_Income_Limits!CZ146=[1]WAIVER_TX_Counties_FY22!DA$2,[1]TX_Counties_FY22_Income_Limits!CZ146)))</f>
        <v>81888</v>
      </c>
      <c r="DB146" s="64">
        <f>IF([1]TX_Counties_FY22_Income_Limits!DA146&gt;[1]WAIVER_TX_Counties_FY22!DB$2,[1]TX_Counties_FY22_Income_Limits!DA146,IF([1]TX_Counties_FY22_Income_Limits!DA146&lt;[1]WAIVER_TX_Counties_FY22!DB$2,[1]WAIVER_TX_Counties_FY22!DB$2,IF([1]TX_Counties_FY22_Income_Limits!DA146=[1]WAIVER_TX_Counties_FY22!DB$2,[1]TX_Counties_FY22_Income_Limits!DA146)))</f>
        <v>92124</v>
      </c>
      <c r="DC146" s="64">
        <f>IF([1]TX_Counties_FY22_Income_Limits!DB146&gt;[1]WAIVER_TX_Counties_FY22!DC$2,[1]TX_Counties_FY22_Income_Limits!DB146,IF([1]TX_Counties_FY22_Income_Limits!DB146&lt;[1]WAIVER_TX_Counties_FY22!DC$2,[1]WAIVER_TX_Counties_FY22!DC$2,IF([1]TX_Counties_FY22_Income_Limits!DB146=[1]WAIVER_TX_Counties_FY22!DC$2,[1]TX_Counties_FY22_Income_Limits!DB146)))</f>
        <v>102360</v>
      </c>
      <c r="DD146" s="64">
        <f>IF([1]TX_Counties_FY22_Income_Limits!DC146&gt;[1]WAIVER_TX_Counties_FY22!DD$2,[1]TX_Counties_FY22_Income_Limits!DC146,IF([1]TX_Counties_FY22_Income_Limits!DC146&lt;[1]WAIVER_TX_Counties_FY22!DD$2,[1]WAIVER_TX_Counties_FY22!DD$2,IF([1]TX_Counties_FY22_Income_Limits!DC146=[1]WAIVER_TX_Counties_FY22!DD$2,[1]TX_Counties_FY22_Income_Limits!DC146)))</f>
        <v>110548.8</v>
      </c>
      <c r="DE146" s="64">
        <f>IF([1]TX_Counties_FY22_Income_Limits!DD146&gt;[1]WAIVER_TX_Counties_FY22!DE$2,[1]TX_Counties_FY22_Income_Limits!DD146,IF([1]TX_Counties_FY22_Income_Limits!DD146&lt;[1]WAIVER_TX_Counties_FY22!DE$2,[1]WAIVER_TX_Counties_FY22!DE$2,IF([1]TX_Counties_FY22_Income_Limits!DD146=[1]WAIVER_TX_Counties_FY22!DE$2,[1]TX_Counties_FY22_Income_Limits!DD146)))</f>
        <v>118737.59999999999</v>
      </c>
      <c r="DF146" s="64">
        <f>IF([1]TX_Counties_FY22_Income_Limits!DE146&gt;[1]WAIVER_TX_Counties_FY22!DF$2,[1]TX_Counties_FY22_Income_Limits!DE146,IF([1]TX_Counties_FY22_Income_Limits!DE146&lt;[1]WAIVER_TX_Counties_FY22!DF$2,[1]WAIVER_TX_Counties_FY22!DF$2,IF([1]TX_Counties_FY22_Income_Limits!DE146=[1]WAIVER_TX_Counties_FY22!DF$2,[1]TX_Counties_FY22_Income_Limits!DE146)))</f>
        <v>126926.39999999999</v>
      </c>
      <c r="DG146" s="64">
        <f>IF([1]TX_Counties_FY22_Income_Limits!DF146&gt;[1]WAIVER_TX_Counties_FY22!DG$2,[1]TX_Counties_FY22_Income_Limits!DF146,IF([1]TX_Counties_FY22_Income_Limits!DF146&lt;[1]WAIVER_TX_Counties_FY22!DG$2,[1]WAIVER_TX_Counties_FY22!DG$2,IF([1]TX_Counties_FY22_Income_Limits!DF146=[1]WAIVER_TX_Counties_FY22!DG$2,[1]TX_Counties_FY22_Income_Limits!DF146)))</f>
        <v>135115.20000000001</v>
      </c>
      <c r="DH146" s="64">
        <f>IF([1]TX_Counties_FY22_Income_Limits!DG146&gt;[1]WAIVER_TX_Counties_FY22!DH$2,[1]TX_Counties_FY22_Income_Limits!DG146,IF([1]TX_Counties_FY22_Income_Limits!DG146&lt;[1]WAIVER_TX_Counties_FY22!DH$2,[1]WAIVER_TX_Counties_FY22!DH$2,IF([1]TX_Counties_FY22_Income_Limits!DG146=[1]WAIVER_TX_Counties_FY22!DH$2,[1]TX_Counties_FY22_Income_Limits!DG146)))</f>
        <v>143304</v>
      </c>
      <c r="DI146" s="64">
        <f>IF([1]TX_Counties_FY22_Income_Limits!DH146&gt;[1]WAIVER_TX_Counties_FY22!DI$2,[1]TX_Counties_FY22_Income_Limits!DH146,IF([1]TX_Counties_FY22_Income_Limits!DH146&lt;[1]WAIVER_TX_Counties_FY22!DI$2,[1]WAIVER_TX_Counties_FY22!DI$2,IF([1]TX_Counties_FY22_Income_Limits!DH146=[1]WAIVER_TX_Counties_FY22!DI$2,[1]TX_Counties_FY22_Income_Limits!DH146)))</f>
        <v>151492.79999999999</v>
      </c>
      <c r="DJ146" s="64">
        <f>IF([1]TX_Counties_FY22_Income_Limits!DI146&gt;[1]WAIVER_TX_Counties_FY22!DJ$2,[1]TX_Counties_FY22_Income_Limits!DI146,IF([1]TX_Counties_FY22_Income_Limits!DI146&lt;[1]WAIVER_TX_Counties_FY22!DJ$2,[1]WAIVER_TX_Counties_FY22!DJ$2,IF([1]TX_Counties_FY22_Income_Limits!DI146=[1]WAIVER_TX_Counties_FY22!DJ$2,[1]TX_Counties_FY22_Income_Limits!DI146)))</f>
        <v>159681.59999999998</v>
      </c>
      <c r="DK146" s="64">
        <f>IF([1]TX_Counties_FY22_Income_Limits!DJ146&gt;[1]WAIVER_TX_Counties_FY22!DK$2,[1]TX_Counties_FY22_Income_Limits!DJ146,IF([1]TX_Counties_FY22_Income_Limits!DJ146&lt;[1]WAIVER_TX_Counties_FY22!DK$2,[1]WAIVER_TX_Counties_FY22!DK$2,IF([1]TX_Counties_FY22_Income_Limits!DJ146=[1]WAIVER_TX_Counties_FY22!DK$2,[1]TX_Counties_FY22_Income_Limits!DJ146)))</f>
        <v>167870.39999999997</v>
      </c>
      <c r="DL146" s="64">
        <f>IF([1]TX_Counties_FY22_Income_Limits!DK146&gt;[1]WAIVER_TX_Counties_FY22!DL$2,[1]TX_Counties_FY22_Income_Limits!DK146,IF([1]TX_Counties_FY22_Income_Limits!DK146&lt;[1]WAIVER_TX_Counties_FY22!DL$2,[1]WAIVER_TX_Counties_FY22!DL$2,IF([1]TX_Counties_FY22_Income_Limits!DK146=[1]WAIVER_TX_Counties_FY22!DL$2,[1]TX_Counties_FY22_Income_Limits!DK146)))</f>
        <v>176059.19999999995</v>
      </c>
      <c r="DM146" s="64">
        <f>IF([1]TX_Counties_FY22_Income_Limits!DL146&gt;[1]WAIVER_TX_Counties_FY22!DM$2,[1]TX_Counties_FY22_Income_Limits!DL146,IF([1]TX_Counties_FY22_Income_Limits!DL146&lt;[1]WAIVER_TX_Counties_FY22!DM$2,[1]WAIVER_TX_Counties_FY22!DM$2,IF([1]TX_Counties_FY22_Income_Limits!DL146=[1]WAIVER_TX_Counties_FY22!DM$2,[1]TX_Counties_FY22_Income_Limits!DL146)))</f>
        <v>184247.99999999994</v>
      </c>
      <c r="DN146" s="64">
        <f>IF([1]TX_Counties_FY22_Income_Limits!DM146&gt;[1]WAIVER_TX_Counties_FY22!DN$2,[1]TX_Counties_FY22_Income_Limits!DM146,IF([1]TX_Counties_FY22_Income_Limits!DM146&lt;[1]WAIVER_TX_Counties_FY22!DN$2,[1]WAIVER_TX_Counties_FY22!DN$2,IF([1]TX_Counties_FY22_Income_Limits!DM146=[1]WAIVER_TX_Counties_FY22!DN$2,[1]TX_Counties_FY22_Income_Limits!DM146)))</f>
        <v>192436.79999999993</v>
      </c>
      <c r="DO146" s="64">
        <f>IF([1]TX_Counties_FY22_Income_Limits!DN146&gt;[1]WAIVER_TX_Counties_FY22!DO$2,[1]TX_Counties_FY22_Income_Limits!DN146,IF([1]TX_Counties_FY22_Income_Limits!DN146&lt;[1]WAIVER_TX_Counties_FY22!DO$2,[1]WAIVER_TX_Counties_FY22!DO$2,IF([1]TX_Counties_FY22_Income_Limits!DN146=[1]WAIVER_TX_Counties_FY22!DO$2,[1]TX_Counties_FY22_Income_Limits!DN146)))</f>
        <v>200625.59999999992</v>
      </c>
      <c r="DP146" s="64">
        <f>IF([1]TX_Counties_FY22_Income_Limits!DO146&gt;[1]WAIVER_TX_Counties_FY22!DP$2,[1]TX_Counties_FY22_Income_Limits!DO146,IF([1]TX_Counties_FY22_Income_Limits!DO146&lt;[1]WAIVER_TX_Counties_FY22!DP$2,[1]WAIVER_TX_Counties_FY22!DP$2,IF([1]TX_Counties_FY22_Income_Limits!DO146=[1]WAIVER_TX_Counties_FY22!DP$2,[1]TX_Counties_FY22_Income_Limits!DO146)))</f>
        <v>208814.39999999991</v>
      </c>
      <c r="DQ146" s="64">
        <f>IF([1]TX_Counties_FY22_Income_Limits!DP146&gt;[1]WAIVER_TX_Counties_FY22!DQ$2,[1]TX_Counties_FY22_Income_Limits!DP146,IF([1]TX_Counties_FY22_Income_Limits!DP146&lt;[1]WAIVER_TX_Counties_FY22!DQ$2,[1]WAIVER_TX_Counties_FY22!DQ$2,IF([1]TX_Counties_FY22_Income_Limits!DP146=[1]WAIVER_TX_Counties_FY22!DQ$2,[1]TX_Counties_FY22_Income_Limits!DP146)))</f>
        <v>217003.1999999999</v>
      </c>
      <c r="DR146" s="64">
        <f>IF([1]TX_Counties_FY22_Income_Limits!DQ146&gt;[1]WAIVER_TX_Counties_FY22!DR$2,[1]TX_Counties_FY22_Income_Limits!DQ146,IF([1]TX_Counties_FY22_Income_Limits!DQ146&lt;[1]WAIVER_TX_Counties_FY22!DR$2,[1]WAIVER_TX_Counties_FY22!DR$2,IF([1]TX_Counties_FY22_Income_Limits!DQ146=[1]WAIVER_TX_Counties_FY22!DR$2,[1]TX_Counties_FY22_Income_Limits!DQ146)))</f>
        <v>225191.99999999988</v>
      </c>
      <c r="DS146" s="64">
        <f>IF([1]TX_Counties_FY22_Income_Limits!DR146&gt;[1]WAIVER_TX_Counties_FY22!DS$2,[1]TX_Counties_FY22_Income_Limits!DR146,IF([1]TX_Counties_FY22_Income_Limits!DR146&lt;[1]WAIVER_TX_Counties_FY22!DS$2,[1]WAIVER_TX_Counties_FY22!DS$2,IF([1]TX_Counties_FY22_Income_Limits!DR146=[1]WAIVER_TX_Counties_FY22!DS$2,[1]TX_Counties_FY22_Income_Limits!DR146)))</f>
        <v>233380.79999999987</v>
      </c>
      <c r="DT146" s="64">
        <f>IF([1]TX_Counties_FY22_Income_Limits!DS146&gt;[1]WAIVER_TX_Counties_FY22!DT$2,[1]TX_Counties_FY22_Income_Limits!DS146,IF([1]TX_Counties_FY22_Income_Limits!DS146&lt;[1]WAIVER_TX_Counties_FY22!DT$2,[1]WAIVER_TX_Counties_FY22!DT$2,IF([1]TX_Counties_FY22_Income_Limits!DS146=[1]WAIVER_TX_Counties_FY22!DT$2,[1]TX_Counties_FY22_Income_Limits!DS146)))</f>
        <v>241569.59999999986</v>
      </c>
      <c r="DU146" s="64">
        <f>IF([1]TX_Counties_FY22_Income_Limits!DT146&gt;[1]WAIVER_TX_Counties_FY22!DU$2,[1]TX_Counties_FY22_Income_Limits!DT146,IF([1]TX_Counties_FY22_Income_Limits!DT146&lt;[1]WAIVER_TX_Counties_FY22!DU$2,[1]WAIVER_TX_Counties_FY22!DU$2,IF([1]TX_Counties_FY22_Income_Limits!DT146=[1]WAIVER_TX_Counties_FY22!DU$2,[1]TX_Counties_FY22_Income_Limits!DT146)))</f>
        <v>249758.39999999985</v>
      </c>
      <c r="DV146" s="64">
        <f>IF([1]TX_Counties_FY22_Income_Limits!DU146&gt;[1]WAIVER_TX_Counties_FY22!DV$2,[1]TX_Counties_FY22_Income_Limits!DU146,IF([1]TX_Counties_FY22_Income_Limits!DU146&lt;[1]WAIVER_TX_Counties_FY22!DV$2,[1]WAIVER_TX_Counties_FY22!DV$2,IF([1]TX_Counties_FY22_Income_Limits!DU146=[1]WAIVER_TX_Counties_FY22!DV$2,[1]TX_Counties_FY22_Income_Limits!DU146)))</f>
        <v>257947.19999999984</v>
      </c>
      <c r="DW146" s="64">
        <f>IF([1]TX_Counties_FY22_Income_Limits!DV146&gt;[1]WAIVER_TX_Counties_FY22!DW$2,[1]TX_Counties_FY22_Income_Limits!DV146,IF([1]TX_Counties_FY22_Income_Limits!DV146&lt;[1]WAIVER_TX_Counties_FY22!DW$2,[1]WAIVER_TX_Counties_FY22!DW$2,IF([1]TX_Counties_FY22_Income_Limits!DV146=[1]WAIVER_TX_Counties_FY22!DW$2,[1]TX_Counties_FY22_Income_Limits!DV146)))</f>
        <v>266135.99999999983</v>
      </c>
      <c r="DX146" s="64">
        <f>IF([1]TX_Counties_FY22_Income_Limits!DW146&gt;[1]WAIVER_TX_Counties_FY22!DX$2,[1]TX_Counties_FY22_Income_Limits!DW146,IF([1]TX_Counties_FY22_Income_Limits!DW146&lt;[1]WAIVER_TX_Counties_FY22!DX$2,[1]WAIVER_TX_Counties_FY22!DX$2,IF([1]TX_Counties_FY22_Income_Limits!DW146=[1]WAIVER_TX_Counties_FY22!DX$2,[1]TX_Counties_FY22_Income_Limits!DW146)))</f>
        <v>274324.79999999981</v>
      </c>
    </row>
    <row r="147" spans="1:129" ht="14.45">
      <c r="A147" s="65" t="s">
        <v>336</v>
      </c>
      <c r="B147" s="65" t="str">
        <f t="shared" si="7"/>
        <v>YES</v>
      </c>
      <c r="C147" s="64">
        <f>[1]TX_Counties_FY22_Income_Limits!B147</f>
        <v>63600</v>
      </c>
      <c r="D147" s="64">
        <f>IF([1]TX_Counties_FY22_Income_Limits!C147&gt;[1]WAIVER_TX_Counties_FY22!D$2,[1]TX_Counties_FY22_Income_Limits!C147,IF([1]TX_Counties_FY22_Income_Limits!C147&lt;[1]WAIVER_TX_Counties_FY22!D$2,[1]WAIVER_TX_Counties_FY22!D$2,IF([1]TX_Counties_FY22_Income_Limits!C147=[1]WAIVER_TX_Counties_FY22!D$2,[1]TX_Counties_FY22_Income_Limits!C147)))</f>
        <v>17650</v>
      </c>
      <c r="E147" s="64">
        <f>IF([1]TX_Counties_FY22_Income_Limits!D147&gt;[1]WAIVER_TX_Counties_FY22!E$2,[1]TX_Counties_FY22_Income_Limits!D147,IF([1]TX_Counties_FY22_Income_Limits!D147&lt;[1]WAIVER_TX_Counties_FY22!E$2,[1]WAIVER_TX_Counties_FY22!E$2,IF([1]TX_Counties_FY22_Income_Limits!D147=[1]WAIVER_TX_Counties_FY22!E$2,[1]TX_Counties_FY22_Income_Limits!D147)))</f>
        <v>20200</v>
      </c>
      <c r="F147" s="64">
        <f>IF([1]TX_Counties_FY22_Income_Limits!E147&gt;[1]WAIVER_TX_Counties_FY22!F$2,[1]TX_Counties_FY22_Income_Limits!E147,IF([1]TX_Counties_FY22_Income_Limits!E147&lt;[1]WAIVER_TX_Counties_FY22!F$2,[1]WAIVER_TX_Counties_FY22!F$2,IF([1]TX_Counties_FY22_Income_Limits!E147=[1]WAIVER_TX_Counties_FY22!F$2,[1]TX_Counties_FY22_Income_Limits!E147)))</f>
        <v>23030</v>
      </c>
      <c r="G147" s="64">
        <f>IF([1]TX_Counties_FY22_Income_Limits!F147&gt;[1]WAIVER_TX_Counties_FY22!G$2,[1]TX_Counties_FY22_Income_Limits!F147,IF([1]TX_Counties_FY22_Income_Limits!F147&lt;[1]WAIVER_TX_Counties_FY22!G$2,[1]WAIVER_TX_Counties_FY22!G$2,IF([1]TX_Counties_FY22_Income_Limits!F147=[1]WAIVER_TX_Counties_FY22!G$2,[1]TX_Counties_FY22_Income_Limits!F147)))</f>
        <v>27750</v>
      </c>
      <c r="H147" s="64">
        <f>IF([1]TX_Counties_FY22_Income_Limits!G147&gt;[1]WAIVER_TX_Counties_FY22!H$2,[1]TX_Counties_FY22_Income_Limits!G147,IF([1]TX_Counties_FY22_Income_Limits!G147&lt;[1]WAIVER_TX_Counties_FY22!H$2,[1]WAIVER_TX_Counties_FY22!H$2,IF([1]TX_Counties_FY22_Income_Limits!G147=[1]WAIVER_TX_Counties_FY22!H$2,[1]TX_Counties_FY22_Income_Limits!G147)))</f>
        <v>32470</v>
      </c>
      <c r="I147" s="64">
        <f>IF([1]TX_Counties_FY22_Income_Limits!H147&gt;[1]WAIVER_TX_Counties_FY22!I$2,[1]TX_Counties_FY22_Income_Limits!H147,IF([1]TX_Counties_FY22_Income_Limits!H147&lt;[1]WAIVER_TX_Counties_FY22!I$2,[1]WAIVER_TX_Counties_FY22!I$2,IF([1]TX_Counties_FY22_Income_Limits!H147=[1]WAIVER_TX_Counties_FY22!I$2,[1]TX_Counties_FY22_Income_Limits!H147)))</f>
        <v>37190</v>
      </c>
      <c r="J147" s="64">
        <f>IF([1]TX_Counties_FY22_Income_Limits!I147&gt;[1]WAIVER_TX_Counties_FY22!J$2,[1]TX_Counties_FY22_Income_Limits!I147,IF([1]TX_Counties_FY22_Income_Limits!I147&lt;[1]WAIVER_TX_Counties_FY22!J$2,[1]WAIVER_TX_Counties_FY22!J$2,IF([1]TX_Counties_FY22_Income_Limits!I147=[1]WAIVER_TX_Counties_FY22!J$2,[1]TX_Counties_FY22_Income_Limits!I147)))</f>
        <v>41910</v>
      </c>
      <c r="K147" s="64">
        <f>IF([1]TX_Counties_FY22_Income_Limits!J147&gt;[1]WAIVER_TX_Counties_FY22!K$2,[1]TX_Counties_FY22_Income_Limits!J147,IF([1]TX_Counties_FY22_Income_Limits!J147&lt;[1]WAIVER_TX_Counties_FY22!K$2,[1]WAIVER_TX_Counties_FY22!K$2,IF([1]TX_Counties_FY22_Income_Limits!J147=[1]WAIVER_TX_Counties_FY22!K$2,[1]TX_Counties_FY22_Income_Limits!J147)))</f>
        <v>45450</v>
      </c>
      <c r="L147" s="64">
        <f>IF([1]TX_Counties_FY22_Income_Limits!K147&gt;[1]WAIVER_TX_Counties_FY22!L$2,[1]TX_Counties_FY22_Income_Limits!K147,IF([1]TX_Counties_FY22_Income_Limits!K147&lt;[1]WAIVER_TX_Counties_FY22!L$2,[1]WAIVER_TX_Counties_FY22!L$2,IF([1]TX_Counties_FY22_Income_Limits!K147=[1]WAIVER_TX_Counties_FY22!L$2,[1]TX_Counties_FY22_Income_Limits!K147)))</f>
        <v>58799.999999999993</v>
      </c>
      <c r="M147" s="64">
        <f>IF([1]TX_Counties_FY22_Income_Limits!L147&gt;[1]WAIVER_TX_Counties_FY22!M$2,[1]TX_Counties_FY22_Income_Limits!L147,IF([1]TX_Counties_FY22_Income_Limits!L147&lt;[1]WAIVER_TX_Counties_FY22!M$2,[1]WAIVER_TX_Counties_FY22!M$2,IF([1]TX_Counties_FY22_Income_Limits!L147=[1]WAIVER_TX_Counties_FY22!M$2,[1]TX_Counties_FY22_Income_Limits!L147)))</f>
        <v>62160</v>
      </c>
      <c r="N147" s="64">
        <f>IF([1]TX_Counties_FY22_Income_Limits!M147&gt;[1]WAIVER_TX_Counties_FY22!N$2,[1]TX_Counties_FY22_Income_Limits!M147,IF([1]TX_Counties_FY22_Income_Limits!M147&lt;[1]WAIVER_TX_Counties_FY22!N$2,[1]WAIVER_TX_Counties_FY22!N$2,IF([1]TX_Counties_FY22_Income_Limits!M147=[1]WAIVER_TX_Counties_FY22!N$2,[1]TX_Counties_FY22_Income_Limits!M147)))</f>
        <v>65520.000000000007</v>
      </c>
      <c r="O147" s="64">
        <f>IF([1]TX_Counties_FY22_Income_Limits!N147&gt;[1]WAIVER_TX_Counties_FY22!O$2,[1]TX_Counties_FY22_Income_Limits!N147,IF([1]TX_Counties_FY22_Income_Limits!N147&lt;[1]WAIVER_TX_Counties_FY22!O$2,[1]WAIVER_TX_Counties_FY22!O$2,IF([1]TX_Counties_FY22_Income_Limits!N147=[1]WAIVER_TX_Counties_FY22!O$2,[1]TX_Counties_FY22_Income_Limits!N147)))</f>
        <v>68880.000000000015</v>
      </c>
      <c r="P147" s="64">
        <f>IF([1]TX_Counties_FY22_Income_Limits!O147&gt;[1]WAIVER_TX_Counties_FY22!P$2,[1]TX_Counties_FY22_Income_Limits!O147,IF([1]TX_Counties_FY22_Income_Limits!O147&lt;[1]WAIVER_TX_Counties_FY22!P$2,[1]WAIVER_TX_Counties_FY22!P$2,IF([1]TX_Counties_FY22_Income_Limits!O147=[1]WAIVER_TX_Counties_FY22!P$2,[1]TX_Counties_FY22_Income_Limits!O147)))</f>
        <v>72240.000000000029</v>
      </c>
      <c r="Q147" s="64">
        <f>IF([1]TX_Counties_FY22_Income_Limits!P147&gt;[1]WAIVER_TX_Counties_FY22!Q$2,[1]TX_Counties_FY22_Income_Limits!P147,IF([1]TX_Counties_FY22_Income_Limits!P147&lt;[1]WAIVER_TX_Counties_FY22!Q$2,[1]WAIVER_TX_Counties_FY22!Q$2,IF([1]TX_Counties_FY22_Income_Limits!P147=[1]WAIVER_TX_Counties_FY22!Q$2,[1]TX_Counties_FY22_Income_Limits!P147)))</f>
        <v>75600.000000000044</v>
      </c>
      <c r="R147" s="64">
        <f>IF([1]TX_Counties_FY22_Income_Limits!Q147&gt;[1]WAIVER_TX_Counties_FY22!R$2,[1]TX_Counties_FY22_Income_Limits!Q147,IF([1]TX_Counties_FY22_Income_Limits!Q147&lt;[1]WAIVER_TX_Counties_FY22!R$2,[1]WAIVER_TX_Counties_FY22!R$2,IF([1]TX_Counties_FY22_Income_Limits!Q147=[1]WAIVER_TX_Counties_FY22!R$2,[1]TX_Counties_FY22_Income_Limits!Q147)))</f>
        <v>78960.000000000058</v>
      </c>
      <c r="S147" s="64">
        <f>IF([1]TX_Counties_FY22_Income_Limits!R147&gt;[1]WAIVER_TX_Counties_FY22!S$2,[1]TX_Counties_FY22_Income_Limits!R147,IF([1]TX_Counties_FY22_Income_Limits!R147&lt;[1]WAIVER_TX_Counties_FY22!S$2,[1]WAIVER_TX_Counties_FY22!S$2,IF([1]TX_Counties_FY22_Income_Limits!R147=[1]WAIVER_TX_Counties_FY22!S$2,[1]TX_Counties_FY22_Income_Limits!R147)))</f>
        <v>82320.000000000073</v>
      </c>
      <c r="T147" s="64">
        <f>IF([1]TX_Counties_FY22_Income_Limits!S147&gt;[1]WAIVER_TX_Counties_FY22!T$2,[1]TX_Counties_FY22_Income_Limits!S147,IF([1]TX_Counties_FY22_Income_Limits!S147&lt;[1]WAIVER_TX_Counties_FY22!T$2,[1]WAIVER_TX_Counties_FY22!T$2,IF([1]TX_Counties_FY22_Income_Limits!S147=[1]WAIVER_TX_Counties_FY22!T$2,[1]TX_Counties_FY22_Income_Limits!S147)))</f>
        <v>85680.000000000087</v>
      </c>
      <c r="U147" s="64">
        <f>IF([1]TX_Counties_FY22_Income_Limits!T147&gt;[1]WAIVER_TX_Counties_FY22!U$2,[1]TX_Counties_FY22_Income_Limits!T147,IF([1]TX_Counties_FY22_Income_Limits!T147&lt;[1]WAIVER_TX_Counties_FY22!U$2,[1]WAIVER_TX_Counties_FY22!U$2,IF([1]TX_Counties_FY22_Income_Limits!T147=[1]WAIVER_TX_Counties_FY22!U$2,[1]TX_Counties_FY22_Income_Limits!T147)))</f>
        <v>89040.000000000102</v>
      </c>
      <c r="V147" s="64">
        <f>IF([1]TX_Counties_FY22_Income_Limits!U147&gt;[1]WAIVER_TX_Counties_FY22!V$2,[1]TX_Counties_FY22_Income_Limits!U147,IF([1]TX_Counties_FY22_Income_Limits!U147&lt;[1]WAIVER_TX_Counties_FY22!V$2,[1]WAIVER_TX_Counties_FY22!V$2,IF([1]TX_Counties_FY22_Income_Limits!U147=[1]WAIVER_TX_Counties_FY22!V$2,[1]TX_Counties_FY22_Income_Limits!U147)))</f>
        <v>92400.000000000116</v>
      </c>
      <c r="W147" s="64">
        <f>IF([1]TX_Counties_FY22_Income_Limits!V147&gt;[1]WAIVER_TX_Counties_FY22!W$2,[1]TX_Counties_FY22_Income_Limits!V147,IF([1]TX_Counties_FY22_Income_Limits!V147&lt;[1]WAIVER_TX_Counties_FY22!W$2,[1]WAIVER_TX_Counties_FY22!W$2,IF([1]TX_Counties_FY22_Income_Limits!V147=[1]WAIVER_TX_Counties_FY22!W$2,[1]TX_Counties_FY22_Income_Limits!V147)))</f>
        <v>95760.000000000131</v>
      </c>
      <c r="X147" s="64">
        <f>IF([1]TX_Counties_FY22_Income_Limits!W147&gt;[1]WAIVER_TX_Counties_FY22!X$2,[1]TX_Counties_FY22_Income_Limits!W147,IF([1]TX_Counties_FY22_Income_Limits!W147&lt;[1]WAIVER_TX_Counties_FY22!X$2,[1]WAIVER_TX_Counties_FY22!X$2,IF([1]TX_Counties_FY22_Income_Limits!W147=[1]WAIVER_TX_Counties_FY22!X$2,[1]TX_Counties_FY22_Income_Limits!W147)))</f>
        <v>99120.000000000146</v>
      </c>
      <c r="Y147" s="64">
        <f>IF([1]TX_Counties_FY22_Income_Limits!X147&gt;[1]WAIVER_TX_Counties_FY22!Y$2,[1]TX_Counties_FY22_Income_Limits!X147,IF([1]TX_Counties_FY22_Income_Limits!X147&lt;[1]WAIVER_TX_Counties_FY22!Y$2,[1]WAIVER_TX_Counties_FY22!Y$2,IF([1]TX_Counties_FY22_Income_Limits!X147=[1]WAIVER_TX_Counties_FY22!Y$2,[1]TX_Counties_FY22_Income_Limits!X147)))</f>
        <v>102480.00000000016</v>
      </c>
      <c r="Z147" s="64">
        <f>IF([1]TX_Counties_FY22_Income_Limits!Y147&gt;[1]WAIVER_TX_Counties_FY22!Z$2,[1]TX_Counties_FY22_Income_Limits!Y147,IF([1]TX_Counties_FY22_Income_Limits!Y147&lt;[1]WAIVER_TX_Counties_FY22!Z$2,[1]WAIVER_TX_Counties_FY22!Z$2,IF([1]TX_Counties_FY22_Income_Limits!Y147=[1]WAIVER_TX_Counties_FY22!Z$2,[1]TX_Counties_FY22_Income_Limits!Y147)))</f>
        <v>105840.00000000017</v>
      </c>
      <c r="AA147" s="64">
        <f>IF([1]TX_Counties_FY22_Income_Limits!Z147&gt;[1]WAIVER_TX_Counties_FY22!AA$2,[1]TX_Counties_FY22_Income_Limits!Z147,IF([1]TX_Counties_FY22_Income_Limits!Z147&lt;[1]WAIVER_TX_Counties_FY22!AA$2,[1]WAIVER_TX_Counties_FY22!AA$2,IF([1]TX_Counties_FY22_Income_Limits!Z147=[1]WAIVER_TX_Counties_FY22!AA$2,[1]TX_Counties_FY22_Income_Limits!Z147)))</f>
        <v>109200.00000000019</v>
      </c>
      <c r="AB147" s="64">
        <f>IF([1]TX_Counties_FY22_Income_Limits!AA147&gt;[1]WAIVER_TX_Counties_FY22!AB$2,[1]TX_Counties_FY22_Income_Limits!AA147,IF([1]TX_Counties_FY22_Income_Limits!AA147&lt;[1]WAIVER_TX_Counties_FY22!AB$2,[1]WAIVER_TX_Counties_FY22!AB$2,IF([1]TX_Counties_FY22_Income_Limits!AA147=[1]WAIVER_TX_Counties_FY22!AB$2,[1]TX_Counties_FY22_Income_Limits!AA147)))</f>
        <v>112560.0000000002</v>
      </c>
      <c r="AC147" s="64">
        <f>IF([1]TX_Counties_FY22_Income_Limits!AB147&gt;[1]WAIVER_TX_Counties_FY22!AC$2,[1]TX_Counties_FY22_Income_Limits!AB147,IF([1]TX_Counties_FY22_Income_Limits!AB147&lt;[1]WAIVER_TX_Counties_FY22!AC$2,[1]WAIVER_TX_Counties_FY22!AC$2,IF([1]TX_Counties_FY22_Income_Limits!AB147=[1]WAIVER_TX_Counties_FY22!AC$2,[1]TX_Counties_FY22_Income_Limits!AB147)))</f>
        <v>29400</v>
      </c>
      <c r="AD147" s="64">
        <f>IF([1]TX_Counties_FY22_Income_Limits!AC147&gt;[1]WAIVER_TX_Counties_FY22!AD$2,[1]TX_Counties_FY22_Income_Limits!AC147,IF([1]TX_Counties_FY22_Income_Limits!AC147&lt;[1]WAIVER_TX_Counties_FY22!AD$2,[1]WAIVER_TX_Counties_FY22!AD$2,IF([1]TX_Counties_FY22_Income_Limits!AC147=[1]WAIVER_TX_Counties_FY22!AD$2,[1]TX_Counties_FY22_Income_Limits!AC147)))</f>
        <v>33600</v>
      </c>
      <c r="AE147" s="64">
        <f>IF([1]TX_Counties_FY22_Income_Limits!AD147&gt;[1]WAIVER_TX_Counties_FY22!AE$2,[1]TX_Counties_FY22_Income_Limits!AD147,IF([1]TX_Counties_FY22_Income_Limits!AD147&lt;[1]WAIVER_TX_Counties_FY22!AE$2,[1]WAIVER_TX_Counties_FY22!AE$2,IF([1]TX_Counties_FY22_Income_Limits!AD147=[1]WAIVER_TX_Counties_FY22!AE$2,[1]TX_Counties_FY22_Income_Limits!AD147)))</f>
        <v>37800</v>
      </c>
      <c r="AF147" s="64">
        <f>IF([1]TX_Counties_FY22_Income_Limits!AE147&gt;[1]WAIVER_TX_Counties_FY22!AF$2,[1]TX_Counties_FY22_Income_Limits!AE147,IF([1]TX_Counties_FY22_Income_Limits!AE147&lt;[1]WAIVER_TX_Counties_FY22!AF$2,[1]WAIVER_TX_Counties_FY22!AF$2,IF([1]TX_Counties_FY22_Income_Limits!AE147=[1]WAIVER_TX_Counties_FY22!AF$2,[1]TX_Counties_FY22_Income_Limits!AE147)))</f>
        <v>42000</v>
      </c>
      <c r="AG147" s="64">
        <f>IF([1]TX_Counties_FY22_Income_Limits!AF147&gt;[1]WAIVER_TX_Counties_FY22!AG$2,[1]TX_Counties_FY22_Income_Limits!AF147,IF([1]TX_Counties_FY22_Income_Limits!AF147&lt;[1]WAIVER_TX_Counties_FY22!AG$2,[1]WAIVER_TX_Counties_FY22!AG$2,IF([1]TX_Counties_FY22_Income_Limits!AF147=[1]WAIVER_TX_Counties_FY22!AG$2,[1]TX_Counties_FY22_Income_Limits!AF147)))</f>
        <v>45400</v>
      </c>
      <c r="AH147" s="64">
        <f>IF([1]TX_Counties_FY22_Income_Limits!AG147&gt;[1]WAIVER_TX_Counties_FY22!AH$2,[1]TX_Counties_FY22_Income_Limits!AG147,IF([1]TX_Counties_FY22_Income_Limits!AG147&lt;[1]WAIVER_TX_Counties_FY22!AH$2,[1]WAIVER_TX_Counties_FY22!AH$2,IF([1]TX_Counties_FY22_Income_Limits!AG147=[1]WAIVER_TX_Counties_FY22!AH$2,[1]TX_Counties_FY22_Income_Limits!AG147)))</f>
        <v>48750</v>
      </c>
      <c r="AI147" s="64">
        <f>IF([1]TX_Counties_FY22_Income_Limits!AH147&gt;[1]WAIVER_TX_Counties_FY22!AI$2,[1]TX_Counties_FY22_Income_Limits!AH147,IF([1]TX_Counties_FY22_Income_Limits!AH147&lt;[1]WAIVER_TX_Counties_FY22!AI$2,[1]WAIVER_TX_Counties_FY22!AI$2,IF([1]TX_Counties_FY22_Income_Limits!AH147=[1]WAIVER_TX_Counties_FY22!AI$2,[1]TX_Counties_FY22_Income_Limits!AH147)))</f>
        <v>52100</v>
      </c>
      <c r="AJ147" s="64">
        <f>IF([1]TX_Counties_FY22_Income_Limits!AI147&gt;[1]WAIVER_TX_Counties_FY22!AJ$2,[1]TX_Counties_FY22_Income_Limits!AI147,IF([1]TX_Counties_FY22_Income_Limits!AI147&lt;[1]WAIVER_TX_Counties_FY22!AJ$2,[1]WAIVER_TX_Counties_FY22!AJ$2,IF([1]TX_Counties_FY22_Income_Limits!AI147=[1]WAIVER_TX_Counties_FY22!AJ$2,[1]TX_Counties_FY22_Income_Limits!AI147)))</f>
        <v>55450</v>
      </c>
      <c r="AK147" s="64">
        <f>IF([1]TX_Counties_FY22_Income_Limits!AJ147&gt;[1]WAIVER_TX_Counties_FY22!AK$2,[1]TX_Counties_FY22_Income_Limits!AJ147,IF([1]TX_Counties_FY22_Income_Limits!AJ147&lt;[1]WAIVER_TX_Counties_FY22!AK$2,[1]WAIVER_TX_Counties_FY22!AK$2,IF([1]TX_Counties_FY22_Income_Limits!AJ147=[1]WAIVER_TX_Counties_FY22!AK$2,[1]TX_Counties_FY22_Income_Limits!AJ147)))</f>
        <v>58799.999999999993</v>
      </c>
      <c r="AL147" s="64">
        <f>IF([1]TX_Counties_FY22_Income_Limits!AK147&gt;[1]WAIVER_TX_Counties_FY22!AL$2,[1]TX_Counties_FY22_Income_Limits!AK147,IF([1]TX_Counties_FY22_Income_Limits!AK147&lt;[1]WAIVER_TX_Counties_FY22!AL$2,[1]WAIVER_TX_Counties_FY22!AL$2,IF([1]TX_Counties_FY22_Income_Limits!AK147=[1]WAIVER_TX_Counties_FY22!AL$2,[1]TX_Counties_FY22_Income_Limits!AK147)))</f>
        <v>62160</v>
      </c>
      <c r="AM147" s="64">
        <f>IF([1]TX_Counties_FY22_Income_Limits!AL147&gt;[1]WAIVER_TX_Counties_FY22!AM$2,[1]TX_Counties_FY22_Income_Limits!AL147,IF([1]TX_Counties_FY22_Income_Limits!AL147&lt;[1]WAIVER_TX_Counties_FY22!AM$2,[1]WAIVER_TX_Counties_FY22!AM$2,IF([1]TX_Counties_FY22_Income_Limits!AL147=[1]WAIVER_TX_Counties_FY22!AM$2,[1]TX_Counties_FY22_Income_Limits!AL147)))</f>
        <v>65520.000000000007</v>
      </c>
      <c r="AN147" s="64">
        <f>IF([1]TX_Counties_FY22_Income_Limits!AM147&gt;[1]WAIVER_TX_Counties_FY22!AN$2,[1]TX_Counties_FY22_Income_Limits!AM147,IF([1]TX_Counties_FY22_Income_Limits!AM147&lt;[1]WAIVER_TX_Counties_FY22!AN$2,[1]WAIVER_TX_Counties_FY22!AN$2,IF([1]TX_Counties_FY22_Income_Limits!AM147=[1]WAIVER_TX_Counties_FY22!AN$2,[1]TX_Counties_FY22_Income_Limits!AM147)))</f>
        <v>68880.000000000015</v>
      </c>
      <c r="AO147" s="64">
        <f>IF([1]TX_Counties_FY22_Income_Limits!AN147&gt;[1]WAIVER_TX_Counties_FY22!AO$2,[1]TX_Counties_FY22_Income_Limits!AN147,IF([1]TX_Counties_FY22_Income_Limits!AN147&lt;[1]WAIVER_TX_Counties_FY22!AO$2,[1]WAIVER_TX_Counties_FY22!AO$2,IF([1]TX_Counties_FY22_Income_Limits!AN147=[1]WAIVER_TX_Counties_FY22!AO$2,[1]TX_Counties_FY22_Income_Limits!AN147)))</f>
        <v>72240.000000000029</v>
      </c>
      <c r="AP147" s="64">
        <f>IF([1]TX_Counties_FY22_Income_Limits!AO147&gt;[1]WAIVER_TX_Counties_FY22!AP$2,[1]TX_Counties_FY22_Income_Limits!AO147,IF([1]TX_Counties_FY22_Income_Limits!AO147&lt;[1]WAIVER_TX_Counties_FY22!AP$2,[1]WAIVER_TX_Counties_FY22!AP$2,IF([1]TX_Counties_FY22_Income_Limits!AO147=[1]WAIVER_TX_Counties_FY22!AP$2,[1]TX_Counties_FY22_Income_Limits!AO147)))</f>
        <v>75600.000000000044</v>
      </c>
      <c r="AQ147" s="64">
        <f>IF([1]TX_Counties_FY22_Income_Limits!AP147&gt;[1]WAIVER_TX_Counties_FY22!AQ$2,[1]TX_Counties_FY22_Income_Limits!AP147,IF([1]TX_Counties_FY22_Income_Limits!AP147&lt;[1]WAIVER_TX_Counties_FY22!AQ$2,[1]WAIVER_TX_Counties_FY22!AQ$2,IF([1]TX_Counties_FY22_Income_Limits!AP147=[1]WAIVER_TX_Counties_FY22!AQ$2,[1]TX_Counties_FY22_Income_Limits!AP147)))</f>
        <v>78960.000000000058</v>
      </c>
      <c r="AR147" s="64">
        <f>IF([1]TX_Counties_FY22_Income_Limits!AQ147&gt;[1]WAIVER_TX_Counties_FY22!AR$2,[1]TX_Counties_FY22_Income_Limits!AQ147,IF([1]TX_Counties_FY22_Income_Limits!AQ147&lt;[1]WAIVER_TX_Counties_FY22!AR$2,[1]WAIVER_TX_Counties_FY22!AR$2,IF([1]TX_Counties_FY22_Income_Limits!AQ147=[1]WAIVER_TX_Counties_FY22!AR$2,[1]TX_Counties_FY22_Income_Limits!AQ147)))</f>
        <v>82320.000000000073</v>
      </c>
      <c r="AS147" s="64">
        <f>IF([1]TX_Counties_FY22_Income_Limits!AR147&gt;[1]WAIVER_TX_Counties_FY22!AS$2,[1]TX_Counties_FY22_Income_Limits!AR147,IF([1]TX_Counties_FY22_Income_Limits!AR147&lt;[1]WAIVER_TX_Counties_FY22!AS$2,[1]WAIVER_TX_Counties_FY22!AS$2,IF([1]TX_Counties_FY22_Income_Limits!AR147=[1]WAIVER_TX_Counties_FY22!AS$2,[1]TX_Counties_FY22_Income_Limits!AR147)))</f>
        <v>85680.000000000087</v>
      </c>
      <c r="AT147" s="64">
        <f>IF([1]TX_Counties_FY22_Income_Limits!AS147&gt;[1]WAIVER_TX_Counties_FY22!AT$2,[1]TX_Counties_FY22_Income_Limits!AS147,IF([1]TX_Counties_FY22_Income_Limits!AS147&lt;[1]WAIVER_TX_Counties_FY22!AT$2,[1]WAIVER_TX_Counties_FY22!AT$2,IF([1]TX_Counties_FY22_Income_Limits!AS147=[1]WAIVER_TX_Counties_FY22!AT$2,[1]TX_Counties_FY22_Income_Limits!AS147)))</f>
        <v>89040.000000000102</v>
      </c>
      <c r="AU147" s="64">
        <f>IF([1]TX_Counties_FY22_Income_Limits!AT147&gt;[1]WAIVER_TX_Counties_FY22!AU$2,[1]TX_Counties_FY22_Income_Limits!AT147,IF([1]TX_Counties_FY22_Income_Limits!AT147&lt;[1]WAIVER_TX_Counties_FY22!AU$2,[1]WAIVER_TX_Counties_FY22!AU$2,IF([1]TX_Counties_FY22_Income_Limits!AT147=[1]WAIVER_TX_Counties_FY22!AU$2,[1]TX_Counties_FY22_Income_Limits!AT147)))</f>
        <v>92400.000000000116</v>
      </c>
      <c r="AV147" s="64">
        <f>IF([1]TX_Counties_FY22_Income_Limits!AU147&gt;[1]WAIVER_TX_Counties_FY22!AV$2,[1]TX_Counties_FY22_Income_Limits!AU147,IF([1]TX_Counties_FY22_Income_Limits!AU147&lt;[1]WAIVER_TX_Counties_FY22!AV$2,[1]WAIVER_TX_Counties_FY22!AV$2,IF([1]TX_Counties_FY22_Income_Limits!AU147=[1]WAIVER_TX_Counties_FY22!AV$2,[1]TX_Counties_FY22_Income_Limits!AU147)))</f>
        <v>95760.000000000131</v>
      </c>
      <c r="AW147" s="64">
        <f>IF([1]TX_Counties_FY22_Income_Limits!AV147&gt;[1]WAIVER_TX_Counties_FY22!AW$2,[1]TX_Counties_FY22_Income_Limits!AV147,IF([1]TX_Counties_FY22_Income_Limits!AV147&lt;[1]WAIVER_TX_Counties_FY22!AW$2,[1]WAIVER_TX_Counties_FY22!AW$2,IF([1]TX_Counties_FY22_Income_Limits!AV147=[1]WAIVER_TX_Counties_FY22!AW$2,[1]TX_Counties_FY22_Income_Limits!AV147)))</f>
        <v>99120.000000000146</v>
      </c>
      <c r="AX147" s="64">
        <f>IF([1]TX_Counties_FY22_Income_Limits!AW147&gt;[1]WAIVER_TX_Counties_FY22!AX$2,[1]TX_Counties_FY22_Income_Limits!AW147,IF([1]TX_Counties_FY22_Income_Limits!AW147&lt;[1]WAIVER_TX_Counties_FY22!AX$2,[1]WAIVER_TX_Counties_FY22!AX$2,IF([1]TX_Counties_FY22_Income_Limits!AW147=[1]WAIVER_TX_Counties_FY22!AX$2,[1]TX_Counties_FY22_Income_Limits!AW147)))</f>
        <v>102480.00000000016</v>
      </c>
      <c r="AY147" s="64">
        <f>IF([1]TX_Counties_FY22_Income_Limits!AX147&gt;[1]WAIVER_TX_Counties_FY22!AY$2,[1]TX_Counties_FY22_Income_Limits!AX147,IF([1]TX_Counties_FY22_Income_Limits!AX147&lt;[1]WAIVER_TX_Counties_FY22!AY$2,[1]WAIVER_TX_Counties_FY22!AY$2,IF([1]TX_Counties_FY22_Income_Limits!AX147=[1]WAIVER_TX_Counties_FY22!AY$2,[1]TX_Counties_FY22_Income_Limits!AX147)))</f>
        <v>105840.00000000017</v>
      </c>
      <c r="AZ147" s="64">
        <f>IF([1]TX_Counties_FY22_Income_Limits!AY147&gt;[1]WAIVER_TX_Counties_FY22!AZ$2,[1]TX_Counties_FY22_Income_Limits!AY147,IF([1]TX_Counties_FY22_Income_Limits!AY147&lt;[1]WAIVER_TX_Counties_FY22!AZ$2,[1]WAIVER_TX_Counties_FY22!AZ$2,IF([1]TX_Counties_FY22_Income_Limits!AY147=[1]WAIVER_TX_Counties_FY22!AZ$2,[1]TX_Counties_FY22_Income_Limits!AY147)))</f>
        <v>109200.00000000019</v>
      </c>
      <c r="BA147" s="64">
        <f>IF([1]TX_Counties_FY22_Income_Limits!AZ147&gt;[1]WAIVER_TX_Counties_FY22!BA$2,[1]TX_Counties_FY22_Income_Limits!AZ147,IF([1]TX_Counties_FY22_Income_Limits!AZ147&lt;[1]WAIVER_TX_Counties_FY22!BA$2,[1]WAIVER_TX_Counties_FY22!BA$2,IF([1]TX_Counties_FY22_Income_Limits!AZ147=[1]WAIVER_TX_Counties_FY22!BA$2,[1]TX_Counties_FY22_Income_Limits!AZ147)))</f>
        <v>112560.0000000002</v>
      </c>
      <c r="BB147" s="64">
        <f>IF([1]TX_Counties_FY22_Income_Limits!BA147&gt;[1]WAIVER_TX_Counties_FY22!BB$2,[1]TX_Counties_FY22_Income_Limits!BA147,IF([1]TX_Counties_FY22_Income_Limits!BA147&lt;[1]WAIVER_TX_Counties_FY22!BB$2,[1]WAIVER_TX_Counties_FY22!BB$2,IF([1]TX_Counties_FY22_Income_Limits!BA147=[1]WAIVER_TX_Counties_FY22!BB$2,[1]TX_Counties_FY22_Income_Limits!BA147)))</f>
        <v>47050</v>
      </c>
      <c r="BC147" s="64">
        <f>IF([1]TX_Counties_FY22_Income_Limits!BB147&gt;[1]WAIVER_TX_Counties_FY22!BC$2,[1]TX_Counties_FY22_Income_Limits!BB147,IF([1]TX_Counties_FY22_Income_Limits!BB147&lt;[1]WAIVER_TX_Counties_FY22!BC$2,[1]WAIVER_TX_Counties_FY22!BC$2,IF([1]TX_Counties_FY22_Income_Limits!BB147=[1]WAIVER_TX_Counties_FY22!BC$2,[1]TX_Counties_FY22_Income_Limits!BB147)))</f>
        <v>53800</v>
      </c>
      <c r="BD147" s="64">
        <f>IF([1]TX_Counties_FY22_Income_Limits!BC147&gt;[1]WAIVER_TX_Counties_FY22!BD$2,[1]TX_Counties_FY22_Income_Limits!BC147,IF([1]TX_Counties_FY22_Income_Limits!BC147&lt;[1]WAIVER_TX_Counties_FY22!BD$2,[1]WAIVER_TX_Counties_FY22!BD$2,IF([1]TX_Counties_FY22_Income_Limits!BC147=[1]WAIVER_TX_Counties_FY22!BD$2,[1]TX_Counties_FY22_Income_Limits!BC147)))</f>
        <v>60500</v>
      </c>
      <c r="BE147" s="64">
        <f>IF([1]TX_Counties_FY22_Income_Limits!BD147&gt;[1]WAIVER_TX_Counties_FY22!BE$2,[1]TX_Counties_FY22_Income_Limits!BD147,IF([1]TX_Counties_FY22_Income_Limits!BD147&lt;[1]WAIVER_TX_Counties_FY22!BE$2,[1]WAIVER_TX_Counties_FY22!BE$2,IF([1]TX_Counties_FY22_Income_Limits!BD147=[1]WAIVER_TX_Counties_FY22!BE$2,[1]TX_Counties_FY22_Income_Limits!BD147)))</f>
        <v>67250</v>
      </c>
      <c r="BF147" s="64">
        <f>IF([1]TX_Counties_FY22_Income_Limits!BE147&gt;[1]WAIVER_TX_Counties_FY22!BF$2,[1]TX_Counties_FY22_Income_Limits!BE147,IF([1]TX_Counties_FY22_Income_Limits!BE147&lt;[1]WAIVER_TX_Counties_FY22!BF$2,[1]WAIVER_TX_Counties_FY22!BF$2,IF([1]TX_Counties_FY22_Income_Limits!BE147=[1]WAIVER_TX_Counties_FY22!BF$2,[1]TX_Counties_FY22_Income_Limits!BE147)))</f>
        <v>72650</v>
      </c>
      <c r="BG147" s="64">
        <f>IF([1]TX_Counties_FY22_Income_Limits!BF147&gt;[1]WAIVER_TX_Counties_FY22!BG$2,[1]TX_Counties_FY22_Income_Limits!BF147,IF([1]TX_Counties_FY22_Income_Limits!BF147&lt;[1]WAIVER_TX_Counties_FY22!BG$2,[1]WAIVER_TX_Counties_FY22!BG$2,IF([1]TX_Counties_FY22_Income_Limits!BF147=[1]WAIVER_TX_Counties_FY22!BG$2,[1]TX_Counties_FY22_Income_Limits!BF147)))</f>
        <v>78000</v>
      </c>
      <c r="BH147" s="64">
        <f>IF([1]TX_Counties_FY22_Income_Limits!BG147&gt;[1]WAIVER_TX_Counties_FY22!BH$2,[1]TX_Counties_FY22_Income_Limits!BG147,IF([1]TX_Counties_FY22_Income_Limits!BG147&lt;[1]WAIVER_TX_Counties_FY22!BH$2,[1]WAIVER_TX_Counties_FY22!BH$2,IF([1]TX_Counties_FY22_Income_Limits!BG147=[1]WAIVER_TX_Counties_FY22!BH$2,[1]TX_Counties_FY22_Income_Limits!BG147)))</f>
        <v>83400</v>
      </c>
      <c r="BI147" s="64">
        <f>IF([1]TX_Counties_FY22_Income_Limits!BH147&gt;[1]WAIVER_TX_Counties_FY22!BI$2,[1]TX_Counties_FY22_Income_Limits!BH147,IF([1]TX_Counties_FY22_Income_Limits!BH147&lt;[1]WAIVER_TX_Counties_FY22!BI$2,[1]WAIVER_TX_Counties_FY22!BI$2,IF([1]TX_Counties_FY22_Income_Limits!BH147=[1]WAIVER_TX_Counties_FY22!BI$2,[1]TX_Counties_FY22_Income_Limits!BH147)))</f>
        <v>88750</v>
      </c>
      <c r="BJ147" s="64">
        <f>IF([1]TX_Counties_FY22_Income_Limits!BI147&gt;[1]WAIVER_TX_Counties_FY22!BJ$2,[1]TX_Counties_FY22_Income_Limits!BI147,IF([1]TX_Counties_FY22_Income_Limits!BI147&lt;[1]WAIVER_TX_Counties_FY22!BJ$2,[1]WAIVER_TX_Counties_FY22!BJ$2,IF([1]TX_Counties_FY22_Income_Limits!BI147=[1]WAIVER_TX_Counties_FY22!BJ$2,[1]TX_Counties_FY22_Income_Limits!BI147)))</f>
        <v>94150</v>
      </c>
      <c r="BK147" s="64">
        <f>IF([1]TX_Counties_FY22_Income_Limits!BJ147&gt;[1]WAIVER_TX_Counties_FY22!BK$2,[1]TX_Counties_FY22_Income_Limits!BJ147,IF([1]TX_Counties_FY22_Income_Limits!BJ147&lt;[1]WAIVER_TX_Counties_FY22!BK$2,[1]WAIVER_TX_Counties_FY22!BK$2,IF([1]TX_Counties_FY22_Income_Limits!BJ147=[1]WAIVER_TX_Counties_FY22!BK$2,[1]TX_Counties_FY22_Income_Limits!BJ147)))</f>
        <v>99530</v>
      </c>
      <c r="BL147" s="64">
        <f>IF([1]TX_Counties_FY22_Income_Limits!BK147&gt;[1]WAIVER_TX_Counties_FY22!BL$2,[1]TX_Counties_FY22_Income_Limits!BK147,IF([1]TX_Counties_FY22_Income_Limits!BK147&lt;[1]WAIVER_TX_Counties_FY22!BL$2,[1]WAIVER_TX_Counties_FY22!BL$2,IF([1]TX_Counties_FY22_Income_Limits!BK147=[1]WAIVER_TX_Counties_FY22!BL$2,[1]TX_Counties_FY22_Income_Limits!BK147)))</f>
        <v>104910</v>
      </c>
      <c r="BM147" s="64">
        <f>IF([1]TX_Counties_FY22_Income_Limits!BL147&gt;[1]WAIVER_TX_Counties_FY22!BM$2,[1]TX_Counties_FY22_Income_Limits!BL147,IF([1]TX_Counties_FY22_Income_Limits!BL147&lt;[1]WAIVER_TX_Counties_FY22!BM$2,[1]WAIVER_TX_Counties_FY22!BM$2,IF([1]TX_Counties_FY22_Income_Limits!BL147=[1]WAIVER_TX_Counties_FY22!BM$2,[1]TX_Counties_FY22_Income_Limits!BL147)))</f>
        <v>110290</v>
      </c>
      <c r="BN147" s="64">
        <f>IF([1]TX_Counties_FY22_Income_Limits!BM147&gt;[1]WAIVER_TX_Counties_FY22!BN$2,[1]TX_Counties_FY22_Income_Limits!BM147,IF([1]TX_Counties_FY22_Income_Limits!BM147&lt;[1]WAIVER_TX_Counties_FY22!BN$2,[1]WAIVER_TX_Counties_FY22!BN$2,IF([1]TX_Counties_FY22_Income_Limits!BM147=[1]WAIVER_TX_Counties_FY22!BN$2,[1]TX_Counties_FY22_Income_Limits!BM147)))</f>
        <v>115670</v>
      </c>
      <c r="BO147" s="64">
        <f>IF([1]TX_Counties_FY22_Income_Limits!BN147&gt;[1]WAIVER_TX_Counties_FY22!BO$2,[1]TX_Counties_FY22_Income_Limits!BN147,IF([1]TX_Counties_FY22_Income_Limits!BN147&lt;[1]WAIVER_TX_Counties_FY22!BO$2,[1]WAIVER_TX_Counties_FY22!BO$2,IF([1]TX_Counties_FY22_Income_Limits!BN147=[1]WAIVER_TX_Counties_FY22!BO$2,[1]TX_Counties_FY22_Income_Limits!BN147)))</f>
        <v>121050</v>
      </c>
      <c r="BP147" s="64">
        <f>IF([1]TX_Counties_FY22_Income_Limits!BO147&gt;[1]WAIVER_TX_Counties_FY22!BP$2,[1]TX_Counties_FY22_Income_Limits!BO147,IF([1]TX_Counties_FY22_Income_Limits!BO147&lt;[1]WAIVER_TX_Counties_FY22!BP$2,[1]WAIVER_TX_Counties_FY22!BP$2,IF([1]TX_Counties_FY22_Income_Limits!BO147=[1]WAIVER_TX_Counties_FY22!BP$2,[1]TX_Counties_FY22_Income_Limits!BO147)))</f>
        <v>126430</v>
      </c>
      <c r="BQ147" s="64">
        <f>IF([1]TX_Counties_FY22_Income_Limits!BP147&gt;[1]WAIVER_TX_Counties_FY22!BQ$2,[1]TX_Counties_FY22_Income_Limits!BP147,IF([1]TX_Counties_FY22_Income_Limits!BP147&lt;[1]WAIVER_TX_Counties_FY22!BQ$2,[1]WAIVER_TX_Counties_FY22!BQ$2,IF([1]TX_Counties_FY22_Income_Limits!BP147=[1]WAIVER_TX_Counties_FY22!BQ$2,[1]TX_Counties_FY22_Income_Limits!BP147)))</f>
        <v>131810</v>
      </c>
      <c r="BR147" s="64">
        <f>IF([1]TX_Counties_FY22_Income_Limits!BQ147&gt;[1]WAIVER_TX_Counties_FY22!BR$2,[1]TX_Counties_FY22_Income_Limits!BQ147,IF([1]TX_Counties_FY22_Income_Limits!BQ147&lt;[1]WAIVER_TX_Counties_FY22!BR$2,[1]WAIVER_TX_Counties_FY22!BR$2,IF([1]TX_Counties_FY22_Income_Limits!BQ147=[1]WAIVER_TX_Counties_FY22!BR$2,[1]TX_Counties_FY22_Income_Limits!BQ147)))</f>
        <v>137190</v>
      </c>
      <c r="BS147" s="64">
        <f>IF([1]TX_Counties_FY22_Income_Limits!BR147&gt;[1]WAIVER_TX_Counties_FY22!BS$2,[1]TX_Counties_FY22_Income_Limits!BR147,IF([1]TX_Counties_FY22_Income_Limits!BR147&lt;[1]WAIVER_TX_Counties_FY22!BS$2,[1]WAIVER_TX_Counties_FY22!BS$2,IF([1]TX_Counties_FY22_Income_Limits!BR147=[1]WAIVER_TX_Counties_FY22!BS$2,[1]TX_Counties_FY22_Income_Limits!BR147)))</f>
        <v>142570</v>
      </c>
      <c r="BT147" s="64">
        <f>IF([1]TX_Counties_FY22_Income_Limits!BS147&gt;[1]WAIVER_TX_Counties_FY22!BT$2,[1]TX_Counties_FY22_Income_Limits!BS147,IF([1]TX_Counties_FY22_Income_Limits!BS147&lt;[1]WAIVER_TX_Counties_FY22!BT$2,[1]WAIVER_TX_Counties_FY22!BT$2,IF([1]TX_Counties_FY22_Income_Limits!BS147=[1]WAIVER_TX_Counties_FY22!BT$2,[1]TX_Counties_FY22_Income_Limits!BS147)))</f>
        <v>147950</v>
      </c>
      <c r="BU147" s="64">
        <f>IF([1]TX_Counties_FY22_Income_Limits!BT147&gt;[1]WAIVER_TX_Counties_FY22!BU$2,[1]TX_Counties_FY22_Income_Limits!BT147,IF([1]TX_Counties_FY22_Income_Limits!BT147&lt;[1]WAIVER_TX_Counties_FY22!BU$2,[1]WAIVER_TX_Counties_FY22!BU$2,IF([1]TX_Counties_FY22_Income_Limits!BT147=[1]WAIVER_TX_Counties_FY22!BU$2,[1]TX_Counties_FY22_Income_Limits!BT147)))</f>
        <v>153330</v>
      </c>
      <c r="BV147" s="64">
        <f>IF([1]TX_Counties_FY22_Income_Limits!BU147&gt;[1]WAIVER_TX_Counties_FY22!BV$2,[1]TX_Counties_FY22_Income_Limits!BU147,IF([1]TX_Counties_FY22_Income_Limits!BU147&lt;[1]WAIVER_TX_Counties_FY22!BV$2,[1]WAIVER_TX_Counties_FY22!BV$2,IF([1]TX_Counties_FY22_Income_Limits!BU147=[1]WAIVER_TX_Counties_FY22!BV$2,[1]TX_Counties_FY22_Income_Limits!BU147)))</f>
        <v>158710</v>
      </c>
      <c r="BW147" s="64">
        <f>IF([1]TX_Counties_FY22_Income_Limits!BV147&gt;[1]WAIVER_TX_Counties_FY22!BW$2,[1]TX_Counties_FY22_Income_Limits!BV147,IF([1]TX_Counties_FY22_Income_Limits!BV147&lt;[1]WAIVER_TX_Counties_FY22!BW$2,[1]WAIVER_TX_Counties_FY22!BW$2,IF([1]TX_Counties_FY22_Income_Limits!BV147=[1]WAIVER_TX_Counties_FY22!BW$2,[1]TX_Counties_FY22_Income_Limits!BV147)))</f>
        <v>164090</v>
      </c>
      <c r="BX147" s="64">
        <f>IF([1]TX_Counties_FY22_Income_Limits!BW147&gt;[1]WAIVER_TX_Counties_FY22!BX$2,[1]TX_Counties_FY22_Income_Limits!BW147,IF([1]TX_Counties_FY22_Income_Limits!BW147&lt;[1]WAIVER_TX_Counties_FY22!BX$2,[1]WAIVER_TX_Counties_FY22!BX$2,IF([1]TX_Counties_FY22_Income_Limits!BW147=[1]WAIVER_TX_Counties_FY22!BX$2,[1]TX_Counties_FY22_Income_Limits!BW147)))</f>
        <v>169470</v>
      </c>
      <c r="BY147" s="64">
        <f>IF([1]TX_Counties_FY22_Income_Limits!BX147&gt;[1]WAIVER_TX_Counties_FY22!BY$2,[1]TX_Counties_FY22_Income_Limits!BX147,IF([1]TX_Counties_FY22_Income_Limits!BX147&lt;[1]WAIVER_TX_Counties_FY22!BY$2,[1]WAIVER_TX_Counties_FY22!BY$2,IF([1]TX_Counties_FY22_Income_Limits!BX147=[1]WAIVER_TX_Counties_FY22!BY$2,[1]TX_Counties_FY22_Income_Limits!BX147)))</f>
        <v>174850</v>
      </c>
      <c r="BZ147" s="64">
        <f>IF([1]TX_Counties_FY22_Income_Limits!BY147&gt;[1]WAIVER_TX_Counties_FY22!BZ$2,[1]TX_Counties_FY22_Income_Limits!BY147,IF([1]TX_Counties_FY22_Income_Limits!BY147&lt;[1]WAIVER_TX_Counties_FY22!BZ$2,[1]WAIVER_TX_Counties_FY22!BZ$2,IF([1]TX_Counties_FY22_Income_Limits!BY147=[1]WAIVER_TX_Counties_FY22!BZ$2,[1]TX_Counties_FY22_Income_Limits!BY147)))</f>
        <v>180230</v>
      </c>
      <c r="CA147" s="64">
        <f>IF([1]TX_Counties_FY22_Income_Limits!BZ147&gt;[1]WAIVER_TX_Counties_FY22!CA$2,[1]TX_Counties_FY22_Income_Limits!BZ147,IF([1]TX_Counties_FY22_Income_Limits!BZ147&lt;[1]WAIVER_TX_Counties_FY22!CA$2,[1]WAIVER_TX_Counties_FY22!CA$2,IF([1]TX_Counties_FY22_Income_Limits!BZ147=[1]WAIVER_TX_Counties_FY22!CA$2,[1]TX_Counties_FY22_Income_Limits!BZ147)))</f>
        <v>59709.999999999993</v>
      </c>
      <c r="CB147" s="64">
        <f>IF([1]TX_Counties_FY22_Income_Limits!CA147&gt;[1]WAIVER_TX_Counties_FY22!CB$2,[1]TX_Counties_FY22_Income_Limits!CA147,IF([1]TX_Counties_FY22_Income_Limits!CA147&lt;[1]WAIVER_TX_Counties_FY22!CB$2,[1]WAIVER_TX_Counties_FY22!CB$2,IF([1]TX_Counties_FY22_Income_Limits!CA147=[1]WAIVER_TX_Counties_FY22!CB$2,[1]TX_Counties_FY22_Income_Limits!CA147)))</f>
        <v>68240</v>
      </c>
      <c r="CC147" s="64">
        <f>IF([1]TX_Counties_FY22_Income_Limits!CB147&gt;[1]WAIVER_TX_Counties_FY22!CC$2,[1]TX_Counties_FY22_Income_Limits!CB147,IF([1]TX_Counties_FY22_Income_Limits!CB147&lt;[1]WAIVER_TX_Counties_FY22!CC$2,[1]WAIVER_TX_Counties_FY22!CC$2,IF([1]TX_Counties_FY22_Income_Limits!CB147=[1]WAIVER_TX_Counties_FY22!CC$2,[1]TX_Counties_FY22_Income_Limits!CB147)))</f>
        <v>76770</v>
      </c>
      <c r="CD147" s="64">
        <f>IF([1]TX_Counties_FY22_Income_Limits!CC147&gt;[1]WAIVER_TX_Counties_FY22!CD$2,[1]TX_Counties_FY22_Income_Limits!CC147,IF([1]TX_Counties_FY22_Income_Limits!CC147&lt;[1]WAIVER_TX_Counties_FY22!CD$2,[1]WAIVER_TX_Counties_FY22!CD$2,IF([1]TX_Counties_FY22_Income_Limits!CC147=[1]WAIVER_TX_Counties_FY22!CD$2,[1]TX_Counties_FY22_Income_Limits!CC147)))</f>
        <v>85300</v>
      </c>
      <c r="CE147" s="64">
        <f>IF([1]TX_Counties_FY22_Income_Limits!CD147&gt;[1]WAIVER_TX_Counties_FY22!CE$2,[1]TX_Counties_FY22_Income_Limits!CD147,IF([1]TX_Counties_FY22_Income_Limits!CD147&lt;[1]WAIVER_TX_Counties_FY22!CE$2,[1]WAIVER_TX_Counties_FY22!CE$2,IF([1]TX_Counties_FY22_Income_Limits!CD147=[1]WAIVER_TX_Counties_FY22!CE$2,[1]TX_Counties_FY22_Income_Limits!CD147)))</f>
        <v>92124</v>
      </c>
      <c r="CF147" s="64">
        <f>IF([1]TX_Counties_FY22_Income_Limits!CE147&gt;[1]WAIVER_TX_Counties_FY22!CF$2,[1]TX_Counties_FY22_Income_Limits!CE147,IF([1]TX_Counties_FY22_Income_Limits!CE147&lt;[1]WAIVER_TX_Counties_FY22!CF$2,[1]WAIVER_TX_Counties_FY22!CF$2,IF([1]TX_Counties_FY22_Income_Limits!CE147=[1]WAIVER_TX_Counties_FY22!CF$2,[1]TX_Counties_FY22_Income_Limits!CE147)))</f>
        <v>98948</v>
      </c>
      <c r="CG147" s="64">
        <f>IF([1]TX_Counties_FY22_Income_Limits!CF147&gt;[1]WAIVER_TX_Counties_FY22!CG$2,[1]TX_Counties_FY22_Income_Limits!CF147,IF([1]TX_Counties_FY22_Income_Limits!CF147&lt;[1]WAIVER_TX_Counties_FY22!CG$2,[1]WAIVER_TX_Counties_FY22!CG$2,IF([1]TX_Counties_FY22_Income_Limits!CF147=[1]WAIVER_TX_Counties_FY22!CG$2,[1]TX_Counties_FY22_Income_Limits!CF147)))</f>
        <v>105772</v>
      </c>
      <c r="CH147" s="64">
        <f>IF([1]TX_Counties_FY22_Income_Limits!CG147&gt;[1]WAIVER_TX_Counties_FY22!CH$2,[1]TX_Counties_FY22_Income_Limits!CG147,IF([1]TX_Counties_FY22_Income_Limits!CG147&lt;[1]WAIVER_TX_Counties_FY22!CH$2,[1]WAIVER_TX_Counties_FY22!CH$2,IF([1]TX_Counties_FY22_Income_Limits!CG147=[1]WAIVER_TX_Counties_FY22!CH$2,[1]TX_Counties_FY22_Income_Limits!CG147)))</f>
        <v>112596</v>
      </c>
      <c r="CI147" s="64">
        <f>IF([1]TX_Counties_FY22_Income_Limits!CH147&gt;[1]WAIVER_TX_Counties_FY22!CI$2,[1]TX_Counties_FY22_Income_Limits!CH147,IF([1]TX_Counties_FY22_Income_Limits!CH147&lt;[1]WAIVER_TX_Counties_FY22!CI$2,[1]WAIVER_TX_Counties_FY22!CI$2,IF([1]TX_Counties_FY22_Income_Limits!CH147=[1]WAIVER_TX_Counties_FY22!CI$2,[1]TX_Counties_FY22_Income_Limits!CH147)))</f>
        <v>119419.99999999999</v>
      </c>
      <c r="CJ147" s="64">
        <f>IF([1]TX_Counties_FY22_Income_Limits!CI147&gt;[1]WAIVER_TX_Counties_FY22!CJ$2,[1]TX_Counties_FY22_Income_Limits!CI147,IF([1]TX_Counties_FY22_Income_Limits!CI147&lt;[1]WAIVER_TX_Counties_FY22!CJ$2,[1]WAIVER_TX_Counties_FY22!CJ$2,IF([1]TX_Counties_FY22_Income_Limits!CI147=[1]WAIVER_TX_Counties_FY22!CJ$2,[1]TX_Counties_FY22_Income_Limits!CI147)))</f>
        <v>126244</v>
      </c>
      <c r="CK147" s="64">
        <f>IF([1]TX_Counties_FY22_Income_Limits!CJ147&gt;[1]WAIVER_TX_Counties_FY22!CK$2,[1]TX_Counties_FY22_Income_Limits!CJ147,IF([1]TX_Counties_FY22_Income_Limits!CJ147&lt;[1]WAIVER_TX_Counties_FY22!CK$2,[1]WAIVER_TX_Counties_FY22!CK$2,IF([1]TX_Counties_FY22_Income_Limits!CJ147=[1]WAIVER_TX_Counties_FY22!CK$2,[1]TX_Counties_FY22_Income_Limits!CJ147)))</f>
        <v>133068</v>
      </c>
      <c r="CL147" s="64">
        <f>IF([1]TX_Counties_FY22_Income_Limits!CK147&gt;[1]WAIVER_TX_Counties_FY22!CL$2,[1]TX_Counties_FY22_Income_Limits!CK147,IF([1]TX_Counties_FY22_Income_Limits!CK147&lt;[1]WAIVER_TX_Counties_FY22!CL$2,[1]WAIVER_TX_Counties_FY22!CL$2,IF([1]TX_Counties_FY22_Income_Limits!CK147=[1]WAIVER_TX_Counties_FY22!CL$2,[1]TX_Counties_FY22_Income_Limits!CK147)))</f>
        <v>139892</v>
      </c>
      <c r="CM147" s="64">
        <f>IF([1]TX_Counties_FY22_Income_Limits!CL147&gt;[1]WAIVER_TX_Counties_FY22!CM$2,[1]TX_Counties_FY22_Income_Limits!CL147,IF([1]TX_Counties_FY22_Income_Limits!CL147&lt;[1]WAIVER_TX_Counties_FY22!CM$2,[1]WAIVER_TX_Counties_FY22!CM$2,IF([1]TX_Counties_FY22_Income_Limits!CL147=[1]WAIVER_TX_Counties_FY22!CM$2,[1]TX_Counties_FY22_Income_Limits!CL147)))</f>
        <v>146716</v>
      </c>
      <c r="CN147" s="64">
        <f>IF([1]TX_Counties_FY22_Income_Limits!CM147&gt;[1]WAIVER_TX_Counties_FY22!CN$2,[1]TX_Counties_FY22_Income_Limits!CM147,IF([1]TX_Counties_FY22_Income_Limits!CM147&lt;[1]WAIVER_TX_Counties_FY22!CN$2,[1]WAIVER_TX_Counties_FY22!CN$2,IF([1]TX_Counties_FY22_Income_Limits!CM147=[1]WAIVER_TX_Counties_FY22!CN$2,[1]TX_Counties_FY22_Income_Limits!CM147)))</f>
        <v>153540</v>
      </c>
      <c r="CO147" s="64">
        <f>IF([1]TX_Counties_FY22_Income_Limits!CN147&gt;[1]WAIVER_TX_Counties_FY22!CO$2,[1]TX_Counties_FY22_Income_Limits!CN147,IF([1]TX_Counties_FY22_Income_Limits!CN147&lt;[1]WAIVER_TX_Counties_FY22!CO$2,[1]WAIVER_TX_Counties_FY22!CO$2,IF([1]TX_Counties_FY22_Income_Limits!CN147=[1]WAIVER_TX_Counties_FY22!CO$2,[1]TX_Counties_FY22_Income_Limits!CN147)))</f>
        <v>160364</v>
      </c>
      <c r="CP147" s="64">
        <f>IF([1]TX_Counties_FY22_Income_Limits!CO147&gt;[1]WAIVER_TX_Counties_FY22!CP$2,[1]TX_Counties_FY22_Income_Limits!CO147,IF([1]TX_Counties_FY22_Income_Limits!CO147&lt;[1]WAIVER_TX_Counties_FY22!CP$2,[1]WAIVER_TX_Counties_FY22!CP$2,IF([1]TX_Counties_FY22_Income_Limits!CO147=[1]WAIVER_TX_Counties_FY22!CP$2,[1]TX_Counties_FY22_Income_Limits!CO147)))</f>
        <v>167188</v>
      </c>
      <c r="CQ147" s="64">
        <f>IF([1]TX_Counties_FY22_Income_Limits!CP147&gt;[1]WAIVER_TX_Counties_FY22!CQ$2,[1]TX_Counties_FY22_Income_Limits!CP147,IF([1]TX_Counties_FY22_Income_Limits!CP147&lt;[1]WAIVER_TX_Counties_FY22!CQ$2,[1]WAIVER_TX_Counties_FY22!CQ$2,IF([1]TX_Counties_FY22_Income_Limits!CP147=[1]WAIVER_TX_Counties_FY22!CQ$2,[1]TX_Counties_FY22_Income_Limits!CP147)))</f>
        <v>174012</v>
      </c>
      <c r="CR147" s="64">
        <f>IF([1]TX_Counties_FY22_Income_Limits!CQ147&gt;[1]WAIVER_TX_Counties_FY22!CR$2,[1]TX_Counties_FY22_Income_Limits!CQ147,IF([1]TX_Counties_FY22_Income_Limits!CQ147&lt;[1]WAIVER_TX_Counties_FY22!CR$2,[1]WAIVER_TX_Counties_FY22!CR$2,IF([1]TX_Counties_FY22_Income_Limits!CQ147=[1]WAIVER_TX_Counties_FY22!CR$2,[1]TX_Counties_FY22_Income_Limits!CQ147)))</f>
        <v>180836</v>
      </c>
      <c r="CS147" s="64">
        <f>IF([1]TX_Counties_FY22_Income_Limits!CR147&gt;[1]WAIVER_TX_Counties_FY22!CS$2,[1]TX_Counties_FY22_Income_Limits!CR147,IF([1]TX_Counties_FY22_Income_Limits!CR147&lt;[1]WAIVER_TX_Counties_FY22!CS$2,[1]WAIVER_TX_Counties_FY22!CS$2,IF([1]TX_Counties_FY22_Income_Limits!CR147=[1]WAIVER_TX_Counties_FY22!CS$2,[1]TX_Counties_FY22_Income_Limits!CR147)))</f>
        <v>187660</v>
      </c>
      <c r="CT147" s="64">
        <f>IF([1]TX_Counties_FY22_Income_Limits!CS147&gt;[1]WAIVER_TX_Counties_FY22!CT$2,[1]TX_Counties_FY22_Income_Limits!CS147,IF([1]TX_Counties_FY22_Income_Limits!CS147&lt;[1]WAIVER_TX_Counties_FY22!CT$2,[1]WAIVER_TX_Counties_FY22!CT$2,IF([1]TX_Counties_FY22_Income_Limits!CS147=[1]WAIVER_TX_Counties_FY22!CT$2,[1]TX_Counties_FY22_Income_Limits!CS147)))</f>
        <v>194484</v>
      </c>
      <c r="CU147" s="64">
        <f>IF([1]TX_Counties_FY22_Income_Limits!CT147&gt;[1]WAIVER_TX_Counties_FY22!CU$2,[1]TX_Counties_FY22_Income_Limits!CT147,IF([1]TX_Counties_FY22_Income_Limits!CT147&lt;[1]WAIVER_TX_Counties_FY22!CU$2,[1]WAIVER_TX_Counties_FY22!CU$2,IF([1]TX_Counties_FY22_Income_Limits!CT147=[1]WAIVER_TX_Counties_FY22!CU$2,[1]TX_Counties_FY22_Income_Limits!CT147)))</f>
        <v>201308</v>
      </c>
      <c r="CV147" s="64">
        <f>IF([1]TX_Counties_FY22_Income_Limits!CU147&gt;[1]WAIVER_TX_Counties_FY22!CV$2,[1]TX_Counties_FY22_Income_Limits!CU147,IF([1]TX_Counties_FY22_Income_Limits!CU147&lt;[1]WAIVER_TX_Counties_FY22!CV$2,[1]WAIVER_TX_Counties_FY22!CV$2,IF([1]TX_Counties_FY22_Income_Limits!CU147=[1]WAIVER_TX_Counties_FY22!CV$2,[1]TX_Counties_FY22_Income_Limits!CU147)))</f>
        <v>208132</v>
      </c>
      <c r="CW147" s="64">
        <f>IF([1]TX_Counties_FY22_Income_Limits!CV147&gt;[1]WAIVER_TX_Counties_FY22!CW$2,[1]TX_Counties_FY22_Income_Limits!CV147,IF([1]TX_Counties_FY22_Income_Limits!CV147&lt;[1]WAIVER_TX_Counties_FY22!CW$2,[1]WAIVER_TX_Counties_FY22!CW$2,IF([1]TX_Counties_FY22_Income_Limits!CV147=[1]WAIVER_TX_Counties_FY22!CW$2,[1]TX_Counties_FY22_Income_Limits!CV147)))</f>
        <v>214956</v>
      </c>
      <c r="CX147" s="64">
        <f>IF([1]TX_Counties_FY22_Income_Limits!CW147&gt;[1]WAIVER_TX_Counties_FY22!CX$2,[1]TX_Counties_FY22_Income_Limits!CW147,IF([1]TX_Counties_FY22_Income_Limits!CW147&lt;[1]WAIVER_TX_Counties_FY22!CX$2,[1]WAIVER_TX_Counties_FY22!CX$2,IF([1]TX_Counties_FY22_Income_Limits!CW147=[1]WAIVER_TX_Counties_FY22!CX$2,[1]TX_Counties_FY22_Income_Limits!CW147)))</f>
        <v>221780</v>
      </c>
      <c r="CY147" s="64">
        <f>IF([1]TX_Counties_FY22_Income_Limits!CX147&gt;[1]WAIVER_TX_Counties_FY22!CY$2,[1]TX_Counties_FY22_Income_Limits!CX147,IF([1]TX_Counties_FY22_Income_Limits!CX147&lt;[1]WAIVER_TX_Counties_FY22!CY$2,[1]WAIVER_TX_Counties_FY22!CY$2,IF([1]TX_Counties_FY22_Income_Limits!CX147=[1]WAIVER_TX_Counties_FY22!CY$2,[1]TX_Counties_FY22_Income_Limits!CX147)))</f>
        <v>228604</v>
      </c>
      <c r="CZ147" s="64">
        <f>IF([1]TX_Counties_FY22_Income_Limits!CY147&gt;[1]WAIVER_TX_Counties_FY22!CZ$2,[1]TX_Counties_FY22_Income_Limits!CY147,IF([1]TX_Counties_FY22_Income_Limits!CY147&lt;[1]WAIVER_TX_Counties_FY22!CZ$2,[1]WAIVER_TX_Counties_FY22!CZ$2,IF([1]TX_Counties_FY22_Income_Limits!CY147=[1]WAIVER_TX_Counties_FY22!CZ$2,[1]TX_Counties_FY22_Income_Limits!CY147)))</f>
        <v>71652</v>
      </c>
      <c r="DA147" s="64">
        <f>IF([1]TX_Counties_FY22_Income_Limits!CZ147&gt;[1]WAIVER_TX_Counties_FY22!DA$2,[1]TX_Counties_FY22_Income_Limits!CZ147,IF([1]TX_Counties_FY22_Income_Limits!CZ147&lt;[1]WAIVER_TX_Counties_FY22!DA$2,[1]WAIVER_TX_Counties_FY22!DA$2,IF([1]TX_Counties_FY22_Income_Limits!CZ147=[1]WAIVER_TX_Counties_FY22!DA$2,[1]TX_Counties_FY22_Income_Limits!CZ147)))</f>
        <v>81888</v>
      </c>
      <c r="DB147" s="64">
        <f>IF([1]TX_Counties_FY22_Income_Limits!DA147&gt;[1]WAIVER_TX_Counties_FY22!DB$2,[1]TX_Counties_FY22_Income_Limits!DA147,IF([1]TX_Counties_FY22_Income_Limits!DA147&lt;[1]WAIVER_TX_Counties_FY22!DB$2,[1]WAIVER_TX_Counties_FY22!DB$2,IF([1]TX_Counties_FY22_Income_Limits!DA147=[1]WAIVER_TX_Counties_FY22!DB$2,[1]TX_Counties_FY22_Income_Limits!DA147)))</f>
        <v>92124</v>
      </c>
      <c r="DC147" s="64">
        <f>IF([1]TX_Counties_FY22_Income_Limits!DB147&gt;[1]WAIVER_TX_Counties_FY22!DC$2,[1]TX_Counties_FY22_Income_Limits!DB147,IF([1]TX_Counties_FY22_Income_Limits!DB147&lt;[1]WAIVER_TX_Counties_FY22!DC$2,[1]WAIVER_TX_Counties_FY22!DC$2,IF([1]TX_Counties_FY22_Income_Limits!DB147=[1]WAIVER_TX_Counties_FY22!DC$2,[1]TX_Counties_FY22_Income_Limits!DB147)))</f>
        <v>102360</v>
      </c>
      <c r="DD147" s="64">
        <f>IF([1]TX_Counties_FY22_Income_Limits!DC147&gt;[1]WAIVER_TX_Counties_FY22!DD$2,[1]TX_Counties_FY22_Income_Limits!DC147,IF([1]TX_Counties_FY22_Income_Limits!DC147&lt;[1]WAIVER_TX_Counties_FY22!DD$2,[1]WAIVER_TX_Counties_FY22!DD$2,IF([1]TX_Counties_FY22_Income_Limits!DC147=[1]WAIVER_TX_Counties_FY22!DD$2,[1]TX_Counties_FY22_Income_Limits!DC147)))</f>
        <v>110548.8</v>
      </c>
      <c r="DE147" s="64">
        <f>IF([1]TX_Counties_FY22_Income_Limits!DD147&gt;[1]WAIVER_TX_Counties_FY22!DE$2,[1]TX_Counties_FY22_Income_Limits!DD147,IF([1]TX_Counties_FY22_Income_Limits!DD147&lt;[1]WAIVER_TX_Counties_FY22!DE$2,[1]WAIVER_TX_Counties_FY22!DE$2,IF([1]TX_Counties_FY22_Income_Limits!DD147=[1]WAIVER_TX_Counties_FY22!DE$2,[1]TX_Counties_FY22_Income_Limits!DD147)))</f>
        <v>118737.59999999999</v>
      </c>
      <c r="DF147" s="64">
        <f>IF([1]TX_Counties_FY22_Income_Limits!DE147&gt;[1]WAIVER_TX_Counties_FY22!DF$2,[1]TX_Counties_FY22_Income_Limits!DE147,IF([1]TX_Counties_FY22_Income_Limits!DE147&lt;[1]WAIVER_TX_Counties_FY22!DF$2,[1]WAIVER_TX_Counties_FY22!DF$2,IF([1]TX_Counties_FY22_Income_Limits!DE147=[1]WAIVER_TX_Counties_FY22!DF$2,[1]TX_Counties_FY22_Income_Limits!DE147)))</f>
        <v>126926.39999999999</v>
      </c>
      <c r="DG147" s="64">
        <f>IF([1]TX_Counties_FY22_Income_Limits!DF147&gt;[1]WAIVER_TX_Counties_FY22!DG$2,[1]TX_Counties_FY22_Income_Limits!DF147,IF([1]TX_Counties_FY22_Income_Limits!DF147&lt;[1]WAIVER_TX_Counties_FY22!DG$2,[1]WAIVER_TX_Counties_FY22!DG$2,IF([1]TX_Counties_FY22_Income_Limits!DF147=[1]WAIVER_TX_Counties_FY22!DG$2,[1]TX_Counties_FY22_Income_Limits!DF147)))</f>
        <v>135115.20000000001</v>
      </c>
      <c r="DH147" s="64">
        <f>IF([1]TX_Counties_FY22_Income_Limits!DG147&gt;[1]WAIVER_TX_Counties_FY22!DH$2,[1]TX_Counties_FY22_Income_Limits!DG147,IF([1]TX_Counties_FY22_Income_Limits!DG147&lt;[1]WAIVER_TX_Counties_FY22!DH$2,[1]WAIVER_TX_Counties_FY22!DH$2,IF([1]TX_Counties_FY22_Income_Limits!DG147=[1]WAIVER_TX_Counties_FY22!DH$2,[1]TX_Counties_FY22_Income_Limits!DG147)))</f>
        <v>143304</v>
      </c>
      <c r="DI147" s="64">
        <f>IF([1]TX_Counties_FY22_Income_Limits!DH147&gt;[1]WAIVER_TX_Counties_FY22!DI$2,[1]TX_Counties_FY22_Income_Limits!DH147,IF([1]TX_Counties_FY22_Income_Limits!DH147&lt;[1]WAIVER_TX_Counties_FY22!DI$2,[1]WAIVER_TX_Counties_FY22!DI$2,IF([1]TX_Counties_FY22_Income_Limits!DH147=[1]WAIVER_TX_Counties_FY22!DI$2,[1]TX_Counties_FY22_Income_Limits!DH147)))</f>
        <v>151492.79999999999</v>
      </c>
      <c r="DJ147" s="64">
        <f>IF([1]TX_Counties_FY22_Income_Limits!DI147&gt;[1]WAIVER_TX_Counties_FY22!DJ$2,[1]TX_Counties_FY22_Income_Limits!DI147,IF([1]TX_Counties_FY22_Income_Limits!DI147&lt;[1]WAIVER_TX_Counties_FY22!DJ$2,[1]WAIVER_TX_Counties_FY22!DJ$2,IF([1]TX_Counties_FY22_Income_Limits!DI147=[1]WAIVER_TX_Counties_FY22!DJ$2,[1]TX_Counties_FY22_Income_Limits!DI147)))</f>
        <v>159681.59999999998</v>
      </c>
      <c r="DK147" s="64">
        <f>IF([1]TX_Counties_FY22_Income_Limits!DJ147&gt;[1]WAIVER_TX_Counties_FY22!DK$2,[1]TX_Counties_FY22_Income_Limits!DJ147,IF([1]TX_Counties_FY22_Income_Limits!DJ147&lt;[1]WAIVER_TX_Counties_FY22!DK$2,[1]WAIVER_TX_Counties_FY22!DK$2,IF([1]TX_Counties_FY22_Income_Limits!DJ147=[1]WAIVER_TX_Counties_FY22!DK$2,[1]TX_Counties_FY22_Income_Limits!DJ147)))</f>
        <v>167870.39999999997</v>
      </c>
      <c r="DL147" s="64">
        <f>IF([1]TX_Counties_FY22_Income_Limits!DK147&gt;[1]WAIVER_TX_Counties_FY22!DL$2,[1]TX_Counties_FY22_Income_Limits!DK147,IF([1]TX_Counties_FY22_Income_Limits!DK147&lt;[1]WAIVER_TX_Counties_FY22!DL$2,[1]WAIVER_TX_Counties_FY22!DL$2,IF([1]TX_Counties_FY22_Income_Limits!DK147=[1]WAIVER_TX_Counties_FY22!DL$2,[1]TX_Counties_FY22_Income_Limits!DK147)))</f>
        <v>176059.19999999995</v>
      </c>
      <c r="DM147" s="64">
        <f>IF([1]TX_Counties_FY22_Income_Limits!DL147&gt;[1]WAIVER_TX_Counties_FY22!DM$2,[1]TX_Counties_FY22_Income_Limits!DL147,IF([1]TX_Counties_FY22_Income_Limits!DL147&lt;[1]WAIVER_TX_Counties_FY22!DM$2,[1]WAIVER_TX_Counties_FY22!DM$2,IF([1]TX_Counties_FY22_Income_Limits!DL147=[1]WAIVER_TX_Counties_FY22!DM$2,[1]TX_Counties_FY22_Income_Limits!DL147)))</f>
        <v>184247.99999999994</v>
      </c>
      <c r="DN147" s="64">
        <f>IF([1]TX_Counties_FY22_Income_Limits!DM147&gt;[1]WAIVER_TX_Counties_FY22!DN$2,[1]TX_Counties_FY22_Income_Limits!DM147,IF([1]TX_Counties_FY22_Income_Limits!DM147&lt;[1]WAIVER_TX_Counties_FY22!DN$2,[1]WAIVER_TX_Counties_FY22!DN$2,IF([1]TX_Counties_FY22_Income_Limits!DM147=[1]WAIVER_TX_Counties_FY22!DN$2,[1]TX_Counties_FY22_Income_Limits!DM147)))</f>
        <v>192436.79999999993</v>
      </c>
      <c r="DO147" s="64">
        <f>IF([1]TX_Counties_FY22_Income_Limits!DN147&gt;[1]WAIVER_TX_Counties_FY22!DO$2,[1]TX_Counties_FY22_Income_Limits!DN147,IF([1]TX_Counties_FY22_Income_Limits!DN147&lt;[1]WAIVER_TX_Counties_FY22!DO$2,[1]WAIVER_TX_Counties_FY22!DO$2,IF([1]TX_Counties_FY22_Income_Limits!DN147=[1]WAIVER_TX_Counties_FY22!DO$2,[1]TX_Counties_FY22_Income_Limits!DN147)))</f>
        <v>200625.59999999992</v>
      </c>
      <c r="DP147" s="64">
        <f>IF([1]TX_Counties_FY22_Income_Limits!DO147&gt;[1]WAIVER_TX_Counties_FY22!DP$2,[1]TX_Counties_FY22_Income_Limits!DO147,IF([1]TX_Counties_FY22_Income_Limits!DO147&lt;[1]WAIVER_TX_Counties_FY22!DP$2,[1]WAIVER_TX_Counties_FY22!DP$2,IF([1]TX_Counties_FY22_Income_Limits!DO147=[1]WAIVER_TX_Counties_FY22!DP$2,[1]TX_Counties_FY22_Income_Limits!DO147)))</f>
        <v>208814.39999999991</v>
      </c>
      <c r="DQ147" s="64">
        <f>IF([1]TX_Counties_FY22_Income_Limits!DP147&gt;[1]WAIVER_TX_Counties_FY22!DQ$2,[1]TX_Counties_FY22_Income_Limits!DP147,IF([1]TX_Counties_FY22_Income_Limits!DP147&lt;[1]WAIVER_TX_Counties_FY22!DQ$2,[1]WAIVER_TX_Counties_FY22!DQ$2,IF([1]TX_Counties_FY22_Income_Limits!DP147=[1]WAIVER_TX_Counties_FY22!DQ$2,[1]TX_Counties_FY22_Income_Limits!DP147)))</f>
        <v>217003.1999999999</v>
      </c>
      <c r="DR147" s="64">
        <f>IF([1]TX_Counties_FY22_Income_Limits!DQ147&gt;[1]WAIVER_TX_Counties_FY22!DR$2,[1]TX_Counties_FY22_Income_Limits!DQ147,IF([1]TX_Counties_FY22_Income_Limits!DQ147&lt;[1]WAIVER_TX_Counties_FY22!DR$2,[1]WAIVER_TX_Counties_FY22!DR$2,IF([1]TX_Counties_FY22_Income_Limits!DQ147=[1]WAIVER_TX_Counties_FY22!DR$2,[1]TX_Counties_FY22_Income_Limits!DQ147)))</f>
        <v>225191.99999999988</v>
      </c>
      <c r="DS147" s="64">
        <f>IF([1]TX_Counties_FY22_Income_Limits!DR147&gt;[1]WAIVER_TX_Counties_FY22!DS$2,[1]TX_Counties_FY22_Income_Limits!DR147,IF([1]TX_Counties_FY22_Income_Limits!DR147&lt;[1]WAIVER_TX_Counties_FY22!DS$2,[1]WAIVER_TX_Counties_FY22!DS$2,IF([1]TX_Counties_FY22_Income_Limits!DR147=[1]WAIVER_TX_Counties_FY22!DS$2,[1]TX_Counties_FY22_Income_Limits!DR147)))</f>
        <v>233380.79999999987</v>
      </c>
      <c r="DT147" s="64">
        <f>IF([1]TX_Counties_FY22_Income_Limits!DS147&gt;[1]WAIVER_TX_Counties_FY22!DT$2,[1]TX_Counties_FY22_Income_Limits!DS147,IF([1]TX_Counties_FY22_Income_Limits!DS147&lt;[1]WAIVER_TX_Counties_FY22!DT$2,[1]WAIVER_TX_Counties_FY22!DT$2,IF([1]TX_Counties_FY22_Income_Limits!DS147=[1]WAIVER_TX_Counties_FY22!DT$2,[1]TX_Counties_FY22_Income_Limits!DS147)))</f>
        <v>241569.59999999986</v>
      </c>
      <c r="DU147" s="64">
        <f>IF([1]TX_Counties_FY22_Income_Limits!DT147&gt;[1]WAIVER_TX_Counties_FY22!DU$2,[1]TX_Counties_FY22_Income_Limits!DT147,IF([1]TX_Counties_FY22_Income_Limits!DT147&lt;[1]WAIVER_TX_Counties_FY22!DU$2,[1]WAIVER_TX_Counties_FY22!DU$2,IF([1]TX_Counties_FY22_Income_Limits!DT147=[1]WAIVER_TX_Counties_FY22!DU$2,[1]TX_Counties_FY22_Income_Limits!DT147)))</f>
        <v>249758.39999999985</v>
      </c>
      <c r="DV147" s="64">
        <f>IF([1]TX_Counties_FY22_Income_Limits!DU147&gt;[1]WAIVER_TX_Counties_FY22!DV$2,[1]TX_Counties_FY22_Income_Limits!DU147,IF([1]TX_Counties_FY22_Income_Limits!DU147&lt;[1]WAIVER_TX_Counties_FY22!DV$2,[1]WAIVER_TX_Counties_FY22!DV$2,IF([1]TX_Counties_FY22_Income_Limits!DU147=[1]WAIVER_TX_Counties_FY22!DV$2,[1]TX_Counties_FY22_Income_Limits!DU147)))</f>
        <v>257947.19999999984</v>
      </c>
      <c r="DW147" s="64">
        <f>IF([1]TX_Counties_FY22_Income_Limits!DV147&gt;[1]WAIVER_TX_Counties_FY22!DW$2,[1]TX_Counties_FY22_Income_Limits!DV147,IF([1]TX_Counties_FY22_Income_Limits!DV147&lt;[1]WAIVER_TX_Counties_FY22!DW$2,[1]WAIVER_TX_Counties_FY22!DW$2,IF([1]TX_Counties_FY22_Income_Limits!DV147=[1]WAIVER_TX_Counties_FY22!DW$2,[1]TX_Counties_FY22_Income_Limits!DV147)))</f>
        <v>266135.99999999983</v>
      </c>
      <c r="DX147" s="64">
        <f>IF([1]TX_Counties_FY22_Income_Limits!DW147&gt;[1]WAIVER_TX_Counties_FY22!DX$2,[1]TX_Counties_FY22_Income_Limits!DW147,IF([1]TX_Counties_FY22_Income_Limits!DW147&lt;[1]WAIVER_TX_Counties_FY22!DX$2,[1]WAIVER_TX_Counties_FY22!DX$2,IF([1]TX_Counties_FY22_Income_Limits!DW147=[1]WAIVER_TX_Counties_FY22!DX$2,[1]TX_Counties_FY22_Income_Limits!DW147)))</f>
        <v>274324.79999999981</v>
      </c>
    </row>
    <row r="148" spans="1:129" ht="14.45">
      <c r="A148" s="61" t="s">
        <v>337</v>
      </c>
      <c r="B148" s="66" t="str">
        <f t="shared" si="7"/>
        <v>NO</v>
      </c>
      <c r="C148" s="64">
        <f>[1]TX_Counties_FY22_Income_Limits!B148</f>
        <v>90100</v>
      </c>
      <c r="D148" s="64">
        <f>IF([1]TX_Counties_FY22_Income_Limits!C148&gt;[1]WAIVER_TX_Counties_FY22!D$2,[1]TX_Counties_FY22_Income_Limits!C148,IF([1]TX_Counties_FY22_Income_Limits!C148&lt;[1]WAIVER_TX_Counties_FY22!D$2,[1]WAIVER_TX_Counties_FY22!D$2,IF([1]TX_Counties_FY22_Income_Limits!C148=[1]WAIVER_TX_Counties_FY22!D$2,[1]TX_Counties_FY22_Income_Limits!C148)))</f>
        <v>18650</v>
      </c>
      <c r="E148" s="64">
        <f>IF([1]TX_Counties_FY22_Income_Limits!D148&gt;[1]WAIVER_TX_Counties_FY22!E$2,[1]TX_Counties_FY22_Income_Limits!D148,IF([1]TX_Counties_FY22_Income_Limits!D148&lt;[1]WAIVER_TX_Counties_FY22!E$2,[1]WAIVER_TX_Counties_FY22!E$2,IF([1]TX_Counties_FY22_Income_Limits!D148=[1]WAIVER_TX_Counties_FY22!E$2,[1]TX_Counties_FY22_Income_Limits!D148)))</f>
        <v>21300</v>
      </c>
      <c r="F148" s="64">
        <f>IF([1]TX_Counties_FY22_Income_Limits!E148&gt;[1]WAIVER_TX_Counties_FY22!F$2,[1]TX_Counties_FY22_Income_Limits!E148,IF([1]TX_Counties_FY22_Income_Limits!E148&lt;[1]WAIVER_TX_Counties_FY22!F$2,[1]WAIVER_TX_Counties_FY22!F$2,IF([1]TX_Counties_FY22_Income_Limits!E148=[1]WAIVER_TX_Counties_FY22!F$2,[1]TX_Counties_FY22_Income_Limits!E148)))</f>
        <v>23950</v>
      </c>
      <c r="G148" s="64">
        <f>IF([1]TX_Counties_FY22_Income_Limits!F148&gt;[1]WAIVER_TX_Counties_FY22!G$2,[1]TX_Counties_FY22_Income_Limits!F148,IF([1]TX_Counties_FY22_Income_Limits!F148&lt;[1]WAIVER_TX_Counties_FY22!G$2,[1]WAIVER_TX_Counties_FY22!G$2,IF([1]TX_Counties_FY22_Income_Limits!F148=[1]WAIVER_TX_Counties_FY22!G$2,[1]TX_Counties_FY22_Income_Limits!F148)))</f>
        <v>27750</v>
      </c>
      <c r="H148" s="64">
        <f>IF([1]TX_Counties_FY22_Income_Limits!G148&gt;[1]WAIVER_TX_Counties_FY22!H$2,[1]TX_Counties_FY22_Income_Limits!G148,IF([1]TX_Counties_FY22_Income_Limits!G148&lt;[1]WAIVER_TX_Counties_FY22!H$2,[1]WAIVER_TX_Counties_FY22!H$2,IF([1]TX_Counties_FY22_Income_Limits!G148=[1]WAIVER_TX_Counties_FY22!H$2,[1]TX_Counties_FY22_Income_Limits!G148)))</f>
        <v>32470</v>
      </c>
      <c r="I148" s="64">
        <f>IF([1]TX_Counties_FY22_Income_Limits!H148&gt;[1]WAIVER_TX_Counties_FY22!I$2,[1]TX_Counties_FY22_Income_Limits!H148,IF([1]TX_Counties_FY22_Income_Limits!H148&lt;[1]WAIVER_TX_Counties_FY22!I$2,[1]WAIVER_TX_Counties_FY22!I$2,IF([1]TX_Counties_FY22_Income_Limits!H148=[1]WAIVER_TX_Counties_FY22!I$2,[1]TX_Counties_FY22_Income_Limits!H148)))</f>
        <v>37190</v>
      </c>
      <c r="J148" s="64">
        <f>IF([1]TX_Counties_FY22_Income_Limits!I148&gt;[1]WAIVER_TX_Counties_FY22!J$2,[1]TX_Counties_FY22_Income_Limits!I148,IF([1]TX_Counties_FY22_Income_Limits!I148&lt;[1]WAIVER_TX_Counties_FY22!J$2,[1]WAIVER_TX_Counties_FY22!J$2,IF([1]TX_Counties_FY22_Income_Limits!I148=[1]WAIVER_TX_Counties_FY22!J$2,[1]TX_Counties_FY22_Income_Limits!I148)))</f>
        <v>41910</v>
      </c>
      <c r="K148" s="64">
        <f>IF([1]TX_Counties_FY22_Income_Limits!J148&gt;[1]WAIVER_TX_Counties_FY22!K$2,[1]TX_Counties_FY22_Income_Limits!J148,IF([1]TX_Counties_FY22_Income_Limits!J148&lt;[1]WAIVER_TX_Counties_FY22!K$2,[1]WAIVER_TX_Counties_FY22!K$2,IF([1]TX_Counties_FY22_Income_Limits!J148=[1]WAIVER_TX_Counties_FY22!K$2,[1]TX_Counties_FY22_Income_Limits!J148)))</f>
        <v>46630</v>
      </c>
      <c r="L148" s="64">
        <f>IF([1]TX_Counties_FY22_Income_Limits!K148&gt;[1]WAIVER_TX_Counties_FY22!L$2,[1]TX_Counties_FY22_Income_Limits!K148,IF([1]TX_Counties_FY22_Income_Limits!K148&lt;[1]WAIVER_TX_Counties_FY22!L$2,[1]WAIVER_TX_Counties_FY22!L$2,IF([1]TX_Counties_FY22_Income_Limits!K148=[1]WAIVER_TX_Counties_FY22!L$2,[1]TX_Counties_FY22_Income_Limits!K148)))</f>
        <v>62019.999999999993</v>
      </c>
      <c r="M148" s="64">
        <f>IF([1]TX_Counties_FY22_Income_Limits!L148&gt;[1]WAIVER_TX_Counties_FY22!M$2,[1]TX_Counties_FY22_Income_Limits!L148,IF([1]TX_Counties_FY22_Income_Limits!L148&lt;[1]WAIVER_TX_Counties_FY22!M$2,[1]WAIVER_TX_Counties_FY22!M$2,IF([1]TX_Counties_FY22_Income_Limits!L148=[1]WAIVER_TX_Counties_FY22!M$2,[1]TX_Counties_FY22_Income_Limits!L148)))</f>
        <v>65564</v>
      </c>
      <c r="N148" s="64">
        <f>IF([1]TX_Counties_FY22_Income_Limits!M148&gt;[1]WAIVER_TX_Counties_FY22!N$2,[1]TX_Counties_FY22_Income_Limits!M148,IF([1]TX_Counties_FY22_Income_Limits!M148&lt;[1]WAIVER_TX_Counties_FY22!N$2,[1]WAIVER_TX_Counties_FY22!N$2,IF([1]TX_Counties_FY22_Income_Limits!M148=[1]WAIVER_TX_Counties_FY22!N$2,[1]TX_Counties_FY22_Income_Limits!M148)))</f>
        <v>69108</v>
      </c>
      <c r="O148" s="64">
        <f>IF([1]TX_Counties_FY22_Income_Limits!N148&gt;[1]WAIVER_TX_Counties_FY22!O$2,[1]TX_Counties_FY22_Income_Limits!N148,IF([1]TX_Counties_FY22_Income_Limits!N148&lt;[1]WAIVER_TX_Counties_FY22!O$2,[1]WAIVER_TX_Counties_FY22!O$2,IF([1]TX_Counties_FY22_Income_Limits!N148=[1]WAIVER_TX_Counties_FY22!O$2,[1]TX_Counties_FY22_Income_Limits!N148)))</f>
        <v>72652</v>
      </c>
      <c r="P148" s="64">
        <f>IF([1]TX_Counties_FY22_Income_Limits!O148&gt;[1]WAIVER_TX_Counties_FY22!P$2,[1]TX_Counties_FY22_Income_Limits!O148,IF([1]TX_Counties_FY22_Income_Limits!O148&lt;[1]WAIVER_TX_Counties_FY22!P$2,[1]WAIVER_TX_Counties_FY22!P$2,IF([1]TX_Counties_FY22_Income_Limits!O148=[1]WAIVER_TX_Counties_FY22!P$2,[1]TX_Counties_FY22_Income_Limits!O148)))</f>
        <v>76196</v>
      </c>
      <c r="Q148" s="64">
        <f>IF([1]TX_Counties_FY22_Income_Limits!P148&gt;[1]WAIVER_TX_Counties_FY22!Q$2,[1]TX_Counties_FY22_Income_Limits!P148,IF([1]TX_Counties_FY22_Income_Limits!P148&lt;[1]WAIVER_TX_Counties_FY22!Q$2,[1]WAIVER_TX_Counties_FY22!Q$2,IF([1]TX_Counties_FY22_Income_Limits!P148=[1]WAIVER_TX_Counties_FY22!Q$2,[1]TX_Counties_FY22_Income_Limits!P148)))</f>
        <v>79740</v>
      </c>
      <c r="R148" s="64">
        <f>IF([1]TX_Counties_FY22_Income_Limits!Q148&gt;[1]WAIVER_TX_Counties_FY22!R$2,[1]TX_Counties_FY22_Income_Limits!Q148,IF([1]TX_Counties_FY22_Income_Limits!Q148&lt;[1]WAIVER_TX_Counties_FY22!R$2,[1]WAIVER_TX_Counties_FY22!R$2,IF([1]TX_Counties_FY22_Income_Limits!Q148=[1]WAIVER_TX_Counties_FY22!R$2,[1]TX_Counties_FY22_Income_Limits!Q148)))</f>
        <v>83284</v>
      </c>
      <c r="S148" s="64">
        <f>IF([1]TX_Counties_FY22_Income_Limits!R148&gt;[1]WAIVER_TX_Counties_FY22!S$2,[1]TX_Counties_FY22_Income_Limits!R148,IF([1]TX_Counties_FY22_Income_Limits!R148&lt;[1]WAIVER_TX_Counties_FY22!S$2,[1]WAIVER_TX_Counties_FY22!S$2,IF([1]TX_Counties_FY22_Income_Limits!R148=[1]WAIVER_TX_Counties_FY22!S$2,[1]TX_Counties_FY22_Income_Limits!R148)))</f>
        <v>86828</v>
      </c>
      <c r="T148" s="64">
        <f>IF([1]TX_Counties_FY22_Income_Limits!S148&gt;[1]WAIVER_TX_Counties_FY22!T$2,[1]TX_Counties_FY22_Income_Limits!S148,IF([1]TX_Counties_FY22_Income_Limits!S148&lt;[1]WAIVER_TX_Counties_FY22!T$2,[1]WAIVER_TX_Counties_FY22!T$2,IF([1]TX_Counties_FY22_Income_Limits!S148=[1]WAIVER_TX_Counties_FY22!T$2,[1]TX_Counties_FY22_Income_Limits!S148)))</f>
        <v>90372</v>
      </c>
      <c r="U148" s="64">
        <f>IF([1]TX_Counties_FY22_Income_Limits!T148&gt;[1]WAIVER_TX_Counties_FY22!U$2,[1]TX_Counties_FY22_Income_Limits!T148,IF([1]TX_Counties_FY22_Income_Limits!T148&lt;[1]WAIVER_TX_Counties_FY22!U$2,[1]WAIVER_TX_Counties_FY22!U$2,IF([1]TX_Counties_FY22_Income_Limits!T148=[1]WAIVER_TX_Counties_FY22!U$2,[1]TX_Counties_FY22_Income_Limits!T148)))</f>
        <v>93916</v>
      </c>
      <c r="V148" s="64">
        <f>IF([1]TX_Counties_FY22_Income_Limits!U148&gt;[1]WAIVER_TX_Counties_FY22!V$2,[1]TX_Counties_FY22_Income_Limits!U148,IF([1]TX_Counties_FY22_Income_Limits!U148&lt;[1]WAIVER_TX_Counties_FY22!V$2,[1]WAIVER_TX_Counties_FY22!V$2,IF([1]TX_Counties_FY22_Income_Limits!U148=[1]WAIVER_TX_Counties_FY22!V$2,[1]TX_Counties_FY22_Income_Limits!U148)))</f>
        <v>97460</v>
      </c>
      <c r="W148" s="64">
        <f>IF([1]TX_Counties_FY22_Income_Limits!V148&gt;[1]WAIVER_TX_Counties_FY22!W$2,[1]TX_Counties_FY22_Income_Limits!V148,IF([1]TX_Counties_FY22_Income_Limits!V148&lt;[1]WAIVER_TX_Counties_FY22!W$2,[1]WAIVER_TX_Counties_FY22!W$2,IF([1]TX_Counties_FY22_Income_Limits!V148=[1]WAIVER_TX_Counties_FY22!W$2,[1]TX_Counties_FY22_Income_Limits!V148)))</f>
        <v>101004</v>
      </c>
      <c r="X148" s="64">
        <f>IF([1]TX_Counties_FY22_Income_Limits!W148&gt;[1]WAIVER_TX_Counties_FY22!X$2,[1]TX_Counties_FY22_Income_Limits!W148,IF([1]TX_Counties_FY22_Income_Limits!W148&lt;[1]WAIVER_TX_Counties_FY22!X$2,[1]WAIVER_TX_Counties_FY22!X$2,IF([1]TX_Counties_FY22_Income_Limits!W148=[1]WAIVER_TX_Counties_FY22!X$2,[1]TX_Counties_FY22_Income_Limits!W148)))</f>
        <v>104548</v>
      </c>
      <c r="Y148" s="64">
        <f>IF([1]TX_Counties_FY22_Income_Limits!X148&gt;[1]WAIVER_TX_Counties_FY22!Y$2,[1]TX_Counties_FY22_Income_Limits!X148,IF([1]TX_Counties_FY22_Income_Limits!X148&lt;[1]WAIVER_TX_Counties_FY22!Y$2,[1]WAIVER_TX_Counties_FY22!Y$2,IF([1]TX_Counties_FY22_Income_Limits!X148=[1]WAIVER_TX_Counties_FY22!Y$2,[1]TX_Counties_FY22_Income_Limits!X148)))</f>
        <v>108092</v>
      </c>
      <c r="Z148" s="64">
        <f>IF([1]TX_Counties_FY22_Income_Limits!Y148&gt;[1]WAIVER_TX_Counties_FY22!Z$2,[1]TX_Counties_FY22_Income_Limits!Y148,IF([1]TX_Counties_FY22_Income_Limits!Y148&lt;[1]WAIVER_TX_Counties_FY22!Z$2,[1]WAIVER_TX_Counties_FY22!Z$2,IF([1]TX_Counties_FY22_Income_Limits!Y148=[1]WAIVER_TX_Counties_FY22!Z$2,[1]TX_Counties_FY22_Income_Limits!Y148)))</f>
        <v>111636</v>
      </c>
      <c r="AA148" s="64">
        <f>IF([1]TX_Counties_FY22_Income_Limits!Z148&gt;[1]WAIVER_TX_Counties_FY22!AA$2,[1]TX_Counties_FY22_Income_Limits!Z148,IF([1]TX_Counties_FY22_Income_Limits!Z148&lt;[1]WAIVER_TX_Counties_FY22!AA$2,[1]WAIVER_TX_Counties_FY22!AA$2,IF([1]TX_Counties_FY22_Income_Limits!Z148=[1]WAIVER_TX_Counties_FY22!AA$2,[1]TX_Counties_FY22_Income_Limits!Z148)))</f>
        <v>115180</v>
      </c>
      <c r="AB148" s="64">
        <f>IF([1]TX_Counties_FY22_Income_Limits!AA148&gt;[1]WAIVER_TX_Counties_FY22!AB$2,[1]TX_Counties_FY22_Income_Limits!AA148,IF([1]TX_Counties_FY22_Income_Limits!AA148&lt;[1]WAIVER_TX_Counties_FY22!AB$2,[1]WAIVER_TX_Counties_FY22!AB$2,IF([1]TX_Counties_FY22_Income_Limits!AA148=[1]WAIVER_TX_Counties_FY22!AB$2,[1]TX_Counties_FY22_Income_Limits!AA148)))</f>
        <v>118724</v>
      </c>
      <c r="AC148" s="64">
        <f>IF([1]TX_Counties_FY22_Income_Limits!AB148&gt;[1]WAIVER_TX_Counties_FY22!AC$2,[1]TX_Counties_FY22_Income_Limits!AB148,IF([1]TX_Counties_FY22_Income_Limits!AB148&lt;[1]WAIVER_TX_Counties_FY22!AC$2,[1]WAIVER_TX_Counties_FY22!AC$2,IF([1]TX_Counties_FY22_Income_Limits!AB148=[1]WAIVER_TX_Counties_FY22!AC$2,[1]TX_Counties_FY22_Income_Limits!AB148)))</f>
        <v>31050</v>
      </c>
      <c r="AD148" s="64">
        <f>IF([1]TX_Counties_FY22_Income_Limits!AC148&gt;[1]WAIVER_TX_Counties_FY22!AD$2,[1]TX_Counties_FY22_Income_Limits!AC148,IF([1]TX_Counties_FY22_Income_Limits!AC148&lt;[1]WAIVER_TX_Counties_FY22!AD$2,[1]WAIVER_TX_Counties_FY22!AD$2,IF([1]TX_Counties_FY22_Income_Limits!AC148=[1]WAIVER_TX_Counties_FY22!AD$2,[1]TX_Counties_FY22_Income_Limits!AC148)))</f>
        <v>35450</v>
      </c>
      <c r="AE148" s="64">
        <f>IF([1]TX_Counties_FY22_Income_Limits!AD148&gt;[1]WAIVER_TX_Counties_FY22!AE$2,[1]TX_Counties_FY22_Income_Limits!AD148,IF([1]TX_Counties_FY22_Income_Limits!AD148&lt;[1]WAIVER_TX_Counties_FY22!AE$2,[1]WAIVER_TX_Counties_FY22!AE$2,IF([1]TX_Counties_FY22_Income_Limits!AD148=[1]WAIVER_TX_Counties_FY22!AE$2,[1]TX_Counties_FY22_Income_Limits!AD148)))</f>
        <v>39900</v>
      </c>
      <c r="AF148" s="64">
        <f>IF([1]TX_Counties_FY22_Income_Limits!AE148&gt;[1]WAIVER_TX_Counties_FY22!AF$2,[1]TX_Counties_FY22_Income_Limits!AE148,IF([1]TX_Counties_FY22_Income_Limits!AE148&lt;[1]WAIVER_TX_Counties_FY22!AF$2,[1]WAIVER_TX_Counties_FY22!AF$2,IF([1]TX_Counties_FY22_Income_Limits!AE148=[1]WAIVER_TX_Counties_FY22!AF$2,[1]TX_Counties_FY22_Income_Limits!AE148)))</f>
        <v>44300</v>
      </c>
      <c r="AG148" s="64">
        <f>IF([1]TX_Counties_FY22_Income_Limits!AF148&gt;[1]WAIVER_TX_Counties_FY22!AG$2,[1]TX_Counties_FY22_Income_Limits!AF148,IF([1]TX_Counties_FY22_Income_Limits!AF148&lt;[1]WAIVER_TX_Counties_FY22!AG$2,[1]WAIVER_TX_Counties_FY22!AG$2,IF([1]TX_Counties_FY22_Income_Limits!AF148=[1]WAIVER_TX_Counties_FY22!AG$2,[1]TX_Counties_FY22_Income_Limits!AF148)))</f>
        <v>47850</v>
      </c>
      <c r="AH148" s="64">
        <f>IF([1]TX_Counties_FY22_Income_Limits!AG148&gt;[1]WAIVER_TX_Counties_FY22!AH$2,[1]TX_Counties_FY22_Income_Limits!AG148,IF([1]TX_Counties_FY22_Income_Limits!AG148&lt;[1]WAIVER_TX_Counties_FY22!AH$2,[1]WAIVER_TX_Counties_FY22!AH$2,IF([1]TX_Counties_FY22_Income_Limits!AG148=[1]WAIVER_TX_Counties_FY22!AH$2,[1]TX_Counties_FY22_Income_Limits!AG148)))</f>
        <v>51400</v>
      </c>
      <c r="AI148" s="64">
        <f>IF([1]TX_Counties_FY22_Income_Limits!AH148&gt;[1]WAIVER_TX_Counties_FY22!AI$2,[1]TX_Counties_FY22_Income_Limits!AH148,IF([1]TX_Counties_FY22_Income_Limits!AH148&lt;[1]WAIVER_TX_Counties_FY22!AI$2,[1]WAIVER_TX_Counties_FY22!AI$2,IF([1]TX_Counties_FY22_Income_Limits!AH148=[1]WAIVER_TX_Counties_FY22!AI$2,[1]TX_Counties_FY22_Income_Limits!AH148)))</f>
        <v>54950</v>
      </c>
      <c r="AJ148" s="64">
        <f>IF([1]TX_Counties_FY22_Income_Limits!AI148&gt;[1]WAIVER_TX_Counties_FY22!AJ$2,[1]TX_Counties_FY22_Income_Limits!AI148,IF([1]TX_Counties_FY22_Income_Limits!AI148&lt;[1]WAIVER_TX_Counties_FY22!AJ$2,[1]WAIVER_TX_Counties_FY22!AJ$2,IF([1]TX_Counties_FY22_Income_Limits!AI148=[1]WAIVER_TX_Counties_FY22!AJ$2,[1]TX_Counties_FY22_Income_Limits!AI148)))</f>
        <v>58500</v>
      </c>
      <c r="AK148" s="64">
        <f>IF([1]TX_Counties_FY22_Income_Limits!AJ148&gt;[1]WAIVER_TX_Counties_FY22!AK$2,[1]TX_Counties_FY22_Income_Limits!AJ148,IF([1]TX_Counties_FY22_Income_Limits!AJ148&lt;[1]WAIVER_TX_Counties_FY22!AK$2,[1]WAIVER_TX_Counties_FY22!AK$2,IF([1]TX_Counties_FY22_Income_Limits!AJ148=[1]WAIVER_TX_Counties_FY22!AK$2,[1]TX_Counties_FY22_Income_Limits!AJ148)))</f>
        <v>62019.999999999993</v>
      </c>
      <c r="AL148" s="64">
        <f>IF([1]TX_Counties_FY22_Income_Limits!AK148&gt;[1]WAIVER_TX_Counties_FY22!AL$2,[1]TX_Counties_FY22_Income_Limits!AK148,IF([1]TX_Counties_FY22_Income_Limits!AK148&lt;[1]WAIVER_TX_Counties_FY22!AL$2,[1]WAIVER_TX_Counties_FY22!AL$2,IF([1]TX_Counties_FY22_Income_Limits!AK148=[1]WAIVER_TX_Counties_FY22!AL$2,[1]TX_Counties_FY22_Income_Limits!AK148)))</f>
        <v>65564</v>
      </c>
      <c r="AM148" s="64">
        <f>IF([1]TX_Counties_FY22_Income_Limits!AL148&gt;[1]WAIVER_TX_Counties_FY22!AM$2,[1]TX_Counties_FY22_Income_Limits!AL148,IF([1]TX_Counties_FY22_Income_Limits!AL148&lt;[1]WAIVER_TX_Counties_FY22!AM$2,[1]WAIVER_TX_Counties_FY22!AM$2,IF([1]TX_Counties_FY22_Income_Limits!AL148=[1]WAIVER_TX_Counties_FY22!AM$2,[1]TX_Counties_FY22_Income_Limits!AL148)))</f>
        <v>69108</v>
      </c>
      <c r="AN148" s="64">
        <f>IF([1]TX_Counties_FY22_Income_Limits!AM148&gt;[1]WAIVER_TX_Counties_FY22!AN$2,[1]TX_Counties_FY22_Income_Limits!AM148,IF([1]TX_Counties_FY22_Income_Limits!AM148&lt;[1]WAIVER_TX_Counties_FY22!AN$2,[1]WAIVER_TX_Counties_FY22!AN$2,IF([1]TX_Counties_FY22_Income_Limits!AM148=[1]WAIVER_TX_Counties_FY22!AN$2,[1]TX_Counties_FY22_Income_Limits!AM148)))</f>
        <v>72652</v>
      </c>
      <c r="AO148" s="64">
        <f>IF([1]TX_Counties_FY22_Income_Limits!AN148&gt;[1]WAIVER_TX_Counties_FY22!AO$2,[1]TX_Counties_FY22_Income_Limits!AN148,IF([1]TX_Counties_FY22_Income_Limits!AN148&lt;[1]WAIVER_TX_Counties_FY22!AO$2,[1]WAIVER_TX_Counties_FY22!AO$2,IF([1]TX_Counties_FY22_Income_Limits!AN148=[1]WAIVER_TX_Counties_FY22!AO$2,[1]TX_Counties_FY22_Income_Limits!AN148)))</f>
        <v>76196</v>
      </c>
      <c r="AP148" s="64">
        <f>IF([1]TX_Counties_FY22_Income_Limits!AO148&gt;[1]WAIVER_TX_Counties_FY22!AP$2,[1]TX_Counties_FY22_Income_Limits!AO148,IF([1]TX_Counties_FY22_Income_Limits!AO148&lt;[1]WAIVER_TX_Counties_FY22!AP$2,[1]WAIVER_TX_Counties_FY22!AP$2,IF([1]TX_Counties_FY22_Income_Limits!AO148=[1]WAIVER_TX_Counties_FY22!AP$2,[1]TX_Counties_FY22_Income_Limits!AO148)))</f>
        <v>79740</v>
      </c>
      <c r="AQ148" s="64">
        <f>IF([1]TX_Counties_FY22_Income_Limits!AP148&gt;[1]WAIVER_TX_Counties_FY22!AQ$2,[1]TX_Counties_FY22_Income_Limits!AP148,IF([1]TX_Counties_FY22_Income_Limits!AP148&lt;[1]WAIVER_TX_Counties_FY22!AQ$2,[1]WAIVER_TX_Counties_FY22!AQ$2,IF([1]TX_Counties_FY22_Income_Limits!AP148=[1]WAIVER_TX_Counties_FY22!AQ$2,[1]TX_Counties_FY22_Income_Limits!AP148)))</f>
        <v>83284</v>
      </c>
      <c r="AR148" s="64">
        <f>IF([1]TX_Counties_FY22_Income_Limits!AQ148&gt;[1]WAIVER_TX_Counties_FY22!AR$2,[1]TX_Counties_FY22_Income_Limits!AQ148,IF([1]TX_Counties_FY22_Income_Limits!AQ148&lt;[1]WAIVER_TX_Counties_FY22!AR$2,[1]WAIVER_TX_Counties_FY22!AR$2,IF([1]TX_Counties_FY22_Income_Limits!AQ148=[1]WAIVER_TX_Counties_FY22!AR$2,[1]TX_Counties_FY22_Income_Limits!AQ148)))</f>
        <v>86828</v>
      </c>
      <c r="AS148" s="64">
        <f>IF([1]TX_Counties_FY22_Income_Limits!AR148&gt;[1]WAIVER_TX_Counties_FY22!AS$2,[1]TX_Counties_FY22_Income_Limits!AR148,IF([1]TX_Counties_FY22_Income_Limits!AR148&lt;[1]WAIVER_TX_Counties_FY22!AS$2,[1]WAIVER_TX_Counties_FY22!AS$2,IF([1]TX_Counties_FY22_Income_Limits!AR148=[1]WAIVER_TX_Counties_FY22!AS$2,[1]TX_Counties_FY22_Income_Limits!AR148)))</f>
        <v>90372</v>
      </c>
      <c r="AT148" s="64">
        <f>IF([1]TX_Counties_FY22_Income_Limits!AS148&gt;[1]WAIVER_TX_Counties_FY22!AT$2,[1]TX_Counties_FY22_Income_Limits!AS148,IF([1]TX_Counties_FY22_Income_Limits!AS148&lt;[1]WAIVER_TX_Counties_FY22!AT$2,[1]WAIVER_TX_Counties_FY22!AT$2,IF([1]TX_Counties_FY22_Income_Limits!AS148=[1]WAIVER_TX_Counties_FY22!AT$2,[1]TX_Counties_FY22_Income_Limits!AS148)))</f>
        <v>93916</v>
      </c>
      <c r="AU148" s="64">
        <f>IF([1]TX_Counties_FY22_Income_Limits!AT148&gt;[1]WAIVER_TX_Counties_FY22!AU$2,[1]TX_Counties_FY22_Income_Limits!AT148,IF([1]TX_Counties_FY22_Income_Limits!AT148&lt;[1]WAIVER_TX_Counties_FY22!AU$2,[1]WAIVER_TX_Counties_FY22!AU$2,IF([1]TX_Counties_FY22_Income_Limits!AT148=[1]WAIVER_TX_Counties_FY22!AU$2,[1]TX_Counties_FY22_Income_Limits!AT148)))</f>
        <v>97460</v>
      </c>
      <c r="AV148" s="64">
        <f>IF([1]TX_Counties_FY22_Income_Limits!AU148&gt;[1]WAIVER_TX_Counties_FY22!AV$2,[1]TX_Counties_FY22_Income_Limits!AU148,IF([1]TX_Counties_FY22_Income_Limits!AU148&lt;[1]WAIVER_TX_Counties_FY22!AV$2,[1]WAIVER_TX_Counties_FY22!AV$2,IF([1]TX_Counties_FY22_Income_Limits!AU148=[1]WAIVER_TX_Counties_FY22!AV$2,[1]TX_Counties_FY22_Income_Limits!AU148)))</f>
        <v>101004</v>
      </c>
      <c r="AW148" s="64">
        <f>IF([1]TX_Counties_FY22_Income_Limits!AV148&gt;[1]WAIVER_TX_Counties_FY22!AW$2,[1]TX_Counties_FY22_Income_Limits!AV148,IF([1]TX_Counties_FY22_Income_Limits!AV148&lt;[1]WAIVER_TX_Counties_FY22!AW$2,[1]WAIVER_TX_Counties_FY22!AW$2,IF([1]TX_Counties_FY22_Income_Limits!AV148=[1]WAIVER_TX_Counties_FY22!AW$2,[1]TX_Counties_FY22_Income_Limits!AV148)))</f>
        <v>104548</v>
      </c>
      <c r="AX148" s="64">
        <f>IF([1]TX_Counties_FY22_Income_Limits!AW148&gt;[1]WAIVER_TX_Counties_FY22!AX$2,[1]TX_Counties_FY22_Income_Limits!AW148,IF([1]TX_Counties_FY22_Income_Limits!AW148&lt;[1]WAIVER_TX_Counties_FY22!AX$2,[1]WAIVER_TX_Counties_FY22!AX$2,IF([1]TX_Counties_FY22_Income_Limits!AW148=[1]WAIVER_TX_Counties_FY22!AX$2,[1]TX_Counties_FY22_Income_Limits!AW148)))</f>
        <v>108092</v>
      </c>
      <c r="AY148" s="64">
        <f>IF([1]TX_Counties_FY22_Income_Limits!AX148&gt;[1]WAIVER_TX_Counties_FY22!AY$2,[1]TX_Counties_FY22_Income_Limits!AX148,IF([1]TX_Counties_FY22_Income_Limits!AX148&lt;[1]WAIVER_TX_Counties_FY22!AY$2,[1]WAIVER_TX_Counties_FY22!AY$2,IF([1]TX_Counties_FY22_Income_Limits!AX148=[1]WAIVER_TX_Counties_FY22!AY$2,[1]TX_Counties_FY22_Income_Limits!AX148)))</f>
        <v>111636</v>
      </c>
      <c r="AZ148" s="64">
        <f>IF([1]TX_Counties_FY22_Income_Limits!AY148&gt;[1]WAIVER_TX_Counties_FY22!AZ$2,[1]TX_Counties_FY22_Income_Limits!AY148,IF([1]TX_Counties_FY22_Income_Limits!AY148&lt;[1]WAIVER_TX_Counties_FY22!AZ$2,[1]WAIVER_TX_Counties_FY22!AZ$2,IF([1]TX_Counties_FY22_Income_Limits!AY148=[1]WAIVER_TX_Counties_FY22!AZ$2,[1]TX_Counties_FY22_Income_Limits!AY148)))</f>
        <v>115180</v>
      </c>
      <c r="BA148" s="64">
        <f>IF([1]TX_Counties_FY22_Income_Limits!AZ148&gt;[1]WAIVER_TX_Counties_FY22!BA$2,[1]TX_Counties_FY22_Income_Limits!AZ148,IF([1]TX_Counties_FY22_Income_Limits!AZ148&lt;[1]WAIVER_TX_Counties_FY22!BA$2,[1]WAIVER_TX_Counties_FY22!BA$2,IF([1]TX_Counties_FY22_Income_Limits!AZ148=[1]WAIVER_TX_Counties_FY22!BA$2,[1]TX_Counties_FY22_Income_Limits!AZ148)))</f>
        <v>118724</v>
      </c>
      <c r="BB148" s="64">
        <f>IF([1]TX_Counties_FY22_Income_Limits!BA148&gt;[1]WAIVER_TX_Counties_FY22!BB$2,[1]TX_Counties_FY22_Income_Limits!BA148,IF([1]TX_Counties_FY22_Income_Limits!BA148&lt;[1]WAIVER_TX_Counties_FY22!BB$2,[1]WAIVER_TX_Counties_FY22!BB$2,IF([1]TX_Counties_FY22_Income_Limits!BA148=[1]WAIVER_TX_Counties_FY22!BB$2,[1]TX_Counties_FY22_Income_Limits!BA148)))</f>
        <v>49600</v>
      </c>
      <c r="BC148" s="64">
        <f>IF([1]TX_Counties_FY22_Income_Limits!BB148&gt;[1]WAIVER_TX_Counties_FY22!BC$2,[1]TX_Counties_FY22_Income_Limits!BB148,IF([1]TX_Counties_FY22_Income_Limits!BB148&lt;[1]WAIVER_TX_Counties_FY22!BC$2,[1]WAIVER_TX_Counties_FY22!BC$2,IF([1]TX_Counties_FY22_Income_Limits!BB148=[1]WAIVER_TX_Counties_FY22!BC$2,[1]TX_Counties_FY22_Income_Limits!BB148)))</f>
        <v>56700</v>
      </c>
      <c r="BD148" s="64">
        <f>IF([1]TX_Counties_FY22_Income_Limits!BC148&gt;[1]WAIVER_TX_Counties_FY22!BD$2,[1]TX_Counties_FY22_Income_Limits!BC148,IF([1]TX_Counties_FY22_Income_Limits!BC148&lt;[1]WAIVER_TX_Counties_FY22!BD$2,[1]WAIVER_TX_Counties_FY22!BD$2,IF([1]TX_Counties_FY22_Income_Limits!BC148=[1]WAIVER_TX_Counties_FY22!BD$2,[1]TX_Counties_FY22_Income_Limits!BC148)))</f>
        <v>63800</v>
      </c>
      <c r="BE148" s="64">
        <f>IF([1]TX_Counties_FY22_Income_Limits!BD148&gt;[1]WAIVER_TX_Counties_FY22!BE$2,[1]TX_Counties_FY22_Income_Limits!BD148,IF([1]TX_Counties_FY22_Income_Limits!BD148&lt;[1]WAIVER_TX_Counties_FY22!BE$2,[1]WAIVER_TX_Counties_FY22!BE$2,IF([1]TX_Counties_FY22_Income_Limits!BD148=[1]WAIVER_TX_Counties_FY22!BE$2,[1]TX_Counties_FY22_Income_Limits!BD148)))</f>
        <v>70850</v>
      </c>
      <c r="BF148" s="64">
        <f>IF([1]TX_Counties_FY22_Income_Limits!BE148&gt;[1]WAIVER_TX_Counties_FY22!BF$2,[1]TX_Counties_FY22_Income_Limits!BE148,IF([1]TX_Counties_FY22_Income_Limits!BE148&lt;[1]WAIVER_TX_Counties_FY22!BF$2,[1]WAIVER_TX_Counties_FY22!BF$2,IF([1]TX_Counties_FY22_Income_Limits!BE148=[1]WAIVER_TX_Counties_FY22!BF$2,[1]TX_Counties_FY22_Income_Limits!BE148)))</f>
        <v>76550</v>
      </c>
      <c r="BG148" s="64">
        <f>IF([1]TX_Counties_FY22_Income_Limits!BF148&gt;[1]WAIVER_TX_Counties_FY22!BG$2,[1]TX_Counties_FY22_Income_Limits!BF148,IF([1]TX_Counties_FY22_Income_Limits!BF148&lt;[1]WAIVER_TX_Counties_FY22!BG$2,[1]WAIVER_TX_Counties_FY22!BG$2,IF([1]TX_Counties_FY22_Income_Limits!BF148=[1]WAIVER_TX_Counties_FY22!BG$2,[1]TX_Counties_FY22_Income_Limits!BF148)))</f>
        <v>82200</v>
      </c>
      <c r="BH148" s="64">
        <f>IF([1]TX_Counties_FY22_Income_Limits!BG148&gt;[1]WAIVER_TX_Counties_FY22!BH$2,[1]TX_Counties_FY22_Income_Limits!BG148,IF([1]TX_Counties_FY22_Income_Limits!BG148&lt;[1]WAIVER_TX_Counties_FY22!BH$2,[1]WAIVER_TX_Counties_FY22!BH$2,IF([1]TX_Counties_FY22_Income_Limits!BG148=[1]WAIVER_TX_Counties_FY22!BH$2,[1]TX_Counties_FY22_Income_Limits!BG148)))</f>
        <v>87900</v>
      </c>
      <c r="BI148" s="64">
        <f>IF([1]TX_Counties_FY22_Income_Limits!BH148&gt;[1]WAIVER_TX_Counties_FY22!BI$2,[1]TX_Counties_FY22_Income_Limits!BH148,IF([1]TX_Counties_FY22_Income_Limits!BH148&lt;[1]WAIVER_TX_Counties_FY22!BI$2,[1]WAIVER_TX_Counties_FY22!BI$2,IF([1]TX_Counties_FY22_Income_Limits!BH148=[1]WAIVER_TX_Counties_FY22!BI$2,[1]TX_Counties_FY22_Income_Limits!BH148)))</f>
        <v>93550</v>
      </c>
      <c r="BJ148" s="64">
        <f>IF([1]TX_Counties_FY22_Income_Limits!BI148&gt;[1]WAIVER_TX_Counties_FY22!BJ$2,[1]TX_Counties_FY22_Income_Limits!BI148,IF([1]TX_Counties_FY22_Income_Limits!BI148&lt;[1]WAIVER_TX_Counties_FY22!BJ$2,[1]WAIVER_TX_Counties_FY22!BJ$2,IF([1]TX_Counties_FY22_Income_Limits!BI148=[1]WAIVER_TX_Counties_FY22!BJ$2,[1]TX_Counties_FY22_Income_Limits!BI148)))</f>
        <v>99190</v>
      </c>
      <c r="BK148" s="64">
        <f>IF([1]TX_Counties_FY22_Income_Limits!BJ148&gt;[1]WAIVER_TX_Counties_FY22!BK$2,[1]TX_Counties_FY22_Income_Limits!BJ148,IF([1]TX_Counties_FY22_Income_Limits!BJ148&lt;[1]WAIVER_TX_Counties_FY22!BK$2,[1]WAIVER_TX_Counties_FY22!BK$2,IF([1]TX_Counties_FY22_Income_Limits!BJ148=[1]WAIVER_TX_Counties_FY22!BK$2,[1]TX_Counties_FY22_Income_Limits!BJ148)))</f>
        <v>104858</v>
      </c>
      <c r="BL148" s="64">
        <f>IF([1]TX_Counties_FY22_Income_Limits!BK148&gt;[1]WAIVER_TX_Counties_FY22!BL$2,[1]TX_Counties_FY22_Income_Limits!BK148,IF([1]TX_Counties_FY22_Income_Limits!BK148&lt;[1]WAIVER_TX_Counties_FY22!BL$2,[1]WAIVER_TX_Counties_FY22!BL$2,IF([1]TX_Counties_FY22_Income_Limits!BK148=[1]WAIVER_TX_Counties_FY22!BL$2,[1]TX_Counties_FY22_Income_Limits!BK148)))</f>
        <v>110526</v>
      </c>
      <c r="BM148" s="64">
        <f>IF([1]TX_Counties_FY22_Income_Limits!BL148&gt;[1]WAIVER_TX_Counties_FY22!BM$2,[1]TX_Counties_FY22_Income_Limits!BL148,IF([1]TX_Counties_FY22_Income_Limits!BL148&lt;[1]WAIVER_TX_Counties_FY22!BM$2,[1]WAIVER_TX_Counties_FY22!BM$2,IF([1]TX_Counties_FY22_Income_Limits!BL148=[1]WAIVER_TX_Counties_FY22!BM$2,[1]TX_Counties_FY22_Income_Limits!BL148)))</f>
        <v>116194</v>
      </c>
      <c r="BN148" s="64">
        <f>IF([1]TX_Counties_FY22_Income_Limits!BM148&gt;[1]WAIVER_TX_Counties_FY22!BN$2,[1]TX_Counties_FY22_Income_Limits!BM148,IF([1]TX_Counties_FY22_Income_Limits!BM148&lt;[1]WAIVER_TX_Counties_FY22!BN$2,[1]WAIVER_TX_Counties_FY22!BN$2,IF([1]TX_Counties_FY22_Income_Limits!BM148=[1]WAIVER_TX_Counties_FY22!BN$2,[1]TX_Counties_FY22_Income_Limits!BM148)))</f>
        <v>121862</v>
      </c>
      <c r="BO148" s="64">
        <f>IF([1]TX_Counties_FY22_Income_Limits!BN148&gt;[1]WAIVER_TX_Counties_FY22!BO$2,[1]TX_Counties_FY22_Income_Limits!BN148,IF([1]TX_Counties_FY22_Income_Limits!BN148&lt;[1]WAIVER_TX_Counties_FY22!BO$2,[1]WAIVER_TX_Counties_FY22!BO$2,IF([1]TX_Counties_FY22_Income_Limits!BN148=[1]WAIVER_TX_Counties_FY22!BO$2,[1]TX_Counties_FY22_Income_Limits!BN148)))</f>
        <v>127530</v>
      </c>
      <c r="BP148" s="64">
        <f>IF([1]TX_Counties_FY22_Income_Limits!BO148&gt;[1]WAIVER_TX_Counties_FY22!BP$2,[1]TX_Counties_FY22_Income_Limits!BO148,IF([1]TX_Counties_FY22_Income_Limits!BO148&lt;[1]WAIVER_TX_Counties_FY22!BP$2,[1]WAIVER_TX_Counties_FY22!BP$2,IF([1]TX_Counties_FY22_Income_Limits!BO148=[1]WAIVER_TX_Counties_FY22!BP$2,[1]TX_Counties_FY22_Income_Limits!BO148)))</f>
        <v>133198</v>
      </c>
      <c r="BQ148" s="64">
        <f>IF([1]TX_Counties_FY22_Income_Limits!BP148&gt;[1]WAIVER_TX_Counties_FY22!BQ$2,[1]TX_Counties_FY22_Income_Limits!BP148,IF([1]TX_Counties_FY22_Income_Limits!BP148&lt;[1]WAIVER_TX_Counties_FY22!BQ$2,[1]WAIVER_TX_Counties_FY22!BQ$2,IF([1]TX_Counties_FY22_Income_Limits!BP148=[1]WAIVER_TX_Counties_FY22!BQ$2,[1]TX_Counties_FY22_Income_Limits!BP148)))</f>
        <v>138866</v>
      </c>
      <c r="BR148" s="64">
        <f>IF([1]TX_Counties_FY22_Income_Limits!BQ148&gt;[1]WAIVER_TX_Counties_FY22!BR$2,[1]TX_Counties_FY22_Income_Limits!BQ148,IF([1]TX_Counties_FY22_Income_Limits!BQ148&lt;[1]WAIVER_TX_Counties_FY22!BR$2,[1]WAIVER_TX_Counties_FY22!BR$2,IF([1]TX_Counties_FY22_Income_Limits!BQ148=[1]WAIVER_TX_Counties_FY22!BR$2,[1]TX_Counties_FY22_Income_Limits!BQ148)))</f>
        <v>144534</v>
      </c>
      <c r="BS148" s="64">
        <f>IF([1]TX_Counties_FY22_Income_Limits!BR148&gt;[1]WAIVER_TX_Counties_FY22!BS$2,[1]TX_Counties_FY22_Income_Limits!BR148,IF([1]TX_Counties_FY22_Income_Limits!BR148&lt;[1]WAIVER_TX_Counties_FY22!BS$2,[1]WAIVER_TX_Counties_FY22!BS$2,IF([1]TX_Counties_FY22_Income_Limits!BR148=[1]WAIVER_TX_Counties_FY22!BS$2,[1]TX_Counties_FY22_Income_Limits!BR148)))</f>
        <v>150202</v>
      </c>
      <c r="BT148" s="64">
        <f>IF([1]TX_Counties_FY22_Income_Limits!BS148&gt;[1]WAIVER_TX_Counties_FY22!BT$2,[1]TX_Counties_FY22_Income_Limits!BS148,IF([1]TX_Counties_FY22_Income_Limits!BS148&lt;[1]WAIVER_TX_Counties_FY22!BT$2,[1]WAIVER_TX_Counties_FY22!BT$2,IF([1]TX_Counties_FY22_Income_Limits!BS148=[1]WAIVER_TX_Counties_FY22!BT$2,[1]TX_Counties_FY22_Income_Limits!BS148)))</f>
        <v>155870</v>
      </c>
      <c r="BU148" s="64">
        <f>IF([1]TX_Counties_FY22_Income_Limits!BT148&gt;[1]WAIVER_TX_Counties_FY22!BU$2,[1]TX_Counties_FY22_Income_Limits!BT148,IF([1]TX_Counties_FY22_Income_Limits!BT148&lt;[1]WAIVER_TX_Counties_FY22!BU$2,[1]WAIVER_TX_Counties_FY22!BU$2,IF([1]TX_Counties_FY22_Income_Limits!BT148=[1]WAIVER_TX_Counties_FY22!BU$2,[1]TX_Counties_FY22_Income_Limits!BT148)))</f>
        <v>161538</v>
      </c>
      <c r="BV148" s="64">
        <f>IF([1]TX_Counties_FY22_Income_Limits!BU148&gt;[1]WAIVER_TX_Counties_FY22!BV$2,[1]TX_Counties_FY22_Income_Limits!BU148,IF([1]TX_Counties_FY22_Income_Limits!BU148&lt;[1]WAIVER_TX_Counties_FY22!BV$2,[1]WAIVER_TX_Counties_FY22!BV$2,IF([1]TX_Counties_FY22_Income_Limits!BU148=[1]WAIVER_TX_Counties_FY22!BV$2,[1]TX_Counties_FY22_Income_Limits!BU148)))</f>
        <v>167206</v>
      </c>
      <c r="BW148" s="64">
        <f>IF([1]TX_Counties_FY22_Income_Limits!BV148&gt;[1]WAIVER_TX_Counties_FY22!BW$2,[1]TX_Counties_FY22_Income_Limits!BV148,IF([1]TX_Counties_FY22_Income_Limits!BV148&lt;[1]WAIVER_TX_Counties_FY22!BW$2,[1]WAIVER_TX_Counties_FY22!BW$2,IF([1]TX_Counties_FY22_Income_Limits!BV148=[1]WAIVER_TX_Counties_FY22!BW$2,[1]TX_Counties_FY22_Income_Limits!BV148)))</f>
        <v>172874</v>
      </c>
      <c r="BX148" s="64">
        <f>IF([1]TX_Counties_FY22_Income_Limits!BW148&gt;[1]WAIVER_TX_Counties_FY22!BX$2,[1]TX_Counties_FY22_Income_Limits!BW148,IF([1]TX_Counties_FY22_Income_Limits!BW148&lt;[1]WAIVER_TX_Counties_FY22!BX$2,[1]WAIVER_TX_Counties_FY22!BX$2,IF([1]TX_Counties_FY22_Income_Limits!BW148=[1]WAIVER_TX_Counties_FY22!BX$2,[1]TX_Counties_FY22_Income_Limits!BW148)))</f>
        <v>178542</v>
      </c>
      <c r="BY148" s="64">
        <f>IF([1]TX_Counties_FY22_Income_Limits!BX148&gt;[1]WAIVER_TX_Counties_FY22!BY$2,[1]TX_Counties_FY22_Income_Limits!BX148,IF([1]TX_Counties_FY22_Income_Limits!BX148&lt;[1]WAIVER_TX_Counties_FY22!BY$2,[1]WAIVER_TX_Counties_FY22!BY$2,IF([1]TX_Counties_FY22_Income_Limits!BX148=[1]WAIVER_TX_Counties_FY22!BY$2,[1]TX_Counties_FY22_Income_Limits!BX148)))</f>
        <v>184210</v>
      </c>
      <c r="BZ148" s="64">
        <f>IF([1]TX_Counties_FY22_Income_Limits!BY148&gt;[1]WAIVER_TX_Counties_FY22!BZ$2,[1]TX_Counties_FY22_Income_Limits!BY148,IF([1]TX_Counties_FY22_Income_Limits!BY148&lt;[1]WAIVER_TX_Counties_FY22!BZ$2,[1]WAIVER_TX_Counties_FY22!BZ$2,IF([1]TX_Counties_FY22_Income_Limits!BY148=[1]WAIVER_TX_Counties_FY22!BZ$2,[1]TX_Counties_FY22_Income_Limits!BY148)))</f>
        <v>189878</v>
      </c>
      <c r="CA148" s="64">
        <f>IF([1]TX_Counties_FY22_Income_Limits!BZ148&gt;[1]WAIVER_TX_Counties_FY22!CA$2,[1]TX_Counties_FY22_Income_Limits!BZ148,IF([1]TX_Counties_FY22_Income_Limits!BZ148&lt;[1]WAIVER_TX_Counties_FY22!CA$2,[1]WAIVER_TX_Counties_FY22!CA$2,IF([1]TX_Counties_FY22_Income_Limits!BZ148=[1]WAIVER_TX_Counties_FY22!CA$2,[1]TX_Counties_FY22_Income_Limits!BZ148)))</f>
        <v>63069.999999999993</v>
      </c>
      <c r="CB148" s="64">
        <f>IF([1]TX_Counties_FY22_Income_Limits!CA148&gt;[1]WAIVER_TX_Counties_FY22!CB$2,[1]TX_Counties_FY22_Income_Limits!CA148,IF([1]TX_Counties_FY22_Income_Limits!CA148&lt;[1]WAIVER_TX_Counties_FY22!CB$2,[1]WAIVER_TX_Counties_FY22!CB$2,IF([1]TX_Counties_FY22_Income_Limits!CA148=[1]WAIVER_TX_Counties_FY22!CB$2,[1]TX_Counties_FY22_Income_Limits!CA148)))</f>
        <v>72080</v>
      </c>
      <c r="CC148" s="64">
        <f>IF([1]TX_Counties_FY22_Income_Limits!CB148&gt;[1]WAIVER_TX_Counties_FY22!CC$2,[1]TX_Counties_FY22_Income_Limits!CB148,IF([1]TX_Counties_FY22_Income_Limits!CB148&lt;[1]WAIVER_TX_Counties_FY22!CC$2,[1]WAIVER_TX_Counties_FY22!CC$2,IF([1]TX_Counties_FY22_Income_Limits!CB148=[1]WAIVER_TX_Counties_FY22!CC$2,[1]TX_Counties_FY22_Income_Limits!CB148)))</f>
        <v>81090</v>
      </c>
      <c r="CD148" s="64">
        <f>IF([1]TX_Counties_FY22_Income_Limits!CC148&gt;[1]WAIVER_TX_Counties_FY22!CD$2,[1]TX_Counties_FY22_Income_Limits!CC148,IF([1]TX_Counties_FY22_Income_Limits!CC148&lt;[1]WAIVER_TX_Counties_FY22!CD$2,[1]WAIVER_TX_Counties_FY22!CD$2,IF([1]TX_Counties_FY22_Income_Limits!CC148=[1]WAIVER_TX_Counties_FY22!CD$2,[1]TX_Counties_FY22_Income_Limits!CC148)))</f>
        <v>90100</v>
      </c>
      <c r="CE148" s="64">
        <f>IF([1]TX_Counties_FY22_Income_Limits!CD148&gt;[1]WAIVER_TX_Counties_FY22!CE$2,[1]TX_Counties_FY22_Income_Limits!CD148,IF([1]TX_Counties_FY22_Income_Limits!CD148&lt;[1]WAIVER_TX_Counties_FY22!CE$2,[1]WAIVER_TX_Counties_FY22!CE$2,IF([1]TX_Counties_FY22_Income_Limits!CD148=[1]WAIVER_TX_Counties_FY22!CE$2,[1]TX_Counties_FY22_Income_Limits!CD148)))</f>
        <v>97308</v>
      </c>
      <c r="CF148" s="64">
        <f>IF([1]TX_Counties_FY22_Income_Limits!CE148&gt;[1]WAIVER_TX_Counties_FY22!CF$2,[1]TX_Counties_FY22_Income_Limits!CE148,IF([1]TX_Counties_FY22_Income_Limits!CE148&lt;[1]WAIVER_TX_Counties_FY22!CF$2,[1]WAIVER_TX_Counties_FY22!CF$2,IF([1]TX_Counties_FY22_Income_Limits!CE148=[1]WAIVER_TX_Counties_FY22!CF$2,[1]TX_Counties_FY22_Income_Limits!CE148)))</f>
        <v>104516</v>
      </c>
      <c r="CG148" s="64">
        <f>IF([1]TX_Counties_FY22_Income_Limits!CF148&gt;[1]WAIVER_TX_Counties_FY22!CG$2,[1]TX_Counties_FY22_Income_Limits!CF148,IF([1]TX_Counties_FY22_Income_Limits!CF148&lt;[1]WAIVER_TX_Counties_FY22!CG$2,[1]WAIVER_TX_Counties_FY22!CG$2,IF([1]TX_Counties_FY22_Income_Limits!CF148=[1]WAIVER_TX_Counties_FY22!CG$2,[1]TX_Counties_FY22_Income_Limits!CF148)))</f>
        <v>111724</v>
      </c>
      <c r="CH148" s="64">
        <f>IF([1]TX_Counties_FY22_Income_Limits!CG148&gt;[1]WAIVER_TX_Counties_FY22!CH$2,[1]TX_Counties_FY22_Income_Limits!CG148,IF([1]TX_Counties_FY22_Income_Limits!CG148&lt;[1]WAIVER_TX_Counties_FY22!CH$2,[1]WAIVER_TX_Counties_FY22!CH$2,IF([1]TX_Counties_FY22_Income_Limits!CG148=[1]WAIVER_TX_Counties_FY22!CH$2,[1]TX_Counties_FY22_Income_Limits!CG148)))</f>
        <v>118932</v>
      </c>
      <c r="CI148" s="64">
        <f>IF([1]TX_Counties_FY22_Income_Limits!CH148&gt;[1]WAIVER_TX_Counties_FY22!CI$2,[1]TX_Counties_FY22_Income_Limits!CH148,IF([1]TX_Counties_FY22_Income_Limits!CH148&lt;[1]WAIVER_TX_Counties_FY22!CI$2,[1]WAIVER_TX_Counties_FY22!CI$2,IF([1]TX_Counties_FY22_Income_Limits!CH148=[1]WAIVER_TX_Counties_FY22!CI$2,[1]TX_Counties_FY22_Income_Limits!CH148)))</f>
        <v>126139.99999999999</v>
      </c>
      <c r="CJ148" s="64">
        <f>IF([1]TX_Counties_FY22_Income_Limits!CI148&gt;[1]WAIVER_TX_Counties_FY22!CJ$2,[1]TX_Counties_FY22_Income_Limits!CI148,IF([1]TX_Counties_FY22_Income_Limits!CI148&lt;[1]WAIVER_TX_Counties_FY22!CJ$2,[1]WAIVER_TX_Counties_FY22!CJ$2,IF([1]TX_Counties_FY22_Income_Limits!CI148=[1]WAIVER_TX_Counties_FY22!CJ$2,[1]TX_Counties_FY22_Income_Limits!CI148)))</f>
        <v>133348</v>
      </c>
      <c r="CK148" s="64">
        <f>IF([1]TX_Counties_FY22_Income_Limits!CJ148&gt;[1]WAIVER_TX_Counties_FY22!CK$2,[1]TX_Counties_FY22_Income_Limits!CJ148,IF([1]TX_Counties_FY22_Income_Limits!CJ148&lt;[1]WAIVER_TX_Counties_FY22!CK$2,[1]WAIVER_TX_Counties_FY22!CK$2,IF([1]TX_Counties_FY22_Income_Limits!CJ148=[1]WAIVER_TX_Counties_FY22!CK$2,[1]TX_Counties_FY22_Income_Limits!CJ148)))</f>
        <v>140556</v>
      </c>
      <c r="CL148" s="64">
        <f>IF([1]TX_Counties_FY22_Income_Limits!CK148&gt;[1]WAIVER_TX_Counties_FY22!CL$2,[1]TX_Counties_FY22_Income_Limits!CK148,IF([1]TX_Counties_FY22_Income_Limits!CK148&lt;[1]WAIVER_TX_Counties_FY22!CL$2,[1]WAIVER_TX_Counties_FY22!CL$2,IF([1]TX_Counties_FY22_Income_Limits!CK148=[1]WAIVER_TX_Counties_FY22!CL$2,[1]TX_Counties_FY22_Income_Limits!CK148)))</f>
        <v>147764</v>
      </c>
      <c r="CM148" s="64">
        <f>IF([1]TX_Counties_FY22_Income_Limits!CL148&gt;[1]WAIVER_TX_Counties_FY22!CM$2,[1]TX_Counties_FY22_Income_Limits!CL148,IF([1]TX_Counties_FY22_Income_Limits!CL148&lt;[1]WAIVER_TX_Counties_FY22!CM$2,[1]WAIVER_TX_Counties_FY22!CM$2,IF([1]TX_Counties_FY22_Income_Limits!CL148=[1]WAIVER_TX_Counties_FY22!CM$2,[1]TX_Counties_FY22_Income_Limits!CL148)))</f>
        <v>154972</v>
      </c>
      <c r="CN148" s="64">
        <f>IF([1]TX_Counties_FY22_Income_Limits!CM148&gt;[1]WAIVER_TX_Counties_FY22!CN$2,[1]TX_Counties_FY22_Income_Limits!CM148,IF([1]TX_Counties_FY22_Income_Limits!CM148&lt;[1]WAIVER_TX_Counties_FY22!CN$2,[1]WAIVER_TX_Counties_FY22!CN$2,IF([1]TX_Counties_FY22_Income_Limits!CM148=[1]WAIVER_TX_Counties_FY22!CN$2,[1]TX_Counties_FY22_Income_Limits!CM148)))</f>
        <v>162180</v>
      </c>
      <c r="CO148" s="64">
        <f>IF([1]TX_Counties_FY22_Income_Limits!CN148&gt;[1]WAIVER_TX_Counties_FY22!CO$2,[1]TX_Counties_FY22_Income_Limits!CN148,IF([1]TX_Counties_FY22_Income_Limits!CN148&lt;[1]WAIVER_TX_Counties_FY22!CO$2,[1]WAIVER_TX_Counties_FY22!CO$2,IF([1]TX_Counties_FY22_Income_Limits!CN148=[1]WAIVER_TX_Counties_FY22!CO$2,[1]TX_Counties_FY22_Income_Limits!CN148)))</f>
        <v>169388</v>
      </c>
      <c r="CP148" s="64">
        <f>IF([1]TX_Counties_FY22_Income_Limits!CO148&gt;[1]WAIVER_TX_Counties_FY22!CP$2,[1]TX_Counties_FY22_Income_Limits!CO148,IF([1]TX_Counties_FY22_Income_Limits!CO148&lt;[1]WAIVER_TX_Counties_FY22!CP$2,[1]WAIVER_TX_Counties_FY22!CP$2,IF([1]TX_Counties_FY22_Income_Limits!CO148=[1]WAIVER_TX_Counties_FY22!CP$2,[1]TX_Counties_FY22_Income_Limits!CO148)))</f>
        <v>176596</v>
      </c>
      <c r="CQ148" s="64">
        <f>IF([1]TX_Counties_FY22_Income_Limits!CP148&gt;[1]WAIVER_TX_Counties_FY22!CQ$2,[1]TX_Counties_FY22_Income_Limits!CP148,IF([1]TX_Counties_FY22_Income_Limits!CP148&lt;[1]WAIVER_TX_Counties_FY22!CQ$2,[1]WAIVER_TX_Counties_FY22!CQ$2,IF([1]TX_Counties_FY22_Income_Limits!CP148=[1]WAIVER_TX_Counties_FY22!CQ$2,[1]TX_Counties_FY22_Income_Limits!CP148)))</f>
        <v>183804</v>
      </c>
      <c r="CR148" s="64">
        <f>IF([1]TX_Counties_FY22_Income_Limits!CQ148&gt;[1]WAIVER_TX_Counties_FY22!CR$2,[1]TX_Counties_FY22_Income_Limits!CQ148,IF([1]TX_Counties_FY22_Income_Limits!CQ148&lt;[1]WAIVER_TX_Counties_FY22!CR$2,[1]WAIVER_TX_Counties_FY22!CR$2,IF([1]TX_Counties_FY22_Income_Limits!CQ148=[1]WAIVER_TX_Counties_FY22!CR$2,[1]TX_Counties_FY22_Income_Limits!CQ148)))</f>
        <v>191012</v>
      </c>
      <c r="CS148" s="64">
        <f>IF([1]TX_Counties_FY22_Income_Limits!CR148&gt;[1]WAIVER_TX_Counties_FY22!CS$2,[1]TX_Counties_FY22_Income_Limits!CR148,IF([1]TX_Counties_FY22_Income_Limits!CR148&lt;[1]WAIVER_TX_Counties_FY22!CS$2,[1]WAIVER_TX_Counties_FY22!CS$2,IF([1]TX_Counties_FY22_Income_Limits!CR148=[1]WAIVER_TX_Counties_FY22!CS$2,[1]TX_Counties_FY22_Income_Limits!CR148)))</f>
        <v>198220</v>
      </c>
      <c r="CT148" s="64">
        <f>IF([1]TX_Counties_FY22_Income_Limits!CS148&gt;[1]WAIVER_TX_Counties_FY22!CT$2,[1]TX_Counties_FY22_Income_Limits!CS148,IF([1]TX_Counties_FY22_Income_Limits!CS148&lt;[1]WAIVER_TX_Counties_FY22!CT$2,[1]WAIVER_TX_Counties_FY22!CT$2,IF([1]TX_Counties_FY22_Income_Limits!CS148=[1]WAIVER_TX_Counties_FY22!CT$2,[1]TX_Counties_FY22_Income_Limits!CS148)))</f>
        <v>205428</v>
      </c>
      <c r="CU148" s="64">
        <f>IF([1]TX_Counties_FY22_Income_Limits!CT148&gt;[1]WAIVER_TX_Counties_FY22!CU$2,[1]TX_Counties_FY22_Income_Limits!CT148,IF([1]TX_Counties_FY22_Income_Limits!CT148&lt;[1]WAIVER_TX_Counties_FY22!CU$2,[1]WAIVER_TX_Counties_FY22!CU$2,IF([1]TX_Counties_FY22_Income_Limits!CT148=[1]WAIVER_TX_Counties_FY22!CU$2,[1]TX_Counties_FY22_Income_Limits!CT148)))</f>
        <v>212636</v>
      </c>
      <c r="CV148" s="64">
        <f>IF([1]TX_Counties_FY22_Income_Limits!CU148&gt;[1]WAIVER_TX_Counties_FY22!CV$2,[1]TX_Counties_FY22_Income_Limits!CU148,IF([1]TX_Counties_FY22_Income_Limits!CU148&lt;[1]WAIVER_TX_Counties_FY22!CV$2,[1]WAIVER_TX_Counties_FY22!CV$2,IF([1]TX_Counties_FY22_Income_Limits!CU148=[1]WAIVER_TX_Counties_FY22!CV$2,[1]TX_Counties_FY22_Income_Limits!CU148)))</f>
        <v>219844</v>
      </c>
      <c r="CW148" s="64">
        <f>IF([1]TX_Counties_FY22_Income_Limits!CV148&gt;[1]WAIVER_TX_Counties_FY22!CW$2,[1]TX_Counties_FY22_Income_Limits!CV148,IF([1]TX_Counties_FY22_Income_Limits!CV148&lt;[1]WAIVER_TX_Counties_FY22!CW$2,[1]WAIVER_TX_Counties_FY22!CW$2,IF([1]TX_Counties_FY22_Income_Limits!CV148=[1]WAIVER_TX_Counties_FY22!CW$2,[1]TX_Counties_FY22_Income_Limits!CV148)))</f>
        <v>227052</v>
      </c>
      <c r="CX148" s="64">
        <f>IF([1]TX_Counties_FY22_Income_Limits!CW148&gt;[1]WAIVER_TX_Counties_FY22!CX$2,[1]TX_Counties_FY22_Income_Limits!CW148,IF([1]TX_Counties_FY22_Income_Limits!CW148&lt;[1]WAIVER_TX_Counties_FY22!CX$2,[1]WAIVER_TX_Counties_FY22!CX$2,IF([1]TX_Counties_FY22_Income_Limits!CW148=[1]WAIVER_TX_Counties_FY22!CX$2,[1]TX_Counties_FY22_Income_Limits!CW148)))</f>
        <v>234260</v>
      </c>
      <c r="CY148" s="64">
        <f>IF([1]TX_Counties_FY22_Income_Limits!CX148&gt;[1]WAIVER_TX_Counties_FY22!CY$2,[1]TX_Counties_FY22_Income_Limits!CX148,IF([1]TX_Counties_FY22_Income_Limits!CX148&lt;[1]WAIVER_TX_Counties_FY22!CY$2,[1]WAIVER_TX_Counties_FY22!CY$2,IF([1]TX_Counties_FY22_Income_Limits!CX148=[1]WAIVER_TX_Counties_FY22!CY$2,[1]TX_Counties_FY22_Income_Limits!CX148)))</f>
        <v>241468</v>
      </c>
      <c r="CZ148" s="64">
        <f>IF([1]TX_Counties_FY22_Income_Limits!CY148&gt;[1]WAIVER_TX_Counties_FY22!CZ$2,[1]TX_Counties_FY22_Income_Limits!CY148,IF([1]TX_Counties_FY22_Income_Limits!CY148&lt;[1]WAIVER_TX_Counties_FY22!CZ$2,[1]WAIVER_TX_Counties_FY22!CZ$2,IF([1]TX_Counties_FY22_Income_Limits!CY148=[1]WAIVER_TX_Counties_FY22!CZ$2,[1]TX_Counties_FY22_Income_Limits!CY148)))</f>
        <v>75684</v>
      </c>
      <c r="DA148" s="64">
        <f>IF([1]TX_Counties_FY22_Income_Limits!CZ148&gt;[1]WAIVER_TX_Counties_FY22!DA$2,[1]TX_Counties_FY22_Income_Limits!CZ148,IF([1]TX_Counties_FY22_Income_Limits!CZ148&lt;[1]WAIVER_TX_Counties_FY22!DA$2,[1]WAIVER_TX_Counties_FY22!DA$2,IF([1]TX_Counties_FY22_Income_Limits!CZ148=[1]WAIVER_TX_Counties_FY22!DA$2,[1]TX_Counties_FY22_Income_Limits!CZ148)))</f>
        <v>86496</v>
      </c>
      <c r="DB148" s="64">
        <f>IF([1]TX_Counties_FY22_Income_Limits!DA148&gt;[1]WAIVER_TX_Counties_FY22!DB$2,[1]TX_Counties_FY22_Income_Limits!DA148,IF([1]TX_Counties_FY22_Income_Limits!DA148&lt;[1]WAIVER_TX_Counties_FY22!DB$2,[1]WAIVER_TX_Counties_FY22!DB$2,IF([1]TX_Counties_FY22_Income_Limits!DA148=[1]WAIVER_TX_Counties_FY22!DB$2,[1]TX_Counties_FY22_Income_Limits!DA148)))</f>
        <v>97308</v>
      </c>
      <c r="DC148" s="64">
        <f>IF([1]TX_Counties_FY22_Income_Limits!DB148&gt;[1]WAIVER_TX_Counties_FY22!DC$2,[1]TX_Counties_FY22_Income_Limits!DB148,IF([1]TX_Counties_FY22_Income_Limits!DB148&lt;[1]WAIVER_TX_Counties_FY22!DC$2,[1]WAIVER_TX_Counties_FY22!DC$2,IF([1]TX_Counties_FY22_Income_Limits!DB148=[1]WAIVER_TX_Counties_FY22!DC$2,[1]TX_Counties_FY22_Income_Limits!DB148)))</f>
        <v>108120</v>
      </c>
      <c r="DD148" s="64">
        <f>IF([1]TX_Counties_FY22_Income_Limits!DC148&gt;[1]WAIVER_TX_Counties_FY22!DD$2,[1]TX_Counties_FY22_Income_Limits!DC148,IF([1]TX_Counties_FY22_Income_Limits!DC148&lt;[1]WAIVER_TX_Counties_FY22!DD$2,[1]WAIVER_TX_Counties_FY22!DD$2,IF([1]TX_Counties_FY22_Income_Limits!DC148=[1]WAIVER_TX_Counties_FY22!DD$2,[1]TX_Counties_FY22_Income_Limits!DC148)))</f>
        <v>116769.60000000001</v>
      </c>
      <c r="DE148" s="64">
        <f>IF([1]TX_Counties_FY22_Income_Limits!DD148&gt;[1]WAIVER_TX_Counties_FY22!DE$2,[1]TX_Counties_FY22_Income_Limits!DD148,IF([1]TX_Counties_FY22_Income_Limits!DD148&lt;[1]WAIVER_TX_Counties_FY22!DE$2,[1]WAIVER_TX_Counties_FY22!DE$2,IF([1]TX_Counties_FY22_Income_Limits!DD148=[1]WAIVER_TX_Counties_FY22!DE$2,[1]TX_Counties_FY22_Income_Limits!DD148)))</f>
        <v>125419.2</v>
      </c>
      <c r="DF148" s="64">
        <f>IF([1]TX_Counties_FY22_Income_Limits!DE148&gt;[1]WAIVER_TX_Counties_FY22!DF$2,[1]TX_Counties_FY22_Income_Limits!DE148,IF([1]TX_Counties_FY22_Income_Limits!DE148&lt;[1]WAIVER_TX_Counties_FY22!DF$2,[1]WAIVER_TX_Counties_FY22!DF$2,IF([1]TX_Counties_FY22_Income_Limits!DE148=[1]WAIVER_TX_Counties_FY22!DF$2,[1]TX_Counties_FY22_Income_Limits!DE148)))</f>
        <v>134068.79999999999</v>
      </c>
      <c r="DG148" s="64">
        <f>IF([1]TX_Counties_FY22_Income_Limits!DF148&gt;[1]WAIVER_TX_Counties_FY22!DG$2,[1]TX_Counties_FY22_Income_Limits!DF148,IF([1]TX_Counties_FY22_Income_Limits!DF148&lt;[1]WAIVER_TX_Counties_FY22!DG$2,[1]WAIVER_TX_Counties_FY22!DG$2,IF([1]TX_Counties_FY22_Income_Limits!DF148=[1]WAIVER_TX_Counties_FY22!DG$2,[1]TX_Counties_FY22_Income_Limits!DF148)))</f>
        <v>142718.39999999999</v>
      </c>
      <c r="DH148" s="64">
        <f>IF([1]TX_Counties_FY22_Income_Limits!DG148&gt;[1]WAIVER_TX_Counties_FY22!DH$2,[1]TX_Counties_FY22_Income_Limits!DG148,IF([1]TX_Counties_FY22_Income_Limits!DG148&lt;[1]WAIVER_TX_Counties_FY22!DH$2,[1]WAIVER_TX_Counties_FY22!DH$2,IF([1]TX_Counties_FY22_Income_Limits!DG148=[1]WAIVER_TX_Counties_FY22!DH$2,[1]TX_Counties_FY22_Income_Limits!DG148)))</f>
        <v>151368</v>
      </c>
      <c r="DI148" s="64">
        <f>IF([1]TX_Counties_FY22_Income_Limits!DH148&gt;[1]WAIVER_TX_Counties_FY22!DI$2,[1]TX_Counties_FY22_Income_Limits!DH148,IF([1]TX_Counties_FY22_Income_Limits!DH148&lt;[1]WAIVER_TX_Counties_FY22!DI$2,[1]WAIVER_TX_Counties_FY22!DI$2,IF([1]TX_Counties_FY22_Income_Limits!DH148=[1]WAIVER_TX_Counties_FY22!DI$2,[1]TX_Counties_FY22_Income_Limits!DH148)))</f>
        <v>160017.60000000001</v>
      </c>
      <c r="DJ148" s="64">
        <f>IF([1]TX_Counties_FY22_Income_Limits!DI148&gt;[1]WAIVER_TX_Counties_FY22!DJ$2,[1]TX_Counties_FY22_Income_Limits!DI148,IF([1]TX_Counties_FY22_Income_Limits!DI148&lt;[1]WAIVER_TX_Counties_FY22!DJ$2,[1]WAIVER_TX_Counties_FY22!DJ$2,IF([1]TX_Counties_FY22_Income_Limits!DI148=[1]WAIVER_TX_Counties_FY22!DJ$2,[1]TX_Counties_FY22_Income_Limits!DI148)))</f>
        <v>168667.2</v>
      </c>
      <c r="DK148" s="64">
        <f>IF([1]TX_Counties_FY22_Income_Limits!DJ148&gt;[1]WAIVER_TX_Counties_FY22!DK$2,[1]TX_Counties_FY22_Income_Limits!DJ148,IF([1]TX_Counties_FY22_Income_Limits!DJ148&lt;[1]WAIVER_TX_Counties_FY22!DK$2,[1]WAIVER_TX_Counties_FY22!DK$2,IF([1]TX_Counties_FY22_Income_Limits!DJ148=[1]WAIVER_TX_Counties_FY22!DK$2,[1]TX_Counties_FY22_Income_Limits!DJ148)))</f>
        <v>177316.80000000002</v>
      </c>
      <c r="DL148" s="64">
        <f>IF([1]TX_Counties_FY22_Income_Limits!DK148&gt;[1]WAIVER_TX_Counties_FY22!DL$2,[1]TX_Counties_FY22_Income_Limits!DK148,IF([1]TX_Counties_FY22_Income_Limits!DK148&lt;[1]WAIVER_TX_Counties_FY22!DL$2,[1]WAIVER_TX_Counties_FY22!DL$2,IF([1]TX_Counties_FY22_Income_Limits!DK148=[1]WAIVER_TX_Counties_FY22!DL$2,[1]TX_Counties_FY22_Income_Limits!DK148)))</f>
        <v>185966.40000000002</v>
      </c>
      <c r="DM148" s="64">
        <f>IF([1]TX_Counties_FY22_Income_Limits!DL148&gt;[1]WAIVER_TX_Counties_FY22!DM$2,[1]TX_Counties_FY22_Income_Limits!DL148,IF([1]TX_Counties_FY22_Income_Limits!DL148&lt;[1]WAIVER_TX_Counties_FY22!DM$2,[1]WAIVER_TX_Counties_FY22!DM$2,IF([1]TX_Counties_FY22_Income_Limits!DL148=[1]WAIVER_TX_Counties_FY22!DM$2,[1]TX_Counties_FY22_Income_Limits!DL148)))</f>
        <v>194616.00000000003</v>
      </c>
      <c r="DN148" s="64">
        <f>IF([1]TX_Counties_FY22_Income_Limits!DM148&gt;[1]WAIVER_TX_Counties_FY22!DN$2,[1]TX_Counties_FY22_Income_Limits!DM148,IF([1]TX_Counties_FY22_Income_Limits!DM148&lt;[1]WAIVER_TX_Counties_FY22!DN$2,[1]WAIVER_TX_Counties_FY22!DN$2,IF([1]TX_Counties_FY22_Income_Limits!DM148=[1]WAIVER_TX_Counties_FY22!DN$2,[1]TX_Counties_FY22_Income_Limits!DM148)))</f>
        <v>203265.60000000003</v>
      </c>
      <c r="DO148" s="64">
        <f>IF([1]TX_Counties_FY22_Income_Limits!DN148&gt;[1]WAIVER_TX_Counties_FY22!DO$2,[1]TX_Counties_FY22_Income_Limits!DN148,IF([1]TX_Counties_FY22_Income_Limits!DN148&lt;[1]WAIVER_TX_Counties_FY22!DO$2,[1]WAIVER_TX_Counties_FY22!DO$2,IF([1]TX_Counties_FY22_Income_Limits!DN148=[1]WAIVER_TX_Counties_FY22!DO$2,[1]TX_Counties_FY22_Income_Limits!DN148)))</f>
        <v>211915.20000000004</v>
      </c>
      <c r="DP148" s="64">
        <f>IF([1]TX_Counties_FY22_Income_Limits!DO148&gt;[1]WAIVER_TX_Counties_FY22!DP$2,[1]TX_Counties_FY22_Income_Limits!DO148,IF([1]TX_Counties_FY22_Income_Limits!DO148&lt;[1]WAIVER_TX_Counties_FY22!DP$2,[1]WAIVER_TX_Counties_FY22!DP$2,IF([1]TX_Counties_FY22_Income_Limits!DO148=[1]WAIVER_TX_Counties_FY22!DP$2,[1]TX_Counties_FY22_Income_Limits!DO148)))</f>
        <v>220564.80000000005</v>
      </c>
      <c r="DQ148" s="64">
        <f>IF([1]TX_Counties_FY22_Income_Limits!DP148&gt;[1]WAIVER_TX_Counties_FY22!DQ$2,[1]TX_Counties_FY22_Income_Limits!DP148,IF([1]TX_Counties_FY22_Income_Limits!DP148&lt;[1]WAIVER_TX_Counties_FY22!DQ$2,[1]WAIVER_TX_Counties_FY22!DQ$2,IF([1]TX_Counties_FY22_Income_Limits!DP148=[1]WAIVER_TX_Counties_FY22!DQ$2,[1]TX_Counties_FY22_Income_Limits!DP148)))</f>
        <v>229214.40000000005</v>
      </c>
      <c r="DR148" s="64">
        <f>IF([1]TX_Counties_FY22_Income_Limits!DQ148&gt;[1]WAIVER_TX_Counties_FY22!DR$2,[1]TX_Counties_FY22_Income_Limits!DQ148,IF([1]TX_Counties_FY22_Income_Limits!DQ148&lt;[1]WAIVER_TX_Counties_FY22!DR$2,[1]WAIVER_TX_Counties_FY22!DR$2,IF([1]TX_Counties_FY22_Income_Limits!DQ148=[1]WAIVER_TX_Counties_FY22!DR$2,[1]TX_Counties_FY22_Income_Limits!DQ148)))</f>
        <v>237864.00000000006</v>
      </c>
      <c r="DS148" s="64">
        <f>IF([1]TX_Counties_FY22_Income_Limits!DR148&gt;[1]WAIVER_TX_Counties_FY22!DS$2,[1]TX_Counties_FY22_Income_Limits!DR148,IF([1]TX_Counties_FY22_Income_Limits!DR148&lt;[1]WAIVER_TX_Counties_FY22!DS$2,[1]WAIVER_TX_Counties_FY22!DS$2,IF([1]TX_Counties_FY22_Income_Limits!DR148=[1]WAIVER_TX_Counties_FY22!DS$2,[1]TX_Counties_FY22_Income_Limits!DR148)))</f>
        <v>246513.60000000006</v>
      </c>
      <c r="DT148" s="64">
        <f>IF([1]TX_Counties_FY22_Income_Limits!DS148&gt;[1]WAIVER_TX_Counties_FY22!DT$2,[1]TX_Counties_FY22_Income_Limits!DS148,IF([1]TX_Counties_FY22_Income_Limits!DS148&lt;[1]WAIVER_TX_Counties_FY22!DT$2,[1]WAIVER_TX_Counties_FY22!DT$2,IF([1]TX_Counties_FY22_Income_Limits!DS148=[1]WAIVER_TX_Counties_FY22!DT$2,[1]TX_Counties_FY22_Income_Limits!DS148)))</f>
        <v>255163.20000000007</v>
      </c>
      <c r="DU148" s="64">
        <f>IF([1]TX_Counties_FY22_Income_Limits!DT148&gt;[1]WAIVER_TX_Counties_FY22!DU$2,[1]TX_Counties_FY22_Income_Limits!DT148,IF([1]TX_Counties_FY22_Income_Limits!DT148&lt;[1]WAIVER_TX_Counties_FY22!DU$2,[1]WAIVER_TX_Counties_FY22!DU$2,IF([1]TX_Counties_FY22_Income_Limits!DT148=[1]WAIVER_TX_Counties_FY22!DU$2,[1]TX_Counties_FY22_Income_Limits!DT148)))</f>
        <v>263812.80000000005</v>
      </c>
      <c r="DV148" s="64">
        <f>IF([1]TX_Counties_FY22_Income_Limits!DU148&gt;[1]WAIVER_TX_Counties_FY22!DV$2,[1]TX_Counties_FY22_Income_Limits!DU148,IF([1]TX_Counties_FY22_Income_Limits!DU148&lt;[1]WAIVER_TX_Counties_FY22!DV$2,[1]WAIVER_TX_Counties_FY22!DV$2,IF([1]TX_Counties_FY22_Income_Limits!DU148=[1]WAIVER_TX_Counties_FY22!DV$2,[1]TX_Counties_FY22_Income_Limits!DU148)))</f>
        <v>272462.40000000002</v>
      </c>
      <c r="DW148" s="64">
        <f>IF([1]TX_Counties_FY22_Income_Limits!DV148&gt;[1]WAIVER_TX_Counties_FY22!DW$2,[1]TX_Counties_FY22_Income_Limits!DV148,IF([1]TX_Counties_FY22_Income_Limits!DV148&lt;[1]WAIVER_TX_Counties_FY22!DW$2,[1]WAIVER_TX_Counties_FY22!DW$2,IF([1]TX_Counties_FY22_Income_Limits!DV148=[1]WAIVER_TX_Counties_FY22!DW$2,[1]TX_Counties_FY22_Income_Limits!DV148)))</f>
        <v>281112</v>
      </c>
      <c r="DX148" s="64">
        <f>IF([1]TX_Counties_FY22_Income_Limits!DW148&gt;[1]WAIVER_TX_Counties_FY22!DX$2,[1]TX_Counties_FY22_Income_Limits!DW148,IF([1]TX_Counties_FY22_Income_Limits!DW148&lt;[1]WAIVER_TX_Counties_FY22!DX$2,[1]WAIVER_TX_Counties_FY22!DX$2,IF([1]TX_Counties_FY22_Income_Limits!DW148=[1]WAIVER_TX_Counties_FY22!DX$2,[1]TX_Counties_FY22_Income_Limits!DW148)))</f>
        <v>289761.59999999998</v>
      </c>
      <c r="DY148"/>
    </row>
    <row r="149" spans="1:129" ht="14.45">
      <c r="A149" s="65" t="s">
        <v>338</v>
      </c>
      <c r="B149" s="65" t="str">
        <f t="shared" si="7"/>
        <v>YES</v>
      </c>
      <c r="C149" s="64">
        <f>[1]TX_Counties_FY22_Income_Limits!B149</f>
        <v>60200</v>
      </c>
      <c r="D149" s="64">
        <f>IF([1]TX_Counties_FY22_Income_Limits!C149&gt;[1]WAIVER_TX_Counties_FY22!D$2,[1]TX_Counties_FY22_Income_Limits!C149,IF([1]TX_Counties_FY22_Income_Limits!C149&lt;[1]WAIVER_TX_Counties_FY22!D$2,[1]WAIVER_TX_Counties_FY22!D$2,IF([1]TX_Counties_FY22_Income_Limits!C149=[1]WAIVER_TX_Counties_FY22!D$2,[1]TX_Counties_FY22_Income_Limits!C149)))</f>
        <v>17650</v>
      </c>
      <c r="E149" s="64">
        <f>IF([1]TX_Counties_FY22_Income_Limits!D149&gt;[1]WAIVER_TX_Counties_FY22!E$2,[1]TX_Counties_FY22_Income_Limits!D149,IF([1]TX_Counties_FY22_Income_Limits!D149&lt;[1]WAIVER_TX_Counties_FY22!E$2,[1]WAIVER_TX_Counties_FY22!E$2,IF([1]TX_Counties_FY22_Income_Limits!D149=[1]WAIVER_TX_Counties_FY22!E$2,[1]TX_Counties_FY22_Income_Limits!D149)))</f>
        <v>20200</v>
      </c>
      <c r="F149" s="64">
        <f>IF([1]TX_Counties_FY22_Income_Limits!E149&gt;[1]WAIVER_TX_Counties_FY22!F$2,[1]TX_Counties_FY22_Income_Limits!E149,IF([1]TX_Counties_FY22_Income_Limits!E149&lt;[1]WAIVER_TX_Counties_FY22!F$2,[1]WAIVER_TX_Counties_FY22!F$2,IF([1]TX_Counties_FY22_Income_Limits!E149=[1]WAIVER_TX_Counties_FY22!F$2,[1]TX_Counties_FY22_Income_Limits!E149)))</f>
        <v>23030</v>
      </c>
      <c r="G149" s="64">
        <f>IF([1]TX_Counties_FY22_Income_Limits!F149&gt;[1]WAIVER_TX_Counties_FY22!G$2,[1]TX_Counties_FY22_Income_Limits!F149,IF([1]TX_Counties_FY22_Income_Limits!F149&lt;[1]WAIVER_TX_Counties_FY22!G$2,[1]WAIVER_TX_Counties_FY22!G$2,IF([1]TX_Counties_FY22_Income_Limits!F149=[1]WAIVER_TX_Counties_FY22!G$2,[1]TX_Counties_FY22_Income_Limits!F149)))</f>
        <v>27750</v>
      </c>
      <c r="H149" s="64">
        <f>IF([1]TX_Counties_FY22_Income_Limits!G149&gt;[1]WAIVER_TX_Counties_FY22!H$2,[1]TX_Counties_FY22_Income_Limits!G149,IF([1]TX_Counties_FY22_Income_Limits!G149&lt;[1]WAIVER_TX_Counties_FY22!H$2,[1]WAIVER_TX_Counties_FY22!H$2,IF([1]TX_Counties_FY22_Income_Limits!G149=[1]WAIVER_TX_Counties_FY22!H$2,[1]TX_Counties_FY22_Income_Limits!G149)))</f>
        <v>32470</v>
      </c>
      <c r="I149" s="64">
        <f>IF([1]TX_Counties_FY22_Income_Limits!H149&gt;[1]WAIVER_TX_Counties_FY22!I$2,[1]TX_Counties_FY22_Income_Limits!H149,IF([1]TX_Counties_FY22_Income_Limits!H149&lt;[1]WAIVER_TX_Counties_FY22!I$2,[1]WAIVER_TX_Counties_FY22!I$2,IF([1]TX_Counties_FY22_Income_Limits!H149=[1]WAIVER_TX_Counties_FY22!I$2,[1]TX_Counties_FY22_Income_Limits!H149)))</f>
        <v>37190</v>
      </c>
      <c r="J149" s="64">
        <f>IF([1]TX_Counties_FY22_Income_Limits!I149&gt;[1]WAIVER_TX_Counties_FY22!J$2,[1]TX_Counties_FY22_Income_Limits!I149,IF([1]TX_Counties_FY22_Income_Limits!I149&lt;[1]WAIVER_TX_Counties_FY22!J$2,[1]WAIVER_TX_Counties_FY22!J$2,IF([1]TX_Counties_FY22_Income_Limits!I149=[1]WAIVER_TX_Counties_FY22!J$2,[1]TX_Counties_FY22_Income_Limits!I149)))</f>
        <v>41910</v>
      </c>
      <c r="K149" s="64">
        <f>IF([1]TX_Counties_FY22_Income_Limits!J149&gt;[1]WAIVER_TX_Counties_FY22!K$2,[1]TX_Counties_FY22_Income_Limits!J149,IF([1]TX_Counties_FY22_Income_Limits!J149&lt;[1]WAIVER_TX_Counties_FY22!K$2,[1]WAIVER_TX_Counties_FY22!K$2,IF([1]TX_Counties_FY22_Income_Limits!J149=[1]WAIVER_TX_Counties_FY22!K$2,[1]TX_Counties_FY22_Income_Limits!J149)))</f>
        <v>44950</v>
      </c>
      <c r="L149" s="64">
        <f>IF([1]TX_Counties_FY22_Income_Limits!K149&gt;[1]WAIVER_TX_Counties_FY22!L$2,[1]TX_Counties_FY22_Income_Limits!K149,IF([1]TX_Counties_FY22_Income_Limits!K149&lt;[1]WAIVER_TX_Counties_FY22!L$2,[1]WAIVER_TX_Counties_FY22!L$2,IF([1]TX_Counties_FY22_Income_Limits!K149=[1]WAIVER_TX_Counties_FY22!L$2,[1]TX_Counties_FY22_Income_Limits!K149)))</f>
        <v>58799.999999999993</v>
      </c>
      <c r="M149" s="64">
        <f>IF([1]TX_Counties_FY22_Income_Limits!L149&gt;[1]WAIVER_TX_Counties_FY22!M$2,[1]TX_Counties_FY22_Income_Limits!L149,IF([1]TX_Counties_FY22_Income_Limits!L149&lt;[1]WAIVER_TX_Counties_FY22!M$2,[1]WAIVER_TX_Counties_FY22!M$2,IF([1]TX_Counties_FY22_Income_Limits!L149=[1]WAIVER_TX_Counties_FY22!M$2,[1]TX_Counties_FY22_Income_Limits!L149)))</f>
        <v>62160</v>
      </c>
      <c r="N149" s="64">
        <f>IF([1]TX_Counties_FY22_Income_Limits!M149&gt;[1]WAIVER_TX_Counties_FY22!N$2,[1]TX_Counties_FY22_Income_Limits!M149,IF([1]TX_Counties_FY22_Income_Limits!M149&lt;[1]WAIVER_TX_Counties_FY22!N$2,[1]WAIVER_TX_Counties_FY22!N$2,IF([1]TX_Counties_FY22_Income_Limits!M149=[1]WAIVER_TX_Counties_FY22!N$2,[1]TX_Counties_FY22_Income_Limits!M149)))</f>
        <v>65520.000000000007</v>
      </c>
      <c r="O149" s="64">
        <f>IF([1]TX_Counties_FY22_Income_Limits!N149&gt;[1]WAIVER_TX_Counties_FY22!O$2,[1]TX_Counties_FY22_Income_Limits!N149,IF([1]TX_Counties_FY22_Income_Limits!N149&lt;[1]WAIVER_TX_Counties_FY22!O$2,[1]WAIVER_TX_Counties_FY22!O$2,IF([1]TX_Counties_FY22_Income_Limits!N149=[1]WAIVER_TX_Counties_FY22!O$2,[1]TX_Counties_FY22_Income_Limits!N149)))</f>
        <v>68880.000000000015</v>
      </c>
      <c r="P149" s="64">
        <f>IF([1]TX_Counties_FY22_Income_Limits!O149&gt;[1]WAIVER_TX_Counties_FY22!P$2,[1]TX_Counties_FY22_Income_Limits!O149,IF([1]TX_Counties_FY22_Income_Limits!O149&lt;[1]WAIVER_TX_Counties_FY22!P$2,[1]WAIVER_TX_Counties_FY22!P$2,IF([1]TX_Counties_FY22_Income_Limits!O149=[1]WAIVER_TX_Counties_FY22!P$2,[1]TX_Counties_FY22_Income_Limits!O149)))</f>
        <v>72240.000000000029</v>
      </c>
      <c r="Q149" s="64">
        <f>IF([1]TX_Counties_FY22_Income_Limits!P149&gt;[1]WAIVER_TX_Counties_FY22!Q$2,[1]TX_Counties_FY22_Income_Limits!P149,IF([1]TX_Counties_FY22_Income_Limits!P149&lt;[1]WAIVER_TX_Counties_FY22!Q$2,[1]WAIVER_TX_Counties_FY22!Q$2,IF([1]TX_Counties_FY22_Income_Limits!P149=[1]WAIVER_TX_Counties_FY22!Q$2,[1]TX_Counties_FY22_Income_Limits!P149)))</f>
        <v>75600.000000000044</v>
      </c>
      <c r="R149" s="64">
        <f>IF([1]TX_Counties_FY22_Income_Limits!Q149&gt;[1]WAIVER_TX_Counties_FY22!R$2,[1]TX_Counties_FY22_Income_Limits!Q149,IF([1]TX_Counties_FY22_Income_Limits!Q149&lt;[1]WAIVER_TX_Counties_FY22!R$2,[1]WAIVER_TX_Counties_FY22!R$2,IF([1]TX_Counties_FY22_Income_Limits!Q149=[1]WAIVER_TX_Counties_FY22!R$2,[1]TX_Counties_FY22_Income_Limits!Q149)))</f>
        <v>78960.000000000058</v>
      </c>
      <c r="S149" s="64">
        <f>IF([1]TX_Counties_FY22_Income_Limits!R149&gt;[1]WAIVER_TX_Counties_FY22!S$2,[1]TX_Counties_FY22_Income_Limits!R149,IF([1]TX_Counties_FY22_Income_Limits!R149&lt;[1]WAIVER_TX_Counties_FY22!S$2,[1]WAIVER_TX_Counties_FY22!S$2,IF([1]TX_Counties_FY22_Income_Limits!R149=[1]WAIVER_TX_Counties_FY22!S$2,[1]TX_Counties_FY22_Income_Limits!R149)))</f>
        <v>82320.000000000073</v>
      </c>
      <c r="T149" s="64">
        <f>IF([1]TX_Counties_FY22_Income_Limits!S149&gt;[1]WAIVER_TX_Counties_FY22!T$2,[1]TX_Counties_FY22_Income_Limits!S149,IF([1]TX_Counties_FY22_Income_Limits!S149&lt;[1]WAIVER_TX_Counties_FY22!T$2,[1]WAIVER_TX_Counties_FY22!T$2,IF([1]TX_Counties_FY22_Income_Limits!S149=[1]WAIVER_TX_Counties_FY22!T$2,[1]TX_Counties_FY22_Income_Limits!S149)))</f>
        <v>85680.000000000087</v>
      </c>
      <c r="U149" s="64">
        <f>IF([1]TX_Counties_FY22_Income_Limits!T149&gt;[1]WAIVER_TX_Counties_FY22!U$2,[1]TX_Counties_FY22_Income_Limits!T149,IF([1]TX_Counties_FY22_Income_Limits!T149&lt;[1]WAIVER_TX_Counties_FY22!U$2,[1]WAIVER_TX_Counties_FY22!U$2,IF([1]TX_Counties_FY22_Income_Limits!T149=[1]WAIVER_TX_Counties_FY22!U$2,[1]TX_Counties_FY22_Income_Limits!T149)))</f>
        <v>89040.000000000102</v>
      </c>
      <c r="V149" s="64">
        <f>IF([1]TX_Counties_FY22_Income_Limits!U149&gt;[1]WAIVER_TX_Counties_FY22!V$2,[1]TX_Counties_FY22_Income_Limits!U149,IF([1]TX_Counties_FY22_Income_Limits!U149&lt;[1]WAIVER_TX_Counties_FY22!V$2,[1]WAIVER_TX_Counties_FY22!V$2,IF([1]TX_Counties_FY22_Income_Limits!U149=[1]WAIVER_TX_Counties_FY22!V$2,[1]TX_Counties_FY22_Income_Limits!U149)))</f>
        <v>92400.000000000116</v>
      </c>
      <c r="W149" s="64">
        <f>IF([1]TX_Counties_FY22_Income_Limits!V149&gt;[1]WAIVER_TX_Counties_FY22!W$2,[1]TX_Counties_FY22_Income_Limits!V149,IF([1]TX_Counties_FY22_Income_Limits!V149&lt;[1]WAIVER_TX_Counties_FY22!W$2,[1]WAIVER_TX_Counties_FY22!W$2,IF([1]TX_Counties_FY22_Income_Limits!V149=[1]WAIVER_TX_Counties_FY22!W$2,[1]TX_Counties_FY22_Income_Limits!V149)))</f>
        <v>95760.000000000131</v>
      </c>
      <c r="X149" s="64">
        <f>IF([1]TX_Counties_FY22_Income_Limits!W149&gt;[1]WAIVER_TX_Counties_FY22!X$2,[1]TX_Counties_FY22_Income_Limits!W149,IF([1]TX_Counties_FY22_Income_Limits!W149&lt;[1]WAIVER_TX_Counties_FY22!X$2,[1]WAIVER_TX_Counties_FY22!X$2,IF([1]TX_Counties_FY22_Income_Limits!W149=[1]WAIVER_TX_Counties_FY22!X$2,[1]TX_Counties_FY22_Income_Limits!W149)))</f>
        <v>99120.000000000146</v>
      </c>
      <c r="Y149" s="64">
        <f>IF([1]TX_Counties_FY22_Income_Limits!X149&gt;[1]WAIVER_TX_Counties_FY22!Y$2,[1]TX_Counties_FY22_Income_Limits!X149,IF([1]TX_Counties_FY22_Income_Limits!X149&lt;[1]WAIVER_TX_Counties_FY22!Y$2,[1]WAIVER_TX_Counties_FY22!Y$2,IF([1]TX_Counties_FY22_Income_Limits!X149=[1]WAIVER_TX_Counties_FY22!Y$2,[1]TX_Counties_FY22_Income_Limits!X149)))</f>
        <v>102480.00000000016</v>
      </c>
      <c r="Z149" s="64">
        <f>IF([1]TX_Counties_FY22_Income_Limits!Y149&gt;[1]WAIVER_TX_Counties_FY22!Z$2,[1]TX_Counties_FY22_Income_Limits!Y149,IF([1]TX_Counties_FY22_Income_Limits!Y149&lt;[1]WAIVER_TX_Counties_FY22!Z$2,[1]WAIVER_TX_Counties_FY22!Z$2,IF([1]TX_Counties_FY22_Income_Limits!Y149=[1]WAIVER_TX_Counties_FY22!Z$2,[1]TX_Counties_FY22_Income_Limits!Y149)))</f>
        <v>105840.00000000017</v>
      </c>
      <c r="AA149" s="64">
        <f>IF([1]TX_Counties_FY22_Income_Limits!Z149&gt;[1]WAIVER_TX_Counties_FY22!AA$2,[1]TX_Counties_FY22_Income_Limits!Z149,IF([1]TX_Counties_FY22_Income_Limits!Z149&lt;[1]WAIVER_TX_Counties_FY22!AA$2,[1]WAIVER_TX_Counties_FY22!AA$2,IF([1]TX_Counties_FY22_Income_Limits!Z149=[1]WAIVER_TX_Counties_FY22!AA$2,[1]TX_Counties_FY22_Income_Limits!Z149)))</f>
        <v>109200.00000000019</v>
      </c>
      <c r="AB149" s="64">
        <f>IF([1]TX_Counties_FY22_Income_Limits!AA149&gt;[1]WAIVER_TX_Counties_FY22!AB$2,[1]TX_Counties_FY22_Income_Limits!AA149,IF([1]TX_Counties_FY22_Income_Limits!AA149&lt;[1]WAIVER_TX_Counties_FY22!AB$2,[1]WAIVER_TX_Counties_FY22!AB$2,IF([1]TX_Counties_FY22_Income_Limits!AA149=[1]WAIVER_TX_Counties_FY22!AB$2,[1]TX_Counties_FY22_Income_Limits!AA149)))</f>
        <v>112560.0000000002</v>
      </c>
      <c r="AC149" s="64">
        <f>IF([1]TX_Counties_FY22_Income_Limits!AB149&gt;[1]WAIVER_TX_Counties_FY22!AC$2,[1]TX_Counties_FY22_Income_Limits!AB149,IF([1]TX_Counties_FY22_Income_Limits!AB149&lt;[1]WAIVER_TX_Counties_FY22!AC$2,[1]WAIVER_TX_Counties_FY22!AC$2,IF([1]TX_Counties_FY22_Income_Limits!AB149=[1]WAIVER_TX_Counties_FY22!AC$2,[1]TX_Counties_FY22_Income_Limits!AB149)))</f>
        <v>29400</v>
      </c>
      <c r="AD149" s="64">
        <f>IF([1]TX_Counties_FY22_Income_Limits!AC149&gt;[1]WAIVER_TX_Counties_FY22!AD$2,[1]TX_Counties_FY22_Income_Limits!AC149,IF([1]TX_Counties_FY22_Income_Limits!AC149&lt;[1]WAIVER_TX_Counties_FY22!AD$2,[1]WAIVER_TX_Counties_FY22!AD$2,IF([1]TX_Counties_FY22_Income_Limits!AC149=[1]WAIVER_TX_Counties_FY22!AD$2,[1]TX_Counties_FY22_Income_Limits!AC149)))</f>
        <v>33600</v>
      </c>
      <c r="AE149" s="64">
        <f>IF([1]TX_Counties_FY22_Income_Limits!AD149&gt;[1]WAIVER_TX_Counties_FY22!AE$2,[1]TX_Counties_FY22_Income_Limits!AD149,IF([1]TX_Counties_FY22_Income_Limits!AD149&lt;[1]WAIVER_TX_Counties_FY22!AE$2,[1]WAIVER_TX_Counties_FY22!AE$2,IF([1]TX_Counties_FY22_Income_Limits!AD149=[1]WAIVER_TX_Counties_FY22!AE$2,[1]TX_Counties_FY22_Income_Limits!AD149)))</f>
        <v>37800</v>
      </c>
      <c r="AF149" s="64">
        <f>IF([1]TX_Counties_FY22_Income_Limits!AE149&gt;[1]WAIVER_TX_Counties_FY22!AF$2,[1]TX_Counties_FY22_Income_Limits!AE149,IF([1]TX_Counties_FY22_Income_Limits!AE149&lt;[1]WAIVER_TX_Counties_FY22!AF$2,[1]WAIVER_TX_Counties_FY22!AF$2,IF([1]TX_Counties_FY22_Income_Limits!AE149=[1]WAIVER_TX_Counties_FY22!AF$2,[1]TX_Counties_FY22_Income_Limits!AE149)))</f>
        <v>42000</v>
      </c>
      <c r="AG149" s="64">
        <f>IF([1]TX_Counties_FY22_Income_Limits!AF149&gt;[1]WAIVER_TX_Counties_FY22!AG$2,[1]TX_Counties_FY22_Income_Limits!AF149,IF([1]TX_Counties_FY22_Income_Limits!AF149&lt;[1]WAIVER_TX_Counties_FY22!AG$2,[1]WAIVER_TX_Counties_FY22!AG$2,IF([1]TX_Counties_FY22_Income_Limits!AF149=[1]WAIVER_TX_Counties_FY22!AG$2,[1]TX_Counties_FY22_Income_Limits!AF149)))</f>
        <v>45400</v>
      </c>
      <c r="AH149" s="64">
        <f>IF([1]TX_Counties_FY22_Income_Limits!AG149&gt;[1]WAIVER_TX_Counties_FY22!AH$2,[1]TX_Counties_FY22_Income_Limits!AG149,IF([1]TX_Counties_FY22_Income_Limits!AG149&lt;[1]WAIVER_TX_Counties_FY22!AH$2,[1]WAIVER_TX_Counties_FY22!AH$2,IF([1]TX_Counties_FY22_Income_Limits!AG149=[1]WAIVER_TX_Counties_FY22!AH$2,[1]TX_Counties_FY22_Income_Limits!AG149)))</f>
        <v>48750</v>
      </c>
      <c r="AI149" s="64">
        <f>IF([1]TX_Counties_FY22_Income_Limits!AH149&gt;[1]WAIVER_TX_Counties_FY22!AI$2,[1]TX_Counties_FY22_Income_Limits!AH149,IF([1]TX_Counties_FY22_Income_Limits!AH149&lt;[1]WAIVER_TX_Counties_FY22!AI$2,[1]WAIVER_TX_Counties_FY22!AI$2,IF([1]TX_Counties_FY22_Income_Limits!AH149=[1]WAIVER_TX_Counties_FY22!AI$2,[1]TX_Counties_FY22_Income_Limits!AH149)))</f>
        <v>52100</v>
      </c>
      <c r="AJ149" s="64">
        <f>IF([1]TX_Counties_FY22_Income_Limits!AI149&gt;[1]WAIVER_TX_Counties_FY22!AJ$2,[1]TX_Counties_FY22_Income_Limits!AI149,IF([1]TX_Counties_FY22_Income_Limits!AI149&lt;[1]WAIVER_TX_Counties_FY22!AJ$2,[1]WAIVER_TX_Counties_FY22!AJ$2,IF([1]TX_Counties_FY22_Income_Limits!AI149=[1]WAIVER_TX_Counties_FY22!AJ$2,[1]TX_Counties_FY22_Income_Limits!AI149)))</f>
        <v>55450</v>
      </c>
      <c r="AK149" s="64">
        <f>IF([1]TX_Counties_FY22_Income_Limits!AJ149&gt;[1]WAIVER_TX_Counties_FY22!AK$2,[1]TX_Counties_FY22_Income_Limits!AJ149,IF([1]TX_Counties_FY22_Income_Limits!AJ149&lt;[1]WAIVER_TX_Counties_FY22!AK$2,[1]WAIVER_TX_Counties_FY22!AK$2,IF([1]TX_Counties_FY22_Income_Limits!AJ149=[1]WAIVER_TX_Counties_FY22!AK$2,[1]TX_Counties_FY22_Income_Limits!AJ149)))</f>
        <v>58799.999999999993</v>
      </c>
      <c r="AL149" s="64">
        <f>IF([1]TX_Counties_FY22_Income_Limits!AK149&gt;[1]WAIVER_TX_Counties_FY22!AL$2,[1]TX_Counties_FY22_Income_Limits!AK149,IF([1]TX_Counties_FY22_Income_Limits!AK149&lt;[1]WAIVER_TX_Counties_FY22!AL$2,[1]WAIVER_TX_Counties_FY22!AL$2,IF([1]TX_Counties_FY22_Income_Limits!AK149=[1]WAIVER_TX_Counties_FY22!AL$2,[1]TX_Counties_FY22_Income_Limits!AK149)))</f>
        <v>62160</v>
      </c>
      <c r="AM149" s="64">
        <f>IF([1]TX_Counties_FY22_Income_Limits!AL149&gt;[1]WAIVER_TX_Counties_FY22!AM$2,[1]TX_Counties_FY22_Income_Limits!AL149,IF([1]TX_Counties_FY22_Income_Limits!AL149&lt;[1]WAIVER_TX_Counties_FY22!AM$2,[1]WAIVER_TX_Counties_FY22!AM$2,IF([1]TX_Counties_FY22_Income_Limits!AL149=[1]WAIVER_TX_Counties_FY22!AM$2,[1]TX_Counties_FY22_Income_Limits!AL149)))</f>
        <v>65520.000000000007</v>
      </c>
      <c r="AN149" s="64">
        <f>IF([1]TX_Counties_FY22_Income_Limits!AM149&gt;[1]WAIVER_TX_Counties_FY22!AN$2,[1]TX_Counties_FY22_Income_Limits!AM149,IF([1]TX_Counties_FY22_Income_Limits!AM149&lt;[1]WAIVER_TX_Counties_FY22!AN$2,[1]WAIVER_TX_Counties_FY22!AN$2,IF([1]TX_Counties_FY22_Income_Limits!AM149=[1]WAIVER_TX_Counties_FY22!AN$2,[1]TX_Counties_FY22_Income_Limits!AM149)))</f>
        <v>68880.000000000015</v>
      </c>
      <c r="AO149" s="64">
        <f>IF([1]TX_Counties_FY22_Income_Limits!AN149&gt;[1]WAIVER_TX_Counties_FY22!AO$2,[1]TX_Counties_FY22_Income_Limits!AN149,IF([1]TX_Counties_FY22_Income_Limits!AN149&lt;[1]WAIVER_TX_Counties_FY22!AO$2,[1]WAIVER_TX_Counties_FY22!AO$2,IF([1]TX_Counties_FY22_Income_Limits!AN149=[1]WAIVER_TX_Counties_FY22!AO$2,[1]TX_Counties_FY22_Income_Limits!AN149)))</f>
        <v>72240.000000000029</v>
      </c>
      <c r="AP149" s="64">
        <f>IF([1]TX_Counties_FY22_Income_Limits!AO149&gt;[1]WAIVER_TX_Counties_FY22!AP$2,[1]TX_Counties_FY22_Income_Limits!AO149,IF([1]TX_Counties_FY22_Income_Limits!AO149&lt;[1]WAIVER_TX_Counties_FY22!AP$2,[1]WAIVER_TX_Counties_FY22!AP$2,IF([1]TX_Counties_FY22_Income_Limits!AO149=[1]WAIVER_TX_Counties_FY22!AP$2,[1]TX_Counties_FY22_Income_Limits!AO149)))</f>
        <v>75600.000000000044</v>
      </c>
      <c r="AQ149" s="64">
        <f>IF([1]TX_Counties_FY22_Income_Limits!AP149&gt;[1]WAIVER_TX_Counties_FY22!AQ$2,[1]TX_Counties_FY22_Income_Limits!AP149,IF([1]TX_Counties_FY22_Income_Limits!AP149&lt;[1]WAIVER_TX_Counties_FY22!AQ$2,[1]WAIVER_TX_Counties_FY22!AQ$2,IF([1]TX_Counties_FY22_Income_Limits!AP149=[1]WAIVER_TX_Counties_FY22!AQ$2,[1]TX_Counties_FY22_Income_Limits!AP149)))</f>
        <v>78960.000000000058</v>
      </c>
      <c r="AR149" s="64">
        <f>IF([1]TX_Counties_FY22_Income_Limits!AQ149&gt;[1]WAIVER_TX_Counties_FY22!AR$2,[1]TX_Counties_FY22_Income_Limits!AQ149,IF([1]TX_Counties_FY22_Income_Limits!AQ149&lt;[1]WAIVER_TX_Counties_FY22!AR$2,[1]WAIVER_TX_Counties_FY22!AR$2,IF([1]TX_Counties_FY22_Income_Limits!AQ149=[1]WAIVER_TX_Counties_FY22!AR$2,[1]TX_Counties_FY22_Income_Limits!AQ149)))</f>
        <v>82320.000000000073</v>
      </c>
      <c r="AS149" s="64">
        <f>IF([1]TX_Counties_FY22_Income_Limits!AR149&gt;[1]WAIVER_TX_Counties_FY22!AS$2,[1]TX_Counties_FY22_Income_Limits!AR149,IF([1]TX_Counties_FY22_Income_Limits!AR149&lt;[1]WAIVER_TX_Counties_FY22!AS$2,[1]WAIVER_TX_Counties_FY22!AS$2,IF([1]TX_Counties_FY22_Income_Limits!AR149=[1]WAIVER_TX_Counties_FY22!AS$2,[1]TX_Counties_FY22_Income_Limits!AR149)))</f>
        <v>85680.000000000087</v>
      </c>
      <c r="AT149" s="64">
        <f>IF([1]TX_Counties_FY22_Income_Limits!AS149&gt;[1]WAIVER_TX_Counties_FY22!AT$2,[1]TX_Counties_FY22_Income_Limits!AS149,IF([1]TX_Counties_FY22_Income_Limits!AS149&lt;[1]WAIVER_TX_Counties_FY22!AT$2,[1]WAIVER_TX_Counties_FY22!AT$2,IF([1]TX_Counties_FY22_Income_Limits!AS149=[1]WAIVER_TX_Counties_FY22!AT$2,[1]TX_Counties_FY22_Income_Limits!AS149)))</f>
        <v>89040.000000000102</v>
      </c>
      <c r="AU149" s="64">
        <f>IF([1]TX_Counties_FY22_Income_Limits!AT149&gt;[1]WAIVER_TX_Counties_FY22!AU$2,[1]TX_Counties_FY22_Income_Limits!AT149,IF([1]TX_Counties_FY22_Income_Limits!AT149&lt;[1]WAIVER_TX_Counties_FY22!AU$2,[1]WAIVER_TX_Counties_FY22!AU$2,IF([1]TX_Counties_FY22_Income_Limits!AT149=[1]WAIVER_TX_Counties_FY22!AU$2,[1]TX_Counties_FY22_Income_Limits!AT149)))</f>
        <v>92400.000000000116</v>
      </c>
      <c r="AV149" s="64">
        <f>IF([1]TX_Counties_FY22_Income_Limits!AU149&gt;[1]WAIVER_TX_Counties_FY22!AV$2,[1]TX_Counties_FY22_Income_Limits!AU149,IF([1]TX_Counties_FY22_Income_Limits!AU149&lt;[1]WAIVER_TX_Counties_FY22!AV$2,[1]WAIVER_TX_Counties_FY22!AV$2,IF([1]TX_Counties_FY22_Income_Limits!AU149=[1]WAIVER_TX_Counties_FY22!AV$2,[1]TX_Counties_FY22_Income_Limits!AU149)))</f>
        <v>95760.000000000131</v>
      </c>
      <c r="AW149" s="64">
        <f>IF([1]TX_Counties_FY22_Income_Limits!AV149&gt;[1]WAIVER_TX_Counties_FY22!AW$2,[1]TX_Counties_FY22_Income_Limits!AV149,IF([1]TX_Counties_FY22_Income_Limits!AV149&lt;[1]WAIVER_TX_Counties_FY22!AW$2,[1]WAIVER_TX_Counties_FY22!AW$2,IF([1]TX_Counties_FY22_Income_Limits!AV149=[1]WAIVER_TX_Counties_FY22!AW$2,[1]TX_Counties_FY22_Income_Limits!AV149)))</f>
        <v>99120.000000000146</v>
      </c>
      <c r="AX149" s="64">
        <f>IF([1]TX_Counties_FY22_Income_Limits!AW149&gt;[1]WAIVER_TX_Counties_FY22!AX$2,[1]TX_Counties_FY22_Income_Limits!AW149,IF([1]TX_Counties_FY22_Income_Limits!AW149&lt;[1]WAIVER_TX_Counties_FY22!AX$2,[1]WAIVER_TX_Counties_FY22!AX$2,IF([1]TX_Counties_FY22_Income_Limits!AW149=[1]WAIVER_TX_Counties_FY22!AX$2,[1]TX_Counties_FY22_Income_Limits!AW149)))</f>
        <v>102480.00000000016</v>
      </c>
      <c r="AY149" s="64">
        <f>IF([1]TX_Counties_FY22_Income_Limits!AX149&gt;[1]WAIVER_TX_Counties_FY22!AY$2,[1]TX_Counties_FY22_Income_Limits!AX149,IF([1]TX_Counties_FY22_Income_Limits!AX149&lt;[1]WAIVER_TX_Counties_FY22!AY$2,[1]WAIVER_TX_Counties_FY22!AY$2,IF([1]TX_Counties_FY22_Income_Limits!AX149=[1]WAIVER_TX_Counties_FY22!AY$2,[1]TX_Counties_FY22_Income_Limits!AX149)))</f>
        <v>105840.00000000017</v>
      </c>
      <c r="AZ149" s="64">
        <f>IF([1]TX_Counties_FY22_Income_Limits!AY149&gt;[1]WAIVER_TX_Counties_FY22!AZ$2,[1]TX_Counties_FY22_Income_Limits!AY149,IF([1]TX_Counties_FY22_Income_Limits!AY149&lt;[1]WAIVER_TX_Counties_FY22!AZ$2,[1]WAIVER_TX_Counties_FY22!AZ$2,IF([1]TX_Counties_FY22_Income_Limits!AY149=[1]WAIVER_TX_Counties_FY22!AZ$2,[1]TX_Counties_FY22_Income_Limits!AY149)))</f>
        <v>109200.00000000019</v>
      </c>
      <c r="BA149" s="64">
        <f>IF([1]TX_Counties_FY22_Income_Limits!AZ149&gt;[1]WAIVER_TX_Counties_FY22!BA$2,[1]TX_Counties_FY22_Income_Limits!AZ149,IF([1]TX_Counties_FY22_Income_Limits!AZ149&lt;[1]WAIVER_TX_Counties_FY22!BA$2,[1]WAIVER_TX_Counties_FY22!BA$2,IF([1]TX_Counties_FY22_Income_Limits!AZ149=[1]WAIVER_TX_Counties_FY22!BA$2,[1]TX_Counties_FY22_Income_Limits!AZ149)))</f>
        <v>112560.0000000002</v>
      </c>
      <c r="BB149" s="64">
        <f>IF([1]TX_Counties_FY22_Income_Limits!BA149&gt;[1]WAIVER_TX_Counties_FY22!BB$2,[1]TX_Counties_FY22_Income_Limits!BA149,IF([1]TX_Counties_FY22_Income_Limits!BA149&lt;[1]WAIVER_TX_Counties_FY22!BB$2,[1]WAIVER_TX_Counties_FY22!BB$2,IF([1]TX_Counties_FY22_Income_Limits!BA149=[1]WAIVER_TX_Counties_FY22!BB$2,[1]TX_Counties_FY22_Income_Limits!BA149)))</f>
        <v>47050</v>
      </c>
      <c r="BC149" s="64">
        <f>IF([1]TX_Counties_FY22_Income_Limits!BB149&gt;[1]WAIVER_TX_Counties_FY22!BC$2,[1]TX_Counties_FY22_Income_Limits!BB149,IF([1]TX_Counties_FY22_Income_Limits!BB149&lt;[1]WAIVER_TX_Counties_FY22!BC$2,[1]WAIVER_TX_Counties_FY22!BC$2,IF([1]TX_Counties_FY22_Income_Limits!BB149=[1]WAIVER_TX_Counties_FY22!BC$2,[1]TX_Counties_FY22_Income_Limits!BB149)))</f>
        <v>53800</v>
      </c>
      <c r="BD149" s="64">
        <f>IF([1]TX_Counties_FY22_Income_Limits!BC149&gt;[1]WAIVER_TX_Counties_FY22!BD$2,[1]TX_Counties_FY22_Income_Limits!BC149,IF([1]TX_Counties_FY22_Income_Limits!BC149&lt;[1]WAIVER_TX_Counties_FY22!BD$2,[1]WAIVER_TX_Counties_FY22!BD$2,IF([1]TX_Counties_FY22_Income_Limits!BC149=[1]WAIVER_TX_Counties_FY22!BD$2,[1]TX_Counties_FY22_Income_Limits!BC149)))</f>
        <v>60500</v>
      </c>
      <c r="BE149" s="64">
        <f>IF([1]TX_Counties_FY22_Income_Limits!BD149&gt;[1]WAIVER_TX_Counties_FY22!BE$2,[1]TX_Counties_FY22_Income_Limits!BD149,IF([1]TX_Counties_FY22_Income_Limits!BD149&lt;[1]WAIVER_TX_Counties_FY22!BE$2,[1]WAIVER_TX_Counties_FY22!BE$2,IF([1]TX_Counties_FY22_Income_Limits!BD149=[1]WAIVER_TX_Counties_FY22!BE$2,[1]TX_Counties_FY22_Income_Limits!BD149)))</f>
        <v>67250</v>
      </c>
      <c r="BF149" s="64">
        <f>IF([1]TX_Counties_FY22_Income_Limits!BE149&gt;[1]WAIVER_TX_Counties_FY22!BF$2,[1]TX_Counties_FY22_Income_Limits!BE149,IF([1]TX_Counties_FY22_Income_Limits!BE149&lt;[1]WAIVER_TX_Counties_FY22!BF$2,[1]WAIVER_TX_Counties_FY22!BF$2,IF([1]TX_Counties_FY22_Income_Limits!BE149=[1]WAIVER_TX_Counties_FY22!BF$2,[1]TX_Counties_FY22_Income_Limits!BE149)))</f>
        <v>72650</v>
      </c>
      <c r="BG149" s="64">
        <f>IF([1]TX_Counties_FY22_Income_Limits!BF149&gt;[1]WAIVER_TX_Counties_FY22!BG$2,[1]TX_Counties_FY22_Income_Limits!BF149,IF([1]TX_Counties_FY22_Income_Limits!BF149&lt;[1]WAIVER_TX_Counties_FY22!BG$2,[1]WAIVER_TX_Counties_FY22!BG$2,IF([1]TX_Counties_FY22_Income_Limits!BF149=[1]WAIVER_TX_Counties_FY22!BG$2,[1]TX_Counties_FY22_Income_Limits!BF149)))</f>
        <v>78000</v>
      </c>
      <c r="BH149" s="64">
        <f>IF([1]TX_Counties_FY22_Income_Limits!BG149&gt;[1]WAIVER_TX_Counties_FY22!BH$2,[1]TX_Counties_FY22_Income_Limits!BG149,IF([1]TX_Counties_FY22_Income_Limits!BG149&lt;[1]WAIVER_TX_Counties_FY22!BH$2,[1]WAIVER_TX_Counties_FY22!BH$2,IF([1]TX_Counties_FY22_Income_Limits!BG149=[1]WAIVER_TX_Counties_FY22!BH$2,[1]TX_Counties_FY22_Income_Limits!BG149)))</f>
        <v>83400</v>
      </c>
      <c r="BI149" s="64">
        <f>IF([1]TX_Counties_FY22_Income_Limits!BH149&gt;[1]WAIVER_TX_Counties_FY22!BI$2,[1]TX_Counties_FY22_Income_Limits!BH149,IF([1]TX_Counties_FY22_Income_Limits!BH149&lt;[1]WAIVER_TX_Counties_FY22!BI$2,[1]WAIVER_TX_Counties_FY22!BI$2,IF([1]TX_Counties_FY22_Income_Limits!BH149=[1]WAIVER_TX_Counties_FY22!BI$2,[1]TX_Counties_FY22_Income_Limits!BH149)))</f>
        <v>88750</v>
      </c>
      <c r="BJ149" s="64">
        <f>IF([1]TX_Counties_FY22_Income_Limits!BI149&gt;[1]WAIVER_TX_Counties_FY22!BJ$2,[1]TX_Counties_FY22_Income_Limits!BI149,IF([1]TX_Counties_FY22_Income_Limits!BI149&lt;[1]WAIVER_TX_Counties_FY22!BJ$2,[1]WAIVER_TX_Counties_FY22!BJ$2,IF([1]TX_Counties_FY22_Income_Limits!BI149=[1]WAIVER_TX_Counties_FY22!BJ$2,[1]TX_Counties_FY22_Income_Limits!BI149)))</f>
        <v>94150</v>
      </c>
      <c r="BK149" s="64">
        <f>IF([1]TX_Counties_FY22_Income_Limits!BJ149&gt;[1]WAIVER_TX_Counties_FY22!BK$2,[1]TX_Counties_FY22_Income_Limits!BJ149,IF([1]TX_Counties_FY22_Income_Limits!BJ149&lt;[1]WAIVER_TX_Counties_FY22!BK$2,[1]WAIVER_TX_Counties_FY22!BK$2,IF([1]TX_Counties_FY22_Income_Limits!BJ149=[1]WAIVER_TX_Counties_FY22!BK$2,[1]TX_Counties_FY22_Income_Limits!BJ149)))</f>
        <v>99530</v>
      </c>
      <c r="BL149" s="64">
        <f>IF([1]TX_Counties_FY22_Income_Limits!BK149&gt;[1]WAIVER_TX_Counties_FY22!BL$2,[1]TX_Counties_FY22_Income_Limits!BK149,IF([1]TX_Counties_FY22_Income_Limits!BK149&lt;[1]WAIVER_TX_Counties_FY22!BL$2,[1]WAIVER_TX_Counties_FY22!BL$2,IF([1]TX_Counties_FY22_Income_Limits!BK149=[1]WAIVER_TX_Counties_FY22!BL$2,[1]TX_Counties_FY22_Income_Limits!BK149)))</f>
        <v>104910</v>
      </c>
      <c r="BM149" s="64">
        <f>IF([1]TX_Counties_FY22_Income_Limits!BL149&gt;[1]WAIVER_TX_Counties_FY22!BM$2,[1]TX_Counties_FY22_Income_Limits!BL149,IF([1]TX_Counties_FY22_Income_Limits!BL149&lt;[1]WAIVER_TX_Counties_FY22!BM$2,[1]WAIVER_TX_Counties_FY22!BM$2,IF([1]TX_Counties_FY22_Income_Limits!BL149=[1]WAIVER_TX_Counties_FY22!BM$2,[1]TX_Counties_FY22_Income_Limits!BL149)))</f>
        <v>110290</v>
      </c>
      <c r="BN149" s="64">
        <f>IF([1]TX_Counties_FY22_Income_Limits!BM149&gt;[1]WAIVER_TX_Counties_FY22!BN$2,[1]TX_Counties_FY22_Income_Limits!BM149,IF([1]TX_Counties_FY22_Income_Limits!BM149&lt;[1]WAIVER_TX_Counties_FY22!BN$2,[1]WAIVER_TX_Counties_FY22!BN$2,IF([1]TX_Counties_FY22_Income_Limits!BM149=[1]WAIVER_TX_Counties_FY22!BN$2,[1]TX_Counties_FY22_Income_Limits!BM149)))</f>
        <v>115670</v>
      </c>
      <c r="BO149" s="64">
        <f>IF([1]TX_Counties_FY22_Income_Limits!BN149&gt;[1]WAIVER_TX_Counties_FY22!BO$2,[1]TX_Counties_FY22_Income_Limits!BN149,IF([1]TX_Counties_FY22_Income_Limits!BN149&lt;[1]WAIVER_TX_Counties_FY22!BO$2,[1]WAIVER_TX_Counties_FY22!BO$2,IF([1]TX_Counties_FY22_Income_Limits!BN149=[1]WAIVER_TX_Counties_FY22!BO$2,[1]TX_Counties_FY22_Income_Limits!BN149)))</f>
        <v>121050</v>
      </c>
      <c r="BP149" s="64">
        <f>IF([1]TX_Counties_FY22_Income_Limits!BO149&gt;[1]WAIVER_TX_Counties_FY22!BP$2,[1]TX_Counties_FY22_Income_Limits!BO149,IF([1]TX_Counties_FY22_Income_Limits!BO149&lt;[1]WAIVER_TX_Counties_FY22!BP$2,[1]WAIVER_TX_Counties_FY22!BP$2,IF([1]TX_Counties_FY22_Income_Limits!BO149=[1]WAIVER_TX_Counties_FY22!BP$2,[1]TX_Counties_FY22_Income_Limits!BO149)))</f>
        <v>126430</v>
      </c>
      <c r="BQ149" s="64">
        <f>IF([1]TX_Counties_FY22_Income_Limits!BP149&gt;[1]WAIVER_TX_Counties_FY22!BQ$2,[1]TX_Counties_FY22_Income_Limits!BP149,IF([1]TX_Counties_FY22_Income_Limits!BP149&lt;[1]WAIVER_TX_Counties_FY22!BQ$2,[1]WAIVER_TX_Counties_FY22!BQ$2,IF([1]TX_Counties_FY22_Income_Limits!BP149=[1]WAIVER_TX_Counties_FY22!BQ$2,[1]TX_Counties_FY22_Income_Limits!BP149)))</f>
        <v>131810</v>
      </c>
      <c r="BR149" s="64">
        <f>IF([1]TX_Counties_FY22_Income_Limits!BQ149&gt;[1]WAIVER_TX_Counties_FY22!BR$2,[1]TX_Counties_FY22_Income_Limits!BQ149,IF([1]TX_Counties_FY22_Income_Limits!BQ149&lt;[1]WAIVER_TX_Counties_FY22!BR$2,[1]WAIVER_TX_Counties_FY22!BR$2,IF([1]TX_Counties_FY22_Income_Limits!BQ149=[1]WAIVER_TX_Counties_FY22!BR$2,[1]TX_Counties_FY22_Income_Limits!BQ149)))</f>
        <v>137190</v>
      </c>
      <c r="BS149" s="64">
        <f>IF([1]TX_Counties_FY22_Income_Limits!BR149&gt;[1]WAIVER_TX_Counties_FY22!BS$2,[1]TX_Counties_FY22_Income_Limits!BR149,IF([1]TX_Counties_FY22_Income_Limits!BR149&lt;[1]WAIVER_TX_Counties_FY22!BS$2,[1]WAIVER_TX_Counties_FY22!BS$2,IF([1]TX_Counties_FY22_Income_Limits!BR149=[1]WAIVER_TX_Counties_FY22!BS$2,[1]TX_Counties_FY22_Income_Limits!BR149)))</f>
        <v>142570</v>
      </c>
      <c r="BT149" s="64">
        <f>IF([1]TX_Counties_FY22_Income_Limits!BS149&gt;[1]WAIVER_TX_Counties_FY22!BT$2,[1]TX_Counties_FY22_Income_Limits!BS149,IF([1]TX_Counties_FY22_Income_Limits!BS149&lt;[1]WAIVER_TX_Counties_FY22!BT$2,[1]WAIVER_TX_Counties_FY22!BT$2,IF([1]TX_Counties_FY22_Income_Limits!BS149=[1]WAIVER_TX_Counties_FY22!BT$2,[1]TX_Counties_FY22_Income_Limits!BS149)))</f>
        <v>147950</v>
      </c>
      <c r="BU149" s="64">
        <f>IF([1]TX_Counties_FY22_Income_Limits!BT149&gt;[1]WAIVER_TX_Counties_FY22!BU$2,[1]TX_Counties_FY22_Income_Limits!BT149,IF([1]TX_Counties_FY22_Income_Limits!BT149&lt;[1]WAIVER_TX_Counties_FY22!BU$2,[1]WAIVER_TX_Counties_FY22!BU$2,IF([1]TX_Counties_FY22_Income_Limits!BT149=[1]WAIVER_TX_Counties_FY22!BU$2,[1]TX_Counties_FY22_Income_Limits!BT149)))</f>
        <v>153330</v>
      </c>
      <c r="BV149" s="64">
        <f>IF([1]TX_Counties_FY22_Income_Limits!BU149&gt;[1]WAIVER_TX_Counties_FY22!BV$2,[1]TX_Counties_FY22_Income_Limits!BU149,IF([1]TX_Counties_FY22_Income_Limits!BU149&lt;[1]WAIVER_TX_Counties_FY22!BV$2,[1]WAIVER_TX_Counties_FY22!BV$2,IF([1]TX_Counties_FY22_Income_Limits!BU149=[1]WAIVER_TX_Counties_FY22!BV$2,[1]TX_Counties_FY22_Income_Limits!BU149)))</f>
        <v>158710</v>
      </c>
      <c r="BW149" s="64">
        <f>IF([1]TX_Counties_FY22_Income_Limits!BV149&gt;[1]WAIVER_TX_Counties_FY22!BW$2,[1]TX_Counties_FY22_Income_Limits!BV149,IF([1]TX_Counties_FY22_Income_Limits!BV149&lt;[1]WAIVER_TX_Counties_FY22!BW$2,[1]WAIVER_TX_Counties_FY22!BW$2,IF([1]TX_Counties_FY22_Income_Limits!BV149=[1]WAIVER_TX_Counties_FY22!BW$2,[1]TX_Counties_FY22_Income_Limits!BV149)))</f>
        <v>164090</v>
      </c>
      <c r="BX149" s="64">
        <f>IF([1]TX_Counties_FY22_Income_Limits!BW149&gt;[1]WAIVER_TX_Counties_FY22!BX$2,[1]TX_Counties_FY22_Income_Limits!BW149,IF([1]TX_Counties_FY22_Income_Limits!BW149&lt;[1]WAIVER_TX_Counties_FY22!BX$2,[1]WAIVER_TX_Counties_FY22!BX$2,IF([1]TX_Counties_FY22_Income_Limits!BW149=[1]WAIVER_TX_Counties_FY22!BX$2,[1]TX_Counties_FY22_Income_Limits!BW149)))</f>
        <v>169470</v>
      </c>
      <c r="BY149" s="64">
        <f>IF([1]TX_Counties_FY22_Income_Limits!BX149&gt;[1]WAIVER_TX_Counties_FY22!BY$2,[1]TX_Counties_FY22_Income_Limits!BX149,IF([1]TX_Counties_FY22_Income_Limits!BX149&lt;[1]WAIVER_TX_Counties_FY22!BY$2,[1]WAIVER_TX_Counties_FY22!BY$2,IF([1]TX_Counties_FY22_Income_Limits!BX149=[1]WAIVER_TX_Counties_FY22!BY$2,[1]TX_Counties_FY22_Income_Limits!BX149)))</f>
        <v>174850</v>
      </c>
      <c r="BZ149" s="64">
        <f>IF([1]TX_Counties_FY22_Income_Limits!BY149&gt;[1]WAIVER_TX_Counties_FY22!BZ$2,[1]TX_Counties_FY22_Income_Limits!BY149,IF([1]TX_Counties_FY22_Income_Limits!BY149&lt;[1]WAIVER_TX_Counties_FY22!BZ$2,[1]WAIVER_TX_Counties_FY22!BZ$2,IF([1]TX_Counties_FY22_Income_Limits!BY149=[1]WAIVER_TX_Counties_FY22!BZ$2,[1]TX_Counties_FY22_Income_Limits!BY149)))</f>
        <v>180230</v>
      </c>
      <c r="CA149" s="64">
        <f>IF([1]TX_Counties_FY22_Income_Limits!BZ149&gt;[1]WAIVER_TX_Counties_FY22!CA$2,[1]TX_Counties_FY22_Income_Limits!BZ149,IF([1]TX_Counties_FY22_Income_Limits!BZ149&lt;[1]WAIVER_TX_Counties_FY22!CA$2,[1]WAIVER_TX_Counties_FY22!CA$2,IF([1]TX_Counties_FY22_Income_Limits!BZ149=[1]WAIVER_TX_Counties_FY22!CA$2,[1]TX_Counties_FY22_Income_Limits!BZ149)))</f>
        <v>59709.999999999993</v>
      </c>
      <c r="CB149" s="64">
        <f>IF([1]TX_Counties_FY22_Income_Limits!CA149&gt;[1]WAIVER_TX_Counties_FY22!CB$2,[1]TX_Counties_FY22_Income_Limits!CA149,IF([1]TX_Counties_FY22_Income_Limits!CA149&lt;[1]WAIVER_TX_Counties_FY22!CB$2,[1]WAIVER_TX_Counties_FY22!CB$2,IF([1]TX_Counties_FY22_Income_Limits!CA149=[1]WAIVER_TX_Counties_FY22!CB$2,[1]TX_Counties_FY22_Income_Limits!CA149)))</f>
        <v>68240</v>
      </c>
      <c r="CC149" s="64">
        <f>IF([1]TX_Counties_FY22_Income_Limits!CB149&gt;[1]WAIVER_TX_Counties_FY22!CC$2,[1]TX_Counties_FY22_Income_Limits!CB149,IF([1]TX_Counties_FY22_Income_Limits!CB149&lt;[1]WAIVER_TX_Counties_FY22!CC$2,[1]WAIVER_TX_Counties_FY22!CC$2,IF([1]TX_Counties_FY22_Income_Limits!CB149=[1]WAIVER_TX_Counties_FY22!CC$2,[1]TX_Counties_FY22_Income_Limits!CB149)))</f>
        <v>76770</v>
      </c>
      <c r="CD149" s="64">
        <f>IF([1]TX_Counties_FY22_Income_Limits!CC149&gt;[1]WAIVER_TX_Counties_FY22!CD$2,[1]TX_Counties_FY22_Income_Limits!CC149,IF([1]TX_Counties_FY22_Income_Limits!CC149&lt;[1]WAIVER_TX_Counties_FY22!CD$2,[1]WAIVER_TX_Counties_FY22!CD$2,IF([1]TX_Counties_FY22_Income_Limits!CC149=[1]WAIVER_TX_Counties_FY22!CD$2,[1]TX_Counties_FY22_Income_Limits!CC149)))</f>
        <v>85300</v>
      </c>
      <c r="CE149" s="64">
        <f>IF([1]TX_Counties_FY22_Income_Limits!CD149&gt;[1]WAIVER_TX_Counties_FY22!CE$2,[1]TX_Counties_FY22_Income_Limits!CD149,IF([1]TX_Counties_FY22_Income_Limits!CD149&lt;[1]WAIVER_TX_Counties_FY22!CE$2,[1]WAIVER_TX_Counties_FY22!CE$2,IF([1]TX_Counties_FY22_Income_Limits!CD149=[1]WAIVER_TX_Counties_FY22!CE$2,[1]TX_Counties_FY22_Income_Limits!CD149)))</f>
        <v>92124</v>
      </c>
      <c r="CF149" s="64">
        <f>IF([1]TX_Counties_FY22_Income_Limits!CE149&gt;[1]WAIVER_TX_Counties_FY22!CF$2,[1]TX_Counties_FY22_Income_Limits!CE149,IF([1]TX_Counties_FY22_Income_Limits!CE149&lt;[1]WAIVER_TX_Counties_FY22!CF$2,[1]WAIVER_TX_Counties_FY22!CF$2,IF([1]TX_Counties_FY22_Income_Limits!CE149=[1]WAIVER_TX_Counties_FY22!CF$2,[1]TX_Counties_FY22_Income_Limits!CE149)))</f>
        <v>98948</v>
      </c>
      <c r="CG149" s="64">
        <f>IF([1]TX_Counties_FY22_Income_Limits!CF149&gt;[1]WAIVER_TX_Counties_FY22!CG$2,[1]TX_Counties_FY22_Income_Limits!CF149,IF([1]TX_Counties_FY22_Income_Limits!CF149&lt;[1]WAIVER_TX_Counties_FY22!CG$2,[1]WAIVER_TX_Counties_FY22!CG$2,IF([1]TX_Counties_FY22_Income_Limits!CF149=[1]WAIVER_TX_Counties_FY22!CG$2,[1]TX_Counties_FY22_Income_Limits!CF149)))</f>
        <v>105772</v>
      </c>
      <c r="CH149" s="64">
        <f>IF([1]TX_Counties_FY22_Income_Limits!CG149&gt;[1]WAIVER_TX_Counties_FY22!CH$2,[1]TX_Counties_FY22_Income_Limits!CG149,IF([1]TX_Counties_FY22_Income_Limits!CG149&lt;[1]WAIVER_TX_Counties_FY22!CH$2,[1]WAIVER_TX_Counties_FY22!CH$2,IF([1]TX_Counties_FY22_Income_Limits!CG149=[1]WAIVER_TX_Counties_FY22!CH$2,[1]TX_Counties_FY22_Income_Limits!CG149)))</f>
        <v>112596</v>
      </c>
      <c r="CI149" s="64">
        <f>IF([1]TX_Counties_FY22_Income_Limits!CH149&gt;[1]WAIVER_TX_Counties_FY22!CI$2,[1]TX_Counties_FY22_Income_Limits!CH149,IF([1]TX_Counties_FY22_Income_Limits!CH149&lt;[1]WAIVER_TX_Counties_FY22!CI$2,[1]WAIVER_TX_Counties_FY22!CI$2,IF([1]TX_Counties_FY22_Income_Limits!CH149=[1]WAIVER_TX_Counties_FY22!CI$2,[1]TX_Counties_FY22_Income_Limits!CH149)))</f>
        <v>119419.99999999999</v>
      </c>
      <c r="CJ149" s="64">
        <f>IF([1]TX_Counties_FY22_Income_Limits!CI149&gt;[1]WAIVER_TX_Counties_FY22!CJ$2,[1]TX_Counties_FY22_Income_Limits!CI149,IF([1]TX_Counties_FY22_Income_Limits!CI149&lt;[1]WAIVER_TX_Counties_FY22!CJ$2,[1]WAIVER_TX_Counties_FY22!CJ$2,IF([1]TX_Counties_FY22_Income_Limits!CI149=[1]WAIVER_TX_Counties_FY22!CJ$2,[1]TX_Counties_FY22_Income_Limits!CI149)))</f>
        <v>126244</v>
      </c>
      <c r="CK149" s="64">
        <f>IF([1]TX_Counties_FY22_Income_Limits!CJ149&gt;[1]WAIVER_TX_Counties_FY22!CK$2,[1]TX_Counties_FY22_Income_Limits!CJ149,IF([1]TX_Counties_FY22_Income_Limits!CJ149&lt;[1]WAIVER_TX_Counties_FY22!CK$2,[1]WAIVER_TX_Counties_FY22!CK$2,IF([1]TX_Counties_FY22_Income_Limits!CJ149=[1]WAIVER_TX_Counties_FY22!CK$2,[1]TX_Counties_FY22_Income_Limits!CJ149)))</f>
        <v>133068</v>
      </c>
      <c r="CL149" s="64">
        <f>IF([1]TX_Counties_FY22_Income_Limits!CK149&gt;[1]WAIVER_TX_Counties_FY22!CL$2,[1]TX_Counties_FY22_Income_Limits!CK149,IF([1]TX_Counties_FY22_Income_Limits!CK149&lt;[1]WAIVER_TX_Counties_FY22!CL$2,[1]WAIVER_TX_Counties_FY22!CL$2,IF([1]TX_Counties_FY22_Income_Limits!CK149=[1]WAIVER_TX_Counties_FY22!CL$2,[1]TX_Counties_FY22_Income_Limits!CK149)))</f>
        <v>139892</v>
      </c>
      <c r="CM149" s="64">
        <f>IF([1]TX_Counties_FY22_Income_Limits!CL149&gt;[1]WAIVER_TX_Counties_FY22!CM$2,[1]TX_Counties_FY22_Income_Limits!CL149,IF([1]TX_Counties_FY22_Income_Limits!CL149&lt;[1]WAIVER_TX_Counties_FY22!CM$2,[1]WAIVER_TX_Counties_FY22!CM$2,IF([1]TX_Counties_FY22_Income_Limits!CL149=[1]WAIVER_TX_Counties_FY22!CM$2,[1]TX_Counties_FY22_Income_Limits!CL149)))</f>
        <v>146716</v>
      </c>
      <c r="CN149" s="64">
        <f>IF([1]TX_Counties_FY22_Income_Limits!CM149&gt;[1]WAIVER_TX_Counties_FY22!CN$2,[1]TX_Counties_FY22_Income_Limits!CM149,IF([1]TX_Counties_FY22_Income_Limits!CM149&lt;[1]WAIVER_TX_Counties_FY22!CN$2,[1]WAIVER_TX_Counties_FY22!CN$2,IF([1]TX_Counties_FY22_Income_Limits!CM149=[1]WAIVER_TX_Counties_FY22!CN$2,[1]TX_Counties_FY22_Income_Limits!CM149)))</f>
        <v>153540</v>
      </c>
      <c r="CO149" s="64">
        <f>IF([1]TX_Counties_FY22_Income_Limits!CN149&gt;[1]WAIVER_TX_Counties_FY22!CO$2,[1]TX_Counties_FY22_Income_Limits!CN149,IF([1]TX_Counties_FY22_Income_Limits!CN149&lt;[1]WAIVER_TX_Counties_FY22!CO$2,[1]WAIVER_TX_Counties_FY22!CO$2,IF([1]TX_Counties_FY22_Income_Limits!CN149=[1]WAIVER_TX_Counties_FY22!CO$2,[1]TX_Counties_FY22_Income_Limits!CN149)))</f>
        <v>160364</v>
      </c>
      <c r="CP149" s="64">
        <f>IF([1]TX_Counties_FY22_Income_Limits!CO149&gt;[1]WAIVER_TX_Counties_FY22!CP$2,[1]TX_Counties_FY22_Income_Limits!CO149,IF([1]TX_Counties_FY22_Income_Limits!CO149&lt;[1]WAIVER_TX_Counties_FY22!CP$2,[1]WAIVER_TX_Counties_FY22!CP$2,IF([1]TX_Counties_FY22_Income_Limits!CO149=[1]WAIVER_TX_Counties_FY22!CP$2,[1]TX_Counties_FY22_Income_Limits!CO149)))</f>
        <v>167188</v>
      </c>
      <c r="CQ149" s="64">
        <f>IF([1]TX_Counties_FY22_Income_Limits!CP149&gt;[1]WAIVER_TX_Counties_FY22!CQ$2,[1]TX_Counties_FY22_Income_Limits!CP149,IF([1]TX_Counties_FY22_Income_Limits!CP149&lt;[1]WAIVER_TX_Counties_FY22!CQ$2,[1]WAIVER_TX_Counties_FY22!CQ$2,IF([1]TX_Counties_FY22_Income_Limits!CP149=[1]WAIVER_TX_Counties_FY22!CQ$2,[1]TX_Counties_FY22_Income_Limits!CP149)))</f>
        <v>174012</v>
      </c>
      <c r="CR149" s="64">
        <f>IF([1]TX_Counties_FY22_Income_Limits!CQ149&gt;[1]WAIVER_TX_Counties_FY22!CR$2,[1]TX_Counties_FY22_Income_Limits!CQ149,IF([1]TX_Counties_FY22_Income_Limits!CQ149&lt;[1]WAIVER_TX_Counties_FY22!CR$2,[1]WAIVER_TX_Counties_FY22!CR$2,IF([1]TX_Counties_FY22_Income_Limits!CQ149=[1]WAIVER_TX_Counties_FY22!CR$2,[1]TX_Counties_FY22_Income_Limits!CQ149)))</f>
        <v>180836</v>
      </c>
      <c r="CS149" s="64">
        <f>IF([1]TX_Counties_FY22_Income_Limits!CR149&gt;[1]WAIVER_TX_Counties_FY22!CS$2,[1]TX_Counties_FY22_Income_Limits!CR149,IF([1]TX_Counties_FY22_Income_Limits!CR149&lt;[1]WAIVER_TX_Counties_FY22!CS$2,[1]WAIVER_TX_Counties_FY22!CS$2,IF([1]TX_Counties_FY22_Income_Limits!CR149=[1]WAIVER_TX_Counties_FY22!CS$2,[1]TX_Counties_FY22_Income_Limits!CR149)))</f>
        <v>187660</v>
      </c>
      <c r="CT149" s="64">
        <f>IF([1]TX_Counties_FY22_Income_Limits!CS149&gt;[1]WAIVER_TX_Counties_FY22!CT$2,[1]TX_Counties_FY22_Income_Limits!CS149,IF([1]TX_Counties_FY22_Income_Limits!CS149&lt;[1]WAIVER_TX_Counties_FY22!CT$2,[1]WAIVER_TX_Counties_FY22!CT$2,IF([1]TX_Counties_FY22_Income_Limits!CS149=[1]WAIVER_TX_Counties_FY22!CT$2,[1]TX_Counties_FY22_Income_Limits!CS149)))</f>
        <v>194484</v>
      </c>
      <c r="CU149" s="64">
        <f>IF([1]TX_Counties_FY22_Income_Limits!CT149&gt;[1]WAIVER_TX_Counties_FY22!CU$2,[1]TX_Counties_FY22_Income_Limits!CT149,IF([1]TX_Counties_FY22_Income_Limits!CT149&lt;[1]WAIVER_TX_Counties_FY22!CU$2,[1]WAIVER_TX_Counties_FY22!CU$2,IF([1]TX_Counties_FY22_Income_Limits!CT149=[1]WAIVER_TX_Counties_FY22!CU$2,[1]TX_Counties_FY22_Income_Limits!CT149)))</f>
        <v>201308</v>
      </c>
      <c r="CV149" s="64">
        <f>IF([1]TX_Counties_FY22_Income_Limits!CU149&gt;[1]WAIVER_TX_Counties_FY22!CV$2,[1]TX_Counties_FY22_Income_Limits!CU149,IF([1]TX_Counties_FY22_Income_Limits!CU149&lt;[1]WAIVER_TX_Counties_FY22!CV$2,[1]WAIVER_TX_Counties_FY22!CV$2,IF([1]TX_Counties_FY22_Income_Limits!CU149=[1]WAIVER_TX_Counties_FY22!CV$2,[1]TX_Counties_FY22_Income_Limits!CU149)))</f>
        <v>208132</v>
      </c>
      <c r="CW149" s="64">
        <f>IF([1]TX_Counties_FY22_Income_Limits!CV149&gt;[1]WAIVER_TX_Counties_FY22!CW$2,[1]TX_Counties_FY22_Income_Limits!CV149,IF([1]TX_Counties_FY22_Income_Limits!CV149&lt;[1]WAIVER_TX_Counties_FY22!CW$2,[1]WAIVER_TX_Counties_FY22!CW$2,IF([1]TX_Counties_FY22_Income_Limits!CV149=[1]WAIVER_TX_Counties_FY22!CW$2,[1]TX_Counties_FY22_Income_Limits!CV149)))</f>
        <v>214956</v>
      </c>
      <c r="CX149" s="64">
        <f>IF([1]TX_Counties_FY22_Income_Limits!CW149&gt;[1]WAIVER_TX_Counties_FY22!CX$2,[1]TX_Counties_FY22_Income_Limits!CW149,IF([1]TX_Counties_FY22_Income_Limits!CW149&lt;[1]WAIVER_TX_Counties_FY22!CX$2,[1]WAIVER_TX_Counties_FY22!CX$2,IF([1]TX_Counties_FY22_Income_Limits!CW149=[1]WAIVER_TX_Counties_FY22!CX$2,[1]TX_Counties_FY22_Income_Limits!CW149)))</f>
        <v>221780</v>
      </c>
      <c r="CY149" s="64">
        <f>IF([1]TX_Counties_FY22_Income_Limits!CX149&gt;[1]WAIVER_TX_Counties_FY22!CY$2,[1]TX_Counties_FY22_Income_Limits!CX149,IF([1]TX_Counties_FY22_Income_Limits!CX149&lt;[1]WAIVER_TX_Counties_FY22!CY$2,[1]WAIVER_TX_Counties_FY22!CY$2,IF([1]TX_Counties_FY22_Income_Limits!CX149=[1]WAIVER_TX_Counties_FY22!CY$2,[1]TX_Counties_FY22_Income_Limits!CX149)))</f>
        <v>228604</v>
      </c>
      <c r="CZ149" s="64">
        <f>IF([1]TX_Counties_FY22_Income_Limits!CY149&gt;[1]WAIVER_TX_Counties_FY22!CZ$2,[1]TX_Counties_FY22_Income_Limits!CY149,IF([1]TX_Counties_FY22_Income_Limits!CY149&lt;[1]WAIVER_TX_Counties_FY22!CZ$2,[1]WAIVER_TX_Counties_FY22!CZ$2,IF([1]TX_Counties_FY22_Income_Limits!CY149=[1]WAIVER_TX_Counties_FY22!CZ$2,[1]TX_Counties_FY22_Income_Limits!CY149)))</f>
        <v>71652</v>
      </c>
      <c r="DA149" s="64">
        <f>IF([1]TX_Counties_FY22_Income_Limits!CZ149&gt;[1]WAIVER_TX_Counties_FY22!DA$2,[1]TX_Counties_FY22_Income_Limits!CZ149,IF([1]TX_Counties_FY22_Income_Limits!CZ149&lt;[1]WAIVER_TX_Counties_FY22!DA$2,[1]WAIVER_TX_Counties_FY22!DA$2,IF([1]TX_Counties_FY22_Income_Limits!CZ149=[1]WAIVER_TX_Counties_FY22!DA$2,[1]TX_Counties_FY22_Income_Limits!CZ149)))</f>
        <v>81888</v>
      </c>
      <c r="DB149" s="64">
        <f>IF([1]TX_Counties_FY22_Income_Limits!DA149&gt;[1]WAIVER_TX_Counties_FY22!DB$2,[1]TX_Counties_FY22_Income_Limits!DA149,IF([1]TX_Counties_FY22_Income_Limits!DA149&lt;[1]WAIVER_TX_Counties_FY22!DB$2,[1]WAIVER_TX_Counties_FY22!DB$2,IF([1]TX_Counties_FY22_Income_Limits!DA149=[1]WAIVER_TX_Counties_FY22!DB$2,[1]TX_Counties_FY22_Income_Limits!DA149)))</f>
        <v>92124</v>
      </c>
      <c r="DC149" s="64">
        <f>IF([1]TX_Counties_FY22_Income_Limits!DB149&gt;[1]WAIVER_TX_Counties_FY22!DC$2,[1]TX_Counties_FY22_Income_Limits!DB149,IF([1]TX_Counties_FY22_Income_Limits!DB149&lt;[1]WAIVER_TX_Counties_FY22!DC$2,[1]WAIVER_TX_Counties_FY22!DC$2,IF([1]TX_Counties_FY22_Income_Limits!DB149=[1]WAIVER_TX_Counties_FY22!DC$2,[1]TX_Counties_FY22_Income_Limits!DB149)))</f>
        <v>102360</v>
      </c>
      <c r="DD149" s="64">
        <f>IF([1]TX_Counties_FY22_Income_Limits!DC149&gt;[1]WAIVER_TX_Counties_FY22!DD$2,[1]TX_Counties_FY22_Income_Limits!DC149,IF([1]TX_Counties_FY22_Income_Limits!DC149&lt;[1]WAIVER_TX_Counties_FY22!DD$2,[1]WAIVER_TX_Counties_FY22!DD$2,IF([1]TX_Counties_FY22_Income_Limits!DC149=[1]WAIVER_TX_Counties_FY22!DD$2,[1]TX_Counties_FY22_Income_Limits!DC149)))</f>
        <v>110548.8</v>
      </c>
      <c r="DE149" s="64">
        <f>IF([1]TX_Counties_FY22_Income_Limits!DD149&gt;[1]WAIVER_TX_Counties_FY22!DE$2,[1]TX_Counties_FY22_Income_Limits!DD149,IF([1]TX_Counties_FY22_Income_Limits!DD149&lt;[1]WAIVER_TX_Counties_FY22!DE$2,[1]WAIVER_TX_Counties_FY22!DE$2,IF([1]TX_Counties_FY22_Income_Limits!DD149=[1]WAIVER_TX_Counties_FY22!DE$2,[1]TX_Counties_FY22_Income_Limits!DD149)))</f>
        <v>118737.59999999999</v>
      </c>
      <c r="DF149" s="64">
        <f>IF([1]TX_Counties_FY22_Income_Limits!DE149&gt;[1]WAIVER_TX_Counties_FY22!DF$2,[1]TX_Counties_FY22_Income_Limits!DE149,IF([1]TX_Counties_FY22_Income_Limits!DE149&lt;[1]WAIVER_TX_Counties_FY22!DF$2,[1]WAIVER_TX_Counties_FY22!DF$2,IF([1]TX_Counties_FY22_Income_Limits!DE149=[1]WAIVER_TX_Counties_FY22!DF$2,[1]TX_Counties_FY22_Income_Limits!DE149)))</f>
        <v>126926.39999999999</v>
      </c>
      <c r="DG149" s="64">
        <f>IF([1]TX_Counties_FY22_Income_Limits!DF149&gt;[1]WAIVER_TX_Counties_FY22!DG$2,[1]TX_Counties_FY22_Income_Limits!DF149,IF([1]TX_Counties_FY22_Income_Limits!DF149&lt;[1]WAIVER_TX_Counties_FY22!DG$2,[1]WAIVER_TX_Counties_FY22!DG$2,IF([1]TX_Counties_FY22_Income_Limits!DF149=[1]WAIVER_TX_Counties_FY22!DG$2,[1]TX_Counties_FY22_Income_Limits!DF149)))</f>
        <v>135115.20000000001</v>
      </c>
      <c r="DH149" s="64">
        <f>IF([1]TX_Counties_FY22_Income_Limits!DG149&gt;[1]WAIVER_TX_Counties_FY22!DH$2,[1]TX_Counties_FY22_Income_Limits!DG149,IF([1]TX_Counties_FY22_Income_Limits!DG149&lt;[1]WAIVER_TX_Counties_FY22!DH$2,[1]WAIVER_TX_Counties_FY22!DH$2,IF([1]TX_Counties_FY22_Income_Limits!DG149=[1]WAIVER_TX_Counties_FY22!DH$2,[1]TX_Counties_FY22_Income_Limits!DG149)))</f>
        <v>143304</v>
      </c>
      <c r="DI149" s="64">
        <f>IF([1]TX_Counties_FY22_Income_Limits!DH149&gt;[1]WAIVER_TX_Counties_FY22!DI$2,[1]TX_Counties_FY22_Income_Limits!DH149,IF([1]TX_Counties_FY22_Income_Limits!DH149&lt;[1]WAIVER_TX_Counties_FY22!DI$2,[1]WAIVER_TX_Counties_FY22!DI$2,IF([1]TX_Counties_FY22_Income_Limits!DH149=[1]WAIVER_TX_Counties_FY22!DI$2,[1]TX_Counties_FY22_Income_Limits!DH149)))</f>
        <v>151492.79999999999</v>
      </c>
      <c r="DJ149" s="64">
        <f>IF([1]TX_Counties_FY22_Income_Limits!DI149&gt;[1]WAIVER_TX_Counties_FY22!DJ$2,[1]TX_Counties_FY22_Income_Limits!DI149,IF([1]TX_Counties_FY22_Income_Limits!DI149&lt;[1]WAIVER_TX_Counties_FY22!DJ$2,[1]WAIVER_TX_Counties_FY22!DJ$2,IF([1]TX_Counties_FY22_Income_Limits!DI149=[1]WAIVER_TX_Counties_FY22!DJ$2,[1]TX_Counties_FY22_Income_Limits!DI149)))</f>
        <v>159681.59999999998</v>
      </c>
      <c r="DK149" s="64">
        <f>IF([1]TX_Counties_FY22_Income_Limits!DJ149&gt;[1]WAIVER_TX_Counties_FY22!DK$2,[1]TX_Counties_FY22_Income_Limits!DJ149,IF([1]TX_Counties_FY22_Income_Limits!DJ149&lt;[1]WAIVER_TX_Counties_FY22!DK$2,[1]WAIVER_TX_Counties_FY22!DK$2,IF([1]TX_Counties_FY22_Income_Limits!DJ149=[1]WAIVER_TX_Counties_FY22!DK$2,[1]TX_Counties_FY22_Income_Limits!DJ149)))</f>
        <v>167870.39999999997</v>
      </c>
      <c r="DL149" s="64">
        <f>IF([1]TX_Counties_FY22_Income_Limits!DK149&gt;[1]WAIVER_TX_Counties_FY22!DL$2,[1]TX_Counties_FY22_Income_Limits!DK149,IF([1]TX_Counties_FY22_Income_Limits!DK149&lt;[1]WAIVER_TX_Counties_FY22!DL$2,[1]WAIVER_TX_Counties_FY22!DL$2,IF([1]TX_Counties_FY22_Income_Limits!DK149=[1]WAIVER_TX_Counties_FY22!DL$2,[1]TX_Counties_FY22_Income_Limits!DK149)))</f>
        <v>176059.19999999995</v>
      </c>
      <c r="DM149" s="64">
        <f>IF([1]TX_Counties_FY22_Income_Limits!DL149&gt;[1]WAIVER_TX_Counties_FY22!DM$2,[1]TX_Counties_FY22_Income_Limits!DL149,IF([1]TX_Counties_FY22_Income_Limits!DL149&lt;[1]WAIVER_TX_Counties_FY22!DM$2,[1]WAIVER_TX_Counties_FY22!DM$2,IF([1]TX_Counties_FY22_Income_Limits!DL149=[1]WAIVER_TX_Counties_FY22!DM$2,[1]TX_Counties_FY22_Income_Limits!DL149)))</f>
        <v>184247.99999999994</v>
      </c>
      <c r="DN149" s="64">
        <f>IF([1]TX_Counties_FY22_Income_Limits!DM149&gt;[1]WAIVER_TX_Counties_FY22!DN$2,[1]TX_Counties_FY22_Income_Limits!DM149,IF([1]TX_Counties_FY22_Income_Limits!DM149&lt;[1]WAIVER_TX_Counties_FY22!DN$2,[1]WAIVER_TX_Counties_FY22!DN$2,IF([1]TX_Counties_FY22_Income_Limits!DM149=[1]WAIVER_TX_Counties_FY22!DN$2,[1]TX_Counties_FY22_Income_Limits!DM149)))</f>
        <v>192436.79999999993</v>
      </c>
      <c r="DO149" s="64">
        <f>IF([1]TX_Counties_FY22_Income_Limits!DN149&gt;[1]WAIVER_TX_Counties_FY22!DO$2,[1]TX_Counties_FY22_Income_Limits!DN149,IF([1]TX_Counties_FY22_Income_Limits!DN149&lt;[1]WAIVER_TX_Counties_FY22!DO$2,[1]WAIVER_TX_Counties_FY22!DO$2,IF([1]TX_Counties_FY22_Income_Limits!DN149=[1]WAIVER_TX_Counties_FY22!DO$2,[1]TX_Counties_FY22_Income_Limits!DN149)))</f>
        <v>200625.59999999992</v>
      </c>
      <c r="DP149" s="64">
        <f>IF([1]TX_Counties_FY22_Income_Limits!DO149&gt;[1]WAIVER_TX_Counties_FY22!DP$2,[1]TX_Counties_FY22_Income_Limits!DO149,IF([1]TX_Counties_FY22_Income_Limits!DO149&lt;[1]WAIVER_TX_Counties_FY22!DP$2,[1]WAIVER_TX_Counties_FY22!DP$2,IF([1]TX_Counties_FY22_Income_Limits!DO149=[1]WAIVER_TX_Counties_FY22!DP$2,[1]TX_Counties_FY22_Income_Limits!DO149)))</f>
        <v>208814.39999999991</v>
      </c>
      <c r="DQ149" s="64">
        <f>IF([1]TX_Counties_FY22_Income_Limits!DP149&gt;[1]WAIVER_TX_Counties_FY22!DQ$2,[1]TX_Counties_FY22_Income_Limits!DP149,IF([1]TX_Counties_FY22_Income_Limits!DP149&lt;[1]WAIVER_TX_Counties_FY22!DQ$2,[1]WAIVER_TX_Counties_FY22!DQ$2,IF([1]TX_Counties_FY22_Income_Limits!DP149=[1]WAIVER_TX_Counties_FY22!DQ$2,[1]TX_Counties_FY22_Income_Limits!DP149)))</f>
        <v>217003.1999999999</v>
      </c>
      <c r="DR149" s="64">
        <f>IF([1]TX_Counties_FY22_Income_Limits!DQ149&gt;[1]WAIVER_TX_Counties_FY22!DR$2,[1]TX_Counties_FY22_Income_Limits!DQ149,IF([1]TX_Counties_FY22_Income_Limits!DQ149&lt;[1]WAIVER_TX_Counties_FY22!DR$2,[1]WAIVER_TX_Counties_FY22!DR$2,IF([1]TX_Counties_FY22_Income_Limits!DQ149=[1]WAIVER_TX_Counties_FY22!DR$2,[1]TX_Counties_FY22_Income_Limits!DQ149)))</f>
        <v>225191.99999999988</v>
      </c>
      <c r="DS149" s="64">
        <f>IF([1]TX_Counties_FY22_Income_Limits!DR149&gt;[1]WAIVER_TX_Counties_FY22!DS$2,[1]TX_Counties_FY22_Income_Limits!DR149,IF([1]TX_Counties_FY22_Income_Limits!DR149&lt;[1]WAIVER_TX_Counties_FY22!DS$2,[1]WAIVER_TX_Counties_FY22!DS$2,IF([1]TX_Counties_FY22_Income_Limits!DR149=[1]WAIVER_TX_Counties_FY22!DS$2,[1]TX_Counties_FY22_Income_Limits!DR149)))</f>
        <v>233380.79999999987</v>
      </c>
      <c r="DT149" s="64">
        <f>IF([1]TX_Counties_FY22_Income_Limits!DS149&gt;[1]WAIVER_TX_Counties_FY22!DT$2,[1]TX_Counties_FY22_Income_Limits!DS149,IF([1]TX_Counties_FY22_Income_Limits!DS149&lt;[1]WAIVER_TX_Counties_FY22!DT$2,[1]WAIVER_TX_Counties_FY22!DT$2,IF([1]TX_Counties_FY22_Income_Limits!DS149=[1]WAIVER_TX_Counties_FY22!DT$2,[1]TX_Counties_FY22_Income_Limits!DS149)))</f>
        <v>241569.59999999986</v>
      </c>
      <c r="DU149" s="64">
        <f>IF([1]TX_Counties_FY22_Income_Limits!DT149&gt;[1]WAIVER_TX_Counties_FY22!DU$2,[1]TX_Counties_FY22_Income_Limits!DT149,IF([1]TX_Counties_FY22_Income_Limits!DT149&lt;[1]WAIVER_TX_Counties_FY22!DU$2,[1]WAIVER_TX_Counties_FY22!DU$2,IF([1]TX_Counties_FY22_Income_Limits!DT149=[1]WAIVER_TX_Counties_FY22!DU$2,[1]TX_Counties_FY22_Income_Limits!DT149)))</f>
        <v>249758.39999999985</v>
      </c>
      <c r="DV149" s="64">
        <f>IF([1]TX_Counties_FY22_Income_Limits!DU149&gt;[1]WAIVER_TX_Counties_FY22!DV$2,[1]TX_Counties_FY22_Income_Limits!DU149,IF([1]TX_Counties_FY22_Income_Limits!DU149&lt;[1]WAIVER_TX_Counties_FY22!DV$2,[1]WAIVER_TX_Counties_FY22!DV$2,IF([1]TX_Counties_FY22_Income_Limits!DU149=[1]WAIVER_TX_Counties_FY22!DV$2,[1]TX_Counties_FY22_Income_Limits!DU149)))</f>
        <v>257947.19999999984</v>
      </c>
      <c r="DW149" s="64">
        <f>IF([1]TX_Counties_FY22_Income_Limits!DV149&gt;[1]WAIVER_TX_Counties_FY22!DW$2,[1]TX_Counties_FY22_Income_Limits!DV149,IF([1]TX_Counties_FY22_Income_Limits!DV149&lt;[1]WAIVER_TX_Counties_FY22!DW$2,[1]WAIVER_TX_Counties_FY22!DW$2,IF([1]TX_Counties_FY22_Income_Limits!DV149=[1]WAIVER_TX_Counties_FY22!DW$2,[1]TX_Counties_FY22_Income_Limits!DV149)))</f>
        <v>266135.99999999983</v>
      </c>
      <c r="DX149" s="64">
        <f>IF([1]TX_Counties_FY22_Income_Limits!DW149&gt;[1]WAIVER_TX_Counties_FY22!DX$2,[1]TX_Counties_FY22_Income_Limits!DW149,IF([1]TX_Counties_FY22_Income_Limits!DW149&lt;[1]WAIVER_TX_Counties_FY22!DX$2,[1]WAIVER_TX_Counties_FY22!DX$2,IF([1]TX_Counties_FY22_Income_Limits!DW149=[1]WAIVER_TX_Counties_FY22!DX$2,[1]TX_Counties_FY22_Income_Limits!DW149)))</f>
        <v>274324.79999999981</v>
      </c>
    </row>
    <row r="150" spans="1:129" ht="14.45">
      <c r="A150" s="61" t="s">
        <v>339</v>
      </c>
      <c r="B150" s="66" t="str">
        <f t="shared" si="7"/>
        <v>YES</v>
      </c>
      <c r="C150" s="64">
        <f>[1]TX_Counties_FY22_Income_Limits!B150</f>
        <v>74200</v>
      </c>
      <c r="D150" s="64">
        <f>IF([1]TX_Counties_FY22_Income_Limits!C150&gt;[1]WAIVER_TX_Counties_FY22!D$2,[1]TX_Counties_FY22_Income_Limits!C150,IF([1]TX_Counties_FY22_Income_Limits!C150&lt;[1]WAIVER_TX_Counties_FY22!D$2,[1]WAIVER_TX_Counties_FY22!D$2,IF([1]TX_Counties_FY22_Income_Limits!C150=[1]WAIVER_TX_Counties_FY22!D$2,[1]TX_Counties_FY22_Income_Limits!C150)))</f>
        <v>17650</v>
      </c>
      <c r="E150" s="64">
        <f>IF([1]TX_Counties_FY22_Income_Limits!D150&gt;[1]WAIVER_TX_Counties_FY22!E$2,[1]TX_Counties_FY22_Income_Limits!D150,IF([1]TX_Counties_FY22_Income_Limits!D150&lt;[1]WAIVER_TX_Counties_FY22!E$2,[1]WAIVER_TX_Counties_FY22!E$2,IF([1]TX_Counties_FY22_Income_Limits!D150=[1]WAIVER_TX_Counties_FY22!E$2,[1]TX_Counties_FY22_Income_Limits!D150)))</f>
        <v>20200</v>
      </c>
      <c r="F150" s="64">
        <f>IF([1]TX_Counties_FY22_Income_Limits!E150&gt;[1]WAIVER_TX_Counties_FY22!F$2,[1]TX_Counties_FY22_Income_Limits!E150,IF([1]TX_Counties_FY22_Income_Limits!E150&lt;[1]WAIVER_TX_Counties_FY22!F$2,[1]WAIVER_TX_Counties_FY22!F$2,IF([1]TX_Counties_FY22_Income_Limits!E150=[1]WAIVER_TX_Counties_FY22!F$2,[1]TX_Counties_FY22_Income_Limits!E150)))</f>
        <v>23030</v>
      </c>
      <c r="G150" s="64">
        <f>IF([1]TX_Counties_FY22_Income_Limits!F150&gt;[1]WAIVER_TX_Counties_FY22!G$2,[1]TX_Counties_FY22_Income_Limits!F150,IF([1]TX_Counties_FY22_Income_Limits!F150&lt;[1]WAIVER_TX_Counties_FY22!G$2,[1]WAIVER_TX_Counties_FY22!G$2,IF([1]TX_Counties_FY22_Income_Limits!F150=[1]WAIVER_TX_Counties_FY22!G$2,[1]TX_Counties_FY22_Income_Limits!F150)))</f>
        <v>27750</v>
      </c>
      <c r="H150" s="64">
        <f>IF([1]TX_Counties_FY22_Income_Limits!G150&gt;[1]WAIVER_TX_Counties_FY22!H$2,[1]TX_Counties_FY22_Income_Limits!G150,IF([1]TX_Counties_FY22_Income_Limits!G150&lt;[1]WAIVER_TX_Counties_FY22!H$2,[1]WAIVER_TX_Counties_FY22!H$2,IF([1]TX_Counties_FY22_Income_Limits!G150=[1]WAIVER_TX_Counties_FY22!H$2,[1]TX_Counties_FY22_Income_Limits!G150)))</f>
        <v>32470</v>
      </c>
      <c r="I150" s="64">
        <f>IF([1]TX_Counties_FY22_Income_Limits!H150&gt;[1]WAIVER_TX_Counties_FY22!I$2,[1]TX_Counties_FY22_Income_Limits!H150,IF([1]TX_Counties_FY22_Income_Limits!H150&lt;[1]WAIVER_TX_Counties_FY22!I$2,[1]WAIVER_TX_Counties_FY22!I$2,IF([1]TX_Counties_FY22_Income_Limits!H150=[1]WAIVER_TX_Counties_FY22!I$2,[1]TX_Counties_FY22_Income_Limits!H150)))</f>
        <v>37190</v>
      </c>
      <c r="J150" s="64">
        <f>IF([1]TX_Counties_FY22_Income_Limits!I150&gt;[1]WAIVER_TX_Counties_FY22!J$2,[1]TX_Counties_FY22_Income_Limits!I150,IF([1]TX_Counties_FY22_Income_Limits!I150&lt;[1]WAIVER_TX_Counties_FY22!J$2,[1]WAIVER_TX_Counties_FY22!J$2,IF([1]TX_Counties_FY22_Income_Limits!I150=[1]WAIVER_TX_Counties_FY22!J$2,[1]TX_Counties_FY22_Income_Limits!I150)))</f>
        <v>41910</v>
      </c>
      <c r="K150" s="64">
        <f>IF([1]TX_Counties_FY22_Income_Limits!J150&gt;[1]WAIVER_TX_Counties_FY22!K$2,[1]TX_Counties_FY22_Income_Limits!J150,IF([1]TX_Counties_FY22_Income_Limits!J150&lt;[1]WAIVER_TX_Counties_FY22!K$2,[1]WAIVER_TX_Counties_FY22!K$2,IF([1]TX_Counties_FY22_Income_Limits!J150=[1]WAIVER_TX_Counties_FY22!K$2,[1]TX_Counties_FY22_Income_Limits!J150)))</f>
        <v>46630</v>
      </c>
      <c r="L150" s="64">
        <f>IF([1]TX_Counties_FY22_Income_Limits!K150&gt;[1]WAIVER_TX_Counties_FY22!L$2,[1]TX_Counties_FY22_Income_Limits!K150,IF([1]TX_Counties_FY22_Income_Limits!K150&lt;[1]WAIVER_TX_Counties_FY22!L$2,[1]WAIVER_TX_Counties_FY22!L$2,IF([1]TX_Counties_FY22_Income_Limits!K150=[1]WAIVER_TX_Counties_FY22!L$2,[1]TX_Counties_FY22_Income_Limits!K150)))</f>
        <v>58799.999999999993</v>
      </c>
      <c r="M150" s="64">
        <f>IF([1]TX_Counties_FY22_Income_Limits!L150&gt;[1]WAIVER_TX_Counties_FY22!M$2,[1]TX_Counties_FY22_Income_Limits!L150,IF([1]TX_Counties_FY22_Income_Limits!L150&lt;[1]WAIVER_TX_Counties_FY22!M$2,[1]WAIVER_TX_Counties_FY22!M$2,IF([1]TX_Counties_FY22_Income_Limits!L150=[1]WAIVER_TX_Counties_FY22!M$2,[1]TX_Counties_FY22_Income_Limits!L150)))</f>
        <v>62160</v>
      </c>
      <c r="N150" s="64">
        <f>IF([1]TX_Counties_FY22_Income_Limits!M150&gt;[1]WAIVER_TX_Counties_FY22!N$2,[1]TX_Counties_FY22_Income_Limits!M150,IF([1]TX_Counties_FY22_Income_Limits!M150&lt;[1]WAIVER_TX_Counties_FY22!N$2,[1]WAIVER_TX_Counties_FY22!N$2,IF([1]TX_Counties_FY22_Income_Limits!M150=[1]WAIVER_TX_Counties_FY22!N$2,[1]TX_Counties_FY22_Income_Limits!M150)))</f>
        <v>65520.000000000007</v>
      </c>
      <c r="O150" s="64">
        <f>IF([1]TX_Counties_FY22_Income_Limits!N150&gt;[1]WAIVER_TX_Counties_FY22!O$2,[1]TX_Counties_FY22_Income_Limits!N150,IF([1]TX_Counties_FY22_Income_Limits!N150&lt;[1]WAIVER_TX_Counties_FY22!O$2,[1]WAIVER_TX_Counties_FY22!O$2,IF([1]TX_Counties_FY22_Income_Limits!N150=[1]WAIVER_TX_Counties_FY22!O$2,[1]TX_Counties_FY22_Income_Limits!N150)))</f>
        <v>68880.000000000015</v>
      </c>
      <c r="P150" s="64">
        <f>IF([1]TX_Counties_FY22_Income_Limits!O150&gt;[1]WAIVER_TX_Counties_FY22!P$2,[1]TX_Counties_FY22_Income_Limits!O150,IF([1]TX_Counties_FY22_Income_Limits!O150&lt;[1]WAIVER_TX_Counties_FY22!P$2,[1]WAIVER_TX_Counties_FY22!P$2,IF([1]TX_Counties_FY22_Income_Limits!O150=[1]WAIVER_TX_Counties_FY22!P$2,[1]TX_Counties_FY22_Income_Limits!O150)))</f>
        <v>72240.000000000029</v>
      </c>
      <c r="Q150" s="64">
        <f>IF([1]TX_Counties_FY22_Income_Limits!P150&gt;[1]WAIVER_TX_Counties_FY22!Q$2,[1]TX_Counties_FY22_Income_Limits!P150,IF([1]TX_Counties_FY22_Income_Limits!P150&lt;[1]WAIVER_TX_Counties_FY22!Q$2,[1]WAIVER_TX_Counties_FY22!Q$2,IF([1]TX_Counties_FY22_Income_Limits!P150=[1]WAIVER_TX_Counties_FY22!Q$2,[1]TX_Counties_FY22_Income_Limits!P150)))</f>
        <v>75600.000000000044</v>
      </c>
      <c r="R150" s="64">
        <f>IF([1]TX_Counties_FY22_Income_Limits!Q150&gt;[1]WAIVER_TX_Counties_FY22!R$2,[1]TX_Counties_FY22_Income_Limits!Q150,IF([1]TX_Counties_FY22_Income_Limits!Q150&lt;[1]WAIVER_TX_Counties_FY22!R$2,[1]WAIVER_TX_Counties_FY22!R$2,IF([1]TX_Counties_FY22_Income_Limits!Q150=[1]WAIVER_TX_Counties_FY22!R$2,[1]TX_Counties_FY22_Income_Limits!Q150)))</f>
        <v>78960.000000000058</v>
      </c>
      <c r="S150" s="64">
        <f>IF([1]TX_Counties_FY22_Income_Limits!R150&gt;[1]WAIVER_TX_Counties_FY22!S$2,[1]TX_Counties_FY22_Income_Limits!R150,IF([1]TX_Counties_FY22_Income_Limits!R150&lt;[1]WAIVER_TX_Counties_FY22!S$2,[1]WAIVER_TX_Counties_FY22!S$2,IF([1]TX_Counties_FY22_Income_Limits!R150=[1]WAIVER_TX_Counties_FY22!S$2,[1]TX_Counties_FY22_Income_Limits!R150)))</f>
        <v>82320.000000000073</v>
      </c>
      <c r="T150" s="64">
        <f>IF([1]TX_Counties_FY22_Income_Limits!S150&gt;[1]WAIVER_TX_Counties_FY22!T$2,[1]TX_Counties_FY22_Income_Limits!S150,IF([1]TX_Counties_FY22_Income_Limits!S150&lt;[1]WAIVER_TX_Counties_FY22!T$2,[1]WAIVER_TX_Counties_FY22!T$2,IF([1]TX_Counties_FY22_Income_Limits!S150=[1]WAIVER_TX_Counties_FY22!T$2,[1]TX_Counties_FY22_Income_Limits!S150)))</f>
        <v>85680.000000000087</v>
      </c>
      <c r="U150" s="64">
        <f>IF([1]TX_Counties_FY22_Income_Limits!T150&gt;[1]WAIVER_TX_Counties_FY22!U$2,[1]TX_Counties_FY22_Income_Limits!T150,IF([1]TX_Counties_FY22_Income_Limits!T150&lt;[1]WAIVER_TX_Counties_FY22!U$2,[1]WAIVER_TX_Counties_FY22!U$2,IF([1]TX_Counties_FY22_Income_Limits!T150=[1]WAIVER_TX_Counties_FY22!U$2,[1]TX_Counties_FY22_Income_Limits!T150)))</f>
        <v>89040.000000000102</v>
      </c>
      <c r="V150" s="64">
        <f>IF([1]TX_Counties_FY22_Income_Limits!U150&gt;[1]WAIVER_TX_Counties_FY22!V$2,[1]TX_Counties_FY22_Income_Limits!U150,IF([1]TX_Counties_FY22_Income_Limits!U150&lt;[1]WAIVER_TX_Counties_FY22!V$2,[1]WAIVER_TX_Counties_FY22!V$2,IF([1]TX_Counties_FY22_Income_Limits!U150=[1]WAIVER_TX_Counties_FY22!V$2,[1]TX_Counties_FY22_Income_Limits!U150)))</f>
        <v>92400.000000000116</v>
      </c>
      <c r="W150" s="64">
        <f>IF([1]TX_Counties_FY22_Income_Limits!V150&gt;[1]WAIVER_TX_Counties_FY22!W$2,[1]TX_Counties_FY22_Income_Limits!V150,IF([1]TX_Counties_FY22_Income_Limits!V150&lt;[1]WAIVER_TX_Counties_FY22!W$2,[1]WAIVER_TX_Counties_FY22!W$2,IF([1]TX_Counties_FY22_Income_Limits!V150=[1]WAIVER_TX_Counties_FY22!W$2,[1]TX_Counties_FY22_Income_Limits!V150)))</f>
        <v>95760.000000000131</v>
      </c>
      <c r="X150" s="64">
        <f>IF([1]TX_Counties_FY22_Income_Limits!W150&gt;[1]WAIVER_TX_Counties_FY22!X$2,[1]TX_Counties_FY22_Income_Limits!W150,IF([1]TX_Counties_FY22_Income_Limits!W150&lt;[1]WAIVER_TX_Counties_FY22!X$2,[1]WAIVER_TX_Counties_FY22!X$2,IF([1]TX_Counties_FY22_Income_Limits!W150=[1]WAIVER_TX_Counties_FY22!X$2,[1]TX_Counties_FY22_Income_Limits!W150)))</f>
        <v>99120.000000000146</v>
      </c>
      <c r="Y150" s="64">
        <f>IF([1]TX_Counties_FY22_Income_Limits!X150&gt;[1]WAIVER_TX_Counties_FY22!Y$2,[1]TX_Counties_FY22_Income_Limits!X150,IF([1]TX_Counties_FY22_Income_Limits!X150&lt;[1]WAIVER_TX_Counties_FY22!Y$2,[1]WAIVER_TX_Counties_FY22!Y$2,IF([1]TX_Counties_FY22_Income_Limits!X150=[1]WAIVER_TX_Counties_FY22!Y$2,[1]TX_Counties_FY22_Income_Limits!X150)))</f>
        <v>102480.00000000016</v>
      </c>
      <c r="Z150" s="64">
        <f>IF([1]TX_Counties_FY22_Income_Limits!Y150&gt;[1]WAIVER_TX_Counties_FY22!Z$2,[1]TX_Counties_FY22_Income_Limits!Y150,IF([1]TX_Counties_FY22_Income_Limits!Y150&lt;[1]WAIVER_TX_Counties_FY22!Z$2,[1]WAIVER_TX_Counties_FY22!Z$2,IF([1]TX_Counties_FY22_Income_Limits!Y150=[1]WAIVER_TX_Counties_FY22!Z$2,[1]TX_Counties_FY22_Income_Limits!Y150)))</f>
        <v>105840.00000000017</v>
      </c>
      <c r="AA150" s="64">
        <f>IF([1]TX_Counties_FY22_Income_Limits!Z150&gt;[1]WAIVER_TX_Counties_FY22!AA$2,[1]TX_Counties_FY22_Income_Limits!Z150,IF([1]TX_Counties_FY22_Income_Limits!Z150&lt;[1]WAIVER_TX_Counties_FY22!AA$2,[1]WAIVER_TX_Counties_FY22!AA$2,IF([1]TX_Counties_FY22_Income_Limits!Z150=[1]WAIVER_TX_Counties_FY22!AA$2,[1]TX_Counties_FY22_Income_Limits!Z150)))</f>
        <v>109200.00000000019</v>
      </c>
      <c r="AB150" s="64">
        <f>IF([1]TX_Counties_FY22_Income_Limits!AA150&gt;[1]WAIVER_TX_Counties_FY22!AB$2,[1]TX_Counties_FY22_Income_Limits!AA150,IF([1]TX_Counties_FY22_Income_Limits!AA150&lt;[1]WAIVER_TX_Counties_FY22!AB$2,[1]WAIVER_TX_Counties_FY22!AB$2,IF([1]TX_Counties_FY22_Income_Limits!AA150=[1]WAIVER_TX_Counties_FY22!AB$2,[1]TX_Counties_FY22_Income_Limits!AA150)))</f>
        <v>112560.0000000002</v>
      </c>
      <c r="AC150" s="64">
        <f>IF([1]TX_Counties_FY22_Income_Limits!AB150&gt;[1]WAIVER_TX_Counties_FY22!AC$2,[1]TX_Counties_FY22_Income_Limits!AB150,IF([1]TX_Counties_FY22_Income_Limits!AB150&lt;[1]WAIVER_TX_Counties_FY22!AC$2,[1]WAIVER_TX_Counties_FY22!AC$2,IF([1]TX_Counties_FY22_Income_Limits!AB150=[1]WAIVER_TX_Counties_FY22!AC$2,[1]TX_Counties_FY22_Income_Limits!AB150)))</f>
        <v>29400</v>
      </c>
      <c r="AD150" s="64">
        <f>IF([1]TX_Counties_FY22_Income_Limits!AC150&gt;[1]WAIVER_TX_Counties_FY22!AD$2,[1]TX_Counties_FY22_Income_Limits!AC150,IF([1]TX_Counties_FY22_Income_Limits!AC150&lt;[1]WAIVER_TX_Counties_FY22!AD$2,[1]WAIVER_TX_Counties_FY22!AD$2,IF([1]TX_Counties_FY22_Income_Limits!AC150=[1]WAIVER_TX_Counties_FY22!AD$2,[1]TX_Counties_FY22_Income_Limits!AC150)))</f>
        <v>33600</v>
      </c>
      <c r="AE150" s="64">
        <f>IF([1]TX_Counties_FY22_Income_Limits!AD150&gt;[1]WAIVER_TX_Counties_FY22!AE$2,[1]TX_Counties_FY22_Income_Limits!AD150,IF([1]TX_Counties_FY22_Income_Limits!AD150&lt;[1]WAIVER_TX_Counties_FY22!AE$2,[1]WAIVER_TX_Counties_FY22!AE$2,IF([1]TX_Counties_FY22_Income_Limits!AD150=[1]WAIVER_TX_Counties_FY22!AE$2,[1]TX_Counties_FY22_Income_Limits!AD150)))</f>
        <v>37800</v>
      </c>
      <c r="AF150" s="64">
        <f>IF([1]TX_Counties_FY22_Income_Limits!AE150&gt;[1]WAIVER_TX_Counties_FY22!AF$2,[1]TX_Counties_FY22_Income_Limits!AE150,IF([1]TX_Counties_FY22_Income_Limits!AE150&lt;[1]WAIVER_TX_Counties_FY22!AF$2,[1]WAIVER_TX_Counties_FY22!AF$2,IF([1]TX_Counties_FY22_Income_Limits!AE150=[1]WAIVER_TX_Counties_FY22!AF$2,[1]TX_Counties_FY22_Income_Limits!AE150)))</f>
        <v>42000</v>
      </c>
      <c r="AG150" s="64">
        <f>IF([1]TX_Counties_FY22_Income_Limits!AF150&gt;[1]WAIVER_TX_Counties_FY22!AG$2,[1]TX_Counties_FY22_Income_Limits!AF150,IF([1]TX_Counties_FY22_Income_Limits!AF150&lt;[1]WAIVER_TX_Counties_FY22!AG$2,[1]WAIVER_TX_Counties_FY22!AG$2,IF([1]TX_Counties_FY22_Income_Limits!AF150=[1]WAIVER_TX_Counties_FY22!AG$2,[1]TX_Counties_FY22_Income_Limits!AF150)))</f>
        <v>45400</v>
      </c>
      <c r="AH150" s="64">
        <f>IF([1]TX_Counties_FY22_Income_Limits!AG150&gt;[1]WAIVER_TX_Counties_FY22!AH$2,[1]TX_Counties_FY22_Income_Limits!AG150,IF([1]TX_Counties_FY22_Income_Limits!AG150&lt;[1]WAIVER_TX_Counties_FY22!AH$2,[1]WAIVER_TX_Counties_FY22!AH$2,IF([1]TX_Counties_FY22_Income_Limits!AG150=[1]WAIVER_TX_Counties_FY22!AH$2,[1]TX_Counties_FY22_Income_Limits!AG150)))</f>
        <v>48750</v>
      </c>
      <c r="AI150" s="64">
        <f>IF([1]TX_Counties_FY22_Income_Limits!AH150&gt;[1]WAIVER_TX_Counties_FY22!AI$2,[1]TX_Counties_FY22_Income_Limits!AH150,IF([1]TX_Counties_FY22_Income_Limits!AH150&lt;[1]WAIVER_TX_Counties_FY22!AI$2,[1]WAIVER_TX_Counties_FY22!AI$2,IF([1]TX_Counties_FY22_Income_Limits!AH150=[1]WAIVER_TX_Counties_FY22!AI$2,[1]TX_Counties_FY22_Income_Limits!AH150)))</f>
        <v>52100</v>
      </c>
      <c r="AJ150" s="64">
        <f>IF([1]TX_Counties_FY22_Income_Limits!AI150&gt;[1]WAIVER_TX_Counties_FY22!AJ$2,[1]TX_Counties_FY22_Income_Limits!AI150,IF([1]TX_Counties_FY22_Income_Limits!AI150&lt;[1]WAIVER_TX_Counties_FY22!AJ$2,[1]WAIVER_TX_Counties_FY22!AJ$2,IF([1]TX_Counties_FY22_Income_Limits!AI150=[1]WAIVER_TX_Counties_FY22!AJ$2,[1]TX_Counties_FY22_Income_Limits!AI150)))</f>
        <v>55450</v>
      </c>
      <c r="AK150" s="64">
        <f>IF([1]TX_Counties_FY22_Income_Limits!AJ150&gt;[1]WAIVER_TX_Counties_FY22!AK$2,[1]TX_Counties_FY22_Income_Limits!AJ150,IF([1]TX_Counties_FY22_Income_Limits!AJ150&lt;[1]WAIVER_TX_Counties_FY22!AK$2,[1]WAIVER_TX_Counties_FY22!AK$2,IF([1]TX_Counties_FY22_Income_Limits!AJ150=[1]WAIVER_TX_Counties_FY22!AK$2,[1]TX_Counties_FY22_Income_Limits!AJ150)))</f>
        <v>58799.999999999993</v>
      </c>
      <c r="AL150" s="64">
        <f>IF([1]TX_Counties_FY22_Income_Limits!AK150&gt;[1]WAIVER_TX_Counties_FY22!AL$2,[1]TX_Counties_FY22_Income_Limits!AK150,IF([1]TX_Counties_FY22_Income_Limits!AK150&lt;[1]WAIVER_TX_Counties_FY22!AL$2,[1]WAIVER_TX_Counties_FY22!AL$2,IF([1]TX_Counties_FY22_Income_Limits!AK150=[1]WAIVER_TX_Counties_FY22!AL$2,[1]TX_Counties_FY22_Income_Limits!AK150)))</f>
        <v>62160</v>
      </c>
      <c r="AM150" s="64">
        <f>IF([1]TX_Counties_FY22_Income_Limits!AL150&gt;[1]WAIVER_TX_Counties_FY22!AM$2,[1]TX_Counties_FY22_Income_Limits!AL150,IF([1]TX_Counties_FY22_Income_Limits!AL150&lt;[1]WAIVER_TX_Counties_FY22!AM$2,[1]WAIVER_TX_Counties_FY22!AM$2,IF([1]TX_Counties_FY22_Income_Limits!AL150=[1]WAIVER_TX_Counties_FY22!AM$2,[1]TX_Counties_FY22_Income_Limits!AL150)))</f>
        <v>65520.000000000007</v>
      </c>
      <c r="AN150" s="64">
        <f>IF([1]TX_Counties_FY22_Income_Limits!AM150&gt;[1]WAIVER_TX_Counties_FY22!AN$2,[1]TX_Counties_FY22_Income_Limits!AM150,IF([1]TX_Counties_FY22_Income_Limits!AM150&lt;[1]WAIVER_TX_Counties_FY22!AN$2,[1]WAIVER_TX_Counties_FY22!AN$2,IF([1]TX_Counties_FY22_Income_Limits!AM150=[1]WAIVER_TX_Counties_FY22!AN$2,[1]TX_Counties_FY22_Income_Limits!AM150)))</f>
        <v>68880.000000000015</v>
      </c>
      <c r="AO150" s="64">
        <f>IF([1]TX_Counties_FY22_Income_Limits!AN150&gt;[1]WAIVER_TX_Counties_FY22!AO$2,[1]TX_Counties_FY22_Income_Limits!AN150,IF([1]TX_Counties_FY22_Income_Limits!AN150&lt;[1]WAIVER_TX_Counties_FY22!AO$2,[1]WAIVER_TX_Counties_FY22!AO$2,IF([1]TX_Counties_FY22_Income_Limits!AN150=[1]WAIVER_TX_Counties_FY22!AO$2,[1]TX_Counties_FY22_Income_Limits!AN150)))</f>
        <v>72240.000000000029</v>
      </c>
      <c r="AP150" s="64">
        <f>IF([1]TX_Counties_FY22_Income_Limits!AO150&gt;[1]WAIVER_TX_Counties_FY22!AP$2,[1]TX_Counties_FY22_Income_Limits!AO150,IF([1]TX_Counties_FY22_Income_Limits!AO150&lt;[1]WAIVER_TX_Counties_FY22!AP$2,[1]WAIVER_TX_Counties_FY22!AP$2,IF([1]TX_Counties_FY22_Income_Limits!AO150=[1]WAIVER_TX_Counties_FY22!AP$2,[1]TX_Counties_FY22_Income_Limits!AO150)))</f>
        <v>75600.000000000044</v>
      </c>
      <c r="AQ150" s="64">
        <f>IF([1]TX_Counties_FY22_Income_Limits!AP150&gt;[1]WAIVER_TX_Counties_FY22!AQ$2,[1]TX_Counties_FY22_Income_Limits!AP150,IF([1]TX_Counties_FY22_Income_Limits!AP150&lt;[1]WAIVER_TX_Counties_FY22!AQ$2,[1]WAIVER_TX_Counties_FY22!AQ$2,IF([1]TX_Counties_FY22_Income_Limits!AP150=[1]WAIVER_TX_Counties_FY22!AQ$2,[1]TX_Counties_FY22_Income_Limits!AP150)))</f>
        <v>78960.000000000058</v>
      </c>
      <c r="AR150" s="64">
        <f>IF([1]TX_Counties_FY22_Income_Limits!AQ150&gt;[1]WAIVER_TX_Counties_FY22!AR$2,[1]TX_Counties_FY22_Income_Limits!AQ150,IF([1]TX_Counties_FY22_Income_Limits!AQ150&lt;[1]WAIVER_TX_Counties_FY22!AR$2,[1]WAIVER_TX_Counties_FY22!AR$2,IF([1]TX_Counties_FY22_Income_Limits!AQ150=[1]WAIVER_TX_Counties_FY22!AR$2,[1]TX_Counties_FY22_Income_Limits!AQ150)))</f>
        <v>82320.000000000073</v>
      </c>
      <c r="AS150" s="64">
        <f>IF([1]TX_Counties_FY22_Income_Limits!AR150&gt;[1]WAIVER_TX_Counties_FY22!AS$2,[1]TX_Counties_FY22_Income_Limits!AR150,IF([1]TX_Counties_FY22_Income_Limits!AR150&lt;[1]WAIVER_TX_Counties_FY22!AS$2,[1]WAIVER_TX_Counties_FY22!AS$2,IF([1]TX_Counties_FY22_Income_Limits!AR150=[1]WAIVER_TX_Counties_FY22!AS$2,[1]TX_Counties_FY22_Income_Limits!AR150)))</f>
        <v>85680.000000000087</v>
      </c>
      <c r="AT150" s="64">
        <f>IF([1]TX_Counties_FY22_Income_Limits!AS150&gt;[1]WAIVER_TX_Counties_FY22!AT$2,[1]TX_Counties_FY22_Income_Limits!AS150,IF([1]TX_Counties_FY22_Income_Limits!AS150&lt;[1]WAIVER_TX_Counties_FY22!AT$2,[1]WAIVER_TX_Counties_FY22!AT$2,IF([1]TX_Counties_FY22_Income_Limits!AS150=[1]WAIVER_TX_Counties_FY22!AT$2,[1]TX_Counties_FY22_Income_Limits!AS150)))</f>
        <v>89040.000000000102</v>
      </c>
      <c r="AU150" s="64">
        <f>IF([1]TX_Counties_FY22_Income_Limits!AT150&gt;[1]WAIVER_TX_Counties_FY22!AU$2,[1]TX_Counties_FY22_Income_Limits!AT150,IF([1]TX_Counties_FY22_Income_Limits!AT150&lt;[1]WAIVER_TX_Counties_FY22!AU$2,[1]WAIVER_TX_Counties_FY22!AU$2,IF([1]TX_Counties_FY22_Income_Limits!AT150=[1]WAIVER_TX_Counties_FY22!AU$2,[1]TX_Counties_FY22_Income_Limits!AT150)))</f>
        <v>92400.000000000116</v>
      </c>
      <c r="AV150" s="64">
        <f>IF([1]TX_Counties_FY22_Income_Limits!AU150&gt;[1]WAIVER_TX_Counties_FY22!AV$2,[1]TX_Counties_FY22_Income_Limits!AU150,IF([1]TX_Counties_FY22_Income_Limits!AU150&lt;[1]WAIVER_TX_Counties_FY22!AV$2,[1]WAIVER_TX_Counties_FY22!AV$2,IF([1]TX_Counties_FY22_Income_Limits!AU150=[1]WAIVER_TX_Counties_FY22!AV$2,[1]TX_Counties_FY22_Income_Limits!AU150)))</f>
        <v>95760.000000000131</v>
      </c>
      <c r="AW150" s="64">
        <f>IF([1]TX_Counties_FY22_Income_Limits!AV150&gt;[1]WAIVER_TX_Counties_FY22!AW$2,[1]TX_Counties_FY22_Income_Limits!AV150,IF([1]TX_Counties_FY22_Income_Limits!AV150&lt;[1]WAIVER_TX_Counties_FY22!AW$2,[1]WAIVER_TX_Counties_FY22!AW$2,IF([1]TX_Counties_FY22_Income_Limits!AV150=[1]WAIVER_TX_Counties_FY22!AW$2,[1]TX_Counties_FY22_Income_Limits!AV150)))</f>
        <v>99120.000000000146</v>
      </c>
      <c r="AX150" s="64">
        <f>IF([1]TX_Counties_FY22_Income_Limits!AW150&gt;[1]WAIVER_TX_Counties_FY22!AX$2,[1]TX_Counties_FY22_Income_Limits!AW150,IF([1]TX_Counties_FY22_Income_Limits!AW150&lt;[1]WAIVER_TX_Counties_FY22!AX$2,[1]WAIVER_TX_Counties_FY22!AX$2,IF([1]TX_Counties_FY22_Income_Limits!AW150=[1]WAIVER_TX_Counties_FY22!AX$2,[1]TX_Counties_FY22_Income_Limits!AW150)))</f>
        <v>102480.00000000016</v>
      </c>
      <c r="AY150" s="64">
        <f>IF([1]TX_Counties_FY22_Income_Limits!AX150&gt;[1]WAIVER_TX_Counties_FY22!AY$2,[1]TX_Counties_FY22_Income_Limits!AX150,IF([1]TX_Counties_FY22_Income_Limits!AX150&lt;[1]WAIVER_TX_Counties_FY22!AY$2,[1]WAIVER_TX_Counties_FY22!AY$2,IF([1]TX_Counties_FY22_Income_Limits!AX150=[1]WAIVER_TX_Counties_FY22!AY$2,[1]TX_Counties_FY22_Income_Limits!AX150)))</f>
        <v>105840.00000000017</v>
      </c>
      <c r="AZ150" s="64">
        <f>IF([1]TX_Counties_FY22_Income_Limits!AY150&gt;[1]WAIVER_TX_Counties_FY22!AZ$2,[1]TX_Counties_FY22_Income_Limits!AY150,IF([1]TX_Counties_FY22_Income_Limits!AY150&lt;[1]WAIVER_TX_Counties_FY22!AZ$2,[1]WAIVER_TX_Counties_FY22!AZ$2,IF([1]TX_Counties_FY22_Income_Limits!AY150=[1]WAIVER_TX_Counties_FY22!AZ$2,[1]TX_Counties_FY22_Income_Limits!AY150)))</f>
        <v>109200.00000000019</v>
      </c>
      <c r="BA150" s="64">
        <f>IF([1]TX_Counties_FY22_Income_Limits!AZ150&gt;[1]WAIVER_TX_Counties_FY22!BA$2,[1]TX_Counties_FY22_Income_Limits!AZ150,IF([1]TX_Counties_FY22_Income_Limits!AZ150&lt;[1]WAIVER_TX_Counties_FY22!BA$2,[1]WAIVER_TX_Counties_FY22!BA$2,IF([1]TX_Counties_FY22_Income_Limits!AZ150=[1]WAIVER_TX_Counties_FY22!BA$2,[1]TX_Counties_FY22_Income_Limits!AZ150)))</f>
        <v>112560.0000000002</v>
      </c>
      <c r="BB150" s="64">
        <f>IF([1]TX_Counties_FY22_Income_Limits!BA150&gt;[1]WAIVER_TX_Counties_FY22!BB$2,[1]TX_Counties_FY22_Income_Limits!BA150,IF([1]TX_Counties_FY22_Income_Limits!BA150&lt;[1]WAIVER_TX_Counties_FY22!BB$2,[1]WAIVER_TX_Counties_FY22!BB$2,IF([1]TX_Counties_FY22_Income_Limits!BA150=[1]WAIVER_TX_Counties_FY22!BB$2,[1]TX_Counties_FY22_Income_Limits!BA150)))</f>
        <v>47050</v>
      </c>
      <c r="BC150" s="64">
        <f>IF([1]TX_Counties_FY22_Income_Limits!BB150&gt;[1]WAIVER_TX_Counties_FY22!BC$2,[1]TX_Counties_FY22_Income_Limits!BB150,IF([1]TX_Counties_FY22_Income_Limits!BB150&lt;[1]WAIVER_TX_Counties_FY22!BC$2,[1]WAIVER_TX_Counties_FY22!BC$2,IF([1]TX_Counties_FY22_Income_Limits!BB150=[1]WAIVER_TX_Counties_FY22!BC$2,[1]TX_Counties_FY22_Income_Limits!BB150)))</f>
        <v>53800</v>
      </c>
      <c r="BD150" s="64">
        <f>IF([1]TX_Counties_FY22_Income_Limits!BC150&gt;[1]WAIVER_TX_Counties_FY22!BD$2,[1]TX_Counties_FY22_Income_Limits!BC150,IF([1]TX_Counties_FY22_Income_Limits!BC150&lt;[1]WAIVER_TX_Counties_FY22!BD$2,[1]WAIVER_TX_Counties_FY22!BD$2,IF([1]TX_Counties_FY22_Income_Limits!BC150=[1]WAIVER_TX_Counties_FY22!BD$2,[1]TX_Counties_FY22_Income_Limits!BC150)))</f>
        <v>60500</v>
      </c>
      <c r="BE150" s="64">
        <f>IF([1]TX_Counties_FY22_Income_Limits!BD150&gt;[1]WAIVER_TX_Counties_FY22!BE$2,[1]TX_Counties_FY22_Income_Limits!BD150,IF([1]TX_Counties_FY22_Income_Limits!BD150&lt;[1]WAIVER_TX_Counties_FY22!BE$2,[1]WAIVER_TX_Counties_FY22!BE$2,IF([1]TX_Counties_FY22_Income_Limits!BD150=[1]WAIVER_TX_Counties_FY22!BE$2,[1]TX_Counties_FY22_Income_Limits!BD150)))</f>
        <v>67250</v>
      </c>
      <c r="BF150" s="64">
        <f>IF([1]TX_Counties_FY22_Income_Limits!BE150&gt;[1]WAIVER_TX_Counties_FY22!BF$2,[1]TX_Counties_FY22_Income_Limits!BE150,IF([1]TX_Counties_FY22_Income_Limits!BE150&lt;[1]WAIVER_TX_Counties_FY22!BF$2,[1]WAIVER_TX_Counties_FY22!BF$2,IF([1]TX_Counties_FY22_Income_Limits!BE150=[1]WAIVER_TX_Counties_FY22!BF$2,[1]TX_Counties_FY22_Income_Limits!BE150)))</f>
        <v>72650</v>
      </c>
      <c r="BG150" s="64">
        <f>IF([1]TX_Counties_FY22_Income_Limits!BF150&gt;[1]WAIVER_TX_Counties_FY22!BG$2,[1]TX_Counties_FY22_Income_Limits!BF150,IF([1]TX_Counties_FY22_Income_Limits!BF150&lt;[1]WAIVER_TX_Counties_FY22!BG$2,[1]WAIVER_TX_Counties_FY22!BG$2,IF([1]TX_Counties_FY22_Income_Limits!BF150=[1]WAIVER_TX_Counties_FY22!BG$2,[1]TX_Counties_FY22_Income_Limits!BF150)))</f>
        <v>78000</v>
      </c>
      <c r="BH150" s="64">
        <f>IF([1]TX_Counties_FY22_Income_Limits!BG150&gt;[1]WAIVER_TX_Counties_FY22!BH$2,[1]TX_Counties_FY22_Income_Limits!BG150,IF([1]TX_Counties_FY22_Income_Limits!BG150&lt;[1]WAIVER_TX_Counties_FY22!BH$2,[1]WAIVER_TX_Counties_FY22!BH$2,IF([1]TX_Counties_FY22_Income_Limits!BG150=[1]WAIVER_TX_Counties_FY22!BH$2,[1]TX_Counties_FY22_Income_Limits!BG150)))</f>
        <v>83400</v>
      </c>
      <c r="BI150" s="64">
        <f>IF([1]TX_Counties_FY22_Income_Limits!BH150&gt;[1]WAIVER_TX_Counties_FY22!BI$2,[1]TX_Counties_FY22_Income_Limits!BH150,IF([1]TX_Counties_FY22_Income_Limits!BH150&lt;[1]WAIVER_TX_Counties_FY22!BI$2,[1]WAIVER_TX_Counties_FY22!BI$2,IF([1]TX_Counties_FY22_Income_Limits!BH150=[1]WAIVER_TX_Counties_FY22!BI$2,[1]TX_Counties_FY22_Income_Limits!BH150)))</f>
        <v>88750</v>
      </c>
      <c r="BJ150" s="64">
        <f>IF([1]TX_Counties_FY22_Income_Limits!BI150&gt;[1]WAIVER_TX_Counties_FY22!BJ$2,[1]TX_Counties_FY22_Income_Limits!BI150,IF([1]TX_Counties_FY22_Income_Limits!BI150&lt;[1]WAIVER_TX_Counties_FY22!BJ$2,[1]WAIVER_TX_Counties_FY22!BJ$2,IF([1]TX_Counties_FY22_Income_Limits!BI150=[1]WAIVER_TX_Counties_FY22!BJ$2,[1]TX_Counties_FY22_Income_Limits!BI150)))</f>
        <v>94150</v>
      </c>
      <c r="BK150" s="64">
        <f>IF([1]TX_Counties_FY22_Income_Limits!BJ150&gt;[1]WAIVER_TX_Counties_FY22!BK$2,[1]TX_Counties_FY22_Income_Limits!BJ150,IF([1]TX_Counties_FY22_Income_Limits!BJ150&lt;[1]WAIVER_TX_Counties_FY22!BK$2,[1]WAIVER_TX_Counties_FY22!BK$2,IF([1]TX_Counties_FY22_Income_Limits!BJ150=[1]WAIVER_TX_Counties_FY22!BK$2,[1]TX_Counties_FY22_Income_Limits!BJ150)))</f>
        <v>99530</v>
      </c>
      <c r="BL150" s="64">
        <f>IF([1]TX_Counties_FY22_Income_Limits!BK150&gt;[1]WAIVER_TX_Counties_FY22!BL$2,[1]TX_Counties_FY22_Income_Limits!BK150,IF([1]TX_Counties_FY22_Income_Limits!BK150&lt;[1]WAIVER_TX_Counties_FY22!BL$2,[1]WAIVER_TX_Counties_FY22!BL$2,IF([1]TX_Counties_FY22_Income_Limits!BK150=[1]WAIVER_TX_Counties_FY22!BL$2,[1]TX_Counties_FY22_Income_Limits!BK150)))</f>
        <v>104910</v>
      </c>
      <c r="BM150" s="64">
        <f>IF([1]TX_Counties_FY22_Income_Limits!BL150&gt;[1]WAIVER_TX_Counties_FY22!BM$2,[1]TX_Counties_FY22_Income_Limits!BL150,IF([1]TX_Counties_FY22_Income_Limits!BL150&lt;[1]WAIVER_TX_Counties_FY22!BM$2,[1]WAIVER_TX_Counties_FY22!BM$2,IF([1]TX_Counties_FY22_Income_Limits!BL150=[1]WAIVER_TX_Counties_FY22!BM$2,[1]TX_Counties_FY22_Income_Limits!BL150)))</f>
        <v>110290</v>
      </c>
      <c r="BN150" s="64">
        <f>IF([1]TX_Counties_FY22_Income_Limits!BM150&gt;[1]WAIVER_TX_Counties_FY22!BN$2,[1]TX_Counties_FY22_Income_Limits!BM150,IF([1]TX_Counties_FY22_Income_Limits!BM150&lt;[1]WAIVER_TX_Counties_FY22!BN$2,[1]WAIVER_TX_Counties_FY22!BN$2,IF([1]TX_Counties_FY22_Income_Limits!BM150=[1]WAIVER_TX_Counties_FY22!BN$2,[1]TX_Counties_FY22_Income_Limits!BM150)))</f>
        <v>115670</v>
      </c>
      <c r="BO150" s="64">
        <f>IF([1]TX_Counties_FY22_Income_Limits!BN150&gt;[1]WAIVER_TX_Counties_FY22!BO$2,[1]TX_Counties_FY22_Income_Limits!BN150,IF([1]TX_Counties_FY22_Income_Limits!BN150&lt;[1]WAIVER_TX_Counties_FY22!BO$2,[1]WAIVER_TX_Counties_FY22!BO$2,IF([1]TX_Counties_FY22_Income_Limits!BN150=[1]WAIVER_TX_Counties_FY22!BO$2,[1]TX_Counties_FY22_Income_Limits!BN150)))</f>
        <v>121050</v>
      </c>
      <c r="BP150" s="64">
        <f>IF([1]TX_Counties_FY22_Income_Limits!BO150&gt;[1]WAIVER_TX_Counties_FY22!BP$2,[1]TX_Counties_FY22_Income_Limits!BO150,IF([1]TX_Counties_FY22_Income_Limits!BO150&lt;[1]WAIVER_TX_Counties_FY22!BP$2,[1]WAIVER_TX_Counties_FY22!BP$2,IF([1]TX_Counties_FY22_Income_Limits!BO150=[1]WAIVER_TX_Counties_FY22!BP$2,[1]TX_Counties_FY22_Income_Limits!BO150)))</f>
        <v>126430</v>
      </c>
      <c r="BQ150" s="64">
        <f>IF([1]TX_Counties_FY22_Income_Limits!BP150&gt;[1]WAIVER_TX_Counties_FY22!BQ$2,[1]TX_Counties_FY22_Income_Limits!BP150,IF([1]TX_Counties_FY22_Income_Limits!BP150&lt;[1]WAIVER_TX_Counties_FY22!BQ$2,[1]WAIVER_TX_Counties_FY22!BQ$2,IF([1]TX_Counties_FY22_Income_Limits!BP150=[1]WAIVER_TX_Counties_FY22!BQ$2,[1]TX_Counties_FY22_Income_Limits!BP150)))</f>
        <v>131810</v>
      </c>
      <c r="BR150" s="64">
        <f>IF([1]TX_Counties_FY22_Income_Limits!BQ150&gt;[1]WAIVER_TX_Counties_FY22!BR$2,[1]TX_Counties_FY22_Income_Limits!BQ150,IF([1]TX_Counties_FY22_Income_Limits!BQ150&lt;[1]WAIVER_TX_Counties_FY22!BR$2,[1]WAIVER_TX_Counties_FY22!BR$2,IF([1]TX_Counties_FY22_Income_Limits!BQ150=[1]WAIVER_TX_Counties_FY22!BR$2,[1]TX_Counties_FY22_Income_Limits!BQ150)))</f>
        <v>137190</v>
      </c>
      <c r="BS150" s="64">
        <f>IF([1]TX_Counties_FY22_Income_Limits!BR150&gt;[1]WAIVER_TX_Counties_FY22!BS$2,[1]TX_Counties_FY22_Income_Limits!BR150,IF([1]TX_Counties_FY22_Income_Limits!BR150&lt;[1]WAIVER_TX_Counties_FY22!BS$2,[1]WAIVER_TX_Counties_FY22!BS$2,IF([1]TX_Counties_FY22_Income_Limits!BR150=[1]WAIVER_TX_Counties_FY22!BS$2,[1]TX_Counties_FY22_Income_Limits!BR150)))</f>
        <v>142570</v>
      </c>
      <c r="BT150" s="64">
        <f>IF([1]TX_Counties_FY22_Income_Limits!BS150&gt;[1]WAIVER_TX_Counties_FY22!BT$2,[1]TX_Counties_FY22_Income_Limits!BS150,IF([1]TX_Counties_FY22_Income_Limits!BS150&lt;[1]WAIVER_TX_Counties_FY22!BT$2,[1]WAIVER_TX_Counties_FY22!BT$2,IF([1]TX_Counties_FY22_Income_Limits!BS150=[1]WAIVER_TX_Counties_FY22!BT$2,[1]TX_Counties_FY22_Income_Limits!BS150)))</f>
        <v>147950</v>
      </c>
      <c r="BU150" s="64">
        <f>IF([1]TX_Counties_FY22_Income_Limits!BT150&gt;[1]WAIVER_TX_Counties_FY22!BU$2,[1]TX_Counties_FY22_Income_Limits!BT150,IF([1]TX_Counties_FY22_Income_Limits!BT150&lt;[1]WAIVER_TX_Counties_FY22!BU$2,[1]WAIVER_TX_Counties_FY22!BU$2,IF([1]TX_Counties_FY22_Income_Limits!BT150=[1]WAIVER_TX_Counties_FY22!BU$2,[1]TX_Counties_FY22_Income_Limits!BT150)))</f>
        <v>153330</v>
      </c>
      <c r="BV150" s="64">
        <f>IF([1]TX_Counties_FY22_Income_Limits!BU150&gt;[1]WAIVER_TX_Counties_FY22!BV$2,[1]TX_Counties_FY22_Income_Limits!BU150,IF([1]TX_Counties_FY22_Income_Limits!BU150&lt;[1]WAIVER_TX_Counties_FY22!BV$2,[1]WAIVER_TX_Counties_FY22!BV$2,IF([1]TX_Counties_FY22_Income_Limits!BU150=[1]WAIVER_TX_Counties_FY22!BV$2,[1]TX_Counties_FY22_Income_Limits!BU150)))</f>
        <v>158710</v>
      </c>
      <c r="BW150" s="64">
        <f>IF([1]TX_Counties_FY22_Income_Limits!BV150&gt;[1]WAIVER_TX_Counties_FY22!BW$2,[1]TX_Counties_FY22_Income_Limits!BV150,IF([1]TX_Counties_FY22_Income_Limits!BV150&lt;[1]WAIVER_TX_Counties_FY22!BW$2,[1]WAIVER_TX_Counties_FY22!BW$2,IF([1]TX_Counties_FY22_Income_Limits!BV150=[1]WAIVER_TX_Counties_FY22!BW$2,[1]TX_Counties_FY22_Income_Limits!BV150)))</f>
        <v>164090</v>
      </c>
      <c r="BX150" s="64">
        <f>IF([1]TX_Counties_FY22_Income_Limits!BW150&gt;[1]WAIVER_TX_Counties_FY22!BX$2,[1]TX_Counties_FY22_Income_Limits!BW150,IF([1]TX_Counties_FY22_Income_Limits!BW150&lt;[1]WAIVER_TX_Counties_FY22!BX$2,[1]WAIVER_TX_Counties_FY22!BX$2,IF([1]TX_Counties_FY22_Income_Limits!BW150=[1]WAIVER_TX_Counties_FY22!BX$2,[1]TX_Counties_FY22_Income_Limits!BW150)))</f>
        <v>169470</v>
      </c>
      <c r="BY150" s="64">
        <f>IF([1]TX_Counties_FY22_Income_Limits!BX150&gt;[1]WAIVER_TX_Counties_FY22!BY$2,[1]TX_Counties_FY22_Income_Limits!BX150,IF([1]TX_Counties_FY22_Income_Limits!BX150&lt;[1]WAIVER_TX_Counties_FY22!BY$2,[1]WAIVER_TX_Counties_FY22!BY$2,IF([1]TX_Counties_FY22_Income_Limits!BX150=[1]WAIVER_TX_Counties_FY22!BY$2,[1]TX_Counties_FY22_Income_Limits!BX150)))</f>
        <v>174850</v>
      </c>
      <c r="BZ150" s="64">
        <f>IF([1]TX_Counties_FY22_Income_Limits!BY150&gt;[1]WAIVER_TX_Counties_FY22!BZ$2,[1]TX_Counties_FY22_Income_Limits!BY150,IF([1]TX_Counties_FY22_Income_Limits!BY150&lt;[1]WAIVER_TX_Counties_FY22!BZ$2,[1]WAIVER_TX_Counties_FY22!BZ$2,IF([1]TX_Counties_FY22_Income_Limits!BY150=[1]WAIVER_TX_Counties_FY22!BZ$2,[1]TX_Counties_FY22_Income_Limits!BY150)))</f>
        <v>180230</v>
      </c>
      <c r="CA150" s="64">
        <f>IF([1]TX_Counties_FY22_Income_Limits!BZ150&gt;[1]WAIVER_TX_Counties_FY22!CA$2,[1]TX_Counties_FY22_Income_Limits!BZ150,IF([1]TX_Counties_FY22_Income_Limits!BZ150&lt;[1]WAIVER_TX_Counties_FY22!CA$2,[1]WAIVER_TX_Counties_FY22!CA$2,IF([1]TX_Counties_FY22_Income_Limits!BZ150=[1]WAIVER_TX_Counties_FY22!CA$2,[1]TX_Counties_FY22_Income_Limits!BZ150)))</f>
        <v>59709.999999999993</v>
      </c>
      <c r="CB150" s="64">
        <f>IF([1]TX_Counties_FY22_Income_Limits!CA150&gt;[1]WAIVER_TX_Counties_FY22!CB$2,[1]TX_Counties_FY22_Income_Limits!CA150,IF([1]TX_Counties_FY22_Income_Limits!CA150&lt;[1]WAIVER_TX_Counties_FY22!CB$2,[1]WAIVER_TX_Counties_FY22!CB$2,IF([1]TX_Counties_FY22_Income_Limits!CA150=[1]WAIVER_TX_Counties_FY22!CB$2,[1]TX_Counties_FY22_Income_Limits!CA150)))</f>
        <v>68240</v>
      </c>
      <c r="CC150" s="64">
        <f>IF([1]TX_Counties_FY22_Income_Limits!CB150&gt;[1]WAIVER_TX_Counties_FY22!CC$2,[1]TX_Counties_FY22_Income_Limits!CB150,IF([1]TX_Counties_FY22_Income_Limits!CB150&lt;[1]WAIVER_TX_Counties_FY22!CC$2,[1]WAIVER_TX_Counties_FY22!CC$2,IF([1]TX_Counties_FY22_Income_Limits!CB150=[1]WAIVER_TX_Counties_FY22!CC$2,[1]TX_Counties_FY22_Income_Limits!CB150)))</f>
        <v>76770</v>
      </c>
      <c r="CD150" s="64">
        <f>IF([1]TX_Counties_FY22_Income_Limits!CC150&gt;[1]WAIVER_TX_Counties_FY22!CD$2,[1]TX_Counties_FY22_Income_Limits!CC150,IF([1]TX_Counties_FY22_Income_Limits!CC150&lt;[1]WAIVER_TX_Counties_FY22!CD$2,[1]WAIVER_TX_Counties_FY22!CD$2,IF([1]TX_Counties_FY22_Income_Limits!CC150=[1]WAIVER_TX_Counties_FY22!CD$2,[1]TX_Counties_FY22_Income_Limits!CC150)))</f>
        <v>85300</v>
      </c>
      <c r="CE150" s="64">
        <f>IF([1]TX_Counties_FY22_Income_Limits!CD150&gt;[1]WAIVER_TX_Counties_FY22!CE$2,[1]TX_Counties_FY22_Income_Limits!CD150,IF([1]TX_Counties_FY22_Income_Limits!CD150&lt;[1]WAIVER_TX_Counties_FY22!CE$2,[1]WAIVER_TX_Counties_FY22!CE$2,IF([1]TX_Counties_FY22_Income_Limits!CD150=[1]WAIVER_TX_Counties_FY22!CE$2,[1]TX_Counties_FY22_Income_Limits!CD150)))</f>
        <v>92124</v>
      </c>
      <c r="CF150" s="64">
        <f>IF([1]TX_Counties_FY22_Income_Limits!CE150&gt;[1]WAIVER_TX_Counties_FY22!CF$2,[1]TX_Counties_FY22_Income_Limits!CE150,IF([1]TX_Counties_FY22_Income_Limits!CE150&lt;[1]WAIVER_TX_Counties_FY22!CF$2,[1]WAIVER_TX_Counties_FY22!CF$2,IF([1]TX_Counties_FY22_Income_Limits!CE150=[1]WAIVER_TX_Counties_FY22!CF$2,[1]TX_Counties_FY22_Income_Limits!CE150)))</f>
        <v>98948</v>
      </c>
      <c r="CG150" s="64">
        <f>IF([1]TX_Counties_FY22_Income_Limits!CF150&gt;[1]WAIVER_TX_Counties_FY22!CG$2,[1]TX_Counties_FY22_Income_Limits!CF150,IF([1]TX_Counties_FY22_Income_Limits!CF150&lt;[1]WAIVER_TX_Counties_FY22!CG$2,[1]WAIVER_TX_Counties_FY22!CG$2,IF([1]TX_Counties_FY22_Income_Limits!CF150=[1]WAIVER_TX_Counties_FY22!CG$2,[1]TX_Counties_FY22_Income_Limits!CF150)))</f>
        <v>105772</v>
      </c>
      <c r="CH150" s="64">
        <f>IF([1]TX_Counties_FY22_Income_Limits!CG150&gt;[1]WAIVER_TX_Counties_FY22!CH$2,[1]TX_Counties_FY22_Income_Limits!CG150,IF([1]TX_Counties_FY22_Income_Limits!CG150&lt;[1]WAIVER_TX_Counties_FY22!CH$2,[1]WAIVER_TX_Counties_FY22!CH$2,IF([1]TX_Counties_FY22_Income_Limits!CG150=[1]WAIVER_TX_Counties_FY22!CH$2,[1]TX_Counties_FY22_Income_Limits!CG150)))</f>
        <v>112596</v>
      </c>
      <c r="CI150" s="64">
        <f>IF([1]TX_Counties_FY22_Income_Limits!CH150&gt;[1]WAIVER_TX_Counties_FY22!CI$2,[1]TX_Counties_FY22_Income_Limits!CH150,IF([1]TX_Counties_FY22_Income_Limits!CH150&lt;[1]WAIVER_TX_Counties_FY22!CI$2,[1]WAIVER_TX_Counties_FY22!CI$2,IF([1]TX_Counties_FY22_Income_Limits!CH150=[1]WAIVER_TX_Counties_FY22!CI$2,[1]TX_Counties_FY22_Income_Limits!CH150)))</f>
        <v>119419.99999999999</v>
      </c>
      <c r="CJ150" s="64">
        <f>IF([1]TX_Counties_FY22_Income_Limits!CI150&gt;[1]WAIVER_TX_Counties_FY22!CJ$2,[1]TX_Counties_FY22_Income_Limits!CI150,IF([1]TX_Counties_FY22_Income_Limits!CI150&lt;[1]WAIVER_TX_Counties_FY22!CJ$2,[1]WAIVER_TX_Counties_FY22!CJ$2,IF([1]TX_Counties_FY22_Income_Limits!CI150=[1]WAIVER_TX_Counties_FY22!CJ$2,[1]TX_Counties_FY22_Income_Limits!CI150)))</f>
        <v>126244</v>
      </c>
      <c r="CK150" s="64">
        <f>IF([1]TX_Counties_FY22_Income_Limits!CJ150&gt;[1]WAIVER_TX_Counties_FY22!CK$2,[1]TX_Counties_FY22_Income_Limits!CJ150,IF([1]TX_Counties_FY22_Income_Limits!CJ150&lt;[1]WAIVER_TX_Counties_FY22!CK$2,[1]WAIVER_TX_Counties_FY22!CK$2,IF([1]TX_Counties_FY22_Income_Limits!CJ150=[1]WAIVER_TX_Counties_FY22!CK$2,[1]TX_Counties_FY22_Income_Limits!CJ150)))</f>
        <v>133068</v>
      </c>
      <c r="CL150" s="64">
        <f>IF([1]TX_Counties_FY22_Income_Limits!CK150&gt;[1]WAIVER_TX_Counties_FY22!CL$2,[1]TX_Counties_FY22_Income_Limits!CK150,IF([1]TX_Counties_FY22_Income_Limits!CK150&lt;[1]WAIVER_TX_Counties_FY22!CL$2,[1]WAIVER_TX_Counties_FY22!CL$2,IF([1]TX_Counties_FY22_Income_Limits!CK150=[1]WAIVER_TX_Counties_FY22!CL$2,[1]TX_Counties_FY22_Income_Limits!CK150)))</f>
        <v>139892</v>
      </c>
      <c r="CM150" s="64">
        <f>IF([1]TX_Counties_FY22_Income_Limits!CL150&gt;[1]WAIVER_TX_Counties_FY22!CM$2,[1]TX_Counties_FY22_Income_Limits!CL150,IF([1]TX_Counties_FY22_Income_Limits!CL150&lt;[1]WAIVER_TX_Counties_FY22!CM$2,[1]WAIVER_TX_Counties_FY22!CM$2,IF([1]TX_Counties_FY22_Income_Limits!CL150=[1]WAIVER_TX_Counties_FY22!CM$2,[1]TX_Counties_FY22_Income_Limits!CL150)))</f>
        <v>146716</v>
      </c>
      <c r="CN150" s="64">
        <f>IF([1]TX_Counties_FY22_Income_Limits!CM150&gt;[1]WAIVER_TX_Counties_FY22!CN$2,[1]TX_Counties_FY22_Income_Limits!CM150,IF([1]TX_Counties_FY22_Income_Limits!CM150&lt;[1]WAIVER_TX_Counties_FY22!CN$2,[1]WAIVER_TX_Counties_FY22!CN$2,IF([1]TX_Counties_FY22_Income_Limits!CM150=[1]WAIVER_TX_Counties_FY22!CN$2,[1]TX_Counties_FY22_Income_Limits!CM150)))</f>
        <v>153540</v>
      </c>
      <c r="CO150" s="64">
        <f>IF([1]TX_Counties_FY22_Income_Limits!CN150&gt;[1]WAIVER_TX_Counties_FY22!CO$2,[1]TX_Counties_FY22_Income_Limits!CN150,IF([1]TX_Counties_FY22_Income_Limits!CN150&lt;[1]WAIVER_TX_Counties_FY22!CO$2,[1]WAIVER_TX_Counties_FY22!CO$2,IF([1]TX_Counties_FY22_Income_Limits!CN150=[1]WAIVER_TX_Counties_FY22!CO$2,[1]TX_Counties_FY22_Income_Limits!CN150)))</f>
        <v>160364</v>
      </c>
      <c r="CP150" s="64">
        <f>IF([1]TX_Counties_FY22_Income_Limits!CO150&gt;[1]WAIVER_TX_Counties_FY22!CP$2,[1]TX_Counties_FY22_Income_Limits!CO150,IF([1]TX_Counties_FY22_Income_Limits!CO150&lt;[1]WAIVER_TX_Counties_FY22!CP$2,[1]WAIVER_TX_Counties_FY22!CP$2,IF([1]TX_Counties_FY22_Income_Limits!CO150=[1]WAIVER_TX_Counties_FY22!CP$2,[1]TX_Counties_FY22_Income_Limits!CO150)))</f>
        <v>167188</v>
      </c>
      <c r="CQ150" s="64">
        <f>IF([1]TX_Counties_FY22_Income_Limits!CP150&gt;[1]WAIVER_TX_Counties_FY22!CQ$2,[1]TX_Counties_FY22_Income_Limits!CP150,IF([1]TX_Counties_FY22_Income_Limits!CP150&lt;[1]WAIVER_TX_Counties_FY22!CQ$2,[1]WAIVER_TX_Counties_FY22!CQ$2,IF([1]TX_Counties_FY22_Income_Limits!CP150=[1]WAIVER_TX_Counties_FY22!CQ$2,[1]TX_Counties_FY22_Income_Limits!CP150)))</f>
        <v>174012</v>
      </c>
      <c r="CR150" s="64">
        <f>IF([1]TX_Counties_FY22_Income_Limits!CQ150&gt;[1]WAIVER_TX_Counties_FY22!CR$2,[1]TX_Counties_FY22_Income_Limits!CQ150,IF([1]TX_Counties_FY22_Income_Limits!CQ150&lt;[1]WAIVER_TX_Counties_FY22!CR$2,[1]WAIVER_TX_Counties_FY22!CR$2,IF([1]TX_Counties_FY22_Income_Limits!CQ150=[1]WAIVER_TX_Counties_FY22!CR$2,[1]TX_Counties_FY22_Income_Limits!CQ150)))</f>
        <v>180836</v>
      </c>
      <c r="CS150" s="64">
        <f>IF([1]TX_Counties_FY22_Income_Limits!CR150&gt;[1]WAIVER_TX_Counties_FY22!CS$2,[1]TX_Counties_FY22_Income_Limits!CR150,IF([1]TX_Counties_FY22_Income_Limits!CR150&lt;[1]WAIVER_TX_Counties_FY22!CS$2,[1]WAIVER_TX_Counties_FY22!CS$2,IF([1]TX_Counties_FY22_Income_Limits!CR150=[1]WAIVER_TX_Counties_FY22!CS$2,[1]TX_Counties_FY22_Income_Limits!CR150)))</f>
        <v>187660</v>
      </c>
      <c r="CT150" s="64">
        <f>IF([1]TX_Counties_FY22_Income_Limits!CS150&gt;[1]WAIVER_TX_Counties_FY22!CT$2,[1]TX_Counties_FY22_Income_Limits!CS150,IF([1]TX_Counties_FY22_Income_Limits!CS150&lt;[1]WAIVER_TX_Counties_FY22!CT$2,[1]WAIVER_TX_Counties_FY22!CT$2,IF([1]TX_Counties_FY22_Income_Limits!CS150=[1]WAIVER_TX_Counties_FY22!CT$2,[1]TX_Counties_FY22_Income_Limits!CS150)))</f>
        <v>194484</v>
      </c>
      <c r="CU150" s="64">
        <f>IF([1]TX_Counties_FY22_Income_Limits!CT150&gt;[1]WAIVER_TX_Counties_FY22!CU$2,[1]TX_Counties_FY22_Income_Limits!CT150,IF([1]TX_Counties_FY22_Income_Limits!CT150&lt;[1]WAIVER_TX_Counties_FY22!CU$2,[1]WAIVER_TX_Counties_FY22!CU$2,IF([1]TX_Counties_FY22_Income_Limits!CT150=[1]WAIVER_TX_Counties_FY22!CU$2,[1]TX_Counties_FY22_Income_Limits!CT150)))</f>
        <v>201308</v>
      </c>
      <c r="CV150" s="64">
        <f>IF([1]TX_Counties_FY22_Income_Limits!CU150&gt;[1]WAIVER_TX_Counties_FY22!CV$2,[1]TX_Counties_FY22_Income_Limits!CU150,IF([1]TX_Counties_FY22_Income_Limits!CU150&lt;[1]WAIVER_TX_Counties_FY22!CV$2,[1]WAIVER_TX_Counties_FY22!CV$2,IF([1]TX_Counties_FY22_Income_Limits!CU150=[1]WAIVER_TX_Counties_FY22!CV$2,[1]TX_Counties_FY22_Income_Limits!CU150)))</f>
        <v>208132</v>
      </c>
      <c r="CW150" s="64">
        <f>IF([1]TX_Counties_FY22_Income_Limits!CV150&gt;[1]WAIVER_TX_Counties_FY22!CW$2,[1]TX_Counties_FY22_Income_Limits!CV150,IF([1]TX_Counties_FY22_Income_Limits!CV150&lt;[1]WAIVER_TX_Counties_FY22!CW$2,[1]WAIVER_TX_Counties_FY22!CW$2,IF([1]TX_Counties_FY22_Income_Limits!CV150=[1]WAIVER_TX_Counties_FY22!CW$2,[1]TX_Counties_FY22_Income_Limits!CV150)))</f>
        <v>214956</v>
      </c>
      <c r="CX150" s="64">
        <f>IF([1]TX_Counties_FY22_Income_Limits!CW150&gt;[1]WAIVER_TX_Counties_FY22!CX$2,[1]TX_Counties_FY22_Income_Limits!CW150,IF([1]TX_Counties_FY22_Income_Limits!CW150&lt;[1]WAIVER_TX_Counties_FY22!CX$2,[1]WAIVER_TX_Counties_FY22!CX$2,IF([1]TX_Counties_FY22_Income_Limits!CW150=[1]WAIVER_TX_Counties_FY22!CX$2,[1]TX_Counties_FY22_Income_Limits!CW150)))</f>
        <v>221780</v>
      </c>
      <c r="CY150" s="64">
        <f>IF([1]TX_Counties_FY22_Income_Limits!CX150&gt;[1]WAIVER_TX_Counties_FY22!CY$2,[1]TX_Counties_FY22_Income_Limits!CX150,IF([1]TX_Counties_FY22_Income_Limits!CX150&lt;[1]WAIVER_TX_Counties_FY22!CY$2,[1]WAIVER_TX_Counties_FY22!CY$2,IF([1]TX_Counties_FY22_Income_Limits!CX150=[1]WAIVER_TX_Counties_FY22!CY$2,[1]TX_Counties_FY22_Income_Limits!CX150)))</f>
        <v>228604</v>
      </c>
      <c r="CZ150" s="64">
        <f>IF([1]TX_Counties_FY22_Income_Limits!CY150&gt;[1]WAIVER_TX_Counties_FY22!CZ$2,[1]TX_Counties_FY22_Income_Limits!CY150,IF([1]TX_Counties_FY22_Income_Limits!CY150&lt;[1]WAIVER_TX_Counties_FY22!CZ$2,[1]WAIVER_TX_Counties_FY22!CZ$2,IF([1]TX_Counties_FY22_Income_Limits!CY150=[1]WAIVER_TX_Counties_FY22!CZ$2,[1]TX_Counties_FY22_Income_Limits!CY150)))</f>
        <v>71652</v>
      </c>
      <c r="DA150" s="64">
        <f>IF([1]TX_Counties_FY22_Income_Limits!CZ150&gt;[1]WAIVER_TX_Counties_FY22!DA$2,[1]TX_Counties_FY22_Income_Limits!CZ150,IF([1]TX_Counties_FY22_Income_Limits!CZ150&lt;[1]WAIVER_TX_Counties_FY22!DA$2,[1]WAIVER_TX_Counties_FY22!DA$2,IF([1]TX_Counties_FY22_Income_Limits!CZ150=[1]WAIVER_TX_Counties_FY22!DA$2,[1]TX_Counties_FY22_Income_Limits!CZ150)))</f>
        <v>81888</v>
      </c>
      <c r="DB150" s="64">
        <f>IF([1]TX_Counties_FY22_Income_Limits!DA150&gt;[1]WAIVER_TX_Counties_FY22!DB$2,[1]TX_Counties_FY22_Income_Limits!DA150,IF([1]TX_Counties_FY22_Income_Limits!DA150&lt;[1]WAIVER_TX_Counties_FY22!DB$2,[1]WAIVER_TX_Counties_FY22!DB$2,IF([1]TX_Counties_FY22_Income_Limits!DA150=[1]WAIVER_TX_Counties_FY22!DB$2,[1]TX_Counties_FY22_Income_Limits!DA150)))</f>
        <v>92124</v>
      </c>
      <c r="DC150" s="64">
        <f>IF([1]TX_Counties_FY22_Income_Limits!DB150&gt;[1]WAIVER_TX_Counties_FY22!DC$2,[1]TX_Counties_FY22_Income_Limits!DB150,IF([1]TX_Counties_FY22_Income_Limits!DB150&lt;[1]WAIVER_TX_Counties_FY22!DC$2,[1]WAIVER_TX_Counties_FY22!DC$2,IF([1]TX_Counties_FY22_Income_Limits!DB150=[1]WAIVER_TX_Counties_FY22!DC$2,[1]TX_Counties_FY22_Income_Limits!DB150)))</f>
        <v>102360</v>
      </c>
      <c r="DD150" s="64">
        <f>IF([1]TX_Counties_FY22_Income_Limits!DC150&gt;[1]WAIVER_TX_Counties_FY22!DD$2,[1]TX_Counties_FY22_Income_Limits!DC150,IF([1]TX_Counties_FY22_Income_Limits!DC150&lt;[1]WAIVER_TX_Counties_FY22!DD$2,[1]WAIVER_TX_Counties_FY22!DD$2,IF([1]TX_Counties_FY22_Income_Limits!DC150=[1]WAIVER_TX_Counties_FY22!DD$2,[1]TX_Counties_FY22_Income_Limits!DC150)))</f>
        <v>110548.8</v>
      </c>
      <c r="DE150" s="64">
        <f>IF([1]TX_Counties_FY22_Income_Limits!DD150&gt;[1]WAIVER_TX_Counties_FY22!DE$2,[1]TX_Counties_FY22_Income_Limits!DD150,IF([1]TX_Counties_FY22_Income_Limits!DD150&lt;[1]WAIVER_TX_Counties_FY22!DE$2,[1]WAIVER_TX_Counties_FY22!DE$2,IF([1]TX_Counties_FY22_Income_Limits!DD150=[1]WAIVER_TX_Counties_FY22!DE$2,[1]TX_Counties_FY22_Income_Limits!DD150)))</f>
        <v>118737.59999999999</v>
      </c>
      <c r="DF150" s="64">
        <f>IF([1]TX_Counties_FY22_Income_Limits!DE150&gt;[1]WAIVER_TX_Counties_FY22!DF$2,[1]TX_Counties_FY22_Income_Limits!DE150,IF([1]TX_Counties_FY22_Income_Limits!DE150&lt;[1]WAIVER_TX_Counties_FY22!DF$2,[1]WAIVER_TX_Counties_FY22!DF$2,IF([1]TX_Counties_FY22_Income_Limits!DE150=[1]WAIVER_TX_Counties_FY22!DF$2,[1]TX_Counties_FY22_Income_Limits!DE150)))</f>
        <v>126926.39999999999</v>
      </c>
      <c r="DG150" s="64">
        <f>IF([1]TX_Counties_FY22_Income_Limits!DF150&gt;[1]WAIVER_TX_Counties_FY22!DG$2,[1]TX_Counties_FY22_Income_Limits!DF150,IF([1]TX_Counties_FY22_Income_Limits!DF150&lt;[1]WAIVER_TX_Counties_FY22!DG$2,[1]WAIVER_TX_Counties_FY22!DG$2,IF([1]TX_Counties_FY22_Income_Limits!DF150=[1]WAIVER_TX_Counties_FY22!DG$2,[1]TX_Counties_FY22_Income_Limits!DF150)))</f>
        <v>135115.20000000001</v>
      </c>
      <c r="DH150" s="64">
        <f>IF([1]TX_Counties_FY22_Income_Limits!DG150&gt;[1]WAIVER_TX_Counties_FY22!DH$2,[1]TX_Counties_FY22_Income_Limits!DG150,IF([1]TX_Counties_FY22_Income_Limits!DG150&lt;[1]WAIVER_TX_Counties_FY22!DH$2,[1]WAIVER_TX_Counties_FY22!DH$2,IF([1]TX_Counties_FY22_Income_Limits!DG150=[1]WAIVER_TX_Counties_FY22!DH$2,[1]TX_Counties_FY22_Income_Limits!DG150)))</f>
        <v>143304</v>
      </c>
      <c r="DI150" s="64">
        <f>IF([1]TX_Counties_FY22_Income_Limits!DH150&gt;[1]WAIVER_TX_Counties_FY22!DI$2,[1]TX_Counties_FY22_Income_Limits!DH150,IF([1]TX_Counties_FY22_Income_Limits!DH150&lt;[1]WAIVER_TX_Counties_FY22!DI$2,[1]WAIVER_TX_Counties_FY22!DI$2,IF([1]TX_Counties_FY22_Income_Limits!DH150=[1]WAIVER_TX_Counties_FY22!DI$2,[1]TX_Counties_FY22_Income_Limits!DH150)))</f>
        <v>151492.79999999999</v>
      </c>
      <c r="DJ150" s="64">
        <f>IF([1]TX_Counties_FY22_Income_Limits!DI150&gt;[1]WAIVER_TX_Counties_FY22!DJ$2,[1]TX_Counties_FY22_Income_Limits!DI150,IF([1]TX_Counties_FY22_Income_Limits!DI150&lt;[1]WAIVER_TX_Counties_FY22!DJ$2,[1]WAIVER_TX_Counties_FY22!DJ$2,IF([1]TX_Counties_FY22_Income_Limits!DI150=[1]WAIVER_TX_Counties_FY22!DJ$2,[1]TX_Counties_FY22_Income_Limits!DI150)))</f>
        <v>159681.59999999998</v>
      </c>
      <c r="DK150" s="64">
        <f>IF([1]TX_Counties_FY22_Income_Limits!DJ150&gt;[1]WAIVER_TX_Counties_FY22!DK$2,[1]TX_Counties_FY22_Income_Limits!DJ150,IF([1]TX_Counties_FY22_Income_Limits!DJ150&lt;[1]WAIVER_TX_Counties_FY22!DK$2,[1]WAIVER_TX_Counties_FY22!DK$2,IF([1]TX_Counties_FY22_Income_Limits!DJ150=[1]WAIVER_TX_Counties_FY22!DK$2,[1]TX_Counties_FY22_Income_Limits!DJ150)))</f>
        <v>167870.39999999997</v>
      </c>
      <c r="DL150" s="64">
        <f>IF([1]TX_Counties_FY22_Income_Limits!DK150&gt;[1]WAIVER_TX_Counties_FY22!DL$2,[1]TX_Counties_FY22_Income_Limits!DK150,IF([1]TX_Counties_FY22_Income_Limits!DK150&lt;[1]WAIVER_TX_Counties_FY22!DL$2,[1]WAIVER_TX_Counties_FY22!DL$2,IF([1]TX_Counties_FY22_Income_Limits!DK150=[1]WAIVER_TX_Counties_FY22!DL$2,[1]TX_Counties_FY22_Income_Limits!DK150)))</f>
        <v>176059.19999999995</v>
      </c>
      <c r="DM150" s="64">
        <f>IF([1]TX_Counties_FY22_Income_Limits!DL150&gt;[1]WAIVER_TX_Counties_FY22!DM$2,[1]TX_Counties_FY22_Income_Limits!DL150,IF([1]TX_Counties_FY22_Income_Limits!DL150&lt;[1]WAIVER_TX_Counties_FY22!DM$2,[1]WAIVER_TX_Counties_FY22!DM$2,IF([1]TX_Counties_FY22_Income_Limits!DL150=[1]WAIVER_TX_Counties_FY22!DM$2,[1]TX_Counties_FY22_Income_Limits!DL150)))</f>
        <v>184247.99999999994</v>
      </c>
      <c r="DN150" s="64">
        <f>IF([1]TX_Counties_FY22_Income_Limits!DM150&gt;[1]WAIVER_TX_Counties_FY22!DN$2,[1]TX_Counties_FY22_Income_Limits!DM150,IF([1]TX_Counties_FY22_Income_Limits!DM150&lt;[1]WAIVER_TX_Counties_FY22!DN$2,[1]WAIVER_TX_Counties_FY22!DN$2,IF([1]TX_Counties_FY22_Income_Limits!DM150=[1]WAIVER_TX_Counties_FY22!DN$2,[1]TX_Counties_FY22_Income_Limits!DM150)))</f>
        <v>192436.79999999993</v>
      </c>
      <c r="DO150" s="64">
        <f>IF([1]TX_Counties_FY22_Income_Limits!DN150&gt;[1]WAIVER_TX_Counties_FY22!DO$2,[1]TX_Counties_FY22_Income_Limits!DN150,IF([1]TX_Counties_FY22_Income_Limits!DN150&lt;[1]WAIVER_TX_Counties_FY22!DO$2,[1]WAIVER_TX_Counties_FY22!DO$2,IF([1]TX_Counties_FY22_Income_Limits!DN150=[1]WAIVER_TX_Counties_FY22!DO$2,[1]TX_Counties_FY22_Income_Limits!DN150)))</f>
        <v>200625.59999999992</v>
      </c>
      <c r="DP150" s="64">
        <f>IF([1]TX_Counties_FY22_Income_Limits!DO150&gt;[1]WAIVER_TX_Counties_FY22!DP$2,[1]TX_Counties_FY22_Income_Limits!DO150,IF([1]TX_Counties_FY22_Income_Limits!DO150&lt;[1]WAIVER_TX_Counties_FY22!DP$2,[1]WAIVER_TX_Counties_FY22!DP$2,IF([1]TX_Counties_FY22_Income_Limits!DO150=[1]WAIVER_TX_Counties_FY22!DP$2,[1]TX_Counties_FY22_Income_Limits!DO150)))</f>
        <v>208814.39999999991</v>
      </c>
      <c r="DQ150" s="64">
        <f>IF([1]TX_Counties_FY22_Income_Limits!DP150&gt;[1]WAIVER_TX_Counties_FY22!DQ$2,[1]TX_Counties_FY22_Income_Limits!DP150,IF([1]TX_Counties_FY22_Income_Limits!DP150&lt;[1]WAIVER_TX_Counties_FY22!DQ$2,[1]WAIVER_TX_Counties_FY22!DQ$2,IF([1]TX_Counties_FY22_Income_Limits!DP150=[1]WAIVER_TX_Counties_FY22!DQ$2,[1]TX_Counties_FY22_Income_Limits!DP150)))</f>
        <v>217003.1999999999</v>
      </c>
      <c r="DR150" s="64">
        <f>IF([1]TX_Counties_FY22_Income_Limits!DQ150&gt;[1]WAIVER_TX_Counties_FY22!DR$2,[1]TX_Counties_FY22_Income_Limits!DQ150,IF([1]TX_Counties_FY22_Income_Limits!DQ150&lt;[1]WAIVER_TX_Counties_FY22!DR$2,[1]WAIVER_TX_Counties_FY22!DR$2,IF([1]TX_Counties_FY22_Income_Limits!DQ150=[1]WAIVER_TX_Counties_FY22!DR$2,[1]TX_Counties_FY22_Income_Limits!DQ150)))</f>
        <v>225191.99999999988</v>
      </c>
      <c r="DS150" s="64">
        <f>IF([1]TX_Counties_FY22_Income_Limits!DR150&gt;[1]WAIVER_TX_Counties_FY22!DS$2,[1]TX_Counties_FY22_Income_Limits!DR150,IF([1]TX_Counties_FY22_Income_Limits!DR150&lt;[1]WAIVER_TX_Counties_FY22!DS$2,[1]WAIVER_TX_Counties_FY22!DS$2,IF([1]TX_Counties_FY22_Income_Limits!DR150=[1]WAIVER_TX_Counties_FY22!DS$2,[1]TX_Counties_FY22_Income_Limits!DR150)))</f>
        <v>233380.79999999987</v>
      </c>
      <c r="DT150" s="64">
        <f>IF([1]TX_Counties_FY22_Income_Limits!DS150&gt;[1]WAIVER_TX_Counties_FY22!DT$2,[1]TX_Counties_FY22_Income_Limits!DS150,IF([1]TX_Counties_FY22_Income_Limits!DS150&lt;[1]WAIVER_TX_Counties_FY22!DT$2,[1]WAIVER_TX_Counties_FY22!DT$2,IF([1]TX_Counties_FY22_Income_Limits!DS150=[1]WAIVER_TX_Counties_FY22!DT$2,[1]TX_Counties_FY22_Income_Limits!DS150)))</f>
        <v>241569.59999999986</v>
      </c>
      <c r="DU150" s="64">
        <f>IF([1]TX_Counties_FY22_Income_Limits!DT150&gt;[1]WAIVER_TX_Counties_FY22!DU$2,[1]TX_Counties_FY22_Income_Limits!DT150,IF([1]TX_Counties_FY22_Income_Limits!DT150&lt;[1]WAIVER_TX_Counties_FY22!DU$2,[1]WAIVER_TX_Counties_FY22!DU$2,IF([1]TX_Counties_FY22_Income_Limits!DT150=[1]WAIVER_TX_Counties_FY22!DU$2,[1]TX_Counties_FY22_Income_Limits!DT150)))</f>
        <v>249758.39999999985</v>
      </c>
      <c r="DV150" s="64">
        <f>IF([1]TX_Counties_FY22_Income_Limits!DU150&gt;[1]WAIVER_TX_Counties_FY22!DV$2,[1]TX_Counties_FY22_Income_Limits!DU150,IF([1]TX_Counties_FY22_Income_Limits!DU150&lt;[1]WAIVER_TX_Counties_FY22!DV$2,[1]WAIVER_TX_Counties_FY22!DV$2,IF([1]TX_Counties_FY22_Income_Limits!DU150=[1]WAIVER_TX_Counties_FY22!DV$2,[1]TX_Counties_FY22_Income_Limits!DU150)))</f>
        <v>257947.19999999984</v>
      </c>
      <c r="DW150" s="64">
        <f>IF([1]TX_Counties_FY22_Income_Limits!DV150&gt;[1]WAIVER_TX_Counties_FY22!DW$2,[1]TX_Counties_FY22_Income_Limits!DV150,IF([1]TX_Counties_FY22_Income_Limits!DV150&lt;[1]WAIVER_TX_Counties_FY22!DW$2,[1]WAIVER_TX_Counties_FY22!DW$2,IF([1]TX_Counties_FY22_Income_Limits!DV150=[1]WAIVER_TX_Counties_FY22!DW$2,[1]TX_Counties_FY22_Income_Limits!DV150)))</f>
        <v>266135.99999999983</v>
      </c>
      <c r="DX150" s="64">
        <f>IF([1]TX_Counties_FY22_Income_Limits!DW150&gt;[1]WAIVER_TX_Counties_FY22!DX$2,[1]TX_Counties_FY22_Income_Limits!DW150,IF([1]TX_Counties_FY22_Income_Limits!DW150&lt;[1]WAIVER_TX_Counties_FY22!DX$2,[1]WAIVER_TX_Counties_FY22!DX$2,IF([1]TX_Counties_FY22_Income_Limits!DW150=[1]WAIVER_TX_Counties_FY22!DX$2,[1]TX_Counties_FY22_Income_Limits!DW150)))</f>
        <v>274324.79999999981</v>
      </c>
      <c r="DY150"/>
    </row>
    <row r="151" spans="1:129" ht="14.45">
      <c r="A151" s="65" t="s">
        <v>340</v>
      </c>
      <c r="B151" s="65" t="str">
        <f t="shared" si="7"/>
        <v>YES</v>
      </c>
      <c r="C151" s="64">
        <f>[1]TX_Counties_FY22_Income_Limits!B151</f>
        <v>77000</v>
      </c>
      <c r="D151" s="64">
        <f>IF([1]TX_Counties_FY22_Income_Limits!C151&gt;[1]WAIVER_TX_Counties_FY22!D$2,[1]TX_Counties_FY22_Income_Limits!C151,IF([1]TX_Counties_FY22_Income_Limits!C151&lt;[1]WAIVER_TX_Counties_FY22!D$2,[1]WAIVER_TX_Counties_FY22!D$2,IF([1]TX_Counties_FY22_Income_Limits!C151=[1]WAIVER_TX_Counties_FY22!D$2,[1]TX_Counties_FY22_Income_Limits!C151)))</f>
        <v>17650</v>
      </c>
      <c r="E151" s="64">
        <f>IF([1]TX_Counties_FY22_Income_Limits!D151&gt;[1]WAIVER_TX_Counties_FY22!E$2,[1]TX_Counties_FY22_Income_Limits!D151,IF([1]TX_Counties_FY22_Income_Limits!D151&lt;[1]WAIVER_TX_Counties_FY22!E$2,[1]WAIVER_TX_Counties_FY22!E$2,IF([1]TX_Counties_FY22_Income_Limits!D151=[1]WAIVER_TX_Counties_FY22!E$2,[1]TX_Counties_FY22_Income_Limits!D151)))</f>
        <v>20200</v>
      </c>
      <c r="F151" s="64">
        <f>IF([1]TX_Counties_FY22_Income_Limits!E151&gt;[1]WAIVER_TX_Counties_FY22!F$2,[1]TX_Counties_FY22_Income_Limits!E151,IF([1]TX_Counties_FY22_Income_Limits!E151&lt;[1]WAIVER_TX_Counties_FY22!F$2,[1]WAIVER_TX_Counties_FY22!F$2,IF([1]TX_Counties_FY22_Income_Limits!E151=[1]WAIVER_TX_Counties_FY22!F$2,[1]TX_Counties_FY22_Income_Limits!E151)))</f>
        <v>23030</v>
      </c>
      <c r="G151" s="64">
        <f>IF([1]TX_Counties_FY22_Income_Limits!F151&gt;[1]WAIVER_TX_Counties_FY22!G$2,[1]TX_Counties_FY22_Income_Limits!F151,IF([1]TX_Counties_FY22_Income_Limits!F151&lt;[1]WAIVER_TX_Counties_FY22!G$2,[1]WAIVER_TX_Counties_FY22!G$2,IF([1]TX_Counties_FY22_Income_Limits!F151=[1]WAIVER_TX_Counties_FY22!G$2,[1]TX_Counties_FY22_Income_Limits!F151)))</f>
        <v>27750</v>
      </c>
      <c r="H151" s="64">
        <f>IF([1]TX_Counties_FY22_Income_Limits!G151&gt;[1]WAIVER_TX_Counties_FY22!H$2,[1]TX_Counties_FY22_Income_Limits!G151,IF([1]TX_Counties_FY22_Income_Limits!G151&lt;[1]WAIVER_TX_Counties_FY22!H$2,[1]WAIVER_TX_Counties_FY22!H$2,IF([1]TX_Counties_FY22_Income_Limits!G151=[1]WAIVER_TX_Counties_FY22!H$2,[1]TX_Counties_FY22_Income_Limits!G151)))</f>
        <v>32470</v>
      </c>
      <c r="I151" s="64">
        <f>IF([1]TX_Counties_FY22_Income_Limits!H151&gt;[1]WAIVER_TX_Counties_FY22!I$2,[1]TX_Counties_FY22_Income_Limits!H151,IF([1]TX_Counties_FY22_Income_Limits!H151&lt;[1]WAIVER_TX_Counties_FY22!I$2,[1]WAIVER_TX_Counties_FY22!I$2,IF([1]TX_Counties_FY22_Income_Limits!H151=[1]WAIVER_TX_Counties_FY22!I$2,[1]TX_Counties_FY22_Income_Limits!H151)))</f>
        <v>37190</v>
      </c>
      <c r="J151" s="64">
        <f>IF([1]TX_Counties_FY22_Income_Limits!I151&gt;[1]WAIVER_TX_Counties_FY22!J$2,[1]TX_Counties_FY22_Income_Limits!I151,IF([1]TX_Counties_FY22_Income_Limits!I151&lt;[1]WAIVER_TX_Counties_FY22!J$2,[1]WAIVER_TX_Counties_FY22!J$2,IF([1]TX_Counties_FY22_Income_Limits!I151=[1]WAIVER_TX_Counties_FY22!J$2,[1]TX_Counties_FY22_Income_Limits!I151)))</f>
        <v>41910</v>
      </c>
      <c r="K151" s="64">
        <f>IF([1]TX_Counties_FY22_Income_Limits!J151&gt;[1]WAIVER_TX_Counties_FY22!K$2,[1]TX_Counties_FY22_Income_Limits!J151,IF([1]TX_Counties_FY22_Income_Limits!J151&lt;[1]WAIVER_TX_Counties_FY22!K$2,[1]WAIVER_TX_Counties_FY22!K$2,IF([1]TX_Counties_FY22_Income_Limits!J151=[1]WAIVER_TX_Counties_FY22!K$2,[1]TX_Counties_FY22_Income_Limits!J151)))</f>
        <v>46630</v>
      </c>
      <c r="L151" s="64">
        <f>IF([1]TX_Counties_FY22_Income_Limits!K151&gt;[1]WAIVER_TX_Counties_FY22!L$2,[1]TX_Counties_FY22_Income_Limits!K151,IF([1]TX_Counties_FY22_Income_Limits!K151&lt;[1]WAIVER_TX_Counties_FY22!L$2,[1]WAIVER_TX_Counties_FY22!L$2,IF([1]TX_Counties_FY22_Income_Limits!K151=[1]WAIVER_TX_Counties_FY22!L$2,[1]TX_Counties_FY22_Income_Limits!K151)))</f>
        <v>58799.999999999993</v>
      </c>
      <c r="M151" s="64">
        <f>IF([1]TX_Counties_FY22_Income_Limits!L151&gt;[1]WAIVER_TX_Counties_FY22!M$2,[1]TX_Counties_FY22_Income_Limits!L151,IF([1]TX_Counties_FY22_Income_Limits!L151&lt;[1]WAIVER_TX_Counties_FY22!M$2,[1]WAIVER_TX_Counties_FY22!M$2,IF([1]TX_Counties_FY22_Income_Limits!L151=[1]WAIVER_TX_Counties_FY22!M$2,[1]TX_Counties_FY22_Income_Limits!L151)))</f>
        <v>62160</v>
      </c>
      <c r="N151" s="64">
        <f>IF([1]TX_Counties_FY22_Income_Limits!M151&gt;[1]WAIVER_TX_Counties_FY22!N$2,[1]TX_Counties_FY22_Income_Limits!M151,IF([1]TX_Counties_FY22_Income_Limits!M151&lt;[1]WAIVER_TX_Counties_FY22!N$2,[1]WAIVER_TX_Counties_FY22!N$2,IF([1]TX_Counties_FY22_Income_Limits!M151=[1]WAIVER_TX_Counties_FY22!N$2,[1]TX_Counties_FY22_Income_Limits!M151)))</f>
        <v>65520.000000000007</v>
      </c>
      <c r="O151" s="64">
        <f>IF([1]TX_Counties_FY22_Income_Limits!N151&gt;[1]WAIVER_TX_Counties_FY22!O$2,[1]TX_Counties_FY22_Income_Limits!N151,IF([1]TX_Counties_FY22_Income_Limits!N151&lt;[1]WAIVER_TX_Counties_FY22!O$2,[1]WAIVER_TX_Counties_FY22!O$2,IF([1]TX_Counties_FY22_Income_Limits!N151=[1]WAIVER_TX_Counties_FY22!O$2,[1]TX_Counties_FY22_Income_Limits!N151)))</f>
        <v>68880.000000000015</v>
      </c>
      <c r="P151" s="64">
        <f>IF([1]TX_Counties_FY22_Income_Limits!O151&gt;[1]WAIVER_TX_Counties_FY22!P$2,[1]TX_Counties_FY22_Income_Limits!O151,IF([1]TX_Counties_FY22_Income_Limits!O151&lt;[1]WAIVER_TX_Counties_FY22!P$2,[1]WAIVER_TX_Counties_FY22!P$2,IF([1]TX_Counties_FY22_Income_Limits!O151=[1]WAIVER_TX_Counties_FY22!P$2,[1]TX_Counties_FY22_Income_Limits!O151)))</f>
        <v>72240.000000000029</v>
      </c>
      <c r="Q151" s="64">
        <f>IF([1]TX_Counties_FY22_Income_Limits!P151&gt;[1]WAIVER_TX_Counties_FY22!Q$2,[1]TX_Counties_FY22_Income_Limits!P151,IF([1]TX_Counties_FY22_Income_Limits!P151&lt;[1]WAIVER_TX_Counties_FY22!Q$2,[1]WAIVER_TX_Counties_FY22!Q$2,IF([1]TX_Counties_FY22_Income_Limits!P151=[1]WAIVER_TX_Counties_FY22!Q$2,[1]TX_Counties_FY22_Income_Limits!P151)))</f>
        <v>75600.000000000044</v>
      </c>
      <c r="R151" s="64">
        <f>IF([1]TX_Counties_FY22_Income_Limits!Q151&gt;[1]WAIVER_TX_Counties_FY22!R$2,[1]TX_Counties_FY22_Income_Limits!Q151,IF([1]TX_Counties_FY22_Income_Limits!Q151&lt;[1]WAIVER_TX_Counties_FY22!R$2,[1]WAIVER_TX_Counties_FY22!R$2,IF([1]TX_Counties_FY22_Income_Limits!Q151=[1]WAIVER_TX_Counties_FY22!R$2,[1]TX_Counties_FY22_Income_Limits!Q151)))</f>
        <v>78960.000000000058</v>
      </c>
      <c r="S151" s="64">
        <f>IF([1]TX_Counties_FY22_Income_Limits!R151&gt;[1]WAIVER_TX_Counties_FY22!S$2,[1]TX_Counties_FY22_Income_Limits!R151,IF([1]TX_Counties_FY22_Income_Limits!R151&lt;[1]WAIVER_TX_Counties_FY22!S$2,[1]WAIVER_TX_Counties_FY22!S$2,IF([1]TX_Counties_FY22_Income_Limits!R151=[1]WAIVER_TX_Counties_FY22!S$2,[1]TX_Counties_FY22_Income_Limits!R151)))</f>
        <v>82320.000000000073</v>
      </c>
      <c r="T151" s="64">
        <f>IF([1]TX_Counties_FY22_Income_Limits!S151&gt;[1]WAIVER_TX_Counties_FY22!T$2,[1]TX_Counties_FY22_Income_Limits!S151,IF([1]TX_Counties_FY22_Income_Limits!S151&lt;[1]WAIVER_TX_Counties_FY22!T$2,[1]WAIVER_TX_Counties_FY22!T$2,IF([1]TX_Counties_FY22_Income_Limits!S151=[1]WAIVER_TX_Counties_FY22!T$2,[1]TX_Counties_FY22_Income_Limits!S151)))</f>
        <v>85680.000000000087</v>
      </c>
      <c r="U151" s="64">
        <f>IF([1]TX_Counties_FY22_Income_Limits!T151&gt;[1]WAIVER_TX_Counties_FY22!U$2,[1]TX_Counties_FY22_Income_Limits!T151,IF([1]TX_Counties_FY22_Income_Limits!T151&lt;[1]WAIVER_TX_Counties_FY22!U$2,[1]WAIVER_TX_Counties_FY22!U$2,IF([1]TX_Counties_FY22_Income_Limits!T151=[1]WAIVER_TX_Counties_FY22!U$2,[1]TX_Counties_FY22_Income_Limits!T151)))</f>
        <v>89040.000000000102</v>
      </c>
      <c r="V151" s="64">
        <f>IF([1]TX_Counties_FY22_Income_Limits!U151&gt;[1]WAIVER_TX_Counties_FY22!V$2,[1]TX_Counties_FY22_Income_Limits!U151,IF([1]TX_Counties_FY22_Income_Limits!U151&lt;[1]WAIVER_TX_Counties_FY22!V$2,[1]WAIVER_TX_Counties_FY22!V$2,IF([1]TX_Counties_FY22_Income_Limits!U151=[1]WAIVER_TX_Counties_FY22!V$2,[1]TX_Counties_FY22_Income_Limits!U151)))</f>
        <v>92400.000000000116</v>
      </c>
      <c r="W151" s="64">
        <f>IF([1]TX_Counties_FY22_Income_Limits!V151&gt;[1]WAIVER_TX_Counties_FY22!W$2,[1]TX_Counties_FY22_Income_Limits!V151,IF([1]TX_Counties_FY22_Income_Limits!V151&lt;[1]WAIVER_TX_Counties_FY22!W$2,[1]WAIVER_TX_Counties_FY22!W$2,IF([1]TX_Counties_FY22_Income_Limits!V151=[1]WAIVER_TX_Counties_FY22!W$2,[1]TX_Counties_FY22_Income_Limits!V151)))</f>
        <v>95760.000000000131</v>
      </c>
      <c r="X151" s="64">
        <f>IF([1]TX_Counties_FY22_Income_Limits!W151&gt;[1]WAIVER_TX_Counties_FY22!X$2,[1]TX_Counties_FY22_Income_Limits!W151,IF([1]TX_Counties_FY22_Income_Limits!W151&lt;[1]WAIVER_TX_Counties_FY22!X$2,[1]WAIVER_TX_Counties_FY22!X$2,IF([1]TX_Counties_FY22_Income_Limits!W151=[1]WAIVER_TX_Counties_FY22!X$2,[1]TX_Counties_FY22_Income_Limits!W151)))</f>
        <v>99120.000000000146</v>
      </c>
      <c r="Y151" s="64">
        <f>IF([1]TX_Counties_FY22_Income_Limits!X151&gt;[1]WAIVER_TX_Counties_FY22!Y$2,[1]TX_Counties_FY22_Income_Limits!X151,IF([1]TX_Counties_FY22_Income_Limits!X151&lt;[1]WAIVER_TX_Counties_FY22!Y$2,[1]WAIVER_TX_Counties_FY22!Y$2,IF([1]TX_Counties_FY22_Income_Limits!X151=[1]WAIVER_TX_Counties_FY22!Y$2,[1]TX_Counties_FY22_Income_Limits!X151)))</f>
        <v>102480.00000000016</v>
      </c>
      <c r="Z151" s="64">
        <f>IF([1]TX_Counties_FY22_Income_Limits!Y151&gt;[1]WAIVER_TX_Counties_FY22!Z$2,[1]TX_Counties_FY22_Income_Limits!Y151,IF([1]TX_Counties_FY22_Income_Limits!Y151&lt;[1]WAIVER_TX_Counties_FY22!Z$2,[1]WAIVER_TX_Counties_FY22!Z$2,IF([1]TX_Counties_FY22_Income_Limits!Y151=[1]WAIVER_TX_Counties_FY22!Z$2,[1]TX_Counties_FY22_Income_Limits!Y151)))</f>
        <v>105840.00000000017</v>
      </c>
      <c r="AA151" s="64">
        <f>IF([1]TX_Counties_FY22_Income_Limits!Z151&gt;[1]WAIVER_TX_Counties_FY22!AA$2,[1]TX_Counties_FY22_Income_Limits!Z151,IF([1]TX_Counties_FY22_Income_Limits!Z151&lt;[1]WAIVER_TX_Counties_FY22!AA$2,[1]WAIVER_TX_Counties_FY22!AA$2,IF([1]TX_Counties_FY22_Income_Limits!Z151=[1]WAIVER_TX_Counties_FY22!AA$2,[1]TX_Counties_FY22_Income_Limits!Z151)))</f>
        <v>109200.00000000019</v>
      </c>
      <c r="AB151" s="64">
        <f>IF([1]TX_Counties_FY22_Income_Limits!AA151&gt;[1]WAIVER_TX_Counties_FY22!AB$2,[1]TX_Counties_FY22_Income_Limits!AA151,IF([1]TX_Counties_FY22_Income_Limits!AA151&lt;[1]WAIVER_TX_Counties_FY22!AB$2,[1]WAIVER_TX_Counties_FY22!AB$2,IF([1]TX_Counties_FY22_Income_Limits!AA151=[1]WAIVER_TX_Counties_FY22!AB$2,[1]TX_Counties_FY22_Income_Limits!AA151)))</f>
        <v>112560.0000000002</v>
      </c>
      <c r="AC151" s="64">
        <f>IF([1]TX_Counties_FY22_Income_Limits!AB151&gt;[1]WAIVER_TX_Counties_FY22!AC$2,[1]TX_Counties_FY22_Income_Limits!AB151,IF([1]TX_Counties_FY22_Income_Limits!AB151&lt;[1]WAIVER_TX_Counties_FY22!AC$2,[1]WAIVER_TX_Counties_FY22!AC$2,IF([1]TX_Counties_FY22_Income_Limits!AB151=[1]WAIVER_TX_Counties_FY22!AC$2,[1]TX_Counties_FY22_Income_Limits!AB151)))</f>
        <v>29400</v>
      </c>
      <c r="AD151" s="64">
        <f>IF([1]TX_Counties_FY22_Income_Limits!AC151&gt;[1]WAIVER_TX_Counties_FY22!AD$2,[1]TX_Counties_FY22_Income_Limits!AC151,IF([1]TX_Counties_FY22_Income_Limits!AC151&lt;[1]WAIVER_TX_Counties_FY22!AD$2,[1]WAIVER_TX_Counties_FY22!AD$2,IF([1]TX_Counties_FY22_Income_Limits!AC151=[1]WAIVER_TX_Counties_FY22!AD$2,[1]TX_Counties_FY22_Income_Limits!AC151)))</f>
        <v>33600</v>
      </c>
      <c r="AE151" s="64">
        <f>IF([1]TX_Counties_FY22_Income_Limits!AD151&gt;[1]WAIVER_TX_Counties_FY22!AE$2,[1]TX_Counties_FY22_Income_Limits!AD151,IF([1]TX_Counties_FY22_Income_Limits!AD151&lt;[1]WAIVER_TX_Counties_FY22!AE$2,[1]WAIVER_TX_Counties_FY22!AE$2,IF([1]TX_Counties_FY22_Income_Limits!AD151=[1]WAIVER_TX_Counties_FY22!AE$2,[1]TX_Counties_FY22_Income_Limits!AD151)))</f>
        <v>37800</v>
      </c>
      <c r="AF151" s="64">
        <f>IF([1]TX_Counties_FY22_Income_Limits!AE151&gt;[1]WAIVER_TX_Counties_FY22!AF$2,[1]TX_Counties_FY22_Income_Limits!AE151,IF([1]TX_Counties_FY22_Income_Limits!AE151&lt;[1]WAIVER_TX_Counties_FY22!AF$2,[1]WAIVER_TX_Counties_FY22!AF$2,IF([1]TX_Counties_FY22_Income_Limits!AE151=[1]WAIVER_TX_Counties_FY22!AF$2,[1]TX_Counties_FY22_Income_Limits!AE151)))</f>
        <v>42000</v>
      </c>
      <c r="AG151" s="64">
        <f>IF([1]TX_Counties_FY22_Income_Limits!AF151&gt;[1]WAIVER_TX_Counties_FY22!AG$2,[1]TX_Counties_FY22_Income_Limits!AF151,IF([1]TX_Counties_FY22_Income_Limits!AF151&lt;[1]WAIVER_TX_Counties_FY22!AG$2,[1]WAIVER_TX_Counties_FY22!AG$2,IF([1]TX_Counties_FY22_Income_Limits!AF151=[1]WAIVER_TX_Counties_FY22!AG$2,[1]TX_Counties_FY22_Income_Limits!AF151)))</f>
        <v>45400</v>
      </c>
      <c r="AH151" s="64">
        <f>IF([1]TX_Counties_FY22_Income_Limits!AG151&gt;[1]WAIVER_TX_Counties_FY22!AH$2,[1]TX_Counties_FY22_Income_Limits!AG151,IF([1]TX_Counties_FY22_Income_Limits!AG151&lt;[1]WAIVER_TX_Counties_FY22!AH$2,[1]WAIVER_TX_Counties_FY22!AH$2,IF([1]TX_Counties_FY22_Income_Limits!AG151=[1]WAIVER_TX_Counties_FY22!AH$2,[1]TX_Counties_FY22_Income_Limits!AG151)))</f>
        <v>48750</v>
      </c>
      <c r="AI151" s="64">
        <f>IF([1]TX_Counties_FY22_Income_Limits!AH151&gt;[1]WAIVER_TX_Counties_FY22!AI$2,[1]TX_Counties_FY22_Income_Limits!AH151,IF([1]TX_Counties_FY22_Income_Limits!AH151&lt;[1]WAIVER_TX_Counties_FY22!AI$2,[1]WAIVER_TX_Counties_FY22!AI$2,IF([1]TX_Counties_FY22_Income_Limits!AH151=[1]WAIVER_TX_Counties_FY22!AI$2,[1]TX_Counties_FY22_Income_Limits!AH151)))</f>
        <v>52100</v>
      </c>
      <c r="AJ151" s="64">
        <f>IF([1]TX_Counties_FY22_Income_Limits!AI151&gt;[1]WAIVER_TX_Counties_FY22!AJ$2,[1]TX_Counties_FY22_Income_Limits!AI151,IF([1]TX_Counties_FY22_Income_Limits!AI151&lt;[1]WAIVER_TX_Counties_FY22!AJ$2,[1]WAIVER_TX_Counties_FY22!AJ$2,IF([1]TX_Counties_FY22_Income_Limits!AI151=[1]WAIVER_TX_Counties_FY22!AJ$2,[1]TX_Counties_FY22_Income_Limits!AI151)))</f>
        <v>55450</v>
      </c>
      <c r="AK151" s="64">
        <f>IF([1]TX_Counties_FY22_Income_Limits!AJ151&gt;[1]WAIVER_TX_Counties_FY22!AK$2,[1]TX_Counties_FY22_Income_Limits!AJ151,IF([1]TX_Counties_FY22_Income_Limits!AJ151&lt;[1]WAIVER_TX_Counties_FY22!AK$2,[1]WAIVER_TX_Counties_FY22!AK$2,IF([1]TX_Counties_FY22_Income_Limits!AJ151=[1]WAIVER_TX_Counties_FY22!AK$2,[1]TX_Counties_FY22_Income_Limits!AJ151)))</f>
        <v>58799.999999999993</v>
      </c>
      <c r="AL151" s="64">
        <f>IF([1]TX_Counties_FY22_Income_Limits!AK151&gt;[1]WAIVER_TX_Counties_FY22!AL$2,[1]TX_Counties_FY22_Income_Limits!AK151,IF([1]TX_Counties_FY22_Income_Limits!AK151&lt;[1]WAIVER_TX_Counties_FY22!AL$2,[1]WAIVER_TX_Counties_FY22!AL$2,IF([1]TX_Counties_FY22_Income_Limits!AK151=[1]WAIVER_TX_Counties_FY22!AL$2,[1]TX_Counties_FY22_Income_Limits!AK151)))</f>
        <v>62160</v>
      </c>
      <c r="AM151" s="64">
        <f>IF([1]TX_Counties_FY22_Income_Limits!AL151&gt;[1]WAIVER_TX_Counties_FY22!AM$2,[1]TX_Counties_FY22_Income_Limits!AL151,IF([1]TX_Counties_FY22_Income_Limits!AL151&lt;[1]WAIVER_TX_Counties_FY22!AM$2,[1]WAIVER_TX_Counties_FY22!AM$2,IF([1]TX_Counties_FY22_Income_Limits!AL151=[1]WAIVER_TX_Counties_FY22!AM$2,[1]TX_Counties_FY22_Income_Limits!AL151)))</f>
        <v>65520.000000000007</v>
      </c>
      <c r="AN151" s="64">
        <f>IF([1]TX_Counties_FY22_Income_Limits!AM151&gt;[1]WAIVER_TX_Counties_FY22!AN$2,[1]TX_Counties_FY22_Income_Limits!AM151,IF([1]TX_Counties_FY22_Income_Limits!AM151&lt;[1]WAIVER_TX_Counties_FY22!AN$2,[1]WAIVER_TX_Counties_FY22!AN$2,IF([1]TX_Counties_FY22_Income_Limits!AM151=[1]WAIVER_TX_Counties_FY22!AN$2,[1]TX_Counties_FY22_Income_Limits!AM151)))</f>
        <v>68880.000000000015</v>
      </c>
      <c r="AO151" s="64">
        <f>IF([1]TX_Counties_FY22_Income_Limits!AN151&gt;[1]WAIVER_TX_Counties_FY22!AO$2,[1]TX_Counties_FY22_Income_Limits!AN151,IF([1]TX_Counties_FY22_Income_Limits!AN151&lt;[1]WAIVER_TX_Counties_FY22!AO$2,[1]WAIVER_TX_Counties_FY22!AO$2,IF([1]TX_Counties_FY22_Income_Limits!AN151=[1]WAIVER_TX_Counties_FY22!AO$2,[1]TX_Counties_FY22_Income_Limits!AN151)))</f>
        <v>72240.000000000029</v>
      </c>
      <c r="AP151" s="64">
        <f>IF([1]TX_Counties_FY22_Income_Limits!AO151&gt;[1]WAIVER_TX_Counties_FY22!AP$2,[1]TX_Counties_FY22_Income_Limits!AO151,IF([1]TX_Counties_FY22_Income_Limits!AO151&lt;[1]WAIVER_TX_Counties_FY22!AP$2,[1]WAIVER_TX_Counties_FY22!AP$2,IF([1]TX_Counties_FY22_Income_Limits!AO151=[1]WAIVER_TX_Counties_FY22!AP$2,[1]TX_Counties_FY22_Income_Limits!AO151)))</f>
        <v>75600.000000000044</v>
      </c>
      <c r="AQ151" s="64">
        <f>IF([1]TX_Counties_FY22_Income_Limits!AP151&gt;[1]WAIVER_TX_Counties_FY22!AQ$2,[1]TX_Counties_FY22_Income_Limits!AP151,IF([1]TX_Counties_FY22_Income_Limits!AP151&lt;[1]WAIVER_TX_Counties_FY22!AQ$2,[1]WAIVER_TX_Counties_FY22!AQ$2,IF([1]TX_Counties_FY22_Income_Limits!AP151=[1]WAIVER_TX_Counties_FY22!AQ$2,[1]TX_Counties_FY22_Income_Limits!AP151)))</f>
        <v>78960.000000000058</v>
      </c>
      <c r="AR151" s="64">
        <f>IF([1]TX_Counties_FY22_Income_Limits!AQ151&gt;[1]WAIVER_TX_Counties_FY22!AR$2,[1]TX_Counties_FY22_Income_Limits!AQ151,IF([1]TX_Counties_FY22_Income_Limits!AQ151&lt;[1]WAIVER_TX_Counties_FY22!AR$2,[1]WAIVER_TX_Counties_FY22!AR$2,IF([1]TX_Counties_FY22_Income_Limits!AQ151=[1]WAIVER_TX_Counties_FY22!AR$2,[1]TX_Counties_FY22_Income_Limits!AQ151)))</f>
        <v>82320.000000000073</v>
      </c>
      <c r="AS151" s="64">
        <f>IF([1]TX_Counties_FY22_Income_Limits!AR151&gt;[1]WAIVER_TX_Counties_FY22!AS$2,[1]TX_Counties_FY22_Income_Limits!AR151,IF([1]TX_Counties_FY22_Income_Limits!AR151&lt;[1]WAIVER_TX_Counties_FY22!AS$2,[1]WAIVER_TX_Counties_FY22!AS$2,IF([1]TX_Counties_FY22_Income_Limits!AR151=[1]WAIVER_TX_Counties_FY22!AS$2,[1]TX_Counties_FY22_Income_Limits!AR151)))</f>
        <v>85680.000000000087</v>
      </c>
      <c r="AT151" s="64">
        <f>IF([1]TX_Counties_FY22_Income_Limits!AS151&gt;[1]WAIVER_TX_Counties_FY22!AT$2,[1]TX_Counties_FY22_Income_Limits!AS151,IF([1]TX_Counties_FY22_Income_Limits!AS151&lt;[1]WAIVER_TX_Counties_FY22!AT$2,[1]WAIVER_TX_Counties_FY22!AT$2,IF([1]TX_Counties_FY22_Income_Limits!AS151=[1]WAIVER_TX_Counties_FY22!AT$2,[1]TX_Counties_FY22_Income_Limits!AS151)))</f>
        <v>89040.000000000102</v>
      </c>
      <c r="AU151" s="64">
        <f>IF([1]TX_Counties_FY22_Income_Limits!AT151&gt;[1]WAIVER_TX_Counties_FY22!AU$2,[1]TX_Counties_FY22_Income_Limits!AT151,IF([1]TX_Counties_FY22_Income_Limits!AT151&lt;[1]WAIVER_TX_Counties_FY22!AU$2,[1]WAIVER_TX_Counties_FY22!AU$2,IF([1]TX_Counties_FY22_Income_Limits!AT151=[1]WAIVER_TX_Counties_FY22!AU$2,[1]TX_Counties_FY22_Income_Limits!AT151)))</f>
        <v>92400.000000000116</v>
      </c>
      <c r="AV151" s="64">
        <f>IF([1]TX_Counties_FY22_Income_Limits!AU151&gt;[1]WAIVER_TX_Counties_FY22!AV$2,[1]TX_Counties_FY22_Income_Limits!AU151,IF([1]TX_Counties_FY22_Income_Limits!AU151&lt;[1]WAIVER_TX_Counties_FY22!AV$2,[1]WAIVER_TX_Counties_FY22!AV$2,IF([1]TX_Counties_FY22_Income_Limits!AU151=[1]WAIVER_TX_Counties_FY22!AV$2,[1]TX_Counties_FY22_Income_Limits!AU151)))</f>
        <v>95760.000000000131</v>
      </c>
      <c r="AW151" s="64">
        <f>IF([1]TX_Counties_FY22_Income_Limits!AV151&gt;[1]WAIVER_TX_Counties_FY22!AW$2,[1]TX_Counties_FY22_Income_Limits!AV151,IF([1]TX_Counties_FY22_Income_Limits!AV151&lt;[1]WAIVER_TX_Counties_FY22!AW$2,[1]WAIVER_TX_Counties_FY22!AW$2,IF([1]TX_Counties_FY22_Income_Limits!AV151=[1]WAIVER_TX_Counties_FY22!AW$2,[1]TX_Counties_FY22_Income_Limits!AV151)))</f>
        <v>99120.000000000146</v>
      </c>
      <c r="AX151" s="64">
        <f>IF([1]TX_Counties_FY22_Income_Limits!AW151&gt;[1]WAIVER_TX_Counties_FY22!AX$2,[1]TX_Counties_FY22_Income_Limits!AW151,IF([1]TX_Counties_FY22_Income_Limits!AW151&lt;[1]WAIVER_TX_Counties_FY22!AX$2,[1]WAIVER_TX_Counties_FY22!AX$2,IF([1]TX_Counties_FY22_Income_Limits!AW151=[1]WAIVER_TX_Counties_FY22!AX$2,[1]TX_Counties_FY22_Income_Limits!AW151)))</f>
        <v>102480.00000000016</v>
      </c>
      <c r="AY151" s="64">
        <f>IF([1]TX_Counties_FY22_Income_Limits!AX151&gt;[1]WAIVER_TX_Counties_FY22!AY$2,[1]TX_Counties_FY22_Income_Limits!AX151,IF([1]TX_Counties_FY22_Income_Limits!AX151&lt;[1]WAIVER_TX_Counties_FY22!AY$2,[1]WAIVER_TX_Counties_FY22!AY$2,IF([1]TX_Counties_FY22_Income_Limits!AX151=[1]WAIVER_TX_Counties_FY22!AY$2,[1]TX_Counties_FY22_Income_Limits!AX151)))</f>
        <v>105840.00000000017</v>
      </c>
      <c r="AZ151" s="64">
        <f>IF([1]TX_Counties_FY22_Income_Limits!AY151&gt;[1]WAIVER_TX_Counties_FY22!AZ$2,[1]TX_Counties_FY22_Income_Limits!AY151,IF([1]TX_Counties_FY22_Income_Limits!AY151&lt;[1]WAIVER_TX_Counties_FY22!AZ$2,[1]WAIVER_TX_Counties_FY22!AZ$2,IF([1]TX_Counties_FY22_Income_Limits!AY151=[1]WAIVER_TX_Counties_FY22!AZ$2,[1]TX_Counties_FY22_Income_Limits!AY151)))</f>
        <v>109200.00000000019</v>
      </c>
      <c r="BA151" s="64">
        <f>IF([1]TX_Counties_FY22_Income_Limits!AZ151&gt;[1]WAIVER_TX_Counties_FY22!BA$2,[1]TX_Counties_FY22_Income_Limits!AZ151,IF([1]TX_Counties_FY22_Income_Limits!AZ151&lt;[1]WAIVER_TX_Counties_FY22!BA$2,[1]WAIVER_TX_Counties_FY22!BA$2,IF([1]TX_Counties_FY22_Income_Limits!AZ151=[1]WAIVER_TX_Counties_FY22!BA$2,[1]TX_Counties_FY22_Income_Limits!AZ151)))</f>
        <v>112560.0000000002</v>
      </c>
      <c r="BB151" s="64">
        <f>IF([1]TX_Counties_FY22_Income_Limits!BA151&gt;[1]WAIVER_TX_Counties_FY22!BB$2,[1]TX_Counties_FY22_Income_Limits!BA151,IF([1]TX_Counties_FY22_Income_Limits!BA151&lt;[1]WAIVER_TX_Counties_FY22!BB$2,[1]WAIVER_TX_Counties_FY22!BB$2,IF([1]TX_Counties_FY22_Income_Limits!BA151=[1]WAIVER_TX_Counties_FY22!BB$2,[1]TX_Counties_FY22_Income_Limits!BA151)))</f>
        <v>47050</v>
      </c>
      <c r="BC151" s="64">
        <f>IF([1]TX_Counties_FY22_Income_Limits!BB151&gt;[1]WAIVER_TX_Counties_FY22!BC$2,[1]TX_Counties_FY22_Income_Limits!BB151,IF([1]TX_Counties_FY22_Income_Limits!BB151&lt;[1]WAIVER_TX_Counties_FY22!BC$2,[1]WAIVER_TX_Counties_FY22!BC$2,IF([1]TX_Counties_FY22_Income_Limits!BB151=[1]WAIVER_TX_Counties_FY22!BC$2,[1]TX_Counties_FY22_Income_Limits!BB151)))</f>
        <v>53800</v>
      </c>
      <c r="BD151" s="64">
        <f>IF([1]TX_Counties_FY22_Income_Limits!BC151&gt;[1]WAIVER_TX_Counties_FY22!BD$2,[1]TX_Counties_FY22_Income_Limits!BC151,IF([1]TX_Counties_FY22_Income_Limits!BC151&lt;[1]WAIVER_TX_Counties_FY22!BD$2,[1]WAIVER_TX_Counties_FY22!BD$2,IF([1]TX_Counties_FY22_Income_Limits!BC151=[1]WAIVER_TX_Counties_FY22!BD$2,[1]TX_Counties_FY22_Income_Limits!BC151)))</f>
        <v>60500</v>
      </c>
      <c r="BE151" s="64">
        <f>IF([1]TX_Counties_FY22_Income_Limits!BD151&gt;[1]WAIVER_TX_Counties_FY22!BE$2,[1]TX_Counties_FY22_Income_Limits!BD151,IF([1]TX_Counties_FY22_Income_Limits!BD151&lt;[1]WAIVER_TX_Counties_FY22!BE$2,[1]WAIVER_TX_Counties_FY22!BE$2,IF([1]TX_Counties_FY22_Income_Limits!BD151=[1]WAIVER_TX_Counties_FY22!BE$2,[1]TX_Counties_FY22_Income_Limits!BD151)))</f>
        <v>67250</v>
      </c>
      <c r="BF151" s="64">
        <f>IF([1]TX_Counties_FY22_Income_Limits!BE151&gt;[1]WAIVER_TX_Counties_FY22!BF$2,[1]TX_Counties_FY22_Income_Limits!BE151,IF([1]TX_Counties_FY22_Income_Limits!BE151&lt;[1]WAIVER_TX_Counties_FY22!BF$2,[1]WAIVER_TX_Counties_FY22!BF$2,IF([1]TX_Counties_FY22_Income_Limits!BE151=[1]WAIVER_TX_Counties_FY22!BF$2,[1]TX_Counties_FY22_Income_Limits!BE151)))</f>
        <v>72650</v>
      </c>
      <c r="BG151" s="64">
        <f>IF([1]TX_Counties_FY22_Income_Limits!BF151&gt;[1]WAIVER_TX_Counties_FY22!BG$2,[1]TX_Counties_FY22_Income_Limits!BF151,IF([1]TX_Counties_FY22_Income_Limits!BF151&lt;[1]WAIVER_TX_Counties_FY22!BG$2,[1]WAIVER_TX_Counties_FY22!BG$2,IF([1]TX_Counties_FY22_Income_Limits!BF151=[1]WAIVER_TX_Counties_FY22!BG$2,[1]TX_Counties_FY22_Income_Limits!BF151)))</f>
        <v>78000</v>
      </c>
      <c r="BH151" s="64">
        <f>IF([1]TX_Counties_FY22_Income_Limits!BG151&gt;[1]WAIVER_TX_Counties_FY22!BH$2,[1]TX_Counties_FY22_Income_Limits!BG151,IF([1]TX_Counties_FY22_Income_Limits!BG151&lt;[1]WAIVER_TX_Counties_FY22!BH$2,[1]WAIVER_TX_Counties_FY22!BH$2,IF([1]TX_Counties_FY22_Income_Limits!BG151=[1]WAIVER_TX_Counties_FY22!BH$2,[1]TX_Counties_FY22_Income_Limits!BG151)))</f>
        <v>83400</v>
      </c>
      <c r="BI151" s="64">
        <f>IF([1]TX_Counties_FY22_Income_Limits!BH151&gt;[1]WAIVER_TX_Counties_FY22!BI$2,[1]TX_Counties_FY22_Income_Limits!BH151,IF([1]TX_Counties_FY22_Income_Limits!BH151&lt;[1]WAIVER_TX_Counties_FY22!BI$2,[1]WAIVER_TX_Counties_FY22!BI$2,IF([1]TX_Counties_FY22_Income_Limits!BH151=[1]WAIVER_TX_Counties_FY22!BI$2,[1]TX_Counties_FY22_Income_Limits!BH151)))</f>
        <v>88750</v>
      </c>
      <c r="BJ151" s="64">
        <f>IF([1]TX_Counties_FY22_Income_Limits!BI151&gt;[1]WAIVER_TX_Counties_FY22!BJ$2,[1]TX_Counties_FY22_Income_Limits!BI151,IF([1]TX_Counties_FY22_Income_Limits!BI151&lt;[1]WAIVER_TX_Counties_FY22!BJ$2,[1]WAIVER_TX_Counties_FY22!BJ$2,IF([1]TX_Counties_FY22_Income_Limits!BI151=[1]WAIVER_TX_Counties_FY22!BJ$2,[1]TX_Counties_FY22_Income_Limits!BI151)))</f>
        <v>94150</v>
      </c>
      <c r="BK151" s="64">
        <f>IF([1]TX_Counties_FY22_Income_Limits!BJ151&gt;[1]WAIVER_TX_Counties_FY22!BK$2,[1]TX_Counties_FY22_Income_Limits!BJ151,IF([1]TX_Counties_FY22_Income_Limits!BJ151&lt;[1]WAIVER_TX_Counties_FY22!BK$2,[1]WAIVER_TX_Counties_FY22!BK$2,IF([1]TX_Counties_FY22_Income_Limits!BJ151=[1]WAIVER_TX_Counties_FY22!BK$2,[1]TX_Counties_FY22_Income_Limits!BJ151)))</f>
        <v>99530</v>
      </c>
      <c r="BL151" s="64">
        <f>IF([1]TX_Counties_FY22_Income_Limits!BK151&gt;[1]WAIVER_TX_Counties_FY22!BL$2,[1]TX_Counties_FY22_Income_Limits!BK151,IF([1]TX_Counties_FY22_Income_Limits!BK151&lt;[1]WAIVER_TX_Counties_FY22!BL$2,[1]WAIVER_TX_Counties_FY22!BL$2,IF([1]TX_Counties_FY22_Income_Limits!BK151=[1]WAIVER_TX_Counties_FY22!BL$2,[1]TX_Counties_FY22_Income_Limits!BK151)))</f>
        <v>104910</v>
      </c>
      <c r="BM151" s="64">
        <f>IF([1]TX_Counties_FY22_Income_Limits!BL151&gt;[1]WAIVER_TX_Counties_FY22!BM$2,[1]TX_Counties_FY22_Income_Limits!BL151,IF([1]TX_Counties_FY22_Income_Limits!BL151&lt;[1]WAIVER_TX_Counties_FY22!BM$2,[1]WAIVER_TX_Counties_FY22!BM$2,IF([1]TX_Counties_FY22_Income_Limits!BL151=[1]WAIVER_TX_Counties_FY22!BM$2,[1]TX_Counties_FY22_Income_Limits!BL151)))</f>
        <v>110290</v>
      </c>
      <c r="BN151" s="64">
        <f>IF([1]TX_Counties_FY22_Income_Limits!BM151&gt;[1]WAIVER_TX_Counties_FY22!BN$2,[1]TX_Counties_FY22_Income_Limits!BM151,IF([1]TX_Counties_FY22_Income_Limits!BM151&lt;[1]WAIVER_TX_Counties_FY22!BN$2,[1]WAIVER_TX_Counties_FY22!BN$2,IF([1]TX_Counties_FY22_Income_Limits!BM151=[1]WAIVER_TX_Counties_FY22!BN$2,[1]TX_Counties_FY22_Income_Limits!BM151)))</f>
        <v>115670</v>
      </c>
      <c r="BO151" s="64">
        <f>IF([1]TX_Counties_FY22_Income_Limits!BN151&gt;[1]WAIVER_TX_Counties_FY22!BO$2,[1]TX_Counties_FY22_Income_Limits!BN151,IF([1]TX_Counties_FY22_Income_Limits!BN151&lt;[1]WAIVER_TX_Counties_FY22!BO$2,[1]WAIVER_TX_Counties_FY22!BO$2,IF([1]TX_Counties_FY22_Income_Limits!BN151=[1]WAIVER_TX_Counties_FY22!BO$2,[1]TX_Counties_FY22_Income_Limits!BN151)))</f>
        <v>121050</v>
      </c>
      <c r="BP151" s="64">
        <f>IF([1]TX_Counties_FY22_Income_Limits!BO151&gt;[1]WAIVER_TX_Counties_FY22!BP$2,[1]TX_Counties_FY22_Income_Limits!BO151,IF([1]TX_Counties_FY22_Income_Limits!BO151&lt;[1]WAIVER_TX_Counties_FY22!BP$2,[1]WAIVER_TX_Counties_FY22!BP$2,IF([1]TX_Counties_FY22_Income_Limits!BO151=[1]WAIVER_TX_Counties_FY22!BP$2,[1]TX_Counties_FY22_Income_Limits!BO151)))</f>
        <v>126430</v>
      </c>
      <c r="BQ151" s="64">
        <f>IF([1]TX_Counties_FY22_Income_Limits!BP151&gt;[1]WAIVER_TX_Counties_FY22!BQ$2,[1]TX_Counties_FY22_Income_Limits!BP151,IF([1]TX_Counties_FY22_Income_Limits!BP151&lt;[1]WAIVER_TX_Counties_FY22!BQ$2,[1]WAIVER_TX_Counties_FY22!BQ$2,IF([1]TX_Counties_FY22_Income_Limits!BP151=[1]WAIVER_TX_Counties_FY22!BQ$2,[1]TX_Counties_FY22_Income_Limits!BP151)))</f>
        <v>131810</v>
      </c>
      <c r="BR151" s="64">
        <f>IF([1]TX_Counties_FY22_Income_Limits!BQ151&gt;[1]WAIVER_TX_Counties_FY22!BR$2,[1]TX_Counties_FY22_Income_Limits!BQ151,IF([1]TX_Counties_FY22_Income_Limits!BQ151&lt;[1]WAIVER_TX_Counties_FY22!BR$2,[1]WAIVER_TX_Counties_FY22!BR$2,IF([1]TX_Counties_FY22_Income_Limits!BQ151=[1]WAIVER_TX_Counties_FY22!BR$2,[1]TX_Counties_FY22_Income_Limits!BQ151)))</f>
        <v>137190</v>
      </c>
      <c r="BS151" s="64">
        <f>IF([1]TX_Counties_FY22_Income_Limits!BR151&gt;[1]WAIVER_TX_Counties_FY22!BS$2,[1]TX_Counties_FY22_Income_Limits!BR151,IF([1]TX_Counties_FY22_Income_Limits!BR151&lt;[1]WAIVER_TX_Counties_FY22!BS$2,[1]WAIVER_TX_Counties_FY22!BS$2,IF([1]TX_Counties_FY22_Income_Limits!BR151=[1]WAIVER_TX_Counties_FY22!BS$2,[1]TX_Counties_FY22_Income_Limits!BR151)))</f>
        <v>142570</v>
      </c>
      <c r="BT151" s="64">
        <f>IF([1]TX_Counties_FY22_Income_Limits!BS151&gt;[1]WAIVER_TX_Counties_FY22!BT$2,[1]TX_Counties_FY22_Income_Limits!BS151,IF([1]TX_Counties_FY22_Income_Limits!BS151&lt;[1]WAIVER_TX_Counties_FY22!BT$2,[1]WAIVER_TX_Counties_FY22!BT$2,IF([1]TX_Counties_FY22_Income_Limits!BS151=[1]WAIVER_TX_Counties_FY22!BT$2,[1]TX_Counties_FY22_Income_Limits!BS151)))</f>
        <v>147950</v>
      </c>
      <c r="BU151" s="64">
        <f>IF([1]TX_Counties_FY22_Income_Limits!BT151&gt;[1]WAIVER_TX_Counties_FY22!BU$2,[1]TX_Counties_FY22_Income_Limits!BT151,IF([1]TX_Counties_FY22_Income_Limits!BT151&lt;[1]WAIVER_TX_Counties_FY22!BU$2,[1]WAIVER_TX_Counties_FY22!BU$2,IF([1]TX_Counties_FY22_Income_Limits!BT151=[1]WAIVER_TX_Counties_FY22!BU$2,[1]TX_Counties_FY22_Income_Limits!BT151)))</f>
        <v>153330</v>
      </c>
      <c r="BV151" s="64">
        <f>IF([1]TX_Counties_FY22_Income_Limits!BU151&gt;[1]WAIVER_TX_Counties_FY22!BV$2,[1]TX_Counties_FY22_Income_Limits!BU151,IF([1]TX_Counties_FY22_Income_Limits!BU151&lt;[1]WAIVER_TX_Counties_FY22!BV$2,[1]WAIVER_TX_Counties_FY22!BV$2,IF([1]TX_Counties_FY22_Income_Limits!BU151=[1]WAIVER_TX_Counties_FY22!BV$2,[1]TX_Counties_FY22_Income_Limits!BU151)))</f>
        <v>158710</v>
      </c>
      <c r="BW151" s="64">
        <f>IF([1]TX_Counties_FY22_Income_Limits!BV151&gt;[1]WAIVER_TX_Counties_FY22!BW$2,[1]TX_Counties_FY22_Income_Limits!BV151,IF([1]TX_Counties_FY22_Income_Limits!BV151&lt;[1]WAIVER_TX_Counties_FY22!BW$2,[1]WAIVER_TX_Counties_FY22!BW$2,IF([1]TX_Counties_FY22_Income_Limits!BV151=[1]WAIVER_TX_Counties_FY22!BW$2,[1]TX_Counties_FY22_Income_Limits!BV151)))</f>
        <v>164090</v>
      </c>
      <c r="BX151" s="64">
        <f>IF([1]TX_Counties_FY22_Income_Limits!BW151&gt;[1]WAIVER_TX_Counties_FY22!BX$2,[1]TX_Counties_FY22_Income_Limits!BW151,IF([1]TX_Counties_FY22_Income_Limits!BW151&lt;[1]WAIVER_TX_Counties_FY22!BX$2,[1]WAIVER_TX_Counties_FY22!BX$2,IF([1]TX_Counties_FY22_Income_Limits!BW151=[1]WAIVER_TX_Counties_FY22!BX$2,[1]TX_Counties_FY22_Income_Limits!BW151)))</f>
        <v>169470</v>
      </c>
      <c r="BY151" s="64">
        <f>IF([1]TX_Counties_FY22_Income_Limits!BX151&gt;[1]WAIVER_TX_Counties_FY22!BY$2,[1]TX_Counties_FY22_Income_Limits!BX151,IF([1]TX_Counties_FY22_Income_Limits!BX151&lt;[1]WAIVER_TX_Counties_FY22!BY$2,[1]WAIVER_TX_Counties_FY22!BY$2,IF([1]TX_Counties_FY22_Income_Limits!BX151=[1]WAIVER_TX_Counties_FY22!BY$2,[1]TX_Counties_FY22_Income_Limits!BX151)))</f>
        <v>174850</v>
      </c>
      <c r="BZ151" s="64">
        <f>IF([1]TX_Counties_FY22_Income_Limits!BY151&gt;[1]WAIVER_TX_Counties_FY22!BZ$2,[1]TX_Counties_FY22_Income_Limits!BY151,IF([1]TX_Counties_FY22_Income_Limits!BY151&lt;[1]WAIVER_TX_Counties_FY22!BZ$2,[1]WAIVER_TX_Counties_FY22!BZ$2,IF([1]TX_Counties_FY22_Income_Limits!BY151=[1]WAIVER_TX_Counties_FY22!BZ$2,[1]TX_Counties_FY22_Income_Limits!BY151)))</f>
        <v>180230</v>
      </c>
      <c r="CA151" s="64">
        <f>IF([1]TX_Counties_FY22_Income_Limits!BZ151&gt;[1]WAIVER_TX_Counties_FY22!CA$2,[1]TX_Counties_FY22_Income_Limits!BZ151,IF([1]TX_Counties_FY22_Income_Limits!BZ151&lt;[1]WAIVER_TX_Counties_FY22!CA$2,[1]WAIVER_TX_Counties_FY22!CA$2,IF([1]TX_Counties_FY22_Income_Limits!BZ151=[1]WAIVER_TX_Counties_FY22!CA$2,[1]TX_Counties_FY22_Income_Limits!BZ151)))</f>
        <v>59709.999999999993</v>
      </c>
      <c r="CB151" s="64">
        <f>IF([1]TX_Counties_FY22_Income_Limits!CA151&gt;[1]WAIVER_TX_Counties_FY22!CB$2,[1]TX_Counties_FY22_Income_Limits!CA151,IF([1]TX_Counties_FY22_Income_Limits!CA151&lt;[1]WAIVER_TX_Counties_FY22!CB$2,[1]WAIVER_TX_Counties_FY22!CB$2,IF([1]TX_Counties_FY22_Income_Limits!CA151=[1]WAIVER_TX_Counties_FY22!CB$2,[1]TX_Counties_FY22_Income_Limits!CA151)))</f>
        <v>68240</v>
      </c>
      <c r="CC151" s="64">
        <f>IF([1]TX_Counties_FY22_Income_Limits!CB151&gt;[1]WAIVER_TX_Counties_FY22!CC$2,[1]TX_Counties_FY22_Income_Limits!CB151,IF([1]TX_Counties_FY22_Income_Limits!CB151&lt;[1]WAIVER_TX_Counties_FY22!CC$2,[1]WAIVER_TX_Counties_FY22!CC$2,IF([1]TX_Counties_FY22_Income_Limits!CB151=[1]WAIVER_TX_Counties_FY22!CC$2,[1]TX_Counties_FY22_Income_Limits!CB151)))</f>
        <v>76770</v>
      </c>
      <c r="CD151" s="64">
        <f>IF([1]TX_Counties_FY22_Income_Limits!CC151&gt;[1]WAIVER_TX_Counties_FY22!CD$2,[1]TX_Counties_FY22_Income_Limits!CC151,IF([1]TX_Counties_FY22_Income_Limits!CC151&lt;[1]WAIVER_TX_Counties_FY22!CD$2,[1]WAIVER_TX_Counties_FY22!CD$2,IF([1]TX_Counties_FY22_Income_Limits!CC151=[1]WAIVER_TX_Counties_FY22!CD$2,[1]TX_Counties_FY22_Income_Limits!CC151)))</f>
        <v>85300</v>
      </c>
      <c r="CE151" s="64">
        <f>IF([1]TX_Counties_FY22_Income_Limits!CD151&gt;[1]WAIVER_TX_Counties_FY22!CE$2,[1]TX_Counties_FY22_Income_Limits!CD151,IF([1]TX_Counties_FY22_Income_Limits!CD151&lt;[1]WAIVER_TX_Counties_FY22!CE$2,[1]WAIVER_TX_Counties_FY22!CE$2,IF([1]TX_Counties_FY22_Income_Limits!CD151=[1]WAIVER_TX_Counties_FY22!CE$2,[1]TX_Counties_FY22_Income_Limits!CD151)))</f>
        <v>92124</v>
      </c>
      <c r="CF151" s="64">
        <f>IF([1]TX_Counties_FY22_Income_Limits!CE151&gt;[1]WAIVER_TX_Counties_FY22!CF$2,[1]TX_Counties_FY22_Income_Limits!CE151,IF([1]TX_Counties_FY22_Income_Limits!CE151&lt;[1]WAIVER_TX_Counties_FY22!CF$2,[1]WAIVER_TX_Counties_FY22!CF$2,IF([1]TX_Counties_FY22_Income_Limits!CE151=[1]WAIVER_TX_Counties_FY22!CF$2,[1]TX_Counties_FY22_Income_Limits!CE151)))</f>
        <v>98948</v>
      </c>
      <c r="CG151" s="64">
        <f>IF([1]TX_Counties_FY22_Income_Limits!CF151&gt;[1]WAIVER_TX_Counties_FY22!CG$2,[1]TX_Counties_FY22_Income_Limits!CF151,IF([1]TX_Counties_FY22_Income_Limits!CF151&lt;[1]WAIVER_TX_Counties_FY22!CG$2,[1]WAIVER_TX_Counties_FY22!CG$2,IF([1]TX_Counties_FY22_Income_Limits!CF151=[1]WAIVER_TX_Counties_FY22!CG$2,[1]TX_Counties_FY22_Income_Limits!CF151)))</f>
        <v>105772</v>
      </c>
      <c r="CH151" s="64">
        <f>IF([1]TX_Counties_FY22_Income_Limits!CG151&gt;[1]WAIVER_TX_Counties_FY22!CH$2,[1]TX_Counties_FY22_Income_Limits!CG151,IF([1]TX_Counties_FY22_Income_Limits!CG151&lt;[1]WAIVER_TX_Counties_FY22!CH$2,[1]WAIVER_TX_Counties_FY22!CH$2,IF([1]TX_Counties_FY22_Income_Limits!CG151=[1]WAIVER_TX_Counties_FY22!CH$2,[1]TX_Counties_FY22_Income_Limits!CG151)))</f>
        <v>112596</v>
      </c>
      <c r="CI151" s="64">
        <f>IF([1]TX_Counties_FY22_Income_Limits!CH151&gt;[1]WAIVER_TX_Counties_FY22!CI$2,[1]TX_Counties_FY22_Income_Limits!CH151,IF([1]TX_Counties_FY22_Income_Limits!CH151&lt;[1]WAIVER_TX_Counties_FY22!CI$2,[1]WAIVER_TX_Counties_FY22!CI$2,IF([1]TX_Counties_FY22_Income_Limits!CH151=[1]WAIVER_TX_Counties_FY22!CI$2,[1]TX_Counties_FY22_Income_Limits!CH151)))</f>
        <v>119419.99999999999</v>
      </c>
      <c r="CJ151" s="64">
        <f>IF([1]TX_Counties_FY22_Income_Limits!CI151&gt;[1]WAIVER_TX_Counties_FY22!CJ$2,[1]TX_Counties_FY22_Income_Limits!CI151,IF([1]TX_Counties_FY22_Income_Limits!CI151&lt;[1]WAIVER_TX_Counties_FY22!CJ$2,[1]WAIVER_TX_Counties_FY22!CJ$2,IF([1]TX_Counties_FY22_Income_Limits!CI151=[1]WAIVER_TX_Counties_FY22!CJ$2,[1]TX_Counties_FY22_Income_Limits!CI151)))</f>
        <v>126244</v>
      </c>
      <c r="CK151" s="64">
        <f>IF([1]TX_Counties_FY22_Income_Limits!CJ151&gt;[1]WAIVER_TX_Counties_FY22!CK$2,[1]TX_Counties_FY22_Income_Limits!CJ151,IF([1]TX_Counties_FY22_Income_Limits!CJ151&lt;[1]WAIVER_TX_Counties_FY22!CK$2,[1]WAIVER_TX_Counties_FY22!CK$2,IF([1]TX_Counties_FY22_Income_Limits!CJ151=[1]WAIVER_TX_Counties_FY22!CK$2,[1]TX_Counties_FY22_Income_Limits!CJ151)))</f>
        <v>133068</v>
      </c>
      <c r="CL151" s="64">
        <f>IF([1]TX_Counties_FY22_Income_Limits!CK151&gt;[1]WAIVER_TX_Counties_FY22!CL$2,[1]TX_Counties_FY22_Income_Limits!CK151,IF([1]TX_Counties_FY22_Income_Limits!CK151&lt;[1]WAIVER_TX_Counties_FY22!CL$2,[1]WAIVER_TX_Counties_FY22!CL$2,IF([1]TX_Counties_FY22_Income_Limits!CK151=[1]WAIVER_TX_Counties_FY22!CL$2,[1]TX_Counties_FY22_Income_Limits!CK151)))</f>
        <v>139892</v>
      </c>
      <c r="CM151" s="64">
        <f>IF([1]TX_Counties_FY22_Income_Limits!CL151&gt;[1]WAIVER_TX_Counties_FY22!CM$2,[1]TX_Counties_FY22_Income_Limits!CL151,IF([1]TX_Counties_FY22_Income_Limits!CL151&lt;[1]WAIVER_TX_Counties_FY22!CM$2,[1]WAIVER_TX_Counties_FY22!CM$2,IF([1]TX_Counties_FY22_Income_Limits!CL151=[1]WAIVER_TX_Counties_FY22!CM$2,[1]TX_Counties_FY22_Income_Limits!CL151)))</f>
        <v>146716</v>
      </c>
      <c r="CN151" s="64">
        <f>IF([1]TX_Counties_FY22_Income_Limits!CM151&gt;[1]WAIVER_TX_Counties_FY22!CN$2,[1]TX_Counties_FY22_Income_Limits!CM151,IF([1]TX_Counties_FY22_Income_Limits!CM151&lt;[1]WAIVER_TX_Counties_FY22!CN$2,[1]WAIVER_TX_Counties_FY22!CN$2,IF([1]TX_Counties_FY22_Income_Limits!CM151=[1]WAIVER_TX_Counties_FY22!CN$2,[1]TX_Counties_FY22_Income_Limits!CM151)))</f>
        <v>153540</v>
      </c>
      <c r="CO151" s="64">
        <f>IF([1]TX_Counties_FY22_Income_Limits!CN151&gt;[1]WAIVER_TX_Counties_FY22!CO$2,[1]TX_Counties_FY22_Income_Limits!CN151,IF([1]TX_Counties_FY22_Income_Limits!CN151&lt;[1]WAIVER_TX_Counties_FY22!CO$2,[1]WAIVER_TX_Counties_FY22!CO$2,IF([1]TX_Counties_FY22_Income_Limits!CN151=[1]WAIVER_TX_Counties_FY22!CO$2,[1]TX_Counties_FY22_Income_Limits!CN151)))</f>
        <v>160364</v>
      </c>
      <c r="CP151" s="64">
        <f>IF([1]TX_Counties_FY22_Income_Limits!CO151&gt;[1]WAIVER_TX_Counties_FY22!CP$2,[1]TX_Counties_FY22_Income_Limits!CO151,IF([1]TX_Counties_FY22_Income_Limits!CO151&lt;[1]WAIVER_TX_Counties_FY22!CP$2,[1]WAIVER_TX_Counties_FY22!CP$2,IF([1]TX_Counties_FY22_Income_Limits!CO151=[1]WAIVER_TX_Counties_FY22!CP$2,[1]TX_Counties_FY22_Income_Limits!CO151)))</f>
        <v>167188</v>
      </c>
      <c r="CQ151" s="64">
        <f>IF([1]TX_Counties_FY22_Income_Limits!CP151&gt;[1]WAIVER_TX_Counties_FY22!CQ$2,[1]TX_Counties_FY22_Income_Limits!CP151,IF([1]TX_Counties_FY22_Income_Limits!CP151&lt;[1]WAIVER_TX_Counties_FY22!CQ$2,[1]WAIVER_TX_Counties_FY22!CQ$2,IF([1]TX_Counties_FY22_Income_Limits!CP151=[1]WAIVER_TX_Counties_FY22!CQ$2,[1]TX_Counties_FY22_Income_Limits!CP151)))</f>
        <v>174012</v>
      </c>
      <c r="CR151" s="64">
        <f>IF([1]TX_Counties_FY22_Income_Limits!CQ151&gt;[1]WAIVER_TX_Counties_FY22!CR$2,[1]TX_Counties_FY22_Income_Limits!CQ151,IF([1]TX_Counties_FY22_Income_Limits!CQ151&lt;[1]WAIVER_TX_Counties_FY22!CR$2,[1]WAIVER_TX_Counties_FY22!CR$2,IF([1]TX_Counties_FY22_Income_Limits!CQ151=[1]WAIVER_TX_Counties_FY22!CR$2,[1]TX_Counties_FY22_Income_Limits!CQ151)))</f>
        <v>180836</v>
      </c>
      <c r="CS151" s="64">
        <f>IF([1]TX_Counties_FY22_Income_Limits!CR151&gt;[1]WAIVER_TX_Counties_FY22!CS$2,[1]TX_Counties_FY22_Income_Limits!CR151,IF([1]TX_Counties_FY22_Income_Limits!CR151&lt;[1]WAIVER_TX_Counties_FY22!CS$2,[1]WAIVER_TX_Counties_FY22!CS$2,IF([1]TX_Counties_FY22_Income_Limits!CR151=[1]WAIVER_TX_Counties_FY22!CS$2,[1]TX_Counties_FY22_Income_Limits!CR151)))</f>
        <v>187660</v>
      </c>
      <c r="CT151" s="64">
        <f>IF([1]TX_Counties_FY22_Income_Limits!CS151&gt;[1]WAIVER_TX_Counties_FY22!CT$2,[1]TX_Counties_FY22_Income_Limits!CS151,IF([1]TX_Counties_FY22_Income_Limits!CS151&lt;[1]WAIVER_TX_Counties_FY22!CT$2,[1]WAIVER_TX_Counties_FY22!CT$2,IF([1]TX_Counties_FY22_Income_Limits!CS151=[1]WAIVER_TX_Counties_FY22!CT$2,[1]TX_Counties_FY22_Income_Limits!CS151)))</f>
        <v>194484</v>
      </c>
      <c r="CU151" s="64">
        <f>IF([1]TX_Counties_FY22_Income_Limits!CT151&gt;[1]WAIVER_TX_Counties_FY22!CU$2,[1]TX_Counties_FY22_Income_Limits!CT151,IF([1]TX_Counties_FY22_Income_Limits!CT151&lt;[1]WAIVER_TX_Counties_FY22!CU$2,[1]WAIVER_TX_Counties_FY22!CU$2,IF([1]TX_Counties_FY22_Income_Limits!CT151=[1]WAIVER_TX_Counties_FY22!CU$2,[1]TX_Counties_FY22_Income_Limits!CT151)))</f>
        <v>201308</v>
      </c>
      <c r="CV151" s="64">
        <f>IF([1]TX_Counties_FY22_Income_Limits!CU151&gt;[1]WAIVER_TX_Counties_FY22!CV$2,[1]TX_Counties_FY22_Income_Limits!CU151,IF([1]TX_Counties_FY22_Income_Limits!CU151&lt;[1]WAIVER_TX_Counties_FY22!CV$2,[1]WAIVER_TX_Counties_FY22!CV$2,IF([1]TX_Counties_FY22_Income_Limits!CU151=[1]WAIVER_TX_Counties_FY22!CV$2,[1]TX_Counties_FY22_Income_Limits!CU151)))</f>
        <v>208132</v>
      </c>
      <c r="CW151" s="64">
        <f>IF([1]TX_Counties_FY22_Income_Limits!CV151&gt;[1]WAIVER_TX_Counties_FY22!CW$2,[1]TX_Counties_FY22_Income_Limits!CV151,IF([1]TX_Counties_FY22_Income_Limits!CV151&lt;[1]WAIVER_TX_Counties_FY22!CW$2,[1]WAIVER_TX_Counties_FY22!CW$2,IF([1]TX_Counties_FY22_Income_Limits!CV151=[1]WAIVER_TX_Counties_FY22!CW$2,[1]TX_Counties_FY22_Income_Limits!CV151)))</f>
        <v>214956</v>
      </c>
      <c r="CX151" s="64">
        <f>IF([1]TX_Counties_FY22_Income_Limits!CW151&gt;[1]WAIVER_TX_Counties_FY22!CX$2,[1]TX_Counties_FY22_Income_Limits!CW151,IF([1]TX_Counties_FY22_Income_Limits!CW151&lt;[1]WAIVER_TX_Counties_FY22!CX$2,[1]WAIVER_TX_Counties_FY22!CX$2,IF([1]TX_Counties_FY22_Income_Limits!CW151=[1]WAIVER_TX_Counties_FY22!CX$2,[1]TX_Counties_FY22_Income_Limits!CW151)))</f>
        <v>221780</v>
      </c>
      <c r="CY151" s="64">
        <f>IF([1]TX_Counties_FY22_Income_Limits!CX151&gt;[1]WAIVER_TX_Counties_FY22!CY$2,[1]TX_Counties_FY22_Income_Limits!CX151,IF([1]TX_Counties_FY22_Income_Limits!CX151&lt;[1]WAIVER_TX_Counties_FY22!CY$2,[1]WAIVER_TX_Counties_FY22!CY$2,IF([1]TX_Counties_FY22_Income_Limits!CX151=[1]WAIVER_TX_Counties_FY22!CY$2,[1]TX_Counties_FY22_Income_Limits!CX151)))</f>
        <v>228604</v>
      </c>
      <c r="CZ151" s="64">
        <f>IF([1]TX_Counties_FY22_Income_Limits!CY151&gt;[1]WAIVER_TX_Counties_FY22!CZ$2,[1]TX_Counties_FY22_Income_Limits!CY151,IF([1]TX_Counties_FY22_Income_Limits!CY151&lt;[1]WAIVER_TX_Counties_FY22!CZ$2,[1]WAIVER_TX_Counties_FY22!CZ$2,IF([1]TX_Counties_FY22_Income_Limits!CY151=[1]WAIVER_TX_Counties_FY22!CZ$2,[1]TX_Counties_FY22_Income_Limits!CY151)))</f>
        <v>71652</v>
      </c>
      <c r="DA151" s="64">
        <f>IF([1]TX_Counties_FY22_Income_Limits!CZ151&gt;[1]WAIVER_TX_Counties_FY22!DA$2,[1]TX_Counties_FY22_Income_Limits!CZ151,IF([1]TX_Counties_FY22_Income_Limits!CZ151&lt;[1]WAIVER_TX_Counties_FY22!DA$2,[1]WAIVER_TX_Counties_FY22!DA$2,IF([1]TX_Counties_FY22_Income_Limits!CZ151=[1]WAIVER_TX_Counties_FY22!DA$2,[1]TX_Counties_FY22_Income_Limits!CZ151)))</f>
        <v>81888</v>
      </c>
      <c r="DB151" s="64">
        <f>IF([1]TX_Counties_FY22_Income_Limits!DA151&gt;[1]WAIVER_TX_Counties_FY22!DB$2,[1]TX_Counties_FY22_Income_Limits!DA151,IF([1]TX_Counties_FY22_Income_Limits!DA151&lt;[1]WAIVER_TX_Counties_FY22!DB$2,[1]WAIVER_TX_Counties_FY22!DB$2,IF([1]TX_Counties_FY22_Income_Limits!DA151=[1]WAIVER_TX_Counties_FY22!DB$2,[1]TX_Counties_FY22_Income_Limits!DA151)))</f>
        <v>92124</v>
      </c>
      <c r="DC151" s="64">
        <f>IF([1]TX_Counties_FY22_Income_Limits!DB151&gt;[1]WAIVER_TX_Counties_FY22!DC$2,[1]TX_Counties_FY22_Income_Limits!DB151,IF([1]TX_Counties_FY22_Income_Limits!DB151&lt;[1]WAIVER_TX_Counties_FY22!DC$2,[1]WAIVER_TX_Counties_FY22!DC$2,IF([1]TX_Counties_FY22_Income_Limits!DB151=[1]WAIVER_TX_Counties_FY22!DC$2,[1]TX_Counties_FY22_Income_Limits!DB151)))</f>
        <v>102360</v>
      </c>
      <c r="DD151" s="64">
        <f>IF([1]TX_Counties_FY22_Income_Limits!DC151&gt;[1]WAIVER_TX_Counties_FY22!DD$2,[1]TX_Counties_FY22_Income_Limits!DC151,IF([1]TX_Counties_FY22_Income_Limits!DC151&lt;[1]WAIVER_TX_Counties_FY22!DD$2,[1]WAIVER_TX_Counties_FY22!DD$2,IF([1]TX_Counties_FY22_Income_Limits!DC151=[1]WAIVER_TX_Counties_FY22!DD$2,[1]TX_Counties_FY22_Income_Limits!DC151)))</f>
        <v>110548.8</v>
      </c>
      <c r="DE151" s="64">
        <f>IF([1]TX_Counties_FY22_Income_Limits!DD151&gt;[1]WAIVER_TX_Counties_FY22!DE$2,[1]TX_Counties_FY22_Income_Limits!DD151,IF([1]TX_Counties_FY22_Income_Limits!DD151&lt;[1]WAIVER_TX_Counties_FY22!DE$2,[1]WAIVER_TX_Counties_FY22!DE$2,IF([1]TX_Counties_FY22_Income_Limits!DD151=[1]WAIVER_TX_Counties_FY22!DE$2,[1]TX_Counties_FY22_Income_Limits!DD151)))</f>
        <v>118737.59999999999</v>
      </c>
      <c r="DF151" s="64">
        <f>IF([1]TX_Counties_FY22_Income_Limits!DE151&gt;[1]WAIVER_TX_Counties_FY22!DF$2,[1]TX_Counties_FY22_Income_Limits!DE151,IF([1]TX_Counties_FY22_Income_Limits!DE151&lt;[1]WAIVER_TX_Counties_FY22!DF$2,[1]WAIVER_TX_Counties_FY22!DF$2,IF([1]TX_Counties_FY22_Income_Limits!DE151=[1]WAIVER_TX_Counties_FY22!DF$2,[1]TX_Counties_FY22_Income_Limits!DE151)))</f>
        <v>126926.39999999999</v>
      </c>
      <c r="DG151" s="64">
        <f>IF([1]TX_Counties_FY22_Income_Limits!DF151&gt;[1]WAIVER_TX_Counties_FY22!DG$2,[1]TX_Counties_FY22_Income_Limits!DF151,IF([1]TX_Counties_FY22_Income_Limits!DF151&lt;[1]WAIVER_TX_Counties_FY22!DG$2,[1]WAIVER_TX_Counties_FY22!DG$2,IF([1]TX_Counties_FY22_Income_Limits!DF151=[1]WAIVER_TX_Counties_FY22!DG$2,[1]TX_Counties_FY22_Income_Limits!DF151)))</f>
        <v>135115.20000000001</v>
      </c>
      <c r="DH151" s="64">
        <f>IF([1]TX_Counties_FY22_Income_Limits!DG151&gt;[1]WAIVER_TX_Counties_FY22!DH$2,[1]TX_Counties_FY22_Income_Limits!DG151,IF([1]TX_Counties_FY22_Income_Limits!DG151&lt;[1]WAIVER_TX_Counties_FY22!DH$2,[1]WAIVER_TX_Counties_FY22!DH$2,IF([1]TX_Counties_FY22_Income_Limits!DG151=[1]WAIVER_TX_Counties_FY22!DH$2,[1]TX_Counties_FY22_Income_Limits!DG151)))</f>
        <v>143304</v>
      </c>
      <c r="DI151" s="64">
        <f>IF([1]TX_Counties_FY22_Income_Limits!DH151&gt;[1]WAIVER_TX_Counties_FY22!DI$2,[1]TX_Counties_FY22_Income_Limits!DH151,IF([1]TX_Counties_FY22_Income_Limits!DH151&lt;[1]WAIVER_TX_Counties_FY22!DI$2,[1]WAIVER_TX_Counties_FY22!DI$2,IF([1]TX_Counties_FY22_Income_Limits!DH151=[1]WAIVER_TX_Counties_FY22!DI$2,[1]TX_Counties_FY22_Income_Limits!DH151)))</f>
        <v>151492.79999999999</v>
      </c>
      <c r="DJ151" s="64">
        <f>IF([1]TX_Counties_FY22_Income_Limits!DI151&gt;[1]WAIVER_TX_Counties_FY22!DJ$2,[1]TX_Counties_FY22_Income_Limits!DI151,IF([1]TX_Counties_FY22_Income_Limits!DI151&lt;[1]WAIVER_TX_Counties_FY22!DJ$2,[1]WAIVER_TX_Counties_FY22!DJ$2,IF([1]TX_Counties_FY22_Income_Limits!DI151=[1]WAIVER_TX_Counties_FY22!DJ$2,[1]TX_Counties_FY22_Income_Limits!DI151)))</f>
        <v>159681.59999999998</v>
      </c>
      <c r="DK151" s="64">
        <f>IF([1]TX_Counties_FY22_Income_Limits!DJ151&gt;[1]WAIVER_TX_Counties_FY22!DK$2,[1]TX_Counties_FY22_Income_Limits!DJ151,IF([1]TX_Counties_FY22_Income_Limits!DJ151&lt;[1]WAIVER_TX_Counties_FY22!DK$2,[1]WAIVER_TX_Counties_FY22!DK$2,IF([1]TX_Counties_FY22_Income_Limits!DJ151=[1]WAIVER_TX_Counties_FY22!DK$2,[1]TX_Counties_FY22_Income_Limits!DJ151)))</f>
        <v>167870.39999999997</v>
      </c>
      <c r="DL151" s="64">
        <f>IF([1]TX_Counties_FY22_Income_Limits!DK151&gt;[1]WAIVER_TX_Counties_FY22!DL$2,[1]TX_Counties_FY22_Income_Limits!DK151,IF([1]TX_Counties_FY22_Income_Limits!DK151&lt;[1]WAIVER_TX_Counties_FY22!DL$2,[1]WAIVER_TX_Counties_FY22!DL$2,IF([1]TX_Counties_FY22_Income_Limits!DK151=[1]WAIVER_TX_Counties_FY22!DL$2,[1]TX_Counties_FY22_Income_Limits!DK151)))</f>
        <v>176059.19999999995</v>
      </c>
      <c r="DM151" s="64">
        <f>IF([1]TX_Counties_FY22_Income_Limits!DL151&gt;[1]WAIVER_TX_Counties_FY22!DM$2,[1]TX_Counties_FY22_Income_Limits!DL151,IF([1]TX_Counties_FY22_Income_Limits!DL151&lt;[1]WAIVER_TX_Counties_FY22!DM$2,[1]WAIVER_TX_Counties_FY22!DM$2,IF([1]TX_Counties_FY22_Income_Limits!DL151=[1]WAIVER_TX_Counties_FY22!DM$2,[1]TX_Counties_FY22_Income_Limits!DL151)))</f>
        <v>184247.99999999994</v>
      </c>
      <c r="DN151" s="64">
        <f>IF([1]TX_Counties_FY22_Income_Limits!DM151&gt;[1]WAIVER_TX_Counties_FY22!DN$2,[1]TX_Counties_FY22_Income_Limits!DM151,IF([1]TX_Counties_FY22_Income_Limits!DM151&lt;[1]WAIVER_TX_Counties_FY22!DN$2,[1]WAIVER_TX_Counties_FY22!DN$2,IF([1]TX_Counties_FY22_Income_Limits!DM151=[1]WAIVER_TX_Counties_FY22!DN$2,[1]TX_Counties_FY22_Income_Limits!DM151)))</f>
        <v>192436.79999999993</v>
      </c>
      <c r="DO151" s="64">
        <f>IF([1]TX_Counties_FY22_Income_Limits!DN151&gt;[1]WAIVER_TX_Counties_FY22!DO$2,[1]TX_Counties_FY22_Income_Limits!DN151,IF([1]TX_Counties_FY22_Income_Limits!DN151&lt;[1]WAIVER_TX_Counties_FY22!DO$2,[1]WAIVER_TX_Counties_FY22!DO$2,IF([1]TX_Counties_FY22_Income_Limits!DN151=[1]WAIVER_TX_Counties_FY22!DO$2,[1]TX_Counties_FY22_Income_Limits!DN151)))</f>
        <v>200625.59999999992</v>
      </c>
      <c r="DP151" s="64">
        <f>IF([1]TX_Counties_FY22_Income_Limits!DO151&gt;[1]WAIVER_TX_Counties_FY22!DP$2,[1]TX_Counties_FY22_Income_Limits!DO151,IF([1]TX_Counties_FY22_Income_Limits!DO151&lt;[1]WAIVER_TX_Counties_FY22!DP$2,[1]WAIVER_TX_Counties_FY22!DP$2,IF([1]TX_Counties_FY22_Income_Limits!DO151=[1]WAIVER_TX_Counties_FY22!DP$2,[1]TX_Counties_FY22_Income_Limits!DO151)))</f>
        <v>208814.39999999991</v>
      </c>
      <c r="DQ151" s="64">
        <f>IF([1]TX_Counties_FY22_Income_Limits!DP151&gt;[1]WAIVER_TX_Counties_FY22!DQ$2,[1]TX_Counties_FY22_Income_Limits!DP151,IF([1]TX_Counties_FY22_Income_Limits!DP151&lt;[1]WAIVER_TX_Counties_FY22!DQ$2,[1]WAIVER_TX_Counties_FY22!DQ$2,IF([1]TX_Counties_FY22_Income_Limits!DP151=[1]WAIVER_TX_Counties_FY22!DQ$2,[1]TX_Counties_FY22_Income_Limits!DP151)))</f>
        <v>217003.1999999999</v>
      </c>
      <c r="DR151" s="64">
        <f>IF([1]TX_Counties_FY22_Income_Limits!DQ151&gt;[1]WAIVER_TX_Counties_FY22!DR$2,[1]TX_Counties_FY22_Income_Limits!DQ151,IF([1]TX_Counties_FY22_Income_Limits!DQ151&lt;[1]WAIVER_TX_Counties_FY22!DR$2,[1]WAIVER_TX_Counties_FY22!DR$2,IF([1]TX_Counties_FY22_Income_Limits!DQ151=[1]WAIVER_TX_Counties_FY22!DR$2,[1]TX_Counties_FY22_Income_Limits!DQ151)))</f>
        <v>225191.99999999988</v>
      </c>
      <c r="DS151" s="64">
        <f>IF([1]TX_Counties_FY22_Income_Limits!DR151&gt;[1]WAIVER_TX_Counties_FY22!DS$2,[1]TX_Counties_FY22_Income_Limits!DR151,IF([1]TX_Counties_FY22_Income_Limits!DR151&lt;[1]WAIVER_TX_Counties_FY22!DS$2,[1]WAIVER_TX_Counties_FY22!DS$2,IF([1]TX_Counties_FY22_Income_Limits!DR151=[1]WAIVER_TX_Counties_FY22!DS$2,[1]TX_Counties_FY22_Income_Limits!DR151)))</f>
        <v>233380.79999999987</v>
      </c>
      <c r="DT151" s="64">
        <f>IF([1]TX_Counties_FY22_Income_Limits!DS151&gt;[1]WAIVER_TX_Counties_FY22!DT$2,[1]TX_Counties_FY22_Income_Limits!DS151,IF([1]TX_Counties_FY22_Income_Limits!DS151&lt;[1]WAIVER_TX_Counties_FY22!DT$2,[1]WAIVER_TX_Counties_FY22!DT$2,IF([1]TX_Counties_FY22_Income_Limits!DS151=[1]WAIVER_TX_Counties_FY22!DT$2,[1]TX_Counties_FY22_Income_Limits!DS151)))</f>
        <v>241569.59999999986</v>
      </c>
      <c r="DU151" s="64">
        <f>IF([1]TX_Counties_FY22_Income_Limits!DT151&gt;[1]WAIVER_TX_Counties_FY22!DU$2,[1]TX_Counties_FY22_Income_Limits!DT151,IF([1]TX_Counties_FY22_Income_Limits!DT151&lt;[1]WAIVER_TX_Counties_FY22!DU$2,[1]WAIVER_TX_Counties_FY22!DU$2,IF([1]TX_Counties_FY22_Income_Limits!DT151=[1]WAIVER_TX_Counties_FY22!DU$2,[1]TX_Counties_FY22_Income_Limits!DT151)))</f>
        <v>249758.39999999985</v>
      </c>
      <c r="DV151" s="64">
        <f>IF([1]TX_Counties_FY22_Income_Limits!DU151&gt;[1]WAIVER_TX_Counties_FY22!DV$2,[1]TX_Counties_FY22_Income_Limits!DU151,IF([1]TX_Counties_FY22_Income_Limits!DU151&lt;[1]WAIVER_TX_Counties_FY22!DV$2,[1]WAIVER_TX_Counties_FY22!DV$2,IF([1]TX_Counties_FY22_Income_Limits!DU151=[1]WAIVER_TX_Counties_FY22!DV$2,[1]TX_Counties_FY22_Income_Limits!DU151)))</f>
        <v>257947.19999999984</v>
      </c>
      <c r="DW151" s="64">
        <f>IF([1]TX_Counties_FY22_Income_Limits!DV151&gt;[1]WAIVER_TX_Counties_FY22!DW$2,[1]TX_Counties_FY22_Income_Limits!DV151,IF([1]TX_Counties_FY22_Income_Limits!DV151&lt;[1]WAIVER_TX_Counties_FY22!DW$2,[1]WAIVER_TX_Counties_FY22!DW$2,IF([1]TX_Counties_FY22_Income_Limits!DV151=[1]WAIVER_TX_Counties_FY22!DW$2,[1]TX_Counties_FY22_Income_Limits!DV151)))</f>
        <v>266135.99999999983</v>
      </c>
      <c r="DX151" s="64">
        <f>IF([1]TX_Counties_FY22_Income_Limits!DW151&gt;[1]WAIVER_TX_Counties_FY22!DX$2,[1]TX_Counties_FY22_Income_Limits!DW151,IF([1]TX_Counties_FY22_Income_Limits!DW151&lt;[1]WAIVER_TX_Counties_FY22!DX$2,[1]WAIVER_TX_Counties_FY22!DX$2,IF([1]TX_Counties_FY22_Income_Limits!DW151=[1]WAIVER_TX_Counties_FY22!DX$2,[1]TX_Counties_FY22_Income_Limits!DW151)))</f>
        <v>274324.79999999981</v>
      </c>
    </row>
    <row r="152" spans="1:129" ht="14.45">
      <c r="A152" s="65" t="s">
        <v>341</v>
      </c>
      <c r="B152" s="65" t="str">
        <f t="shared" si="7"/>
        <v>YES</v>
      </c>
      <c r="C152" s="64">
        <f>[1]TX_Counties_FY22_Income_Limits!B152</f>
        <v>69800</v>
      </c>
      <c r="D152" s="64">
        <f>IF([1]TX_Counties_FY22_Income_Limits!C152&gt;[1]WAIVER_TX_Counties_FY22!D$2,[1]TX_Counties_FY22_Income_Limits!C152,IF([1]TX_Counties_FY22_Income_Limits!C152&lt;[1]WAIVER_TX_Counties_FY22!D$2,[1]WAIVER_TX_Counties_FY22!D$2,IF([1]TX_Counties_FY22_Income_Limits!C152=[1]WAIVER_TX_Counties_FY22!D$2,[1]TX_Counties_FY22_Income_Limits!C152)))</f>
        <v>17650</v>
      </c>
      <c r="E152" s="64">
        <f>IF([1]TX_Counties_FY22_Income_Limits!D152&gt;[1]WAIVER_TX_Counties_FY22!E$2,[1]TX_Counties_FY22_Income_Limits!D152,IF([1]TX_Counties_FY22_Income_Limits!D152&lt;[1]WAIVER_TX_Counties_FY22!E$2,[1]WAIVER_TX_Counties_FY22!E$2,IF([1]TX_Counties_FY22_Income_Limits!D152=[1]WAIVER_TX_Counties_FY22!E$2,[1]TX_Counties_FY22_Income_Limits!D152)))</f>
        <v>20200</v>
      </c>
      <c r="F152" s="64">
        <f>IF([1]TX_Counties_FY22_Income_Limits!E152&gt;[1]WAIVER_TX_Counties_FY22!F$2,[1]TX_Counties_FY22_Income_Limits!E152,IF([1]TX_Counties_FY22_Income_Limits!E152&lt;[1]WAIVER_TX_Counties_FY22!F$2,[1]WAIVER_TX_Counties_FY22!F$2,IF([1]TX_Counties_FY22_Income_Limits!E152=[1]WAIVER_TX_Counties_FY22!F$2,[1]TX_Counties_FY22_Income_Limits!E152)))</f>
        <v>23030</v>
      </c>
      <c r="G152" s="64">
        <f>IF([1]TX_Counties_FY22_Income_Limits!F152&gt;[1]WAIVER_TX_Counties_FY22!G$2,[1]TX_Counties_FY22_Income_Limits!F152,IF([1]TX_Counties_FY22_Income_Limits!F152&lt;[1]WAIVER_TX_Counties_FY22!G$2,[1]WAIVER_TX_Counties_FY22!G$2,IF([1]TX_Counties_FY22_Income_Limits!F152=[1]WAIVER_TX_Counties_FY22!G$2,[1]TX_Counties_FY22_Income_Limits!F152)))</f>
        <v>27750</v>
      </c>
      <c r="H152" s="64">
        <f>IF([1]TX_Counties_FY22_Income_Limits!G152&gt;[1]WAIVER_TX_Counties_FY22!H$2,[1]TX_Counties_FY22_Income_Limits!G152,IF([1]TX_Counties_FY22_Income_Limits!G152&lt;[1]WAIVER_TX_Counties_FY22!H$2,[1]WAIVER_TX_Counties_FY22!H$2,IF([1]TX_Counties_FY22_Income_Limits!G152=[1]WAIVER_TX_Counties_FY22!H$2,[1]TX_Counties_FY22_Income_Limits!G152)))</f>
        <v>32470</v>
      </c>
      <c r="I152" s="64">
        <f>IF([1]TX_Counties_FY22_Income_Limits!H152&gt;[1]WAIVER_TX_Counties_FY22!I$2,[1]TX_Counties_FY22_Income_Limits!H152,IF([1]TX_Counties_FY22_Income_Limits!H152&lt;[1]WAIVER_TX_Counties_FY22!I$2,[1]WAIVER_TX_Counties_FY22!I$2,IF([1]TX_Counties_FY22_Income_Limits!H152=[1]WAIVER_TX_Counties_FY22!I$2,[1]TX_Counties_FY22_Income_Limits!H152)))</f>
        <v>37190</v>
      </c>
      <c r="J152" s="64">
        <f>IF([1]TX_Counties_FY22_Income_Limits!I152&gt;[1]WAIVER_TX_Counties_FY22!J$2,[1]TX_Counties_FY22_Income_Limits!I152,IF([1]TX_Counties_FY22_Income_Limits!I152&lt;[1]WAIVER_TX_Counties_FY22!J$2,[1]WAIVER_TX_Counties_FY22!J$2,IF([1]TX_Counties_FY22_Income_Limits!I152=[1]WAIVER_TX_Counties_FY22!J$2,[1]TX_Counties_FY22_Income_Limits!I152)))</f>
        <v>41910</v>
      </c>
      <c r="K152" s="64">
        <f>IF([1]TX_Counties_FY22_Income_Limits!J152&gt;[1]WAIVER_TX_Counties_FY22!K$2,[1]TX_Counties_FY22_Income_Limits!J152,IF([1]TX_Counties_FY22_Income_Limits!J152&lt;[1]WAIVER_TX_Counties_FY22!K$2,[1]WAIVER_TX_Counties_FY22!K$2,IF([1]TX_Counties_FY22_Income_Limits!J152=[1]WAIVER_TX_Counties_FY22!K$2,[1]TX_Counties_FY22_Income_Limits!J152)))</f>
        <v>46100</v>
      </c>
      <c r="L152" s="64">
        <f>IF([1]TX_Counties_FY22_Income_Limits!K152&gt;[1]WAIVER_TX_Counties_FY22!L$2,[1]TX_Counties_FY22_Income_Limits!K152,IF([1]TX_Counties_FY22_Income_Limits!K152&lt;[1]WAIVER_TX_Counties_FY22!L$2,[1]WAIVER_TX_Counties_FY22!L$2,IF([1]TX_Counties_FY22_Income_Limits!K152=[1]WAIVER_TX_Counties_FY22!L$2,[1]TX_Counties_FY22_Income_Limits!K152)))</f>
        <v>58799.999999999993</v>
      </c>
      <c r="M152" s="64">
        <f>IF([1]TX_Counties_FY22_Income_Limits!L152&gt;[1]WAIVER_TX_Counties_FY22!M$2,[1]TX_Counties_FY22_Income_Limits!L152,IF([1]TX_Counties_FY22_Income_Limits!L152&lt;[1]WAIVER_TX_Counties_FY22!M$2,[1]WAIVER_TX_Counties_FY22!M$2,IF([1]TX_Counties_FY22_Income_Limits!L152=[1]WAIVER_TX_Counties_FY22!M$2,[1]TX_Counties_FY22_Income_Limits!L152)))</f>
        <v>62160</v>
      </c>
      <c r="N152" s="64">
        <f>IF([1]TX_Counties_FY22_Income_Limits!M152&gt;[1]WAIVER_TX_Counties_FY22!N$2,[1]TX_Counties_FY22_Income_Limits!M152,IF([1]TX_Counties_FY22_Income_Limits!M152&lt;[1]WAIVER_TX_Counties_FY22!N$2,[1]WAIVER_TX_Counties_FY22!N$2,IF([1]TX_Counties_FY22_Income_Limits!M152=[1]WAIVER_TX_Counties_FY22!N$2,[1]TX_Counties_FY22_Income_Limits!M152)))</f>
        <v>65520.000000000007</v>
      </c>
      <c r="O152" s="64">
        <f>IF([1]TX_Counties_FY22_Income_Limits!N152&gt;[1]WAIVER_TX_Counties_FY22!O$2,[1]TX_Counties_FY22_Income_Limits!N152,IF([1]TX_Counties_FY22_Income_Limits!N152&lt;[1]WAIVER_TX_Counties_FY22!O$2,[1]WAIVER_TX_Counties_FY22!O$2,IF([1]TX_Counties_FY22_Income_Limits!N152=[1]WAIVER_TX_Counties_FY22!O$2,[1]TX_Counties_FY22_Income_Limits!N152)))</f>
        <v>68880.000000000015</v>
      </c>
      <c r="P152" s="64">
        <f>IF([1]TX_Counties_FY22_Income_Limits!O152&gt;[1]WAIVER_TX_Counties_FY22!P$2,[1]TX_Counties_FY22_Income_Limits!O152,IF([1]TX_Counties_FY22_Income_Limits!O152&lt;[1]WAIVER_TX_Counties_FY22!P$2,[1]WAIVER_TX_Counties_FY22!P$2,IF([1]TX_Counties_FY22_Income_Limits!O152=[1]WAIVER_TX_Counties_FY22!P$2,[1]TX_Counties_FY22_Income_Limits!O152)))</f>
        <v>72240.000000000029</v>
      </c>
      <c r="Q152" s="64">
        <f>IF([1]TX_Counties_FY22_Income_Limits!P152&gt;[1]WAIVER_TX_Counties_FY22!Q$2,[1]TX_Counties_FY22_Income_Limits!P152,IF([1]TX_Counties_FY22_Income_Limits!P152&lt;[1]WAIVER_TX_Counties_FY22!Q$2,[1]WAIVER_TX_Counties_FY22!Q$2,IF([1]TX_Counties_FY22_Income_Limits!P152=[1]WAIVER_TX_Counties_FY22!Q$2,[1]TX_Counties_FY22_Income_Limits!P152)))</f>
        <v>75600.000000000044</v>
      </c>
      <c r="R152" s="64">
        <f>IF([1]TX_Counties_FY22_Income_Limits!Q152&gt;[1]WAIVER_TX_Counties_FY22!R$2,[1]TX_Counties_FY22_Income_Limits!Q152,IF([1]TX_Counties_FY22_Income_Limits!Q152&lt;[1]WAIVER_TX_Counties_FY22!R$2,[1]WAIVER_TX_Counties_FY22!R$2,IF([1]TX_Counties_FY22_Income_Limits!Q152=[1]WAIVER_TX_Counties_FY22!R$2,[1]TX_Counties_FY22_Income_Limits!Q152)))</f>
        <v>78960.000000000058</v>
      </c>
      <c r="S152" s="64">
        <f>IF([1]TX_Counties_FY22_Income_Limits!R152&gt;[1]WAIVER_TX_Counties_FY22!S$2,[1]TX_Counties_FY22_Income_Limits!R152,IF([1]TX_Counties_FY22_Income_Limits!R152&lt;[1]WAIVER_TX_Counties_FY22!S$2,[1]WAIVER_TX_Counties_FY22!S$2,IF([1]TX_Counties_FY22_Income_Limits!R152=[1]WAIVER_TX_Counties_FY22!S$2,[1]TX_Counties_FY22_Income_Limits!R152)))</f>
        <v>82320.000000000073</v>
      </c>
      <c r="T152" s="64">
        <f>IF([1]TX_Counties_FY22_Income_Limits!S152&gt;[1]WAIVER_TX_Counties_FY22!T$2,[1]TX_Counties_FY22_Income_Limits!S152,IF([1]TX_Counties_FY22_Income_Limits!S152&lt;[1]WAIVER_TX_Counties_FY22!T$2,[1]WAIVER_TX_Counties_FY22!T$2,IF([1]TX_Counties_FY22_Income_Limits!S152=[1]WAIVER_TX_Counties_FY22!T$2,[1]TX_Counties_FY22_Income_Limits!S152)))</f>
        <v>85680.000000000087</v>
      </c>
      <c r="U152" s="64">
        <f>IF([1]TX_Counties_FY22_Income_Limits!T152&gt;[1]WAIVER_TX_Counties_FY22!U$2,[1]TX_Counties_FY22_Income_Limits!T152,IF([1]TX_Counties_FY22_Income_Limits!T152&lt;[1]WAIVER_TX_Counties_FY22!U$2,[1]WAIVER_TX_Counties_FY22!U$2,IF([1]TX_Counties_FY22_Income_Limits!T152=[1]WAIVER_TX_Counties_FY22!U$2,[1]TX_Counties_FY22_Income_Limits!T152)))</f>
        <v>89040.000000000102</v>
      </c>
      <c r="V152" s="64">
        <f>IF([1]TX_Counties_FY22_Income_Limits!U152&gt;[1]WAIVER_TX_Counties_FY22!V$2,[1]TX_Counties_FY22_Income_Limits!U152,IF([1]TX_Counties_FY22_Income_Limits!U152&lt;[1]WAIVER_TX_Counties_FY22!V$2,[1]WAIVER_TX_Counties_FY22!V$2,IF([1]TX_Counties_FY22_Income_Limits!U152=[1]WAIVER_TX_Counties_FY22!V$2,[1]TX_Counties_FY22_Income_Limits!U152)))</f>
        <v>92400.000000000116</v>
      </c>
      <c r="W152" s="64">
        <f>IF([1]TX_Counties_FY22_Income_Limits!V152&gt;[1]WAIVER_TX_Counties_FY22!W$2,[1]TX_Counties_FY22_Income_Limits!V152,IF([1]TX_Counties_FY22_Income_Limits!V152&lt;[1]WAIVER_TX_Counties_FY22!W$2,[1]WAIVER_TX_Counties_FY22!W$2,IF([1]TX_Counties_FY22_Income_Limits!V152=[1]WAIVER_TX_Counties_FY22!W$2,[1]TX_Counties_FY22_Income_Limits!V152)))</f>
        <v>95760.000000000131</v>
      </c>
      <c r="X152" s="64">
        <f>IF([1]TX_Counties_FY22_Income_Limits!W152&gt;[1]WAIVER_TX_Counties_FY22!X$2,[1]TX_Counties_FY22_Income_Limits!W152,IF([1]TX_Counties_FY22_Income_Limits!W152&lt;[1]WAIVER_TX_Counties_FY22!X$2,[1]WAIVER_TX_Counties_FY22!X$2,IF([1]TX_Counties_FY22_Income_Limits!W152=[1]WAIVER_TX_Counties_FY22!X$2,[1]TX_Counties_FY22_Income_Limits!W152)))</f>
        <v>99120.000000000146</v>
      </c>
      <c r="Y152" s="64">
        <f>IF([1]TX_Counties_FY22_Income_Limits!X152&gt;[1]WAIVER_TX_Counties_FY22!Y$2,[1]TX_Counties_FY22_Income_Limits!X152,IF([1]TX_Counties_FY22_Income_Limits!X152&lt;[1]WAIVER_TX_Counties_FY22!Y$2,[1]WAIVER_TX_Counties_FY22!Y$2,IF([1]TX_Counties_FY22_Income_Limits!X152=[1]WAIVER_TX_Counties_FY22!Y$2,[1]TX_Counties_FY22_Income_Limits!X152)))</f>
        <v>102480.00000000016</v>
      </c>
      <c r="Z152" s="64">
        <f>IF([1]TX_Counties_FY22_Income_Limits!Y152&gt;[1]WAIVER_TX_Counties_FY22!Z$2,[1]TX_Counties_FY22_Income_Limits!Y152,IF([1]TX_Counties_FY22_Income_Limits!Y152&lt;[1]WAIVER_TX_Counties_FY22!Z$2,[1]WAIVER_TX_Counties_FY22!Z$2,IF([1]TX_Counties_FY22_Income_Limits!Y152=[1]WAIVER_TX_Counties_FY22!Z$2,[1]TX_Counties_FY22_Income_Limits!Y152)))</f>
        <v>105840.00000000017</v>
      </c>
      <c r="AA152" s="64">
        <f>IF([1]TX_Counties_FY22_Income_Limits!Z152&gt;[1]WAIVER_TX_Counties_FY22!AA$2,[1]TX_Counties_FY22_Income_Limits!Z152,IF([1]TX_Counties_FY22_Income_Limits!Z152&lt;[1]WAIVER_TX_Counties_FY22!AA$2,[1]WAIVER_TX_Counties_FY22!AA$2,IF([1]TX_Counties_FY22_Income_Limits!Z152=[1]WAIVER_TX_Counties_FY22!AA$2,[1]TX_Counties_FY22_Income_Limits!Z152)))</f>
        <v>109200.00000000019</v>
      </c>
      <c r="AB152" s="64">
        <f>IF([1]TX_Counties_FY22_Income_Limits!AA152&gt;[1]WAIVER_TX_Counties_FY22!AB$2,[1]TX_Counties_FY22_Income_Limits!AA152,IF([1]TX_Counties_FY22_Income_Limits!AA152&lt;[1]WAIVER_TX_Counties_FY22!AB$2,[1]WAIVER_TX_Counties_FY22!AB$2,IF([1]TX_Counties_FY22_Income_Limits!AA152=[1]WAIVER_TX_Counties_FY22!AB$2,[1]TX_Counties_FY22_Income_Limits!AA152)))</f>
        <v>112560.0000000002</v>
      </c>
      <c r="AC152" s="64">
        <f>IF([1]TX_Counties_FY22_Income_Limits!AB152&gt;[1]WAIVER_TX_Counties_FY22!AC$2,[1]TX_Counties_FY22_Income_Limits!AB152,IF([1]TX_Counties_FY22_Income_Limits!AB152&lt;[1]WAIVER_TX_Counties_FY22!AC$2,[1]WAIVER_TX_Counties_FY22!AC$2,IF([1]TX_Counties_FY22_Income_Limits!AB152=[1]WAIVER_TX_Counties_FY22!AC$2,[1]TX_Counties_FY22_Income_Limits!AB152)))</f>
        <v>29400</v>
      </c>
      <c r="AD152" s="64">
        <f>IF([1]TX_Counties_FY22_Income_Limits!AC152&gt;[1]WAIVER_TX_Counties_FY22!AD$2,[1]TX_Counties_FY22_Income_Limits!AC152,IF([1]TX_Counties_FY22_Income_Limits!AC152&lt;[1]WAIVER_TX_Counties_FY22!AD$2,[1]WAIVER_TX_Counties_FY22!AD$2,IF([1]TX_Counties_FY22_Income_Limits!AC152=[1]WAIVER_TX_Counties_FY22!AD$2,[1]TX_Counties_FY22_Income_Limits!AC152)))</f>
        <v>33600</v>
      </c>
      <c r="AE152" s="64">
        <f>IF([1]TX_Counties_FY22_Income_Limits!AD152&gt;[1]WAIVER_TX_Counties_FY22!AE$2,[1]TX_Counties_FY22_Income_Limits!AD152,IF([1]TX_Counties_FY22_Income_Limits!AD152&lt;[1]WAIVER_TX_Counties_FY22!AE$2,[1]WAIVER_TX_Counties_FY22!AE$2,IF([1]TX_Counties_FY22_Income_Limits!AD152=[1]WAIVER_TX_Counties_FY22!AE$2,[1]TX_Counties_FY22_Income_Limits!AD152)))</f>
        <v>37800</v>
      </c>
      <c r="AF152" s="64">
        <f>IF([1]TX_Counties_FY22_Income_Limits!AE152&gt;[1]WAIVER_TX_Counties_FY22!AF$2,[1]TX_Counties_FY22_Income_Limits!AE152,IF([1]TX_Counties_FY22_Income_Limits!AE152&lt;[1]WAIVER_TX_Counties_FY22!AF$2,[1]WAIVER_TX_Counties_FY22!AF$2,IF([1]TX_Counties_FY22_Income_Limits!AE152=[1]WAIVER_TX_Counties_FY22!AF$2,[1]TX_Counties_FY22_Income_Limits!AE152)))</f>
        <v>42000</v>
      </c>
      <c r="AG152" s="64">
        <f>IF([1]TX_Counties_FY22_Income_Limits!AF152&gt;[1]WAIVER_TX_Counties_FY22!AG$2,[1]TX_Counties_FY22_Income_Limits!AF152,IF([1]TX_Counties_FY22_Income_Limits!AF152&lt;[1]WAIVER_TX_Counties_FY22!AG$2,[1]WAIVER_TX_Counties_FY22!AG$2,IF([1]TX_Counties_FY22_Income_Limits!AF152=[1]WAIVER_TX_Counties_FY22!AG$2,[1]TX_Counties_FY22_Income_Limits!AF152)))</f>
        <v>45400</v>
      </c>
      <c r="AH152" s="64">
        <f>IF([1]TX_Counties_FY22_Income_Limits!AG152&gt;[1]WAIVER_TX_Counties_FY22!AH$2,[1]TX_Counties_FY22_Income_Limits!AG152,IF([1]TX_Counties_FY22_Income_Limits!AG152&lt;[1]WAIVER_TX_Counties_FY22!AH$2,[1]WAIVER_TX_Counties_FY22!AH$2,IF([1]TX_Counties_FY22_Income_Limits!AG152=[1]WAIVER_TX_Counties_FY22!AH$2,[1]TX_Counties_FY22_Income_Limits!AG152)))</f>
        <v>48750</v>
      </c>
      <c r="AI152" s="64">
        <f>IF([1]TX_Counties_FY22_Income_Limits!AH152&gt;[1]WAIVER_TX_Counties_FY22!AI$2,[1]TX_Counties_FY22_Income_Limits!AH152,IF([1]TX_Counties_FY22_Income_Limits!AH152&lt;[1]WAIVER_TX_Counties_FY22!AI$2,[1]WAIVER_TX_Counties_FY22!AI$2,IF([1]TX_Counties_FY22_Income_Limits!AH152=[1]WAIVER_TX_Counties_FY22!AI$2,[1]TX_Counties_FY22_Income_Limits!AH152)))</f>
        <v>52100</v>
      </c>
      <c r="AJ152" s="64">
        <f>IF([1]TX_Counties_FY22_Income_Limits!AI152&gt;[1]WAIVER_TX_Counties_FY22!AJ$2,[1]TX_Counties_FY22_Income_Limits!AI152,IF([1]TX_Counties_FY22_Income_Limits!AI152&lt;[1]WAIVER_TX_Counties_FY22!AJ$2,[1]WAIVER_TX_Counties_FY22!AJ$2,IF([1]TX_Counties_FY22_Income_Limits!AI152=[1]WAIVER_TX_Counties_FY22!AJ$2,[1]TX_Counties_FY22_Income_Limits!AI152)))</f>
        <v>55450</v>
      </c>
      <c r="AK152" s="64">
        <f>IF([1]TX_Counties_FY22_Income_Limits!AJ152&gt;[1]WAIVER_TX_Counties_FY22!AK$2,[1]TX_Counties_FY22_Income_Limits!AJ152,IF([1]TX_Counties_FY22_Income_Limits!AJ152&lt;[1]WAIVER_TX_Counties_FY22!AK$2,[1]WAIVER_TX_Counties_FY22!AK$2,IF([1]TX_Counties_FY22_Income_Limits!AJ152=[1]WAIVER_TX_Counties_FY22!AK$2,[1]TX_Counties_FY22_Income_Limits!AJ152)))</f>
        <v>58799.999999999993</v>
      </c>
      <c r="AL152" s="64">
        <f>IF([1]TX_Counties_FY22_Income_Limits!AK152&gt;[1]WAIVER_TX_Counties_FY22!AL$2,[1]TX_Counties_FY22_Income_Limits!AK152,IF([1]TX_Counties_FY22_Income_Limits!AK152&lt;[1]WAIVER_TX_Counties_FY22!AL$2,[1]WAIVER_TX_Counties_FY22!AL$2,IF([1]TX_Counties_FY22_Income_Limits!AK152=[1]WAIVER_TX_Counties_FY22!AL$2,[1]TX_Counties_FY22_Income_Limits!AK152)))</f>
        <v>62160</v>
      </c>
      <c r="AM152" s="64">
        <f>IF([1]TX_Counties_FY22_Income_Limits!AL152&gt;[1]WAIVER_TX_Counties_FY22!AM$2,[1]TX_Counties_FY22_Income_Limits!AL152,IF([1]TX_Counties_FY22_Income_Limits!AL152&lt;[1]WAIVER_TX_Counties_FY22!AM$2,[1]WAIVER_TX_Counties_FY22!AM$2,IF([1]TX_Counties_FY22_Income_Limits!AL152=[1]WAIVER_TX_Counties_FY22!AM$2,[1]TX_Counties_FY22_Income_Limits!AL152)))</f>
        <v>65520.000000000007</v>
      </c>
      <c r="AN152" s="64">
        <f>IF([1]TX_Counties_FY22_Income_Limits!AM152&gt;[1]WAIVER_TX_Counties_FY22!AN$2,[1]TX_Counties_FY22_Income_Limits!AM152,IF([1]TX_Counties_FY22_Income_Limits!AM152&lt;[1]WAIVER_TX_Counties_FY22!AN$2,[1]WAIVER_TX_Counties_FY22!AN$2,IF([1]TX_Counties_FY22_Income_Limits!AM152=[1]WAIVER_TX_Counties_FY22!AN$2,[1]TX_Counties_FY22_Income_Limits!AM152)))</f>
        <v>68880.000000000015</v>
      </c>
      <c r="AO152" s="64">
        <f>IF([1]TX_Counties_FY22_Income_Limits!AN152&gt;[1]WAIVER_TX_Counties_FY22!AO$2,[1]TX_Counties_FY22_Income_Limits!AN152,IF([1]TX_Counties_FY22_Income_Limits!AN152&lt;[1]WAIVER_TX_Counties_FY22!AO$2,[1]WAIVER_TX_Counties_FY22!AO$2,IF([1]TX_Counties_FY22_Income_Limits!AN152=[1]WAIVER_TX_Counties_FY22!AO$2,[1]TX_Counties_FY22_Income_Limits!AN152)))</f>
        <v>72240.000000000029</v>
      </c>
      <c r="AP152" s="64">
        <f>IF([1]TX_Counties_FY22_Income_Limits!AO152&gt;[1]WAIVER_TX_Counties_FY22!AP$2,[1]TX_Counties_FY22_Income_Limits!AO152,IF([1]TX_Counties_FY22_Income_Limits!AO152&lt;[1]WAIVER_TX_Counties_FY22!AP$2,[1]WAIVER_TX_Counties_FY22!AP$2,IF([1]TX_Counties_FY22_Income_Limits!AO152=[1]WAIVER_TX_Counties_FY22!AP$2,[1]TX_Counties_FY22_Income_Limits!AO152)))</f>
        <v>75600.000000000044</v>
      </c>
      <c r="AQ152" s="64">
        <f>IF([1]TX_Counties_FY22_Income_Limits!AP152&gt;[1]WAIVER_TX_Counties_FY22!AQ$2,[1]TX_Counties_FY22_Income_Limits!AP152,IF([1]TX_Counties_FY22_Income_Limits!AP152&lt;[1]WAIVER_TX_Counties_FY22!AQ$2,[1]WAIVER_TX_Counties_FY22!AQ$2,IF([1]TX_Counties_FY22_Income_Limits!AP152=[1]WAIVER_TX_Counties_FY22!AQ$2,[1]TX_Counties_FY22_Income_Limits!AP152)))</f>
        <v>78960.000000000058</v>
      </c>
      <c r="AR152" s="64">
        <f>IF([1]TX_Counties_FY22_Income_Limits!AQ152&gt;[1]WAIVER_TX_Counties_FY22!AR$2,[1]TX_Counties_FY22_Income_Limits!AQ152,IF([1]TX_Counties_FY22_Income_Limits!AQ152&lt;[1]WAIVER_TX_Counties_FY22!AR$2,[1]WAIVER_TX_Counties_FY22!AR$2,IF([1]TX_Counties_FY22_Income_Limits!AQ152=[1]WAIVER_TX_Counties_FY22!AR$2,[1]TX_Counties_FY22_Income_Limits!AQ152)))</f>
        <v>82320.000000000073</v>
      </c>
      <c r="AS152" s="64">
        <f>IF([1]TX_Counties_FY22_Income_Limits!AR152&gt;[1]WAIVER_TX_Counties_FY22!AS$2,[1]TX_Counties_FY22_Income_Limits!AR152,IF([1]TX_Counties_FY22_Income_Limits!AR152&lt;[1]WAIVER_TX_Counties_FY22!AS$2,[1]WAIVER_TX_Counties_FY22!AS$2,IF([1]TX_Counties_FY22_Income_Limits!AR152=[1]WAIVER_TX_Counties_FY22!AS$2,[1]TX_Counties_FY22_Income_Limits!AR152)))</f>
        <v>85680.000000000087</v>
      </c>
      <c r="AT152" s="64">
        <f>IF([1]TX_Counties_FY22_Income_Limits!AS152&gt;[1]WAIVER_TX_Counties_FY22!AT$2,[1]TX_Counties_FY22_Income_Limits!AS152,IF([1]TX_Counties_FY22_Income_Limits!AS152&lt;[1]WAIVER_TX_Counties_FY22!AT$2,[1]WAIVER_TX_Counties_FY22!AT$2,IF([1]TX_Counties_FY22_Income_Limits!AS152=[1]WAIVER_TX_Counties_FY22!AT$2,[1]TX_Counties_FY22_Income_Limits!AS152)))</f>
        <v>89040.000000000102</v>
      </c>
      <c r="AU152" s="64">
        <f>IF([1]TX_Counties_FY22_Income_Limits!AT152&gt;[1]WAIVER_TX_Counties_FY22!AU$2,[1]TX_Counties_FY22_Income_Limits!AT152,IF([1]TX_Counties_FY22_Income_Limits!AT152&lt;[1]WAIVER_TX_Counties_FY22!AU$2,[1]WAIVER_TX_Counties_FY22!AU$2,IF([1]TX_Counties_FY22_Income_Limits!AT152=[1]WAIVER_TX_Counties_FY22!AU$2,[1]TX_Counties_FY22_Income_Limits!AT152)))</f>
        <v>92400.000000000116</v>
      </c>
      <c r="AV152" s="64">
        <f>IF([1]TX_Counties_FY22_Income_Limits!AU152&gt;[1]WAIVER_TX_Counties_FY22!AV$2,[1]TX_Counties_FY22_Income_Limits!AU152,IF([1]TX_Counties_FY22_Income_Limits!AU152&lt;[1]WAIVER_TX_Counties_FY22!AV$2,[1]WAIVER_TX_Counties_FY22!AV$2,IF([1]TX_Counties_FY22_Income_Limits!AU152=[1]WAIVER_TX_Counties_FY22!AV$2,[1]TX_Counties_FY22_Income_Limits!AU152)))</f>
        <v>95760.000000000131</v>
      </c>
      <c r="AW152" s="64">
        <f>IF([1]TX_Counties_FY22_Income_Limits!AV152&gt;[1]WAIVER_TX_Counties_FY22!AW$2,[1]TX_Counties_FY22_Income_Limits!AV152,IF([1]TX_Counties_FY22_Income_Limits!AV152&lt;[1]WAIVER_TX_Counties_FY22!AW$2,[1]WAIVER_TX_Counties_FY22!AW$2,IF([1]TX_Counties_FY22_Income_Limits!AV152=[1]WAIVER_TX_Counties_FY22!AW$2,[1]TX_Counties_FY22_Income_Limits!AV152)))</f>
        <v>99120.000000000146</v>
      </c>
      <c r="AX152" s="64">
        <f>IF([1]TX_Counties_FY22_Income_Limits!AW152&gt;[1]WAIVER_TX_Counties_FY22!AX$2,[1]TX_Counties_FY22_Income_Limits!AW152,IF([1]TX_Counties_FY22_Income_Limits!AW152&lt;[1]WAIVER_TX_Counties_FY22!AX$2,[1]WAIVER_TX_Counties_FY22!AX$2,IF([1]TX_Counties_FY22_Income_Limits!AW152=[1]WAIVER_TX_Counties_FY22!AX$2,[1]TX_Counties_FY22_Income_Limits!AW152)))</f>
        <v>102480.00000000016</v>
      </c>
      <c r="AY152" s="64">
        <f>IF([1]TX_Counties_FY22_Income_Limits!AX152&gt;[1]WAIVER_TX_Counties_FY22!AY$2,[1]TX_Counties_FY22_Income_Limits!AX152,IF([1]TX_Counties_FY22_Income_Limits!AX152&lt;[1]WAIVER_TX_Counties_FY22!AY$2,[1]WAIVER_TX_Counties_FY22!AY$2,IF([1]TX_Counties_FY22_Income_Limits!AX152=[1]WAIVER_TX_Counties_FY22!AY$2,[1]TX_Counties_FY22_Income_Limits!AX152)))</f>
        <v>105840.00000000017</v>
      </c>
      <c r="AZ152" s="64">
        <f>IF([1]TX_Counties_FY22_Income_Limits!AY152&gt;[1]WAIVER_TX_Counties_FY22!AZ$2,[1]TX_Counties_FY22_Income_Limits!AY152,IF([1]TX_Counties_FY22_Income_Limits!AY152&lt;[1]WAIVER_TX_Counties_FY22!AZ$2,[1]WAIVER_TX_Counties_FY22!AZ$2,IF([1]TX_Counties_FY22_Income_Limits!AY152=[1]WAIVER_TX_Counties_FY22!AZ$2,[1]TX_Counties_FY22_Income_Limits!AY152)))</f>
        <v>109200.00000000019</v>
      </c>
      <c r="BA152" s="64">
        <f>IF([1]TX_Counties_FY22_Income_Limits!AZ152&gt;[1]WAIVER_TX_Counties_FY22!BA$2,[1]TX_Counties_FY22_Income_Limits!AZ152,IF([1]TX_Counties_FY22_Income_Limits!AZ152&lt;[1]WAIVER_TX_Counties_FY22!BA$2,[1]WAIVER_TX_Counties_FY22!BA$2,IF([1]TX_Counties_FY22_Income_Limits!AZ152=[1]WAIVER_TX_Counties_FY22!BA$2,[1]TX_Counties_FY22_Income_Limits!AZ152)))</f>
        <v>112560.0000000002</v>
      </c>
      <c r="BB152" s="64">
        <f>IF([1]TX_Counties_FY22_Income_Limits!BA152&gt;[1]WAIVER_TX_Counties_FY22!BB$2,[1]TX_Counties_FY22_Income_Limits!BA152,IF([1]TX_Counties_FY22_Income_Limits!BA152&lt;[1]WAIVER_TX_Counties_FY22!BB$2,[1]WAIVER_TX_Counties_FY22!BB$2,IF([1]TX_Counties_FY22_Income_Limits!BA152=[1]WAIVER_TX_Counties_FY22!BB$2,[1]TX_Counties_FY22_Income_Limits!BA152)))</f>
        <v>47050</v>
      </c>
      <c r="BC152" s="64">
        <f>IF([1]TX_Counties_FY22_Income_Limits!BB152&gt;[1]WAIVER_TX_Counties_FY22!BC$2,[1]TX_Counties_FY22_Income_Limits!BB152,IF([1]TX_Counties_FY22_Income_Limits!BB152&lt;[1]WAIVER_TX_Counties_FY22!BC$2,[1]WAIVER_TX_Counties_FY22!BC$2,IF([1]TX_Counties_FY22_Income_Limits!BB152=[1]WAIVER_TX_Counties_FY22!BC$2,[1]TX_Counties_FY22_Income_Limits!BB152)))</f>
        <v>53800</v>
      </c>
      <c r="BD152" s="64">
        <f>IF([1]TX_Counties_FY22_Income_Limits!BC152&gt;[1]WAIVER_TX_Counties_FY22!BD$2,[1]TX_Counties_FY22_Income_Limits!BC152,IF([1]TX_Counties_FY22_Income_Limits!BC152&lt;[1]WAIVER_TX_Counties_FY22!BD$2,[1]WAIVER_TX_Counties_FY22!BD$2,IF([1]TX_Counties_FY22_Income_Limits!BC152=[1]WAIVER_TX_Counties_FY22!BD$2,[1]TX_Counties_FY22_Income_Limits!BC152)))</f>
        <v>60500</v>
      </c>
      <c r="BE152" s="64">
        <f>IF([1]TX_Counties_FY22_Income_Limits!BD152&gt;[1]WAIVER_TX_Counties_FY22!BE$2,[1]TX_Counties_FY22_Income_Limits!BD152,IF([1]TX_Counties_FY22_Income_Limits!BD152&lt;[1]WAIVER_TX_Counties_FY22!BE$2,[1]WAIVER_TX_Counties_FY22!BE$2,IF([1]TX_Counties_FY22_Income_Limits!BD152=[1]WAIVER_TX_Counties_FY22!BE$2,[1]TX_Counties_FY22_Income_Limits!BD152)))</f>
        <v>67250</v>
      </c>
      <c r="BF152" s="64">
        <f>IF([1]TX_Counties_FY22_Income_Limits!BE152&gt;[1]WAIVER_TX_Counties_FY22!BF$2,[1]TX_Counties_FY22_Income_Limits!BE152,IF([1]TX_Counties_FY22_Income_Limits!BE152&lt;[1]WAIVER_TX_Counties_FY22!BF$2,[1]WAIVER_TX_Counties_FY22!BF$2,IF([1]TX_Counties_FY22_Income_Limits!BE152=[1]WAIVER_TX_Counties_FY22!BF$2,[1]TX_Counties_FY22_Income_Limits!BE152)))</f>
        <v>72650</v>
      </c>
      <c r="BG152" s="64">
        <f>IF([1]TX_Counties_FY22_Income_Limits!BF152&gt;[1]WAIVER_TX_Counties_FY22!BG$2,[1]TX_Counties_FY22_Income_Limits!BF152,IF([1]TX_Counties_FY22_Income_Limits!BF152&lt;[1]WAIVER_TX_Counties_FY22!BG$2,[1]WAIVER_TX_Counties_FY22!BG$2,IF([1]TX_Counties_FY22_Income_Limits!BF152=[1]WAIVER_TX_Counties_FY22!BG$2,[1]TX_Counties_FY22_Income_Limits!BF152)))</f>
        <v>78000</v>
      </c>
      <c r="BH152" s="64">
        <f>IF([1]TX_Counties_FY22_Income_Limits!BG152&gt;[1]WAIVER_TX_Counties_FY22!BH$2,[1]TX_Counties_FY22_Income_Limits!BG152,IF([1]TX_Counties_FY22_Income_Limits!BG152&lt;[1]WAIVER_TX_Counties_FY22!BH$2,[1]WAIVER_TX_Counties_FY22!BH$2,IF([1]TX_Counties_FY22_Income_Limits!BG152=[1]WAIVER_TX_Counties_FY22!BH$2,[1]TX_Counties_FY22_Income_Limits!BG152)))</f>
        <v>83400</v>
      </c>
      <c r="BI152" s="64">
        <f>IF([1]TX_Counties_FY22_Income_Limits!BH152&gt;[1]WAIVER_TX_Counties_FY22!BI$2,[1]TX_Counties_FY22_Income_Limits!BH152,IF([1]TX_Counties_FY22_Income_Limits!BH152&lt;[1]WAIVER_TX_Counties_FY22!BI$2,[1]WAIVER_TX_Counties_FY22!BI$2,IF([1]TX_Counties_FY22_Income_Limits!BH152=[1]WAIVER_TX_Counties_FY22!BI$2,[1]TX_Counties_FY22_Income_Limits!BH152)))</f>
        <v>88750</v>
      </c>
      <c r="BJ152" s="64">
        <f>IF([1]TX_Counties_FY22_Income_Limits!BI152&gt;[1]WAIVER_TX_Counties_FY22!BJ$2,[1]TX_Counties_FY22_Income_Limits!BI152,IF([1]TX_Counties_FY22_Income_Limits!BI152&lt;[1]WAIVER_TX_Counties_FY22!BJ$2,[1]WAIVER_TX_Counties_FY22!BJ$2,IF([1]TX_Counties_FY22_Income_Limits!BI152=[1]WAIVER_TX_Counties_FY22!BJ$2,[1]TX_Counties_FY22_Income_Limits!BI152)))</f>
        <v>94150</v>
      </c>
      <c r="BK152" s="64">
        <f>IF([1]TX_Counties_FY22_Income_Limits!BJ152&gt;[1]WAIVER_TX_Counties_FY22!BK$2,[1]TX_Counties_FY22_Income_Limits!BJ152,IF([1]TX_Counties_FY22_Income_Limits!BJ152&lt;[1]WAIVER_TX_Counties_FY22!BK$2,[1]WAIVER_TX_Counties_FY22!BK$2,IF([1]TX_Counties_FY22_Income_Limits!BJ152=[1]WAIVER_TX_Counties_FY22!BK$2,[1]TX_Counties_FY22_Income_Limits!BJ152)))</f>
        <v>99530</v>
      </c>
      <c r="BL152" s="64">
        <f>IF([1]TX_Counties_FY22_Income_Limits!BK152&gt;[1]WAIVER_TX_Counties_FY22!BL$2,[1]TX_Counties_FY22_Income_Limits!BK152,IF([1]TX_Counties_FY22_Income_Limits!BK152&lt;[1]WAIVER_TX_Counties_FY22!BL$2,[1]WAIVER_TX_Counties_FY22!BL$2,IF([1]TX_Counties_FY22_Income_Limits!BK152=[1]WAIVER_TX_Counties_FY22!BL$2,[1]TX_Counties_FY22_Income_Limits!BK152)))</f>
        <v>104910</v>
      </c>
      <c r="BM152" s="64">
        <f>IF([1]TX_Counties_FY22_Income_Limits!BL152&gt;[1]WAIVER_TX_Counties_FY22!BM$2,[1]TX_Counties_FY22_Income_Limits!BL152,IF([1]TX_Counties_FY22_Income_Limits!BL152&lt;[1]WAIVER_TX_Counties_FY22!BM$2,[1]WAIVER_TX_Counties_FY22!BM$2,IF([1]TX_Counties_FY22_Income_Limits!BL152=[1]WAIVER_TX_Counties_FY22!BM$2,[1]TX_Counties_FY22_Income_Limits!BL152)))</f>
        <v>110290</v>
      </c>
      <c r="BN152" s="64">
        <f>IF([1]TX_Counties_FY22_Income_Limits!BM152&gt;[1]WAIVER_TX_Counties_FY22!BN$2,[1]TX_Counties_FY22_Income_Limits!BM152,IF([1]TX_Counties_FY22_Income_Limits!BM152&lt;[1]WAIVER_TX_Counties_FY22!BN$2,[1]WAIVER_TX_Counties_FY22!BN$2,IF([1]TX_Counties_FY22_Income_Limits!BM152=[1]WAIVER_TX_Counties_FY22!BN$2,[1]TX_Counties_FY22_Income_Limits!BM152)))</f>
        <v>115670</v>
      </c>
      <c r="BO152" s="64">
        <f>IF([1]TX_Counties_FY22_Income_Limits!BN152&gt;[1]WAIVER_TX_Counties_FY22!BO$2,[1]TX_Counties_FY22_Income_Limits!BN152,IF([1]TX_Counties_FY22_Income_Limits!BN152&lt;[1]WAIVER_TX_Counties_FY22!BO$2,[1]WAIVER_TX_Counties_FY22!BO$2,IF([1]TX_Counties_FY22_Income_Limits!BN152=[1]WAIVER_TX_Counties_FY22!BO$2,[1]TX_Counties_FY22_Income_Limits!BN152)))</f>
        <v>121050</v>
      </c>
      <c r="BP152" s="64">
        <f>IF([1]TX_Counties_FY22_Income_Limits!BO152&gt;[1]WAIVER_TX_Counties_FY22!BP$2,[1]TX_Counties_FY22_Income_Limits!BO152,IF([1]TX_Counties_FY22_Income_Limits!BO152&lt;[1]WAIVER_TX_Counties_FY22!BP$2,[1]WAIVER_TX_Counties_FY22!BP$2,IF([1]TX_Counties_FY22_Income_Limits!BO152=[1]WAIVER_TX_Counties_FY22!BP$2,[1]TX_Counties_FY22_Income_Limits!BO152)))</f>
        <v>126430</v>
      </c>
      <c r="BQ152" s="64">
        <f>IF([1]TX_Counties_FY22_Income_Limits!BP152&gt;[1]WAIVER_TX_Counties_FY22!BQ$2,[1]TX_Counties_FY22_Income_Limits!BP152,IF([1]TX_Counties_FY22_Income_Limits!BP152&lt;[1]WAIVER_TX_Counties_FY22!BQ$2,[1]WAIVER_TX_Counties_FY22!BQ$2,IF([1]TX_Counties_FY22_Income_Limits!BP152=[1]WAIVER_TX_Counties_FY22!BQ$2,[1]TX_Counties_FY22_Income_Limits!BP152)))</f>
        <v>131810</v>
      </c>
      <c r="BR152" s="64">
        <f>IF([1]TX_Counties_FY22_Income_Limits!BQ152&gt;[1]WAIVER_TX_Counties_FY22!BR$2,[1]TX_Counties_FY22_Income_Limits!BQ152,IF([1]TX_Counties_FY22_Income_Limits!BQ152&lt;[1]WAIVER_TX_Counties_FY22!BR$2,[1]WAIVER_TX_Counties_FY22!BR$2,IF([1]TX_Counties_FY22_Income_Limits!BQ152=[1]WAIVER_TX_Counties_FY22!BR$2,[1]TX_Counties_FY22_Income_Limits!BQ152)))</f>
        <v>137190</v>
      </c>
      <c r="BS152" s="64">
        <f>IF([1]TX_Counties_FY22_Income_Limits!BR152&gt;[1]WAIVER_TX_Counties_FY22!BS$2,[1]TX_Counties_FY22_Income_Limits!BR152,IF([1]TX_Counties_FY22_Income_Limits!BR152&lt;[1]WAIVER_TX_Counties_FY22!BS$2,[1]WAIVER_TX_Counties_FY22!BS$2,IF([1]TX_Counties_FY22_Income_Limits!BR152=[1]WAIVER_TX_Counties_FY22!BS$2,[1]TX_Counties_FY22_Income_Limits!BR152)))</f>
        <v>142570</v>
      </c>
      <c r="BT152" s="64">
        <f>IF([1]TX_Counties_FY22_Income_Limits!BS152&gt;[1]WAIVER_TX_Counties_FY22!BT$2,[1]TX_Counties_FY22_Income_Limits!BS152,IF([1]TX_Counties_FY22_Income_Limits!BS152&lt;[1]WAIVER_TX_Counties_FY22!BT$2,[1]WAIVER_TX_Counties_FY22!BT$2,IF([1]TX_Counties_FY22_Income_Limits!BS152=[1]WAIVER_TX_Counties_FY22!BT$2,[1]TX_Counties_FY22_Income_Limits!BS152)))</f>
        <v>147950</v>
      </c>
      <c r="BU152" s="64">
        <f>IF([1]TX_Counties_FY22_Income_Limits!BT152&gt;[1]WAIVER_TX_Counties_FY22!BU$2,[1]TX_Counties_FY22_Income_Limits!BT152,IF([1]TX_Counties_FY22_Income_Limits!BT152&lt;[1]WAIVER_TX_Counties_FY22!BU$2,[1]WAIVER_TX_Counties_FY22!BU$2,IF([1]TX_Counties_FY22_Income_Limits!BT152=[1]WAIVER_TX_Counties_FY22!BU$2,[1]TX_Counties_FY22_Income_Limits!BT152)))</f>
        <v>153330</v>
      </c>
      <c r="BV152" s="64">
        <f>IF([1]TX_Counties_FY22_Income_Limits!BU152&gt;[1]WAIVER_TX_Counties_FY22!BV$2,[1]TX_Counties_FY22_Income_Limits!BU152,IF([1]TX_Counties_FY22_Income_Limits!BU152&lt;[1]WAIVER_TX_Counties_FY22!BV$2,[1]WAIVER_TX_Counties_FY22!BV$2,IF([1]TX_Counties_FY22_Income_Limits!BU152=[1]WAIVER_TX_Counties_FY22!BV$2,[1]TX_Counties_FY22_Income_Limits!BU152)))</f>
        <v>158710</v>
      </c>
      <c r="BW152" s="64">
        <f>IF([1]TX_Counties_FY22_Income_Limits!BV152&gt;[1]WAIVER_TX_Counties_FY22!BW$2,[1]TX_Counties_FY22_Income_Limits!BV152,IF([1]TX_Counties_FY22_Income_Limits!BV152&lt;[1]WAIVER_TX_Counties_FY22!BW$2,[1]WAIVER_TX_Counties_FY22!BW$2,IF([1]TX_Counties_FY22_Income_Limits!BV152=[1]WAIVER_TX_Counties_FY22!BW$2,[1]TX_Counties_FY22_Income_Limits!BV152)))</f>
        <v>164090</v>
      </c>
      <c r="BX152" s="64">
        <f>IF([1]TX_Counties_FY22_Income_Limits!BW152&gt;[1]WAIVER_TX_Counties_FY22!BX$2,[1]TX_Counties_FY22_Income_Limits!BW152,IF([1]TX_Counties_FY22_Income_Limits!BW152&lt;[1]WAIVER_TX_Counties_FY22!BX$2,[1]WAIVER_TX_Counties_FY22!BX$2,IF([1]TX_Counties_FY22_Income_Limits!BW152=[1]WAIVER_TX_Counties_FY22!BX$2,[1]TX_Counties_FY22_Income_Limits!BW152)))</f>
        <v>169470</v>
      </c>
      <c r="BY152" s="64">
        <f>IF([1]TX_Counties_FY22_Income_Limits!BX152&gt;[1]WAIVER_TX_Counties_FY22!BY$2,[1]TX_Counties_FY22_Income_Limits!BX152,IF([1]TX_Counties_FY22_Income_Limits!BX152&lt;[1]WAIVER_TX_Counties_FY22!BY$2,[1]WAIVER_TX_Counties_FY22!BY$2,IF([1]TX_Counties_FY22_Income_Limits!BX152=[1]WAIVER_TX_Counties_FY22!BY$2,[1]TX_Counties_FY22_Income_Limits!BX152)))</f>
        <v>174850</v>
      </c>
      <c r="BZ152" s="64">
        <f>IF([1]TX_Counties_FY22_Income_Limits!BY152&gt;[1]WAIVER_TX_Counties_FY22!BZ$2,[1]TX_Counties_FY22_Income_Limits!BY152,IF([1]TX_Counties_FY22_Income_Limits!BY152&lt;[1]WAIVER_TX_Counties_FY22!BZ$2,[1]WAIVER_TX_Counties_FY22!BZ$2,IF([1]TX_Counties_FY22_Income_Limits!BY152=[1]WAIVER_TX_Counties_FY22!BZ$2,[1]TX_Counties_FY22_Income_Limits!BY152)))</f>
        <v>180230</v>
      </c>
      <c r="CA152" s="64">
        <f>IF([1]TX_Counties_FY22_Income_Limits!BZ152&gt;[1]WAIVER_TX_Counties_FY22!CA$2,[1]TX_Counties_FY22_Income_Limits!BZ152,IF([1]TX_Counties_FY22_Income_Limits!BZ152&lt;[1]WAIVER_TX_Counties_FY22!CA$2,[1]WAIVER_TX_Counties_FY22!CA$2,IF([1]TX_Counties_FY22_Income_Limits!BZ152=[1]WAIVER_TX_Counties_FY22!CA$2,[1]TX_Counties_FY22_Income_Limits!BZ152)))</f>
        <v>59709.999999999993</v>
      </c>
      <c r="CB152" s="64">
        <f>IF([1]TX_Counties_FY22_Income_Limits!CA152&gt;[1]WAIVER_TX_Counties_FY22!CB$2,[1]TX_Counties_FY22_Income_Limits!CA152,IF([1]TX_Counties_FY22_Income_Limits!CA152&lt;[1]WAIVER_TX_Counties_FY22!CB$2,[1]WAIVER_TX_Counties_FY22!CB$2,IF([1]TX_Counties_FY22_Income_Limits!CA152=[1]WAIVER_TX_Counties_FY22!CB$2,[1]TX_Counties_FY22_Income_Limits!CA152)))</f>
        <v>68240</v>
      </c>
      <c r="CC152" s="64">
        <f>IF([1]TX_Counties_FY22_Income_Limits!CB152&gt;[1]WAIVER_TX_Counties_FY22!CC$2,[1]TX_Counties_FY22_Income_Limits!CB152,IF([1]TX_Counties_FY22_Income_Limits!CB152&lt;[1]WAIVER_TX_Counties_FY22!CC$2,[1]WAIVER_TX_Counties_FY22!CC$2,IF([1]TX_Counties_FY22_Income_Limits!CB152=[1]WAIVER_TX_Counties_FY22!CC$2,[1]TX_Counties_FY22_Income_Limits!CB152)))</f>
        <v>76770</v>
      </c>
      <c r="CD152" s="64">
        <f>IF([1]TX_Counties_FY22_Income_Limits!CC152&gt;[1]WAIVER_TX_Counties_FY22!CD$2,[1]TX_Counties_FY22_Income_Limits!CC152,IF([1]TX_Counties_FY22_Income_Limits!CC152&lt;[1]WAIVER_TX_Counties_FY22!CD$2,[1]WAIVER_TX_Counties_FY22!CD$2,IF([1]TX_Counties_FY22_Income_Limits!CC152=[1]WAIVER_TX_Counties_FY22!CD$2,[1]TX_Counties_FY22_Income_Limits!CC152)))</f>
        <v>85300</v>
      </c>
      <c r="CE152" s="64">
        <f>IF([1]TX_Counties_FY22_Income_Limits!CD152&gt;[1]WAIVER_TX_Counties_FY22!CE$2,[1]TX_Counties_FY22_Income_Limits!CD152,IF([1]TX_Counties_FY22_Income_Limits!CD152&lt;[1]WAIVER_TX_Counties_FY22!CE$2,[1]WAIVER_TX_Counties_FY22!CE$2,IF([1]TX_Counties_FY22_Income_Limits!CD152=[1]WAIVER_TX_Counties_FY22!CE$2,[1]TX_Counties_FY22_Income_Limits!CD152)))</f>
        <v>92124</v>
      </c>
      <c r="CF152" s="64">
        <f>IF([1]TX_Counties_FY22_Income_Limits!CE152&gt;[1]WAIVER_TX_Counties_FY22!CF$2,[1]TX_Counties_FY22_Income_Limits!CE152,IF([1]TX_Counties_FY22_Income_Limits!CE152&lt;[1]WAIVER_TX_Counties_FY22!CF$2,[1]WAIVER_TX_Counties_FY22!CF$2,IF([1]TX_Counties_FY22_Income_Limits!CE152=[1]WAIVER_TX_Counties_FY22!CF$2,[1]TX_Counties_FY22_Income_Limits!CE152)))</f>
        <v>98948</v>
      </c>
      <c r="CG152" s="64">
        <f>IF([1]TX_Counties_FY22_Income_Limits!CF152&gt;[1]WAIVER_TX_Counties_FY22!CG$2,[1]TX_Counties_FY22_Income_Limits!CF152,IF([1]TX_Counties_FY22_Income_Limits!CF152&lt;[1]WAIVER_TX_Counties_FY22!CG$2,[1]WAIVER_TX_Counties_FY22!CG$2,IF([1]TX_Counties_FY22_Income_Limits!CF152=[1]WAIVER_TX_Counties_FY22!CG$2,[1]TX_Counties_FY22_Income_Limits!CF152)))</f>
        <v>105772</v>
      </c>
      <c r="CH152" s="64">
        <f>IF([1]TX_Counties_FY22_Income_Limits!CG152&gt;[1]WAIVER_TX_Counties_FY22!CH$2,[1]TX_Counties_FY22_Income_Limits!CG152,IF([1]TX_Counties_FY22_Income_Limits!CG152&lt;[1]WAIVER_TX_Counties_FY22!CH$2,[1]WAIVER_TX_Counties_FY22!CH$2,IF([1]TX_Counties_FY22_Income_Limits!CG152=[1]WAIVER_TX_Counties_FY22!CH$2,[1]TX_Counties_FY22_Income_Limits!CG152)))</f>
        <v>112596</v>
      </c>
      <c r="CI152" s="64">
        <f>IF([1]TX_Counties_FY22_Income_Limits!CH152&gt;[1]WAIVER_TX_Counties_FY22!CI$2,[1]TX_Counties_FY22_Income_Limits!CH152,IF([1]TX_Counties_FY22_Income_Limits!CH152&lt;[1]WAIVER_TX_Counties_FY22!CI$2,[1]WAIVER_TX_Counties_FY22!CI$2,IF([1]TX_Counties_FY22_Income_Limits!CH152=[1]WAIVER_TX_Counties_FY22!CI$2,[1]TX_Counties_FY22_Income_Limits!CH152)))</f>
        <v>119419.99999999999</v>
      </c>
      <c r="CJ152" s="64">
        <f>IF([1]TX_Counties_FY22_Income_Limits!CI152&gt;[1]WAIVER_TX_Counties_FY22!CJ$2,[1]TX_Counties_FY22_Income_Limits!CI152,IF([1]TX_Counties_FY22_Income_Limits!CI152&lt;[1]WAIVER_TX_Counties_FY22!CJ$2,[1]WAIVER_TX_Counties_FY22!CJ$2,IF([1]TX_Counties_FY22_Income_Limits!CI152=[1]WAIVER_TX_Counties_FY22!CJ$2,[1]TX_Counties_FY22_Income_Limits!CI152)))</f>
        <v>126244</v>
      </c>
      <c r="CK152" s="64">
        <f>IF([1]TX_Counties_FY22_Income_Limits!CJ152&gt;[1]WAIVER_TX_Counties_FY22!CK$2,[1]TX_Counties_FY22_Income_Limits!CJ152,IF([1]TX_Counties_FY22_Income_Limits!CJ152&lt;[1]WAIVER_TX_Counties_FY22!CK$2,[1]WAIVER_TX_Counties_FY22!CK$2,IF([1]TX_Counties_FY22_Income_Limits!CJ152=[1]WAIVER_TX_Counties_FY22!CK$2,[1]TX_Counties_FY22_Income_Limits!CJ152)))</f>
        <v>133068</v>
      </c>
      <c r="CL152" s="64">
        <f>IF([1]TX_Counties_FY22_Income_Limits!CK152&gt;[1]WAIVER_TX_Counties_FY22!CL$2,[1]TX_Counties_FY22_Income_Limits!CK152,IF([1]TX_Counties_FY22_Income_Limits!CK152&lt;[1]WAIVER_TX_Counties_FY22!CL$2,[1]WAIVER_TX_Counties_FY22!CL$2,IF([1]TX_Counties_FY22_Income_Limits!CK152=[1]WAIVER_TX_Counties_FY22!CL$2,[1]TX_Counties_FY22_Income_Limits!CK152)))</f>
        <v>139892</v>
      </c>
      <c r="CM152" s="64">
        <f>IF([1]TX_Counties_FY22_Income_Limits!CL152&gt;[1]WAIVER_TX_Counties_FY22!CM$2,[1]TX_Counties_FY22_Income_Limits!CL152,IF([1]TX_Counties_FY22_Income_Limits!CL152&lt;[1]WAIVER_TX_Counties_FY22!CM$2,[1]WAIVER_TX_Counties_FY22!CM$2,IF([1]TX_Counties_FY22_Income_Limits!CL152=[1]WAIVER_TX_Counties_FY22!CM$2,[1]TX_Counties_FY22_Income_Limits!CL152)))</f>
        <v>146716</v>
      </c>
      <c r="CN152" s="64">
        <f>IF([1]TX_Counties_FY22_Income_Limits!CM152&gt;[1]WAIVER_TX_Counties_FY22!CN$2,[1]TX_Counties_FY22_Income_Limits!CM152,IF([1]TX_Counties_FY22_Income_Limits!CM152&lt;[1]WAIVER_TX_Counties_FY22!CN$2,[1]WAIVER_TX_Counties_FY22!CN$2,IF([1]TX_Counties_FY22_Income_Limits!CM152=[1]WAIVER_TX_Counties_FY22!CN$2,[1]TX_Counties_FY22_Income_Limits!CM152)))</f>
        <v>153540</v>
      </c>
      <c r="CO152" s="64">
        <f>IF([1]TX_Counties_FY22_Income_Limits!CN152&gt;[1]WAIVER_TX_Counties_FY22!CO$2,[1]TX_Counties_FY22_Income_Limits!CN152,IF([1]TX_Counties_FY22_Income_Limits!CN152&lt;[1]WAIVER_TX_Counties_FY22!CO$2,[1]WAIVER_TX_Counties_FY22!CO$2,IF([1]TX_Counties_FY22_Income_Limits!CN152=[1]WAIVER_TX_Counties_FY22!CO$2,[1]TX_Counties_FY22_Income_Limits!CN152)))</f>
        <v>160364</v>
      </c>
      <c r="CP152" s="64">
        <f>IF([1]TX_Counties_FY22_Income_Limits!CO152&gt;[1]WAIVER_TX_Counties_FY22!CP$2,[1]TX_Counties_FY22_Income_Limits!CO152,IF([1]TX_Counties_FY22_Income_Limits!CO152&lt;[1]WAIVER_TX_Counties_FY22!CP$2,[1]WAIVER_TX_Counties_FY22!CP$2,IF([1]TX_Counties_FY22_Income_Limits!CO152=[1]WAIVER_TX_Counties_FY22!CP$2,[1]TX_Counties_FY22_Income_Limits!CO152)))</f>
        <v>167188</v>
      </c>
      <c r="CQ152" s="64">
        <f>IF([1]TX_Counties_FY22_Income_Limits!CP152&gt;[1]WAIVER_TX_Counties_FY22!CQ$2,[1]TX_Counties_FY22_Income_Limits!CP152,IF([1]TX_Counties_FY22_Income_Limits!CP152&lt;[1]WAIVER_TX_Counties_FY22!CQ$2,[1]WAIVER_TX_Counties_FY22!CQ$2,IF([1]TX_Counties_FY22_Income_Limits!CP152=[1]WAIVER_TX_Counties_FY22!CQ$2,[1]TX_Counties_FY22_Income_Limits!CP152)))</f>
        <v>174012</v>
      </c>
      <c r="CR152" s="64">
        <f>IF([1]TX_Counties_FY22_Income_Limits!CQ152&gt;[1]WAIVER_TX_Counties_FY22!CR$2,[1]TX_Counties_FY22_Income_Limits!CQ152,IF([1]TX_Counties_FY22_Income_Limits!CQ152&lt;[1]WAIVER_TX_Counties_FY22!CR$2,[1]WAIVER_TX_Counties_FY22!CR$2,IF([1]TX_Counties_FY22_Income_Limits!CQ152=[1]WAIVER_TX_Counties_FY22!CR$2,[1]TX_Counties_FY22_Income_Limits!CQ152)))</f>
        <v>180836</v>
      </c>
      <c r="CS152" s="64">
        <f>IF([1]TX_Counties_FY22_Income_Limits!CR152&gt;[1]WAIVER_TX_Counties_FY22!CS$2,[1]TX_Counties_FY22_Income_Limits!CR152,IF([1]TX_Counties_FY22_Income_Limits!CR152&lt;[1]WAIVER_TX_Counties_FY22!CS$2,[1]WAIVER_TX_Counties_FY22!CS$2,IF([1]TX_Counties_FY22_Income_Limits!CR152=[1]WAIVER_TX_Counties_FY22!CS$2,[1]TX_Counties_FY22_Income_Limits!CR152)))</f>
        <v>187660</v>
      </c>
      <c r="CT152" s="64">
        <f>IF([1]TX_Counties_FY22_Income_Limits!CS152&gt;[1]WAIVER_TX_Counties_FY22!CT$2,[1]TX_Counties_FY22_Income_Limits!CS152,IF([1]TX_Counties_FY22_Income_Limits!CS152&lt;[1]WAIVER_TX_Counties_FY22!CT$2,[1]WAIVER_TX_Counties_FY22!CT$2,IF([1]TX_Counties_FY22_Income_Limits!CS152=[1]WAIVER_TX_Counties_FY22!CT$2,[1]TX_Counties_FY22_Income_Limits!CS152)))</f>
        <v>194484</v>
      </c>
      <c r="CU152" s="64">
        <f>IF([1]TX_Counties_FY22_Income_Limits!CT152&gt;[1]WAIVER_TX_Counties_FY22!CU$2,[1]TX_Counties_FY22_Income_Limits!CT152,IF([1]TX_Counties_FY22_Income_Limits!CT152&lt;[1]WAIVER_TX_Counties_FY22!CU$2,[1]WAIVER_TX_Counties_FY22!CU$2,IF([1]TX_Counties_FY22_Income_Limits!CT152=[1]WAIVER_TX_Counties_FY22!CU$2,[1]TX_Counties_FY22_Income_Limits!CT152)))</f>
        <v>201308</v>
      </c>
      <c r="CV152" s="64">
        <f>IF([1]TX_Counties_FY22_Income_Limits!CU152&gt;[1]WAIVER_TX_Counties_FY22!CV$2,[1]TX_Counties_FY22_Income_Limits!CU152,IF([1]TX_Counties_FY22_Income_Limits!CU152&lt;[1]WAIVER_TX_Counties_FY22!CV$2,[1]WAIVER_TX_Counties_FY22!CV$2,IF([1]TX_Counties_FY22_Income_Limits!CU152=[1]WAIVER_TX_Counties_FY22!CV$2,[1]TX_Counties_FY22_Income_Limits!CU152)))</f>
        <v>208132</v>
      </c>
      <c r="CW152" s="64">
        <f>IF([1]TX_Counties_FY22_Income_Limits!CV152&gt;[1]WAIVER_TX_Counties_FY22!CW$2,[1]TX_Counties_FY22_Income_Limits!CV152,IF([1]TX_Counties_FY22_Income_Limits!CV152&lt;[1]WAIVER_TX_Counties_FY22!CW$2,[1]WAIVER_TX_Counties_FY22!CW$2,IF([1]TX_Counties_FY22_Income_Limits!CV152=[1]WAIVER_TX_Counties_FY22!CW$2,[1]TX_Counties_FY22_Income_Limits!CV152)))</f>
        <v>214956</v>
      </c>
      <c r="CX152" s="64">
        <f>IF([1]TX_Counties_FY22_Income_Limits!CW152&gt;[1]WAIVER_TX_Counties_FY22!CX$2,[1]TX_Counties_FY22_Income_Limits!CW152,IF([1]TX_Counties_FY22_Income_Limits!CW152&lt;[1]WAIVER_TX_Counties_FY22!CX$2,[1]WAIVER_TX_Counties_FY22!CX$2,IF([1]TX_Counties_FY22_Income_Limits!CW152=[1]WAIVER_TX_Counties_FY22!CX$2,[1]TX_Counties_FY22_Income_Limits!CW152)))</f>
        <v>221780</v>
      </c>
      <c r="CY152" s="64">
        <f>IF([1]TX_Counties_FY22_Income_Limits!CX152&gt;[1]WAIVER_TX_Counties_FY22!CY$2,[1]TX_Counties_FY22_Income_Limits!CX152,IF([1]TX_Counties_FY22_Income_Limits!CX152&lt;[1]WAIVER_TX_Counties_FY22!CY$2,[1]WAIVER_TX_Counties_FY22!CY$2,IF([1]TX_Counties_FY22_Income_Limits!CX152=[1]WAIVER_TX_Counties_FY22!CY$2,[1]TX_Counties_FY22_Income_Limits!CX152)))</f>
        <v>228604</v>
      </c>
      <c r="CZ152" s="64">
        <f>IF([1]TX_Counties_FY22_Income_Limits!CY152&gt;[1]WAIVER_TX_Counties_FY22!CZ$2,[1]TX_Counties_FY22_Income_Limits!CY152,IF([1]TX_Counties_FY22_Income_Limits!CY152&lt;[1]WAIVER_TX_Counties_FY22!CZ$2,[1]WAIVER_TX_Counties_FY22!CZ$2,IF([1]TX_Counties_FY22_Income_Limits!CY152=[1]WAIVER_TX_Counties_FY22!CZ$2,[1]TX_Counties_FY22_Income_Limits!CY152)))</f>
        <v>71652</v>
      </c>
      <c r="DA152" s="64">
        <f>IF([1]TX_Counties_FY22_Income_Limits!CZ152&gt;[1]WAIVER_TX_Counties_FY22!DA$2,[1]TX_Counties_FY22_Income_Limits!CZ152,IF([1]TX_Counties_FY22_Income_Limits!CZ152&lt;[1]WAIVER_TX_Counties_FY22!DA$2,[1]WAIVER_TX_Counties_FY22!DA$2,IF([1]TX_Counties_FY22_Income_Limits!CZ152=[1]WAIVER_TX_Counties_FY22!DA$2,[1]TX_Counties_FY22_Income_Limits!CZ152)))</f>
        <v>81888</v>
      </c>
      <c r="DB152" s="64">
        <f>IF([1]TX_Counties_FY22_Income_Limits!DA152&gt;[1]WAIVER_TX_Counties_FY22!DB$2,[1]TX_Counties_FY22_Income_Limits!DA152,IF([1]TX_Counties_FY22_Income_Limits!DA152&lt;[1]WAIVER_TX_Counties_FY22!DB$2,[1]WAIVER_TX_Counties_FY22!DB$2,IF([1]TX_Counties_FY22_Income_Limits!DA152=[1]WAIVER_TX_Counties_FY22!DB$2,[1]TX_Counties_FY22_Income_Limits!DA152)))</f>
        <v>92124</v>
      </c>
      <c r="DC152" s="64">
        <f>IF([1]TX_Counties_FY22_Income_Limits!DB152&gt;[1]WAIVER_TX_Counties_FY22!DC$2,[1]TX_Counties_FY22_Income_Limits!DB152,IF([1]TX_Counties_FY22_Income_Limits!DB152&lt;[1]WAIVER_TX_Counties_FY22!DC$2,[1]WAIVER_TX_Counties_FY22!DC$2,IF([1]TX_Counties_FY22_Income_Limits!DB152=[1]WAIVER_TX_Counties_FY22!DC$2,[1]TX_Counties_FY22_Income_Limits!DB152)))</f>
        <v>102360</v>
      </c>
      <c r="DD152" s="64">
        <f>IF([1]TX_Counties_FY22_Income_Limits!DC152&gt;[1]WAIVER_TX_Counties_FY22!DD$2,[1]TX_Counties_FY22_Income_Limits!DC152,IF([1]TX_Counties_FY22_Income_Limits!DC152&lt;[1]WAIVER_TX_Counties_FY22!DD$2,[1]WAIVER_TX_Counties_FY22!DD$2,IF([1]TX_Counties_FY22_Income_Limits!DC152=[1]WAIVER_TX_Counties_FY22!DD$2,[1]TX_Counties_FY22_Income_Limits!DC152)))</f>
        <v>110548.8</v>
      </c>
      <c r="DE152" s="64">
        <f>IF([1]TX_Counties_FY22_Income_Limits!DD152&gt;[1]WAIVER_TX_Counties_FY22!DE$2,[1]TX_Counties_FY22_Income_Limits!DD152,IF([1]TX_Counties_FY22_Income_Limits!DD152&lt;[1]WAIVER_TX_Counties_FY22!DE$2,[1]WAIVER_TX_Counties_FY22!DE$2,IF([1]TX_Counties_FY22_Income_Limits!DD152=[1]WAIVER_TX_Counties_FY22!DE$2,[1]TX_Counties_FY22_Income_Limits!DD152)))</f>
        <v>118737.59999999999</v>
      </c>
      <c r="DF152" s="64">
        <f>IF([1]TX_Counties_FY22_Income_Limits!DE152&gt;[1]WAIVER_TX_Counties_FY22!DF$2,[1]TX_Counties_FY22_Income_Limits!DE152,IF([1]TX_Counties_FY22_Income_Limits!DE152&lt;[1]WAIVER_TX_Counties_FY22!DF$2,[1]WAIVER_TX_Counties_FY22!DF$2,IF([1]TX_Counties_FY22_Income_Limits!DE152=[1]WAIVER_TX_Counties_FY22!DF$2,[1]TX_Counties_FY22_Income_Limits!DE152)))</f>
        <v>126926.39999999999</v>
      </c>
      <c r="DG152" s="64">
        <f>IF([1]TX_Counties_FY22_Income_Limits!DF152&gt;[1]WAIVER_TX_Counties_FY22!DG$2,[1]TX_Counties_FY22_Income_Limits!DF152,IF([1]TX_Counties_FY22_Income_Limits!DF152&lt;[1]WAIVER_TX_Counties_FY22!DG$2,[1]WAIVER_TX_Counties_FY22!DG$2,IF([1]TX_Counties_FY22_Income_Limits!DF152=[1]WAIVER_TX_Counties_FY22!DG$2,[1]TX_Counties_FY22_Income_Limits!DF152)))</f>
        <v>135115.20000000001</v>
      </c>
      <c r="DH152" s="64">
        <f>IF([1]TX_Counties_FY22_Income_Limits!DG152&gt;[1]WAIVER_TX_Counties_FY22!DH$2,[1]TX_Counties_FY22_Income_Limits!DG152,IF([1]TX_Counties_FY22_Income_Limits!DG152&lt;[1]WAIVER_TX_Counties_FY22!DH$2,[1]WAIVER_TX_Counties_FY22!DH$2,IF([1]TX_Counties_FY22_Income_Limits!DG152=[1]WAIVER_TX_Counties_FY22!DH$2,[1]TX_Counties_FY22_Income_Limits!DG152)))</f>
        <v>143304</v>
      </c>
      <c r="DI152" s="64">
        <f>IF([1]TX_Counties_FY22_Income_Limits!DH152&gt;[1]WAIVER_TX_Counties_FY22!DI$2,[1]TX_Counties_FY22_Income_Limits!DH152,IF([1]TX_Counties_FY22_Income_Limits!DH152&lt;[1]WAIVER_TX_Counties_FY22!DI$2,[1]WAIVER_TX_Counties_FY22!DI$2,IF([1]TX_Counties_FY22_Income_Limits!DH152=[1]WAIVER_TX_Counties_FY22!DI$2,[1]TX_Counties_FY22_Income_Limits!DH152)))</f>
        <v>151492.79999999999</v>
      </c>
      <c r="DJ152" s="64">
        <f>IF([1]TX_Counties_FY22_Income_Limits!DI152&gt;[1]WAIVER_TX_Counties_FY22!DJ$2,[1]TX_Counties_FY22_Income_Limits!DI152,IF([1]TX_Counties_FY22_Income_Limits!DI152&lt;[1]WAIVER_TX_Counties_FY22!DJ$2,[1]WAIVER_TX_Counties_FY22!DJ$2,IF([1]TX_Counties_FY22_Income_Limits!DI152=[1]WAIVER_TX_Counties_FY22!DJ$2,[1]TX_Counties_FY22_Income_Limits!DI152)))</f>
        <v>159681.59999999998</v>
      </c>
      <c r="DK152" s="64">
        <f>IF([1]TX_Counties_FY22_Income_Limits!DJ152&gt;[1]WAIVER_TX_Counties_FY22!DK$2,[1]TX_Counties_FY22_Income_Limits!DJ152,IF([1]TX_Counties_FY22_Income_Limits!DJ152&lt;[1]WAIVER_TX_Counties_FY22!DK$2,[1]WAIVER_TX_Counties_FY22!DK$2,IF([1]TX_Counties_FY22_Income_Limits!DJ152=[1]WAIVER_TX_Counties_FY22!DK$2,[1]TX_Counties_FY22_Income_Limits!DJ152)))</f>
        <v>167870.39999999997</v>
      </c>
      <c r="DL152" s="64">
        <f>IF([1]TX_Counties_FY22_Income_Limits!DK152&gt;[1]WAIVER_TX_Counties_FY22!DL$2,[1]TX_Counties_FY22_Income_Limits!DK152,IF([1]TX_Counties_FY22_Income_Limits!DK152&lt;[1]WAIVER_TX_Counties_FY22!DL$2,[1]WAIVER_TX_Counties_FY22!DL$2,IF([1]TX_Counties_FY22_Income_Limits!DK152=[1]WAIVER_TX_Counties_FY22!DL$2,[1]TX_Counties_FY22_Income_Limits!DK152)))</f>
        <v>176059.19999999995</v>
      </c>
      <c r="DM152" s="64">
        <f>IF([1]TX_Counties_FY22_Income_Limits!DL152&gt;[1]WAIVER_TX_Counties_FY22!DM$2,[1]TX_Counties_FY22_Income_Limits!DL152,IF([1]TX_Counties_FY22_Income_Limits!DL152&lt;[1]WAIVER_TX_Counties_FY22!DM$2,[1]WAIVER_TX_Counties_FY22!DM$2,IF([1]TX_Counties_FY22_Income_Limits!DL152=[1]WAIVER_TX_Counties_FY22!DM$2,[1]TX_Counties_FY22_Income_Limits!DL152)))</f>
        <v>184247.99999999994</v>
      </c>
      <c r="DN152" s="64">
        <f>IF([1]TX_Counties_FY22_Income_Limits!DM152&gt;[1]WAIVER_TX_Counties_FY22!DN$2,[1]TX_Counties_FY22_Income_Limits!DM152,IF([1]TX_Counties_FY22_Income_Limits!DM152&lt;[1]WAIVER_TX_Counties_FY22!DN$2,[1]WAIVER_TX_Counties_FY22!DN$2,IF([1]TX_Counties_FY22_Income_Limits!DM152=[1]WAIVER_TX_Counties_FY22!DN$2,[1]TX_Counties_FY22_Income_Limits!DM152)))</f>
        <v>192436.79999999993</v>
      </c>
      <c r="DO152" s="64">
        <f>IF([1]TX_Counties_FY22_Income_Limits!DN152&gt;[1]WAIVER_TX_Counties_FY22!DO$2,[1]TX_Counties_FY22_Income_Limits!DN152,IF([1]TX_Counties_FY22_Income_Limits!DN152&lt;[1]WAIVER_TX_Counties_FY22!DO$2,[1]WAIVER_TX_Counties_FY22!DO$2,IF([1]TX_Counties_FY22_Income_Limits!DN152=[1]WAIVER_TX_Counties_FY22!DO$2,[1]TX_Counties_FY22_Income_Limits!DN152)))</f>
        <v>200625.59999999992</v>
      </c>
      <c r="DP152" s="64">
        <f>IF([1]TX_Counties_FY22_Income_Limits!DO152&gt;[1]WAIVER_TX_Counties_FY22!DP$2,[1]TX_Counties_FY22_Income_Limits!DO152,IF([1]TX_Counties_FY22_Income_Limits!DO152&lt;[1]WAIVER_TX_Counties_FY22!DP$2,[1]WAIVER_TX_Counties_FY22!DP$2,IF([1]TX_Counties_FY22_Income_Limits!DO152=[1]WAIVER_TX_Counties_FY22!DP$2,[1]TX_Counties_FY22_Income_Limits!DO152)))</f>
        <v>208814.39999999991</v>
      </c>
      <c r="DQ152" s="64">
        <f>IF([1]TX_Counties_FY22_Income_Limits!DP152&gt;[1]WAIVER_TX_Counties_FY22!DQ$2,[1]TX_Counties_FY22_Income_Limits!DP152,IF([1]TX_Counties_FY22_Income_Limits!DP152&lt;[1]WAIVER_TX_Counties_FY22!DQ$2,[1]WAIVER_TX_Counties_FY22!DQ$2,IF([1]TX_Counties_FY22_Income_Limits!DP152=[1]WAIVER_TX_Counties_FY22!DQ$2,[1]TX_Counties_FY22_Income_Limits!DP152)))</f>
        <v>217003.1999999999</v>
      </c>
      <c r="DR152" s="64">
        <f>IF([1]TX_Counties_FY22_Income_Limits!DQ152&gt;[1]WAIVER_TX_Counties_FY22!DR$2,[1]TX_Counties_FY22_Income_Limits!DQ152,IF([1]TX_Counties_FY22_Income_Limits!DQ152&lt;[1]WAIVER_TX_Counties_FY22!DR$2,[1]WAIVER_TX_Counties_FY22!DR$2,IF([1]TX_Counties_FY22_Income_Limits!DQ152=[1]WAIVER_TX_Counties_FY22!DR$2,[1]TX_Counties_FY22_Income_Limits!DQ152)))</f>
        <v>225191.99999999988</v>
      </c>
      <c r="DS152" s="64">
        <f>IF([1]TX_Counties_FY22_Income_Limits!DR152&gt;[1]WAIVER_TX_Counties_FY22!DS$2,[1]TX_Counties_FY22_Income_Limits!DR152,IF([1]TX_Counties_FY22_Income_Limits!DR152&lt;[1]WAIVER_TX_Counties_FY22!DS$2,[1]WAIVER_TX_Counties_FY22!DS$2,IF([1]TX_Counties_FY22_Income_Limits!DR152=[1]WAIVER_TX_Counties_FY22!DS$2,[1]TX_Counties_FY22_Income_Limits!DR152)))</f>
        <v>233380.79999999987</v>
      </c>
      <c r="DT152" s="64">
        <f>IF([1]TX_Counties_FY22_Income_Limits!DS152&gt;[1]WAIVER_TX_Counties_FY22!DT$2,[1]TX_Counties_FY22_Income_Limits!DS152,IF([1]TX_Counties_FY22_Income_Limits!DS152&lt;[1]WAIVER_TX_Counties_FY22!DT$2,[1]WAIVER_TX_Counties_FY22!DT$2,IF([1]TX_Counties_FY22_Income_Limits!DS152=[1]WAIVER_TX_Counties_FY22!DT$2,[1]TX_Counties_FY22_Income_Limits!DS152)))</f>
        <v>241569.59999999986</v>
      </c>
      <c r="DU152" s="64">
        <f>IF([1]TX_Counties_FY22_Income_Limits!DT152&gt;[1]WAIVER_TX_Counties_FY22!DU$2,[1]TX_Counties_FY22_Income_Limits!DT152,IF([1]TX_Counties_FY22_Income_Limits!DT152&lt;[1]WAIVER_TX_Counties_FY22!DU$2,[1]WAIVER_TX_Counties_FY22!DU$2,IF([1]TX_Counties_FY22_Income_Limits!DT152=[1]WAIVER_TX_Counties_FY22!DU$2,[1]TX_Counties_FY22_Income_Limits!DT152)))</f>
        <v>249758.39999999985</v>
      </c>
      <c r="DV152" s="64">
        <f>IF([1]TX_Counties_FY22_Income_Limits!DU152&gt;[1]WAIVER_TX_Counties_FY22!DV$2,[1]TX_Counties_FY22_Income_Limits!DU152,IF([1]TX_Counties_FY22_Income_Limits!DU152&lt;[1]WAIVER_TX_Counties_FY22!DV$2,[1]WAIVER_TX_Counties_FY22!DV$2,IF([1]TX_Counties_FY22_Income_Limits!DU152=[1]WAIVER_TX_Counties_FY22!DV$2,[1]TX_Counties_FY22_Income_Limits!DU152)))</f>
        <v>257947.19999999984</v>
      </c>
      <c r="DW152" s="64">
        <f>IF([1]TX_Counties_FY22_Income_Limits!DV152&gt;[1]WAIVER_TX_Counties_FY22!DW$2,[1]TX_Counties_FY22_Income_Limits!DV152,IF([1]TX_Counties_FY22_Income_Limits!DV152&lt;[1]WAIVER_TX_Counties_FY22!DW$2,[1]WAIVER_TX_Counties_FY22!DW$2,IF([1]TX_Counties_FY22_Income_Limits!DV152=[1]WAIVER_TX_Counties_FY22!DW$2,[1]TX_Counties_FY22_Income_Limits!DV152)))</f>
        <v>266135.99999999983</v>
      </c>
      <c r="DX152" s="64">
        <f>IF([1]TX_Counties_FY22_Income_Limits!DW152&gt;[1]WAIVER_TX_Counties_FY22!DX$2,[1]TX_Counties_FY22_Income_Limits!DW152,IF([1]TX_Counties_FY22_Income_Limits!DW152&lt;[1]WAIVER_TX_Counties_FY22!DX$2,[1]WAIVER_TX_Counties_FY22!DX$2,IF([1]TX_Counties_FY22_Income_Limits!DW152=[1]WAIVER_TX_Counties_FY22!DX$2,[1]TX_Counties_FY22_Income_Limits!DW152)))</f>
        <v>274324.79999999981</v>
      </c>
    </row>
    <row r="153" spans="1:129" ht="14.45">
      <c r="A153" s="61" t="s">
        <v>342</v>
      </c>
      <c r="B153" s="66" t="str">
        <f t="shared" si="7"/>
        <v>NO</v>
      </c>
      <c r="C153" s="64">
        <f>[1]TX_Counties_FY22_Income_Limits!B153</f>
        <v>112200</v>
      </c>
      <c r="D153" s="64">
        <f>IF([1]TX_Counties_FY22_Income_Limits!C153&gt;[1]WAIVER_TX_Counties_FY22!D$2,[1]TX_Counties_FY22_Income_Limits!C153,IF([1]TX_Counties_FY22_Income_Limits!C153&lt;[1]WAIVER_TX_Counties_FY22!D$2,[1]WAIVER_TX_Counties_FY22!D$2,IF([1]TX_Counties_FY22_Income_Limits!C153=[1]WAIVER_TX_Counties_FY22!D$2,[1]TX_Counties_FY22_Income_Limits!C153)))</f>
        <v>21750</v>
      </c>
      <c r="E153" s="64">
        <f>IF([1]TX_Counties_FY22_Income_Limits!D153&gt;[1]WAIVER_TX_Counties_FY22!E$2,[1]TX_Counties_FY22_Income_Limits!D153,IF([1]TX_Counties_FY22_Income_Limits!D153&lt;[1]WAIVER_TX_Counties_FY22!E$2,[1]WAIVER_TX_Counties_FY22!E$2,IF([1]TX_Counties_FY22_Income_Limits!D153=[1]WAIVER_TX_Counties_FY22!E$2,[1]TX_Counties_FY22_Income_Limits!D153)))</f>
        <v>24850</v>
      </c>
      <c r="F153" s="64">
        <f>IF([1]TX_Counties_FY22_Income_Limits!E153&gt;[1]WAIVER_TX_Counties_FY22!F$2,[1]TX_Counties_FY22_Income_Limits!E153,IF([1]TX_Counties_FY22_Income_Limits!E153&lt;[1]WAIVER_TX_Counties_FY22!F$2,[1]WAIVER_TX_Counties_FY22!F$2,IF([1]TX_Counties_FY22_Income_Limits!E153=[1]WAIVER_TX_Counties_FY22!F$2,[1]TX_Counties_FY22_Income_Limits!E153)))</f>
        <v>27950</v>
      </c>
      <c r="G153" s="64">
        <f>IF([1]TX_Counties_FY22_Income_Limits!F153&gt;[1]WAIVER_TX_Counties_FY22!G$2,[1]TX_Counties_FY22_Income_Limits!F153,IF([1]TX_Counties_FY22_Income_Limits!F153&lt;[1]WAIVER_TX_Counties_FY22!G$2,[1]WAIVER_TX_Counties_FY22!G$2,IF([1]TX_Counties_FY22_Income_Limits!F153=[1]WAIVER_TX_Counties_FY22!G$2,[1]TX_Counties_FY22_Income_Limits!F153)))</f>
        <v>31050</v>
      </c>
      <c r="H153" s="64">
        <f>IF([1]TX_Counties_FY22_Income_Limits!G153&gt;[1]WAIVER_TX_Counties_FY22!H$2,[1]TX_Counties_FY22_Income_Limits!G153,IF([1]TX_Counties_FY22_Income_Limits!G153&lt;[1]WAIVER_TX_Counties_FY22!H$2,[1]WAIVER_TX_Counties_FY22!H$2,IF([1]TX_Counties_FY22_Income_Limits!G153=[1]WAIVER_TX_Counties_FY22!H$2,[1]TX_Counties_FY22_Income_Limits!G153)))</f>
        <v>33550</v>
      </c>
      <c r="I153" s="64">
        <f>IF([1]TX_Counties_FY22_Income_Limits!H153&gt;[1]WAIVER_TX_Counties_FY22!I$2,[1]TX_Counties_FY22_Income_Limits!H153,IF([1]TX_Counties_FY22_Income_Limits!H153&lt;[1]WAIVER_TX_Counties_FY22!I$2,[1]WAIVER_TX_Counties_FY22!I$2,IF([1]TX_Counties_FY22_Income_Limits!H153=[1]WAIVER_TX_Counties_FY22!I$2,[1]TX_Counties_FY22_Income_Limits!H153)))</f>
        <v>37190</v>
      </c>
      <c r="J153" s="64">
        <f>IF([1]TX_Counties_FY22_Income_Limits!I153&gt;[1]WAIVER_TX_Counties_FY22!J$2,[1]TX_Counties_FY22_Income_Limits!I153,IF([1]TX_Counties_FY22_Income_Limits!I153&lt;[1]WAIVER_TX_Counties_FY22!J$2,[1]WAIVER_TX_Counties_FY22!J$2,IF([1]TX_Counties_FY22_Income_Limits!I153=[1]WAIVER_TX_Counties_FY22!J$2,[1]TX_Counties_FY22_Income_Limits!I153)))</f>
        <v>41910</v>
      </c>
      <c r="K153" s="64">
        <f>IF([1]TX_Counties_FY22_Income_Limits!J153&gt;[1]WAIVER_TX_Counties_FY22!K$2,[1]TX_Counties_FY22_Income_Limits!J153,IF([1]TX_Counties_FY22_Income_Limits!J153&lt;[1]WAIVER_TX_Counties_FY22!K$2,[1]WAIVER_TX_Counties_FY22!K$2,IF([1]TX_Counties_FY22_Income_Limits!J153=[1]WAIVER_TX_Counties_FY22!K$2,[1]TX_Counties_FY22_Income_Limits!J153)))</f>
        <v>46630</v>
      </c>
      <c r="L153" s="64">
        <f>IF([1]TX_Counties_FY22_Income_Limits!K153&gt;[1]WAIVER_TX_Counties_FY22!L$2,[1]TX_Counties_FY22_Income_Limits!K153,IF([1]TX_Counties_FY22_Income_Limits!K153&lt;[1]WAIVER_TX_Counties_FY22!L$2,[1]WAIVER_TX_Counties_FY22!L$2,IF([1]TX_Counties_FY22_Income_Limits!K153=[1]WAIVER_TX_Counties_FY22!L$2,[1]TX_Counties_FY22_Income_Limits!K153)))</f>
        <v>72450</v>
      </c>
      <c r="M153" s="64">
        <f>IF([1]TX_Counties_FY22_Income_Limits!L153&gt;[1]WAIVER_TX_Counties_FY22!M$2,[1]TX_Counties_FY22_Income_Limits!L153,IF([1]TX_Counties_FY22_Income_Limits!L153&lt;[1]WAIVER_TX_Counties_FY22!M$2,[1]WAIVER_TX_Counties_FY22!M$2,IF([1]TX_Counties_FY22_Income_Limits!L153=[1]WAIVER_TX_Counties_FY22!M$2,[1]TX_Counties_FY22_Income_Limits!L153)))</f>
        <v>76590</v>
      </c>
      <c r="N153" s="64">
        <f>IF([1]TX_Counties_FY22_Income_Limits!M153&gt;[1]WAIVER_TX_Counties_FY22!N$2,[1]TX_Counties_FY22_Income_Limits!M153,IF([1]TX_Counties_FY22_Income_Limits!M153&lt;[1]WAIVER_TX_Counties_FY22!N$2,[1]WAIVER_TX_Counties_FY22!N$2,IF([1]TX_Counties_FY22_Income_Limits!M153=[1]WAIVER_TX_Counties_FY22!N$2,[1]TX_Counties_FY22_Income_Limits!M153)))</f>
        <v>80730</v>
      </c>
      <c r="O153" s="64">
        <f>IF([1]TX_Counties_FY22_Income_Limits!N153&gt;[1]WAIVER_TX_Counties_FY22!O$2,[1]TX_Counties_FY22_Income_Limits!N153,IF([1]TX_Counties_FY22_Income_Limits!N153&lt;[1]WAIVER_TX_Counties_FY22!O$2,[1]WAIVER_TX_Counties_FY22!O$2,IF([1]TX_Counties_FY22_Income_Limits!N153=[1]WAIVER_TX_Counties_FY22!O$2,[1]TX_Counties_FY22_Income_Limits!N153)))</f>
        <v>84870</v>
      </c>
      <c r="P153" s="64">
        <f>IF([1]TX_Counties_FY22_Income_Limits!O153&gt;[1]WAIVER_TX_Counties_FY22!P$2,[1]TX_Counties_FY22_Income_Limits!O153,IF([1]TX_Counties_FY22_Income_Limits!O153&lt;[1]WAIVER_TX_Counties_FY22!P$2,[1]WAIVER_TX_Counties_FY22!P$2,IF([1]TX_Counties_FY22_Income_Limits!O153=[1]WAIVER_TX_Counties_FY22!P$2,[1]TX_Counties_FY22_Income_Limits!O153)))</f>
        <v>89010</v>
      </c>
      <c r="Q153" s="64">
        <f>IF([1]TX_Counties_FY22_Income_Limits!P153&gt;[1]WAIVER_TX_Counties_FY22!Q$2,[1]TX_Counties_FY22_Income_Limits!P153,IF([1]TX_Counties_FY22_Income_Limits!P153&lt;[1]WAIVER_TX_Counties_FY22!Q$2,[1]WAIVER_TX_Counties_FY22!Q$2,IF([1]TX_Counties_FY22_Income_Limits!P153=[1]WAIVER_TX_Counties_FY22!Q$2,[1]TX_Counties_FY22_Income_Limits!P153)))</f>
        <v>93150</v>
      </c>
      <c r="R153" s="64">
        <f>IF([1]TX_Counties_FY22_Income_Limits!Q153&gt;[1]WAIVER_TX_Counties_FY22!R$2,[1]TX_Counties_FY22_Income_Limits!Q153,IF([1]TX_Counties_FY22_Income_Limits!Q153&lt;[1]WAIVER_TX_Counties_FY22!R$2,[1]WAIVER_TX_Counties_FY22!R$2,IF([1]TX_Counties_FY22_Income_Limits!Q153=[1]WAIVER_TX_Counties_FY22!R$2,[1]TX_Counties_FY22_Income_Limits!Q153)))</f>
        <v>97290</v>
      </c>
      <c r="S153" s="64">
        <f>IF([1]TX_Counties_FY22_Income_Limits!R153&gt;[1]WAIVER_TX_Counties_FY22!S$2,[1]TX_Counties_FY22_Income_Limits!R153,IF([1]TX_Counties_FY22_Income_Limits!R153&lt;[1]WAIVER_TX_Counties_FY22!S$2,[1]WAIVER_TX_Counties_FY22!S$2,IF([1]TX_Counties_FY22_Income_Limits!R153=[1]WAIVER_TX_Counties_FY22!S$2,[1]TX_Counties_FY22_Income_Limits!R153)))</f>
        <v>101430</v>
      </c>
      <c r="T153" s="64">
        <f>IF([1]TX_Counties_FY22_Income_Limits!S153&gt;[1]WAIVER_TX_Counties_FY22!T$2,[1]TX_Counties_FY22_Income_Limits!S153,IF([1]TX_Counties_FY22_Income_Limits!S153&lt;[1]WAIVER_TX_Counties_FY22!T$2,[1]WAIVER_TX_Counties_FY22!T$2,IF([1]TX_Counties_FY22_Income_Limits!S153=[1]WAIVER_TX_Counties_FY22!T$2,[1]TX_Counties_FY22_Income_Limits!S153)))</f>
        <v>105570</v>
      </c>
      <c r="U153" s="64">
        <f>IF([1]TX_Counties_FY22_Income_Limits!T153&gt;[1]WAIVER_TX_Counties_FY22!U$2,[1]TX_Counties_FY22_Income_Limits!T153,IF([1]TX_Counties_FY22_Income_Limits!T153&lt;[1]WAIVER_TX_Counties_FY22!U$2,[1]WAIVER_TX_Counties_FY22!U$2,IF([1]TX_Counties_FY22_Income_Limits!T153=[1]WAIVER_TX_Counties_FY22!U$2,[1]TX_Counties_FY22_Income_Limits!T153)))</f>
        <v>109710</v>
      </c>
      <c r="V153" s="64">
        <f>IF([1]TX_Counties_FY22_Income_Limits!U153&gt;[1]WAIVER_TX_Counties_FY22!V$2,[1]TX_Counties_FY22_Income_Limits!U153,IF([1]TX_Counties_FY22_Income_Limits!U153&lt;[1]WAIVER_TX_Counties_FY22!V$2,[1]WAIVER_TX_Counties_FY22!V$2,IF([1]TX_Counties_FY22_Income_Limits!U153=[1]WAIVER_TX_Counties_FY22!V$2,[1]TX_Counties_FY22_Income_Limits!U153)))</f>
        <v>113850</v>
      </c>
      <c r="W153" s="64">
        <f>IF([1]TX_Counties_FY22_Income_Limits!V153&gt;[1]WAIVER_TX_Counties_FY22!W$2,[1]TX_Counties_FY22_Income_Limits!V153,IF([1]TX_Counties_FY22_Income_Limits!V153&lt;[1]WAIVER_TX_Counties_FY22!W$2,[1]WAIVER_TX_Counties_FY22!W$2,IF([1]TX_Counties_FY22_Income_Limits!V153=[1]WAIVER_TX_Counties_FY22!W$2,[1]TX_Counties_FY22_Income_Limits!V153)))</f>
        <v>117990</v>
      </c>
      <c r="X153" s="64">
        <f>IF([1]TX_Counties_FY22_Income_Limits!W153&gt;[1]WAIVER_TX_Counties_FY22!X$2,[1]TX_Counties_FY22_Income_Limits!W153,IF([1]TX_Counties_FY22_Income_Limits!W153&lt;[1]WAIVER_TX_Counties_FY22!X$2,[1]WAIVER_TX_Counties_FY22!X$2,IF([1]TX_Counties_FY22_Income_Limits!W153=[1]WAIVER_TX_Counties_FY22!X$2,[1]TX_Counties_FY22_Income_Limits!W153)))</f>
        <v>122130</v>
      </c>
      <c r="Y153" s="64">
        <f>IF([1]TX_Counties_FY22_Income_Limits!X153&gt;[1]WAIVER_TX_Counties_FY22!Y$2,[1]TX_Counties_FY22_Income_Limits!X153,IF([1]TX_Counties_FY22_Income_Limits!X153&lt;[1]WAIVER_TX_Counties_FY22!Y$2,[1]WAIVER_TX_Counties_FY22!Y$2,IF([1]TX_Counties_FY22_Income_Limits!X153=[1]WAIVER_TX_Counties_FY22!Y$2,[1]TX_Counties_FY22_Income_Limits!X153)))</f>
        <v>126270</v>
      </c>
      <c r="Z153" s="64">
        <f>IF([1]TX_Counties_FY22_Income_Limits!Y153&gt;[1]WAIVER_TX_Counties_FY22!Z$2,[1]TX_Counties_FY22_Income_Limits!Y153,IF([1]TX_Counties_FY22_Income_Limits!Y153&lt;[1]WAIVER_TX_Counties_FY22!Z$2,[1]WAIVER_TX_Counties_FY22!Z$2,IF([1]TX_Counties_FY22_Income_Limits!Y153=[1]WAIVER_TX_Counties_FY22!Z$2,[1]TX_Counties_FY22_Income_Limits!Y153)))</f>
        <v>130410</v>
      </c>
      <c r="AA153" s="64">
        <f>IF([1]TX_Counties_FY22_Income_Limits!Z153&gt;[1]WAIVER_TX_Counties_FY22!AA$2,[1]TX_Counties_FY22_Income_Limits!Z153,IF([1]TX_Counties_FY22_Income_Limits!Z153&lt;[1]WAIVER_TX_Counties_FY22!AA$2,[1]WAIVER_TX_Counties_FY22!AA$2,IF([1]TX_Counties_FY22_Income_Limits!Z153=[1]WAIVER_TX_Counties_FY22!AA$2,[1]TX_Counties_FY22_Income_Limits!Z153)))</f>
        <v>134550</v>
      </c>
      <c r="AB153" s="64">
        <f>IF([1]TX_Counties_FY22_Income_Limits!AA153&gt;[1]WAIVER_TX_Counties_FY22!AB$2,[1]TX_Counties_FY22_Income_Limits!AA153,IF([1]TX_Counties_FY22_Income_Limits!AA153&lt;[1]WAIVER_TX_Counties_FY22!AB$2,[1]WAIVER_TX_Counties_FY22!AB$2,IF([1]TX_Counties_FY22_Income_Limits!AA153=[1]WAIVER_TX_Counties_FY22!AB$2,[1]TX_Counties_FY22_Income_Limits!AA153)))</f>
        <v>138690</v>
      </c>
      <c r="AC153" s="64">
        <f>IF([1]TX_Counties_FY22_Income_Limits!AB153&gt;[1]WAIVER_TX_Counties_FY22!AC$2,[1]TX_Counties_FY22_Income_Limits!AB153,IF([1]TX_Counties_FY22_Income_Limits!AB153&lt;[1]WAIVER_TX_Counties_FY22!AC$2,[1]WAIVER_TX_Counties_FY22!AC$2,IF([1]TX_Counties_FY22_Income_Limits!AB153=[1]WAIVER_TX_Counties_FY22!AC$2,[1]TX_Counties_FY22_Income_Limits!AB153)))</f>
        <v>36250</v>
      </c>
      <c r="AD153" s="64">
        <f>IF([1]TX_Counties_FY22_Income_Limits!AC153&gt;[1]WAIVER_TX_Counties_FY22!AD$2,[1]TX_Counties_FY22_Income_Limits!AC153,IF([1]TX_Counties_FY22_Income_Limits!AC153&lt;[1]WAIVER_TX_Counties_FY22!AD$2,[1]WAIVER_TX_Counties_FY22!AD$2,IF([1]TX_Counties_FY22_Income_Limits!AC153=[1]WAIVER_TX_Counties_FY22!AD$2,[1]TX_Counties_FY22_Income_Limits!AC153)))</f>
        <v>41400</v>
      </c>
      <c r="AE153" s="64">
        <f>IF([1]TX_Counties_FY22_Income_Limits!AD153&gt;[1]WAIVER_TX_Counties_FY22!AE$2,[1]TX_Counties_FY22_Income_Limits!AD153,IF([1]TX_Counties_FY22_Income_Limits!AD153&lt;[1]WAIVER_TX_Counties_FY22!AE$2,[1]WAIVER_TX_Counties_FY22!AE$2,IF([1]TX_Counties_FY22_Income_Limits!AD153=[1]WAIVER_TX_Counties_FY22!AE$2,[1]TX_Counties_FY22_Income_Limits!AD153)))</f>
        <v>46600</v>
      </c>
      <c r="AF153" s="64">
        <f>IF([1]TX_Counties_FY22_Income_Limits!AE153&gt;[1]WAIVER_TX_Counties_FY22!AF$2,[1]TX_Counties_FY22_Income_Limits!AE153,IF([1]TX_Counties_FY22_Income_Limits!AE153&lt;[1]WAIVER_TX_Counties_FY22!AF$2,[1]WAIVER_TX_Counties_FY22!AF$2,IF([1]TX_Counties_FY22_Income_Limits!AE153=[1]WAIVER_TX_Counties_FY22!AF$2,[1]TX_Counties_FY22_Income_Limits!AE153)))</f>
        <v>51750</v>
      </c>
      <c r="AG153" s="64">
        <f>IF([1]TX_Counties_FY22_Income_Limits!AF153&gt;[1]WAIVER_TX_Counties_FY22!AG$2,[1]TX_Counties_FY22_Income_Limits!AF153,IF([1]TX_Counties_FY22_Income_Limits!AF153&lt;[1]WAIVER_TX_Counties_FY22!AG$2,[1]WAIVER_TX_Counties_FY22!AG$2,IF([1]TX_Counties_FY22_Income_Limits!AF153=[1]WAIVER_TX_Counties_FY22!AG$2,[1]TX_Counties_FY22_Income_Limits!AF153)))</f>
        <v>55900</v>
      </c>
      <c r="AH153" s="64">
        <f>IF([1]TX_Counties_FY22_Income_Limits!AG153&gt;[1]WAIVER_TX_Counties_FY22!AH$2,[1]TX_Counties_FY22_Income_Limits!AG153,IF([1]TX_Counties_FY22_Income_Limits!AG153&lt;[1]WAIVER_TX_Counties_FY22!AH$2,[1]WAIVER_TX_Counties_FY22!AH$2,IF([1]TX_Counties_FY22_Income_Limits!AG153=[1]WAIVER_TX_Counties_FY22!AH$2,[1]TX_Counties_FY22_Income_Limits!AG153)))</f>
        <v>60050</v>
      </c>
      <c r="AI153" s="64">
        <f>IF([1]TX_Counties_FY22_Income_Limits!AH153&gt;[1]WAIVER_TX_Counties_FY22!AI$2,[1]TX_Counties_FY22_Income_Limits!AH153,IF([1]TX_Counties_FY22_Income_Limits!AH153&lt;[1]WAIVER_TX_Counties_FY22!AI$2,[1]WAIVER_TX_Counties_FY22!AI$2,IF([1]TX_Counties_FY22_Income_Limits!AH153=[1]WAIVER_TX_Counties_FY22!AI$2,[1]TX_Counties_FY22_Income_Limits!AH153)))</f>
        <v>64200</v>
      </c>
      <c r="AJ153" s="64">
        <f>IF([1]TX_Counties_FY22_Income_Limits!AI153&gt;[1]WAIVER_TX_Counties_FY22!AJ$2,[1]TX_Counties_FY22_Income_Limits!AI153,IF([1]TX_Counties_FY22_Income_Limits!AI153&lt;[1]WAIVER_TX_Counties_FY22!AJ$2,[1]WAIVER_TX_Counties_FY22!AJ$2,IF([1]TX_Counties_FY22_Income_Limits!AI153=[1]WAIVER_TX_Counties_FY22!AJ$2,[1]TX_Counties_FY22_Income_Limits!AI153)))</f>
        <v>68350</v>
      </c>
      <c r="AK153" s="64">
        <f>IF([1]TX_Counties_FY22_Income_Limits!AJ153&gt;[1]WAIVER_TX_Counties_FY22!AK$2,[1]TX_Counties_FY22_Income_Limits!AJ153,IF([1]TX_Counties_FY22_Income_Limits!AJ153&lt;[1]WAIVER_TX_Counties_FY22!AK$2,[1]WAIVER_TX_Counties_FY22!AK$2,IF([1]TX_Counties_FY22_Income_Limits!AJ153=[1]WAIVER_TX_Counties_FY22!AK$2,[1]TX_Counties_FY22_Income_Limits!AJ153)))</f>
        <v>72450</v>
      </c>
      <c r="AL153" s="64">
        <f>IF([1]TX_Counties_FY22_Income_Limits!AK153&gt;[1]WAIVER_TX_Counties_FY22!AL$2,[1]TX_Counties_FY22_Income_Limits!AK153,IF([1]TX_Counties_FY22_Income_Limits!AK153&lt;[1]WAIVER_TX_Counties_FY22!AL$2,[1]WAIVER_TX_Counties_FY22!AL$2,IF([1]TX_Counties_FY22_Income_Limits!AK153=[1]WAIVER_TX_Counties_FY22!AL$2,[1]TX_Counties_FY22_Income_Limits!AK153)))</f>
        <v>76590</v>
      </c>
      <c r="AM153" s="64">
        <f>IF([1]TX_Counties_FY22_Income_Limits!AL153&gt;[1]WAIVER_TX_Counties_FY22!AM$2,[1]TX_Counties_FY22_Income_Limits!AL153,IF([1]TX_Counties_FY22_Income_Limits!AL153&lt;[1]WAIVER_TX_Counties_FY22!AM$2,[1]WAIVER_TX_Counties_FY22!AM$2,IF([1]TX_Counties_FY22_Income_Limits!AL153=[1]WAIVER_TX_Counties_FY22!AM$2,[1]TX_Counties_FY22_Income_Limits!AL153)))</f>
        <v>80730</v>
      </c>
      <c r="AN153" s="64">
        <f>IF([1]TX_Counties_FY22_Income_Limits!AM153&gt;[1]WAIVER_TX_Counties_FY22!AN$2,[1]TX_Counties_FY22_Income_Limits!AM153,IF([1]TX_Counties_FY22_Income_Limits!AM153&lt;[1]WAIVER_TX_Counties_FY22!AN$2,[1]WAIVER_TX_Counties_FY22!AN$2,IF([1]TX_Counties_FY22_Income_Limits!AM153=[1]WAIVER_TX_Counties_FY22!AN$2,[1]TX_Counties_FY22_Income_Limits!AM153)))</f>
        <v>84870</v>
      </c>
      <c r="AO153" s="64">
        <f>IF([1]TX_Counties_FY22_Income_Limits!AN153&gt;[1]WAIVER_TX_Counties_FY22!AO$2,[1]TX_Counties_FY22_Income_Limits!AN153,IF([1]TX_Counties_FY22_Income_Limits!AN153&lt;[1]WAIVER_TX_Counties_FY22!AO$2,[1]WAIVER_TX_Counties_FY22!AO$2,IF([1]TX_Counties_FY22_Income_Limits!AN153=[1]WAIVER_TX_Counties_FY22!AO$2,[1]TX_Counties_FY22_Income_Limits!AN153)))</f>
        <v>89010</v>
      </c>
      <c r="AP153" s="64">
        <f>IF([1]TX_Counties_FY22_Income_Limits!AO153&gt;[1]WAIVER_TX_Counties_FY22!AP$2,[1]TX_Counties_FY22_Income_Limits!AO153,IF([1]TX_Counties_FY22_Income_Limits!AO153&lt;[1]WAIVER_TX_Counties_FY22!AP$2,[1]WAIVER_TX_Counties_FY22!AP$2,IF([1]TX_Counties_FY22_Income_Limits!AO153=[1]WAIVER_TX_Counties_FY22!AP$2,[1]TX_Counties_FY22_Income_Limits!AO153)))</f>
        <v>93150</v>
      </c>
      <c r="AQ153" s="64">
        <f>IF([1]TX_Counties_FY22_Income_Limits!AP153&gt;[1]WAIVER_TX_Counties_FY22!AQ$2,[1]TX_Counties_FY22_Income_Limits!AP153,IF([1]TX_Counties_FY22_Income_Limits!AP153&lt;[1]WAIVER_TX_Counties_FY22!AQ$2,[1]WAIVER_TX_Counties_FY22!AQ$2,IF([1]TX_Counties_FY22_Income_Limits!AP153=[1]WAIVER_TX_Counties_FY22!AQ$2,[1]TX_Counties_FY22_Income_Limits!AP153)))</f>
        <v>97290</v>
      </c>
      <c r="AR153" s="64">
        <f>IF([1]TX_Counties_FY22_Income_Limits!AQ153&gt;[1]WAIVER_TX_Counties_FY22!AR$2,[1]TX_Counties_FY22_Income_Limits!AQ153,IF([1]TX_Counties_FY22_Income_Limits!AQ153&lt;[1]WAIVER_TX_Counties_FY22!AR$2,[1]WAIVER_TX_Counties_FY22!AR$2,IF([1]TX_Counties_FY22_Income_Limits!AQ153=[1]WAIVER_TX_Counties_FY22!AR$2,[1]TX_Counties_FY22_Income_Limits!AQ153)))</f>
        <v>101430</v>
      </c>
      <c r="AS153" s="64">
        <f>IF([1]TX_Counties_FY22_Income_Limits!AR153&gt;[1]WAIVER_TX_Counties_FY22!AS$2,[1]TX_Counties_FY22_Income_Limits!AR153,IF([1]TX_Counties_FY22_Income_Limits!AR153&lt;[1]WAIVER_TX_Counties_FY22!AS$2,[1]WAIVER_TX_Counties_FY22!AS$2,IF([1]TX_Counties_FY22_Income_Limits!AR153=[1]WAIVER_TX_Counties_FY22!AS$2,[1]TX_Counties_FY22_Income_Limits!AR153)))</f>
        <v>105570</v>
      </c>
      <c r="AT153" s="64">
        <f>IF([1]TX_Counties_FY22_Income_Limits!AS153&gt;[1]WAIVER_TX_Counties_FY22!AT$2,[1]TX_Counties_FY22_Income_Limits!AS153,IF([1]TX_Counties_FY22_Income_Limits!AS153&lt;[1]WAIVER_TX_Counties_FY22!AT$2,[1]WAIVER_TX_Counties_FY22!AT$2,IF([1]TX_Counties_FY22_Income_Limits!AS153=[1]WAIVER_TX_Counties_FY22!AT$2,[1]TX_Counties_FY22_Income_Limits!AS153)))</f>
        <v>109710</v>
      </c>
      <c r="AU153" s="64">
        <f>IF([1]TX_Counties_FY22_Income_Limits!AT153&gt;[1]WAIVER_TX_Counties_FY22!AU$2,[1]TX_Counties_FY22_Income_Limits!AT153,IF([1]TX_Counties_FY22_Income_Limits!AT153&lt;[1]WAIVER_TX_Counties_FY22!AU$2,[1]WAIVER_TX_Counties_FY22!AU$2,IF([1]TX_Counties_FY22_Income_Limits!AT153=[1]WAIVER_TX_Counties_FY22!AU$2,[1]TX_Counties_FY22_Income_Limits!AT153)))</f>
        <v>113850</v>
      </c>
      <c r="AV153" s="64">
        <f>IF([1]TX_Counties_FY22_Income_Limits!AU153&gt;[1]WAIVER_TX_Counties_FY22!AV$2,[1]TX_Counties_FY22_Income_Limits!AU153,IF([1]TX_Counties_FY22_Income_Limits!AU153&lt;[1]WAIVER_TX_Counties_FY22!AV$2,[1]WAIVER_TX_Counties_FY22!AV$2,IF([1]TX_Counties_FY22_Income_Limits!AU153=[1]WAIVER_TX_Counties_FY22!AV$2,[1]TX_Counties_FY22_Income_Limits!AU153)))</f>
        <v>117990</v>
      </c>
      <c r="AW153" s="64">
        <f>IF([1]TX_Counties_FY22_Income_Limits!AV153&gt;[1]WAIVER_TX_Counties_FY22!AW$2,[1]TX_Counties_FY22_Income_Limits!AV153,IF([1]TX_Counties_FY22_Income_Limits!AV153&lt;[1]WAIVER_TX_Counties_FY22!AW$2,[1]WAIVER_TX_Counties_FY22!AW$2,IF([1]TX_Counties_FY22_Income_Limits!AV153=[1]WAIVER_TX_Counties_FY22!AW$2,[1]TX_Counties_FY22_Income_Limits!AV153)))</f>
        <v>122130</v>
      </c>
      <c r="AX153" s="64">
        <f>IF([1]TX_Counties_FY22_Income_Limits!AW153&gt;[1]WAIVER_TX_Counties_FY22!AX$2,[1]TX_Counties_FY22_Income_Limits!AW153,IF([1]TX_Counties_FY22_Income_Limits!AW153&lt;[1]WAIVER_TX_Counties_FY22!AX$2,[1]WAIVER_TX_Counties_FY22!AX$2,IF([1]TX_Counties_FY22_Income_Limits!AW153=[1]WAIVER_TX_Counties_FY22!AX$2,[1]TX_Counties_FY22_Income_Limits!AW153)))</f>
        <v>126270</v>
      </c>
      <c r="AY153" s="64">
        <f>IF([1]TX_Counties_FY22_Income_Limits!AX153&gt;[1]WAIVER_TX_Counties_FY22!AY$2,[1]TX_Counties_FY22_Income_Limits!AX153,IF([1]TX_Counties_FY22_Income_Limits!AX153&lt;[1]WAIVER_TX_Counties_FY22!AY$2,[1]WAIVER_TX_Counties_FY22!AY$2,IF([1]TX_Counties_FY22_Income_Limits!AX153=[1]WAIVER_TX_Counties_FY22!AY$2,[1]TX_Counties_FY22_Income_Limits!AX153)))</f>
        <v>130410</v>
      </c>
      <c r="AZ153" s="64">
        <f>IF([1]TX_Counties_FY22_Income_Limits!AY153&gt;[1]WAIVER_TX_Counties_FY22!AZ$2,[1]TX_Counties_FY22_Income_Limits!AY153,IF([1]TX_Counties_FY22_Income_Limits!AY153&lt;[1]WAIVER_TX_Counties_FY22!AZ$2,[1]WAIVER_TX_Counties_FY22!AZ$2,IF([1]TX_Counties_FY22_Income_Limits!AY153=[1]WAIVER_TX_Counties_FY22!AZ$2,[1]TX_Counties_FY22_Income_Limits!AY153)))</f>
        <v>134550</v>
      </c>
      <c r="BA153" s="64">
        <f>IF([1]TX_Counties_FY22_Income_Limits!AZ153&gt;[1]WAIVER_TX_Counties_FY22!BA$2,[1]TX_Counties_FY22_Income_Limits!AZ153,IF([1]TX_Counties_FY22_Income_Limits!AZ153&lt;[1]WAIVER_TX_Counties_FY22!BA$2,[1]WAIVER_TX_Counties_FY22!BA$2,IF([1]TX_Counties_FY22_Income_Limits!AZ153=[1]WAIVER_TX_Counties_FY22!BA$2,[1]TX_Counties_FY22_Income_Limits!AZ153)))</f>
        <v>138690</v>
      </c>
      <c r="BB153" s="64">
        <f>IF([1]TX_Counties_FY22_Income_Limits!BA153&gt;[1]WAIVER_TX_Counties_FY22!BB$2,[1]TX_Counties_FY22_Income_Limits!BA153,IF([1]TX_Counties_FY22_Income_Limits!BA153&lt;[1]WAIVER_TX_Counties_FY22!BB$2,[1]WAIVER_TX_Counties_FY22!BB$2,IF([1]TX_Counties_FY22_Income_Limits!BA153=[1]WAIVER_TX_Counties_FY22!BB$2,[1]TX_Counties_FY22_Income_Limits!BA153)))</f>
        <v>58000</v>
      </c>
      <c r="BC153" s="64">
        <f>IF([1]TX_Counties_FY22_Income_Limits!BB153&gt;[1]WAIVER_TX_Counties_FY22!BC$2,[1]TX_Counties_FY22_Income_Limits!BB153,IF([1]TX_Counties_FY22_Income_Limits!BB153&lt;[1]WAIVER_TX_Counties_FY22!BC$2,[1]WAIVER_TX_Counties_FY22!BC$2,IF([1]TX_Counties_FY22_Income_Limits!BB153=[1]WAIVER_TX_Counties_FY22!BC$2,[1]TX_Counties_FY22_Income_Limits!BB153)))</f>
        <v>66250</v>
      </c>
      <c r="BD153" s="64">
        <f>IF([1]TX_Counties_FY22_Income_Limits!BC153&gt;[1]WAIVER_TX_Counties_FY22!BD$2,[1]TX_Counties_FY22_Income_Limits!BC153,IF([1]TX_Counties_FY22_Income_Limits!BC153&lt;[1]WAIVER_TX_Counties_FY22!BD$2,[1]WAIVER_TX_Counties_FY22!BD$2,IF([1]TX_Counties_FY22_Income_Limits!BC153=[1]WAIVER_TX_Counties_FY22!BD$2,[1]TX_Counties_FY22_Income_Limits!BC153)))</f>
        <v>74550</v>
      </c>
      <c r="BE153" s="64">
        <f>IF([1]TX_Counties_FY22_Income_Limits!BD153&gt;[1]WAIVER_TX_Counties_FY22!BE$2,[1]TX_Counties_FY22_Income_Limits!BD153,IF([1]TX_Counties_FY22_Income_Limits!BD153&lt;[1]WAIVER_TX_Counties_FY22!BE$2,[1]WAIVER_TX_Counties_FY22!BE$2,IF([1]TX_Counties_FY22_Income_Limits!BD153=[1]WAIVER_TX_Counties_FY22!BE$2,[1]TX_Counties_FY22_Income_Limits!BD153)))</f>
        <v>82800</v>
      </c>
      <c r="BF153" s="64">
        <f>IF([1]TX_Counties_FY22_Income_Limits!BE153&gt;[1]WAIVER_TX_Counties_FY22!BF$2,[1]TX_Counties_FY22_Income_Limits!BE153,IF([1]TX_Counties_FY22_Income_Limits!BE153&lt;[1]WAIVER_TX_Counties_FY22!BF$2,[1]WAIVER_TX_Counties_FY22!BF$2,IF([1]TX_Counties_FY22_Income_Limits!BE153=[1]WAIVER_TX_Counties_FY22!BF$2,[1]TX_Counties_FY22_Income_Limits!BE153)))</f>
        <v>89450</v>
      </c>
      <c r="BG153" s="64">
        <f>IF([1]TX_Counties_FY22_Income_Limits!BF153&gt;[1]WAIVER_TX_Counties_FY22!BG$2,[1]TX_Counties_FY22_Income_Limits!BF153,IF([1]TX_Counties_FY22_Income_Limits!BF153&lt;[1]WAIVER_TX_Counties_FY22!BG$2,[1]WAIVER_TX_Counties_FY22!BG$2,IF([1]TX_Counties_FY22_Income_Limits!BF153=[1]WAIVER_TX_Counties_FY22!BG$2,[1]TX_Counties_FY22_Income_Limits!BF153)))</f>
        <v>96050</v>
      </c>
      <c r="BH153" s="64">
        <f>IF([1]TX_Counties_FY22_Income_Limits!BG153&gt;[1]WAIVER_TX_Counties_FY22!BH$2,[1]TX_Counties_FY22_Income_Limits!BG153,IF([1]TX_Counties_FY22_Income_Limits!BG153&lt;[1]WAIVER_TX_Counties_FY22!BH$2,[1]WAIVER_TX_Counties_FY22!BH$2,IF([1]TX_Counties_FY22_Income_Limits!BG153=[1]WAIVER_TX_Counties_FY22!BH$2,[1]TX_Counties_FY22_Income_Limits!BG153)))</f>
        <v>102700</v>
      </c>
      <c r="BI153" s="64">
        <f>IF([1]TX_Counties_FY22_Income_Limits!BH153&gt;[1]WAIVER_TX_Counties_FY22!BI$2,[1]TX_Counties_FY22_Income_Limits!BH153,IF([1]TX_Counties_FY22_Income_Limits!BH153&lt;[1]WAIVER_TX_Counties_FY22!BI$2,[1]WAIVER_TX_Counties_FY22!BI$2,IF([1]TX_Counties_FY22_Income_Limits!BH153=[1]WAIVER_TX_Counties_FY22!BI$2,[1]TX_Counties_FY22_Income_Limits!BH153)))</f>
        <v>109300</v>
      </c>
      <c r="BJ153" s="64">
        <f>IF([1]TX_Counties_FY22_Income_Limits!BI153&gt;[1]WAIVER_TX_Counties_FY22!BJ$2,[1]TX_Counties_FY22_Income_Limits!BI153,IF([1]TX_Counties_FY22_Income_Limits!BI153&lt;[1]WAIVER_TX_Counties_FY22!BJ$2,[1]WAIVER_TX_Counties_FY22!BJ$2,IF([1]TX_Counties_FY22_Income_Limits!BI153=[1]WAIVER_TX_Counties_FY22!BJ$2,[1]TX_Counties_FY22_Income_Limits!BI153)))</f>
        <v>115919.99999999999</v>
      </c>
      <c r="BK153" s="64">
        <f>IF([1]TX_Counties_FY22_Income_Limits!BJ153&gt;[1]WAIVER_TX_Counties_FY22!BK$2,[1]TX_Counties_FY22_Income_Limits!BJ153,IF([1]TX_Counties_FY22_Income_Limits!BJ153&lt;[1]WAIVER_TX_Counties_FY22!BK$2,[1]WAIVER_TX_Counties_FY22!BK$2,IF([1]TX_Counties_FY22_Income_Limits!BJ153=[1]WAIVER_TX_Counties_FY22!BK$2,[1]TX_Counties_FY22_Income_Limits!BJ153)))</f>
        <v>122544</v>
      </c>
      <c r="BL153" s="64">
        <f>IF([1]TX_Counties_FY22_Income_Limits!BK153&gt;[1]WAIVER_TX_Counties_FY22!BL$2,[1]TX_Counties_FY22_Income_Limits!BK153,IF([1]TX_Counties_FY22_Income_Limits!BK153&lt;[1]WAIVER_TX_Counties_FY22!BL$2,[1]WAIVER_TX_Counties_FY22!BL$2,IF([1]TX_Counties_FY22_Income_Limits!BK153=[1]WAIVER_TX_Counties_FY22!BL$2,[1]TX_Counties_FY22_Income_Limits!BK153)))</f>
        <v>129168.00000000001</v>
      </c>
      <c r="BM153" s="64">
        <f>IF([1]TX_Counties_FY22_Income_Limits!BL153&gt;[1]WAIVER_TX_Counties_FY22!BM$2,[1]TX_Counties_FY22_Income_Limits!BL153,IF([1]TX_Counties_FY22_Income_Limits!BL153&lt;[1]WAIVER_TX_Counties_FY22!BM$2,[1]WAIVER_TX_Counties_FY22!BM$2,IF([1]TX_Counties_FY22_Income_Limits!BL153=[1]WAIVER_TX_Counties_FY22!BM$2,[1]TX_Counties_FY22_Income_Limits!BL153)))</f>
        <v>135792.00000000003</v>
      </c>
      <c r="BN153" s="64">
        <f>IF([1]TX_Counties_FY22_Income_Limits!BM153&gt;[1]WAIVER_TX_Counties_FY22!BN$2,[1]TX_Counties_FY22_Income_Limits!BM153,IF([1]TX_Counties_FY22_Income_Limits!BM153&lt;[1]WAIVER_TX_Counties_FY22!BN$2,[1]WAIVER_TX_Counties_FY22!BN$2,IF([1]TX_Counties_FY22_Income_Limits!BM153=[1]WAIVER_TX_Counties_FY22!BN$2,[1]TX_Counties_FY22_Income_Limits!BM153)))</f>
        <v>142416.00000000006</v>
      </c>
      <c r="BO153" s="64">
        <f>IF([1]TX_Counties_FY22_Income_Limits!BN153&gt;[1]WAIVER_TX_Counties_FY22!BO$2,[1]TX_Counties_FY22_Income_Limits!BN153,IF([1]TX_Counties_FY22_Income_Limits!BN153&lt;[1]WAIVER_TX_Counties_FY22!BO$2,[1]WAIVER_TX_Counties_FY22!BO$2,IF([1]TX_Counties_FY22_Income_Limits!BN153=[1]WAIVER_TX_Counties_FY22!BO$2,[1]TX_Counties_FY22_Income_Limits!BN153)))</f>
        <v>149040.00000000009</v>
      </c>
      <c r="BP153" s="64">
        <f>IF([1]TX_Counties_FY22_Income_Limits!BO153&gt;[1]WAIVER_TX_Counties_FY22!BP$2,[1]TX_Counties_FY22_Income_Limits!BO153,IF([1]TX_Counties_FY22_Income_Limits!BO153&lt;[1]WAIVER_TX_Counties_FY22!BP$2,[1]WAIVER_TX_Counties_FY22!BP$2,IF([1]TX_Counties_FY22_Income_Limits!BO153=[1]WAIVER_TX_Counties_FY22!BP$2,[1]TX_Counties_FY22_Income_Limits!BO153)))</f>
        <v>155664.00000000012</v>
      </c>
      <c r="BQ153" s="64">
        <f>IF([1]TX_Counties_FY22_Income_Limits!BP153&gt;[1]WAIVER_TX_Counties_FY22!BQ$2,[1]TX_Counties_FY22_Income_Limits!BP153,IF([1]TX_Counties_FY22_Income_Limits!BP153&lt;[1]WAIVER_TX_Counties_FY22!BQ$2,[1]WAIVER_TX_Counties_FY22!BQ$2,IF([1]TX_Counties_FY22_Income_Limits!BP153=[1]WAIVER_TX_Counties_FY22!BQ$2,[1]TX_Counties_FY22_Income_Limits!BP153)))</f>
        <v>162288.00000000015</v>
      </c>
      <c r="BR153" s="64">
        <f>IF([1]TX_Counties_FY22_Income_Limits!BQ153&gt;[1]WAIVER_TX_Counties_FY22!BR$2,[1]TX_Counties_FY22_Income_Limits!BQ153,IF([1]TX_Counties_FY22_Income_Limits!BQ153&lt;[1]WAIVER_TX_Counties_FY22!BR$2,[1]WAIVER_TX_Counties_FY22!BR$2,IF([1]TX_Counties_FY22_Income_Limits!BQ153=[1]WAIVER_TX_Counties_FY22!BR$2,[1]TX_Counties_FY22_Income_Limits!BQ153)))</f>
        <v>168912.00000000017</v>
      </c>
      <c r="BS153" s="64">
        <f>IF([1]TX_Counties_FY22_Income_Limits!BR153&gt;[1]WAIVER_TX_Counties_FY22!BS$2,[1]TX_Counties_FY22_Income_Limits!BR153,IF([1]TX_Counties_FY22_Income_Limits!BR153&lt;[1]WAIVER_TX_Counties_FY22!BS$2,[1]WAIVER_TX_Counties_FY22!BS$2,IF([1]TX_Counties_FY22_Income_Limits!BR153=[1]WAIVER_TX_Counties_FY22!BS$2,[1]TX_Counties_FY22_Income_Limits!BR153)))</f>
        <v>175536.0000000002</v>
      </c>
      <c r="BT153" s="64">
        <f>IF([1]TX_Counties_FY22_Income_Limits!BS153&gt;[1]WAIVER_TX_Counties_FY22!BT$2,[1]TX_Counties_FY22_Income_Limits!BS153,IF([1]TX_Counties_FY22_Income_Limits!BS153&lt;[1]WAIVER_TX_Counties_FY22!BT$2,[1]WAIVER_TX_Counties_FY22!BT$2,IF([1]TX_Counties_FY22_Income_Limits!BS153=[1]WAIVER_TX_Counties_FY22!BT$2,[1]TX_Counties_FY22_Income_Limits!BS153)))</f>
        <v>182160.00000000023</v>
      </c>
      <c r="BU153" s="64">
        <f>IF([1]TX_Counties_FY22_Income_Limits!BT153&gt;[1]WAIVER_TX_Counties_FY22!BU$2,[1]TX_Counties_FY22_Income_Limits!BT153,IF([1]TX_Counties_FY22_Income_Limits!BT153&lt;[1]WAIVER_TX_Counties_FY22!BU$2,[1]WAIVER_TX_Counties_FY22!BU$2,IF([1]TX_Counties_FY22_Income_Limits!BT153=[1]WAIVER_TX_Counties_FY22!BU$2,[1]TX_Counties_FY22_Income_Limits!BT153)))</f>
        <v>188784.00000000026</v>
      </c>
      <c r="BV153" s="64">
        <f>IF([1]TX_Counties_FY22_Income_Limits!BU153&gt;[1]WAIVER_TX_Counties_FY22!BV$2,[1]TX_Counties_FY22_Income_Limits!BU153,IF([1]TX_Counties_FY22_Income_Limits!BU153&lt;[1]WAIVER_TX_Counties_FY22!BV$2,[1]WAIVER_TX_Counties_FY22!BV$2,IF([1]TX_Counties_FY22_Income_Limits!BU153=[1]WAIVER_TX_Counties_FY22!BV$2,[1]TX_Counties_FY22_Income_Limits!BU153)))</f>
        <v>195408.00000000029</v>
      </c>
      <c r="BW153" s="64">
        <f>IF([1]TX_Counties_FY22_Income_Limits!BV153&gt;[1]WAIVER_TX_Counties_FY22!BW$2,[1]TX_Counties_FY22_Income_Limits!BV153,IF([1]TX_Counties_FY22_Income_Limits!BV153&lt;[1]WAIVER_TX_Counties_FY22!BW$2,[1]WAIVER_TX_Counties_FY22!BW$2,IF([1]TX_Counties_FY22_Income_Limits!BV153=[1]WAIVER_TX_Counties_FY22!BW$2,[1]TX_Counties_FY22_Income_Limits!BV153)))</f>
        <v>202032.00000000032</v>
      </c>
      <c r="BX153" s="64">
        <f>IF([1]TX_Counties_FY22_Income_Limits!BW153&gt;[1]WAIVER_TX_Counties_FY22!BX$2,[1]TX_Counties_FY22_Income_Limits!BW153,IF([1]TX_Counties_FY22_Income_Limits!BW153&lt;[1]WAIVER_TX_Counties_FY22!BX$2,[1]WAIVER_TX_Counties_FY22!BX$2,IF([1]TX_Counties_FY22_Income_Limits!BW153=[1]WAIVER_TX_Counties_FY22!BX$2,[1]TX_Counties_FY22_Income_Limits!BW153)))</f>
        <v>208656.00000000035</v>
      </c>
      <c r="BY153" s="64">
        <f>IF([1]TX_Counties_FY22_Income_Limits!BX153&gt;[1]WAIVER_TX_Counties_FY22!BY$2,[1]TX_Counties_FY22_Income_Limits!BX153,IF([1]TX_Counties_FY22_Income_Limits!BX153&lt;[1]WAIVER_TX_Counties_FY22!BY$2,[1]WAIVER_TX_Counties_FY22!BY$2,IF([1]TX_Counties_FY22_Income_Limits!BX153=[1]WAIVER_TX_Counties_FY22!BY$2,[1]TX_Counties_FY22_Income_Limits!BX153)))</f>
        <v>215280.00000000038</v>
      </c>
      <c r="BZ153" s="64">
        <f>IF([1]TX_Counties_FY22_Income_Limits!BY153&gt;[1]WAIVER_TX_Counties_FY22!BZ$2,[1]TX_Counties_FY22_Income_Limits!BY153,IF([1]TX_Counties_FY22_Income_Limits!BY153&lt;[1]WAIVER_TX_Counties_FY22!BZ$2,[1]WAIVER_TX_Counties_FY22!BZ$2,IF([1]TX_Counties_FY22_Income_Limits!BY153=[1]WAIVER_TX_Counties_FY22!BZ$2,[1]TX_Counties_FY22_Income_Limits!BY153)))</f>
        <v>221904.00000000041</v>
      </c>
      <c r="CA153" s="64">
        <f>IF([1]TX_Counties_FY22_Income_Limits!BZ153&gt;[1]WAIVER_TX_Counties_FY22!CA$2,[1]TX_Counties_FY22_Income_Limits!BZ153,IF([1]TX_Counties_FY22_Income_Limits!BZ153&lt;[1]WAIVER_TX_Counties_FY22!CA$2,[1]WAIVER_TX_Counties_FY22!CA$2,IF([1]TX_Counties_FY22_Income_Limits!BZ153=[1]WAIVER_TX_Counties_FY22!CA$2,[1]TX_Counties_FY22_Income_Limits!BZ153)))</f>
        <v>78540</v>
      </c>
      <c r="CB153" s="64">
        <f>IF([1]TX_Counties_FY22_Income_Limits!CA153&gt;[1]WAIVER_TX_Counties_FY22!CB$2,[1]TX_Counties_FY22_Income_Limits!CA153,IF([1]TX_Counties_FY22_Income_Limits!CA153&lt;[1]WAIVER_TX_Counties_FY22!CB$2,[1]WAIVER_TX_Counties_FY22!CB$2,IF([1]TX_Counties_FY22_Income_Limits!CA153=[1]WAIVER_TX_Counties_FY22!CB$2,[1]TX_Counties_FY22_Income_Limits!CA153)))</f>
        <v>89760</v>
      </c>
      <c r="CC153" s="64">
        <f>IF([1]TX_Counties_FY22_Income_Limits!CB153&gt;[1]WAIVER_TX_Counties_FY22!CC$2,[1]TX_Counties_FY22_Income_Limits!CB153,IF([1]TX_Counties_FY22_Income_Limits!CB153&lt;[1]WAIVER_TX_Counties_FY22!CC$2,[1]WAIVER_TX_Counties_FY22!CC$2,IF([1]TX_Counties_FY22_Income_Limits!CB153=[1]WAIVER_TX_Counties_FY22!CC$2,[1]TX_Counties_FY22_Income_Limits!CB153)))</f>
        <v>100980</v>
      </c>
      <c r="CD153" s="64">
        <f>IF([1]TX_Counties_FY22_Income_Limits!CC153&gt;[1]WAIVER_TX_Counties_FY22!CD$2,[1]TX_Counties_FY22_Income_Limits!CC153,IF([1]TX_Counties_FY22_Income_Limits!CC153&lt;[1]WAIVER_TX_Counties_FY22!CD$2,[1]WAIVER_TX_Counties_FY22!CD$2,IF([1]TX_Counties_FY22_Income_Limits!CC153=[1]WAIVER_TX_Counties_FY22!CD$2,[1]TX_Counties_FY22_Income_Limits!CC153)))</f>
        <v>112200</v>
      </c>
      <c r="CE153" s="64">
        <f>IF([1]TX_Counties_FY22_Income_Limits!CD153&gt;[1]WAIVER_TX_Counties_FY22!CE$2,[1]TX_Counties_FY22_Income_Limits!CD153,IF([1]TX_Counties_FY22_Income_Limits!CD153&lt;[1]WAIVER_TX_Counties_FY22!CE$2,[1]WAIVER_TX_Counties_FY22!CE$2,IF([1]TX_Counties_FY22_Income_Limits!CD153=[1]WAIVER_TX_Counties_FY22!CE$2,[1]TX_Counties_FY22_Income_Limits!CD153)))</f>
        <v>121176.00000000001</v>
      </c>
      <c r="CF153" s="64">
        <f>IF([1]TX_Counties_FY22_Income_Limits!CE153&gt;[1]WAIVER_TX_Counties_FY22!CF$2,[1]TX_Counties_FY22_Income_Limits!CE153,IF([1]TX_Counties_FY22_Income_Limits!CE153&lt;[1]WAIVER_TX_Counties_FY22!CF$2,[1]WAIVER_TX_Counties_FY22!CF$2,IF([1]TX_Counties_FY22_Income_Limits!CE153=[1]WAIVER_TX_Counties_FY22!CF$2,[1]TX_Counties_FY22_Income_Limits!CE153)))</f>
        <v>130151.99999999999</v>
      </c>
      <c r="CG153" s="64">
        <f>IF([1]TX_Counties_FY22_Income_Limits!CF153&gt;[1]WAIVER_TX_Counties_FY22!CG$2,[1]TX_Counties_FY22_Income_Limits!CF153,IF([1]TX_Counties_FY22_Income_Limits!CF153&lt;[1]WAIVER_TX_Counties_FY22!CG$2,[1]WAIVER_TX_Counties_FY22!CG$2,IF([1]TX_Counties_FY22_Income_Limits!CF153=[1]WAIVER_TX_Counties_FY22!CG$2,[1]TX_Counties_FY22_Income_Limits!CF153)))</f>
        <v>139128</v>
      </c>
      <c r="CH153" s="64">
        <f>IF([1]TX_Counties_FY22_Income_Limits!CG153&gt;[1]WAIVER_TX_Counties_FY22!CH$2,[1]TX_Counties_FY22_Income_Limits!CG153,IF([1]TX_Counties_FY22_Income_Limits!CG153&lt;[1]WAIVER_TX_Counties_FY22!CH$2,[1]WAIVER_TX_Counties_FY22!CH$2,IF([1]TX_Counties_FY22_Income_Limits!CG153=[1]WAIVER_TX_Counties_FY22!CH$2,[1]TX_Counties_FY22_Income_Limits!CG153)))</f>
        <v>148104</v>
      </c>
      <c r="CI153" s="64">
        <f>IF([1]TX_Counties_FY22_Income_Limits!CH153&gt;[1]WAIVER_TX_Counties_FY22!CI$2,[1]TX_Counties_FY22_Income_Limits!CH153,IF([1]TX_Counties_FY22_Income_Limits!CH153&lt;[1]WAIVER_TX_Counties_FY22!CI$2,[1]WAIVER_TX_Counties_FY22!CI$2,IF([1]TX_Counties_FY22_Income_Limits!CH153=[1]WAIVER_TX_Counties_FY22!CI$2,[1]TX_Counties_FY22_Income_Limits!CH153)))</f>
        <v>157080</v>
      </c>
      <c r="CJ153" s="64">
        <f>IF([1]TX_Counties_FY22_Income_Limits!CI153&gt;[1]WAIVER_TX_Counties_FY22!CJ$2,[1]TX_Counties_FY22_Income_Limits!CI153,IF([1]TX_Counties_FY22_Income_Limits!CI153&lt;[1]WAIVER_TX_Counties_FY22!CJ$2,[1]WAIVER_TX_Counties_FY22!CJ$2,IF([1]TX_Counties_FY22_Income_Limits!CI153=[1]WAIVER_TX_Counties_FY22!CJ$2,[1]TX_Counties_FY22_Income_Limits!CI153)))</f>
        <v>166056</v>
      </c>
      <c r="CK153" s="64">
        <f>IF([1]TX_Counties_FY22_Income_Limits!CJ153&gt;[1]WAIVER_TX_Counties_FY22!CK$2,[1]TX_Counties_FY22_Income_Limits!CJ153,IF([1]TX_Counties_FY22_Income_Limits!CJ153&lt;[1]WAIVER_TX_Counties_FY22!CK$2,[1]WAIVER_TX_Counties_FY22!CK$2,IF([1]TX_Counties_FY22_Income_Limits!CJ153=[1]WAIVER_TX_Counties_FY22!CK$2,[1]TX_Counties_FY22_Income_Limits!CJ153)))</f>
        <v>175032</v>
      </c>
      <c r="CL153" s="64">
        <f>IF([1]TX_Counties_FY22_Income_Limits!CK153&gt;[1]WAIVER_TX_Counties_FY22!CL$2,[1]TX_Counties_FY22_Income_Limits!CK153,IF([1]TX_Counties_FY22_Income_Limits!CK153&lt;[1]WAIVER_TX_Counties_FY22!CL$2,[1]WAIVER_TX_Counties_FY22!CL$2,IF([1]TX_Counties_FY22_Income_Limits!CK153=[1]WAIVER_TX_Counties_FY22!CL$2,[1]TX_Counties_FY22_Income_Limits!CK153)))</f>
        <v>184008</v>
      </c>
      <c r="CM153" s="64">
        <f>IF([1]TX_Counties_FY22_Income_Limits!CL153&gt;[1]WAIVER_TX_Counties_FY22!CM$2,[1]TX_Counties_FY22_Income_Limits!CL153,IF([1]TX_Counties_FY22_Income_Limits!CL153&lt;[1]WAIVER_TX_Counties_FY22!CM$2,[1]WAIVER_TX_Counties_FY22!CM$2,IF([1]TX_Counties_FY22_Income_Limits!CL153=[1]WAIVER_TX_Counties_FY22!CM$2,[1]TX_Counties_FY22_Income_Limits!CL153)))</f>
        <v>192984</v>
      </c>
      <c r="CN153" s="64">
        <f>IF([1]TX_Counties_FY22_Income_Limits!CM153&gt;[1]WAIVER_TX_Counties_FY22!CN$2,[1]TX_Counties_FY22_Income_Limits!CM153,IF([1]TX_Counties_FY22_Income_Limits!CM153&lt;[1]WAIVER_TX_Counties_FY22!CN$2,[1]WAIVER_TX_Counties_FY22!CN$2,IF([1]TX_Counties_FY22_Income_Limits!CM153=[1]WAIVER_TX_Counties_FY22!CN$2,[1]TX_Counties_FY22_Income_Limits!CM153)))</f>
        <v>201960</v>
      </c>
      <c r="CO153" s="64">
        <f>IF([1]TX_Counties_FY22_Income_Limits!CN153&gt;[1]WAIVER_TX_Counties_FY22!CO$2,[1]TX_Counties_FY22_Income_Limits!CN153,IF([1]TX_Counties_FY22_Income_Limits!CN153&lt;[1]WAIVER_TX_Counties_FY22!CO$2,[1]WAIVER_TX_Counties_FY22!CO$2,IF([1]TX_Counties_FY22_Income_Limits!CN153=[1]WAIVER_TX_Counties_FY22!CO$2,[1]TX_Counties_FY22_Income_Limits!CN153)))</f>
        <v>210936</v>
      </c>
      <c r="CP153" s="64">
        <f>IF([1]TX_Counties_FY22_Income_Limits!CO153&gt;[1]WAIVER_TX_Counties_FY22!CP$2,[1]TX_Counties_FY22_Income_Limits!CO153,IF([1]TX_Counties_FY22_Income_Limits!CO153&lt;[1]WAIVER_TX_Counties_FY22!CP$2,[1]WAIVER_TX_Counties_FY22!CP$2,IF([1]TX_Counties_FY22_Income_Limits!CO153=[1]WAIVER_TX_Counties_FY22!CP$2,[1]TX_Counties_FY22_Income_Limits!CO153)))</f>
        <v>219912</v>
      </c>
      <c r="CQ153" s="64">
        <f>IF([1]TX_Counties_FY22_Income_Limits!CP153&gt;[1]WAIVER_TX_Counties_FY22!CQ$2,[1]TX_Counties_FY22_Income_Limits!CP153,IF([1]TX_Counties_FY22_Income_Limits!CP153&lt;[1]WAIVER_TX_Counties_FY22!CQ$2,[1]WAIVER_TX_Counties_FY22!CQ$2,IF([1]TX_Counties_FY22_Income_Limits!CP153=[1]WAIVER_TX_Counties_FY22!CQ$2,[1]TX_Counties_FY22_Income_Limits!CP153)))</f>
        <v>228888</v>
      </c>
      <c r="CR153" s="64">
        <f>IF([1]TX_Counties_FY22_Income_Limits!CQ153&gt;[1]WAIVER_TX_Counties_FY22!CR$2,[1]TX_Counties_FY22_Income_Limits!CQ153,IF([1]TX_Counties_FY22_Income_Limits!CQ153&lt;[1]WAIVER_TX_Counties_FY22!CR$2,[1]WAIVER_TX_Counties_FY22!CR$2,IF([1]TX_Counties_FY22_Income_Limits!CQ153=[1]WAIVER_TX_Counties_FY22!CR$2,[1]TX_Counties_FY22_Income_Limits!CQ153)))</f>
        <v>237864</v>
      </c>
      <c r="CS153" s="64">
        <f>IF([1]TX_Counties_FY22_Income_Limits!CR153&gt;[1]WAIVER_TX_Counties_FY22!CS$2,[1]TX_Counties_FY22_Income_Limits!CR153,IF([1]TX_Counties_FY22_Income_Limits!CR153&lt;[1]WAIVER_TX_Counties_FY22!CS$2,[1]WAIVER_TX_Counties_FY22!CS$2,IF([1]TX_Counties_FY22_Income_Limits!CR153=[1]WAIVER_TX_Counties_FY22!CS$2,[1]TX_Counties_FY22_Income_Limits!CR153)))</f>
        <v>246840</v>
      </c>
      <c r="CT153" s="64">
        <f>IF([1]TX_Counties_FY22_Income_Limits!CS153&gt;[1]WAIVER_TX_Counties_FY22!CT$2,[1]TX_Counties_FY22_Income_Limits!CS153,IF([1]TX_Counties_FY22_Income_Limits!CS153&lt;[1]WAIVER_TX_Counties_FY22!CT$2,[1]WAIVER_TX_Counties_FY22!CT$2,IF([1]TX_Counties_FY22_Income_Limits!CS153=[1]WAIVER_TX_Counties_FY22!CT$2,[1]TX_Counties_FY22_Income_Limits!CS153)))</f>
        <v>255816</v>
      </c>
      <c r="CU153" s="64">
        <f>IF([1]TX_Counties_FY22_Income_Limits!CT153&gt;[1]WAIVER_TX_Counties_FY22!CU$2,[1]TX_Counties_FY22_Income_Limits!CT153,IF([1]TX_Counties_FY22_Income_Limits!CT153&lt;[1]WAIVER_TX_Counties_FY22!CU$2,[1]WAIVER_TX_Counties_FY22!CU$2,IF([1]TX_Counties_FY22_Income_Limits!CT153=[1]WAIVER_TX_Counties_FY22!CU$2,[1]TX_Counties_FY22_Income_Limits!CT153)))</f>
        <v>264792</v>
      </c>
      <c r="CV153" s="64">
        <f>IF([1]TX_Counties_FY22_Income_Limits!CU153&gt;[1]WAIVER_TX_Counties_FY22!CV$2,[1]TX_Counties_FY22_Income_Limits!CU153,IF([1]TX_Counties_FY22_Income_Limits!CU153&lt;[1]WAIVER_TX_Counties_FY22!CV$2,[1]WAIVER_TX_Counties_FY22!CV$2,IF([1]TX_Counties_FY22_Income_Limits!CU153=[1]WAIVER_TX_Counties_FY22!CV$2,[1]TX_Counties_FY22_Income_Limits!CU153)))</f>
        <v>273768</v>
      </c>
      <c r="CW153" s="64">
        <f>IF([1]TX_Counties_FY22_Income_Limits!CV153&gt;[1]WAIVER_TX_Counties_FY22!CW$2,[1]TX_Counties_FY22_Income_Limits!CV153,IF([1]TX_Counties_FY22_Income_Limits!CV153&lt;[1]WAIVER_TX_Counties_FY22!CW$2,[1]WAIVER_TX_Counties_FY22!CW$2,IF([1]TX_Counties_FY22_Income_Limits!CV153=[1]WAIVER_TX_Counties_FY22!CW$2,[1]TX_Counties_FY22_Income_Limits!CV153)))</f>
        <v>282744</v>
      </c>
      <c r="CX153" s="64">
        <f>IF([1]TX_Counties_FY22_Income_Limits!CW153&gt;[1]WAIVER_TX_Counties_FY22!CX$2,[1]TX_Counties_FY22_Income_Limits!CW153,IF([1]TX_Counties_FY22_Income_Limits!CW153&lt;[1]WAIVER_TX_Counties_FY22!CX$2,[1]WAIVER_TX_Counties_FY22!CX$2,IF([1]TX_Counties_FY22_Income_Limits!CW153=[1]WAIVER_TX_Counties_FY22!CX$2,[1]TX_Counties_FY22_Income_Limits!CW153)))</f>
        <v>291720</v>
      </c>
      <c r="CY153" s="64">
        <f>IF([1]TX_Counties_FY22_Income_Limits!CX153&gt;[1]WAIVER_TX_Counties_FY22!CY$2,[1]TX_Counties_FY22_Income_Limits!CX153,IF([1]TX_Counties_FY22_Income_Limits!CX153&lt;[1]WAIVER_TX_Counties_FY22!CY$2,[1]WAIVER_TX_Counties_FY22!CY$2,IF([1]TX_Counties_FY22_Income_Limits!CX153=[1]WAIVER_TX_Counties_FY22!CY$2,[1]TX_Counties_FY22_Income_Limits!CX153)))</f>
        <v>300696</v>
      </c>
      <c r="CZ153" s="64">
        <f>IF([1]TX_Counties_FY22_Income_Limits!CY153&gt;[1]WAIVER_TX_Counties_FY22!CZ$2,[1]TX_Counties_FY22_Income_Limits!CY153,IF([1]TX_Counties_FY22_Income_Limits!CY153&lt;[1]WAIVER_TX_Counties_FY22!CZ$2,[1]WAIVER_TX_Counties_FY22!CZ$2,IF([1]TX_Counties_FY22_Income_Limits!CY153=[1]WAIVER_TX_Counties_FY22!CZ$2,[1]TX_Counties_FY22_Income_Limits!CY153)))</f>
        <v>94248</v>
      </c>
      <c r="DA153" s="64">
        <f>IF([1]TX_Counties_FY22_Income_Limits!CZ153&gt;[1]WAIVER_TX_Counties_FY22!DA$2,[1]TX_Counties_FY22_Income_Limits!CZ153,IF([1]TX_Counties_FY22_Income_Limits!CZ153&lt;[1]WAIVER_TX_Counties_FY22!DA$2,[1]WAIVER_TX_Counties_FY22!DA$2,IF([1]TX_Counties_FY22_Income_Limits!CZ153=[1]WAIVER_TX_Counties_FY22!DA$2,[1]TX_Counties_FY22_Income_Limits!CZ153)))</f>
        <v>107712</v>
      </c>
      <c r="DB153" s="64">
        <f>IF([1]TX_Counties_FY22_Income_Limits!DA153&gt;[1]WAIVER_TX_Counties_FY22!DB$2,[1]TX_Counties_FY22_Income_Limits!DA153,IF([1]TX_Counties_FY22_Income_Limits!DA153&lt;[1]WAIVER_TX_Counties_FY22!DB$2,[1]WAIVER_TX_Counties_FY22!DB$2,IF([1]TX_Counties_FY22_Income_Limits!DA153=[1]WAIVER_TX_Counties_FY22!DB$2,[1]TX_Counties_FY22_Income_Limits!DA153)))</f>
        <v>121176</v>
      </c>
      <c r="DC153" s="64">
        <f>IF([1]TX_Counties_FY22_Income_Limits!DB153&gt;[1]WAIVER_TX_Counties_FY22!DC$2,[1]TX_Counties_FY22_Income_Limits!DB153,IF([1]TX_Counties_FY22_Income_Limits!DB153&lt;[1]WAIVER_TX_Counties_FY22!DC$2,[1]WAIVER_TX_Counties_FY22!DC$2,IF([1]TX_Counties_FY22_Income_Limits!DB153=[1]WAIVER_TX_Counties_FY22!DC$2,[1]TX_Counties_FY22_Income_Limits!DB153)))</f>
        <v>134640</v>
      </c>
      <c r="DD153" s="64">
        <f>IF([1]TX_Counties_FY22_Income_Limits!DC153&gt;[1]WAIVER_TX_Counties_FY22!DD$2,[1]TX_Counties_FY22_Income_Limits!DC153,IF([1]TX_Counties_FY22_Income_Limits!DC153&lt;[1]WAIVER_TX_Counties_FY22!DD$2,[1]WAIVER_TX_Counties_FY22!DD$2,IF([1]TX_Counties_FY22_Income_Limits!DC153=[1]WAIVER_TX_Counties_FY22!DD$2,[1]TX_Counties_FY22_Income_Limits!DC153)))</f>
        <v>145411.20000000001</v>
      </c>
      <c r="DE153" s="64">
        <f>IF([1]TX_Counties_FY22_Income_Limits!DD153&gt;[1]WAIVER_TX_Counties_FY22!DE$2,[1]TX_Counties_FY22_Income_Limits!DD153,IF([1]TX_Counties_FY22_Income_Limits!DD153&lt;[1]WAIVER_TX_Counties_FY22!DE$2,[1]WAIVER_TX_Counties_FY22!DE$2,IF([1]TX_Counties_FY22_Income_Limits!DD153=[1]WAIVER_TX_Counties_FY22!DE$2,[1]TX_Counties_FY22_Income_Limits!DD153)))</f>
        <v>156182.39999999999</v>
      </c>
      <c r="DF153" s="64">
        <f>IF([1]TX_Counties_FY22_Income_Limits!DE153&gt;[1]WAIVER_TX_Counties_FY22!DF$2,[1]TX_Counties_FY22_Income_Limits!DE153,IF([1]TX_Counties_FY22_Income_Limits!DE153&lt;[1]WAIVER_TX_Counties_FY22!DF$2,[1]WAIVER_TX_Counties_FY22!DF$2,IF([1]TX_Counties_FY22_Income_Limits!DE153=[1]WAIVER_TX_Counties_FY22!DF$2,[1]TX_Counties_FY22_Income_Limits!DE153)))</f>
        <v>166953.60000000001</v>
      </c>
      <c r="DG153" s="64">
        <f>IF([1]TX_Counties_FY22_Income_Limits!DF153&gt;[1]WAIVER_TX_Counties_FY22!DG$2,[1]TX_Counties_FY22_Income_Limits!DF153,IF([1]TX_Counties_FY22_Income_Limits!DF153&lt;[1]WAIVER_TX_Counties_FY22!DG$2,[1]WAIVER_TX_Counties_FY22!DG$2,IF([1]TX_Counties_FY22_Income_Limits!DF153=[1]WAIVER_TX_Counties_FY22!DG$2,[1]TX_Counties_FY22_Income_Limits!DF153)))</f>
        <v>177724.80000000002</v>
      </c>
      <c r="DH153" s="64">
        <f>IF([1]TX_Counties_FY22_Income_Limits!DG153&gt;[1]WAIVER_TX_Counties_FY22!DH$2,[1]TX_Counties_FY22_Income_Limits!DG153,IF([1]TX_Counties_FY22_Income_Limits!DG153&lt;[1]WAIVER_TX_Counties_FY22!DH$2,[1]WAIVER_TX_Counties_FY22!DH$2,IF([1]TX_Counties_FY22_Income_Limits!DG153=[1]WAIVER_TX_Counties_FY22!DH$2,[1]TX_Counties_FY22_Income_Limits!DG153)))</f>
        <v>188496</v>
      </c>
      <c r="DI153" s="64">
        <f>IF([1]TX_Counties_FY22_Income_Limits!DH153&gt;[1]WAIVER_TX_Counties_FY22!DI$2,[1]TX_Counties_FY22_Income_Limits!DH153,IF([1]TX_Counties_FY22_Income_Limits!DH153&lt;[1]WAIVER_TX_Counties_FY22!DI$2,[1]WAIVER_TX_Counties_FY22!DI$2,IF([1]TX_Counties_FY22_Income_Limits!DH153=[1]WAIVER_TX_Counties_FY22!DI$2,[1]TX_Counties_FY22_Income_Limits!DH153)))</f>
        <v>199267.20000000001</v>
      </c>
      <c r="DJ153" s="64">
        <f>IF([1]TX_Counties_FY22_Income_Limits!DI153&gt;[1]WAIVER_TX_Counties_FY22!DJ$2,[1]TX_Counties_FY22_Income_Limits!DI153,IF([1]TX_Counties_FY22_Income_Limits!DI153&lt;[1]WAIVER_TX_Counties_FY22!DJ$2,[1]WAIVER_TX_Counties_FY22!DJ$2,IF([1]TX_Counties_FY22_Income_Limits!DI153=[1]WAIVER_TX_Counties_FY22!DJ$2,[1]TX_Counties_FY22_Income_Limits!DI153)))</f>
        <v>210038.40000000002</v>
      </c>
      <c r="DK153" s="64">
        <f>IF([1]TX_Counties_FY22_Income_Limits!DJ153&gt;[1]WAIVER_TX_Counties_FY22!DK$2,[1]TX_Counties_FY22_Income_Limits!DJ153,IF([1]TX_Counties_FY22_Income_Limits!DJ153&lt;[1]WAIVER_TX_Counties_FY22!DK$2,[1]WAIVER_TX_Counties_FY22!DK$2,IF([1]TX_Counties_FY22_Income_Limits!DJ153=[1]WAIVER_TX_Counties_FY22!DK$2,[1]TX_Counties_FY22_Income_Limits!DJ153)))</f>
        <v>220809.60000000003</v>
      </c>
      <c r="DL153" s="64">
        <f>IF([1]TX_Counties_FY22_Income_Limits!DK153&gt;[1]WAIVER_TX_Counties_FY22!DL$2,[1]TX_Counties_FY22_Income_Limits!DK153,IF([1]TX_Counties_FY22_Income_Limits!DK153&lt;[1]WAIVER_TX_Counties_FY22!DL$2,[1]WAIVER_TX_Counties_FY22!DL$2,IF([1]TX_Counties_FY22_Income_Limits!DK153=[1]WAIVER_TX_Counties_FY22!DL$2,[1]TX_Counties_FY22_Income_Limits!DK153)))</f>
        <v>231580.80000000005</v>
      </c>
      <c r="DM153" s="64">
        <f>IF([1]TX_Counties_FY22_Income_Limits!DL153&gt;[1]WAIVER_TX_Counties_FY22!DM$2,[1]TX_Counties_FY22_Income_Limits!DL153,IF([1]TX_Counties_FY22_Income_Limits!DL153&lt;[1]WAIVER_TX_Counties_FY22!DM$2,[1]WAIVER_TX_Counties_FY22!DM$2,IF([1]TX_Counties_FY22_Income_Limits!DL153=[1]WAIVER_TX_Counties_FY22!DM$2,[1]TX_Counties_FY22_Income_Limits!DL153)))</f>
        <v>242352.00000000006</v>
      </c>
      <c r="DN153" s="64">
        <f>IF([1]TX_Counties_FY22_Income_Limits!DM153&gt;[1]WAIVER_TX_Counties_FY22!DN$2,[1]TX_Counties_FY22_Income_Limits!DM153,IF([1]TX_Counties_FY22_Income_Limits!DM153&lt;[1]WAIVER_TX_Counties_FY22!DN$2,[1]WAIVER_TX_Counties_FY22!DN$2,IF([1]TX_Counties_FY22_Income_Limits!DM153=[1]WAIVER_TX_Counties_FY22!DN$2,[1]TX_Counties_FY22_Income_Limits!DM153)))</f>
        <v>253123.20000000007</v>
      </c>
      <c r="DO153" s="64">
        <f>IF([1]TX_Counties_FY22_Income_Limits!DN153&gt;[1]WAIVER_TX_Counties_FY22!DO$2,[1]TX_Counties_FY22_Income_Limits!DN153,IF([1]TX_Counties_FY22_Income_Limits!DN153&lt;[1]WAIVER_TX_Counties_FY22!DO$2,[1]WAIVER_TX_Counties_FY22!DO$2,IF([1]TX_Counties_FY22_Income_Limits!DN153=[1]WAIVER_TX_Counties_FY22!DO$2,[1]TX_Counties_FY22_Income_Limits!DN153)))</f>
        <v>263894.40000000008</v>
      </c>
      <c r="DP153" s="64">
        <f>IF([1]TX_Counties_FY22_Income_Limits!DO153&gt;[1]WAIVER_TX_Counties_FY22!DP$2,[1]TX_Counties_FY22_Income_Limits!DO153,IF([1]TX_Counties_FY22_Income_Limits!DO153&lt;[1]WAIVER_TX_Counties_FY22!DP$2,[1]WAIVER_TX_Counties_FY22!DP$2,IF([1]TX_Counties_FY22_Income_Limits!DO153=[1]WAIVER_TX_Counties_FY22!DP$2,[1]TX_Counties_FY22_Income_Limits!DO153)))</f>
        <v>274665.60000000009</v>
      </c>
      <c r="DQ153" s="64">
        <f>IF([1]TX_Counties_FY22_Income_Limits!DP153&gt;[1]WAIVER_TX_Counties_FY22!DQ$2,[1]TX_Counties_FY22_Income_Limits!DP153,IF([1]TX_Counties_FY22_Income_Limits!DP153&lt;[1]WAIVER_TX_Counties_FY22!DQ$2,[1]WAIVER_TX_Counties_FY22!DQ$2,IF([1]TX_Counties_FY22_Income_Limits!DP153=[1]WAIVER_TX_Counties_FY22!DQ$2,[1]TX_Counties_FY22_Income_Limits!DP153)))</f>
        <v>285436.8000000001</v>
      </c>
      <c r="DR153" s="64">
        <f>IF([1]TX_Counties_FY22_Income_Limits!DQ153&gt;[1]WAIVER_TX_Counties_FY22!DR$2,[1]TX_Counties_FY22_Income_Limits!DQ153,IF([1]TX_Counties_FY22_Income_Limits!DQ153&lt;[1]WAIVER_TX_Counties_FY22!DR$2,[1]WAIVER_TX_Counties_FY22!DR$2,IF([1]TX_Counties_FY22_Income_Limits!DQ153=[1]WAIVER_TX_Counties_FY22!DR$2,[1]TX_Counties_FY22_Income_Limits!DQ153)))</f>
        <v>296208.00000000012</v>
      </c>
      <c r="DS153" s="64">
        <f>IF([1]TX_Counties_FY22_Income_Limits!DR153&gt;[1]WAIVER_TX_Counties_FY22!DS$2,[1]TX_Counties_FY22_Income_Limits!DR153,IF([1]TX_Counties_FY22_Income_Limits!DR153&lt;[1]WAIVER_TX_Counties_FY22!DS$2,[1]WAIVER_TX_Counties_FY22!DS$2,IF([1]TX_Counties_FY22_Income_Limits!DR153=[1]WAIVER_TX_Counties_FY22!DS$2,[1]TX_Counties_FY22_Income_Limits!DR153)))</f>
        <v>306979.20000000013</v>
      </c>
      <c r="DT153" s="64">
        <f>IF([1]TX_Counties_FY22_Income_Limits!DS153&gt;[1]WAIVER_TX_Counties_FY22!DT$2,[1]TX_Counties_FY22_Income_Limits!DS153,IF([1]TX_Counties_FY22_Income_Limits!DS153&lt;[1]WAIVER_TX_Counties_FY22!DT$2,[1]WAIVER_TX_Counties_FY22!DT$2,IF([1]TX_Counties_FY22_Income_Limits!DS153=[1]WAIVER_TX_Counties_FY22!DT$2,[1]TX_Counties_FY22_Income_Limits!DS153)))</f>
        <v>317750.40000000014</v>
      </c>
      <c r="DU153" s="64">
        <f>IF([1]TX_Counties_FY22_Income_Limits!DT153&gt;[1]WAIVER_TX_Counties_FY22!DU$2,[1]TX_Counties_FY22_Income_Limits!DT153,IF([1]TX_Counties_FY22_Income_Limits!DT153&lt;[1]WAIVER_TX_Counties_FY22!DU$2,[1]WAIVER_TX_Counties_FY22!DU$2,IF([1]TX_Counties_FY22_Income_Limits!DT153=[1]WAIVER_TX_Counties_FY22!DU$2,[1]TX_Counties_FY22_Income_Limits!DT153)))</f>
        <v>328521.60000000015</v>
      </c>
      <c r="DV153" s="64">
        <f>IF([1]TX_Counties_FY22_Income_Limits!DU153&gt;[1]WAIVER_TX_Counties_FY22!DV$2,[1]TX_Counties_FY22_Income_Limits!DU153,IF([1]TX_Counties_FY22_Income_Limits!DU153&lt;[1]WAIVER_TX_Counties_FY22!DV$2,[1]WAIVER_TX_Counties_FY22!DV$2,IF([1]TX_Counties_FY22_Income_Limits!DU153=[1]WAIVER_TX_Counties_FY22!DV$2,[1]TX_Counties_FY22_Income_Limits!DU153)))</f>
        <v>339292.80000000016</v>
      </c>
      <c r="DW153" s="64">
        <f>IF([1]TX_Counties_FY22_Income_Limits!DV153&gt;[1]WAIVER_TX_Counties_FY22!DW$2,[1]TX_Counties_FY22_Income_Limits!DV153,IF([1]TX_Counties_FY22_Income_Limits!DV153&lt;[1]WAIVER_TX_Counties_FY22!DW$2,[1]WAIVER_TX_Counties_FY22!DW$2,IF([1]TX_Counties_FY22_Income_Limits!DV153=[1]WAIVER_TX_Counties_FY22!DW$2,[1]TX_Counties_FY22_Income_Limits!DV153)))</f>
        <v>350064.00000000017</v>
      </c>
      <c r="DX153" s="64">
        <f>IF([1]TX_Counties_FY22_Income_Limits!DW153&gt;[1]WAIVER_TX_Counties_FY22!DX$2,[1]TX_Counties_FY22_Income_Limits!DW153,IF([1]TX_Counties_FY22_Income_Limits!DW153&lt;[1]WAIVER_TX_Counties_FY22!DX$2,[1]WAIVER_TX_Counties_FY22!DX$2,IF([1]TX_Counties_FY22_Income_Limits!DW153=[1]WAIVER_TX_Counties_FY22!DX$2,[1]TX_Counties_FY22_Income_Limits!DW153)))</f>
        <v>360835.20000000019</v>
      </c>
      <c r="DY153"/>
    </row>
    <row r="154" spans="1:129" ht="14.45">
      <c r="A154" s="65" t="s">
        <v>343</v>
      </c>
      <c r="B154" s="65" t="str">
        <f t="shared" si="7"/>
        <v>YES</v>
      </c>
      <c r="C154" s="64">
        <f>[1]TX_Counties_FY22_Income_Limits!B154</f>
        <v>80700</v>
      </c>
      <c r="D154" s="64">
        <f>IF([1]TX_Counties_FY22_Income_Limits!C154&gt;[1]WAIVER_TX_Counties_FY22!D$2,[1]TX_Counties_FY22_Income_Limits!C154,IF([1]TX_Counties_FY22_Income_Limits!C154&lt;[1]WAIVER_TX_Counties_FY22!D$2,[1]WAIVER_TX_Counties_FY22!D$2,IF([1]TX_Counties_FY22_Income_Limits!C154=[1]WAIVER_TX_Counties_FY22!D$2,[1]TX_Counties_FY22_Income_Limits!C154)))</f>
        <v>17650</v>
      </c>
      <c r="E154" s="64">
        <f>IF([1]TX_Counties_FY22_Income_Limits!D154&gt;[1]WAIVER_TX_Counties_FY22!E$2,[1]TX_Counties_FY22_Income_Limits!D154,IF([1]TX_Counties_FY22_Income_Limits!D154&lt;[1]WAIVER_TX_Counties_FY22!E$2,[1]WAIVER_TX_Counties_FY22!E$2,IF([1]TX_Counties_FY22_Income_Limits!D154=[1]WAIVER_TX_Counties_FY22!E$2,[1]TX_Counties_FY22_Income_Limits!D154)))</f>
        <v>20200</v>
      </c>
      <c r="F154" s="64">
        <f>IF([1]TX_Counties_FY22_Income_Limits!E154&gt;[1]WAIVER_TX_Counties_FY22!F$2,[1]TX_Counties_FY22_Income_Limits!E154,IF([1]TX_Counties_FY22_Income_Limits!E154&lt;[1]WAIVER_TX_Counties_FY22!F$2,[1]WAIVER_TX_Counties_FY22!F$2,IF([1]TX_Counties_FY22_Income_Limits!E154=[1]WAIVER_TX_Counties_FY22!F$2,[1]TX_Counties_FY22_Income_Limits!E154)))</f>
        <v>23030</v>
      </c>
      <c r="G154" s="64">
        <f>IF([1]TX_Counties_FY22_Income_Limits!F154&gt;[1]WAIVER_TX_Counties_FY22!G$2,[1]TX_Counties_FY22_Income_Limits!F154,IF([1]TX_Counties_FY22_Income_Limits!F154&lt;[1]WAIVER_TX_Counties_FY22!G$2,[1]WAIVER_TX_Counties_FY22!G$2,IF([1]TX_Counties_FY22_Income_Limits!F154=[1]WAIVER_TX_Counties_FY22!G$2,[1]TX_Counties_FY22_Income_Limits!F154)))</f>
        <v>27750</v>
      </c>
      <c r="H154" s="64">
        <f>IF([1]TX_Counties_FY22_Income_Limits!G154&gt;[1]WAIVER_TX_Counties_FY22!H$2,[1]TX_Counties_FY22_Income_Limits!G154,IF([1]TX_Counties_FY22_Income_Limits!G154&lt;[1]WAIVER_TX_Counties_FY22!H$2,[1]WAIVER_TX_Counties_FY22!H$2,IF([1]TX_Counties_FY22_Income_Limits!G154=[1]WAIVER_TX_Counties_FY22!H$2,[1]TX_Counties_FY22_Income_Limits!G154)))</f>
        <v>32470</v>
      </c>
      <c r="I154" s="64">
        <f>IF([1]TX_Counties_FY22_Income_Limits!H154&gt;[1]WAIVER_TX_Counties_FY22!I$2,[1]TX_Counties_FY22_Income_Limits!H154,IF([1]TX_Counties_FY22_Income_Limits!H154&lt;[1]WAIVER_TX_Counties_FY22!I$2,[1]WAIVER_TX_Counties_FY22!I$2,IF([1]TX_Counties_FY22_Income_Limits!H154=[1]WAIVER_TX_Counties_FY22!I$2,[1]TX_Counties_FY22_Income_Limits!H154)))</f>
        <v>37190</v>
      </c>
      <c r="J154" s="64">
        <f>IF([1]TX_Counties_FY22_Income_Limits!I154&gt;[1]WAIVER_TX_Counties_FY22!J$2,[1]TX_Counties_FY22_Income_Limits!I154,IF([1]TX_Counties_FY22_Income_Limits!I154&lt;[1]WAIVER_TX_Counties_FY22!J$2,[1]WAIVER_TX_Counties_FY22!J$2,IF([1]TX_Counties_FY22_Income_Limits!I154=[1]WAIVER_TX_Counties_FY22!J$2,[1]TX_Counties_FY22_Income_Limits!I154)))</f>
        <v>41910</v>
      </c>
      <c r="K154" s="64">
        <f>IF([1]TX_Counties_FY22_Income_Limits!J154&gt;[1]WAIVER_TX_Counties_FY22!K$2,[1]TX_Counties_FY22_Income_Limits!J154,IF([1]TX_Counties_FY22_Income_Limits!J154&lt;[1]WAIVER_TX_Counties_FY22!K$2,[1]WAIVER_TX_Counties_FY22!K$2,IF([1]TX_Counties_FY22_Income_Limits!J154=[1]WAIVER_TX_Counties_FY22!K$2,[1]TX_Counties_FY22_Income_Limits!J154)))</f>
        <v>46630</v>
      </c>
      <c r="L154" s="64">
        <f>IF([1]TX_Counties_FY22_Income_Limits!K154&gt;[1]WAIVER_TX_Counties_FY22!L$2,[1]TX_Counties_FY22_Income_Limits!K154,IF([1]TX_Counties_FY22_Income_Limits!K154&lt;[1]WAIVER_TX_Counties_FY22!L$2,[1]WAIVER_TX_Counties_FY22!L$2,IF([1]TX_Counties_FY22_Income_Limits!K154=[1]WAIVER_TX_Counties_FY22!L$2,[1]TX_Counties_FY22_Income_Limits!K154)))</f>
        <v>58799.999999999993</v>
      </c>
      <c r="M154" s="64">
        <f>IF([1]TX_Counties_FY22_Income_Limits!L154&gt;[1]WAIVER_TX_Counties_FY22!M$2,[1]TX_Counties_FY22_Income_Limits!L154,IF([1]TX_Counties_FY22_Income_Limits!L154&lt;[1]WAIVER_TX_Counties_FY22!M$2,[1]WAIVER_TX_Counties_FY22!M$2,IF([1]TX_Counties_FY22_Income_Limits!L154=[1]WAIVER_TX_Counties_FY22!M$2,[1]TX_Counties_FY22_Income_Limits!L154)))</f>
        <v>62160</v>
      </c>
      <c r="N154" s="64">
        <f>IF([1]TX_Counties_FY22_Income_Limits!M154&gt;[1]WAIVER_TX_Counties_FY22!N$2,[1]TX_Counties_FY22_Income_Limits!M154,IF([1]TX_Counties_FY22_Income_Limits!M154&lt;[1]WAIVER_TX_Counties_FY22!N$2,[1]WAIVER_TX_Counties_FY22!N$2,IF([1]TX_Counties_FY22_Income_Limits!M154=[1]WAIVER_TX_Counties_FY22!N$2,[1]TX_Counties_FY22_Income_Limits!M154)))</f>
        <v>65520.000000000007</v>
      </c>
      <c r="O154" s="64">
        <f>IF([1]TX_Counties_FY22_Income_Limits!N154&gt;[1]WAIVER_TX_Counties_FY22!O$2,[1]TX_Counties_FY22_Income_Limits!N154,IF([1]TX_Counties_FY22_Income_Limits!N154&lt;[1]WAIVER_TX_Counties_FY22!O$2,[1]WAIVER_TX_Counties_FY22!O$2,IF([1]TX_Counties_FY22_Income_Limits!N154=[1]WAIVER_TX_Counties_FY22!O$2,[1]TX_Counties_FY22_Income_Limits!N154)))</f>
        <v>68880.000000000015</v>
      </c>
      <c r="P154" s="64">
        <f>IF([1]TX_Counties_FY22_Income_Limits!O154&gt;[1]WAIVER_TX_Counties_FY22!P$2,[1]TX_Counties_FY22_Income_Limits!O154,IF([1]TX_Counties_FY22_Income_Limits!O154&lt;[1]WAIVER_TX_Counties_FY22!P$2,[1]WAIVER_TX_Counties_FY22!P$2,IF([1]TX_Counties_FY22_Income_Limits!O154=[1]WAIVER_TX_Counties_FY22!P$2,[1]TX_Counties_FY22_Income_Limits!O154)))</f>
        <v>72240.000000000029</v>
      </c>
      <c r="Q154" s="64">
        <f>IF([1]TX_Counties_FY22_Income_Limits!P154&gt;[1]WAIVER_TX_Counties_FY22!Q$2,[1]TX_Counties_FY22_Income_Limits!P154,IF([1]TX_Counties_FY22_Income_Limits!P154&lt;[1]WAIVER_TX_Counties_FY22!Q$2,[1]WAIVER_TX_Counties_FY22!Q$2,IF([1]TX_Counties_FY22_Income_Limits!P154=[1]WAIVER_TX_Counties_FY22!Q$2,[1]TX_Counties_FY22_Income_Limits!P154)))</f>
        <v>75600.000000000044</v>
      </c>
      <c r="R154" s="64">
        <f>IF([1]TX_Counties_FY22_Income_Limits!Q154&gt;[1]WAIVER_TX_Counties_FY22!R$2,[1]TX_Counties_FY22_Income_Limits!Q154,IF([1]TX_Counties_FY22_Income_Limits!Q154&lt;[1]WAIVER_TX_Counties_FY22!R$2,[1]WAIVER_TX_Counties_FY22!R$2,IF([1]TX_Counties_FY22_Income_Limits!Q154=[1]WAIVER_TX_Counties_FY22!R$2,[1]TX_Counties_FY22_Income_Limits!Q154)))</f>
        <v>78960.000000000058</v>
      </c>
      <c r="S154" s="64">
        <f>IF([1]TX_Counties_FY22_Income_Limits!R154&gt;[1]WAIVER_TX_Counties_FY22!S$2,[1]TX_Counties_FY22_Income_Limits!R154,IF([1]TX_Counties_FY22_Income_Limits!R154&lt;[1]WAIVER_TX_Counties_FY22!S$2,[1]WAIVER_TX_Counties_FY22!S$2,IF([1]TX_Counties_FY22_Income_Limits!R154=[1]WAIVER_TX_Counties_FY22!S$2,[1]TX_Counties_FY22_Income_Limits!R154)))</f>
        <v>82320.000000000073</v>
      </c>
      <c r="T154" s="64">
        <f>IF([1]TX_Counties_FY22_Income_Limits!S154&gt;[1]WAIVER_TX_Counties_FY22!T$2,[1]TX_Counties_FY22_Income_Limits!S154,IF([1]TX_Counties_FY22_Income_Limits!S154&lt;[1]WAIVER_TX_Counties_FY22!T$2,[1]WAIVER_TX_Counties_FY22!T$2,IF([1]TX_Counties_FY22_Income_Limits!S154=[1]WAIVER_TX_Counties_FY22!T$2,[1]TX_Counties_FY22_Income_Limits!S154)))</f>
        <v>85680.000000000087</v>
      </c>
      <c r="U154" s="64">
        <f>IF([1]TX_Counties_FY22_Income_Limits!T154&gt;[1]WAIVER_TX_Counties_FY22!U$2,[1]TX_Counties_FY22_Income_Limits!T154,IF([1]TX_Counties_FY22_Income_Limits!T154&lt;[1]WAIVER_TX_Counties_FY22!U$2,[1]WAIVER_TX_Counties_FY22!U$2,IF([1]TX_Counties_FY22_Income_Limits!T154=[1]WAIVER_TX_Counties_FY22!U$2,[1]TX_Counties_FY22_Income_Limits!T154)))</f>
        <v>89040.000000000102</v>
      </c>
      <c r="V154" s="64">
        <f>IF([1]TX_Counties_FY22_Income_Limits!U154&gt;[1]WAIVER_TX_Counties_FY22!V$2,[1]TX_Counties_FY22_Income_Limits!U154,IF([1]TX_Counties_FY22_Income_Limits!U154&lt;[1]WAIVER_TX_Counties_FY22!V$2,[1]WAIVER_TX_Counties_FY22!V$2,IF([1]TX_Counties_FY22_Income_Limits!U154=[1]WAIVER_TX_Counties_FY22!V$2,[1]TX_Counties_FY22_Income_Limits!U154)))</f>
        <v>92400.000000000116</v>
      </c>
      <c r="W154" s="64">
        <f>IF([1]TX_Counties_FY22_Income_Limits!V154&gt;[1]WAIVER_TX_Counties_FY22!W$2,[1]TX_Counties_FY22_Income_Limits!V154,IF([1]TX_Counties_FY22_Income_Limits!V154&lt;[1]WAIVER_TX_Counties_FY22!W$2,[1]WAIVER_TX_Counties_FY22!W$2,IF([1]TX_Counties_FY22_Income_Limits!V154=[1]WAIVER_TX_Counties_FY22!W$2,[1]TX_Counties_FY22_Income_Limits!V154)))</f>
        <v>95760.000000000131</v>
      </c>
      <c r="X154" s="64">
        <f>IF([1]TX_Counties_FY22_Income_Limits!W154&gt;[1]WAIVER_TX_Counties_FY22!X$2,[1]TX_Counties_FY22_Income_Limits!W154,IF([1]TX_Counties_FY22_Income_Limits!W154&lt;[1]WAIVER_TX_Counties_FY22!X$2,[1]WAIVER_TX_Counties_FY22!X$2,IF([1]TX_Counties_FY22_Income_Limits!W154=[1]WAIVER_TX_Counties_FY22!X$2,[1]TX_Counties_FY22_Income_Limits!W154)))</f>
        <v>99120.000000000146</v>
      </c>
      <c r="Y154" s="64">
        <f>IF([1]TX_Counties_FY22_Income_Limits!X154&gt;[1]WAIVER_TX_Counties_FY22!Y$2,[1]TX_Counties_FY22_Income_Limits!X154,IF([1]TX_Counties_FY22_Income_Limits!X154&lt;[1]WAIVER_TX_Counties_FY22!Y$2,[1]WAIVER_TX_Counties_FY22!Y$2,IF([1]TX_Counties_FY22_Income_Limits!X154=[1]WAIVER_TX_Counties_FY22!Y$2,[1]TX_Counties_FY22_Income_Limits!X154)))</f>
        <v>102480.00000000016</v>
      </c>
      <c r="Z154" s="64">
        <f>IF([1]TX_Counties_FY22_Income_Limits!Y154&gt;[1]WAIVER_TX_Counties_FY22!Z$2,[1]TX_Counties_FY22_Income_Limits!Y154,IF([1]TX_Counties_FY22_Income_Limits!Y154&lt;[1]WAIVER_TX_Counties_FY22!Z$2,[1]WAIVER_TX_Counties_FY22!Z$2,IF([1]TX_Counties_FY22_Income_Limits!Y154=[1]WAIVER_TX_Counties_FY22!Z$2,[1]TX_Counties_FY22_Income_Limits!Y154)))</f>
        <v>105840.00000000017</v>
      </c>
      <c r="AA154" s="64">
        <f>IF([1]TX_Counties_FY22_Income_Limits!Z154&gt;[1]WAIVER_TX_Counties_FY22!AA$2,[1]TX_Counties_FY22_Income_Limits!Z154,IF([1]TX_Counties_FY22_Income_Limits!Z154&lt;[1]WAIVER_TX_Counties_FY22!AA$2,[1]WAIVER_TX_Counties_FY22!AA$2,IF([1]TX_Counties_FY22_Income_Limits!Z154=[1]WAIVER_TX_Counties_FY22!AA$2,[1]TX_Counties_FY22_Income_Limits!Z154)))</f>
        <v>109200.00000000019</v>
      </c>
      <c r="AB154" s="64">
        <f>IF([1]TX_Counties_FY22_Income_Limits!AA154&gt;[1]WAIVER_TX_Counties_FY22!AB$2,[1]TX_Counties_FY22_Income_Limits!AA154,IF([1]TX_Counties_FY22_Income_Limits!AA154&lt;[1]WAIVER_TX_Counties_FY22!AB$2,[1]WAIVER_TX_Counties_FY22!AB$2,IF([1]TX_Counties_FY22_Income_Limits!AA154=[1]WAIVER_TX_Counties_FY22!AB$2,[1]TX_Counties_FY22_Income_Limits!AA154)))</f>
        <v>112560.0000000002</v>
      </c>
      <c r="AC154" s="64">
        <f>IF([1]TX_Counties_FY22_Income_Limits!AB154&gt;[1]WAIVER_TX_Counties_FY22!AC$2,[1]TX_Counties_FY22_Income_Limits!AB154,IF([1]TX_Counties_FY22_Income_Limits!AB154&lt;[1]WAIVER_TX_Counties_FY22!AC$2,[1]WAIVER_TX_Counties_FY22!AC$2,IF([1]TX_Counties_FY22_Income_Limits!AB154=[1]WAIVER_TX_Counties_FY22!AC$2,[1]TX_Counties_FY22_Income_Limits!AB154)))</f>
        <v>29400</v>
      </c>
      <c r="AD154" s="64">
        <f>IF([1]TX_Counties_FY22_Income_Limits!AC154&gt;[1]WAIVER_TX_Counties_FY22!AD$2,[1]TX_Counties_FY22_Income_Limits!AC154,IF([1]TX_Counties_FY22_Income_Limits!AC154&lt;[1]WAIVER_TX_Counties_FY22!AD$2,[1]WAIVER_TX_Counties_FY22!AD$2,IF([1]TX_Counties_FY22_Income_Limits!AC154=[1]WAIVER_TX_Counties_FY22!AD$2,[1]TX_Counties_FY22_Income_Limits!AC154)))</f>
        <v>33600</v>
      </c>
      <c r="AE154" s="64">
        <f>IF([1]TX_Counties_FY22_Income_Limits!AD154&gt;[1]WAIVER_TX_Counties_FY22!AE$2,[1]TX_Counties_FY22_Income_Limits!AD154,IF([1]TX_Counties_FY22_Income_Limits!AD154&lt;[1]WAIVER_TX_Counties_FY22!AE$2,[1]WAIVER_TX_Counties_FY22!AE$2,IF([1]TX_Counties_FY22_Income_Limits!AD154=[1]WAIVER_TX_Counties_FY22!AE$2,[1]TX_Counties_FY22_Income_Limits!AD154)))</f>
        <v>37800</v>
      </c>
      <c r="AF154" s="64">
        <f>IF([1]TX_Counties_FY22_Income_Limits!AE154&gt;[1]WAIVER_TX_Counties_FY22!AF$2,[1]TX_Counties_FY22_Income_Limits!AE154,IF([1]TX_Counties_FY22_Income_Limits!AE154&lt;[1]WAIVER_TX_Counties_FY22!AF$2,[1]WAIVER_TX_Counties_FY22!AF$2,IF([1]TX_Counties_FY22_Income_Limits!AE154=[1]WAIVER_TX_Counties_FY22!AF$2,[1]TX_Counties_FY22_Income_Limits!AE154)))</f>
        <v>42000</v>
      </c>
      <c r="AG154" s="64">
        <f>IF([1]TX_Counties_FY22_Income_Limits!AF154&gt;[1]WAIVER_TX_Counties_FY22!AG$2,[1]TX_Counties_FY22_Income_Limits!AF154,IF([1]TX_Counties_FY22_Income_Limits!AF154&lt;[1]WAIVER_TX_Counties_FY22!AG$2,[1]WAIVER_TX_Counties_FY22!AG$2,IF([1]TX_Counties_FY22_Income_Limits!AF154=[1]WAIVER_TX_Counties_FY22!AG$2,[1]TX_Counties_FY22_Income_Limits!AF154)))</f>
        <v>45400</v>
      </c>
      <c r="AH154" s="64">
        <f>IF([1]TX_Counties_FY22_Income_Limits!AG154&gt;[1]WAIVER_TX_Counties_FY22!AH$2,[1]TX_Counties_FY22_Income_Limits!AG154,IF([1]TX_Counties_FY22_Income_Limits!AG154&lt;[1]WAIVER_TX_Counties_FY22!AH$2,[1]WAIVER_TX_Counties_FY22!AH$2,IF([1]TX_Counties_FY22_Income_Limits!AG154=[1]WAIVER_TX_Counties_FY22!AH$2,[1]TX_Counties_FY22_Income_Limits!AG154)))</f>
        <v>48750</v>
      </c>
      <c r="AI154" s="64">
        <f>IF([1]TX_Counties_FY22_Income_Limits!AH154&gt;[1]WAIVER_TX_Counties_FY22!AI$2,[1]TX_Counties_FY22_Income_Limits!AH154,IF([1]TX_Counties_FY22_Income_Limits!AH154&lt;[1]WAIVER_TX_Counties_FY22!AI$2,[1]WAIVER_TX_Counties_FY22!AI$2,IF([1]TX_Counties_FY22_Income_Limits!AH154=[1]WAIVER_TX_Counties_FY22!AI$2,[1]TX_Counties_FY22_Income_Limits!AH154)))</f>
        <v>52100</v>
      </c>
      <c r="AJ154" s="64">
        <f>IF([1]TX_Counties_FY22_Income_Limits!AI154&gt;[1]WAIVER_TX_Counties_FY22!AJ$2,[1]TX_Counties_FY22_Income_Limits!AI154,IF([1]TX_Counties_FY22_Income_Limits!AI154&lt;[1]WAIVER_TX_Counties_FY22!AJ$2,[1]WAIVER_TX_Counties_FY22!AJ$2,IF([1]TX_Counties_FY22_Income_Limits!AI154=[1]WAIVER_TX_Counties_FY22!AJ$2,[1]TX_Counties_FY22_Income_Limits!AI154)))</f>
        <v>55450</v>
      </c>
      <c r="AK154" s="64">
        <f>IF([1]TX_Counties_FY22_Income_Limits!AJ154&gt;[1]WAIVER_TX_Counties_FY22!AK$2,[1]TX_Counties_FY22_Income_Limits!AJ154,IF([1]TX_Counties_FY22_Income_Limits!AJ154&lt;[1]WAIVER_TX_Counties_FY22!AK$2,[1]WAIVER_TX_Counties_FY22!AK$2,IF([1]TX_Counties_FY22_Income_Limits!AJ154=[1]WAIVER_TX_Counties_FY22!AK$2,[1]TX_Counties_FY22_Income_Limits!AJ154)))</f>
        <v>58799.999999999993</v>
      </c>
      <c r="AL154" s="64">
        <f>IF([1]TX_Counties_FY22_Income_Limits!AK154&gt;[1]WAIVER_TX_Counties_FY22!AL$2,[1]TX_Counties_FY22_Income_Limits!AK154,IF([1]TX_Counties_FY22_Income_Limits!AK154&lt;[1]WAIVER_TX_Counties_FY22!AL$2,[1]WAIVER_TX_Counties_FY22!AL$2,IF([1]TX_Counties_FY22_Income_Limits!AK154=[1]WAIVER_TX_Counties_FY22!AL$2,[1]TX_Counties_FY22_Income_Limits!AK154)))</f>
        <v>62160</v>
      </c>
      <c r="AM154" s="64">
        <f>IF([1]TX_Counties_FY22_Income_Limits!AL154&gt;[1]WAIVER_TX_Counties_FY22!AM$2,[1]TX_Counties_FY22_Income_Limits!AL154,IF([1]TX_Counties_FY22_Income_Limits!AL154&lt;[1]WAIVER_TX_Counties_FY22!AM$2,[1]WAIVER_TX_Counties_FY22!AM$2,IF([1]TX_Counties_FY22_Income_Limits!AL154=[1]WAIVER_TX_Counties_FY22!AM$2,[1]TX_Counties_FY22_Income_Limits!AL154)))</f>
        <v>65520.000000000007</v>
      </c>
      <c r="AN154" s="64">
        <f>IF([1]TX_Counties_FY22_Income_Limits!AM154&gt;[1]WAIVER_TX_Counties_FY22!AN$2,[1]TX_Counties_FY22_Income_Limits!AM154,IF([1]TX_Counties_FY22_Income_Limits!AM154&lt;[1]WAIVER_TX_Counties_FY22!AN$2,[1]WAIVER_TX_Counties_FY22!AN$2,IF([1]TX_Counties_FY22_Income_Limits!AM154=[1]WAIVER_TX_Counties_FY22!AN$2,[1]TX_Counties_FY22_Income_Limits!AM154)))</f>
        <v>68880.000000000015</v>
      </c>
      <c r="AO154" s="64">
        <f>IF([1]TX_Counties_FY22_Income_Limits!AN154&gt;[1]WAIVER_TX_Counties_FY22!AO$2,[1]TX_Counties_FY22_Income_Limits!AN154,IF([1]TX_Counties_FY22_Income_Limits!AN154&lt;[1]WAIVER_TX_Counties_FY22!AO$2,[1]WAIVER_TX_Counties_FY22!AO$2,IF([1]TX_Counties_FY22_Income_Limits!AN154=[1]WAIVER_TX_Counties_FY22!AO$2,[1]TX_Counties_FY22_Income_Limits!AN154)))</f>
        <v>72240.000000000029</v>
      </c>
      <c r="AP154" s="64">
        <f>IF([1]TX_Counties_FY22_Income_Limits!AO154&gt;[1]WAIVER_TX_Counties_FY22!AP$2,[1]TX_Counties_FY22_Income_Limits!AO154,IF([1]TX_Counties_FY22_Income_Limits!AO154&lt;[1]WAIVER_TX_Counties_FY22!AP$2,[1]WAIVER_TX_Counties_FY22!AP$2,IF([1]TX_Counties_FY22_Income_Limits!AO154=[1]WAIVER_TX_Counties_FY22!AP$2,[1]TX_Counties_FY22_Income_Limits!AO154)))</f>
        <v>75600.000000000044</v>
      </c>
      <c r="AQ154" s="64">
        <f>IF([1]TX_Counties_FY22_Income_Limits!AP154&gt;[1]WAIVER_TX_Counties_FY22!AQ$2,[1]TX_Counties_FY22_Income_Limits!AP154,IF([1]TX_Counties_FY22_Income_Limits!AP154&lt;[1]WAIVER_TX_Counties_FY22!AQ$2,[1]WAIVER_TX_Counties_FY22!AQ$2,IF([1]TX_Counties_FY22_Income_Limits!AP154=[1]WAIVER_TX_Counties_FY22!AQ$2,[1]TX_Counties_FY22_Income_Limits!AP154)))</f>
        <v>78960.000000000058</v>
      </c>
      <c r="AR154" s="64">
        <f>IF([1]TX_Counties_FY22_Income_Limits!AQ154&gt;[1]WAIVER_TX_Counties_FY22!AR$2,[1]TX_Counties_FY22_Income_Limits!AQ154,IF([1]TX_Counties_FY22_Income_Limits!AQ154&lt;[1]WAIVER_TX_Counties_FY22!AR$2,[1]WAIVER_TX_Counties_FY22!AR$2,IF([1]TX_Counties_FY22_Income_Limits!AQ154=[1]WAIVER_TX_Counties_FY22!AR$2,[1]TX_Counties_FY22_Income_Limits!AQ154)))</f>
        <v>82320.000000000073</v>
      </c>
      <c r="AS154" s="64">
        <f>IF([1]TX_Counties_FY22_Income_Limits!AR154&gt;[1]WAIVER_TX_Counties_FY22!AS$2,[1]TX_Counties_FY22_Income_Limits!AR154,IF([1]TX_Counties_FY22_Income_Limits!AR154&lt;[1]WAIVER_TX_Counties_FY22!AS$2,[1]WAIVER_TX_Counties_FY22!AS$2,IF([1]TX_Counties_FY22_Income_Limits!AR154=[1]WAIVER_TX_Counties_FY22!AS$2,[1]TX_Counties_FY22_Income_Limits!AR154)))</f>
        <v>85680.000000000087</v>
      </c>
      <c r="AT154" s="64">
        <f>IF([1]TX_Counties_FY22_Income_Limits!AS154&gt;[1]WAIVER_TX_Counties_FY22!AT$2,[1]TX_Counties_FY22_Income_Limits!AS154,IF([1]TX_Counties_FY22_Income_Limits!AS154&lt;[1]WAIVER_TX_Counties_FY22!AT$2,[1]WAIVER_TX_Counties_FY22!AT$2,IF([1]TX_Counties_FY22_Income_Limits!AS154=[1]WAIVER_TX_Counties_FY22!AT$2,[1]TX_Counties_FY22_Income_Limits!AS154)))</f>
        <v>89040.000000000102</v>
      </c>
      <c r="AU154" s="64">
        <f>IF([1]TX_Counties_FY22_Income_Limits!AT154&gt;[1]WAIVER_TX_Counties_FY22!AU$2,[1]TX_Counties_FY22_Income_Limits!AT154,IF([1]TX_Counties_FY22_Income_Limits!AT154&lt;[1]WAIVER_TX_Counties_FY22!AU$2,[1]WAIVER_TX_Counties_FY22!AU$2,IF([1]TX_Counties_FY22_Income_Limits!AT154=[1]WAIVER_TX_Counties_FY22!AU$2,[1]TX_Counties_FY22_Income_Limits!AT154)))</f>
        <v>92400.000000000116</v>
      </c>
      <c r="AV154" s="64">
        <f>IF([1]TX_Counties_FY22_Income_Limits!AU154&gt;[1]WAIVER_TX_Counties_FY22!AV$2,[1]TX_Counties_FY22_Income_Limits!AU154,IF([1]TX_Counties_FY22_Income_Limits!AU154&lt;[1]WAIVER_TX_Counties_FY22!AV$2,[1]WAIVER_TX_Counties_FY22!AV$2,IF([1]TX_Counties_FY22_Income_Limits!AU154=[1]WAIVER_TX_Counties_FY22!AV$2,[1]TX_Counties_FY22_Income_Limits!AU154)))</f>
        <v>95760.000000000131</v>
      </c>
      <c r="AW154" s="64">
        <f>IF([1]TX_Counties_FY22_Income_Limits!AV154&gt;[1]WAIVER_TX_Counties_FY22!AW$2,[1]TX_Counties_FY22_Income_Limits!AV154,IF([1]TX_Counties_FY22_Income_Limits!AV154&lt;[1]WAIVER_TX_Counties_FY22!AW$2,[1]WAIVER_TX_Counties_FY22!AW$2,IF([1]TX_Counties_FY22_Income_Limits!AV154=[1]WAIVER_TX_Counties_FY22!AW$2,[1]TX_Counties_FY22_Income_Limits!AV154)))</f>
        <v>99120.000000000146</v>
      </c>
      <c r="AX154" s="64">
        <f>IF([1]TX_Counties_FY22_Income_Limits!AW154&gt;[1]WAIVER_TX_Counties_FY22!AX$2,[1]TX_Counties_FY22_Income_Limits!AW154,IF([1]TX_Counties_FY22_Income_Limits!AW154&lt;[1]WAIVER_TX_Counties_FY22!AX$2,[1]WAIVER_TX_Counties_FY22!AX$2,IF([1]TX_Counties_FY22_Income_Limits!AW154=[1]WAIVER_TX_Counties_FY22!AX$2,[1]TX_Counties_FY22_Income_Limits!AW154)))</f>
        <v>102480.00000000016</v>
      </c>
      <c r="AY154" s="64">
        <f>IF([1]TX_Counties_FY22_Income_Limits!AX154&gt;[1]WAIVER_TX_Counties_FY22!AY$2,[1]TX_Counties_FY22_Income_Limits!AX154,IF([1]TX_Counties_FY22_Income_Limits!AX154&lt;[1]WAIVER_TX_Counties_FY22!AY$2,[1]WAIVER_TX_Counties_FY22!AY$2,IF([1]TX_Counties_FY22_Income_Limits!AX154=[1]WAIVER_TX_Counties_FY22!AY$2,[1]TX_Counties_FY22_Income_Limits!AX154)))</f>
        <v>105840.00000000017</v>
      </c>
      <c r="AZ154" s="64">
        <f>IF([1]TX_Counties_FY22_Income_Limits!AY154&gt;[1]WAIVER_TX_Counties_FY22!AZ$2,[1]TX_Counties_FY22_Income_Limits!AY154,IF([1]TX_Counties_FY22_Income_Limits!AY154&lt;[1]WAIVER_TX_Counties_FY22!AZ$2,[1]WAIVER_TX_Counties_FY22!AZ$2,IF([1]TX_Counties_FY22_Income_Limits!AY154=[1]WAIVER_TX_Counties_FY22!AZ$2,[1]TX_Counties_FY22_Income_Limits!AY154)))</f>
        <v>109200.00000000019</v>
      </c>
      <c r="BA154" s="64">
        <f>IF([1]TX_Counties_FY22_Income_Limits!AZ154&gt;[1]WAIVER_TX_Counties_FY22!BA$2,[1]TX_Counties_FY22_Income_Limits!AZ154,IF([1]TX_Counties_FY22_Income_Limits!AZ154&lt;[1]WAIVER_TX_Counties_FY22!BA$2,[1]WAIVER_TX_Counties_FY22!BA$2,IF([1]TX_Counties_FY22_Income_Limits!AZ154=[1]WAIVER_TX_Counties_FY22!BA$2,[1]TX_Counties_FY22_Income_Limits!AZ154)))</f>
        <v>112560.0000000002</v>
      </c>
      <c r="BB154" s="64">
        <f>IF([1]TX_Counties_FY22_Income_Limits!BA154&gt;[1]WAIVER_TX_Counties_FY22!BB$2,[1]TX_Counties_FY22_Income_Limits!BA154,IF([1]TX_Counties_FY22_Income_Limits!BA154&lt;[1]WAIVER_TX_Counties_FY22!BB$2,[1]WAIVER_TX_Counties_FY22!BB$2,IF([1]TX_Counties_FY22_Income_Limits!BA154=[1]WAIVER_TX_Counties_FY22!BB$2,[1]TX_Counties_FY22_Income_Limits!BA154)))</f>
        <v>47050</v>
      </c>
      <c r="BC154" s="64">
        <f>IF([1]TX_Counties_FY22_Income_Limits!BB154&gt;[1]WAIVER_TX_Counties_FY22!BC$2,[1]TX_Counties_FY22_Income_Limits!BB154,IF([1]TX_Counties_FY22_Income_Limits!BB154&lt;[1]WAIVER_TX_Counties_FY22!BC$2,[1]WAIVER_TX_Counties_FY22!BC$2,IF([1]TX_Counties_FY22_Income_Limits!BB154=[1]WAIVER_TX_Counties_FY22!BC$2,[1]TX_Counties_FY22_Income_Limits!BB154)))</f>
        <v>53800</v>
      </c>
      <c r="BD154" s="64">
        <f>IF([1]TX_Counties_FY22_Income_Limits!BC154&gt;[1]WAIVER_TX_Counties_FY22!BD$2,[1]TX_Counties_FY22_Income_Limits!BC154,IF([1]TX_Counties_FY22_Income_Limits!BC154&lt;[1]WAIVER_TX_Counties_FY22!BD$2,[1]WAIVER_TX_Counties_FY22!BD$2,IF([1]TX_Counties_FY22_Income_Limits!BC154=[1]WAIVER_TX_Counties_FY22!BD$2,[1]TX_Counties_FY22_Income_Limits!BC154)))</f>
        <v>60500</v>
      </c>
      <c r="BE154" s="64">
        <f>IF([1]TX_Counties_FY22_Income_Limits!BD154&gt;[1]WAIVER_TX_Counties_FY22!BE$2,[1]TX_Counties_FY22_Income_Limits!BD154,IF([1]TX_Counties_FY22_Income_Limits!BD154&lt;[1]WAIVER_TX_Counties_FY22!BE$2,[1]WAIVER_TX_Counties_FY22!BE$2,IF([1]TX_Counties_FY22_Income_Limits!BD154=[1]WAIVER_TX_Counties_FY22!BE$2,[1]TX_Counties_FY22_Income_Limits!BD154)))</f>
        <v>67250</v>
      </c>
      <c r="BF154" s="64">
        <f>IF([1]TX_Counties_FY22_Income_Limits!BE154&gt;[1]WAIVER_TX_Counties_FY22!BF$2,[1]TX_Counties_FY22_Income_Limits!BE154,IF([1]TX_Counties_FY22_Income_Limits!BE154&lt;[1]WAIVER_TX_Counties_FY22!BF$2,[1]WAIVER_TX_Counties_FY22!BF$2,IF([1]TX_Counties_FY22_Income_Limits!BE154=[1]WAIVER_TX_Counties_FY22!BF$2,[1]TX_Counties_FY22_Income_Limits!BE154)))</f>
        <v>72650</v>
      </c>
      <c r="BG154" s="64">
        <f>IF([1]TX_Counties_FY22_Income_Limits!BF154&gt;[1]WAIVER_TX_Counties_FY22!BG$2,[1]TX_Counties_FY22_Income_Limits!BF154,IF([1]TX_Counties_FY22_Income_Limits!BF154&lt;[1]WAIVER_TX_Counties_FY22!BG$2,[1]WAIVER_TX_Counties_FY22!BG$2,IF([1]TX_Counties_FY22_Income_Limits!BF154=[1]WAIVER_TX_Counties_FY22!BG$2,[1]TX_Counties_FY22_Income_Limits!BF154)))</f>
        <v>78000</v>
      </c>
      <c r="BH154" s="64">
        <f>IF([1]TX_Counties_FY22_Income_Limits!BG154&gt;[1]WAIVER_TX_Counties_FY22!BH$2,[1]TX_Counties_FY22_Income_Limits!BG154,IF([1]TX_Counties_FY22_Income_Limits!BG154&lt;[1]WAIVER_TX_Counties_FY22!BH$2,[1]WAIVER_TX_Counties_FY22!BH$2,IF([1]TX_Counties_FY22_Income_Limits!BG154=[1]WAIVER_TX_Counties_FY22!BH$2,[1]TX_Counties_FY22_Income_Limits!BG154)))</f>
        <v>83400</v>
      </c>
      <c r="BI154" s="64">
        <f>IF([1]TX_Counties_FY22_Income_Limits!BH154&gt;[1]WAIVER_TX_Counties_FY22!BI$2,[1]TX_Counties_FY22_Income_Limits!BH154,IF([1]TX_Counties_FY22_Income_Limits!BH154&lt;[1]WAIVER_TX_Counties_FY22!BI$2,[1]WAIVER_TX_Counties_FY22!BI$2,IF([1]TX_Counties_FY22_Income_Limits!BH154=[1]WAIVER_TX_Counties_FY22!BI$2,[1]TX_Counties_FY22_Income_Limits!BH154)))</f>
        <v>88750</v>
      </c>
      <c r="BJ154" s="64">
        <f>IF([1]TX_Counties_FY22_Income_Limits!BI154&gt;[1]WAIVER_TX_Counties_FY22!BJ$2,[1]TX_Counties_FY22_Income_Limits!BI154,IF([1]TX_Counties_FY22_Income_Limits!BI154&lt;[1]WAIVER_TX_Counties_FY22!BJ$2,[1]WAIVER_TX_Counties_FY22!BJ$2,IF([1]TX_Counties_FY22_Income_Limits!BI154=[1]WAIVER_TX_Counties_FY22!BJ$2,[1]TX_Counties_FY22_Income_Limits!BI154)))</f>
        <v>94150</v>
      </c>
      <c r="BK154" s="64">
        <f>IF([1]TX_Counties_FY22_Income_Limits!BJ154&gt;[1]WAIVER_TX_Counties_FY22!BK$2,[1]TX_Counties_FY22_Income_Limits!BJ154,IF([1]TX_Counties_FY22_Income_Limits!BJ154&lt;[1]WAIVER_TX_Counties_FY22!BK$2,[1]WAIVER_TX_Counties_FY22!BK$2,IF([1]TX_Counties_FY22_Income_Limits!BJ154=[1]WAIVER_TX_Counties_FY22!BK$2,[1]TX_Counties_FY22_Income_Limits!BJ154)))</f>
        <v>99530</v>
      </c>
      <c r="BL154" s="64">
        <f>IF([1]TX_Counties_FY22_Income_Limits!BK154&gt;[1]WAIVER_TX_Counties_FY22!BL$2,[1]TX_Counties_FY22_Income_Limits!BK154,IF([1]TX_Counties_FY22_Income_Limits!BK154&lt;[1]WAIVER_TX_Counties_FY22!BL$2,[1]WAIVER_TX_Counties_FY22!BL$2,IF([1]TX_Counties_FY22_Income_Limits!BK154=[1]WAIVER_TX_Counties_FY22!BL$2,[1]TX_Counties_FY22_Income_Limits!BK154)))</f>
        <v>104910</v>
      </c>
      <c r="BM154" s="64">
        <f>IF([1]TX_Counties_FY22_Income_Limits!BL154&gt;[1]WAIVER_TX_Counties_FY22!BM$2,[1]TX_Counties_FY22_Income_Limits!BL154,IF([1]TX_Counties_FY22_Income_Limits!BL154&lt;[1]WAIVER_TX_Counties_FY22!BM$2,[1]WAIVER_TX_Counties_FY22!BM$2,IF([1]TX_Counties_FY22_Income_Limits!BL154=[1]WAIVER_TX_Counties_FY22!BM$2,[1]TX_Counties_FY22_Income_Limits!BL154)))</f>
        <v>110290</v>
      </c>
      <c r="BN154" s="64">
        <f>IF([1]TX_Counties_FY22_Income_Limits!BM154&gt;[1]WAIVER_TX_Counties_FY22!BN$2,[1]TX_Counties_FY22_Income_Limits!BM154,IF([1]TX_Counties_FY22_Income_Limits!BM154&lt;[1]WAIVER_TX_Counties_FY22!BN$2,[1]WAIVER_TX_Counties_FY22!BN$2,IF([1]TX_Counties_FY22_Income_Limits!BM154=[1]WAIVER_TX_Counties_FY22!BN$2,[1]TX_Counties_FY22_Income_Limits!BM154)))</f>
        <v>115670</v>
      </c>
      <c r="BO154" s="64">
        <f>IF([1]TX_Counties_FY22_Income_Limits!BN154&gt;[1]WAIVER_TX_Counties_FY22!BO$2,[1]TX_Counties_FY22_Income_Limits!BN154,IF([1]TX_Counties_FY22_Income_Limits!BN154&lt;[1]WAIVER_TX_Counties_FY22!BO$2,[1]WAIVER_TX_Counties_FY22!BO$2,IF([1]TX_Counties_FY22_Income_Limits!BN154=[1]WAIVER_TX_Counties_FY22!BO$2,[1]TX_Counties_FY22_Income_Limits!BN154)))</f>
        <v>121050</v>
      </c>
      <c r="BP154" s="64">
        <f>IF([1]TX_Counties_FY22_Income_Limits!BO154&gt;[1]WAIVER_TX_Counties_FY22!BP$2,[1]TX_Counties_FY22_Income_Limits!BO154,IF([1]TX_Counties_FY22_Income_Limits!BO154&lt;[1]WAIVER_TX_Counties_FY22!BP$2,[1]WAIVER_TX_Counties_FY22!BP$2,IF([1]TX_Counties_FY22_Income_Limits!BO154=[1]WAIVER_TX_Counties_FY22!BP$2,[1]TX_Counties_FY22_Income_Limits!BO154)))</f>
        <v>126430</v>
      </c>
      <c r="BQ154" s="64">
        <f>IF([1]TX_Counties_FY22_Income_Limits!BP154&gt;[1]WAIVER_TX_Counties_FY22!BQ$2,[1]TX_Counties_FY22_Income_Limits!BP154,IF([1]TX_Counties_FY22_Income_Limits!BP154&lt;[1]WAIVER_TX_Counties_FY22!BQ$2,[1]WAIVER_TX_Counties_FY22!BQ$2,IF([1]TX_Counties_FY22_Income_Limits!BP154=[1]WAIVER_TX_Counties_FY22!BQ$2,[1]TX_Counties_FY22_Income_Limits!BP154)))</f>
        <v>131810</v>
      </c>
      <c r="BR154" s="64">
        <f>IF([1]TX_Counties_FY22_Income_Limits!BQ154&gt;[1]WAIVER_TX_Counties_FY22!BR$2,[1]TX_Counties_FY22_Income_Limits!BQ154,IF([1]TX_Counties_FY22_Income_Limits!BQ154&lt;[1]WAIVER_TX_Counties_FY22!BR$2,[1]WAIVER_TX_Counties_FY22!BR$2,IF([1]TX_Counties_FY22_Income_Limits!BQ154=[1]WAIVER_TX_Counties_FY22!BR$2,[1]TX_Counties_FY22_Income_Limits!BQ154)))</f>
        <v>137190</v>
      </c>
      <c r="BS154" s="64">
        <f>IF([1]TX_Counties_FY22_Income_Limits!BR154&gt;[1]WAIVER_TX_Counties_FY22!BS$2,[1]TX_Counties_FY22_Income_Limits!BR154,IF([1]TX_Counties_FY22_Income_Limits!BR154&lt;[1]WAIVER_TX_Counties_FY22!BS$2,[1]WAIVER_TX_Counties_FY22!BS$2,IF([1]TX_Counties_FY22_Income_Limits!BR154=[1]WAIVER_TX_Counties_FY22!BS$2,[1]TX_Counties_FY22_Income_Limits!BR154)))</f>
        <v>142570</v>
      </c>
      <c r="BT154" s="64">
        <f>IF([1]TX_Counties_FY22_Income_Limits!BS154&gt;[1]WAIVER_TX_Counties_FY22!BT$2,[1]TX_Counties_FY22_Income_Limits!BS154,IF([1]TX_Counties_FY22_Income_Limits!BS154&lt;[1]WAIVER_TX_Counties_FY22!BT$2,[1]WAIVER_TX_Counties_FY22!BT$2,IF([1]TX_Counties_FY22_Income_Limits!BS154=[1]WAIVER_TX_Counties_FY22!BT$2,[1]TX_Counties_FY22_Income_Limits!BS154)))</f>
        <v>147950</v>
      </c>
      <c r="BU154" s="64">
        <f>IF([1]TX_Counties_FY22_Income_Limits!BT154&gt;[1]WAIVER_TX_Counties_FY22!BU$2,[1]TX_Counties_FY22_Income_Limits!BT154,IF([1]TX_Counties_FY22_Income_Limits!BT154&lt;[1]WAIVER_TX_Counties_FY22!BU$2,[1]WAIVER_TX_Counties_FY22!BU$2,IF([1]TX_Counties_FY22_Income_Limits!BT154=[1]WAIVER_TX_Counties_FY22!BU$2,[1]TX_Counties_FY22_Income_Limits!BT154)))</f>
        <v>153330</v>
      </c>
      <c r="BV154" s="64">
        <f>IF([1]TX_Counties_FY22_Income_Limits!BU154&gt;[1]WAIVER_TX_Counties_FY22!BV$2,[1]TX_Counties_FY22_Income_Limits!BU154,IF([1]TX_Counties_FY22_Income_Limits!BU154&lt;[1]WAIVER_TX_Counties_FY22!BV$2,[1]WAIVER_TX_Counties_FY22!BV$2,IF([1]TX_Counties_FY22_Income_Limits!BU154=[1]WAIVER_TX_Counties_FY22!BV$2,[1]TX_Counties_FY22_Income_Limits!BU154)))</f>
        <v>158710</v>
      </c>
      <c r="BW154" s="64">
        <f>IF([1]TX_Counties_FY22_Income_Limits!BV154&gt;[1]WAIVER_TX_Counties_FY22!BW$2,[1]TX_Counties_FY22_Income_Limits!BV154,IF([1]TX_Counties_FY22_Income_Limits!BV154&lt;[1]WAIVER_TX_Counties_FY22!BW$2,[1]WAIVER_TX_Counties_FY22!BW$2,IF([1]TX_Counties_FY22_Income_Limits!BV154=[1]WAIVER_TX_Counties_FY22!BW$2,[1]TX_Counties_FY22_Income_Limits!BV154)))</f>
        <v>164090</v>
      </c>
      <c r="BX154" s="64">
        <f>IF([1]TX_Counties_FY22_Income_Limits!BW154&gt;[1]WAIVER_TX_Counties_FY22!BX$2,[1]TX_Counties_FY22_Income_Limits!BW154,IF([1]TX_Counties_FY22_Income_Limits!BW154&lt;[1]WAIVER_TX_Counties_FY22!BX$2,[1]WAIVER_TX_Counties_FY22!BX$2,IF([1]TX_Counties_FY22_Income_Limits!BW154=[1]WAIVER_TX_Counties_FY22!BX$2,[1]TX_Counties_FY22_Income_Limits!BW154)))</f>
        <v>169470</v>
      </c>
      <c r="BY154" s="64">
        <f>IF([1]TX_Counties_FY22_Income_Limits!BX154&gt;[1]WAIVER_TX_Counties_FY22!BY$2,[1]TX_Counties_FY22_Income_Limits!BX154,IF([1]TX_Counties_FY22_Income_Limits!BX154&lt;[1]WAIVER_TX_Counties_FY22!BY$2,[1]WAIVER_TX_Counties_FY22!BY$2,IF([1]TX_Counties_FY22_Income_Limits!BX154=[1]WAIVER_TX_Counties_FY22!BY$2,[1]TX_Counties_FY22_Income_Limits!BX154)))</f>
        <v>174850</v>
      </c>
      <c r="BZ154" s="64">
        <f>IF([1]TX_Counties_FY22_Income_Limits!BY154&gt;[1]WAIVER_TX_Counties_FY22!BZ$2,[1]TX_Counties_FY22_Income_Limits!BY154,IF([1]TX_Counties_FY22_Income_Limits!BY154&lt;[1]WAIVER_TX_Counties_FY22!BZ$2,[1]WAIVER_TX_Counties_FY22!BZ$2,IF([1]TX_Counties_FY22_Income_Limits!BY154=[1]WAIVER_TX_Counties_FY22!BZ$2,[1]TX_Counties_FY22_Income_Limits!BY154)))</f>
        <v>180230</v>
      </c>
      <c r="CA154" s="64">
        <f>IF([1]TX_Counties_FY22_Income_Limits!BZ154&gt;[1]WAIVER_TX_Counties_FY22!CA$2,[1]TX_Counties_FY22_Income_Limits!BZ154,IF([1]TX_Counties_FY22_Income_Limits!BZ154&lt;[1]WAIVER_TX_Counties_FY22!CA$2,[1]WAIVER_TX_Counties_FY22!CA$2,IF([1]TX_Counties_FY22_Income_Limits!BZ154=[1]WAIVER_TX_Counties_FY22!CA$2,[1]TX_Counties_FY22_Income_Limits!BZ154)))</f>
        <v>59709.999999999993</v>
      </c>
      <c r="CB154" s="64">
        <f>IF([1]TX_Counties_FY22_Income_Limits!CA154&gt;[1]WAIVER_TX_Counties_FY22!CB$2,[1]TX_Counties_FY22_Income_Limits!CA154,IF([1]TX_Counties_FY22_Income_Limits!CA154&lt;[1]WAIVER_TX_Counties_FY22!CB$2,[1]WAIVER_TX_Counties_FY22!CB$2,IF([1]TX_Counties_FY22_Income_Limits!CA154=[1]WAIVER_TX_Counties_FY22!CB$2,[1]TX_Counties_FY22_Income_Limits!CA154)))</f>
        <v>68240</v>
      </c>
      <c r="CC154" s="64">
        <f>IF([1]TX_Counties_FY22_Income_Limits!CB154&gt;[1]WAIVER_TX_Counties_FY22!CC$2,[1]TX_Counties_FY22_Income_Limits!CB154,IF([1]TX_Counties_FY22_Income_Limits!CB154&lt;[1]WAIVER_TX_Counties_FY22!CC$2,[1]WAIVER_TX_Counties_FY22!CC$2,IF([1]TX_Counties_FY22_Income_Limits!CB154=[1]WAIVER_TX_Counties_FY22!CC$2,[1]TX_Counties_FY22_Income_Limits!CB154)))</f>
        <v>76770</v>
      </c>
      <c r="CD154" s="64">
        <f>IF([1]TX_Counties_FY22_Income_Limits!CC154&gt;[1]WAIVER_TX_Counties_FY22!CD$2,[1]TX_Counties_FY22_Income_Limits!CC154,IF([1]TX_Counties_FY22_Income_Limits!CC154&lt;[1]WAIVER_TX_Counties_FY22!CD$2,[1]WAIVER_TX_Counties_FY22!CD$2,IF([1]TX_Counties_FY22_Income_Limits!CC154=[1]WAIVER_TX_Counties_FY22!CD$2,[1]TX_Counties_FY22_Income_Limits!CC154)))</f>
        <v>85300</v>
      </c>
      <c r="CE154" s="64">
        <f>IF([1]TX_Counties_FY22_Income_Limits!CD154&gt;[1]WAIVER_TX_Counties_FY22!CE$2,[1]TX_Counties_FY22_Income_Limits!CD154,IF([1]TX_Counties_FY22_Income_Limits!CD154&lt;[1]WAIVER_TX_Counties_FY22!CE$2,[1]WAIVER_TX_Counties_FY22!CE$2,IF([1]TX_Counties_FY22_Income_Limits!CD154=[1]WAIVER_TX_Counties_FY22!CE$2,[1]TX_Counties_FY22_Income_Limits!CD154)))</f>
        <v>92124</v>
      </c>
      <c r="CF154" s="64">
        <f>IF([1]TX_Counties_FY22_Income_Limits!CE154&gt;[1]WAIVER_TX_Counties_FY22!CF$2,[1]TX_Counties_FY22_Income_Limits!CE154,IF([1]TX_Counties_FY22_Income_Limits!CE154&lt;[1]WAIVER_TX_Counties_FY22!CF$2,[1]WAIVER_TX_Counties_FY22!CF$2,IF([1]TX_Counties_FY22_Income_Limits!CE154=[1]WAIVER_TX_Counties_FY22!CF$2,[1]TX_Counties_FY22_Income_Limits!CE154)))</f>
        <v>98948</v>
      </c>
      <c r="CG154" s="64">
        <f>IF([1]TX_Counties_FY22_Income_Limits!CF154&gt;[1]WAIVER_TX_Counties_FY22!CG$2,[1]TX_Counties_FY22_Income_Limits!CF154,IF([1]TX_Counties_FY22_Income_Limits!CF154&lt;[1]WAIVER_TX_Counties_FY22!CG$2,[1]WAIVER_TX_Counties_FY22!CG$2,IF([1]TX_Counties_FY22_Income_Limits!CF154=[1]WAIVER_TX_Counties_FY22!CG$2,[1]TX_Counties_FY22_Income_Limits!CF154)))</f>
        <v>105772</v>
      </c>
      <c r="CH154" s="64">
        <f>IF([1]TX_Counties_FY22_Income_Limits!CG154&gt;[1]WAIVER_TX_Counties_FY22!CH$2,[1]TX_Counties_FY22_Income_Limits!CG154,IF([1]TX_Counties_FY22_Income_Limits!CG154&lt;[1]WAIVER_TX_Counties_FY22!CH$2,[1]WAIVER_TX_Counties_FY22!CH$2,IF([1]TX_Counties_FY22_Income_Limits!CG154=[1]WAIVER_TX_Counties_FY22!CH$2,[1]TX_Counties_FY22_Income_Limits!CG154)))</f>
        <v>112596</v>
      </c>
      <c r="CI154" s="64">
        <f>IF([1]TX_Counties_FY22_Income_Limits!CH154&gt;[1]WAIVER_TX_Counties_FY22!CI$2,[1]TX_Counties_FY22_Income_Limits!CH154,IF([1]TX_Counties_FY22_Income_Limits!CH154&lt;[1]WAIVER_TX_Counties_FY22!CI$2,[1]WAIVER_TX_Counties_FY22!CI$2,IF([1]TX_Counties_FY22_Income_Limits!CH154=[1]WAIVER_TX_Counties_FY22!CI$2,[1]TX_Counties_FY22_Income_Limits!CH154)))</f>
        <v>119419.99999999999</v>
      </c>
      <c r="CJ154" s="64">
        <f>IF([1]TX_Counties_FY22_Income_Limits!CI154&gt;[1]WAIVER_TX_Counties_FY22!CJ$2,[1]TX_Counties_FY22_Income_Limits!CI154,IF([1]TX_Counties_FY22_Income_Limits!CI154&lt;[1]WAIVER_TX_Counties_FY22!CJ$2,[1]WAIVER_TX_Counties_FY22!CJ$2,IF([1]TX_Counties_FY22_Income_Limits!CI154=[1]WAIVER_TX_Counties_FY22!CJ$2,[1]TX_Counties_FY22_Income_Limits!CI154)))</f>
        <v>126244</v>
      </c>
      <c r="CK154" s="64">
        <f>IF([1]TX_Counties_FY22_Income_Limits!CJ154&gt;[1]WAIVER_TX_Counties_FY22!CK$2,[1]TX_Counties_FY22_Income_Limits!CJ154,IF([1]TX_Counties_FY22_Income_Limits!CJ154&lt;[1]WAIVER_TX_Counties_FY22!CK$2,[1]WAIVER_TX_Counties_FY22!CK$2,IF([1]TX_Counties_FY22_Income_Limits!CJ154=[1]WAIVER_TX_Counties_FY22!CK$2,[1]TX_Counties_FY22_Income_Limits!CJ154)))</f>
        <v>133068</v>
      </c>
      <c r="CL154" s="64">
        <f>IF([1]TX_Counties_FY22_Income_Limits!CK154&gt;[1]WAIVER_TX_Counties_FY22!CL$2,[1]TX_Counties_FY22_Income_Limits!CK154,IF([1]TX_Counties_FY22_Income_Limits!CK154&lt;[1]WAIVER_TX_Counties_FY22!CL$2,[1]WAIVER_TX_Counties_FY22!CL$2,IF([1]TX_Counties_FY22_Income_Limits!CK154=[1]WAIVER_TX_Counties_FY22!CL$2,[1]TX_Counties_FY22_Income_Limits!CK154)))</f>
        <v>139892</v>
      </c>
      <c r="CM154" s="64">
        <f>IF([1]TX_Counties_FY22_Income_Limits!CL154&gt;[1]WAIVER_TX_Counties_FY22!CM$2,[1]TX_Counties_FY22_Income_Limits!CL154,IF([1]TX_Counties_FY22_Income_Limits!CL154&lt;[1]WAIVER_TX_Counties_FY22!CM$2,[1]WAIVER_TX_Counties_FY22!CM$2,IF([1]TX_Counties_FY22_Income_Limits!CL154=[1]WAIVER_TX_Counties_FY22!CM$2,[1]TX_Counties_FY22_Income_Limits!CL154)))</f>
        <v>146716</v>
      </c>
      <c r="CN154" s="64">
        <f>IF([1]TX_Counties_FY22_Income_Limits!CM154&gt;[1]WAIVER_TX_Counties_FY22!CN$2,[1]TX_Counties_FY22_Income_Limits!CM154,IF([1]TX_Counties_FY22_Income_Limits!CM154&lt;[1]WAIVER_TX_Counties_FY22!CN$2,[1]WAIVER_TX_Counties_FY22!CN$2,IF([1]TX_Counties_FY22_Income_Limits!CM154=[1]WAIVER_TX_Counties_FY22!CN$2,[1]TX_Counties_FY22_Income_Limits!CM154)))</f>
        <v>153540</v>
      </c>
      <c r="CO154" s="64">
        <f>IF([1]TX_Counties_FY22_Income_Limits!CN154&gt;[1]WAIVER_TX_Counties_FY22!CO$2,[1]TX_Counties_FY22_Income_Limits!CN154,IF([1]TX_Counties_FY22_Income_Limits!CN154&lt;[1]WAIVER_TX_Counties_FY22!CO$2,[1]WAIVER_TX_Counties_FY22!CO$2,IF([1]TX_Counties_FY22_Income_Limits!CN154=[1]WAIVER_TX_Counties_FY22!CO$2,[1]TX_Counties_FY22_Income_Limits!CN154)))</f>
        <v>160364</v>
      </c>
      <c r="CP154" s="64">
        <f>IF([1]TX_Counties_FY22_Income_Limits!CO154&gt;[1]WAIVER_TX_Counties_FY22!CP$2,[1]TX_Counties_FY22_Income_Limits!CO154,IF([1]TX_Counties_FY22_Income_Limits!CO154&lt;[1]WAIVER_TX_Counties_FY22!CP$2,[1]WAIVER_TX_Counties_FY22!CP$2,IF([1]TX_Counties_FY22_Income_Limits!CO154=[1]WAIVER_TX_Counties_FY22!CP$2,[1]TX_Counties_FY22_Income_Limits!CO154)))</f>
        <v>167188</v>
      </c>
      <c r="CQ154" s="64">
        <f>IF([1]TX_Counties_FY22_Income_Limits!CP154&gt;[1]WAIVER_TX_Counties_FY22!CQ$2,[1]TX_Counties_FY22_Income_Limits!CP154,IF([1]TX_Counties_FY22_Income_Limits!CP154&lt;[1]WAIVER_TX_Counties_FY22!CQ$2,[1]WAIVER_TX_Counties_FY22!CQ$2,IF([1]TX_Counties_FY22_Income_Limits!CP154=[1]WAIVER_TX_Counties_FY22!CQ$2,[1]TX_Counties_FY22_Income_Limits!CP154)))</f>
        <v>174012</v>
      </c>
      <c r="CR154" s="64">
        <f>IF([1]TX_Counties_FY22_Income_Limits!CQ154&gt;[1]WAIVER_TX_Counties_FY22!CR$2,[1]TX_Counties_FY22_Income_Limits!CQ154,IF([1]TX_Counties_FY22_Income_Limits!CQ154&lt;[1]WAIVER_TX_Counties_FY22!CR$2,[1]WAIVER_TX_Counties_FY22!CR$2,IF([1]TX_Counties_FY22_Income_Limits!CQ154=[1]WAIVER_TX_Counties_FY22!CR$2,[1]TX_Counties_FY22_Income_Limits!CQ154)))</f>
        <v>180836</v>
      </c>
      <c r="CS154" s="64">
        <f>IF([1]TX_Counties_FY22_Income_Limits!CR154&gt;[1]WAIVER_TX_Counties_FY22!CS$2,[1]TX_Counties_FY22_Income_Limits!CR154,IF([1]TX_Counties_FY22_Income_Limits!CR154&lt;[1]WAIVER_TX_Counties_FY22!CS$2,[1]WAIVER_TX_Counties_FY22!CS$2,IF([1]TX_Counties_FY22_Income_Limits!CR154=[1]WAIVER_TX_Counties_FY22!CS$2,[1]TX_Counties_FY22_Income_Limits!CR154)))</f>
        <v>187660</v>
      </c>
      <c r="CT154" s="64">
        <f>IF([1]TX_Counties_FY22_Income_Limits!CS154&gt;[1]WAIVER_TX_Counties_FY22!CT$2,[1]TX_Counties_FY22_Income_Limits!CS154,IF([1]TX_Counties_FY22_Income_Limits!CS154&lt;[1]WAIVER_TX_Counties_FY22!CT$2,[1]WAIVER_TX_Counties_FY22!CT$2,IF([1]TX_Counties_FY22_Income_Limits!CS154=[1]WAIVER_TX_Counties_FY22!CT$2,[1]TX_Counties_FY22_Income_Limits!CS154)))</f>
        <v>194484</v>
      </c>
      <c r="CU154" s="64">
        <f>IF([1]TX_Counties_FY22_Income_Limits!CT154&gt;[1]WAIVER_TX_Counties_FY22!CU$2,[1]TX_Counties_FY22_Income_Limits!CT154,IF([1]TX_Counties_FY22_Income_Limits!CT154&lt;[1]WAIVER_TX_Counties_FY22!CU$2,[1]WAIVER_TX_Counties_FY22!CU$2,IF([1]TX_Counties_FY22_Income_Limits!CT154=[1]WAIVER_TX_Counties_FY22!CU$2,[1]TX_Counties_FY22_Income_Limits!CT154)))</f>
        <v>201308</v>
      </c>
      <c r="CV154" s="64">
        <f>IF([1]TX_Counties_FY22_Income_Limits!CU154&gt;[1]WAIVER_TX_Counties_FY22!CV$2,[1]TX_Counties_FY22_Income_Limits!CU154,IF([1]TX_Counties_FY22_Income_Limits!CU154&lt;[1]WAIVER_TX_Counties_FY22!CV$2,[1]WAIVER_TX_Counties_FY22!CV$2,IF([1]TX_Counties_FY22_Income_Limits!CU154=[1]WAIVER_TX_Counties_FY22!CV$2,[1]TX_Counties_FY22_Income_Limits!CU154)))</f>
        <v>208132</v>
      </c>
      <c r="CW154" s="64">
        <f>IF([1]TX_Counties_FY22_Income_Limits!CV154&gt;[1]WAIVER_TX_Counties_FY22!CW$2,[1]TX_Counties_FY22_Income_Limits!CV154,IF([1]TX_Counties_FY22_Income_Limits!CV154&lt;[1]WAIVER_TX_Counties_FY22!CW$2,[1]WAIVER_TX_Counties_FY22!CW$2,IF([1]TX_Counties_FY22_Income_Limits!CV154=[1]WAIVER_TX_Counties_FY22!CW$2,[1]TX_Counties_FY22_Income_Limits!CV154)))</f>
        <v>214956</v>
      </c>
      <c r="CX154" s="64">
        <f>IF([1]TX_Counties_FY22_Income_Limits!CW154&gt;[1]WAIVER_TX_Counties_FY22!CX$2,[1]TX_Counties_FY22_Income_Limits!CW154,IF([1]TX_Counties_FY22_Income_Limits!CW154&lt;[1]WAIVER_TX_Counties_FY22!CX$2,[1]WAIVER_TX_Counties_FY22!CX$2,IF([1]TX_Counties_FY22_Income_Limits!CW154=[1]WAIVER_TX_Counties_FY22!CX$2,[1]TX_Counties_FY22_Income_Limits!CW154)))</f>
        <v>221780</v>
      </c>
      <c r="CY154" s="64">
        <f>IF([1]TX_Counties_FY22_Income_Limits!CX154&gt;[1]WAIVER_TX_Counties_FY22!CY$2,[1]TX_Counties_FY22_Income_Limits!CX154,IF([1]TX_Counties_FY22_Income_Limits!CX154&lt;[1]WAIVER_TX_Counties_FY22!CY$2,[1]WAIVER_TX_Counties_FY22!CY$2,IF([1]TX_Counties_FY22_Income_Limits!CX154=[1]WAIVER_TX_Counties_FY22!CY$2,[1]TX_Counties_FY22_Income_Limits!CX154)))</f>
        <v>228604</v>
      </c>
      <c r="CZ154" s="64">
        <f>IF([1]TX_Counties_FY22_Income_Limits!CY154&gt;[1]WAIVER_TX_Counties_FY22!CZ$2,[1]TX_Counties_FY22_Income_Limits!CY154,IF([1]TX_Counties_FY22_Income_Limits!CY154&lt;[1]WAIVER_TX_Counties_FY22!CZ$2,[1]WAIVER_TX_Counties_FY22!CZ$2,IF([1]TX_Counties_FY22_Income_Limits!CY154=[1]WAIVER_TX_Counties_FY22!CZ$2,[1]TX_Counties_FY22_Income_Limits!CY154)))</f>
        <v>71652</v>
      </c>
      <c r="DA154" s="64">
        <f>IF([1]TX_Counties_FY22_Income_Limits!CZ154&gt;[1]WAIVER_TX_Counties_FY22!DA$2,[1]TX_Counties_FY22_Income_Limits!CZ154,IF([1]TX_Counties_FY22_Income_Limits!CZ154&lt;[1]WAIVER_TX_Counties_FY22!DA$2,[1]WAIVER_TX_Counties_FY22!DA$2,IF([1]TX_Counties_FY22_Income_Limits!CZ154=[1]WAIVER_TX_Counties_FY22!DA$2,[1]TX_Counties_FY22_Income_Limits!CZ154)))</f>
        <v>81888</v>
      </c>
      <c r="DB154" s="64">
        <f>IF([1]TX_Counties_FY22_Income_Limits!DA154&gt;[1]WAIVER_TX_Counties_FY22!DB$2,[1]TX_Counties_FY22_Income_Limits!DA154,IF([1]TX_Counties_FY22_Income_Limits!DA154&lt;[1]WAIVER_TX_Counties_FY22!DB$2,[1]WAIVER_TX_Counties_FY22!DB$2,IF([1]TX_Counties_FY22_Income_Limits!DA154=[1]WAIVER_TX_Counties_FY22!DB$2,[1]TX_Counties_FY22_Income_Limits!DA154)))</f>
        <v>92124</v>
      </c>
      <c r="DC154" s="64">
        <f>IF([1]TX_Counties_FY22_Income_Limits!DB154&gt;[1]WAIVER_TX_Counties_FY22!DC$2,[1]TX_Counties_FY22_Income_Limits!DB154,IF([1]TX_Counties_FY22_Income_Limits!DB154&lt;[1]WAIVER_TX_Counties_FY22!DC$2,[1]WAIVER_TX_Counties_FY22!DC$2,IF([1]TX_Counties_FY22_Income_Limits!DB154=[1]WAIVER_TX_Counties_FY22!DC$2,[1]TX_Counties_FY22_Income_Limits!DB154)))</f>
        <v>102360</v>
      </c>
      <c r="DD154" s="64">
        <f>IF([1]TX_Counties_FY22_Income_Limits!DC154&gt;[1]WAIVER_TX_Counties_FY22!DD$2,[1]TX_Counties_FY22_Income_Limits!DC154,IF([1]TX_Counties_FY22_Income_Limits!DC154&lt;[1]WAIVER_TX_Counties_FY22!DD$2,[1]WAIVER_TX_Counties_FY22!DD$2,IF([1]TX_Counties_FY22_Income_Limits!DC154=[1]WAIVER_TX_Counties_FY22!DD$2,[1]TX_Counties_FY22_Income_Limits!DC154)))</f>
        <v>110548.8</v>
      </c>
      <c r="DE154" s="64">
        <f>IF([1]TX_Counties_FY22_Income_Limits!DD154&gt;[1]WAIVER_TX_Counties_FY22!DE$2,[1]TX_Counties_FY22_Income_Limits!DD154,IF([1]TX_Counties_FY22_Income_Limits!DD154&lt;[1]WAIVER_TX_Counties_FY22!DE$2,[1]WAIVER_TX_Counties_FY22!DE$2,IF([1]TX_Counties_FY22_Income_Limits!DD154=[1]WAIVER_TX_Counties_FY22!DE$2,[1]TX_Counties_FY22_Income_Limits!DD154)))</f>
        <v>118737.59999999999</v>
      </c>
      <c r="DF154" s="64">
        <f>IF([1]TX_Counties_FY22_Income_Limits!DE154&gt;[1]WAIVER_TX_Counties_FY22!DF$2,[1]TX_Counties_FY22_Income_Limits!DE154,IF([1]TX_Counties_FY22_Income_Limits!DE154&lt;[1]WAIVER_TX_Counties_FY22!DF$2,[1]WAIVER_TX_Counties_FY22!DF$2,IF([1]TX_Counties_FY22_Income_Limits!DE154=[1]WAIVER_TX_Counties_FY22!DF$2,[1]TX_Counties_FY22_Income_Limits!DE154)))</f>
        <v>126926.39999999999</v>
      </c>
      <c r="DG154" s="64">
        <f>IF([1]TX_Counties_FY22_Income_Limits!DF154&gt;[1]WAIVER_TX_Counties_FY22!DG$2,[1]TX_Counties_FY22_Income_Limits!DF154,IF([1]TX_Counties_FY22_Income_Limits!DF154&lt;[1]WAIVER_TX_Counties_FY22!DG$2,[1]WAIVER_TX_Counties_FY22!DG$2,IF([1]TX_Counties_FY22_Income_Limits!DF154=[1]WAIVER_TX_Counties_FY22!DG$2,[1]TX_Counties_FY22_Income_Limits!DF154)))</f>
        <v>135115.20000000001</v>
      </c>
      <c r="DH154" s="64">
        <f>IF([1]TX_Counties_FY22_Income_Limits!DG154&gt;[1]WAIVER_TX_Counties_FY22!DH$2,[1]TX_Counties_FY22_Income_Limits!DG154,IF([1]TX_Counties_FY22_Income_Limits!DG154&lt;[1]WAIVER_TX_Counties_FY22!DH$2,[1]WAIVER_TX_Counties_FY22!DH$2,IF([1]TX_Counties_FY22_Income_Limits!DG154=[1]WAIVER_TX_Counties_FY22!DH$2,[1]TX_Counties_FY22_Income_Limits!DG154)))</f>
        <v>143304</v>
      </c>
      <c r="DI154" s="64">
        <f>IF([1]TX_Counties_FY22_Income_Limits!DH154&gt;[1]WAIVER_TX_Counties_FY22!DI$2,[1]TX_Counties_FY22_Income_Limits!DH154,IF([1]TX_Counties_FY22_Income_Limits!DH154&lt;[1]WAIVER_TX_Counties_FY22!DI$2,[1]WAIVER_TX_Counties_FY22!DI$2,IF([1]TX_Counties_FY22_Income_Limits!DH154=[1]WAIVER_TX_Counties_FY22!DI$2,[1]TX_Counties_FY22_Income_Limits!DH154)))</f>
        <v>151492.79999999999</v>
      </c>
      <c r="DJ154" s="64">
        <f>IF([1]TX_Counties_FY22_Income_Limits!DI154&gt;[1]WAIVER_TX_Counties_FY22!DJ$2,[1]TX_Counties_FY22_Income_Limits!DI154,IF([1]TX_Counties_FY22_Income_Limits!DI154&lt;[1]WAIVER_TX_Counties_FY22!DJ$2,[1]WAIVER_TX_Counties_FY22!DJ$2,IF([1]TX_Counties_FY22_Income_Limits!DI154=[1]WAIVER_TX_Counties_FY22!DJ$2,[1]TX_Counties_FY22_Income_Limits!DI154)))</f>
        <v>159681.59999999998</v>
      </c>
      <c r="DK154" s="64">
        <f>IF([1]TX_Counties_FY22_Income_Limits!DJ154&gt;[1]WAIVER_TX_Counties_FY22!DK$2,[1]TX_Counties_FY22_Income_Limits!DJ154,IF([1]TX_Counties_FY22_Income_Limits!DJ154&lt;[1]WAIVER_TX_Counties_FY22!DK$2,[1]WAIVER_TX_Counties_FY22!DK$2,IF([1]TX_Counties_FY22_Income_Limits!DJ154=[1]WAIVER_TX_Counties_FY22!DK$2,[1]TX_Counties_FY22_Income_Limits!DJ154)))</f>
        <v>167870.39999999997</v>
      </c>
      <c r="DL154" s="64">
        <f>IF([1]TX_Counties_FY22_Income_Limits!DK154&gt;[1]WAIVER_TX_Counties_FY22!DL$2,[1]TX_Counties_FY22_Income_Limits!DK154,IF([1]TX_Counties_FY22_Income_Limits!DK154&lt;[1]WAIVER_TX_Counties_FY22!DL$2,[1]WAIVER_TX_Counties_FY22!DL$2,IF([1]TX_Counties_FY22_Income_Limits!DK154=[1]WAIVER_TX_Counties_FY22!DL$2,[1]TX_Counties_FY22_Income_Limits!DK154)))</f>
        <v>176059.19999999995</v>
      </c>
      <c r="DM154" s="64">
        <f>IF([1]TX_Counties_FY22_Income_Limits!DL154&gt;[1]WAIVER_TX_Counties_FY22!DM$2,[1]TX_Counties_FY22_Income_Limits!DL154,IF([1]TX_Counties_FY22_Income_Limits!DL154&lt;[1]WAIVER_TX_Counties_FY22!DM$2,[1]WAIVER_TX_Counties_FY22!DM$2,IF([1]TX_Counties_FY22_Income_Limits!DL154=[1]WAIVER_TX_Counties_FY22!DM$2,[1]TX_Counties_FY22_Income_Limits!DL154)))</f>
        <v>184247.99999999994</v>
      </c>
      <c r="DN154" s="64">
        <f>IF([1]TX_Counties_FY22_Income_Limits!DM154&gt;[1]WAIVER_TX_Counties_FY22!DN$2,[1]TX_Counties_FY22_Income_Limits!DM154,IF([1]TX_Counties_FY22_Income_Limits!DM154&lt;[1]WAIVER_TX_Counties_FY22!DN$2,[1]WAIVER_TX_Counties_FY22!DN$2,IF([1]TX_Counties_FY22_Income_Limits!DM154=[1]WAIVER_TX_Counties_FY22!DN$2,[1]TX_Counties_FY22_Income_Limits!DM154)))</f>
        <v>192436.79999999993</v>
      </c>
      <c r="DO154" s="64">
        <f>IF([1]TX_Counties_FY22_Income_Limits!DN154&gt;[1]WAIVER_TX_Counties_FY22!DO$2,[1]TX_Counties_FY22_Income_Limits!DN154,IF([1]TX_Counties_FY22_Income_Limits!DN154&lt;[1]WAIVER_TX_Counties_FY22!DO$2,[1]WAIVER_TX_Counties_FY22!DO$2,IF([1]TX_Counties_FY22_Income_Limits!DN154=[1]WAIVER_TX_Counties_FY22!DO$2,[1]TX_Counties_FY22_Income_Limits!DN154)))</f>
        <v>200625.59999999992</v>
      </c>
      <c r="DP154" s="64">
        <f>IF([1]TX_Counties_FY22_Income_Limits!DO154&gt;[1]WAIVER_TX_Counties_FY22!DP$2,[1]TX_Counties_FY22_Income_Limits!DO154,IF([1]TX_Counties_FY22_Income_Limits!DO154&lt;[1]WAIVER_TX_Counties_FY22!DP$2,[1]WAIVER_TX_Counties_FY22!DP$2,IF([1]TX_Counties_FY22_Income_Limits!DO154=[1]WAIVER_TX_Counties_FY22!DP$2,[1]TX_Counties_FY22_Income_Limits!DO154)))</f>
        <v>208814.39999999991</v>
      </c>
      <c r="DQ154" s="64">
        <f>IF([1]TX_Counties_FY22_Income_Limits!DP154&gt;[1]WAIVER_TX_Counties_FY22!DQ$2,[1]TX_Counties_FY22_Income_Limits!DP154,IF([1]TX_Counties_FY22_Income_Limits!DP154&lt;[1]WAIVER_TX_Counties_FY22!DQ$2,[1]WAIVER_TX_Counties_FY22!DQ$2,IF([1]TX_Counties_FY22_Income_Limits!DP154=[1]WAIVER_TX_Counties_FY22!DQ$2,[1]TX_Counties_FY22_Income_Limits!DP154)))</f>
        <v>217003.1999999999</v>
      </c>
      <c r="DR154" s="64">
        <f>IF([1]TX_Counties_FY22_Income_Limits!DQ154&gt;[1]WAIVER_TX_Counties_FY22!DR$2,[1]TX_Counties_FY22_Income_Limits!DQ154,IF([1]TX_Counties_FY22_Income_Limits!DQ154&lt;[1]WAIVER_TX_Counties_FY22!DR$2,[1]WAIVER_TX_Counties_FY22!DR$2,IF([1]TX_Counties_FY22_Income_Limits!DQ154=[1]WAIVER_TX_Counties_FY22!DR$2,[1]TX_Counties_FY22_Income_Limits!DQ154)))</f>
        <v>225191.99999999988</v>
      </c>
      <c r="DS154" s="64">
        <f>IF([1]TX_Counties_FY22_Income_Limits!DR154&gt;[1]WAIVER_TX_Counties_FY22!DS$2,[1]TX_Counties_FY22_Income_Limits!DR154,IF([1]TX_Counties_FY22_Income_Limits!DR154&lt;[1]WAIVER_TX_Counties_FY22!DS$2,[1]WAIVER_TX_Counties_FY22!DS$2,IF([1]TX_Counties_FY22_Income_Limits!DR154=[1]WAIVER_TX_Counties_FY22!DS$2,[1]TX_Counties_FY22_Income_Limits!DR154)))</f>
        <v>233380.79999999987</v>
      </c>
      <c r="DT154" s="64">
        <f>IF([1]TX_Counties_FY22_Income_Limits!DS154&gt;[1]WAIVER_TX_Counties_FY22!DT$2,[1]TX_Counties_FY22_Income_Limits!DS154,IF([1]TX_Counties_FY22_Income_Limits!DS154&lt;[1]WAIVER_TX_Counties_FY22!DT$2,[1]WAIVER_TX_Counties_FY22!DT$2,IF([1]TX_Counties_FY22_Income_Limits!DS154=[1]WAIVER_TX_Counties_FY22!DT$2,[1]TX_Counties_FY22_Income_Limits!DS154)))</f>
        <v>241569.59999999986</v>
      </c>
      <c r="DU154" s="64">
        <f>IF([1]TX_Counties_FY22_Income_Limits!DT154&gt;[1]WAIVER_TX_Counties_FY22!DU$2,[1]TX_Counties_FY22_Income_Limits!DT154,IF([1]TX_Counties_FY22_Income_Limits!DT154&lt;[1]WAIVER_TX_Counties_FY22!DU$2,[1]WAIVER_TX_Counties_FY22!DU$2,IF([1]TX_Counties_FY22_Income_Limits!DT154=[1]WAIVER_TX_Counties_FY22!DU$2,[1]TX_Counties_FY22_Income_Limits!DT154)))</f>
        <v>249758.39999999985</v>
      </c>
      <c r="DV154" s="64">
        <f>IF([1]TX_Counties_FY22_Income_Limits!DU154&gt;[1]WAIVER_TX_Counties_FY22!DV$2,[1]TX_Counties_FY22_Income_Limits!DU154,IF([1]TX_Counties_FY22_Income_Limits!DU154&lt;[1]WAIVER_TX_Counties_FY22!DV$2,[1]WAIVER_TX_Counties_FY22!DV$2,IF([1]TX_Counties_FY22_Income_Limits!DU154=[1]WAIVER_TX_Counties_FY22!DV$2,[1]TX_Counties_FY22_Income_Limits!DU154)))</f>
        <v>257947.19999999984</v>
      </c>
      <c r="DW154" s="64">
        <f>IF([1]TX_Counties_FY22_Income_Limits!DV154&gt;[1]WAIVER_TX_Counties_FY22!DW$2,[1]TX_Counties_FY22_Income_Limits!DV154,IF([1]TX_Counties_FY22_Income_Limits!DV154&lt;[1]WAIVER_TX_Counties_FY22!DW$2,[1]WAIVER_TX_Counties_FY22!DW$2,IF([1]TX_Counties_FY22_Income_Limits!DV154=[1]WAIVER_TX_Counties_FY22!DW$2,[1]TX_Counties_FY22_Income_Limits!DV154)))</f>
        <v>266135.99999999983</v>
      </c>
      <c r="DX154" s="64">
        <f>IF([1]TX_Counties_FY22_Income_Limits!DW154&gt;[1]WAIVER_TX_Counties_FY22!DX$2,[1]TX_Counties_FY22_Income_Limits!DW154,IF([1]TX_Counties_FY22_Income_Limits!DW154&lt;[1]WAIVER_TX_Counties_FY22!DX$2,[1]WAIVER_TX_Counties_FY22!DX$2,IF([1]TX_Counties_FY22_Income_Limits!DW154=[1]WAIVER_TX_Counties_FY22!DX$2,[1]TX_Counties_FY22_Income_Limits!DW154)))</f>
        <v>274324.79999999981</v>
      </c>
    </row>
    <row r="155" spans="1:129" ht="14.45">
      <c r="A155" s="65" t="s">
        <v>344</v>
      </c>
      <c r="B155" s="65" t="str">
        <f t="shared" si="7"/>
        <v>YES</v>
      </c>
      <c r="C155" s="64">
        <f>[1]TX_Counties_FY22_Income_Limits!B155</f>
        <v>62400</v>
      </c>
      <c r="D155" s="64">
        <f>IF([1]TX_Counties_FY22_Income_Limits!C155&gt;[1]WAIVER_TX_Counties_FY22!D$2,[1]TX_Counties_FY22_Income_Limits!C155,IF([1]TX_Counties_FY22_Income_Limits!C155&lt;[1]WAIVER_TX_Counties_FY22!D$2,[1]WAIVER_TX_Counties_FY22!D$2,IF([1]TX_Counties_FY22_Income_Limits!C155=[1]WAIVER_TX_Counties_FY22!D$2,[1]TX_Counties_FY22_Income_Limits!C155)))</f>
        <v>17650</v>
      </c>
      <c r="E155" s="64">
        <f>IF([1]TX_Counties_FY22_Income_Limits!D155&gt;[1]WAIVER_TX_Counties_FY22!E$2,[1]TX_Counties_FY22_Income_Limits!D155,IF([1]TX_Counties_FY22_Income_Limits!D155&lt;[1]WAIVER_TX_Counties_FY22!E$2,[1]WAIVER_TX_Counties_FY22!E$2,IF([1]TX_Counties_FY22_Income_Limits!D155=[1]WAIVER_TX_Counties_FY22!E$2,[1]TX_Counties_FY22_Income_Limits!D155)))</f>
        <v>20200</v>
      </c>
      <c r="F155" s="64">
        <f>IF([1]TX_Counties_FY22_Income_Limits!E155&gt;[1]WAIVER_TX_Counties_FY22!F$2,[1]TX_Counties_FY22_Income_Limits!E155,IF([1]TX_Counties_FY22_Income_Limits!E155&lt;[1]WAIVER_TX_Counties_FY22!F$2,[1]WAIVER_TX_Counties_FY22!F$2,IF([1]TX_Counties_FY22_Income_Limits!E155=[1]WAIVER_TX_Counties_FY22!F$2,[1]TX_Counties_FY22_Income_Limits!E155)))</f>
        <v>23030</v>
      </c>
      <c r="G155" s="64">
        <f>IF([1]TX_Counties_FY22_Income_Limits!F155&gt;[1]WAIVER_TX_Counties_FY22!G$2,[1]TX_Counties_FY22_Income_Limits!F155,IF([1]TX_Counties_FY22_Income_Limits!F155&lt;[1]WAIVER_TX_Counties_FY22!G$2,[1]WAIVER_TX_Counties_FY22!G$2,IF([1]TX_Counties_FY22_Income_Limits!F155=[1]WAIVER_TX_Counties_FY22!G$2,[1]TX_Counties_FY22_Income_Limits!F155)))</f>
        <v>27750</v>
      </c>
      <c r="H155" s="64">
        <f>IF([1]TX_Counties_FY22_Income_Limits!G155&gt;[1]WAIVER_TX_Counties_FY22!H$2,[1]TX_Counties_FY22_Income_Limits!G155,IF([1]TX_Counties_FY22_Income_Limits!G155&lt;[1]WAIVER_TX_Counties_FY22!H$2,[1]WAIVER_TX_Counties_FY22!H$2,IF([1]TX_Counties_FY22_Income_Limits!G155=[1]WAIVER_TX_Counties_FY22!H$2,[1]TX_Counties_FY22_Income_Limits!G155)))</f>
        <v>32470</v>
      </c>
      <c r="I155" s="64">
        <f>IF([1]TX_Counties_FY22_Income_Limits!H155&gt;[1]WAIVER_TX_Counties_FY22!I$2,[1]TX_Counties_FY22_Income_Limits!H155,IF([1]TX_Counties_FY22_Income_Limits!H155&lt;[1]WAIVER_TX_Counties_FY22!I$2,[1]WAIVER_TX_Counties_FY22!I$2,IF([1]TX_Counties_FY22_Income_Limits!H155=[1]WAIVER_TX_Counties_FY22!I$2,[1]TX_Counties_FY22_Income_Limits!H155)))</f>
        <v>37190</v>
      </c>
      <c r="J155" s="64">
        <f>IF([1]TX_Counties_FY22_Income_Limits!I155&gt;[1]WAIVER_TX_Counties_FY22!J$2,[1]TX_Counties_FY22_Income_Limits!I155,IF([1]TX_Counties_FY22_Income_Limits!I155&lt;[1]WAIVER_TX_Counties_FY22!J$2,[1]WAIVER_TX_Counties_FY22!J$2,IF([1]TX_Counties_FY22_Income_Limits!I155=[1]WAIVER_TX_Counties_FY22!J$2,[1]TX_Counties_FY22_Income_Limits!I155)))</f>
        <v>41910</v>
      </c>
      <c r="K155" s="64">
        <f>IF([1]TX_Counties_FY22_Income_Limits!J155&gt;[1]WAIVER_TX_Counties_FY22!K$2,[1]TX_Counties_FY22_Income_Limits!J155,IF([1]TX_Counties_FY22_Income_Limits!J155&lt;[1]WAIVER_TX_Counties_FY22!K$2,[1]WAIVER_TX_Counties_FY22!K$2,IF([1]TX_Counties_FY22_Income_Limits!J155=[1]WAIVER_TX_Counties_FY22!K$2,[1]TX_Counties_FY22_Income_Limits!J155)))</f>
        <v>44950</v>
      </c>
      <c r="L155" s="64">
        <f>IF([1]TX_Counties_FY22_Income_Limits!K155&gt;[1]WAIVER_TX_Counties_FY22!L$2,[1]TX_Counties_FY22_Income_Limits!K155,IF([1]TX_Counties_FY22_Income_Limits!K155&lt;[1]WAIVER_TX_Counties_FY22!L$2,[1]WAIVER_TX_Counties_FY22!L$2,IF([1]TX_Counties_FY22_Income_Limits!K155=[1]WAIVER_TX_Counties_FY22!L$2,[1]TX_Counties_FY22_Income_Limits!K155)))</f>
        <v>58799.999999999993</v>
      </c>
      <c r="M155" s="64">
        <f>IF([1]TX_Counties_FY22_Income_Limits!L155&gt;[1]WAIVER_TX_Counties_FY22!M$2,[1]TX_Counties_FY22_Income_Limits!L155,IF([1]TX_Counties_FY22_Income_Limits!L155&lt;[1]WAIVER_TX_Counties_FY22!M$2,[1]WAIVER_TX_Counties_FY22!M$2,IF([1]TX_Counties_FY22_Income_Limits!L155=[1]WAIVER_TX_Counties_FY22!M$2,[1]TX_Counties_FY22_Income_Limits!L155)))</f>
        <v>62160</v>
      </c>
      <c r="N155" s="64">
        <f>IF([1]TX_Counties_FY22_Income_Limits!M155&gt;[1]WAIVER_TX_Counties_FY22!N$2,[1]TX_Counties_FY22_Income_Limits!M155,IF([1]TX_Counties_FY22_Income_Limits!M155&lt;[1]WAIVER_TX_Counties_FY22!N$2,[1]WAIVER_TX_Counties_FY22!N$2,IF([1]TX_Counties_FY22_Income_Limits!M155=[1]WAIVER_TX_Counties_FY22!N$2,[1]TX_Counties_FY22_Income_Limits!M155)))</f>
        <v>65520.000000000007</v>
      </c>
      <c r="O155" s="64">
        <f>IF([1]TX_Counties_FY22_Income_Limits!N155&gt;[1]WAIVER_TX_Counties_FY22!O$2,[1]TX_Counties_FY22_Income_Limits!N155,IF([1]TX_Counties_FY22_Income_Limits!N155&lt;[1]WAIVER_TX_Counties_FY22!O$2,[1]WAIVER_TX_Counties_FY22!O$2,IF([1]TX_Counties_FY22_Income_Limits!N155=[1]WAIVER_TX_Counties_FY22!O$2,[1]TX_Counties_FY22_Income_Limits!N155)))</f>
        <v>68880.000000000015</v>
      </c>
      <c r="P155" s="64">
        <f>IF([1]TX_Counties_FY22_Income_Limits!O155&gt;[1]WAIVER_TX_Counties_FY22!P$2,[1]TX_Counties_FY22_Income_Limits!O155,IF([1]TX_Counties_FY22_Income_Limits!O155&lt;[1]WAIVER_TX_Counties_FY22!P$2,[1]WAIVER_TX_Counties_FY22!P$2,IF([1]TX_Counties_FY22_Income_Limits!O155=[1]WAIVER_TX_Counties_FY22!P$2,[1]TX_Counties_FY22_Income_Limits!O155)))</f>
        <v>72240.000000000029</v>
      </c>
      <c r="Q155" s="64">
        <f>IF([1]TX_Counties_FY22_Income_Limits!P155&gt;[1]WAIVER_TX_Counties_FY22!Q$2,[1]TX_Counties_FY22_Income_Limits!P155,IF([1]TX_Counties_FY22_Income_Limits!P155&lt;[1]WAIVER_TX_Counties_FY22!Q$2,[1]WAIVER_TX_Counties_FY22!Q$2,IF([1]TX_Counties_FY22_Income_Limits!P155=[1]WAIVER_TX_Counties_FY22!Q$2,[1]TX_Counties_FY22_Income_Limits!P155)))</f>
        <v>75600.000000000044</v>
      </c>
      <c r="R155" s="64">
        <f>IF([1]TX_Counties_FY22_Income_Limits!Q155&gt;[1]WAIVER_TX_Counties_FY22!R$2,[1]TX_Counties_FY22_Income_Limits!Q155,IF([1]TX_Counties_FY22_Income_Limits!Q155&lt;[1]WAIVER_TX_Counties_FY22!R$2,[1]WAIVER_TX_Counties_FY22!R$2,IF([1]TX_Counties_FY22_Income_Limits!Q155=[1]WAIVER_TX_Counties_FY22!R$2,[1]TX_Counties_FY22_Income_Limits!Q155)))</f>
        <v>78960.000000000058</v>
      </c>
      <c r="S155" s="64">
        <f>IF([1]TX_Counties_FY22_Income_Limits!R155&gt;[1]WAIVER_TX_Counties_FY22!S$2,[1]TX_Counties_FY22_Income_Limits!R155,IF([1]TX_Counties_FY22_Income_Limits!R155&lt;[1]WAIVER_TX_Counties_FY22!S$2,[1]WAIVER_TX_Counties_FY22!S$2,IF([1]TX_Counties_FY22_Income_Limits!R155=[1]WAIVER_TX_Counties_FY22!S$2,[1]TX_Counties_FY22_Income_Limits!R155)))</f>
        <v>82320.000000000073</v>
      </c>
      <c r="T155" s="64">
        <f>IF([1]TX_Counties_FY22_Income_Limits!S155&gt;[1]WAIVER_TX_Counties_FY22!T$2,[1]TX_Counties_FY22_Income_Limits!S155,IF([1]TX_Counties_FY22_Income_Limits!S155&lt;[1]WAIVER_TX_Counties_FY22!T$2,[1]WAIVER_TX_Counties_FY22!T$2,IF([1]TX_Counties_FY22_Income_Limits!S155=[1]WAIVER_TX_Counties_FY22!T$2,[1]TX_Counties_FY22_Income_Limits!S155)))</f>
        <v>85680.000000000087</v>
      </c>
      <c r="U155" s="64">
        <f>IF([1]TX_Counties_FY22_Income_Limits!T155&gt;[1]WAIVER_TX_Counties_FY22!U$2,[1]TX_Counties_FY22_Income_Limits!T155,IF([1]TX_Counties_FY22_Income_Limits!T155&lt;[1]WAIVER_TX_Counties_FY22!U$2,[1]WAIVER_TX_Counties_FY22!U$2,IF([1]TX_Counties_FY22_Income_Limits!T155=[1]WAIVER_TX_Counties_FY22!U$2,[1]TX_Counties_FY22_Income_Limits!T155)))</f>
        <v>89040.000000000102</v>
      </c>
      <c r="V155" s="64">
        <f>IF([1]TX_Counties_FY22_Income_Limits!U155&gt;[1]WAIVER_TX_Counties_FY22!V$2,[1]TX_Counties_FY22_Income_Limits!U155,IF([1]TX_Counties_FY22_Income_Limits!U155&lt;[1]WAIVER_TX_Counties_FY22!V$2,[1]WAIVER_TX_Counties_FY22!V$2,IF([1]TX_Counties_FY22_Income_Limits!U155=[1]WAIVER_TX_Counties_FY22!V$2,[1]TX_Counties_FY22_Income_Limits!U155)))</f>
        <v>92400.000000000116</v>
      </c>
      <c r="W155" s="64">
        <f>IF([1]TX_Counties_FY22_Income_Limits!V155&gt;[1]WAIVER_TX_Counties_FY22!W$2,[1]TX_Counties_FY22_Income_Limits!V155,IF([1]TX_Counties_FY22_Income_Limits!V155&lt;[1]WAIVER_TX_Counties_FY22!W$2,[1]WAIVER_TX_Counties_FY22!W$2,IF([1]TX_Counties_FY22_Income_Limits!V155=[1]WAIVER_TX_Counties_FY22!W$2,[1]TX_Counties_FY22_Income_Limits!V155)))</f>
        <v>95760.000000000131</v>
      </c>
      <c r="X155" s="64">
        <f>IF([1]TX_Counties_FY22_Income_Limits!W155&gt;[1]WAIVER_TX_Counties_FY22!X$2,[1]TX_Counties_FY22_Income_Limits!W155,IF([1]TX_Counties_FY22_Income_Limits!W155&lt;[1]WAIVER_TX_Counties_FY22!X$2,[1]WAIVER_TX_Counties_FY22!X$2,IF([1]TX_Counties_FY22_Income_Limits!W155=[1]WAIVER_TX_Counties_FY22!X$2,[1]TX_Counties_FY22_Income_Limits!W155)))</f>
        <v>99120.000000000146</v>
      </c>
      <c r="Y155" s="64">
        <f>IF([1]TX_Counties_FY22_Income_Limits!X155&gt;[1]WAIVER_TX_Counties_FY22!Y$2,[1]TX_Counties_FY22_Income_Limits!X155,IF([1]TX_Counties_FY22_Income_Limits!X155&lt;[1]WAIVER_TX_Counties_FY22!Y$2,[1]WAIVER_TX_Counties_FY22!Y$2,IF([1]TX_Counties_FY22_Income_Limits!X155=[1]WAIVER_TX_Counties_FY22!Y$2,[1]TX_Counties_FY22_Income_Limits!X155)))</f>
        <v>102480.00000000016</v>
      </c>
      <c r="Z155" s="64">
        <f>IF([1]TX_Counties_FY22_Income_Limits!Y155&gt;[1]WAIVER_TX_Counties_FY22!Z$2,[1]TX_Counties_FY22_Income_Limits!Y155,IF([1]TX_Counties_FY22_Income_Limits!Y155&lt;[1]WAIVER_TX_Counties_FY22!Z$2,[1]WAIVER_TX_Counties_FY22!Z$2,IF([1]TX_Counties_FY22_Income_Limits!Y155=[1]WAIVER_TX_Counties_FY22!Z$2,[1]TX_Counties_FY22_Income_Limits!Y155)))</f>
        <v>105840.00000000017</v>
      </c>
      <c r="AA155" s="64">
        <f>IF([1]TX_Counties_FY22_Income_Limits!Z155&gt;[1]WAIVER_TX_Counties_FY22!AA$2,[1]TX_Counties_FY22_Income_Limits!Z155,IF([1]TX_Counties_FY22_Income_Limits!Z155&lt;[1]WAIVER_TX_Counties_FY22!AA$2,[1]WAIVER_TX_Counties_FY22!AA$2,IF([1]TX_Counties_FY22_Income_Limits!Z155=[1]WAIVER_TX_Counties_FY22!AA$2,[1]TX_Counties_FY22_Income_Limits!Z155)))</f>
        <v>109200.00000000019</v>
      </c>
      <c r="AB155" s="64">
        <f>IF([1]TX_Counties_FY22_Income_Limits!AA155&gt;[1]WAIVER_TX_Counties_FY22!AB$2,[1]TX_Counties_FY22_Income_Limits!AA155,IF([1]TX_Counties_FY22_Income_Limits!AA155&lt;[1]WAIVER_TX_Counties_FY22!AB$2,[1]WAIVER_TX_Counties_FY22!AB$2,IF([1]TX_Counties_FY22_Income_Limits!AA155=[1]WAIVER_TX_Counties_FY22!AB$2,[1]TX_Counties_FY22_Income_Limits!AA155)))</f>
        <v>112560.0000000002</v>
      </c>
      <c r="AC155" s="64">
        <f>IF([1]TX_Counties_FY22_Income_Limits!AB155&gt;[1]WAIVER_TX_Counties_FY22!AC$2,[1]TX_Counties_FY22_Income_Limits!AB155,IF([1]TX_Counties_FY22_Income_Limits!AB155&lt;[1]WAIVER_TX_Counties_FY22!AC$2,[1]WAIVER_TX_Counties_FY22!AC$2,IF([1]TX_Counties_FY22_Income_Limits!AB155=[1]WAIVER_TX_Counties_FY22!AC$2,[1]TX_Counties_FY22_Income_Limits!AB155)))</f>
        <v>29400</v>
      </c>
      <c r="AD155" s="64">
        <f>IF([1]TX_Counties_FY22_Income_Limits!AC155&gt;[1]WAIVER_TX_Counties_FY22!AD$2,[1]TX_Counties_FY22_Income_Limits!AC155,IF([1]TX_Counties_FY22_Income_Limits!AC155&lt;[1]WAIVER_TX_Counties_FY22!AD$2,[1]WAIVER_TX_Counties_FY22!AD$2,IF([1]TX_Counties_FY22_Income_Limits!AC155=[1]WAIVER_TX_Counties_FY22!AD$2,[1]TX_Counties_FY22_Income_Limits!AC155)))</f>
        <v>33600</v>
      </c>
      <c r="AE155" s="64">
        <f>IF([1]TX_Counties_FY22_Income_Limits!AD155&gt;[1]WAIVER_TX_Counties_FY22!AE$2,[1]TX_Counties_FY22_Income_Limits!AD155,IF([1]TX_Counties_FY22_Income_Limits!AD155&lt;[1]WAIVER_TX_Counties_FY22!AE$2,[1]WAIVER_TX_Counties_FY22!AE$2,IF([1]TX_Counties_FY22_Income_Limits!AD155=[1]WAIVER_TX_Counties_FY22!AE$2,[1]TX_Counties_FY22_Income_Limits!AD155)))</f>
        <v>37800</v>
      </c>
      <c r="AF155" s="64">
        <f>IF([1]TX_Counties_FY22_Income_Limits!AE155&gt;[1]WAIVER_TX_Counties_FY22!AF$2,[1]TX_Counties_FY22_Income_Limits!AE155,IF([1]TX_Counties_FY22_Income_Limits!AE155&lt;[1]WAIVER_TX_Counties_FY22!AF$2,[1]WAIVER_TX_Counties_FY22!AF$2,IF([1]TX_Counties_FY22_Income_Limits!AE155=[1]WAIVER_TX_Counties_FY22!AF$2,[1]TX_Counties_FY22_Income_Limits!AE155)))</f>
        <v>42000</v>
      </c>
      <c r="AG155" s="64">
        <f>IF([1]TX_Counties_FY22_Income_Limits!AF155&gt;[1]WAIVER_TX_Counties_FY22!AG$2,[1]TX_Counties_FY22_Income_Limits!AF155,IF([1]TX_Counties_FY22_Income_Limits!AF155&lt;[1]WAIVER_TX_Counties_FY22!AG$2,[1]WAIVER_TX_Counties_FY22!AG$2,IF([1]TX_Counties_FY22_Income_Limits!AF155=[1]WAIVER_TX_Counties_FY22!AG$2,[1]TX_Counties_FY22_Income_Limits!AF155)))</f>
        <v>45400</v>
      </c>
      <c r="AH155" s="64">
        <f>IF([1]TX_Counties_FY22_Income_Limits!AG155&gt;[1]WAIVER_TX_Counties_FY22!AH$2,[1]TX_Counties_FY22_Income_Limits!AG155,IF([1]TX_Counties_FY22_Income_Limits!AG155&lt;[1]WAIVER_TX_Counties_FY22!AH$2,[1]WAIVER_TX_Counties_FY22!AH$2,IF([1]TX_Counties_FY22_Income_Limits!AG155=[1]WAIVER_TX_Counties_FY22!AH$2,[1]TX_Counties_FY22_Income_Limits!AG155)))</f>
        <v>48750</v>
      </c>
      <c r="AI155" s="64">
        <f>IF([1]TX_Counties_FY22_Income_Limits!AH155&gt;[1]WAIVER_TX_Counties_FY22!AI$2,[1]TX_Counties_FY22_Income_Limits!AH155,IF([1]TX_Counties_FY22_Income_Limits!AH155&lt;[1]WAIVER_TX_Counties_FY22!AI$2,[1]WAIVER_TX_Counties_FY22!AI$2,IF([1]TX_Counties_FY22_Income_Limits!AH155=[1]WAIVER_TX_Counties_FY22!AI$2,[1]TX_Counties_FY22_Income_Limits!AH155)))</f>
        <v>52100</v>
      </c>
      <c r="AJ155" s="64">
        <f>IF([1]TX_Counties_FY22_Income_Limits!AI155&gt;[1]WAIVER_TX_Counties_FY22!AJ$2,[1]TX_Counties_FY22_Income_Limits!AI155,IF([1]TX_Counties_FY22_Income_Limits!AI155&lt;[1]WAIVER_TX_Counties_FY22!AJ$2,[1]WAIVER_TX_Counties_FY22!AJ$2,IF([1]TX_Counties_FY22_Income_Limits!AI155=[1]WAIVER_TX_Counties_FY22!AJ$2,[1]TX_Counties_FY22_Income_Limits!AI155)))</f>
        <v>55450</v>
      </c>
      <c r="AK155" s="64">
        <f>IF([1]TX_Counties_FY22_Income_Limits!AJ155&gt;[1]WAIVER_TX_Counties_FY22!AK$2,[1]TX_Counties_FY22_Income_Limits!AJ155,IF([1]TX_Counties_FY22_Income_Limits!AJ155&lt;[1]WAIVER_TX_Counties_FY22!AK$2,[1]WAIVER_TX_Counties_FY22!AK$2,IF([1]TX_Counties_FY22_Income_Limits!AJ155=[1]WAIVER_TX_Counties_FY22!AK$2,[1]TX_Counties_FY22_Income_Limits!AJ155)))</f>
        <v>58799.999999999993</v>
      </c>
      <c r="AL155" s="64">
        <f>IF([1]TX_Counties_FY22_Income_Limits!AK155&gt;[1]WAIVER_TX_Counties_FY22!AL$2,[1]TX_Counties_FY22_Income_Limits!AK155,IF([1]TX_Counties_FY22_Income_Limits!AK155&lt;[1]WAIVER_TX_Counties_FY22!AL$2,[1]WAIVER_TX_Counties_FY22!AL$2,IF([1]TX_Counties_FY22_Income_Limits!AK155=[1]WAIVER_TX_Counties_FY22!AL$2,[1]TX_Counties_FY22_Income_Limits!AK155)))</f>
        <v>62160</v>
      </c>
      <c r="AM155" s="64">
        <f>IF([1]TX_Counties_FY22_Income_Limits!AL155&gt;[1]WAIVER_TX_Counties_FY22!AM$2,[1]TX_Counties_FY22_Income_Limits!AL155,IF([1]TX_Counties_FY22_Income_Limits!AL155&lt;[1]WAIVER_TX_Counties_FY22!AM$2,[1]WAIVER_TX_Counties_FY22!AM$2,IF([1]TX_Counties_FY22_Income_Limits!AL155=[1]WAIVER_TX_Counties_FY22!AM$2,[1]TX_Counties_FY22_Income_Limits!AL155)))</f>
        <v>65520.000000000007</v>
      </c>
      <c r="AN155" s="64">
        <f>IF([1]TX_Counties_FY22_Income_Limits!AM155&gt;[1]WAIVER_TX_Counties_FY22!AN$2,[1]TX_Counties_FY22_Income_Limits!AM155,IF([1]TX_Counties_FY22_Income_Limits!AM155&lt;[1]WAIVER_TX_Counties_FY22!AN$2,[1]WAIVER_TX_Counties_FY22!AN$2,IF([1]TX_Counties_FY22_Income_Limits!AM155=[1]WAIVER_TX_Counties_FY22!AN$2,[1]TX_Counties_FY22_Income_Limits!AM155)))</f>
        <v>68880.000000000015</v>
      </c>
      <c r="AO155" s="64">
        <f>IF([1]TX_Counties_FY22_Income_Limits!AN155&gt;[1]WAIVER_TX_Counties_FY22!AO$2,[1]TX_Counties_FY22_Income_Limits!AN155,IF([1]TX_Counties_FY22_Income_Limits!AN155&lt;[1]WAIVER_TX_Counties_FY22!AO$2,[1]WAIVER_TX_Counties_FY22!AO$2,IF([1]TX_Counties_FY22_Income_Limits!AN155=[1]WAIVER_TX_Counties_FY22!AO$2,[1]TX_Counties_FY22_Income_Limits!AN155)))</f>
        <v>72240.000000000029</v>
      </c>
      <c r="AP155" s="64">
        <f>IF([1]TX_Counties_FY22_Income_Limits!AO155&gt;[1]WAIVER_TX_Counties_FY22!AP$2,[1]TX_Counties_FY22_Income_Limits!AO155,IF([1]TX_Counties_FY22_Income_Limits!AO155&lt;[1]WAIVER_TX_Counties_FY22!AP$2,[1]WAIVER_TX_Counties_FY22!AP$2,IF([1]TX_Counties_FY22_Income_Limits!AO155=[1]WAIVER_TX_Counties_FY22!AP$2,[1]TX_Counties_FY22_Income_Limits!AO155)))</f>
        <v>75600.000000000044</v>
      </c>
      <c r="AQ155" s="64">
        <f>IF([1]TX_Counties_FY22_Income_Limits!AP155&gt;[1]WAIVER_TX_Counties_FY22!AQ$2,[1]TX_Counties_FY22_Income_Limits!AP155,IF([1]TX_Counties_FY22_Income_Limits!AP155&lt;[1]WAIVER_TX_Counties_FY22!AQ$2,[1]WAIVER_TX_Counties_FY22!AQ$2,IF([1]TX_Counties_FY22_Income_Limits!AP155=[1]WAIVER_TX_Counties_FY22!AQ$2,[1]TX_Counties_FY22_Income_Limits!AP155)))</f>
        <v>78960.000000000058</v>
      </c>
      <c r="AR155" s="64">
        <f>IF([1]TX_Counties_FY22_Income_Limits!AQ155&gt;[1]WAIVER_TX_Counties_FY22!AR$2,[1]TX_Counties_FY22_Income_Limits!AQ155,IF([1]TX_Counties_FY22_Income_Limits!AQ155&lt;[1]WAIVER_TX_Counties_FY22!AR$2,[1]WAIVER_TX_Counties_FY22!AR$2,IF([1]TX_Counties_FY22_Income_Limits!AQ155=[1]WAIVER_TX_Counties_FY22!AR$2,[1]TX_Counties_FY22_Income_Limits!AQ155)))</f>
        <v>82320.000000000073</v>
      </c>
      <c r="AS155" s="64">
        <f>IF([1]TX_Counties_FY22_Income_Limits!AR155&gt;[1]WAIVER_TX_Counties_FY22!AS$2,[1]TX_Counties_FY22_Income_Limits!AR155,IF([1]TX_Counties_FY22_Income_Limits!AR155&lt;[1]WAIVER_TX_Counties_FY22!AS$2,[1]WAIVER_TX_Counties_FY22!AS$2,IF([1]TX_Counties_FY22_Income_Limits!AR155=[1]WAIVER_TX_Counties_FY22!AS$2,[1]TX_Counties_FY22_Income_Limits!AR155)))</f>
        <v>85680.000000000087</v>
      </c>
      <c r="AT155" s="64">
        <f>IF([1]TX_Counties_FY22_Income_Limits!AS155&gt;[1]WAIVER_TX_Counties_FY22!AT$2,[1]TX_Counties_FY22_Income_Limits!AS155,IF([1]TX_Counties_FY22_Income_Limits!AS155&lt;[1]WAIVER_TX_Counties_FY22!AT$2,[1]WAIVER_TX_Counties_FY22!AT$2,IF([1]TX_Counties_FY22_Income_Limits!AS155=[1]WAIVER_TX_Counties_FY22!AT$2,[1]TX_Counties_FY22_Income_Limits!AS155)))</f>
        <v>89040.000000000102</v>
      </c>
      <c r="AU155" s="64">
        <f>IF([1]TX_Counties_FY22_Income_Limits!AT155&gt;[1]WAIVER_TX_Counties_FY22!AU$2,[1]TX_Counties_FY22_Income_Limits!AT155,IF([1]TX_Counties_FY22_Income_Limits!AT155&lt;[1]WAIVER_TX_Counties_FY22!AU$2,[1]WAIVER_TX_Counties_FY22!AU$2,IF([1]TX_Counties_FY22_Income_Limits!AT155=[1]WAIVER_TX_Counties_FY22!AU$2,[1]TX_Counties_FY22_Income_Limits!AT155)))</f>
        <v>92400.000000000116</v>
      </c>
      <c r="AV155" s="64">
        <f>IF([1]TX_Counties_FY22_Income_Limits!AU155&gt;[1]WAIVER_TX_Counties_FY22!AV$2,[1]TX_Counties_FY22_Income_Limits!AU155,IF([1]TX_Counties_FY22_Income_Limits!AU155&lt;[1]WAIVER_TX_Counties_FY22!AV$2,[1]WAIVER_TX_Counties_FY22!AV$2,IF([1]TX_Counties_FY22_Income_Limits!AU155=[1]WAIVER_TX_Counties_FY22!AV$2,[1]TX_Counties_FY22_Income_Limits!AU155)))</f>
        <v>95760.000000000131</v>
      </c>
      <c r="AW155" s="64">
        <f>IF([1]TX_Counties_FY22_Income_Limits!AV155&gt;[1]WAIVER_TX_Counties_FY22!AW$2,[1]TX_Counties_FY22_Income_Limits!AV155,IF([1]TX_Counties_FY22_Income_Limits!AV155&lt;[1]WAIVER_TX_Counties_FY22!AW$2,[1]WAIVER_TX_Counties_FY22!AW$2,IF([1]TX_Counties_FY22_Income_Limits!AV155=[1]WAIVER_TX_Counties_FY22!AW$2,[1]TX_Counties_FY22_Income_Limits!AV155)))</f>
        <v>99120.000000000146</v>
      </c>
      <c r="AX155" s="64">
        <f>IF([1]TX_Counties_FY22_Income_Limits!AW155&gt;[1]WAIVER_TX_Counties_FY22!AX$2,[1]TX_Counties_FY22_Income_Limits!AW155,IF([1]TX_Counties_FY22_Income_Limits!AW155&lt;[1]WAIVER_TX_Counties_FY22!AX$2,[1]WAIVER_TX_Counties_FY22!AX$2,IF([1]TX_Counties_FY22_Income_Limits!AW155=[1]WAIVER_TX_Counties_FY22!AX$2,[1]TX_Counties_FY22_Income_Limits!AW155)))</f>
        <v>102480.00000000016</v>
      </c>
      <c r="AY155" s="64">
        <f>IF([1]TX_Counties_FY22_Income_Limits!AX155&gt;[1]WAIVER_TX_Counties_FY22!AY$2,[1]TX_Counties_FY22_Income_Limits!AX155,IF([1]TX_Counties_FY22_Income_Limits!AX155&lt;[1]WAIVER_TX_Counties_FY22!AY$2,[1]WAIVER_TX_Counties_FY22!AY$2,IF([1]TX_Counties_FY22_Income_Limits!AX155=[1]WAIVER_TX_Counties_FY22!AY$2,[1]TX_Counties_FY22_Income_Limits!AX155)))</f>
        <v>105840.00000000017</v>
      </c>
      <c r="AZ155" s="64">
        <f>IF([1]TX_Counties_FY22_Income_Limits!AY155&gt;[1]WAIVER_TX_Counties_FY22!AZ$2,[1]TX_Counties_FY22_Income_Limits!AY155,IF([1]TX_Counties_FY22_Income_Limits!AY155&lt;[1]WAIVER_TX_Counties_FY22!AZ$2,[1]WAIVER_TX_Counties_FY22!AZ$2,IF([1]TX_Counties_FY22_Income_Limits!AY155=[1]WAIVER_TX_Counties_FY22!AZ$2,[1]TX_Counties_FY22_Income_Limits!AY155)))</f>
        <v>109200.00000000019</v>
      </c>
      <c r="BA155" s="64">
        <f>IF([1]TX_Counties_FY22_Income_Limits!AZ155&gt;[1]WAIVER_TX_Counties_FY22!BA$2,[1]TX_Counties_FY22_Income_Limits!AZ155,IF([1]TX_Counties_FY22_Income_Limits!AZ155&lt;[1]WAIVER_TX_Counties_FY22!BA$2,[1]WAIVER_TX_Counties_FY22!BA$2,IF([1]TX_Counties_FY22_Income_Limits!AZ155=[1]WAIVER_TX_Counties_FY22!BA$2,[1]TX_Counties_FY22_Income_Limits!AZ155)))</f>
        <v>112560.0000000002</v>
      </c>
      <c r="BB155" s="64">
        <f>IF([1]TX_Counties_FY22_Income_Limits!BA155&gt;[1]WAIVER_TX_Counties_FY22!BB$2,[1]TX_Counties_FY22_Income_Limits!BA155,IF([1]TX_Counties_FY22_Income_Limits!BA155&lt;[1]WAIVER_TX_Counties_FY22!BB$2,[1]WAIVER_TX_Counties_FY22!BB$2,IF([1]TX_Counties_FY22_Income_Limits!BA155=[1]WAIVER_TX_Counties_FY22!BB$2,[1]TX_Counties_FY22_Income_Limits!BA155)))</f>
        <v>47050</v>
      </c>
      <c r="BC155" s="64">
        <f>IF([1]TX_Counties_FY22_Income_Limits!BB155&gt;[1]WAIVER_TX_Counties_FY22!BC$2,[1]TX_Counties_FY22_Income_Limits!BB155,IF([1]TX_Counties_FY22_Income_Limits!BB155&lt;[1]WAIVER_TX_Counties_FY22!BC$2,[1]WAIVER_TX_Counties_FY22!BC$2,IF([1]TX_Counties_FY22_Income_Limits!BB155=[1]WAIVER_TX_Counties_FY22!BC$2,[1]TX_Counties_FY22_Income_Limits!BB155)))</f>
        <v>53800</v>
      </c>
      <c r="BD155" s="64">
        <f>IF([1]TX_Counties_FY22_Income_Limits!BC155&gt;[1]WAIVER_TX_Counties_FY22!BD$2,[1]TX_Counties_FY22_Income_Limits!BC155,IF([1]TX_Counties_FY22_Income_Limits!BC155&lt;[1]WAIVER_TX_Counties_FY22!BD$2,[1]WAIVER_TX_Counties_FY22!BD$2,IF([1]TX_Counties_FY22_Income_Limits!BC155=[1]WAIVER_TX_Counties_FY22!BD$2,[1]TX_Counties_FY22_Income_Limits!BC155)))</f>
        <v>60500</v>
      </c>
      <c r="BE155" s="64">
        <f>IF([1]TX_Counties_FY22_Income_Limits!BD155&gt;[1]WAIVER_TX_Counties_FY22!BE$2,[1]TX_Counties_FY22_Income_Limits!BD155,IF([1]TX_Counties_FY22_Income_Limits!BD155&lt;[1]WAIVER_TX_Counties_FY22!BE$2,[1]WAIVER_TX_Counties_FY22!BE$2,IF([1]TX_Counties_FY22_Income_Limits!BD155=[1]WAIVER_TX_Counties_FY22!BE$2,[1]TX_Counties_FY22_Income_Limits!BD155)))</f>
        <v>67250</v>
      </c>
      <c r="BF155" s="64">
        <f>IF([1]TX_Counties_FY22_Income_Limits!BE155&gt;[1]WAIVER_TX_Counties_FY22!BF$2,[1]TX_Counties_FY22_Income_Limits!BE155,IF([1]TX_Counties_FY22_Income_Limits!BE155&lt;[1]WAIVER_TX_Counties_FY22!BF$2,[1]WAIVER_TX_Counties_FY22!BF$2,IF([1]TX_Counties_FY22_Income_Limits!BE155=[1]WAIVER_TX_Counties_FY22!BF$2,[1]TX_Counties_FY22_Income_Limits!BE155)))</f>
        <v>72650</v>
      </c>
      <c r="BG155" s="64">
        <f>IF([1]TX_Counties_FY22_Income_Limits!BF155&gt;[1]WAIVER_TX_Counties_FY22!BG$2,[1]TX_Counties_FY22_Income_Limits!BF155,IF([1]TX_Counties_FY22_Income_Limits!BF155&lt;[1]WAIVER_TX_Counties_FY22!BG$2,[1]WAIVER_TX_Counties_FY22!BG$2,IF([1]TX_Counties_FY22_Income_Limits!BF155=[1]WAIVER_TX_Counties_FY22!BG$2,[1]TX_Counties_FY22_Income_Limits!BF155)))</f>
        <v>78000</v>
      </c>
      <c r="BH155" s="64">
        <f>IF([1]TX_Counties_FY22_Income_Limits!BG155&gt;[1]WAIVER_TX_Counties_FY22!BH$2,[1]TX_Counties_FY22_Income_Limits!BG155,IF([1]TX_Counties_FY22_Income_Limits!BG155&lt;[1]WAIVER_TX_Counties_FY22!BH$2,[1]WAIVER_TX_Counties_FY22!BH$2,IF([1]TX_Counties_FY22_Income_Limits!BG155=[1]WAIVER_TX_Counties_FY22!BH$2,[1]TX_Counties_FY22_Income_Limits!BG155)))</f>
        <v>83400</v>
      </c>
      <c r="BI155" s="64">
        <f>IF([1]TX_Counties_FY22_Income_Limits!BH155&gt;[1]WAIVER_TX_Counties_FY22!BI$2,[1]TX_Counties_FY22_Income_Limits!BH155,IF([1]TX_Counties_FY22_Income_Limits!BH155&lt;[1]WAIVER_TX_Counties_FY22!BI$2,[1]WAIVER_TX_Counties_FY22!BI$2,IF([1]TX_Counties_FY22_Income_Limits!BH155=[1]WAIVER_TX_Counties_FY22!BI$2,[1]TX_Counties_FY22_Income_Limits!BH155)))</f>
        <v>88750</v>
      </c>
      <c r="BJ155" s="64">
        <f>IF([1]TX_Counties_FY22_Income_Limits!BI155&gt;[1]WAIVER_TX_Counties_FY22!BJ$2,[1]TX_Counties_FY22_Income_Limits!BI155,IF([1]TX_Counties_FY22_Income_Limits!BI155&lt;[1]WAIVER_TX_Counties_FY22!BJ$2,[1]WAIVER_TX_Counties_FY22!BJ$2,IF([1]TX_Counties_FY22_Income_Limits!BI155=[1]WAIVER_TX_Counties_FY22!BJ$2,[1]TX_Counties_FY22_Income_Limits!BI155)))</f>
        <v>94150</v>
      </c>
      <c r="BK155" s="64">
        <f>IF([1]TX_Counties_FY22_Income_Limits!BJ155&gt;[1]WAIVER_TX_Counties_FY22!BK$2,[1]TX_Counties_FY22_Income_Limits!BJ155,IF([1]TX_Counties_FY22_Income_Limits!BJ155&lt;[1]WAIVER_TX_Counties_FY22!BK$2,[1]WAIVER_TX_Counties_FY22!BK$2,IF([1]TX_Counties_FY22_Income_Limits!BJ155=[1]WAIVER_TX_Counties_FY22!BK$2,[1]TX_Counties_FY22_Income_Limits!BJ155)))</f>
        <v>99530</v>
      </c>
      <c r="BL155" s="64">
        <f>IF([1]TX_Counties_FY22_Income_Limits!BK155&gt;[1]WAIVER_TX_Counties_FY22!BL$2,[1]TX_Counties_FY22_Income_Limits!BK155,IF([1]TX_Counties_FY22_Income_Limits!BK155&lt;[1]WAIVER_TX_Counties_FY22!BL$2,[1]WAIVER_TX_Counties_FY22!BL$2,IF([1]TX_Counties_FY22_Income_Limits!BK155=[1]WAIVER_TX_Counties_FY22!BL$2,[1]TX_Counties_FY22_Income_Limits!BK155)))</f>
        <v>104910</v>
      </c>
      <c r="BM155" s="64">
        <f>IF([1]TX_Counties_FY22_Income_Limits!BL155&gt;[1]WAIVER_TX_Counties_FY22!BM$2,[1]TX_Counties_FY22_Income_Limits!BL155,IF([1]TX_Counties_FY22_Income_Limits!BL155&lt;[1]WAIVER_TX_Counties_FY22!BM$2,[1]WAIVER_TX_Counties_FY22!BM$2,IF([1]TX_Counties_FY22_Income_Limits!BL155=[1]WAIVER_TX_Counties_FY22!BM$2,[1]TX_Counties_FY22_Income_Limits!BL155)))</f>
        <v>110290</v>
      </c>
      <c r="BN155" s="64">
        <f>IF([1]TX_Counties_FY22_Income_Limits!BM155&gt;[1]WAIVER_TX_Counties_FY22!BN$2,[1]TX_Counties_FY22_Income_Limits!BM155,IF([1]TX_Counties_FY22_Income_Limits!BM155&lt;[1]WAIVER_TX_Counties_FY22!BN$2,[1]WAIVER_TX_Counties_FY22!BN$2,IF([1]TX_Counties_FY22_Income_Limits!BM155=[1]WAIVER_TX_Counties_FY22!BN$2,[1]TX_Counties_FY22_Income_Limits!BM155)))</f>
        <v>115670</v>
      </c>
      <c r="BO155" s="64">
        <f>IF([1]TX_Counties_FY22_Income_Limits!BN155&gt;[1]WAIVER_TX_Counties_FY22!BO$2,[1]TX_Counties_FY22_Income_Limits!BN155,IF([1]TX_Counties_FY22_Income_Limits!BN155&lt;[1]WAIVER_TX_Counties_FY22!BO$2,[1]WAIVER_TX_Counties_FY22!BO$2,IF([1]TX_Counties_FY22_Income_Limits!BN155=[1]WAIVER_TX_Counties_FY22!BO$2,[1]TX_Counties_FY22_Income_Limits!BN155)))</f>
        <v>121050</v>
      </c>
      <c r="BP155" s="64">
        <f>IF([1]TX_Counties_FY22_Income_Limits!BO155&gt;[1]WAIVER_TX_Counties_FY22!BP$2,[1]TX_Counties_FY22_Income_Limits!BO155,IF([1]TX_Counties_FY22_Income_Limits!BO155&lt;[1]WAIVER_TX_Counties_FY22!BP$2,[1]WAIVER_TX_Counties_FY22!BP$2,IF([1]TX_Counties_FY22_Income_Limits!BO155=[1]WAIVER_TX_Counties_FY22!BP$2,[1]TX_Counties_FY22_Income_Limits!BO155)))</f>
        <v>126430</v>
      </c>
      <c r="BQ155" s="64">
        <f>IF([1]TX_Counties_FY22_Income_Limits!BP155&gt;[1]WAIVER_TX_Counties_FY22!BQ$2,[1]TX_Counties_FY22_Income_Limits!BP155,IF([1]TX_Counties_FY22_Income_Limits!BP155&lt;[1]WAIVER_TX_Counties_FY22!BQ$2,[1]WAIVER_TX_Counties_FY22!BQ$2,IF([1]TX_Counties_FY22_Income_Limits!BP155=[1]WAIVER_TX_Counties_FY22!BQ$2,[1]TX_Counties_FY22_Income_Limits!BP155)))</f>
        <v>131810</v>
      </c>
      <c r="BR155" s="64">
        <f>IF([1]TX_Counties_FY22_Income_Limits!BQ155&gt;[1]WAIVER_TX_Counties_FY22!BR$2,[1]TX_Counties_FY22_Income_Limits!BQ155,IF([1]TX_Counties_FY22_Income_Limits!BQ155&lt;[1]WAIVER_TX_Counties_FY22!BR$2,[1]WAIVER_TX_Counties_FY22!BR$2,IF([1]TX_Counties_FY22_Income_Limits!BQ155=[1]WAIVER_TX_Counties_FY22!BR$2,[1]TX_Counties_FY22_Income_Limits!BQ155)))</f>
        <v>137190</v>
      </c>
      <c r="BS155" s="64">
        <f>IF([1]TX_Counties_FY22_Income_Limits!BR155&gt;[1]WAIVER_TX_Counties_FY22!BS$2,[1]TX_Counties_FY22_Income_Limits!BR155,IF([1]TX_Counties_FY22_Income_Limits!BR155&lt;[1]WAIVER_TX_Counties_FY22!BS$2,[1]WAIVER_TX_Counties_FY22!BS$2,IF([1]TX_Counties_FY22_Income_Limits!BR155=[1]WAIVER_TX_Counties_FY22!BS$2,[1]TX_Counties_FY22_Income_Limits!BR155)))</f>
        <v>142570</v>
      </c>
      <c r="BT155" s="64">
        <f>IF([1]TX_Counties_FY22_Income_Limits!BS155&gt;[1]WAIVER_TX_Counties_FY22!BT$2,[1]TX_Counties_FY22_Income_Limits!BS155,IF([1]TX_Counties_FY22_Income_Limits!BS155&lt;[1]WAIVER_TX_Counties_FY22!BT$2,[1]WAIVER_TX_Counties_FY22!BT$2,IF([1]TX_Counties_FY22_Income_Limits!BS155=[1]WAIVER_TX_Counties_FY22!BT$2,[1]TX_Counties_FY22_Income_Limits!BS155)))</f>
        <v>147950</v>
      </c>
      <c r="BU155" s="64">
        <f>IF([1]TX_Counties_FY22_Income_Limits!BT155&gt;[1]WAIVER_TX_Counties_FY22!BU$2,[1]TX_Counties_FY22_Income_Limits!BT155,IF([1]TX_Counties_FY22_Income_Limits!BT155&lt;[1]WAIVER_TX_Counties_FY22!BU$2,[1]WAIVER_TX_Counties_FY22!BU$2,IF([1]TX_Counties_FY22_Income_Limits!BT155=[1]WAIVER_TX_Counties_FY22!BU$2,[1]TX_Counties_FY22_Income_Limits!BT155)))</f>
        <v>153330</v>
      </c>
      <c r="BV155" s="64">
        <f>IF([1]TX_Counties_FY22_Income_Limits!BU155&gt;[1]WAIVER_TX_Counties_FY22!BV$2,[1]TX_Counties_FY22_Income_Limits!BU155,IF([1]TX_Counties_FY22_Income_Limits!BU155&lt;[1]WAIVER_TX_Counties_FY22!BV$2,[1]WAIVER_TX_Counties_FY22!BV$2,IF([1]TX_Counties_FY22_Income_Limits!BU155=[1]WAIVER_TX_Counties_FY22!BV$2,[1]TX_Counties_FY22_Income_Limits!BU155)))</f>
        <v>158710</v>
      </c>
      <c r="BW155" s="64">
        <f>IF([1]TX_Counties_FY22_Income_Limits!BV155&gt;[1]WAIVER_TX_Counties_FY22!BW$2,[1]TX_Counties_FY22_Income_Limits!BV155,IF([1]TX_Counties_FY22_Income_Limits!BV155&lt;[1]WAIVER_TX_Counties_FY22!BW$2,[1]WAIVER_TX_Counties_FY22!BW$2,IF([1]TX_Counties_FY22_Income_Limits!BV155=[1]WAIVER_TX_Counties_FY22!BW$2,[1]TX_Counties_FY22_Income_Limits!BV155)))</f>
        <v>164090</v>
      </c>
      <c r="BX155" s="64">
        <f>IF([1]TX_Counties_FY22_Income_Limits!BW155&gt;[1]WAIVER_TX_Counties_FY22!BX$2,[1]TX_Counties_FY22_Income_Limits!BW155,IF([1]TX_Counties_FY22_Income_Limits!BW155&lt;[1]WAIVER_TX_Counties_FY22!BX$2,[1]WAIVER_TX_Counties_FY22!BX$2,IF([1]TX_Counties_FY22_Income_Limits!BW155=[1]WAIVER_TX_Counties_FY22!BX$2,[1]TX_Counties_FY22_Income_Limits!BW155)))</f>
        <v>169470</v>
      </c>
      <c r="BY155" s="64">
        <f>IF([1]TX_Counties_FY22_Income_Limits!BX155&gt;[1]WAIVER_TX_Counties_FY22!BY$2,[1]TX_Counties_FY22_Income_Limits!BX155,IF([1]TX_Counties_FY22_Income_Limits!BX155&lt;[1]WAIVER_TX_Counties_FY22!BY$2,[1]WAIVER_TX_Counties_FY22!BY$2,IF([1]TX_Counties_FY22_Income_Limits!BX155=[1]WAIVER_TX_Counties_FY22!BY$2,[1]TX_Counties_FY22_Income_Limits!BX155)))</f>
        <v>174850</v>
      </c>
      <c r="BZ155" s="64">
        <f>IF([1]TX_Counties_FY22_Income_Limits!BY155&gt;[1]WAIVER_TX_Counties_FY22!BZ$2,[1]TX_Counties_FY22_Income_Limits!BY155,IF([1]TX_Counties_FY22_Income_Limits!BY155&lt;[1]WAIVER_TX_Counties_FY22!BZ$2,[1]WAIVER_TX_Counties_FY22!BZ$2,IF([1]TX_Counties_FY22_Income_Limits!BY155=[1]WAIVER_TX_Counties_FY22!BZ$2,[1]TX_Counties_FY22_Income_Limits!BY155)))</f>
        <v>180230</v>
      </c>
      <c r="CA155" s="64">
        <f>IF([1]TX_Counties_FY22_Income_Limits!BZ155&gt;[1]WAIVER_TX_Counties_FY22!CA$2,[1]TX_Counties_FY22_Income_Limits!BZ155,IF([1]TX_Counties_FY22_Income_Limits!BZ155&lt;[1]WAIVER_TX_Counties_FY22!CA$2,[1]WAIVER_TX_Counties_FY22!CA$2,IF([1]TX_Counties_FY22_Income_Limits!BZ155=[1]WAIVER_TX_Counties_FY22!CA$2,[1]TX_Counties_FY22_Income_Limits!BZ155)))</f>
        <v>59709.999999999993</v>
      </c>
      <c r="CB155" s="64">
        <f>IF([1]TX_Counties_FY22_Income_Limits!CA155&gt;[1]WAIVER_TX_Counties_FY22!CB$2,[1]TX_Counties_FY22_Income_Limits!CA155,IF([1]TX_Counties_FY22_Income_Limits!CA155&lt;[1]WAIVER_TX_Counties_FY22!CB$2,[1]WAIVER_TX_Counties_FY22!CB$2,IF([1]TX_Counties_FY22_Income_Limits!CA155=[1]WAIVER_TX_Counties_FY22!CB$2,[1]TX_Counties_FY22_Income_Limits!CA155)))</f>
        <v>68240</v>
      </c>
      <c r="CC155" s="64">
        <f>IF([1]TX_Counties_FY22_Income_Limits!CB155&gt;[1]WAIVER_TX_Counties_FY22!CC$2,[1]TX_Counties_FY22_Income_Limits!CB155,IF([1]TX_Counties_FY22_Income_Limits!CB155&lt;[1]WAIVER_TX_Counties_FY22!CC$2,[1]WAIVER_TX_Counties_FY22!CC$2,IF([1]TX_Counties_FY22_Income_Limits!CB155=[1]WAIVER_TX_Counties_FY22!CC$2,[1]TX_Counties_FY22_Income_Limits!CB155)))</f>
        <v>76770</v>
      </c>
      <c r="CD155" s="64">
        <f>IF([1]TX_Counties_FY22_Income_Limits!CC155&gt;[1]WAIVER_TX_Counties_FY22!CD$2,[1]TX_Counties_FY22_Income_Limits!CC155,IF([1]TX_Counties_FY22_Income_Limits!CC155&lt;[1]WAIVER_TX_Counties_FY22!CD$2,[1]WAIVER_TX_Counties_FY22!CD$2,IF([1]TX_Counties_FY22_Income_Limits!CC155=[1]WAIVER_TX_Counties_FY22!CD$2,[1]TX_Counties_FY22_Income_Limits!CC155)))</f>
        <v>85300</v>
      </c>
      <c r="CE155" s="64">
        <f>IF([1]TX_Counties_FY22_Income_Limits!CD155&gt;[1]WAIVER_TX_Counties_FY22!CE$2,[1]TX_Counties_FY22_Income_Limits!CD155,IF([1]TX_Counties_FY22_Income_Limits!CD155&lt;[1]WAIVER_TX_Counties_FY22!CE$2,[1]WAIVER_TX_Counties_FY22!CE$2,IF([1]TX_Counties_FY22_Income_Limits!CD155=[1]WAIVER_TX_Counties_FY22!CE$2,[1]TX_Counties_FY22_Income_Limits!CD155)))</f>
        <v>92124</v>
      </c>
      <c r="CF155" s="64">
        <f>IF([1]TX_Counties_FY22_Income_Limits!CE155&gt;[1]WAIVER_TX_Counties_FY22!CF$2,[1]TX_Counties_FY22_Income_Limits!CE155,IF([1]TX_Counties_FY22_Income_Limits!CE155&lt;[1]WAIVER_TX_Counties_FY22!CF$2,[1]WAIVER_TX_Counties_FY22!CF$2,IF([1]TX_Counties_FY22_Income_Limits!CE155=[1]WAIVER_TX_Counties_FY22!CF$2,[1]TX_Counties_FY22_Income_Limits!CE155)))</f>
        <v>98948</v>
      </c>
      <c r="CG155" s="64">
        <f>IF([1]TX_Counties_FY22_Income_Limits!CF155&gt;[1]WAIVER_TX_Counties_FY22!CG$2,[1]TX_Counties_FY22_Income_Limits!CF155,IF([1]TX_Counties_FY22_Income_Limits!CF155&lt;[1]WAIVER_TX_Counties_FY22!CG$2,[1]WAIVER_TX_Counties_FY22!CG$2,IF([1]TX_Counties_FY22_Income_Limits!CF155=[1]WAIVER_TX_Counties_FY22!CG$2,[1]TX_Counties_FY22_Income_Limits!CF155)))</f>
        <v>105772</v>
      </c>
      <c r="CH155" s="64">
        <f>IF([1]TX_Counties_FY22_Income_Limits!CG155&gt;[1]WAIVER_TX_Counties_FY22!CH$2,[1]TX_Counties_FY22_Income_Limits!CG155,IF([1]TX_Counties_FY22_Income_Limits!CG155&lt;[1]WAIVER_TX_Counties_FY22!CH$2,[1]WAIVER_TX_Counties_FY22!CH$2,IF([1]TX_Counties_FY22_Income_Limits!CG155=[1]WAIVER_TX_Counties_FY22!CH$2,[1]TX_Counties_FY22_Income_Limits!CG155)))</f>
        <v>112596</v>
      </c>
      <c r="CI155" s="64">
        <f>IF([1]TX_Counties_FY22_Income_Limits!CH155&gt;[1]WAIVER_TX_Counties_FY22!CI$2,[1]TX_Counties_FY22_Income_Limits!CH155,IF([1]TX_Counties_FY22_Income_Limits!CH155&lt;[1]WAIVER_TX_Counties_FY22!CI$2,[1]WAIVER_TX_Counties_FY22!CI$2,IF([1]TX_Counties_FY22_Income_Limits!CH155=[1]WAIVER_TX_Counties_FY22!CI$2,[1]TX_Counties_FY22_Income_Limits!CH155)))</f>
        <v>119419.99999999999</v>
      </c>
      <c r="CJ155" s="64">
        <f>IF([1]TX_Counties_FY22_Income_Limits!CI155&gt;[1]WAIVER_TX_Counties_FY22!CJ$2,[1]TX_Counties_FY22_Income_Limits!CI155,IF([1]TX_Counties_FY22_Income_Limits!CI155&lt;[1]WAIVER_TX_Counties_FY22!CJ$2,[1]WAIVER_TX_Counties_FY22!CJ$2,IF([1]TX_Counties_FY22_Income_Limits!CI155=[1]WAIVER_TX_Counties_FY22!CJ$2,[1]TX_Counties_FY22_Income_Limits!CI155)))</f>
        <v>126244</v>
      </c>
      <c r="CK155" s="64">
        <f>IF([1]TX_Counties_FY22_Income_Limits!CJ155&gt;[1]WAIVER_TX_Counties_FY22!CK$2,[1]TX_Counties_FY22_Income_Limits!CJ155,IF([1]TX_Counties_FY22_Income_Limits!CJ155&lt;[1]WAIVER_TX_Counties_FY22!CK$2,[1]WAIVER_TX_Counties_FY22!CK$2,IF([1]TX_Counties_FY22_Income_Limits!CJ155=[1]WAIVER_TX_Counties_FY22!CK$2,[1]TX_Counties_FY22_Income_Limits!CJ155)))</f>
        <v>133068</v>
      </c>
      <c r="CL155" s="64">
        <f>IF([1]TX_Counties_FY22_Income_Limits!CK155&gt;[1]WAIVER_TX_Counties_FY22!CL$2,[1]TX_Counties_FY22_Income_Limits!CK155,IF([1]TX_Counties_FY22_Income_Limits!CK155&lt;[1]WAIVER_TX_Counties_FY22!CL$2,[1]WAIVER_TX_Counties_FY22!CL$2,IF([1]TX_Counties_FY22_Income_Limits!CK155=[1]WAIVER_TX_Counties_FY22!CL$2,[1]TX_Counties_FY22_Income_Limits!CK155)))</f>
        <v>139892</v>
      </c>
      <c r="CM155" s="64">
        <f>IF([1]TX_Counties_FY22_Income_Limits!CL155&gt;[1]WAIVER_TX_Counties_FY22!CM$2,[1]TX_Counties_FY22_Income_Limits!CL155,IF([1]TX_Counties_FY22_Income_Limits!CL155&lt;[1]WAIVER_TX_Counties_FY22!CM$2,[1]WAIVER_TX_Counties_FY22!CM$2,IF([1]TX_Counties_FY22_Income_Limits!CL155=[1]WAIVER_TX_Counties_FY22!CM$2,[1]TX_Counties_FY22_Income_Limits!CL155)))</f>
        <v>146716</v>
      </c>
      <c r="CN155" s="64">
        <f>IF([1]TX_Counties_FY22_Income_Limits!CM155&gt;[1]WAIVER_TX_Counties_FY22!CN$2,[1]TX_Counties_FY22_Income_Limits!CM155,IF([1]TX_Counties_FY22_Income_Limits!CM155&lt;[1]WAIVER_TX_Counties_FY22!CN$2,[1]WAIVER_TX_Counties_FY22!CN$2,IF([1]TX_Counties_FY22_Income_Limits!CM155=[1]WAIVER_TX_Counties_FY22!CN$2,[1]TX_Counties_FY22_Income_Limits!CM155)))</f>
        <v>153540</v>
      </c>
      <c r="CO155" s="64">
        <f>IF([1]TX_Counties_FY22_Income_Limits!CN155&gt;[1]WAIVER_TX_Counties_FY22!CO$2,[1]TX_Counties_FY22_Income_Limits!CN155,IF([1]TX_Counties_FY22_Income_Limits!CN155&lt;[1]WAIVER_TX_Counties_FY22!CO$2,[1]WAIVER_TX_Counties_FY22!CO$2,IF([1]TX_Counties_FY22_Income_Limits!CN155=[1]WAIVER_TX_Counties_FY22!CO$2,[1]TX_Counties_FY22_Income_Limits!CN155)))</f>
        <v>160364</v>
      </c>
      <c r="CP155" s="64">
        <f>IF([1]TX_Counties_FY22_Income_Limits!CO155&gt;[1]WAIVER_TX_Counties_FY22!CP$2,[1]TX_Counties_FY22_Income_Limits!CO155,IF([1]TX_Counties_FY22_Income_Limits!CO155&lt;[1]WAIVER_TX_Counties_FY22!CP$2,[1]WAIVER_TX_Counties_FY22!CP$2,IF([1]TX_Counties_FY22_Income_Limits!CO155=[1]WAIVER_TX_Counties_FY22!CP$2,[1]TX_Counties_FY22_Income_Limits!CO155)))</f>
        <v>167188</v>
      </c>
      <c r="CQ155" s="64">
        <f>IF([1]TX_Counties_FY22_Income_Limits!CP155&gt;[1]WAIVER_TX_Counties_FY22!CQ$2,[1]TX_Counties_FY22_Income_Limits!CP155,IF([1]TX_Counties_FY22_Income_Limits!CP155&lt;[1]WAIVER_TX_Counties_FY22!CQ$2,[1]WAIVER_TX_Counties_FY22!CQ$2,IF([1]TX_Counties_FY22_Income_Limits!CP155=[1]WAIVER_TX_Counties_FY22!CQ$2,[1]TX_Counties_FY22_Income_Limits!CP155)))</f>
        <v>174012</v>
      </c>
      <c r="CR155" s="64">
        <f>IF([1]TX_Counties_FY22_Income_Limits!CQ155&gt;[1]WAIVER_TX_Counties_FY22!CR$2,[1]TX_Counties_FY22_Income_Limits!CQ155,IF([1]TX_Counties_FY22_Income_Limits!CQ155&lt;[1]WAIVER_TX_Counties_FY22!CR$2,[1]WAIVER_TX_Counties_FY22!CR$2,IF([1]TX_Counties_FY22_Income_Limits!CQ155=[1]WAIVER_TX_Counties_FY22!CR$2,[1]TX_Counties_FY22_Income_Limits!CQ155)))</f>
        <v>180836</v>
      </c>
      <c r="CS155" s="64">
        <f>IF([1]TX_Counties_FY22_Income_Limits!CR155&gt;[1]WAIVER_TX_Counties_FY22!CS$2,[1]TX_Counties_FY22_Income_Limits!CR155,IF([1]TX_Counties_FY22_Income_Limits!CR155&lt;[1]WAIVER_TX_Counties_FY22!CS$2,[1]WAIVER_TX_Counties_FY22!CS$2,IF([1]TX_Counties_FY22_Income_Limits!CR155=[1]WAIVER_TX_Counties_FY22!CS$2,[1]TX_Counties_FY22_Income_Limits!CR155)))</f>
        <v>187660</v>
      </c>
      <c r="CT155" s="64">
        <f>IF([1]TX_Counties_FY22_Income_Limits!CS155&gt;[1]WAIVER_TX_Counties_FY22!CT$2,[1]TX_Counties_FY22_Income_Limits!CS155,IF([1]TX_Counties_FY22_Income_Limits!CS155&lt;[1]WAIVER_TX_Counties_FY22!CT$2,[1]WAIVER_TX_Counties_FY22!CT$2,IF([1]TX_Counties_FY22_Income_Limits!CS155=[1]WAIVER_TX_Counties_FY22!CT$2,[1]TX_Counties_FY22_Income_Limits!CS155)))</f>
        <v>194484</v>
      </c>
      <c r="CU155" s="64">
        <f>IF([1]TX_Counties_FY22_Income_Limits!CT155&gt;[1]WAIVER_TX_Counties_FY22!CU$2,[1]TX_Counties_FY22_Income_Limits!CT155,IF([1]TX_Counties_FY22_Income_Limits!CT155&lt;[1]WAIVER_TX_Counties_FY22!CU$2,[1]WAIVER_TX_Counties_FY22!CU$2,IF([1]TX_Counties_FY22_Income_Limits!CT155=[1]WAIVER_TX_Counties_FY22!CU$2,[1]TX_Counties_FY22_Income_Limits!CT155)))</f>
        <v>201308</v>
      </c>
      <c r="CV155" s="64">
        <f>IF([1]TX_Counties_FY22_Income_Limits!CU155&gt;[1]WAIVER_TX_Counties_FY22!CV$2,[1]TX_Counties_FY22_Income_Limits!CU155,IF([1]TX_Counties_FY22_Income_Limits!CU155&lt;[1]WAIVER_TX_Counties_FY22!CV$2,[1]WAIVER_TX_Counties_FY22!CV$2,IF([1]TX_Counties_FY22_Income_Limits!CU155=[1]WAIVER_TX_Counties_FY22!CV$2,[1]TX_Counties_FY22_Income_Limits!CU155)))</f>
        <v>208132</v>
      </c>
      <c r="CW155" s="64">
        <f>IF([1]TX_Counties_FY22_Income_Limits!CV155&gt;[1]WAIVER_TX_Counties_FY22!CW$2,[1]TX_Counties_FY22_Income_Limits!CV155,IF([1]TX_Counties_FY22_Income_Limits!CV155&lt;[1]WAIVER_TX_Counties_FY22!CW$2,[1]WAIVER_TX_Counties_FY22!CW$2,IF([1]TX_Counties_FY22_Income_Limits!CV155=[1]WAIVER_TX_Counties_FY22!CW$2,[1]TX_Counties_FY22_Income_Limits!CV155)))</f>
        <v>214956</v>
      </c>
      <c r="CX155" s="64">
        <f>IF([1]TX_Counties_FY22_Income_Limits!CW155&gt;[1]WAIVER_TX_Counties_FY22!CX$2,[1]TX_Counties_FY22_Income_Limits!CW155,IF([1]TX_Counties_FY22_Income_Limits!CW155&lt;[1]WAIVER_TX_Counties_FY22!CX$2,[1]WAIVER_TX_Counties_FY22!CX$2,IF([1]TX_Counties_FY22_Income_Limits!CW155=[1]WAIVER_TX_Counties_FY22!CX$2,[1]TX_Counties_FY22_Income_Limits!CW155)))</f>
        <v>221780</v>
      </c>
      <c r="CY155" s="64">
        <f>IF([1]TX_Counties_FY22_Income_Limits!CX155&gt;[1]WAIVER_TX_Counties_FY22!CY$2,[1]TX_Counties_FY22_Income_Limits!CX155,IF([1]TX_Counties_FY22_Income_Limits!CX155&lt;[1]WAIVER_TX_Counties_FY22!CY$2,[1]WAIVER_TX_Counties_FY22!CY$2,IF([1]TX_Counties_FY22_Income_Limits!CX155=[1]WAIVER_TX_Counties_FY22!CY$2,[1]TX_Counties_FY22_Income_Limits!CX155)))</f>
        <v>228604</v>
      </c>
      <c r="CZ155" s="64">
        <f>IF([1]TX_Counties_FY22_Income_Limits!CY155&gt;[1]WAIVER_TX_Counties_FY22!CZ$2,[1]TX_Counties_FY22_Income_Limits!CY155,IF([1]TX_Counties_FY22_Income_Limits!CY155&lt;[1]WAIVER_TX_Counties_FY22!CZ$2,[1]WAIVER_TX_Counties_FY22!CZ$2,IF([1]TX_Counties_FY22_Income_Limits!CY155=[1]WAIVER_TX_Counties_FY22!CZ$2,[1]TX_Counties_FY22_Income_Limits!CY155)))</f>
        <v>71652</v>
      </c>
      <c r="DA155" s="64">
        <f>IF([1]TX_Counties_FY22_Income_Limits!CZ155&gt;[1]WAIVER_TX_Counties_FY22!DA$2,[1]TX_Counties_FY22_Income_Limits!CZ155,IF([1]TX_Counties_FY22_Income_Limits!CZ155&lt;[1]WAIVER_TX_Counties_FY22!DA$2,[1]WAIVER_TX_Counties_FY22!DA$2,IF([1]TX_Counties_FY22_Income_Limits!CZ155=[1]WAIVER_TX_Counties_FY22!DA$2,[1]TX_Counties_FY22_Income_Limits!CZ155)))</f>
        <v>81888</v>
      </c>
      <c r="DB155" s="64">
        <f>IF([1]TX_Counties_FY22_Income_Limits!DA155&gt;[1]WAIVER_TX_Counties_FY22!DB$2,[1]TX_Counties_FY22_Income_Limits!DA155,IF([1]TX_Counties_FY22_Income_Limits!DA155&lt;[1]WAIVER_TX_Counties_FY22!DB$2,[1]WAIVER_TX_Counties_FY22!DB$2,IF([1]TX_Counties_FY22_Income_Limits!DA155=[1]WAIVER_TX_Counties_FY22!DB$2,[1]TX_Counties_FY22_Income_Limits!DA155)))</f>
        <v>92124</v>
      </c>
      <c r="DC155" s="64">
        <f>IF([1]TX_Counties_FY22_Income_Limits!DB155&gt;[1]WAIVER_TX_Counties_FY22!DC$2,[1]TX_Counties_FY22_Income_Limits!DB155,IF([1]TX_Counties_FY22_Income_Limits!DB155&lt;[1]WAIVER_TX_Counties_FY22!DC$2,[1]WAIVER_TX_Counties_FY22!DC$2,IF([1]TX_Counties_FY22_Income_Limits!DB155=[1]WAIVER_TX_Counties_FY22!DC$2,[1]TX_Counties_FY22_Income_Limits!DB155)))</f>
        <v>102360</v>
      </c>
      <c r="DD155" s="64">
        <f>IF([1]TX_Counties_FY22_Income_Limits!DC155&gt;[1]WAIVER_TX_Counties_FY22!DD$2,[1]TX_Counties_FY22_Income_Limits!DC155,IF([1]TX_Counties_FY22_Income_Limits!DC155&lt;[1]WAIVER_TX_Counties_FY22!DD$2,[1]WAIVER_TX_Counties_FY22!DD$2,IF([1]TX_Counties_FY22_Income_Limits!DC155=[1]WAIVER_TX_Counties_FY22!DD$2,[1]TX_Counties_FY22_Income_Limits!DC155)))</f>
        <v>110548.8</v>
      </c>
      <c r="DE155" s="64">
        <f>IF([1]TX_Counties_FY22_Income_Limits!DD155&gt;[1]WAIVER_TX_Counties_FY22!DE$2,[1]TX_Counties_FY22_Income_Limits!DD155,IF([1]TX_Counties_FY22_Income_Limits!DD155&lt;[1]WAIVER_TX_Counties_FY22!DE$2,[1]WAIVER_TX_Counties_FY22!DE$2,IF([1]TX_Counties_FY22_Income_Limits!DD155=[1]WAIVER_TX_Counties_FY22!DE$2,[1]TX_Counties_FY22_Income_Limits!DD155)))</f>
        <v>118737.59999999999</v>
      </c>
      <c r="DF155" s="64">
        <f>IF([1]TX_Counties_FY22_Income_Limits!DE155&gt;[1]WAIVER_TX_Counties_FY22!DF$2,[1]TX_Counties_FY22_Income_Limits!DE155,IF([1]TX_Counties_FY22_Income_Limits!DE155&lt;[1]WAIVER_TX_Counties_FY22!DF$2,[1]WAIVER_TX_Counties_FY22!DF$2,IF([1]TX_Counties_FY22_Income_Limits!DE155=[1]WAIVER_TX_Counties_FY22!DF$2,[1]TX_Counties_FY22_Income_Limits!DE155)))</f>
        <v>126926.39999999999</v>
      </c>
      <c r="DG155" s="64">
        <f>IF([1]TX_Counties_FY22_Income_Limits!DF155&gt;[1]WAIVER_TX_Counties_FY22!DG$2,[1]TX_Counties_FY22_Income_Limits!DF155,IF([1]TX_Counties_FY22_Income_Limits!DF155&lt;[1]WAIVER_TX_Counties_FY22!DG$2,[1]WAIVER_TX_Counties_FY22!DG$2,IF([1]TX_Counties_FY22_Income_Limits!DF155=[1]WAIVER_TX_Counties_FY22!DG$2,[1]TX_Counties_FY22_Income_Limits!DF155)))</f>
        <v>135115.20000000001</v>
      </c>
      <c r="DH155" s="64">
        <f>IF([1]TX_Counties_FY22_Income_Limits!DG155&gt;[1]WAIVER_TX_Counties_FY22!DH$2,[1]TX_Counties_FY22_Income_Limits!DG155,IF([1]TX_Counties_FY22_Income_Limits!DG155&lt;[1]WAIVER_TX_Counties_FY22!DH$2,[1]WAIVER_TX_Counties_FY22!DH$2,IF([1]TX_Counties_FY22_Income_Limits!DG155=[1]WAIVER_TX_Counties_FY22!DH$2,[1]TX_Counties_FY22_Income_Limits!DG155)))</f>
        <v>143304</v>
      </c>
      <c r="DI155" s="64">
        <f>IF([1]TX_Counties_FY22_Income_Limits!DH155&gt;[1]WAIVER_TX_Counties_FY22!DI$2,[1]TX_Counties_FY22_Income_Limits!DH155,IF([1]TX_Counties_FY22_Income_Limits!DH155&lt;[1]WAIVER_TX_Counties_FY22!DI$2,[1]WAIVER_TX_Counties_FY22!DI$2,IF([1]TX_Counties_FY22_Income_Limits!DH155=[1]WAIVER_TX_Counties_FY22!DI$2,[1]TX_Counties_FY22_Income_Limits!DH155)))</f>
        <v>151492.79999999999</v>
      </c>
      <c r="DJ155" s="64">
        <f>IF([1]TX_Counties_FY22_Income_Limits!DI155&gt;[1]WAIVER_TX_Counties_FY22!DJ$2,[1]TX_Counties_FY22_Income_Limits!DI155,IF([1]TX_Counties_FY22_Income_Limits!DI155&lt;[1]WAIVER_TX_Counties_FY22!DJ$2,[1]WAIVER_TX_Counties_FY22!DJ$2,IF([1]TX_Counties_FY22_Income_Limits!DI155=[1]WAIVER_TX_Counties_FY22!DJ$2,[1]TX_Counties_FY22_Income_Limits!DI155)))</f>
        <v>159681.59999999998</v>
      </c>
      <c r="DK155" s="64">
        <f>IF([1]TX_Counties_FY22_Income_Limits!DJ155&gt;[1]WAIVER_TX_Counties_FY22!DK$2,[1]TX_Counties_FY22_Income_Limits!DJ155,IF([1]TX_Counties_FY22_Income_Limits!DJ155&lt;[1]WAIVER_TX_Counties_FY22!DK$2,[1]WAIVER_TX_Counties_FY22!DK$2,IF([1]TX_Counties_FY22_Income_Limits!DJ155=[1]WAIVER_TX_Counties_FY22!DK$2,[1]TX_Counties_FY22_Income_Limits!DJ155)))</f>
        <v>167870.39999999997</v>
      </c>
      <c r="DL155" s="64">
        <f>IF([1]TX_Counties_FY22_Income_Limits!DK155&gt;[1]WAIVER_TX_Counties_FY22!DL$2,[1]TX_Counties_FY22_Income_Limits!DK155,IF([1]TX_Counties_FY22_Income_Limits!DK155&lt;[1]WAIVER_TX_Counties_FY22!DL$2,[1]WAIVER_TX_Counties_FY22!DL$2,IF([1]TX_Counties_FY22_Income_Limits!DK155=[1]WAIVER_TX_Counties_FY22!DL$2,[1]TX_Counties_FY22_Income_Limits!DK155)))</f>
        <v>176059.19999999995</v>
      </c>
      <c r="DM155" s="64">
        <f>IF([1]TX_Counties_FY22_Income_Limits!DL155&gt;[1]WAIVER_TX_Counties_FY22!DM$2,[1]TX_Counties_FY22_Income_Limits!DL155,IF([1]TX_Counties_FY22_Income_Limits!DL155&lt;[1]WAIVER_TX_Counties_FY22!DM$2,[1]WAIVER_TX_Counties_FY22!DM$2,IF([1]TX_Counties_FY22_Income_Limits!DL155=[1]WAIVER_TX_Counties_FY22!DM$2,[1]TX_Counties_FY22_Income_Limits!DL155)))</f>
        <v>184247.99999999994</v>
      </c>
      <c r="DN155" s="64">
        <f>IF([1]TX_Counties_FY22_Income_Limits!DM155&gt;[1]WAIVER_TX_Counties_FY22!DN$2,[1]TX_Counties_FY22_Income_Limits!DM155,IF([1]TX_Counties_FY22_Income_Limits!DM155&lt;[1]WAIVER_TX_Counties_FY22!DN$2,[1]WAIVER_TX_Counties_FY22!DN$2,IF([1]TX_Counties_FY22_Income_Limits!DM155=[1]WAIVER_TX_Counties_FY22!DN$2,[1]TX_Counties_FY22_Income_Limits!DM155)))</f>
        <v>192436.79999999993</v>
      </c>
      <c r="DO155" s="64">
        <f>IF([1]TX_Counties_FY22_Income_Limits!DN155&gt;[1]WAIVER_TX_Counties_FY22!DO$2,[1]TX_Counties_FY22_Income_Limits!DN155,IF([1]TX_Counties_FY22_Income_Limits!DN155&lt;[1]WAIVER_TX_Counties_FY22!DO$2,[1]WAIVER_TX_Counties_FY22!DO$2,IF([1]TX_Counties_FY22_Income_Limits!DN155=[1]WAIVER_TX_Counties_FY22!DO$2,[1]TX_Counties_FY22_Income_Limits!DN155)))</f>
        <v>200625.59999999992</v>
      </c>
      <c r="DP155" s="64">
        <f>IF([1]TX_Counties_FY22_Income_Limits!DO155&gt;[1]WAIVER_TX_Counties_FY22!DP$2,[1]TX_Counties_FY22_Income_Limits!DO155,IF([1]TX_Counties_FY22_Income_Limits!DO155&lt;[1]WAIVER_TX_Counties_FY22!DP$2,[1]WAIVER_TX_Counties_FY22!DP$2,IF([1]TX_Counties_FY22_Income_Limits!DO155=[1]WAIVER_TX_Counties_FY22!DP$2,[1]TX_Counties_FY22_Income_Limits!DO155)))</f>
        <v>208814.39999999991</v>
      </c>
      <c r="DQ155" s="64">
        <f>IF([1]TX_Counties_FY22_Income_Limits!DP155&gt;[1]WAIVER_TX_Counties_FY22!DQ$2,[1]TX_Counties_FY22_Income_Limits!DP155,IF([1]TX_Counties_FY22_Income_Limits!DP155&lt;[1]WAIVER_TX_Counties_FY22!DQ$2,[1]WAIVER_TX_Counties_FY22!DQ$2,IF([1]TX_Counties_FY22_Income_Limits!DP155=[1]WAIVER_TX_Counties_FY22!DQ$2,[1]TX_Counties_FY22_Income_Limits!DP155)))</f>
        <v>217003.1999999999</v>
      </c>
      <c r="DR155" s="64">
        <f>IF([1]TX_Counties_FY22_Income_Limits!DQ155&gt;[1]WAIVER_TX_Counties_FY22!DR$2,[1]TX_Counties_FY22_Income_Limits!DQ155,IF([1]TX_Counties_FY22_Income_Limits!DQ155&lt;[1]WAIVER_TX_Counties_FY22!DR$2,[1]WAIVER_TX_Counties_FY22!DR$2,IF([1]TX_Counties_FY22_Income_Limits!DQ155=[1]WAIVER_TX_Counties_FY22!DR$2,[1]TX_Counties_FY22_Income_Limits!DQ155)))</f>
        <v>225191.99999999988</v>
      </c>
      <c r="DS155" s="64">
        <f>IF([1]TX_Counties_FY22_Income_Limits!DR155&gt;[1]WAIVER_TX_Counties_FY22!DS$2,[1]TX_Counties_FY22_Income_Limits!DR155,IF([1]TX_Counties_FY22_Income_Limits!DR155&lt;[1]WAIVER_TX_Counties_FY22!DS$2,[1]WAIVER_TX_Counties_FY22!DS$2,IF([1]TX_Counties_FY22_Income_Limits!DR155=[1]WAIVER_TX_Counties_FY22!DS$2,[1]TX_Counties_FY22_Income_Limits!DR155)))</f>
        <v>233380.79999999987</v>
      </c>
      <c r="DT155" s="64">
        <f>IF([1]TX_Counties_FY22_Income_Limits!DS155&gt;[1]WAIVER_TX_Counties_FY22!DT$2,[1]TX_Counties_FY22_Income_Limits!DS155,IF([1]TX_Counties_FY22_Income_Limits!DS155&lt;[1]WAIVER_TX_Counties_FY22!DT$2,[1]WAIVER_TX_Counties_FY22!DT$2,IF([1]TX_Counties_FY22_Income_Limits!DS155=[1]WAIVER_TX_Counties_FY22!DT$2,[1]TX_Counties_FY22_Income_Limits!DS155)))</f>
        <v>241569.59999999986</v>
      </c>
      <c r="DU155" s="64">
        <f>IF([1]TX_Counties_FY22_Income_Limits!DT155&gt;[1]WAIVER_TX_Counties_FY22!DU$2,[1]TX_Counties_FY22_Income_Limits!DT155,IF([1]TX_Counties_FY22_Income_Limits!DT155&lt;[1]WAIVER_TX_Counties_FY22!DU$2,[1]WAIVER_TX_Counties_FY22!DU$2,IF([1]TX_Counties_FY22_Income_Limits!DT155=[1]WAIVER_TX_Counties_FY22!DU$2,[1]TX_Counties_FY22_Income_Limits!DT155)))</f>
        <v>249758.39999999985</v>
      </c>
      <c r="DV155" s="64">
        <f>IF([1]TX_Counties_FY22_Income_Limits!DU155&gt;[1]WAIVER_TX_Counties_FY22!DV$2,[1]TX_Counties_FY22_Income_Limits!DU155,IF([1]TX_Counties_FY22_Income_Limits!DU155&lt;[1]WAIVER_TX_Counties_FY22!DV$2,[1]WAIVER_TX_Counties_FY22!DV$2,IF([1]TX_Counties_FY22_Income_Limits!DU155=[1]WAIVER_TX_Counties_FY22!DV$2,[1]TX_Counties_FY22_Income_Limits!DU155)))</f>
        <v>257947.19999999984</v>
      </c>
      <c r="DW155" s="64">
        <f>IF([1]TX_Counties_FY22_Income_Limits!DV155&gt;[1]WAIVER_TX_Counties_FY22!DW$2,[1]TX_Counties_FY22_Income_Limits!DV155,IF([1]TX_Counties_FY22_Income_Limits!DV155&lt;[1]WAIVER_TX_Counties_FY22!DW$2,[1]WAIVER_TX_Counties_FY22!DW$2,IF([1]TX_Counties_FY22_Income_Limits!DV155=[1]WAIVER_TX_Counties_FY22!DW$2,[1]TX_Counties_FY22_Income_Limits!DV155)))</f>
        <v>266135.99999999983</v>
      </c>
      <c r="DX155" s="64">
        <f>IF([1]TX_Counties_FY22_Income_Limits!DW155&gt;[1]WAIVER_TX_Counties_FY22!DX$2,[1]TX_Counties_FY22_Income_Limits!DW155,IF([1]TX_Counties_FY22_Income_Limits!DW155&lt;[1]WAIVER_TX_Counties_FY22!DX$2,[1]WAIVER_TX_Counties_FY22!DX$2,IF([1]TX_Counties_FY22_Income_Limits!DW155=[1]WAIVER_TX_Counties_FY22!DX$2,[1]TX_Counties_FY22_Income_Limits!DW155)))</f>
        <v>274324.79999999981</v>
      </c>
    </row>
    <row r="156" spans="1:129" ht="14.45">
      <c r="A156" s="65" t="s">
        <v>345</v>
      </c>
      <c r="B156" s="65" t="str">
        <f t="shared" si="7"/>
        <v>YES</v>
      </c>
      <c r="C156" s="64">
        <f>[1]TX_Counties_FY22_Income_Limits!B156</f>
        <v>65600</v>
      </c>
      <c r="D156" s="64">
        <f>IF([1]TX_Counties_FY22_Income_Limits!C156&gt;[1]WAIVER_TX_Counties_FY22!D$2,[1]TX_Counties_FY22_Income_Limits!C156,IF([1]TX_Counties_FY22_Income_Limits!C156&lt;[1]WAIVER_TX_Counties_FY22!D$2,[1]WAIVER_TX_Counties_FY22!D$2,IF([1]TX_Counties_FY22_Income_Limits!C156=[1]WAIVER_TX_Counties_FY22!D$2,[1]TX_Counties_FY22_Income_Limits!C156)))</f>
        <v>17650</v>
      </c>
      <c r="E156" s="64">
        <f>IF([1]TX_Counties_FY22_Income_Limits!D156&gt;[1]WAIVER_TX_Counties_FY22!E$2,[1]TX_Counties_FY22_Income_Limits!D156,IF([1]TX_Counties_FY22_Income_Limits!D156&lt;[1]WAIVER_TX_Counties_FY22!E$2,[1]WAIVER_TX_Counties_FY22!E$2,IF([1]TX_Counties_FY22_Income_Limits!D156=[1]WAIVER_TX_Counties_FY22!E$2,[1]TX_Counties_FY22_Income_Limits!D156)))</f>
        <v>20200</v>
      </c>
      <c r="F156" s="64">
        <f>IF([1]TX_Counties_FY22_Income_Limits!E156&gt;[1]WAIVER_TX_Counties_FY22!F$2,[1]TX_Counties_FY22_Income_Limits!E156,IF([1]TX_Counties_FY22_Income_Limits!E156&lt;[1]WAIVER_TX_Counties_FY22!F$2,[1]WAIVER_TX_Counties_FY22!F$2,IF([1]TX_Counties_FY22_Income_Limits!E156=[1]WAIVER_TX_Counties_FY22!F$2,[1]TX_Counties_FY22_Income_Limits!E156)))</f>
        <v>23030</v>
      </c>
      <c r="G156" s="64">
        <f>IF([1]TX_Counties_FY22_Income_Limits!F156&gt;[1]WAIVER_TX_Counties_FY22!G$2,[1]TX_Counties_FY22_Income_Limits!F156,IF([1]TX_Counties_FY22_Income_Limits!F156&lt;[1]WAIVER_TX_Counties_FY22!G$2,[1]WAIVER_TX_Counties_FY22!G$2,IF([1]TX_Counties_FY22_Income_Limits!F156=[1]WAIVER_TX_Counties_FY22!G$2,[1]TX_Counties_FY22_Income_Limits!F156)))</f>
        <v>27750</v>
      </c>
      <c r="H156" s="64">
        <f>IF([1]TX_Counties_FY22_Income_Limits!G156&gt;[1]WAIVER_TX_Counties_FY22!H$2,[1]TX_Counties_FY22_Income_Limits!G156,IF([1]TX_Counties_FY22_Income_Limits!G156&lt;[1]WAIVER_TX_Counties_FY22!H$2,[1]WAIVER_TX_Counties_FY22!H$2,IF([1]TX_Counties_FY22_Income_Limits!G156=[1]WAIVER_TX_Counties_FY22!H$2,[1]TX_Counties_FY22_Income_Limits!G156)))</f>
        <v>32470</v>
      </c>
      <c r="I156" s="64">
        <f>IF([1]TX_Counties_FY22_Income_Limits!H156&gt;[1]WAIVER_TX_Counties_FY22!I$2,[1]TX_Counties_FY22_Income_Limits!H156,IF([1]TX_Counties_FY22_Income_Limits!H156&lt;[1]WAIVER_TX_Counties_FY22!I$2,[1]WAIVER_TX_Counties_FY22!I$2,IF([1]TX_Counties_FY22_Income_Limits!H156=[1]WAIVER_TX_Counties_FY22!I$2,[1]TX_Counties_FY22_Income_Limits!H156)))</f>
        <v>37190</v>
      </c>
      <c r="J156" s="64">
        <f>IF([1]TX_Counties_FY22_Income_Limits!I156&gt;[1]WAIVER_TX_Counties_FY22!J$2,[1]TX_Counties_FY22_Income_Limits!I156,IF([1]TX_Counties_FY22_Income_Limits!I156&lt;[1]WAIVER_TX_Counties_FY22!J$2,[1]WAIVER_TX_Counties_FY22!J$2,IF([1]TX_Counties_FY22_Income_Limits!I156=[1]WAIVER_TX_Counties_FY22!J$2,[1]TX_Counties_FY22_Income_Limits!I156)))</f>
        <v>41910</v>
      </c>
      <c r="K156" s="64">
        <f>IF([1]TX_Counties_FY22_Income_Limits!J156&gt;[1]WAIVER_TX_Counties_FY22!K$2,[1]TX_Counties_FY22_Income_Limits!J156,IF([1]TX_Counties_FY22_Income_Limits!J156&lt;[1]WAIVER_TX_Counties_FY22!K$2,[1]WAIVER_TX_Counties_FY22!K$2,IF([1]TX_Counties_FY22_Income_Limits!J156=[1]WAIVER_TX_Counties_FY22!K$2,[1]TX_Counties_FY22_Income_Limits!J156)))</f>
        <v>44950</v>
      </c>
      <c r="L156" s="64">
        <f>IF([1]TX_Counties_FY22_Income_Limits!K156&gt;[1]WAIVER_TX_Counties_FY22!L$2,[1]TX_Counties_FY22_Income_Limits!K156,IF([1]TX_Counties_FY22_Income_Limits!K156&lt;[1]WAIVER_TX_Counties_FY22!L$2,[1]WAIVER_TX_Counties_FY22!L$2,IF([1]TX_Counties_FY22_Income_Limits!K156=[1]WAIVER_TX_Counties_FY22!L$2,[1]TX_Counties_FY22_Income_Limits!K156)))</f>
        <v>58799.999999999993</v>
      </c>
      <c r="M156" s="64">
        <f>IF([1]TX_Counties_FY22_Income_Limits!L156&gt;[1]WAIVER_TX_Counties_FY22!M$2,[1]TX_Counties_FY22_Income_Limits!L156,IF([1]TX_Counties_FY22_Income_Limits!L156&lt;[1]WAIVER_TX_Counties_FY22!M$2,[1]WAIVER_TX_Counties_FY22!M$2,IF([1]TX_Counties_FY22_Income_Limits!L156=[1]WAIVER_TX_Counties_FY22!M$2,[1]TX_Counties_FY22_Income_Limits!L156)))</f>
        <v>62160</v>
      </c>
      <c r="N156" s="64">
        <f>IF([1]TX_Counties_FY22_Income_Limits!M156&gt;[1]WAIVER_TX_Counties_FY22!N$2,[1]TX_Counties_FY22_Income_Limits!M156,IF([1]TX_Counties_FY22_Income_Limits!M156&lt;[1]WAIVER_TX_Counties_FY22!N$2,[1]WAIVER_TX_Counties_FY22!N$2,IF([1]TX_Counties_FY22_Income_Limits!M156=[1]WAIVER_TX_Counties_FY22!N$2,[1]TX_Counties_FY22_Income_Limits!M156)))</f>
        <v>65520.000000000007</v>
      </c>
      <c r="O156" s="64">
        <f>IF([1]TX_Counties_FY22_Income_Limits!N156&gt;[1]WAIVER_TX_Counties_FY22!O$2,[1]TX_Counties_FY22_Income_Limits!N156,IF([1]TX_Counties_FY22_Income_Limits!N156&lt;[1]WAIVER_TX_Counties_FY22!O$2,[1]WAIVER_TX_Counties_FY22!O$2,IF([1]TX_Counties_FY22_Income_Limits!N156=[1]WAIVER_TX_Counties_FY22!O$2,[1]TX_Counties_FY22_Income_Limits!N156)))</f>
        <v>68880.000000000015</v>
      </c>
      <c r="P156" s="64">
        <f>IF([1]TX_Counties_FY22_Income_Limits!O156&gt;[1]WAIVER_TX_Counties_FY22!P$2,[1]TX_Counties_FY22_Income_Limits!O156,IF([1]TX_Counties_FY22_Income_Limits!O156&lt;[1]WAIVER_TX_Counties_FY22!P$2,[1]WAIVER_TX_Counties_FY22!P$2,IF([1]TX_Counties_FY22_Income_Limits!O156=[1]WAIVER_TX_Counties_FY22!P$2,[1]TX_Counties_FY22_Income_Limits!O156)))</f>
        <v>72240.000000000029</v>
      </c>
      <c r="Q156" s="64">
        <f>IF([1]TX_Counties_FY22_Income_Limits!P156&gt;[1]WAIVER_TX_Counties_FY22!Q$2,[1]TX_Counties_FY22_Income_Limits!P156,IF([1]TX_Counties_FY22_Income_Limits!P156&lt;[1]WAIVER_TX_Counties_FY22!Q$2,[1]WAIVER_TX_Counties_FY22!Q$2,IF([1]TX_Counties_FY22_Income_Limits!P156=[1]WAIVER_TX_Counties_FY22!Q$2,[1]TX_Counties_FY22_Income_Limits!P156)))</f>
        <v>75600.000000000044</v>
      </c>
      <c r="R156" s="64">
        <f>IF([1]TX_Counties_FY22_Income_Limits!Q156&gt;[1]WAIVER_TX_Counties_FY22!R$2,[1]TX_Counties_FY22_Income_Limits!Q156,IF([1]TX_Counties_FY22_Income_Limits!Q156&lt;[1]WAIVER_TX_Counties_FY22!R$2,[1]WAIVER_TX_Counties_FY22!R$2,IF([1]TX_Counties_FY22_Income_Limits!Q156=[1]WAIVER_TX_Counties_FY22!R$2,[1]TX_Counties_FY22_Income_Limits!Q156)))</f>
        <v>78960.000000000058</v>
      </c>
      <c r="S156" s="64">
        <f>IF([1]TX_Counties_FY22_Income_Limits!R156&gt;[1]WAIVER_TX_Counties_FY22!S$2,[1]TX_Counties_FY22_Income_Limits!R156,IF([1]TX_Counties_FY22_Income_Limits!R156&lt;[1]WAIVER_TX_Counties_FY22!S$2,[1]WAIVER_TX_Counties_FY22!S$2,IF([1]TX_Counties_FY22_Income_Limits!R156=[1]WAIVER_TX_Counties_FY22!S$2,[1]TX_Counties_FY22_Income_Limits!R156)))</f>
        <v>82320.000000000073</v>
      </c>
      <c r="T156" s="64">
        <f>IF([1]TX_Counties_FY22_Income_Limits!S156&gt;[1]WAIVER_TX_Counties_FY22!T$2,[1]TX_Counties_FY22_Income_Limits!S156,IF([1]TX_Counties_FY22_Income_Limits!S156&lt;[1]WAIVER_TX_Counties_FY22!T$2,[1]WAIVER_TX_Counties_FY22!T$2,IF([1]TX_Counties_FY22_Income_Limits!S156=[1]WAIVER_TX_Counties_FY22!T$2,[1]TX_Counties_FY22_Income_Limits!S156)))</f>
        <v>85680.000000000087</v>
      </c>
      <c r="U156" s="64">
        <f>IF([1]TX_Counties_FY22_Income_Limits!T156&gt;[1]WAIVER_TX_Counties_FY22!U$2,[1]TX_Counties_FY22_Income_Limits!T156,IF([1]TX_Counties_FY22_Income_Limits!T156&lt;[1]WAIVER_TX_Counties_FY22!U$2,[1]WAIVER_TX_Counties_FY22!U$2,IF([1]TX_Counties_FY22_Income_Limits!T156=[1]WAIVER_TX_Counties_FY22!U$2,[1]TX_Counties_FY22_Income_Limits!T156)))</f>
        <v>89040.000000000102</v>
      </c>
      <c r="V156" s="64">
        <f>IF([1]TX_Counties_FY22_Income_Limits!U156&gt;[1]WAIVER_TX_Counties_FY22!V$2,[1]TX_Counties_FY22_Income_Limits!U156,IF([1]TX_Counties_FY22_Income_Limits!U156&lt;[1]WAIVER_TX_Counties_FY22!V$2,[1]WAIVER_TX_Counties_FY22!V$2,IF([1]TX_Counties_FY22_Income_Limits!U156=[1]WAIVER_TX_Counties_FY22!V$2,[1]TX_Counties_FY22_Income_Limits!U156)))</f>
        <v>92400.000000000116</v>
      </c>
      <c r="W156" s="64">
        <f>IF([1]TX_Counties_FY22_Income_Limits!V156&gt;[1]WAIVER_TX_Counties_FY22!W$2,[1]TX_Counties_FY22_Income_Limits!V156,IF([1]TX_Counties_FY22_Income_Limits!V156&lt;[1]WAIVER_TX_Counties_FY22!W$2,[1]WAIVER_TX_Counties_FY22!W$2,IF([1]TX_Counties_FY22_Income_Limits!V156=[1]WAIVER_TX_Counties_FY22!W$2,[1]TX_Counties_FY22_Income_Limits!V156)))</f>
        <v>95760.000000000131</v>
      </c>
      <c r="X156" s="64">
        <f>IF([1]TX_Counties_FY22_Income_Limits!W156&gt;[1]WAIVER_TX_Counties_FY22!X$2,[1]TX_Counties_FY22_Income_Limits!W156,IF([1]TX_Counties_FY22_Income_Limits!W156&lt;[1]WAIVER_TX_Counties_FY22!X$2,[1]WAIVER_TX_Counties_FY22!X$2,IF([1]TX_Counties_FY22_Income_Limits!W156=[1]WAIVER_TX_Counties_FY22!X$2,[1]TX_Counties_FY22_Income_Limits!W156)))</f>
        <v>99120.000000000146</v>
      </c>
      <c r="Y156" s="64">
        <f>IF([1]TX_Counties_FY22_Income_Limits!X156&gt;[1]WAIVER_TX_Counties_FY22!Y$2,[1]TX_Counties_FY22_Income_Limits!X156,IF([1]TX_Counties_FY22_Income_Limits!X156&lt;[1]WAIVER_TX_Counties_FY22!Y$2,[1]WAIVER_TX_Counties_FY22!Y$2,IF([1]TX_Counties_FY22_Income_Limits!X156=[1]WAIVER_TX_Counties_FY22!Y$2,[1]TX_Counties_FY22_Income_Limits!X156)))</f>
        <v>102480.00000000016</v>
      </c>
      <c r="Z156" s="64">
        <f>IF([1]TX_Counties_FY22_Income_Limits!Y156&gt;[1]WAIVER_TX_Counties_FY22!Z$2,[1]TX_Counties_FY22_Income_Limits!Y156,IF([1]TX_Counties_FY22_Income_Limits!Y156&lt;[1]WAIVER_TX_Counties_FY22!Z$2,[1]WAIVER_TX_Counties_FY22!Z$2,IF([1]TX_Counties_FY22_Income_Limits!Y156=[1]WAIVER_TX_Counties_FY22!Z$2,[1]TX_Counties_FY22_Income_Limits!Y156)))</f>
        <v>105840.00000000017</v>
      </c>
      <c r="AA156" s="64">
        <f>IF([1]TX_Counties_FY22_Income_Limits!Z156&gt;[1]WAIVER_TX_Counties_FY22!AA$2,[1]TX_Counties_FY22_Income_Limits!Z156,IF([1]TX_Counties_FY22_Income_Limits!Z156&lt;[1]WAIVER_TX_Counties_FY22!AA$2,[1]WAIVER_TX_Counties_FY22!AA$2,IF([1]TX_Counties_FY22_Income_Limits!Z156=[1]WAIVER_TX_Counties_FY22!AA$2,[1]TX_Counties_FY22_Income_Limits!Z156)))</f>
        <v>109200.00000000019</v>
      </c>
      <c r="AB156" s="64">
        <f>IF([1]TX_Counties_FY22_Income_Limits!AA156&gt;[1]WAIVER_TX_Counties_FY22!AB$2,[1]TX_Counties_FY22_Income_Limits!AA156,IF([1]TX_Counties_FY22_Income_Limits!AA156&lt;[1]WAIVER_TX_Counties_FY22!AB$2,[1]WAIVER_TX_Counties_FY22!AB$2,IF([1]TX_Counties_FY22_Income_Limits!AA156=[1]WAIVER_TX_Counties_FY22!AB$2,[1]TX_Counties_FY22_Income_Limits!AA156)))</f>
        <v>112560.0000000002</v>
      </c>
      <c r="AC156" s="64">
        <f>IF([1]TX_Counties_FY22_Income_Limits!AB156&gt;[1]WAIVER_TX_Counties_FY22!AC$2,[1]TX_Counties_FY22_Income_Limits!AB156,IF([1]TX_Counties_FY22_Income_Limits!AB156&lt;[1]WAIVER_TX_Counties_FY22!AC$2,[1]WAIVER_TX_Counties_FY22!AC$2,IF([1]TX_Counties_FY22_Income_Limits!AB156=[1]WAIVER_TX_Counties_FY22!AC$2,[1]TX_Counties_FY22_Income_Limits!AB156)))</f>
        <v>29400</v>
      </c>
      <c r="AD156" s="64">
        <f>IF([1]TX_Counties_FY22_Income_Limits!AC156&gt;[1]WAIVER_TX_Counties_FY22!AD$2,[1]TX_Counties_FY22_Income_Limits!AC156,IF([1]TX_Counties_FY22_Income_Limits!AC156&lt;[1]WAIVER_TX_Counties_FY22!AD$2,[1]WAIVER_TX_Counties_FY22!AD$2,IF([1]TX_Counties_FY22_Income_Limits!AC156=[1]WAIVER_TX_Counties_FY22!AD$2,[1]TX_Counties_FY22_Income_Limits!AC156)))</f>
        <v>33600</v>
      </c>
      <c r="AE156" s="64">
        <f>IF([1]TX_Counties_FY22_Income_Limits!AD156&gt;[1]WAIVER_TX_Counties_FY22!AE$2,[1]TX_Counties_FY22_Income_Limits!AD156,IF([1]TX_Counties_FY22_Income_Limits!AD156&lt;[1]WAIVER_TX_Counties_FY22!AE$2,[1]WAIVER_TX_Counties_FY22!AE$2,IF([1]TX_Counties_FY22_Income_Limits!AD156=[1]WAIVER_TX_Counties_FY22!AE$2,[1]TX_Counties_FY22_Income_Limits!AD156)))</f>
        <v>37800</v>
      </c>
      <c r="AF156" s="64">
        <f>IF([1]TX_Counties_FY22_Income_Limits!AE156&gt;[1]WAIVER_TX_Counties_FY22!AF$2,[1]TX_Counties_FY22_Income_Limits!AE156,IF([1]TX_Counties_FY22_Income_Limits!AE156&lt;[1]WAIVER_TX_Counties_FY22!AF$2,[1]WAIVER_TX_Counties_FY22!AF$2,IF([1]TX_Counties_FY22_Income_Limits!AE156=[1]WAIVER_TX_Counties_FY22!AF$2,[1]TX_Counties_FY22_Income_Limits!AE156)))</f>
        <v>42000</v>
      </c>
      <c r="AG156" s="64">
        <f>IF([1]TX_Counties_FY22_Income_Limits!AF156&gt;[1]WAIVER_TX_Counties_FY22!AG$2,[1]TX_Counties_FY22_Income_Limits!AF156,IF([1]TX_Counties_FY22_Income_Limits!AF156&lt;[1]WAIVER_TX_Counties_FY22!AG$2,[1]WAIVER_TX_Counties_FY22!AG$2,IF([1]TX_Counties_FY22_Income_Limits!AF156=[1]WAIVER_TX_Counties_FY22!AG$2,[1]TX_Counties_FY22_Income_Limits!AF156)))</f>
        <v>45400</v>
      </c>
      <c r="AH156" s="64">
        <f>IF([1]TX_Counties_FY22_Income_Limits!AG156&gt;[1]WAIVER_TX_Counties_FY22!AH$2,[1]TX_Counties_FY22_Income_Limits!AG156,IF([1]TX_Counties_FY22_Income_Limits!AG156&lt;[1]WAIVER_TX_Counties_FY22!AH$2,[1]WAIVER_TX_Counties_FY22!AH$2,IF([1]TX_Counties_FY22_Income_Limits!AG156=[1]WAIVER_TX_Counties_FY22!AH$2,[1]TX_Counties_FY22_Income_Limits!AG156)))</f>
        <v>48750</v>
      </c>
      <c r="AI156" s="64">
        <f>IF([1]TX_Counties_FY22_Income_Limits!AH156&gt;[1]WAIVER_TX_Counties_FY22!AI$2,[1]TX_Counties_FY22_Income_Limits!AH156,IF([1]TX_Counties_FY22_Income_Limits!AH156&lt;[1]WAIVER_TX_Counties_FY22!AI$2,[1]WAIVER_TX_Counties_FY22!AI$2,IF([1]TX_Counties_FY22_Income_Limits!AH156=[1]WAIVER_TX_Counties_FY22!AI$2,[1]TX_Counties_FY22_Income_Limits!AH156)))</f>
        <v>52100</v>
      </c>
      <c r="AJ156" s="64">
        <f>IF([1]TX_Counties_FY22_Income_Limits!AI156&gt;[1]WAIVER_TX_Counties_FY22!AJ$2,[1]TX_Counties_FY22_Income_Limits!AI156,IF([1]TX_Counties_FY22_Income_Limits!AI156&lt;[1]WAIVER_TX_Counties_FY22!AJ$2,[1]WAIVER_TX_Counties_FY22!AJ$2,IF([1]TX_Counties_FY22_Income_Limits!AI156=[1]WAIVER_TX_Counties_FY22!AJ$2,[1]TX_Counties_FY22_Income_Limits!AI156)))</f>
        <v>55450</v>
      </c>
      <c r="AK156" s="64">
        <f>IF([1]TX_Counties_FY22_Income_Limits!AJ156&gt;[1]WAIVER_TX_Counties_FY22!AK$2,[1]TX_Counties_FY22_Income_Limits!AJ156,IF([1]TX_Counties_FY22_Income_Limits!AJ156&lt;[1]WAIVER_TX_Counties_FY22!AK$2,[1]WAIVER_TX_Counties_FY22!AK$2,IF([1]TX_Counties_FY22_Income_Limits!AJ156=[1]WAIVER_TX_Counties_FY22!AK$2,[1]TX_Counties_FY22_Income_Limits!AJ156)))</f>
        <v>58799.999999999993</v>
      </c>
      <c r="AL156" s="64">
        <f>IF([1]TX_Counties_FY22_Income_Limits!AK156&gt;[1]WAIVER_TX_Counties_FY22!AL$2,[1]TX_Counties_FY22_Income_Limits!AK156,IF([1]TX_Counties_FY22_Income_Limits!AK156&lt;[1]WAIVER_TX_Counties_FY22!AL$2,[1]WAIVER_TX_Counties_FY22!AL$2,IF([1]TX_Counties_FY22_Income_Limits!AK156=[1]WAIVER_TX_Counties_FY22!AL$2,[1]TX_Counties_FY22_Income_Limits!AK156)))</f>
        <v>62160</v>
      </c>
      <c r="AM156" s="64">
        <f>IF([1]TX_Counties_FY22_Income_Limits!AL156&gt;[1]WAIVER_TX_Counties_FY22!AM$2,[1]TX_Counties_FY22_Income_Limits!AL156,IF([1]TX_Counties_FY22_Income_Limits!AL156&lt;[1]WAIVER_TX_Counties_FY22!AM$2,[1]WAIVER_TX_Counties_FY22!AM$2,IF([1]TX_Counties_FY22_Income_Limits!AL156=[1]WAIVER_TX_Counties_FY22!AM$2,[1]TX_Counties_FY22_Income_Limits!AL156)))</f>
        <v>65520.000000000007</v>
      </c>
      <c r="AN156" s="64">
        <f>IF([1]TX_Counties_FY22_Income_Limits!AM156&gt;[1]WAIVER_TX_Counties_FY22!AN$2,[1]TX_Counties_FY22_Income_Limits!AM156,IF([1]TX_Counties_FY22_Income_Limits!AM156&lt;[1]WAIVER_TX_Counties_FY22!AN$2,[1]WAIVER_TX_Counties_FY22!AN$2,IF([1]TX_Counties_FY22_Income_Limits!AM156=[1]WAIVER_TX_Counties_FY22!AN$2,[1]TX_Counties_FY22_Income_Limits!AM156)))</f>
        <v>68880.000000000015</v>
      </c>
      <c r="AO156" s="64">
        <f>IF([1]TX_Counties_FY22_Income_Limits!AN156&gt;[1]WAIVER_TX_Counties_FY22!AO$2,[1]TX_Counties_FY22_Income_Limits!AN156,IF([1]TX_Counties_FY22_Income_Limits!AN156&lt;[1]WAIVER_TX_Counties_FY22!AO$2,[1]WAIVER_TX_Counties_FY22!AO$2,IF([1]TX_Counties_FY22_Income_Limits!AN156=[1]WAIVER_TX_Counties_FY22!AO$2,[1]TX_Counties_FY22_Income_Limits!AN156)))</f>
        <v>72240.000000000029</v>
      </c>
      <c r="AP156" s="64">
        <f>IF([1]TX_Counties_FY22_Income_Limits!AO156&gt;[1]WAIVER_TX_Counties_FY22!AP$2,[1]TX_Counties_FY22_Income_Limits!AO156,IF([1]TX_Counties_FY22_Income_Limits!AO156&lt;[1]WAIVER_TX_Counties_FY22!AP$2,[1]WAIVER_TX_Counties_FY22!AP$2,IF([1]TX_Counties_FY22_Income_Limits!AO156=[1]WAIVER_TX_Counties_FY22!AP$2,[1]TX_Counties_FY22_Income_Limits!AO156)))</f>
        <v>75600.000000000044</v>
      </c>
      <c r="AQ156" s="64">
        <f>IF([1]TX_Counties_FY22_Income_Limits!AP156&gt;[1]WAIVER_TX_Counties_FY22!AQ$2,[1]TX_Counties_FY22_Income_Limits!AP156,IF([1]TX_Counties_FY22_Income_Limits!AP156&lt;[1]WAIVER_TX_Counties_FY22!AQ$2,[1]WAIVER_TX_Counties_FY22!AQ$2,IF([1]TX_Counties_FY22_Income_Limits!AP156=[1]WAIVER_TX_Counties_FY22!AQ$2,[1]TX_Counties_FY22_Income_Limits!AP156)))</f>
        <v>78960.000000000058</v>
      </c>
      <c r="AR156" s="64">
        <f>IF([1]TX_Counties_FY22_Income_Limits!AQ156&gt;[1]WAIVER_TX_Counties_FY22!AR$2,[1]TX_Counties_FY22_Income_Limits!AQ156,IF([1]TX_Counties_FY22_Income_Limits!AQ156&lt;[1]WAIVER_TX_Counties_FY22!AR$2,[1]WAIVER_TX_Counties_FY22!AR$2,IF([1]TX_Counties_FY22_Income_Limits!AQ156=[1]WAIVER_TX_Counties_FY22!AR$2,[1]TX_Counties_FY22_Income_Limits!AQ156)))</f>
        <v>82320.000000000073</v>
      </c>
      <c r="AS156" s="64">
        <f>IF([1]TX_Counties_FY22_Income_Limits!AR156&gt;[1]WAIVER_TX_Counties_FY22!AS$2,[1]TX_Counties_FY22_Income_Limits!AR156,IF([1]TX_Counties_FY22_Income_Limits!AR156&lt;[1]WAIVER_TX_Counties_FY22!AS$2,[1]WAIVER_TX_Counties_FY22!AS$2,IF([1]TX_Counties_FY22_Income_Limits!AR156=[1]WAIVER_TX_Counties_FY22!AS$2,[1]TX_Counties_FY22_Income_Limits!AR156)))</f>
        <v>85680.000000000087</v>
      </c>
      <c r="AT156" s="64">
        <f>IF([1]TX_Counties_FY22_Income_Limits!AS156&gt;[1]WAIVER_TX_Counties_FY22!AT$2,[1]TX_Counties_FY22_Income_Limits!AS156,IF([1]TX_Counties_FY22_Income_Limits!AS156&lt;[1]WAIVER_TX_Counties_FY22!AT$2,[1]WAIVER_TX_Counties_FY22!AT$2,IF([1]TX_Counties_FY22_Income_Limits!AS156=[1]WAIVER_TX_Counties_FY22!AT$2,[1]TX_Counties_FY22_Income_Limits!AS156)))</f>
        <v>89040.000000000102</v>
      </c>
      <c r="AU156" s="64">
        <f>IF([1]TX_Counties_FY22_Income_Limits!AT156&gt;[1]WAIVER_TX_Counties_FY22!AU$2,[1]TX_Counties_FY22_Income_Limits!AT156,IF([1]TX_Counties_FY22_Income_Limits!AT156&lt;[1]WAIVER_TX_Counties_FY22!AU$2,[1]WAIVER_TX_Counties_FY22!AU$2,IF([1]TX_Counties_FY22_Income_Limits!AT156=[1]WAIVER_TX_Counties_FY22!AU$2,[1]TX_Counties_FY22_Income_Limits!AT156)))</f>
        <v>92400.000000000116</v>
      </c>
      <c r="AV156" s="64">
        <f>IF([1]TX_Counties_FY22_Income_Limits!AU156&gt;[1]WAIVER_TX_Counties_FY22!AV$2,[1]TX_Counties_FY22_Income_Limits!AU156,IF([1]TX_Counties_FY22_Income_Limits!AU156&lt;[1]WAIVER_TX_Counties_FY22!AV$2,[1]WAIVER_TX_Counties_FY22!AV$2,IF([1]TX_Counties_FY22_Income_Limits!AU156=[1]WAIVER_TX_Counties_FY22!AV$2,[1]TX_Counties_FY22_Income_Limits!AU156)))</f>
        <v>95760.000000000131</v>
      </c>
      <c r="AW156" s="64">
        <f>IF([1]TX_Counties_FY22_Income_Limits!AV156&gt;[1]WAIVER_TX_Counties_FY22!AW$2,[1]TX_Counties_FY22_Income_Limits!AV156,IF([1]TX_Counties_FY22_Income_Limits!AV156&lt;[1]WAIVER_TX_Counties_FY22!AW$2,[1]WAIVER_TX_Counties_FY22!AW$2,IF([1]TX_Counties_FY22_Income_Limits!AV156=[1]WAIVER_TX_Counties_FY22!AW$2,[1]TX_Counties_FY22_Income_Limits!AV156)))</f>
        <v>99120.000000000146</v>
      </c>
      <c r="AX156" s="64">
        <f>IF([1]TX_Counties_FY22_Income_Limits!AW156&gt;[1]WAIVER_TX_Counties_FY22!AX$2,[1]TX_Counties_FY22_Income_Limits!AW156,IF([1]TX_Counties_FY22_Income_Limits!AW156&lt;[1]WAIVER_TX_Counties_FY22!AX$2,[1]WAIVER_TX_Counties_FY22!AX$2,IF([1]TX_Counties_FY22_Income_Limits!AW156=[1]WAIVER_TX_Counties_FY22!AX$2,[1]TX_Counties_FY22_Income_Limits!AW156)))</f>
        <v>102480.00000000016</v>
      </c>
      <c r="AY156" s="64">
        <f>IF([1]TX_Counties_FY22_Income_Limits!AX156&gt;[1]WAIVER_TX_Counties_FY22!AY$2,[1]TX_Counties_FY22_Income_Limits!AX156,IF([1]TX_Counties_FY22_Income_Limits!AX156&lt;[1]WAIVER_TX_Counties_FY22!AY$2,[1]WAIVER_TX_Counties_FY22!AY$2,IF([1]TX_Counties_FY22_Income_Limits!AX156=[1]WAIVER_TX_Counties_FY22!AY$2,[1]TX_Counties_FY22_Income_Limits!AX156)))</f>
        <v>105840.00000000017</v>
      </c>
      <c r="AZ156" s="64">
        <f>IF([1]TX_Counties_FY22_Income_Limits!AY156&gt;[1]WAIVER_TX_Counties_FY22!AZ$2,[1]TX_Counties_FY22_Income_Limits!AY156,IF([1]TX_Counties_FY22_Income_Limits!AY156&lt;[1]WAIVER_TX_Counties_FY22!AZ$2,[1]WAIVER_TX_Counties_FY22!AZ$2,IF([1]TX_Counties_FY22_Income_Limits!AY156=[1]WAIVER_TX_Counties_FY22!AZ$2,[1]TX_Counties_FY22_Income_Limits!AY156)))</f>
        <v>109200.00000000019</v>
      </c>
      <c r="BA156" s="64">
        <f>IF([1]TX_Counties_FY22_Income_Limits!AZ156&gt;[1]WAIVER_TX_Counties_FY22!BA$2,[1]TX_Counties_FY22_Income_Limits!AZ156,IF([1]TX_Counties_FY22_Income_Limits!AZ156&lt;[1]WAIVER_TX_Counties_FY22!BA$2,[1]WAIVER_TX_Counties_FY22!BA$2,IF([1]TX_Counties_FY22_Income_Limits!AZ156=[1]WAIVER_TX_Counties_FY22!BA$2,[1]TX_Counties_FY22_Income_Limits!AZ156)))</f>
        <v>112560.0000000002</v>
      </c>
      <c r="BB156" s="64">
        <f>IF([1]TX_Counties_FY22_Income_Limits!BA156&gt;[1]WAIVER_TX_Counties_FY22!BB$2,[1]TX_Counties_FY22_Income_Limits!BA156,IF([1]TX_Counties_FY22_Income_Limits!BA156&lt;[1]WAIVER_TX_Counties_FY22!BB$2,[1]WAIVER_TX_Counties_FY22!BB$2,IF([1]TX_Counties_FY22_Income_Limits!BA156=[1]WAIVER_TX_Counties_FY22!BB$2,[1]TX_Counties_FY22_Income_Limits!BA156)))</f>
        <v>47050</v>
      </c>
      <c r="BC156" s="64">
        <f>IF([1]TX_Counties_FY22_Income_Limits!BB156&gt;[1]WAIVER_TX_Counties_FY22!BC$2,[1]TX_Counties_FY22_Income_Limits!BB156,IF([1]TX_Counties_FY22_Income_Limits!BB156&lt;[1]WAIVER_TX_Counties_FY22!BC$2,[1]WAIVER_TX_Counties_FY22!BC$2,IF([1]TX_Counties_FY22_Income_Limits!BB156=[1]WAIVER_TX_Counties_FY22!BC$2,[1]TX_Counties_FY22_Income_Limits!BB156)))</f>
        <v>53800</v>
      </c>
      <c r="BD156" s="64">
        <f>IF([1]TX_Counties_FY22_Income_Limits!BC156&gt;[1]WAIVER_TX_Counties_FY22!BD$2,[1]TX_Counties_FY22_Income_Limits!BC156,IF([1]TX_Counties_FY22_Income_Limits!BC156&lt;[1]WAIVER_TX_Counties_FY22!BD$2,[1]WAIVER_TX_Counties_FY22!BD$2,IF([1]TX_Counties_FY22_Income_Limits!BC156=[1]WAIVER_TX_Counties_FY22!BD$2,[1]TX_Counties_FY22_Income_Limits!BC156)))</f>
        <v>60500</v>
      </c>
      <c r="BE156" s="64">
        <f>IF([1]TX_Counties_FY22_Income_Limits!BD156&gt;[1]WAIVER_TX_Counties_FY22!BE$2,[1]TX_Counties_FY22_Income_Limits!BD156,IF([1]TX_Counties_FY22_Income_Limits!BD156&lt;[1]WAIVER_TX_Counties_FY22!BE$2,[1]WAIVER_TX_Counties_FY22!BE$2,IF([1]TX_Counties_FY22_Income_Limits!BD156=[1]WAIVER_TX_Counties_FY22!BE$2,[1]TX_Counties_FY22_Income_Limits!BD156)))</f>
        <v>67250</v>
      </c>
      <c r="BF156" s="64">
        <f>IF([1]TX_Counties_FY22_Income_Limits!BE156&gt;[1]WAIVER_TX_Counties_FY22!BF$2,[1]TX_Counties_FY22_Income_Limits!BE156,IF([1]TX_Counties_FY22_Income_Limits!BE156&lt;[1]WAIVER_TX_Counties_FY22!BF$2,[1]WAIVER_TX_Counties_FY22!BF$2,IF([1]TX_Counties_FY22_Income_Limits!BE156=[1]WAIVER_TX_Counties_FY22!BF$2,[1]TX_Counties_FY22_Income_Limits!BE156)))</f>
        <v>72650</v>
      </c>
      <c r="BG156" s="64">
        <f>IF([1]TX_Counties_FY22_Income_Limits!BF156&gt;[1]WAIVER_TX_Counties_FY22!BG$2,[1]TX_Counties_FY22_Income_Limits!BF156,IF([1]TX_Counties_FY22_Income_Limits!BF156&lt;[1]WAIVER_TX_Counties_FY22!BG$2,[1]WAIVER_TX_Counties_FY22!BG$2,IF([1]TX_Counties_FY22_Income_Limits!BF156=[1]WAIVER_TX_Counties_FY22!BG$2,[1]TX_Counties_FY22_Income_Limits!BF156)))</f>
        <v>78000</v>
      </c>
      <c r="BH156" s="64">
        <f>IF([1]TX_Counties_FY22_Income_Limits!BG156&gt;[1]WAIVER_TX_Counties_FY22!BH$2,[1]TX_Counties_FY22_Income_Limits!BG156,IF([1]TX_Counties_FY22_Income_Limits!BG156&lt;[1]WAIVER_TX_Counties_FY22!BH$2,[1]WAIVER_TX_Counties_FY22!BH$2,IF([1]TX_Counties_FY22_Income_Limits!BG156=[1]WAIVER_TX_Counties_FY22!BH$2,[1]TX_Counties_FY22_Income_Limits!BG156)))</f>
        <v>83400</v>
      </c>
      <c r="BI156" s="64">
        <f>IF([1]TX_Counties_FY22_Income_Limits!BH156&gt;[1]WAIVER_TX_Counties_FY22!BI$2,[1]TX_Counties_FY22_Income_Limits!BH156,IF([1]TX_Counties_FY22_Income_Limits!BH156&lt;[1]WAIVER_TX_Counties_FY22!BI$2,[1]WAIVER_TX_Counties_FY22!BI$2,IF([1]TX_Counties_FY22_Income_Limits!BH156=[1]WAIVER_TX_Counties_FY22!BI$2,[1]TX_Counties_FY22_Income_Limits!BH156)))</f>
        <v>88750</v>
      </c>
      <c r="BJ156" s="64">
        <f>IF([1]TX_Counties_FY22_Income_Limits!BI156&gt;[1]WAIVER_TX_Counties_FY22!BJ$2,[1]TX_Counties_FY22_Income_Limits!BI156,IF([1]TX_Counties_FY22_Income_Limits!BI156&lt;[1]WAIVER_TX_Counties_FY22!BJ$2,[1]WAIVER_TX_Counties_FY22!BJ$2,IF([1]TX_Counties_FY22_Income_Limits!BI156=[1]WAIVER_TX_Counties_FY22!BJ$2,[1]TX_Counties_FY22_Income_Limits!BI156)))</f>
        <v>94150</v>
      </c>
      <c r="BK156" s="64">
        <f>IF([1]TX_Counties_FY22_Income_Limits!BJ156&gt;[1]WAIVER_TX_Counties_FY22!BK$2,[1]TX_Counties_FY22_Income_Limits!BJ156,IF([1]TX_Counties_FY22_Income_Limits!BJ156&lt;[1]WAIVER_TX_Counties_FY22!BK$2,[1]WAIVER_TX_Counties_FY22!BK$2,IF([1]TX_Counties_FY22_Income_Limits!BJ156=[1]WAIVER_TX_Counties_FY22!BK$2,[1]TX_Counties_FY22_Income_Limits!BJ156)))</f>
        <v>99530</v>
      </c>
      <c r="BL156" s="64">
        <f>IF([1]TX_Counties_FY22_Income_Limits!BK156&gt;[1]WAIVER_TX_Counties_FY22!BL$2,[1]TX_Counties_FY22_Income_Limits!BK156,IF([1]TX_Counties_FY22_Income_Limits!BK156&lt;[1]WAIVER_TX_Counties_FY22!BL$2,[1]WAIVER_TX_Counties_FY22!BL$2,IF([1]TX_Counties_FY22_Income_Limits!BK156=[1]WAIVER_TX_Counties_FY22!BL$2,[1]TX_Counties_FY22_Income_Limits!BK156)))</f>
        <v>104910</v>
      </c>
      <c r="BM156" s="64">
        <f>IF([1]TX_Counties_FY22_Income_Limits!BL156&gt;[1]WAIVER_TX_Counties_FY22!BM$2,[1]TX_Counties_FY22_Income_Limits!BL156,IF([1]TX_Counties_FY22_Income_Limits!BL156&lt;[1]WAIVER_TX_Counties_FY22!BM$2,[1]WAIVER_TX_Counties_FY22!BM$2,IF([1]TX_Counties_FY22_Income_Limits!BL156=[1]WAIVER_TX_Counties_FY22!BM$2,[1]TX_Counties_FY22_Income_Limits!BL156)))</f>
        <v>110290</v>
      </c>
      <c r="BN156" s="64">
        <f>IF([1]TX_Counties_FY22_Income_Limits!BM156&gt;[1]WAIVER_TX_Counties_FY22!BN$2,[1]TX_Counties_FY22_Income_Limits!BM156,IF([1]TX_Counties_FY22_Income_Limits!BM156&lt;[1]WAIVER_TX_Counties_FY22!BN$2,[1]WAIVER_TX_Counties_FY22!BN$2,IF([1]TX_Counties_FY22_Income_Limits!BM156=[1]WAIVER_TX_Counties_FY22!BN$2,[1]TX_Counties_FY22_Income_Limits!BM156)))</f>
        <v>115670</v>
      </c>
      <c r="BO156" s="64">
        <f>IF([1]TX_Counties_FY22_Income_Limits!BN156&gt;[1]WAIVER_TX_Counties_FY22!BO$2,[1]TX_Counties_FY22_Income_Limits!BN156,IF([1]TX_Counties_FY22_Income_Limits!BN156&lt;[1]WAIVER_TX_Counties_FY22!BO$2,[1]WAIVER_TX_Counties_FY22!BO$2,IF([1]TX_Counties_FY22_Income_Limits!BN156=[1]WAIVER_TX_Counties_FY22!BO$2,[1]TX_Counties_FY22_Income_Limits!BN156)))</f>
        <v>121050</v>
      </c>
      <c r="BP156" s="64">
        <f>IF([1]TX_Counties_FY22_Income_Limits!BO156&gt;[1]WAIVER_TX_Counties_FY22!BP$2,[1]TX_Counties_FY22_Income_Limits!BO156,IF([1]TX_Counties_FY22_Income_Limits!BO156&lt;[1]WAIVER_TX_Counties_FY22!BP$2,[1]WAIVER_TX_Counties_FY22!BP$2,IF([1]TX_Counties_FY22_Income_Limits!BO156=[1]WAIVER_TX_Counties_FY22!BP$2,[1]TX_Counties_FY22_Income_Limits!BO156)))</f>
        <v>126430</v>
      </c>
      <c r="BQ156" s="64">
        <f>IF([1]TX_Counties_FY22_Income_Limits!BP156&gt;[1]WAIVER_TX_Counties_FY22!BQ$2,[1]TX_Counties_FY22_Income_Limits!BP156,IF([1]TX_Counties_FY22_Income_Limits!BP156&lt;[1]WAIVER_TX_Counties_FY22!BQ$2,[1]WAIVER_TX_Counties_FY22!BQ$2,IF([1]TX_Counties_FY22_Income_Limits!BP156=[1]WAIVER_TX_Counties_FY22!BQ$2,[1]TX_Counties_FY22_Income_Limits!BP156)))</f>
        <v>131810</v>
      </c>
      <c r="BR156" s="64">
        <f>IF([1]TX_Counties_FY22_Income_Limits!BQ156&gt;[1]WAIVER_TX_Counties_FY22!BR$2,[1]TX_Counties_FY22_Income_Limits!BQ156,IF([1]TX_Counties_FY22_Income_Limits!BQ156&lt;[1]WAIVER_TX_Counties_FY22!BR$2,[1]WAIVER_TX_Counties_FY22!BR$2,IF([1]TX_Counties_FY22_Income_Limits!BQ156=[1]WAIVER_TX_Counties_FY22!BR$2,[1]TX_Counties_FY22_Income_Limits!BQ156)))</f>
        <v>137190</v>
      </c>
      <c r="BS156" s="64">
        <f>IF([1]TX_Counties_FY22_Income_Limits!BR156&gt;[1]WAIVER_TX_Counties_FY22!BS$2,[1]TX_Counties_FY22_Income_Limits!BR156,IF([1]TX_Counties_FY22_Income_Limits!BR156&lt;[1]WAIVER_TX_Counties_FY22!BS$2,[1]WAIVER_TX_Counties_FY22!BS$2,IF([1]TX_Counties_FY22_Income_Limits!BR156=[1]WAIVER_TX_Counties_FY22!BS$2,[1]TX_Counties_FY22_Income_Limits!BR156)))</f>
        <v>142570</v>
      </c>
      <c r="BT156" s="64">
        <f>IF([1]TX_Counties_FY22_Income_Limits!BS156&gt;[1]WAIVER_TX_Counties_FY22!BT$2,[1]TX_Counties_FY22_Income_Limits!BS156,IF([1]TX_Counties_FY22_Income_Limits!BS156&lt;[1]WAIVER_TX_Counties_FY22!BT$2,[1]WAIVER_TX_Counties_FY22!BT$2,IF([1]TX_Counties_FY22_Income_Limits!BS156=[1]WAIVER_TX_Counties_FY22!BT$2,[1]TX_Counties_FY22_Income_Limits!BS156)))</f>
        <v>147950</v>
      </c>
      <c r="BU156" s="64">
        <f>IF([1]TX_Counties_FY22_Income_Limits!BT156&gt;[1]WAIVER_TX_Counties_FY22!BU$2,[1]TX_Counties_FY22_Income_Limits!BT156,IF([1]TX_Counties_FY22_Income_Limits!BT156&lt;[1]WAIVER_TX_Counties_FY22!BU$2,[1]WAIVER_TX_Counties_FY22!BU$2,IF([1]TX_Counties_FY22_Income_Limits!BT156=[1]WAIVER_TX_Counties_FY22!BU$2,[1]TX_Counties_FY22_Income_Limits!BT156)))</f>
        <v>153330</v>
      </c>
      <c r="BV156" s="64">
        <f>IF([1]TX_Counties_FY22_Income_Limits!BU156&gt;[1]WAIVER_TX_Counties_FY22!BV$2,[1]TX_Counties_FY22_Income_Limits!BU156,IF([1]TX_Counties_FY22_Income_Limits!BU156&lt;[1]WAIVER_TX_Counties_FY22!BV$2,[1]WAIVER_TX_Counties_FY22!BV$2,IF([1]TX_Counties_FY22_Income_Limits!BU156=[1]WAIVER_TX_Counties_FY22!BV$2,[1]TX_Counties_FY22_Income_Limits!BU156)))</f>
        <v>158710</v>
      </c>
      <c r="BW156" s="64">
        <f>IF([1]TX_Counties_FY22_Income_Limits!BV156&gt;[1]WAIVER_TX_Counties_FY22!BW$2,[1]TX_Counties_FY22_Income_Limits!BV156,IF([1]TX_Counties_FY22_Income_Limits!BV156&lt;[1]WAIVER_TX_Counties_FY22!BW$2,[1]WAIVER_TX_Counties_FY22!BW$2,IF([1]TX_Counties_FY22_Income_Limits!BV156=[1]WAIVER_TX_Counties_FY22!BW$2,[1]TX_Counties_FY22_Income_Limits!BV156)))</f>
        <v>164090</v>
      </c>
      <c r="BX156" s="64">
        <f>IF([1]TX_Counties_FY22_Income_Limits!BW156&gt;[1]WAIVER_TX_Counties_FY22!BX$2,[1]TX_Counties_FY22_Income_Limits!BW156,IF([1]TX_Counties_FY22_Income_Limits!BW156&lt;[1]WAIVER_TX_Counties_FY22!BX$2,[1]WAIVER_TX_Counties_FY22!BX$2,IF([1]TX_Counties_FY22_Income_Limits!BW156=[1]WAIVER_TX_Counties_FY22!BX$2,[1]TX_Counties_FY22_Income_Limits!BW156)))</f>
        <v>169470</v>
      </c>
      <c r="BY156" s="64">
        <f>IF([1]TX_Counties_FY22_Income_Limits!BX156&gt;[1]WAIVER_TX_Counties_FY22!BY$2,[1]TX_Counties_FY22_Income_Limits!BX156,IF([1]TX_Counties_FY22_Income_Limits!BX156&lt;[1]WAIVER_TX_Counties_FY22!BY$2,[1]WAIVER_TX_Counties_FY22!BY$2,IF([1]TX_Counties_FY22_Income_Limits!BX156=[1]WAIVER_TX_Counties_FY22!BY$2,[1]TX_Counties_FY22_Income_Limits!BX156)))</f>
        <v>174850</v>
      </c>
      <c r="BZ156" s="64">
        <f>IF([1]TX_Counties_FY22_Income_Limits!BY156&gt;[1]WAIVER_TX_Counties_FY22!BZ$2,[1]TX_Counties_FY22_Income_Limits!BY156,IF([1]TX_Counties_FY22_Income_Limits!BY156&lt;[1]WAIVER_TX_Counties_FY22!BZ$2,[1]WAIVER_TX_Counties_FY22!BZ$2,IF([1]TX_Counties_FY22_Income_Limits!BY156=[1]WAIVER_TX_Counties_FY22!BZ$2,[1]TX_Counties_FY22_Income_Limits!BY156)))</f>
        <v>180230</v>
      </c>
      <c r="CA156" s="64">
        <f>IF([1]TX_Counties_FY22_Income_Limits!BZ156&gt;[1]WAIVER_TX_Counties_FY22!CA$2,[1]TX_Counties_FY22_Income_Limits!BZ156,IF([1]TX_Counties_FY22_Income_Limits!BZ156&lt;[1]WAIVER_TX_Counties_FY22!CA$2,[1]WAIVER_TX_Counties_FY22!CA$2,IF([1]TX_Counties_FY22_Income_Limits!BZ156=[1]WAIVER_TX_Counties_FY22!CA$2,[1]TX_Counties_FY22_Income_Limits!BZ156)))</f>
        <v>59709.999999999993</v>
      </c>
      <c r="CB156" s="64">
        <f>IF([1]TX_Counties_FY22_Income_Limits!CA156&gt;[1]WAIVER_TX_Counties_FY22!CB$2,[1]TX_Counties_FY22_Income_Limits!CA156,IF([1]TX_Counties_FY22_Income_Limits!CA156&lt;[1]WAIVER_TX_Counties_FY22!CB$2,[1]WAIVER_TX_Counties_FY22!CB$2,IF([1]TX_Counties_FY22_Income_Limits!CA156=[1]WAIVER_TX_Counties_FY22!CB$2,[1]TX_Counties_FY22_Income_Limits!CA156)))</f>
        <v>68240</v>
      </c>
      <c r="CC156" s="64">
        <f>IF([1]TX_Counties_FY22_Income_Limits!CB156&gt;[1]WAIVER_TX_Counties_FY22!CC$2,[1]TX_Counties_FY22_Income_Limits!CB156,IF([1]TX_Counties_FY22_Income_Limits!CB156&lt;[1]WAIVER_TX_Counties_FY22!CC$2,[1]WAIVER_TX_Counties_FY22!CC$2,IF([1]TX_Counties_FY22_Income_Limits!CB156=[1]WAIVER_TX_Counties_FY22!CC$2,[1]TX_Counties_FY22_Income_Limits!CB156)))</f>
        <v>76770</v>
      </c>
      <c r="CD156" s="64">
        <f>IF([1]TX_Counties_FY22_Income_Limits!CC156&gt;[1]WAIVER_TX_Counties_FY22!CD$2,[1]TX_Counties_FY22_Income_Limits!CC156,IF([1]TX_Counties_FY22_Income_Limits!CC156&lt;[1]WAIVER_TX_Counties_FY22!CD$2,[1]WAIVER_TX_Counties_FY22!CD$2,IF([1]TX_Counties_FY22_Income_Limits!CC156=[1]WAIVER_TX_Counties_FY22!CD$2,[1]TX_Counties_FY22_Income_Limits!CC156)))</f>
        <v>85300</v>
      </c>
      <c r="CE156" s="64">
        <f>IF([1]TX_Counties_FY22_Income_Limits!CD156&gt;[1]WAIVER_TX_Counties_FY22!CE$2,[1]TX_Counties_FY22_Income_Limits!CD156,IF([1]TX_Counties_FY22_Income_Limits!CD156&lt;[1]WAIVER_TX_Counties_FY22!CE$2,[1]WAIVER_TX_Counties_FY22!CE$2,IF([1]TX_Counties_FY22_Income_Limits!CD156=[1]WAIVER_TX_Counties_FY22!CE$2,[1]TX_Counties_FY22_Income_Limits!CD156)))</f>
        <v>92124</v>
      </c>
      <c r="CF156" s="64">
        <f>IF([1]TX_Counties_FY22_Income_Limits!CE156&gt;[1]WAIVER_TX_Counties_FY22!CF$2,[1]TX_Counties_FY22_Income_Limits!CE156,IF([1]TX_Counties_FY22_Income_Limits!CE156&lt;[1]WAIVER_TX_Counties_FY22!CF$2,[1]WAIVER_TX_Counties_FY22!CF$2,IF([1]TX_Counties_FY22_Income_Limits!CE156=[1]WAIVER_TX_Counties_FY22!CF$2,[1]TX_Counties_FY22_Income_Limits!CE156)))</f>
        <v>98948</v>
      </c>
      <c r="CG156" s="64">
        <f>IF([1]TX_Counties_FY22_Income_Limits!CF156&gt;[1]WAIVER_TX_Counties_FY22!CG$2,[1]TX_Counties_FY22_Income_Limits!CF156,IF([1]TX_Counties_FY22_Income_Limits!CF156&lt;[1]WAIVER_TX_Counties_FY22!CG$2,[1]WAIVER_TX_Counties_FY22!CG$2,IF([1]TX_Counties_FY22_Income_Limits!CF156=[1]WAIVER_TX_Counties_FY22!CG$2,[1]TX_Counties_FY22_Income_Limits!CF156)))</f>
        <v>105772</v>
      </c>
      <c r="CH156" s="64">
        <f>IF([1]TX_Counties_FY22_Income_Limits!CG156&gt;[1]WAIVER_TX_Counties_FY22!CH$2,[1]TX_Counties_FY22_Income_Limits!CG156,IF([1]TX_Counties_FY22_Income_Limits!CG156&lt;[1]WAIVER_TX_Counties_FY22!CH$2,[1]WAIVER_TX_Counties_FY22!CH$2,IF([1]TX_Counties_FY22_Income_Limits!CG156=[1]WAIVER_TX_Counties_FY22!CH$2,[1]TX_Counties_FY22_Income_Limits!CG156)))</f>
        <v>112596</v>
      </c>
      <c r="CI156" s="64">
        <f>IF([1]TX_Counties_FY22_Income_Limits!CH156&gt;[1]WAIVER_TX_Counties_FY22!CI$2,[1]TX_Counties_FY22_Income_Limits!CH156,IF([1]TX_Counties_FY22_Income_Limits!CH156&lt;[1]WAIVER_TX_Counties_FY22!CI$2,[1]WAIVER_TX_Counties_FY22!CI$2,IF([1]TX_Counties_FY22_Income_Limits!CH156=[1]WAIVER_TX_Counties_FY22!CI$2,[1]TX_Counties_FY22_Income_Limits!CH156)))</f>
        <v>119419.99999999999</v>
      </c>
      <c r="CJ156" s="64">
        <f>IF([1]TX_Counties_FY22_Income_Limits!CI156&gt;[1]WAIVER_TX_Counties_FY22!CJ$2,[1]TX_Counties_FY22_Income_Limits!CI156,IF([1]TX_Counties_FY22_Income_Limits!CI156&lt;[1]WAIVER_TX_Counties_FY22!CJ$2,[1]WAIVER_TX_Counties_FY22!CJ$2,IF([1]TX_Counties_FY22_Income_Limits!CI156=[1]WAIVER_TX_Counties_FY22!CJ$2,[1]TX_Counties_FY22_Income_Limits!CI156)))</f>
        <v>126244</v>
      </c>
      <c r="CK156" s="64">
        <f>IF([1]TX_Counties_FY22_Income_Limits!CJ156&gt;[1]WAIVER_TX_Counties_FY22!CK$2,[1]TX_Counties_FY22_Income_Limits!CJ156,IF([1]TX_Counties_FY22_Income_Limits!CJ156&lt;[1]WAIVER_TX_Counties_FY22!CK$2,[1]WAIVER_TX_Counties_FY22!CK$2,IF([1]TX_Counties_FY22_Income_Limits!CJ156=[1]WAIVER_TX_Counties_FY22!CK$2,[1]TX_Counties_FY22_Income_Limits!CJ156)))</f>
        <v>133068</v>
      </c>
      <c r="CL156" s="64">
        <f>IF([1]TX_Counties_FY22_Income_Limits!CK156&gt;[1]WAIVER_TX_Counties_FY22!CL$2,[1]TX_Counties_FY22_Income_Limits!CK156,IF([1]TX_Counties_FY22_Income_Limits!CK156&lt;[1]WAIVER_TX_Counties_FY22!CL$2,[1]WAIVER_TX_Counties_FY22!CL$2,IF([1]TX_Counties_FY22_Income_Limits!CK156=[1]WAIVER_TX_Counties_FY22!CL$2,[1]TX_Counties_FY22_Income_Limits!CK156)))</f>
        <v>139892</v>
      </c>
      <c r="CM156" s="64">
        <f>IF([1]TX_Counties_FY22_Income_Limits!CL156&gt;[1]WAIVER_TX_Counties_FY22!CM$2,[1]TX_Counties_FY22_Income_Limits!CL156,IF([1]TX_Counties_FY22_Income_Limits!CL156&lt;[1]WAIVER_TX_Counties_FY22!CM$2,[1]WAIVER_TX_Counties_FY22!CM$2,IF([1]TX_Counties_FY22_Income_Limits!CL156=[1]WAIVER_TX_Counties_FY22!CM$2,[1]TX_Counties_FY22_Income_Limits!CL156)))</f>
        <v>146716</v>
      </c>
      <c r="CN156" s="64">
        <f>IF([1]TX_Counties_FY22_Income_Limits!CM156&gt;[1]WAIVER_TX_Counties_FY22!CN$2,[1]TX_Counties_FY22_Income_Limits!CM156,IF([1]TX_Counties_FY22_Income_Limits!CM156&lt;[1]WAIVER_TX_Counties_FY22!CN$2,[1]WAIVER_TX_Counties_FY22!CN$2,IF([1]TX_Counties_FY22_Income_Limits!CM156=[1]WAIVER_TX_Counties_FY22!CN$2,[1]TX_Counties_FY22_Income_Limits!CM156)))</f>
        <v>153540</v>
      </c>
      <c r="CO156" s="64">
        <f>IF([1]TX_Counties_FY22_Income_Limits!CN156&gt;[1]WAIVER_TX_Counties_FY22!CO$2,[1]TX_Counties_FY22_Income_Limits!CN156,IF([1]TX_Counties_FY22_Income_Limits!CN156&lt;[1]WAIVER_TX_Counties_FY22!CO$2,[1]WAIVER_TX_Counties_FY22!CO$2,IF([1]TX_Counties_FY22_Income_Limits!CN156=[1]WAIVER_TX_Counties_FY22!CO$2,[1]TX_Counties_FY22_Income_Limits!CN156)))</f>
        <v>160364</v>
      </c>
      <c r="CP156" s="64">
        <f>IF([1]TX_Counties_FY22_Income_Limits!CO156&gt;[1]WAIVER_TX_Counties_FY22!CP$2,[1]TX_Counties_FY22_Income_Limits!CO156,IF([1]TX_Counties_FY22_Income_Limits!CO156&lt;[1]WAIVER_TX_Counties_FY22!CP$2,[1]WAIVER_TX_Counties_FY22!CP$2,IF([1]TX_Counties_FY22_Income_Limits!CO156=[1]WAIVER_TX_Counties_FY22!CP$2,[1]TX_Counties_FY22_Income_Limits!CO156)))</f>
        <v>167188</v>
      </c>
      <c r="CQ156" s="64">
        <f>IF([1]TX_Counties_FY22_Income_Limits!CP156&gt;[1]WAIVER_TX_Counties_FY22!CQ$2,[1]TX_Counties_FY22_Income_Limits!CP156,IF([1]TX_Counties_FY22_Income_Limits!CP156&lt;[1]WAIVER_TX_Counties_FY22!CQ$2,[1]WAIVER_TX_Counties_FY22!CQ$2,IF([1]TX_Counties_FY22_Income_Limits!CP156=[1]WAIVER_TX_Counties_FY22!CQ$2,[1]TX_Counties_FY22_Income_Limits!CP156)))</f>
        <v>174012</v>
      </c>
      <c r="CR156" s="64">
        <f>IF([1]TX_Counties_FY22_Income_Limits!CQ156&gt;[1]WAIVER_TX_Counties_FY22!CR$2,[1]TX_Counties_FY22_Income_Limits!CQ156,IF([1]TX_Counties_FY22_Income_Limits!CQ156&lt;[1]WAIVER_TX_Counties_FY22!CR$2,[1]WAIVER_TX_Counties_FY22!CR$2,IF([1]TX_Counties_FY22_Income_Limits!CQ156=[1]WAIVER_TX_Counties_FY22!CR$2,[1]TX_Counties_FY22_Income_Limits!CQ156)))</f>
        <v>180836</v>
      </c>
      <c r="CS156" s="64">
        <f>IF([1]TX_Counties_FY22_Income_Limits!CR156&gt;[1]WAIVER_TX_Counties_FY22!CS$2,[1]TX_Counties_FY22_Income_Limits!CR156,IF([1]TX_Counties_FY22_Income_Limits!CR156&lt;[1]WAIVER_TX_Counties_FY22!CS$2,[1]WAIVER_TX_Counties_FY22!CS$2,IF([1]TX_Counties_FY22_Income_Limits!CR156=[1]WAIVER_TX_Counties_FY22!CS$2,[1]TX_Counties_FY22_Income_Limits!CR156)))</f>
        <v>187660</v>
      </c>
      <c r="CT156" s="64">
        <f>IF([1]TX_Counties_FY22_Income_Limits!CS156&gt;[1]WAIVER_TX_Counties_FY22!CT$2,[1]TX_Counties_FY22_Income_Limits!CS156,IF([1]TX_Counties_FY22_Income_Limits!CS156&lt;[1]WAIVER_TX_Counties_FY22!CT$2,[1]WAIVER_TX_Counties_FY22!CT$2,IF([1]TX_Counties_FY22_Income_Limits!CS156=[1]WAIVER_TX_Counties_FY22!CT$2,[1]TX_Counties_FY22_Income_Limits!CS156)))</f>
        <v>194484</v>
      </c>
      <c r="CU156" s="64">
        <f>IF([1]TX_Counties_FY22_Income_Limits!CT156&gt;[1]WAIVER_TX_Counties_FY22!CU$2,[1]TX_Counties_FY22_Income_Limits!CT156,IF([1]TX_Counties_FY22_Income_Limits!CT156&lt;[1]WAIVER_TX_Counties_FY22!CU$2,[1]WAIVER_TX_Counties_FY22!CU$2,IF([1]TX_Counties_FY22_Income_Limits!CT156=[1]WAIVER_TX_Counties_FY22!CU$2,[1]TX_Counties_FY22_Income_Limits!CT156)))</f>
        <v>201308</v>
      </c>
      <c r="CV156" s="64">
        <f>IF([1]TX_Counties_FY22_Income_Limits!CU156&gt;[1]WAIVER_TX_Counties_FY22!CV$2,[1]TX_Counties_FY22_Income_Limits!CU156,IF([1]TX_Counties_FY22_Income_Limits!CU156&lt;[1]WAIVER_TX_Counties_FY22!CV$2,[1]WAIVER_TX_Counties_FY22!CV$2,IF([1]TX_Counties_FY22_Income_Limits!CU156=[1]WAIVER_TX_Counties_FY22!CV$2,[1]TX_Counties_FY22_Income_Limits!CU156)))</f>
        <v>208132</v>
      </c>
      <c r="CW156" s="64">
        <f>IF([1]TX_Counties_FY22_Income_Limits!CV156&gt;[1]WAIVER_TX_Counties_FY22!CW$2,[1]TX_Counties_FY22_Income_Limits!CV156,IF([1]TX_Counties_FY22_Income_Limits!CV156&lt;[1]WAIVER_TX_Counties_FY22!CW$2,[1]WAIVER_TX_Counties_FY22!CW$2,IF([1]TX_Counties_FY22_Income_Limits!CV156=[1]WAIVER_TX_Counties_FY22!CW$2,[1]TX_Counties_FY22_Income_Limits!CV156)))</f>
        <v>214956</v>
      </c>
      <c r="CX156" s="64">
        <f>IF([1]TX_Counties_FY22_Income_Limits!CW156&gt;[1]WAIVER_TX_Counties_FY22!CX$2,[1]TX_Counties_FY22_Income_Limits!CW156,IF([1]TX_Counties_FY22_Income_Limits!CW156&lt;[1]WAIVER_TX_Counties_FY22!CX$2,[1]WAIVER_TX_Counties_FY22!CX$2,IF([1]TX_Counties_FY22_Income_Limits!CW156=[1]WAIVER_TX_Counties_FY22!CX$2,[1]TX_Counties_FY22_Income_Limits!CW156)))</f>
        <v>221780</v>
      </c>
      <c r="CY156" s="64">
        <f>IF([1]TX_Counties_FY22_Income_Limits!CX156&gt;[1]WAIVER_TX_Counties_FY22!CY$2,[1]TX_Counties_FY22_Income_Limits!CX156,IF([1]TX_Counties_FY22_Income_Limits!CX156&lt;[1]WAIVER_TX_Counties_FY22!CY$2,[1]WAIVER_TX_Counties_FY22!CY$2,IF([1]TX_Counties_FY22_Income_Limits!CX156=[1]WAIVER_TX_Counties_FY22!CY$2,[1]TX_Counties_FY22_Income_Limits!CX156)))</f>
        <v>228604</v>
      </c>
      <c r="CZ156" s="64">
        <f>IF([1]TX_Counties_FY22_Income_Limits!CY156&gt;[1]WAIVER_TX_Counties_FY22!CZ$2,[1]TX_Counties_FY22_Income_Limits!CY156,IF([1]TX_Counties_FY22_Income_Limits!CY156&lt;[1]WAIVER_TX_Counties_FY22!CZ$2,[1]WAIVER_TX_Counties_FY22!CZ$2,IF([1]TX_Counties_FY22_Income_Limits!CY156=[1]WAIVER_TX_Counties_FY22!CZ$2,[1]TX_Counties_FY22_Income_Limits!CY156)))</f>
        <v>71652</v>
      </c>
      <c r="DA156" s="64">
        <f>IF([1]TX_Counties_FY22_Income_Limits!CZ156&gt;[1]WAIVER_TX_Counties_FY22!DA$2,[1]TX_Counties_FY22_Income_Limits!CZ156,IF([1]TX_Counties_FY22_Income_Limits!CZ156&lt;[1]WAIVER_TX_Counties_FY22!DA$2,[1]WAIVER_TX_Counties_FY22!DA$2,IF([1]TX_Counties_FY22_Income_Limits!CZ156=[1]WAIVER_TX_Counties_FY22!DA$2,[1]TX_Counties_FY22_Income_Limits!CZ156)))</f>
        <v>81888</v>
      </c>
      <c r="DB156" s="64">
        <f>IF([1]TX_Counties_FY22_Income_Limits!DA156&gt;[1]WAIVER_TX_Counties_FY22!DB$2,[1]TX_Counties_FY22_Income_Limits!DA156,IF([1]TX_Counties_FY22_Income_Limits!DA156&lt;[1]WAIVER_TX_Counties_FY22!DB$2,[1]WAIVER_TX_Counties_FY22!DB$2,IF([1]TX_Counties_FY22_Income_Limits!DA156=[1]WAIVER_TX_Counties_FY22!DB$2,[1]TX_Counties_FY22_Income_Limits!DA156)))</f>
        <v>92124</v>
      </c>
      <c r="DC156" s="64">
        <f>IF([1]TX_Counties_FY22_Income_Limits!DB156&gt;[1]WAIVER_TX_Counties_FY22!DC$2,[1]TX_Counties_FY22_Income_Limits!DB156,IF([1]TX_Counties_FY22_Income_Limits!DB156&lt;[1]WAIVER_TX_Counties_FY22!DC$2,[1]WAIVER_TX_Counties_FY22!DC$2,IF([1]TX_Counties_FY22_Income_Limits!DB156=[1]WAIVER_TX_Counties_FY22!DC$2,[1]TX_Counties_FY22_Income_Limits!DB156)))</f>
        <v>102360</v>
      </c>
      <c r="DD156" s="64">
        <f>IF([1]TX_Counties_FY22_Income_Limits!DC156&gt;[1]WAIVER_TX_Counties_FY22!DD$2,[1]TX_Counties_FY22_Income_Limits!DC156,IF([1]TX_Counties_FY22_Income_Limits!DC156&lt;[1]WAIVER_TX_Counties_FY22!DD$2,[1]WAIVER_TX_Counties_FY22!DD$2,IF([1]TX_Counties_FY22_Income_Limits!DC156=[1]WAIVER_TX_Counties_FY22!DD$2,[1]TX_Counties_FY22_Income_Limits!DC156)))</f>
        <v>110548.8</v>
      </c>
      <c r="DE156" s="64">
        <f>IF([1]TX_Counties_FY22_Income_Limits!DD156&gt;[1]WAIVER_TX_Counties_FY22!DE$2,[1]TX_Counties_FY22_Income_Limits!DD156,IF([1]TX_Counties_FY22_Income_Limits!DD156&lt;[1]WAIVER_TX_Counties_FY22!DE$2,[1]WAIVER_TX_Counties_FY22!DE$2,IF([1]TX_Counties_FY22_Income_Limits!DD156=[1]WAIVER_TX_Counties_FY22!DE$2,[1]TX_Counties_FY22_Income_Limits!DD156)))</f>
        <v>118737.59999999999</v>
      </c>
      <c r="DF156" s="64">
        <f>IF([1]TX_Counties_FY22_Income_Limits!DE156&gt;[1]WAIVER_TX_Counties_FY22!DF$2,[1]TX_Counties_FY22_Income_Limits!DE156,IF([1]TX_Counties_FY22_Income_Limits!DE156&lt;[1]WAIVER_TX_Counties_FY22!DF$2,[1]WAIVER_TX_Counties_FY22!DF$2,IF([1]TX_Counties_FY22_Income_Limits!DE156=[1]WAIVER_TX_Counties_FY22!DF$2,[1]TX_Counties_FY22_Income_Limits!DE156)))</f>
        <v>126926.39999999999</v>
      </c>
      <c r="DG156" s="64">
        <f>IF([1]TX_Counties_FY22_Income_Limits!DF156&gt;[1]WAIVER_TX_Counties_FY22!DG$2,[1]TX_Counties_FY22_Income_Limits!DF156,IF([1]TX_Counties_FY22_Income_Limits!DF156&lt;[1]WAIVER_TX_Counties_FY22!DG$2,[1]WAIVER_TX_Counties_FY22!DG$2,IF([1]TX_Counties_FY22_Income_Limits!DF156=[1]WAIVER_TX_Counties_FY22!DG$2,[1]TX_Counties_FY22_Income_Limits!DF156)))</f>
        <v>135115.20000000001</v>
      </c>
      <c r="DH156" s="64">
        <f>IF([1]TX_Counties_FY22_Income_Limits!DG156&gt;[1]WAIVER_TX_Counties_FY22!DH$2,[1]TX_Counties_FY22_Income_Limits!DG156,IF([1]TX_Counties_FY22_Income_Limits!DG156&lt;[1]WAIVER_TX_Counties_FY22!DH$2,[1]WAIVER_TX_Counties_FY22!DH$2,IF([1]TX_Counties_FY22_Income_Limits!DG156=[1]WAIVER_TX_Counties_FY22!DH$2,[1]TX_Counties_FY22_Income_Limits!DG156)))</f>
        <v>143304</v>
      </c>
      <c r="DI156" s="64">
        <f>IF([1]TX_Counties_FY22_Income_Limits!DH156&gt;[1]WAIVER_TX_Counties_FY22!DI$2,[1]TX_Counties_FY22_Income_Limits!DH156,IF([1]TX_Counties_FY22_Income_Limits!DH156&lt;[1]WAIVER_TX_Counties_FY22!DI$2,[1]WAIVER_TX_Counties_FY22!DI$2,IF([1]TX_Counties_FY22_Income_Limits!DH156=[1]WAIVER_TX_Counties_FY22!DI$2,[1]TX_Counties_FY22_Income_Limits!DH156)))</f>
        <v>151492.79999999999</v>
      </c>
      <c r="DJ156" s="64">
        <f>IF([1]TX_Counties_FY22_Income_Limits!DI156&gt;[1]WAIVER_TX_Counties_FY22!DJ$2,[1]TX_Counties_FY22_Income_Limits!DI156,IF([1]TX_Counties_FY22_Income_Limits!DI156&lt;[1]WAIVER_TX_Counties_FY22!DJ$2,[1]WAIVER_TX_Counties_FY22!DJ$2,IF([1]TX_Counties_FY22_Income_Limits!DI156=[1]WAIVER_TX_Counties_FY22!DJ$2,[1]TX_Counties_FY22_Income_Limits!DI156)))</f>
        <v>159681.59999999998</v>
      </c>
      <c r="DK156" s="64">
        <f>IF([1]TX_Counties_FY22_Income_Limits!DJ156&gt;[1]WAIVER_TX_Counties_FY22!DK$2,[1]TX_Counties_FY22_Income_Limits!DJ156,IF([1]TX_Counties_FY22_Income_Limits!DJ156&lt;[1]WAIVER_TX_Counties_FY22!DK$2,[1]WAIVER_TX_Counties_FY22!DK$2,IF([1]TX_Counties_FY22_Income_Limits!DJ156=[1]WAIVER_TX_Counties_FY22!DK$2,[1]TX_Counties_FY22_Income_Limits!DJ156)))</f>
        <v>167870.39999999997</v>
      </c>
      <c r="DL156" s="64">
        <f>IF([1]TX_Counties_FY22_Income_Limits!DK156&gt;[1]WAIVER_TX_Counties_FY22!DL$2,[1]TX_Counties_FY22_Income_Limits!DK156,IF([1]TX_Counties_FY22_Income_Limits!DK156&lt;[1]WAIVER_TX_Counties_FY22!DL$2,[1]WAIVER_TX_Counties_FY22!DL$2,IF([1]TX_Counties_FY22_Income_Limits!DK156=[1]WAIVER_TX_Counties_FY22!DL$2,[1]TX_Counties_FY22_Income_Limits!DK156)))</f>
        <v>176059.19999999995</v>
      </c>
      <c r="DM156" s="64">
        <f>IF([1]TX_Counties_FY22_Income_Limits!DL156&gt;[1]WAIVER_TX_Counties_FY22!DM$2,[1]TX_Counties_FY22_Income_Limits!DL156,IF([1]TX_Counties_FY22_Income_Limits!DL156&lt;[1]WAIVER_TX_Counties_FY22!DM$2,[1]WAIVER_TX_Counties_FY22!DM$2,IF([1]TX_Counties_FY22_Income_Limits!DL156=[1]WAIVER_TX_Counties_FY22!DM$2,[1]TX_Counties_FY22_Income_Limits!DL156)))</f>
        <v>184247.99999999994</v>
      </c>
      <c r="DN156" s="64">
        <f>IF([1]TX_Counties_FY22_Income_Limits!DM156&gt;[1]WAIVER_TX_Counties_FY22!DN$2,[1]TX_Counties_FY22_Income_Limits!DM156,IF([1]TX_Counties_FY22_Income_Limits!DM156&lt;[1]WAIVER_TX_Counties_FY22!DN$2,[1]WAIVER_TX_Counties_FY22!DN$2,IF([1]TX_Counties_FY22_Income_Limits!DM156=[1]WAIVER_TX_Counties_FY22!DN$2,[1]TX_Counties_FY22_Income_Limits!DM156)))</f>
        <v>192436.79999999993</v>
      </c>
      <c r="DO156" s="64">
        <f>IF([1]TX_Counties_FY22_Income_Limits!DN156&gt;[1]WAIVER_TX_Counties_FY22!DO$2,[1]TX_Counties_FY22_Income_Limits!DN156,IF([1]TX_Counties_FY22_Income_Limits!DN156&lt;[1]WAIVER_TX_Counties_FY22!DO$2,[1]WAIVER_TX_Counties_FY22!DO$2,IF([1]TX_Counties_FY22_Income_Limits!DN156=[1]WAIVER_TX_Counties_FY22!DO$2,[1]TX_Counties_FY22_Income_Limits!DN156)))</f>
        <v>200625.59999999992</v>
      </c>
      <c r="DP156" s="64">
        <f>IF([1]TX_Counties_FY22_Income_Limits!DO156&gt;[1]WAIVER_TX_Counties_FY22!DP$2,[1]TX_Counties_FY22_Income_Limits!DO156,IF([1]TX_Counties_FY22_Income_Limits!DO156&lt;[1]WAIVER_TX_Counties_FY22!DP$2,[1]WAIVER_TX_Counties_FY22!DP$2,IF([1]TX_Counties_FY22_Income_Limits!DO156=[1]WAIVER_TX_Counties_FY22!DP$2,[1]TX_Counties_FY22_Income_Limits!DO156)))</f>
        <v>208814.39999999991</v>
      </c>
      <c r="DQ156" s="64">
        <f>IF([1]TX_Counties_FY22_Income_Limits!DP156&gt;[1]WAIVER_TX_Counties_FY22!DQ$2,[1]TX_Counties_FY22_Income_Limits!DP156,IF([1]TX_Counties_FY22_Income_Limits!DP156&lt;[1]WAIVER_TX_Counties_FY22!DQ$2,[1]WAIVER_TX_Counties_FY22!DQ$2,IF([1]TX_Counties_FY22_Income_Limits!DP156=[1]WAIVER_TX_Counties_FY22!DQ$2,[1]TX_Counties_FY22_Income_Limits!DP156)))</f>
        <v>217003.1999999999</v>
      </c>
      <c r="DR156" s="64">
        <f>IF([1]TX_Counties_FY22_Income_Limits!DQ156&gt;[1]WAIVER_TX_Counties_FY22!DR$2,[1]TX_Counties_FY22_Income_Limits!DQ156,IF([1]TX_Counties_FY22_Income_Limits!DQ156&lt;[1]WAIVER_TX_Counties_FY22!DR$2,[1]WAIVER_TX_Counties_FY22!DR$2,IF([1]TX_Counties_FY22_Income_Limits!DQ156=[1]WAIVER_TX_Counties_FY22!DR$2,[1]TX_Counties_FY22_Income_Limits!DQ156)))</f>
        <v>225191.99999999988</v>
      </c>
      <c r="DS156" s="64">
        <f>IF([1]TX_Counties_FY22_Income_Limits!DR156&gt;[1]WAIVER_TX_Counties_FY22!DS$2,[1]TX_Counties_FY22_Income_Limits!DR156,IF([1]TX_Counties_FY22_Income_Limits!DR156&lt;[1]WAIVER_TX_Counties_FY22!DS$2,[1]WAIVER_TX_Counties_FY22!DS$2,IF([1]TX_Counties_FY22_Income_Limits!DR156=[1]WAIVER_TX_Counties_FY22!DS$2,[1]TX_Counties_FY22_Income_Limits!DR156)))</f>
        <v>233380.79999999987</v>
      </c>
      <c r="DT156" s="64">
        <f>IF([1]TX_Counties_FY22_Income_Limits!DS156&gt;[1]WAIVER_TX_Counties_FY22!DT$2,[1]TX_Counties_FY22_Income_Limits!DS156,IF([1]TX_Counties_FY22_Income_Limits!DS156&lt;[1]WAIVER_TX_Counties_FY22!DT$2,[1]WAIVER_TX_Counties_FY22!DT$2,IF([1]TX_Counties_FY22_Income_Limits!DS156=[1]WAIVER_TX_Counties_FY22!DT$2,[1]TX_Counties_FY22_Income_Limits!DS156)))</f>
        <v>241569.59999999986</v>
      </c>
      <c r="DU156" s="64">
        <f>IF([1]TX_Counties_FY22_Income_Limits!DT156&gt;[1]WAIVER_TX_Counties_FY22!DU$2,[1]TX_Counties_FY22_Income_Limits!DT156,IF([1]TX_Counties_FY22_Income_Limits!DT156&lt;[1]WAIVER_TX_Counties_FY22!DU$2,[1]WAIVER_TX_Counties_FY22!DU$2,IF([1]TX_Counties_FY22_Income_Limits!DT156=[1]WAIVER_TX_Counties_FY22!DU$2,[1]TX_Counties_FY22_Income_Limits!DT156)))</f>
        <v>249758.39999999985</v>
      </c>
      <c r="DV156" s="64">
        <f>IF([1]TX_Counties_FY22_Income_Limits!DU156&gt;[1]WAIVER_TX_Counties_FY22!DV$2,[1]TX_Counties_FY22_Income_Limits!DU156,IF([1]TX_Counties_FY22_Income_Limits!DU156&lt;[1]WAIVER_TX_Counties_FY22!DV$2,[1]WAIVER_TX_Counties_FY22!DV$2,IF([1]TX_Counties_FY22_Income_Limits!DU156=[1]WAIVER_TX_Counties_FY22!DV$2,[1]TX_Counties_FY22_Income_Limits!DU156)))</f>
        <v>257947.19999999984</v>
      </c>
      <c r="DW156" s="64">
        <f>IF([1]TX_Counties_FY22_Income_Limits!DV156&gt;[1]WAIVER_TX_Counties_FY22!DW$2,[1]TX_Counties_FY22_Income_Limits!DV156,IF([1]TX_Counties_FY22_Income_Limits!DV156&lt;[1]WAIVER_TX_Counties_FY22!DW$2,[1]WAIVER_TX_Counties_FY22!DW$2,IF([1]TX_Counties_FY22_Income_Limits!DV156=[1]WAIVER_TX_Counties_FY22!DW$2,[1]TX_Counties_FY22_Income_Limits!DV156)))</f>
        <v>266135.99999999983</v>
      </c>
      <c r="DX156" s="64">
        <f>IF([1]TX_Counties_FY22_Income_Limits!DW156&gt;[1]WAIVER_TX_Counties_FY22!DX$2,[1]TX_Counties_FY22_Income_Limits!DW156,IF([1]TX_Counties_FY22_Income_Limits!DW156&lt;[1]WAIVER_TX_Counties_FY22!DX$2,[1]WAIVER_TX_Counties_FY22!DX$2,IF([1]TX_Counties_FY22_Income_Limits!DW156=[1]WAIVER_TX_Counties_FY22!DX$2,[1]TX_Counties_FY22_Income_Limits!DW156)))</f>
        <v>274324.79999999981</v>
      </c>
    </row>
    <row r="157" spans="1:129" ht="14.45">
      <c r="A157" s="65" t="s">
        <v>346</v>
      </c>
      <c r="B157" s="65" t="str">
        <f t="shared" si="7"/>
        <v>YES</v>
      </c>
      <c r="C157" s="64">
        <f>[1]TX_Counties_FY22_Income_Limits!B157</f>
        <v>74200</v>
      </c>
      <c r="D157" s="64">
        <f>IF([1]TX_Counties_FY22_Income_Limits!C157&gt;[1]WAIVER_TX_Counties_FY22!D$2,[1]TX_Counties_FY22_Income_Limits!C157,IF([1]TX_Counties_FY22_Income_Limits!C157&lt;[1]WAIVER_TX_Counties_FY22!D$2,[1]WAIVER_TX_Counties_FY22!D$2,IF([1]TX_Counties_FY22_Income_Limits!C157=[1]WAIVER_TX_Counties_FY22!D$2,[1]TX_Counties_FY22_Income_Limits!C157)))</f>
        <v>17650</v>
      </c>
      <c r="E157" s="64">
        <f>IF([1]TX_Counties_FY22_Income_Limits!D157&gt;[1]WAIVER_TX_Counties_FY22!E$2,[1]TX_Counties_FY22_Income_Limits!D157,IF([1]TX_Counties_FY22_Income_Limits!D157&lt;[1]WAIVER_TX_Counties_FY22!E$2,[1]WAIVER_TX_Counties_FY22!E$2,IF([1]TX_Counties_FY22_Income_Limits!D157=[1]WAIVER_TX_Counties_FY22!E$2,[1]TX_Counties_FY22_Income_Limits!D157)))</f>
        <v>20200</v>
      </c>
      <c r="F157" s="64">
        <f>IF([1]TX_Counties_FY22_Income_Limits!E157&gt;[1]WAIVER_TX_Counties_FY22!F$2,[1]TX_Counties_FY22_Income_Limits!E157,IF([1]TX_Counties_FY22_Income_Limits!E157&lt;[1]WAIVER_TX_Counties_FY22!F$2,[1]WAIVER_TX_Counties_FY22!F$2,IF([1]TX_Counties_FY22_Income_Limits!E157=[1]WAIVER_TX_Counties_FY22!F$2,[1]TX_Counties_FY22_Income_Limits!E157)))</f>
        <v>23030</v>
      </c>
      <c r="G157" s="64">
        <f>IF([1]TX_Counties_FY22_Income_Limits!F157&gt;[1]WAIVER_TX_Counties_FY22!G$2,[1]TX_Counties_FY22_Income_Limits!F157,IF([1]TX_Counties_FY22_Income_Limits!F157&lt;[1]WAIVER_TX_Counties_FY22!G$2,[1]WAIVER_TX_Counties_FY22!G$2,IF([1]TX_Counties_FY22_Income_Limits!F157=[1]WAIVER_TX_Counties_FY22!G$2,[1]TX_Counties_FY22_Income_Limits!F157)))</f>
        <v>27750</v>
      </c>
      <c r="H157" s="64">
        <f>IF([1]TX_Counties_FY22_Income_Limits!G157&gt;[1]WAIVER_TX_Counties_FY22!H$2,[1]TX_Counties_FY22_Income_Limits!G157,IF([1]TX_Counties_FY22_Income_Limits!G157&lt;[1]WAIVER_TX_Counties_FY22!H$2,[1]WAIVER_TX_Counties_FY22!H$2,IF([1]TX_Counties_FY22_Income_Limits!G157=[1]WAIVER_TX_Counties_FY22!H$2,[1]TX_Counties_FY22_Income_Limits!G157)))</f>
        <v>32470</v>
      </c>
      <c r="I157" s="64">
        <f>IF([1]TX_Counties_FY22_Income_Limits!H157&gt;[1]WAIVER_TX_Counties_FY22!I$2,[1]TX_Counties_FY22_Income_Limits!H157,IF([1]TX_Counties_FY22_Income_Limits!H157&lt;[1]WAIVER_TX_Counties_FY22!I$2,[1]WAIVER_TX_Counties_FY22!I$2,IF([1]TX_Counties_FY22_Income_Limits!H157=[1]WAIVER_TX_Counties_FY22!I$2,[1]TX_Counties_FY22_Income_Limits!H157)))</f>
        <v>37190</v>
      </c>
      <c r="J157" s="64">
        <f>IF([1]TX_Counties_FY22_Income_Limits!I157&gt;[1]WAIVER_TX_Counties_FY22!J$2,[1]TX_Counties_FY22_Income_Limits!I157,IF([1]TX_Counties_FY22_Income_Limits!I157&lt;[1]WAIVER_TX_Counties_FY22!J$2,[1]WAIVER_TX_Counties_FY22!J$2,IF([1]TX_Counties_FY22_Income_Limits!I157=[1]WAIVER_TX_Counties_FY22!J$2,[1]TX_Counties_FY22_Income_Limits!I157)))</f>
        <v>41910</v>
      </c>
      <c r="K157" s="64">
        <f>IF([1]TX_Counties_FY22_Income_Limits!J157&gt;[1]WAIVER_TX_Counties_FY22!K$2,[1]TX_Counties_FY22_Income_Limits!J157,IF([1]TX_Counties_FY22_Income_Limits!J157&lt;[1]WAIVER_TX_Counties_FY22!K$2,[1]WAIVER_TX_Counties_FY22!K$2,IF([1]TX_Counties_FY22_Income_Limits!J157=[1]WAIVER_TX_Counties_FY22!K$2,[1]TX_Counties_FY22_Income_Limits!J157)))</f>
        <v>46150</v>
      </c>
      <c r="L157" s="64">
        <f>IF([1]TX_Counties_FY22_Income_Limits!K157&gt;[1]WAIVER_TX_Counties_FY22!L$2,[1]TX_Counties_FY22_Income_Limits!K157,IF([1]TX_Counties_FY22_Income_Limits!K157&lt;[1]WAIVER_TX_Counties_FY22!L$2,[1]WAIVER_TX_Counties_FY22!L$2,IF([1]TX_Counties_FY22_Income_Limits!K157=[1]WAIVER_TX_Counties_FY22!L$2,[1]TX_Counties_FY22_Income_Limits!K157)))</f>
        <v>58799.999999999993</v>
      </c>
      <c r="M157" s="64">
        <f>IF([1]TX_Counties_FY22_Income_Limits!L157&gt;[1]WAIVER_TX_Counties_FY22!M$2,[1]TX_Counties_FY22_Income_Limits!L157,IF([1]TX_Counties_FY22_Income_Limits!L157&lt;[1]WAIVER_TX_Counties_FY22!M$2,[1]WAIVER_TX_Counties_FY22!M$2,IF([1]TX_Counties_FY22_Income_Limits!L157=[1]WAIVER_TX_Counties_FY22!M$2,[1]TX_Counties_FY22_Income_Limits!L157)))</f>
        <v>62160</v>
      </c>
      <c r="N157" s="64">
        <f>IF([1]TX_Counties_FY22_Income_Limits!M157&gt;[1]WAIVER_TX_Counties_FY22!N$2,[1]TX_Counties_FY22_Income_Limits!M157,IF([1]TX_Counties_FY22_Income_Limits!M157&lt;[1]WAIVER_TX_Counties_FY22!N$2,[1]WAIVER_TX_Counties_FY22!N$2,IF([1]TX_Counties_FY22_Income_Limits!M157=[1]WAIVER_TX_Counties_FY22!N$2,[1]TX_Counties_FY22_Income_Limits!M157)))</f>
        <v>65520.000000000007</v>
      </c>
      <c r="O157" s="64">
        <f>IF([1]TX_Counties_FY22_Income_Limits!N157&gt;[1]WAIVER_TX_Counties_FY22!O$2,[1]TX_Counties_FY22_Income_Limits!N157,IF([1]TX_Counties_FY22_Income_Limits!N157&lt;[1]WAIVER_TX_Counties_FY22!O$2,[1]WAIVER_TX_Counties_FY22!O$2,IF([1]TX_Counties_FY22_Income_Limits!N157=[1]WAIVER_TX_Counties_FY22!O$2,[1]TX_Counties_FY22_Income_Limits!N157)))</f>
        <v>68880.000000000015</v>
      </c>
      <c r="P157" s="64">
        <f>IF([1]TX_Counties_FY22_Income_Limits!O157&gt;[1]WAIVER_TX_Counties_FY22!P$2,[1]TX_Counties_FY22_Income_Limits!O157,IF([1]TX_Counties_FY22_Income_Limits!O157&lt;[1]WAIVER_TX_Counties_FY22!P$2,[1]WAIVER_TX_Counties_FY22!P$2,IF([1]TX_Counties_FY22_Income_Limits!O157=[1]WAIVER_TX_Counties_FY22!P$2,[1]TX_Counties_FY22_Income_Limits!O157)))</f>
        <v>72240.000000000029</v>
      </c>
      <c r="Q157" s="64">
        <f>IF([1]TX_Counties_FY22_Income_Limits!P157&gt;[1]WAIVER_TX_Counties_FY22!Q$2,[1]TX_Counties_FY22_Income_Limits!P157,IF([1]TX_Counties_FY22_Income_Limits!P157&lt;[1]WAIVER_TX_Counties_FY22!Q$2,[1]WAIVER_TX_Counties_FY22!Q$2,IF([1]TX_Counties_FY22_Income_Limits!P157=[1]WAIVER_TX_Counties_FY22!Q$2,[1]TX_Counties_FY22_Income_Limits!P157)))</f>
        <v>75600.000000000044</v>
      </c>
      <c r="R157" s="64">
        <f>IF([1]TX_Counties_FY22_Income_Limits!Q157&gt;[1]WAIVER_TX_Counties_FY22!R$2,[1]TX_Counties_FY22_Income_Limits!Q157,IF([1]TX_Counties_FY22_Income_Limits!Q157&lt;[1]WAIVER_TX_Counties_FY22!R$2,[1]WAIVER_TX_Counties_FY22!R$2,IF([1]TX_Counties_FY22_Income_Limits!Q157=[1]WAIVER_TX_Counties_FY22!R$2,[1]TX_Counties_FY22_Income_Limits!Q157)))</f>
        <v>78960.000000000058</v>
      </c>
      <c r="S157" s="64">
        <f>IF([1]TX_Counties_FY22_Income_Limits!R157&gt;[1]WAIVER_TX_Counties_FY22!S$2,[1]TX_Counties_FY22_Income_Limits!R157,IF([1]TX_Counties_FY22_Income_Limits!R157&lt;[1]WAIVER_TX_Counties_FY22!S$2,[1]WAIVER_TX_Counties_FY22!S$2,IF([1]TX_Counties_FY22_Income_Limits!R157=[1]WAIVER_TX_Counties_FY22!S$2,[1]TX_Counties_FY22_Income_Limits!R157)))</f>
        <v>82320.000000000073</v>
      </c>
      <c r="T157" s="64">
        <f>IF([1]TX_Counties_FY22_Income_Limits!S157&gt;[1]WAIVER_TX_Counties_FY22!T$2,[1]TX_Counties_FY22_Income_Limits!S157,IF([1]TX_Counties_FY22_Income_Limits!S157&lt;[1]WAIVER_TX_Counties_FY22!T$2,[1]WAIVER_TX_Counties_FY22!T$2,IF([1]TX_Counties_FY22_Income_Limits!S157=[1]WAIVER_TX_Counties_FY22!T$2,[1]TX_Counties_FY22_Income_Limits!S157)))</f>
        <v>85680.000000000087</v>
      </c>
      <c r="U157" s="64">
        <f>IF([1]TX_Counties_FY22_Income_Limits!T157&gt;[1]WAIVER_TX_Counties_FY22!U$2,[1]TX_Counties_FY22_Income_Limits!T157,IF([1]TX_Counties_FY22_Income_Limits!T157&lt;[1]WAIVER_TX_Counties_FY22!U$2,[1]WAIVER_TX_Counties_FY22!U$2,IF([1]TX_Counties_FY22_Income_Limits!T157=[1]WAIVER_TX_Counties_FY22!U$2,[1]TX_Counties_FY22_Income_Limits!T157)))</f>
        <v>89040.000000000102</v>
      </c>
      <c r="V157" s="64">
        <f>IF([1]TX_Counties_FY22_Income_Limits!U157&gt;[1]WAIVER_TX_Counties_FY22!V$2,[1]TX_Counties_FY22_Income_Limits!U157,IF([1]TX_Counties_FY22_Income_Limits!U157&lt;[1]WAIVER_TX_Counties_FY22!V$2,[1]WAIVER_TX_Counties_FY22!V$2,IF([1]TX_Counties_FY22_Income_Limits!U157=[1]WAIVER_TX_Counties_FY22!V$2,[1]TX_Counties_FY22_Income_Limits!U157)))</f>
        <v>92400.000000000116</v>
      </c>
      <c r="W157" s="64">
        <f>IF([1]TX_Counties_FY22_Income_Limits!V157&gt;[1]WAIVER_TX_Counties_FY22!W$2,[1]TX_Counties_FY22_Income_Limits!V157,IF([1]TX_Counties_FY22_Income_Limits!V157&lt;[1]WAIVER_TX_Counties_FY22!W$2,[1]WAIVER_TX_Counties_FY22!W$2,IF([1]TX_Counties_FY22_Income_Limits!V157=[1]WAIVER_TX_Counties_FY22!W$2,[1]TX_Counties_FY22_Income_Limits!V157)))</f>
        <v>95760.000000000131</v>
      </c>
      <c r="X157" s="64">
        <f>IF([1]TX_Counties_FY22_Income_Limits!W157&gt;[1]WAIVER_TX_Counties_FY22!X$2,[1]TX_Counties_FY22_Income_Limits!W157,IF([1]TX_Counties_FY22_Income_Limits!W157&lt;[1]WAIVER_TX_Counties_FY22!X$2,[1]WAIVER_TX_Counties_FY22!X$2,IF([1]TX_Counties_FY22_Income_Limits!W157=[1]WAIVER_TX_Counties_FY22!X$2,[1]TX_Counties_FY22_Income_Limits!W157)))</f>
        <v>99120.000000000146</v>
      </c>
      <c r="Y157" s="64">
        <f>IF([1]TX_Counties_FY22_Income_Limits!X157&gt;[1]WAIVER_TX_Counties_FY22!Y$2,[1]TX_Counties_FY22_Income_Limits!X157,IF([1]TX_Counties_FY22_Income_Limits!X157&lt;[1]WAIVER_TX_Counties_FY22!Y$2,[1]WAIVER_TX_Counties_FY22!Y$2,IF([1]TX_Counties_FY22_Income_Limits!X157=[1]WAIVER_TX_Counties_FY22!Y$2,[1]TX_Counties_FY22_Income_Limits!X157)))</f>
        <v>102480.00000000016</v>
      </c>
      <c r="Z157" s="64">
        <f>IF([1]TX_Counties_FY22_Income_Limits!Y157&gt;[1]WAIVER_TX_Counties_FY22!Z$2,[1]TX_Counties_FY22_Income_Limits!Y157,IF([1]TX_Counties_FY22_Income_Limits!Y157&lt;[1]WAIVER_TX_Counties_FY22!Z$2,[1]WAIVER_TX_Counties_FY22!Z$2,IF([1]TX_Counties_FY22_Income_Limits!Y157=[1]WAIVER_TX_Counties_FY22!Z$2,[1]TX_Counties_FY22_Income_Limits!Y157)))</f>
        <v>105840.00000000017</v>
      </c>
      <c r="AA157" s="64">
        <f>IF([1]TX_Counties_FY22_Income_Limits!Z157&gt;[1]WAIVER_TX_Counties_FY22!AA$2,[1]TX_Counties_FY22_Income_Limits!Z157,IF([1]TX_Counties_FY22_Income_Limits!Z157&lt;[1]WAIVER_TX_Counties_FY22!AA$2,[1]WAIVER_TX_Counties_FY22!AA$2,IF([1]TX_Counties_FY22_Income_Limits!Z157=[1]WAIVER_TX_Counties_FY22!AA$2,[1]TX_Counties_FY22_Income_Limits!Z157)))</f>
        <v>109200.00000000019</v>
      </c>
      <c r="AB157" s="64">
        <f>IF([1]TX_Counties_FY22_Income_Limits!AA157&gt;[1]WAIVER_TX_Counties_FY22!AB$2,[1]TX_Counties_FY22_Income_Limits!AA157,IF([1]TX_Counties_FY22_Income_Limits!AA157&lt;[1]WAIVER_TX_Counties_FY22!AB$2,[1]WAIVER_TX_Counties_FY22!AB$2,IF([1]TX_Counties_FY22_Income_Limits!AA157=[1]WAIVER_TX_Counties_FY22!AB$2,[1]TX_Counties_FY22_Income_Limits!AA157)))</f>
        <v>112560.0000000002</v>
      </c>
      <c r="AC157" s="64">
        <f>IF([1]TX_Counties_FY22_Income_Limits!AB157&gt;[1]WAIVER_TX_Counties_FY22!AC$2,[1]TX_Counties_FY22_Income_Limits!AB157,IF([1]TX_Counties_FY22_Income_Limits!AB157&lt;[1]WAIVER_TX_Counties_FY22!AC$2,[1]WAIVER_TX_Counties_FY22!AC$2,IF([1]TX_Counties_FY22_Income_Limits!AB157=[1]WAIVER_TX_Counties_FY22!AC$2,[1]TX_Counties_FY22_Income_Limits!AB157)))</f>
        <v>29400</v>
      </c>
      <c r="AD157" s="64">
        <f>IF([1]TX_Counties_FY22_Income_Limits!AC157&gt;[1]WAIVER_TX_Counties_FY22!AD$2,[1]TX_Counties_FY22_Income_Limits!AC157,IF([1]TX_Counties_FY22_Income_Limits!AC157&lt;[1]WAIVER_TX_Counties_FY22!AD$2,[1]WAIVER_TX_Counties_FY22!AD$2,IF([1]TX_Counties_FY22_Income_Limits!AC157=[1]WAIVER_TX_Counties_FY22!AD$2,[1]TX_Counties_FY22_Income_Limits!AC157)))</f>
        <v>33600</v>
      </c>
      <c r="AE157" s="64">
        <f>IF([1]TX_Counties_FY22_Income_Limits!AD157&gt;[1]WAIVER_TX_Counties_FY22!AE$2,[1]TX_Counties_FY22_Income_Limits!AD157,IF([1]TX_Counties_FY22_Income_Limits!AD157&lt;[1]WAIVER_TX_Counties_FY22!AE$2,[1]WAIVER_TX_Counties_FY22!AE$2,IF([1]TX_Counties_FY22_Income_Limits!AD157=[1]WAIVER_TX_Counties_FY22!AE$2,[1]TX_Counties_FY22_Income_Limits!AD157)))</f>
        <v>37800</v>
      </c>
      <c r="AF157" s="64">
        <f>IF([1]TX_Counties_FY22_Income_Limits!AE157&gt;[1]WAIVER_TX_Counties_FY22!AF$2,[1]TX_Counties_FY22_Income_Limits!AE157,IF([1]TX_Counties_FY22_Income_Limits!AE157&lt;[1]WAIVER_TX_Counties_FY22!AF$2,[1]WAIVER_TX_Counties_FY22!AF$2,IF([1]TX_Counties_FY22_Income_Limits!AE157=[1]WAIVER_TX_Counties_FY22!AF$2,[1]TX_Counties_FY22_Income_Limits!AE157)))</f>
        <v>42000</v>
      </c>
      <c r="AG157" s="64">
        <f>IF([1]TX_Counties_FY22_Income_Limits!AF157&gt;[1]WAIVER_TX_Counties_FY22!AG$2,[1]TX_Counties_FY22_Income_Limits!AF157,IF([1]TX_Counties_FY22_Income_Limits!AF157&lt;[1]WAIVER_TX_Counties_FY22!AG$2,[1]WAIVER_TX_Counties_FY22!AG$2,IF([1]TX_Counties_FY22_Income_Limits!AF157=[1]WAIVER_TX_Counties_FY22!AG$2,[1]TX_Counties_FY22_Income_Limits!AF157)))</f>
        <v>45400</v>
      </c>
      <c r="AH157" s="64">
        <f>IF([1]TX_Counties_FY22_Income_Limits!AG157&gt;[1]WAIVER_TX_Counties_FY22!AH$2,[1]TX_Counties_FY22_Income_Limits!AG157,IF([1]TX_Counties_FY22_Income_Limits!AG157&lt;[1]WAIVER_TX_Counties_FY22!AH$2,[1]WAIVER_TX_Counties_FY22!AH$2,IF([1]TX_Counties_FY22_Income_Limits!AG157=[1]WAIVER_TX_Counties_FY22!AH$2,[1]TX_Counties_FY22_Income_Limits!AG157)))</f>
        <v>48750</v>
      </c>
      <c r="AI157" s="64">
        <f>IF([1]TX_Counties_FY22_Income_Limits!AH157&gt;[1]WAIVER_TX_Counties_FY22!AI$2,[1]TX_Counties_FY22_Income_Limits!AH157,IF([1]TX_Counties_FY22_Income_Limits!AH157&lt;[1]WAIVER_TX_Counties_FY22!AI$2,[1]WAIVER_TX_Counties_FY22!AI$2,IF([1]TX_Counties_FY22_Income_Limits!AH157=[1]WAIVER_TX_Counties_FY22!AI$2,[1]TX_Counties_FY22_Income_Limits!AH157)))</f>
        <v>52100</v>
      </c>
      <c r="AJ157" s="64">
        <f>IF([1]TX_Counties_FY22_Income_Limits!AI157&gt;[1]WAIVER_TX_Counties_FY22!AJ$2,[1]TX_Counties_FY22_Income_Limits!AI157,IF([1]TX_Counties_FY22_Income_Limits!AI157&lt;[1]WAIVER_TX_Counties_FY22!AJ$2,[1]WAIVER_TX_Counties_FY22!AJ$2,IF([1]TX_Counties_FY22_Income_Limits!AI157=[1]WAIVER_TX_Counties_FY22!AJ$2,[1]TX_Counties_FY22_Income_Limits!AI157)))</f>
        <v>55450</v>
      </c>
      <c r="AK157" s="64">
        <f>IF([1]TX_Counties_FY22_Income_Limits!AJ157&gt;[1]WAIVER_TX_Counties_FY22!AK$2,[1]TX_Counties_FY22_Income_Limits!AJ157,IF([1]TX_Counties_FY22_Income_Limits!AJ157&lt;[1]WAIVER_TX_Counties_FY22!AK$2,[1]WAIVER_TX_Counties_FY22!AK$2,IF([1]TX_Counties_FY22_Income_Limits!AJ157=[1]WAIVER_TX_Counties_FY22!AK$2,[1]TX_Counties_FY22_Income_Limits!AJ157)))</f>
        <v>58799.999999999993</v>
      </c>
      <c r="AL157" s="64">
        <f>IF([1]TX_Counties_FY22_Income_Limits!AK157&gt;[1]WAIVER_TX_Counties_FY22!AL$2,[1]TX_Counties_FY22_Income_Limits!AK157,IF([1]TX_Counties_FY22_Income_Limits!AK157&lt;[1]WAIVER_TX_Counties_FY22!AL$2,[1]WAIVER_TX_Counties_FY22!AL$2,IF([1]TX_Counties_FY22_Income_Limits!AK157=[1]WAIVER_TX_Counties_FY22!AL$2,[1]TX_Counties_FY22_Income_Limits!AK157)))</f>
        <v>62160</v>
      </c>
      <c r="AM157" s="64">
        <f>IF([1]TX_Counties_FY22_Income_Limits!AL157&gt;[1]WAIVER_TX_Counties_FY22!AM$2,[1]TX_Counties_FY22_Income_Limits!AL157,IF([1]TX_Counties_FY22_Income_Limits!AL157&lt;[1]WAIVER_TX_Counties_FY22!AM$2,[1]WAIVER_TX_Counties_FY22!AM$2,IF([1]TX_Counties_FY22_Income_Limits!AL157=[1]WAIVER_TX_Counties_FY22!AM$2,[1]TX_Counties_FY22_Income_Limits!AL157)))</f>
        <v>65520.000000000007</v>
      </c>
      <c r="AN157" s="64">
        <f>IF([1]TX_Counties_FY22_Income_Limits!AM157&gt;[1]WAIVER_TX_Counties_FY22!AN$2,[1]TX_Counties_FY22_Income_Limits!AM157,IF([1]TX_Counties_FY22_Income_Limits!AM157&lt;[1]WAIVER_TX_Counties_FY22!AN$2,[1]WAIVER_TX_Counties_FY22!AN$2,IF([1]TX_Counties_FY22_Income_Limits!AM157=[1]WAIVER_TX_Counties_FY22!AN$2,[1]TX_Counties_FY22_Income_Limits!AM157)))</f>
        <v>68880.000000000015</v>
      </c>
      <c r="AO157" s="64">
        <f>IF([1]TX_Counties_FY22_Income_Limits!AN157&gt;[1]WAIVER_TX_Counties_FY22!AO$2,[1]TX_Counties_FY22_Income_Limits!AN157,IF([1]TX_Counties_FY22_Income_Limits!AN157&lt;[1]WAIVER_TX_Counties_FY22!AO$2,[1]WAIVER_TX_Counties_FY22!AO$2,IF([1]TX_Counties_FY22_Income_Limits!AN157=[1]WAIVER_TX_Counties_FY22!AO$2,[1]TX_Counties_FY22_Income_Limits!AN157)))</f>
        <v>72240.000000000029</v>
      </c>
      <c r="AP157" s="64">
        <f>IF([1]TX_Counties_FY22_Income_Limits!AO157&gt;[1]WAIVER_TX_Counties_FY22!AP$2,[1]TX_Counties_FY22_Income_Limits!AO157,IF([1]TX_Counties_FY22_Income_Limits!AO157&lt;[1]WAIVER_TX_Counties_FY22!AP$2,[1]WAIVER_TX_Counties_FY22!AP$2,IF([1]TX_Counties_FY22_Income_Limits!AO157=[1]WAIVER_TX_Counties_FY22!AP$2,[1]TX_Counties_FY22_Income_Limits!AO157)))</f>
        <v>75600.000000000044</v>
      </c>
      <c r="AQ157" s="64">
        <f>IF([1]TX_Counties_FY22_Income_Limits!AP157&gt;[1]WAIVER_TX_Counties_FY22!AQ$2,[1]TX_Counties_FY22_Income_Limits!AP157,IF([1]TX_Counties_FY22_Income_Limits!AP157&lt;[1]WAIVER_TX_Counties_FY22!AQ$2,[1]WAIVER_TX_Counties_FY22!AQ$2,IF([1]TX_Counties_FY22_Income_Limits!AP157=[1]WAIVER_TX_Counties_FY22!AQ$2,[1]TX_Counties_FY22_Income_Limits!AP157)))</f>
        <v>78960.000000000058</v>
      </c>
      <c r="AR157" s="64">
        <f>IF([1]TX_Counties_FY22_Income_Limits!AQ157&gt;[1]WAIVER_TX_Counties_FY22!AR$2,[1]TX_Counties_FY22_Income_Limits!AQ157,IF([1]TX_Counties_FY22_Income_Limits!AQ157&lt;[1]WAIVER_TX_Counties_FY22!AR$2,[1]WAIVER_TX_Counties_FY22!AR$2,IF([1]TX_Counties_FY22_Income_Limits!AQ157=[1]WAIVER_TX_Counties_FY22!AR$2,[1]TX_Counties_FY22_Income_Limits!AQ157)))</f>
        <v>82320.000000000073</v>
      </c>
      <c r="AS157" s="64">
        <f>IF([1]TX_Counties_FY22_Income_Limits!AR157&gt;[1]WAIVER_TX_Counties_FY22!AS$2,[1]TX_Counties_FY22_Income_Limits!AR157,IF([1]TX_Counties_FY22_Income_Limits!AR157&lt;[1]WAIVER_TX_Counties_FY22!AS$2,[1]WAIVER_TX_Counties_FY22!AS$2,IF([1]TX_Counties_FY22_Income_Limits!AR157=[1]WAIVER_TX_Counties_FY22!AS$2,[1]TX_Counties_FY22_Income_Limits!AR157)))</f>
        <v>85680.000000000087</v>
      </c>
      <c r="AT157" s="64">
        <f>IF([1]TX_Counties_FY22_Income_Limits!AS157&gt;[1]WAIVER_TX_Counties_FY22!AT$2,[1]TX_Counties_FY22_Income_Limits!AS157,IF([1]TX_Counties_FY22_Income_Limits!AS157&lt;[1]WAIVER_TX_Counties_FY22!AT$2,[1]WAIVER_TX_Counties_FY22!AT$2,IF([1]TX_Counties_FY22_Income_Limits!AS157=[1]WAIVER_TX_Counties_FY22!AT$2,[1]TX_Counties_FY22_Income_Limits!AS157)))</f>
        <v>89040.000000000102</v>
      </c>
      <c r="AU157" s="64">
        <f>IF([1]TX_Counties_FY22_Income_Limits!AT157&gt;[1]WAIVER_TX_Counties_FY22!AU$2,[1]TX_Counties_FY22_Income_Limits!AT157,IF([1]TX_Counties_FY22_Income_Limits!AT157&lt;[1]WAIVER_TX_Counties_FY22!AU$2,[1]WAIVER_TX_Counties_FY22!AU$2,IF([1]TX_Counties_FY22_Income_Limits!AT157=[1]WAIVER_TX_Counties_FY22!AU$2,[1]TX_Counties_FY22_Income_Limits!AT157)))</f>
        <v>92400.000000000116</v>
      </c>
      <c r="AV157" s="64">
        <f>IF([1]TX_Counties_FY22_Income_Limits!AU157&gt;[1]WAIVER_TX_Counties_FY22!AV$2,[1]TX_Counties_FY22_Income_Limits!AU157,IF([1]TX_Counties_FY22_Income_Limits!AU157&lt;[1]WAIVER_TX_Counties_FY22!AV$2,[1]WAIVER_TX_Counties_FY22!AV$2,IF([1]TX_Counties_FY22_Income_Limits!AU157=[1]WAIVER_TX_Counties_FY22!AV$2,[1]TX_Counties_FY22_Income_Limits!AU157)))</f>
        <v>95760.000000000131</v>
      </c>
      <c r="AW157" s="64">
        <f>IF([1]TX_Counties_FY22_Income_Limits!AV157&gt;[1]WAIVER_TX_Counties_FY22!AW$2,[1]TX_Counties_FY22_Income_Limits!AV157,IF([1]TX_Counties_FY22_Income_Limits!AV157&lt;[1]WAIVER_TX_Counties_FY22!AW$2,[1]WAIVER_TX_Counties_FY22!AW$2,IF([1]TX_Counties_FY22_Income_Limits!AV157=[1]WAIVER_TX_Counties_FY22!AW$2,[1]TX_Counties_FY22_Income_Limits!AV157)))</f>
        <v>99120.000000000146</v>
      </c>
      <c r="AX157" s="64">
        <f>IF([1]TX_Counties_FY22_Income_Limits!AW157&gt;[1]WAIVER_TX_Counties_FY22!AX$2,[1]TX_Counties_FY22_Income_Limits!AW157,IF([1]TX_Counties_FY22_Income_Limits!AW157&lt;[1]WAIVER_TX_Counties_FY22!AX$2,[1]WAIVER_TX_Counties_FY22!AX$2,IF([1]TX_Counties_FY22_Income_Limits!AW157=[1]WAIVER_TX_Counties_FY22!AX$2,[1]TX_Counties_FY22_Income_Limits!AW157)))</f>
        <v>102480.00000000016</v>
      </c>
      <c r="AY157" s="64">
        <f>IF([1]TX_Counties_FY22_Income_Limits!AX157&gt;[1]WAIVER_TX_Counties_FY22!AY$2,[1]TX_Counties_FY22_Income_Limits!AX157,IF([1]TX_Counties_FY22_Income_Limits!AX157&lt;[1]WAIVER_TX_Counties_FY22!AY$2,[1]WAIVER_TX_Counties_FY22!AY$2,IF([1]TX_Counties_FY22_Income_Limits!AX157=[1]WAIVER_TX_Counties_FY22!AY$2,[1]TX_Counties_FY22_Income_Limits!AX157)))</f>
        <v>105840.00000000017</v>
      </c>
      <c r="AZ157" s="64">
        <f>IF([1]TX_Counties_FY22_Income_Limits!AY157&gt;[1]WAIVER_TX_Counties_FY22!AZ$2,[1]TX_Counties_FY22_Income_Limits!AY157,IF([1]TX_Counties_FY22_Income_Limits!AY157&lt;[1]WAIVER_TX_Counties_FY22!AZ$2,[1]WAIVER_TX_Counties_FY22!AZ$2,IF([1]TX_Counties_FY22_Income_Limits!AY157=[1]WAIVER_TX_Counties_FY22!AZ$2,[1]TX_Counties_FY22_Income_Limits!AY157)))</f>
        <v>109200.00000000019</v>
      </c>
      <c r="BA157" s="64">
        <f>IF([1]TX_Counties_FY22_Income_Limits!AZ157&gt;[1]WAIVER_TX_Counties_FY22!BA$2,[1]TX_Counties_FY22_Income_Limits!AZ157,IF([1]TX_Counties_FY22_Income_Limits!AZ157&lt;[1]WAIVER_TX_Counties_FY22!BA$2,[1]WAIVER_TX_Counties_FY22!BA$2,IF([1]TX_Counties_FY22_Income_Limits!AZ157=[1]WAIVER_TX_Counties_FY22!BA$2,[1]TX_Counties_FY22_Income_Limits!AZ157)))</f>
        <v>112560.0000000002</v>
      </c>
      <c r="BB157" s="64">
        <f>IF([1]TX_Counties_FY22_Income_Limits!BA157&gt;[1]WAIVER_TX_Counties_FY22!BB$2,[1]TX_Counties_FY22_Income_Limits!BA157,IF([1]TX_Counties_FY22_Income_Limits!BA157&lt;[1]WAIVER_TX_Counties_FY22!BB$2,[1]WAIVER_TX_Counties_FY22!BB$2,IF([1]TX_Counties_FY22_Income_Limits!BA157=[1]WAIVER_TX_Counties_FY22!BB$2,[1]TX_Counties_FY22_Income_Limits!BA157)))</f>
        <v>47050</v>
      </c>
      <c r="BC157" s="64">
        <f>IF([1]TX_Counties_FY22_Income_Limits!BB157&gt;[1]WAIVER_TX_Counties_FY22!BC$2,[1]TX_Counties_FY22_Income_Limits!BB157,IF([1]TX_Counties_FY22_Income_Limits!BB157&lt;[1]WAIVER_TX_Counties_FY22!BC$2,[1]WAIVER_TX_Counties_FY22!BC$2,IF([1]TX_Counties_FY22_Income_Limits!BB157=[1]WAIVER_TX_Counties_FY22!BC$2,[1]TX_Counties_FY22_Income_Limits!BB157)))</f>
        <v>53800</v>
      </c>
      <c r="BD157" s="64">
        <f>IF([1]TX_Counties_FY22_Income_Limits!BC157&gt;[1]WAIVER_TX_Counties_FY22!BD$2,[1]TX_Counties_FY22_Income_Limits!BC157,IF([1]TX_Counties_FY22_Income_Limits!BC157&lt;[1]WAIVER_TX_Counties_FY22!BD$2,[1]WAIVER_TX_Counties_FY22!BD$2,IF([1]TX_Counties_FY22_Income_Limits!BC157=[1]WAIVER_TX_Counties_FY22!BD$2,[1]TX_Counties_FY22_Income_Limits!BC157)))</f>
        <v>60500</v>
      </c>
      <c r="BE157" s="64">
        <f>IF([1]TX_Counties_FY22_Income_Limits!BD157&gt;[1]WAIVER_TX_Counties_FY22!BE$2,[1]TX_Counties_FY22_Income_Limits!BD157,IF([1]TX_Counties_FY22_Income_Limits!BD157&lt;[1]WAIVER_TX_Counties_FY22!BE$2,[1]WAIVER_TX_Counties_FY22!BE$2,IF([1]TX_Counties_FY22_Income_Limits!BD157=[1]WAIVER_TX_Counties_FY22!BE$2,[1]TX_Counties_FY22_Income_Limits!BD157)))</f>
        <v>67250</v>
      </c>
      <c r="BF157" s="64">
        <f>IF([1]TX_Counties_FY22_Income_Limits!BE157&gt;[1]WAIVER_TX_Counties_FY22!BF$2,[1]TX_Counties_FY22_Income_Limits!BE157,IF([1]TX_Counties_FY22_Income_Limits!BE157&lt;[1]WAIVER_TX_Counties_FY22!BF$2,[1]WAIVER_TX_Counties_FY22!BF$2,IF([1]TX_Counties_FY22_Income_Limits!BE157=[1]WAIVER_TX_Counties_FY22!BF$2,[1]TX_Counties_FY22_Income_Limits!BE157)))</f>
        <v>72650</v>
      </c>
      <c r="BG157" s="64">
        <f>IF([1]TX_Counties_FY22_Income_Limits!BF157&gt;[1]WAIVER_TX_Counties_FY22!BG$2,[1]TX_Counties_FY22_Income_Limits!BF157,IF([1]TX_Counties_FY22_Income_Limits!BF157&lt;[1]WAIVER_TX_Counties_FY22!BG$2,[1]WAIVER_TX_Counties_FY22!BG$2,IF([1]TX_Counties_FY22_Income_Limits!BF157=[1]WAIVER_TX_Counties_FY22!BG$2,[1]TX_Counties_FY22_Income_Limits!BF157)))</f>
        <v>78000</v>
      </c>
      <c r="BH157" s="64">
        <f>IF([1]TX_Counties_FY22_Income_Limits!BG157&gt;[1]WAIVER_TX_Counties_FY22!BH$2,[1]TX_Counties_FY22_Income_Limits!BG157,IF([1]TX_Counties_FY22_Income_Limits!BG157&lt;[1]WAIVER_TX_Counties_FY22!BH$2,[1]WAIVER_TX_Counties_FY22!BH$2,IF([1]TX_Counties_FY22_Income_Limits!BG157=[1]WAIVER_TX_Counties_FY22!BH$2,[1]TX_Counties_FY22_Income_Limits!BG157)))</f>
        <v>83400</v>
      </c>
      <c r="BI157" s="64">
        <f>IF([1]TX_Counties_FY22_Income_Limits!BH157&gt;[1]WAIVER_TX_Counties_FY22!BI$2,[1]TX_Counties_FY22_Income_Limits!BH157,IF([1]TX_Counties_FY22_Income_Limits!BH157&lt;[1]WAIVER_TX_Counties_FY22!BI$2,[1]WAIVER_TX_Counties_FY22!BI$2,IF([1]TX_Counties_FY22_Income_Limits!BH157=[1]WAIVER_TX_Counties_FY22!BI$2,[1]TX_Counties_FY22_Income_Limits!BH157)))</f>
        <v>88750</v>
      </c>
      <c r="BJ157" s="64">
        <f>IF([1]TX_Counties_FY22_Income_Limits!BI157&gt;[1]WAIVER_TX_Counties_FY22!BJ$2,[1]TX_Counties_FY22_Income_Limits!BI157,IF([1]TX_Counties_FY22_Income_Limits!BI157&lt;[1]WAIVER_TX_Counties_FY22!BJ$2,[1]WAIVER_TX_Counties_FY22!BJ$2,IF([1]TX_Counties_FY22_Income_Limits!BI157=[1]WAIVER_TX_Counties_FY22!BJ$2,[1]TX_Counties_FY22_Income_Limits!BI157)))</f>
        <v>94150</v>
      </c>
      <c r="BK157" s="64">
        <f>IF([1]TX_Counties_FY22_Income_Limits!BJ157&gt;[1]WAIVER_TX_Counties_FY22!BK$2,[1]TX_Counties_FY22_Income_Limits!BJ157,IF([1]TX_Counties_FY22_Income_Limits!BJ157&lt;[1]WAIVER_TX_Counties_FY22!BK$2,[1]WAIVER_TX_Counties_FY22!BK$2,IF([1]TX_Counties_FY22_Income_Limits!BJ157=[1]WAIVER_TX_Counties_FY22!BK$2,[1]TX_Counties_FY22_Income_Limits!BJ157)))</f>
        <v>99530</v>
      </c>
      <c r="BL157" s="64">
        <f>IF([1]TX_Counties_FY22_Income_Limits!BK157&gt;[1]WAIVER_TX_Counties_FY22!BL$2,[1]TX_Counties_FY22_Income_Limits!BK157,IF([1]TX_Counties_FY22_Income_Limits!BK157&lt;[1]WAIVER_TX_Counties_FY22!BL$2,[1]WAIVER_TX_Counties_FY22!BL$2,IF([1]TX_Counties_FY22_Income_Limits!BK157=[1]WAIVER_TX_Counties_FY22!BL$2,[1]TX_Counties_FY22_Income_Limits!BK157)))</f>
        <v>104910</v>
      </c>
      <c r="BM157" s="64">
        <f>IF([1]TX_Counties_FY22_Income_Limits!BL157&gt;[1]WAIVER_TX_Counties_FY22!BM$2,[1]TX_Counties_FY22_Income_Limits!BL157,IF([1]TX_Counties_FY22_Income_Limits!BL157&lt;[1]WAIVER_TX_Counties_FY22!BM$2,[1]WAIVER_TX_Counties_FY22!BM$2,IF([1]TX_Counties_FY22_Income_Limits!BL157=[1]WAIVER_TX_Counties_FY22!BM$2,[1]TX_Counties_FY22_Income_Limits!BL157)))</f>
        <v>110290</v>
      </c>
      <c r="BN157" s="64">
        <f>IF([1]TX_Counties_FY22_Income_Limits!BM157&gt;[1]WAIVER_TX_Counties_FY22!BN$2,[1]TX_Counties_FY22_Income_Limits!BM157,IF([1]TX_Counties_FY22_Income_Limits!BM157&lt;[1]WAIVER_TX_Counties_FY22!BN$2,[1]WAIVER_TX_Counties_FY22!BN$2,IF([1]TX_Counties_FY22_Income_Limits!BM157=[1]WAIVER_TX_Counties_FY22!BN$2,[1]TX_Counties_FY22_Income_Limits!BM157)))</f>
        <v>115670</v>
      </c>
      <c r="BO157" s="64">
        <f>IF([1]TX_Counties_FY22_Income_Limits!BN157&gt;[1]WAIVER_TX_Counties_FY22!BO$2,[1]TX_Counties_FY22_Income_Limits!BN157,IF([1]TX_Counties_FY22_Income_Limits!BN157&lt;[1]WAIVER_TX_Counties_FY22!BO$2,[1]WAIVER_TX_Counties_FY22!BO$2,IF([1]TX_Counties_FY22_Income_Limits!BN157=[1]WAIVER_TX_Counties_FY22!BO$2,[1]TX_Counties_FY22_Income_Limits!BN157)))</f>
        <v>121050</v>
      </c>
      <c r="BP157" s="64">
        <f>IF([1]TX_Counties_FY22_Income_Limits!BO157&gt;[1]WAIVER_TX_Counties_FY22!BP$2,[1]TX_Counties_FY22_Income_Limits!BO157,IF([1]TX_Counties_FY22_Income_Limits!BO157&lt;[1]WAIVER_TX_Counties_FY22!BP$2,[1]WAIVER_TX_Counties_FY22!BP$2,IF([1]TX_Counties_FY22_Income_Limits!BO157=[1]WAIVER_TX_Counties_FY22!BP$2,[1]TX_Counties_FY22_Income_Limits!BO157)))</f>
        <v>126430</v>
      </c>
      <c r="BQ157" s="64">
        <f>IF([1]TX_Counties_FY22_Income_Limits!BP157&gt;[1]WAIVER_TX_Counties_FY22!BQ$2,[1]TX_Counties_FY22_Income_Limits!BP157,IF([1]TX_Counties_FY22_Income_Limits!BP157&lt;[1]WAIVER_TX_Counties_FY22!BQ$2,[1]WAIVER_TX_Counties_FY22!BQ$2,IF([1]TX_Counties_FY22_Income_Limits!BP157=[1]WAIVER_TX_Counties_FY22!BQ$2,[1]TX_Counties_FY22_Income_Limits!BP157)))</f>
        <v>131810</v>
      </c>
      <c r="BR157" s="64">
        <f>IF([1]TX_Counties_FY22_Income_Limits!BQ157&gt;[1]WAIVER_TX_Counties_FY22!BR$2,[1]TX_Counties_FY22_Income_Limits!BQ157,IF([1]TX_Counties_FY22_Income_Limits!BQ157&lt;[1]WAIVER_TX_Counties_FY22!BR$2,[1]WAIVER_TX_Counties_FY22!BR$2,IF([1]TX_Counties_FY22_Income_Limits!BQ157=[1]WAIVER_TX_Counties_FY22!BR$2,[1]TX_Counties_FY22_Income_Limits!BQ157)))</f>
        <v>137190</v>
      </c>
      <c r="BS157" s="64">
        <f>IF([1]TX_Counties_FY22_Income_Limits!BR157&gt;[1]WAIVER_TX_Counties_FY22!BS$2,[1]TX_Counties_FY22_Income_Limits!BR157,IF([1]TX_Counties_FY22_Income_Limits!BR157&lt;[1]WAIVER_TX_Counties_FY22!BS$2,[1]WAIVER_TX_Counties_FY22!BS$2,IF([1]TX_Counties_FY22_Income_Limits!BR157=[1]WAIVER_TX_Counties_FY22!BS$2,[1]TX_Counties_FY22_Income_Limits!BR157)))</f>
        <v>142570</v>
      </c>
      <c r="BT157" s="64">
        <f>IF([1]TX_Counties_FY22_Income_Limits!BS157&gt;[1]WAIVER_TX_Counties_FY22!BT$2,[1]TX_Counties_FY22_Income_Limits!BS157,IF([1]TX_Counties_FY22_Income_Limits!BS157&lt;[1]WAIVER_TX_Counties_FY22!BT$2,[1]WAIVER_TX_Counties_FY22!BT$2,IF([1]TX_Counties_FY22_Income_Limits!BS157=[1]WAIVER_TX_Counties_FY22!BT$2,[1]TX_Counties_FY22_Income_Limits!BS157)))</f>
        <v>147950</v>
      </c>
      <c r="BU157" s="64">
        <f>IF([1]TX_Counties_FY22_Income_Limits!BT157&gt;[1]WAIVER_TX_Counties_FY22!BU$2,[1]TX_Counties_FY22_Income_Limits!BT157,IF([1]TX_Counties_FY22_Income_Limits!BT157&lt;[1]WAIVER_TX_Counties_FY22!BU$2,[1]WAIVER_TX_Counties_FY22!BU$2,IF([1]TX_Counties_FY22_Income_Limits!BT157=[1]WAIVER_TX_Counties_FY22!BU$2,[1]TX_Counties_FY22_Income_Limits!BT157)))</f>
        <v>153330</v>
      </c>
      <c r="BV157" s="64">
        <f>IF([1]TX_Counties_FY22_Income_Limits!BU157&gt;[1]WAIVER_TX_Counties_FY22!BV$2,[1]TX_Counties_FY22_Income_Limits!BU157,IF([1]TX_Counties_FY22_Income_Limits!BU157&lt;[1]WAIVER_TX_Counties_FY22!BV$2,[1]WAIVER_TX_Counties_FY22!BV$2,IF([1]TX_Counties_FY22_Income_Limits!BU157=[1]WAIVER_TX_Counties_FY22!BV$2,[1]TX_Counties_FY22_Income_Limits!BU157)))</f>
        <v>158710</v>
      </c>
      <c r="BW157" s="64">
        <f>IF([1]TX_Counties_FY22_Income_Limits!BV157&gt;[1]WAIVER_TX_Counties_FY22!BW$2,[1]TX_Counties_FY22_Income_Limits!BV157,IF([1]TX_Counties_FY22_Income_Limits!BV157&lt;[1]WAIVER_TX_Counties_FY22!BW$2,[1]WAIVER_TX_Counties_FY22!BW$2,IF([1]TX_Counties_FY22_Income_Limits!BV157=[1]WAIVER_TX_Counties_FY22!BW$2,[1]TX_Counties_FY22_Income_Limits!BV157)))</f>
        <v>164090</v>
      </c>
      <c r="BX157" s="64">
        <f>IF([1]TX_Counties_FY22_Income_Limits!BW157&gt;[1]WAIVER_TX_Counties_FY22!BX$2,[1]TX_Counties_FY22_Income_Limits!BW157,IF([1]TX_Counties_FY22_Income_Limits!BW157&lt;[1]WAIVER_TX_Counties_FY22!BX$2,[1]WAIVER_TX_Counties_FY22!BX$2,IF([1]TX_Counties_FY22_Income_Limits!BW157=[1]WAIVER_TX_Counties_FY22!BX$2,[1]TX_Counties_FY22_Income_Limits!BW157)))</f>
        <v>169470</v>
      </c>
      <c r="BY157" s="64">
        <f>IF([1]TX_Counties_FY22_Income_Limits!BX157&gt;[1]WAIVER_TX_Counties_FY22!BY$2,[1]TX_Counties_FY22_Income_Limits!BX157,IF([1]TX_Counties_FY22_Income_Limits!BX157&lt;[1]WAIVER_TX_Counties_FY22!BY$2,[1]WAIVER_TX_Counties_FY22!BY$2,IF([1]TX_Counties_FY22_Income_Limits!BX157=[1]WAIVER_TX_Counties_FY22!BY$2,[1]TX_Counties_FY22_Income_Limits!BX157)))</f>
        <v>174850</v>
      </c>
      <c r="BZ157" s="64">
        <f>IF([1]TX_Counties_FY22_Income_Limits!BY157&gt;[1]WAIVER_TX_Counties_FY22!BZ$2,[1]TX_Counties_FY22_Income_Limits!BY157,IF([1]TX_Counties_FY22_Income_Limits!BY157&lt;[1]WAIVER_TX_Counties_FY22!BZ$2,[1]WAIVER_TX_Counties_FY22!BZ$2,IF([1]TX_Counties_FY22_Income_Limits!BY157=[1]WAIVER_TX_Counties_FY22!BZ$2,[1]TX_Counties_FY22_Income_Limits!BY157)))</f>
        <v>180230</v>
      </c>
      <c r="CA157" s="64">
        <f>IF([1]TX_Counties_FY22_Income_Limits!BZ157&gt;[1]WAIVER_TX_Counties_FY22!CA$2,[1]TX_Counties_FY22_Income_Limits!BZ157,IF([1]TX_Counties_FY22_Income_Limits!BZ157&lt;[1]WAIVER_TX_Counties_FY22!CA$2,[1]WAIVER_TX_Counties_FY22!CA$2,IF([1]TX_Counties_FY22_Income_Limits!BZ157=[1]WAIVER_TX_Counties_FY22!CA$2,[1]TX_Counties_FY22_Income_Limits!BZ157)))</f>
        <v>59709.999999999993</v>
      </c>
      <c r="CB157" s="64">
        <f>IF([1]TX_Counties_FY22_Income_Limits!CA157&gt;[1]WAIVER_TX_Counties_FY22!CB$2,[1]TX_Counties_FY22_Income_Limits!CA157,IF([1]TX_Counties_FY22_Income_Limits!CA157&lt;[1]WAIVER_TX_Counties_FY22!CB$2,[1]WAIVER_TX_Counties_FY22!CB$2,IF([1]TX_Counties_FY22_Income_Limits!CA157=[1]WAIVER_TX_Counties_FY22!CB$2,[1]TX_Counties_FY22_Income_Limits!CA157)))</f>
        <v>68240</v>
      </c>
      <c r="CC157" s="64">
        <f>IF([1]TX_Counties_FY22_Income_Limits!CB157&gt;[1]WAIVER_TX_Counties_FY22!CC$2,[1]TX_Counties_FY22_Income_Limits!CB157,IF([1]TX_Counties_FY22_Income_Limits!CB157&lt;[1]WAIVER_TX_Counties_FY22!CC$2,[1]WAIVER_TX_Counties_FY22!CC$2,IF([1]TX_Counties_FY22_Income_Limits!CB157=[1]WAIVER_TX_Counties_FY22!CC$2,[1]TX_Counties_FY22_Income_Limits!CB157)))</f>
        <v>76770</v>
      </c>
      <c r="CD157" s="64">
        <f>IF([1]TX_Counties_FY22_Income_Limits!CC157&gt;[1]WAIVER_TX_Counties_FY22!CD$2,[1]TX_Counties_FY22_Income_Limits!CC157,IF([1]TX_Counties_FY22_Income_Limits!CC157&lt;[1]WAIVER_TX_Counties_FY22!CD$2,[1]WAIVER_TX_Counties_FY22!CD$2,IF([1]TX_Counties_FY22_Income_Limits!CC157=[1]WAIVER_TX_Counties_FY22!CD$2,[1]TX_Counties_FY22_Income_Limits!CC157)))</f>
        <v>85300</v>
      </c>
      <c r="CE157" s="64">
        <f>IF([1]TX_Counties_FY22_Income_Limits!CD157&gt;[1]WAIVER_TX_Counties_FY22!CE$2,[1]TX_Counties_FY22_Income_Limits!CD157,IF([1]TX_Counties_FY22_Income_Limits!CD157&lt;[1]WAIVER_TX_Counties_FY22!CE$2,[1]WAIVER_TX_Counties_FY22!CE$2,IF([1]TX_Counties_FY22_Income_Limits!CD157=[1]WAIVER_TX_Counties_FY22!CE$2,[1]TX_Counties_FY22_Income_Limits!CD157)))</f>
        <v>92124</v>
      </c>
      <c r="CF157" s="64">
        <f>IF([1]TX_Counties_FY22_Income_Limits!CE157&gt;[1]WAIVER_TX_Counties_FY22!CF$2,[1]TX_Counties_FY22_Income_Limits!CE157,IF([1]TX_Counties_FY22_Income_Limits!CE157&lt;[1]WAIVER_TX_Counties_FY22!CF$2,[1]WAIVER_TX_Counties_FY22!CF$2,IF([1]TX_Counties_FY22_Income_Limits!CE157=[1]WAIVER_TX_Counties_FY22!CF$2,[1]TX_Counties_FY22_Income_Limits!CE157)))</f>
        <v>98948</v>
      </c>
      <c r="CG157" s="64">
        <f>IF([1]TX_Counties_FY22_Income_Limits!CF157&gt;[1]WAIVER_TX_Counties_FY22!CG$2,[1]TX_Counties_FY22_Income_Limits!CF157,IF([1]TX_Counties_FY22_Income_Limits!CF157&lt;[1]WAIVER_TX_Counties_FY22!CG$2,[1]WAIVER_TX_Counties_FY22!CG$2,IF([1]TX_Counties_FY22_Income_Limits!CF157=[1]WAIVER_TX_Counties_FY22!CG$2,[1]TX_Counties_FY22_Income_Limits!CF157)))</f>
        <v>105772</v>
      </c>
      <c r="CH157" s="64">
        <f>IF([1]TX_Counties_FY22_Income_Limits!CG157&gt;[1]WAIVER_TX_Counties_FY22!CH$2,[1]TX_Counties_FY22_Income_Limits!CG157,IF([1]TX_Counties_FY22_Income_Limits!CG157&lt;[1]WAIVER_TX_Counties_FY22!CH$2,[1]WAIVER_TX_Counties_FY22!CH$2,IF([1]TX_Counties_FY22_Income_Limits!CG157=[1]WAIVER_TX_Counties_FY22!CH$2,[1]TX_Counties_FY22_Income_Limits!CG157)))</f>
        <v>112596</v>
      </c>
      <c r="CI157" s="64">
        <f>IF([1]TX_Counties_FY22_Income_Limits!CH157&gt;[1]WAIVER_TX_Counties_FY22!CI$2,[1]TX_Counties_FY22_Income_Limits!CH157,IF([1]TX_Counties_FY22_Income_Limits!CH157&lt;[1]WAIVER_TX_Counties_FY22!CI$2,[1]WAIVER_TX_Counties_FY22!CI$2,IF([1]TX_Counties_FY22_Income_Limits!CH157=[1]WAIVER_TX_Counties_FY22!CI$2,[1]TX_Counties_FY22_Income_Limits!CH157)))</f>
        <v>119419.99999999999</v>
      </c>
      <c r="CJ157" s="64">
        <f>IF([1]TX_Counties_FY22_Income_Limits!CI157&gt;[1]WAIVER_TX_Counties_FY22!CJ$2,[1]TX_Counties_FY22_Income_Limits!CI157,IF([1]TX_Counties_FY22_Income_Limits!CI157&lt;[1]WAIVER_TX_Counties_FY22!CJ$2,[1]WAIVER_TX_Counties_FY22!CJ$2,IF([1]TX_Counties_FY22_Income_Limits!CI157=[1]WAIVER_TX_Counties_FY22!CJ$2,[1]TX_Counties_FY22_Income_Limits!CI157)))</f>
        <v>126244</v>
      </c>
      <c r="CK157" s="64">
        <f>IF([1]TX_Counties_FY22_Income_Limits!CJ157&gt;[1]WAIVER_TX_Counties_FY22!CK$2,[1]TX_Counties_FY22_Income_Limits!CJ157,IF([1]TX_Counties_FY22_Income_Limits!CJ157&lt;[1]WAIVER_TX_Counties_FY22!CK$2,[1]WAIVER_TX_Counties_FY22!CK$2,IF([1]TX_Counties_FY22_Income_Limits!CJ157=[1]WAIVER_TX_Counties_FY22!CK$2,[1]TX_Counties_FY22_Income_Limits!CJ157)))</f>
        <v>133068</v>
      </c>
      <c r="CL157" s="64">
        <f>IF([1]TX_Counties_FY22_Income_Limits!CK157&gt;[1]WAIVER_TX_Counties_FY22!CL$2,[1]TX_Counties_FY22_Income_Limits!CK157,IF([1]TX_Counties_FY22_Income_Limits!CK157&lt;[1]WAIVER_TX_Counties_FY22!CL$2,[1]WAIVER_TX_Counties_FY22!CL$2,IF([1]TX_Counties_FY22_Income_Limits!CK157=[1]WAIVER_TX_Counties_FY22!CL$2,[1]TX_Counties_FY22_Income_Limits!CK157)))</f>
        <v>139892</v>
      </c>
      <c r="CM157" s="64">
        <f>IF([1]TX_Counties_FY22_Income_Limits!CL157&gt;[1]WAIVER_TX_Counties_FY22!CM$2,[1]TX_Counties_FY22_Income_Limits!CL157,IF([1]TX_Counties_FY22_Income_Limits!CL157&lt;[1]WAIVER_TX_Counties_FY22!CM$2,[1]WAIVER_TX_Counties_FY22!CM$2,IF([1]TX_Counties_FY22_Income_Limits!CL157=[1]WAIVER_TX_Counties_FY22!CM$2,[1]TX_Counties_FY22_Income_Limits!CL157)))</f>
        <v>146716</v>
      </c>
      <c r="CN157" s="64">
        <f>IF([1]TX_Counties_FY22_Income_Limits!CM157&gt;[1]WAIVER_TX_Counties_FY22!CN$2,[1]TX_Counties_FY22_Income_Limits!CM157,IF([1]TX_Counties_FY22_Income_Limits!CM157&lt;[1]WAIVER_TX_Counties_FY22!CN$2,[1]WAIVER_TX_Counties_FY22!CN$2,IF([1]TX_Counties_FY22_Income_Limits!CM157=[1]WAIVER_TX_Counties_FY22!CN$2,[1]TX_Counties_FY22_Income_Limits!CM157)))</f>
        <v>153540</v>
      </c>
      <c r="CO157" s="64">
        <f>IF([1]TX_Counties_FY22_Income_Limits!CN157&gt;[1]WAIVER_TX_Counties_FY22!CO$2,[1]TX_Counties_FY22_Income_Limits!CN157,IF([1]TX_Counties_FY22_Income_Limits!CN157&lt;[1]WAIVER_TX_Counties_FY22!CO$2,[1]WAIVER_TX_Counties_FY22!CO$2,IF([1]TX_Counties_FY22_Income_Limits!CN157=[1]WAIVER_TX_Counties_FY22!CO$2,[1]TX_Counties_FY22_Income_Limits!CN157)))</f>
        <v>160364</v>
      </c>
      <c r="CP157" s="64">
        <f>IF([1]TX_Counties_FY22_Income_Limits!CO157&gt;[1]WAIVER_TX_Counties_FY22!CP$2,[1]TX_Counties_FY22_Income_Limits!CO157,IF([1]TX_Counties_FY22_Income_Limits!CO157&lt;[1]WAIVER_TX_Counties_FY22!CP$2,[1]WAIVER_TX_Counties_FY22!CP$2,IF([1]TX_Counties_FY22_Income_Limits!CO157=[1]WAIVER_TX_Counties_FY22!CP$2,[1]TX_Counties_FY22_Income_Limits!CO157)))</f>
        <v>167188</v>
      </c>
      <c r="CQ157" s="64">
        <f>IF([1]TX_Counties_FY22_Income_Limits!CP157&gt;[1]WAIVER_TX_Counties_FY22!CQ$2,[1]TX_Counties_FY22_Income_Limits!CP157,IF([1]TX_Counties_FY22_Income_Limits!CP157&lt;[1]WAIVER_TX_Counties_FY22!CQ$2,[1]WAIVER_TX_Counties_FY22!CQ$2,IF([1]TX_Counties_FY22_Income_Limits!CP157=[1]WAIVER_TX_Counties_FY22!CQ$2,[1]TX_Counties_FY22_Income_Limits!CP157)))</f>
        <v>174012</v>
      </c>
      <c r="CR157" s="64">
        <f>IF([1]TX_Counties_FY22_Income_Limits!CQ157&gt;[1]WAIVER_TX_Counties_FY22!CR$2,[1]TX_Counties_FY22_Income_Limits!CQ157,IF([1]TX_Counties_FY22_Income_Limits!CQ157&lt;[1]WAIVER_TX_Counties_FY22!CR$2,[1]WAIVER_TX_Counties_FY22!CR$2,IF([1]TX_Counties_FY22_Income_Limits!CQ157=[1]WAIVER_TX_Counties_FY22!CR$2,[1]TX_Counties_FY22_Income_Limits!CQ157)))</f>
        <v>180836</v>
      </c>
      <c r="CS157" s="64">
        <f>IF([1]TX_Counties_FY22_Income_Limits!CR157&gt;[1]WAIVER_TX_Counties_FY22!CS$2,[1]TX_Counties_FY22_Income_Limits!CR157,IF([1]TX_Counties_FY22_Income_Limits!CR157&lt;[1]WAIVER_TX_Counties_FY22!CS$2,[1]WAIVER_TX_Counties_FY22!CS$2,IF([1]TX_Counties_FY22_Income_Limits!CR157=[1]WAIVER_TX_Counties_FY22!CS$2,[1]TX_Counties_FY22_Income_Limits!CR157)))</f>
        <v>187660</v>
      </c>
      <c r="CT157" s="64">
        <f>IF([1]TX_Counties_FY22_Income_Limits!CS157&gt;[1]WAIVER_TX_Counties_FY22!CT$2,[1]TX_Counties_FY22_Income_Limits!CS157,IF([1]TX_Counties_FY22_Income_Limits!CS157&lt;[1]WAIVER_TX_Counties_FY22!CT$2,[1]WAIVER_TX_Counties_FY22!CT$2,IF([1]TX_Counties_FY22_Income_Limits!CS157=[1]WAIVER_TX_Counties_FY22!CT$2,[1]TX_Counties_FY22_Income_Limits!CS157)))</f>
        <v>194484</v>
      </c>
      <c r="CU157" s="64">
        <f>IF([1]TX_Counties_FY22_Income_Limits!CT157&gt;[1]WAIVER_TX_Counties_FY22!CU$2,[1]TX_Counties_FY22_Income_Limits!CT157,IF([1]TX_Counties_FY22_Income_Limits!CT157&lt;[1]WAIVER_TX_Counties_FY22!CU$2,[1]WAIVER_TX_Counties_FY22!CU$2,IF([1]TX_Counties_FY22_Income_Limits!CT157=[1]WAIVER_TX_Counties_FY22!CU$2,[1]TX_Counties_FY22_Income_Limits!CT157)))</f>
        <v>201308</v>
      </c>
      <c r="CV157" s="64">
        <f>IF([1]TX_Counties_FY22_Income_Limits!CU157&gt;[1]WAIVER_TX_Counties_FY22!CV$2,[1]TX_Counties_FY22_Income_Limits!CU157,IF([1]TX_Counties_FY22_Income_Limits!CU157&lt;[1]WAIVER_TX_Counties_FY22!CV$2,[1]WAIVER_TX_Counties_FY22!CV$2,IF([1]TX_Counties_FY22_Income_Limits!CU157=[1]WAIVER_TX_Counties_FY22!CV$2,[1]TX_Counties_FY22_Income_Limits!CU157)))</f>
        <v>208132</v>
      </c>
      <c r="CW157" s="64">
        <f>IF([1]TX_Counties_FY22_Income_Limits!CV157&gt;[1]WAIVER_TX_Counties_FY22!CW$2,[1]TX_Counties_FY22_Income_Limits!CV157,IF([1]TX_Counties_FY22_Income_Limits!CV157&lt;[1]WAIVER_TX_Counties_FY22!CW$2,[1]WAIVER_TX_Counties_FY22!CW$2,IF([1]TX_Counties_FY22_Income_Limits!CV157=[1]WAIVER_TX_Counties_FY22!CW$2,[1]TX_Counties_FY22_Income_Limits!CV157)))</f>
        <v>214956</v>
      </c>
      <c r="CX157" s="64">
        <f>IF([1]TX_Counties_FY22_Income_Limits!CW157&gt;[1]WAIVER_TX_Counties_FY22!CX$2,[1]TX_Counties_FY22_Income_Limits!CW157,IF([1]TX_Counties_FY22_Income_Limits!CW157&lt;[1]WAIVER_TX_Counties_FY22!CX$2,[1]WAIVER_TX_Counties_FY22!CX$2,IF([1]TX_Counties_FY22_Income_Limits!CW157=[1]WAIVER_TX_Counties_FY22!CX$2,[1]TX_Counties_FY22_Income_Limits!CW157)))</f>
        <v>221780</v>
      </c>
      <c r="CY157" s="64">
        <f>IF([1]TX_Counties_FY22_Income_Limits!CX157&gt;[1]WAIVER_TX_Counties_FY22!CY$2,[1]TX_Counties_FY22_Income_Limits!CX157,IF([1]TX_Counties_FY22_Income_Limits!CX157&lt;[1]WAIVER_TX_Counties_FY22!CY$2,[1]WAIVER_TX_Counties_FY22!CY$2,IF([1]TX_Counties_FY22_Income_Limits!CX157=[1]WAIVER_TX_Counties_FY22!CY$2,[1]TX_Counties_FY22_Income_Limits!CX157)))</f>
        <v>228604</v>
      </c>
      <c r="CZ157" s="64">
        <f>IF([1]TX_Counties_FY22_Income_Limits!CY157&gt;[1]WAIVER_TX_Counties_FY22!CZ$2,[1]TX_Counties_FY22_Income_Limits!CY157,IF([1]TX_Counties_FY22_Income_Limits!CY157&lt;[1]WAIVER_TX_Counties_FY22!CZ$2,[1]WAIVER_TX_Counties_FY22!CZ$2,IF([1]TX_Counties_FY22_Income_Limits!CY157=[1]WAIVER_TX_Counties_FY22!CZ$2,[1]TX_Counties_FY22_Income_Limits!CY157)))</f>
        <v>71652</v>
      </c>
      <c r="DA157" s="64">
        <f>IF([1]TX_Counties_FY22_Income_Limits!CZ157&gt;[1]WAIVER_TX_Counties_FY22!DA$2,[1]TX_Counties_FY22_Income_Limits!CZ157,IF([1]TX_Counties_FY22_Income_Limits!CZ157&lt;[1]WAIVER_TX_Counties_FY22!DA$2,[1]WAIVER_TX_Counties_FY22!DA$2,IF([1]TX_Counties_FY22_Income_Limits!CZ157=[1]WAIVER_TX_Counties_FY22!DA$2,[1]TX_Counties_FY22_Income_Limits!CZ157)))</f>
        <v>81888</v>
      </c>
      <c r="DB157" s="64">
        <f>IF([1]TX_Counties_FY22_Income_Limits!DA157&gt;[1]WAIVER_TX_Counties_FY22!DB$2,[1]TX_Counties_FY22_Income_Limits!DA157,IF([1]TX_Counties_FY22_Income_Limits!DA157&lt;[1]WAIVER_TX_Counties_FY22!DB$2,[1]WAIVER_TX_Counties_FY22!DB$2,IF([1]TX_Counties_FY22_Income_Limits!DA157=[1]WAIVER_TX_Counties_FY22!DB$2,[1]TX_Counties_FY22_Income_Limits!DA157)))</f>
        <v>92124</v>
      </c>
      <c r="DC157" s="64">
        <f>IF([1]TX_Counties_FY22_Income_Limits!DB157&gt;[1]WAIVER_TX_Counties_FY22!DC$2,[1]TX_Counties_FY22_Income_Limits!DB157,IF([1]TX_Counties_FY22_Income_Limits!DB157&lt;[1]WAIVER_TX_Counties_FY22!DC$2,[1]WAIVER_TX_Counties_FY22!DC$2,IF([1]TX_Counties_FY22_Income_Limits!DB157=[1]WAIVER_TX_Counties_FY22!DC$2,[1]TX_Counties_FY22_Income_Limits!DB157)))</f>
        <v>102360</v>
      </c>
      <c r="DD157" s="64">
        <f>IF([1]TX_Counties_FY22_Income_Limits!DC157&gt;[1]WAIVER_TX_Counties_FY22!DD$2,[1]TX_Counties_FY22_Income_Limits!DC157,IF([1]TX_Counties_FY22_Income_Limits!DC157&lt;[1]WAIVER_TX_Counties_FY22!DD$2,[1]WAIVER_TX_Counties_FY22!DD$2,IF([1]TX_Counties_FY22_Income_Limits!DC157=[1]WAIVER_TX_Counties_FY22!DD$2,[1]TX_Counties_FY22_Income_Limits!DC157)))</f>
        <v>110548.8</v>
      </c>
      <c r="DE157" s="64">
        <f>IF([1]TX_Counties_FY22_Income_Limits!DD157&gt;[1]WAIVER_TX_Counties_FY22!DE$2,[1]TX_Counties_FY22_Income_Limits!DD157,IF([1]TX_Counties_FY22_Income_Limits!DD157&lt;[1]WAIVER_TX_Counties_FY22!DE$2,[1]WAIVER_TX_Counties_FY22!DE$2,IF([1]TX_Counties_FY22_Income_Limits!DD157=[1]WAIVER_TX_Counties_FY22!DE$2,[1]TX_Counties_FY22_Income_Limits!DD157)))</f>
        <v>118737.59999999999</v>
      </c>
      <c r="DF157" s="64">
        <f>IF([1]TX_Counties_FY22_Income_Limits!DE157&gt;[1]WAIVER_TX_Counties_FY22!DF$2,[1]TX_Counties_FY22_Income_Limits!DE157,IF([1]TX_Counties_FY22_Income_Limits!DE157&lt;[1]WAIVER_TX_Counties_FY22!DF$2,[1]WAIVER_TX_Counties_FY22!DF$2,IF([1]TX_Counties_FY22_Income_Limits!DE157=[1]WAIVER_TX_Counties_FY22!DF$2,[1]TX_Counties_FY22_Income_Limits!DE157)))</f>
        <v>126926.39999999999</v>
      </c>
      <c r="DG157" s="64">
        <f>IF([1]TX_Counties_FY22_Income_Limits!DF157&gt;[1]WAIVER_TX_Counties_FY22!DG$2,[1]TX_Counties_FY22_Income_Limits!DF157,IF([1]TX_Counties_FY22_Income_Limits!DF157&lt;[1]WAIVER_TX_Counties_FY22!DG$2,[1]WAIVER_TX_Counties_FY22!DG$2,IF([1]TX_Counties_FY22_Income_Limits!DF157=[1]WAIVER_TX_Counties_FY22!DG$2,[1]TX_Counties_FY22_Income_Limits!DF157)))</f>
        <v>135115.20000000001</v>
      </c>
      <c r="DH157" s="64">
        <f>IF([1]TX_Counties_FY22_Income_Limits!DG157&gt;[1]WAIVER_TX_Counties_FY22!DH$2,[1]TX_Counties_FY22_Income_Limits!DG157,IF([1]TX_Counties_FY22_Income_Limits!DG157&lt;[1]WAIVER_TX_Counties_FY22!DH$2,[1]WAIVER_TX_Counties_FY22!DH$2,IF([1]TX_Counties_FY22_Income_Limits!DG157=[1]WAIVER_TX_Counties_FY22!DH$2,[1]TX_Counties_FY22_Income_Limits!DG157)))</f>
        <v>143304</v>
      </c>
      <c r="DI157" s="64">
        <f>IF([1]TX_Counties_FY22_Income_Limits!DH157&gt;[1]WAIVER_TX_Counties_FY22!DI$2,[1]TX_Counties_FY22_Income_Limits!DH157,IF([1]TX_Counties_FY22_Income_Limits!DH157&lt;[1]WAIVER_TX_Counties_FY22!DI$2,[1]WAIVER_TX_Counties_FY22!DI$2,IF([1]TX_Counties_FY22_Income_Limits!DH157=[1]WAIVER_TX_Counties_FY22!DI$2,[1]TX_Counties_FY22_Income_Limits!DH157)))</f>
        <v>151492.79999999999</v>
      </c>
      <c r="DJ157" s="64">
        <f>IF([1]TX_Counties_FY22_Income_Limits!DI157&gt;[1]WAIVER_TX_Counties_FY22!DJ$2,[1]TX_Counties_FY22_Income_Limits!DI157,IF([1]TX_Counties_FY22_Income_Limits!DI157&lt;[1]WAIVER_TX_Counties_FY22!DJ$2,[1]WAIVER_TX_Counties_FY22!DJ$2,IF([1]TX_Counties_FY22_Income_Limits!DI157=[1]WAIVER_TX_Counties_FY22!DJ$2,[1]TX_Counties_FY22_Income_Limits!DI157)))</f>
        <v>159681.59999999998</v>
      </c>
      <c r="DK157" s="64">
        <f>IF([1]TX_Counties_FY22_Income_Limits!DJ157&gt;[1]WAIVER_TX_Counties_FY22!DK$2,[1]TX_Counties_FY22_Income_Limits!DJ157,IF([1]TX_Counties_FY22_Income_Limits!DJ157&lt;[1]WAIVER_TX_Counties_FY22!DK$2,[1]WAIVER_TX_Counties_FY22!DK$2,IF([1]TX_Counties_FY22_Income_Limits!DJ157=[1]WAIVER_TX_Counties_FY22!DK$2,[1]TX_Counties_FY22_Income_Limits!DJ157)))</f>
        <v>167870.39999999997</v>
      </c>
      <c r="DL157" s="64">
        <f>IF([1]TX_Counties_FY22_Income_Limits!DK157&gt;[1]WAIVER_TX_Counties_FY22!DL$2,[1]TX_Counties_FY22_Income_Limits!DK157,IF([1]TX_Counties_FY22_Income_Limits!DK157&lt;[1]WAIVER_TX_Counties_FY22!DL$2,[1]WAIVER_TX_Counties_FY22!DL$2,IF([1]TX_Counties_FY22_Income_Limits!DK157=[1]WAIVER_TX_Counties_FY22!DL$2,[1]TX_Counties_FY22_Income_Limits!DK157)))</f>
        <v>176059.19999999995</v>
      </c>
      <c r="DM157" s="64">
        <f>IF([1]TX_Counties_FY22_Income_Limits!DL157&gt;[1]WAIVER_TX_Counties_FY22!DM$2,[1]TX_Counties_FY22_Income_Limits!DL157,IF([1]TX_Counties_FY22_Income_Limits!DL157&lt;[1]WAIVER_TX_Counties_FY22!DM$2,[1]WAIVER_TX_Counties_FY22!DM$2,IF([1]TX_Counties_FY22_Income_Limits!DL157=[1]WAIVER_TX_Counties_FY22!DM$2,[1]TX_Counties_FY22_Income_Limits!DL157)))</f>
        <v>184247.99999999994</v>
      </c>
      <c r="DN157" s="64">
        <f>IF([1]TX_Counties_FY22_Income_Limits!DM157&gt;[1]WAIVER_TX_Counties_FY22!DN$2,[1]TX_Counties_FY22_Income_Limits!DM157,IF([1]TX_Counties_FY22_Income_Limits!DM157&lt;[1]WAIVER_TX_Counties_FY22!DN$2,[1]WAIVER_TX_Counties_FY22!DN$2,IF([1]TX_Counties_FY22_Income_Limits!DM157=[1]WAIVER_TX_Counties_FY22!DN$2,[1]TX_Counties_FY22_Income_Limits!DM157)))</f>
        <v>192436.79999999993</v>
      </c>
      <c r="DO157" s="64">
        <f>IF([1]TX_Counties_FY22_Income_Limits!DN157&gt;[1]WAIVER_TX_Counties_FY22!DO$2,[1]TX_Counties_FY22_Income_Limits!DN157,IF([1]TX_Counties_FY22_Income_Limits!DN157&lt;[1]WAIVER_TX_Counties_FY22!DO$2,[1]WAIVER_TX_Counties_FY22!DO$2,IF([1]TX_Counties_FY22_Income_Limits!DN157=[1]WAIVER_TX_Counties_FY22!DO$2,[1]TX_Counties_FY22_Income_Limits!DN157)))</f>
        <v>200625.59999999992</v>
      </c>
      <c r="DP157" s="64">
        <f>IF([1]TX_Counties_FY22_Income_Limits!DO157&gt;[1]WAIVER_TX_Counties_FY22!DP$2,[1]TX_Counties_FY22_Income_Limits!DO157,IF([1]TX_Counties_FY22_Income_Limits!DO157&lt;[1]WAIVER_TX_Counties_FY22!DP$2,[1]WAIVER_TX_Counties_FY22!DP$2,IF([1]TX_Counties_FY22_Income_Limits!DO157=[1]WAIVER_TX_Counties_FY22!DP$2,[1]TX_Counties_FY22_Income_Limits!DO157)))</f>
        <v>208814.39999999991</v>
      </c>
      <c r="DQ157" s="64">
        <f>IF([1]TX_Counties_FY22_Income_Limits!DP157&gt;[1]WAIVER_TX_Counties_FY22!DQ$2,[1]TX_Counties_FY22_Income_Limits!DP157,IF([1]TX_Counties_FY22_Income_Limits!DP157&lt;[1]WAIVER_TX_Counties_FY22!DQ$2,[1]WAIVER_TX_Counties_FY22!DQ$2,IF([1]TX_Counties_FY22_Income_Limits!DP157=[1]WAIVER_TX_Counties_FY22!DQ$2,[1]TX_Counties_FY22_Income_Limits!DP157)))</f>
        <v>217003.1999999999</v>
      </c>
      <c r="DR157" s="64">
        <f>IF([1]TX_Counties_FY22_Income_Limits!DQ157&gt;[1]WAIVER_TX_Counties_FY22!DR$2,[1]TX_Counties_FY22_Income_Limits!DQ157,IF([1]TX_Counties_FY22_Income_Limits!DQ157&lt;[1]WAIVER_TX_Counties_FY22!DR$2,[1]WAIVER_TX_Counties_FY22!DR$2,IF([1]TX_Counties_FY22_Income_Limits!DQ157=[1]WAIVER_TX_Counties_FY22!DR$2,[1]TX_Counties_FY22_Income_Limits!DQ157)))</f>
        <v>225191.99999999988</v>
      </c>
      <c r="DS157" s="64">
        <f>IF([1]TX_Counties_FY22_Income_Limits!DR157&gt;[1]WAIVER_TX_Counties_FY22!DS$2,[1]TX_Counties_FY22_Income_Limits!DR157,IF([1]TX_Counties_FY22_Income_Limits!DR157&lt;[1]WAIVER_TX_Counties_FY22!DS$2,[1]WAIVER_TX_Counties_FY22!DS$2,IF([1]TX_Counties_FY22_Income_Limits!DR157=[1]WAIVER_TX_Counties_FY22!DS$2,[1]TX_Counties_FY22_Income_Limits!DR157)))</f>
        <v>233380.79999999987</v>
      </c>
      <c r="DT157" s="64">
        <f>IF([1]TX_Counties_FY22_Income_Limits!DS157&gt;[1]WAIVER_TX_Counties_FY22!DT$2,[1]TX_Counties_FY22_Income_Limits!DS157,IF([1]TX_Counties_FY22_Income_Limits!DS157&lt;[1]WAIVER_TX_Counties_FY22!DT$2,[1]WAIVER_TX_Counties_FY22!DT$2,IF([1]TX_Counties_FY22_Income_Limits!DS157=[1]WAIVER_TX_Counties_FY22!DT$2,[1]TX_Counties_FY22_Income_Limits!DS157)))</f>
        <v>241569.59999999986</v>
      </c>
      <c r="DU157" s="64">
        <f>IF([1]TX_Counties_FY22_Income_Limits!DT157&gt;[1]WAIVER_TX_Counties_FY22!DU$2,[1]TX_Counties_FY22_Income_Limits!DT157,IF([1]TX_Counties_FY22_Income_Limits!DT157&lt;[1]WAIVER_TX_Counties_FY22!DU$2,[1]WAIVER_TX_Counties_FY22!DU$2,IF([1]TX_Counties_FY22_Income_Limits!DT157=[1]WAIVER_TX_Counties_FY22!DU$2,[1]TX_Counties_FY22_Income_Limits!DT157)))</f>
        <v>249758.39999999985</v>
      </c>
      <c r="DV157" s="64">
        <f>IF([1]TX_Counties_FY22_Income_Limits!DU157&gt;[1]WAIVER_TX_Counties_FY22!DV$2,[1]TX_Counties_FY22_Income_Limits!DU157,IF([1]TX_Counties_FY22_Income_Limits!DU157&lt;[1]WAIVER_TX_Counties_FY22!DV$2,[1]WAIVER_TX_Counties_FY22!DV$2,IF([1]TX_Counties_FY22_Income_Limits!DU157=[1]WAIVER_TX_Counties_FY22!DV$2,[1]TX_Counties_FY22_Income_Limits!DU157)))</f>
        <v>257947.19999999984</v>
      </c>
      <c r="DW157" s="64">
        <f>IF([1]TX_Counties_FY22_Income_Limits!DV157&gt;[1]WAIVER_TX_Counties_FY22!DW$2,[1]TX_Counties_FY22_Income_Limits!DV157,IF([1]TX_Counties_FY22_Income_Limits!DV157&lt;[1]WAIVER_TX_Counties_FY22!DW$2,[1]WAIVER_TX_Counties_FY22!DW$2,IF([1]TX_Counties_FY22_Income_Limits!DV157=[1]WAIVER_TX_Counties_FY22!DW$2,[1]TX_Counties_FY22_Income_Limits!DV157)))</f>
        <v>266135.99999999983</v>
      </c>
      <c r="DX157" s="64">
        <f>IF([1]TX_Counties_FY22_Income_Limits!DW157&gt;[1]WAIVER_TX_Counties_FY22!DX$2,[1]TX_Counties_FY22_Income_Limits!DW157,IF([1]TX_Counties_FY22_Income_Limits!DW157&lt;[1]WAIVER_TX_Counties_FY22!DX$2,[1]WAIVER_TX_Counties_FY22!DX$2,IF([1]TX_Counties_FY22_Income_Limits!DW157=[1]WAIVER_TX_Counties_FY22!DX$2,[1]TX_Counties_FY22_Income_Limits!DW157)))</f>
        <v>274324.79999999981</v>
      </c>
    </row>
    <row r="158" spans="1:129" ht="14.45">
      <c r="A158" s="65" t="s">
        <v>347</v>
      </c>
      <c r="B158" s="65" t="str">
        <f t="shared" si="7"/>
        <v>YES</v>
      </c>
      <c r="C158" s="64">
        <f>[1]TX_Counties_FY22_Income_Limits!B158</f>
        <v>81100</v>
      </c>
      <c r="D158" s="64">
        <f>IF([1]TX_Counties_FY22_Income_Limits!C158&gt;[1]WAIVER_TX_Counties_FY22!D$2,[1]TX_Counties_FY22_Income_Limits!C158,IF([1]TX_Counties_FY22_Income_Limits!C158&lt;[1]WAIVER_TX_Counties_FY22!D$2,[1]WAIVER_TX_Counties_FY22!D$2,IF([1]TX_Counties_FY22_Income_Limits!C158=[1]WAIVER_TX_Counties_FY22!D$2,[1]TX_Counties_FY22_Income_Limits!C158)))</f>
        <v>17650</v>
      </c>
      <c r="E158" s="64">
        <f>IF([1]TX_Counties_FY22_Income_Limits!D158&gt;[1]WAIVER_TX_Counties_FY22!E$2,[1]TX_Counties_FY22_Income_Limits!D158,IF([1]TX_Counties_FY22_Income_Limits!D158&lt;[1]WAIVER_TX_Counties_FY22!E$2,[1]WAIVER_TX_Counties_FY22!E$2,IF([1]TX_Counties_FY22_Income_Limits!D158=[1]WAIVER_TX_Counties_FY22!E$2,[1]TX_Counties_FY22_Income_Limits!D158)))</f>
        <v>20200</v>
      </c>
      <c r="F158" s="64">
        <f>IF([1]TX_Counties_FY22_Income_Limits!E158&gt;[1]WAIVER_TX_Counties_FY22!F$2,[1]TX_Counties_FY22_Income_Limits!E158,IF([1]TX_Counties_FY22_Income_Limits!E158&lt;[1]WAIVER_TX_Counties_FY22!F$2,[1]WAIVER_TX_Counties_FY22!F$2,IF([1]TX_Counties_FY22_Income_Limits!E158=[1]WAIVER_TX_Counties_FY22!F$2,[1]TX_Counties_FY22_Income_Limits!E158)))</f>
        <v>23030</v>
      </c>
      <c r="G158" s="64">
        <f>IF([1]TX_Counties_FY22_Income_Limits!F158&gt;[1]WAIVER_TX_Counties_FY22!G$2,[1]TX_Counties_FY22_Income_Limits!F158,IF([1]TX_Counties_FY22_Income_Limits!F158&lt;[1]WAIVER_TX_Counties_FY22!G$2,[1]WAIVER_TX_Counties_FY22!G$2,IF([1]TX_Counties_FY22_Income_Limits!F158=[1]WAIVER_TX_Counties_FY22!G$2,[1]TX_Counties_FY22_Income_Limits!F158)))</f>
        <v>27750</v>
      </c>
      <c r="H158" s="64">
        <f>IF([1]TX_Counties_FY22_Income_Limits!G158&gt;[1]WAIVER_TX_Counties_FY22!H$2,[1]TX_Counties_FY22_Income_Limits!G158,IF([1]TX_Counties_FY22_Income_Limits!G158&lt;[1]WAIVER_TX_Counties_FY22!H$2,[1]WAIVER_TX_Counties_FY22!H$2,IF([1]TX_Counties_FY22_Income_Limits!G158=[1]WAIVER_TX_Counties_FY22!H$2,[1]TX_Counties_FY22_Income_Limits!G158)))</f>
        <v>32470</v>
      </c>
      <c r="I158" s="64">
        <f>IF([1]TX_Counties_FY22_Income_Limits!H158&gt;[1]WAIVER_TX_Counties_FY22!I$2,[1]TX_Counties_FY22_Income_Limits!H158,IF([1]TX_Counties_FY22_Income_Limits!H158&lt;[1]WAIVER_TX_Counties_FY22!I$2,[1]WAIVER_TX_Counties_FY22!I$2,IF([1]TX_Counties_FY22_Income_Limits!H158=[1]WAIVER_TX_Counties_FY22!I$2,[1]TX_Counties_FY22_Income_Limits!H158)))</f>
        <v>37190</v>
      </c>
      <c r="J158" s="64">
        <f>IF([1]TX_Counties_FY22_Income_Limits!I158&gt;[1]WAIVER_TX_Counties_FY22!J$2,[1]TX_Counties_FY22_Income_Limits!I158,IF([1]TX_Counties_FY22_Income_Limits!I158&lt;[1]WAIVER_TX_Counties_FY22!J$2,[1]WAIVER_TX_Counties_FY22!J$2,IF([1]TX_Counties_FY22_Income_Limits!I158=[1]WAIVER_TX_Counties_FY22!J$2,[1]TX_Counties_FY22_Income_Limits!I158)))</f>
        <v>41910</v>
      </c>
      <c r="K158" s="64">
        <f>IF([1]TX_Counties_FY22_Income_Limits!J158&gt;[1]WAIVER_TX_Counties_FY22!K$2,[1]TX_Counties_FY22_Income_Limits!J158,IF([1]TX_Counties_FY22_Income_Limits!J158&lt;[1]WAIVER_TX_Counties_FY22!K$2,[1]WAIVER_TX_Counties_FY22!K$2,IF([1]TX_Counties_FY22_Income_Limits!J158=[1]WAIVER_TX_Counties_FY22!K$2,[1]TX_Counties_FY22_Income_Limits!J158)))</f>
        <v>46630</v>
      </c>
      <c r="L158" s="64">
        <f>IF([1]TX_Counties_FY22_Income_Limits!K158&gt;[1]WAIVER_TX_Counties_FY22!L$2,[1]TX_Counties_FY22_Income_Limits!K158,IF([1]TX_Counties_FY22_Income_Limits!K158&lt;[1]WAIVER_TX_Counties_FY22!L$2,[1]WAIVER_TX_Counties_FY22!L$2,IF([1]TX_Counties_FY22_Income_Limits!K158=[1]WAIVER_TX_Counties_FY22!L$2,[1]TX_Counties_FY22_Income_Limits!K158)))</f>
        <v>58799.999999999993</v>
      </c>
      <c r="M158" s="64">
        <f>IF([1]TX_Counties_FY22_Income_Limits!L158&gt;[1]WAIVER_TX_Counties_FY22!M$2,[1]TX_Counties_FY22_Income_Limits!L158,IF([1]TX_Counties_FY22_Income_Limits!L158&lt;[1]WAIVER_TX_Counties_FY22!M$2,[1]WAIVER_TX_Counties_FY22!M$2,IF([1]TX_Counties_FY22_Income_Limits!L158=[1]WAIVER_TX_Counties_FY22!M$2,[1]TX_Counties_FY22_Income_Limits!L158)))</f>
        <v>62160</v>
      </c>
      <c r="N158" s="64">
        <f>IF([1]TX_Counties_FY22_Income_Limits!M158&gt;[1]WAIVER_TX_Counties_FY22!N$2,[1]TX_Counties_FY22_Income_Limits!M158,IF([1]TX_Counties_FY22_Income_Limits!M158&lt;[1]WAIVER_TX_Counties_FY22!N$2,[1]WAIVER_TX_Counties_FY22!N$2,IF([1]TX_Counties_FY22_Income_Limits!M158=[1]WAIVER_TX_Counties_FY22!N$2,[1]TX_Counties_FY22_Income_Limits!M158)))</f>
        <v>65520.000000000007</v>
      </c>
      <c r="O158" s="64">
        <f>IF([1]TX_Counties_FY22_Income_Limits!N158&gt;[1]WAIVER_TX_Counties_FY22!O$2,[1]TX_Counties_FY22_Income_Limits!N158,IF([1]TX_Counties_FY22_Income_Limits!N158&lt;[1]WAIVER_TX_Counties_FY22!O$2,[1]WAIVER_TX_Counties_FY22!O$2,IF([1]TX_Counties_FY22_Income_Limits!N158=[1]WAIVER_TX_Counties_FY22!O$2,[1]TX_Counties_FY22_Income_Limits!N158)))</f>
        <v>68880.000000000015</v>
      </c>
      <c r="P158" s="64">
        <f>IF([1]TX_Counties_FY22_Income_Limits!O158&gt;[1]WAIVER_TX_Counties_FY22!P$2,[1]TX_Counties_FY22_Income_Limits!O158,IF([1]TX_Counties_FY22_Income_Limits!O158&lt;[1]WAIVER_TX_Counties_FY22!P$2,[1]WAIVER_TX_Counties_FY22!P$2,IF([1]TX_Counties_FY22_Income_Limits!O158=[1]WAIVER_TX_Counties_FY22!P$2,[1]TX_Counties_FY22_Income_Limits!O158)))</f>
        <v>72240.000000000029</v>
      </c>
      <c r="Q158" s="64">
        <f>IF([1]TX_Counties_FY22_Income_Limits!P158&gt;[1]WAIVER_TX_Counties_FY22!Q$2,[1]TX_Counties_FY22_Income_Limits!P158,IF([1]TX_Counties_FY22_Income_Limits!P158&lt;[1]WAIVER_TX_Counties_FY22!Q$2,[1]WAIVER_TX_Counties_FY22!Q$2,IF([1]TX_Counties_FY22_Income_Limits!P158=[1]WAIVER_TX_Counties_FY22!Q$2,[1]TX_Counties_FY22_Income_Limits!P158)))</f>
        <v>75600.000000000044</v>
      </c>
      <c r="R158" s="64">
        <f>IF([1]TX_Counties_FY22_Income_Limits!Q158&gt;[1]WAIVER_TX_Counties_FY22!R$2,[1]TX_Counties_FY22_Income_Limits!Q158,IF([1]TX_Counties_FY22_Income_Limits!Q158&lt;[1]WAIVER_TX_Counties_FY22!R$2,[1]WAIVER_TX_Counties_FY22!R$2,IF([1]TX_Counties_FY22_Income_Limits!Q158=[1]WAIVER_TX_Counties_FY22!R$2,[1]TX_Counties_FY22_Income_Limits!Q158)))</f>
        <v>78960.000000000058</v>
      </c>
      <c r="S158" s="64">
        <f>IF([1]TX_Counties_FY22_Income_Limits!R158&gt;[1]WAIVER_TX_Counties_FY22!S$2,[1]TX_Counties_FY22_Income_Limits!R158,IF([1]TX_Counties_FY22_Income_Limits!R158&lt;[1]WAIVER_TX_Counties_FY22!S$2,[1]WAIVER_TX_Counties_FY22!S$2,IF([1]TX_Counties_FY22_Income_Limits!R158=[1]WAIVER_TX_Counties_FY22!S$2,[1]TX_Counties_FY22_Income_Limits!R158)))</f>
        <v>82320.000000000073</v>
      </c>
      <c r="T158" s="64">
        <f>IF([1]TX_Counties_FY22_Income_Limits!S158&gt;[1]WAIVER_TX_Counties_FY22!T$2,[1]TX_Counties_FY22_Income_Limits!S158,IF([1]TX_Counties_FY22_Income_Limits!S158&lt;[1]WAIVER_TX_Counties_FY22!T$2,[1]WAIVER_TX_Counties_FY22!T$2,IF([1]TX_Counties_FY22_Income_Limits!S158=[1]WAIVER_TX_Counties_FY22!T$2,[1]TX_Counties_FY22_Income_Limits!S158)))</f>
        <v>85680.000000000087</v>
      </c>
      <c r="U158" s="64">
        <f>IF([1]TX_Counties_FY22_Income_Limits!T158&gt;[1]WAIVER_TX_Counties_FY22!U$2,[1]TX_Counties_FY22_Income_Limits!T158,IF([1]TX_Counties_FY22_Income_Limits!T158&lt;[1]WAIVER_TX_Counties_FY22!U$2,[1]WAIVER_TX_Counties_FY22!U$2,IF([1]TX_Counties_FY22_Income_Limits!T158=[1]WAIVER_TX_Counties_FY22!U$2,[1]TX_Counties_FY22_Income_Limits!T158)))</f>
        <v>89040.000000000102</v>
      </c>
      <c r="V158" s="64">
        <f>IF([1]TX_Counties_FY22_Income_Limits!U158&gt;[1]WAIVER_TX_Counties_FY22!V$2,[1]TX_Counties_FY22_Income_Limits!U158,IF([1]TX_Counties_FY22_Income_Limits!U158&lt;[1]WAIVER_TX_Counties_FY22!V$2,[1]WAIVER_TX_Counties_FY22!V$2,IF([1]TX_Counties_FY22_Income_Limits!U158=[1]WAIVER_TX_Counties_FY22!V$2,[1]TX_Counties_FY22_Income_Limits!U158)))</f>
        <v>92400.000000000116</v>
      </c>
      <c r="W158" s="64">
        <f>IF([1]TX_Counties_FY22_Income_Limits!V158&gt;[1]WAIVER_TX_Counties_FY22!W$2,[1]TX_Counties_FY22_Income_Limits!V158,IF([1]TX_Counties_FY22_Income_Limits!V158&lt;[1]WAIVER_TX_Counties_FY22!W$2,[1]WAIVER_TX_Counties_FY22!W$2,IF([1]TX_Counties_FY22_Income_Limits!V158=[1]WAIVER_TX_Counties_FY22!W$2,[1]TX_Counties_FY22_Income_Limits!V158)))</f>
        <v>95760.000000000131</v>
      </c>
      <c r="X158" s="64">
        <f>IF([1]TX_Counties_FY22_Income_Limits!W158&gt;[1]WAIVER_TX_Counties_FY22!X$2,[1]TX_Counties_FY22_Income_Limits!W158,IF([1]TX_Counties_FY22_Income_Limits!W158&lt;[1]WAIVER_TX_Counties_FY22!X$2,[1]WAIVER_TX_Counties_FY22!X$2,IF([1]TX_Counties_FY22_Income_Limits!W158=[1]WAIVER_TX_Counties_FY22!X$2,[1]TX_Counties_FY22_Income_Limits!W158)))</f>
        <v>99120.000000000146</v>
      </c>
      <c r="Y158" s="64">
        <f>IF([1]TX_Counties_FY22_Income_Limits!X158&gt;[1]WAIVER_TX_Counties_FY22!Y$2,[1]TX_Counties_FY22_Income_Limits!X158,IF([1]TX_Counties_FY22_Income_Limits!X158&lt;[1]WAIVER_TX_Counties_FY22!Y$2,[1]WAIVER_TX_Counties_FY22!Y$2,IF([1]TX_Counties_FY22_Income_Limits!X158=[1]WAIVER_TX_Counties_FY22!Y$2,[1]TX_Counties_FY22_Income_Limits!X158)))</f>
        <v>102480.00000000016</v>
      </c>
      <c r="Z158" s="64">
        <f>IF([1]TX_Counties_FY22_Income_Limits!Y158&gt;[1]WAIVER_TX_Counties_FY22!Z$2,[1]TX_Counties_FY22_Income_Limits!Y158,IF([1]TX_Counties_FY22_Income_Limits!Y158&lt;[1]WAIVER_TX_Counties_FY22!Z$2,[1]WAIVER_TX_Counties_FY22!Z$2,IF([1]TX_Counties_FY22_Income_Limits!Y158=[1]WAIVER_TX_Counties_FY22!Z$2,[1]TX_Counties_FY22_Income_Limits!Y158)))</f>
        <v>105840.00000000017</v>
      </c>
      <c r="AA158" s="64">
        <f>IF([1]TX_Counties_FY22_Income_Limits!Z158&gt;[1]WAIVER_TX_Counties_FY22!AA$2,[1]TX_Counties_FY22_Income_Limits!Z158,IF([1]TX_Counties_FY22_Income_Limits!Z158&lt;[1]WAIVER_TX_Counties_FY22!AA$2,[1]WAIVER_TX_Counties_FY22!AA$2,IF([1]TX_Counties_FY22_Income_Limits!Z158=[1]WAIVER_TX_Counties_FY22!AA$2,[1]TX_Counties_FY22_Income_Limits!Z158)))</f>
        <v>109200.00000000019</v>
      </c>
      <c r="AB158" s="64">
        <f>IF([1]TX_Counties_FY22_Income_Limits!AA158&gt;[1]WAIVER_TX_Counties_FY22!AB$2,[1]TX_Counties_FY22_Income_Limits!AA158,IF([1]TX_Counties_FY22_Income_Limits!AA158&lt;[1]WAIVER_TX_Counties_FY22!AB$2,[1]WAIVER_TX_Counties_FY22!AB$2,IF([1]TX_Counties_FY22_Income_Limits!AA158=[1]WAIVER_TX_Counties_FY22!AB$2,[1]TX_Counties_FY22_Income_Limits!AA158)))</f>
        <v>112560.0000000002</v>
      </c>
      <c r="AC158" s="64">
        <f>IF([1]TX_Counties_FY22_Income_Limits!AB158&gt;[1]WAIVER_TX_Counties_FY22!AC$2,[1]TX_Counties_FY22_Income_Limits!AB158,IF([1]TX_Counties_FY22_Income_Limits!AB158&lt;[1]WAIVER_TX_Counties_FY22!AC$2,[1]WAIVER_TX_Counties_FY22!AC$2,IF([1]TX_Counties_FY22_Income_Limits!AB158=[1]WAIVER_TX_Counties_FY22!AC$2,[1]TX_Counties_FY22_Income_Limits!AB158)))</f>
        <v>29400</v>
      </c>
      <c r="AD158" s="64">
        <f>IF([1]TX_Counties_FY22_Income_Limits!AC158&gt;[1]WAIVER_TX_Counties_FY22!AD$2,[1]TX_Counties_FY22_Income_Limits!AC158,IF([1]TX_Counties_FY22_Income_Limits!AC158&lt;[1]WAIVER_TX_Counties_FY22!AD$2,[1]WAIVER_TX_Counties_FY22!AD$2,IF([1]TX_Counties_FY22_Income_Limits!AC158=[1]WAIVER_TX_Counties_FY22!AD$2,[1]TX_Counties_FY22_Income_Limits!AC158)))</f>
        <v>33600</v>
      </c>
      <c r="AE158" s="64">
        <f>IF([1]TX_Counties_FY22_Income_Limits!AD158&gt;[1]WAIVER_TX_Counties_FY22!AE$2,[1]TX_Counties_FY22_Income_Limits!AD158,IF([1]TX_Counties_FY22_Income_Limits!AD158&lt;[1]WAIVER_TX_Counties_FY22!AE$2,[1]WAIVER_TX_Counties_FY22!AE$2,IF([1]TX_Counties_FY22_Income_Limits!AD158=[1]WAIVER_TX_Counties_FY22!AE$2,[1]TX_Counties_FY22_Income_Limits!AD158)))</f>
        <v>37800</v>
      </c>
      <c r="AF158" s="64">
        <f>IF([1]TX_Counties_FY22_Income_Limits!AE158&gt;[1]WAIVER_TX_Counties_FY22!AF$2,[1]TX_Counties_FY22_Income_Limits!AE158,IF([1]TX_Counties_FY22_Income_Limits!AE158&lt;[1]WAIVER_TX_Counties_FY22!AF$2,[1]WAIVER_TX_Counties_FY22!AF$2,IF([1]TX_Counties_FY22_Income_Limits!AE158=[1]WAIVER_TX_Counties_FY22!AF$2,[1]TX_Counties_FY22_Income_Limits!AE158)))</f>
        <v>42000</v>
      </c>
      <c r="AG158" s="64">
        <f>IF([1]TX_Counties_FY22_Income_Limits!AF158&gt;[1]WAIVER_TX_Counties_FY22!AG$2,[1]TX_Counties_FY22_Income_Limits!AF158,IF([1]TX_Counties_FY22_Income_Limits!AF158&lt;[1]WAIVER_TX_Counties_FY22!AG$2,[1]WAIVER_TX_Counties_FY22!AG$2,IF([1]TX_Counties_FY22_Income_Limits!AF158=[1]WAIVER_TX_Counties_FY22!AG$2,[1]TX_Counties_FY22_Income_Limits!AF158)))</f>
        <v>45400</v>
      </c>
      <c r="AH158" s="64">
        <f>IF([1]TX_Counties_FY22_Income_Limits!AG158&gt;[1]WAIVER_TX_Counties_FY22!AH$2,[1]TX_Counties_FY22_Income_Limits!AG158,IF([1]TX_Counties_FY22_Income_Limits!AG158&lt;[1]WAIVER_TX_Counties_FY22!AH$2,[1]WAIVER_TX_Counties_FY22!AH$2,IF([1]TX_Counties_FY22_Income_Limits!AG158=[1]WAIVER_TX_Counties_FY22!AH$2,[1]TX_Counties_FY22_Income_Limits!AG158)))</f>
        <v>48750</v>
      </c>
      <c r="AI158" s="64">
        <f>IF([1]TX_Counties_FY22_Income_Limits!AH158&gt;[1]WAIVER_TX_Counties_FY22!AI$2,[1]TX_Counties_FY22_Income_Limits!AH158,IF([1]TX_Counties_FY22_Income_Limits!AH158&lt;[1]WAIVER_TX_Counties_FY22!AI$2,[1]WAIVER_TX_Counties_FY22!AI$2,IF([1]TX_Counties_FY22_Income_Limits!AH158=[1]WAIVER_TX_Counties_FY22!AI$2,[1]TX_Counties_FY22_Income_Limits!AH158)))</f>
        <v>52100</v>
      </c>
      <c r="AJ158" s="64">
        <f>IF([1]TX_Counties_FY22_Income_Limits!AI158&gt;[1]WAIVER_TX_Counties_FY22!AJ$2,[1]TX_Counties_FY22_Income_Limits!AI158,IF([1]TX_Counties_FY22_Income_Limits!AI158&lt;[1]WAIVER_TX_Counties_FY22!AJ$2,[1]WAIVER_TX_Counties_FY22!AJ$2,IF([1]TX_Counties_FY22_Income_Limits!AI158=[1]WAIVER_TX_Counties_FY22!AJ$2,[1]TX_Counties_FY22_Income_Limits!AI158)))</f>
        <v>55450</v>
      </c>
      <c r="AK158" s="64">
        <f>IF([1]TX_Counties_FY22_Income_Limits!AJ158&gt;[1]WAIVER_TX_Counties_FY22!AK$2,[1]TX_Counties_FY22_Income_Limits!AJ158,IF([1]TX_Counties_FY22_Income_Limits!AJ158&lt;[1]WAIVER_TX_Counties_FY22!AK$2,[1]WAIVER_TX_Counties_FY22!AK$2,IF([1]TX_Counties_FY22_Income_Limits!AJ158=[1]WAIVER_TX_Counties_FY22!AK$2,[1]TX_Counties_FY22_Income_Limits!AJ158)))</f>
        <v>58799.999999999993</v>
      </c>
      <c r="AL158" s="64">
        <f>IF([1]TX_Counties_FY22_Income_Limits!AK158&gt;[1]WAIVER_TX_Counties_FY22!AL$2,[1]TX_Counties_FY22_Income_Limits!AK158,IF([1]TX_Counties_FY22_Income_Limits!AK158&lt;[1]WAIVER_TX_Counties_FY22!AL$2,[1]WAIVER_TX_Counties_FY22!AL$2,IF([1]TX_Counties_FY22_Income_Limits!AK158=[1]WAIVER_TX_Counties_FY22!AL$2,[1]TX_Counties_FY22_Income_Limits!AK158)))</f>
        <v>62160</v>
      </c>
      <c r="AM158" s="64">
        <f>IF([1]TX_Counties_FY22_Income_Limits!AL158&gt;[1]WAIVER_TX_Counties_FY22!AM$2,[1]TX_Counties_FY22_Income_Limits!AL158,IF([1]TX_Counties_FY22_Income_Limits!AL158&lt;[1]WAIVER_TX_Counties_FY22!AM$2,[1]WAIVER_TX_Counties_FY22!AM$2,IF([1]TX_Counties_FY22_Income_Limits!AL158=[1]WAIVER_TX_Counties_FY22!AM$2,[1]TX_Counties_FY22_Income_Limits!AL158)))</f>
        <v>65520.000000000007</v>
      </c>
      <c r="AN158" s="64">
        <f>IF([1]TX_Counties_FY22_Income_Limits!AM158&gt;[1]WAIVER_TX_Counties_FY22!AN$2,[1]TX_Counties_FY22_Income_Limits!AM158,IF([1]TX_Counties_FY22_Income_Limits!AM158&lt;[1]WAIVER_TX_Counties_FY22!AN$2,[1]WAIVER_TX_Counties_FY22!AN$2,IF([1]TX_Counties_FY22_Income_Limits!AM158=[1]WAIVER_TX_Counties_FY22!AN$2,[1]TX_Counties_FY22_Income_Limits!AM158)))</f>
        <v>68880.000000000015</v>
      </c>
      <c r="AO158" s="64">
        <f>IF([1]TX_Counties_FY22_Income_Limits!AN158&gt;[1]WAIVER_TX_Counties_FY22!AO$2,[1]TX_Counties_FY22_Income_Limits!AN158,IF([1]TX_Counties_FY22_Income_Limits!AN158&lt;[1]WAIVER_TX_Counties_FY22!AO$2,[1]WAIVER_TX_Counties_FY22!AO$2,IF([1]TX_Counties_FY22_Income_Limits!AN158=[1]WAIVER_TX_Counties_FY22!AO$2,[1]TX_Counties_FY22_Income_Limits!AN158)))</f>
        <v>72240.000000000029</v>
      </c>
      <c r="AP158" s="64">
        <f>IF([1]TX_Counties_FY22_Income_Limits!AO158&gt;[1]WAIVER_TX_Counties_FY22!AP$2,[1]TX_Counties_FY22_Income_Limits!AO158,IF([1]TX_Counties_FY22_Income_Limits!AO158&lt;[1]WAIVER_TX_Counties_FY22!AP$2,[1]WAIVER_TX_Counties_FY22!AP$2,IF([1]TX_Counties_FY22_Income_Limits!AO158=[1]WAIVER_TX_Counties_FY22!AP$2,[1]TX_Counties_FY22_Income_Limits!AO158)))</f>
        <v>75600.000000000044</v>
      </c>
      <c r="AQ158" s="64">
        <f>IF([1]TX_Counties_FY22_Income_Limits!AP158&gt;[1]WAIVER_TX_Counties_FY22!AQ$2,[1]TX_Counties_FY22_Income_Limits!AP158,IF([1]TX_Counties_FY22_Income_Limits!AP158&lt;[1]WAIVER_TX_Counties_FY22!AQ$2,[1]WAIVER_TX_Counties_FY22!AQ$2,IF([1]TX_Counties_FY22_Income_Limits!AP158=[1]WAIVER_TX_Counties_FY22!AQ$2,[1]TX_Counties_FY22_Income_Limits!AP158)))</f>
        <v>78960.000000000058</v>
      </c>
      <c r="AR158" s="64">
        <f>IF([1]TX_Counties_FY22_Income_Limits!AQ158&gt;[1]WAIVER_TX_Counties_FY22!AR$2,[1]TX_Counties_FY22_Income_Limits!AQ158,IF([1]TX_Counties_FY22_Income_Limits!AQ158&lt;[1]WAIVER_TX_Counties_FY22!AR$2,[1]WAIVER_TX_Counties_FY22!AR$2,IF([1]TX_Counties_FY22_Income_Limits!AQ158=[1]WAIVER_TX_Counties_FY22!AR$2,[1]TX_Counties_FY22_Income_Limits!AQ158)))</f>
        <v>82320.000000000073</v>
      </c>
      <c r="AS158" s="64">
        <f>IF([1]TX_Counties_FY22_Income_Limits!AR158&gt;[1]WAIVER_TX_Counties_FY22!AS$2,[1]TX_Counties_FY22_Income_Limits!AR158,IF([1]TX_Counties_FY22_Income_Limits!AR158&lt;[1]WAIVER_TX_Counties_FY22!AS$2,[1]WAIVER_TX_Counties_FY22!AS$2,IF([1]TX_Counties_FY22_Income_Limits!AR158=[1]WAIVER_TX_Counties_FY22!AS$2,[1]TX_Counties_FY22_Income_Limits!AR158)))</f>
        <v>85680.000000000087</v>
      </c>
      <c r="AT158" s="64">
        <f>IF([1]TX_Counties_FY22_Income_Limits!AS158&gt;[1]WAIVER_TX_Counties_FY22!AT$2,[1]TX_Counties_FY22_Income_Limits!AS158,IF([1]TX_Counties_FY22_Income_Limits!AS158&lt;[1]WAIVER_TX_Counties_FY22!AT$2,[1]WAIVER_TX_Counties_FY22!AT$2,IF([1]TX_Counties_FY22_Income_Limits!AS158=[1]WAIVER_TX_Counties_FY22!AT$2,[1]TX_Counties_FY22_Income_Limits!AS158)))</f>
        <v>89040.000000000102</v>
      </c>
      <c r="AU158" s="64">
        <f>IF([1]TX_Counties_FY22_Income_Limits!AT158&gt;[1]WAIVER_TX_Counties_FY22!AU$2,[1]TX_Counties_FY22_Income_Limits!AT158,IF([1]TX_Counties_FY22_Income_Limits!AT158&lt;[1]WAIVER_TX_Counties_FY22!AU$2,[1]WAIVER_TX_Counties_FY22!AU$2,IF([1]TX_Counties_FY22_Income_Limits!AT158=[1]WAIVER_TX_Counties_FY22!AU$2,[1]TX_Counties_FY22_Income_Limits!AT158)))</f>
        <v>92400.000000000116</v>
      </c>
      <c r="AV158" s="64">
        <f>IF([1]TX_Counties_FY22_Income_Limits!AU158&gt;[1]WAIVER_TX_Counties_FY22!AV$2,[1]TX_Counties_FY22_Income_Limits!AU158,IF([1]TX_Counties_FY22_Income_Limits!AU158&lt;[1]WAIVER_TX_Counties_FY22!AV$2,[1]WAIVER_TX_Counties_FY22!AV$2,IF([1]TX_Counties_FY22_Income_Limits!AU158=[1]WAIVER_TX_Counties_FY22!AV$2,[1]TX_Counties_FY22_Income_Limits!AU158)))</f>
        <v>95760.000000000131</v>
      </c>
      <c r="AW158" s="64">
        <f>IF([1]TX_Counties_FY22_Income_Limits!AV158&gt;[1]WAIVER_TX_Counties_FY22!AW$2,[1]TX_Counties_FY22_Income_Limits!AV158,IF([1]TX_Counties_FY22_Income_Limits!AV158&lt;[1]WAIVER_TX_Counties_FY22!AW$2,[1]WAIVER_TX_Counties_FY22!AW$2,IF([1]TX_Counties_FY22_Income_Limits!AV158=[1]WAIVER_TX_Counties_FY22!AW$2,[1]TX_Counties_FY22_Income_Limits!AV158)))</f>
        <v>99120.000000000146</v>
      </c>
      <c r="AX158" s="64">
        <f>IF([1]TX_Counties_FY22_Income_Limits!AW158&gt;[1]WAIVER_TX_Counties_FY22!AX$2,[1]TX_Counties_FY22_Income_Limits!AW158,IF([1]TX_Counties_FY22_Income_Limits!AW158&lt;[1]WAIVER_TX_Counties_FY22!AX$2,[1]WAIVER_TX_Counties_FY22!AX$2,IF([1]TX_Counties_FY22_Income_Limits!AW158=[1]WAIVER_TX_Counties_FY22!AX$2,[1]TX_Counties_FY22_Income_Limits!AW158)))</f>
        <v>102480.00000000016</v>
      </c>
      <c r="AY158" s="64">
        <f>IF([1]TX_Counties_FY22_Income_Limits!AX158&gt;[1]WAIVER_TX_Counties_FY22!AY$2,[1]TX_Counties_FY22_Income_Limits!AX158,IF([1]TX_Counties_FY22_Income_Limits!AX158&lt;[1]WAIVER_TX_Counties_FY22!AY$2,[1]WAIVER_TX_Counties_FY22!AY$2,IF([1]TX_Counties_FY22_Income_Limits!AX158=[1]WAIVER_TX_Counties_FY22!AY$2,[1]TX_Counties_FY22_Income_Limits!AX158)))</f>
        <v>105840.00000000017</v>
      </c>
      <c r="AZ158" s="64">
        <f>IF([1]TX_Counties_FY22_Income_Limits!AY158&gt;[1]WAIVER_TX_Counties_FY22!AZ$2,[1]TX_Counties_FY22_Income_Limits!AY158,IF([1]TX_Counties_FY22_Income_Limits!AY158&lt;[1]WAIVER_TX_Counties_FY22!AZ$2,[1]WAIVER_TX_Counties_FY22!AZ$2,IF([1]TX_Counties_FY22_Income_Limits!AY158=[1]WAIVER_TX_Counties_FY22!AZ$2,[1]TX_Counties_FY22_Income_Limits!AY158)))</f>
        <v>109200.00000000019</v>
      </c>
      <c r="BA158" s="64">
        <f>IF([1]TX_Counties_FY22_Income_Limits!AZ158&gt;[1]WAIVER_TX_Counties_FY22!BA$2,[1]TX_Counties_FY22_Income_Limits!AZ158,IF([1]TX_Counties_FY22_Income_Limits!AZ158&lt;[1]WAIVER_TX_Counties_FY22!BA$2,[1]WAIVER_TX_Counties_FY22!BA$2,IF([1]TX_Counties_FY22_Income_Limits!AZ158=[1]WAIVER_TX_Counties_FY22!BA$2,[1]TX_Counties_FY22_Income_Limits!AZ158)))</f>
        <v>112560.0000000002</v>
      </c>
      <c r="BB158" s="64">
        <f>IF([1]TX_Counties_FY22_Income_Limits!BA158&gt;[1]WAIVER_TX_Counties_FY22!BB$2,[1]TX_Counties_FY22_Income_Limits!BA158,IF([1]TX_Counties_FY22_Income_Limits!BA158&lt;[1]WAIVER_TX_Counties_FY22!BB$2,[1]WAIVER_TX_Counties_FY22!BB$2,IF([1]TX_Counties_FY22_Income_Limits!BA158=[1]WAIVER_TX_Counties_FY22!BB$2,[1]TX_Counties_FY22_Income_Limits!BA158)))</f>
        <v>47050</v>
      </c>
      <c r="BC158" s="64">
        <f>IF([1]TX_Counties_FY22_Income_Limits!BB158&gt;[1]WAIVER_TX_Counties_FY22!BC$2,[1]TX_Counties_FY22_Income_Limits!BB158,IF([1]TX_Counties_FY22_Income_Limits!BB158&lt;[1]WAIVER_TX_Counties_FY22!BC$2,[1]WAIVER_TX_Counties_FY22!BC$2,IF([1]TX_Counties_FY22_Income_Limits!BB158=[1]WAIVER_TX_Counties_FY22!BC$2,[1]TX_Counties_FY22_Income_Limits!BB158)))</f>
        <v>53800</v>
      </c>
      <c r="BD158" s="64">
        <f>IF([1]TX_Counties_FY22_Income_Limits!BC158&gt;[1]WAIVER_TX_Counties_FY22!BD$2,[1]TX_Counties_FY22_Income_Limits!BC158,IF([1]TX_Counties_FY22_Income_Limits!BC158&lt;[1]WAIVER_TX_Counties_FY22!BD$2,[1]WAIVER_TX_Counties_FY22!BD$2,IF([1]TX_Counties_FY22_Income_Limits!BC158=[1]WAIVER_TX_Counties_FY22!BD$2,[1]TX_Counties_FY22_Income_Limits!BC158)))</f>
        <v>60500</v>
      </c>
      <c r="BE158" s="64">
        <f>IF([1]TX_Counties_FY22_Income_Limits!BD158&gt;[1]WAIVER_TX_Counties_FY22!BE$2,[1]TX_Counties_FY22_Income_Limits!BD158,IF([1]TX_Counties_FY22_Income_Limits!BD158&lt;[1]WAIVER_TX_Counties_FY22!BE$2,[1]WAIVER_TX_Counties_FY22!BE$2,IF([1]TX_Counties_FY22_Income_Limits!BD158=[1]WAIVER_TX_Counties_FY22!BE$2,[1]TX_Counties_FY22_Income_Limits!BD158)))</f>
        <v>67250</v>
      </c>
      <c r="BF158" s="64">
        <f>IF([1]TX_Counties_FY22_Income_Limits!BE158&gt;[1]WAIVER_TX_Counties_FY22!BF$2,[1]TX_Counties_FY22_Income_Limits!BE158,IF([1]TX_Counties_FY22_Income_Limits!BE158&lt;[1]WAIVER_TX_Counties_FY22!BF$2,[1]WAIVER_TX_Counties_FY22!BF$2,IF([1]TX_Counties_FY22_Income_Limits!BE158=[1]WAIVER_TX_Counties_FY22!BF$2,[1]TX_Counties_FY22_Income_Limits!BE158)))</f>
        <v>72650</v>
      </c>
      <c r="BG158" s="64">
        <f>IF([1]TX_Counties_FY22_Income_Limits!BF158&gt;[1]WAIVER_TX_Counties_FY22!BG$2,[1]TX_Counties_FY22_Income_Limits!BF158,IF([1]TX_Counties_FY22_Income_Limits!BF158&lt;[1]WAIVER_TX_Counties_FY22!BG$2,[1]WAIVER_TX_Counties_FY22!BG$2,IF([1]TX_Counties_FY22_Income_Limits!BF158=[1]WAIVER_TX_Counties_FY22!BG$2,[1]TX_Counties_FY22_Income_Limits!BF158)))</f>
        <v>78000</v>
      </c>
      <c r="BH158" s="64">
        <f>IF([1]TX_Counties_FY22_Income_Limits!BG158&gt;[1]WAIVER_TX_Counties_FY22!BH$2,[1]TX_Counties_FY22_Income_Limits!BG158,IF([1]TX_Counties_FY22_Income_Limits!BG158&lt;[1]WAIVER_TX_Counties_FY22!BH$2,[1]WAIVER_TX_Counties_FY22!BH$2,IF([1]TX_Counties_FY22_Income_Limits!BG158=[1]WAIVER_TX_Counties_FY22!BH$2,[1]TX_Counties_FY22_Income_Limits!BG158)))</f>
        <v>83400</v>
      </c>
      <c r="BI158" s="64">
        <f>IF([1]TX_Counties_FY22_Income_Limits!BH158&gt;[1]WAIVER_TX_Counties_FY22!BI$2,[1]TX_Counties_FY22_Income_Limits!BH158,IF([1]TX_Counties_FY22_Income_Limits!BH158&lt;[1]WAIVER_TX_Counties_FY22!BI$2,[1]WAIVER_TX_Counties_FY22!BI$2,IF([1]TX_Counties_FY22_Income_Limits!BH158=[1]WAIVER_TX_Counties_FY22!BI$2,[1]TX_Counties_FY22_Income_Limits!BH158)))</f>
        <v>88750</v>
      </c>
      <c r="BJ158" s="64">
        <f>IF([1]TX_Counties_FY22_Income_Limits!BI158&gt;[1]WAIVER_TX_Counties_FY22!BJ$2,[1]TX_Counties_FY22_Income_Limits!BI158,IF([1]TX_Counties_FY22_Income_Limits!BI158&lt;[1]WAIVER_TX_Counties_FY22!BJ$2,[1]WAIVER_TX_Counties_FY22!BJ$2,IF([1]TX_Counties_FY22_Income_Limits!BI158=[1]WAIVER_TX_Counties_FY22!BJ$2,[1]TX_Counties_FY22_Income_Limits!BI158)))</f>
        <v>94150</v>
      </c>
      <c r="BK158" s="64">
        <f>IF([1]TX_Counties_FY22_Income_Limits!BJ158&gt;[1]WAIVER_TX_Counties_FY22!BK$2,[1]TX_Counties_FY22_Income_Limits!BJ158,IF([1]TX_Counties_FY22_Income_Limits!BJ158&lt;[1]WAIVER_TX_Counties_FY22!BK$2,[1]WAIVER_TX_Counties_FY22!BK$2,IF([1]TX_Counties_FY22_Income_Limits!BJ158=[1]WAIVER_TX_Counties_FY22!BK$2,[1]TX_Counties_FY22_Income_Limits!BJ158)))</f>
        <v>99530</v>
      </c>
      <c r="BL158" s="64">
        <f>IF([1]TX_Counties_FY22_Income_Limits!BK158&gt;[1]WAIVER_TX_Counties_FY22!BL$2,[1]TX_Counties_FY22_Income_Limits!BK158,IF([1]TX_Counties_FY22_Income_Limits!BK158&lt;[1]WAIVER_TX_Counties_FY22!BL$2,[1]WAIVER_TX_Counties_FY22!BL$2,IF([1]TX_Counties_FY22_Income_Limits!BK158=[1]WAIVER_TX_Counties_FY22!BL$2,[1]TX_Counties_FY22_Income_Limits!BK158)))</f>
        <v>104910</v>
      </c>
      <c r="BM158" s="64">
        <f>IF([1]TX_Counties_FY22_Income_Limits!BL158&gt;[1]WAIVER_TX_Counties_FY22!BM$2,[1]TX_Counties_FY22_Income_Limits!BL158,IF([1]TX_Counties_FY22_Income_Limits!BL158&lt;[1]WAIVER_TX_Counties_FY22!BM$2,[1]WAIVER_TX_Counties_FY22!BM$2,IF([1]TX_Counties_FY22_Income_Limits!BL158=[1]WAIVER_TX_Counties_FY22!BM$2,[1]TX_Counties_FY22_Income_Limits!BL158)))</f>
        <v>110290</v>
      </c>
      <c r="BN158" s="64">
        <f>IF([1]TX_Counties_FY22_Income_Limits!BM158&gt;[1]WAIVER_TX_Counties_FY22!BN$2,[1]TX_Counties_FY22_Income_Limits!BM158,IF([1]TX_Counties_FY22_Income_Limits!BM158&lt;[1]WAIVER_TX_Counties_FY22!BN$2,[1]WAIVER_TX_Counties_FY22!BN$2,IF([1]TX_Counties_FY22_Income_Limits!BM158=[1]WAIVER_TX_Counties_FY22!BN$2,[1]TX_Counties_FY22_Income_Limits!BM158)))</f>
        <v>115670</v>
      </c>
      <c r="BO158" s="64">
        <f>IF([1]TX_Counties_FY22_Income_Limits!BN158&gt;[1]WAIVER_TX_Counties_FY22!BO$2,[1]TX_Counties_FY22_Income_Limits!BN158,IF([1]TX_Counties_FY22_Income_Limits!BN158&lt;[1]WAIVER_TX_Counties_FY22!BO$2,[1]WAIVER_TX_Counties_FY22!BO$2,IF([1]TX_Counties_FY22_Income_Limits!BN158=[1]WAIVER_TX_Counties_FY22!BO$2,[1]TX_Counties_FY22_Income_Limits!BN158)))</f>
        <v>121050</v>
      </c>
      <c r="BP158" s="64">
        <f>IF([1]TX_Counties_FY22_Income_Limits!BO158&gt;[1]WAIVER_TX_Counties_FY22!BP$2,[1]TX_Counties_FY22_Income_Limits!BO158,IF([1]TX_Counties_FY22_Income_Limits!BO158&lt;[1]WAIVER_TX_Counties_FY22!BP$2,[1]WAIVER_TX_Counties_FY22!BP$2,IF([1]TX_Counties_FY22_Income_Limits!BO158=[1]WAIVER_TX_Counties_FY22!BP$2,[1]TX_Counties_FY22_Income_Limits!BO158)))</f>
        <v>126430</v>
      </c>
      <c r="BQ158" s="64">
        <f>IF([1]TX_Counties_FY22_Income_Limits!BP158&gt;[1]WAIVER_TX_Counties_FY22!BQ$2,[1]TX_Counties_FY22_Income_Limits!BP158,IF([1]TX_Counties_FY22_Income_Limits!BP158&lt;[1]WAIVER_TX_Counties_FY22!BQ$2,[1]WAIVER_TX_Counties_FY22!BQ$2,IF([1]TX_Counties_FY22_Income_Limits!BP158=[1]WAIVER_TX_Counties_FY22!BQ$2,[1]TX_Counties_FY22_Income_Limits!BP158)))</f>
        <v>131810</v>
      </c>
      <c r="BR158" s="64">
        <f>IF([1]TX_Counties_FY22_Income_Limits!BQ158&gt;[1]WAIVER_TX_Counties_FY22!BR$2,[1]TX_Counties_FY22_Income_Limits!BQ158,IF([1]TX_Counties_FY22_Income_Limits!BQ158&lt;[1]WAIVER_TX_Counties_FY22!BR$2,[1]WAIVER_TX_Counties_FY22!BR$2,IF([1]TX_Counties_FY22_Income_Limits!BQ158=[1]WAIVER_TX_Counties_FY22!BR$2,[1]TX_Counties_FY22_Income_Limits!BQ158)))</f>
        <v>137190</v>
      </c>
      <c r="BS158" s="64">
        <f>IF([1]TX_Counties_FY22_Income_Limits!BR158&gt;[1]WAIVER_TX_Counties_FY22!BS$2,[1]TX_Counties_FY22_Income_Limits!BR158,IF([1]TX_Counties_FY22_Income_Limits!BR158&lt;[1]WAIVER_TX_Counties_FY22!BS$2,[1]WAIVER_TX_Counties_FY22!BS$2,IF([1]TX_Counties_FY22_Income_Limits!BR158=[1]WAIVER_TX_Counties_FY22!BS$2,[1]TX_Counties_FY22_Income_Limits!BR158)))</f>
        <v>142570</v>
      </c>
      <c r="BT158" s="64">
        <f>IF([1]TX_Counties_FY22_Income_Limits!BS158&gt;[1]WAIVER_TX_Counties_FY22!BT$2,[1]TX_Counties_FY22_Income_Limits!BS158,IF([1]TX_Counties_FY22_Income_Limits!BS158&lt;[1]WAIVER_TX_Counties_FY22!BT$2,[1]WAIVER_TX_Counties_FY22!BT$2,IF([1]TX_Counties_FY22_Income_Limits!BS158=[1]WAIVER_TX_Counties_FY22!BT$2,[1]TX_Counties_FY22_Income_Limits!BS158)))</f>
        <v>147950</v>
      </c>
      <c r="BU158" s="64">
        <f>IF([1]TX_Counties_FY22_Income_Limits!BT158&gt;[1]WAIVER_TX_Counties_FY22!BU$2,[1]TX_Counties_FY22_Income_Limits!BT158,IF([1]TX_Counties_FY22_Income_Limits!BT158&lt;[1]WAIVER_TX_Counties_FY22!BU$2,[1]WAIVER_TX_Counties_FY22!BU$2,IF([1]TX_Counties_FY22_Income_Limits!BT158=[1]WAIVER_TX_Counties_FY22!BU$2,[1]TX_Counties_FY22_Income_Limits!BT158)))</f>
        <v>153330</v>
      </c>
      <c r="BV158" s="64">
        <f>IF([1]TX_Counties_FY22_Income_Limits!BU158&gt;[1]WAIVER_TX_Counties_FY22!BV$2,[1]TX_Counties_FY22_Income_Limits!BU158,IF([1]TX_Counties_FY22_Income_Limits!BU158&lt;[1]WAIVER_TX_Counties_FY22!BV$2,[1]WAIVER_TX_Counties_FY22!BV$2,IF([1]TX_Counties_FY22_Income_Limits!BU158=[1]WAIVER_TX_Counties_FY22!BV$2,[1]TX_Counties_FY22_Income_Limits!BU158)))</f>
        <v>158710</v>
      </c>
      <c r="BW158" s="64">
        <f>IF([1]TX_Counties_FY22_Income_Limits!BV158&gt;[1]WAIVER_TX_Counties_FY22!BW$2,[1]TX_Counties_FY22_Income_Limits!BV158,IF([1]TX_Counties_FY22_Income_Limits!BV158&lt;[1]WAIVER_TX_Counties_FY22!BW$2,[1]WAIVER_TX_Counties_FY22!BW$2,IF([1]TX_Counties_FY22_Income_Limits!BV158=[1]WAIVER_TX_Counties_FY22!BW$2,[1]TX_Counties_FY22_Income_Limits!BV158)))</f>
        <v>164090</v>
      </c>
      <c r="BX158" s="64">
        <f>IF([1]TX_Counties_FY22_Income_Limits!BW158&gt;[1]WAIVER_TX_Counties_FY22!BX$2,[1]TX_Counties_FY22_Income_Limits!BW158,IF([1]TX_Counties_FY22_Income_Limits!BW158&lt;[1]WAIVER_TX_Counties_FY22!BX$2,[1]WAIVER_TX_Counties_FY22!BX$2,IF([1]TX_Counties_FY22_Income_Limits!BW158=[1]WAIVER_TX_Counties_FY22!BX$2,[1]TX_Counties_FY22_Income_Limits!BW158)))</f>
        <v>169470</v>
      </c>
      <c r="BY158" s="64">
        <f>IF([1]TX_Counties_FY22_Income_Limits!BX158&gt;[1]WAIVER_TX_Counties_FY22!BY$2,[1]TX_Counties_FY22_Income_Limits!BX158,IF([1]TX_Counties_FY22_Income_Limits!BX158&lt;[1]WAIVER_TX_Counties_FY22!BY$2,[1]WAIVER_TX_Counties_FY22!BY$2,IF([1]TX_Counties_FY22_Income_Limits!BX158=[1]WAIVER_TX_Counties_FY22!BY$2,[1]TX_Counties_FY22_Income_Limits!BX158)))</f>
        <v>174850</v>
      </c>
      <c r="BZ158" s="64">
        <f>IF([1]TX_Counties_FY22_Income_Limits!BY158&gt;[1]WAIVER_TX_Counties_FY22!BZ$2,[1]TX_Counties_FY22_Income_Limits!BY158,IF([1]TX_Counties_FY22_Income_Limits!BY158&lt;[1]WAIVER_TX_Counties_FY22!BZ$2,[1]WAIVER_TX_Counties_FY22!BZ$2,IF([1]TX_Counties_FY22_Income_Limits!BY158=[1]WAIVER_TX_Counties_FY22!BZ$2,[1]TX_Counties_FY22_Income_Limits!BY158)))</f>
        <v>180230</v>
      </c>
      <c r="CA158" s="64">
        <f>IF([1]TX_Counties_FY22_Income_Limits!BZ158&gt;[1]WAIVER_TX_Counties_FY22!CA$2,[1]TX_Counties_FY22_Income_Limits!BZ158,IF([1]TX_Counties_FY22_Income_Limits!BZ158&lt;[1]WAIVER_TX_Counties_FY22!CA$2,[1]WAIVER_TX_Counties_FY22!CA$2,IF([1]TX_Counties_FY22_Income_Limits!BZ158=[1]WAIVER_TX_Counties_FY22!CA$2,[1]TX_Counties_FY22_Income_Limits!BZ158)))</f>
        <v>59709.999999999993</v>
      </c>
      <c r="CB158" s="64">
        <f>IF([1]TX_Counties_FY22_Income_Limits!CA158&gt;[1]WAIVER_TX_Counties_FY22!CB$2,[1]TX_Counties_FY22_Income_Limits!CA158,IF([1]TX_Counties_FY22_Income_Limits!CA158&lt;[1]WAIVER_TX_Counties_FY22!CB$2,[1]WAIVER_TX_Counties_FY22!CB$2,IF([1]TX_Counties_FY22_Income_Limits!CA158=[1]WAIVER_TX_Counties_FY22!CB$2,[1]TX_Counties_FY22_Income_Limits!CA158)))</f>
        <v>68240</v>
      </c>
      <c r="CC158" s="64">
        <f>IF([1]TX_Counties_FY22_Income_Limits!CB158&gt;[1]WAIVER_TX_Counties_FY22!CC$2,[1]TX_Counties_FY22_Income_Limits!CB158,IF([1]TX_Counties_FY22_Income_Limits!CB158&lt;[1]WAIVER_TX_Counties_FY22!CC$2,[1]WAIVER_TX_Counties_FY22!CC$2,IF([1]TX_Counties_FY22_Income_Limits!CB158=[1]WAIVER_TX_Counties_FY22!CC$2,[1]TX_Counties_FY22_Income_Limits!CB158)))</f>
        <v>76770</v>
      </c>
      <c r="CD158" s="64">
        <f>IF([1]TX_Counties_FY22_Income_Limits!CC158&gt;[1]WAIVER_TX_Counties_FY22!CD$2,[1]TX_Counties_FY22_Income_Limits!CC158,IF([1]TX_Counties_FY22_Income_Limits!CC158&lt;[1]WAIVER_TX_Counties_FY22!CD$2,[1]WAIVER_TX_Counties_FY22!CD$2,IF([1]TX_Counties_FY22_Income_Limits!CC158=[1]WAIVER_TX_Counties_FY22!CD$2,[1]TX_Counties_FY22_Income_Limits!CC158)))</f>
        <v>85300</v>
      </c>
      <c r="CE158" s="64">
        <f>IF([1]TX_Counties_FY22_Income_Limits!CD158&gt;[1]WAIVER_TX_Counties_FY22!CE$2,[1]TX_Counties_FY22_Income_Limits!CD158,IF([1]TX_Counties_FY22_Income_Limits!CD158&lt;[1]WAIVER_TX_Counties_FY22!CE$2,[1]WAIVER_TX_Counties_FY22!CE$2,IF([1]TX_Counties_FY22_Income_Limits!CD158=[1]WAIVER_TX_Counties_FY22!CE$2,[1]TX_Counties_FY22_Income_Limits!CD158)))</f>
        <v>92124</v>
      </c>
      <c r="CF158" s="64">
        <f>IF([1]TX_Counties_FY22_Income_Limits!CE158&gt;[1]WAIVER_TX_Counties_FY22!CF$2,[1]TX_Counties_FY22_Income_Limits!CE158,IF([1]TX_Counties_FY22_Income_Limits!CE158&lt;[1]WAIVER_TX_Counties_FY22!CF$2,[1]WAIVER_TX_Counties_FY22!CF$2,IF([1]TX_Counties_FY22_Income_Limits!CE158=[1]WAIVER_TX_Counties_FY22!CF$2,[1]TX_Counties_FY22_Income_Limits!CE158)))</f>
        <v>98948</v>
      </c>
      <c r="CG158" s="64">
        <f>IF([1]TX_Counties_FY22_Income_Limits!CF158&gt;[1]WAIVER_TX_Counties_FY22!CG$2,[1]TX_Counties_FY22_Income_Limits!CF158,IF([1]TX_Counties_FY22_Income_Limits!CF158&lt;[1]WAIVER_TX_Counties_FY22!CG$2,[1]WAIVER_TX_Counties_FY22!CG$2,IF([1]TX_Counties_FY22_Income_Limits!CF158=[1]WAIVER_TX_Counties_FY22!CG$2,[1]TX_Counties_FY22_Income_Limits!CF158)))</f>
        <v>105772</v>
      </c>
      <c r="CH158" s="64">
        <f>IF([1]TX_Counties_FY22_Income_Limits!CG158&gt;[1]WAIVER_TX_Counties_FY22!CH$2,[1]TX_Counties_FY22_Income_Limits!CG158,IF([1]TX_Counties_FY22_Income_Limits!CG158&lt;[1]WAIVER_TX_Counties_FY22!CH$2,[1]WAIVER_TX_Counties_FY22!CH$2,IF([1]TX_Counties_FY22_Income_Limits!CG158=[1]WAIVER_TX_Counties_FY22!CH$2,[1]TX_Counties_FY22_Income_Limits!CG158)))</f>
        <v>112596</v>
      </c>
      <c r="CI158" s="64">
        <f>IF([1]TX_Counties_FY22_Income_Limits!CH158&gt;[1]WAIVER_TX_Counties_FY22!CI$2,[1]TX_Counties_FY22_Income_Limits!CH158,IF([1]TX_Counties_FY22_Income_Limits!CH158&lt;[1]WAIVER_TX_Counties_FY22!CI$2,[1]WAIVER_TX_Counties_FY22!CI$2,IF([1]TX_Counties_FY22_Income_Limits!CH158=[1]WAIVER_TX_Counties_FY22!CI$2,[1]TX_Counties_FY22_Income_Limits!CH158)))</f>
        <v>119419.99999999999</v>
      </c>
      <c r="CJ158" s="64">
        <f>IF([1]TX_Counties_FY22_Income_Limits!CI158&gt;[1]WAIVER_TX_Counties_FY22!CJ$2,[1]TX_Counties_FY22_Income_Limits!CI158,IF([1]TX_Counties_FY22_Income_Limits!CI158&lt;[1]WAIVER_TX_Counties_FY22!CJ$2,[1]WAIVER_TX_Counties_FY22!CJ$2,IF([1]TX_Counties_FY22_Income_Limits!CI158=[1]WAIVER_TX_Counties_FY22!CJ$2,[1]TX_Counties_FY22_Income_Limits!CI158)))</f>
        <v>126244</v>
      </c>
      <c r="CK158" s="64">
        <f>IF([1]TX_Counties_FY22_Income_Limits!CJ158&gt;[1]WAIVER_TX_Counties_FY22!CK$2,[1]TX_Counties_FY22_Income_Limits!CJ158,IF([1]TX_Counties_FY22_Income_Limits!CJ158&lt;[1]WAIVER_TX_Counties_FY22!CK$2,[1]WAIVER_TX_Counties_FY22!CK$2,IF([1]TX_Counties_FY22_Income_Limits!CJ158=[1]WAIVER_TX_Counties_FY22!CK$2,[1]TX_Counties_FY22_Income_Limits!CJ158)))</f>
        <v>133068</v>
      </c>
      <c r="CL158" s="64">
        <f>IF([1]TX_Counties_FY22_Income_Limits!CK158&gt;[1]WAIVER_TX_Counties_FY22!CL$2,[1]TX_Counties_FY22_Income_Limits!CK158,IF([1]TX_Counties_FY22_Income_Limits!CK158&lt;[1]WAIVER_TX_Counties_FY22!CL$2,[1]WAIVER_TX_Counties_FY22!CL$2,IF([1]TX_Counties_FY22_Income_Limits!CK158=[1]WAIVER_TX_Counties_FY22!CL$2,[1]TX_Counties_FY22_Income_Limits!CK158)))</f>
        <v>139892</v>
      </c>
      <c r="CM158" s="64">
        <f>IF([1]TX_Counties_FY22_Income_Limits!CL158&gt;[1]WAIVER_TX_Counties_FY22!CM$2,[1]TX_Counties_FY22_Income_Limits!CL158,IF([1]TX_Counties_FY22_Income_Limits!CL158&lt;[1]WAIVER_TX_Counties_FY22!CM$2,[1]WAIVER_TX_Counties_FY22!CM$2,IF([1]TX_Counties_FY22_Income_Limits!CL158=[1]WAIVER_TX_Counties_FY22!CM$2,[1]TX_Counties_FY22_Income_Limits!CL158)))</f>
        <v>146716</v>
      </c>
      <c r="CN158" s="64">
        <f>IF([1]TX_Counties_FY22_Income_Limits!CM158&gt;[1]WAIVER_TX_Counties_FY22!CN$2,[1]TX_Counties_FY22_Income_Limits!CM158,IF([1]TX_Counties_FY22_Income_Limits!CM158&lt;[1]WAIVER_TX_Counties_FY22!CN$2,[1]WAIVER_TX_Counties_FY22!CN$2,IF([1]TX_Counties_FY22_Income_Limits!CM158=[1]WAIVER_TX_Counties_FY22!CN$2,[1]TX_Counties_FY22_Income_Limits!CM158)))</f>
        <v>153540</v>
      </c>
      <c r="CO158" s="64">
        <f>IF([1]TX_Counties_FY22_Income_Limits!CN158&gt;[1]WAIVER_TX_Counties_FY22!CO$2,[1]TX_Counties_FY22_Income_Limits!CN158,IF([1]TX_Counties_FY22_Income_Limits!CN158&lt;[1]WAIVER_TX_Counties_FY22!CO$2,[1]WAIVER_TX_Counties_FY22!CO$2,IF([1]TX_Counties_FY22_Income_Limits!CN158=[1]WAIVER_TX_Counties_FY22!CO$2,[1]TX_Counties_FY22_Income_Limits!CN158)))</f>
        <v>160364</v>
      </c>
      <c r="CP158" s="64">
        <f>IF([1]TX_Counties_FY22_Income_Limits!CO158&gt;[1]WAIVER_TX_Counties_FY22!CP$2,[1]TX_Counties_FY22_Income_Limits!CO158,IF([1]TX_Counties_FY22_Income_Limits!CO158&lt;[1]WAIVER_TX_Counties_FY22!CP$2,[1]WAIVER_TX_Counties_FY22!CP$2,IF([1]TX_Counties_FY22_Income_Limits!CO158=[1]WAIVER_TX_Counties_FY22!CP$2,[1]TX_Counties_FY22_Income_Limits!CO158)))</f>
        <v>167188</v>
      </c>
      <c r="CQ158" s="64">
        <f>IF([1]TX_Counties_FY22_Income_Limits!CP158&gt;[1]WAIVER_TX_Counties_FY22!CQ$2,[1]TX_Counties_FY22_Income_Limits!CP158,IF([1]TX_Counties_FY22_Income_Limits!CP158&lt;[1]WAIVER_TX_Counties_FY22!CQ$2,[1]WAIVER_TX_Counties_FY22!CQ$2,IF([1]TX_Counties_FY22_Income_Limits!CP158=[1]WAIVER_TX_Counties_FY22!CQ$2,[1]TX_Counties_FY22_Income_Limits!CP158)))</f>
        <v>174012</v>
      </c>
      <c r="CR158" s="64">
        <f>IF([1]TX_Counties_FY22_Income_Limits!CQ158&gt;[1]WAIVER_TX_Counties_FY22!CR$2,[1]TX_Counties_FY22_Income_Limits!CQ158,IF([1]TX_Counties_FY22_Income_Limits!CQ158&lt;[1]WAIVER_TX_Counties_FY22!CR$2,[1]WAIVER_TX_Counties_FY22!CR$2,IF([1]TX_Counties_FY22_Income_Limits!CQ158=[1]WAIVER_TX_Counties_FY22!CR$2,[1]TX_Counties_FY22_Income_Limits!CQ158)))</f>
        <v>180836</v>
      </c>
      <c r="CS158" s="64">
        <f>IF([1]TX_Counties_FY22_Income_Limits!CR158&gt;[1]WAIVER_TX_Counties_FY22!CS$2,[1]TX_Counties_FY22_Income_Limits!CR158,IF([1]TX_Counties_FY22_Income_Limits!CR158&lt;[1]WAIVER_TX_Counties_FY22!CS$2,[1]WAIVER_TX_Counties_FY22!CS$2,IF([1]TX_Counties_FY22_Income_Limits!CR158=[1]WAIVER_TX_Counties_FY22!CS$2,[1]TX_Counties_FY22_Income_Limits!CR158)))</f>
        <v>187660</v>
      </c>
      <c r="CT158" s="64">
        <f>IF([1]TX_Counties_FY22_Income_Limits!CS158&gt;[1]WAIVER_TX_Counties_FY22!CT$2,[1]TX_Counties_FY22_Income_Limits!CS158,IF([1]TX_Counties_FY22_Income_Limits!CS158&lt;[1]WAIVER_TX_Counties_FY22!CT$2,[1]WAIVER_TX_Counties_FY22!CT$2,IF([1]TX_Counties_FY22_Income_Limits!CS158=[1]WAIVER_TX_Counties_FY22!CT$2,[1]TX_Counties_FY22_Income_Limits!CS158)))</f>
        <v>194484</v>
      </c>
      <c r="CU158" s="64">
        <f>IF([1]TX_Counties_FY22_Income_Limits!CT158&gt;[1]WAIVER_TX_Counties_FY22!CU$2,[1]TX_Counties_FY22_Income_Limits!CT158,IF([1]TX_Counties_FY22_Income_Limits!CT158&lt;[1]WAIVER_TX_Counties_FY22!CU$2,[1]WAIVER_TX_Counties_FY22!CU$2,IF([1]TX_Counties_FY22_Income_Limits!CT158=[1]WAIVER_TX_Counties_FY22!CU$2,[1]TX_Counties_FY22_Income_Limits!CT158)))</f>
        <v>201308</v>
      </c>
      <c r="CV158" s="64">
        <f>IF([1]TX_Counties_FY22_Income_Limits!CU158&gt;[1]WAIVER_TX_Counties_FY22!CV$2,[1]TX_Counties_FY22_Income_Limits!CU158,IF([1]TX_Counties_FY22_Income_Limits!CU158&lt;[1]WAIVER_TX_Counties_FY22!CV$2,[1]WAIVER_TX_Counties_FY22!CV$2,IF([1]TX_Counties_FY22_Income_Limits!CU158=[1]WAIVER_TX_Counties_FY22!CV$2,[1]TX_Counties_FY22_Income_Limits!CU158)))</f>
        <v>208132</v>
      </c>
      <c r="CW158" s="64">
        <f>IF([1]TX_Counties_FY22_Income_Limits!CV158&gt;[1]WAIVER_TX_Counties_FY22!CW$2,[1]TX_Counties_FY22_Income_Limits!CV158,IF([1]TX_Counties_FY22_Income_Limits!CV158&lt;[1]WAIVER_TX_Counties_FY22!CW$2,[1]WAIVER_TX_Counties_FY22!CW$2,IF([1]TX_Counties_FY22_Income_Limits!CV158=[1]WAIVER_TX_Counties_FY22!CW$2,[1]TX_Counties_FY22_Income_Limits!CV158)))</f>
        <v>214956</v>
      </c>
      <c r="CX158" s="64">
        <f>IF([1]TX_Counties_FY22_Income_Limits!CW158&gt;[1]WAIVER_TX_Counties_FY22!CX$2,[1]TX_Counties_FY22_Income_Limits!CW158,IF([1]TX_Counties_FY22_Income_Limits!CW158&lt;[1]WAIVER_TX_Counties_FY22!CX$2,[1]WAIVER_TX_Counties_FY22!CX$2,IF([1]TX_Counties_FY22_Income_Limits!CW158=[1]WAIVER_TX_Counties_FY22!CX$2,[1]TX_Counties_FY22_Income_Limits!CW158)))</f>
        <v>221780</v>
      </c>
      <c r="CY158" s="64">
        <f>IF([1]TX_Counties_FY22_Income_Limits!CX158&gt;[1]WAIVER_TX_Counties_FY22!CY$2,[1]TX_Counties_FY22_Income_Limits!CX158,IF([1]TX_Counties_FY22_Income_Limits!CX158&lt;[1]WAIVER_TX_Counties_FY22!CY$2,[1]WAIVER_TX_Counties_FY22!CY$2,IF([1]TX_Counties_FY22_Income_Limits!CX158=[1]WAIVER_TX_Counties_FY22!CY$2,[1]TX_Counties_FY22_Income_Limits!CX158)))</f>
        <v>228604</v>
      </c>
      <c r="CZ158" s="64">
        <f>IF([1]TX_Counties_FY22_Income_Limits!CY158&gt;[1]WAIVER_TX_Counties_FY22!CZ$2,[1]TX_Counties_FY22_Income_Limits!CY158,IF([1]TX_Counties_FY22_Income_Limits!CY158&lt;[1]WAIVER_TX_Counties_FY22!CZ$2,[1]WAIVER_TX_Counties_FY22!CZ$2,IF([1]TX_Counties_FY22_Income_Limits!CY158=[1]WAIVER_TX_Counties_FY22!CZ$2,[1]TX_Counties_FY22_Income_Limits!CY158)))</f>
        <v>71652</v>
      </c>
      <c r="DA158" s="64">
        <f>IF([1]TX_Counties_FY22_Income_Limits!CZ158&gt;[1]WAIVER_TX_Counties_FY22!DA$2,[1]TX_Counties_FY22_Income_Limits!CZ158,IF([1]TX_Counties_FY22_Income_Limits!CZ158&lt;[1]WAIVER_TX_Counties_FY22!DA$2,[1]WAIVER_TX_Counties_FY22!DA$2,IF([1]TX_Counties_FY22_Income_Limits!CZ158=[1]WAIVER_TX_Counties_FY22!DA$2,[1]TX_Counties_FY22_Income_Limits!CZ158)))</f>
        <v>81888</v>
      </c>
      <c r="DB158" s="64">
        <f>IF([1]TX_Counties_FY22_Income_Limits!DA158&gt;[1]WAIVER_TX_Counties_FY22!DB$2,[1]TX_Counties_FY22_Income_Limits!DA158,IF([1]TX_Counties_FY22_Income_Limits!DA158&lt;[1]WAIVER_TX_Counties_FY22!DB$2,[1]WAIVER_TX_Counties_FY22!DB$2,IF([1]TX_Counties_FY22_Income_Limits!DA158=[1]WAIVER_TX_Counties_FY22!DB$2,[1]TX_Counties_FY22_Income_Limits!DA158)))</f>
        <v>92124</v>
      </c>
      <c r="DC158" s="64">
        <f>IF([1]TX_Counties_FY22_Income_Limits!DB158&gt;[1]WAIVER_TX_Counties_FY22!DC$2,[1]TX_Counties_FY22_Income_Limits!DB158,IF([1]TX_Counties_FY22_Income_Limits!DB158&lt;[1]WAIVER_TX_Counties_FY22!DC$2,[1]WAIVER_TX_Counties_FY22!DC$2,IF([1]TX_Counties_FY22_Income_Limits!DB158=[1]WAIVER_TX_Counties_FY22!DC$2,[1]TX_Counties_FY22_Income_Limits!DB158)))</f>
        <v>102360</v>
      </c>
      <c r="DD158" s="64">
        <f>IF([1]TX_Counties_FY22_Income_Limits!DC158&gt;[1]WAIVER_TX_Counties_FY22!DD$2,[1]TX_Counties_FY22_Income_Limits!DC158,IF([1]TX_Counties_FY22_Income_Limits!DC158&lt;[1]WAIVER_TX_Counties_FY22!DD$2,[1]WAIVER_TX_Counties_FY22!DD$2,IF([1]TX_Counties_FY22_Income_Limits!DC158=[1]WAIVER_TX_Counties_FY22!DD$2,[1]TX_Counties_FY22_Income_Limits!DC158)))</f>
        <v>110548.8</v>
      </c>
      <c r="DE158" s="64">
        <f>IF([1]TX_Counties_FY22_Income_Limits!DD158&gt;[1]WAIVER_TX_Counties_FY22!DE$2,[1]TX_Counties_FY22_Income_Limits!DD158,IF([1]TX_Counties_FY22_Income_Limits!DD158&lt;[1]WAIVER_TX_Counties_FY22!DE$2,[1]WAIVER_TX_Counties_FY22!DE$2,IF([1]TX_Counties_FY22_Income_Limits!DD158=[1]WAIVER_TX_Counties_FY22!DE$2,[1]TX_Counties_FY22_Income_Limits!DD158)))</f>
        <v>118737.59999999999</v>
      </c>
      <c r="DF158" s="64">
        <f>IF([1]TX_Counties_FY22_Income_Limits!DE158&gt;[1]WAIVER_TX_Counties_FY22!DF$2,[1]TX_Counties_FY22_Income_Limits!DE158,IF([1]TX_Counties_FY22_Income_Limits!DE158&lt;[1]WAIVER_TX_Counties_FY22!DF$2,[1]WAIVER_TX_Counties_FY22!DF$2,IF([1]TX_Counties_FY22_Income_Limits!DE158=[1]WAIVER_TX_Counties_FY22!DF$2,[1]TX_Counties_FY22_Income_Limits!DE158)))</f>
        <v>126926.39999999999</v>
      </c>
      <c r="DG158" s="64">
        <f>IF([1]TX_Counties_FY22_Income_Limits!DF158&gt;[1]WAIVER_TX_Counties_FY22!DG$2,[1]TX_Counties_FY22_Income_Limits!DF158,IF([1]TX_Counties_FY22_Income_Limits!DF158&lt;[1]WAIVER_TX_Counties_FY22!DG$2,[1]WAIVER_TX_Counties_FY22!DG$2,IF([1]TX_Counties_FY22_Income_Limits!DF158=[1]WAIVER_TX_Counties_FY22!DG$2,[1]TX_Counties_FY22_Income_Limits!DF158)))</f>
        <v>135115.20000000001</v>
      </c>
      <c r="DH158" s="64">
        <f>IF([1]TX_Counties_FY22_Income_Limits!DG158&gt;[1]WAIVER_TX_Counties_FY22!DH$2,[1]TX_Counties_FY22_Income_Limits!DG158,IF([1]TX_Counties_FY22_Income_Limits!DG158&lt;[1]WAIVER_TX_Counties_FY22!DH$2,[1]WAIVER_TX_Counties_FY22!DH$2,IF([1]TX_Counties_FY22_Income_Limits!DG158=[1]WAIVER_TX_Counties_FY22!DH$2,[1]TX_Counties_FY22_Income_Limits!DG158)))</f>
        <v>143304</v>
      </c>
      <c r="DI158" s="64">
        <f>IF([1]TX_Counties_FY22_Income_Limits!DH158&gt;[1]WAIVER_TX_Counties_FY22!DI$2,[1]TX_Counties_FY22_Income_Limits!DH158,IF([1]TX_Counties_FY22_Income_Limits!DH158&lt;[1]WAIVER_TX_Counties_FY22!DI$2,[1]WAIVER_TX_Counties_FY22!DI$2,IF([1]TX_Counties_FY22_Income_Limits!DH158=[1]WAIVER_TX_Counties_FY22!DI$2,[1]TX_Counties_FY22_Income_Limits!DH158)))</f>
        <v>151492.79999999999</v>
      </c>
      <c r="DJ158" s="64">
        <f>IF([1]TX_Counties_FY22_Income_Limits!DI158&gt;[1]WAIVER_TX_Counties_FY22!DJ$2,[1]TX_Counties_FY22_Income_Limits!DI158,IF([1]TX_Counties_FY22_Income_Limits!DI158&lt;[1]WAIVER_TX_Counties_FY22!DJ$2,[1]WAIVER_TX_Counties_FY22!DJ$2,IF([1]TX_Counties_FY22_Income_Limits!DI158=[1]WAIVER_TX_Counties_FY22!DJ$2,[1]TX_Counties_FY22_Income_Limits!DI158)))</f>
        <v>159681.59999999998</v>
      </c>
      <c r="DK158" s="64">
        <f>IF([1]TX_Counties_FY22_Income_Limits!DJ158&gt;[1]WAIVER_TX_Counties_FY22!DK$2,[1]TX_Counties_FY22_Income_Limits!DJ158,IF([1]TX_Counties_FY22_Income_Limits!DJ158&lt;[1]WAIVER_TX_Counties_FY22!DK$2,[1]WAIVER_TX_Counties_FY22!DK$2,IF([1]TX_Counties_FY22_Income_Limits!DJ158=[1]WAIVER_TX_Counties_FY22!DK$2,[1]TX_Counties_FY22_Income_Limits!DJ158)))</f>
        <v>167870.39999999997</v>
      </c>
      <c r="DL158" s="64">
        <f>IF([1]TX_Counties_FY22_Income_Limits!DK158&gt;[1]WAIVER_TX_Counties_FY22!DL$2,[1]TX_Counties_FY22_Income_Limits!DK158,IF([1]TX_Counties_FY22_Income_Limits!DK158&lt;[1]WAIVER_TX_Counties_FY22!DL$2,[1]WAIVER_TX_Counties_FY22!DL$2,IF([1]TX_Counties_FY22_Income_Limits!DK158=[1]WAIVER_TX_Counties_FY22!DL$2,[1]TX_Counties_FY22_Income_Limits!DK158)))</f>
        <v>176059.19999999995</v>
      </c>
      <c r="DM158" s="64">
        <f>IF([1]TX_Counties_FY22_Income_Limits!DL158&gt;[1]WAIVER_TX_Counties_FY22!DM$2,[1]TX_Counties_FY22_Income_Limits!DL158,IF([1]TX_Counties_FY22_Income_Limits!DL158&lt;[1]WAIVER_TX_Counties_FY22!DM$2,[1]WAIVER_TX_Counties_FY22!DM$2,IF([1]TX_Counties_FY22_Income_Limits!DL158=[1]WAIVER_TX_Counties_FY22!DM$2,[1]TX_Counties_FY22_Income_Limits!DL158)))</f>
        <v>184247.99999999994</v>
      </c>
      <c r="DN158" s="64">
        <f>IF([1]TX_Counties_FY22_Income_Limits!DM158&gt;[1]WAIVER_TX_Counties_FY22!DN$2,[1]TX_Counties_FY22_Income_Limits!DM158,IF([1]TX_Counties_FY22_Income_Limits!DM158&lt;[1]WAIVER_TX_Counties_FY22!DN$2,[1]WAIVER_TX_Counties_FY22!DN$2,IF([1]TX_Counties_FY22_Income_Limits!DM158=[1]WAIVER_TX_Counties_FY22!DN$2,[1]TX_Counties_FY22_Income_Limits!DM158)))</f>
        <v>192436.79999999993</v>
      </c>
      <c r="DO158" s="64">
        <f>IF([1]TX_Counties_FY22_Income_Limits!DN158&gt;[1]WAIVER_TX_Counties_FY22!DO$2,[1]TX_Counties_FY22_Income_Limits!DN158,IF([1]TX_Counties_FY22_Income_Limits!DN158&lt;[1]WAIVER_TX_Counties_FY22!DO$2,[1]WAIVER_TX_Counties_FY22!DO$2,IF([1]TX_Counties_FY22_Income_Limits!DN158=[1]WAIVER_TX_Counties_FY22!DO$2,[1]TX_Counties_FY22_Income_Limits!DN158)))</f>
        <v>200625.59999999992</v>
      </c>
      <c r="DP158" s="64">
        <f>IF([1]TX_Counties_FY22_Income_Limits!DO158&gt;[1]WAIVER_TX_Counties_FY22!DP$2,[1]TX_Counties_FY22_Income_Limits!DO158,IF([1]TX_Counties_FY22_Income_Limits!DO158&lt;[1]WAIVER_TX_Counties_FY22!DP$2,[1]WAIVER_TX_Counties_FY22!DP$2,IF([1]TX_Counties_FY22_Income_Limits!DO158=[1]WAIVER_TX_Counties_FY22!DP$2,[1]TX_Counties_FY22_Income_Limits!DO158)))</f>
        <v>208814.39999999991</v>
      </c>
      <c r="DQ158" s="64">
        <f>IF([1]TX_Counties_FY22_Income_Limits!DP158&gt;[1]WAIVER_TX_Counties_FY22!DQ$2,[1]TX_Counties_FY22_Income_Limits!DP158,IF([1]TX_Counties_FY22_Income_Limits!DP158&lt;[1]WAIVER_TX_Counties_FY22!DQ$2,[1]WAIVER_TX_Counties_FY22!DQ$2,IF([1]TX_Counties_FY22_Income_Limits!DP158=[1]WAIVER_TX_Counties_FY22!DQ$2,[1]TX_Counties_FY22_Income_Limits!DP158)))</f>
        <v>217003.1999999999</v>
      </c>
      <c r="DR158" s="64">
        <f>IF([1]TX_Counties_FY22_Income_Limits!DQ158&gt;[1]WAIVER_TX_Counties_FY22!DR$2,[1]TX_Counties_FY22_Income_Limits!DQ158,IF([1]TX_Counties_FY22_Income_Limits!DQ158&lt;[1]WAIVER_TX_Counties_FY22!DR$2,[1]WAIVER_TX_Counties_FY22!DR$2,IF([1]TX_Counties_FY22_Income_Limits!DQ158=[1]WAIVER_TX_Counties_FY22!DR$2,[1]TX_Counties_FY22_Income_Limits!DQ158)))</f>
        <v>225191.99999999988</v>
      </c>
      <c r="DS158" s="64">
        <f>IF([1]TX_Counties_FY22_Income_Limits!DR158&gt;[1]WAIVER_TX_Counties_FY22!DS$2,[1]TX_Counties_FY22_Income_Limits!DR158,IF([1]TX_Counties_FY22_Income_Limits!DR158&lt;[1]WAIVER_TX_Counties_FY22!DS$2,[1]WAIVER_TX_Counties_FY22!DS$2,IF([1]TX_Counties_FY22_Income_Limits!DR158=[1]WAIVER_TX_Counties_FY22!DS$2,[1]TX_Counties_FY22_Income_Limits!DR158)))</f>
        <v>233380.79999999987</v>
      </c>
      <c r="DT158" s="64">
        <f>IF([1]TX_Counties_FY22_Income_Limits!DS158&gt;[1]WAIVER_TX_Counties_FY22!DT$2,[1]TX_Counties_FY22_Income_Limits!DS158,IF([1]TX_Counties_FY22_Income_Limits!DS158&lt;[1]WAIVER_TX_Counties_FY22!DT$2,[1]WAIVER_TX_Counties_FY22!DT$2,IF([1]TX_Counties_FY22_Income_Limits!DS158=[1]WAIVER_TX_Counties_FY22!DT$2,[1]TX_Counties_FY22_Income_Limits!DS158)))</f>
        <v>241569.59999999986</v>
      </c>
      <c r="DU158" s="64">
        <f>IF([1]TX_Counties_FY22_Income_Limits!DT158&gt;[1]WAIVER_TX_Counties_FY22!DU$2,[1]TX_Counties_FY22_Income_Limits!DT158,IF([1]TX_Counties_FY22_Income_Limits!DT158&lt;[1]WAIVER_TX_Counties_FY22!DU$2,[1]WAIVER_TX_Counties_FY22!DU$2,IF([1]TX_Counties_FY22_Income_Limits!DT158=[1]WAIVER_TX_Counties_FY22!DU$2,[1]TX_Counties_FY22_Income_Limits!DT158)))</f>
        <v>249758.39999999985</v>
      </c>
      <c r="DV158" s="64">
        <f>IF([1]TX_Counties_FY22_Income_Limits!DU158&gt;[1]WAIVER_TX_Counties_FY22!DV$2,[1]TX_Counties_FY22_Income_Limits!DU158,IF([1]TX_Counties_FY22_Income_Limits!DU158&lt;[1]WAIVER_TX_Counties_FY22!DV$2,[1]WAIVER_TX_Counties_FY22!DV$2,IF([1]TX_Counties_FY22_Income_Limits!DU158=[1]WAIVER_TX_Counties_FY22!DV$2,[1]TX_Counties_FY22_Income_Limits!DU158)))</f>
        <v>257947.19999999984</v>
      </c>
      <c r="DW158" s="64">
        <f>IF([1]TX_Counties_FY22_Income_Limits!DV158&gt;[1]WAIVER_TX_Counties_FY22!DW$2,[1]TX_Counties_FY22_Income_Limits!DV158,IF([1]TX_Counties_FY22_Income_Limits!DV158&lt;[1]WAIVER_TX_Counties_FY22!DW$2,[1]WAIVER_TX_Counties_FY22!DW$2,IF([1]TX_Counties_FY22_Income_Limits!DV158=[1]WAIVER_TX_Counties_FY22!DW$2,[1]TX_Counties_FY22_Income_Limits!DV158)))</f>
        <v>266135.99999999983</v>
      </c>
      <c r="DX158" s="64">
        <f>IF([1]TX_Counties_FY22_Income_Limits!DW158&gt;[1]WAIVER_TX_Counties_FY22!DX$2,[1]TX_Counties_FY22_Income_Limits!DW158,IF([1]TX_Counties_FY22_Income_Limits!DW158&lt;[1]WAIVER_TX_Counties_FY22!DX$2,[1]WAIVER_TX_Counties_FY22!DX$2,IF([1]TX_Counties_FY22_Income_Limits!DW158=[1]WAIVER_TX_Counties_FY22!DX$2,[1]TX_Counties_FY22_Income_Limits!DW158)))</f>
        <v>274324.79999999981</v>
      </c>
    </row>
    <row r="159" spans="1:129" ht="14.45">
      <c r="A159" s="65" t="s">
        <v>348</v>
      </c>
      <c r="B159" s="65" t="str">
        <f t="shared" si="7"/>
        <v>YES</v>
      </c>
      <c r="C159" s="64">
        <f>[1]TX_Counties_FY22_Income_Limits!B159</f>
        <v>70600</v>
      </c>
      <c r="D159" s="64">
        <f>IF([1]TX_Counties_FY22_Income_Limits!C159&gt;[1]WAIVER_TX_Counties_FY22!D$2,[1]TX_Counties_FY22_Income_Limits!C159,IF([1]TX_Counties_FY22_Income_Limits!C159&lt;[1]WAIVER_TX_Counties_FY22!D$2,[1]WAIVER_TX_Counties_FY22!D$2,IF([1]TX_Counties_FY22_Income_Limits!C159=[1]WAIVER_TX_Counties_FY22!D$2,[1]TX_Counties_FY22_Income_Limits!C159)))</f>
        <v>17650</v>
      </c>
      <c r="E159" s="64">
        <f>IF([1]TX_Counties_FY22_Income_Limits!D159&gt;[1]WAIVER_TX_Counties_FY22!E$2,[1]TX_Counties_FY22_Income_Limits!D159,IF([1]TX_Counties_FY22_Income_Limits!D159&lt;[1]WAIVER_TX_Counties_FY22!E$2,[1]WAIVER_TX_Counties_FY22!E$2,IF([1]TX_Counties_FY22_Income_Limits!D159=[1]WAIVER_TX_Counties_FY22!E$2,[1]TX_Counties_FY22_Income_Limits!D159)))</f>
        <v>20200</v>
      </c>
      <c r="F159" s="64">
        <f>IF([1]TX_Counties_FY22_Income_Limits!E159&gt;[1]WAIVER_TX_Counties_FY22!F$2,[1]TX_Counties_FY22_Income_Limits!E159,IF([1]TX_Counties_FY22_Income_Limits!E159&lt;[1]WAIVER_TX_Counties_FY22!F$2,[1]WAIVER_TX_Counties_FY22!F$2,IF([1]TX_Counties_FY22_Income_Limits!E159=[1]WAIVER_TX_Counties_FY22!F$2,[1]TX_Counties_FY22_Income_Limits!E159)))</f>
        <v>23030</v>
      </c>
      <c r="G159" s="64">
        <f>IF([1]TX_Counties_FY22_Income_Limits!F159&gt;[1]WAIVER_TX_Counties_FY22!G$2,[1]TX_Counties_FY22_Income_Limits!F159,IF([1]TX_Counties_FY22_Income_Limits!F159&lt;[1]WAIVER_TX_Counties_FY22!G$2,[1]WAIVER_TX_Counties_FY22!G$2,IF([1]TX_Counties_FY22_Income_Limits!F159=[1]WAIVER_TX_Counties_FY22!G$2,[1]TX_Counties_FY22_Income_Limits!F159)))</f>
        <v>27750</v>
      </c>
      <c r="H159" s="64">
        <f>IF([1]TX_Counties_FY22_Income_Limits!G159&gt;[1]WAIVER_TX_Counties_FY22!H$2,[1]TX_Counties_FY22_Income_Limits!G159,IF([1]TX_Counties_FY22_Income_Limits!G159&lt;[1]WAIVER_TX_Counties_FY22!H$2,[1]WAIVER_TX_Counties_FY22!H$2,IF([1]TX_Counties_FY22_Income_Limits!G159=[1]WAIVER_TX_Counties_FY22!H$2,[1]TX_Counties_FY22_Income_Limits!G159)))</f>
        <v>32470</v>
      </c>
      <c r="I159" s="64">
        <f>IF([1]TX_Counties_FY22_Income_Limits!H159&gt;[1]WAIVER_TX_Counties_FY22!I$2,[1]TX_Counties_FY22_Income_Limits!H159,IF([1]TX_Counties_FY22_Income_Limits!H159&lt;[1]WAIVER_TX_Counties_FY22!I$2,[1]WAIVER_TX_Counties_FY22!I$2,IF([1]TX_Counties_FY22_Income_Limits!H159=[1]WAIVER_TX_Counties_FY22!I$2,[1]TX_Counties_FY22_Income_Limits!H159)))</f>
        <v>37190</v>
      </c>
      <c r="J159" s="64">
        <f>IF([1]TX_Counties_FY22_Income_Limits!I159&gt;[1]WAIVER_TX_Counties_FY22!J$2,[1]TX_Counties_FY22_Income_Limits!I159,IF([1]TX_Counties_FY22_Income_Limits!I159&lt;[1]WAIVER_TX_Counties_FY22!J$2,[1]WAIVER_TX_Counties_FY22!J$2,IF([1]TX_Counties_FY22_Income_Limits!I159=[1]WAIVER_TX_Counties_FY22!J$2,[1]TX_Counties_FY22_Income_Limits!I159)))</f>
        <v>41910</v>
      </c>
      <c r="K159" s="64">
        <f>IF([1]TX_Counties_FY22_Income_Limits!J159&gt;[1]WAIVER_TX_Counties_FY22!K$2,[1]TX_Counties_FY22_Income_Limits!J159,IF([1]TX_Counties_FY22_Income_Limits!J159&lt;[1]WAIVER_TX_Counties_FY22!K$2,[1]WAIVER_TX_Counties_FY22!K$2,IF([1]TX_Counties_FY22_Income_Limits!J159=[1]WAIVER_TX_Counties_FY22!K$2,[1]TX_Counties_FY22_Income_Limits!J159)))</f>
        <v>46350</v>
      </c>
      <c r="L159" s="64">
        <f>IF([1]TX_Counties_FY22_Income_Limits!K159&gt;[1]WAIVER_TX_Counties_FY22!L$2,[1]TX_Counties_FY22_Income_Limits!K159,IF([1]TX_Counties_FY22_Income_Limits!K159&lt;[1]WAIVER_TX_Counties_FY22!L$2,[1]WAIVER_TX_Counties_FY22!L$2,IF([1]TX_Counties_FY22_Income_Limits!K159=[1]WAIVER_TX_Counties_FY22!L$2,[1]TX_Counties_FY22_Income_Limits!K159)))</f>
        <v>58799.999999999993</v>
      </c>
      <c r="M159" s="64">
        <f>IF([1]TX_Counties_FY22_Income_Limits!L159&gt;[1]WAIVER_TX_Counties_FY22!M$2,[1]TX_Counties_FY22_Income_Limits!L159,IF([1]TX_Counties_FY22_Income_Limits!L159&lt;[1]WAIVER_TX_Counties_FY22!M$2,[1]WAIVER_TX_Counties_FY22!M$2,IF([1]TX_Counties_FY22_Income_Limits!L159=[1]WAIVER_TX_Counties_FY22!M$2,[1]TX_Counties_FY22_Income_Limits!L159)))</f>
        <v>62160</v>
      </c>
      <c r="N159" s="64">
        <f>IF([1]TX_Counties_FY22_Income_Limits!M159&gt;[1]WAIVER_TX_Counties_FY22!N$2,[1]TX_Counties_FY22_Income_Limits!M159,IF([1]TX_Counties_FY22_Income_Limits!M159&lt;[1]WAIVER_TX_Counties_FY22!N$2,[1]WAIVER_TX_Counties_FY22!N$2,IF([1]TX_Counties_FY22_Income_Limits!M159=[1]WAIVER_TX_Counties_FY22!N$2,[1]TX_Counties_FY22_Income_Limits!M159)))</f>
        <v>65520.000000000007</v>
      </c>
      <c r="O159" s="64">
        <f>IF([1]TX_Counties_FY22_Income_Limits!N159&gt;[1]WAIVER_TX_Counties_FY22!O$2,[1]TX_Counties_FY22_Income_Limits!N159,IF([1]TX_Counties_FY22_Income_Limits!N159&lt;[1]WAIVER_TX_Counties_FY22!O$2,[1]WAIVER_TX_Counties_FY22!O$2,IF([1]TX_Counties_FY22_Income_Limits!N159=[1]WAIVER_TX_Counties_FY22!O$2,[1]TX_Counties_FY22_Income_Limits!N159)))</f>
        <v>68880.000000000015</v>
      </c>
      <c r="P159" s="64">
        <f>IF([1]TX_Counties_FY22_Income_Limits!O159&gt;[1]WAIVER_TX_Counties_FY22!P$2,[1]TX_Counties_FY22_Income_Limits!O159,IF([1]TX_Counties_FY22_Income_Limits!O159&lt;[1]WAIVER_TX_Counties_FY22!P$2,[1]WAIVER_TX_Counties_FY22!P$2,IF([1]TX_Counties_FY22_Income_Limits!O159=[1]WAIVER_TX_Counties_FY22!P$2,[1]TX_Counties_FY22_Income_Limits!O159)))</f>
        <v>72240.000000000029</v>
      </c>
      <c r="Q159" s="64">
        <f>IF([1]TX_Counties_FY22_Income_Limits!P159&gt;[1]WAIVER_TX_Counties_FY22!Q$2,[1]TX_Counties_FY22_Income_Limits!P159,IF([1]TX_Counties_FY22_Income_Limits!P159&lt;[1]WAIVER_TX_Counties_FY22!Q$2,[1]WAIVER_TX_Counties_FY22!Q$2,IF([1]TX_Counties_FY22_Income_Limits!P159=[1]WAIVER_TX_Counties_FY22!Q$2,[1]TX_Counties_FY22_Income_Limits!P159)))</f>
        <v>75600.000000000044</v>
      </c>
      <c r="R159" s="64">
        <f>IF([1]TX_Counties_FY22_Income_Limits!Q159&gt;[1]WAIVER_TX_Counties_FY22!R$2,[1]TX_Counties_FY22_Income_Limits!Q159,IF([1]TX_Counties_FY22_Income_Limits!Q159&lt;[1]WAIVER_TX_Counties_FY22!R$2,[1]WAIVER_TX_Counties_FY22!R$2,IF([1]TX_Counties_FY22_Income_Limits!Q159=[1]WAIVER_TX_Counties_FY22!R$2,[1]TX_Counties_FY22_Income_Limits!Q159)))</f>
        <v>78960.000000000058</v>
      </c>
      <c r="S159" s="64">
        <f>IF([1]TX_Counties_FY22_Income_Limits!R159&gt;[1]WAIVER_TX_Counties_FY22!S$2,[1]TX_Counties_FY22_Income_Limits!R159,IF([1]TX_Counties_FY22_Income_Limits!R159&lt;[1]WAIVER_TX_Counties_FY22!S$2,[1]WAIVER_TX_Counties_FY22!S$2,IF([1]TX_Counties_FY22_Income_Limits!R159=[1]WAIVER_TX_Counties_FY22!S$2,[1]TX_Counties_FY22_Income_Limits!R159)))</f>
        <v>82320.000000000073</v>
      </c>
      <c r="T159" s="64">
        <f>IF([1]TX_Counties_FY22_Income_Limits!S159&gt;[1]WAIVER_TX_Counties_FY22!T$2,[1]TX_Counties_FY22_Income_Limits!S159,IF([1]TX_Counties_FY22_Income_Limits!S159&lt;[1]WAIVER_TX_Counties_FY22!T$2,[1]WAIVER_TX_Counties_FY22!T$2,IF([1]TX_Counties_FY22_Income_Limits!S159=[1]WAIVER_TX_Counties_FY22!T$2,[1]TX_Counties_FY22_Income_Limits!S159)))</f>
        <v>85680.000000000087</v>
      </c>
      <c r="U159" s="64">
        <f>IF([1]TX_Counties_FY22_Income_Limits!T159&gt;[1]WAIVER_TX_Counties_FY22!U$2,[1]TX_Counties_FY22_Income_Limits!T159,IF([1]TX_Counties_FY22_Income_Limits!T159&lt;[1]WAIVER_TX_Counties_FY22!U$2,[1]WAIVER_TX_Counties_FY22!U$2,IF([1]TX_Counties_FY22_Income_Limits!T159=[1]WAIVER_TX_Counties_FY22!U$2,[1]TX_Counties_FY22_Income_Limits!T159)))</f>
        <v>89040.000000000102</v>
      </c>
      <c r="V159" s="64">
        <f>IF([1]TX_Counties_FY22_Income_Limits!U159&gt;[1]WAIVER_TX_Counties_FY22!V$2,[1]TX_Counties_FY22_Income_Limits!U159,IF([1]TX_Counties_FY22_Income_Limits!U159&lt;[1]WAIVER_TX_Counties_FY22!V$2,[1]WAIVER_TX_Counties_FY22!V$2,IF([1]TX_Counties_FY22_Income_Limits!U159=[1]WAIVER_TX_Counties_FY22!V$2,[1]TX_Counties_FY22_Income_Limits!U159)))</f>
        <v>92400.000000000116</v>
      </c>
      <c r="W159" s="64">
        <f>IF([1]TX_Counties_FY22_Income_Limits!V159&gt;[1]WAIVER_TX_Counties_FY22!W$2,[1]TX_Counties_FY22_Income_Limits!V159,IF([1]TX_Counties_FY22_Income_Limits!V159&lt;[1]WAIVER_TX_Counties_FY22!W$2,[1]WAIVER_TX_Counties_FY22!W$2,IF([1]TX_Counties_FY22_Income_Limits!V159=[1]WAIVER_TX_Counties_FY22!W$2,[1]TX_Counties_FY22_Income_Limits!V159)))</f>
        <v>95760.000000000131</v>
      </c>
      <c r="X159" s="64">
        <f>IF([1]TX_Counties_FY22_Income_Limits!W159&gt;[1]WAIVER_TX_Counties_FY22!X$2,[1]TX_Counties_FY22_Income_Limits!W159,IF([1]TX_Counties_FY22_Income_Limits!W159&lt;[1]WAIVER_TX_Counties_FY22!X$2,[1]WAIVER_TX_Counties_FY22!X$2,IF([1]TX_Counties_FY22_Income_Limits!W159=[1]WAIVER_TX_Counties_FY22!X$2,[1]TX_Counties_FY22_Income_Limits!W159)))</f>
        <v>99120.000000000146</v>
      </c>
      <c r="Y159" s="64">
        <f>IF([1]TX_Counties_FY22_Income_Limits!X159&gt;[1]WAIVER_TX_Counties_FY22!Y$2,[1]TX_Counties_FY22_Income_Limits!X159,IF([1]TX_Counties_FY22_Income_Limits!X159&lt;[1]WAIVER_TX_Counties_FY22!Y$2,[1]WAIVER_TX_Counties_FY22!Y$2,IF([1]TX_Counties_FY22_Income_Limits!X159=[1]WAIVER_TX_Counties_FY22!Y$2,[1]TX_Counties_FY22_Income_Limits!X159)))</f>
        <v>102480.00000000016</v>
      </c>
      <c r="Z159" s="64">
        <f>IF([1]TX_Counties_FY22_Income_Limits!Y159&gt;[1]WAIVER_TX_Counties_FY22!Z$2,[1]TX_Counties_FY22_Income_Limits!Y159,IF([1]TX_Counties_FY22_Income_Limits!Y159&lt;[1]WAIVER_TX_Counties_FY22!Z$2,[1]WAIVER_TX_Counties_FY22!Z$2,IF([1]TX_Counties_FY22_Income_Limits!Y159=[1]WAIVER_TX_Counties_FY22!Z$2,[1]TX_Counties_FY22_Income_Limits!Y159)))</f>
        <v>105840.00000000017</v>
      </c>
      <c r="AA159" s="64">
        <f>IF([1]TX_Counties_FY22_Income_Limits!Z159&gt;[1]WAIVER_TX_Counties_FY22!AA$2,[1]TX_Counties_FY22_Income_Limits!Z159,IF([1]TX_Counties_FY22_Income_Limits!Z159&lt;[1]WAIVER_TX_Counties_FY22!AA$2,[1]WAIVER_TX_Counties_FY22!AA$2,IF([1]TX_Counties_FY22_Income_Limits!Z159=[1]WAIVER_TX_Counties_FY22!AA$2,[1]TX_Counties_FY22_Income_Limits!Z159)))</f>
        <v>109200.00000000019</v>
      </c>
      <c r="AB159" s="64">
        <f>IF([1]TX_Counties_FY22_Income_Limits!AA159&gt;[1]WAIVER_TX_Counties_FY22!AB$2,[1]TX_Counties_FY22_Income_Limits!AA159,IF([1]TX_Counties_FY22_Income_Limits!AA159&lt;[1]WAIVER_TX_Counties_FY22!AB$2,[1]WAIVER_TX_Counties_FY22!AB$2,IF([1]TX_Counties_FY22_Income_Limits!AA159=[1]WAIVER_TX_Counties_FY22!AB$2,[1]TX_Counties_FY22_Income_Limits!AA159)))</f>
        <v>112560.0000000002</v>
      </c>
      <c r="AC159" s="64">
        <f>IF([1]TX_Counties_FY22_Income_Limits!AB159&gt;[1]WAIVER_TX_Counties_FY22!AC$2,[1]TX_Counties_FY22_Income_Limits!AB159,IF([1]TX_Counties_FY22_Income_Limits!AB159&lt;[1]WAIVER_TX_Counties_FY22!AC$2,[1]WAIVER_TX_Counties_FY22!AC$2,IF([1]TX_Counties_FY22_Income_Limits!AB159=[1]WAIVER_TX_Counties_FY22!AC$2,[1]TX_Counties_FY22_Income_Limits!AB159)))</f>
        <v>29400</v>
      </c>
      <c r="AD159" s="64">
        <f>IF([1]TX_Counties_FY22_Income_Limits!AC159&gt;[1]WAIVER_TX_Counties_FY22!AD$2,[1]TX_Counties_FY22_Income_Limits!AC159,IF([1]TX_Counties_FY22_Income_Limits!AC159&lt;[1]WAIVER_TX_Counties_FY22!AD$2,[1]WAIVER_TX_Counties_FY22!AD$2,IF([1]TX_Counties_FY22_Income_Limits!AC159=[1]WAIVER_TX_Counties_FY22!AD$2,[1]TX_Counties_FY22_Income_Limits!AC159)))</f>
        <v>33600</v>
      </c>
      <c r="AE159" s="64">
        <f>IF([1]TX_Counties_FY22_Income_Limits!AD159&gt;[1]WAIVER_TX_Counties_FY22!AE$2,[1]TX_Counties_FY22_Income_Limits!AD159,IF([1]TX_Counties_FY22_Income_Limits!AD159&lt;[1]WAIVER_TX_Counties_FY22!AE$2,[1]WAIVER_TX_Counties_FY22!AE$2,IF([1]TX_Counties_FY22_Income_Limits!AD159=[1]WAIVER_TX_Counties_FY22!AE$2,[1]TX_Counties_FY22_Income_Limits!AD159)))</f>
        <v>37800</v>
      </c>
      <c r="AF159" s="64">
        <f>IF([1]TX_Counties_FY22_Income_Limits!AE159&gt;[1]WAIVER_TX_Counties_FY22!AF$2,[1]TX_Counties_FY22_Income_Limits!AE159,IF([1]TX_Counties_FY22_Income_Limits!AE159&lt;[1]WAIVER_TX_Counties_FY22!AF$2,[1]WAIVER_TX_Counties_FY22!AF$2,IF([1]TX_Counties_FY22_Income_Limits!AE159=[1]WAIVER_TX_Counties_FY22!AF$2,[1]TX_Counties_FY22_Income_Limits!AE159)))</f>
        <v>42000</v>
      </c>
      <c r="AG159" s="64">
        <f>IF([1]TX_Counties_FY22_Income_Limits!AF159&gt;[1]WAIVER_TX_Counties_FY22!AG$2,[1]TX_Counties_FY22_Income_Limits!AF159,IF([1]TX_Counties_FY22_Income_Limits!AF159&lt;[1]WAIVER_TX_Counties_FY22!AG$2,[1]WAIVER_TX_Counties_FY22!AG$2,IF([1]TX_Counties_FY22_Income_Limits!AF159=[1]WAIVER_TX_Counties_FY22!AG$2,[1]TX_Counties_FY22_Income_Limits!AF159)))</f>
        <v>45400</v>
      </c>
      <c r="AH159" s="64">
        <f>IF([1]TX_Counties_FY22_Income_Limits!AG159&gt;[1]WAIVER_TX_Counties_FY22!AH$2,[1]TX_Counties_FY22_Income_Limits!AG159,IF([1]TX_Counties_FY22_Income_Limits!AG159&lt;[1]WAIVER_TX_Counties_FY22!AH$2,[1]WAIVER_TX_Counties_FY22!AH$2,IF([1]TX_Counties_FY22_Income_Limits!AG159=[1]WAIVER_TX_Counties_FY22!AH$2,[1]TX_Counties_FY22_Income_Limits!AG159)))</f>
        <v>48750</v>
      </c>
      <c r="AI159" s="64">
        <f>IF([1]TX_Counties_FY22_Income_Limits!AH159&gt;[1]WAIVER_TX_Counties_FY22!AI$2,[1]TX_Counties_FY22_Income_Limits!AH159,IF([1]TX_Counties_FY22_Income_Limits!AH159&lt;[1]WAIVER_TX_Counties_FY22!AI$2,[1]WAIVER_TX_Counties_FY22!AI$2,IF([1]TX_Counties_FY22_Income_Limits!AH159=[1]WAIVER_TX_Counties_FY22!AI$2,[1]TX_Counties_FY22_Income_Limits!AH159)))</f>
        <v>52100</v>
      </c>
      <c r="AJ159" s="64">
        <f>IF([1]TX_Counties_FY22_Income_Limits!AI159&gt;[1]WAIVER_TX_Counties_FY22!AJ$2,[1]TX_Counties_FY22_Income_Limits!AI159,IF([1]TX_Counties_FY22_Income_Limits!AI159&lt;[1]WAIVER_TX_Counties_FY22!AJ$2,[1]WAIVER_TX_Counties_FY22!AJ$2,IF([1]TX_Counties_FY22_Income_Limits!AI159=[1]WAIVER_TX_Counties_FY22!AJ$2,[1]TX_Counties_FY22_Income_Limits!AI159)))</f>
        <v>55450</v>
      </c>
      <c r="AK159" s="64">
        <f>IF([1]TX_Counties_FY22_Income_Limits!AJ159&gt;[1]WAIVER_TX_Counties_FY22!AK$2,[1]TX_Counties_FY22_Income_Limits!AJ159,IF([1]TX_Counties_FY22_Income_Limits!AJ159&lt;[1]WAIVER_TX_Counties_FY22!AK$2,[1]WAIVER_TX_Counties_FY22!AK$2,IF([1]TX_Counties_FY22_Income_Limits!AJ159=[1]WAIVER_TX_Counties_FY22!AK$2,[1]TX_Counties_FY22_Income_Limits!AJ159)))</f>
        <v>58799.999999999993</v>
      </c>
      <c r="AL159" s="64">
        <f>IF([1]TX_Counties_FY22_Income_Limits!AK159&gt;[1]WAIVER_TX_Counties_FY22!AL$2,[1]TX_Counties_FY22_Income_Limits!AK159,IF([1]TX_Counties_FY22_Income_Limits!AK159&lt;[1]WAIVER_TX_Counties_FY22!AL$2,[1]WAIVER_TX_Counties_FY22!AL$2,IF([1]TX_Counties_FY22_Income_Limits!AK159=[1]WAIVER_TX_Counties_FY22!AL$2,[1]TX_Counties_FY22_Income_Limits!AK159)))</f>
        <v>62160</v>
      </c>
      <c r="AM159" s="64">
        <f>IF([1]TX_Counties_FY22_Income_Limits!AL159&gt;[1]WAIVER_TX_Counties_FY22!AM$2,[1]TX_Counties_FY22_Income_Limits!AL159,IF([1]TX_Counties_FY22_Income_Limits!AL159&lt;[1]WAIVER_TX_Counties_FY22!AM$2,[1]WAIVER_TX_Counties_FY22!AM$2,IF([1]TX_Counties_FY22_Income_Limits!AL159=[1]WAIVER_TX_Counties_FY22!AM$2,[1]TX_Counties_FY22_Income_Limits!AL159)))</f>
        <v>65520.000000000007</v>
      </c>
      <c r="AN159" s="64">
        <f>IF([1]TX_Counties_FY22_Income_Limits!AM159&gt;[1]WAIVER_TX_Counties_FY22!AN$2,[1]TX_Counties_FY22_Income_Limits!AM159,IF([1]TX_Counties_FY22_Income_Limits!AM159&lt;[1]WAIVER_TX_Counties_FY22!AN$2,[1]WAIVER_TX_Counties_FY22!AN$2,IF([1]TX_Counties_FY22_Income_Limits!AM159=[1]WAIVER_TX_Counties_FY22!AN$2,[1]TX_Counties_FY22_Income_Limits!AM159)))</f>
        <v>68880.000000000015</v>
      </c>
      <c r="AO159" s="64">
        <f>IF([1]TX_Counties_FY22_Income_Limits!AN159&gt;[1]WAIVER_TX_Counties_FY22!AO$2,[1]TX_Counties_FY22_Income_Limits!AN159,IF([1]TX_Counties_FY22_Income_Limits!AN159&lt;[1]WAIVER_TX_Counties_FY22!AO$2,[1]WAIVER_TX_Counties_FY22!AO$2,IF([1]TX_Counties_FY22_Income_Limits!AN159=[1]WAIVER_TX_Counties_FY22!AO$2,[1]TX_Counties_FY22_Income_Limits!AN159)))</f>
        <v>72240.000000000029</v>
      </c>
      <c r="AP159" s="64">
        <f>IF([1]TX_Counties_FY22_Income_Limits!AO159&gt;[1]WAIVER_TX_Counties_FY22!AP$2,[1]TX_Counties_FY22_Income_Limits!AO159,IF([1]TX_Counties_FY22_Income_Limits!AO159&lt;[1]WAIVER_TX_Counties_FY22!AP$2,[1]WAIVER_TX_Counties_FY22!AP$2,IF([1]TX_Counties_FY22_Income_Limits!AO159=[1]WAIVER_TX_Counties_FY22!AP$2,[1]TX_Counties_FY22_Income_Limits!AO159)))</f>
        <v>75600.000000000044</v>
      </c>
      <c r="AQ159" s="64">
        <f>IF([1]TX_Counties_FY22_Income_Limits!AP159&gt;[1]WAIVER_TX_Counties_FY22!AQ$2,[1]TX_Counties_FY22_Income_Limits!AP159,IF([1]TX_Counties_FY22_Income_Limits!AP159&lt;[1]WAIVER_TX_Counties_FY22!AQ$2,[1]WAIVER_TX_Counties_FY22!AQ$2,IF([1]TX_Counties_FY22_Income_Limits!AP159=[1]WAIVER_TX_Counties_FY22!AQ$2,[1]TX_Counties_FY22_Income_Limits!AP159)))</f>
        <v>78960.000000000058</v>
      </c>
      <c r="AR159" s="64">
        <f>IF([1]TX_Counties_FY22_Income_Limits!AQ159&gt;[1]WAIVER_TX_Counties_FY22!AR$2,[1]TX_Counties_FY22_Income_Limits!AQ159,IF([1]TX_Counties_FY22_Income_Limits!AQ159&lt;[1]WAIVER_TX_Counties_FY22!AR$2,[1]WAIVER_TX_Counties_FY22!AR$2,IF([1]TX_Counties_FY22_Income_Limits!AQ159=[1]WAIVER_TX_Counties_FY22!AR$2,[1]TX_Counties_FY22_Income_Limits!AQ159)))</f>
        <v>82320.000000000073</v>
      </c>
      <c r="AS159" s="64">
        <f>IF([1]TX_Counties_FY22_Income_Limits!AR159&gt;[1]WAIVER_TX_Counties_FY22!AS$2,[1]TX_Counties_FY22_Income_Limits!AR159,IF([1]TX_Counties_FY22_Income_Limits!AR159&lt;[1]WAIVER_TX_Counties_FY22!AS$2,[1]WAIVER_TX_Counties_FY22!AS$2,IF([1]TX_Counties_FY22_Income_Limits!AR159=[1]WAIVER_TX_Counties_FY22!AS$2,[1]TX_Counties_FY22_Income_Limits!AR159)))</f>
        <v>85680.000000000087</v>
      </c>
      <c r="AT159" s="64">
        <f>IF([1]TX_Counties_FY22_Income_Limits!AS159&gt;[1]WAIVER_TX_Counties_FY22!AT$2,[1]TX_Counties_FY22_Income_Limits!AS159,IF([1]TX_Counties_FY22_Income_Limits!AS159&lt;[1]WAIVER_TX_Counties_FY22!AT$2,[1]WAIVER_TX_Counties_FY22!AT$2,IF([1]TX_Counties_FY22_Income_Limits!AS159=[1]WAIVER_TX_Counties_FY22!AT$2,[1]TX_Counties_FY22_Income_Limits!AS159)))</f>
        <v>89040.000000000102</v>
      </c>
      <c r="AU159" s="64">
        <f>IF([1]TX_Counties_FY22_Income_Limits!AT159&gt;[1]WAIVER_TX_Counties_FY22!AU$2,[1]TX_Counties_FY22_Income_Limits!AT159,IF([1]TX_Counties_FY22_Income_Limits!AT159&lt;[1]WAIVER_TX_Counties_FY22!AU$2,[1]WAIVER_TX_Counties_FY22!AU$2,IF([1]TX_Counties_FY22_Income_Limits!AT159=[1]WAIVER_TX_Counties_FY22!AU$2,[1]TX_Counties_FY22_Income_Limits!AT159)))</f>
        <v>92400.000000000116</v>
      </c>
      <c r="AV159" s="64">
        <f>IF([1]TX_Counties_FY22_Income_Limits!AU159&gt;[1]WAIVER_TX_Counties_FY22!AV$2,[1]TX_Counties_FY22_Income_Limits!AU159,IF([1]TX_Counties_FY22_Income_Limits!AU159&lt;[1]WAIVER_TX_Counties_FY22!AV$2,[1]WAIVER_TX_Counties_FY22!AV$2,IF([1]TX_Counties_FY22_Income_Limits!AU159=[1]WAIVER_TX_Counties_FY22!AV$2,[1]TX_Counties_FY22_Income_Limits!AU159)))</f>
        <v>95760.000000000131</v>
      </c>
      <c r="AW159" s="64">
        <f>IF([1]TX_Counties_FY22_Income_Limits!AV159&gt;[1]WAIVER_TX_Counties_FY22!AW$2,[1]TX_Counties_FY22_Income_Limits!AV159,IF([1]TX_Counties_FY22_Income_Limits!AV159&lt;[1]WAIVER_TX_Counties_FY22!AW$2,[1]WAIVER_TX_Counties_FY22!AW$2,IF([1]TX_Counties_FY22_Income_Limits!AV159=[1]WAIVER_TX_Counties_FY22!AW$2,[1]TX_Counties_FY22_Income_Limits!AV159)))</f>
        <v>99120.000000000146</v>
      </c>
      <c r="AX159" s="64">
        <f>IF([1]TX_Counties_FY22_Income_Limits!AW159&gt;[1]WAIVER_TX_Counties_FY22!AX$2,[1]TX_Counties_FY22_Income_Limits!AW159,IF([1]TX_Counties_FY22_Income_Limits!AW159&lt;[1]WAIVER_TX_Counties_FY22!AX$2,[1]WAIVER_TX_Counties_FY22!AX$2,IF([1]TX_Counties_FY22_Income_Limits!AW159=[1]WAIVER_TX_Counties_FY22!AX$2,[1]TX_Counties_FY22_Income_Limits!AW159)))</f>
        <v>102480.00000000016</v>
      </c>
      <c r="AY159" s="64">
        <f>IF([1]TX_Counties_FY22_Income_Limits!AX159&gt;[1]WAIVER_TX_Counties_FY22!AY$2,[1]TX_Counties_FY22_Income_Limits!AX159,IF([1]TX_Counties_FY22_Income_Limits!AX159&lt;[1]WAIVER_TX_Counties_FY22!AY$2,[1]WAIVER_TX_Counties_FY22!AY$2,IF([1]TX_Counties_FY22_Income_Limits!AX159=[1]WAIVER_TX_Counties_FY22!AY$2,[1]TX_Counties_FY22_Income_Limits!AX159)))</f>
        <v>105840.00000000017</v>
      </c>
      <c r="AZ159" s="64">
        <f>IF([1]TX_Counties_FY22_Income_Limits!AY159&gt;[1]WAIVER_TX_Counties_FY22!AZ$2,[1]TX_Counties_FY22_Income_Limits!AY159,IF([1]TX_Counties_FY22_Income_Limits!AY159&lt;[1]WAIVER_TX_Counties_FY22!AZ$2,[1]WAIVER_TX_Counties_FY22!AZ$2,IF([1]TX_Counties_FY22_Income_Limits!AY159=[1]WAIVER_TX_Counties_FY22!AZ$2,[1]TX_Counties_FY22_Income_Limits!AY159)))</f>
        <v>109200.00000000019</v>
      </c>
      <c r="BA159" s="64">
        <f>IF([1]TX_Counties_FY22_Income_Limits!AZ159&gt;[1]WAIVER_TX_Counties_FY22!BA$2,[1]TX_Counties_FY22_Income_Limits!AZ159,IF([1]TX_Counties_FY22_Income_Limits!AZ159&lt;[1]WAIVER_TX_Counties_FY22!BA$2,[1]WAIVER_TX_Counties_FY22!BA$2,IF([1]TX_Counties_FY22_Income_Limits!AZ159=[1]WAIVER_TX_Counties_FY22!BA$2,[1]TX_Counties_FY22_Income_Limits!AZ159)))</f>
        <v>112560.0000000002</v>
      </c>
      <c r="BB159" s="64">
        <f>IF([1]TX_Counties_FY22_Income_Limits!BA159&gt;[1]WAIVER_TX_Counties_FY22!BB$2,[1]TX_Counties_FY22_Income_Limits!BA159,IF([1]TX_Counties_FY22_Income_Limits!BA159&lt;[1]WAIVER_TX_Counties_FY22!BB$2,[1]WAIVER_TX_Counties_FY22!BB$2,IF([1]TX_Counties_FY22_Income_Limits!BA159=[1]WAIVER_TX_Counties_FY22!BB$2,[1]TX_Counties_FY22_Income_Limits!BA159)))</f>
        <v>47050</v>
      </c>
      <c r="BC159" s="64">
        <f>IF([1]TX_Counties_FY22_Income_Limits!BB159&gt;[1]WAIVER_TX_Counties_FY22!BC$2,[1]TX_Counties_FY22_Income_Limits!BB159,IF([1]TX_Counties_FY22_Income_Limits!BB159&lt;[1]WAIVER_TX_Counties_FY22!BC$2,[1]WAIVER_TX_Counties_FY22!BC$2,IF([1]TX_Counties_FY22_Income_Limits!BB159=[1]WAIVER_TX_Counties_FY22!BC$2,[1]TX_Counties_FY22_Income_Limits!BB159)))</f>
        <v>53800</v>
      </c>
      <c r="BD159" s="64">
        <f>IF([1]TX_Counties_FY22_Income_Limits!BC159&gt;[1]WAIVER_TX_Counties_FY22!BD$2,[1]TX_Counties_FY22_Income_Limits!BC159,IF([1]TX_Counties_FY22_Income_Limits!BC159&lt;[1]WAIVER_TX_Counties_FY22!BD$2,[1]WAIVER_TX_Counties_FY22!BD$2,IF([1]TX_Counties_FY22_Income_Limits!BC159=[1]WAIVER_TX_Counties_FY22!BD$2,[1]TX_Counties_FY22_Income_Limits!BC159)))</f>
        <v>60500</v>
      </c>
      <c r="BE159" s="64">
        <f>IF([1]TX_Counties_FY22_Income_Limits!BD159&gt;[1]WAIVER_TX_Counties_FY22!BE$2,[1]TX_Counties_FY22_Income_Limits!BD159,IF([1]TX_Counties_FY22_Income_Limits!BD159&lt;[1]WAIVER_TX_Counties_FY22!BE$2,[1]WAIVER_TX_Counties_FY22!BE$2,IF([1]TX_Counties_FY22_Income_Limits!BD159=[1]WAIVER_TX_Counties_FY22!BE$2,[1]TX_Counties_FY22_Income_Limits!BD159)))</f>
        <v>67250</v>
      </c>
      <c r="BF159" s="64">
        <f>IF([1]TX_Counties_FY22_Income_Limits!BE159&gt;[1]WAIVER_TX_Counties_FY22!BF$2,[1]TX_Counties_FY22_Income_Limits!BE159,IF([1]TX_Counties_FY22_Income_Limits!BE159&lt;[1]WAIVER_TX_Counties_FY22!BF$2,[1]WAIVER_TX_Counties_FY22!BF$2,IF([1]TX_Counties_FY22_Income_Limits!BE159=[1]WAIVER_TX_Counties_FY22!BF$2,[1]TX_Counties_FY22_Income_Limits!BE159)))</f>
        <v>72650</v>
      </c>
      <c r="BG159" s="64">
        <f>IF([1]TX_Counties_FY22_Income_Limits!BF159&gt;[1]WAIVER_TX_Counties_FY22!BG$2,[1]TX_Counties_FY22_Income_Limits!BF159,IF([1]TX_Counties_FY22_Income_Limits!BF159&lt;[1]WAIVER_TX_Counties_FY22!BG$2,[1]WAIVER_TX_Counties_FY22!BG$2,IF([1]TX_Counties_FY22_Income_Limits!BF159=[1]WAIVER_TX_Counties_FY22!BG$2,[1]TX_Counties_FY22_Income_Limits!BF159)))</f>
        <v>78000</v>
      </c>
      <c r="BH159" s="64">
        <f>IF([1]TX_Counties_FY22_Income_Limits!BG159&gt;[1]WAIVER_TX_Counties_FY22!BH$2,[1]TX_Counties_FY22_Income_Limits!BG159,IF([1]TX_Counties_FY22_Income_Limits!BG159&lt;[1]WAIVER_TX_Counties_FY22!BH$2,[1]WAIVER_TX_Counties_FY22!BH$2,IF([1]TX_Counties_FY22_Income_Limits!BG159=[1]WAIVER_TX_Counties_FY22!BH$2,[1]TX_Counties_FY22_Income_Limits!BG159)))</f>
        <v>83400</v>
      </c>
      <c r="BI159" s="64">
        <f>IF([1]TX_Counties_FY22_Income_Limits!BH159&gt;[1]WAIVER_TX_Counties_FY22!BI$2,[1]TX_Counties_FY22_Income_Limits!BH159,IF([1]TX_Counties_FY22_Income_Limits!BH159&lt;[1]WAIVER_TX_Counties_FY22!BI$2,[1]WAIVER_TX_Counties_FY22!BI$2,IF([1]TX_Counties_FY22_Income_Limits!BH159=[1]WAIVER_TX_Counties_FY22!BI$2,[1]TX_Counties_FY22_Income_Limits!BH159)))</f>
        <v>88750</v>
      </c>
      <c r="BJ159" s="64">
        <f>IF([1]TX_Counties_FY22_Income_Limits!BI159&gt;[1]WAIVER_TX_Counties_FY22!BJ$2,[1]TX_Counties_FY22_Income_Limits!BI159,IF([1]TX_Counties_FY22_Income_Limits!BI159&lt;[1]WAIVER_TX_Counties_FY22!BJ$2,[1]WAIVER_TX_Counties_FY22!BJ$2,IF([1]TX_Counties_FY22_Income_Limits!BI159=[1]WAIVER_TX_Counties_FY22!BJ$2,[1]TX_Counties_FY22_Income_Limits!BI159)))</f>
        <v>94150</v>
      </c>
      <c r="BK159" s="64">
        <f>IF([1]TX_Counties_FY22_Income_Limits!BJ159&gt;[1]WAIVER_TX_Counties_FY22!BK$2,[1]TX_Counties_FY22_Income_Limits!BJ159,IF([1]TX_Counties_FY22_Income_Limits!BJ159&lt;[1]WAIVER_TX_Counties_FY22!BK$2,[1]WAIVER_TX_Counties_FY22!BK$2,IF([1]TX_Counties_FY22_Income_Limits!BJ159=[1]WAIVER_TX_Counties_FY22!BK$2,[1]TX_Counties_FY22_Income_Limits!BJ159)))</f>
        <v>99530</v>
      </c>
      <c r="BL159" s="64">
        <f>IF([1]TX_Counties_FY22_Income_Limits!BK159&gt;[1]WAIVER_TX_Counties_FY22!BL$2,[1]TX_Counties_FY22_Income_Limits!BK159,IF([1]TX_Counties_FY22_Income_Limits!BK159&lt;[1]WAIVER_TX_Counties_FY22!BL$2,[1]WAIVER_TX_Counties_FY22!BL$2,IF([1]TX_Counties_FY22_Income_Limits!BK159=[1]WAIVER_TX_Counties_FY22!BL$2,[1]TX_Counties_FY22_Income_Limits!BK159)))</f>
        <v>104910</v>
      </c>
      <c r="BM159" s="64">
        <f>IF([1]TX_Counties_FY22_Income_Limits!BL159&gt;[1]WAIVER_TX_Counties_FY22!BM$2,[1]TX_Counties_FY22_Income_Limits!BL159,IF([1]TX_Counties_FY22_Income_Limits!BL159&lt;[1]WAIVER_TX_Counties_FY22!BM$2,[1]WAIVER_TX_Counties_FY22!BM$2,IF([1]TX_Counties_FY22_Income_Limits!BL159=[1]WAIVER_TX_Counties_FY22!BM$2,[1]TX_Counties_FY22_Income_Limits!BL159)))</f>
        <v>110290</v>
      </c>
      <c r="BN159" s="64">
        <f>IF([1]TX_Counties_FY22_Income_Limits!BM159&gt;[1]WAIVER_TX_Counties_FY22!BN$2,[1]TX_Counties_FY22_Income_Limits!BM159,IF([1]TX_Counties_FY22_Income_Limits!BM159&lt;[1]WAIVER_TX_Counties_FY22!BN$2,[1]WAIVER_TX_Counties_FY22!BN$2,IF([1]TX_Counties_FY22_Income_Limits!BM159=[1]WAIVER_TX_Counties_FY22!BN$2,[1]TX_Counties_FY22_Income_Limits!BM159)))</f>
        <v>115670</v>
      </c>
      <c r="BO159" s="64">
        <f>IF([1]TX_Counties_FY22_Income_Limits!BN159&gt;[1]WAIVER_TX_Counties_FY22!BO$2,[1]TX_Counties_FY22_Income_Limits!BN159,IF([1]TX_Counties_FY22_Income_Limits!BN159&lt;[1]WAIVER_TX_Counties_FY22!BO$2,[1]WAIVER_TX_Counties_FY22!BO$2,IF([1]TX_Counties_FY22_Income_Limits!BN159=[1]WAIVER_TX_Counties_FY22!BO$2,[1]TX_Counties_FY22_Income_Limits!BN159)))</f>
        <v>121050</v>
      </c>
      <c r="BP159" s="64">
        <f>IF([1]TX_Counties_FY22_Income_Limits!BO159&gt;[1]WAIVER_TX_Counties_FY22!BP$2,[1]TX_Counties_FY22_Income_Limits!BO159,IF([1]TX_Counties_FY22_Income_Limits!BO159&lt;[1]WAIVER_TX_Counties_FY22!BP$2,[1]WAIVER_TX_Counties_FY22!BP$2,IF([1]TX_Counties_FY22_Income_Limits!BO159=[1]WAIVER_TX_Counties_FY22!BP$2,[1]TX_Counties_FY22_Income_Limits!BO159)))</f>
        <v>126430</v>
      </c>
      <c r="BQ159" s="64">
        <f>IF([1]TX_Counties_FY22_Income_Limits!BP159&gt;[1]WAIVER_TX_Counties_FY22!BQ$2,[1]TX_Counties_FY22_Income_Limits!BP159,IF([1]TX_Counties_FY22_Income_Limits!BP159&lt;[1]WAIVER_TX_Counties_FY22!BQ$2,[1]WAIVER_TX_Counties_FY22!BQ$2,IF([1]TX_Counties_FY22_Income_Limits!BP159=[1]WAIVER_TX_Counties_FY22!BQ$2,[1]TX_Counties_FY22_Income_Limits!BP159)))</f>
        <v>131810</v>
      </c>
      <c r="BR159" s="64">
        <f>IF([1]TX_Counties_FY22_Income_Limits!BQ159&gt;[1]WAIVER_TX_Counties_FY22!BR$2,[1]TX_Counties_FY22_Income_Limits!BQ159,IF([1]TX_Counties_FY22_Income_Limits!BQ159&lt;[1]WAIVER_TX_Counties_FY22!BR$2,[1]WAIVER_TX_Counties_FY22!BR$2,IF([1]TX_Counties_FY22_Income_Limits!BQ159=[1]WAIVER_TX_Counties_FY22!BR$2,[1]TX_Counties_FY22_Income_Limits!BQ159)))</f>
        <v>137190</v>
      </c>
      <c r="BS159" s="64">
        <f>IF([1]TX_Counties_FY22_Income_Limits!BR159&gt;[1]WAIVER_TX_Counties_FY22!BS$2,[1]TX_Counties_FY22_Income_Limits!BR159,IF([1]TX_Counties_FY22_Income_Limits!BR159&lt;[1]WAIVER_TX_Counties_FY22!BS$2,[1]WAIVER_TX_Counties_FY22!BS$2,IF([1]TX_Counties_FY22_Income_Limits!BR159=[1]WAIVER_TX_Counties_FY22!BS$2,[1]TX_Counties_FY22_Income_Limits!BR159)))</f>
        <v>142570</v>
      </c>
      <c r="BT159" s="64">
        <f>IF([1]TX_Counties_FY22_Income_Limits!BS159&gt;[1]WAIVER_TX_Counties_FY22!BT$2,[1]TX_Counties_FY22_Income_Limits!BS159,IF([1]TX_Counties_FY22_Income_Limits!BS159&lt;[1]WAIVER_TX_Counties_FY22!BT$2,[1]WAIVER_TX_Counties_FY22!BT$2,IF([1]TX_Counties_FY22_Income_Limits!BS159=[1]WAIVER_TX_Counties_FY22!BT$2,[1]TX_Counties_FY22_Income_Limits!BS159)))</f>
        <v>147950</v>
      </c>
      <c r="BU159" s="64">
        <f>IF([1]TX_Counties_FY22_Income_Limits!BT159&gt;[1]WAIVER_TX_Counties_FY22!BU$2,[1]TX_Counties_FY22_Income_Limits!BT159,IF([1]TX_Counties_FY22_Income_Limits!BT159&lt;[1]WAIVER_TX_Counties_FY22!BU$2,[1]WAIVER_TX_Counties_FY22!BU$2,IF([1]TX_Counties_FY22_Income_Limits!BT159=[1]WAIVER_TX_Counties_FY22!BU$2,[1]TX_Counties_FY22_Income_Limits!BT159)))</f>
        <v>153330</v>
      </c>
      <c r="BV159" s="64">
        <f>IF([1]TX_Counties_FY22_Income_Limits!BU159&gt;[1]WAIVER_TX_Counties_FY22!BV$2,[1]TX_Counties_FY22_Income_Limits!BU159,IF([1]TX_Counties_FY22_Income_Limits!BU159&lt;[1]WAIVER_TX_Counties_FY22!BV$2,[1]WAIVER_TX_Counties_FY22!BV$2,IF([1]TX_Counties_FY22_Income_Limits!BU159=[1]WAIVER_TX_Counties_FY22!BV$2,[1]TX_Counties_FY22_Income_Limits!BU159)))</f>
        <v>158710</v>
      </c>
      <c r="BW159" s="64">
        <f>IF([1]TX_Counties_FY22_Income_Limits!BV159&gt;[1]WAIVER_TX_Counties_FY22!BW$2,[1]TX_Counties_FY22_Income_Limits!BV159,IF([1]TX_Counties_FY22_Income_Limits!BV159&lt;[1]WAIVER_TX_Counties_FY22!BW$2,[1]WAIVER_TX_Counties_FY22!BW$2,IF([1]TX_Counties_FY22_Income_Limits!BV159=[1]WAIVER_TX_Counties_FY22!BW$2,[1]TX_Counties_FY22_Income_Limits!BV159)))</f>
        <v>164090</v>
      </c>
      <c r="BX159" s="64">
        <f>IF([1]TX_Counties_FY22_Income_Limits!BW159&gt;[1]WAIVER_TX_Counties_FY22!BX$2,[1]TX_Counties_FY22_Income_Limits!BW159,IF([1]TX_Counties_FY22_Income_Limits!BW159&lt;[1]WAIVER_TX_Counties_FY22!BX$2,[1]WAIVER_TX_Counties_FY22!BX$2,IF([1]TX_Counties_FY22_Income_Limits!BW159=[1]WAIVER_TX_Counties_FY22!BX$2,[1]TX_Counties_FY22_Income_Limits!BW159)))</f>
        <v>169470</v>
      </c>
      <c r="BY159" s="64">
        <f>IF([1]TX_Counties_FY22_Income_Limits!BX159&gt;[1]WAIVER_TX_Counties_FY22!BY$2,[1]TX_Counties_FY22_Income_Limits!BX159,IF([1]TX_Counties_FY22_Income_Limits!BX159&lt;[1]WAIVER_TX_Counties_FY22!BY$2,[1]WAIVER_TX_Counties_FY22!BY$2,IF([1]TX_Counties_FY22_Income_Limits!BX159=[1]WAIVER_TX_Counties_FY22!BY$2,[1]TX_Counties_FY22_Income_Limits!BX159)))</f>
        <v>174850</v>
      </c>
      <c r="BZ159" s="64">
        <f>IF([1]TX_Counties_FY22_Income_Limits!BY159&gt;[1]WAIVER_TX_Counties_FY22!BZ$2,[1]TX_Counties_FY22_Income_Limits!BY159,IF([1]TX_Counties_FY22_Income_Limits!BY159&lt;[1]WAIVER_TX_Counties_FY22!BZ$2,[1]WAIVER_TX_Counties_FY22!BZ$2,IF([1]TX_Counties_FY22_Income_Limits!BY159=[1]WAIVER_TX_Counties_FY22!BZ$2,[1]TX_Counties_FY22_Income_Limits!BY159)))</f>
        <v>180230</v>
      </c>
      <c r="CA159" s="64">
        <f>IF([1]TX_Counties_FY22_Income_Limits!BZ159&gt;[1]WAIVER_TX_Counties_FY22!CA$2,[1]TX_Counties_FY22_Income_Limits!BZ159,IF([1]TX_Counties_FY22_Income_Limits!BZ159&lt;[1]WAIVER_TX_Counties_FY22!CA$2,[1]WAIVER_TX_Counties_FY22!CA$2,IF([1]TX_Counties_FY22_Income_Limits!BZ159=[1]WAIVER_TX_Counties_FY22!CA$2,[1]TX_Counties_FY22_Income_Limits!BZ159)))</f>
        <v>59709.999999999993</v>
      </c>
      <c r="CB159" s="64">
        <f>IF([1]TX_Counties_FY22_Income_Limits!CA159&gt;[1]WAIVER_TX_Counties_FY22!CB$2,[1]TX_Counties_FY22_Income_Limits!CA159,IF([1]TX_Counties_FY22_Income_Limits!CA159&lt;[1]WAIVER_TX_Counties_FY22!CB$2,[1]WAIVER_TX_Counties_FY22!CB$2,IF([1]TX_Counties_FY22_Income_Limits!CA159=[1]WAIVER_TX_Counties_FY22!CB$2,[1]TX_Counties_FY22_Income_Limits!CA159)))</f>
        <v>68240</v>
      </c>
      <c r="CC159" s="64">
        <f>IF([1]TX_Counties_FY22_Income_Limits!CB159&gt;[1]WAIVER_TX_Counties_FY22!CC$2,[1]TX_Counties_FY22_Income_Limits!CB159,IF([1]TX_Counties_FY22_Income_Limits!CB159&lt;[1]WAIVER_TX_Counties_FY22!CC$2,[1]WAIVER_TX_Counties_FY22!CC$2,IF([1]TX_Counties_FY22_Income_Limits!CB159=[1]WAIVER_TX_Counties_FY22!CC$2,[1]TX_Counties_FY22_Income_Limits!CB159)))</f>
        <v>76770</v>
      </c>
      <c r="CD159" s="64">
        <f>IF([1]TX_Counties_FY22_Income_Limits!CC159&gt;[1]WAIVER_TX_Counties_FY22!CD$2,[1]TX_Counties_FY22_Income_Limits!CC159,IF([1]TX_Counties_FY22_Income_Limits!CC159&lt;[1]WAIVER_TX_Counties_FY22!CD$2,[1]WAIVER_TX_Counties_FY22!CD$2,IF([1]TX_Counties_FY22_Income_Limits!CC159=[1]WAIVER_TX_Counties_FY22!CD$2,[1]TX_Counties_FY22_Income_Limits!CC159)))</f>
        <v>85300</v>
      </c>
      <c r="CE159" s="64">
        <f>IF([1]TX_Counties_FY22_Income_Limits!CD159&gt;[1]WAIVER_TX_Counties_FY22!CE$2,[1]TX_Counties_FY22_Income_Limits!CD159,IF([1]TX_Counties_FY22_Income_Limits!CD159&lt;[1]WAIVER_TX_Counties_FY22!CE$2,[1]WAIVER_TX_Counties_FY22!CE$2,IF([1]TX_Counties_FY22_Income_Limits!CD159=[1]WAIVER_TX_Counties_FY22!CE$2,[1]TX_Counties_FY22_Income_Limits!CD159)))</f>
        <v>92124</v>
      </c>
      <c r="CF159" s="64">
        <f>IF([1]TX_Counties_FY22_Income_Limits!CE159&gt;[1]WAIVER_TX_Counties_FY22!CF$2,[1]TX_Counties_FY22_Income_Limits!CE159,IF([1]TX_Counties_FY22_Income_Limits!CE159&lt;[1]WAIVER_TX_Counties_FY22!CF$2,[1]WAIVER_TX_Counties_FY22!CF$2,IF([1]TX_Counties_FY22_Income_Limits!CE159=[1]WAIVER_TX_Counties_FY22!CF$2,[1]TX_Counties_FY22_Income_Limits!CE159)))</f>
        <v>98948</v>
      </c>
      <c r="CG159" s="64">
        <f>IF([1]TX_Counties_FY22_Income_Limits!CF159&gt;[1]WAIVER_TX_Counties_FY22!CG$2,[1]TX_Counties_FY22_Income_Limits!CF159,IF([1]TX_Counties_FY22_Income_Limits!CF159&lt;[1]WAIVER_TX_Counties_FY22!CG$2,[1]WAIVER_TX_Counties_FY22!CG$2,IF([1]TX_Counties_FY22_Income_Limits!CF159=[1]WAIVER_TX_Counties_FY22!CG$2,[1]TX_Counties_FY22_Income_Limits!CF159)))</f>
        <v>105772</v>
      </c>
      <c r="CH159" s="64">
        <f>IF([1]TX_Counties_FY22_Income_Limits!CG159&gt;[1]WAIVER_TX_Counties_FY22!CH$2,[1]TX_Counties_FY22_Income_Limits!CG159,IF([1]TX_Counties_FY22_Income_Limits!CG159&lt;[1]WAIVER_TX_Counties_FY22!CH$2,[1]WAIVER_TX_Counties_FY22!CH$2,IF([1]TX_Counties_FY22_Income_Limits!CG159=[1]WAIVER_TX_Counties_FY22!CH$2,[1]TX_Counties_FY22_Income_Limits!CG159)))</f>
        <v>112596</v>
      </c>
      <c r="CI159" s="64">
        <f>IF([1]TX_Counties_FY22_Income_Limits!CH159&gt;[1]WAIVER_TX_Counties_FY22!CI$2,[1]TX_Counties_FY22_Income_Limits!CH159,IF([1]TX_Counties_FY22_Income_Limits!CH159&lt;[1]WAIVER_TX_Counties_FY22!CI$2,[1]WAIVER_TX_Counties_FY22!CI$2,IF([1]TX_Counties_FY22_Income_Limits!CH159=[1]WAIVER_TX_Counties_FY22!CI$2,[1]TX_Counties_FY22_Income_Limits!CH159)))</f>
        <v>119419.99999999999</v>
      </c>
      <c r="CJ159" s="64">
        <f>IF([1]TX_Counties_FY22_Income_Limits!CI159&gt;[1]WAIVER_TX_Counties_FY22!CJ$2,[1]TX_Counties_FY22_Income_Limits!CI159,IF([1]TX_Counties_FY22_Income_Limits!CI159&lt;[1]WAIVER_TX_Counties_FY22!CJ$2,[1]WAIVER_TX_Counties_FY22!CJ$2,IF([1]TX_Counties_FY22_Income_Limits!CI159=[1]WAIVER_TX_Counties_FY22!CJ$2,[1]TX_Counties_FY22_Income_Limits!CI159)))</f>
        <v>126244</v>
      </c>
      <c r="CK159" s="64">
        <f>IF([1]TX_Counties_FY22_Income_Limits!CJ159&gt;[1]WAIVER_TX_Counties_FY22!CK$2,[1]TX_Counties_FY22_Income_Limits!CJ159,IF([1]TX_Counties_FY22_Income_Limits!CJ159&lt;[1]WAIVER_TX_Counties_FY22!CK$2,[1]WAIVER_TX_Counties_FY22!CK$2,IF([1]TX_Counties_FY22_Income_Limits!CJ159=[1]WAIVER_TX_Counties_FY22!CK$2,[1]TX_Counties_FY22_Income_Limits!CJ159)))</f>
        <v>133068</v>
      </c>
      <c r="CL159" s="64">
        <f>IF([1]TX_Counties_FY22_Income_Limits!CK159&gt;[1]WAIVER_TX_Counties_FY22!CL$2,[1]TX_Counties_FY22_Income_Limits!CK159,IF([1]TX_Counties_FY22_Income_Limits!CK159&lt;[1]WAIVER_TX_Counties_FY22!CL$2,[1]WAIVER_TX_Counties_FY22!CL$2,IF([1]TX_Counties_FY22_Income_Limits!CK159=[1]WAIVER_TX_Counties_FY22!CL$2,[1]TX_Counties_FY22_Income_Limits!CK159)))</f>
        <v>139892</v>
      </c>
      <c r="CM159" s="64">
        <f>IF([1]TX_Counties_FY22_Income_Limits!CL159&gt;[1]WAIVER_TX_Counties_FY22!CM$2,[1]TX_Counties_FY22_Income_Limits!CL159,IF([1]TX_Counties_FY22_Income_Limits!CL159&lt;[1]WAIVER_TX_Counties_FY22!CM$2,[1]WAIVER_TX_Counties_FY22!CM$2,IF([1]TX_Counties_FY22_Income_Limits!CL159=[1]WAIVER_TX_Counties_FY22!CM$2,[1]TX_Counties_FY22_Income_Limits!CL159)))</f>
        <v>146716</v>
      </c>
      <c r="CN159" s="64">
        <f>IF([1]TX_Counties_FY22_Income_Limits!CM159&gt;[1]WAIVER_TX_Counties_FY22!CN$2,[1]TX_Counties_FY22_Income_Limits!CM159,IF([1]TX_Counties_FY22_Income_Limits!CM159&lt;[1]WAIVER_TX_Counties_FY22!CN$2,[1]WAIVER_TX_Counties_FY22!CN$2,IF([1]TX_Counties_FY22_Income_Limits!CM159=[1]WAIVER_TX_Counties_FY22!CN$2,[1]TX_Counties_FY22_Income_Limits!CM159)))</f>
        <v>153540</v>
      </c>
      <c r="CO159" s="64">
        <f>IF([1]TX_Counties_FY22_Income_Limits!CN159&gt;[1]WAIVER_TX_Counties_FY22!CO$2,[1]TX_Counties_FY22_Income_Limits!CN159,IF([1]TX_Counties_FY22_Income_Limits!CN159&lt;[1]WAIVER_TX_Counties_FY22!CO$2,[1]WAIVER_TX_Counties_FY22!CO$2,IF([1]TX_Counties_FY22_Income_Limits!CN159=[1]WAIVER_TX_Counties_FY22!CO$2,[1]TX_Counties_FY22_Income_Limits!CN159)))</f>
        <v>160364</v>
      </c>
      <c r="CP159" s="64">
        <f>IF([1]TX_Counties_FY22_Income_Limits!CO159&gt;[1]WAIVER_TX_Counties_FY22!CP$2,[1]TX_Counties_FY22_Income_Limits!CO159,IF([1]TX_Counties_FY22_Income_Limits!CO159&lt;[1]WAIVER_TX_Counties_FY22!CP$2,[1]WAIVER_TX_Counties_FY22!CP$2,IF([1]TX_Counties_FY22_Income_Limits!CO159=[1]WAIVER_TX_Counties_FY22!CP$2,[1]TX_Counties_FY22_Income_Limits!CO159)))</f>
        <v>167188</v>
      </c>
      <c r="CQ159" s="64">
        <f>IF([1]TX_Counties_FY22_Income_Limits!CP159&gt;[1]WAIVER_TX_Counties_FY22!CQ$2,[1]TX_Counties_FY22_Income_Limits!CP159,IF([1]TX_Counties_FY22_Income_Limits!CP159&lt;[1]WAIVER_TX_Counties_FY22!CQ$2,[1]WAIVER_TX_Counties_FY22!CQ$2,IF([1]TX_Counties_FY22_Income_Limits!CP159=[1]WAIVER_TX_Counties_FY22!CQ$2,[1]TX_Counties_FY22_Income_Limits!CP159)))</f>
        <v>174012</v>
      </c>
      <c r="CR159" s="64">
        <f>IF([1]TX_Counties_FY22_Income_Limits!CQ159&gt;[1]WAIVER_TX_Counties_FY22!CR$2,[1]TX_Counties_FY22_Income_Limits!CQ159,IF([1]TX_Counties_FY22_Income_Limits!CQ159&lt;[1]WAIVER_TX_Counties_FY22!CR$2,[1]WAIVER_TX_Counties_FY22!CR$2,IF([1]TX_Counties_FY22_Income_Limits!CQ159=[1]WAIVER_TX_Counties_FY22!CR$2,[1]TX_Counties_FY22_Income_Limits!CQ159)))</f>
        <v>180836</v>
      </c>
      <c r="CS159" s="64">
        <f>IF([1]TX_Counties_FY22_Income_Limits!CR159&gt;[1]WAIVER_TX_Counties_FY22!CS$2,[1]TX_Counties_FY22_Income_Limits!CR159,IF([1]TX_Counties_FY22_Income_Limits!CR159&lt;[1]WAIVER_TX_Counties_FY22!CS$2,[1]WAIVER_TX_Counties_FY22!CS$2,IF([1]TX_Counties_FY22_Income_Limits!CR159=[1]WAIVER_TX_Counties_FY22!CS$2,[1]TX_Counties_FY22_Income_Limits!CR159)))</f>
        <v>187660</v>
      </c>
      <c r="CT159" s="64">
        <f>IF([1]TX_Counties_FY22_Income_Limits!CS159&gt;[1]WAIVER_TX_Counties_FY22!CT$2,[1]TX_Counties_FY22_Income_Limits!CS159,IF([1]TX_Counties_FY22_Income_Limits!CS159&lt;[1]WAIVER_TX_Counties_FY22!CT$2,[1]WAIVER_TX_Counties_FY22!CT$2,IF([1]TX_Counties_FY22_Income_Limits!CS159=[1]WAIVER_TX_Counties_FY22!CT$2,[1]TX_Counties_FY22_Income_Limits!CS159)))</f>
        <v>194484</v>
      </c>
      <c r="CU159" s="64">
        <f>IF([1]TX_Counties_FY22_Income_Limits!CT159&gt;[1]WAIVER_TX_Counties_FY22!CU$2,[1]TX_Counties_FY22_Income_Limits!CT159,IF([1]TX_Counties_FY22_Income_Limits!CT159&lt;[1]WAIVER_TX_Counties_FY22!CU$2,[1]WAIVER_TX_Counties_FY22!CU$2,IF([1]TX_Counties_FY22_Income_Limits!CT159=[1]WAIVER_TX_Counties_FY22!CU$2,[1]TX_Counties_FY22_Income_Limits!CT159)))</f>
        <v>201308</v>
      </c>
      <c r="CV159" s="64">
        <f>IF([1]TX_Counties_FY22_Income_Limits!CU159&gt;[1]WAIVER_TX_Counties_FY22!CV$2,[1]TX_Counties_FY22_Income_Limits!CU159,IF([1]TX_Counties_FY22_Income_Limits!CU159&lt;[1]WAIVER_TX_Counties_FY22!CV$2,[1]WAIVER_TX_Counties_FY22!CV$2,IF([1]TX_Counties_FY22_Income_Limits!CU159=[1]WAIVER_TX_Counties_FY22!CV$2,[1]TX_Counties_FY22_Income_Limits!CU159)))</f>
        <v>208132</v>
      </c>
      <c r="CW159" s="64">
        <f>IF([1]TX_Counties_FY22_Income_Limits!CV159&gt;[1]WAIVER_TX_Counties_FY22!CW$2,[1]TX_Counties_FY22_Income_Limits!CV159,IF([1]TX_Counties_FY22_Income_Limits!CV159&lt;[1]WAIVER_TX_Counties_FY22!CW$2,[1]WAIVER_TX_Counties_FY22!CW$2,IF([1]TX_Counties_FY22_Income_Limits!CV159=[1]WAIVER_TX_Counties_FY22!CW$2,[1]TX_Counties_FY22_Income_Limits!CV159)))</f>
        <v>214956</v>
      </c>
      <c r="CX159" s="64">
        <f>IF([1]TX_Counties_FY22_Income_Limits!CW159&gt;[1]WAIVER_TX_Counties_FY22!CX$2,[1]TX_Counties_FY22_Income_Limits!CW159,IF([1]TX_Counties_FY22_Income_Limits!CW159&lt;[1]WAIVER_TX_Counties_FY22!CX$2,[1]WAIVER_TX_Counties_FY22!CX$2,IF([1]TX_Counties_FY22_Income_Limits!CW159=[1]WAIVER_TX_Counties_FY22!CX$2,[1]TX_Counties_FY22_Income_Limits!CW159)))</f>
        <v>221780</v>
      </c>
      <c r="CY159" s="64">
        <f>IF([1]TX_Counties_FY22_Income_Limits!CX159&gt;[1]WAIVER_TX_Counties_FY22!CY$2,[1]TX_Counties_FY22_Income_Limits!CX159,IF([1]TX_Counties_FY22_Income_Limits!CX159&lt;[1]WAIVER_TX_Counties_FY22!CY$2,[1]WAIVER_TX_Counties_FY22!CY$2,IF([1]TX_Counties_FY22_Income_Limits!CX159=[1]WAIVER_TX_Counties_FY22!CY$2,[1]TX_Counties_FY22_Income_Limits!CX159)))</f>
        <v>228604</v>
      </c>
      <c r="CZ159" s="64">
        <f>IF([1]TX_Counties_FY22_Income_Limits!CY159&gt;[1]WAIVER_TX_Counties_FY22!CZ$2,[1]TX_Counties_FY22_Income_Limits!CY159,IF([1]TX_Counties_FY22_Income_Limits!CY159&lt;[1]WAIVER_TX_Counties_FY22!CZ$2,[1]WAIVER_TX_Counties_FY22!CZ$2,IF([1]TX_Counties_FY22_Income_Limits!CY159=[1]WAIVER_TX_Counties_FY22!CZ$2,[1]TX_Counties_FY22_Income_Limits!CY159)))</f>
        <v>71652</v>
      </c>
      <c r="DA159" s="64">
        <f>IF([1]TX_Counties_FY22_Income_Limits!CZ159&gt;[1]WAIVER_TX_Counties_FY22!DA$2,[1]TX_Counties_FY22_Income_Limits!CZ159,IF([1]TX_Counties_FY22_Income_Limits!CZ159&lt;[1]WAIVER_TX_Counties_FY22!DA$2,[1]WAIVER_TX_Counties_FY22!DA$2,IF([1]TX_Counties_FY22_Income_Limits!CZ159=[1]WAIVER_TX_Counties_FY22!DA$2,[1]TX_Counties_FY22_Income_Limits!CZ159)))</f>
        <v>81888</v>
      </c>
      <c r="DB159" s="64">
        <f>IF([1]TX_Counties_FY22_Income_Limits!DA159&gt;[1]WAIVER_TX_Counties_FY22!DB$2,[1]TX_Counties_FY22_Income_Limits!DA159,IF([1]TX_Counties_FY22_Income_Limits!DA159&lt;[1]WAIVER_TX_Counties_FY22!DB$2,[1]WAIVER_TX_Counties_FY22!DB$2,IF([1]TX_Counties_FY22_Income_Limits!DA159=[1]WAIVER_TX_Counties_FY22!DB$2,[1]TX_Counties_FY22_Income_Limits!DA159)))</f>
        <v>92124</v>
      </c>
      <c r="DC159" s="64">
        <f>IF([1]TX_Counties_FY22_Income_Limits!DB159&gt;[1]WAIVER_TX_Counties_FY22!DC$2,[1]TX_Counties_FY22_Income_Limits!DB159,IF([1]TX_Counties_FY22_Income_Limits!DB159&lt;[1]WAIVER_TX_Counties_FY22!DC$2,[1]WAIVER_TX_Counties_FY22!DC$2,IF([1]TX_Counties_FY22_Income_Limits!DB159=[1]WAIVER_TX_Counties_FY22!DC$2,[1]TX_Counties_FY22_Income_Limits!DB159)))</f>
        <v>102360</v>
      </c>
      <c r="DD159" s="64">
        <f>IF([1]TX_Counties_FY22_Income_Limits!DC159&gt;[1]WAIVER_TX_Counties_FY22!DD$2,[1]TX_Counties_FY22_Income_Limits!DC159,IF([1]TX_Counties_FY22_Income_Limits!DC159&lt;[1]WAIVER_TX_Counties_FY22!DD$2,[1]WAIVER_TX_Counties_FY22!DD$2,IF([1]TX_Counties_FY22_Income_Limits!DC159=[1]WAIVER_TX_Counties_FY22!DD$2,[1]TX_Counties_FY22_Income_Limits!DC159)))</f>
        <v>110548.8</v>
      </c>
      <c r="DE159" s="64">
        <f>IF([1]TX_Counties_FY22_Income_Limits!DD159&gt;[1]WAIVER_TX_Counties_FY22!DE$2,[1]TX_Counties_FY22_Income_Limits!DD159,IF([1]TX_Counties_FY22_Income_Limits!DD159&lt;[1]WAIVER_TX_Counties_FY22!DE$2,[1]WAIVER_TX_Counties_FY22!DE$2,IF([1]TX_Counties_FY22_Income_Limits!DD159=[1]WAIVER_TX_Counties_FY22!DE$2,[1]TX_Counties_FY22_Income_Limits!DD159)))</f>
        <v>118737.59999999999</v>
      </c>
      <c r="DF159" s="64">
        <f>IF([1]TX_Counties_FY22_Income_Limits!DE159&gt;[1]WAIVER_TX_Counties_FY22!DF$2,[1]TX_Counties_FY22_Income_Limits!DE159,IF([1]TX_Counties_FY22_Income_Limits!DE159&lt;[1]WAIVER_TX_Counties_FY22!DF$2,[1]WAIVER_TX_Counties_FY22!DF$2,IF([1]TX_Counties_FY22_Income_Limits!DE159=[1]WAIVER_TX_Counties_FY22!DF$2,[1]TX_Counties_FY22_Income_Limits!DE159)))</f>
        <v>126926.39999999999</v>
      </c>
      <c r="DG159" s="64">
        <f>IF([1]TX_Counties_FY22_Income_Limits!DF159&gt;[1]WAIVER_TX_Counties_FY22!DG$2,[1]TX_Counties_FY22_Income_Limits!DF159,IF([1]TX_Counties_FY22_Income_Limits!DF159&lt;[1]WAIVER_TX_Counties_FY22!DG$2,[1]WAIVER_TX_Counties_FY22!DG$2,IF([1]TX_Counties_FY22_Income_Limits!DF159=[1]WAIVER_TX_Counties_FY22!DG$2,[1]TX_Counties_FY22_Income_Limits!DF159)))</f>
        <v>135115.20000000001</v>
      </c>
      <c r="DH159" s="64">
        <f>IF([1]TX_Counties_FY22_Income_Limits!DG159&gt;[1]WAIVER_TX_Counties_FY22!DH$2,[1]TX_Counties_FY22_Income_Limits!DG159,IF([1]TX_Counties_FY22_Income_Limits!DG159&lt;[1]WAIVER_TX_Counties_FY22!DH$2,[1]WAIVER_TX_Counties_FY22!DH$2,IF([1]TX_Counties_FY22_Income_Limits!DG159=[1]WAIVER_TX_Counties_FY22!DH$2,[1]TX_Counties_FY22_Income_Limits!DG159)))</f>
        <v>143304</v>
      </c>
      <c r="DI159" s="64">
        <f>IF([1]TX_Counties_FY22_Income_Limits!DH159&gt;[1]WAIVER_TX_Counties_FY22!DI$2,[1]TX_Counties_FY22_Income_Limits!DH159,IF([1]TX_Counties_FY22_Income_Limits!DH159&lt;[1]WAIVER_TX_Counties_FY22!DI$2,[1]WAIVER_TX_Counties_FY22!DI$2,IF([1]TX_Counties_FY22_Income_Limits!DH159=[1]WAIVER_TX_Counties_FY22!DI$2,[1]TX_Counties_FY22_Income_Limits!DH159)))</f>
        <v>151492.79999999999</v>
      </c>
      <c r="DJ159" s="64">
        <f>IF([1]TX_Counties_FY22_Income_Limits!DI159&gt;[1]WAIVER_TX_Counties_FY22!DJ$2,[1]TX_Counties_FY22_Income_Limits!DI159,IF([1]TX_Counties_FY22_Income_Limits!DI159&lt;[1]WAIVER_TX_Counties_FY22!DJ$2,[1]WAIVER_TX_Counties_FY22!DJ$2,IF([1]TX_Counties_FY22_Income_Limits!DI159=[1]WAIVER_TX_Counties_FY22!DJ$2,[1]TX_Counties_FY22_Income_Limits!DI159)))</f>
        <v>159681.59999999998</v>
      </c>
      <c r="DK159" s="64">
        <f>IF([1]TX_Counties_FY22_Income_Limits!DJ159&gt;[1]WAIVER_TX_Counties_FY22!DK$2,[1]TX_Counties_FY22_Income_Limits!DJ159,IF([1]TX_Counties_FY22_Income_Limits!DJ159&lt;[1]WAIVER_TX_Counties_FY22!DK$2,[1]WAIVER_TX_Counties_FY22!DK$2,IF([1]TX_Counties_FY22_Income_Limits!DJ159=[1]WAIVER_TX_Counties_FY22!DK$2,[1]TX_Counties_FY22_Income_Limits!DJ159)))</f>
        <v>167870.39999999997</v>
      </c>
      <c r="DL159" s="64">
        <f>IF([1]TX_Counties_FY22_Income_Limits!DK159&gt;[1]WAIVER_TX_Counties_FY22!DL$2,[1]TX_Counties_FY22_Income_Limits!DK159,IF([1]TX_Counties_FY22_Income_Limits!DK159&lt;[1]WAIVER_TX_Counties_FY22!DL$2,[1]WAIVER_TX_Counties_FY22!DL$2,IF([1]TX_Counties_FY22_Income_Limits!DK159=[1]WAIVER_TX_Counties_FY22!DL$2,[1]TX_Counties_FY22_Income_Limits!DK159)))</f>
        <v>176059.19999999995</v>
      </c>
      <c r="DM159" s="64">
        <f>IF([1]TX_Counties_FY22_Income_Limits!DL159&gt;[1]WAIVER_TX_Counties_FY22!DM$2,[1]TX_Counties_FY22_Income_Limits!DL159,IF([1]TX_Counties_FY22_Income_Limits!DL159&lt;[1]WAIVER_TX_Counties_FY22!DM$2,[1]WAIVER_TX_Counties_FY22!DM$2,IF([1]TX_Counties_FY22_Income_Limits!DL159=[1]WAIVER_TX_Counties_FY22!DM$2,[1]TX_Counties_FY22_Income_Limits!DL159)))</f>
        <v>184247.99999999994</v>
      </c>
      <c r="DN159" s="64">
        <f>IF([1]TX_Counties_FY22_Income_Limits!DM159&gt;[1]WAIVER_TX_Counties_FY22!DN$2,[1]TX_Counties_FY22_Income_Limits!DM159,IF([1]TX_Counties_FY22_Income_Limits!DM159&lt;[1]WAIVER_TX_Counties_FY22!DN$2,[1]WAIVER_TX_Counties_FY22!DN$2,IF([1]TX_Counties_FY22_Income_Limits!DM159=[1]WAIVER_TX_Counties_FY22!DN$2,[1]TX_Counties_FY22_Income_Limits!DM159)))</f>
        <v>192436.79999999993</v>
      </c>
      <c r="DO159" s="64">
        <f>IF([1]TX_Counties_FY22_Income_Limits!DN159&gt;[1]WAIVER_TX_Counties_FY22!DO$2,[1]TX_Counties_FY22_Income_Limits!DN159,IF([1]TX_Counties_FY22_Income_Limits!DN159&lt;[1]WAIVER_TX_Counties_FY22!DO$2,[1]WAIVER_TX_Counties_FY22!DO$2,IF([1]TX_Counties_FY22_Income_Limits!DN159=[1]WAIVER_TX_Counties_FY22!DO$2,[1]TX_Counties_FY22_Income_Limits!DN159)))</f>
        <v>200625.59999999992</v>
      </c>
      <c r="DP159" s="64">
        <f>IF([1]TX_Counties_FY22_Income_Limits!DO159&gt;[1]WAIVER_TX_Counties_FY22!DP$2,[1]TX_Counties_FY22_Income_Limits!DO159,IF([1]TX_Counties_FY22_Income_Limits!DO159&lt;[1]WAIVER_TX_Counties_FY22!DP$2,[1]WAIVER_TX_Counties_FY22!DP$2,IF([1]TX_Counties_FY22_Income_Limits!DO159=[1]WAIVER_TX_Counties_FY22!DP$2,[1]TX_Counties_FY22_Income_Limits!DO159)))</f>
        <v>208814.39999999991</v>
      </c>
      <c r="DQ159" s="64">
        <f>IF([1]TX_Counties_FY22_Income_Limits!DP159&gt;[1]WAIVER_TX_Counties_FY22!DQ$2,[1]TX_Counties_FY22_Income_Limits!DP159,IF([1]TX_Counties_FY22_Income_Limits!DP159&lt;[1]WAIVER_TX_Counties_FY22!DQ$2,[1]WAIVER_TX_Counties_FY22!DQ$2,IF([1]TX_Counties_FY22_Income_Limits!DP159=[1]WAIVER_TX_Counties_FY22!DQ$2,[1]TX_Counties_FY22_Income_Limits!DP159)))</f>
        <v>217003.1999999999</v>
      </c>
      <c r="DR159" s="64">
        <f>IF([1]TX_Counties_FY22_Income_Limits!DQ159&gt;[1]WAIVER_TX_Counties_FY22!DR$2,[1]TX_Counties_FY22_Income_Limits!DQ159,IF([1]TX_Counties_FY22_Income_Limits!DQ159&lt;[1]WAIVER_TX_Counties_FY22!DR$2,[1]WAIVER_TX_Counties_FY22!DR$2,IF([1]TX_Counties_FY22_Income_Limits!DQ159=[1]WAIVER_TX_Counties_FY22!DR$2,[1]TX_Counties_FY22_Income_Limits!DQ159)))</f>
        <v>225191.99999999988</v>
      </c>
      <c r="DS159" s="64">
        <f>IF([1]TX_Counties_FY22_Income_Limits!DR159&gt;[1]WAIVER_TX_Counties_FY22!DS$2,[1]TX_Counties_FY22_Income_Limits!DR159,IF([1]TX_Counties_FY22_Income_Limits!DR159&lt;[1]WAIVER_TX_Counties_FY22!DS$2,[1]WAIVER_TX_Counties_FY22!DS$2,IF([1]TX_Counties_FY22_Income_Limits!DR159=[1]WAIVER_TX_Counties_FY22!DS$2,[1]TX_Counties_FY22_Income_Limits!DR159)))</f>
        <v>233380.79999999987</v>
      </c>
      <c r="DT159" s="64">
        <f>IF([1]TX_Counties_FY22_Income_Limits!DS159&gt;[1]WAIVER_TX_Counties_FY22!DT$2,[1]TX_Counties_FY22_Income_Limits!DS159,IF([1]TX_Counties_FY22_Income_Limits!DS159&lt;[1]WAIVER_TX_Counties_FY22!DT$2,[1]WAIVER_TX_Counties_FY22!DT$2,IF([1]TX_Counties_FY22_Income_Limits!DS159=[1]WAIVER_TX_Counties_FY22!DT$2,[1]TX_Counties_FY22_Income_Limits!DS159)))</f>
        <v>241569.59999999986</v>
      </c>
      <c r="DU159" s="64">
        <f>IF([1]TX_Counties_FY22_Income_Limits!DT159&gt;[1]WAIVER_TX_Counties_FY22!DU$2,[1]TX_Counties_FY22_Income_Limits!DT159,IF([1]TX_Counties_FY22_Income_Limits!DT159&lt;[1]WAIVER_TX_Counties_FY22!DU$2,[1]WAIVER_TX_Counties_FY22!DU$2,IF([1]TX_Counties_FY22_Income_Limits!DT159=[1]WAIVER_TX_Counties_FY22!DU$2,[1]TX_Counties_FY22_Income_Limits!DT159)))</f>
        <v>249758.39999999985</v>
      </c>
      <c r="DV159" s="64">
        <f>IF([1]TX_Counties_FY22_Income_Limits!DU159&gt;[1]WAIVER_TX_Counties_FY22!DV$2,[1]TX_Counties_FY22_Income_Limits!DU159,IF([1]TX_Counties_FY22_Income_Limits!DU159&lt;[1]WAIVER_TX_Counties_FY22!DV$2,[1]WAIVER_TX_Counties_FY22!DV$2,IF([1]TX_Counties_FY22_Income_Limits!DU159=[1]WAIVER_TX_Counties_FY22!DV$2,[1]TX_Counties_FY22_Income_Limits!DU159)))</f>
        <v>257947.19999999984</v>
      </c>
      <c r="DW159" s="64">
        <f>IF([1]TX_Counties_FY22_Income_Limits!DV159&gt;[1]WAIVER_TX_Counties_FY22!DW$2,[1]TX_Counties_FY22_Income_Limits!DV159,IF([1]TX_Counties_FY22_Income_Limits!DV159&lt;[1]WAIVER_TX_Counties_FY22!DW$2,[1]WAIVER_TX_Counties_FY22!DW$2,IF([1]TX_Counties_FY22_Income_Limits!DV159=[1]WAIVER_TX_Counties_FY22!DW$2,[1]TX_Counties_FY22_Income_Limits!DV159)))</f>
        <v>266135.99999999983</v>
      </c>
      <c r="DX159" s="64">
        <f>IF([1]TX_Counties_FY22_Income_Limits!DW159&gt;[1]WAIVER_TX_Counties_FY22!DX$2,[1]TX_Counties_FY22_Income_Limits!DW159,IF([1]TX_Counties_FY22_Income_Limits!DW159&lt;[1]WAIVER_TX_Counties_FY22!DX$2,[1]WAIVER_TX_Counties_FY22!DX$2,IF([1]TX_Counties_FY22_Income_Limits!DW159=[1]WAIVER_TX_Counties_FY22!DX$2,[1]TX_Counties_FY22_Income_Limits!DW159)))</f>
        <v>274324.79999999981</v>
      </c>
    </row>
    <row r="160" spans="1:129" ht="14.45">
      <c r="A160" s="65" t="s">
        <v>349</v>
      </c>
      <c r="B160" s="65" t="str">
        <f t="shared" si="7"/>
        <v>YES</v>
      </c>
      <c r="C160" s="64">
        <f>[1]TX_Counties_FY22_Income_Limits!B160</f>
        <v>54000</v>
      </c>
      <c r="D160" s="64">
        <f>IF([1]TX_Counties_FY22_Income_Limits!C160&gt;[1]WAIVER_TX_Counties_FY22!D$2,[1]TX_Counties_FY22_Income_Limits!C160,IF([1]TX_Counties_FY22_Income_Limits!C160&lt;[1]WAIVER_TX_Counties_FY22!D$2,[1]WAIVER_TX_Counties_FY22!D$2,IF([1]TX_Counties_FY22_Income_Limits!C160=[1]WAIVER_TX_Counties_FY22!D$2,[1]TX_Counties_FY22_Income_Limits!C160)))</f>
        <v>17650</v>
      </c>
      <c r="E160" s="64">
        <f>IF([1]TX_Counties_FY22_Income_Limits!D160&gt;[1]WAIVER_TX_Counties_FY22!E$2,[1]TX_Counties_FY22_Income_Limits!D160,IF([1]TX_Counties_FY22_Income_Limits!D160&lt;[1]WAIVER_TX_Counties_FY22!E$2,[1]WAIVER_TX_Counties_FY22!E$2,IF([1]TX_Counties_FY22_Income_Limits!D160=[1]WAIVER_TX_Counties_FY22!E$2,[1]TX_Counties_FY22_Income_Limits!D160)))</f>
        <v>20200</v>
      </c>
      <c r="F160" s="64">
        <f>IF([1]TX_Counties_FY22_Income_Limits!E160&gt;[1]WAIVER_TX_Counties_FY22!F$2,[1]TX_Counties_FY22_Income_Limits!E160,IF([1]TX_Counties_FY22_Income_Limits!E160&lt;[1]WAIVER_TX_Counties_FY22!F$2,[1]WAIVER_TX_Counties_FY22!F$2,IF([1]TX_Counties_FY22_Income_Limits!E160=[1]WAIVER_TX_Counties_FY22!F$2,[1]TX_Counties_FY22_Income_Limits!E160)))</f>
        <v>23030</v>
      </c>
      <c r="G160" s="64">
        <f>IF([1]TX_Counties_FY22_Income_Limits!F160&gt;[1]WAIVER_TX_Counties_FY22!G$2,[1]TX_Counties_FY22_Income_Limits!F160,IF([1]TX_Counties_FY22_Income_Limits!F160&lt;[1]WAIVER_TX_Counties_FY22!G$2,[1]WAIVER_TX_Counties_FY22!G$2,IF([1]TX_Counties_FY22_Income_Limits!F160=[1]WAIVER_TX_Counties_FY22!G$2,[1]TX_Counties_FY22_Income_Limits!F160)))</f>
        <v>27750</v>
      </c>
      <c r="H160" s="64">
        <f>IF([1]TX_Counties_FY22_Income_Limits!G160&gt;[1]WAIVER_TX_Counties_FY22!H$2,[1]TX_Counties_FY22_Income_Limits!G160,IF([1]TX_Counties_FY22_Income_Limits!G160&lt;[1]WAIVER_TX_Counties_FY22!H$2,[1]WAIVER_TX_Counties_FY22!H$2,IF([1]TX_Counties_FY22_Income_Limits!G160=[1]WAIVER_TX_Counties_FY22!H$2,[1]TX_Counties_FY22_Income_Limits!G160)))</f>
        <v>32470</v>
      </c>
      <c r="I160" s="64">
        <f>IF([1]TX_Counties_FY22_Income_Limits!H160&gt;[1]WAIVER_TX_Counties_FY22!I$2,[1]TX_Counties_FY22_Income_Limits!H160,IF([1]TX_Counties_FY22_Income_Limits!H160&lt;[1]WAIVER_TX_Counties_FY22!I$2,[1]WAIVER_TX_Counties_FY22!I$2,IF([1]TX_Counties_FY22_Income_Limits!H160=[1]WAIVER_TX_Counties_FY22!I$2,[1]TX_Counties_FY22_Income_Limits!H160)))</f>
        <v>37190</v>
      </c>
      <c r="J160" s="64">
        <f>IF([1]TX_Counties_FY22_Income_Limits!I160&gt;[1]WAIVER_TX_Counties_FY22!J$2,[1]TX_Counties_FY22_Income_Limits!I160,IF([1]TX_Counties_FY22_Income_Limits!I160&lt;[1]WAIVER_TX_Counties_FY22!J$2,[1]WAIVER_TX_Counties_FY22!J$2,IF([1]TX_Counties_FY22_Income_Limits!I160=[1]WAIVER_TX_Counties_FY22!J$2,[1]TX_Counties_FY22_Income_Limits!I160)))</f>
        <v>41910</v>
      </c>
      <c r="K160" s="64">
        <f>IF([1]TX_Counties_FY22_Income_Limits!J160&gt;[1]WAIVER_TX_Counties_FY22!K$2,[1]TX_Counties_FY22_Income_Limits!J160,IF([1]TX_Counties_FY22_Income_Limits!J160&lt;[1]WAIVER_TX_Counties_FY22!K$2,[1]WAIVER_TX_Counties_FY22!K$2,IF([1]TX_Counties_FY22_Income_Limits!J160=[1]WAIVER_TX_Counties_FY22!K$2,[1]TX_Counties_FY22_Income_Limits!J160)))</f>
        <v>44950</v>
      </c>
      <c r="L160" s="64">
        <f>IF([1]TX_Counties_FY22_Income_Limits!K160&gt;[1]WAIVER_TX_Counties_FY22!L$2,[1]TX_Counties_FY22_Income_Limits!K160,IF([1]TX_Counties_FY22_Income_Limits!K160&lt;[1]WAIVER_TX_Counties_FY22!L$2,[1]WAIVER_TX_Counties_FY22!L$2,IF([1]TX_Counties_FY22_Income_Limits!K160=[1]WAIVER_TX_Counties_FY22!L$2,[1]TX_Counties_FY22_Income_Limits!K160)))</f>
        <v>58799.999999999993</v>
      </c>
      <c r="M160" s="64">
        <f>IF([1]TX_Counties_FY22_Income_Limits!L160&gt;[1]WAIVER_TX_Counties_FY22!M$2,[1]TX_Counties_FY22_Income_Limits!L160,IF([1]TX_Counties_FY22_Income_Limits!L160&lt;[1]WAIVER_TX_Counties_FY22!M$2,[1]WAIVER_TX_Counties_FY22!M$2,IF([1]TX_Counties_FY22_Income_Limits!L160=[1]WAIVER_TX_Counties_FY22!M$2,[1]TX_Counties_FY22_Income_Limits!L160)))</f>
        <v>62160</v>
      </c>
      <c r="N160" s="64">
        <f>IF([1]TX_Counties_FY22_Income_Limits!M160&gt;[1]WAIVER_TX_Counties_FY22!N$2,[1]TX_Counties_FY22_Income_Limits!M160,IF([1]TX_Counties_FY22_Income_Limits!M160&lt;[1]WAIVER_TX_Counties_FY22!N$2,[1]WAIVER_TX_Counties_FY22!N$2,IF([1]TX_Counties_FY22_Income_Limits!M160=[1]WAIVER_TX_Counties_FY22!N$2,[1]TX_Counties_FY22_Income_Limits!M160)))</f>
        <v>65520.000000000007</v>
      </c>
      <c r="O160" s="64">
        <f>IF([1]TX_Counties_FY22_Income_Limits!N160&gt;[1]WAIVER_TX_Counties_FY22!O$2,[1]TX_Counties_FY22_Income_Limits!N160,IF([1]TX_Counties_FY22_Income_Limits!N160&lt;[1]WAIVER_TX_Counties_FY22!O$2,[1]WAIVER_TX_Counties_FY22!O$2,IF([1]TX_Counties_FY22_Income_Limits!N160=[1]WAIVER_TX_Counties_FY22!O$2,[1]TX_Counties_FY22_Income_Limits!N160)))</f>
        <v>68880.000000000015</v>
      </c>
      <c r="P160" s="64">
        <f>IF([1]TX_Counties_FY22_Income_Limits!O160&gt;[1]WAIVER_TX_Counties_FY22!P$2,[1]TX_Counties_FY22_Income_Limits!O160,IF([1]TX_Counties_FY22_Income_Limits!O160&lt;[1]WAIVER_TX_Counties_FY22!P$2,[1]WAIVER_TX_Counties_FY22!P$2,IF([1]TX_Counties_FY22_Income_Limits!O160=[1]WAIVER_TX_Counties_FY22!P$2,[1]TX_Counties_FY22_Income_Limits!O160)))</f>
        <v>72240.000000000029</v>
      </c>
      <c r="Q160" s="64">
        <f>IF([1]TX_Counties_FY22_Income_Limits!P160&gt;[1]WAIVER_TX_Counties_FY22!Q$2,[1]TX_Counties_FY22_Income_Limits!P160,IF([1]TX_Counties_FY22_Income_Limits!P160&lt;[1]WAIVER_TX_Counties_FY22!Q$2,[1]WAIVER_TX_Counties_FY22!Q$2,IF([1]TX_Counties_FY22_Income_Limits!P160=[1]WAIVER_TX_Counties_FY22!Q$2,[1]TX_Counties_FY22_Income_Limits!P160)))</f>
        <v>75600.000000000044</v>
      </c>
      <c r="R160" s="64">
        <f>IF([1]TX_Counties_FY22_Income_Limits!Q160&gt;[1]WAIVER_TX_Counties_FY22!R$2,[1]TX_Counties_FY22_Income_Limits!Q160,IF([1]TX_Counties_FY22_Income_Limits!Q160&lt;[1]WAIVER_TX_Counties_FY22!R$2,[1]WAIVER_TX_Counties_FY22!R$2,IF([1]TX_Counties_FY22_Income_Limits!Q160=[1]WAIVER_TX_Counties_FY22!R$2,[1]TX_Counties_FY22_Income_Limits!Q160)))</f>
        <v>78960.000000000058</v>
      </c>
      <c r="S160" s="64">
        <f>IF([1]TX_Counties_FY22_Income_Limits!R160&gt;[1]WAIVER_TX_Counties_FY22!S$2,[1]TX_Counties_FY22_Income_Limits!R160,IF([1]TX_Counties_FY22_Income_Limits!R160&lt;[1]WAIVER_TX_Counties_FY22!S$2,[1]WAIVER_TX_Counties_FY22!S$2,IF([1]TX_Counties_FY22_Income_Limits!R160=[1]WAIVER_TX_Counties_FY22!S$2,[1]TX_Counties_FY22_Income_Limits!R160)))</f>
        <v>82320.000000000073</v>
      </c>
      <c r="T160" s="64">
        <f>IF([1]TX_Counties_FY22_Income_Limits!S160&gt;[1]WAIVER_TX_Counties_FY22!T$2,[1]TX_Counties_FY22_Income_Limits!S160,IF([1]TX_Counties_FY22_Income_Limits!S160&lt;[1]WAIVER_TX_Counties_FY22!T$2,[1]WAIVER_TX_Counties_FY22!T$2,IF([1]TX_Counties_FY22_Income_Limits!S160=[1]WAIVER_TX_Counties_FY22!T$2,[1]TX_Counties_FY22_Income_Limits!S160)))</f>
        <v>85680.000000000087</v>
      </c>
      <c r="U160" s="64">
        <f>IF([1]TX_Counties_FY22_Income_Limits!T160&gt;[1]WAIVER_TX_Counties_FY22!U$2,[1]TX_Counties_FY22_Income_Limits!T160,IF([1]TX_Counties_FY22_Income_Limits!T160&lt;[1]WAIVER_TX_Counties_FY22!U$2,[1]WAIVER_TX_Counties_FY22!U$2,IF([1]TX_Counties_FY22_Income_Limits!T160=[1]WAIVER_TX_Counties_FY22!U$2,[1]TX_Counties_FY22_Income_Limits!T160)))</f>
        <v>89040.000000000102</v>
      </c>
      <c r="V160" s="64">
        <f>IF([1]TX_Counties_FY22_Income_Limits!U160&gt;[1]WAIVER_TX_Counties_FY22!V$2,[1]TX_Counties_FY22_Income_Limits!U160,IF([1]TX_Counties_FY22_Income_Limits!U160&lt;[1]WAIVER_TX_Counties_FY22!V$2,[1]WAIVER_TX_Counties_FY22!V$2,IF([1]TX_Counties_FY22_Income_Limits!U160=[1]WAIVER_TX_Counties_FY22!V$2,[1]TX_Counties_FY22_Income_Limits!U160)))</f>
        <v>92400.000000000116</v>
      </c>
      <c r="W160" s="64">
        <f>IF([1]TX_Counties_FY22_Income_Limits!V160&gt;[1]WAIVER_TX_Counties_FY22!W$2,[1]TX_Counties_FY22_Income_Limits!V160,IF([1]TX_Counties_FY22_Income_Limits!V160&lt;[1]WAIVER_TX_Counties_FY22!W$2,[1]WAIVER_TX_Counties_FY22!W$2,IF([1]TX_Counties_FY22_Income_Limits!V160=[1]WAIVER_TX_Counties_FY22!W$2,[1]TX_Counties_FY22_Income_Limits!V160)))</f>
        <v>95760.000000000131</v>
      </c>
      <c r="X160" s="64">
        <f>IF([1]TX_Counties_FY22_Income_Limits!W160&gt;[1]WAIVER_TX_Counties_FY22!X$2,[1]TX_Counties_FY22_Income_Limits!W160,IF([1]TX_Counties_FY22_Income_Limits!W160&lt;[1]WAIVER_TX_Counties_FY22!X$2,[1]WAIVER_TX_Counties_FY22!X$2,IF([1]TX_Counties_FY22_Income_Limits!W160=[1]WAIVER_TX_Counties_FY22!X$2,[1]TX_Counties_FY22_Income_Limits!W160)))</f>
        <v>99120.000000000146</v>
      </c>
      <c r="Y160" s="64">
        <f>IF([1]TX_Counties_FY22_Income_Limits!X160&gt;[1]WAIVER_TX_Counties_FY22!Y$2,[1]TX_Counties_FY22_Income_Limits!X160,IF([1]TX_Counties_FY22_Income_Limits!X160&lt;[1]WAIVER_TX_Counties_FY22!Y$2,[1]WAIVER_TX_Counties_FY22!Y$2,IF([1]TX_Counties_FY22_Income_Limits!X160=[1]WAIVER_TX_Counties_FY22!Y$2,[1]TX_Counties_FY22_Income_Limits!X160)))</f>
        <v>102480.00000000016</v>
      </c>
      <c r="Z160" s="64">
        <f>IF([1]TX_Counties_FY22_Income_Limits!Y160&gt;[1]WAIVER_TX_Counties_FY22!Z$2,[1]TX_Counties_FY22_Income_Limits!Y160,IF([1]TX_Counties_FY22_Income_Limits!Y160&lt;[1]WAIVER_TX_Counties_FY22!Z$2,[1]WAIVER_TX_Counties_FY22!Z$2,IF([1]TX_Counties_FY22_Income_Limits!Y160=[1]WAIVER_TX_Counties_FY22!Z$2,[1]TX_Counties_FY22_Income_Limits!Y160)))</f>
        <v>105840.00000000017</v>
      </c>
      <c r="AA160" s="64">
        <f>IF([1]TX_Counties_FY22_Income_Limits!Z160&gt;[1]WAIVER_TX_Counties_FY22!AA$2,[1]TX_Counties_FY22_Income_Limits!Z160,IF([1]TX_Counties_FY22_Income_Limits!Z160&lt;[1]WAIVER_TX_Counties_FY22!AA$2,[1]WAIVER_TX_Counties_FY22!AA$2,IF([1]TX_Counties_FY22_Income_Limits!Z160=[1]WAIVER_TX_Counties_FY22!AA$2,[1]TX_Counties_FY22_Income_Limits!Z160)))</f>
        <v>109200.00000000019</v>
      </c>
      <c r="AB160" s="64">
        <f>IF([1]TX_Counties_FY22_Income_Limits!AA160&gt;[1]WAIVER_TX_Counties_FY22!AB$2,[1]TX_Counties_FY22_Income_Limits!AA160,IF([1]TX_Counties_FY22_Income_Limits!AA160&lt;[1]WAIVER_TX_Counties_FY22!AB$2,[1]WAIVER_TX_Counties_FY22!AB$2,IF([1]TX_Counties_FY22_Income_Limits!AA160=[1]WAIVER_TX_Counties_FY22!AB$2,[1]TX_Counties_FY22_Income_Limits!AA160)))</f>
        <v>112560.0000000002</v>
      </c>
      <c r="AC160" s="64">
        <f>IF([1]TX_Counties_FY22_Income_Limits!AB160&gt;[1]WAIVER_TX_Counties_FY22!AC$2,[1]TX_Counties_FY22_Income_Limits!AB160,IF([1]TX_Counties_FY22_Income_Limits!AB160&lt;[1]WAIVER_TX_Counties_FY22!AC$2,[1]WAIVER_TX_Counties_FY22!AC$2,IF([1]TX_Counties_FY22_Income_Limits!AB160=[1]WAIVER_TX_Counties_FY22!AC$2,[1]TX_Counties_FY22_Income_Limits!AB160)))</f>
        <v>29400</v>
      </c>
      <c r="AD160" s="64">
        <f>IF([1]TX_Counties_FY22_Income_Limits!AC160&gt;[1]WAIVER_TX_Counties_FY22!AD$2,[1]TX_Counties_FY22_Income_Limits!AC160,IF([1]TX_Counties_FY22_Income_Limits!AC160&lt;[1]WAIVER_TX_Counties_FY22!AD$2,[1]WAIVER_TX_Counties_FY22!AD$2,IF([1]TX_Counties_FY22_Income_Limits!AC160=[1]WAIVER_TX_Counties_FY22!AD$2,[1]TX_Counties_FY22_Income_Limits!AC160)))</f>
        <v>33600</v>
      </c>
      <c r="AE160" s="64">
        <f>IF([1]TX_Counties_FY22_Income_Limits!AD160&gt;[1]WAIVER_TX_Counties_FY22!AE$2,[1]TX_Counties_FY22_Income_Limits!AD160,IF([1]TX_Counties_FY22_Income_Limits!AD160&lt;[1]WAIVER_TX_Counties_FY22!AE$2,[1]WAIVER_TX_Counties_FY22!AE$2,IF([1]TX_Counties_FY22_Income_Limits!AD160=[1]WAIVER_TX_Counties_FY22!AE$2,[1]TX_Counties_FY22_Income_Limits!AD160)))</f>
        <v>37800</v>
      </c>
      <c r="AF160" s="64">
        <f>IF([1]TX_Counties_FY22_Income_Limits!AE160&gt;[1]WAIVER_TX_Counties_FY22!AF$2,[1]TX_Counties_FY22_Income_Limits!AE160,IF([1]TX_Counties_FY22_Income_Limits!AE160&lt;[1]WAIVER_TX_Counties_FY22!AF$2,[1]WAIVER_TX_Counties_FY22!AF$2,IF([1]TX_Counties_FY22_Income_Limits!AE160=[1]WAIVER_TX_Counties_FY22!AF$2,[1]TX_Counties_FY22_Income_Limits!AE160)))</f>
        <v>42000</v>
      </c>
      <c r="AG160" s="64">
        <f>IF([1]TX_Counties_FY22_Income_Limits!AF160&gt;[1]WAIVER_TX_Counties_FY22!AG$2,[1]TX_Counties_FY22_Income_Limits!AF160,IF([1]TX_Counties_FY22_Income_Limits!AF160&lt;[1]WAIVER_TX_Counties_FY22!AG$2,[1]WAIVER_TX_Counties_FY22!AG$2,IF([1]TX_Counties_FY22_Income_Limits!AF160=[1]WAIVER_TX_Counties_FY22!AG$2,[1]TX_Counties_FY22_Income_Limits!AF160)))</f>
        <v>45400</v>
      </c>
      <c r="AH160" s="64">
        <f>IF([1]TX_Counties_FY22_Income_Limits!AG160&gt;[1]WAIVER_TX_Counties_FY22!AH$2,[1]TX_Counties_FY22_Income_Limits!AG160,IF([1]TX_Counties_FY22_Income_Limits!AG160&lt;[1]WAIVER_TX_Counties_FY22!AH$2,[1]WAIVER_TX_Counties_FY22!AH$2,IF([1]TX_Counties_FY22_Income_Limits!AG160=[1]WAIVER_TX_Counties_FY22!AH$2,[1]TX_Counties_FY22_Income_Limits!AG160)))</f>
        <v>48750</v>
      </c>
      <c r="AI160" s="64">
        <f>IF([1]TX_Counties_FY22_Income_Limits!AH160&gt;[1]WAIVER_TX_Counties_FY22!AI$2,[1]TX_Counties_FY22_Income_Limits!AH160,IF([1]TX_Counties_FY22_Income_Limits!AH160&lt;[1]WAIVER_TX_Counties_FY22!AI$2,[1]WAIVER_TX_Counties_FY22!AI$2,IF([1]TX_Counties_FY22_Income_Limits!AH160=[1]WAIVER_TX_Counties_FY22!AI$2,[1]TX_Counties_FY22_Income_Limits!AH160)))</f>
        <v>52100</v>
      </c>
      <c r="AJ160" s="64">
        <f>IF([1]TX_Counties_FY22_Income_Limits!AI160&gt;[1]WAIVER_TX_Counties_FY22!AJ$2,[1]TX_Counties_FY22_Income_Limits!AI160,IF([1]TX_Counties_FY22_Income_Limits!AI160&lt;[1]WAIVER_TX_Counties_FY22!AJ$2,[1]WAIVER_TX_Counties_FY22!AJ$2,IF([1]TX_Counties_FY22_Income_Limits!AI160=[1]WAIVER_TX_Counties_FY22!AJ$2,[1]TX_Counties_FY22_Income_Limits!AI160)))</f>
        <v>55450</v>
      </c>
      <c r="AK160" s="64">
        <f>IF([1]TX_Counties_FY22_Income_Limits!AJ160&gt;[1]WAIVER_TX_Counties_FY22!AK$2,[1]TX_Counties_FY22_Income_Limits!AJ160,IF([1]TX_Counties_FY22_Income_Limits!AJ160&lt;[1]WAIVER_TX_Counties_FY22!AK$2,[1]WAIVER_TX_Counties_FY22!AK$2,IF([1]TX_Counties_FY22_Income_Limits!AJ160=[1]WAIVER_TX_Counties_FY22!AK$2,[1]TX_Counties_FY22_Income_Limits!AJ160)))</f>
        <v>58799.999999999993</v>
      </c>
      <c r="AL160" s="64">
        <f>IF([1]TX_Counties_FY22_Income_Limits!AK160&gt;[1]WAIVER_TX_Counties_FY22!AL$2,[1]TX_Counties_FY22_Income_Limits!AK160,IF([1]TX_Counties_FY22_Income_Limits!AK160&lt;[1]WAIVER_TX_Counties_FY22!AL$2,[1]WAIVER_TX_Counties_FY22!AL$2,IF([1]TX_Counties_FY22_Income_Limits!AK160=[1]WAIVER_TX_Counties_FY22!AL$2,[1]TX_Counties_FY22_Income_Limits!AK160)))</f>
        <v>62160</v>
      </c>
      <c r="AM160" s="64">
        <f>IF([1]TX_Counties_FY22_Income_Limits!AL160&gt;[1]WAIVER_TX_Counties_FY22!AM$2,[1]TX_Counties_FY22_Income_Limits!AL160,IF([1]TX_Counties_FY22_Income_Limits!AL160&lt;[1]WAIVER_TX_Counties_FY22!AM$2,[1]WAIVER_TX_Counties_FY22!AM$2,IF([1]TX_Counties_FY22_Income_Limits!AL160=[1]WAIVER_TX_Counties_FY22!AM$2,[1]TX_Counties_FY22_Income_Limits!AL160)))</f>
        <v>65520.000000000007</v>
      </c>
      <c r="AN160" s="64">
        <f>IF([1]TX_Counties_FY22_Income_Limits!AM160&gt;[1]WAIVER_TX_Counties_FY22!AN$2,[1]TX_Counties_FY22_Income_Limits!AM160,IF([1]TX_Counties_FY22_Income_Limits!AM160&lt;[1]WAIVER_TX_Counties_FY22!AN$2,[1]WAIVER_TX_Counties_FY22!AN$2,IF([1]TX_Counties_FY22_Income_Limits!AM160=[1]WAIVER_TX_Counties_FY22!AN$2,[1]TX_Counties_FY22_Income_Limits!AM160)))</f>
        <v>68880.000000000015</v>
      </c>
      <c r="AO160" s="64">
        <f>IF([1]TX_Counties_FY22_Income_Limits!AN160&gt;[1]WAIVER_TX_Counties_FY22!AO$2,[1]TX_Counties_FY22_Income_Limits!AN160,IF([1]TX_Counties_FY22_Income_Limits!AN160&lt;[1]WAIVER_TX_Counties_FY22!AO$2,[1]WAIVER_TX_Counties_FY22!AO$2,IF([1]TX_Counties_FY22_Income_Limits!AN160=[1]WAIVER_TX_Counties_FY22!AO$2,[1]TX_Counties_FY22_Income_Limits!AN160)))</f>
        <v>72240.000000000029</v>
      </c>
      <c r="AP160" s="64">
        <f>IF([1]TX_Counties_FY22_Income_Limits!AO160&gt;[1]WAIVER_TX_Counties_FY22!AP$2,[1]TX_Counties_FY22_Income_Limits!AO160,IF([1]TX_Counties_FY22_Income_Limits!AO160&lt;[1]WAIVER_TX_Counties_FY22!AP$2,[1]WAIVER_TX_Counties_FY22!AP$2,IF([1]TX_Counties_FY22_Income_Limits!AO160=[1]WAIVER_TX_Counties_FY22!AP$2,[1]TX_Counties_FY22_Income_Limits!AO160)))</f>
        <v>75600.000000000044</v>
      </c>
      <c r="AQ160" s="64">
        <f>IF([1]TX_Counties_FY22_Income_Limits!AP160&gt;[1]WAIVER_TX_Counties_FY22!AQ$2,[1]TX_Counties_FY22_Income_Limits!AP160,IF([1]TX_Counties_FY22_Income_Limits!AP160&lt;[1]WAIVER_TX_Counties_FY22!AQ$2,[1]WAIVER_TX_Counties_FY22!AQ$2,IF([1]TX_Counties_FY22_Income_Limits!AP160=[1]WAIVER_TX_Counties_FY22!AQ$2,[1]TX_Counties_FY22_Income_Limits!AP160)))</f>
        <v>78960.000000000058</v>
      </c>
      <c r="AR160" s="64">
        <f>IF([1]TX_Counties_FY22_Income_Limits!AQ160&gt;[1]WAIVER_TX_Counties_FY22!AR$2,[1]TX_Counties_FY22_Income_Limits!AQ160,IF([1]TX_Counties_FY22_Income_Limits!AQ160&lt;[1]WAIVER_TX_Counties_FY22!AR$2,[1]WAIVER_TX_Counties_FY22!AR$2,IF([1]TX_Counties_FY22_Income_Limits!AQ160=[1]WAIVER_TX_Counties_FY22!AR$2,[1]TX_Counties_FY22_Income_Limits!AQ160)))</f>
        <v>82320.000000000073</v>
      </c>
      <c r="AS160" s="64">
        <f>IF([1]TX_Counties_FY22_Income_Limits!AR160&gt;[1]WAIVER_TX_Counties_FY22!AS$2,[1]TX_Counties_FY22_Income_Limits!AR160,IF([1]TX_Counties_FY22_Income_Limits!AR160&lt;[1]WAIVER_TX_Counties_FY22!AS$2,[1]WAIVER_TX_Counties_FY22!AS$2,IF([1]TX_Counties_FY22_Income_Limits!AR160=[1]WAIVER_TX_Counties_FY22!AS$2,[1]TX_Counties_FY22_Income_Limits!AR160)))</f>
        <v>85680.000000000087</v>
      </c>
      <c r="AT160" s="64">
        <f>IF([1]TX_Counties_FY22_Income_Limits!AS160&gt;[1]WAIVER_TX_Counties_FY22!AT$2,[1]TX_Counties_FY22_Income_Limits!AS160,IF([1]TX_Counties_FY22_Income_Limits!AS160&lt;[1]WAIVER_TX_Counties_FY22!AT$2,[1]WAIVER_TX_Counties_FY22!AT$2,IF([1]TX_Counties_FY22_Income_Limits!AS160=[1]WAIVER_TX_Counties_FY22!AT$2,[1]TX_Counties_FY22_Income_Limits!AS160)))</f>
        <v>89040.000000000102</v>
      </c>
      <c r="AU160" s="64">
        <f>IF([1]TX_Counties_FY22_Income_Limits!AT160&gt;[1]WAIVER_TX_Counties_FY22!AU$2,[1]TX_Counties_FY22_Income_Limits!AT160,IF([1]TX_Counties_FY22_Income_Limits!AT160&lt;[1]WAIVER_TX_Counties_FY22!AU$2,[1]WAIVER_TX_Counties_FY22!AU$2,IF([1]TX_Counties_FY22_Income_Limits!AT160=[1]WAIVER_TX_Counties_FY22!AU$2,[1]TX_Counties_FY22_Income_Limits!AT160)))</f>
        <v>92400.000000000116</v>
      </c>
      <c r="AV160" s="64">
        <f>IF([1]TX_Counties_FY22_Income_Limits!AU160&gt;[1]WAIVER_TX_Counties_FY22!AV$2,[1]TX_Counties_FY22_Income_Limits!AU160,IF([1]TX_Counties_FY22_Income_Limits!AU160&lt;[1]WAIVER_TX_Counties_FY22!AV$2,[1]WAIVER_TX_Counties_FY22!AV$2,IF([1]TX_Counties_FY22_Income_Limits!AU160=[1]WAIVER_TX_Counties_FY22!AV$2,[1]TX_Counties_FY22_Income_Limits!AU160)))</f>
        <v>95760.000000000131</v>
      </c>
      <c r="AW160" s="64">
        <f>IF([1]TX_Counties_FY22_Income_Limits!AV160&gt;[1]WAIVER_TX_Counties_FY22!AW$2,[1]TX_Counties_FY22_Income_Limits!AV160,IF([1]TX_Counties_FY22_Income_Limits!AV160&lt;[1]WAIVER_TX_Counties_FY22!AW$2,[1]WAIVER_TX_Counties_FY22!AW$2,IF([1]TX_Counties_FY22_Income_Limits!AV160=[1]WAIVER_TX_Counties_FY22!AW$2,[1]TX_Counties_FY22_Income_Limits!AV160)))</f>
        <v>99120.000000000146</v>
      </c>
      <c r="AX160" s="64">
        <f>IF([1]TX_Counties_FY22_Income_Limits!AW160&gt;[1]WAIVER_TX_Counties_FY22!AX$2,[1]TX_Counties_FY22_Income_Limits!AW160,IF([1]TX_Counties_FY22_Income_Limits!AW160&lt;[1]WAIVER_TX_Counties_FY22!AX$2,[1]WAIVER_TX_Counties_FY22!AX$2,IF([1]TX_Counties_FY22_Income_Limits!AW160=[1]WAIVER_TX_Counties_FY22!AX$2,[1]TX_Counties_FY22_Income_Limits!AW160)))</f>
        <v>102480.00000000016</v>
      </c>
      <c r="AY160" s="64">
        <f>IF([1]TX_Counties_FY22_Income_Limits!AX160&gt;[1]WAIVER_TX_Counties_FY22!AY$2,[1]TX_Counties_FY22_Income_Limits!AX160,IF([1]TX_Counties_FY22_Income_Limits!AX160&lt;[1]WAIVER_TX_Counties_FY22!AY$2,[1]WAIVER_TX_Counties_FY22!AY$2,IF([1]TX_Counties_FY22_Income_Limits!AX160=[1]WAIVER_TX_Counties_FY22!AY$2,[1]TX_Counties_FY22_Income_Limits!AX160)))</f>
        <v>105840.00000000017</v>
      </c>
      <c r="AZ160" s="64">
        <f>IF([1]TX_Counties_FY22_Income_Limits!AY160&gt;[1]WAIVER_TX_Counties_FY22!AZ$2,[1]TX_Counties_FY22_Income_Limits!AY160,IF([1]TX_Counties_FY22_Income_Limits!AY160&lt;[1]WAIVER_TX_Counties_FY22!AZ$2,[1]WAIVER_TX_Counties_FY22!AZ$2,IF([1]TX_Counties_FY22_Income_Limits!AY160=[1]WAIVER_TX_Counties_FY22!AZ$2,[1]TX_Counties_FY22_Income_Limits!AY160)))</f>
        <v>109200.00000000019</v>
      </c>
      <c r="BA160" s="64">
        <f>IF([1]TX_Counties_FY22_Income_Limits!AZ160&gt;[1]WAIVER_TX_Counties_FY22!BA$2,[1]TX_Counties_FY22_Income_Limits!AZ160,IF([1]TX_Counties_FY22_Income_Limits!AZ160&lt;[1]WAIVER_TX_Counties_FY22!BA$2,[1]WAIVER_TX_Counties_FY22!BA$2,IF([1]TX_Counties_FY22_Income_Limits!AZ160=[1]WAIVER_TX_Counties_FY22!BA$2,[1]TX_Counties_FY22_Income_Limits!AZ160)))</f>
        <v>112560.0000000002</v>
      </c>
      <c r="BB160" s="64">
        <f>IF([1]TX_Counties_FY22_Income_Limits!BA160&gt;[1]WAIVER_TX_Counties_FY22!BB$2,[1]TX_Counties_FY22_Income_Limits!BA160,IF([1]TX_Counties_FY22_Income_Limits!BA160&lt;[1]WAIVER_TX_Counties_FY22!BB$2,[1]WAIVER_TX_Counties_FY22!BB$2,IF([1]TX_Counties_FY22_Income_Limits!BA160=[1]WAIVER_TX_Counties_FY22!BB$2,[1]TX_Counties_FY22_Income_Limits!BA160)))</f>
        <v>47050</v>
      </c>
      <c r="BC160" s="64">
        <f>IF([1]TX_Counties_FY22_Income_Limits!BB160&gt;[1]WAIVER_TX_Counties_FY22!BC$2,[1]TX_Counties_FY22_Income_Limits!BB160,IF([1]TX_Counties_FY22_Income_Limits!BB160&lt;[1]WAIVER_TX_Counties_FY22!BC$2,[1]WAIVER_TX_Counties_FY22!BC$2,IF([1]TX_Counties_FY22_Income_Limits!BB160=[1]WAIVER_TX_Counties_FY22!BC$2,[1]TX_Counties_FY22_Income_Limits!BB160)))</f>
        <v>53800</v>
      </c>
      <c r="BD160" s="64">
        <f>IF([1]TX_Counties_FY22_Income_Limits!BC160&gt;[1]WAIVER_TX_Counties_FY22!BD$2,[1]TX_Counties_FY22_Income_Limits!BC160,IF([1]TX_Counties_FY22_Income_Limits!BC160&lt;[1]WAIVER_TX_Counties_FY22!BD$2,[1]WAIVER_TX_Counties_FY22!BD$2,IF([1]TX_Counties_FY22_Income_Limits!BC160=[1]WAIVER_TX_Counties_FY22!BD$2,[1]TX_Counties_FY22_Income_Limits!BC160)))</f>
        <v>60500</v>
      </c>
      <c r="BE160" s="64">
        <f>IF([1]TX_Counties_FY22_Income_Limits!BD160&gt;[1]WAIVER_TX_Counties_FY22!BE$2,[1]TX_Counties_FY22_Income_Limits!BD160,IF([1]TX_Counties_FY22_Income_Limits!BD160&lt;[1]WAIVER_TX_Counties_FY22!BE$2,[1]WAIVER_TX_Counties_FY22!BE$2,IF([1]TX_Counties_FY22_Income_Limits!BD160=[1]WAIVER_TX_Counties_FY22!BE$2,[1]TX_Counties_FY22_Income_Limits!BD160)))</f>
        <v>67250</v>
      </c>
      <c r="BF160" s="64">
        <f>IF([1]TX_Counties_FY22_Income_Limits!BE160&gt;[1]WAIVER_TX_Counties_FY22!BF$2,[1]TX_Counties_FY22_Income_Limits!BE160,IF([1]TX_Counties_FY22_Income_Limits!BE160&lt;[1]WAIVER_TX_Counties_FY22!BF$2,[1]WAIVER_TX_Counties_FY22!BF$2,IF([1]TX_Counties_FY22_Income_Limits!BE160=[1]WAIVER_TX_Counties_FY22!BF$2,[1]TX_Counties_FY22_Income_Limits!BE160)))</f>
        <v>72650</v>
      </c>
      <c r="BG160" s="64">
        <f>IF([1]TX_Counties_FY22_Income_Limits!BF160&gt;[1]WAIVER_TX_Counties_FY22!BG$2,[1]TX_Counties_FY22_Income_Limits!BF160,IF([1]TX_Counties_FY22_Income_Limits!BF160&lt;[1]WAIVER_TX_Counties_FY22!BG$2,[1]WAIVER_TX_Counties_FY22!BG$2,IF([1]TX_Counties_FY22_Income_Limits!BF160=[1]WAIVER_TX_Counties_FY22!BG$2,[1]TX_Counties_FY22_Income_Limits!BF160)))</f>
        <v>78000</v>
      </c>
      <c r="BH160" s="64">
        <f>IF([1]TX_Counties_FY22_Income_Limits!BG160&gt;[1]WAIVER_TX_Counties_FY22!BH$2,[1]TX_Counties_FY22_Income_Limits!BG160,IF([1]TX_Counties_FY22_Income_Limits!BG160&lt;[1]WAIVER_TX_Counties_FY22!BH$2,[1]WAIVER_TX_Counties_FY22!BH$2,IF([1]TX_Counties_FY22_Income_Limits!BG160=[1]WAIVER_TX_Counties_FY22!BH$2,[1]TX_Counties_FY22_Income_Limits!BG160)))</f>
        <v>83400</v>
      </c>
      <c r="BI160" s="64">
        <f>IF([1]TX_Counties_FY22_Income_Limits!BH160&gt;[1]WAIVER_TX_Counties_FY22!BI$2,[1]TX_Counties_FY22_Income_Limits!BH160,IF([1]TX_Counties_FY22_Income_Limits!BH160&lt;[1]WAIVER_TX_Counties_FY22!BI$2,[1]WAIVER_TX_Counties_FY22!BI$2,IF([1]TX_Counties_FY22_Income_Limits!BH160=[1]WAIVER_TX_Counties_FY22!BI$2,[1]TX_Counties_FY22_Income_Limits!BH160)))</f>
        <v>88750</v>
      </c>
      <c r="BJ160" s="64">
        <f>IF([1]TX_Counties_FY22_Income_Limits!BI160&gt;[1]WAIVER_TX_Counties_FY22!BJ$2,[1]TX_Counties_FY22_Income_Limits!BI160,IF([1]TX_Counties_FY22_Income_Limits!BI160&lt;[1]WAIVER_TX_Counties_FY22!BJ$2,[1]WAIVER_TX_Counties_FY22!BJ$2,IF([1]TX_Counties_FY22_Income_Limits!BI160=[1]WAIVER_TX_Counties_FY22!BJ$2,[1]TX_Counties_FY22_Income_Limits!BI160)))</f>
        <v>94150</v>
      </c>
      <c r="BK160" s="64">
        <f>IF([1]TX_Counties_FY22_Income_Limits!BJ160&gt;[1]WAIVER_TX_Counties_FY22!BK$2,[1]TX_Counties_FY22_Income_Limits!BJ160,IF([1]TX_Counties_FY22_Income_Limits!BJ160&lt;[1]WAIVER_TX_Counties_FY22!BK$2,[1]WAIVER_TX_Counties_FY22!BK$2,IF([1]TX_Counties_FY22_Income_Limits!BJ160=[1]WAIVER_TX_Counties_FY22!BK$2,[1]TX_Counties_FY22_Income_Limits!BJ160)))</f>
        <v>99530</v>
      </c>
      <c r="BL160" s="64">
        <f>IF([1]TX_Counties_FY22_Income_Limits!BK160&gt;[1]WAIVER_TX_Counties_FY22!BL$2,[1]TX_Counties_FY22_Income_Limits!BK160,IF([1]TX_Counties_FY22_Income_Limits!BK160&lt;[1]WAIVER_TX_Counties_FY22!BL$2,[1]WAIVER_TX_Counties_FY22!BL$2,IF([1]TX_Counties_FY22_Income_Limits!BK160=[1]WAIVER_TX_Counties_FY22!BL$2,[1]TX_Counties_FY22_Income_Limits!BK160)))</f>
        <v>104910</v>
      </c>
      <c r="BM160" s="64">
        <f>IF([1]TX_Counties_FY22_Income_Limits!BL160&gt;[1]WAIVER_TX_Counties_FY22!BM$2,[1]TX_Counties_FY22_Income_Limits!BL160,IF([1]TX_Counties_FY22_Income_Limits!BL160&lt;[1]WAIVER_TX_Counties_FY22!BM$2,[1]WAIVER_TX_Counties_FY22!BM$2,IF([1]TX_Counties_FY22_Income_Limits!BL160=[1]WAIVER_TX_Counties_FY22!BM$2,[1]TX_Counties_FY22_Income_Limits!BL160)))</f>
        <v>110290</v>
      </c>
      <c r="BN160" s="64">
        <f>IF([1]TX_Counties_FY22_Income_Limits!BM160&gt;[1]WAIVER_TX_Counties_FY22!BN$2,[1]TX_Counties_FY22_Income_Limits!BM160,IF([1]TX_Counties_FY22_Income_Limits!BM160&lt;[1]WAIVER_TX_Counties_FY22!BN$2,[1]WAIVER_TX_Counties_FY22!BN$2,IF([1]TX_Counties_FY22_Income_Limits!BM160=[1]WAIVER_TX_Counties_FY22!BN$2,[1]TX_Counties_FY22_Income_Limits!BM160)))</f>
        <v>115670</v>
      </c>
      <c r="BO160" s="64">
        <f>IF([1]TX_Counties_FY22_Income_Limits!BN160&gt;[1]WAIVER_TX_Counties_FY22!BO$2,[1]TX_Counties_FY22_Income_Limits!BN160,IF([1]TX_Counties_FY22_Income_Limits!BN160&lt;[1]WAIVER_TX_Counties_FY22!BO$2,[1]WAIVER_TX_Counties_FY22!BO$2,IF([1]TX_Counties_FY22_Income_Limits!BN160=[1]WAIVER_TX_Counties_FY22!BO$2,[1]TX_Counties_FY22_Income_Limits!BN160)))</f>
        <v>121050</v>
      </c>
      <c r="BP160" s="64">
        <f>IF([1]TX_Counties_FY22_Income_Limits!BO160&gt;[1]WAIVER_TX_Counties_FY22!BP$2,[1]TX_Counties_FY22_Income_Limits!BO160,IF([1]TX_Counties_FY22_Income_Limits!BO160&lt;[1]WAIVER_TX_Counties_FY22!BP$2,[1]WAIVER_TX_Counties_FY22!BP$2,IF([1]TX_Counties_FY22_Income_Limits!BO160=[1]WAIVER_TX_Counties_FY22!BP$2,[1]TX_Counties_FY22_Income_Limits!BO160)))</f>
        <v>126430</v>
      </c>
      <c r="BQ160" s="64">
        <f>IF([1]TX_Counties_FY22_Income_Limits!BP160&gt;[1]WAIVER_TX_Counties_FY22!BQ$2,[1]TX_Counties_FY22_Income_Limits!BP160,IF([1]TX_Counties_FY22_Income_Limits!BP160&lt;[1]WAIVER_TX_Counties_FY22!BQ$2,[1]WAIVER_TX_Counties_FY22!BQ$2,IF([1]TX_Counties_FY22_Income_Limits!BP160=[1]WAIVER_TX_Counties_FY22!BQ$2,[1]TX_Counties_FY22_Income_Limits!BP160)))</f>
        <v>131810</v>
      </c>
      <c r="BR160" s="64">
        <f>IF([1]TX_Counties_FY22_Income_Limits!BQ160&gt;[1]WAIVER_TX_Counties_FY22!BR$2,[1]TX_Counties_FY22_Income_Limits!BQ160,IF([1]TX_Counties_FY22_Income_Limits!BQ160&lt;[1]WAIVER_TX_Counties_FY22!BR$2,[1]WAIVER_TX_Counties_FY22!BR$2,IF([1]TX_Counties_FY22_Income_Limits!BQ160=[1]WAIVER_TX_Counties_FY22!BR$2,[1]TX_Counties_FY22_Income_Limits!BQ160)))</f>
        <v>137190</v>
      </c>
      <c r="BS160" s="64">
        <f>IF([1]TX_Counties_FY22_Income_Limits!BR160&gt;[1]WAIVER_TX_Counties_FY22!BS$2,[1]TX_Counties_FY22_Income_Limits!BR160,IF([1]TX_Counties_FY22_Income_Limits!BR160&lt;[1]WAIVER_TX_Counties_FY22!BS$2,[1]WAIVER_TX_Counties_FY22!BS$2,IF([1]TX_Counties_FY22_Income_Limits!BR160=[1]WAIVER_TX_Counties_FY22!BS$2,[1]TX_Counties_FY22_Income_Limits!BR160)))</f>
        <v>142570</v>
      </c>
      <c r="BT160" s="64">
        <f>IF([1]TX_Counties_FY22_Income_Limits!BS160&gt;[1]WAIVER_TX_Counties_FY22!BT$2,[1]TX_Counties_FY22_Income_Limits!BS160,IF([1]TX_Counties_FY22_Income_Limits!BS160&lt;[1]WAIVER_TX_Counties_FY22!BT$2,[1]WAIVER_TX_Counties_FY22!BT$2,IF([1]TX_Counties_FY22_Income_Limits!BS160=[1]WAIVER_TX_Counties_FY22!BT$2,[1]TX_Counties_FY22_Income_Limits!BS160)))</f>
        <v>147950</v>
      </c>
      <c r="BU160" s="64">
        <f>IF([1]TX_Counties_FY22_Income_Limits!BT160&gt;[1]WAIVER_TX_Counties_FY22!BU$2,[1]TX_Counties_FY22_Income_Limits!BT160,IF([1]TX_Counties_FY22_Income_Limits!BT160&lt;[1]WAIVER_TX_Counties_FY22!BU$2,[1]WAIVER_TX_Counties_FY22!BU$2,IF([1]TX_Counties_FY22_Income_Limits!BT160=[1]WAIVER_TX_Counties_FY22!BU$2,[1]TX_Counties_FY22_Income_Limits!BT160)))</f>
        <v>153330</v>
      </c>
      <c r="BV160" s="64">
        <f>IF([1]TX_Counties_FY22_Income_Limits!BU160&gt;[1]WAIVER_TX_Counties_FY22!BV$2,[1]TX_Counties_FY22_Income_Limits!BU160,IF([1]TX_Counties_FY22_Income_Limits!BU160&lt;[1]WAIVER_TX_Counties_FY22!BV$2,[1]WAIVER_TX_Counties_FY22!BV$2,IF([1]TX_Counties_FY22_Income_Limits!BU160=[1]WAIVER_TX_Counties_FY22!BV$2,[1]TX_Counties_FY22_Income_Limits!BU160)))</f>
        <v>158710</v>
      </c>
      <c r="BW160" s="64">
        <f>IF([1]TX_Counties_FY22_Income_Limits!BV160&gt;[1]WAIVER_TX_Counties_FY22!BW$2,[1]TX_Counties_FY22_Income_Limits!BV160,IF([1]TX_Counties_FY22_Income_Limits!BV160&lt;[1]WAIVER_TX_Counties_FY22!BW$2,[1]WAIVER_TX_Counties_FY22!BW$2,IF([1]TX_Counties_FY22_Income_Limits!BV160=[1]WAIVER_TX_Counties_FY22!BW$2,[1]TX_Counties_FY22_Income_Limits!BV160)))</f>
        <v>164090</v>
      </c>
      <c r="BX160" s="64">
        <f>IF([1]TX_Counties_FY22_Income_Limits!BW160&gt;[1]WAIVER_TX_Counties_FY22!BX$2,[1]TX_Counties_FY22_Income_Limits!BW160,IF([1]TX_Counties_FY22_Income_Limits!BW160&lt;[1]WAIVER_TX_Counties_FY22!BX$2,[1]WAIVER_TX_Counties_FY22!BX$2,IF([1]TX_Counties_FY22_Income_Limits!BW160=[1]WAIVER_TX_Counties_FY22!BX$2,[1]TX_Counties_FY22_Income_Limits!BW160)))</f>
        <v>169470</v>
      </c>
      <c r="BY160" s="64">
        <f>IF([1]TX_Counties_FY22_Income_Limits!BX160&gt;[1]WAIVER_TX_Counties_FY22!BY$2,[1]TX_Counties_FY22_Income_Limits!BX160,IF([1]TX_Counties_FY22_Income_Limits!BX160&lt;[1]WAIVER_TX_Counties_FY22!BY$2,[1]WAIVER_TX_Counties_FY22!BY$2,IF([1]TX_Counties_FY22_Income_Limits!BX160=[1]WAIVER_TX_Counties_FY22!BY$2,[1]TX_Counties_FY22_Income_Limits!BX160)))</f>
        <v>174850</v>
      </c>
      <c r="BZ160" s="64">
        <f>IF([1]TX_Counties_FY22_Income_Limits!BY160&gt;[1]WAIVER_TX_Counties_FY22!BZ$2,[1]TX_Counties_FY22_Income_Limits!BY160,IF([1]TX_Counties_FY22_Income_Limits!BY160&lt;[1]WAIVER_TX_Counties_FY22!BZ$2,[1]WAIVER_TX_Counties_FY22!BZ$2,IF([1]TX_Counties_FY22_Income_Limits!BY160=[1]WAIVER_TX_Counties_FY22!BZ$2,[1]TX_Counties_FY22_Income_Limits!BY160)))</f>
        <v>180230</v>
      </c>
      <c r="CA160" s="64">
        <f>IF([1]TX_Counties_FY22_Income_Limits!BZ160&gt;[1]WAIVER_TX_Counties_FY22!CA$2,[1]TX_Counties_FY22_Income_Limits!BZ160,IF([1]TX_Counties_FY22_Income_Limits!BZ160&lt;[1]WAIVER_TX_Counties_FY22!CA$2,[1]WAIVER_TX_Counties_FY22!CA$2,IF([1]TX_Counties_FY22_Income_Limits!BZ160=[1]WAIVER_TX_Counties_FY22!CA$2,[1]TX_Counties_FY22_Income_Limits!BZ160)))</f>
        <v>59709.999999999993</v>
      </c>
      <c r="CB160" s="64">
        <f>IF([1]TX_Counties_FY22_Income_Limits!CA160&gt;[1]WAIVER_TX_Counties_FY22!CB$2,[1]TX_Counties_FY22_Income_Limits!CA160,IF([1]TX_Counties_FY22_Income_Limits!CA160&lt;[1]WAIVER_TX_Counties_FY22!CB$2,[1]WAIVER_TX_Counties_FY22!CB$2,IF([1]TX_Counties_FY22_Income_Limits!CA160=[1]WAIVER_TX_Counties_FY22!CB$2,[1]TX_Counties_FY22_Income_Limits!CA160)))</f>
        <v>68240</v>
      </c>
      <c r="CC160" s="64">
        <f>IF([1]TX_Counties_FY22_Income_Limits!CB160&gt;[1]WAIVER_TX_Counties_FY22!CC$2,[1]TX_Counties_FY22_Income_Limits!CB160,IF([1]TX_Counties_FY22_Income_Limits!CB160&lt;[1]WAIVER_TX_Counties_FY22!CC$2,[1]WAIVER_TX_Counties_FY22!CC$2,IF([1]TX_Counties_FY22_Income_Limits!CB160=[1]WAIVER_TX_Counties_FY22!CC$2,[1]TX_Counties_FY22_Income_Limits!CB160)))</f>
        <v>76770</v>
      </c>
      <c r="CD160" s="64">
        <f>IF([1]TX_Counties_FY22_Income_Limits!CC160&gt;[1]WAIVER_TX_Counties_FY22!CD$2,[1]TX_Counties_FY22_Income_Limits!CC160,IF([1]TX_Counties_FY22_Income_Limits!CC160&lt;[1]WAIVER_TX_Counties_FY22!CD$2,[1]WAIVER_TX_Counties_FY22!CD$2,IF([1]TX_Counties_FY22_Income_Limits!CC160=[1]WAIVER_TX_Counties_FY22!CD$2,[1]TX_Counties_FY22_Income_Limits!CC160)))</f>
        <v>85300</v>
      </c>
      <c r="CE160" s="64">
        <f>IF([1]TX_Counties_FY22_Income_Limits!CD160&gt;[1]WAIVER_TX_Counties_FY22!CE$2,[1]TX_Counties_FY22_Income_Limits!CD160,IF([1]TX_Counties_FY22_Income_Limits!CD160&lt;[1]WAIVER_TX_Counties_FY22!CE$2,[1]WAIVER_TX_Counties_FY22!CE$2,IF([1]TX_Counties_FY22_Income_Limits!CD160=[1]WAIVER_TX_Counties_FY22!CE$2,[1]TX_Counties_FY22_Income_Limits!CD160)))</f>
        <v>92124</v>
      </c>
      <c r="CF160" s="64">
        <f>IF([1]TX_Counties_FY22_Income_Limits!CE160&gt;[1]WAIVER_TX_Counties_FY22!CF$2,[1]TX_Counties_FY22_Income_Limits!CE160,IF([1]TX_Counties_FY22_Income_Limits!CE160&lt;[1]WAIVER_TX_Counties_FY22!CF$2,[1]WAIVER_TX_Counties_FY22!CF$2,IF([1]TX_Counties_FY22_Income_Limits!CE160=[1]WAIVER_TX_Counties_FY22!CF$2,[1]TX_Counties_FY22_Income_Limits!CE160)))</f>
        <v>98948</v>
      </c>
      <c r="CG160" s="64">
        <f>IF([1]TX_Counties_FY22_Income_Limits!CF160&gt;[1]WAIVER_TX_Counties_FY22!CG$2,[1]TX_Counties_FY22_Income_Limits!CF160,IF([1]TX_Counties_FY22_Income_Limits!CF160&lt;[1]WAIVER_TX_Counties_FY22!CG$2,[1]WAIVER_TX_Counties_FY22!CG$2,IF([1]TX_Counties_FY22_Income_Limits!CF160=[1]WAIVER_TX_Counties_FY22!CG$2,[1]TX_Counties_FY22_Income_Limits!CF160)))</f>
        <v>105772</v>
      </c>
      <c r="CH160" s="64">
        <f>IF([1]TX_Counties_FY22_Income_Limits!CG160&gt;[1]WAIVER_TX_Counties_FY22!CH$2,[1]TX_Counties_FY22_Income_Limits!CG160,IF([1]TX_Counties_FY22_Income_Limits!CG160&lt;[1]WAIVER_TX_Counties_FY22!CH$2,[1]WAIVER_TX_Counties_FY22!CH$2,IF([1]TX_Counties_FY22_Income_Limits!CG160=[1]WAIVER_TX_Counties_FY22!CH$2,[1]TX_Counties_FY22_Income_Limits!CG160)))</f>
        <v>112596</v>
      </c>
      <c r="CI160" s="64">
        <f>IF([1]TX_Counties_FY22_Income_Limits!CH160&gt;[1]WAIVER_TX_Counties_FY22!CI$2,[1]TX_Counties_FY22_Income_Limits!CH160,IF([1]TX_Counties_FY22_Income_Limits!CH160&lt;[1]WAIVER_TX_Counties_FY22!CI$2,[1]WAIVER_TX_Counties_FY22!CI$2,IF([1]TX_Counties_FY22_Income_Limits!CH160=[1]WAIVER_TX_Counties_FY22!CI$2,[1]TX_Counties_FY22_Income_Limits!CH160)))</f>
        <v>119419.99999999999</v>
      </c>
      <c r="CJ160" s="64">
        <f>IF([1]TX_Counties_FY22_Income_Limits!CI160&gt;[1]WAIVER_TX_Counties_FY22!CJ$2,[1]TX_Counties_FY22_Income_Limits!CI160,IF([1]TX_Counties_FY22_Income_Limits!CI160&lt;[1]WAIVER_TX_Counties_FY22!CJ$2,[1]WAIVER_TX_Counties_FY22!CJ$2,IF([1]TX_Counties_FY22_Income_Limits!CI160=[1]WAIVER_TX_Counties_FY22!CJ$2,[1]TX_Counties_FY22_Income_Limits!CI160)))</f>
        <v>126244</v>
      </c>
      <c r="CK160" s="64">
        <f>IF([1]TX_Counties_FY22_Income_Limits!CJ160&gt;[1]WAIVER_TX_Counties_FY22!CK$2,[1]TX_Counties_FY22_Income_Limits!CJ160,IF([1]TX_Counties_FY22_Income_Limits!CJ160&lt;[1]WAIVER_TX_Counties_FY22!CK$2,[1]WAIVER_TX_Counties_FY22!CK$2,IF([1]TX_Counties_FY22_Income_Limits!CJ160=[1]WAIVER_TX_Counties_FY22!CK$2,[1]TX_Counties_FY22_Income_Limits!CJ160)))</f>
        <v>133068</v>
      </c>
      <c r="CL160" s="64">
        <f>IF([1]TX_Counties_FY22_Income_Limits!CK160&gt;[1]WAIVER_TX_Counties_FY22!CL$2,[1]TX_Counties_FY22_Income_Limits!CK160,IF([1]TX_Counties_FY22_Income_Limits!CK160&lt;[1]WAIVER_TX_Counties_FY22!CL$2,[1]WAIVER_TX_Counties_FY22!CL$2,IF([1]TX_Counties_FY22_Income_Limits!CK160=[1]WAIVER_TX_Counties_FY22!CL$2,[1]TX_Counties_FY22_Income_Limits!CK160)))</f>
        <v>139892</v>
      </c>
      <c r="CM160" s="64">
        <f>IF([1]TX_Counties_FY22_Income_Limits!CL160&gt;[1]WAIVER_TX_Counties_FY22!CM$2,[1]TX_Counties_FY22_Income_Limits!CL160,IF([1]TX_Counties_FY22_Income_Limits!CL160&lt;[1]WAIVER_TX_Counties_FY22!CM$2,[1]WAIVER_TX_Counties_FY22!CM$2,IF([1]TX_Counties_FY22_Income_Limits!CL160=[1]WAIVER_TX_Counties_FY22!CM$2,[1]TX_Counties_FY22_Income_Limits!CL160)))</f>
        <v>146716</v>
      </c>
      <c r="CN160" s="64">
        <f>IF([1]TX_Counties_FY22_Income_Limits!CM160&gt;[1]WAIVER_TX_Counties_FY22!CN$2,[1]TX_Counties_FY22_Income_Limits!CM160,IF([1]TX_Counties_FY22_Income_Limits!CM160&lt;[1]WAIVER_TX_Counties_FY22!CN$2,[1]WAIVER_TX_Counties_FY22!CN$2,IF([1]TX_Counties_FY22_Income_Limits!CM160=[1]WAIVER_TX_Counties_FY22!CN$2,[1]TX_Counties_FY22_Income_Limits!CM160)))</f>
        <v>153540</v>
      </c>
      <c r="CO160" s="64">
        <f>IF([1]TX_Counties_FY22_Income_Limits!CN160&gt;[1]WAIVER_TX_Counties_FY22!CO$2,[1]TX_Counties_FY22_Income_Limits!CN160,IF([1]TX_Counties_FY22_Income_Limits!CN160&lt;[1]WAIVER_TX_Counties_FY22!CO$2,[1]WAIVER_TX_Counties_FY22!CO$2,IF([1]TX_Counties_FY22_Income_Limits!CN160=[1]WAIVER_TX_Counties_FY22!CO$2,[1]TX_Counties_FY22_Income_Limits!CN160)))</f>
        <v>160364</v>
      </c>
      <c r="CP160" s="64">
        <f>IF([1]TX_Counties_FY22_Income_Limits!CO160&gt;[1]WAIVER_TX_Counties_FY22!CP$2,[1]TX_Counties_FY22_Income_Limits!CO160,IF([1]TX_Counties_FY22_Income_Limits!CO160&lt;[1]WAIVER_TX_Counties_FY22!CP$2,[1]WAIVER_TX_Counties_FY22!CP$2,IF([1]TX_Counties_FY22_Income_Limits!CO160=[1]WAIVER_TX_Counties_FY22!CP$2,[1]TX_Counties_FY22_Income_Limits!CO160)))</f>
        <v>167188</v>
      </c>
      <c r="CQ160" s="64">
        <f>IF([1]TX_Counties_FY22_Income_Limits!CP160&gt;[1]WAIVER_TX_Counties_FY22!CQ$2,[1]TX_Counties_FY22_Income_Limits!CP160,IF([1]TX_Counties_FY22_Income_Limits!CP160&lt;[1]WAIVER_TX_Counties_FY22!CQ$2,[1]WAIVER_TX_Counties_FY22!CQ$2,IF([1]TX_Counties_FY22_Income_Limits!CP160=[1]WAIVER_TX_Counties_FY22!CQ$2,[1]TX_Counties_FY22_Income_Limits!CP160)))</f>
        <v>174012</v>
      </c>
      <c r="CR160" s="64">
        <f>IF([1]TX_Counties_FY22_Income_Limits!CQ160&gt;[1]WAIVER_TX_Counties_FY22!CR$2,[1]TX_Counties_FY22_Income_Limits!CQ160,IF([1]TX_Counties_FY22_Income_Limits!CQ160&lt;[1]WAIVER_TX_Counties_FY22!CR$2,[1]WAIVER_TX_Counties_FY22!CR$2,IF([1]TX_Counties_FY22_Income_Limits!CQ160=[1]WAIVER_TX_Counties_FY22!CR$2,[1]TX_Counties_FY22_Income_Limits!CQ160)))</f>
        <v>180836</v>
      </c>
      <c r="CS160" s="64">
        <f>IF([1]TX_Counties_FY22_Income_Limits!CR160&gt;[1]WAIVER_TX_Counties_FY22!CS$2,[1]TX_Counties_FY22_Income_Limits!CR160,IF([1]TX_Counties_FY22_Income_Limits!CR160&lt;[1]WAIVER_TX_Counties_FY22!CS$2,[1]WAIVER_TX_Counties_FY22!CS$2,IF([1]TX_Counties_FY22_Income_Limits!CR160=[1]WAIVER_TX_Counties_FY22!CS$2,[1]TX_Counties_FY22_Income_Limits!CR160)))</f>
        <v>187660</v>
      </c>
      <c r="CT160" s="64">
        <f>IF([1]TX_Counties_FY22_Income_Limits!CS160&gt;[1]WAIVER_TX_Counties_FY22!CT$2,[1]TX_Counties_FY22_Income_Limits!CS160,IF([1]TX_Counties_FY22_Income_Limits!CS160&lt;[1]WAIVER_TX_Counties_FY22!CT$2,[1]WAIVER_TX_Counties_FY22!CT$2,IF([1]TX_Counties_FY22_Income_Limits!CS160=[1]WAIVER_TX_Counties_FY22!CT$2,[1]TX_Counties_FY22_Income_Limits!CS160)))</f>
        <v>194484</v>
      </c>
      <c r="CU160" s="64">
        <f>IF([1]TX_Counties_FY22_Income_Limits!CT160&gt;[1]WAIVER_TX_Counties_FY22!CU$2,[1]TX_Counties_FY22_Income_Limits!CT160,IF([1]TX_Counties_FY22_Income_Limits!CT160&lt;[1]WAIVER_TX_Counties_FY22!CU$2,[1]WAIVER_TX_Counties_FY22!CU$2,IF([1]TX_Counties_FY22_Income_Limits!CT160=[1]WAIVER_TX_Counties_FY22!CU$2,[1]TX_Counties_FY22_Income_Limits!CT160)))</f>
        <v>201308</v>
      </c>
      <c r="CV160" s="64">
        <f>IF([1]TX_Counties_FY22_Income_Limits!CU160&gt;[1]WAIVER_TX_Counties_FY22!CV$2,[1]TX_Counties_FY22_Income_Limits!CU160,IF([1]TX_Counties_FY22_Income_Limits!CU160&lt;[1]WAIVER_TX_Counties_FY22!CV$2,[1]WAIVER_TX_Counties_FY22!CV$2,IF([1]TX_Counties_FY22_Income_Limits!CU160=[1]WAIVER_TX_Counties_FY22!CV$2,[1]TX_Counties_FY22_Income_Limits!CU160)))</f>
        <v>208132</v>
      </c>
      <c r="CW160" s="64">
        <f>IF([1]TX_Counties_FY22_Income_Limits!CV160&gt;[1]WAIVER_TX_Counties_FY22!CW$2,[1]TX_Counties_FY22_Income_Limits!CV160,IF([1]TX_Counties_FY22_Income_Limits!CV160&lt;[1]WAIVER_TX_Counties_FY22!CW$2,[1]WAIVER_TX_Counties_FY22!CW$2,IF([1]TX_Counties_FY22_Income_Limits!CV160=[1]WAIVER_TX_Counties_FY22!CW$2,[1]TX_Counties_FY22_Income_Limits!CV160)))</f>
        <v>214956</v>
      </c>
      <c r="CX160" s="64">
        <f>IF([1]TX_Counties_FY22_Income_Limits!CW160&gt;[1]WAIVER_TX_Counties_FY22!CX$2,[1]TX_Counties_FY22_Income_Limits!CW160,IF([1]TX_Counties_FY22_Income_Limits!CW160&lt;[1]WAIVER_TX_Counties_FY22!CX$2,[1]WAIVER_TX_Counties_FY22!CX$2,IF([1]TX_Counties_FY22_Income_Limits!CW160=[1]WAIVER_TX_Counties_FY22!CX$2,[1]TX_Counties_FY22_Income_Limits!CW160)))</f>
        <v>221780</v>
      </c>
      <c r="CY160" s="64">
        <f>IF([1]TX_Counties_FY22_Income_Limits!CX160&gt;[1]WAIVER_TX_Counties_FY22!CY$2,[1]TX_Counties_FY22_Income_Limits!CX160,IF([1]TX_Counties_FY22_Income_Limits!CX160&lt;[1]WAIVER_TX_Counties_FY22!CY$2,[1]WAIVER_TX_Counties_FY22!CY$2,IF([1]TX_Counties_FY22_Income_Limits!CX160=[1]WAIVER_TX_Counties_FY22!CY$2,[1]TX_Counties_FY22_Income_Limits!CX160)))</f>
        <v>228604</v>
      </c>
      <c r="CZ160" s="64">
        <f>IF([1]TX_Counties_FY22_Income_Limits!CY160&gt;[1]WAIVER_TX_Counties_FY22!CZ$2,[1]TX_Counties_FY22_Income_Limits!CY160,IF([1]TX_Counties_FY22_Income_Limits!CY160&lt;[1]WAIVER_TX_Counties_FY22!CZ$2,[1]WAIVER_TX_Counties_FY22!CZ$2,IF([1]TX_Counties_FY22_Income_Limits!CY160=[1]WAIVER_TX_Counties_FY22!CZ$2,[1]TX_Counties_FY22_Income_Limits!CY160)))</f>
        <v>71652</v>
      </c>
      <c r="DA160" s="64">
        <f>IF([1]TX_Counties_FY22_Income_Limits!CZ160&gt;[1]WAIVER_TX_Counties_FY22!DA$2,[1]TX_Counties_FY22_Income_Limits!CZ160,IF([1]TX_Counties_FY22_Income_Limits!CZ160&lt;[1]WAIVER_TX_Counties_FY22!DA$2,[1]WAIVER_TX_Counties_FY22!DA$2,IF([1]TX_Counties_FY22_Income_Limits!CZ160=[1]WAIVER_TX_Counties_FY22!DA$2,[1]TX_Counties_FY22_Income_Limits!CZ160)))</f>
        <v>81888</v>
      </c>
      <c r="DB160" s="64">
        <f>IF([1]TX_Counties_FY22_Income_Limits!DA160&gt;[1]WAIVER_TX_Counties_FY22!DB$2,[1]TX_Counties_FY22_Income_Limits!DA160,IF([1]TX_Counties_FY22_Income_Limits!DA160&lt;[1]WAIVER_TX_Counties_FY22!DB$2,[1]WAIVER_TX_Counties_FY22!DB$2,IF([1]TX_Counties_FY22_Income_Limits!DA160=[1]WAIVER_TX_Counties_FY22!DB$2,[1]TX_Counties_FY22_Income_Limits!DA160)))</f>
        <v>92124</v>
      </c>
      <c r="DC160" s="64">
        <f>IF([1]TX_Counties_FY22_Income_Limits!DB160&gt;[1]WAIVER_TX_Counties_FY22!DC$2,[1]TX_Counties_FY22_Income_Limits!DB160,IF([1]TX_Counties_FY22_Income_Limits!DB160&lt;[1]WAIVER_TX_Counties_FY22!DC$2,[1]WAIVER_TX_Counties_FY22!DC$2,IF([1]TX_Counties_FY22_Income_Limits!DB160=[1]WAIVER_TX_Counties_FY22!DC$2,[1]TX_Counties_FY22_Income_Limits!DB160)))</f>
        <v>102360</v>
      </c>
      <c r="DD160" s="64">
        <f>IF([1]TX_Counties_FY22_Income_Limits!DC160&gt;[1]WAIVER_TX_Counties_FY22!DD$2,[1]TX_Counties_FY22_Income_Limits!DC160,IF([1]TX_Counties_FY22_Income_Limits!DC160&lt;[1]WAIVER_TX_Counties_FY22!DD$2,[1]WAIVER_TX_Counties_FY22!DD$2,IF([1]TX_Counties_FY22_Income_Limits!DC160=[1]WAIVER_TX_Counties_FY22!DD$2,[1]TX_Counties_FY22_Income_Limits!DC160)))</f>
        <v>110548.8</v>
      </c>
      <c r="DE160" s="64">
        <f>IF([1]TX_Counties_FY22_Income_Limits!DD160&gt;[1]WAIVER_TX_Counties_FY22!DE$2,[1]TX_Counties_FY22_Income_Limits!DD160,IF([1]TX_Counties_FY22_Income_Limits!DD160&lt;[1]WAIVER_TX_Counties_FY22!DE$2,[1]WAIVER_TX_Counties_FY22!DE$2,IF([1]TX_Counties_FY22_Income_Limits!DD160=[1]WAIVER_TX_Counties_FY22!DE$2,[1]TX_Counties_FY22_Income_Limits!DD160)))</f>
        <v>118737.59999999999</v>
      </c>
      <c r="DF160" s="64">
        <f>IF([1]TX_Counties_FY22_Income_Limits!DE160&gt;[1]WAIVER_TX_Counties_FY22!DF$2,[1]TX_Counties_FY22_Income_Limits!DE160,IF([1]TX_Counties_FY22_Income_Limits!DE160&lt;[1]WAIVER_TX_Counties_FY22!DF$2,[1]WAIVER_TX_Counties_FY22!DF$2,IF([1]TX_Counties_FY22_Income_Limits!DE160=[1]WAIVER_TX_Counties_FY22!DF$2,[1]TX_Counties_FY22_Income_Limits!DE160)))</f>
        <v>126926.39999999999</v>
      </c>
      <c r="DG160" s="64">
        <f>IF([1]TX_Counties_FY22_Income_Limits!DF160&gt;[1]WAIVER_TX_Counties_FY22!DG$2,[1]TX_Counties_FY22_Income_Limits!DF160,IF([1]TX_Counties_FY22_Income_Limits!DF160&lt;[1]WAIVER_TX_Counties_FY22!DG$2,[1]WAIVER_TX_Counties_FY22!DG$2,IF([1]TX_Counties_FY22_Income_Limits!DF160=[1]WAIVER_TX_Counties_FY22!DG$2,[1]TX_Counties_FY22_Income_Limits!DF160)))</f>
        <v>135115.20000000001</v>
      </c>
      <c r="DH160" s="64">
        <f>IF([1]TX_Counties_FY22_Income_Limits!DG160&gt;[1]WAIVER_TX_Counties_FY22!DH$2,[1]TX_Counties_FY22_Income_Limits!DG160,IF([1]TX_Counties_FY22_Income_Limits!DG160&lt;[1]WAIVER_TX_Counties_FY22!DH$2,[1]WAIVER_TX_Counties_FY22!DH$2,IF([1]TX_Counties_FY22_Income_Limits!DG160=[1]WAIVER_TX_Counties_FY22!DH$2,[1]TX_Counties_FY22_Income_Limits!DG160)))</f>
        <v>143304</v>
      </c>
      <c r="DI160" s="64">
        <f>IF([1]TX_Counties_FY22_Income_Limits!DH160&gt;[1]WAIVER_TX_Counties_FY22!DI$2,[1]TX_Counties_FY22_Income_Limits!DH160,IF([1]TX_Counties_FY22_Income_Limits!DH160&lt;[1]WAIVER_TX_Counties_FY22!DI$2,[1]WAIVER_TX_Counties_FY22!DI$2,IF([1]TX_Counties_FY22_Income_Limits!DH160=[1]WAIVER_TX_Counties_FY22!DI$2,[1]TX_Counties_FY22_Income_Limits!DH160)))</f>
        <v>151492.79999999999</v>
      </c>
      <c r="DJ160" s="64">
        <f>IF([1]TX_Counties_FY22_Income_Limits!DI160&gt;[1]WAIVER_TX_Counties_FY22!DJ$2,[1]TX_Counties_FY22_Income_Limits!DI160,IF([1]TX_Counties_FY22_Income_Limits!DI160&lt;[1]WAIVER_TX_Counties_FY22!DJ$2,[1]WAIVER_TX_Counties_FY22!DJ$2,IF([1]TX_Counties_FY22_Income_Limits!DI160=[1]WAIVER_TX_Counties_FY22!DJ$2,[1]TX_Counties_FY22_Income_Limits!DI160)))</f>
        <v>159681.59999999998</v>
      </c>
      <c r="DK160" s="64">
        <f>IF([1]TX_Counties_FY22_Income_Limits!DJ160&gt;[1]WAIVER_TX_Counties_FY22!DK$2,[1]TX_Counties_FY22_Income_Limits!DJ160,IF([1]TX_Counties_FY22_Income_Limits!DJ160&lt;[1]WAIVER_TX_Counties_FY22!DK$2,[1]WAIVER_TX_Counties_FY22!DK$2,IF([1]TX_Counties_FY22_Income_Limits!DJ160=[1]WAIVER_TX_Counties_FY22!DK$2,[1]TX_Counties_FY22_Income_Limits!DJ160)))</f>
        <v>167870.39999999997</v>
      </c>
      <c r="DL160" s="64">
        <f>IF([1]TX_Counties_FY22_Income_Limits!DK160&gt;[1]WAIVER_TX_Counties_FY22!DL$2,[1]TX_Counties_FY22_Income_Limits!DK160,IF([1]TX_Counties_FY22_Income_Limits!DK160&lt;[1]WAIVER_TX_Counties_FY22!DL$2,[1]WAIVER_TX_Counties_FY22!DL$2,IF([1]TX_Counties_FY22_Income_Limits!DK160=[1]WAIVER_TX_Counties_FY22!DL$2,[1]TX_Counties_FY22_Income_Limits!DK160)))</f>
        <v>176059.19999999995</v>
      </c>
      <c r="DM160" s="64">
        <f>IF([1]TX_Counties_FY22_Income_Limits!DL160&gt;[1]WAIVER_TX_Counties_FY22!DM$2,[1]TX_Counties_FY22_Income_Limits!DL160,IF([1]TX_Counties_FY22_Income_Limits!DL160&lt;[1]WAIVER_TX_Counties_FY22!DM$2,[1]WAIVER_TX_Counties_FY22!DM$2,IF([1]TX_Counties_FY22_Income_Limits!DL160=[1]WAIVER_TX_Counties_FY22!DM$2,[1]TX_Counties_FY22_Income_Limits!DL160)))</f>
        <v>184247.99999999994</v>
      </c>
      <c r="DN160" s="64">
        <f>IF([1]TX_Counties_FY22_Income_Limits!DM160&gt;[1]WAIVER_TX_Counties_FY22!DN$2,[1]TX_Counties_FY22_Income_Limits!DM160,IF([1]TX_Counties_FY22_Income_Limits!DM160&lt;[1]WAIVER_TX_Counties_FY22!DN$2,[1]WAIVER_TX_Counties_FY22!DN$2,IF([1]TX_Counties_FY22_Income_Limits!DM160=[1]WAIVER_TX_Counties_FY22!DN$2,[1]TX_Counties_FY22_Income_Limits!DM160)))</f>
        <v>192436.79999999993</v>
      </c>
      <c r="DO160" s="64">
        <f>IF([1]TX_Counties_FY22_Income_Limits!DN160&gt;[1]WAIVER_TX_Counties_FY22!DO$2,[1]TX_Counties_FY22_Income_Limits!DN160,IF([1]TX_Counties_FY22_Income_Limits!DN160&lt;[1]WAIVER_TX_Counties_FY22!DO$2,[1]WAIVER_TX_Counties_FY22!DO$2,IF([1]TX_Counties_FY22_Income_Limits!DN160=[1]WAIVER_TX_Counties_FY22!DO$2,[1]TX_Counties_FY22_Income_Limits!DN160)))</f>
        <v>200625.59999999992</v>
      </c>
      <c r="DP160" s="64">
        <f>IF([1]TX_Counties_FY22_Income_Limits!DO160&gt;[1]WAIVER_TX_Counties_FY22!DP$2,[1]TX_Counties_FY22_Income_Limits!DO160,IF([1]TX_Counties_FY22_Income_Limits!DO160&lt;[1]WAIVER_TX_Counties_FY22!DP$2,[1]WAIVER_TX_Counties_FY22!DP$2,IF([1]TX_Counties_FY22_Income_Limits!DO160=[1]WAIVER_TX_Counties_FY22!DP$2,[1]TX_Counties_FY22_Income_Limits!DO160)))</f>
        <v>208814.39999999991</v>
      </c>
      <c r="DQ160" s="64">
        <f>IF([1]TX_Counties_FY22_Income_Limits!DP160&gt;[1]WAIVER_TX_Counties_FY22!DQ$2,[1]TX_Counties_FY22_Income_Limits!DP160,IF([1]TX_Counties_FY22_Income_Limits!DP160&lt;[1]WAIVER_TX_Counties_FY22!DQ$2,[1]WAIVER_TX_Counties_FY22!DQ$2,IF([1]TX_Counties_FY22_Income_Limits!DP160=[1]WAIVER_TX_Counties_FY22!DQ$2,[1]TX_Counties_FY22_Income_Limits!DP160)))</f>
        <v>217003.1999999999</v>
      </c>
      <c r="DR160" s="64">
        <f>IF([1]TX_Counties_FY22_Income_Limits!DQ160&gt;[1]WAIVER_TX_Counties_FY22!DR$2,[1]TX_Counties_FY22_Income_Limits!DQ160,IF([1]TX_Counties_FY22_Income_Limits!DQ160&lt;[1]WAIVER_TX_Counties_FY22!DR$2,[1]WAIVER_TX_Counties_FY22!DR$2,IF([1]TX_Counties_FY22_Income_Limits!DQ160=[1]WAIVER_TX_Counties_FY22!DR$2,[1]TX_Counties_FY22_Income_Limits!DQ160)))</f>
        <v>225191.99999999988</v>
      </c>
      <c r="DS160" s="64">
        <f>IF([1]TX_Counties_FY22_Income_Limits!DR160&gt;[1]WAIVER_TX_Counties_FY22!DS$2,[1]TX_Counties_FY22_Income_Limits!DR160,IF([1]TX_Counties_FY22_Income_Limits!DR160&lt;[1]WAIVER_TX_Counties_FY22!DS$2,[1]WAIVER_TX_Counties_FY22!DS$2,IF([1]TX_Counties_FY22_Income_Limits!DR160=[1]WAIVER_TX_Counties_FY22!DS$2,[1]TX_Counties_FY22_Income_Limits!DR160)))</f>
        <v>233380.79999999987</v>
      </c>
      <c r="DT160" s="64">
        <f>IF([1]TX_Counties_FY22_Income_Limits!DS160&gt;[1]WAIVER_TX_Counties_FY22!DT$2,[1]TX_Counties_FY22_Income_Limits!DS160,IF([1]TX_Counties_FY22_Income_Limits!DS160&lt;[1]WAIVER_TX_Counties_FY22!DT$2,[1]WAIVER_TX_Counties_FY22!DT$2,IF([1]TX_Counties_FY22_Income_Limits!DS160=[1]WAIVER_TX_Counties_FY22!DT$2,[1]TX_Counties_FY22_Income_Limits!DS160)))</f>
        <v>241569.59999999986</v>
      </c>
      <c r="DU160" s="64">
        <f>IF([1]TX_Counties_FY22_Income_Limits!DT160&gt;[1]WAIVER_TX_Counties_FY22!DU$2,[1]TX_Counties_FY22_Income_Limits!DT160,IF([1]TX_Counties_FY22_Income_Limits!DT160&lt;[1]WAIVER_TX_Counties_FY22!DU$2,[1]WAIVER_TX_Counties_FY22!DU$2,IF([1]TX_Counties_FY22_Income_Limits!DT160=[1]WAIVER_TX_Counties_FY22!DU$2,[1]TX_Counties_FY22_Income_Limits!DT160)))</f>
        <v>249758.39999999985</v>
      </c>
      <c r="DV160" s="64">
        <f>IF([1]TX_Counties_FY22_Income_Limits!DU160&gt;[1]WAIVER_TX_Counties_FY22!DV$2,[1]TX_Counties_FY22_Income_Limits!DU160,IF([1]TX_Counties_FY22_Income_Limits!DU160&lt;[1]WAIVER_TX_Counties_FY22!DV$2,[1]WAIVER_TX_Counties_FY22!DV$2,IF([1]TX_Counties_FY22_Income_Limits!DU160=[1]WAIVER_TX_Counties_FY22!DV$2,[1]TX_Counties_FY22_Income_Limits!DU160)))</f>
        <v>257947.19999999984</v>
      </c>
      <c r="DW160" s="64">
        <f>IF([1]TX_Counties_FY22_Income_Limits!DV160&gt;[1]WAIVER_TX_Counties_FY22!DW$2,[1]TX_Counties_FY22_Income_Limits!DV160,IF([1]TX_Counties_FY22_Income_Limits!DV160&lt;[1]WAIVER_TX_Counties_FY22!DW$2,[1]WAIVER_TX_Counties_FY22!DW$2,IF([1]TX_Counties_FY22_Income_Limits!DV160=[1]WAIVER_TX_Counties_FY22!DW$2,[1]TX_Counties_FY22_Income_Limits!DV160)))</f>
        <v>266135.99999999983</v>
      </c>
      <c r="DX160" s="64">
        <f>IF([1]TX_Counties_FY22_Income_Limits!DW160&gt;[1]WAIVER_TX_Counties_FY22!DX$2,[1]TX_Counties_FY22_Income_Limits!DW160,IF([1]TX_Counties_FY22_Income_Limits!DW160&lt;[1]WAIVER_TX_Counties_FY22!DX$2,[1]WAIVER_TX_Counties_FY22!DX$2,IF([1]TX_Counties_FY22_Income_Limits!DW160=[1]WAIVER_TX_Counties_FY22!DX$2,[1]TX_Counties_FY22_Income_Limits!DW160)))</f>
        <v>274324.79999999981</v>
      </c>
    </row>
    <row r="161" spans="1:129" ht="14.45">
      <c r="A161" s="65" t="s">
        <v>350</v>
      </c>
      <c r="B161" s="65" t="str">
        <f t="shared" si="7"/>
        <v>NO</v>
      </c>
      <c r="C161" s="64">
        <f>[1]TX_Counties_FY22_Income_Limits!B161</f>
        <v>90800</v>
      </c>
      <c r="D161" s="64">
        <f>IF([1]TX_Counties_FY22_Income_Limits!C161&gt;[1]WAIVER_TX_Counties_FY22!D$2,[1]TX_Counties_FY22_Income_Limits!C161,IF([1]TX_Counties_FY22_Income_Limits!C161&lt;[1]WAIVER_TX_Counties_FY22!D$2,[1]WAIVER_TX_Counties_FY22!D$2,IF([1]TX_Counties_FY22_Income_Limits!C161=[1]WAIVER_TX_Counties_FY22!D$2,[1]TX_Counties_FY22_Income_Limits!C161)))</f>
        <v>18350</v>
      </c>
      <c r="E161" s="64">
        <f>IF([1]TX_Counties_FY22_Income_Limits!D161&gt;[1]WAIVER_TX_Counties_FY22!E$2,[1]TX_Counties_FY22_Income_Limits!D161,IF([1]TX_Counties_FY22_Income_Limits!D161&lt;[1]WAIVER_TX_Counties_FY22!E$2,[1]WAIVER_TX_Counties_FY22!E$2,IF([1]TX_Counties_FY22_Income_Limits!D161=[1]WAIVER_TX_Counties_FY22!E$2,[1]TX_Counties_FY22_Income_Limits!D161)))</f>
        <v>20950</v>
      </c>
      <c r="F161" s="64">
        <f>IF([1]TX_Counties_FY22_Income_Limits!E161&gt;[1]WAIVER_TX_Counties_FY22!F$2,[1]TX_Counties_FY22_Income_Limits!E161,IF([1]TX_Counties_FY22_Income_Limits!E161&lt;[1]WAIVER_TX_Counties_FY22!F$2,[1]WAIVER_TX_Counties_FY22!F$2,IF([1]TX_Counties_FY22_Income_Limits!E161=[1]WAIVER_TX_Counties_FY22!F$2,[1]TX_Counties_FY22_Income_Limits!E161)))</f>
        <v>23550</v>
      </c>
      <c r="G161" s="64">
        <f>IF([1]TX_Counties_FY22_Income_Limits!F161&gt;[1]WAIVER_TX_Counties_FY22!G$2,[1]TX_Counties_FY22_Income_Limits!F161,IF([1]TX_Counties_FY22_Income_Limits!F161&lt;[1]WAIVER_TX_Counties_FY22!G$2,[1]WAIVER_TX_Counties_FY22!G$2,IF([1]TX_Counties_FY22_Income_Limits!F161=[1]WAIVER_TX_Counties_FY22!G$2,[1]TX_Counties_FY22_Income_Limits!F161)))</f>
        <v>27750</v>
      </c>
      <c r="H161" s="64">
        <f>IF([1]TX_Counties_FY22_Income_Limits!G161&gt;[1]WAIVER_TX_Counties_FY22!H$2,[1]TX_Counties_FY22_Income_Limits!G161,IF([1]TX_Counties_FY22_Income_Limits!G161&lt;[1]WAIVER_TX_Counties_FY22!H$2,[1]WAIVER_TX_Counties_FY22!H$2,IF([1]TX_Counties_FY22_Income_Limits!G161=[1]WAIVER_TX_Counties_FY22!H$2,[1]TX_Counties_FY22_Income_Limits!G161)))</f>
        <v>32470</v>
      </c>
      <c r="I161" s="64">
        <f>IF([1]TX_Counties_FY22_Income_Limits!H161&gt;[1]WAIVER_TX_Counties_FY22!I$2,[1]TX_Counties_FY22_Income_Limits!H161,IF([1]TX_Counties_FY22_Income_Limits!H161&lt;[1]WAIVER_TX_Counties_FY22!I$2,[1]WAIVER_TX_Counties_FY22!I$2,IF([1]TX_Counties_FY22_Income_Limits!H161=[1]WAIVER_TX_Counties_FY22!I$2,[1]TX_Counties_FY22_Income_Limits!H161)))</f>
        <v>37190</v>
      </c>
      <c r="J161" s="64">
        <f>IF([1]TX_Counties_FY22_Income_Limits!I161&gt;[1]WAIVER_TX_Counties_FY22!J$2,[1]TX_Counties_FY22_Income_Limits!I161,IF([1]TX_Counties_FY22_Income_Limits!I161&lt;[1]WAIVER_TX_Counties_FY22!J$2,[1]WAIVER_TX_Counties_FY22!J$2,IF([1]TX_Counties_FY22_Income_Limits!I161=[1]WAIVER_TX_Counties_FY22!J$2,[1]TX_Counties_FY22_Income_Limits!I161)))</f>
        <v>41910</v>
      </c>
      <c r="K161" s="64">
        <f>IF([1]TX_Counties_FY22_Income_Limits!J161&gt;[1]WAIVER_TX_Counties_FY22!K$2,[1]TX_Counties_FY22_Income_Limits!J161,IF([1]TX_Counties_FY22_Income_Limits!J161&lt;[1]WAIVER_TX_Counties_FY22!K$2,[1]WAIVER_TX_Counties_FY22!K$2,IF([1]TX_Counties_FY22_Income_Limits!J161=[1]WAIVER_TX_Counties_FY22!K$2,[1]TX_Counties_FY22_Income_Limits!J161)))</f>
        <v>46630</v>
      </c>
      <c r="L161" s="64">
        <f>IF([1]TX_Counties_FY22_Income_Limits!K161&gt;[1]WAIVER_TX_Counties_FY22!L$2,[1]TX_Counties_FY22_Income_Limits!K161,IF([1]TX_Counties_FY22_Income_Limits!K161&lt;[1]WAIVER_TX_Counties_FY22!L$2,[1]WAIVER_TX_Counties_FY22!L$2,IF([1]TX_Counties_FY22_Income_Limits!K161=[1]WAIVER_TX_Counties_FY22!L$2,[1]TX_Counties_FY22_Income_Limits!K161)))</f>
        <v>60969.999999999993</v>
      </c>
      <c r="M161" s="64">
        <f>IF([1]TX_Counties_FY22_Income_Limits!L161&gt;[1]WAIVER_TX_Counties_FY22!M$2,[1]TX_Counties_FY22_Income_Limits!L161,IF([1]TX_Counties_FY22_Income_Limits!L161&lt;[1]WAIVER_TX_Counties_FY22!M$2,[1]WAIVER_TX_Counties_FY22!M$2,IF([1]TX_Counties_FY22_Income_Limits!L161=[1]WAIVER_TX_Counties_FY22!M$2,[1]TX_Counties_FY22_Income_Limits!L161)))</f>
        <v>64454</v>
      </c>
      <c r="N161" s="64">
        <f>IF([1]TX_Counties_FY22_Income_Limits!M161&gt;[1]WAIVER_TX_Counties_FY22!N$2,[1]TX_Counties_FY22_Income_Limits!M161,IF([1]TX_Counties_FY22_Income_Limits!M161&lt;[1]WAIVER_TX_Counties_FY22!N$2,[1]WAIVER_TX_Counties_FY22!N$2,IF([1]TX_Counties_FY22_Income_Limits!M161=[1]WAIVER_TX_Counties_FY22!N$2,[1]TX_Counties_FY22_Income_Limits!M161)))</f>
        <v>67938</v>
      </c>
      <c r="O161" s="64">
        <f>IF([1]TX_Counties_FY22_Income_Limits!N161&gt;[1]WAIVER_TX_Counties_FY22!O$2,[1]TX_Counties_FY22_Income_Limits!N161,IF([1]TX_Counties_FY22_Income_Limits!N161&lt;[1]WAIVER_TX_Counties_FY22!O$2,[1]WAIVER_TX_Counties_FY22!O$2,IF([1]TX_Counties_FY22_Income_Limits!N161=[1]WAIVER_TX_Counties_FY22!O$2,[1]TX_Counties_FY22_Income_Limits!N161)))</f>
        <v>71422</v>
      </c>
      <c r="P161" s="64">
        <f>IF([1]TX_Counties_FY22_Income_Limits!O161&gt;[1]WAIVER_TX_Counties_FY22!P$2,[1]TX_Counties_FY22_Income_Limits!O161,IF([1]TX_Counties_FY22_Income_Limits!O161&lt;[1]WAIVER_TX_Counties_FY22!P$2,[1]WAIVER_TX_Counties_FY22!P$2,IF([1]TX_Counties_FY22_Income_Limits!O161=[1]WAIVER_TX_Counties_FY22!P$2,[1]TX_Counties_FY22_Income_Limits!O161)))</f>
        <v>74906</v>
      </c>
      <c r="Q161" s="64">
        <f>IF([1]TX_Counties_FY22_Income_Limits!P161&gt;[1]WAIVER_TX_Counties_FY22!Q$2,[1]TX_Counties_FY22_Income_Limits!P161,IF([1]TX_Counties_FY22_Income_Limits!P161&lt;[1]WAIVER_TX_Counties_FY22!Q$2,[1]WAIVER_TX_Counties_FY22!Q$2,IF([1]TX_Counties_FY22_Income_Limits!P161=[1]WAIVER_TX_Counties_FY22!Q$2,[1]TX_Counties_FY22_Income_Limits!P161)))</f>
        <v>78390</v>
      </c>
      <c r="R161" s="64">
        <f>IF([1]TX_Counties_FY22_Income_Limits!Q161&gt;[1]WAIVER_TX_Counties_FY22!R$2,[1]TX_Counties_FY22_Income_Limits!Q161,IF([1]TX_Counties_FY22_Income_Limits!Q161&lt;[1]WAIVER_TX_Counties_FY22!R$2,[1]WAIVER_TX_Counties_FY22!R$2,IF([1]TX_Counties_FY22_Income_Limits!Q161=[1]WAIVER_TX_Counties_FY22!R$2,[1]TX_Counties_FY22_Income_Limits!Q161)))</f>
        <v>81874</v>
      </c>
      <c r="S161" s="64">
        <f>IF([1]TX_Counties_FY22_Income_Limits!R161&gt;[1]WAIVER_TX_Counties_FY22!S$2,[1]TX_Counties_FY22_Income_Limits!R161,IF([1]TX_Counties_FY22_Income_Limits!R161&lt;[1]WAIVER_TX_Counties_FY22!S$2,[1]WAIVER_TX_Counties_FY22!S$2,IF([1]TX_Counties_FY22_Income_Limits!R161=[1]WAIVER_TX_Counties_FY22!S$2,[1]TX_Counties_FY22_Income_Limits!R161)))</f>
        <v>85358</v>
      </c>
      <c r="T161" s="64">
        <f>IF([1]TX_Counties_FY22_Income_Limits!S161&gt;[1]WAIVER_TX_Counties_FY22!T$2,[1]TX_Counties_FY22_Income_Limits!S161,IF([1]TX_Counties_FY22_Income_Limits!S161&lt;[1]WAIVER_TX_Counties_FY22!T$2,[1]WAIVER_TX_Counties_FY22!T$2,IF([1]TX_Counties_FY22_Income_Limits!S161=[1]WAIVER_TX_Counties_FY22!T$2,[1]TX_Counties_FY22_Income_Limits!S161)))</f>
        <v>88842</v>
      </c>
      <c r="U161" s="64">
        <f>IF([1]TX_Counties_FY22_Income_Limits!T161&gt;[1]WAIVER_TX_Counties_FY22!U$2,[1]TX_Counties_FY22_Income_Limits!T161,IF([1]TX_Counties_FY22_Income_Limits!T161&lt;[1]WAIVER_TX_Counties_FY22!U$2,[1]WAIVER_TX_Counties_FY22!U$2,IF([1]TX_Counties_FY22_Income_Limits!T161=[1]WAIVER_TX_Counties_FY22!U$2,[1]TX_Counties_FY22_Income_Limits!T161)))</f>
        <v>92326</v>
      </c>
      <c r="V161" s="64">
        <f>IF([1]TX_Counties_FY22_Income_Limits!U161&gt;[1]WAIVER_TX_Counties_FY22!V$2,[1]TX_Counties_FY22_Income_Limits!U161,IF([1]TX_Counties_FY22_Income_Limits!U161&lt;[1]WAIVER_TX_Counties_FY22!V$2,[1]WAIVER_TX_Counties_FY22!V$2,IF([1]TX_Counties_FY22_Income_Limits!U161=[1]WAIVER_TX_Counties_FY22!V$2,[1]TX_Counties_FY22_Income_Limits!U161)))</f>
        <v>95810</v>
      </c>
      <c r="W161" s="64">
        <f>IF([1]TX_Counties_FY22_Income_Limits!V161&gt;[1]WAIVER_TX_Counties_FY22!W$2,[1]TX_Counties_FY22_Income_Limits!V161,IF([1]TX_Counties_FY22_Income_Limits!V161&lt;[1]WAIVER_TX_Counties_FY22!W$2,[1]WAIVER_TX_Counties_FY22!W$2,IF([1]TX_Counties_FY22_Income_Limits!V161=[1]WAIVER_TX_Counties_FY22!W$2,[1]TX_Counties_FY22_Income_Limits!V161)))</f>
        <v>99294</v>
      </c>
      <c r="X161" s="64">
        <f>IF([1]TX_Counties_FY22_Income_Limits!W161&gt;[1]WAIVER_TX_Counties_FY22!X$2,[1]TX_Counties_FY22_Income_Limits!W161,IF([1]TX_Counties_FY22_Income_Limits!W161&lt;[1]WAIVER_TX_Counties_FY22!X$2,[1]WAIVER_TX_Counties_FY22!X$2,IF([1]TX_Counties_FY22_Income_Limits!W161=[1]WAIVER_TX_Counties_FY22!X$2,[1]TX_Counties_FY22_Income_Limits!W161)))</f>
        <v>102778</v>
      </c>
      <c r="Y161" s="64">
        <f>IF([1]TX_Counties_FY22_Income_Limits!X161&gt;[1]WAIVER_TX_Counties_FY22!Y$2,[1]TX_Counties_FY22_Income_Limits!X161,IF([1]TX_Counties_FY22_Income_Limits!X161&lt;[1]WAIVER_TX_Counties_FY22!Y$2,[1]WAIVER_TX_Counties_FY22!Y$2,IF([1]TX_Counties_FY22_Income_Limits!X161=[1]WAIVER_TX_Counties_FY22!Y$2,[1]TX_Counties_FY22_Income_Limits!X161)))</f>
        <v>106262</v>
      </c>
      <c r="Z161" s="64">
        <f>IF([1]TX_Counties_FY22_Income_Limits!Y161&gt;[1]WAIVER_TX_Counties_FY22!Z$2,[1]TX_Counties_FY22_Income_Limits!Y161,IF([1]TX_Counties_FY22_Income_Limits!Y161&lt;[1]WAIVER_TX_Counties_FY22!Z$2,[1]WAIVER_TX_Counties_FY22!Z$2,IF([1]TX_Counties_FY22_Income_Limits!Y161=[1]WAIVER_TX_Counties_FY22!Z$2,[1]TX_Counties_FY22_Income_Limits!Y161)))</f>
        <v>109746</v>
      </c>
      <c r="AA161" s="64">
        <f>IF([1]TX_Counties_FY22_Income_Limits!Z161&gt;[1]WAIVER_TX_Counties_FY22!AA$2,[1]TX_Counties_FY22_Income_Limits!Z161,IF([1]TX_Counties_FY22_Income_Limits!Z161&lt;[1]WAIVER_TX_Counties_FY22!AA$2,[1]WAIVER_TX_Counties_FY22!AA$2,IF([1]TX_Counties_FY22_Income_Limits!Z161=[1]WAIVER_TX_Counties_FY22!AA$2,[1]TX_Counties_FY22_Income_Limits!Z161)))</f>
        <v>113230</v>
      </c>
      <c r="AB161" s="64">
        <f>IF([1]TX_Counties_FY22_Income_Limits!AA161&gt;[1]WAIVER_TX_Counties_FY22!AB$2,[1]TX_Counties_FY22_Income_Limits!AA161,IF([1]TX_Counties_FY22_Income_Limits!AA161&lt;[1]WAIVER_TX_Counties_FY22!AB$2,[1]WAIVER_TX_Counties_FY22!AB$2,IF([1]TX_Counties_FY22_Income_Limits!AA161=[1]WAIVER_TX_Counties_FY22!AB$2,[1]TX_Counties_FY22_Income_Limits!AA161)))</f>
        <v>116714</v>
      </c>
      <c r="AC161" s="64">
        <f>IF([1]TX_Counties_FY22_Income_Limits!AB161&gt;[1]WAIVER_TX_Counties_FY22!AC$2,[1]TX_Counties_FY22_Income_Limits!AB161,IF([1]TX_Counties_FY22_Income_Limits!AB161&lt;[1]WAIVER_TX_Counties_FY22!AC$2,[1]WAIVER_TX_Counties_FY22!AC$2,IF([1]TX_Counties_FY22_Income_Limits!AB161=[1]WAIVER_TX_Counties_FY22!AC$2,[1]TX_Counties_FY22_Income_Limits!AB161)))</f>
        <v>30500</v>
      </c>
      <c r="AD161" s="64">
        <f>IF([1]TX_Counties_FY22_Income_Limits!AC161&gt;[1]WAIVER_TX_Counties_FY22!AD$2,[1]TX_Counties_FY22_Income_Limits!AC161,IF([1]TX_Counties_FY22_Income_Limits!AC161&lt;[1]WAIVER_TX_Counties_FY22!AD$2,[1]WAIVER_TX_Counties_FY22!AD$2,IF([1]TX_Counties_FY22_Income_Limits!AC161=[1]WAIVER_TX_Counties_FY22!AD$2,[1]TX_Counties_FY22_Income_Limits!AC161)))</f>
        <v>34850</v>
      </c>
      <c r="AE161" s="64">
        <f>IF([1]TX_Counties_FY22_Income_Limits!AD161&gt;[1]WAIVER_TX_Counties_FY22!AE$2,[1]TX_Counties_FY22_Income_Limits!AD161,IF([1]TX_Counties_FY22_Income_Limits!AD161&lt;[1]WAIVER_TX_Counties_FY22!AE$2,[1]WAIVER_TX_Counties_FY22!AE$2,IF([1]TX_Counties_FY22_Income_Limits!AD161=[1]WAIVER_TX_Counties_FY22!AE$2,[1]TX_Counties_FY22_Income_Limits!AD161)))</f>
        <v>39200</v>
      </c>
      <c r="AF161" s="64">
        <f>IF([1]TX_Counties_FY22_Income_Limits!AE161&gt;[1]WAIVER_TX_Counties_FY22!AF$2,[1]TX_Counties_FY22_Income_Limits!AE161,IF([1]TX_Counties_FY22_Income_Limits!AE161&lt;[1]WAIVER_TX_Counties_FY22!AF$2,[1]WAIVER_TX_Counties_FY22!AF$2,IF([1]TX_Counties_FY22_Income_Limits!AE161=[1]WAIVER_TX_Counties_FY22!AF$2,[1]TX_Counties_FY22_Income_Limits!AE161)))</f>
        <v>43550</v>
      </c>
      <c r="AG161" s="64">
        <f>IF([1]TX_Counties_FY22_Income_Limits!AF161&gt;[1]WAIVER_TX_Counties_FY22!AG$2,[1]TX_Counties_FY22_Income_Limits!AF161,IF([1]TX_Counties_FY22_Income_Limits!AF161&lt;[1]WAIVER_TX_Counties_FY22!AG$2,[1]WAIVER_TX_Counties_FY22!AG$2,IF([1]TX_Counties_FY22_Income_Limits!AF161=[1]WAIVER_TX_Counties_FY22!AG$2,[1]TX_Counties_FY22_Income_Limits!AF161)))</f>
        <v>47050</v>
      </c>
      <c r="AH161" s="64">
        <f>IF([1]TX_Counties_FY22_Income_Limits!AG161&gt;[1]WAIVER_TX_Counties_FY22!AH$2,[1]TX_Counties_FY22_Income_Limits!AG161,IF([1]TX_Counties_FY22_Income_Limits!AG161&lt;[1]WAIVER_TX_Counties_FY22!AH$2,[1]WAIVER_TX_Counties_FY22!AH$2,IF([1]TX_Counties_FY22_Income_Limits!AG161=[1]WAIVER_TX_Counties_FY22!AH$2,[1]TX_Counties_FY22_Income_Limits!AG161)))</f>
        <v>50550</v>
      </c>
      <c r="AI161" s="64">
        <f>IF([1]TX_Counties_FY22_Income_Limits!AH161&gt;[1]WAIVER_TX_Counties_FY22!AI$2,[1]TX_Counties_FY22_Income_Limits!AH161,IF([1]TX_Counties_FY22_Income_Limits!AH161&lt;[1]WAIVER_TX_Counties_FY22!AI$2,[1]WAIVER_TX_Counties_FY22!AI$2,IF([1]TX_Counties_FY22_Income_Limits!AH161=[1]WAIVER_TX_Counties_FY22!AI$2,[1]TX_Counties_FY22_Income_Limits!AH161)))</f>
        <v>54050</v>
      </c>
      <c r="AJ161" s="64">
        <f>IF([1]TX_Counties_FY22_Income_Limits!AI161&gt;[1]WAIVER_TX_Counties_FY22!AJ$2,[1]TX_Counties_FY22_Income_Limits!AI161,IF([1]TX_Counties_FY22_Income_Limits!AI161&lt;[1]WAIVER_TX_Counties_FY22!AJ$2,[1]WAIVER_TX_Counties_FY22!AJ$2,IF([1]TX_Counties_FY22_Income_Limits!AI161=[1]WAIVER_TX_Counties_FY22!AJ$2,[1]TX_Counties_FY22_Income_Limits!AI161)))</f>
        <v>57500</v>
      </c>
      <c r="AK161" s="64">
        <f>IF([1]TX_Counties_FY22_Income_Limits!AJ161&gt;[1]WAIVER_TX_Counties_FY22!AK$2,[1]TX_Counties_FY22_Income_Limits!AJ161,IF([1]TX_Counties_FY22_Income_Limits!AJ161&lt;[1]WAIVER_TX_Counties_FY22!AK$2,[1]WAIVER_TX_Counties_FY22!AK$2,IF([1]TX_Counties_FY22_Income_Limits!AJ161=[1]WAIVER_TX_Counties_FY22!AK$2,[1]TX_Counties_FY22_Income_Limits!AJ161)))</f>
        <v>60969.999999999993</v>
      </c>
      <c r="AL161" s="64">
        <f>IF([1]TX_Counties_FY22_Income_Limits!AK161&gt;[1]WAIVER_TX_Counties_FY22!AL$2,[1]TX_Counties_FY22_Income_Limits!AK161,IF([1]TX_Counties_FY22_Income_Limits!AK161&lt;[1]WAIVER_TX_Counties_FY22!AL$2,[1]WAIVER_TX_Counties_FY22!AL$2,IF([1]TX_Counties_FY22_Income_Limits!AK161=[1]WAIVER_TX_Counties_FY22!AL$2,[1]TX_Counties_FY22_Income_Limits!AK161)))</f>
        <v>64454</v>
      </c>
      <c r="AM161" s="64">
        <f>IF([1]TX_Counties_FY22_Income_Limits!AL161&gt;[1]WAIVER_TX_Counties_FY22!AM$2,[1]TX_Counties_FY22_Income_Limits!AL161,IF([1]TX_Counties_FY22_Income_Limits!AL161&lt;[1]WAIVER_TX_Counties_FY22!AM$2,[1]WAIVER_TX_Counties_FY22!AM$2,IF([1]TX_Counties_FY22_Income_Limits!AL161=[1]WAIVER_TX_Counties_FY22!AM$2,[1]TX_Counties_FY22_Income_Limits!AL161)))</f>
        <v>67938</v>
      </c>
      <c r="AN161" s="64">
        <f>IF([1]TX_Counties_FY22_Income_Limits!AM161&gt;[1]WAIVER_TX_Counties_FY22!AN$2,[1]TX_Counties_FY22_Income_Limits!AM161,IF([1]TX_Counties_FY22_Income_Limits!AM161&lt;[1]WAIVER_TX_Counties_FY22!AN$2,[1]WAIVER_TX_Counties_FY22!AN$2,IF([1]TX_Counties_FY22_Income_Limits!AM161=[1]WAIVER_TX_Counties_FY22!AN$2,[1]TX_Counties_FY22_Income_Limits!AM161)))</f>
        <v>71422</v>
      </c>
      <c r="AO161" s="64">
        <f>IF([1]TX_Counties_FY22_Income_Limits!AN161&gt;[1]WAIVER_TX_Counties_FY22!AO$2,[1]TX_Counties_FY22_Income_Limits!AN161,IF([1]TX_Counties_FY22_Income_Limits!AN161&lt;[1]WAIVER_TX_Counties_FY22!AO$2,[1]WAIVER_TX_Counties_FY22!AO$2,IF([1]TX_Counties_FY22_Income_Limits!AN161=[1]WAIVER_TX_Counties_FY22!AO$2,[1]TX_Counties_FY22_Income_Limits!AN161)))</f>
        <v>74906</v>
      </c>
      <c r="AP161" s="64">
        <f>IF([1]TX_Counties_FY22_Income_Limits!AO161&gt;[1]WAIVER_TX_Counties_FY22!AP$2,[1]TX_Counties_FY22_Income_Limits!AO161,IF([1]TX_Counties_FY22_Income_Limits!AO161&lt;[1]WAIVER_TX_Counties_FY22!AP$2,[1]WAIVER_TX_Counties_FY22!AP$2,IF([1]TX_Counties_FY22_Income_Limits!AO161=[1]WAIVER_TX_Counties_FY22!AP$2,[1]TX_Counties_FY22_Income_Limits!AO161)))</f>
        <v>78390</v>
      </c>
      <c r="AQ161" s="64">
        <f>IF([1]TX_Counties_FY22_Income_Limits!AP161&gt;[1]WAIVER_TX_Counties_FY22!AQ$2,[1]TX_Counties_FY22_Income_Limits!AP161,IF([1]TX_Counties_FY22_Income_Limits!AP161&lt;[1]WAIVER_TX_Counties_FY22!AQ$2,[1]WAIVER_TX_Counties_FY22!AQ$2,IF([1]TX_Counties_FY22_Income_Limits!AP161=[1]WAIVER_TX_Counties_FY22!AQ$2,[1]TX_Counties_FY22_Income_Limits!AP161)))</f>
        <v>81874</v>
      </c>
      <c r="AR161" s="64">
        <f>IF([1]TX_Counties_FY22_Income_Limits!AQ161&gt;[1]WAIVER_TX_Counties_FY22!AR$2,[1]TX_Counties_FY22_Income_Limits!AQ161,IF([1]TX_Counties_FY22_Income_Limits!AQ161&lt;[1]WAIVER_TX_Counties_FY22!AR$2,[1]WAIVER_TX_Counties_FY22!AR$2,IF([1]TX_Counties_FY22_Income_Limits!AQ161=[1]WAIVER_TX_Counties_FY22!AR$2,[1]TX_Counties_FY22_Income_Limits!AQ161)))</f>
        <v>85358</v>
      </c>
      <c r="AS161" s="64">
        <f>IF([1]TX_Counties_FY22_Income_Limits!AR161&gt;[1]WAIVER_TX_Counties_FY22!AS$2,[1]TX_Counties_FY22_Income_Limits!AR161,IF([1]TX_Counties_FY22_Income_Limits!AR161&lt;[1]WAIVER_TX_Counties_FY22!AS$2,[1]WAIVER_TX_Counties_FY22!AS$2,IF([1]TX_Counties_FY22_Income_Limits!AR161=[1]WAIVER_TX_Counties_FY22!AS$2,[1]TX_Counties_FY22_Income_Limits!AR161)))</f>
        <v>88842</v>
      </c>
      <c r="AT161" s="64">
        <f>IF([1]TX_Counties_FY22_Income_Limits!AS161&gt;[1]WAIVER_TX_Counties_FY22!AT$2,[1]TX_Counties_FY22_Income_Limits!AS161,IF([1]TX_Counties_FY22_Income_Limits!AS161&lt;[1]WAIVER_TX_Counties_FY22!AT$2,[1]WAIVER_TX_Counties_FY22!AT$2,IF([1]TX_Counties_FY22_Income_Limits!AS161=[1]WAIVER_TX_Counties_FY22!AT$2,[1]TX_Counties_FY22_Income_Limits!AS161)))</f>
        <v>92326</v>
      </c>
      <c r="AU161" s="64">
        <f>IF([1]TX_Counties_FY22_Income_Limits!AT161&gt;[1]WAIVER_TX_Counties_FY22!AU$2,[1]TX_Counties_FY22_Income_Limits!AT161,IF([1]TX_Counties_FY22_Income_Limits!AT161&lt;[1]WAIVER_TX_Counties_FY22!AU$2,[1]WAIVER_TX_Counties_FY22!AU$2,IF([1]TX_Counties_FY22_Income_Limits!AT161=[1]WAIVER_TX_Counties_FY22!AU$2,[1]TX_Counties_FY22_Income_Limits!AT161)))</f>
        <v>95810</v>
      </c>
      <c r="AV161" s="64">
        <f>IF([1]TX_Counties_FY22_Income_Limits!AU161&gt;[1]WAIVER_TX_Counties_FY22!AV$2,[1]TX_Counties_FY22_Income_Limits!AU161,IF([1]TX_Counties_FY22_Income_Limits!AU161&lt;[1]WAIVER_TX_Counties_FY22!AV$2,[1]WAIVER_TX_Counties_FY22!AV$2,IF([1]TX_Counties_FY22_Income_Limits!AU161=[1]WAIVER_TX_Counties_FY22!AV$2,[1]TX_Counties_FY22_Income_Limits!AU161)))</f>
        <v>99294</v>
      </c>
      <c r="AW161" s="64">
        <f>IF([1]TX_Counties_FY22_Income_Limits!AV161&gt;[1]WAIVER_TX_Counties_FY22!AW$2,[1]TX_Counties_FY22_Income_Limits!AV161,IF([1]TX_Counties_FY22_Income_Limits!AV161&lt;[1]WAIVER_TX_Counties_FY22!AW$2,[1]WAIVER_TX_Counties_FY22!AW$2,IF([1]TX_Counties_FY22_Income_Limits!AV161=[1]WAIVER_TX_Counties_FY22!AW$2,[1]TX_Counties_FY22_Income_Limits!AV161)))</f>
        <v>102778</v>
      </c>
      <c r="AX161" s="64">
        <f>IF([1]TX_Counties_FY22_Income_Limits!AW161&gt;[1]WAIVER_TX_Counties_FY22!AX$2,[1]TX_Counties_FY22_Income_Limits!AW161,IF([1]TX_Counties_FY22_Income_Limits!AW161&lt;[1]WAIVER_TX_Counties_FY22!AX$2,[1]WAIVER_TX_Counties_FY22!AX$2,IF([1]TX_Counties_FY22_Income_Limits!AW161=[1]WAIVER_TX_Counties_FY22!AX$2,[1]TX_Counties_FY22_Income_Limits!AW161)))</f>
        <v>106262</v>
      </c>
      <c r="AY161" s="64">
        <f>IF([1]TX_Counties_FY22_Income_Limits!AX161&gt;[1]WAIVER_TX_Counties_FY22!AY$2,[1]TX_Counties_FY22_Income_Limits!AX161,IF([1]TX_Counties_FY22_Income_Limits!AX161&lt;[1]WAIVER_TX_Counties_FY22!AY$2,[1]WAIVER_TX_Counties_FY22!AY$2,IF([1]TX_Counties_FY22_Income_Limits!AX161=[1]WAIVER_TX_Counties_FY22!AY$2,[1]TX_Counties_FY22_Income_Limits!AX161)))</f>
        <v>109746</v>
      </c>
      <c r="AZ161" s="64">
        <f>IF([1]TX_Counties_FY22_Income_Limits!AY161&gt;[1]WAIVER_TX_Counties_FY22!AZ$2,[1]TX_Counties_FY22_Income_Limits!AY161,IF([1]TX_Counties_FY22_Income_Limits!AY161&lt;[1]WAIVER_TX_Counties_FY22!AZ$2,[1]WAIVER_TX_Counties_FY22!AZ$2,IF([1]TX_Counties_FY22_Income_Limits!AY161=[1]WAIVER_TX_Counties_FY22!AZ$2,[1]TX_Counties_FY22_Income_Limits!AY161)))</f>
        <v>113230</v>
      </c>
      <c r="BA161" s="64">
        <f>IF([1]TX_Counties_FY22_Income_Limits!AZ161&gt;[1]WAIVER_TX_Counties_FY22!BA$2,[1]TX_Counties_FY22_Income_Limits!AZ161,IF([1]TX_Counties_FY22_Income_Limits!AZ161&lt;[1]WAIVER_TX_Counties_FY22!BA$2,[1]WAIVER_TX_Counties_FY22!BA$2,IF([1]TX_Counties_FY22_Income_Limits!AZ161=[1]WAIVER_TX_Counties_FY22!BA$2,[1]TX_Counties_FY22_Income_Limits!AZ161)))</f>
        <v>116714</v>
      </c>
      <c r="BB161" s="64">
        <f>IF([1]TX_Counties_FY22_Income_Limits!BA161&gt;[1]WAIVER_TX_Counties_FY22!BB$2,[1]TX_Counties_FY22_Income_Limits!BA161,IF([1]TX_Counties_FY22_Income_Limits!BA161&lt;[1]WAIVER_TX_Counties_FY22!BB$2,[1]WAIVER_TX_Counties_FY22!BB$2,IF([1]TX_Counties_FY22_Income_Limits!BA161=[1]WAIVER_TX_Counties_FY22!BB$2,[1]TX_Counties_FY22_Income_Limits!BA161)))</f>
        <v>48800</v>
      </c>
      <c r="BC161" s="64">
        <f>IF([1]TX_Counties_FY22_Income_Limits!BB161&gt;[1]WAIVER_TX_Counties_FY22!BC$2,[1]TX_Counties_FY22_Income_Limits!BB161,IF([1]TX_Counties_FY22_Income_Limits!BB161&lt;[1]WAIVER_TX_Counties_FY22!BC$2,[1]WAIVER_TX_Counties_FY22!BC$2,IF([1]TX_Counties_FY22_Income_Limits!BB161=[1]WAIVER_TX_Counties_FY22!BC$2,[1]TX_Counties_FY22_Income_Limits!BB161)))</f>
        <v>55800</v>
      </c>
      <c r="BD161" s="64">
        <f>IF([1]TX_Counties_FY22_Income_Limits!BC161&gt;[1]WAIVER_TX_Counties_FY22!BD$2,[1]TX_Counties_FY22_Income_Limits!BC161,IF([1]TX_Counties_FY22_Income_Limits!BC161&lt;[1]WAIVER_TX_Counties_FY22!BD$2,[1]WAIVER_TX_Counties_FY22!BD$2,IF([1]TX_Counties_FY22_Income_Limits!BC161=[1]WAIVER_TX_Counties_FY22!BD$2,[1]TX_Counties_FY22_Income_Limits!BC161)))</f>
        <v>62750</v>
      </c>
      <c r="BE161" s="64">
        <f>IF([1]TX_Counties_FY22_Income_Limits!BD161&gt;[1]WAIVER_TX_Counties_FY22!BE$2,[1]TX_Counties_FY22_Income_Limits!BD161,IF([1]TX_Counties_FY22_Income_Limits!BD161&lt;[1]WAIVER_TX_Counties_FY22!BE$2,[1]WAIVER_TX_Counties_FY22!BE$2,IF([1]TX_Counties_FY22_Income_Limits!BD161=[1]WAIVER_TX_Counties_FY22!BE$2,[1]TX_Counties_FY22_Income_Limits!BD161)))</f>
        <v>69700</v>
      </c>
      <c r="BF161" s="64">
        <f>IF([1]TX_Counties_FY22_Income_Limits!BE161&gt;[1]WAIVER_TX_Counties_FY22!BF$2,[1]TX_Counties_FY22_Income_Limits!BE161,IF([1]TX_Counties_FY22_Income_Limits!BE161&lt;[1]WAIVER_TX_Counties_FY22!BF$2,[1]WAIVER_TX_Counties_FY22!BF$2,IF([1]TX_Counties_FY22_Income_Limits!BE161=[1]WAIVER_TX_Counties_FY22!BF$2,[1]TX_Counties_FY22_Income_Limits!BE161)))</f>
        <v>75300</v>
      </c>
      <c r="BG161" s="64">
        <f>IF([1]TX_Counties_FY22_Income_Limits!BF161&gt;[1]WAIVER_TX_Counties_FY22!BG$2,[1]TX_Counties_FY22_Income_Limits!BF161,IF([1]TX_Counties_FY22_Income_Limits!BF161&lt;[1]WAIVER_TX_Counties_FY22!BG$2,[1]WAIVER_TX_Counties_FY22!BG$2,IF([1]TX_Counties_FY22_Income_Limits!BF161=[1]WAIVER_TX_Counties_FY22!BG$2,[1]TX_Counties_FY22_Income_Limits!BF161)))</f>
        <v>80900</v>
      </c>
      <c r="BH161" s="64">
        <f>IF([1]TX_Counties_FY22_Income_Limits!BG161&gt;[1]WAIVER_TX_Counties_FY22!BH$2,[1]TX_Counties_FY22_Income_Limits!BG161,IF([1]TX_Counties_FY22_Income_Limits!BG161&lt;[1]WAIVER_TX_Counties_FY22!BH$2,[1]WAIVER_TX_Counties_FY22!BH$2,IF([1]TX_Counties_FY22_Income_Limits!BG161=[1]WAIVER_TX_Counties_FY22!BH$2,[1]TX_Counties_FY22_Income_Limits!BG161)))</f>
        <v>86450</v>
      </c>
      <c r="BI161" s="64">
        <f>IF([1]TX_Counties_FY22_Income_Limits!BH161&gt;[1]WAIVER_TX_Counties_FY22!BI$2,[1]TX_Counties_FY22_Income_Limits!BH161,IF([1]TX_Counties_FY22_Income_Limits!BH161&lt;[1]WAIVER_TX_Counties_FY22!BI$2,[1]WAIVER_TX_Counties_FY22!BI$2,IF([1]TX_Counties_FY22_Income_Limits!BH161=[1]WAIVER_TX_Counties_FY22!BI$2,[1]TX_Counties_FY22_Income_Limits!BH161)))</f>
        <v>92050</v>
      </c>
      <c r="BJ161" s="64">
        <f>IF([1]TX_Counties_FY22_Income_Limits!BI161&gt;[1]WAIVER_TX_Counties_FY22!BJ$2,[1]TX_Counties_FY22_Income_Limits!BI161,IF([1]TX_Counties_FY22_Income_Limits!BI161&lt;[1]WAIVER_TX_Counties_FY22!BJ$2,[1]WAIVER_TX_Counties_FY22!BJ$2,IF([1]TX_Counties_FY22_Income_Limits!BI161=[1]WAIVER_TX_Counties_FY22!BJ$2,[1]TX_Counties_FY22_Income_Limits!BI161)))</f>
        <v>97580</v>
      </c>
      <c r="BK161" s="64">
        <f>IF([1]TX_Counties_FY22_Income_Limits!BJ161&gt;[1]WAIVER_TX_Counties_FY22!BK$2,[1]TX_Counties_FY22_Income_Limits!BJ161,IF([1]TX_Counties_FY22_Income_Limits!BJ161&lt;[1]WAIVER_TX_Counties_FY22!BK$2,[1]WAIVER_TX_Counties_FY22!BK$2,IF([1]TX_Counties_FY22_Income_Limits!BJ161=[1]WAIVER_TX_Counties_FY22!BK$2,[1]TX_Counties_FY22_Income_Limits!BJ161)))</f>
        <v>103156</v>
      </c>
      <c r="BL161" s="64">
        <f>IF([1]TX_Counties_FY22_Income_Limits!BK161&gt;[1]WAIVER_TX_Counties_FY22!BL$2,[1]TX_Counties_FY22_Income_Limits!BK161,IF([1]TX_Counties_FY22_Income_Limits!BK161&lt;[1]WAIVER_TX_Counties_FY22!BL$2,[1]WAIVER_TX_Counties_FY22!BL$2,IF([1]TX_Counties_FY22_Income_Limits!BK161=[1]WAIVER_TX_Counties_FY22!BL$2,[1]TX_Counties_FY22_Income_Limits!BK161)))</f>
        <v>108732</v>
      </c>
      <c r="BM161" s="64">
        <f>IF([1]TX_Counties_FY22_Income_Limits!BL161&gt;[1]WAIVER_TX_Counties_FY22!BM$2,[1]TX_Counties_FY22_Income_Limits!BL161,IF([1]TX_Counties_FY22_Income_Limits!BL161&lt;[1]WAIVER_TX_Counties_FY22!BM$2,[1]WAIVER_TX_Counties_FY22!BM$2,IF([1]TX_Counties_FY22_Income_Limits!BL161=[1]WAIVER_TX_Counties_FY22!BM$2,[1]TX_Counties_FY22_Income_Limits!BL161)))</f>
        <v>114308</v>
      </c>
      <c r="BN161" s="64">
        <f>IF([1]TX_Counties_FY22_Income_Limits!BM161&gt;[1]WAIVER_TX_Counties_FY22!BN$2,[1]TX_Counties_FY22_Income_Limits!BM161,IF([1]TX_Counties_FY22_Income_Limits!BM161&lt;[1]WAIVER_TX_Counties_FY22!BN$2,[1]WAIVER_TX_Counties_FY22!BN$2,IF([1]TX_Counties_FY22_Income_Limits!BM161=[1]WAIVER_TX_Counties_FY22!BN$2,[1]TX_Counties_FY22_Income_Limits!BM161)))</f>
        <v>119884</v>
      </c>
      <c r="BO161" s="64">
        <f>IF([1]TX_Counties_FY22_Income_Limits!BN161&gt;[1]WAIVER_TX_Counties_FY22!BO$2,[1]TX_Counties_FY22_Income_Limits!BN161,IF([1]TX_Counties_FY22_Income_Limits!BN161&lt;[1]WAIVER_TX_Counties_FY22!BO$2,[1]WAIVER_TX_Counties_FY22!BO$2,IF([1]TX_Counties_FY22_Income_Limits!BN161=[1]WAIVER_TX_Counties_FY22!BO$2,[1]TX_Counties_FY22_Income_Limits!BN161)))</f>
        <v>125460</v>
      </c>
      <c r="BP161" s="64">
        <f>IF([1]TX_Counties_FY22_Income_Limits!BO161&gt;[1]WAIVER_TX_Counties_FY22!BP$2,[1]TX_Counties_FY22_Income_Limits!BO161,IF([1]TX_Counties_FY22_Income_Limits!BO161&lt;[1]WAIVER_TX_Counties_FY22!BP$2,[1]WAIVER_TX_Counties_FY22!BP$2,IF([1]TX_Counties_FY22_Income_Limits!BO161=[1]WAIVER_TX_Counties_FY22!BP$2,[1]TX_Counties_FY22_Income_Limits!BO161)))</f>
        <v>131036</v>
      </c>
      <c r="BQ161" s="64">
        <f>IF([1]TX_Counties_FY22_Income_Limits!BP161&gt;[1]WAIVER_TX_Counties_FY22!BQ$2,[1]TX_Counties_FY22_Income_Limits!BP161,IF([1]TX_Counties_FY22_Income_Limits!BP161&lt;[1]WAIVER_TX_Counties_FY22!BQ$2,[1]WAIVER_TX_Counties_FY22!BQ$2,IF([1]TX_Counties_FY22_Income_Limits!BP161=[1]WAIVER_TX_Counties_FY22!BQ$2,[1]TX_Counties_FY22_Income_Limits!BP161)))</f>
        <v>136612</v>
      </c>
      <c r="BR161" s="64">
        <f>IF([1]TX_Counties_FY22_Income_Limits!BQ161&gt;[1]WAIVER_TX_Counties_FY22!BR$2,[1]TX_Counties_FY22_Income_Limits!BQ161,IF([1]TX_Counties_FY22_Income_Limits!BQ161&lt;[1]WAIVER_TX_Counties_FY22!BR$2,[1]WAIVER_TX_Counties_FY22!BR$2,IF([1]TX_Counties_FY22_Income_Limits!BQ161=[1]WAIVER_TX_Counties_FY22!BR$2,[1]TX_Counties_FY22_Income_Limits!BQ161)))</f>
        <v>142188</v>
      </c>
      <c r="BS161" s="64">
        <f>IF([1]TX_Counties_FY22_Income_Limits!BR161&gt;[1]WAIVER_TX_Counties_FY22!BS$2,[1]TX_Counties_FY22_Income_Limits!BR161,IF([1]TX_Counties_FY22_Income_Limits!BR161&lt;[1]WAIVER_TX_Counties_FY22!BS$2,[1]WAIVER_TX_Counties_FY22!BS$2,IF([1]TX_Counties_FY22_Income_Limits!BR161=[1]WAIVER_TX_Counties_FY22!BS$2,[1]TX_Counties_FY22_Income_Limits!BR161)))</f>
        <v>147764</v>
      </c>
      <c r="BT161" s="64">
        <f>IF([1]TX_Counties_FY22_Income_Limits!BS161&gt;[1]WAIVER_TX_Counties_FY22!BT$2,[1]TX_Counties_FY22_Income_Limits!BS161,IF([1]TX_Counties_FY22_Income_Limits!BS161&lt;[1]WAIVER_TX_Counties_FY22!BT$2,[1]WAIVER_TX_Counties_FY22!BT$2,IF([1]TX_Counties_FY22_Income_Limits!BS161=[1]WAIVER_TX_Counties_FY22!BT$2,[1]TX_Counties_FY22_Income_Limits!BS161)))</f>
        <v>153340</v>
      </c>
      <c r="BU161" s="64">
        <f>IF([1]TX_Counties_FY22_Income_Limits!BT161&gt;[1]WAIVER_TX_Counties_FY22!BU$2,[1]TX_Counties_FY22_Income_Limits!BT161,IF([1]TX_Counties_FY22_Income_Limits!BT161&lt;[1]WAIVER_TX_Counties_FY22!BU$2,[1]WAIVER_TX_Counties_FY22!BU$2,IF([1]TX_Counties_FY22_Income_Limits!BT161=[1]WAIVER_TX_Counties_FY22!BU$2,[1]TX_Counties_FY22_Income_Limits!BT161)))</f>
        <v>158916</v>
      </c>
      <c r="BV161" s="64">
        <f>IF([1]TX_Counties_FY22_Income_Limits!BU161&gt;[1]WAIVER_TX_Counties_FY22!BV$2,[1]TX_Counties_FY22_Income_Limits!BU161,IF([1]TX_Counties_FY22_Income_Limits!BU161&lt;[1]WAIVER_TX_Counties_FY22!BV$2,[1]WAIVER_TX_Counties_FY22!BV$2,IF([1]TX_Counties_FY22_Income_Limits!BU161=[1]WAIVER_TX_Counties_FY22!BV$2,[1]TX_Counties_FY22_Income_Limits!BU161)))</f>
        <v>164492</v>
      </c>
      <c r="BW161" s="64">
        <f>IF([1]TX_Counties_FY22_Income_Limits!BV161&gt;[1]WAIVER_TX_Counties_FY22!BW$2,[1]TX_Counties_FY22_Income_Limits!BV161,IF([1]TX_Counties_FY22_Income_Limits!BV161&lt;[1]WAIVER_TX_Counties_FY22!BW$2,[1]WAIVER_TX_Counties_FY22!BW$2,IF([1]TX_Counties_FY22_Income_Limits!BV161=[1]WAIVER_TX_Counties_FY22!BW$2,[1]TX_Counties_FY22_Income_Limits!BV161)))</f>
        <v>170068</v>
      </c>
      <c r="BX161" s="64">
        <f>IF([1]TX_Counties_FY22_Income_Limits!BW161&gt;[1]WAIVER_TX_Counties_FY22!BX$2,[1]TX_Counties_FY22_Income_Limits!BW161,IF([1]TX_Counties_FY22_Income_Limits!BW161&lt;[1]WAIVER_TX_Counties_FY22!BX$2,[1]WAIVER_TX_Counties_FY22!BX$2,IF([1]TX_Counties_FY22_Income_Limits!BW161=[1]WAIVER_TX_Counties_FY22!BX$2,[1]TX_Counties_FY22_Income_Limits!BW161)))</f>
        <v>175644</v>
      </c>
      <c r="BY161" s="64">
        <f>IF([1]TX_Counties_FY22_Income_Limits!BX161&gt;[1]WAIVER_TX_Counties_FY22!BY$2,[1]TX_Counties_FY22_Income_Limits!BX161,IF([1]TX_Counties_FY22_Income_Limits!BX161&lt;[1]WAIVER_TX_Counties_FY22!BY$2,[1]WAIVER_TX_Counties_FY22!BY$2,IF([1]TX_Counties_FY22_Income_Limits!BX161=[1]WAIVER_TX_Counties_FY22!BY$2,[1]TX_Counties_FY22_Income_Limits!BX161)))</f>
        <v>181220</v>
      </c>
      <c r="BZ161" s="64">
        <f>IF([1]TX_Counties_FY22_Income_Limits!BY161&gt;[1]WAIVER_TX_Counties_FY22!BZ$2,[1]TX_Counties_FY22_Income_Limits!BY161,IF([1]TX_Counties_FY22_Income_Limits!BY161&lt;[1]WAIVER_TX_Counties_FY22!BZ$2,[1]WAIVER_TX_Counties_FY22!BZ$2,IF([1]TX_Counties_FY22_Income_Limits!BY161=[1]WAIVER_TX_Counties_FY22!BZ$2,[1]TX_Counties_FY22_Income_Limits!BY161)))</f>
        <v>186796</v>
      </c>
      <c r="CA161" s="64">
        <f>IF([1]TX_Counties_FY22_Income_Limits!BZ161&gt;[1]WAIVER_TX_Counties_FY22!CA$2,[1]TX_Counties_FY22_Income_Limits!BZ161,IF([1]TX_Counties_FY22_Income_Limits!BZ161&lt;[1]WAIVER_TX_Counties_FY22!CA$2,[1]WAIVER_TX_Counties_FY22!CA$2,IF([1]TX_Counties_FY22_Income_Limits!BZ161=[1]WAIVER_TX_Counties_FY22!CA$2,[1]TX_Counties_FY22_Income_Limits!BZ161)))</f>
        <v>63559.999999999993</v>
      </c>
      <c r="CB161" s="64">
        <f>IF([1]TX_Counties_FY22_Income_Limits!CA161&gt;[1]WAIVER_TX_Counties_FY22!CB$2,[1]TX_Counties_FY22_Income_Limits!CA161,IF([1]TX_Counties_FY22_Income_Limits!CA161&lt;[1]WAIVER_TX_Counties_FY22!CB$2,[1]WAIVER_TX_Counties_FY22!CB$2,IF([1]TX_Counties_FY22_Income_Limits!CA161=[1]WAIVER_TX_Counties_FY22!CB$2,[1]TX_Counties_FY22_Income_Limits!CA161)))</f>
        <v>72640</v>
      </c>
      <c r="CC161" s="64">
        <f>IF([1]TX_Counties_FY22_Income_Limits!CB161&gt;[1]WAIVER_TX_Counties_FY22!CC$2,[1]TX_Counties_FY22_Income_Limits!CB161,IF([1]TX_Counties_FY22_Income_Limits!CB161&lt;[1]WAIVER_TX_Counties_FY22!CC$2,[1]WAIVER_TX_Counties_FY22!CC$2,IF([1]TX_Counties_FY22_Income_Limits!CB161=[1]WAIVER_TX_Counties_FY22!CC$2,[1]TX_Counties_FY22_Income_Limits!CB161)))</f>
        <v>81720</v>
      </c>
      <c r="CD161" s="64">
        <f>IF([1]TX_Counties_FY22_Income_Limits!CC161&gt;[1]WAIVER_TX_Counties_FY22!CD$2,[1]TX_Counties_FY22_Income_Limits!CC161,IF([1]TX_Counties_FY22_Income_Limits!CC161&lt;[1]WAIVER_TX_Counties_FY22!CD$2,[1]WAIVER_TX_Counties_FY22!CD$2,IF([1]TX_Counties_FY22_Income_Limits!CC161=[1]WAIVER_TX_Counties_FY22!CD$2,[1]TX_Counties_FY22_Income_Limits!CC161)))</f>
        <v>90800</v>
      </c>
      <c r="CE161" s="64">
        <f>IF([1]TX_Counties_FY22_Income_Limits!CD161&gt;[1]WAIVER_TX_Counties_FY22!CE$2,[1]TX_Counties_FY22_Income_Limits!CD161,IF([1]TX_Counties_FY22_Income_Limits!CD161&lt;[1]WAIVER_TX_Counties_FY22!CE$2,[1]WAIVER_TX_Counties_FY22!CE$2,IF([1]TX_Counties_FY22_Income_Limits!CD161=[1]WAIVER_TX_Counties_FY22!CE$2,[1]TX_Counties_FY22_Income_Limits!CD161)))</f>
        <v>98064</v>
      </c>
      <c r="CF161" s="64">
        <f>IF([1]TX_Counties_FY22_Income_Limits!CE161&gt;[1]WAIVER_TX_Counties_FY22!CF$2,[1]TX_Counties_FY22_Income_Limits!CE161,IF([1]TX_Counties_FY22_Income_Limits!CE161&lt;[1]WAIVER_TX_Counties_FY22!CF$2,[1]WAIVER_TX_Counties_FY22!CF$2,IF([1]TX_Counties_FY22_Income_Limits!CE161=[1]WAIVER_TX_Counties_FY22!CF$2,[1]TX_Counties_FY22_Income_Limits!CE161)))</f>
        <v>105328</v>
      </c>
      <c r="CG161" s="64">
        <f>IF([1]TX_Counties_FY22_Income_Limits!CF161&gt;[1]WAIVER_TX_Counties_FY22!CG$2,[1]TX_Counties_FY22_Income_Limits!CF161,IF([1]TX_Counties_FY22_Income_Limits!CF161&lt;[1]WAIVER_TX_Counties_FY22!CG$2,[1]WAIVER_TX_Counties_FY22!CG$2,IF([1]TX_Counties_FY22_Income_Limits!CF161=[1]WAIVER_TX_Counties_FY22!CG$2,[1]TX_Counties_FY22_Income_Limits!CF161)))</f>
        <v>112592</v>
      </c>
      <c r="CH161" s="64">
        <f>IF([1]TX_Counties_FY22_Income_Limits!CG161&gt;[1]WAIVER_TX_Counties_FY22!CH$2,[1]TX_Counties_FY22_Income_Limits!CG161,IF([1]TX_Counties_FY22_Income_Limits!CG161&lt;[1]WAIVER_TX_Counties_FY22!CH$2,[1]WAIVER_TX_Counties_FY22!CH$2,IF([1]TX_Counties_FY22_Income_Limits!CG161=[1]WAIVER_TX_Counties_FY22!CH$2,[1]TX_Counties_FY22_Income_Limits!CG161)))</f>
        <v>119856</v>
      </c>
      <c r="CI161" s="64">
        <f>IF([1]TX_Counties_FY22_Income_Limits!CH161&gt;[1]WAIVER_TX_Counties_FY22!CI$2,[1]TX_Counties_FY22_Income_Limits!CH161,IF([1]TX_Counties_FY22_Income_Limits!CH161&lt;[1]WAIVER_TX_Counties_FY22!CI$2,[1]WAIVER_TX_Counties_FY22!CI$2,IF([1]TX_Counties_FY22_Income_Limits!CH161=[1]WAIVER_TX_Counties_FY22!CI$2,[1]TX_Counties_FY22_Income_Limits!CH161)))</f>
        <v>127119.99999999999</v>
      </c>
      <c r="CJ161" s="64">
        <f>IF([1]TX_Counties_FY22_Income_Limits!CI161&gt;[1]WAIVER_TX_Counties_FY22!CJ$2,[1]TX_Counties_FY22_Income_Limits!CI161,IF([1]TX_Counties_FY22_Income_Limits!CI161&lt;[1]WAIVER_TX_Counties_FY22!CJ$2,[1]WAIVER_TX_Counties_FY22!CJ$2,IF([1]TX_Counties_FY22_Income_Limits!CI161=[1]WAIVER_TX_Counties_FY22!CJ$2,[1]TX_Counties_FY22_Income_Limits!CI161)))</f>
        <v>134384</v>
      </c>
      <c r="CK161" s="64">
        <f>IF([1]TX_Counties_FY22_Income_Limits!CJ161&gt;[1]WAIVER_TX_Counties_FY22!CK$2,[1]TX_Counties_FY22_Income_Limits!CJ161,IF([1]TX_Counties_FY22_Income_Limits!CJ161&lt;[1]WAIVER_TX_Counties_FY22!CK$2,[1]WAIVER_TX_Counties_FY22!CK$2,IF([1]TX_Counties_FY22_Income_Limits!CJ161=[1]WAIVER_TX_Counties_FY22!CK$2,[1]TX_Counties_FY22_Income_Limits!CJ161)))</f>
        <v>141648</v>
      </c>
      <c r="CL161" s="64">
        <f>IF([1]TX_Counties_FY22_Income_Limits!CK161&gt;[1]WAIVER_TX_Counties_FY22!CL$2,[1]TX_Counties_FY22_Income_Limits!CK161,IF([1]TX_Counties_FY22_Income_Limits!CK161&lt;[1]WAIVER_TX_Counties_FY22!CL$2,[1]WAIVER_TX_Counties_FY22!CL$2,IF([1]TX_Counties_FY22_Income_Limits!CK161=[1]WAIVER_TX_Counties_FY22!CL$2,[1]TX_Counties_FY22_Income_Limits!CK161)))</f>
        <v>148912</v>
      </c>
      <c r="CM161" s="64">
        <f>IF([1]TX_Counties_FY22_Income_Limits!CL161&gt;[1]WAIVER_TX_Counties_FY22!CM$2,[1]TX_Counties_FY22_Income_Limits!CL161,IF([1]TX_Counties_FY22_Income_Limits!CL161&lt;[1]WAIVER_TX_Counties_FY22!CM$2,[1]WAIVER_TX_Counties_FY22!CM$2,IF([1]TX_Counties_FY22_Income_Limits!CL161=[1]WAIVER_TX_Counties_FY22!CM$2,[1]TX_Counties_FY22_Income_Limits!CL161)))</f>
        <v>156176</v>
      </c>
      <c r="CN161" s="64">
        <f>IF([1]TX_Counties_FY22_Income_Limits!CM161&gt;[1]WAIVER_TX_Counties_FY22!CN$2,[1]TX_Counties_FY22_Income_Limits!CM161,IF([1]TX_Counties_FY22_Income_Limits!CM161&lt;[1]WAIVER_TX_Counties_FY22!CN$2,[1]WAIVER_TX_Counties_FY22!CN$2,IF([1]TX_Counties_FY22_Income_Limits!CM161=[1]WAIVER_TX_Counties_FY22!CN$2,[1]TX_Counties_FY22_Income_Limits!CM161)))</f>
        <v>163440</v>
      </c>
      <c r="CO161" s="64">
        <f>IF([1]TX_Counties_FY22_Income_Limits!CN161&gt;[1]WAIVER_TX_Counties_FY22!CO$2,[1]TX_Counties_FY22_Income_Limits!CN161,IF([1]TX_Counties_FY22_Income_Limits!CN161&lt;[1]WAIVER_TX_Counties_FY22!CO$2,[1]WAIVER_TX_Counties_FY22!CO$2,IF([1]TX_Counties_FY22_Income_Limits!CN161=[1]WAIVER_TX_Counties_FY22!CO$2,[1]TX_Counties_FY22_Income_Limits!CN161)))</f>
        <v>170704</v>
      </c>
      <c r="CP161" s="64">
        <f>IF([1]TX_Counties_FY22_Income_Limits!CO161&gt;[1]WAIVER_TX_Counties_FY22!CP$2,[1]TX_Counties_FY22_Income_Limits!CO161,IF([1]TX_Counties_FY22_Income_Limits!CO161&lt;[1]WAIVER_TX_Counties_FY22!CP$2,[1]WAIVER_TX_Counties_FY22!CP$2,IF([1]TX_Counties_FY22_Income_Limits!CO161=[1]WAIVER_TX_Counties_FY22!CP$2,[1]TX_Counties_FY22_Income_Limits!CO161)))</f>
        <v>177968</v>
      </c>
      <c r="CQ161" s="64">
        <f>IF([1]TX_Counties_FY22_Income_Limits!CP161&gt;[1]WAIVER_TX_Counties_FY22!CQ$2,[1]TX_Counties_FY22_Income_Limits!CP161,IF([1]TX_Counties_FY22_Income_Limits!CP161&lt;[1]WAIVER_TX_Counties_FY22!CQ$2,[1]WAIVER_TX_Counties_FY22!CQ$2,IF([1]TX_Counties_FY22_Income_Limits!CP161=[1]WAIVER_TX_Counties_FY22!CQ$2,[1]TX_Counties_FY22_Income_Limits!CP161)))</f>
        <v>185232</v>
      </c>
      <c r="CR161" s="64">
        <f>IF([1]TX_Counties_FY22_Income_Limits!CQ161&gt;[1]WAIVER_TX_Counties_FY22!CR$2,[1]TX_Counties_FY22_Income_Limits!CQ161,IF([1]TX_Counties_FY22_Income_Limits!CQ161&lt;[1]WAIVER_TX_Counties_FY22!CR$2,[1]WAIVER_TX_Counties_FY22!CR$2,IF([1]TX_Counties_FY22_Income_Limits!CQ161=[1]WAIVER_TX_Counties_FY22!CR$2,[1]TX_Counties_FY22_Income_Limits!CQ161)))</f>
        <v>192496</v>
      </c>
      <c r="CS161" s="64">
        <f>IF([1]TX_Counties_FY22_Income_Limits!CR161&gt;[1]WAIVER_TX_Counties_FY22!CS$2,[1]TX_Counties_FY22_Income_Limits!CR161,IF([1]TX_Counties_FY22_Income_Limits!CR161&lt;[1]WAIVER_TX_Counties_FY22!CS$2,[1]WAIVER_TX_Counties_FY22!CS$2,IF([1]TX_Counties_FY22_Income_Limits!CR161=[1]WAIVER_TX_Counties_FY22!CS$2,[1]TX_Counties_FY22_Income_Limits!CR161)))</f>
        <v>199760</v>
      </c>
      <c r="CT161" s="64">
        <f>IF([1]TX_Counties_FY22_Income_Limits!CS161&gt;[1]WAIVER_TX_Counties_FY22!CT$2,[1]TX_Counties_FY22_Income_Limits!CS161,IF([1]TX_Counties_FY22_Income_Limits!CS161&lt;[1]WAIVER_TX_Counties_FY22!CT$2,[1]WAIVER_TX_Counties_FY22!CT$2,IF([1]TX_Counties_FY22_Income_Limits!CS161=[1]WAIVER_TX_Counties_FY22!CT$2,[1]TX_Counties_FY22_Income_Limits!CS161)))</f>
        <v>207024</v>
      </c>
      <c r="CU161" s="64">
        <f>IF([1]TX_Counties_FY22_Income_Limits!CT161&gt;[1]WAIVER_TX_Counties_FY22!CU$2,[1]TX_Counties_FY22_Income_Limits!CT161,IF([1]TX_Counties_FY22_Income_Limits!CT161&lt;[1]WAIVER_TX_Counties_FY22!CU$2,[1]WAIVER_TX_Counties_FY22!CU$2,IF([1]TX_Counties_FY22_Income_Limits!CT161=[1]WAIVER_TX_Counties_FY22!CU$2,[1]TX_Counties_FY22_Income_Limits!CT161)))</f>
        <v>214288</v>
      </c>
      <c r="CV161" s="64">
        <f>IF([1]TX_Counties_FY22_Income_Limits!CU161&gt;[1]WAIVER_TX_Counties_FY22!CV$2,[1]TX_Counties_FY22_Income_Limits!CU161,IF([1]TX_Counties_FY22_Income_Limits!CU161&lt;[1]WAIVER_TX_Counties_FY22!CV$2,[1]WAIVER_TX_Counties_FY22!CV$2,IF([1]TX_Counties_FY22_Income_Limits!CU161=[1]WAIVER_TX_Counties_FY22!CV$2,[1]TX_Counties_FY22_Income_Limits!CU161)))</f>
        <v>221552</v>
      </c>
      <c r="CW161" s="64">
        <f>IF([1]TX_Counties_FY22_Income_Limits!CV161&gt;[1]WAIVER_TX_Counties_FY22!CW$2,[1]TX_Counties_FY22_Income_Limits!CV161,IF([1]TX_Counties_FY22_Income_Limits!CV161&lt;[1]WAIVER_TX_Counties_FY22!CW$2,[1]WAIVER_TX_Counties_FY22!CW$2,IF([1]TX_Counties_FY22_Income_Limits!CV161=[1]WAIVER_TX_Counties_FY22!CW$2,[1]TX_Counties_FY22_Income_Limits!CV161)))</f>
        <v>228816</v>
      </c>
      <c r="CX161" s="64">
        <f>IF([1]TX_Counties_FY22_Income_Limits!CW161&gt;[1]WAIVER_TX_Counties_FY22!CX$2,[1]TX_Counties_FY22_Income_Limits!CW161,IF([1]TX_Counties_FY22_Income_Limits!CW161&lt;[1]WAIVER_TX_Counties_FY22!CX$2,[1]WAIVER_TX_Counties_FY22!CX$2,IF([1]TX_Counties_FY22_Income_Limits!CW161=[1]WAIVER_TX_Counties_FY22!CX$2,[1]TX_Counties_FY22_Income_Limits!CW161)))</f>
        <v>236080</v>
      </c>
      <c r="CY161" s="64">
        <f>IF([1]TX_Counties_FY22_Income_Limits!CX161&gt;[1]WAIVER_TX_Counties_FY22!CY$2,[1]TX_Counties_FY22_Income_Limits!CX161,IF([1]TX_Counties_FY22_Income_Limits!CX161&lt;[1]WAIVER_TX_Counties_FY22!CY$2,[1]WAIVER_TX_Counties_FY22!CY$2,IF([1]TX_Counties_FY22_Income_Limits!CX161=[1]WAIVER_TX_Counties_FY22!CY$2,[1]TX_Counties_FY22_Income_Limits!CX161)))</f>
        <v>243344</v>
      </c>
      <c r="CZ161" s="64">
        <f>IF([1]TX_Counties_FY22_Income_Limits!CY161&gt;[1]WAIVER_TX_Counties_FY22!CZ$2,[1]TX_Counties_FY22_Income_Limits!CY161,IF([1]TX_Counties_FY22_Income_Limits!CY161&lt;[1]WAIVER_TX_Counties_FY22!CZ$2,[1]WAIVER_TX_Counties_FY22!CZ$2,IF([1]TX_Counties_FY22_Income_Limits!CY161=[1]WAIVER_TX_Counties_FY22!CZ$2,[1]TX_Counties_FY22_Income_Limits!CY161)))</f>
        <v>76272</v>
      </c>
      <c r="DA161" s="64">
        <f>IF([1]TX_Counties_FY22_Income_Limits!CZ161&gt;[1]WAIVER_TX_Counties_FY22!DA$2,[1]TX_Counties_FY22_Income_Limits!CZ161,IF([1]TX_Counties_FY22_Income_Limits!CZ161&lt;[1]WAIVER_TX_Counties_FY22!DA$2,[1]WAIVER_TX_Counties_FY22!DA$2,IF([1]TX_Counties_FY22_Income_Limits!CZ161=[1]WAIVER_TX_Counties_FY22!DA$2,[1]TX_Counties_FY22_Income_Limits!CZ161)))</f>
        <v>87168</v>
      </c>
      <c r="DB161" s="64">
        <f>IF([1]TX_Counties_FY22_Income_Limits!DA161&gt;[1]WAIVER_TX_Counties_FY22!DB$2,[1]TX_Counties_FY22_Income_Limits!DA161,IF([1]TX_Counties_FY22_Income_Limits!DA161&lt;[1]WAIVER_TX_Counties_FY22!DB$2,[1]WAIVER_TX_Counties_FY22!DB$2,IF([1]TX_Counties_FY22_Income_Limits!DA161=[1]WAIVER_TX_Counties_FY22!DB$2,[1]TX_Counties_FY22_Income_Limits!DA161)))</f>
        <v>98064</v>
      </c>
      <c r="DC161" s="64">
        <f>IF([1]TX_Counties_FY22_Income_Limits!DB161&gt;[1]WAIVER_TX_Counties_FY22!DC$2,[1]TX_Counties_FY22_Income_Limits!DB161,IF([1]TX_Counties_FY22_Income_Limits!DB161&lt;[1]WAIVER_TX_Counties_FY22!DC$2,[1]WAIVER_TX_Counties_FY22!DC$2,IF([1]TX_Counties_FY22_Income_Limits!DB161=[1]WAIVER_TX_Counties_FY22!DC$2,[1]TX_Counties_FY22_Income_Limits!DB161)))</f>
        <v>108960</v>
      </c>
      <c r="DD161" s="64">
        <f>IF([1]TX_Counties_FY22_Income_Limits!DC161&gt;[1]WAIVER_TX_Counties_FY22!DD$2,[1]TX_Counties_FY22_Income_Limits!DC161,IF([1]TX_Counties_FY22_Income_Limits!DC161&lt;[1]WAIVER_TX_Counties_FY22!DD$2,[1]WAIVER_TX_Counties_FY22!DD$2,IF([1]TX_Counties_FY22_Income_Limits!DC161=[1]WAIVER_TX_Counties_FY22!DD$2,[1]TX_Counties_FY22_Income_Limits!DC161)))</f>
        <v>117676.8</v>
      </c>
      <c r="DE161" s="64">
        <f>IF([1]TX_Counties_FY22_Income_Limits!DD161&gt;[1]WAIVER_TX_Counties_FY22!DE$2,[1]TX_Counties_FY22_Income_Limits!DD161,IF([1]TX_Counties_FY22_Income_Limits!DD161&lt;[1]WAIVER_TX_Counties_FY22!DE$2,[1]WAIVER_TX_Counties_FY22!DE$2,IF([1]TX_Counties_FY22_Income_Limits!DD161=[1]WAIVER_TX_Counties_FY22!DE$2,[1]TX_Counties_FY22_Income_Limits!DD161)))</f>
        <v>126393.59999999999</v>
      </c>
      <c r="DF161" s="64">
        <f>IF([1]TX_Counties_FY22_Income_Limits!DE161&gt;[1]WAIVER_TX_Counties_FY22!DF$2,[1]TX_Counties_FY22_Income_Limits!DE161,IF([1]TX_Counties_FY22_Income_Limits!DE161&lt;[1]WAIVER_TX_Counties_FY22!DF$2,[1]WAIVER_TX_Counties_FY22!DF$2,IF([1]TX_Counties_FY22_Income_Limits!DE161=[1]WAIVER_TX_Counties_FY22!DF$2,[1]TX_Counties_FY22_Income_Limits!DE161)))</f>
        <v>135110.39999999999</v>
      </c>
      <c r="DG161" s="64">
        <f>IF([1]TX_Counties_FY22_Income_Limits!DF161&gt;[1]WAIVER_TX_Counties_FY22!DG$2,[1]TX_Counties_FY22_Income_Limits!DF161,IF([1]TX_Counties_FY22_Income_Limits!DF161&lt;[1]WAIVER_TX_Counties_FY22!DG$2,[1]WAIVER_TX_Counties_FY22!DG$2,IF([1]TX_Counties_FY22_Income_Limits!DF161=[1]WAIVER_TX_Counties_FY22!DG$2,[1]TX_Counties_FY22_Income_Limits!DF161)))</f>
        <v>143827.20000000001</v>
      </c>
      <c r="DH161" s="64">
        <f>IF([1]TX_Counties_FY22_Income_Limits!DG161&gt;[1]WAIVER_TX_Counties_FY22!DH$2,[1]TX_Counties_FY22_Income_Limits!DG161,IF([1]TX_Counties_FY22_Income_Limits!DG161&lt;[1]WAIVER_TX_Counties_FY22!DH$2,[1]WAIVER_TX_Counties_FY22!DH$2,IF([1]TX_Counties_FY22_Income_Limits!DG161=[1]WAIVER_TX_Counties_FY22!DH$2,[1]TX_Counties_FY22_Income_Limits!DG161)))</f>
        <v>152544</v>
      </c>
      <c r="DI161" s="64">
        <f>IF([1]TX_Counties_FY22_Income_Limits!DH161&gt;[1]WAIVER_TX_Counties_FY22!DI$2,[1]TX_Counties_FY22_Income_Limits!DH161,IF([1]TX_Counties_FY22_Income_Limits!DH161&lt;[1]WAIVER_TX_Counties_FY22!DI$2,[1]WAIVER_TX_Counties_FY22!DI$2,IF([1]TX_Counties_FY22_Income_Limits!DH161=[1]WAIVER_TX_Counties_FY22!DI$2,[1]TX_Counties_FY22_Income_Limits!DH161)))</f>
        <v>161260.79999999999</v>
      </c>
      <c r="DJ161" s="64">
        <f>IF([1]TX_Counties_FY22_Income_Limits!DI161&gt;[1]WAIVER_TX_Counties_FY22!DJ$2,[1]TX_Counties_FY22_Income_Limits!DI161,IF([1]TX_Counties_FY22_Income_Limits!DI161&lt;[1]WAIVER_TX_Counties_FY22!DJ$2,[1]WAIVER_TX_Counties_FY22!DJ$2,IF([1]TX_Counties_FY22_Income_Limits!DI161=[1]WAIVER_TX_Counties_FY22!DJ$2,[1]TX_Counties_FY22_Income_Limits!DI161)))</f>
        <v>169977.59999999998</v>
      </c>
      <c r="DK161" s="64">
        <f>IF([1]TX_Counties_FY22_Income_Limits!DJ161&gt;[1]WAIVER_TX_Counties_FY22!DK$2,[1]TX_Counties_FY22_Income_Limits!DJ161,IF([1]TX_Counties_FY22_Income_Limits!DJ161&lt;[1]WAIVER_TX_Counties_FY22!DK$2,[1]WAIVER_TX_Counties_FY22!DK$2,IF([1]TX_Counties_FY22_Income_Limits!DJ161=[1]WAIVER_TX_Counties_FY22!DK$2,[1]TX_Counties_FY22_Income_Limits!DJ161)))</f>
        <v>178694.39999999997</v>
      </c>
      <c r="DL161" s="64">
        <f>IF([1]TX_Counties_FY22_Income_Limits!DK161&gt;[1]WAIVER_TX_Counties_FY22!DL$2,[1]TX_Counties_FY22_Income_Limits!DK161,IF([1]TX_Counties_FY22_Income_Limits!DK161&lt;[1]WAIVER_TX_Counties_FY22!DL$2,[1]WAIVER_TX_Counties_FY22!DL$2,IF([1]TX_Counties_FY22_Income_Limits!DK161=[1]WAIVER_TX_Counties_FY22!DL$2,[1]TX_Counties_FY22_Income_Limits!DK161)))</f>
        <v>187411.19999999995</v>
      </c>
      <c r="DM161" s="64">
        <f>IF([1]TX_Counties_FY22_Income_Limits!DL161&gt;[1]WAIVER_TX_Counties_FY22!DM$2,[1]TX_Counties_FY22_Income_Limits!DL161,IF([1]TX_Counties_FY22_Income_Limits!DL161&lt;[1]WAIVER_TX_Counties_FY22!DM$2,[1]WAIVER_TX_Counties_FY22!DM$2,IF([1]TX_Counties_FY22_Income_Limits!DL161=[1]WAIVER_TX_Counties_FY22!DM$2,[1]TX_Counties_FY22_Income_Limits!DL161)))</f>
        <v>196127.99999999994</v>
      </c>
      <c r="DN161" s="64">
        <f>IF([1]TX_Counties_FY22_Income_Limits!DM161&gt;[1]WAIVER_TX_Counties_FY22!DN$2,[1]TX_Counties_FY22_Income_Limits!DM161,IF([1]TX_Counties_FY22_Income_Limits!DM161&lt;[1]WAIVER_TX_Counties_FY22!DN$2,[1]WAIVER_TX_Counties_FY22!DN$2,IF([1]TX_Counties_FY22_Income_Limits!DM161=[1]WAIVER_TX_Counties_FY22!DN$2,[1]TX_Counties_FY22_Income_Limits!DM161)))</f>
        <v>204844.79999999993</v>
      </c>
      <c r="DO161" s="64">
        <f>IF([1]TX_Counties_FY22_Income_Limits!DN161&gt;[1]WAIVER_TX_Counties_FY22!DO$2,[1]TX_Counties_FY22_Income_Limits!DN161,IF([1]TX_Counties_FY22_Income_Limits!DN161&lt;[1]WAIVER_TX_Counties_FY22!DO$2,[1]WAIVER_TX_Counties_FY22!DO$2,IF([1]TX_Counties_FY22_Income_Limits!DN161=[1]WAIVER_TX_Counties_FY22!DO$2,[1]TX_Counties_FY22_Income_Limits!DN161)))</f>
        <v>213561.59999999992</v>
      </c>
      <c r="DP161" s="64">
        <f>IF([1]TX_Counties_FY22_Income_Limits!DO161&gt;[1]WAIVER_TX_Counties_FY22!DP$2,[1]TX_Counties_FY22_Income_Limits!DO161,IF([1]TX_Counties_FY22_Income_Limits!DO161&lt;[1]WAIVER_TX_Counties_FY22!DP$2,[1]WAIVER_TX_Counties_FY22!DP$2,IF([1]TX_Counties_FY22_Income_Limits!DO161=[1]WAIVER_TX_Counties_FY22!DP$2,[1]TX_Counties_FY22_Income_Limits!DO161)))</f>
        <v>222278.39999999991</v>
      </c>
      <c r="DQ161" s="64">
        <f>IF([1]TX_Counties_FY22_Income_Limits!DP161&gt;[1]WAIVER_TX_Counties_FY22!DQ$2,[1]TX_Counties_FY22_Income_Limits!DP161,IF([1]TX_Counties_FY22_Income_Limits!DP161&lt;[1]WAIVER_TX_Counties_FY22!DQ$2,[1]WAIVER_TX_Counties_FY22!DQ$2,IF([1]TX_Counties_FY22_Income_Limits!DP161=[1]WAIVER_TX_Counties_FY22!DQ$2,[1]TX_Counties_FY22_Income_Limits!DP161)))</f>
        <v>230995.1999999999</v>
      </c>
      <c r="DR161" s="64">
        <f>IF([1]TX_Counties_FY22_Income_Limits!DQ161&gt;[1]WAIVER_TX_Counties_FY22!DR$2,[1]TX_Counties_FY22_Income_Limits!DQ161,IF([1]TX_Counties_FY22_Income_Limits!DQ161&lt;[1]WAIVER_TX_Counties_FY22!DR$2,[1]WAIVER_TX_Counties_FY22!DR$2,IF([1]TX_Counties_FY22_Income_Limits!DQ161=[1]WAIVER_TX_Counties_FY22!DR$2,[1]TX_Counties_FY22_Income_Limits!DQ161)))</f>
        <v>239711.99999999988</v>
      </c>
      <c r="DS161" s="64">
        <f>IF([1]TX_Counties_FY22_Income_Limits!DR161&gt;[1]WAIVER_TX_Counties_FY22!DS$2,[1]TX_Counties_FY22_Income_Limits!DR161,IF([1]TX_Counties_FY22_Income_Limits!DR161&lt;[1]WAIVER_TX_Counties_FY22!DS$2,[1]WAIVER_TX_Counties_FY22!DS$2,IF([1]TX_Counties_FY22_Income_Limits!DR161=[1]WAIVER_TX_Counties_FY22!DS$2,[1]TX_Counties_FY22_Income_Limits!DR161)))</f>
        <v>248428.79999999987</v>
      </c>
      <c r="DT161" s="64">
        <f>IF([1]TX_Counties_FY22_Income_Limits!DS161&gt;[1]WAIVER_TX_Counties_FY22!DT$2,[1]TX_Counties_FY22_Income_Limits!DS161,IF([1]TX_Counties_FY22_Income_Limits!DS161&lt;[1]WAIVER_TX_Counties_FY22!DT$2,[1]WAIVER_TX_Counties_FY22!DT$2,IF([1]TX_Counties_FY22_Income_Limits!DS161=[1]WAIVER_TX_Counties_FY22!DT$2,[1]TX_Counties_FY22_Income_Limits!DS161)))</f>
        <v>257145.59999999986</v>
      </c>
      <c r="DU161" s="64">
        <f>IF([1]TX_Counties_FY22_Income_Limits!DT161&gt;[1]WAIVER_TX_Counties_FY22!DU$2,[1]TX_Counties_FY22_Income_Limits!DT161,IF([1]TX_Counties_FY22_Income_Limits!DT161&lt;[1]WAIVER_TX_Counties_FY22!DU$2,[1]WAIVER_TX_Counties_FY22!DU$2,IF([1]TX_Counties_FY22_Income_Limits!DT161=[1]WAIVER_TX_Counties_FY22!DU$2,[1]TX_Counties_FY22_Income_Limits!DT161)))</f>
        <v>265862.39999999985</v>
      </c>
      <c r="DV161" s="64">
        <f>IF([1]TX_Counties_FY22_Income_Limits!DU161&gt;[1]WAIVER_TX_Counties_FY22!DV$2,[1]TX_Counties_FY22_Income_Limits!DU161,IF([1]TX_Counties_FY22_Income_Limits!DU161&lt;[1]WAIVER_TX_Counties_FY22!DV$2,[1]WAIVER_TX_Counties_FY22!DV$2,IF([1]TX_Counties_FY22_Income_Limits!DU161=[1]WAIVER_TX_Counties_FY22!DV$2,[1]TX_Counties_FY22_Income_Limits!DU161)))</f>
        <v>274579.19999999984</v>
      </c>
      <c r="DW161" s="64">
        <f>IF([1]TX_Counties_FY22_Income_Limits!DV161&gt;[1]WAIVER_TX_Counties_FY22!DW$2,[1]TX_Counties_FY22_Income_Limits!DV161,IF([1]TX_Counties_FY22_Income_Limits!DV161&lt;[1]WAIVER_TX_Counties_FY22!DW$2,[1]WAIVER_TX_Counties_FY22!DW$2,IF([1]TX_Counties_FY22_Income_Limits!DV161=[1]WAIVER_TX_Counties_FY22!DW$2,[1]TX_Counties_FY22_Income_Limits!DV161)))</f>
        <v>283295.99999999983</v>
      </c>
      <c r="DX161" s="64">
        <f>IF([1]TX_Counties_FY22_Income_Limits!DW161&gt;[1]WAIVER_TX_Counties_FY22!DX$2,[1]TX_Counties_FY22_Income_Limits!DW161,IF([1]TX_Counties_FY22_Income_Limits!DW161&lt;[1]WAIVER_TX_Counties_FY22!DX$2,[1]WAIVER_TX_Counties_FY22!DX$2,IF([1]TX_Counties_FY22_Income_Limits!DW161=[1]WAIVER_TX_Counties_FY22!DX$2,[1]TX_Counties_FY22_Income_Limits!DW161)))</f>
        <v>292012.79999999981</v>
      </c>
    </row>
    <row r="162" spans="1:129" ht="14.45">
      <c r="A162" s="65" t="s">
        <v>351</v>
      </c>
      <c r="B162" s="65" t="str">
        <f t="shared" si="7"/>
        <v>YES</v>
      </c>
      <c r="C162" s="64">
        <f>[1]TX_Counties_FY22_Income_Limits!B162</f>
        <v>68900</v>
      </c>
      <c r="D162" s="64">
        <f>IF([1]TX_Counties_FY22_Income_Limits!C162&gt;[1]WAIVER_TX_Counties_FY22!D$2,[1]TX_Counties_FY22_Income_Limits!C162,IF([1]TX_Counties_FY22_Income_Limits!C162&lt;[1]WAIVER_TX_Counties_FY22!D$2,[1]WAIVER_TX_Counties_FY22!D$2,IF([1]TX_Counties_FY22_Income_Limits!C162=[1]WAIVER_TX_Counties_FY22!D$2,[1]TX_Counties_FY22_Income_Limits!C162)))</f>
        <v>17650</v>
      </c>
      <c r="E162" s="64">
        <f>IF([1]TX_Counties_FY22_Income_Limits!D162&gt;[1]WAIVER_TX_Counties_FY22!E$2,[1]TX_Counties_FY22_Income_Limits!D162,IF([1]TX_Counties_FY22_Income_Limits!D162&lt;[1]WAIVER_TX_Counties_FY22!E$2,[1]WAIVER_TX_Counties_FY22!E$2,IF([1]TX_Counties_FY22_Income_Limits!D162=[1]WAIVER_TX_Counties_FY22!E$2,[1]TX_Counties_FY22_Income_Limits!D162)))</f>
        <v>20200</v>
      </c>
      <c r="F162" s="64">
        <f>IF([1]TX_Counties_FY22_Income_Limits!E162&gt;[1]WAIVER_TX_Counties_FY22!F$2,[1]TX_Counties_FY22_Income_Limits!E162,IF([1]TX_Counties_FY22_Income_Limits!E162&lt;[1]WAIVER_TX_Counties_FY22!F$2,[1]WAIVER_TX_Counties_FY22!F$2,IF([1]TX_Counties_FY22_Income_Limits!E162=[1]WAIVER_TX_Counties_FY22!F$2,[1]TX_Counties_FY22_Income_Limits!E162)))</f>
        <v>23030</v>
      </c>
      <c r="G162" s="64">
        <f>IF([1]TX_Counties_FY22_Income_Limits!F162&gt;[1]WAIVER_TX_Counties_FY22!G$2,[1]TX_Counties_FY22_Income_Limits!F162,IF([1]TX_Counties_FY22_Income_Limits!F162&lt;[1]WAIVER_TX_Counties_FY22!G$2,[1]WAIVER_TX_Counties_FY22!G$2,IF([1]TX_Counties_FY22_Income_Limits!F162=[1]WAIVER_TX_Counties_FY22!G$2,[1]TX_Counties_FY22_Income_Limits!F162)))</f>
        <v>27750</v>
      </c>
      <c r="H162" s="64">
        <f>IF([1]TX_Counties_FY22_Income_Limits!G162&gt;[1]WAIVER_TX_Counties_FY22!H$2,[1]TX_Counties_FY22_Income_Limits!G162,IF([1]TX_Counties_FY22_Income_Limits!G162&lt;[1]WAIVER_TX_Counties_FY22!H$2,[1]WAIVER_TX_Counties_FY22!H$2,IF([1]TX_Counties_FY22_Income_Limits!G162=[1]WAIVER_TX_Counties_FY22!H$2,[1]TX_Counties_FY22_Income_Limits!G162)))</f>
        <v>32470</v>
      </c>
      <c r="I162" s="64">
        <f>IF([1]TX_Counties_FY22_Income_Limits!H162&gt;[1]WAIVER_TX_Counties_FY22!I$2,[1]TX_Counties_FY22_Income_Limits!H162,IF([1]TX_Counties_FY22_Income_Limits!H162&lt;[1]WAIVER_TX_Counties_FY22!I$2,[1]WAIVER_TX_Counties_FY22!I$2,IF([1]TX_Counties_FY22_Income_Limits!H162=[1]WAIVER_TX_Counties_FY22!I$2,[1]TX_Counties_FY22_Income_Limits!H162)))</f>
        <v>37190</v>
      </c>
      <c r="J162" s="64">
        <f>IF([1]TX_Counties_FY22_Income_Limits!I162&gt;[1]WAIVER_TX_Counties_FY22!J$2,[1]TX_Counties_FY22_Income_Limits!I162,IF([1]TX_Counties_FY22_Income_Limits!I162&lt;[1]WAIVER_TX_Counties_FY22!J$2,[1]WAIVER_TX_Counties_FY22!J$2,IF([1]TX_Counties_FY22_Income_Limits!I162=[1]WAIVER_TX_Counties_FY22!J$2,[1]TX_Counties_FY22_Income_Limits!I162)))</f>
        <v>41910</v>
      </c>
      <c r="K162" s="64">
        <f>IF([1]TX_Counties_FY22_Income_Limits!J162&gt;[1]WAIVER_TX_Counties_FY22!K$2,[1]TX_Counties_FY22_Income_Limits!J162,IF([1]TX_Counties_FY22_Income_Limits!J162&lt;[1]WAIVER_TX_Counties_FY22!K$2,[1]WAIVER_TX_Counties_FY22!K$2,IF([1]TX_Counties_FY22_Income_Limits!J162=[1]WAIVER_TX_Counties_FY22!K$2,[1]TX_Counties_FY22_Income_Limits!J162)))</f>
        <v>44950</v>
      </c>
      <c r="L162" s="64">
        <f>IF([1]TX_Counties_FY22_Income_Limits!K162&gt;[1]WAIVER_TX_Counties_FY22!L$2,[1]TX_Counties_FY22_Income_Limits!K162,IF([1]TX_Counties_FY22_Income_Limits!K162&lt;[1]WAIVER_TX_Counties_FY22!L$2,[1]WAIVER_TX_Counties_FY22!L$2,IF([1]TX_Counties_FY22_Income_Limits!K162=[1]WAIVER_TX_Counties_FY22!L$2,[1]TX_Counties_FY22_Income_Limits!K162)))</f>
        <v>58799.999999999993</v>
      </c>
      <c r="M162" s="64">
        <f>IF([1]TX_Counties_FY22_Income_Limits!L162&gt;[1]WAIVER_TX_Counties_FY22!M$2,[1]TX_Counties_FY22_Income_Limits!L162,IF([1]TX_Counties_FY22_Income_Limits!L162&lt;[1]WAIVER_TX_Counties_FY22!M$2,[1]WAIVER_TX_Counties_FY22!M$2,IF([1]TX_Counties_FY22_Income_Limits!L162=[1]WAIVER_TX_Counties_FY22!M$2,[1]TX_Counties_FY22_Income_Limits!L162)))</f>
        <v>62160</v>
      </c>
      <c r="N162" s="64">
        <f>IF([1]TX_Counties_FY22_Income_Limits!M162&gt;[1]WAIVER_TX_Counties_FY22!N$2,[1]TX_Counties_FY22_Income_Limits!M162,IF([1]TX_Counties_FY22_Income_Limits!M162&lt;[1]WAIVER_TX_Counties_FY22!N$2,[1]WAIVER_TX_Counties_FY22!N$2,IF([1]TX_Counties_FY22_Income_Limits!M162=[1]WAIVER_TX_Counties_FY22!N$2,[1]TX_Counties_FY22_Income_Limits!M162)))</f>
        <v>65520.000000000007</v>
      </c>
      <c r="O162" s="64">
        <f>IF([1]TX_Counties_FY22_Income_Limits!N162&gt;[1]WAIVER_TX_Counties_FY22!O$2,[1]TX_Counties_FY22_Income_Limits!N162,IF([1]TX_Counties_FY22_Income_Limits!N162&lt;[1]WAIVER_TX_Counties_FY22!O$2,[1]WAIVER_TX_Counties_FY22!O$2,IF([1]TX_Counties_FY22_Income_Limits!N162=[1]WAIVER_TX_Counties_FY22!O$2,[1]TX_Counties_FY22_Income_Limits!N162)))</f>
        <v>68880.000000000015</v>
      </c>
      <c r="P162" s="64">
        <f>IF([1]TX_Counties_FY22_Income_Limits!O162&gt;[1]WAIVER_TX_Counties_FY22!P$2,[1]TX_Counties_FY22_Income_Limits!O162,IF([1]TX_Counties_FY22_Income_Limits!O162&lt;[1]WAIVER_TX_Counties_FY22!P$2,[1]WAIVER_TX_Counties_FY22!P$2,IF([1]TX_Counties_FY22_Income_Limits!O162=[1]WAIVER_TX_Counties_FY22!P$2,[1]TX_Counties_FY22_Income_Limits!O162)))</f>
        <v>72240.000000000029</v>
      </c>
      <c r="Q162" s="64">
        <f>IF([1]TX_Counties_FY22_Income_Limits!P162&gt;[1]WAIVER_TX_Counties_FY22!Q$2,[1]TX_Counties_FY22_Income_Limits!P162,IF([1]TX_Counties_FY22_Income_Limits!P162&lt;[1]WAIVER_TX_Counties_FY22!Q$2,[1]WAIVER_TX_Counties_FY22!Q$2,IF([1]TX_Counties_FY22_Income_Limits!P162=[1]WAIVER_TX_Counties_FY22!Q$2,[1]TX_Counties_FY22_Income_Limits!P162)))</f>
        <v>75600.000000000044</v>
      </c>
      <c r="R162" s="64">
        <f>IF([1]TX_Counties_FY22_Income_Limits!Q162&gt;[1]WAIVER_TX_Counties_FY22!R$2,[1]TX_Counties_FY22_Income_Limits!Q162,IF([1]TX_Counties_FY22_Income_Limits!Q162&lt;[1]WAIVER_TX_Counties_FY22!R$2,[1]WAIVER_TX_Counties_FY22!R$2,IF([1]TX_Counties_FY22_Income_Limits!Q162=[1]WAIVER_TX_Counties_FY22!R$2,[1]TX_Counties_FY22_Income_Limits!Q162)))</f>
        <v>78960.000000000058</v>
      </c>
      <c r="S162" s="64">
        <f>IF([1]TX_Counties_FY22_Income_Limits!R162&gt;[1]WAIVER_TX_Counties_FY22!S$2,[1]TX_Counties_FY22_Income_Limits!R162,IF([1]TX_Counties_FY22_Income_Limits!R162&lt;[1]WAIVER_TX_Counties_FY22!S$2,[1]WAIVER_TX_Counties_FY22!S$2,IF([1]TX_Counties_FY22_Income_Limits!R162=[1]WAIVER_TX_Counties_FY22!S$2,[1]TX_Counties_FY22_Income_Limits!R162)))</f>
        <v>82320.000000000073</v>
      </c>
      <c r="T162" s="64">
        <f>IF([1]TX_Counties_FY22_Income_Limits!S162&gt;[1]WAIVER_TX_Counties_FY22!T$2,[1]TX_Counties_FY22_Income_Limits!S162,IF([1]TX_Counties_FY22_Income_Limits!S162&lt;[1]WAIVER_TX_Counties_FY22!T$2,[1]WAIVER_TX_Counties_FY22!T$2,IF([1]TX_Counties_FY22_Income_Limits!S162=[1]WAIVER_TX_Counties_FY22!T$2,[1]TX_Counties_FY22_Income_Limits!S162)))</f>
        <v>85680.000000000087</v>
      </c>
      <c r="U162" s="64">
        <f>IF([1]TX_Counties_FY22_Income_Limits!T162&gt;[1]WAIVER_TX_Counties_FY22!U$2,[1]TX_Counties_FY22_Income_Limits!T162,IF([1]TX_Counties_FY22_Income_Limits!T162&lt;[1]WAIVER_TX_Counties_FY22!U$2,[1]WAIVER_TX_Counties_FY22!U$2,IF([1]TX_Counties_FY22_Income_Limits!T162=[1]WAIVER_TX_Counties_FY22!U$2,[1]TX_Counties_FY22_Income_Limits!T162)))</f>
        <v>89040.000000000102</v>
      </c>
      <c r="V162" s="64">
        <f>IF([1]TX_Counties_FY22_Income_Limits!U162&gt;[1]WAIVER_TX_Counties_FY22!V$2,[1]TX_Counties_FY22_Income_Limits!U162,IF([1]TX_Counties_FY22_Income_Limits!U162&lt;[1]WAIVER_TX_Counties_FY22!V$2,[1]WAIVER_TX_Counties_FY22!V$2,IF([1]TX_Counties_FY22_Income_Limits!U162=[1]WAIVER_TX_Counties_FY22!V$2,[1]TX_Counties_FY22_Income_Limits!U162)))</f>
        <v>92400.000000000116</v>
      </c>
      <c r="W162" s="64">
        <f>IF([1]TX_Counties_FY22_Income_Limits!V162&gt;[1]WAIVER_TX_Counties_FY22!W$2,[1]TX_Counties_FY22_Income_Limits!V162,IF([1]TX_Counties_FY22_Income_Limits!V162&lt;[1]WAIVER_TX_Counties_FY22!W$2,[1]WAIVER_TX_Counties_FY22!W$2,IF([1]TX_Counties_FY22_Income_Limits!V162=[1]WAIVER_TX_Counties_FY22!W$2,[1]TX_Counties_FY22_Income_Limits!V162)))</f>
        <v>95760.000000000131</v>
      </c>
      <c r="X162" s="64">
        <f>IF([1]TX_Counties_FY22_Income_Limits!W162&gt;[1]WAIVER_TX_Counties_FY22!X$2,[1]TX_Counties_FY22_Income_Limits!W162,IF([1]TX_Counties_FY22_Income_Limits!W162&lt;[1]WAIVER_TX_Counties_FY22!X$2,[1]WAIVER_TX_Counties_FY22!X$2,IF([1]TX_Counties_FY22_Income_Limits!W162=[1]WAIVER_TX_Counties_FY22!X$2,[1]TX_Counties_FY22_Income_Limits!W162)))</f>
        <v>99120.000000000146</v>
      </c>
      <c r="Y162" s="64">
        <f>IF([1]TX_Counties_FY22_Income_Limits!X162&gt;[1]WAIVER_TX_Counties_FY22!Y$2,[1]TX_Counties_FY22_Income_Limits!X162,IF([1]TX_Counties_FY22_Income_Limits!X162&lt;[1]WAIVER_TX_Counties_FY22!Y$2,[1]WAIVER_TX_Counties_FY22!Y$2,IF([1]TX_Counties_FY22_Income_Limits!X162=[1]WAIVER_TX_Counties_FY22!Y$2,[1]TX_Counties_FY22_Income_Limits!X162)))</f>
        <v>102480.00000000016</v>
      </c>
      <c r="Z162" s="64">
        <f>IF([1]TX_Counties_FY22_Income_Limits!Y162&gt;[1]WAIVER_TX_Counties_FY22!Z$2,[1]TX_Counties_FY22_Income_Limits!Y162,IF([1]TX_Counties_FY22_Income_Limits!Y162&lt;[1]WAIVER_TX_Counties_FY22!Z$2,[1]WAIVER_TX_Counties_FY22!Z$2,IF([1]TX_Counties_FY22_Income_Limits!Y162=[1]WAIVER_TX_Counties_FY22!Z$2,[1]TX_Counties_FY22_Income_Limits!Y162)))</f>
        <v>105840.00000000017</v>
      </c>
      <c r="AA162" s="64">
        <f>IF([1]TX_Counties_FY22_Income_Limits!Z162&gt;[1]WAIVER_TX_Counties_FY22!AA$2,[1]TX_Counties_FY22_Income_Limits!Z162,IF([1]TX_Counties_FY22_Income_Limits!Z162&lt;[1]WAIVER_TX_Counties_FY22!AA$2,[1]WAIVER_TX_Counties_FY22!AA$2,IF([1]TX_Counties_FY22_Income_Limits!Z162=[1]WAIVER_TX_Counties_FY22!AA$2,[1]TX_Counties_FY22_Income_Limits!Z162)))</f>
        <v>109200.00000000019</v>
      </c>
      <c r="AB162" s="64">
        <f>IF([1]TX_Counties_FY22_Income_Limits!AA162&gt;[1]WAIVER_TX_Counties_FY22!AB$2,[1]TX_Counties_FY22_Income_Limits!AA162,IF([1]TX_Counties_FY22_Income_Limits!AA162&lt;[1]WAIVER_TX_Counties_FY22!AB$2,[1]WAIVER_TX_Counties_FY22!AB$2,IF([1]TX_Counties_FY22_Income_Limits!AA162=[1]WAIVER_TX_Counties_FY22!AB$2,[1]TX_Counties_FY22_Income_Limits!AA162)))</f>
        <v>112560.0000000002</v>
      </c>
      <c r="AC162" s="64">
        <f>IF([1]TX_Counties_FY22_Income_Limits!AB162&gt;[1]WAIVER_TX_Counties_FY22!AC$2,[1]TX_Counties_FY22_Income_Limits!AB162,IF([1]TX_Counties_FY22_Income_Limits!AB162&lt;[1]WAIVER_TX_Counties_FY22!AC$2,[1]WAIVER_TX_Counties_FY22!AC$2,IF([1]TX_Counties_FY22_Income_Limits!AB162=[1]WAIVER_TX_Counties_FY22!AC$2,[1]TX_Counties_FY22_Income_Limits!AB162)))</f>
        <v>29400</v>
      </c>
      <c r="AD162" s="64">
        <f>IF([1]TX_Counties_FY22_Income_Limits!AC162&gt;[1]WAIVER_TX_Counties_FY22!AD$2,[1]TX_Counties_FY22_Income_Limits!AC162,IF([1]TX_Counties_FY22_Income_Limits!AC162&lt;[1]WAIVER_TX_Counties_FY22!AD$2,[1]WAIVER_TX_Counties_FY22!AD$2,IF([1]TX_Counties_FY22_Income_Limits!AC162=[1]WAIVER_TX_Counties_FY22!AD$2,[1]TX_Counties_FY22_Income_Limits!AC162)))</f>
        <v>33600</v>
      </c>
      <c r="AE162" s="64">
        <f>IF([1]TX_Counties_FY22_Income_Limits!AD162&gt;[1]WAIVER_TX_Counties_FY22!AE$2,[1]TX_Counties_FY22_Income_Limits!AD162,IF([1]TX_Counties_FY22_Income_Limits!AD162&lt;[1]WAIVER_TX_Counties_FY22!AE$2,[1]WAIVER_TX_Counties_FY22!AE$2,IF([1]TX_Counties_FY22_Income_Limits!AD162=[1]WAIVER_TX_Counties_FY22!AE$2,[1]TX_Counties_FY22_Income_Limits!AD162)))</f>
        <v>37800</v>
      </c>
      <c r="AF162" s="64">
        <f>IF([1]TX_Counties_FY22_Income_Limits!AE162&gt;[1]WAIVER_TX_Counties_FY22!AF$2,[1]TX_Counties_FY22_Income_Limits!AE162,IF([1]TX_Counties_FY22_Income_Limits!AE162&lt;[1]WAIVER_TX_Counties_FY22!AF$2,[1]WAIVER_TX_Counties_FY22!AF$2,IF([1]TX_Counties_FY22_Income_Limits!AE162=[1]WAIVER_TX_Counties_FY22!AF$2,[1]TX_Counties_FY22_Income_Limits!AE162)))</f>
        <v>42000</v>
      </c>
      <c r="AG162" s="64">
        <f>IF([1]TX_Counties_FY22_Income_Limits!AF162&gt;[1]WAIVER_TX_Counties_FY22!AG$2,[1]TX_Counties_FY22_Income_Limits!AF162,IF([1]TX_Counties_FY22_Income_Limits!AF162&lt;[1]WAIVER_TX_Counties_FY22!AG$2,[1]WAIVER_TX_Counties_FY22!AG$2,IF([1]TX_Counties_FY22_Income_Limits!AF162=[1]WAIVER_TX_Counties_FY22!AG$2,[1]TX_Counties_FY22_Income_Limits!AF162)))</f>
        <v>45400</v>
      </c>
      <c r="AH162" s="64">
        <f>IF([1]TX_Counties_FY22_Income_Limits!AG162&gt;[1]WAIVER_TX_Counties_FY22!AH$2,[1]TX_Counties_FY22_Income_Limits!AG162,IF([1]TX_Counties_FY22_Income_Limits!AG162&lt;[1]WAIVER_TX_Counties_FY22!AH$2,[1]WAIVER_TX_Counties_FY22!AH$2,IF([1]TX_Counties_FY22_Income_Limits!AG162=[1]WAIVER_TX_Counties_FY22!AH$2,[1]TX_Counties_FY22_Income_Limits!AG162)))</f>
        <v>48750</v>
      </c>
      <c r="AI162" s="64">
        <f>IF([1]TX_Counties_FY22_Income_Limits!AH162&gt;[1]WAIVER_TX_Counties_FY22!AI$2,[1]TX_Counties_FY22_Income_Limits!AH162,IF([1]TX_Counties_FY22_Income_Limits!AH162&lt;[1]WAIVER_TX_Counties_FY22!AI$2,[1]WAIVER_TX_Counties_FY22!AI$2,IF([1]TX_Counties_FY22_Income_Limits!AH162=[1]WAIVER_TX_Counties_FY22!AI$2,[1]TX_Counties_FY22_Income_Limits!AH162)))</f>
        <v>52100</v>
      </c>
      <c r="AJ162" s="64">
        <f>IF([1]TX_Counties_FY22_Income_Limits!AI162&gt;[1]WAIVER_TX_Counties_FY22!AJ$2,[1]TX_Counties_FY22_Income_Limits!AI162,IF([1]TX_Counties_FY22_Income_Limits!AI162&lt;[1]WAIVER_TX_Counties_FY22!AJ$2,[1]WAIVER_TX_Counties_FY22!AJ$2,IF([1]TX_Counties_FY22_Income_Limits!AI162=[1]WAIVER_TX_Counties_FY22!AJ$2,[1]TX_Counties_FY22_Income_Limits!AI162)))</f>
        <v>55450</v>
      </c>
      <c r="AK162" s="64">
        <f>IF([1]TX_Counties_FY22_Income_Limits!AJ162&gt;[1]WAIVER_TX_Counties_FY22!AK$2,[1]TX_Counties_FY22_Income_Limits!AJ162,IF([1]TX_Counties_FY22_Income_Limits!AJ162&lt;[1]WAIVER_TX_Counties_FY22!AK$2,[1]WAIVER_TX_Counties_FY22!AK$2,IF([1]TX_Counties_FY22_Income_Limits!AJ162=[1]WAIVER_TX_Counties_FY22!AK$2,[1]TX_Counties_FY22_Income_Limits!AJ162)))</f>
        <v>58799.999999999993</v>
      </c>
      <c r="AL162" s="64">
        <f>IF([1]TX_Counties_FY22_Income_Limits!AK162&gt;[1]WAIVER_TX_Counties_FY22!AL$2,[1]TX_Counties_FY22_Income_Limits!AK162,IF([1]TX_Counties_FY22_Income_Limits!AK162&lt;[1]WAIVER_TX_Counties_FY22!AL$2,[1]WAIVER_TX_Counties_FY22!AL$2,IF([1]TX_Counties_FY22_Income_Limits!AK162=[1]WAIVER_TX_Counties_FY22!AL$2,[1]TX_Counties_FY22_Income_Limits!AK162)))</f>
        <v>62160</v>
      </c>
      <c r="AM162" s="64">
        <f>IF([1]TX_Counties_FY22_Income_Limits!AL162&gt;[1]WAIVER_TX_Counties_FY22!AM$2,[1]TX_Counties_FY22_Income_Limits!AL162,IF([1]TX_Counties_FY22_Income_Limits!AL162&lt;[1]WAIVER_TX_Counties_FY22!AM$2,[1]WAIVER_TX_Counties_FY22!AM$2,IF([1]TX_Counties_FY22_Income_Limits!AL162=[1]WAIVER_TX_Counties_FY22!AM$2,[1]TX_Counties_FY22_Income_Limits!AL162)))</f>
        <v>65520.000000000007</v>
      </c>
      <c r="AN162" s="64">
        <f>IF([1]TX_Counties_FY22_Income_Limits!AM162&gt;[1]WAIVER_TX_Counties_FY22!AN$2,[1]TX_Counties_FY22_Income_Limits!AM162,IF([1]TX_Counties_FY22_Income_Limits!AM162&lt;[1]WAIVER_TX_Counties_FY22!AN$2,[1]WAIVER_TX_Counties_FY22!AN$2,IF([1]TX_Counties_FY22_Income_Limits!AM162=[1]WAIVER_TX_Counties_FY22!AN$2,[1]TX_Counties_FY22_Income_Limits!AM162)))</f>
        <v>68880.000000000015</v>
      </c>
      <c r="AO162" s="64">
        <f>IF([1]TX_Counties_FY22_Income_Limits!AN162&gt;[1]WAIVER_TX_Counties_FY22!AO$2,[1]TX_Counties_FY22_Income_Limits!AN162,IF([1]TX_Counties_FY22_Income_Limits!AN162&lt;[1]WAIVER_TX_Counties_FY22!AO$2,[1]WAIVER_TX_Counties_FY22!AO$2,IF([1]TX_Counties_FY22_Income_Limits!AN162=[1]WAIVER_TX_Counties_FY22!AO$2,[1]TX_Counties_FY22_Income_Limits!AN162)))</f>
        <v>72240.000000000029</v>
      </c>
      <c r="AP162" s="64">
        <f>IF([1]TX_Counties_FY22_Income_Limits!AO162&gt;[1]WAIVER_TX_Counties_FY22!AP$2,[1]TX_Counties_FY22_Income_Limits!AO162,IF([1]TX_Counties_FY22_Income_Limits!AO162&lt;[1]WAIVER_TX_Counties_FY22!AP$2,[1]WAIVER_TX_Counties_FY22!AP$2,IF([1]TX_Counties_FY22_Income_Limits!AO162=[1]WAIVER_TX_Counties_FY22!AP$2,[1]TX_Counties_FY22_Income_Limits!AO162)))</f>
        <v>75600.000000000044</v>
      </c>
      <c r="AQ162" s="64">
        <f>IF([1]TX_Counties_FY22_Income_Limits!AP162&gt;[1]WAIVER_TX_Counties_FY22!AQ$2,[1]TX_Counties_FY22_Income_Limits!AP162,IF([1]TX_Counties_FY22_Income_Limits!AP162&lt;[1]WAIVER_TX_Counties_FY22!AQ$2,[1]WAIVER_TX_Counties_FY22!AQ$2,IF([1]TX_Counties_FY22_Income_Limits!AP162=[1]WAIVER_TX_Counties_FY22!AQ$2,[1]TX_Counties_FY22_Income_Limits!AP162)))</f>
        <v>78960.000000000058</v>
      </c>
      <c r="AR162" s="64">
        <f>IF([1]TX_Counties_FY22_Income_Limits!AQ162&gt;[1]WAIVER_TX_Counties_FY22!AR$2,[1]TX_Counties_FY22_Income_Limits!AQ162,IF([1]TX_Counties_FY22_Income_Limits!AQ162&lt;[1]WAIVER_TX_Counties_FY22!AR$2,[1]WAIVER_TX_Counties_FY22!AR$2,IF([1]TX_Counties_FY22_Income_Limits!AQ162=[1]WAIVER_TX_Counties_FY22!AR$2,[1]TX_Counties_FY22_Income_Limits!AQ162)))</f>
        <v>82320.000000000073</v>
      </c>
      <c r="AS162" s="64">
        <f>IF([1]TX_Counties_FY22_Income_Limits!AR162&gt;[1]WAIVER_TX_Counties_FY22!AS$2,[1]TX_Counties_FY22_Income_Limits!AR162,IF([1]TX_Counties_FY22_Income_Limits!AR162&lt;[1]WAIVER_TX_Counties_FY22!AS$2,[1]WAIVER_TX_Counties_FY22!AS$2,IF([1]TX_Counties_FY22_Income_Limits!AR162=[1]WAIVER_TX_Counties_FY22!AS$2,[1]TX_Counties_FY22_Income_Limits!AR162)))</f>
        <v>85680.000000000087</v>
      </c>
      <c r="AT162" s="64">
        <f>IF([1]TX_Counties_FY22_Income_Limits!AS162&gt;[1]WAIVER_TX_Counties_FY22!AT$2,[1]TX_Counties_FY22_Income_Limits!AS162,IF([1]TX_Counties_FY22_Income_Limits!AS162&lt;[1]WAIVER_TX_Counties_FY22!AT$2,[1]WAIVER_TX_Counties_FY22!AT$2,IF([1]TX_Counties_FY22_Income_Limits!AS162=[1]WAIVER_TX_Counties_FY22!AT$2,[1]TX_Counties_FY22_Income_Limits!AS162)))</f>
        <v>89040.000000000102</v>
      </c>
      <c r="AU162" s="64">
        <f>IF([1]TX_Counties_FY22_Income_Limits!AT162&gt;[1]WAIVER_TX_Counties_FY22!AU$2,[1]TX_Counties_FY22_Income_Limits!AT162,IF([1]TX_Counties_FY22_Income_Limits!AT162&lt;[1]WAIVER_TX_Counties_FY22!AU$2,[1]WAIVER_TX_Counties_FY22!AU$2,IF([1]TX_Counties_FY22_Income_Limits!AT162=[1]WAIVER_TX_Counties_FY22!AU$2,[1]TX_Counties_FY22_Income_Limits!AT162)))</f>
        <v>92400.000000000116</v>
      </c>
      <c r="AV162" s="64">
        <f>IF([1]TX_Counties_FY22_Income_Limits!AU162&gt;[1]WAIVER_TX_Counties_FY22!AV$2,[1]TX_Counties_FY22_Income_Limits!AU162,IF([1]TX_Counties_FY22_Income_Limits!AU162&lt;[1]WAIVER_TX_Counties_FY22!AV$2,[1]WAIVER_TX_Counties_FY22!AV$2,IF([1]TX_Counties_FY22_Income_Limits!AU162=[1]WAIVER_TX_Counties_FY22!AV$2,[1]TX_Counties_FY22_Income_Limits!AU162)))</f>
        <v>95760.000000000131</v>
      </c>
      <c r="AW162" s="64">
        <f>IF([1]TX_Counties_FY22_Income_Limits!AV162&gt;[1]WAIVER_TX_Counties_FY22!AW$2,[1]TX_Counties_FY22_Income_Limits!AV162,IF([1]TX_Counties_FY22_Income_Limits!AV162&lt;[1]WAIVER_TX_Counties_FY22!AW$2,[1]WAIVER_TX_Counties_FY22!AW$2,IF([1]TX_Counties_FY22_Income_Limits!AV162=[1]WAIVER_TX_Counties_FY22!AW$2,[1]TX_Counties_FY22_Income_Limits!AV162)))</f>
        <v>99120.000000000146</v>
      </c>
      <c r="AX162" s="64">
        <f>IF([1]TX_Counties_FY22_Income_Limits!AW162&gt;[1]WAIVER_TX_Counties_FY22!AX$2,[1]TX_Counties_FY22_Income_Limits!AW162,IF([1]TX_Counties_FY22_Income_Limits!AW162&lt;[1]WAIVER_TX_Counties_FY22!AX$2,[1]WAIVER_TX_Counties_FY22!AX$2,IF([1]TX_Counties_FY22_Income_Limits!AW162=[1]WAIVER_TX_Counties_FY22!AX$2,[1]TX_Counties_FY22_Income_Limits!AW162)))</f>
        <v>102480.00000000016</v>
      </c>
      <c r="AY162" s="64">
        <f>IF([1]TX_Counties_FY22_Income_Limits!AX162&gt;[1]WAIVER_TX_Counties_FY22!AY$2,[1]TX_Counties_FY22_Income_Limits!AX162,IF([1]TX_Counties_FY22_Income_Limits!AX162&lt;[1]WAIVER_TX_Counties_FY22!AY$2,[1]WAIVER_TX_Counties_FY22!AY$2,IF([1]TX_Counties_FY22_Income_Limits!AX162=[1]WAIVER_TX_Counties_FY22!AY$2,[1]TX_Counties_FY22_Income_Limits!AX162)))</f>
        <v>105840.00000000017</v>
      </c>
      <c r="AZ162" s="64">
        <f>IF([1]TX_Counties_FY22_Income_Limits!AY162&gt;[1]WAIVER_TX_Counties_FY22!AZ$2,[1]TX_Counties_FY22_Income_Limits!AY162,IF([1]TX_Counties_FY22_Income_Limits!AY162&lt;[1]WAIVER_TX_Counties_FY22!AZ$2,[1]WAIVER_TX_Counties_FY22!AZ$2,IF([1]TX_Counties_FY22_Income_Limits!AY162=[1]WAIVER_TX_Counties_FY22!AZ$2,[1]TX_Counties_FY22_Income_Limits!AY162)))</f>
        <v>109200.00000000019</v>
      </c>
      <c r="BA162" s="64">
        <f>IF([1]TX_Counties_FY22_Income_Limits!AZ162&gt;[1]WAIVER_TX_Counties_FY22!BA$2,[1]TX_Counties_FY22_Income_Limits!AZ162,IF([1]TX_Counties_FY22_Income_Limits!AZ162&lt;[1]WAIVER_TX_Counties_FY22!BA$2,[1]WAIVER_TX_Counties_FY22!BA$2,IF([1]TX_Counties_FY22_Income_Limits!AZ162=[1]WAIVER_TX_Counties_FY22!BA$2,[1]TX_Counties_FY22_Income_Limits!AZ162)))</f>
        <v>112560.0000000002</v>
      </c>
      <c r="BB162" s="64">
        <f>IF([1]TX_Counties_FY22_Income_Limits!BA162&gt;[1]WAIVER_TX_Counties_FY22!BB$2,[1]TX_Counties_FY22_Income_Limits!BA162,IF([1]TX_Counties_FY22_Income_Limits!BA162&lt;[1]WAIVER_TX_Counties_FY22!BB$2,[1]WAIVER_TX_Counties_FY22!BB$2,IF([1]TX_Counties_FY22_Income_Limits!BA162=[1]WAIVER_TX_Counties_FY22!BB$2,[1]TX_Counties_FY22_Income_Limits!BA162)))</f>
        <v>47050</v>
      </c>
      <c r="BC162" s="64">
        <f>IF([1]TX_Counties_FY22_Income_Limits!BB162&gt;[1]WAIVER_TX_Counties_FY22!BC$2,[1]TX_Counties_FY22_Income_Limits!BB162,IF([1]TX_Counties_FY22_Income_Limits!BB162&lt;[1]WAIVER_TX_Counties_FY22!BC$2,[1]WAIVER_TX_Counties_FY22!BC$2,IF([1]TX_Counties_FY22_Income_Limits!BB162=[1]WAIVER_TX_Counties_FY22!BC$2,[1]TX_Counties_FY22_Income_Limits!BB162)))</f>
        <v>53800</v>
      </c>
      <c r="BD162" s="64">
        <f>IF([1]TX_Counties_FY22_Income_Limits!BC162&gt;[1]WAIVER_TX_Counties_FY22!BD$2,[1]TX_Counties_FY22_Income_Limits!BC162,IF([1]TX_Counties_FY22_Income_Limits!BC162&lt;[1]WAIVER_TX_Counties_FY22!BD$2,[1]WAIVER_TX_Counties_FY22!BD$2,IF([1]TX_Counties_FY22_Income_Limits!BC162=[1]WAIVER_TX_Counties_FY22!BD$2,[1]TX_Counties_FY22_Income_Limits!BC162)))</f>
        <v>60500</v>
      </c>
      <c r="BE162" s="64">
        <f>IF([1]TX_Counties_FY22_Income_Limits!BD162&gt;[1]WAIVER_TX_Counties_FY22!BE$2,[1]TX_Counties_FY22_Income_Limits!BD162,IF([1]TX_Counties_FY22_Income_Limits!BD162&lt;[1]WAIVER_TX_Counties_FY22!BE$2,[1]WAIVER_TX_Counties_FY22!BE$2,IF([1]TX_Counties_FY22_Income_Limits!BD162=[1]WAIVER_TX_Counties_FY22!BE$2,[1]TX_Counties_FY22_Income_Limits!BD162)))</f>
        <v>67250</v>
      </c>
      <c r="BF162" s="64">
        <f>IF([1]TX_Counties_FY22_Income_Limits!BE162&gt;[1]WAIVER_TX_Counties_FY22!BF$2,[1]TX_Counties_FY22_Income_Limits!BE162,IF([1]TX_Counties_FY22_Income_Limits!BE162&lt;[1]WAIVER_TX_Counties_FY22!BF$2,[1]WAIVER_TX_Counties_FY22!BF$2,IF([1]TX_Counties_FY22_Income_Limits!BE162=[1]WAIVER_TX_Counties_FY22!BF$2,[1]TX_Counties_FY22_Income_Limits!BE162)))</f>
        <v>72650</v>
      </c>
      <c r="BG162" s="64">
        <f>IF([1]TX_Counties_FY22_Income_Limits!BF162&gt;[1]WAIVER_TX_Counties_FY22!BG$2,[1]TX_Counties_FY22_Income_Limits!BF162,IF([1]TX_Counties_FY22_Income_Limits!BF162&lt;[1]WAIVER_TX_Counties_FY22!BG$2,[1]WAIVER_TX_Counties_FY22!BG$2,IF([1]TX_Counties_FY22_Income_Limits!BF162=[1]WAIVER_TX_Counties_FY22!BG$2,[1]TX_Counties_FY22_Income_Limits!BF162)))</f>
        <v>78000</v>
      </c>
      <c r="BH162" s="64">
        <f>IF([1]TX_Counties_FY22_Income_Limits!BG162&gt;[1]WAIVER_TX_Counties_FY22!BH$2,[1]TX_Counties_FY22_Income_Limits!BG162,IF([1]TX_Counties_FY22_Income_Limits!BG162&lt;[1]WAIVER_TX_Counties_FY22!BH$2,[1]WAIVER_TX_Counties_FY22!BH$2,IF([1]TX_Counties_FY22_Income_Limits!BG162=[1]WAIVER_TX_Counties_FY22!BH$2,[1]TX_Counties_FY22_Income_Limits!BG162)))</f>
        <v>83400</v>
      </c>
      <c r="BI162" s="64">
        <f>IF([1]TX_Counties_FY22_Income_Limits!BH162&gt;[1]WAIVER_TX_Counties_FY22!BI$2,[1]TX_Counties_FY22_Income_Limits!BH162,IF([1]TX_Counties_FY22_Income_Limits!BH162&lt;[1]WAIVER_TX_Counties_FY22!BI$2,[1]WAIVER_TX_Counties_FY22!BI$2,IF([1]TX_Counties_FY22_Income_Limits!BH162=[1]WAIVER_TX_Counties_FY22!BI$2,[1]TX_Counties_FY22_Income_Limits!BH162)))</f>
        <v>88750</v>
      </c>
      <c r="BJ162" s="64">
        <f>IF([1]TX_Counties_FY22_Income_Limits!BI162&gt;[1]WAIVER_TX_Counties_FY22!BJ$2,[1]TX_Counties_FY22_Income_Limits!BI162,IF([1]TX_Counties_FY22_Income_Limits!BI162&lt;[1]WAIVER_TX_Counties_FY22!BJ$2,[1]WAIVER_TX_Counties_FY22!BJ$2,IF([1]TX_Counties_FY22_Income_Limits!BI162=[1]WAIVER_TX_Counties_FY22!BJ$2,[1]TX_Counties_FY22_Income_Limits!BI162)))</f>
        <v>94150</v>
      </c>
      <c r="BK162" s="64">
        <f>IF([1]TX_Counties_FY22_Income_Limits!BJ162&gt;[1]WAIVER_TX_Counties_FY22!BK$2,[1]TX_Counties_FY22_Income_Limits!BJ162,IF([1]TX_Counties_FY22_Income_Limits!BJ162&lt;[1]WAIVER_TX_Counties_FY22!BK$2,[1]WAIVER_TX_Counties_FY22!BK$2,IF([1]TX_Counties_FY22_Income_Limits!BJ162=[1]WAIVER_TX_Counties_FY22!BK$2,[1]TX_Counties_FY22_Income_Limits!BJ162)))</f>
        <v>99530</v>
      </c>
      <c r="BL162" s="64">
        <f>IF([1]TX_Counties_FY22_Income_Limits!BK162&gt;[1]WAIVER_TX_Counties_FY22!BL$2,[1]TX_Counties_FY22_Income_Limits!BK162,IF([1]TX_Counties_FY22_Income_Limits!BK162&lt;[1]WAIVER_TX_Counties_FY22!BL$2,[1]WAIVER_TX_Counties_FY22!BL$2,IF([1]TX_Counties_FY22_Income_Limits!BK162=[1]WAIVER_TX_Counties_FY22!BL$2,[1]TX_Counties_FY22_Income_Limits!BK162)))</f>
        <v>104910</v>
      </c>
      <c r="BM162" s="64">
        <f>IF([1]TX_Counties_FY22_Income_Limits!BL162&gt;[1]WAIVER_TX_Counties_FY22!BM$2,[1]TX_Counties_FY22_Income_Limits!BL162,IF([1]TX_Counties_FY22_Income_Limits!BL162&lt;[1]WAIVER_TX_Counties_FY22!BM$2,[1]WAIVER_TX_Counties_FY22!BM$2,IF([1]TX_Counties_FY22_Income_Limits!BL162=[1]WAIVER_TX_Counties_FY22!BM$2,[1]TX_Counties_FY22_Income_Limits!BL162)))</f>
        <v>110290</v>
      </c>
      <c r="BN162" s="64">
        <f>IF([1]TX_Counties_FY22_Income_Limits!BM162&gt;[1]WAIVER_TX_Counties_FY22!BN$2,[1]TX_Counties_FY22_Income_Limits!BM162,IF([1]TX_Counties_FY22_Income_Limits!BM162&lt;[1]WAIVER_TX_Counties_FY22!BN$2,[1]WAIVER_TX_Counties_FY22!BN$2,IF([1]TX_Counties_FY22_Income_Limits!BM162=[1]WAIVER_TX_Counties_FY22!BN$2,[1]TX_Counties_FY22_Income_Limits!BM162)))</f>
        <v>115670</v>
      </c>
      <c r="BO162" s="64">
        <f>IF([1]TX_Counties_FY22_Income_Limits!BN162&gt;[1]WAIVER_TX_Counties_FY22!BO$2,[1]TX_Counties_FY22_Income_Limits!BN162,IF([1]TX_Counties_FY22_Income_Limits!BN162&lt;[1]WAIVER_TX_Counties_FY22!BO$2,[1]WAIVER_TX_Counties_FY22!BO$2,IF([1]TX_Counties_FY22_Income_Limits!BN162=[1]WAIVER_TX_Counties_FY22!BO$2,[1]TX_Counties_FY22_Income_Limits!BN162)))</f>
        <v>121050</v>
      </c>
      <c r="BP162" s="64">
        <f>IF([1]TX_Counties_FY22_Income_Limits!BO162&gt;[1]WAIVER_TX_Counties_FY22!BP$2,[1]TX_Counties_FY22_Income_Limits!BO162,IF([1]TX_Counties_FY22_Income_Limits!BO162&lt;[1]WAIVER_TX_Counties_FY22!BP$2,[1]WAIVER_TX_Counties_FY22!BP$2,IF([1]TX_Counties_FY22_Income_Limits!BO162=[1]WAIVER_TX_Counties_FY22!BP$2,[1]TX_Counties_FY22_Income_Limits!BO162)))</f>
        <v>126430</v>
      </c>
      <c r="BQ162" s="64">
        <f>IF([1]TX_Counties_FY22_Income_Limits!BP162&gt;[1]WAIVER_TX_Counties_FY22!BQ$2,[1]TX_Counties_FY22_Income_Limits!BP162,IF([1]TX_Counties_FY22_Income_Limits!BP162&lt;[1]WAIVER_TX_Counties_FY22!BQ$2,[1]WAIVER_TX_Counties_FY22!BQ$2,IF([1]TX_Counties_FY22_Income_Limits!BP162=[1]WAIVER_TX_Counties_FY22!BQ$2,[1]TX_Counties_FY22_Income_Limits!BP162)))</f>
        <v>131810</v>
      </c>
      <c r="BR162" s="64">
        <f>IF([1]TX_Counties_FY22_Income_Limits!BQ162&gt;[1]WAIVER_TX_Counties_FY22!BR$2,[1]TX_Counties_FY22_Income_Limits!BQ162,IF([1]TX_Counties_FY22_Income_Limits!BQ162&lt;[1]WAIVER_TX_Counties_FY22!BR$2,[1]WAIVER_TX_Counties_FY22!BR$2,IF([1]TX_Counties_FY22_Income_Limits!BQ162=[1]WAIVER_TX_Counties_FY22!BR$2,[1]TX_Counties_FY22_Income_Limits!BQ162)))</f>
        <v>137190</v>
      </c>
      <c r="BS162" s="64">
        <f>IF([1]TX_Counties_FY22_Income_Limits!BR162&gt;[1]WAIVER_TX_Counties_FY22!BS$2,[1]TX_Counties_FY22_Income_Limits!BR162,IF([1]TX_Counties_FY22_Income_Limits!BR162&lt;[1]WAIVER_TX_Counties_FY22!BS$2,[1]WAIVER_TX_Counties_FY22!BS$2,IF([1]TX_Counties_FY22_Income_Limits!BR162=[1]WAIVER_TX_Counties_FY22!BS$2,[1]TX_Counties_FY22_Income_Limits!BR162)))</f>
        <v>142570</v>
      </c>
      <c r="BT162" s="64">
        <f>IF([1]TX_Counties_FY22_Income_Limits!BS162&gt;[1]WAIVER_TX_Counties_FY22!BT$2,[1]TX_Counties_FY22_Income_Limits!BS162,IF([1]TX_Counties_FY22_Income_Limits!BS162&lt;[1]WAIVER_TX_Counties_FY22!BT$2,[1]WAIVER_TX_Counties_FY22!BT$2,IF([1]TX_Counties_FY22_Income_Limits!BS162=[1]WAIVER_TX_Counties_FY22!BT$2,[1]TX_Counties_FY22_Income_Limits!BS162)))</f>
        <v>147950</v>
      </c>
      <c r="BU162" s="64">
        <f>IF([1]TX_Counties_FY22_Income_Limits!BT162&gt;[1]WAIVER_TX_Counties_FY22!BU$2,[1]TX_Counties_FY22_Income_Limits!BT162,IF([1]TX_Counties_FY22_Income_Limits!BT162&lt;[1]WAIVER_TX_Counties_FY22!BU$2,[1]WAIVER_TX_Counties_FY22!BU$2,IF([1]TX_Counties_FY22_Income_Limits!BT162=[1]WAIVER_TX_Counties_FY22!BU$2,[1]TX_Counties_FY22_Income_Limits!BT162)))</f>
        <v>153330</v>
      </c>
      <c r="BV162" s="64">
        <f>IF([1]TX_Counties_FY22_Income_Limits!BU162&gt;[1]WAIVER_TX_Counties_FY22!BV$2,[1]TX_Counties_FY22_Income_Limits!BU162,IF([1]TX_Counties_FY22_Income_Limits!BU162&lt;[1]WAIVER_TX_Counties_FY22!BV$2,[1]WAIVER_TX_Counties_FY22!BV$2,IF([1]TX_Counties_FY22_Income_Limits!BU162=[1]WAIVER_TX_Counties_FY22!BV$2,[1]TX_Counties_FY22_Income_Limits!BU162)))</f>
        <v>158710</v>
      </c>
      <c r="BW162" s="64">
        <f>IF([1]TX_Counties_FY22_Income_Limits!BV162&gt;[1]WAIVER_TX_Counties_FY22!BW$2,[1]TX_Counties_FY22_Income_Limits!BV162,IF([1]TX_Counties_FY22_Income_Limits!BV162&lt;[1]WAIVER_TX_Counties_FY22!BW$2,[1]WAIVER_TX_Counties_FY22!BW$2,IF([1]TX_Counties_FY22_Income_Limits!BV162=[1]WAIVER_TX_Counties_FY22!BW$2,[1]TX_Counties_FY22_Income_Limits!BV162)))</f>
        <v>164090</v>
      </c>
      <c r="BX162" s="64">
        <f>IF([1]TX_Counties_FY22_Income_Limits!BW162&gt;[1]WAIVER_TX_Counties_FY22!BX$2,[1]TX_Counties_FY22_Income_Limits!BW162,IF([1]TX_Counties_FY22_Income_Limits!BW162&lt;[1]WAIVER_TX_Counties_FY22!BX$2,[1]WAIVER_TX_Counties_FY22!BX$2,IF([1]TX_Counties_FY22_Income_Limits!BW162=[1]WAIVER_TX_Counties_FY22!BX$2,[1]TX_Counties_FY22_Income_Limits!BW162)))</f>
        <v>169470</v>
      </c>
      <c r="BY162" s="64">
        <f>IF([1]TX_Counties_FY22_Income_Limits!BX162&gt;[1]WAIVER_TX_Counties_FY22!BY$2,[1]TX_Counties_FY22_Income_Limits!BX162,IF([1]TX_Counties_FY22_Income_Limits!BX162&lt;[1]WAIVER_TX_Counties_FY22!BY$2,[1]WAIVER_TX_Counties_FY22!BY$2,IF([1]TX_Counties_FY22_Income_Limits!BX162=[1]WAIVER_TX_Counties_FY22!BY$2,[1]TX_Counties_FY22_Income_Limits!BX162)))</f>
        <v>174850</v>
      </c>
      <c r="BZ162" s="64">
        <f>IF([1]TX_Counties_FY22_Income_Limits!BY162&gt;[1]WAIVER_TX_Counties_FY22!BZ$2,[1]TX_Counties_FY22_Income_Limits!BY162,IF([1]TX_Counties_FY22_Income_Limits!BY162&lt;[1]WAIVER_TX_Counties_FY22!BZ$2,[1]WAIVER_TX_Counties_FY22!BZ$2,IF([1]TX_Counties_FY22_Income_Limits!BY162=[1]WAIVER_TX_Counties_FY22!BZ$2,[1]TX_Counties_FY22_Income_Limits!BY162)))</f>
        <v>180230</v>
      </c>
      <c r="CA162" s="64">
        <f>IF([1]TX_Counties_FY22_Income_Limits!BZ162&gt;[1]WAIVER_TX_Counties_FY22!CA$2,[1]TX_Counties_FY22_Income_Limits!BZ162,IF([1]TX_Counties_FY22_Income_Limits!BZ162&lt;[1]WAIVER_TX_Counties_FY22!CA$2,[1]WAIVER_TX_Counties_FY22!CA$2,IF([1]TX_Counties_FY22_Income_Limits!BZ162=[1]WAIVER_TX_Counties_FY22!CA$2,[1]TX_Counties_FY22_Income_Limits!BZ162)))</f>
        <v>59709.999999999993</v>
      </c>
      <c r="CB162" s="64">
        <f>IF([1]TX_Counties_FY22_Income_Limits!CA162&gt;[1]WAIVER_TX_Counties_FY22!CB$2,[1]TX_Counties_FY22_Income_Limits!CA162,IF([1]TX_Counties_FY22_Income_Limits!CA162&lt;[1]WAIVER_TX_Counties_FY22!CB$2,[1]WAIVER_TX_Counties_FY22!CB$2,IF([1]TX_Counties_FY22_Income_Limits!CA162=[1]WAIVER_TX_Counties_FY22!CB$2,[1]TX_Counties_FY22_Income_Limits!CA162)))</f>
        <v>68240</v>
      </c>
      <c r="CC162" s="64">
        <f>IF([1]TX_Counties_FY22_Income_Limits!CB162&gt;[1]WAIVER_TX_Counties_FY22!CC$2,[1]TX_Counties_FY22_Income_Limits!CB162,IF([1]TX_Counties_FY22_Income_Limits!CB162&lt;[1]WAIVER_TX_Counties_FY22!CC$2,[1]WAIVER_TX_Counties_FY22!CC$2,IF([1]TX_Counties_FY22_Income_Limits!CB162=[1]WAIVER_TX_Counties_FY22!CC$2,[1]TX_Counties_FY22_Income_Limits!CB162)))</f>
        <v>76770</v>
      </c>
      <c r="CD162" s="64">
        <f>IF([1]TX_Counties_FY22_Income_Limits!CC162&gt;[1]WAIVER_TX_Counties_FY22!CD$2,[1]TX_Counties_FY22_Income_Limits!CC162,IF([1]TX_Counties_FY22_Income_Limits!CC162&lt;[1]WAIVER_TX_Counties_FY22!CD$2,[1]WAIVER_TX_Counties_FY22!CD$2,IF([1]TX_Counties_FY22_Income_Limits!CC162=[1]WAIVER_TX_Counties_FY22!CD$2,[1]TX_Counties_FY22_Income_Limits!CC162)))</f>
        <v>85300</v>
      </c>
      <c r="CE162" s="64">
        <f>IF([1]TX_Counties_FY22_Income_Limits!CD162&gt;[1]WAIVER_TX_Counties_FY22!CE$2,[1]TX_Counties_FY22_Income_Limits!CD162,IF([1]TX_Counties_FY22_Income_Limits!CD162&lt;[1]WAIVER_TX_Counties_FY22!CE$2,[1]WAIVER_TX_Counties_FY22!CE$2,IF([1]TX_Counties_FY22_Income_Limits!CD162=[1]WAIVER_TX_Counties_FY22!CE$2,[1]TX_Counties_FY22_Income_Limits!CD162)))</f>
        <v>92124</v>
      </c>
      <c r="CF162" s="64">
        <f>IF([1]TX_Counties_FY22_Income_Limits!CE162&gt;[1]WAIVER_TX_Counties_FY22!CF$2,[1]TX_Counties_FY22_Income_Limits!CE162,IF([1]TX_Counties_FY22_Income_Limits!CE162&lt;[1]WAIVER_TX_Counties_FY22!CF$2,[1]WAIVER_TX_Counties_FY22!CF$2,IF([1]TX_Counties_FY22_Income_Limits!CE162=[1]WAIVER_TX_Counties_FY22!CF$2,[1]TX_Counties_FY22_Income_Limits!CE162)))</f>
        <v>98948</v>
      </c>
      <c r="CG162" s="64">
        <f>IF([1]TX_Counties_FY22_Income_Limits!CF162&gt;[1]WAIVER_TX_Counties_FY22!CG$2,[1]TX_Counties_FY22_Income_Limits!CF162,IF([1]TX_Counties_FY22_Income_Limits!CF162&lt;[1]WAIVER_TX_Counties_FY22!CG$2,[1]WAIVER_TX_Counties_FY22!CG$2,IF([1]TX_Counties_FY22_Income_Limits!CF162=[1]WAIVER_TX_Counties_FY22!CG$2,[1]TX_Counties_FY22_Income_Limits!CF162)))</f>
        <v>105772</v>
      </c>
      <c r="CH162" s="64">
        <f>IF([1]TX_Counties_FY22_Income_Limits!CG162&gt;[1]WAIVER_TX_Counties_FY22!CH$2,[1]TX_Counties_FY22_Income_Limits!CG162,IF([1]TX_Counties_FY22_Income_Limits!CG162&lt;[1]WAIVER_TX_Counties_FY22!CH$2,[1]WAIVER_TX_Counties_FY22!CH$2,IF([1]TX_Counties_FY22_Income_Limits!CG162=[1]WAIVER_TX_Counties_FY22!CH$2,[1]TX_Counties_FY22_Income_Limits!CG162)))</f>
        <v>112596</v>
      </c>
      <c r="CI162" s="64">
        <f>IF([1]TX_Counties_FY22_Income_Limits!CH162&gt;[1]WAIVER_TX_Counties_FY22!CI$2,[1]TX_Counties_FY22_Income_Limits!CH162,IF([1]TX_Counties_FY22_Income_Limits!CH162&lt;[1]WAIVER_TX_Counties_FY22!CI$2,[1]WAIVER_TX_Counties_FY22!CI$2,IF([1]TX_Counties_FY22_Income_Limits!CH162=[1]WAIVER_TX_Counties_FY22!CI$2,[1]TX_Counties_FY22_Income_Limits!CH162)))</f>
        <v>119419.99999999999</v>
      </c>
      <c r="CJ162" s="64">
        <f>IF([1]TX_Counties_FY22_Income_Limits!CI162&gt;[1]WAIVER_TX_Counties_FY22!CJ$2,[1]TX_Counties_FY22_Income_Limits!CI162,IF([1]TX_Counties_FY22_Income_Limits!CI162&lt;[1]WAIVER_TX_Counties_FY22!CJ$2,[1]WAIVER_TX_Counties_FY22!CJ$2,IF([1]TX_Counties_FY22_Income_Limits!CI162=[1]WAIVER_TX_Counties_FY22!CJ$2,[1]TX_Counties_FY22_Income_Limits!CI162)))</f>
        <v>126244</v>
      </c>
      <c r="CK162" s="64">
        <f>IF([1]TX_Counties_FY22_Income_Limits!CJ162&gt;[1]WAIVER_TX_Counties_FY22!CK$2,[1]TX_Counties_FY22_Income_Limits!CJ162,IF([1]TX_Counties_FY22_Income_Limits!CJ162&lt;[1]WAIVER_TX_Counties_FY22!CK$2,[1]WAIVER_TX_Counties_FY22!CK$2,IF([1]TX_Counties_FY22_Income_Limits!CJ162=[1]WAIVER_TX_Counties_FY22!CK$2,[1]TX_Counties_FY22_Income_Limits!CJ162)))</f>
        <v>133068</v>
      </c>
      <c r="CL162" s="64">
        <f>IF([1]TX_Counties_FY22_Income_Limits!CK162&gt;[1]WAIVER_TX_Counties_FY22!CL$2,[1]TX_Counties_FY22_Income_Limits!CK162,IF([1]TX_Counties_FY22_Income_Limits!CK162&lt;[1]WAIVER_TX_Counties_FY22!CL$2,[1]WAIVER_TX_Counties_FY22!CL$2,IF([1]TX_Counties_FY22_Income_Limits!CK162=[1]WAIVER_TX_Counties_FY22!CL$2,[1]TX_Counties_FY22_Income_Limits!CK162)))</f>
        <v>139892</v>
      </c>
      <c r="CM162" s="64">
        <f>IF([1]TX_Counties_FY22_Income_Limits!CL162&gt;[1]WAIVER_TX_Counties_FY22!CM$2,[1]TX_Counties_FY22_Income_Limits!CL162,IF([1]TX_Counties_FY22_Income_Limits!CL162&lt;[1]WAIVER_TX_Counties_FY22!CM$2,[1]WAIVER_TX_Counties_FY22!CM$2,IF([1]TX_Counties_FY22_Income_Limits!CL162=[1]WAIVER_TX_Counties_FY22!CM$2,[1]TX_Counties_FY22_Income_Limits!CL162)))</f>
        <v>146716</v>
      </c>
      <c r="CN162" s="64">
        <f>IF([1]TX_Counties_FY22_Income_Limits!CM162&gt;[1]WAIVER_TX_Counties_FY22!CN$2,[1]TX_Counties_FY22_Income_Limits!CM162,IF([1]TX_Counties_FY22_Income_Limits!CM162&lt;[1]WAIVER_TX_Counties_FY22!CN$2,[1]WAIVER_TX_Counties_FY22!CN$2,IF([1]TX_Counties_FY22_Income_Limits!CM162=[1]WAIVER_TX_Counties_FY22!CN$2,[1]TX_Counties_FY22_Income_Limits!CM162)))</f>
        <v>153540</v>
      </c>
      <c r="CO162" s="64">
        <f>IF([1]TX_Counties_FY22_Income_Limits!CN162&gt;[1]WAIVER_TX_Counties_FY22!CO$2,[1]TX_Counties_FY22_Income_Limits!CN162,IF([1]TX_Counties_FY22_Income_Limits!CN162&lt;[1]WAIVER_TX_Counties_FY22!CO$2,[1]WAIVER_TX_Counties_FY22!CO$2,IF([1]TX_Counties_FY22_Income_Limits!CN162=[1]WAIVER_TX_Counties_FY22!CO$2,[1]TX_Counties_FY22_Income_Limits!CN162)))</f>
        <v>160364</v>
      </c>
      <c r="CP162" s="64">
        <f>IF([1]TX_Counties_FY22_Income_Limits!CO162&gt;[1]WAIVER_TX_Counties_FY22!CP$2,[1]TX_Counties_FY22_Income_Limits!CO162,IF([1]TX_Counties_FY22_Income_Limits!CO162&lt;[1]WAIVER_TX_Counties_FY22!CP$2,[1]WAIVER_TX_Counties_FY22!CP$2,IF([1]TX_Counties_FY22_Income_Limits!CO162=[1]WAIVER_TX_Counties_FY22!CP$2,[1]TX_Counties_FY22_Income_Limits!CO162)))</f>
        <v>167188</v>
      </c>
      <c r="CQ162" s="64">
        <f>IF([1]TX_Counties_FY22_Income_Limits!CP162&gt;[1]WAIVER_TX_Counties_FY22!CQ$2,[1]TX_Counties_FY22_Income_Limits!CP162,IF([1]TX_Counties_FY22_Income_Limits!CP162&lt;[1]WAIVER_TX_Counties_FY22!CQ$2,[1]WAIVER_TX_Counties_FY22!CQ$2,IF([1]TX_Counties_FY22_Income_Limits!CP162=[1]WAIVER_TX_Counties_FY22!CQ$2,[1]TX_Counties_FY22_Income_Limits!CP162)))</f>
        <v>174012</v>
      </c>
      <c r="CR162" s="64">
        <f>IF([1]TX_Counties_FY22_Income_Limits!CQ162&gt;[1]WAIVER_TX_Counties_FY22!CR$2,[1]TX_Counties_FY22_Income_Limits!CQ162,IF([1]TX_Counties_FY22_Income_Limits!CQ162&lt;[1]WAIVER_TX_Counties_FY22!CR$2,[1]WAIVER_TX_Counties_FY22!CR$2,IF([1]TX_Counties_FY22_Income_Limits!CQ162=[1]WAIVER_TX_Counties_FY22!CR$2,[1]TX_Counties_FY22_Income_Limits!CQ162)))</f>
        <v>180836</v>
      </c>
      <c r="CS162" s="64">
        <f>IF([1]TX_Counties_FY22_Income_Limits!CR162&gt;[1]WAIVER_TX_Counties_FY22!CS$2,[1]TX_Counties_FY22_Income_Limits!CR162,IF([1]TX_Counties_FY22_Income_Limits!CR162&lt;[1]WAIVER_TX_Counties_FY22!CS$2,[1]WAIVER_TX_Counties_FY22!CS$2,IF([1]TX_Counties_FY22_Income_Limits!CR162=[1]WAIVER_TX_Counties_FY22!CS$2,[1]TX_Counties_FY22_Income_Limits!CR162)))</f>
        <v>187660</v>
      </c>
      <c r="CT162" s="64">
        <f>IF([1]TX_Counties_FY22_Income_Limits!CS162&gt;[1]WAIVER_TX_Counties_FY22!CT$2,[1]TX_Counties_FY22_Income_Limits!CS162,IF([1]TX_Counties_FY22_Income_Limits!CS162&lt;[1]WAIVER_TX_Counties_FY22!CT$2,[1]WAIVER_TX_Counties_FY22!CT$2,IF([1]TX_Counties_FY22_Income_Limits!CS162=[1]WAIVER_TX_Counties_FY22!CT$2,[1]TX_Counties_FY22_Income_Limits!CS162)))</f>
        <v>194484</v>
      </c>
      <c r="CU162" s="64">
        <f>IF([1]TX_Counties_FY22_Income_Limits!CT162&gt;[1]WAIVER_TX_Counties_FY22!CU$2,[1]TX_Counties_FY22_Income_Limits!CT162,IF([1]TX_Counties_FY22_Income_Limits!CT162&lt;[1]WAIVER_TX_Counties_FY22!CU$2,[1]WAIVER_TX_Counties_FY22!CU$2,IF([1]TX_Counties_FY22_Income_Limits!CT162=[1]WAIVER_TX_Counties_FY22!CU$2,[1]TX_Counties_FY22_Income_Limits!CT162)))</f>
        <v>201308</v>
      </c>
      <c r="CV162" s="64">
        <f>IF([1]TX_Counties_FY22_Income_Limits!CU162&gt;[1]WAIVER_TX_Counties_FY22!CV$2,[1]TX_Counties_FY22_Income_Limits!CU162,IF([1]TX_Counties_FY22_Income_Limits!CU162&lt;[1]WAIVER_TX_Counties_FY22!CV$2,[1]WAIVER_TX_Counties_FY22!CV$2,IF([1]TX_Counties_FY22_Income_Limits!CU162=[1]WAIVER_TX_Counties_FY22!CV$2,[1]TX_Counties_FY22_Income_Limits!CU162)))</f>
        <v>208132</v>
      </c>
      <c r="CW162" s="64">
        <f>IF([1]TX_Counties_FY22_Income_Limits!CV162&gt;[1]WAIVER_TX_Counties_FY22!CW$2,[1]TX_Counties_FY22_Income_Limits!CV162,IF([1]TX_Counties_FY22_Income_Limits!CV162&lt;[1]WAIVER_TX_Counties_FY22!CW$2,[1]WAIVER_TX_Counties_FY22!CW$2,IF([1]TX_Counties_FY22_Income_Limits!CV162=[1]WAIVER_TX_Counties_FY22!CW$2,[1]TX_Counties_FY22_Income_Limits!CV162)))</f>
        <v>214956</v>
      </c>
      <c r="CX162" s="64">
        <f>IF([1]TX_Counties_FY22_Income_Limits!CW162&gt;[1]WAIVER_TX_Counties_FY22!CX$2,[1]TX_Counties_FY22_Income_Limits!CW162,IF([1]TX_Counties_FY22_Income_Limits!CW162&lt;[1]WAIVER_TX_Counties_FY22!CX$2,[1]WAIVER_TX_Counties_FY22!CX$2,IF([1]TX_Counties_FY22_Income_Limits!CW162=[1]WAIVER_TX_Counties_FY22!CX$2,[1]TX_Counties_FY22_Income_Limits!CW162)))</f>
        <v>221780</v>
      </c>
      <c r="CY162" s="64">
        <f>IF([1]TX_Counties_FY22_Income_Limits!CX162&gt;[1]WAIVER_TX_Counties_FY22!CY$2,[1]TX_Counties_FY22_Income_Limits!CX162,IF([1]TX_Counties_FY22_Income_Limits!CX162&lt;[1]WAIVER_TX_Counties_FY22!CY$2,[1]WAIVER_TX_Counties_FY22!CY$2,IF([1]TX_Counties_FY22_Income_Limits!CX162=[1]WAIVER_TX_Counties_FY22!CY$2,[1]TX_Counties_FY22_Income_Limits!CX162)))</f>
        <v>228604</v>
      </c>
      <c r="CZ162" s="64">
        <f>IF([1]TX_Counties_FY22_Income_Limits!CY162&gt;[1]WAIVER_TX_Counties_FY22!CZ$2,[1]TX_Counties_FY22_Income_Limits!CY162,IF([1]TX_Counties_FY22_Income_Limits!CY162&lt;[1]WAIVER_TX_Counties_FY22!CZ$2,[1]WAIVER_TX_Counties_FY22!CZ$2,IF([1]TX_Counties_FY22_Income_Limits!CY162=[1]WAIVER_TX_Counties_FY22!CZ$2,[1]TX_Counties_FY22_Income_Limits!CY162)))</f>
        <v>71652</v>
      </c>
      <c r="DA162" s="64">
        <f>IF([1]TX_Counties_FY22_Income_Limits!CZ162&gt;[1]WAIVER_TX_Counties_FY22!DA$2,[1]TX_Counties_FY22_Income_Limits!CZ162,IF([1]TX_Counties_FY22_Income_Limits!CZ162&lt;[1]WAIVER_TX_Counties_FY22!DA$2,[1]WAIVER_TX_Counties_FY22!DA$2,IF([1]TX_Counties_FY22_Income_Limits!CZ162=[1]WAIVER_TX_Counties_FY22!DA$2,[1]TX_Counties_FY22_Income_Limits!CZ162)))</f>
        <v>81888</v>
      </c>
      <c r="DB162" s="64">
        <f>IF([1]TX_Counties_FY22_Income_Limits!DA162&gt;[1]WAIVER_TX_Counties_FY22!DB$2,[1]TX_Counties_FY22_Income_Limits!DA162,IF([1]TX_Counties_FY22_Income_Limits!DA162&lt;[1]WAIVER_TX_Counties_FY22!DB$2,[1]WAIVER_TX_Counties_FY22!DB$2,IF([1]TX_Counties_FY22_Income_Limits!DA162=[1]WAIVER_TX_Counties_FY22!DB$2,[1]TX_Counties_FY22_Income_Limits!DA162)))</f>
        <v>92124</v>
      </c>
      <c r="DC162" s="64">
        <f>IF([1]TX_Counties_FY22_Income_Limits!DB162&gt;[1]WAIVER_TX_Counties_FY22!DC$2,[1]TX_Counties_FY22_Income_Limits!DB162,IF([1]TX_Counties_FY22_Income_Limits!DB162&lt;[1]WAIVER_TX_Counties_FY22!DC$2,[1]WAIVER_TX_Counties_FY22!DC$2,IF([1]TX_Counties_FY22_Income_Limits!DB162=[1]WAIVER_TX_Counties_FY22!DC$2,[1]TX_Counties_FY22_Income_Limits!DB162)))</f>
        <v>102360</v>
      </c>
      <c r="DD162" s="64">
        <f>IF([1]TX_Counties_FY22_Income_Limits!DC162&gt;[1]WAIVER_TX_Counties_FY22!DD$2,[1]TX_Counties_FY22_Income_Limits!DC162,IF([1]TX_Counties_FY22_Income_Limits!DC162&lt;[1]WAIVER_TX_Counties_FY22!DD$2,[1]WAIVER_TX_Counties_FY22!DD$2,IF([1]TX_Counties_FY22_Income_Limits!DC162=[1]WAIVER_TX_Counties_FY22!DD$2,[1]TX_Counties_FY22_Income_Limits!DC162)))</f>
        <v>110548.8</v>
      </c>
      <c r="DE162" s="64">
        <f>IF([1]TX_Counties_FY22_Income_Limits!DD162&gt;[1]WAIVER_TX_Counties_FY22!DE$2,[1]TX_Counties_FY22_Income_Limits!DD162,IF([1]TX_Counties_FY22_Income_Limits!DD162&lt;[1]WAIVER_TX_Counties_FY22!DE$2,[1]WAIVER_TX_Counties_FY22!DE$2,IF([1]TX_Counties_FY22_Income_Limits!DD162=[1]WAIVER_TX_Counties_FY22!DE$2,[1]TX_Counties_FY22_Income_Limits!DD162)))</f>
        <v>118737.59999999999</v>
      </c>
      <c r="DF162" s="64">
        <f>IF([1]TX_Counties_FY22_Income_Limits!DE162&gt;[1]WAIVER_TX_Counties_FY22!DF$2,[1]TX_Counties_FY22_Income_Limits!DE162,IF([1]TX_Counties_FY22_Income_Limits!DE162&lt;[1]WAIVER_TX_Counties_FY22!DF$2,[1]WAIVER_TX_Counties_FY22!DF$2,IF([1]TX_Counties_FY22_Income_Limits!DE162=[1]WAIVER_TX_Counties_FY22!DF$2,[1]TX_Counties_FY22_Income_Limits!DE162)))</f>
        <v>126926.39999999999</v>
      </c>
      <c r="DG162" s="64">
        <f>IF([1]TX_Counties_FY22_Income_Limits!DF162&gt;[1]WAIVER_TX_Counties_FY22!DG$2,[1]TX_Counties_FY22_Income_Limits!DF162,IF([1]TX_Counties_FY22_Income_Limits!DF162&lt;[1]WAIVER_TX_Counties_FY22!DG$2,[1]WAIVER_TX_Counties_FY22!DG$2,IF([1]TX_Counties_FY22_Income_Limits!DF162=[1]WAIVER_TX_Counties_FY22!DG$2,[1]TX_Counties_FY22_Income_Limits!DF162)))</f>
        <v>135115.20000000001</v>
      </c>
      <c r="DH162" s="64">
        <f>IF([1]TX_Counties_FY22_Income_Limits!DG162&gt;[1]WAIVER_TX_Counties_FY22!DH$2,[1]TX_Counties_FY22_Income_Limits!DG162,IF([1]TX_Counties_FY22_Income_Limits!DG162&lt;[1]WAIVER_TX_Counties_FY22!DH$2,[1]WAIVER_TX_Counties_FY22!DH$2,IF([1]TX_Counties_FY22_Income_Limits!DG162=[1]WAIVER_TX_Counties_FY22!DH$2,[1]TX_Counties_FY22_Income_Limits!DG162)))</f>
        <v>143304</v>
      </c>
      <c r="DI162" s="64">
        <f>IF([1]TX_Counties_FY22_Income_Limits!DH162&gt;[1]WAIVER_TX_Counties_FY22!DI$2,[1]TX_Counties_FY22_Income_Limits!DH162,IF([1]TX_Counties_FY22_Income_Limits!DH162&lt;[1]WAIVER_TX_Counties_FY22!DI$2,[1]WAIVER_TX_Counties_FY22!DI$2,IF([1]TX_Counties_FY22_Income_Limits!DH162=[1]WAIVER_TX_Counties_FY22!DI$2,[1]TX_Counties_FY22_Income_Limits!DH162)))</f>
        <v>151492.79999999999</v>
      </c>
      <c r="DJ162" s="64">
        <f>IF([1]TX_Counties_FY22_Income_Limits!DI162&gt;[1]WAIVER_TX_Counties_FY22!DJ$2,[1]TX_Counties_FY22_Income_Limits!DI162,IF([1]TX_Counties_FY22_Income_Limits!DI162&lt;[1]WAIVER_TX_Counties_FY22!DJ$2,[1]WAIVER_TX_Counties_FY22!DJ$2,IF([1]TX_Counties_FY22_Income_Limits!DI162=[1]WAIVER_TX_Counties_FY22!DJ$2,[1]TX_Counties_FY22_Income_Limits!DI162)))</f>
        <v>159681.59999999998</v>
      </c>
      <c r="DK162" s="64">
        <f>IF([1]TX_Counties_FY22_Income_Limits!DJ162&gt;[1]WAIVER_TX_Counties_FY22!DK$2,[1]TX_Counties_FY22_Income_Limits!DJ162,IF([1]TX_Counties_FY22_Income_Limits!DJ162&lt;[1]WAIVER_TX_Counties_FY22!DK$2,[1]WAIVER_TX_Counties_FY22!DK$2,IF([1]TX_Counties_FY22_Income_Limits!DJ162=[1]WAIVER_TX_Counties_FY22!DK$2,[1]TX_Counties_FY22_Income_Limits!DJ162)))</f>
        <v>167870.39999999997</v>
      </c>
      <c r="DL162" s="64">
        <f>IF([1]TX_Counties_FY22_Income_Limits!DK162&gt;[1]WAIVER_TX_Counties_FY22!DL$2,[1]TX_Counties_FY22_Income_Limits!DK162,IF([1]TX_Counties_FY22_Income_Limits!DK162&lt;[1]WAIVER_TX_Counties_FY22!DL$2,[1]WAIVER_TX_Counties_FY22!DL$2,IF([1]TX_Counties_FY22_Income_Limits!DK162=[1]WAIVER_TX_Counties_FY22!DL$2,[1]TX_Counties_FY22_Income_Limits!DK162)))</f>
        <v>176059.19999999995</v>
      </c>
      <c r="DM162" s="64">
        <f>IF([1]TX_Counties_FY22_Income_Limits!DL162&gt;[1]WAIVER_TX_Counties_FY22!DM$2,[1]TX_Counties_FY22_Income_Limits!DL162,IF([1]TX_Counties_FY22_Income_Limits!DL162&lt;[1]WAIVER_TX_Counties_FY22!DM$2,[1]WAIVER_TX_Counties_FY22!DM$2,IF([1]TX_Counties_FY22_Income_Limits!DL162=[1]WAIVER_TX_Counties_FY22!DM$2,[1]TX_Counties_FY22_Income_Limits!DL162)))</f>
        <v>184247.99999999994</v>
      </c>
      <c r="DN162" s="64">
        <f>IF([1]TX_Counties_FY22_Income_Limits!DM162&gt;[1]WAIVER_TX_Counties_FY22!DN$2,[1]TX_Counties_FY22_Income_Limits!DM162,IF([1]TX_Counties_FY22_Income_Limits!DM162&lt;[1]WAIVER_TX_Counties_FY22!DN$2,[1]WAIVER_TX_Counties_FY22!DN$2,IF([1]TX_Counties_FY22_Income_Limits!DM162=[1]WAIVER_TX_Counties_FY22!DN$2,[1]TX_Counties_FY22_Income_Limits!DM162)))</f>
        <v>192436.79999999993</v>
      </c>
      <c r="DO162" s="64">
        <f>IF([1]TX_Counties_FY22_Income_Limits!DN162&gt;[1]WAIVER_TX_Counties_FY22!DO$2,[1]TX_Counties_FY22_Income_Limits!DN162,IF([1]TX_Counties_FY22_Income_Limits!DN162&lt;[1]WAIVER_TX_Counties_FY22!DO$2,[1]WAIVER_TX_Counties_FY22!DO$2,IF([1]TX_Counties_FY22_Income_Limits!DN162=[1]WAIVER_TX_Counties_FY22!DO$2,[1]TX_Counties_FY22_Income_Limits!DN162)))</f>
        <v>200625.59999999992</v>
      </c>
      <c r="DP162" s="64">
        <f>IF([1]TX_Counties_FY22_Income_Limits!DO162&gt;[1]WAIVER_TX_Counties_FY22!DP$2,[1]TX_Counties_FY22_Income_Limits!DO162,IF([1]TX_Counties_FY22_Income_Limits!DO162&lt;[1]WAIVER_TX_Counties_FY22!DP$2,[1]WAIVER_TX_Counties_FY22!DP$2,IF([1]TX_Counties_FY22_Income_Limits!DO162=[1]WAIVER_TX_Counties_FY22!DP$2,[1]TX_Counties_FY22_Income_Limits!DO162)))</f>
        <v>208814.39999999991</v>
      </c>
      <c r="DQ162" s="64">
        <f>IF([1]TX_Counties_FY22_Income_Limits!DP162&gt;[1]WAIVER_TX_Counties_FY22!DQ$2,[1]TX_Counties_FY22_Income_Limits!DP162,IF([1]TX_Counties_FY22_Income_Limits!DP162&lt;[1]WAIVER_TX_Counties_FY22!DQ$2,[1]WAIVER_TX_Counties_FY22!DQ$2,IF([1]TX_Counties_FY22_Income_Limits!DP162=[1]WAIVER_TX_Counties_FY22!DQ$2,[1]TX_Counties_FY22_Income_Limits!DP162)))</f>
        <v>217003.1999999999</v>
      </c>
      <c r="DR162" s="64">
        <f>IF([1]TX_Counties_FY22_Income_Limits!DQ162&gt;[1]WAIVER_TX_Counties_FY22!DR$2,[1]TX_Counties_FY22_Income_Limits!DQ162,IF([1]TX_Counties_FY22_Income_Limits!DQ162&lt;[1]WAIVER_TX_Counties_FY22!DR$2,[1]WAIVER_TX_Counties_FY22!DR$2,IF([1]TX_Counties_FY22_Income_Limits!DQ162=[1]WAIVER_TX_Counties_FY22!DR$2,[1]TX_Counties_FY22_Income_Limits!DQ162)))</f>
        <v>225191.99999999988</v>
      </c>
      <c r="DS162" s="64">
        <f>IF([1]TX_Counties_FY22_Income_Limits!DR162&gt;[1]WAIVER_TX_Counties_FY22!DS$2,[1]TX_Counties_FY22_Income_Limits!DR162,IF([1]TX_Counties_FY22_Income_Limits!DR162&lt;[1]WAIVER_TX_Counties_FY22!DS$2,[1]WAIVER_TX_Counties_FY22!DS$2,IF([1]TX_Counties_FY22_Income_Limits!DR162=[1]WAIVER_TX_Counties_FY22!DS$2,[1]TX_Counties_FY22_Income_Limits!DR162)))</f>
        <v>233380.79999999987</v>
      </c>
      <c r="DT162" s="64">
        <f>IF([1]TX_Counties_FY22_Income_Limits!DS162&gt;[1]WAIVER_TX_Counties_FY22!DT$2,[1]TX_Counties_FY22_Income_Limits!DS162,IF([1]TX_Counties_FY22_Income_Limits!DS162&lt;[1]WAIVER_TX_Counties_FY22!DT$2,[1]WAIVER_TX_Counties_FY22!DT$2,IF([1]TX_Counties_FY22_Income_Limits!DS162=[1]WAIVER_TX_Counties_FY22!DT$2,[1]TX_Counties_FY22_Income_Limits!DS162)))</f>
        <v>241569.59999999986</v>
      </c>
      <c r="DU162" s="64">
        <f>IF([1]TX_Counties_FY22_Income_Limits!DT162&gt;[1]WAIVER_TX_Counties_FY22!DU$2,[1]TX_Counties_FY22_Income_Limits!DT162,IF([1]TX_Counties_FY22_Income_Limits!DT162&lt;[1]WAIVER_TX_Counties_FY22!DU$2,[1]WAIVER_TX_Counties_FY22!DU$2,IF([1]TX_Counties_FY22_Income_Limits!DT162=[1]WAIVER_TX_Counties_FY22!DU$2,[1]TX_Counties_FY22_Income_Limits!DT162)))</f>
        <v>249758.39999999985</v>
      </c>
      <c r="DV162" s="64">
        <f>IF([1]TX_Counties_FY22_Income_Limits!DU162&gt;[1]WAIVER_TX_Counties_FY22!DV$2,[1]TX_Counties_FY22_Income_Limits!DU162,IF([1]TX_Counties_FY22_Income_Limits!DU162&lt;[1]WAIVER_TX_Counties_FY22!DV$2,[1]WAIVER_TX_Counties_FY22!DV$2,IF([1]TX_Counties_FY22_Income_Limits!DU162=[1]WAIVER_TX_Counties_FY22!DV$2,[1]TX_Counties_FY22_Income_Limits!DU162)))</f>
        <v>257947.19999999984</v>
      </c>
      <c r="DW162" s="64">
        <f>IF([1]TX_Counties_FY22_Income_Limits!DV162&gt;[1]WAIVER_TX_Counties_FY22!DW$2,[1]TX_Counties_FY22_Income_Limits!DV162,IF([1]TX_Counties_FY22_Income_Limits!DV162&lt;[1]WAIVER_TX_Counties_FY22!DW$2,[1]WAIVER_TX_Counties_FY22!DW$2,IF([1]TX_Counties_FY22_Income_Limits!DV162=[1]WAIVER_TX_Counties_FY22!DW$2,[1]TX_Counties_FY22_Income_Limits!DV162)))</f>
        <v>266135.99999999983</v>
      </c>
      <c r="DX162" s="64">
        <f>IF([1]TX_Counties_FY22_Income_Limits!DW162&gt;[1]WAIVER_TX_Counties_FY22!DX$2,[1]TX_Counties_FY22_Income_Limits!DW162,IF([1]TX_Counties_FY22_Income_Limits!DW162&lt;[1]WAIVER_TX_Counties_FY22!DX$2,[1]WAIVER_TX_Counties_FY22!DX$2,IF([1]TX_Counties_FY22_Income_Limits!DW162=[1]WAIVER_TX_Counties_FY22!DX$2,[1]TX_Counties_FY22_Income_Limits!DW162)))</f>
        <v>274324.79999999981</v>
      </c>
    </row>
    <row r="163" spans="1:129" ht="14.45">
      <c r="A163" s="65" t="s">
        <v>352</v>
      </c>
      <c r="B163" s="65" t="str">
        <f t="shared" si="7"/>
        <v>YES</v>
      </c>
      <c r="C163" s="64">
        <f>[1]TX_Counties_FY22_Income_Limits!B163</f>
        <v>66800</v>
      </c>
      <c r="D163" s="64">
        <f>IF([1]TX_Counties_FY22_Income_Limits!C163&gt;[1]WAIVER_TX_Counties_FY22!D$2,[1]TX_Counties_FY22_Income_Limits!C163,IF([1]TX_Counties_FY22_Income_Limits!C163&lt;[1]WAIVER_TX_Counties_FY22!D$2,[1]WAIVER_TX_Counties_FY22!D$2,IF([1]TX_Counties_FY22_Income_Limits!C163=[1]WAIVER_TX_Counties_FY22!D$2,[1]TX_Counties_FY22_Income_Limits!C163)))</f>
        <v>17650</v>
      </c>
      <c r="E163" s="64">
        <f>IF([1]TX_Counties_FY22_Income_Limits!D163&gt;[1]WAIVER_TX_Counties_FY22!E$2,[1]TX_Counties_FY22_Income_Limits!D163,IF([1]TX_Counties_FY22_Income_Limits!D163&lt;[1]WAIVER_TX_Counties_FY22!E$2,[1]WAIVER_TX_Counties_FY22!E$2,IF([1]TX_Counties_FY22_Income_Limits!D163=[1]WAIVER_TX_Counties_FY22!E$2,[1]TX_Counties_FY22_Income_Limits!D163)))</f>
        <v>20200</v>
      </c>
      <c r="F163" s="64">
        <f>IF([1]TX_Counties_FY22_Income_Limits!E163&gt;[1]WAIVER_TX_Counties_FY22!F$2,[1]TX_Counties_FY22_Income_Limits!E163,IF([1]TX_Counties_FY22_Income_Limits!E163&lt;[1]WAIVER_TX_Counties_FY22!F$2,[1]WAIVER_TX_Counties_FY22!F$2,IF([1]TX_Counties_FY22_Income_Limits!E163=[1]WAIVER_TX_Counties_FY22!F$2,[1]TX_Counties_FY22_Income_Limits!E163)))</f>
        <v>23030</v>
      </c>
      <c r="G163" s="64">
        <f>IF([1]TX_Counties_FY22_Income_Limits!F163&gt;[1]WAIVER_TX_Counties_FY22!G$2,[1]TX_Counties_FY22_Income_Limits!F163,IF([1]TX_Counties_FY22_Income_Limits!F163&lt;[1]WAIVER_TX_Counties_FY22!G$2,[1]WAIVER_TX_Counties_FY22!G$2,IF([1]TX_Counties_FY22_Income_Limits!F163=[1]WAIVER_TX_Counties_FY22!G$2,[1]TX_Counties_FY22_Income_Limits!F163)))</f>
        <v>27750</v>
      </c>
      <c r="H163" s="64">
        <f>IF([1]TX_Counties_FY22_Income_Limits!G163&gt;[1]WAIVER_TX_Counties_FY22!H$2,[1]TX_Counties_FY22_Income_Limits!G163,IF([1]TX_Counties_FY22_Income_Limits!G163&lt;[1]WAIVER_TX_Counties_FY22!H$2,[1]WAIVER_TX_Counties_FY22!H$2,IF([1]TX_Counties_FY22_Income_Limits!G163=[1]WAIVER_TX_Counties_FY22!H$2,[1]TX_Counties_FY22_Income_Limits!G163)))</f>
        <v>32470</v>
      </c>
      <c r="I163" s="64">
        <f>IF([1]TX_Counties_FY22_Income_Limits!H163&gt;[1]WAIVER_TX_Counties_FY22!I$2,[1]TX_Counties_FY22_Income_Limits!H163,IF([1]TX_Counties_FY22_Income_Limits!H163&lt;[1]WAIVER_TX_Counties_FY22!I$2,[1]WAIVER_TX_Counties_FY22!I$2,IF([1]TX_Counties_FY22_Income_Limits!H163=[1]WAIVER_TX_Counties_FY22!I$2,[1]TX_Counties_FY22_Income_Limits!H163)))</f>
        <v>37190</v>
      </c>
      <c r="J163" s="64">
        <f>IF([1]TX_Counties_FY22_Income_Limits!I163&gt;[1]WAIVER_TX_Counties_FY22!J$2,[1]TX_Counties_FY22_Income_Limits!I163,IF([1]TX_Counties_FY22_Income_Limits!I163&lt;[1]WAIVER_TX_Counties_FY22!J$2,[1]WAIVER_TX_Counties_FY22!J$2,IF([1]TX_Counties_FY22_Income_Limits!I163=[1]WAIVER_TX_Counties_FY22!J$2,[1]TX_Counties_FY22_Income_Limits!I163)))</f>
        <v>41910</v>
      </c>
      <c r="K163" s="64">
        <f>IF([1]TX_Counties_FY22_Income_Limits!J163&gt;[1]WAIVER_TX_Counties_FY22!K$2,[1]TX_Counties_FY22_Income_Limits!J163,IF([1]TX_Counties_FY22_Income_Limits!J163&lt;[1]WAIVER_TX_Counties_FY22!K$2,[1]WAIVER_TX_Counties_FY22!K$2,IF([1]TX_Counties_FY22_Income_Limits!J163=[1]WAIVER_TX_Counties_FY22!K$2,[1]TX_Counties_FY22_Income_Limits!J163)))</f>
        <v>44950</v>
      </c>
      <c r="L163" s="64">
        <f>IF([1]TX_Counties_FY22_Income_Limits!K163&gt;[1]WAIVER_TX_Counties_FY22!L$2,[1]TX_Counties_FY22_Income_Limits!K163,IF([1]TX_Counties_FY22_Income_Limits!K163&lt;[1]WAIVER_TX_Counties_FY22!L$2,[1]WAIVER_TX_Counties_FY22!L$2,IF([1]TX_Counties_FY22_Income_Limits!K163=[1]WAIVER_TX_Counties_FY22!L$2,[1]TX_Counties_FY22_Income_Limits!K163)))</f>
        <v>58799.999999999993</v>
      </c>
      <c r="M163" s="64">
        <f>IF([1]TX_Counties_FY22_Income_Limits!L163&gt;[1]WAIVER_TX_Counties_FY22!M$2,[1]TX_Counties_FY22_Income_Limits!L163,IF([1]TX_Counties_FY22_Income_Limits!L163&lt;[1]WAIVER_TX_Counties_FY22!M$2,[1]WAIVER_TX_Counties_FY22!M$2,IF([1]TX_Counties_FY22_Income_Limits!L163=[1]WAIVER_TX_Counties_FY22!M$2,[1]TX_Counties_FY22_Income_Limits!L163)))</f>
        <v>62160</v>
      </c>
      <c r="N163" s="64">
        <f>IF([1]TX_Counties_FY22_Income_Limits!M163&gt;[1]WAIVER_TX_Counties_FY22!N$2,[1]TX_Counties_FY22_Income_Limits!M163,IF([1]TX_Counties_FY22_Income_Limits!M163&lt;[1]WAIVER_TX_Counties_FY22!N$2,[1]WAIVER_TX_Counties_FY22!N$2,IF([1]TX_Counties_FY22_Income_Limits!M163=[1]WAIVER_TX_Counties_FY22!N$2,[1]TX_Counties_FY22_Income_Limits!M163)))</f>
        <v>65520.000000000007</v>
      </c>
      <c r="O163" s="64">
        <f>IF([1]TX_Counties_FY22_Income_Limits!N163&gt;[1]WAIVER_TX_Counties_FY22!O$2,[1]TX_Counties_FY22_Income_Limits!N163,IF([1]TX_Counties_FY22_Income_Limits!N163&lt;[1]WAIVER_TX_Counties_FY22!O$2,[1]WAIVER_TX_Counties_FY22!O$2,IF([1]TX_Counties_FY22_Income_Limits!N163=[1]WAIVER_TX_Counties_FY22!O$2,[1]TX_Counties_FY22_Income_Limits!N163)))</f>
        <v>68880.000000000015</v>
      </c>
      <c r="P163" s="64">
        <f>IF([1]TX_Counties_FY22_Income_Limits!O163&gt;[1]WAIVER_TX_Counties_FY22!P$2,[1]TX_Counties_FY22_Income_Limits!O163,IF([1]TX_Counties_FY22_Income_Limits!O163&lt;[1]WAIVER_TX_Counties_FY22!P$2,[1]WAIVER_TX_Counties_FY22!P$2,IF([1]TX_Counties_FY22_Income_Limits!O163=[1]WAIVER_TX_Counties_FY22!P$2,[1]TX_Counties_FY22_Income_Limits!O163)))</f>
        <v>72240.000000000029</v>
      </c>
      <c r="Q163" s="64">
        <f>IF([1]TX_Counties_FY22_Income_Limits!P163&gt;[1]WAIVER_TX_Counties_FY22!Q$2,[1]TX_Counties_FY22_Income_Limits!P163,IF([1]TX_Counties_FY22_Income_Limits!P163&lt;[1]WAIVER_TX_Counties_FY22!Q$2,[1]WAIVER_TX_Counties_FY22!Q$2,IF([1]TX_Counties_FY22_Income_Limits!P163=[1]WAIVER_TX_Counties_FY22!Q$2,[1]TX_Counties_FY22_Income_Limits!P163)))</f>
        <v>75600.000000000044</v>
      </c>
      <c r="R163" s="64">
        <f>IF([1]TX_Counties_FY22_Income_Limits!Q163&gt;[1]WAIVER_TX_Counties_FY22!R$2,[1]TX_Counties_FY22_Income_Limits!Q163,IF([1]TX_Counties_FY22_Income_Limits!Q163&lt;[1]WAIVER_TX_Counties_FY22!R$2,[1]WAIVER_TX_Counties_FY22!R$2,IF([1]TX_Counties_FY22_Income_Limits!Q163=[1]WAIVER_TX_Counties_FY22!R$2,[1]TX_Counties_FY22_Income_Limits!Q163)))</f>
        <v>78960.000000000058</v>
      </c>
      <c r="S163" s="64">
        <f>IF([1]TX_Counties_FY22_Income_Limits!R163&gt;[1]WAIVER_TX_Counties_FY22!S$2,[1]TX_Counties_FY22_Income_Limits!R163,IF([1]TX_Counties_FY22_Income_Limits!R163&lt;[1]WAIVER_TX_Counties_FY22!S$2,[1]WAIVER_TX_Counties_FY22!S$2,IF([1]TX_Counties_FY22_Income_Limits!R163=[1]WAIVER_TX_Counties_FY22!S$2,[1]TX_Counties_FY22_Income_Limits!R163)))</f>
        <v>82320.000000000073</v>
      </c>
      <c r="T163" s="64">
        <f>IF([1]TX_Counties_FY22_Income_Limits!S163&gt;[1]WAIVER_TX_Counties_FY22!T$2,[1]TX_Counties_FY22_Income_Limits!S163,IF([1]TX_Counties_FY22_Income_Limits!S163&lt;[1]WAIVER_TX_Counties_FY22!T$2,[1]WAIVER_TX_Counties_FY22!T$2,IF([1]TX_Counties_FY22_Income_Limits!S163=[1]WAIVER_TX_Counties_FY22!T$2,[1]TX_Counties_FY22_Income_Limits!S163)))</f>
        <v>85680.000000000087</v>
      </c>
      <c r="U163" s="64">
        <f>IF([1]TX_Counties_FY22_Income_Limits!T163&gt;[1]WAIVER_TX_Counties_FY22!U$2,[1]TX_Counties_FY22_Income_Limits!T163,IF([1]TX_Counties_FY22_Income_Limits!T163&lt;[1]WAIVER_TX_Counties_FY22!U$2,[1]WAIVER_TX_Counties_FY22!U$2,IF([1]TX_Counties_FY22_Income_Limits!T163=[1]WAIVER_TX_Counties_FY22!U$2,[1]TX_Counties_FY22_Income_Limits!T163)))</f>
        <v>89040.000000000102</v>
      </c>
      <c r="V163" s="64">
        <f>IF([1]TX_Counties_FY22_Income_Limits!U163&gt;[1]WAIVER_TX_Counties_FY22!V$2,[1]TX_Counties_FY22_Income_Limits!U163,IF([1]TX_Counties_FY22_Income_Limits!U163&lt;[1]WAIVER_TX_Counties_FY22!V$2,[1]WAIVER_TX_Counties_FY22!V$2,IF([1]TX_Counties_FY22_Income_Limits!U163=[1]WAIVER_TX_Counties_FY22!V$2,[1]TX_Counties_FY22_Income_Limits!U163)))</f>
        <v>92400.000000000116</v>
      </c>
      <c r="W163" s="64">
        <f>IF([1]TX_Counties_FY22_Income_Limits!V163&gt;[1]WAIVER_TX_Counties_FY22!W$2,[1]TX_Counties_FY22_Income_Limits!V163,IF([1]TX_Counties_FY22_Income_Limits!V163&lt;[1]WAIVER_TX_Counties_FY22!W$2,[1]WAIVER_TX_Counties_FY22!W$2,IF([1]TX_Counties_FY22_Income_Limits!V163=[1]WAIVER_TX_Counties_FY22!W$2,[1]TX_Counties_FY22_Income_Limits!V163)))</f>
        <v>95760.000000000131</v>
      </c>
      <c r="X163" s="64">
        <f>IF([1]TX_Counties_FY22_Income_Limits!W163&gt;[1]WAIVER_TX_Counties_FY22!X$2,[1]TX_Counties_FY22_Income_Limits!W163,IF([1]TX_Counties_FY22_Income_Limits!W163&lt;[1]WAIVER_TX_Counties_FY22!X$2,[1]WAIVER_TX_Counties_FY22!X$2,IF([1]TX_Counties_FY22_Income_Limits!W163=[1]WAIVER_TX_Counties_FY22!X$2,[1]TX_Counties_FY22_Income_Limits!W163)))</f>
        <v>99120.000000000146</v>
      </c>
      <c r="Y163" s="64">
        <f>IF([1]TX_Counties_FY22_Income_Limits!X163&gt;[1]WAIVER_TX_Counties_FY22!Y$2,[1]TX_Counties_FY22_Income_Limits!X163,IF([1]TX_Counties_FY22_Income_Limits!X163&lt;[1]WAIVER_TX_Counties_FY22!Y$2,[1]WAIVER_TX_Counties_FY22!Y$2,IF([1]TX_Counties_FY22_Income_Limits!X163=[1]WAIVER_TX_Counties_FY22!Y$2,[1]TX_Counties_FY22_Income_Limits!X163)))</f>
        <v>102480.00000000016</v>
      </c>
      <c r="Z163" s="64">
        <f>IF([1]TX_Counties_FY22_Income_Limits!Y163&gt;[1]WAIVER_TX_Counties_FY22!Z$2,[1]TX_Counties_FY22_Income_Limits!Y163,IF([1]TX_Counties_FY22_Income_Limits!Y163&lt;[1]WAIVER_TX_Counties_FY22!Z$2,[1]WAIVER_TX_Counties_FY22!Z$2,IF([1]TX_Counties_FY22_Income_Limits!Y163=[1]WAIVER_TX_Counties_FY22!Z$2,[1]TX_Counties_FY22_Income_Limits!Y163)))</f>
        <v>105840.00000000017</v>
      </c>
      <c r="AA163" s="64">
        <f>IF([1]TX_Counties_FY22_Income_Limits!Z163&gt;[1]WAIVER_TX_Counties_FY22!AA$2,[1]TX_Counties_FY22_Income_Limits!Z163,IF([1]TX_Counties_FY22_Income_Limits!Z163&lt;[1]WAIVER_TX_Counties_FY22!AA$2,[1]WAIVER_TX_Counties_FY22!AA$2,IF([1]TX_Counties_FY22_Income_Limits!Z163=[1]WAIVER_TX_Counties_FY22!AA$2,[1]TX_Counties_FY22_Income_Limits!Z163)))</f>
        <v>109200.00000000019</v>
      </c>
      <c r="AB163" s="64">
        <f>IF([1]TX_Counties_FY22_Income_Limits!AA163&gt;[1]WAIVER_TX_Counties_FY22!AB$2,[1]TX_Counties_FY22_Income_Limits!AA163,IF([1]TX_Counties_FY22_Income_Limits!AA163&lt;[1]WAIVER_TX_Counties_FY22!AB$2,[1]WAIVER_TX_Counties_FY22!AB$2,IF([1]TX_Counties_FY22_Income_Limits!AA163=[1]WAIVER_TX_Counties_FY22!AB$2,[1]TX_Counties_FY22_Income_Limits!AA163)))</f>
        <v>112560.0000000002</v>
      </c>
      <c r="AC163" s="64">
        <f>IF([1]TX_Counties_FY22_Income_Limits!AB163&gt;[1]WAIVER_TX_Counties_FY22!AC$2,[1]TX_Counties_FY22_Income_Limits!AB163,IF([1]TX_Counties_FY22_Income_Limits!AB163&lt;[1]WAIVER_TX_Counties_FY22!AC$2,[1]WAIVER_TX_Counties_FY22!AC$2,IF([1]TX_Counties_FY22_Income_Limits!AB163=[1]WAIVER_TX_Counties_FY22!AC$2,[1]TX_Counties_FY22_Income_Limits!AB163)))</f>
        <v>29400</v>
      </c>
      <c r="AD163" s="64">
        <f>IF([1]TX_Counties_FY22_Income_Limits!AC163&gt;[1]WAIVER_TX_Counties_FY22!AD$2,[1]TX_Counties_FY22_Income_Limits!AC163,IF([1]TX_Counties_FY22_Income_Limits!AC163&lt;[1]WAIVER_TX_Counties_FY22!AD$2,[1]WAIVER_TX_Counties_FY22!AD$2,IF([1]TX_Counties_FY22_Income_Limits!AC163=[1]WAIVER_TX_Counties_FY22!AD$2,[1]TX_Counties_FY22_Income_Limits!AC163)))</f>
        <v>33600</v>
      </c>
      <c r="AE163" s="64">
        <f>IF([1]TX_Counties_FY22_Income_Limits!AD163&gt;[1]WAIVER_TX_Counties_FY22!AE$2,[1]TX_Counties_FY22_Income_Limits!AD163,IF([1]TX_Counties_FY22_Income_Limits!AD163&lt;[1]WAIVER_TX_Counties_FY22!AE$2,[1]WAIVER_TX_Counties_FY22!AE$2,IF([1]TX_Counties_FY22_Income_Limits!AD163=[1]WAIVER_TX_Counties_FY22!AE$2,[1]TX_Counties_FY22_Income_Limits!AD163)))</f>
        <v>37800</v>
      </c>
      <c r="AF163" s="64">
        <f>IF([1]TX_Counties_FY22_Income_Limits!AE163&gt;[1]WAIVER_TX_Counties_FY22!AF$2,[1]TX_Counties_FY22_Income_Limits!AE163,IF([1]TX_Counties_FY22_Income_Limits!AE163&lt;[1]WAIVER_TX_Counties_FY22!AF$2,[1]WAIVER_TX_Counties_FY22!AF$2,IF([1]TX_Counties_FY22_Income_Limits!AE163=[1]WAIVER_TX_Counties_FY22!AF$2,[1]TX_Counties_FY22_Income_Limits!AE163)))</f>
        <v>42000</v>
      </c>
      <c r="AG163" s="64">
        <f>IF([1]TX_Counties_FY22_Income_Limits!AF163&gt;[1]WAIVER_TX_Counties_FY22!AG$2,[1]TX_Counties_FY22_Income_Limits!AF163,IF([1]TX_Counties_FY22_Income_Limits!AF163&lt;[1]WAIVER_TX_Counties_FY22!AG$2,[1]WAIVER_TX_Counties_FY22!AG$2,IF([1]TX_Counties_FY22_Income_Limits!AF163=[1]WAIVER_TX_Counties_FY22!AG$2,[1]TX_Counties_FY22_Income_Limits!AF163)))</f>
        <v>45400</v>
      </c>
      <c r="AH163" s="64">
        <f>IF([1]TX_Counties_FY22_Income_Limits!AG163&gt;[1]WAIVER_TX_Counties_FY22!AH$2,[1]TX_Counties_FY22_Income_Limits!AG163,IF([1]TX_Counties_FY22_Income_Limits!AG163&lt;[1]WAIVER_TX_Counties_FY22!AH$2,[1]WAIVER_TX_Counties_FY22!AH$2,IF([1]TX_Counties_FY22_Income_Limits!AG163=[1]WAIVER_TX_Counties_FY22!AH$2,[1]TX_Counties_FY22_Income_Limits!AG163)))</f>
        <v>48750</v>
      </c>
      <c r="AI163" s="64">
        <f>IF([1]TX_Counties_FY22_Income_Limits!AH163&gt;[1]WAIVER_TX_Counties_FY22!AI$2,[1]TX_Counties_FY22_Income_Limits!AH163,IF([1]TX_Counties_FY22_Income_Limits!AH163&lt;[1]WAIVER_TX_Counties_FY22!AI$2,[1]WAIVER_TX_Counties_FY22!AI$2,IF([1]TX_Counties_FY22_Income_Limits!AH163=[1]WAIVER_TX_Counties_FY22!AI$2,[1]TX_Counties_FY22_Income_Limits!AH163)))</f>
        <v>52100</v>
      </c>
      <c r="AJ163" s="64">
        <f>IF([1]TX_Counties_FY22_Income_Limits!AI163&gt;[1]WAIVER_TX_Counties_FY22!AJ$2,[1]TX_Counties_FY22_Income_Limits!AI163,IF([1]TX_Counties_FY22_Income_Limits!AI163&lt;[1]WAIVER_TX_Counties_FY22!AJ$2,[1]WAIVER_TX_Counties_FY22!AJ$2,IF([1]TX_Counties_FY22_Income_Limits!AI163=[1]WAIVER_TX_Counties_FY22!AJ$2,[1]TX_Counties_FY22_Income_Limits!AI163)))</f>
        <v>55450</v>
      </c>
      <c r="AK163" s="64">
        <f>IF([1]TX_Counties_FY22_Income_Limits!AJ163&gt;[1]WAIVER_TX_Counties_FY22!AK$2,[1]TX_Counties_FY22_Income_Limits!AJ163,IF([1]TX_Counties_FY22_Income_Limits!AJ163&lt;[1]WAIVER_TX_Counties_FY22!AK$2,[1]WAIVER_TX_Counties_FY22!AK$2,IF([1]TX_Counties_FY22_Income_Limits!AJ163=[1]WAIVER_TX_Counties_FY22!AK$2,[1]TX_Counties_FY22_Income_Limits!AJ163)))</f>
        <v>58799.999999999993</v>
      </c>
      <c r="AL163" s="64">
        <f>IF([1]TX_Counties_FY22_Income_Limits!AK163&gt;[1]WAIVER_TX_Counties_FY22!AL$2,[1]TX_Counties_FY22_Income_Limits!AK163,IF([1]TX_Counties_FY22_Income_Limits!AK163&lt;[1]WAIVER_TX_Counties_FY22!AL$2,[1]WAIVER_TX_Counties_FY22!AL$2,IF([1]TX_Counties_FY22_Income_Limits!AK163=[1]WAIVER_TX_Counties_FY22!AL$2,[1]TX_Counties_FY22_Income_Limits!AK163)))</f>
        <v>62160</v>
      </c>
      <c r="AM163" s="64">
        <f>IF([1]TX_Counties_FY22_Income_Limits!AL163&gt;[1]WAIVER_TX_Counties_FY22!AM$2,[1]TX_Counties_FY22_Income_Limits!AL163,IF([1]TX_Counties_FY22_Income_Limits!AL163&lt;[1]WAIVER_TX_Counties_FY22!AM$2,[1]WAIVER_TX_Counties_FY22!AM$2,IF([1]TX_Counties_FY22_Income_Limits!AL163=[1]WAIVER_TX_Counties_FY22!AM$2,[1]TX_Counties_FY22_Income_Limits!AL163)))</f>
        <v>65520.000000000007</v>
      </c>
      <c r="AN163" s="64">
        <f>IF([1]TX_Counties_FY22_Income_Limits!AM163&gt;[1]WAIVER_TX_Counties_FY22!AN$2,[1]TX_Counties_FY22_Income_Limits!AM163,IF([1]TX_Counties_FY22_Income_Limits!AM163&lt;[1]WAIVER_TX_Counties_FY22!AN$2,[1]WAIVER_TX_Counties_FY22!AN$2,IF([1]TX_Counties_FY22_Income_Limits!AM163=[1]WAIVER_TX_Counties_FY22!AN$2,[1]TX_Counties_FY22_Income_Limits!AM163)))</f>
        <v>68880.000000000015</v>
      </c>
      <c r="AO163" s="64">
        <f>IF([1]TX_Counties_FY22_Income_Limits!AN163&gt;[1]WAIVER_TX_Counties_FY22!AO$2,[1]TX_Counties_FY22_Income_Limits!AN163,IF([1]TX_Counties_FY22_Income_Limits!AN163&lt;[1]WAIVER_TX_Counties_FY22!AO$2,[1]WAIVER_TX_Counties_FY22!AO$2,IF([1]TX_Counties_FY22_Income_Limits!AN163=[1]WAIVER_TX_Counties_FY22!AO$2,[1]TX_Counties_FY22_Income_Limits!AN163)))</f>
        <v>72240.000000000029</v>
      </c>
      <c r="AP163" s="64">
        <f>IF([1]TX_Counties_FY22_Income_Limits!AO163&gt;[1]WAIVER_TX_Counties_FY22!AP$2,[1]TX_Counties_FY22_Income_Limits!AO163,IF([1]TX_Counties_FY22_Income_Limits!AO163&lt;[1]WAIVER_TX_Counties_FY22!AP$2,[1]WAIVER_TX_Counties_FY22!AP$2,IF([1]TX_Counties_FY22_Income_Limits!AO163=[1]WAIVER_TX_Counties_FY22!AP$2,[1]TX_Counties_FY22_Income_Limits!AO163)))</f>
        <v>75600.000000000044</v>
      </c>
      <c r="AQ163" s="64">
        <f>IF([1]TX_Counties_FY22_Income_Limits!AP163&gt;[1]WAIVER_TX_Counties_FY22!AQ$2,[1]TX_Counties_FY22_Income_Limits!AP163,IF([1]TX_Counties_FY22_Income_Limits!AP163&lt;[1]WAIVER_TX_Counties_FY22!AQ$2,[1]WAIVER_TX_Counties_FY22!AQ$2,IF([1]TX_Counties_FY22_Income_Limits!AP163=[1]WAIVER_TX_Counties_FY22!AQ$2,[1]TX_Counties_FY22_Income_Limits!AP163)))</f>
        <v>78960.000000000058</v>
      </c>
      <c r="AR163" s="64">
        <f>IF([1]TX_Counties_FY22_Income_Limits!AQ163&gt;[1]WAIVER_TX_Counties_FY22!AR$2,[1]TX_Counties_FY22_Income_Limits!AQ163,IF([1]TX_Counties_FY22_Income_Limits!AQ163&lt;[1]WAIVER_TX_Counties_FY22!AR$2,[1]WAIVER_TX_Counties_FY22!AR$2,IF([1]TX_Counties_FY22_Income_Limits!AQ163=[1]WAIVER_TX_Counties_FY22!AR$2,[1]TX_Counties_FY22_Income_Limits!AQ163)))</f>
        <v>82320.000000000073</v>
      </c>
      <c r="AS163" s="64">
        <f>IF([1]TX_Counties_FY22_Income_Limits!AR163&gt;[1]WAIVER_TX_Counties_FY22!AS$2,[1]TX_Counties_FY22_Income_Limits!AR163,IF([1]TX_Counties_FY22_Income_Limits!AR163&lt;[1]WAIVER_TX_Counties_FY22!AS$2,[1]WAIVER_TX_Counties_FY22!AS$2,IF([1]TX_Counties_FY22_Income_Limits!AR163=[1]WAIVER_TX_Counties_FY22!AS$2,[1]TX_Counties_FY22_Income_Limits!AR163)))</f>
        <v>85680.000000000087</v>
      </c>
      <c r="AT163" s="64">
        <f>IF([1]TX_Counties_FY22_Income_Limits!AS163&gt;[1]WAIVER_TX_Counties_FY22!AT$2,[1]TX_Counties_FY22_Income_Limits!AS163,IF([1]TX_Counties_FY22_Income_Limits!AS163&lt;[1]WAIVER_TX_Counties_FY22!AT$2,[1]WAIVER_TX_Counties_FY22!AT$2,IF([1]TX_Counties_FY22_Income_Limits!AS163=[1]WAIVER_TX_Counties_FY22!AT$2,[1]TX_Counties_FY22_Income_Limits!AS163)))</f>
        <v>89040.000000000102</v>
      </c>
      <c r="AU163" s="64">
        <f>IF([1]TX_Counties_FY22_Income_Limits!AT163&gt;[1]WAIVER_TX_Counties_FY22!AU$2,[1]TX_Counties_FY22_Income_Limits!AT163,IF([1]TX_Counties_FY22_Income_Limits!AT163&lt;[1]WAIVER_TX_Counties_FY22!AU$2,[1]WAIVER_TX_Counties_FY22!AU$2,IF([1]TX_Counties_FY22_Income_Limits!AT163=[1]WAIVER_TX_Counties_FY22!AU$2,[1]TX_Counties_FY22_Income_Limits!AT163)))</f>
        <v>92400.000000000116</v>
      </c>
      <c r="AV163" s="64">
        <f>IF([1]TX_Counties_FY22_Income_Limits!AU163&gt;[1]WAIVER_TX_Counties_FY22!AV$2,[1]TX_Counties_FY22_Income_Limits!AU163,IF([1]TX_Counties_FY22_Income_Limits!AU163&lt;[1]WAIVER_TX_Counties_FY22!AV$2,[1]WAIVER_TX_Counties_FY22!AV$2,IF([1]TX_Counties_FY22_Income_Limits!AU163=[1]WAIVER_TX_Counties_FY22!AV$2,[1]TX_Counties_FY22_Income_Limits!AU163)))</f>
        <v>95760.000000000131</v>
      </c>
      <c r="AW163" s="64">
        <f>IF([1]TX_Counties_FY22_Income_Limits!AV163&gt;[1]WAIVER_TX_Counties_FY22!AW$2,[1]TX_Counties_FY22_Income_Limits!AV163,IF([1]TX_Counties_FY22_Income_Limits!AV163&lt;[1]WAIVER_TX_Counties_FY22!AW$2,[1]WAIVER_TX_Counties_FY22!AW$2,IF([1]TX_Counties_FY22_Income_Limits!AV163=[1]WAIVER_TX_Counties_FY22!AW$2,[1]TX_Counties_FY22_Income_Limits!AV163)))</f>
        <v>99120.000000000146</v>
      </c>
      <c r="AX163" s="64">
        <f>IF([1]TX_Counties_FY22_Income_Limits!AW163&gt;[1]WAIVER_TX_Counties_FY22!AX$2,[1]TX_Counties_FY22_Income_Limits!AW163,IF([1]TX_Counties_FY22_Income_Limits!AW163&lt;[1]WAIVER_TX_Counties_FY22!AX$2,[1]WAIVER_TX_Counties_FY22!AX$2,IF([1]TX_Counties_FY22_Income_Limits!AW163=[1]WAIVER_TX_Counties_FY22!AX$2,[1]TX_Counties_FY22_Income_Limits!AW163)))</f>
        <v>102480.00000000016</v>
      </c>
      <c r="AY163" s="64">
        <f>IF([1]TX_Counties_FY22_Income_Limits!AX163&gt;[1]WAIVER_TX_Counties_FY22!AY$2,[1]TX_Counties_FY22_Income_Limits!AX163,IF([1]TX_Counties_FY22_Income_Limits!AX163&lt;[1]WAIVER_TX_Counties_FY22!AY$2,[1]WAIVER_TX_Counties_FY22!AY$2,IF([1]TX_Counties_FY22_Income_Limits!AX163=[1]WAIVER_TX_Counties_FY22!AY$2,[1]TX_Counties_FY22_Income_Limits!AX163)))</f>
        <v>105840.00000000017</v>
      </c>
      <c r="AZ163" s="64">
        <f>IF([1]TX_Counties_FY22_Income_Limits!AY163&gt;[1]WAIVER_TX_Counties_FY22!AZ$2,[1]TX_Counties_FY22_Income_Limits!AY163,IF([1]TX_Counties_FY22_Income_Limits!AY163&lt;[1]WAIVER_TX_Counties_FY22!AZ$2,[1]WAIVER_TX_Counties_FY22!AZ$2,IF([1]TX_Counties_FY22_Income_Limits!AY163=[1]WAIVER_TX_Counties_FY22!AZ$2,[1]TX_Counties_FY22_Income_Limits!AY163)))</f>
        <v>109200.00000000019</v>
      </c>
      <c r="BA163" s="64">
        <f>IF([1]TX_Counties_FY22_Income_Limits!AZ163&gt;[1]WAIVER_TX_Counties_FY22!BA$2,[1]TX_Counties_FY22_Income_Limits!AZ163,IF([1]TX_Counties_FY22_Income_Limits!AZ163&lt;[1]WAIVER_TX_Counties_FY22!BA$2,[1]WAIVER_TX_Counties_FY22!BA$2,IF([1]TX_Counties_FY22_Income_Limits!AZ163=[1]WAIVER_TX_Counties_FY22!BA$2,[1]TX_Counties_FY22_Income_Limits!AZ163)))</f>
        <v>112560.0000000002</v>
      </c>
      <c r="BB163" s="64">
        <f>IF([1]TX_Counties_FY22_Income_Limits!BA163&gt;[1]WAIVER_TX_Counties_FY22!BB$2,[1]TX_Counties_FY22_Income_Limits!BA163,IF([1]TX_Counties_FY22_Income_Limits!BA163&lt;[1]WAIVER_TX_Counties_FY22!BB$2,[1]WAIVER_TX_Counties_FY22!BB$2,IF([1]TX_Counties_FY22_Income_Limits!BA163=[1]WAIVER_TX_Counties_FY22!BB$2,[1]TX_Counties_FY22_Income_Limits!BA163)))</f>
        <v>47050</v>
      </c>
      <c r="BC163" s="64">
        <f>IF([1]TX_Counties_FY22_Income_Limits!BB163&gt;[1]WAIVER_TX_Counties_FY22!BC$2,[1]TX_Counties_FY22_Income_Limits!BB163,IF([1]TX_Counties_FY22_Income_Limits!BB163&lt;[1]WAIVER_TX_Counties_FY22!BC$2,[1]WAIVER_TX_Counties_FY22!BC$2,IF([1]TX_Counties_FY22_Income_Limits!BB163=[1]WAIVER_TX_Counties_FY22!BC$2,[1]TX_Counties_FY22_Income_Limits!BB163)))</f>
        <v>53800</v>
      </c>
      <c r="BD163" s="64">
        <f>IF([1]TX_Counties_FY22_Income_Limits!BC163&gt;[1]WAIVER_TX_Counties_FY22!BD$2,[1]TX_Counties_FY22_Income_Limits!BC163,IF([1]TX_Counties_FY22_Income_Limits!BC163&lt;[1]WAIVER_TX_Counties_FY22!BD$2,[1]WAIVER_TX_Counties_FY22!BD$2,IF([1]TX_Counties_FY22_Income_Limits!BC163=[1]WAIVER_TX_Counties_FY22!BD$2,[1]TX_Counties_FY22_Income_Limits!BC163)))</f>
        <v>60500</v>
      </c>
      <c r="BE163" s="64">
        <f>IF([1]TX_Counties_FY22_Income_Limits!BD163&gt;[1]WAIVER_TX_Counties_FY22!BE$2,[1]TX_Counties_FY22_Income_Limits!BD163,IF([1]TX_Counties_FY22_Income_Limits!BD163&lt;[1]WAIVER_TX_Counties_FY22!BE$2,[1]WAIVER_TX_Counties_FY22!BE$2,IF([1]TX_Counties_FY22_Income_Limits!BD163=[1]WAIVER_TX_Counties_FY22!BE$2,[1]TX_Counties_FY22_Income_Limits!BD163)))</f>
        <v>67250</v>
      </c>
      <c r="BF163" s="64">
        <f>IF([1]TX_Counties_FY22_Income_Limits!BE163&gt;[1]WAIVER_TX_Counties_FY22!BF$2,[1]TX_Counties_FY22_Income_Limits!BE163,IF([1]TX_Counties_FY22_Income_Limits!BE163&lt;[1]WAIVER_TX_Counties_FY22!BF$2,[1]WAIVER_TX_Counties_FY22!BF$2,IF([1]TX_Counties_FY22_Income_Limits!BE163=[1]WAIVER_TX_Counties_FY22!BF$2,[1]TX_Counties_FY22_Income_Limits!BE163)))</f>
        <v>72650</v>
      </c>
      <c r="BG163" s="64">
        <f>IF([1]TX_Counties_FY22_Income_Limits!BF163&gt;[1]WAIVER_TX_Counties_FY22!BG$2,[1]TX_Counties_FY22_Income_Limits!BF163,IF([1]TX_Counties_FY22_Income_Limits!BF163&lt;[1]WAIVER_TX_Counties_FY22!BG$2,[1]WAIVER_TX_Counties_FY22!BG$2,IF([1]TX_Counties_FY22_Income_Limits!BF163=[1]WAIVER_TX_Counties_FY22!BG$2,[1]TX_Counties_FY22_Income_Limits!BF163)))</f>
        <v>78000</v>
      </c>
      <c r="BH163" s="64">
        <f>IF([1]TX_Counties_FY22_Income_Limits!BG163&gt;[1]WAIVER_TX_Counties_FY22!BH$2,[1]TX_Counties_FY22_Income_Limits!BG163,IF([1]TX_Counties_FY22_Income_Limits!BG163&lt;[1]WAIVER_TX_Counties_FY22!BH$2,[1]WAIVER_TX_Counties_FY22!BH$2,IF([1]TX_Counties_FY22_Income_Limits!BG163=[1]WAIVER_TX_Counties_FY22!BH$2,[1]TX_Counties_FY22_Income_Limits!BG163)))</f>
        <v>83400</v>
      </c>
      <c r="BI163" s="64">
        <f>IF([1]TX_Counties_FY22_Income_Limits!BH163&gt;[1]WAIVER_TX_Counties_FY22!BI$2,[1]TX_Counties_FY22_Income_Limits!BH163,IF([1]TX_Counties_FY22_Income_Limits!BH163&lt;[1]WAIVER_TX_Counties_FY22!BI$2,[1]WAIVER_TX_Counties_FY22!BI$2,IF([1]TX_Counties_FY22_Income_Limits!BH163=[1]WAIVER_TX_Counties_FY22!BI$2,[1]TX_Counties_FY22_Income_Limits!BH163)))</f>
        <v>88750</v>
      </c>
      <c r="BJ163" s="64">
        <f>IF([1]TX_Counties_FY22_Income_Limits!BI163&gt;[1]WAIVER_TX_Counties_FY22!BJ$2,[1]TX_Counties_FY22_Income_Limits!BI163,IF([1]TX_Counties_FY22_Income_Limits!BI163&lt;[1]WAIVER_TX_Counties_FY22!BJ$2,[1]WAIVER_TX_Counties_FY22!BJ$2,IF([1]TX_Counties_FY22_Income_Limits!BI163=[1]WAIVER_TX_Counties_FY22!BJ$2,[1]TX_Counties_FY22_Income_Limits!BI163)))</f>
        <v>94150</v>
      </c>
      <c r="BK163" s="64">
        <f>IF([1]TX_Counties_FY22_Income_Limits!BJ163&gt;[1]WAIVER_TX_Counties_FY22!BK$2,[1]TX_Counties_FY22_Income_Limits!BJ163,IF([1]TX_Counties_FY22_Income_Limits!BJ163&lt;[1]WAIVER_TX_Counties_FY22!BK$2,[1]WAIVER_TX_Counties_FY22!BK$2,IF([1]TX_Counties_FY22_Income_Limits!BJ163=[1]WAIVER_TX_Counties_FY22!BK$2,[1]TX_Counties_FY22_Income_Limits!BJ163)))</f>
        <v>99530</v>
      </c>
      <c r="BL163" s="64">
        <f>IF([1]TX_Counties_FY22_Income_Limits!BK163&gt;[1]WAIVER_TX_Counties_FY22!BL$2,[1]TX_Counties_FY22_Income_Limits!BK163,IF([1]TX_Counties_FY22_Income_Limits!BK163&lt;[1]WAIVER_TX_Counties_FY22!BL$2,[1]WAIVER_TX_Counties_FY22!BL$2,IF([1]TX_Counties_FY22_Income_Limits!BK163=[1]WAIVER_TX_Counties_FY22!BL$2,[1]TX_Counties_FY22_Income_Limits!BK163)))</f>
        <v>104910</v>
      </c>
      <c r="BM163" s="64">
        <f>IF([1]TX_Counties_FY22_Income_Limits!BL163&gt;[1]WAIVER_TX_Counties_FY22!BM$2,[1]TX_Counties_FY22_Income_Limits!BL163,IF([1]TX_Counties_FY22_Income_Limits!BL163&lt;[1]WAIVER_TX_Counties_FY22!BM$2,[1]WAIVER_TX_Counties_FY22!BM$2,IF([1]TX_Counties_FY22_Income_Limits!BL163=[1]WAIVER_TX_Counties_FY22!BM$2,[1]TX_Counties_FY22_Income_Limits!BL163)))</f>
        <v>110290</v>
      </c>
      <c r="BN163" s="64">
        <f>IF([1]TX_Counties_FY22_Income_Limits!BM163&gt;[1]WAIVER_TX_Counties_FY22!BN$2,[1]TX_Counties_FY22_Income_Limits!BM163,IF([1]TX_Counties_FY22_Income_Limits!BM163&lt;[1]WAIVER_TX_Counties_FY22!BN$2,[1]WAIVER_TX_Counties_FY22!BN$2,IF([1]TX_Counties_FY22_Income_Limits!BM163=[1]WAIVER_TX_Counties_FY22!BN$2,[1]TX_Counties_FY22_Income_Limits!BM163)))</f>
        <v>115670</v>
      </c>
      <c r="BO163" s="64">
        <f>IF([1]TX_Counties_FY22_Income_Limits!BN163&gt;[1]WAIVER_TX_Counties_FY22!BO$2,[1]TX_Counties_FY22_Income_Limits!BN163,IF([1]TX_Counties_FY22_Income_Limits!BN163&lt;[1]WAIVER_TX_Counties_FY22!BO$2,[1]WAIVER_TX_Counties_FY22!BO$2,IF([1]TX_Counties_FY22_Income_Limits!BN163=[1]WAIVER_TX_Counties_FY22!BO$2,[1]TX_Counties_FY22_Income_Limits!BN163)))</f>
        <v>121050</v>
      </c>
      <c r="BP163" s="64">
        <f>IF([1]TX_Counties_FY22_Income_Limits!BO163&gt;[1]WAIVER_TX_Counties_FY22!BP$2,[1]TX_Counties_FY22_Income_Limits!BO163,IF([1]TX_Counties_FY22_Income_Limits!BO163&lt;[1]WAIVER_TX_Counties_FY22!BP$2,[1]WAIVER_TX_Counties_FY22!BP$2,IF([1]TX_Counties_FY22_Income_Limits!BO163=[1]WAIVER_TX_Counties_FY22!BP$2,[1]TX_Counties_FY22_Income_Limits!BO163)))</f>
        <v>126430</v>
      </c>
      <c r="BQ163" s="64">
        <f>IF([1]TX_Counties_FY22_Income_Limits!BP163&gt;[1]WAIVER_TX_Counties_FY22!BQ$2,[1]TX_Counties_FY22_Income_Limits!BP163,IF([1]TX_Counties_FY22_Income_Limits!BP163&lt;[1]WAIVER_TX_Counties_FY22!BQ$2,[1]WAIVER_TX_Counties_FY22!BQ$2,IF([1]TX_Counties_FY22_Income_Limits!BP163=[1]WAIVER_TX_Counties_FY22!BQ$2,[1]TX_Counties_FY22_Income_Limits!BP163)))</f>
        <v>131810</v>
      </c>
      <c r="BR163" s="64">
        <f>IF([1]TX_Counties_FY22_Income_Limits!BQ163&gt;[1]WAIVER_TX_Counties_FY22!BR$2,[1]TX_Counties_FY22_Income_Limits!BQ163,IF([1]TX_Counties_FY22_Income_Limits!BQ163&lt;[1]WAIVER_TX_Counties_FY22!BR$2,[1]WAIVER_TX_Counties_FY22!BR$2,IF([1]TX_Counties_FY22_Income_Limits!BQ163=[1]WAIVER_TX_Counties_FY22!BR$2,[1]TX_Counties_FY22_Income_Limits!BQ163)))</f>
        <v>137190</v>
      </c>
      <c r="BS163" s="64">
        <f>IF([1]TX_Counties_FY22_Income_Limits!BR163&gt;[1]WAIVER_TX_Counties_FY22!BS$2,[1]TX_Counties_FY22_Income_Limits!BR163,IF([1]TX_Counties_FY22_Income_Limits!BR163&lt;[1]WAIVER_TX_Counties_FY22!BS$2,[1]WAIVER_TX_Counties_FY22!BS$2,IF([1]TX_Counties_FY22_Income_Limits!BR163=[1]WAIVER_TX_Counties_FY22!BS$2,[1]TX_Counties_FY22_Income_Limits!BR163)))</f>
        <v>142570</v>
      </c>
      <c r="BT163" s="64">
        <f>IF([1]TX_Counties_FY22_Income_Limits!BS163&gt;[1]WAIVER_TX_Counties_FY22!BT$2,[1]TX_Counties_FY22_Income_Limits!BS163,IF([1]TX_Counties_FY22_Income_Limits!BS163&lt;[1]WAIVER_TX_Counties_FY22!BT$2,[1]WAIVER_TX_Counties_FY22!BT$2,IF([1]TX_Counties_FY22_Income_Limits!BS163=[1]WAIVER_TX_Counties_FY22!BT$2,[1]TX_Counties_FY22_Income_Limits!BS163)))</f>
        <v>147950</v>
      </c>
      <c r="BU163" s="64">
        <f>IF([1]TX_Counties_FY22_Income_Limits!BT163&gt;[1]WAIVER_TX_Counties_FY22!BU$2,[1]TX_Counties_FY22_Income_Limits!BT163,IF([1]TX_Counties_FY22_Income_Limits!BT163&lt;[1]WAIVER_TX_Counties_FY22!BU$2,[1]WAIVER_TX_Counties_FY22!BU$2,IF([1]TX_Counties_FY22_Income_Limits!BT163=[1]WAIVER_TX_Counties_FY22!BU$2,[1]TX_Counties_FY22_Income_Limits!BT163)))</f>
        <v>153330</v>
      </c>
      <c r="BV163" s="64">
        <f>IF([1]TX_Counties_FY22_Income_Limits!BU163&gt;[1]WAIVER_TX_Counties_FY22!BV$2,[1]TX_Counties_FY22_Income_Limits!BU163,IF([1]TX_Counties_FY22_Income_Limits!BU163&lt;[1]WAIVER_TX_Counties_FY22!BV$2,[1]WAIVER_TX_Counties_FY22!BV$2,IF([1]TX_Counties_FY22_Income_Limits!BU163=[1]WAIVER_TX_Counties_FY22!BV$2,[1]TX_Counties_FY22_Income_Limits!BU163)))</f>
        <v>158710</v>
      </c>
      <c r="BW163" s="64">
        <f>IF([1]TX_Counties_FY22_Income_Limits!BV163&gt;[1]WAIVER_TX_Counties_FY22!BW$2,[1]TX_Counties_FY22_Income_Limits!BV163,IF([1]TX_Counties_FY22_Income_Limits!BV163&lt;[1]WAIVER_TX_Counties_FY22!BW$2,[1]WAIVER_TX_Counties_FY22!BW$2,IF([1]TX_Counties_FY22_Income_Limits!BV163=[1]WAIVER_TX_Counties_FY22!BW$2,[1]TX_Counties_FY22_Income_Limits!BV163)))</f>
        <v>164090</v>
      </c>
      <c r="BX163" s="64">
        <f>IF([1]TX_Counties_FY22_Income_Limits!BW163&gt;[1]WAIVER_TX_Counties_FY22!BX$2,[1]TX_Counties_FY22_Income_Limits!BW163,IF([1]TX_Counties_FY22_Income_Limits!BW163&lt;[1]WAIVER_TX_Counties_FY22!BX$2,[1]WAIVER_TX_Counties_FY22!BX$2,IF([1]TX_Counties_FY22_Income_Limits!BW163=[1]WAIVER_TX_Counties_FY22!BX$2,[1]TX_Counties_FY22_Income_Limits!BW163)))</f>
        <v>169470</v>
      </c>
      <c r="BY163" s="64">
        <f>IF([1]TX_Counties_FY22_Income_Limits!BX163&gt;[1]WAIVER_TX_Counties_FY22!BY$2,[1]TX_Counties_FY22_Income_Limits!BX163,IF([1]TX_Counties_FY22_Income_Limits!BX163&lt;[1]WAIVER_TX_Counties_FY22!BY$2,[1]WAIVER_TX_Counties_FY22!BY$2,IF([1]TX_Counties_FY22_Income_Limits!BX163=[1]WAIVER_TX_Counties_FY22!BY$2,[1]TX_Counties_FY22_Income_Limits!BX163)))</f>
        <v>174850</v>
      </c>
      <c r="BZ163" s="64">
        <f>IF([1]TX_Counties_FY22_Income_Limits!BY163&gt;[1]WAIVER_TX_Counties_FY22!BZ$2,[1]TX_Counties_FY22_Income_Limits!BY163,IF([1]TX_Counties_FY22_Income_Limits!BY163&lt;[1]WAIVER_TX_Counties_FY22!BZ$2,[1]WAIVER_TX_Counties_FY22!BZ$2,IF([1]TX_Counties_FY22_Income_Limits!BY163=[1]WAIVER_TX_Counties_FY22!BZ$2,[1]TX_Counties_FY22_Income_Limits!BY163)))</f>
        <v>180230</v>
      </c>
      <c r="CA163" s="64">
        <f>IF([1]TX_Counties_FY22_Income_Limits!BZ163&gt;[1]WAIVER_TX_Counties_FY22!CA$2,[1]TX_Counties_FY22_Income_Limits!BZ163,IF([1]TX_Counties_FY22_Income_Limits!BZ163&lt;[1]WAIVER_TX_Counties_FY22!CA$2,[1]WAIVER_TX_Counties_FY22!CA$2,IF([1]TX_Counties_FY22_Income_Limits!BZ163=[1]WAIVER_TX_Counties_FY22!CA$2,[1]TX_Counties_FY22_Income_Limits!BZ163)))</f>
        <v>59709.999999999993</v>
      </c>
      <c r="CB163" s="64">
        <f>IF([1]TX_Counties_FY22_Income_Limits!CA163&gt;[1]WAIVER_TX_Counties_FY22!CB$2,[1]TX_Counties_FY22_Income_Limits!CA163,IF([1]TX_Counties_FY22_Income_Limits!CA163&lt;[1]WAIVER_TX_Counties_FY22!CB$2,[1]WAIVER_TX_Counties_FY22!CB$2,IF([1]TX_Counties_FY22_Income_Limits!CA163=[1]WAIVER_TX_Counties_FY22!CB$2,[1]TX_Counties_FY22_Income_Limits!CA163)))</f>
        <v>68240</v>
      </c>
      <c r="CC163" s="64">
        <f>IF([1]TX_Counties_FY22_Income_Limits!CB163&gt;[1]WAIVER_TX_Counties_FY22!CC$2,[1]TX_Counties_FY22_Income_Limits!CB163,IF([1]TX_Counties_FY22_Income_Limits!CB163&lt;[1]WAIVER_TX_Counties_FY22!CC$2,[1]WAIVER_TX_Counties_FY22!CC$2,IF([1]TX_Counties_FY22_Income_Limits!CB163=[1]WAIVER_TX_Counties_FY22!CC$2,[1]TX_Counties_FY22_Income_Limits!CB163)))</f>
        <v>76770</v>
      </c>
      <c r="CD163" s="64">
        <f>IF([1]TX_Counties_FY22_Income_Limits!CC163&gt;[1]WAIVER_TX_Counties_FY22!CD$2,[1]TX_Counties_FY22_Income_Limits!CC163,IF([1]TX_Counties_FY22_Income_Limits!CC163&lt;[1]WAIVER_TX_Counties_FY22!CD$2,[1]WAIVER_TX_Counties_FY22!CD$2,IF([1]TX_Counties_FY22_Income_Limits!CC163=[1]WAIVER_TX_Counties_FY22!CD$2,[1]TX_Counties_FY22_Income_Limits!CC163)))</f>
        <v>85300</v>
      </c>
      <c r="CE163" s="64">
        <f>IF([1]TX_Counties_FY22_Income_Limits!CD163&gt;[1]WAIVER_TX_Counties_FY22!CE$2,[1]TX_Counties_FY22_Income_Limits!CD163,IF([1]TX_Counties_FY22_Income_Limits!CD163&lt;[1]WAIVER_TX_Counties_FY22!CE$2,[1]WAIVER_TX_Counties_FY22!CE$2,IF([1]TX_Counties_FY22_Income_Limits!CD163=[1]WAIVER_TX_Counties_FY22!CE$2,[1]TX_Counties_FY22_Income_Limits!CD163)))</f>
        <v>92124</v>
      </c>
      <c r="CF163" s="64">
        <f>IF([1]TX_Counties_FY22_Income_Limits!CE163&gt;[1]WAIVER_TX_Counties_FY22!CF$2,[1]TX_Counties_FY22_Income_Limits!CE163,IF([1]TX_Counties_FY22_Income_Limits!CE163&lt;[1]WAIVER_TX_Counties_FY22!CF$2,[1]WAIVER_TX_Counties_FY22!CF$2,IF([1]TX_Counties_FY22_Income_Limits!CE163=[1]WAIVER_TX_Counties_FY22!CF$2,[1]TX_Counties_FY22_Income_Limits!CE163)))</f>
        <v>98948</v>
      </c>
      <c r="CG163" s="64">
        <f>IF([1]TX_Counties_FY22_Income_Limits!CF163&gt;[1]WAIVER_TX_Counties_FY22!CG$2,[1]TX_Counties_FY22_Income_Limits!CF163,IF([1]TX_Counties_FY22_Income_Limits!CF163&lt;[1]WAIVER_TX_Counties_FY22!CG$2,[1]WAIVER_TX_Counties_FY22!CG$2,IF([1]TX_Counties_FY22_Income_Limits!CF163=[1]WAIVER_TX_Counties_FY22!CG$2,[1]TX_Counties_FY22_Income_Limits!CF163)))</f>
        <v>105772</v>
      </c>
      <c r="CH163" s="64">
        <f>IF([1]TX_Counties_FY22_Income_Limits!CG163&gt;[1]WAIVER_TX_Counties_FY22!CH$2,[1]TX_Counties_FY22_Income_Limits!CG163,IF([1]TX_Counties_FY22_Income_Limits!CG163&lt;[1]WAIVER_TX_Counties_FY22!CH$2,[1]WAIVER_TX_Counties_FY22!CH$2,IF([1]TX_Counties_FY22_Income_Limits!CG163=[1]WAIVER_TX_Counties_FY22!CH$2,[1]TX_Counties_FY22_Income_Limits!CG163)))</f>
        <v>112596</v>
      </c>
      <c r="CI163" s="64">
        <f>IF([1]TX_Counties_FY22_Income_Limits!CH163&gt;[1]WAIVER_TX_Counties_FY22!CI$2,[1]TX_Counties_FY22_Income_Limits!CH163,IF([1]TX_Counties_FY22_Income_Limits!CH163&lt;[1]WAIVER_TX_Counties_FY22!CI$2,[1]WAIVER_TX_Counties_FY22!CI$2,IF([1]TX_Counties_FY22_Income_Limits!CH163=[1]WAIVER_TX_Counties_FY22!CI$2,[1]TX_Counties_FY22_Income_Limits!CH163)))</f>
        <v>119419.99999999999</v>
      </c>
      <c r="CJ163" s="64">
        <f>IF([1]TX_Counties_FY22_Income_Limits!CI163&gt;[1]WAIVER_TX_Counties_FY22!CJ$2,[1]TX_Counties_FY22_Income_Limits!CI163,IF([1]TX_Counties_FY22_Income_Limits!CI163&lt;[1]WAIVER_TX_Counties_FY22!CJ$2,[1]WAIVER_TX_Counties_FY22!CJ$2,IF([1]TX_Counties_FY22_Income_Limits!CI163=[1]WAIVER_TX_Counties_FY22!CJ$2,[1]TX_Counties_FY22_Income_Limits!CI163)))</f>
        <v>126244</v>
      </c>
      <c r="CK163" s="64">
        <f>IF([1]TX_Counties_FY22_Income_Limits!CJ163&gt;[1]WAIVER_TX_Counties_FY22!CK$2,[1]TX_Counties_FY22_Income_Limits!CJ163,IF([1]TX_Counties_FY22_Income_Limits!CJ163&lt;[1]WAIVER_TX_Counties_FY22!CK$2,[1]WAIVER_TX_Counties_FY22!CK$2,IF([1]TX_Counties_FY22_Income_Limits!CJ163=[1]WAIVER_TX_Counties_FY22!CK$2,[1]TX_Counties_FY22_Income_Limits!CJ163)))</f>
        <v>133068</v>
      </c>
      <c r="CL163" s="64">
        <f>IF([1]TX_Counties_FY22_Income_Limits!CK163&gt;[1]WAIVER_TX_Counties_FY22!CL$2,[1]TX_Counties_FY22_Income_Limits!CK163,IF([1]TX_Counties_FY22_Income_Limits!CK163&lt;[1]WAIVER_TX_Counties_FY22!CL$2,[1]WAIVER_TX_Counties_FY22!CL$2,IF([1]TX_Counties_FY22_Income_Limits!CK163=[1]WAIVER_TX_Counties_FY22!CL$2,[1]TX_Counties_FY22_Income_Limits!CK163)))</f>
        <v>139892</v>
      </c>
      <c r="CM163" s="64">
        <f>IF([1]TX_Counties_FY22_Income_Limits!CL163&gt;[1]WAIVER_TX_Counties_FY22!CM$2,[1]TX_Counties_FY22_Income_Limits!CL163,IF([1]TX_Counties_FY22_Income_Limits!CL163&lt;[1]WAIVER_TX_Counties_FY22!CM$2,[1]WAIVER_TX_Counties_FY22!CM$2,IF([1]TX_Counties_FY22_Income_Limits!CL163=[1]WAIVER_TX_Counties_FY22!CM$2,[1]TX_Counties_FY22_Income_Limits!CL163)))</f>
        <v>146716</v>
      </c>
      <c r="CN163" s="64">
        <f>IF([1]TX_Counties_FY22_Income_Limits!CM163&gt;[1]WAIVER_TX_Counties_FY22!CN$2,[1]TX_Counties_FY22_Income_Limits!CM163,IF([1]TX_Counties_FY22_Income_Limits!CM163&lt;[1]WAIVER_TX_Counties_FY22!CN$2,[1]WAIVER_TX_Counties_FY22!CN$2,IF([1]TX_Counties_FY22_Income_Limits!CM163=[1]WAIVER_TX_Counties_FY22!CN$2,[1]TX_Counties_FY22_Income_Limits!CM163)))</f>
        <v>153540</v>
      </c>
      <c r="CO163" s="64">
        <f>IF([1]TX_Counties_FY22_Income_Limits!CN163&gt;[1]WAIVER_TX_Counties_FY22!CO$2,[1]TX_Counties_FY22_Income_Limits!CN163,IF([1]TX_Counties_FY22_Income_Limits!CN163&lt;[1]WAIVER_TX_Counties_FY22!CO$2,[1]WAIVER_TX_Counties_FY22!CO$2,IF([1]TX_Counties_FY22_Income_Limits!CN163=[1]WAIVER_TX_Counties_FY22!CO$2,[1]TX_Counties_FY22_Income_Limits!CN163)))</f>
        <v>160364</v>
      </c>
      <c r="CP163" s="64">
        <f>IF([1]TX_Counties_FY22_Income_Limits!CO163&gt;[1]WAIVER_TX_Counties_FY22!CP$2,[1]TX_Counties_FY22_Income_Limits!CO163,IF([1]TX_Counties_FY22_Income_Limits!CO163&lt;[1]WAIVER_TX_Counties_FY22!CP$2,[1]WAIVER_TX_Counties_FY22!CP$2,IF([1]TX_Counties_FY22_Income_Limits!CO163=[1]WAIVER_TX_Counties_FY22!CP$2,[1]TX_Counties_FY22_Income_Limits!CO163)))</f>
        <v>167188</v>
      </c>
      <c r="CQ163" s="64">
        <f>IF([1]TX_Counties_FY22_Income_Limits!CP163&gt;[1]WAIVER_TX_Counties_FY22!CQ$2,[1]TX_Counties_FY22_Income_Limits!CP163,IF([1]TX_Counties_FY22_Income_Limits!CP163&lt;[1]WAIVER_TX_Counties_FY22!CQ$2,[1]WAIVER_TX_Counties_FY22!CQ$2,IF([1]TX_Counties_FY22_Income_Limits!CP163=[1]WAIVER_TX_Counties_FY22!CQ$2,[1]TX_Counties_FY22_Income_Limits!CP163)))</f>
        <v>174012</v>
      </c>
      <c r="CR163" s="64">
        <f>IF([1]TX_Counties_FY22_Income_Limits!CQ163&gt;[1]WAIVER_TX_Counties_FY22!CR$2,[1]TX_Counties_FY22_Income_Limits!CQ163,IF([1]TX_Counties_FY22_Income_Limits!CQ163&lt;[1]WAIVER_TX_Counties_FY22!CR$2,[1]WAIVER_TX_Counties_FY22!CR$2,IF([1]TX_Counties_FY22_Income_Limits!CQ163=[1]WAIVER_TX_Counties_FY22!CR$2,[1]TX_Counties_FY22_Income_Limits!CQ163)))</f>
        <v>180836</v>
      </c>
      <c r="CS163" s="64">
        <f>IF([1]TX_Counties_FY22_Income_Limits!CR163&gt;[1]WAIVER_TX_Counties_FY22!CS$2,[1]TX_Counties_FY22_Income_Limits!CR163,IF([1]TX_Counties_FY22_Income_Limits!CR163&lt;[1]WAIVER_TX_Counties_FY22!CS$2,[1]WAIVER_TX_Counties_FY22!CS$2,IF([1]TX_Counties_FY22_Income_Limits!CR163=[1]WAIVER_TX_Counties_FY22!CS$2,[1]TX_Counties_FY22_Income_Limits!CR163)))</f>
        <v>187660</v>
      </c>
      <c r="CT163" s="64">
        <f>IF([1]TX_Counties_FY22_Income_Limits!CS163&gt;[1]WAIVER_TX_Counties_FY22!CT$2,[1]TX_Counties_FY22_Income_Limits!CS163,IF([1]TX_Counties_FY22_Income_Limits!CS163&lt;[1]WAIVER_TX_Counties_FY22!CT$2,[1]WAIVER_TX_Counties_FY22!CT$2,IF([1]TX_Counties_FY22_Income_Limits!CS163=[1]WAIVER_TX_Counties_FY22!CT$2,[1]TX_Counties_FY22_Income_Limits!CS163)))</f>
        <v>194484</v>
      </c>
      <c r="CU163" s="64">
        <f>IF([1]TX_Counties_FY22_Income_Limits!CT163&gt;[1]WAIVER_TX_Counties_FY22!CU$2,[1]TX_Counties_FY22_Income_Limits!CT163,IF([1]TX_Counties_FY22_Income_Limits!CT163&lt;[1]WAIVER_TX_Counties_FY22!CU$2,[1]WAIVER_TX_Counties_FY22!CU$2,IF([1]TX_Counties_FY22_Income_Limits!CT163=[1]WAIVER_TX_Counties_FY22!CU$2,[1]TX_Counties_FY22_Income_Limits!CT163)))</f>
        <v>201308</v>
      </c>
      <c r="CV163" s="64">
        <f>IF([1]TX_Counties_FY22_Income_Limits!CU163&gt;[1]WAIVER_TX_Counties_FY22!CV$2,[1]TX_Counties_FY22_Income_Limits!CU163,IF([1]TX_Counties_FY22_Income_Limits!CU163&lt;[1]WAIVER_TX_Counties_FY22!CV$2,[1]WAIVER_TX_Counties_FY22!CV$2,IF([1]TX_Counties_FY22_Income_Limits!CU163=[1]WAIVER_TX_Counties_FY22!CV$2,[1]TX_Counties_FY22_Income_Limits!CU163)))</f>
        <v>208132</v>
      </c>
      <c r="CW163" s="64">
        <f>IF([1]TX_Counties_FY22_Income_Limits!CV163&gt;[1]WAIVER_TX_Counties_FY22!CW$2,[1]TX_Counties_FY22_Income_Limits!CV163,IF([1]TX_Counties_FY22_Income_Limits!CV163&lt;[1]WAIVER_TX_Counties_FY22!CW$2,[1]WAIVER_TX_Counties_FY22!CW$2,IF([1]TX_Counties_FY22_Income_Limits!CV163=[1]WAIVER_TX_Counties_FY22!CW$2,[1]TX_Counties_FY22_Income_Limits!CV163)))</f>
        <v>214956</v>
      </c>
      <c r="CX163" s="64">
        <f>IF([1]TX_Counties_FY22_Income_Limits!CW163&gt;[1]WAIVER_TX_Counties_FY22!CX$2,[1]TX_Counties_FY22_Income_Limits!CW163,IF([1]TX_Counties_FY22_Income_Limits!CW163&lt;[1]WAIVER_TX_Counties_FY22!CX$2,[1]WAIVER_TX_Counties_FY22!CX$2,IF([1]TX_Counties_FY22_Income_Limits!CW163=[1]WAIVER_TX_Counties_FY22!CX$2,[1]TX_Counties_FY22_Income_Limits!CW163)))</f>
        <v>221780</v>
      </c>
      <c r="CY163" s="64">
        <f>IF([1]TX_Counties_FY22_Income_Limits!CX163&gt;[1]WAIVER_TX_Counties_FY22!CY$2,[1]TX_Counties_FY22_Income_Limits!CX163,IF([1]TX_Counties_FY22_Income_Limits!CX163&lt;[1]WAIVER_TX_Counties_FY22!CY$2,[1]WAIVER_TX_Counties_FY22!CY$2,IF([1]TX_Counties_FY22_Income_Limits!CX163=[1]WAIVER_TX_Counties_FY22!CY$2,[1]TX_Counties_FY22_Income_Limits!CX163)))</f>
        <v>228604</v>
      </c>
      <c r="CZ163" s="64">
        <f>IF([1]TX_Counties_FY22_Income_Limits!CY163&gt;[1]WAIVER_TX_Counties_FY22!CZ$2,[1]TX_Counties_FY22_Income_Limits!CY163,IF([1]TX_Counties_FY22_Income_Limits!CY163&lt;[1]WAIVER_TX_Counties_FY22!CZ$2,[1]WAIVER_TX_Counties_FY22!CZ$2,IF([1]TX_Counties_FY22_Income_Limits!CY163=[1]WAIVER_TX_Counties_FY22!CZ$2,[1]TX_Counties_FY22_Income_Limits!CY163)))</f>
        <v>71652</v>
      </c>
      <c r="DA163" s="64">
        <f>IF([1]TX_Counties_FY22_Income_Limits!CZ163&gt;[1]WAIVER_TX_Counties_FY22!DA$2,[1]TX_Counties_FY22_Income_Limits!CZ163,IF([1]TX_Counties_FY22_Income_Limits!CZ163&lt;[1]WAIVER_TX_Counties_FY22!DA$2,[1]WAIVER_TX_Counties_FY22!DA$2,IF([1]TX_Counties_FY22_Income_Limits!CZ163=[1]WAIVER_TX_Counties_FY22!DA$2,[1]TX_Counties_FY22_Income_Limits!CZ163)))</f>
        <v>81888</v>
      </c>
      <c r="DB163" s="64">
        <f>IF([1]TX_Counties_FY22_Income_Limits!DA163&gt;[1]WAIVER_TX_Counties_FY22!DB$2,[1]TX_Counties_FY22_Income_Limits!DA163,IF([1]TX_Counties_FY22_Income_Limits!DA163&lt;[1]WAIVER_TX_Counties_FY22!DB$2,[1]WAIVER_TX_Counties_FY22!DB$2,IF([1]TX_Counties_FY22_Income_Limits!DA163=[1]WAIVER_TX_Counties_FY22!DB$2,[1]TX_Counties_FY22_Income_Limits!DA163)))</f>
        <v>92124</v>
      </c>
      <c r="DC163" s="64">
        <f>IF([1]TX_Counties_FY22_Income_Limits!DB163&gt;[1]WAIVER_TX_Counties_FY22!DC$2,[1]TX_Counties_FY22_Income_Limits!DB163,IF([1]TX_Counties_FY22_Income_Limits!DB163&lt;[1]WAIVER_TX_Counties_FY22!DC$2,[1]WAIVER_TX_Counties_FY22!DC$2,IF([1]TX_Counties_FY22_Income_Limits!DB163=[1]WAIVER_TX_Counties_FY22!DC$2,[1]TX_Counties_FY22_Income_Limits!DB163)))</f>
        <v>102360</v>
      </c>
      <c r="DD163" s="64">
        <f>IF([1]TX_Counties_FY22_Income_Limits!DC163&gt;[1]WAIVER_TX_Counties_FY22!DD$2,[1]TX_Counties_FY22_Income_Limits!DC163,IF([1]TX_Counties_FY22_Income_Limits!DC163&lt;[1]WAIVER_TX_Counties_FY22!DD$2,[1]WAIVER_TX_Counties_FY22!DD$2,IF([1]TX_Counties_FY22_Income_Limits!DC163=[1]WAIVER_TX_Counties_FY22!DD$2,[1]TX_Counties_FY22_Income_Limits!DC163)))</f>
        <v>110548.8</v>
      </c>
      <c r="DE163" s="64">
        <f>IF([1]TX_Counties_FY22_Income_Limits!DD163&gt;[1]WAIVER_TX_Counties_FY22!DE$2,[1]TX_Counties_FY22_Income_Limits!DD163,IF([1]TX_Counties_FY22_Income_Limits!DD163&lt;[1]WAIVER_TX_Counties_FY22!DE$2,[1]WAIVER_TX_Counties_FY22!DE$2,IF([1]TX_Counties_FY22_Income_Limits!DD163=[1]WAIVER_TX_Counties_FY22!DE$2,[1]TX_Counties_FY22_Income_Limits!DD163)))</f>
        <v>118737.59999999999</v>
      </c>
      <c r="DF163" s="64">
        <f>IF([1]TX_Counties_FY22_Income_Limits!DE163&gt;[1]WAIVER_TX_Counties_FY22!DF$2,[1]TX_Counties_FY22_Income_Limits!DE163,IF([1]TX_Counties_FY22_Income_Limits!DE163&lt;[1]WAIVER_TX_Counties_FY22!DF$2,[1]WAIVER_TX_Counties_FY22!DF$2,IF([1]TX_Counties_FY22_Income_Limits!DE163=[1]WAIVER_TX_Counties_FY22!DF$2,[1]TX_Counties_FY22_Income_Limits!DE163)))</f>
        <v>126926.39999999999</v>
      </c>
      <c r="DG163" s="64">
        <f>IF([1]TX_Counties_FY22_Income_Limits!DF163&gt;[1]WAIVER_TX_Counties_FY22!DG$2,[1]TX_Counties_FY22_Income_Limits!DF163,IF([1]TX_Counties_FY22_Income_Limits!DF163&lt;[1]WAIVER_TX_Counties_FY22!DG$2,[1]WAIVER_TX_Counties_FY22!DG$2,IF([1]TX_Counties_FY22_Income_Limits!DF163=[1]WAIVER_TX_Counties_FY22!DG$2,[1]TX_Counties_FY22_Income_Limits!DF163)))</f>
        <v>135115.20000000001</v>
      </c>
      <c r="DH163" s="64">
        <f>IF([1]TX_Counties_FY22_Income_Limits!DG163&gt;[1]WAIVER_TX_Counties_FY22!DH$2,[1]TX_Counties_FY22_Income_Limits!DG163,IF([1]TX_Counties_FY22_Income_Limits!DG163&lt;[1]WAIVER_TX_Counties_FY22!DH$2,[1]WAIVER_TX_Counties_FY22!DH$2,IF([1]TX_Counties_FY22_Income_Limits!DG163=[1]WAIVER_TX_Counties_FY22!DH$2,[1]TX_Counties_FY22_Income_Limits!DG163)))</f>
        <v>143304</v>
      </c>
      <c r="DI163" s="64">
        <f>IF([1]TX_Counties_FY22_Income_Limits!DH163&gt;[1]WAIVER_TX_Counties_FY22!DI$2,[1]TX_Counties_FY22_Income_Limits!DH163,IF([1]TX_Counties_FY22_Income_Limits!DH163&lt;[1]WAIVER_TX_Counties_FY22!DI$2,[1]WAIVER_TX_Counties_FY22!DI$2,IF([1]TX_Counties_FY22_Income_Limits!DH163=[1]WAIVER_TX_Counties_FY22!DI$2,[1]TX_Counties_FY22_Income_Limits!DH163)))</f>
        <v>151492.79999999999</v>
      </c>
      <c r="DJ163" s="64">
        <f>IF([1]TX_Counties_FY22_Income_Limits!DI163&gt;[1]WAIVER_TX_Counties_FY22!DJ$2,[1]TX_Counties_FY22_Income_Limits!DI163,IF([1]TX_Counties_FY22_Income_Limits!DI163&lt;[1]WAIVER_TX_Counties_FY22!DJ$2,[1]WAIVER_TX_Counties_FY22!DJ$2,IF([1]TX_Counties_FY22_Income_Limits!DI163=[1]WAIVER_TX_Counties_FY22!DJ$2,[1]TX_Counties_FY22_Income_Limits!DI163)))</f>
        <v>159681.59999999998</v>
      </c>
      <c r="DK163" s="64">
        <f>IF([1]TX_Counties_FY22_Income_Limits!DJ163&gt;[1]WAIVER_TX_Counties_FY22!DK$2,[1]TX_Counties_FY22_Income_Limits!DJ163,IF([1]TX_Counties_FY22_Income_Limits!DJ163&lt;[1]WAIVER_TX_Counties_FY22!DK$2,[1]WAIVER_TX_Counties_FY22!DK$2,IF([1]TX_Counties_FY22_Income_Limits!DJ163=[1]WAIVER_TX_Counties_FY22!DK$2,[1]TX_Counties_FY22_Income_Limits!DJ163)))</f>
        <v>167870.39999999997</v>
      </c>
      <c r="DL163" s="64">
        <f>IF([1]TX_Counties_FY22_Income_Limits!DK163&gt;[1]WAIVER_TX_Counties_FY22!DL$2,[1]TX_Counties_FY22_Income_Limits!DK163,IF([1]TX_Counties_FY22_Income_Limits!DK163&lt;[1]WAIVER_TX_Counties_FY22!DL$2,[1]WAIVER_TX_Counties_FY22!DL$2,IF([1]TX_Counties_FY22_Income_Limits!DK163=[1]WAIVER_TX_Counties_FY22!DL$2,[1]TX_Counties_FY22_Income_Limits!DK163)))</f>
        <v>176059.19999999995</v>
      </c>
      <c r="DM163" s="64">
        <f>IF([1]TX_Counties_FY22_Income_Limits!DL163&gt;[1]WAIVER_TX_Counties_FY22!DM$2,[1]TX_Counties_FY22_Income_Limits!DL163,IF([1]TX_Counties_FY22_Income_Limits!DL163&lt;[1]WAIVER_TX_Counties_FY22!DM$2,[1]WAIVER_TX_Counties_FY22!DM$2,IF([1]TX_Counties_FY22_Income_Limits!DL163=[1]WAIVER_TX_Counties_FY22!DM$2,[1]TX_Counties_FY22_Income_Limits!DL163)))</f>
        <v>184247.99999999994</v>
      </c>
      <c r="DN163" s="64">
        <f>IF([1]TX_Counties_FY22_Income_Limits!DM163&gt;[1]WAIVER_TX_Counties_FY22!DN$2,[1]TX_Counties_FY22_Income_Limits!DM163,IF([1]TX_Counties_FY22_Income_Limits!DM163&lt;[1]WAIVER_TX_Counties_FY22!DN$2,[1]WAIVER_TX_Counties_FY22!DN$2,IF([1]TX_Counties_FY22_Income_Limits!DM163=[1]WAIVER_TX_Counties_FY22!DN$2,[1]TX_Counties_FY22_Income_Limits!DM163)))</f>
        <v>192436.79999999993</v>
      </c>
      <c r="DO163" s="64">
        <f>IF([1]TX_Counties_FY22_Income_Limits!DN163&gt;[1]WAIVER_TX_Counties_FY22!DO$2,[1]TX_Counties_FY22_Income_Limits!DN163,IF([1]TX_Counties_FY22_Income_Limits!DN163&lt;[1]WAIVER_TX_Counties_FY22!DO$2,[1]WAIVER_TX_Counties_FY22!DO$2,IF([1]TX_Counties_FY22_Income_Limits!DN163=[1]WAIVER_TX_Counties_FY22!DO$2,[1]TX_Counties_FY22_Income_Limits!DN163)))</f>
        <v>200625.59999999992</v>
      </c>
      <c r="DP163" s="64">
        <f>IF([1]TX_Counties_FY22_Income_Limits!DO163&gt;[1]WAIVER_TX_Counties_FY22!DP$2,[1]TX_Counties_FY22_Income_Limits!DO163,IF([1]TX_Counties_FY22_Income_Limits!DO163&lt;[1]WAIVER_TX_Counties_FY22!DP$2,[1]WAIVER_TX_Counties_FY22!DP$2,IF([1]TX_Counties_FY22_Income_Limits!DO163=[1]WAIVER_TX_Counties_FY22!DP$2,[1]TX_Counties_FY22_Income_Limits!DO163)))</f>
        <v>208814.39999999991</v>
      </c>
      <c r="DQ163" s="64">
        <f>IF([1]TX_Counties_FY22_Income_Limits!DP163&gt;[1]WAIVER_TX_Counties_FY22!DQ$2,[1]TX_Counties_FY22_Income_Limits!DP163,IF([1]TX_Counties_FY22_Income_Limits!DP163&lt;[1]WAIVER_TX_Counties_FY22!DQ$2,[1]WAIVER_TX_Counties_FY22!DQ$2,IF([1]TX_Counties_FY22_Income_Limits!DP163=[1]WAIVER_TX_Counties_FY22!DQ$2,[1]TX_Counties_FY22_Income_Limits!DP163)))</f>
        <v>217003.1999999999</v>
      </c>
      <c r="DR163" s="64">
        <f>IF([1]TX_Counties_FY22_Income_Limits!DQ163&gt;[1]WAIVER_TX_Counties_FY22!DR$2,[1]TX_Counties_FY22_Income_Limits!DQ163,IF([1]TX_Counties_FY22_Income_Limits!DQ163&lt;[1]WAIVER_TX_Counties_FY22!DR$2,[1]WAIVER_TX_Counties_FY22!DR$2,IF([1]TX_Counties_FY22_Income_Limits!DQ163=[1]WAIVER_TX_Counties_FY22!DR$2,[1]TX_Counties_FY22_Income_Limits!DQ163)))</f>
        <v>225191.99999999988</v>
      </c>
      <c r="DS163" s="64">
        <f>IF([1]TX_Counties_FY22_Income_Limits!DR163&gt;[1]WAIVER_TX_Counties_FY22!DS$2,[1]TX_Counties_FY22_Income_Limits!DR163,IF([1]TX_Counties_FY22_Income_Limits!DR163&lt;[1]WAIVER_TX_Counties_FY22!DS$2,[1]WAIVER_TX_Counties_FY22!DS$2,IF([1]TX_Counties_FY22_Income_Limits!DR163=[1]WAIVER_TX_Counties_FY22!DS$2,[1]TX_Counties_FY22_Income_Limits!DR163)))</f>
        <v>233380.79999999987</v>
      </c>
      <c r="DT163" s="64">
        <f>IF([1]TX_Counties_FY22_Income_Limits!DS163&gt;[1]WAIVER_TX_Counties_FY22!DT$2,[1]TX_Counties_FY22_Income_Limits!DS163,IF([1]TX_Counties_FY22_Income_Limits!DS163&lt;[1]WAIVER_TX_Counties_FY22!DT$2,[1]WAIVER_TX_Counties_FY22!DT$2,IF([1]TX_Counties_FY22_Income_Limits!DS163=[1]WAIVER_TX_Counties_FY22!DT$2,[1]TX_Counties_FY22_Income_Limits!DS163)))</f>
        <v>241569.59999999986</v>
      </c>
      <c r="DU163" s="64">
        <f>IF([1]TX_Counties_FY22_Income_Limits!DT163&gt;[1]WAIVER_TX_Counties_FY22!DU$2,[1]TX_Counties_FY22_Income_Limits!DT163,IF([1]TX_Counties_FY22_Income_Limits!DT163&lt;[1]WAIVER_TX_Counties_FY22!DU$2,[1]WAIVER_TX_Counties_FY22!DU$2,IF([1]TX_Counties_FY22_Income_Limits!DT163=[1]WAIVER_TX_Counties_FY22!DU$2,[1]TX_Counties_FY22_Income_Limits!DT163)))</f>
        <v>249758.39999999985</v>
      </c>
      <c r="DV163" s="64">
        <f>IF([1]TX_Counties_FY22_Income_Limits!DU163&gt;[1]WAIVER_TX_Counties_FY22!DV$2,[1]TX_Counties_FY22_Income_Limits!DU163,IF([1]TX_Counties_FY22_Income_Limits!DU163&lt;[1]WAIVER_TX_Counties_FY22!DV$2,[1]WAIVER_TX_Counties_FY22!DV$2,IF([1]TX_Counties_FY22_Income_Limits!DU163=[1]WAIVER_TX_Counties_FY22!DV$2,[1]TX_Counties_FY22_Income_Limits!DU163)))</f>
        <v>257947.19999999984</v>
      </c>
      <c r="DW163" s="64">
        <f>IF([1]TX_Counties_FY22_Income_Limits!DV163&gt;[1]WAIVER_TX_Counties_FY22!DW$2,[1]TX_Counties_FY22_Income_Limits!DV163,IF([1]TX_Counties_FY22_Income_Limits!DV163&lt;[1]WAIVER_TX_Counties_FY22!DW$2,[1]WAIVER_TX_Counties_FY22!DW$2,IF([1]TX_Counties_FY22_Income_Limits!DV163=[1]WAIVER_TX_Counties_FY22!DW$2,[1]TX_Counties_FY22_Income_Limits!DV163)))</f>
        <v>266135.99999999983</v>
      </c>
      <c r="DX163" s="64">
        <f>IF([1]TX_Counties_FY22_Income_Limits!DW163&gt;[1]WAIVER_TX_Counties_FY22!DX$2,[1]TX_Counties_FY22_Income_Limits!DW163,IF([1]TX_Counties_FY22_Income_Limits!DW163&lt;[1]WAIVER_TX_Counties_FY22!DX$2,[1]WAIVER_TX_Counties_FY22!DX$2,IF([1]TX_Counties_FY22_Income_Limits!DW163=[1]WAIVER_TX_Counties_FY22!DX$2,[1]TX_Counties_FY22_Income_Limits!DW163)))</f>
        <v>274324.79999999981</v>
      </c>
    </row>
    <row r="164" spans="1:129" ht="14.45">
      <c r="A164" s="65" t="s">
        <v>353</v>
      </c>
      <c r="B164" s="65" t="str">
        <f t="shared" si="7"/>
        <v>YES</v>
      </c>
      <c r="C164" s="64">
        <f>[1]TX_Counties_FY22_Income_Limits!B164</f>
        <v>49500</v>
      </c>
      <c r="D164" s="64">
        <f>IF([1]TX_Counties_FY22_Income_Limits!C164&gt;[1]WAIVER_TX_Counties_FY22!D$2,[1]TX_Counties_FY22_Income_Limits!C164,IF([1]TX_Counties_FY22_Income_Limits!C164&lt;[1]WAIVER_TX_Counties_FY22!D$2,[1]WAIVER_TX_Counties_FY22!D$2,IF([1]TX_Counties_FY22_Income_Limits!C164=[1]WAIVER_TX_Counties_FY22!D$2,[1]TX_Counties_FY22_Income_Limits!C164)))</f>
        <v>17650</v>
      </c>
      <c r="E164" s="64">
        <f>IF([1]TX_Counties_FY22_Income_Limits!D164&gt;[1]WAIVER_TX_Counties_FY22!E$2,[1]TX_Counties_FY22_Income_Limits!D164,IF([1]TX_Counties_FY22_Income_Limits!D164&lt;[1]WAIVER_TX_Counties_FY22!E$2,[1]WAIVER_TX_Counties_FY22!E$2,IF([1]TX_Counties_FY22_Income_Limits!D164=[1]WAIVER_TX_Counties_FY22!E$2,[1]TX_Counties_FY22_Income_Limits!D164)))</f>
        <v>20200</v>
      </c>
      <c r="F164" s="64">
        <f>IF([1]TX_Counties_FY22_Income_Limits!E164&gt;[1]WAIVER_TX_Counties_FY22!F$2,[1]TX_Counties_FY22_Income_Limits!E164,IF([1]TX_Counties_FY22_Income_Limits!E164&lt;[1]WAIVER_TX_Counties_FY22!F$2,[1]WAIVER_TX_Counties_FY22!F$2,IF([1]TX_Counties_FY22_Income_Limits!E164=[1]WAIVER_TX_Counties_FY22!F$2,[1]TX_Counties_FY22_Income_Limits!E164)))</f>
        <v>23030</v>
      </c>
      <c r="G164" s="64">
        <f>IF([1]TX_Counties_FY22_Income_Limits!F164&gt;[1]WAIVER_TX_Counties_FY22!G$2,[1]TX_Counties_FY22_Income_Limits!F164,IF([1]TX_Counties_FY22_Income_Limits!F164&lt;[1]WAIVER_TX_Counties_FY22!G$2,[1]WAIVER_TX_Counties_FY22!G$2,IF([1]TX_Counties_FY22_Income_Limits!F164=[1]WAIVER_TX_Counties_FY22!G$2,[1]TX_Counties_FY22_Income_Limits!F164)))</f>
        <v>27750</v>
      </c>
      <c r="H164" s="64">
        <f>IF([1]TX_Counties_FY22_Income_Limits!G164&gt;[1]WAIVER_TX_Counties_FY22!H$2,[1]TX_Counties_FY22_Income_Limits!G164,IF([1]TX_Counties_FY22_Income_Limits!G164&lt;[1]WAIVER_TX_Counties_FY22!H$2,[1]WAIVER_TX_Counties_FY22!H$2,IF([1]TX_Counties_FY22_Income_Limits!G164=[1]WAIVER_TX_Counties_FY22!H$2,[1]TX_Counties_FY22_Income_Limits!G164)))</f>
        <v>32470</v>
      </c>
      <c r="I164" s="64">
        <f>IF([1]TX_Counties_FY22_Income_Limits!H164&gt;[1]WAIVER_TX_Counties_FY22!I$2,[1]TX_Counties_FY22_Income_Limits!H164,IF([1]TX_Counties_FY22_Income_Limits!H164&lt;[1]WAIVER_TX_Counties_FY22!I$2,[1]WAIVER_TX_Counties_FY22!I$2,IF([1]TX_Counties_FY22_Income_Limits!H164=[1]WAIVER_TX_Counties_FY22!I$2,[1]TX_Counties_FY22_Income_Limits!H164)))</f>
        <v>37190</v>
      </c>
      <c r="J164" s="64">
        <f>IF([1]TX_Counties_FY22_Income_Limits!I164&gt;[1]WAIVER_TX_Counties_FY22!J$2,[1]TX_Counties_FY22_Income_Limits!I164,IF([1]TX_Counties_FY22_Income_Limits!I164&lt;[1]WAIVER_TX_Counties_FY22!J$2,[1]WAIVER_TX_Counties_FY22!J$2,IF([1]TX_Counties_FY22_Income_Limits!I164=[1]WAIVER_TX_Counties_FY22!J$2,[1]TX_Counties_FY22_Income_Limits!I164)))</f>
        <v>41910</v>
      </c>
      <c r="K164" s="64">
        <f>IF([1]TX_Counties_FY22_Income_Limits!J164&gt;[1]WAIVER_TX_Counties_FY22!K$2,[1]TX_Counties_FY22_Income_Limits!J164,IF([1]TX_Counties_FY22_Income_Limits!J164&lt;[1]WAIVER_TX_Counties_FY22!K$2,[1]WAIVER_TX_Counties_FY22!K$2,IF([1]TX_Counties_FY22_Income_Limits!J164=[1]WAIVER_TX_Counties_FY22!K$2,[1]TX_Counties_FY22_Income_Limits!J164)))</f>
        <v>44950</v>
      </c>
      <c r="L164" s="64">
        <f>IF([1]TX_Counties_FY22_Income_Limits!K164&gt;[1]WAIVER_TX_Counties_FY22!L$2,[1]TX_Counties_FY22_Income_Limits!K164,IF([1]TX_Counties_FY22_Income_Limits!K164&lt;[1]WAIVER_TX_Counties_FY22!L$2,[1]WAIVER_TX_Counties_FY22!L$2,IF([1]TX_Counties_FY22_Income_Limits!K164=[1]WAIVER_TX_Counties_FY22!L$2,[1]TX_Counties_FY22_Income_Limits!K164)))</f>
        <v>58799.999999999993</v>
      </c>
      <c r="M164" s="64">
        <f>IF([1]TX_Counties_FY22_Income_Limits!L164&gt;[1]WAIVER_TX_Counties_FY22!M$2,[1]TX_Counties_FY22_Income_Limits!L164,IF([1]TX_Counties_FY22_Income_Limits!L164&lt;[1]WAIVER_TX_Counties_FY22!M$2,[1]WAIVER_TX_Counties_FY22!M$2,IF([1]TX_Counties_FY22_Income_Limits!L164=[1]WAIVER_TX_Counties_FY22!M$2,[1]TX_Counties_FY22_Income_Limits!L164)))</f>
        <v>62160</v>
      </c>
      <c r="N164" s="64">
        <f>IF([1]TX_Counties_FY22_Income_Limits!M164&gt;[1]WAIVER_TX_Counties_FY22!N$2,[1]TX_Counties_FY22_Income_Limits!M164,IF([1]TX_Counties_FY22_Income_Limits!M164&lt;[1]WAIVER_TX_Counties_FY22!N$2,[1]WAIVER_TX_Counties_FY22!N$2,IF([1]TX_Counties_FY22_Income_Limits!M164=[1]WAIVER_TX_Counties_FY22!N$2,[1]TX_Counties_FY22_Income_Limits!M164)))</f>
        <v>65520.000000000007</v>
      </c>
      <c r="O164" s="64">
        <f>IF([1]TX_Counties_FY22_Income_Limits!N164&gt;[1]WAIVER_TX_Counties_FY22!O$2,[1]TX_Counties_FY22_Income_Limits!N164,IF([1]TX_Counties_FY22_Income_Limits!N164&lt;[1]WAIVER_TX_Counties_FY22!O$2,[1]WAIVER_TX_Counties_FY22!O$2,IF([1]TX_Counties_FY22_Income_Limits!N164=[1]WAIVER_TX_Counties_FY22!O$2,[1]TX_Counties_FY22_Income_Limits!N164)))</f>
        <v>68880.000000000015</v>
      </c>
      <c r="P164" s="64">
        <f>IF([1]TX_Counties_FY22_Income_Limits!O164&gt;[1]WAIVER_TX_Counties_FY22!P$2,[1]TX_Counties_FY22_Income_Limits!O164,IF([1]TX_Counties_FY22_Income_Limits!O164&lt;[1]WAIVER_TX_Counties_FY22!P$2,[1]WAIVER_TX_Counties_FY22!P$2,IF([1]TX_Counties_FY22_Income_Limits!O164=[1]WAIVER_TX_Counties_FY22!P$2,[1]TX_Counties_FY22_Income_Limits!O164)))</f>
        <v>72240.000000000029</v>
      </c>
      <c r="Q164" s="64">
        <f>IF([1]TX_Counties_FY22_Income_Limits!P164&gt;[1]WAIVER_TX_Counties_FY22!Q$2,[1]TX_Counties_FY22_Income_Limits!P164,IF([1]TX_Counties_FY22_Income_Limits!P164&lt;[1]WAIVER_TX_Counties_FY22!Q$2,[1]WAIVER_TX_Counties_FY22!Q$2,IF([1]TX_Counties_FY22_Income_Limits!P164=[1]WAIVER_TX_Counties_FY22!Q$2,[1]TX_Counties_FY22_Income_Limits!P164)))</f>
        <v>75600.000000000044</v>
      </c>
      <c r="R164" s="64">
        <f>IF([1]TX_Counties_FY22_Income_Limits!Q164&gt;[1]WAIVER_TX_Counties_FY22!R$2,[1]TX_Counties_FY22_Income_Limits!Q164,IF([1]TX_Counties_FY22_Income_Limits!Q164&lt;[1]WAIVER_TX_Counties_FY22!R$2,[1]WAIVER_TX_Counties_FY22!R$2,IF([1]TX_Counties_FY22_Income_Limits!Q164=[1]WAIVER_TX_Counties_FY22!R$2,[1]TX_Counties_FY22_Income_Limits!Q164)))</f>
        <v>78960.000000000058</v>
      </c>
      <c r="S164" s="64">
        <f>IF([1]TX_Counties_FY22_Income_Limits!R164&gt;[1]WAIVER_TX_Counties_FY22!S$2,[1]TX_Counties_FY22_Income_Limits!R164,IF([1]TX_Counties_FY22_Income_Limits!R164&lt;[1]WAIVER_TX_Counties_FY22!S$2,[1]WAIVER_TX_Counties_FY22!S$2,IF([1]TX_Counties_FY22_Income_Limits!R164=[1]WAIVER_TX_Counties_FY22!S$2,[1]TX_Counties_FY22_Income_Limits!R164)))</f>
        <v>82320.000000000073</v>
      </c>
      <c r="T164" s="64">
        <f>IF([1]TX_Counties_FY22_Income_Limits!S164&gt;[1]WAIVER_TX_Counties_FY22!T$2,[1]TX_Counties_FY22_Income_Limits!S164,IF([1]TX_Counties_FY22_Income_Limits!S164&lt;[1]WAIVER_TX_Counties_FY22!T$2,[1]WAIVER_TX_Counties_FY22!T$2,IF([1]TX_Counties_FY22_Income_Limits!S164=[1]WAIVER_TX_Counties_FY22!T$2,[1]TX_Counties_FY22_Income_Limits!S164)))</f>
        <v>85680.000000000087</v>
      </c>
      <c r="U164" s="64">
        <f>IF([1]TX_Counties_FY22_Income_Limits!T164&gt;[1]WAIVER_TX_Counties_FY22!U$2,[1]TX_Counties_FY22_Income_Limits!T164,IF([1]TX_Counties_FY22_Income_Limits!T164&lt;[1]WAIVER_TX_Counties_FY22!U$2,[1]WAIVER_TX_Counties_FY22!U$2,IF([1]TX_Counties_FY22_Income_Limits!T164=[1]WAIVER_TX_Counties_FY22!U$2,[1]TX_Counties_FY22_Income_Limits!T164)))</f>
        <v>89040.000000000102</v>
      </c>
      <c r="V164" s="64">
        <f>IF([1]TX_Counties_FY22_Income_Limits!U164&gt;[1]WAIVER_TX_Counties_FY22!V$2,[1]TX_Counties_FY22_Income_Limits!U164,IF([1]TX_Counties_FY22_Income_Limits!U164&lt;[1]WAIVER_TX_Counties_FY22!V$2,[1]WAIVER_TX_Counties_FY22!V$2,IF([1]TX_Counties_FY22_Income_Limits!U164=[1]WAIVER_TX_Counties_FY22!V$2,[1]TX_Counties_FY22_Income_Limits!U164)))</f>
        <v>92400.000000000116</v>
      </c>
      <c r="W164" s="64">
        <f>IF([1]TX_Counties_FY22_Income_Limits!V164&gt;[1]WAIVER_TX_Counties_FY22!W$2,[1]TX_Counties_FY22_Income_Limits!V164,IF([1]TX_Counties_FY22_Income_Limits!V164&lt;[1]WAIVER_TX_Counties_FY22!W$2,[1]WAIVER_TX_Counties_FY22!W$2,IF([1]TX_Counties_FY22_Income_Limits!V164=[1]WAIVER_TX_Counties_FY22!W$2,[1]TX_Counties_FY22_Income_Limits!V164)))</f>
        <v>95760.000000000131</v>
      </c>
      <c r="X164" s="64">
        <f>IF([1]TX_Counties_FY22_Income_Limits!W164&gt;[1]WAIVER_TX_Counties_FY22!X$2,[1]TX_Counties_FY22_Income_Limits!W164,IF([1]TX_Counties_FY22_Income_Limits!W164&lt;[1]WAIVER_TX_Counties_FY22!X$2,[1]WAIVER_TX_Counties_FY22!X$2,IF([1]TX_Counties_FY22_Income_Limits!W164=[1]WAIVER_TX_Counties_FY22!X$2,[1]TX_Counties_FY22_Income_Limits!W164)))</f>
        <v>99120.000000000146</v>
      </c>
      <c r="Y164" s="64">
        <f>IF([1]TX_Counties_FY22_Income_Limits!X164&gt;[1]WAIVER_TX_Counties_FY22!Y$2,[1]TX_Counties_FY22_Income_Limits!X164,IF([1]TX_Counties_FY22_Income_Limits!X164&lt;[1]WAIVER_TX_Counties_FY22!Y$2,[1]WAIVER_TX_Counties_FY22!Y$2,IF([1]TX_Counties_FY22_Income_Limits!X164=[1]WAIVER_TX_Counties_FY22!Y$2,[1]TX_Counties_FY22_Income_Limits!X164)))</f>
        <v>102480.00000000016</v>
      </c>
      <c r="Z164" s="64">
        <f>IF([1]TX_Counties_FY22_Income_Limits!Y164&gt;[1]WAIVER_TX_Counties_FY22!Z$2,[1]TX_Counties_FY22_Income_Limits!Y164,IF([1]TX_Counties_FY22_Income_Limits!Y164&lt;[1]WAIVER_TX_Counties_FY22!Z$2,[1]WAIVER_TX_Counties_FY22!Z$2,IF([1]TX_Counties_FY22_Income_Limits!Y164=[1]WAIVER_TX_Counties_FY22!Z$2,[1]TX_Counties_FY22_Income_Limits!Y164)))</f>
        <v>105840.00000000017</v>
      </c>
      <c r="AA164" s="64">
        <f>IF([1]TX_Counties_FY22_Income_Limits!Z164&gt;[1]WAIVER_TX_Counties_FY22!AA$2,[1]TX_Counties_FY22_Income_Limits!Z164,IF([1]TX_Counties_FY22_Income_Limits!Z164&lt;[1]WAIVER_TX_Counties_FY22!AA$2,[1]WAIVER_TX_Counties_FY22!AA$2,IF([1]TX_Counties_FY22_Income_Limits!Z164=[1]WAIVER_TX_Counties_FY22!AA$2,[1]TX_Counties_FY22_Income_Limits!Z164)))</f>
        <v>109200.00000000019</v>
      </c>
      <c r="AB164" s="64">
        <f>IF([1]TX_Counties_FY22_Income_Limits!AA164&gt;[1]WAIVER_TX_Counties_FY22!AB$2,[1]TX_Counties_FY22_Income_Limits!AA164,IF([1]TX_Counties_FY22_Income_Limits!AA164&lt;[1]WAIVER_TX_Counties_FY22!AB$2,[1]WAIVER_TX_Counties_FY22!AB$2,IF([1]TX_Counties_FY22_Income_Limits!AA164=[1]WAIVER_TX_Counties_FY22!AB$2,[1]TX_Counties_FY22_Income_Limits!AA164)))</f>
        <v>112560.0000000002</v>
      </c>
      <c r="AC164" s="64">
        <f>IF([1]TX_Counties_FY22_Income_Limits!AB164&gt;[1]WAIVER_TX_Counties_FY22!AC$2,[1]TX_Counties_FY22_Income_Limits!AB164,IF([1]TX_Counties_FY22_Income_Limits!AB164&lt;[1]WAIVER_TX_Counties_FY22!AC$2,[1]WAIVER_TX_Counties_FY22!AC$2,IF([1]TX_Counties_FY22_Income_Limits!AB164=[1]WAIVER_TX_Counties_FY22!AC$2,[1]TX_Counties_FY22_Income_Limits!AB164)))</f>
        <v>29400</v>
      </c>
      <c r="AD164" s="64">
        <f>IF([1]TX_Counties_FY22_Income_Limits!AC164&gt;[1]WAIVER_TX_Counties_FY22!AD$2,[1]TX_Counties_FY22_Income_Limits!AC164,IF([1]TX_Counties_FY22_Income_Limits!AC164&lt;[1]WAIVER_TX_Counties_FY22!AD$2,[1]WAIVER_TX_Counties_FY22!AD$2,IF([1]TX_Counties_FY22_Income_Limits!AC164=[1]WAIVER_TX_Counties_FY22!AD$2,[1]TX_Counties_FY22_Income_Limits!AC164)))</f>
        <v>33600</v>
      </c>
      <c r="AE164" s="64">
        <f>IF([1]TX_Counties_FY22_Income_Limits!AD164&gt;[1]WAIVER_TX_Counties_FY22!AE$2,[1]TX_Counties_FY22_Income_Limits!AD164,IF([1]TX_Counties_FY22_Income_Limits!AD164&lt;[1]WAIVER_TX_Counties_FY22!AE$2,[1]WAIVER_TX_Counties_FY22!AE$2,IF([1]TX_Counties_FY22_Income_Limits!AD164=[1]WAIVER_TX_Counties_FY22!AE$2,[1]TX_Counties_FY22_Income_Limits!AD164)))</f>
        <v>37800</v>
      </c>
      <c r="AF164" s="64">
        <f>IF([1]TX_Counties_FY22_Income_Limits!AE164&gt;[1]WAIVER_TX_Counties_FY22!AF$2,[1]TX_Counties_FY22_Income_Limits!AE164,IF([1]TX_Counties_FY22_Income_Limits!AE164&lt;[1]WAIVER_TX_Counties_FY22!AF$2,[1]WAIVER_TX_Counties_FY22!AF$2,IF([1]TX_Counties_FY22_Income_Limits!AE164=[1]WAIVER_TX_Counties_FY22!AF$2,[1]TX_Counties_FY22_Income_Limits!AE164)))</f>
        <v>42000</v>
      </c>
      <c r="AG164" s="64">
        <f>IF([1]TX_Counties_FY22_Income_Limits!AF164&gt;[1]WAIVER_TX_Counties_FY22!AG$2,[1]TX_Counties_FY22_Income_Limits!AF164,IF([1]TX_Counties_FY22_Income_Limits!AF164&lt;[1]WAIVER_TX_Counties_FY22!AG$2,[1]WAIVER_TX_Counties_FY22!AG$2,IF([1]TX_Counties_FY22_Income_Limits!AF164=[1]WAIVER_TX_Counties_FY22!AG$2,[1]TX_Counties_FY22_Income_Limits!AF164)))</f>
        <v>45400</v>
      </c>
      <c r="AH164" s="64">
        <f>IF([1]TX_Counties_FY22_Income_Limits!AG164&gt;[1]WAIVER_TX_Counties_FY22!AH$2,[1]TX_Counties_FY22_Income_Limits!AG164,IF([1]TX_Counties_FY22_Income_Limits!AG164&lt;[1]WAIVER_TX_Counties_FY22!AH$2,[1]WAIVER_TX_Counties_FY22!AH$2,IF([1]TX_Counties_FY22_Income_Limits!AG164=[1]WAIVER_TX_Counties_FY22!AH$2,[1]TX_Counties_FY22_Income_Limits!AG164)))</f>
        <v>48750</v>
      </c>
      <c r="AI164" s="64">
        <f>IF([1]TX_Counties_FY22_Income_Limits!AH164&gt;[1]WAIVER_TX_Counties_FY22!AI$2,[1]TX_Counties_FY22_Income_Limits!AH164,IF([1]TX_Counties_FY22_Income_Limits!AH164&lt;[1]WAIVER_TX_Counties_FY22!AI$2,[1]WAIVER_TX_Counties_FY22!AI$2,IF([1]TX_Counties_FY22_Income_Limits!AH164=[1]WAIVER_TX_Counties_FY22!AI$2,[1]TX_Counties_FY22_Income_Limits!AH164)))</f>
        <v>52100</v>
      </c>
      <c r="AJ164" s="64">
        <f>IF([1]TX_Counties_FY22_Income_Limits!AI164&gt;[1]WAIVER_TX_Counties_FY22!AJ$2,[1]TX_Counties_FY22_Income_Limits!AI164,IF([1]TX_Counties_FY22_Income_Limits!AI164&lt;[1]WAIVER_TX_Counties_FY22!AJ$2,[1]WAIVER_TX_Counties_FY22!AJ$2,IF([1]TX_Counties_FY22_Income_Limits!AI164=[1]WAIVER_TX_Counties_FY22!AJ$2,[1]TX_Counties_FY22_Income_Limits!AI164)))</f>
        <v>55450</v>
      </c>
      <c r="AK164" s="64">
        <f>IF([1]TX_Counties_FY22_Income_Limits!AJ164&gt;[1]WAIVER_TX_Counties_FY22!AK$2,[1]TX_Counties_FY22_Income_Limits!AJ164,IF([1]TX_Counties_FY22_Income_Limits!AJ164&lt;[1]WAIVER_TX_Counties_FY22!AK$2,[1]WAIVER_TX_Counties_FY22!AK$2,IF([1]TX_Counties_FY22_Income_Limits!AJ164=[1]WAIVER_TX_Counties_FY22!AK$2,[1]TX_Counties_FY22_Income_Limits!AJ164)))</f>
        <v>58799.999999999993</v>
      </c>
      <c r="AL164" s="64">
        <f>IF([1]TX_Counties_FY22_Income_Limits!AK164&gt;[1]WAIVER_TX_Counties_FY22!AL$2,[1]TX_Counties_FY22_Income_Limits!AK164,IF([1]TX_Counties_FY22_Income_Limits!AK164&lt;[1]WAIVER_TX_Counties_FY22!AL$2,[1]WAIVER_TX_Counties_FY22!AL$2,IF([1]TX_Counties_FY22_Income_Limits!AK164=[1]WAIVER_TX_Counties_FY22!AL$2,[1]TX_Counties_FY22_Income_Limits!AK164)))</f>
        <v>62160</v>
      </c>
      <c r="AM164" s="64">
        <f>IF([1]TX_Counties_FY22_Income_Limits!AL164&gt;[1]WAIVER_TX_Counties_FY22!AM$2,[1]TX_Counties_FY22_Income_Limits!AL164,IF([1]TX_Counties_FY22_Income_Limits!AL164&lt;[1]WAIVER_TX_Counties_FY22!AM$2,[1]WAIVER_TX_Counties_FY22!AM$2,IF([1]TX_Counties_FY22_Income_Limits!AL164=[1]WAIVER_TX_Counties_FY22!AM$2,[1]TX_Counties_FY22_Income_Limits!AL164)))</f>
        <v>65520.000000000007</v>
      </c>
      <c r="AN164" s="64">
        <f>IF([1]TX_Counties_FY22_Income_Limits!AM164&gt;[1]WAIVER_TX_Counties_FY22!AN$2,[1]TX_Counties_FY22_Income_Limits!AM164,IF([1]TX_Counties_FY22_Income_Limits!AM164&lt;[1]WAIVER_TX_Counties_FY22!AN$2,[1]WAIVER_TX_Counties_FY22!AN$2,IF([1]TX_Counties_FY22_Income_Limits!AM164=[1]WAIVER_TX_Counties_FY22!AN$2,[1]TX_Counties_FY22_Income_Limits!AM164)))</f>
        <v>68880.000000000015</v>
      </c>
      <c r="AO164" s="64">
        <f>IF([1]TX_Counties_FY22_Income_Limits!AN164&gt;[1]WAIVER_TX_Counties_FY22!AO$2,[1]TX_Counties_FY22_Income_Limits!AN164,IF([1]TX_Counties_FY22_Income_Limits!AN164&lt;[1]WAIVER_TX_Counties_FY22!AO$2,[1]WAIVER_TX_Counties_FY22!AO$2,IF([1]TX_Counties_FY22_Income_Limits!AN164=[1]WAIVER_TX_Counties_FY22!AO$2,[1]TX_Counties_FY22_Income_Limits!AN164)))</f>
        <v>72240.000000000029</v>
      </c>
      <c r="AP164" s="64">
        <f>IF([1]TX_Counties_FY22_Income_Limits!AO164&gt;[1]WAIVER_TX_Counties_FY22!AP$2,[1]TX_Counties_FY22_Income_Limits!AO164,IF([1]TX_Counties_FY22_Income_Limits!AO164&lt;[1]WAIVER_TX_Counties_FY22!AP$2,[1]WAIVER_TX_Counties_FY22!AP$2,IF([1]TX_Counties_FY22_Income_Limits!AO164=[1]WAIVER_TX_Counties_FY22!AP$2,[1]TX_Counties_FY22_Income_Limits!AO164)))</f>
        <v>75600.000000000044</v>
      </c>
      <c r="AQ164" s="64">
        <f>IF([1]TX_Counties_FY22_Income_Limits!AP164&gt;[1]WAIVER_TX_Counties_FY22!AQ$2,[1]TX_Counties_FY22_Income_Limits!AP164,IF([1]TX_Counties_FY22_Income_Limits!AP164&lt;[1]WAIVER_TX_Counties_FY22!AQ$2,[1]WAIVER_TX_Counties_FY22!AQ$2,IF([1]TX_Counties_FY22_Income_Limits!AP164=[1]WAIVER_TX_Counties_FY22!AQ$2,[1]TX_Counties_FY22_Income_Limits!AP164)))</f>
        <v>78960.000000000058</v>
      </c>
      <c r="AR164" s="64">
        <f>IF([1]TX_Counties_FY22_Income_Limits!AQ164&gt;[1]WAIVER_TX_Counties_FY22!AR$2,[1]TX_Counties_FY22_Income_Limits!AQ164,IF([1]TX_Counties_FY22_Income_Limits!AQ164&lt;[1]WAIVER_TX_Counties_FY22!AR$2,[1]WAIVER_TX_Counties_FY22!AR$2,IF([1]TX_Counties_FY22_Income_Limits!AQ164=[1]WAIVER_TX_Counties_FY22!AR$2,[1]TX_Counties_FY22_Income_Limits!AQ164)))</f>
        <v>82320.000000000073</v>
      </c>
      <c r="AS164" s="64">
        <f>IF([1]TX_Counties_FY22_Income_Limits!AR164&gt;[1]WAIVER_TX_Counties_FY22!AS$2,[1]TX_Counties_FY22_Income_Limits!AR164,IF([1]TX_Counties_FY22_Income_Limits!AR164&lt;[1]WAIVER_TX_Counties_FY22!AS$2,[1]WAIVER_TX_Counties_FY22!AS$2,IF([1]TX_Counties_FY22_Income_Limits!AR164=[1]WAIVER_TX_Counties_FY22!AS$2,[1]TX_Counties_FY22_Income_Limits!AR164)))</f>
        <v>85680.000000000087</v>
      </c>
      <c r="AT164" s="64">
        <f>IF([1]TX_Counties_FY22_Income_Limits!AS164&gt;[1]WAIVER_TX_Counties_FY22!AT$2,[1]TX_Counties_FY22_Income_Limits!AS164,IF([1]TX_Counties_FY22_Income_Limits!AS164&lt;[1]WAIVER_TX_Counties_FY22!AT$2,[1]WAIVER_TX_Counties_FY22!AT$2,IF([1]TX_Counties_FY22_Income_Limits!AS164=[1]WAIVER_TX_Counties_FY22!AT$2,[1]TX_Counties_FY22_Income_Limits!AS164)))</f>
        <v>89040.000000000102</v>
      </c>
      <c r="AU164" s="64">
        <f>IF([1]TX_Counties_FY22_Income_Limits!AT164&gt;[1]WAIVER_TX_Counties_FY22!AU$2,[1]TX_Counties_FY22_Income_Limits!AT164,IF([1]TX_Counties_FY22_Income_Limits!AT164&lt;[1]WAIVER_TX_Counties_FY22!AU$2,[1]WAIVER_TX_Counties_FY22!AU$2,IF([1]TX_Counties_FY22_Income_Limits!AT164=[1]WAIVER_TX_Counties_FY22!AU$2,[1]TX_Counties_FY22_Income_Limits!AT164)))</f>
        <v>92400.000000000116</v>
      </c>
      <c r="AV164" s="64">
        <f>IF([1]TX_Counties_FY22_Income_Limits!AU164&gt;[1]WAIVER_TX_Counties_FY22!AV$2,[1]TX_Counties_FY22_Income_Limits!AU164,IF([1]TX_Counties_FY22_Income_Limits!AU164&lt;[1]WAIVER_TX_Counties_FY22!AV$2,[1]WAIVER_TX_Counties_FY22!AV$2,IF([1]TX_Counties_FY22_Income_Limits!AU164=[1]WAIVER_TX_Counties_FY22!AV$2,[1]TX_Counties_FY22_Income_Limits!AU164)))</f>
        <v>95760.000000000131</v>
      </c>
      <c r="AW164" s="64">
        <f>IF([1]TX_Counties_FY22_Income_Limits!AV164&gt;[1]WAIVER_TX_Counties_FY22!AW$2,[1]TX_Counties_FY22_Income_Limits!AV164,IF([1]TX_Counties_FY22_Income_Limits!AV164&lt;[1]WAIVER_TX_Counties_FY22!AW$2,[1]WAIVER_TX_Counties_FY22!AW$2,IF([1]TX_Counties_FY22_Income_Limits!AV164=[1]WAIVER_TX_Counties_FY22!AW$2,[1]TX_Counties_FY22_Income_Limits!AV164)))</f>
        <v>99120.000000000146</v>
      </c>
      <c r="AX164" s="64">
        <f>IF([1]TX_Counties_FY22_Income_Limits!AW164&gt;[1]WAIVER_TX_Counties_FY22!AX$2,[1]TX_Counties_FY22_Income_Limits!AW164,IF([1]TX_Counties_FY22_Income_Limits!AW164&lt;[1]WAIVER_TX_Counties_FY22!AX$2,[1]WAIVER_TX_Counties_FY22!AX$2,IF([1]TX_Counties_FY22_Income_Limits!AW164=[1]WAIVER_TX_Counties_FY22!AX$2,[1]TX_Counties_FY22_Income_Limits!AW164)))</f>
        <v>102480.00000000016</v>
      </c>
      <c r="AY164" s="64">
        <f>IF([1]TX_Counties_FY22_Income_Limits!AX164&gt;[1]WAIVER_TX_Counties_FY22!AY$2,[1]TX_Counties_FY22_Income_Limits!AX164,IF([1]TX_Counties_FY22_Income_Limits!AX164&lt;[1]WAIVER_TX_Counties_FY22!AY$2,[1]WAIVER_TX_Counties_FY22!AY$2,IF([1]TX_Counties_FY22_Income_Limits!AX164=[1]WAIVER_TX_Counties_FY22!AY$2,[1]TX_Counties_FY22_Income_Limits!AX164)))</f>
        <v>105840.00000000017</v>
      </c>
      <c r="AZ164" s="64">
        <f>IF([1]TX_Counties_FY22_Income_Limits!AY164&gt;[1]WAIVER_TX_Counties_FY22!AZ$2,[1]TX_Counties_FY22_Income_Limits!AY164,IF([1]TX_Counties_FY22_Income_Limits!AY164&lt;[1]WAIVER_TX_Counties_FY22!AZ$2,[1]WAIVER_TX_Counties_FY22!AZ$2,IF([1]TX_Counties_FY22_Income_Limits!AY164=[1]WAIVER_TX_Counties_FY22!AZ$2,[1]TX_Counties_FY22_Income_Limits!AY164)))</f>
        <v>109200.00000000019</v>
      </c>
      <c r="BA164" s="64">
        <f>IF([1]TX_Counties_FY22_Income_Limits!AZ164&gt;[1]WAIVER_TX_Counties_FY22!BA$2,[1]TX_Counties_FY22_Income_Limits!AZ164,IF([1]TX_Counties_FY22_Income_Limits!AZ164&lt;[1]WAIVER_TX_Counties_FY22!BA$2,[1]WAIVER_TX_Counties_FY22!BA$2,IF([1]TX_Counties_FY22_Income_Limits!AZ164=[1]WAIVER_TX_Counties_FY22!BA$2,[1]TX_Counties_FY22_Income_Limits!AZ164)))</f>
        <v>112560.0000000002</v>
      </c>
      <c r="BB164" s="64">
        <f>IF([1]TX_Counties_FY22_Income_Limits!BA164&gt;[1]WAIVER_TX_Counties_FY22!BB$2,[1]TX_Counties_FY22_Income_Limits!BA164,IF([1]TX_Counties_FY22_Income_Limits!BA164&lt;[1]WAIVER_TX_Counties_FY22!BB$2,[1]WAIVER_TX_Counties_FY22!BB$2,IF([1]TX_Counties_FY22_Income_Limits!BA164=[1]WAIVER_TX_Counties_FY22!BB$2,[1]TX_Counties_FY22_Income_Limits!BA164)))</f>
        <v>47050</v>
      </c>
      <c r="BC164" s="64">
        <f>IF([1]TX_Counties_FY22_Income_Limits!BB164&gt;[1]WAIVER_TX_Counties_FY22!BC$2,[1]TX_Counties_FY22_Income_Limits!BB164,IF([1]TX_Counties_FY22_Income_Limits!BB164&lt;[1]WAIVER_TX_Counties_FY22!BC$2,[1]WAIVER_TX_Counties_FY22!BC$2,IF([1]TX_Counties_FY22_Income_Limits!BB164=[1]WAIVER_TX_Counties_FY22!BC$2,[1]TX_Counties_FY22_Income_Limits!BB164)))</f>
        <v>53800</v>
      </c>
      <c r="BD164" s="64">
        <f>IF([1]TX_Counties_FY22_Income_Limits!BC164&gt;[1]WAIVER_TX_Counties_FY22!BD$2,[1]TX_Counties_FY22_Income_Limits!BC164,IF([1]TX_Counties_FY22_Income_Limits!BC164&lt;[1]WAIVER_TX_Counties_FY22!BD$2,[1]WAIVER_TX_Counties_FY22!BD$2,IF([1]TX_Counties_FY22_Income_Limits!BC164=[1]WAIVER_TX_Counties_FY22!BD$2,[1]TX_Counties_FY22_Income_Limits!BC164)))</f>
        <v>60500</v>
      </c>
      <c r="BE164" s="64">
        <f>IF([1]TX_Counties_FY22_Income_Limits!BD164&gt;[1]WAIVER_TX_Counties_FY22!BE$2,[1]TX_Counties_FY22_Income_Limits!BD164,IF([1]TX_Counties_FY22_Income_Limits!BD164&lt;[1]WAIVER_TX_Counties_FY22!BE$2,[1]WAIVER_TX_Counties_FY22!BE$2,IF([1]TX_Counties_FY22_Income_Limits!BD164=[1]WAIVER_TX_Counties_FY22!BE$2,[1]TX_Counties_FY22_Income_Limits!BD164)))</f>
        <v>67250</v>
      </c>
      <c r="BF164" s="64">
        <f>IF([1]TX_Counties_FY22_Income_Limits!BE164&gt;[1]WAIVER_TX_Counties_FY22!BF$2,[1]TX_Counties_FY22_Income_Limits!BE164,IF([1]TX_Counties_FY22_Income_Limits!BE164&lt;[1]WAIVER_TX_Counties_FY22!BF$2,[1]WAIVER_TX_Counties_FY22!BF$2,IF([1]TX_Counties_FY22_Income_Limits!BE164=[1]WAIVER_TX_Counties_FY22!BF$2,[1]TX_Counties_FY22_Income_Limits!BE164)))</f>
        <v>72650</v>
      </c>
      <c r="BG164" s="64">
        <f>IF([1]TX_Counties_FY22_Income_Limits!BF164&gt;[1]WAIVER_TX_Counties_FY22!BG$2,[1]TX_Counties_FY22_Income_Limits!BF164,IF([1]TX_Counties_FY22_Income_Limits!BF164&lt;[1]WAIVER_TX_Counties_FY22!BG$2,[1]WAIVER_TX_Counties_FY22!BG$2,IF([1]TX_Counties_FY22_Income_Limits!BF164=[1]WAIVER_TX_Counties_FY22!BG$2,[1]TX_Counties_FY22_Income_Limits!BF164)))</f>
        <v>78000</v>
      </c>
      <c r="BH164" s="64">
        <f>IF([1]TX_Counties_FY22_Income_Limits!BG164&gt;[1]WAIVER_TX_Counties_FY22!BH$2,[1]TX_Counties_FY22_Income_Limits!BG164,IF([1]TX_Counties_FY22_Income_Limits!BG164&lt;[1]WAIVER_TX_Counties_FY22!BH$2,[1]WAIVER_TX_Counties_FY22!BH$2,IF([1]TX_Counties_FY22_Income_Limits!BG164=[1]WAIVER_TX_Counties_FY22!BH$2,[1]TX_Counties_FY22_Income_Limits!BG164)))</f>
        <v>83400</v>
      </c>
      <c r="BI164" s="64">
        <f>IF([1]TX_Counties_FY22_Income_Limits!BH164&gt;[1]WAIVER_TX_Counties_FY22!BI$2,[1]TX_Counties_FY22_Income_Limits!BH164,IF([1]TX_Counties_FY22_Income_Limits!BH164&lt;[1]WAIVER_TX_Counties_FY22!BI$2,[1]WAIVER_TX_Counties_FY22!BI$2,IF([1]TX_Counties_FY22_Income_Limits!BH164=[1]WAIVER_TX_Counties_FY22!BI$2,[1]TX_Counties_FY22_Income_Limits!BH164)))</f>
        <v>88750</v>
      </c>
      <c r="BJ164" s="64">
        <f>IF([1]TX_Counties_FY22_Income_Limits!BI164&gt;[1]WAIVER_TX_Counties_FY22!BJ$2,[1]TX_Counties_FY22_Income_Limits!BI164,IF([1]TX_Counties_FY22_Income_Limits!BI164&lt;[1]WAIVER_TX_Counties_FY22!BJ$2,[1]WAIVER_TX_Counties_FY22!BJ$2,IF([1]TX_Counties_FY22_Income_Limits!BI164=[1]WAIVER_TX_Counties_FY22!BJ$2,[1]TX_Counties_FY22_Income_Limits!BI164)))</f>
        <v>94150</v>
      </c>
      <c r="BK164" s="64">
        <f>IF([1]TX_Counties_FY22_Income_Limits!BJ164&gt;[1]WAIVER_TX_Counties_FY22!BK$2,[1]TX_Counties_FY22_Income_Limits!BJ164,IF([1]TX_Counties_FY22_Income_Limits!BJ164&lt;[1]WAIVER_TX_Counties_FY22!BK$2,[1]WAIVER_TX_Counties_FY22!BK$2,IF([1]TX_Counties_FY22_Income_Limits!BJ164=[1]WAIVER_TX_Counties_FY22!BK$2,[1]TX_Counties_FY22_Income_Limits!BJ164)))</f>
        <v>99530</v>
      </c>
      <c r="BL164" s="64">
        <f>IF([1]TX_Counties_FY22_Income_Limits!BK164&gt;[1]WAIVER_TX_Counties_FY22!BL$2,[1]TX_Counties_FY22_Income_Limits!BK164,IF([1]TX_Counties_FY22_Income_Limits!BK164&lt;[1]WAIVER_TX_Counties_FY22!BL$2,[1]WAIVER_TX_Counties_FY22!BL$2,IF([1]TX_Counties_FY22_Income_Limits!BK164=[1]WAIVER_TX_Counties_FY22!BL$2,[1]TX_Counties_FY22_Income_Limits!BK164)))</f>
        <v>104910</v>
      </c>
      <c r="BM164" s="64">
        <f>IF([1]TX_Counties_FY22_Income_Limits!BL164&gt;[1]WAIVER_TX_Counties_FY22!BM$2,[1]TX_Counties_FY22_Income_Limits!BL164,IF([1]TX_Counties_FY22_Income_Limits!BL164&lt;[1]WAIVER_TX_Counties_FY22!BM$2,[1]WAIVER_TX_Counties_FY22!BM$2,IF([1]TX_Counties_FY22_Income_Limits!BL164=[1]WAIVER_TX_Counties_FY22!BM$2,[1]TX_Counties_FY22_Income_Limits!BL164)))</f>
        <v>110290</v>
      </c>
      <c r="BN164" s="64">
        <f>IF([1]TX_Counties_FY22_Income_Limits!BM164&gt;[1]WAIVER_TX_Counties_FY22!BN$2,[1]TX_Counties_FY22_Income_Limits!BM164,IF([1]TX_Counties_FY22_Income_Limits!BM164&lt;[1]WAIVER_TX_Counties_FY22!BN$2,[1]WAIVER_TX_Counties_FY22!BN$2,IF([1]TX_Counties_FY22_Income_Limits!BM164=[1]WAIVER_TX_Counties_FY22!BN$2,[1]TX_Counties_FY22_Income_Limits!BM164)))</f>
        <v>115670</v>
      </c>
      <c r="BO164" s="64">
        <f>IF([1]TX_Counties_FY22_Income_Limits!BN164&gt;[1]WAIVER_TX_Counties_FY22!BO$2,[1]TX_Counties_FY22_Income_Limits!BN164,IF([1]TX_Counties_FY22_Income_Limits!BN164&lt;[1]WAIVER_TX_Counties_FY22!BO$2,[1]WAIVER_TX_Counties_FY22!BO$2,IF([1]TX_Counties_FY22_Income_Limits!BN164=[1]WAIVER_TX_Counties_FY22!BO$2,[1]TX_Counties_FY22_Income_Limits!BN164)))</f>
        <v>121050</v>
      </c>
      <c r="BP164" s="64">
        <f>IF([1]TX_Counties_FY22_Income_Limits!BO164&gt;[1]WAIVER_TX_Counties_FY22!BP$2,[1]TX_Counties_FY22_Income_Limits!BO164,IF([1]TX_Counties_FY22_Income_Limits!BO164&lt;[1]WAIVER_TX_Counties_FY22!BP$2,[1]WAIVER_TX_Counties_FY22!BP$2,IF([1]TX_Counties_FY22_Income_Limits!BO164=[1]WAIVER_TX_Counties_FY22!BP$2,[1]TX_Counties_FY22_Income_Limits!BO164)))</f>
        <v>126430</v>
      </c>
      <c r="BQ164" s="64">
        <f>IF([1]TX_Counties_FY22_Income_Limits!BP164&gt;[1]WAIVER_TX_Counties_FY22!BQ$2,[1]TX_Counties_FY22_Income_Limits!BP164,IF([1]TX_Counties_FY22_Income_Limits!BP164&lt;[1]WAIVER_TX_Counties_FY22!BQ$2,[1]WAIVER_TX_Counties_FY22!BQ$2,IF([1]TX_Counties_FY22_Income_Limits!BP164=[1]WAIVER_TX_Counties_FY22!BQ$2,[1]TX_Counties_FY22_Income_Limits!BP164)))</f>
        <v>131810</v>
      </c>
      <c r="BR164" s="64">
        <f>IF([1]TX_Counties_FY22_Income_Limits!BQ164&gt;[1]WAIVER_TX_Counties_FY22!BR$2,[1]TX_Counties_FY22_Income_Limits!BQ164,IF([1]TX_Counties_FY22_Income_Limits!BQ164&lt;[1]WAIVER_TX_Counties_FY22!BR$2,[1]WAIVER_TX_Counties_FY22!BR$2,IF([1]TX_Counties_FY22_Income_Limits!BQ164=[1]WAIVER_TX_Counties_FY22!BR$2,[1]TX_Counties_FY22_Income_Limits!BQ164)))</f>
        <v>137190</v>
      </c>
      <c r="BS164" s="64">
        <f>IF([1]TX_Counties_FY22_Income_Limits!BR164&gt;[1]WAIVER_TX_Counties_FY22!BS$2,[1]TX_Counties_FY22_Income_Limits!BR164,IF([1]TX_Counties_FY22_Income_Limits!BR164&lt;[1]WAIVER_TX_Counties_FY22!BS$2,[1]WAIVER_TX_Counties_FY22!BS$2,IF([1]TX_Counties_FY22_Income_Limits!BR164=[1]WAIVER_TX_Counties_FY22!BS$2,[1]TX_Counties_FY22_Income_Limits!BR164)))</f>
        <v>142570</v>
      </c>
      <c r="BT164" s="64">
        <f>IF([1]TX_Counties_FY22_Income_Limits!BS164&gt;[1]WAIVER_TX_Counties_FY22!BT$2,[1]TX_Counties_FY22_Income_Limits!BS164,IF([1]TX_Counties_FY22_Income_Limits!BS164&lt;[1]WAIVER_TX_Counties_FY22!BT$2,[1]WAIVER_TX_Counties_FY22!BT$2,IF([1]TX_Counties_FY22_Income_Limits!BS164=[1]WAIVER_TX_Counties_FY22!BT$2,[1]TX_Counties_FY22_Income_Limits!BS164)))</f>
        <v>147950</v>
      </c>
      <c r="BU164" s="64">
        <f>IF([1]TX_Counties_FY22_Income_Limits!BT164&gt;[1]WAIVER_TX_Counties_FY22!BU$2,[1]TX_Counties_FY22_Income_Limits!BT164,IF([1]TX_Counties_FY22_Income_Limits!BT164&lt;[1]WAIVER_TX_Counties_FY22!BU$2,[1]WAIVER_TX_Counties_FY22!BU$2,IF([1]TX_Counties_FY22_Income_Limits!BT164=[1]WAIVER_TX_Counties_FY22!BU$2,[1]TX_Counties_FY22_Income_Limits!BT164)))</f>
        <v>153330</v>
      </c>
      <c r="BV164" s="64">
        <f>IF([1]TX_Counties_FY22_Income_Limits!BU164&gt;[1]WAIVER_TX_Counties_FY22!BV$2,[1]TX_Counties_FY22_Income_Limits!BU164,IF([1]TX_Counties_FY22_Income_Limits!BU164&lt;[1]WAIVER_TX_Counties_FY22!BV$2,[1]WAIVER_TX_Counties_FY22!BV$2,IF([1]TX_Counties_FY22_Income_Limits!BU164=[1]WAIVER_TX_Counties_FY22!BV$2,[1]TX_Counties_FY22_Income_Limits!BU164)))</f>
        <v>158710</v>
      </c>
      <c r="BW164" s="64">
        <f>IF([1]TX_Counties_FY22_Income_Limits!BV164&gt;[1]WAIVER_TX_Counties_FY22!BW$2,[1]TX_Counties_FY22_Income_Limits!BV164,IF([1]TX_Counties_FY22_Income_Limits!BV164&lt;[1]WAIVER_TX_Counties_FY22!BW$2,[1]WAIVER_TX_Counties_FY22!BW$2,IF([1]TX_Counties_FY22_Income_Limits!BV164=[1]WAIVER_TX_Counties_FY22!BW$2,[1]TX_Counties_FY22_Income_Limits!BV164)))</f>
        <v>164090</v>
      </c>
      <c r="BX164" s="64">
        <f>IF([1]TX_Counties_FY22_Income_Limits!BW164&gt;[1]WAIVER_TX_Counties_FY22!BX$2,[1]TX_Counties_FY22_Income_Limits!BW164,IF([1]TX_Counties_FY22_Income_Limits!BW164&lt;[1]WAIVER_TX_Counties_FY22!BX$2,[1]WAIVER_TX_Counties_FY22!BX$2,IF([1]TX_Counties_FY22_Income_Limits!BW164=[1]WAIVER_TX_Counties_FY22!BX$2,[1]TX_Counties_FY22_Income_Limits!BW164)))</f>
        <v>169470</v>
      </c>
      <c r="BY164" s="64">
        <f>IF([1]TX_Counties_FY22_Income_Limits!BX164&gt;[1]WAIVER_TX_Counties_FY22!BY$2,[1]TX_Counties_FY22_Income_Limits!BX164,IF([1]TX_Counties_FY22_Income_Limits!BX164&lt;[1]WAIVER_TX_Counties_FY22!BY$2,[1]WAIVER_TX_Counties_FY22!BY$2,IF([1]TX_Counties_FY22_Income_Limits!BX164=[1]WAIVER_TX_Counties_FY22!BY$2,[1]TX_Counties_FY22_Income_Limits!BX164)))</f>
        <v>174850</v>
      </c>
      <c r="BZ164" s="64">
        <f>IF([1]TX_Counties_FY22_Income_Limits!BY164&gt;[1]WAIVER_TX_Counties_FY22!BZ$2,[1]TX_Counties_FY22_Income_Limits!BY164,IF([1]TX_Counties_FY22_Income_Limits!BY164&lt;[1]WAIVER_TX_Counties_FY22!BZ$2,[1]WAIVER_TX_Counties_FY22!BZ$2,IF([1]TX_Counties_FY22_Income_Limits!BY164=[1]WAIVER_TX_Counties_FY22!BZ$2,[1]TX_Counties_FY22_Income_Limits!BY164)))</f>
        <v>180230</v>
      </c>
      <c r="CA164" s="64">
        <f>IF([1]TX_Counties_FY22_Income_Limits!BZ164&gt;[1]WAIVER_TX_Counties_FY22!CA$2,[1]TX_Counties_FY22_Income_Limits!BZ164,IF([1]TX_Counties_FY22_Income_Limits!BZ164&lt;[1]WAIVER_TX_Counties_FY22!CA$2,[1]WAIVER_TX_Counties_FY22!CA$2,IF([1]TX_Counties_FY22_Income_Limits!BZ164=[1]WAIVER_TX_Counties_FY22!CA$2,[1]TX_Counties_FY22_Income_Limits!BZ164)))</f>
        <v>59709.999999999993</v>
      </c>
      <c r="CB164" s="64">
        <f>IF([1]TX_Counties_FY22_Income_Limits!CA164&gt;[1]WAIVER_TX_Counties_FY22!CB$2,[1]TX_Counties_FY22_Income_Limits!CA164,IF([1]TX_Counties_FY22_Income_Limits!CA164&lt;[1]WAIVER_TX_Counties_FY22!CB$2,[1]WAIVER_TX_Counties_FY22!CB$2,IF([1]TX_Counties_FY22_Income_Limits!CA164=[1]WAIVER_TX_Counties_FY22!CB$2,[1]TX_Counties_FY22_Income_Limits!CA164)))</f>
        <v>68240</v>
      </c>
      <c r="CC164" s="64">
        <f>IF([1]TX_Counties_FY22_Income_Limits!CB164&gt;[1]WAIVER_TX_Counties_FY22!CC$2,[1]TX_Counties_FY22_Income_Limits!CB164,IF([1]TX_Counties_FY22_Income_Limits!CB164&lt;[1]WAIVER_TX_Counties_FY22!CC$2,[1]WAIVER_TX_Counties_FY22!CC$2,IF([1]TX_Counties_FY22_Income_Limits!CB164=[1]WAIVER_TX_Counties_FY22!CC$2,[1]TX_Counties_FY22_Income_Limits!CB164)))</f>
        <v>76770</v>
      </c>
      <c r="CD164" s="64">
        <f>IF([1]TX_Counties_FY22_Income_Limits!CC164&gt;[1]WAIVER_TX_Counties_FY22!CD$2,[1]TX_Counties_FY22_Income_Limits!CC164,IF([1]TX_Counties_FY22_Income_Limits!CC164&lt;[1]WAIVER_TX_Counties_FY22!CD$2,[1]WAIVER_TX_Counties_FY22!CD$2,IF([1]TX_Counties_FY22_Income_Limits!CC164=[1]WAIVER_TX_Counties_FY22!CD$2,[1]TX_Counties_FY22_Income_Limits!CC164)))</f>
        <v>85300</v>
      </c>
      <c r="CE164" s="64">
        <f>IF([1]TX_Counties_FY22_Income_Limits!CD164&gt;[1]WAIVER_TX_Counties_FY22!CE$2,[1]TX_Counties_FY22_Income_Limits!CD164,IF([1]TX_Counties_FY22_Income_Limits!CD164&lt;[1]WAIVER_TX_Counties_FY22!CE$2,[1]WAIVER_TX_Counties_FY22!CE$2,IF([1]TX_Counties_FY22_Income_Limits!CD164=[1]WAIVER_TX_Counties_FY22!CE$2,[1]TX_Counties_FY22_Income_Limits!CD164)))</f>
        <v>92124</v>
      </c>
      <c r="CF164" s="64">
        <f>IF([1]TX_Counties_FY22_Income_Limits!CE164&gt;[1]WAIVER_TX_Counties_FY22!CF$2,[1]TX_Counties_FY22_Income_Limits!CE164,IF([1]TX_Counties_FY22_Income_Limits!CE164&lt;[1]WAIVER_TX_Counties_FY22!CF$2,[1]WAIVER_TX_Counties_FY22!CF$2,IF([1]TX_Counties_FY22_Income_Limits!CE164=[1]WAIVER_TX_Counties_FY22!CF$2,[1]TX_Counties_FY22_Income_Limits!CE164)))</f>
        <v>98948</v>
      </c>
      <c r="CG164" s="64">
        <f>IF([1]TX_Counties_FY22_Income_Limits!CF164&gt;[1]WAIVER_TX_Counties_FY22!CG$2,[1]TX_Counties_FY22_Income_Limits!CF164,IF([1]TX_Counties_FY22_Income_Limits!CF164&lt;[1]WAIVER_TX_Counties_FY22!CG$2,[1]WAIVER_TX_Counties_FY22!CG$2,IF([1]TX_Counties_FY22_Income_Limits!CF164=[1]WAIVER_TX_Counties_FY22!CG$2,[1]TX_Counties_FY22_Income_Limits!CF164)))</f>
        <v>105772</v>
      </c>
      <c r="CH164" s="64">
        <f>IF([1]TX_Counties_FY22_Income_Limits!CG164&gt;[1]WAIVER_TX_Counties_FY22!CH$2,[1]TX_Counties_FY22_Income_Limits!CG164,IF([1]TX_Counties_FY22_Income_Limits!CG164&lt;[1]WAIVER_TX_Counties_FY22!CH$2,[1]WAIVER_TX_Counties_FY22!CH$2,IF([1]TX_Counties_FY22_Income_Limits!CG164=[1]WAIVER_TX_Counties_FY22!CH$2,[1]TX_Counties_FY22_Income_Limits!CG164)))</f>
        <v>112596</v>
      </c>
      <c r="CI164" s="64">
        <f>IF([1]TX_Counties_FY22_Income_Limits!CH164&gt;[1]WAIVER_TX_Counties_FY22!CI$2,[1]TX_Counties_FY22_Income_Limits!CH164,IF([1]TX_Counties_FY22_Income_Limits!CH164&lt;[1]WAIVER_TX_Counties_FY22!CI$2,[1]WAIVER_TX_Counties_FY22!CI$2,IF([1]TX_Counties_FY22_Income_Limits!CH164=[1]WAIVER_TX_Counties_FY22!CI$2,[1]TX_Counties_FY22_Income_Limits!CH164)))</f>
        <v>119419.99999999999</v>
      </c>
      <c r="CJ164" s="64">
        <f>IF([1]TX_Counties_FY22_Income_Limits!CI164&gt;[1]WAIVER_TX_Counties_FY22!CJ$2,[1]TX_Counties_FY22_Income_Limits!CI164,IF([1]TX_Counties_FY22_Income_Limits!CI164&lt;[1]WAIVER_TX_Counties_FY22!CJ$2,[1]WAIVER_TX_Counties_FY22!CJ$2,IF([1]TX_Counties_FY22_Income_Limits!CI164=[1]WAIVER_TX_Counties_FY22!CJ$2,[1]TX_Counties_FY22_Income_Limits!CI164)))</f>
        <v>126244</v>
      </c>
      <c r="CK164" s="64">
        <f>IF([1]TX_Counties_FY22_Income_Limits!CJ164&gt;[1]WAIVER_TX_Counties_FY22!CK$2,[1]TX_Counties_FY22_Income_Limits!CJ164,IF([1]TX_Counties_FY22_Income_Limits!CJ164&lt;[1]WAIVER_TX_Counties_FY22!CK$2,[1]WAIVER_TX_Counties_FY22!CK$2,IF([1]TX_Counties_FY22_Income_Limits!CJ164=[1]WAIVER_TX_Counties_FY22!CK$2,[1]TX_Counties_FY22_Income_Limits!CJ164)))</f>
        <v>133068</v>
      </c>
      <c r="CL164" s="64">
        <f>IF([1]TX_Counties_FY22_Income_Limits!CK164&gt;[1]WAIVER_TX_Counties_FY22!CL$2,[1]TX_Counties_FY22_Income_Limits!CK164,IF([1]TX_Counties_FY22_Income_Limits!CK164&lt;[1]WAIVER_TX_Counties_FY22!CL$2,[1]WAIVER_TX_Counties_FY22!CL$2,IF([1]TX_Counties_FY22_Income_Limits!CK164=[1]WAIVER_TX_Counties_FY22!CL$2,[1]TX_Counties_FY22_Income_Limits!CK164)))</f>
        <v>139892</v>
      </c>
      <c r="CM164" s="64">
        <f>IF([1]TX_Counties_FY22_Income_Limits!CL164&gt;[1]WAIVER_TX_Counties_FY22!CM$2,[1]TX_Counties_FY22_Income_Limits!CL164,IF([1]TX_Counties_FY22_Income_Limits!CL164&lt;[1]WAIVER_TX_Counties_FY22!CM$2,[1]WAIVER_TX_Counties_FY22!CM$2,IF([1]TX_Counties_FY22_Income_Limits!CL164=[1]WAIVER_TX_Counties_FY22!CM$2,[1]TX_Counties_FY22_Income_Limits!CL164)))</f>
        <v>146716</v>
      </c>
      <c r="CN164" s="64">
        <f>IF([1]TX_Counties_FY22_Income_Limits!CM164&gt;[1]WAIVER_TX_Counties_FY22!CN$2,[1]TX_Counties_FY22_Income_Limits!CM164,IF([1]TX_Counties_FY22_Income_Limits!CM164&lt;[1]WAIVER_TX_Counties_FY22!CN$2,[1]WAIVER_TX_Counties_FY22!CN$2,IF([1]TX_Counties_FY22_Income_Limits!CM164=[1]WAIVER_TX_Counties_FY22!CN$2,[1]TX_Counties_FY22_Income_Limits!CM164)))</f>
        <v>153540</v>
      </c>
      <c r="CO164" s="64">
        <f>IF([1]TX_Counties_FY22_Income_Limits!CN164&gt;[1]WAIVER_TX_Counties_FY22!CO$2,[1]TX_Counties_FY22_Income_Limits!CN164,IF([1]TX_Counties_FY22_Income_Limits!CN164&lt;[1]WAIVER_TX_Counties_FY22!CO$2,[1]WAIVER_TX_Counties_FY22!CO$2,IF([1]TX_Counties_FY22_Income_Limits!CN164=[1]WAIVER_TX_Counties_FY22!CO$2,[1]TX_Counties_FY22_Income_Limits!CN164)))</f>
        <v>160364</v>
      </c>
      <c r="CP164" s="64">
        <f>IF([1]TX_Counties_FY22_Income_Limits!CO164&gt;[1]WAIVER_TX_Counties_FY22!CP$2,[1]TX_Counties_FY22_Income_Limits!CO164,IF([1]TX_Counties_FY22_Income_Limits!CO164&lt;[1]WAIVER_TX_Counties_FY22!CP$2,[1]WAIVER_TX_Counties_FY22!CP$2,IF([1]TX_Counties_FY22_Income_Limits!CO164=[1]WAIVER_TX_Counties_FY22!CP$2,[1]TX_Counties_FY22_Income_Limits!CO164)))</f>
        <v>167188</v>
      </c>
      <c r="CQ164" s="64">
        <f>IF([1]TX_Counties_FY22_Income_Limits!CP164&gt;[1]WAIVER_TX_Counties_FY22!CQ$2,[1]TX_Counties_FY22_Income_Limits!CP164,IF([1]TX_Counties_FY22_Income_Limits!CP164&lt;[1]WAIVER_TX_Counties_FY22!CQ$2,[1]WAIVER_TX_Counties_FY22!CQ$2,IF([1]TX_Counties_FY22_Income_Limits!CP164=[1]WAIVER_TX_Counties_FY22!CQ$2,[1]TX_Counties_FY22_Income_Limits!CP164)))</f>
        <v>174012</v>
      </c>
      <c r="CR164" s="64">
        <f>IF([1]TX_Counties_FY22_Income_Limits!CQ164&gt;[1]WAIVER_TX_Counties_FY22!CR$2,[1]TX_Counties_FY22_Income_Limits!CQ164,IF([1]TX_Counties_FY22_Income_Limits!CQ164&lt;[1]WAIVER_TX_Counties_FY22!CR$2,[1]WAIVER_TX_Counties_FY22!CR$2,IF([1]TX_Counties_FY22_Income_Limits!CQ164=[1]WAIVER_TX_Counties_FY22!CR$2,[1]TX_Counties_FY22_Income_Limits!CQ164)))</f>
        <v>180836</v>
      </c>
      <c r="CS164" s="64">
        <f>IF([1]TX_Counties_FY22_Income_Limits!CR164&gt;[1]WAIVER_TX_Counties_FY22!CS$2,[1]TX_Counties_FY22_Income_Limits!CR164,IF([1]TX_Counties_FY22_Income_Limits!CR164&lt;[1]WAIVER_TX_Counties_FY22!CS$2,[1]WAIVER_TX_Counties_FY22!CS$2,IF([1]TX_Counties_FY22_Income_Limits!CR164=[1]WAIVER_TX_Counties_FY22!CS$2,[1]TX_Counties_FY22_Income_Limits!CR164)))</f>
        <v>187660</v>
      </c>
      <c r="CT164" s="64">
        <f>IF([1]TX_Counties_FY22_Income_Limits!CS164&gt;[1]WAIVER_TX_Counties_FY22!CT$2,[1]TX_Counties_FY22_Income_Limits!CS164,IF([1]TX_Counties_FY22_Income_Limits!CS164&lt;[1]WAIVER_TX_Counties_FY22!CT$2,[1]WAIVER_TX_Counties_FY22!CT$2,IF([1]TX_Counties_FY22_Income_Limits!CS164=[1]WAIVER_TX_Counties_FY22!CT$2,[1]TX_Counties_FY22_Income_Limits!CS164)))</f>
        <v>194484</v>
      </c>
      <c r="CU164" s="64">
        <f>IF([1]TX_Counties_FY22_Income_Limits!CT164&gt;[1]WAIVER_TX_Counties_FY22!CU$2,[1]TX_Counties_FY22_Income_Limits!CT164,IF([1]TX_Counties_FY22_Income_Limits!CT164&lt;[1]WAIVER_TX_Counties_FY22!CU$2,[1]WAIVER_TX_Counties_FY22!CU$2,IF([1]TX_Counties_FY22_Income_Limits!CT164=[1]WAIVER_TX_Counties_FY22!CU$2,[1]TX_Counties_FY22_Income_Limits!CT164)))</f>
        <v>201308</v>
      </c>
      <c r="CV164" s="64">
        <f>IF([1]TX_Counties_FY22_Income_Limits!CU164&gt;[1]WAIVER_TX_Counties_FY22!CV$2,[1]TX_Counties_FY22_Income_Limits!CU164,IF([1]TX_Counties_FY22_Income_Limits!CU164&lt;[1]WAIVER_TX_Counties_FY22!CV$2,[1]WAIVER_TX_Counties_FY22!CV$2,IF([1]TX_Counties_FY22_Income_Limits!CU164=[1]WAIVER_TX_Counties_FY22!CV$2,[1]TX_Counties_FY22_Income_Limits!CU164)))</f>
        <v>208132</v>
      </c>
      <c r="CW164" s="64">
        <f>IF([1]TX_Counties_FY22_Income_Limits!CV164&gt;[1]WAIVER_TX_Counties_FY22!CW$2,[1]TX_Counties_FY22_Income_Limits!CV164,IF([1]TX_Counties_FY22_Income_Limits!CV164&lt;[1]WAIVER_TX_Counties_FY22!CW$2,[1]WAIVER_TX_Counties_FY22!CW$2,IF([1]TX_Counties_FY22_Income_Limits!CV164=[1]WAIVER_TX_Counties_FY22!CW$2,[1]TX_Counties_FY22_Income_Limits!CV164)))</f>
        <v>214956</v>
      </c>
      <c r="CX164" s="64">
        <f>IF([1]TX_Counties_FY22_Income_Limits!CW164&gt;[1]WAIVER_TX_Counties_FY22!CX$2,[1]TX_Counties_FY22_Income_Limits!CW164,IF([1]TX_Counties_FY22_Income_Limits!CW164&lt;[1]WAIVER_TX_Counties_FY22!CX$2,[1]WAIVER_TX_Counties_FY22!CX$2,IF([1]TX_Counties_FY22_Income_Limits!CW164=[1]WAIVER_TX_Counties_FY22!CX$2,[1]TX_Counties_FY22_Income_Limits!CW164)))</f>
        <v>221780</v>
      </c>
      <c r="CY164" s="64">
        <f>IF([1]TX_Counties_FY22_Income_Limits!CX164&gt;[1]WAIVER_TX_Counties_FY22!CY$2,[1]TX_Counties_FY22_Income_Limits!CX164,IF([1]TX_Counties_FY22_Income_Limits!CX164&lt;[1]WAIVER_TX_Counties_FY22!CY$2,[1]WAIVER_TX_Counties_FY22!CY$2,IF([1]TX_Counties_FY22_Income_Limits!CX164=[1]WAIVER_TX_Counties_FY22!CY$2,[1]TX_Counties_FY22_Income_Limits!CX164)))</f>
        <v>228604</v>
      </c>
      <c r="CZ164" s="64">
        <f>IF([1]TX_Counties_FY22_Income_Limits!CY164&gt;[1]WAIVER_TX_Counties_FY22!CZ$2,[1]TX_Counties_FY22_Income_Limits!CY164,IF([1]TX_Counties_FY22_Income_Limits!CY164&lt;[1]WAIVER_TX_Counties_FY22!CZ$2,[1]WAIVER_TX_Counties_FY22!CZ$2,IF([1]TX_Counties_FY22_Income_Limits!CY164=[1]WAIVER_TX_Counties_FY22!CZ$2,[1]TX_Counties_FY22_Income_Limits!CY164)))</f>
        <v>71652</v>
      </c>
      <c r="DA164" s="64">
        <f>IF([1]TX_Counties_FY22_Income_Limits!CZ164&gt;[1]WAIVER_TX_Counties_FY22!DA$2,[1]TX_Counties_FY22_Income_Limits!CZ164,IF([1]TX_Counties_FY22_Income_Limits!CZ164&lt;[1]WAIVER_TX_Counties_FY22!DA$2,[1]WAIVER_TX_Counties_FY22!DA$2,IF([1]TX_Counties_FY22_Income_Limits!CZ164=[1]WAIVER_TX_Counties_FY22!DA$2,[1]TX_Counties_FY22_Income_Limits!CZ164)))</f>
        <v>81888</v>
      </c>
      <c r="DB164" s="64">
        <f>IF([1]TX_Counties_FY22_Income_Limits!DA164&gt;[1]WAIVER_TX_Counties_FY22!DB$2,[1]TX_Counties_FY22_Income_Limits!DA164,IF([1]TX_Counties_FY22_Income_Limits!DA164&lt;[1]WAIVER_TX_Counties_FY22!DB$2,[1]WAIVER_TX_Counties_FY22!DB$2,IF([1]TX_Counties_FY22_Income_Limits!DA164=[1]WAIVER_TX_Counties_FY22!DB$2,[1]TX_Counties_FY22_Income_Limits!DA164)))</f>
        <v>92124</v>
      </c>
      <c r="DC164" s="64">
        <f>IF([1]TX_Counties_FY22_Income_Limits!DB164&gt;[1]WAIVER_TX_Counties_FY22!DC$2,[1]TX_Counties_FY22_Income_Limits!DB164,IF([1]TX_Counties_FY22_Income_Limits!DB164&lt;[1]WAIVER_TX_Counties_FY22!DC$2,[1]WAIVER_TX_Counties_FY22!DC$2,IF([1]TX_Counties_FY22_Income_Limits!DB164=[1]WAIVER_TX_Counties_FY22!DC$2,[1]TX_Counties_FY22_Income_Limits!DB164)))</f>
        <v>102360</v>
      </c>
      <c r="DD164" s="64">
        <f>IF([1]TX_Counties_FY22_Income_Limits!DC164&gt;[1]WAIVER_TX_Counties_FY22!DD$2,[1]TX_Counties_FY22_Income_Limits!DC164,IF([1]TX_Counties_FY22_Income_Limits!DC164&lt;[1]WAIVER_TX_Counties_FY22!DD$2,[1]WAIVER_TX_Counties_FY22!DD$2,IF([1]TX_Counties_FY22_Income_Limits!DC164=[1]WAIVER_TX_Counties_FY22!DD$2,[1]TX_Counties_FY22_Income_Limits!DC164)))</f>
        <v>110548.8</v>
      </c>
      <c r="DE164" s="64">
        <f>IF([1]TX_Counties_FY22_Income_Limits!DD164&gt;[1]WAIVER_TX_Counties_FY22!DE$2,[1]TX_Counties_FY22_Income_Limits!DD164,IF([1]TX_Counties_FY22_Income_Limits!DD164&lt;[1]WAIVER_TX_Counties_FY22!DE$2,[1]WAIVER_TX_Counties_FY22!DE$2,IF([1]TX_Counties_FY22_Income_Limits!DD164=[1]WAIVER_TX_Counties_FY22!DE$2,[1]TX_Counties_FY22_Income_Limits!DD164)))</f>
        <v>118737.59999999999</v>
      </c>
      <c r="DF164" s="64">
        <f>IF([1]TX_Counties_FY22_Income_Limits!DE164&gt;[1]WAIVER_TX_Counties_FY22!DF$2,[1]TX_Counties_FY22_Income_Limits!DE164,IF([1]TX_Counties_FY22_Income_Limits!DE164&lt;[1]WAIVER_TX_Counties_FY22!DF$2,[1]WAIVER_TX_Counties_FY22!DF$2,IF([1]TX_Counties_FY22_Income_Limits!DE164=[1]WAIVER_TX_Counties_FY22!DF$2,[1]TX_Counties_FY22_Income_Limits!DE164)))</f>
        <v>126926.39999999999</v>
      </c>
      <c r="DG164" s="64">
        <f>IF([1]TX_Counties_FY22_Income_Limits!DF164&gt;[1]WAIVER_TX_Counties_FY22!DG$2,[1]TX_Counties_FY22_Income_Limits!DF164,IF([1]TX_Counties_FY22_Income_Limits!DF164&lt;[1]WAIVER_TX_Counties_FY22!DG$2,[1]WAIVER_TX_Counties_FY22!DG$2,IF([1]TX_Counties_FY22_Income_Limits!DF164=[1]WAIVER_TX_Counties_FY22!DG$2,[1]TX_Counties_FY22_Income_Limits!DF164)))</f>
        <v>135115.20000000001</v>
      </c>
      <c r="DH164" s="64">
        <f>IF([1]TX_Counties_FY22_Income_Limits!DG164&gt;[1]WAIVER_TX_Counties_FY22!DH$2,[1]TX_Counties_FY22_Income_Limits!DG164,IF([1]TX_Counties_FY22_Income_Limits!DG164&lt;[1]WAIVER_TX_Counties_FY22!DH$2,[1]WAIVER_TX_Counties_FY22!DH$2,IF([1]TX_Counties_FY22_Income_Limits!DG164=[1]WAIVER_TX_Counties_FY22!DH$2,[1]TX_Counties_FY22_Income_Limits!DG164)))</f>
        <v>143304</v>
      </c>
      <c r="DI164" s="64">
        <f>IF([1]TX_Counties_FY22_Income_Limits!DH164&gt;[1]WAIVER_TX_Counties_FY22!DI$2,[1]TX_Counties_FY22_Income_Limits!DH164,IF([1]TX_Counties_FY22_Income_Limits!DH164&lt;[1]WAIVER_TX_Counties_FY22!DI$2,[1]WAIVER_TX_Counties_FY22!DI$2,IF([1]TX_Counties_FY22_Income_Limits!DH164=[1]WAIVER_TX_Counties_FY22!DI$2,[1]TX_Counties_FY22_Income_Limits!DH164)))</f>
        <v>151492.79999999999</v>
      </c>
      <c r="DJ164" s="64">
        <f>IF([1]TX_Counties_FY22_Income_Limits!DI164&gt;[1]WAIVER_TX_Counties_FY22!DJ$2,[1]TX_Counties_FY22_Income_Limits!DI164,IF([1]TX_Counties_FY22_Income_Limits!DI164&lt;[1]WAIVER_TX_Counties_FY22!DJ$2,[1]WAIVER_TX_Counties_FY22!DJ$2,IF([1]TX_Counties_FY22_Income_Limits!DI164=[1]WAIVER_TX_Counties_FY22!DJ$2,[1]TX_Counties_FY22_Income_Limits!DI164)))</f>
        <v>159681.59999999998</v>
      </c>
      <c r="DK164" s="64">
        <f>IF([1]TX_Counties_FY22_Income_Limits!DJ164&gt;[1]WAIVER_TX_Counties_FY22!DK$2,[1]TX_Counties_FY22_Income_Limits!DJ164,IF([1]TX_Counties_FY22_Income_Limits!DJ164&lt;[1]WAIVER_TX_Counties_FY22!DK$2,[1]WAIVER_TX_Counties_FY22!DK$2,IF([1]TX_Counties_FY22_Income_Limits!DJ164=[1]WAIVER_TX_Counties_FY22!DK$2,[1]TX_Counties_FY22_Income_Limits!DJ164)))</f>
        <v>167870.39999999997</v>
      </c>
      <c r="DL164" s="64">
        <f>IF([1]TX_Counties_FY22_Income_Limits!DK164&gt;[1]WAIVER_TX_Counties_FY22!DL$2,[1]TX_Counties_FY22_Income_Limits!DK164,IF([1]TX_Counties_FY22_Income_Limits!DK164&lt;[1]WAIVER_TX_Counties_FY22!DL$2,[1]WAIVER_TX_Counties_FY22!DL$2,IF([1]TX_Counties_FY22_Income_Limits!DK164=[1]WAIVER_TX_Counties_FY22!DL$2,[1]TX_Counties_FY22_Income_Limits!DK164)))</f>
        <v>176059.19999999995</v>
      </c>
      <c r="DM164" s="64">
        <f>IF([1]TX_Counties_FY22_Income_Limits!DL164&gt;[1]WAIVER_TX_Counties_FY22!DM$2,[1]TX_Counties_FY22_Income_Limits!DL164,IF([1]TX_Counties_FY22_Income_Limits!DL164&lt;[1]WAIVER_TX_Counties_FY22!DM$2,[1]WAIVER_TX_Counties_FY22!DM$2,IF([1]TX_Counties_FY22_Income_Limits!DL164=[1]WAIVER_TX_Counties_FY22!DM$2,[1]TX_Counties_FY22_Income_Limits!DL164)))</f>
        <v>184247.99999999994</v>
      </c>
      <c r="DN164" s="64">
        <f>IF([1]TX_Counties_FY22_Income_Limits!DM164&gt;[1]WAIVER_TX_Counties_FY22!DN$2,[1]TX_Counties_FY22_Income_Limits!DM164,IF([1]TX_Counties_FY22_Income_Limits!DM164&lt;[1]WAIVER_TX_Counties_FY22!DN$2,[1]WAIVER_TX_Counties_FY22!DN$2,IF([1]TX_Counties_FY22_Income_Limits!DM164=[1]WAIVER_TX_Counties_FY22!DN$2,[1]TX_Counties_FY22_Income_Limits!DM164)))</f>
        <v>192436.79999999993</v>
      </c>
      <c r="DO164" s="64">
        <f>IF([1]TX_Counties_FY22_Income_Limits!DN164&gt;[1]WAIVER_TX_Counties_FY22!DO$2,[1]TX_Counties_FY22_Income_Limits!DN164,IF([1]TX_Counties_FY22_Income_Limits!DN164&lt;[1]WAIVER_TX_Counties_FY22!DO$2,[1]WAIVER_TX_Counties_FY22!DO$2,IF([1]TX_Counties_FY22_Income_Limits!DN164=[1]WAIVER_TX_Counties_FY22!DO$2,[1]TX_Counties_FY22_Income_Limits!DN164)))</f>
        <v>200625.59999999992</v>
      </c>
      <c r="DP164" s="64">
        <f>IF([1]TX_Counties_FY22_Income_Limits!DO164&gt;[1]WAIVER_TX_Counties_FY22!DP$2,[1]TX_Counties_FY22_Income_Limits!DO164,IF([1]TX_Counties_FY22_Income_Limits!DO164&lt;[1]WAIVER_TX_Counties_FY22!DP$2,[1]WAIVER_TX_Counties_FY22!DP$2,IF([1]TX_Counties_FY22_Income_Limits!DO164=[1]WAIVER_TX_Counties_FY22!DP$2,[1]TX_Counties_FY22_Income_Limits!DO164)))</f>
        <v>208814.39999999991</v>
      </c>
      <c r="DQ164" s="64">
        <f>IF([1]TX_Counties_FY22_Income_Limits!DP164&gt;[1]WAIVER_TX_Counties_FY22!DQ$2,[1]TX_Counties_FY22_Income_Limits!DP164,IF([1]TX_Counties_FY22_Income_Limits!DP164&lt;[1]WAIVER_TX_Counties_FY22!DQ$2,[1]WAIVER_TX_Counties_FY22!DQ$2,IF([1]TX_Counties_FY22_Income_Limits!DP164=[1]WAIVER_TX_Counties_FY22!DQ$2,[1]TX_Counties_FY22_Income_Limits!DP164)))</f>
        <v>217003.1999999999</v>
      </c>
      <c r="DR164" s="64">
        <f>IF([1]TX_Counties_FY22_Income_Limits!DQ164&gt;[1]WAIVER_TX_Counties_FY22!DR$2,[1]TX_Counties_FY22_Income_Limits!DQ164,IF([1]TX_Counties_FY22_Income_Limits!DQ164&lt;[1]WAIVER_TX_Counties_FY22!DR$2,[1]WAIVER_TX_Counties_FY22!DR$2,IF([1]TX_Counties_FY22_Income_Limits!DQ164=[1]WAIVER_TX_Counties_FY22!DR$2,[1]TX_Counties_FY22_Income_Limits!DQ164)))</f>
        <v>225191.99999999988</v>
      </c>
      <c r="DS164" s="64">
        <f>IF([1]TX_Counties_FY22_Income_Limits!DR164&gt;[1]WAIVER_TX_Counties_FY22!DS$2,[1]TX_Counties_FY22_Income_Limits!DR164,IF([1]TX_Counties_FY22_Income_Limits!DR164&lt;[1]WAIVER_TX_Counties_FY22!DS$2,[1]WAIVER_TX_Counties_FY22!DS$2,IF([1]TX_Counties_FY22_Income_Limits!DR164=[1]WAIVER_TX_Counties_FY22!DS$2,[1]TX_Counties_FY22_Income_Limits!DR164)))</f>
        <v>233380.79999999987</v>
      </c>
      <c r="DT164" s="64">
        <f>IF([1]TX_Counties_FY22_Income_Limits!DS164&gt;[1]WAIVER_TX_Counties_FY22!DT$2,[1]TX_Counties_FY22_Income_Limits!DS164,IF([1]TX_Counties_FY22_Income_Limits!DS164&lt;[1]WAIVER_TX_Counties_FY22!DT$2,[1]WAIVER_TX_Counties_FY22!DT$2,IF([1]TX_Counties_FY22_Income_Limits!DS164=[1]WAIVER_TX_Counties_FY22!DT$2,[1]TX_Counties_FY22_Income_Limits!DS164)))</f>
        <v>241569.59999999986</v>
      </c>
      <c r="DU164" s="64">
        <f>IF([1]TX_Counties_FY22_Income_Limits!DT164&gt;[1]WAIVER_TX_Counties_FY22!DU$2,[1]TX_Counties_FY22_Income_Limits!DT164,IF([1]TX_Counties_FY22_Income_Limits!DT164&lt;[1]WAIVER_TX_Counties_FY22!DU$2,[1]WAIVER_TX_Counties_FY22!DU$2,IF([1]TX_Counties_FY22_Income_Limits!DT164=[1]WAIVER_TX_Counties_FY22!DU$2,[1]TX_Counties_FY22_Income_Limits!DT164)))</f>
        <v>249758.39999999985</v>
      </c>
      <c r="DV164" s="64">
        <f>IF([1]TX_Counties_FY22_Income_Limits!DU164&gt;[1]WAIVER_TX_Counties_FY22!DV$2,[1]TX_Counties_FY22_Income_Limits!DU164,IF([1]TX_Counties_FY22_Income_Limits!DU164&lt;[1]WAIVER_TX_Counties_FY22!DV$2,[1]WAIVER_TX_Counties_FY22!DV$2,IF([1]TX_Counties_FY22_Income_Limits!DU164=[1]WAIVER_TX_Counties_FY22!DV$2,[1]TX_Counties_FY22_Income_Limits!DU164)))</f>
        <v>257947.19999999984</v>
      </c>
      <c r="DW164" s="64">
        <f>IF([1]TX_Counties_FY22_Income_Limits!DV164&gt;[1]WAIVER_TX_Counties_FY22!DW$2,[1]TX_Counties_FY22_Income_Limits!DV164,IF([1]TX_Counties_FY22_Income_Limits!DV164&lt;[1]WAIVER_TX_Counties_FY22!DW$2,[1]WAIVER_TX_Counties_FY22!DW$2,IF([1]TX_Counties_FY22_Income_Limits!DV164=[1]WAIVER_TX_Counties_FY22!DW$2,[1]TX_Counties_FY22_Income_Limits!DV164)))</f>
        <v>266135.99999999983</v>
      </c>
      <c r="DX164" s="64">
        <f>IF([1]TX_Counties_FY22_Income_Limits!DW164&gt;[1]WAIVER_TX_Counties_FY22!DX$2,[1]TX_Counties_FY22_Income_Limits!DW164,IF([1]TX_Counties_FY22_Income_Limits!DW164&lt;[1]WAIVER_TX_Counties_FY22!DX$2,[1]WAIVER_TX_Counties_FY22!DX$2,IF([1]TX_Counties_FY22_Income_Limits!DW164=[1]WAIVER_TX_Counties_FY22!DX$2,[1]TX_Counties_FY22_Income_Limits!DW164)))</f>
        <v>274324.79999999981</v>
      </c>
    </row>
    <row r="165" spans="1:129" ht="14.45">
      <c r="A165" s="65" t="s">
        <v>354</v>
      </c>
      <c r="B165" s="65" t="str">
        <f t="shared" si="7"/>
        <v>NO</v>
      </c>
      <c r="C165" s="64">
        <f>[1]TX_Counties_FY22_Income_Limits!B165</f>
        <v>87300</v>
      </c>
      <c r="D165" s="64">
        <f>IF([1]TX_Counties_FY22_Income_Limits!C165&gt;[1]WAIVER_TX_Counties_FY22!D$2,[1]TX_Counties_FY22_Income_Limits!C165,IF([1]TX_Counties_FY22_Income_Limits!C165&lt;[1]WAIVER_TX_Counties_FY22!D$2,[1]WAIVER_TX_Counties_FY22!D$2,IF([1]TX_Counties_FY22_Income_Limits!C165=[1]WAIVER_TX_Counties_FY22!D$2,[1]TX_Counties_FY22_Income_Limits!C165)))</f>
        <v>18050</v>
      </c>
      <c r="E165" s="64">
        <f>IF([1]TX_Counties_FY22_Income_Limits!D165&gt;[1]WAIVER_TX_Counties_FY22!E$2,[1]TX_Counties_FY22_Income_Limits!D165,IF([1]TX_Counties_FY22_Income_Limits!D165&lt;[1]WAIVER_TX_Counties_FY22!E$2,[1]WAIVER_TX_Counties_FY22!E$2,IF([1]TX_Counties_FY22_Income_Limits!D165=[1]WAIVER_TX_Counties_FY22!E$2,[1]TX_Counties_FY22_Income_Limits!D165)))</f>
        <v>20600</v>
      </c>
      <c r="F165" s="64">
        <f>IF([1]TX_Counties_FY22_Income_Limits!E165&gt;[1]WAIVER_TX_Counties_FY22!F$2,[1]TX_Counties_FY22_Income_Limits!E165,IF([1]TX_Counties_FY22_Income_Limits!E165&lt;[1]WAIVER_TX_Counties_FY22!F$2,[1]WAIVER_TX_Counties_FY22!F$2,IF([1]TX_Counties_FY22_Income_Limits!E165=[1]WAIVER_TX_Counties_FY22!F$2,[1]TX_Counties_FY22_Income_Limits!E165)))</f>
        <v>23200</v>
      </c>
      <c r="G165" s="64">
        <f>IF([1]TX_Counties_FY22_Income_Limits!F165&gt;[1]WAIVER_TX_Counties_FY22!G$2,[1]TX_Counties_FY22_Income_Limits!F165,IF([1]TX_Counties_FY22_Income_Limits!F165&lt;[1]WAIVER_TX_Counties_FY22!G$2,[1]WAIVER_TX_Counties_FY22!G$2,IF([1]TX_Counties_FY22_Income_Limits!F165=[1]WAIVER_TX_Counties_FY22!G$2,[1]TX_Counties_FY22_Income_Limits!F165)))</f>
        <v>27750</v>
      </c>
      <c r="H165" s="64">
        <f>IF([1]TX_Counties_FY22_Income_Limits!G165&gt;[1]WAIVER_TX_Counties_FY22!H$2,[1]TX_Counties_FY22_Income_Limits!G165,IF([1]TX_Counties_FY22_Income_Limits!G165&lt;[1]WAIVER_TX_Counties_FY22!H$2,[1]WAIVER_TX_Counties_FY22!H$2,IF([1]TX_Counties_FY22_Income_Limits!G165=[1]WAIVER_TX_Counties_FY22!H$2,[1]TX_Counties_FY22_Income_Limits!G165)))</f>
        <v>32470</v>
      </c>
      <c r="I165" s="64">
        <f>IF([1]TX_Counties_FY22_Income_Limits!H165&gt;[1]WAIVER_TX_Counties_FY22!I$2,[1]TX_Counties_FY22_Income_Limits!H165,IF([1]TX_Counties_FY22_Income_Limits!H165&lt;[1]WAIVER_TX_Counties_FY22!I$2,[1]WAIVER_TX_Counties_FY22!I$2,IF([1]TX_Counties_FY22_Income_Limits!H165=[1]WAIVER_TX_Counties_FY22!I$2,[1]TX_Counties_FY22_Income_Limits!H165)))</f>
        <v>37190</v>
      </c>
      <c r="J165" s="64">
        <f>IF([1]TX_Counties_FY22_Income_Limits!I165&gt;[1]WAIVER_TX_Counties_FY22!J$2,[1]TX_Counties_FY22_Income_Limits!I165,IF([1]TX_Counties_FY22_Income_Limits!I165&lt;[1]WAIVER_TX_Counties_FY22!J$2,[1]WAIVER_TX_Counties_FY22!J$2,IF([1]TX_Counties_FY22_Income_Limits!I165=[1]WAIVER_TX_Counties_FY22!J$2,[1]TX_Counties_FY22_Income_Limits!I165)))</f>
        <v>41910</v>
      </c>
      <c r="K165" s="64">
        <f>IF([1]TX_Counties_FY22_Income_Limits!J165&gt;[1]WAIVER_TX_Counties_FY22!K$2,[1]TX_Counties_FY22_Income_Limits!J165,IF([1]TX_Counties_FY22_Income_Limits!J165&lt;[1]WAIVER_TX_Counties_FY22!K$2,[1]WAIVER_TX_Counties_FY22!K$2,IF([1]TX_Counties_FY22_Income_Limits!J165=[1]WAIVER_TX_Counties_FY22!K$2,[1]TX_Counties_FY22_Income_Limits!J165)))</f>
        <v>46630</v>
      </c>
      <c r="L165" s="64">
        <f>IF([1]TX_Counties_FY22_Income_Limits!K165&gt;[1]WAIVER_TX_Counties_FY22!L$2,[1]TX_Counties_FY22_Income_Limits!K165,IF([1]TX_Counties_FY22_Income_Limits!K165&lt;[1]WAIVER_TX_Counties_FY22!L$2,[1]WAIVER_TX_Counties_FY22!L$2,IF([1]TX_Counties_FY22_Income_Limits!K165=[1]WAIVER_TX_Counties_FY22!L$2,[1]TX_Counties_FY22_Income_Limits!K165)))</f>
        <v>60059.999999999993</v>
      </c>
      <c r="M165" s="64">
        <f>IF([1]TX_Counties_FY22_Income_Limits!L165&gt;[1]WAIVER_TX_Counties_FY22!M$2,[1]TX_Counties_FY22_Income_Limits!L165,IF([1]TX_Counties_FY22_Income_Limits!L165&lt;[1]WAIVER_TX_Counties_FY22!M$2,[1]WAIVER_TX_Counties_FY22!M$2,IF([1]TX_Counties_FY22_Income_Limits!L165=[1]WAIVER_TX_Counties_FY22!M$2,[1]TX_Counties_FY22_Income_Limits!L165)))</f>
        <v>63492</v>
      </c>
      <c r="N165" s="64">
        <f>IF([1]TX_Counties_FY22_Income_Limits!M165&gt;[1]WAIVER_TX_Counties_FY22!N$2,[1]TX_Counties_FY22_Income_Limits!M165,IF([1]TX_Counties_FY22_Income_Limits!M165&lt;[1]WAIVER_TX_Counties_FY22!N$2,[1]WAIVER_TX_Counties_FY22!N$2,IF([1]TX_Counties_FY22_Income_Limits!M165=[1]WAIVER_TX_Counties_FY22!N$2,[1]TX_Counties_FY22_Income_Limits!M165)))</f>
        <v>66924</v>
      </c>
      <c r="O165" s="64">
        <f>IF([1]TX_Counties_FY22_Income_Limits!N165&gt;[1]WAIVER_TX_Counties_FY22!O$2,[1]TX_Counties_FY22_Income_Limits!N165,IF([1]TX_Counties_FY22_Income_Limits!N165&lt;[1]WAIVER_TX_Counties_FY22!O$2,[1]WAIVER_TX_Counties_FY22!O$2,IF([1]TX_Counties_FY22_Income_Limits!N165=[1]WAIVER_TX_Counties_FY22!O$2,[1]TX_Counties_FY22_Income_Limits!N165)))</f>
        <v>70356</v>
      </c>
      <c r="P165" s="64">
        <f>IF([1]TX_Counties_FY22_Income_Limits!O165&gt;[1]WAIVER_TX_Counties_FY22!P$2,[1]TX_Counties_FY22_Income_Limits!O165,IF([1]TX_Counties_FY22_Income_Limits!O165&lt;[1]WAIVER_TX_Counties_FY22!P$2,[1]WAIVER_TX_Counties_FY22!P$2,IF([1]TX_Counties_FY22_Income_Limits!O165=[1]WAIVER_TX_Counties_FY22!P$2,[1]TX_Counties_FY22_Income_Limits!O165)))</f>
        <v>73788</v>
      </c>
      <c r="Q165" s="64">
        <f>IF([1]TX_Counties_FY22_Income_Limits!P165&gt;[1]WAIVER_TX_Counties_FY22!Q$2,[1]TX_Counties_FY22_Income_Limits!P165,IF([1]TX_Counties_FY22_Income_Limits!P165&lt;[1]WAIVER_TX_Counties_FY22!Q$2,[1]WAIVER_TX_Counties_FY22!Q$2,IF([1]TX_Counties_FY22_Income_Limits!P165=[1]WAIVER_TX_Counties_FY22!Q$2,[1]TX_Counties_FY22_Income_Limits!P165)))</f>
        <v>77220</v>
      </c>
      <c r="R165" s="64">
        <f>IF([1]TX_Counties_FY22_Income_Limits!Q165&gt;[1]WAIVER_TX_Counties_FY22!R$2,[1]TX_Counties_FY22_Income_Limits!Q165,IF([1]TX_Counties_FY22_Income_Limits!Q165&lt;[1]WAIVER_TX_Counties_FY22!R$2,[1]WAIVER_TX_Counties_FY22!R$2,IF([1]TX_Counties_FY22_Income_Limits!Q165=[1]WAIVER_TX_Counties_FY22!R$2,[1]TX_Counties_FY22_Income_Limits!Q165)))</f>
        <v>80652</v>
      </c>
      <c r="S165" s="64">
        <f>IF([1]TX_Counties_FY22_Income_Limits!R165&gt;[1]WAIVER_TX_Counties_FY22!S$2,[1]TX_Counties_FY22_Income_Limits!R165,IF([1]TX_Counties_FY22_Income_Limits!R165&lt;[1]WAIVER_TX_Counties_FY22!S$2,[1]WAIVER_TX_Counties_FY22!S$2,IF([1]TX_Counties_FY22_Income_Limits!R165=[1]WAIVER_TX_Counties_FY22!S$2,[1]TX_Counties_FY22_Income_Limits!R165)))</f>
        <v>84084</v>
      </c>
      <c r="T165" s="64">
        <f>IF([1]TX_Counties_FY22_Income_Limits!S165&gt;[1]WAIVER_TX_Counties_FY22!T$2,[1]TX_Counties_FY22_Income_Limits!S165,IF([1]TX_Counties_FY22_Income_Limits!S165&lt;[1]WAIVER_TX_Counties_FY22!T$2,[1]WAIVER_TX_Counties_FY22!T$2,IF([1]TX_Counties_FY22_Income_Limits!S165=[1]WAIVER_TX_Counties_FY22!T$2,[1]TX_Counties_FY22_Income_Limits!S165)))</f>
        <v>87516</v>
      </c>
      <c r="U165" s="64">
        <f>IF([1]TX_Counties_FY22_Income_Limits!T165&gt;[1]WAIVER_TX_Counties_FY22!U$2,[1]TX_Counties_FY22_Income_Limits!T165,IF([1]TX_Counties_FY22_Income_Limits!T165&lt;[1]WAIVER_TX_Counties_FY22!U$2,[1]WAIVER_TX_Counties_FY22!U$2,IF([1]TX_Counties_FY22_Income_Limits!T165=[1]WAIVER_TX_Counties_FY22!U$2,[1]TX_Counties_FY22_Income_Limits!T165)))</f>
        <v>90948</v>
      </c>
      <c r="V165" s="64">
        <f>IF([1]TX_Counties_FY22_Income_Limits!U165&gt;[1]WAIVER_TX_Counties_FY22!V$2,[1]TX_Counties_FY22_Income_Limits!U165,IF([1]TX_Counties_FY22_Income_Limits!U165&lt;[1]WAIVER_TX_Counties_FY22!V$2,[1]WAIVER_TX_Counties_FY22!V$2,IF([1]TX_Counties_FY22_Income_Limits!U165=[1]WAIVER_TX_Counties_FY22!V$2,[1]TX_Counties_FY22_Income_Limits!U165)))</f>
        <v>94380</v>
      </c>
      <c r="W165" s="64">
        <f>IF([1]TX_Counties_FY22_Income_Limits!V165&gt;[1]WAIVER_TX_Counties_FY22!W$2,[1]TX_Counties_FY22_Income_Limits!V165,IF([1]TX_Counties_FY22_Income_Limits!V165&lt;[1]WAIVER_TX_Counties_FY22!W$2,[1]WAIVER_TX_Counties_FY22!W$2,IF([1]TX_Counties_FY22_Income_Limits!V165=[1]WAIVER_TX_Counties_FY22!W$2,[1]TX_Counties_FY22_Income_Limits!V165)))</f>
        <v>97812</v>
      </c>
      <c r="X165" s="64">
        <f>IF([1]TX_Counties_FY22_Income_Limits!W165&gt;[1]WAIVER_TX_Counties_FY22!X$2,[1]TX_Counties_FY22_Income_Limits!W165,IF([1]TX_Counties_FY22_Income_Limits!W165&lt;[1]WAIVER_TX_Counties_FY22!X$2,[1]WAIVER_TX_Counties_FY22!X$2,IF([1]TX_Counties_FY22_Income_Limits!W165=[1]WAIVER_TX_Counties_FY22!X$2,[1]TX_Counties_FY22_Income_Limits!W165)))</f>
        <v>101244</v>
      </c>
      <c r="Y165" s="64">
        <f>IF([1]TX_Counties_FY22_Income_Limits!X165&gt;[1]WAIVER_TX_Counties_FY22!Y$2,[1]TX_Counties_FY22_Income_Limits!X165,IF([1]TX_Counties_FY22_Income_Limits!X165&lt;[1]WAIVER_TX_Counties_FY22!Y$2,[1]WAIVER_TX_Counties_FY22!Y$2,IF([1]TX_Counties_FY22_Income_Limits!X165=[1]WAIVER_TX_Counties_FY22!Y$2,[1]TX_Counties_FY22_Income_Limits!X165)))</f>
        <v>104676</v>
      </c>
      <c r="Z165" s="64">
        <f>IF([1]TX_Counties_FY22_Income_Limits!Y165&gt;[1]WAIVER_TX_Counties_FY22!Z$2,[1]TX_Counties_FY22_Income_Limits!Y165,IF([1]TX_Counties_FY22_Income_Limits!Y165&lt;[1]WAIVER_TX_Counties_FY22!Z$2,[1]WAIVER_TX_Counties_FY22!Z$2,IF([1]TX_Counties_FY22_Income_Limits!Y165=[1]WAIVER_TX_Counties_FY22!Z$2,[1]TX_Counties_FY22_Income_Limits!Y165)))</f>
        <v>108108</v>
      </c>
      <c r="AA165" s="64">
        <f>IF([1]TX_Counties_FY22_Income_Limits!Z165&gt;[1]WAIVER_TX_Counties_FY22!AA$2,[1]TX_Counties_FY22_Income_Limits!Z165,IF([1]TX_Counties_FY22_Income_Limits!Z165&lt;[1]WAIVER_TX_Counties_FY22!AA$2,[1]WAIVER_TX_Counties_FY22!AA$2,IF([1]TX_Counties_FY22_Income_Limits!Z165=[1]WAIVER_TX_Counties_FY22!AA$2,[1]TX_Counties_FY22_Income_Limits!Z165)))</f>
        <v>111540</v>
      </c>
      <c r="AB165" s="64">
        <f>IF([1]TX_Counties_FY22_Income_Limits!AA165&gt;[1]WAIVER_TX_Counties_FY22!AB$2,[1]TX_Counties_FY22_Income_Limits!AA165,IF([1]TX_Counties_FY22_Income_Limits!AA165&lt;[1]WAIVER_TX_Counties_FY22!AB$2,[1]WAIVER_TX_Counties_FY22!AB$2,IF([1]TX_Counties_FY22_Income_Limits!AA165=[1]WAIVER_TX_Counties_FY22!AB$2,[1]TX_Counties_FY22_Income_Limits!AA165)))</f>
        <v>114972</v>
      </c>
      <c r="AC165" s="64">
        <f>IF([1]TX_Counties_FY22_Income_Limits!AB165&gt;[1]WAIVER_TX_Counties_FY22!AC$2,[1]TX_Counties_FY22_Income_Limits!AB165,IF([1]TX_Counties_FY22_Income_Limits!AB165&lt;[1]WAIVER_TX_Counties_FY22!AC$2,[1]WAIVER_TX_Counties_FY22!AC$2,IF([1]TX_Counties_FY22_Income_Limits!AB165=[1]WAIVER_TX_Counties_FY22!AC$2,[1]TX_Counties_FY22_Income_Limits!AB165)))</f>
        <v>30050</v>
      </c>
      <c r="AD165" s="64">
        <f>IF([1]TX_Counties_FY22_Income_Limits!AC165&gt;[1]WAIVER_TX_Counties_FY22!AD$2,[1]TX_Counties_FY22_Income_Limits!AC165,IF([1]TX_Counties_FY22_Income_Limits!AC165&lt;[1]WAIVER_TX_Counties_FY22!AD$2,[1]WAIVER_TX_Counties_FY22!AD$2,IF([1]TX_Counties_FY22_Income_Limits!AC165=[1]WAIVER_TX_Counties_FY22!AD$2,[1]TX_Counties_FY22_Income_Limits!AC165)))</f>
        <v>34350</v>
      </c>
      <c r="AE165" s="64">
        <f>IF([1]TX_Counties_FY22_Income_Limits!AD165&gt;[1]WAIVER_TX_Counties_FY22!AE$2,[1]TX_Counties_FY22_Income_Limits!AD165,IF([1]TX_Counties_FY22_Income_Limits!AD165&lt;[1]WAIVER_TX_Counties_FY22!AE$2,[1]WAIVER_TX_Counties_FY22!AE$2,IF([1]TX_Counties_FY22_Income_Limits!AD165=[1]WAIVER_TX_Counties_FY22!AE$2,[1]TX_Counties_FY22_Income_Limits!AD165)))</f>
        <v>38650</v>
      </c>
      <c r="AF165" s="64">
        <f>IF([1]TX_Counties_FY22_Income_Limits!AE165&gt;[1]WAIVER_TX_Counties_FY22!AF$2,[1]TX_Counties_FY22_Income_Limits!AE165,IF([1]TX_Counties_FY22_Income_Limits!AE165&lt;[1]WAIVER_TX_Counties_FY22!AF$2,[1]WAIVER_TX_Counties_FY22!AF$2,IF([1]TX_Counties_FY22_Income_Limits!AE165=[1]WAIVER_TX_Counties_FY22!AF$2,[1]TX_Counties_FY22_Income_Limits!AE165)))</f>
        <v>42900</v>
      </c>
      <c r="AG165" s="64">
        <f>IF([1]TX_Counties_FY22_Income_Limits!AF165&gt;[1]WAIVER_TX_Counties_FY22!AG$2,[1]TX_Counties_FY22_Income_Limits!AF165,IF([1]TX_Counties_FY22_Income_Limits!AF165&lt;[1]WAIVER_TX_Counties_FY22!AG$2,[1]WAIVER_TX_Counties_FY22!AG$2,IF([1]TX_Counties_FY22_Income_Limits!AF165=[1]WAIVER_TX_Counties_FY22!AG$2,[1]TX_Counties_FY22_Income_Limits!AF165)))</f>
        <v>46350</v>
      </c>
      <c r="AH165" s="64">
        <f>IF([1]TX_Counties_FY22_Income_Limits!AG165&gt;[1]WAIVER_TX_Counties_FY22!AH$2,[1]TX_Counties_FY22_Income_Limits!AG165,IF([1]TX_Counties_FY22_Income_Limits!AG165&lt;[1]WAIVER_TX_Counties_FY22!AH$2,[1]WAIVER_TX_Counties_FY22!AH$2,IF([1]TX_Counties_FY22_Income_Limits!AG165=[1]WAIVER_TX_Counties_FY22!AH$2,[1]TX_Counties_FY22_Income_Limits!AG165)))</f>
        <v>49800</v>
      </c>
      <c r="AI165" s="64">
        <f>IF([1]TX_Counties_FY22_Income_Limits!AH165&gt;[1]WAIVER_TX_Counties_FY22!AI$2,[1]TX_Counties_FY22_Income_Limits!AH165,IF([1]TX_Counties_FY22_Income_Limits!AH165&lt;[1]WAIVER_TX_Counties_FY22!AI$2,[1]WAIVER_TX_Counties_FY22!AI$2,IF([1]TX_Counties_FY22_Income_Limits!AH165=[1]WAIVER_TX_Counties_FY22!AI$2,[1]TX_Counties_FY22_Income_Limits!AH165)))</f>
        <v>53200</v>
      </c>
      <c r="AJ165" s="64">
        <f>IF([1]TX_Counties_FY22_Income_Limits!AI165&gt;[1]WAIVER_TX_Counties_FY22!AJ$2,[1]TX_Counties_FY22_Income_Limits!AI165,IF([1]TX_Counties_FY22_Income_Limits!AI165&lt;[1]WAIVER_TX_Counties_FY22!AJ$2,[1]WAIVER_TX_Counties_FY22!AJ$2,IF([1]TX_Counties_FY22_Income_Limits!AI165=[1]WAIVER_TX_Counties_FY22!AJ$2,[1]TX_Counties_FY22_Income_Limits!AI165)))</f>
        <v>56650</v>
      </c>
      <c r="AK165" s="64">
        <f>IF([1]TX_Counties_FY22_Income_Limits!AJ165&gt;[1]WAIVER_TX_Counties_FY22!AK$2,[1]TX_Counties_FY22_Income_Limits!AJ165,IF([1]TX_Counties_FY22_Income_Limits!AJ165&lt;[1]WAIVER_TX_Counties_FY22!AK$2,[1]WAIVER_TX_Counties_FY22!AK$2,IF([1]TX_Counties_FY22_Income_Limits!AJ165=[1]WAIVER_TX_Counties_FY22!AK$2,[1]TX_Counties_FY22_Income_Limits!AJ165)))</f>
        <v>60059.999999999993</v>
      </c>
      <c r="AL165" s="64">
        <f>IF([1]TX_Counties_FY22_Income_Limits!AK165&gt;[1]WAIVER_TX_Counties_FY22!AL$2,[1]TX_Counties_FY22_Income_Limits!AK165,IF([1]TX_Counties_FY22_Income_Limits!AK165&lt;[1]WAIVER_TX_Counties_FY22!AL$2,[1]WAIVER_TX_Counties_FY22!AL$2,IF([1]TX_Counties_FY22_Income_Limits!AK165=[1]WAIVER_TX_Counties_FY22!AL$2,[1]TX_Counties_FY22_Income_Limits!AK165)))</f>
        <v>63492</v>
      </c>
      <c r="AM165" s="64">
        <f>IF([1]TX_Counties_FY22_Income_Limits!AL165&gt;[1]WAIVER_TX_Counties_FY22!AM$2,[1]TX_Counties_FY22_Income_Limits!AL165,IF([1]TX_Counties_FY22_Income_Limits!AL165&lt;[1]WAIVER_TX_Counties_FY22!AM$2,[1]WAIVER_TX_Counties_FY22!AM$2,IF([1]TX_Counties_FY22_Income_Limits!AL165=[1]WAIVER_TX_Counties_FY22!AM$2,[1]TX_Counties_FY22_Income_Limits!AL165)))</f>
        <v>66924</v>
      </c>
      <c r="AN165" s="64">
        <f>IF([1]TX_Counties_FY22_Income_Limits!AM165&gt;[1]WAIVER_TX_Counties_FY22!AN$2,[1]TX_Counties_FY22_Income_Limits!AM165,IF([1]TX_Counties_FY22_Income_Limits!AM165&lt;[1]WAIVER_TX_Counties_FY22!AN$2,[1]WAIVER_TX_Counties_FY22!AN$2,IF([1]TX_Counties_FY22_Income_Limits!AM165=[1]WAIVER_TX_Counties_FY22!AN$2,[1]TX_Counties_FY22_Income_Limits!AM165)))</f>
        <v>70356</v>
      </c>
      <c r="AO165" s="64">
        <f>IF([1]TX_Counties_FY22_Income_Limits!AN165&gt;[1]WAIVER_TX_Counties_FY22!AO$2,[1]TX_Counties_FY22_Income_Limits!AN165,IF([1]TX_Counties_FY22_Income_Limits!AN165&lt;[1]WAIVER_TX_Counties_FY22!AO$2,[1]WAIVER_TX_Counties_FY22!AO$2,IF([1]TX_Counties_FY22_Income_Limits!AN165=[1]WAIVER_TX_Counties_FY22!AO$2,[1]TX_Counties_FY22_Income_Limits!AN165)))</f>
        <v>73788</v>
      </c>
      <c r="AP165" s="64">
        <f>IF([1]TX_Counties_FY22_Income_Limits!AO165&gt;[1]WAIVER_TX_Counties_FY22!AP$2,[1]TX_Counties_FY22_Income_Limits!AO165,IF([1]TX_Counties_FY22_Income_Limits!AO165&lt;[1]WAIVER_TX_Counties_FY22!AP$2,[1]WAIVER_TX_Counties_FY22!AP$2,IF([1]TX_Counties_FY22_Income_Limits!AO165=[1]WAIVER_TX_Counties_FY22!AP$2,[1]TX_Counties_FY22_Income_Limits!AO165)))</f>
        <v>77220</v>
      </c>
      <c r="AQ165" s="64">
        <f>IF([1]TX_Counties_FY22_Income_Limits!AP165&gt;[1]WAIVER_TX_Counties_FY22!AQ$2,[1]TX_Counties_FY22_Income_Limits!AP165,IF([1]TX_Counties_FY22_Income_Limits!AP165&lt;[1]WAIVER_TX_Counties_FY22!AQ$2,[1]WAIVER_TX_Counties_FY22!AQ$2,IF([1]TX_Counties_FY22_Income_Limits!AP165=[1]WAIVER_TX_Counties_FY22!AQ$2,[1]TX_Counties_FY22_Income_Limits!AP165)))</f>
        <v>80652</v>
      </c>
      <c r="AR165" s="64">
        <f>IF([1]TX_Counties_FY22_Income_Limits!AQ165&gt;[1]WAIVER_TX_Counties_FY22!AR$2,[1]TX_Counties_FY22_Income_Limits!AQ165,IF([1]TX_Counties_FY22_Income_Limits!AQ165&lt;[1]WAIVER_TX_Counties_FY22!AR$2,[1]WAIVER_TX_Counties_FY22!AR$2,IF([1]TX_Counties_FY22_Income_Limits!AQ165=[1]WAIVER_TX_Counties_FY22!AR$2,[1]TX_Counties_FY22_Income_Limits!AQ165)))</f>
        <v>84084</v>
      </c>
      <c r="AS165" s="64">
        <f>IF([1]TX_Counties_FY22_Income_Limits!AR165&gt;[1]WAIVER_TX_Counties_FY22!AS$2,[1]TX_Counties_FY22_Income_Limits!AR165,IF([1]TX_Counties_FY22_Income_Limits!AR165&lt;[1]WAIVER_TX_Counties_FY22!AS$2,[1]WAIVER_TX_Counties_FY22!AS$2,IF([1]TX_Counties_FY22_Income_Limits!AR165=[1]WAIVER_TX_Counties_FY22!AS$2,[1]TX_Counties_FY22_Income_Limits!AR165)))</f>
        <v>87516</v>
      </c>
      <c r="AT165" s="64">
        <f>IF([1]TX_Counties_FY22_Income_Limits!AS165&gt;[1]WAIVER_TX_Counties_FY22!AT$2,[1]TX_Counties_FY22_Income_Limits!AS165,IF([1]TX_Counties_FY22_Income_Limits!AS165&lt;[1]WAIVER_TX_Counties_FY22!AT$2,[1]WAIVER_TX_Counties_FY22!AT$2,IF([1]TX_Counties_FY22_Income_Limits!AS165=[1]WAIVER_TX_Counties_FY22!AT$2,[1]TX_Counties_FY22_Income_Limits!AS165)))</f>
        <v>90948</v>
      </c>
      <c r="AU165" s="64">
        <f>IF([1]TX_Counties_FY22_Income_Limits!AT165&gt;[1]WAIVER_TX_Counties_FY22!AU$2,[1]TX_Counties_FY22_Income_Limits!AT165,IF([1]TX_Counties_FY22_Income_Limits!AT165&lt;[1]WAIVER_TX_Counties_FY22!AU$2,[1]WAIVER_TX_Counties_FY22!AU$2,IF([1]TX_Counties_FY22_Income_Limits!AT165=[1]WAIVER_TX_Counties_FY22!AU$2,[1]TX_Counties_FY22_Income_Limits!AT165)))</f>
        <v>94380</v>
      </c>
      <c r="AV165" s="64">
        <f>IF([1]TX_Counties_FY22_Income_Limits!AU165&gt;[1]WAIVER_TX_Counties_FY22!AV$2,[1]TX_Counties_FY22_Income_Limits!AU165,IF([1]TX_Counties_FY22_Income_Limits!AU165&lt;[1]WAIVER_TX_Counties_FY22!AV$2,[1]WAIVER_TX_Counties_FY22!AV$2,IF([1]TX_Counties_FY22_Income_Limits!AU165=[1]WAIVER_TX_Counties_FY22!AV$2,[1]TX_Counties_FY22_Income_Limits!AU165)))</f>
        <v>97812</v>
      </c>
      <c r="AW165" s="64">
        <f>IF([1]TX_Counties_FY22_Income_Limits!AV165&gt;[1]WAIVER_TX_Counties_FY22!AW$2,[1]TX_Counties_FY22_Income_Limits!AV165,IF([1]TX_Counties_FY22_Income_Limits!AV165&lt;[1]WAIVER_TX_Counties_FY22!AW$2,[1]WAIVER_TX_Counties_FY22!AW$2,IF([1]TX_Counties_FY22_Income_Limits!AV165=[1]WAIVER_TX_Counties_FY22!AW$2,[1]TX_Counties_FY22_Income_Limits!AV165)))</f>
        <v>101244</v>
      </c>
      <c r="AX165" s="64">
        <f>IF([1]TX_Counties_FY22_Income_Limits!AW165&gt;[1]WAIVER_TX_Counties_FY22!AX$2,[1]TX_Counties_FY22_Income_Limits!AW165,IF([1]TX_Counties_FY22_Income_Limits!AW165&lt;[1]WAIVER_TX_Counties_FY22!AX$2,[1]WAIVER_TX_Counties_FY22!AX$2,IF([1]TX_Counties_FY22_Income_Limits!AW165=[1]WAIVER_TX_Counties_FY22!AX$2,[1]TX_Counties_FY22_Income_Limits!AW165)))</f>
        <v>104676</v>
      </c>
      <c r="AY165" s="64">
        <f>IF([1]TX_Counties_FY22_Income_Limits!AX165&gt;[1]WAIVER_TX_Counties_FY22!AY$2,[1]TX_Counties_FY22_Income_Limits!AX165,IF([1]TX_Counties_FY22_Income_Limits!AX165&lt;[1]WAIVER_TX_Counties_FY22!AY$2,[1]WAIVER_TX_Counties_FY22!AY$2,IF([1]TX_Counties_FY22_Income_Limits!AX165=[1]WAIVER_TX_Counties_FY22!AY$2,[1]TX_Counties_FY22_Income_Limits!AX165)))</f>
        <v>108108</v>
      </c>
      <c r="AZ165" s="64">
        <f>IF([1]TX_Counties_FY22_Income_Limits!AY165&gt;[1]WAIVER_TX_Counties_FY22!AZ$2,[1]TX_Counties_FY22_Income_Limits!AY165,IF([1]TX_Counties_FY22_Income_Limits!AY165&lt;[1]WAIVER_TX_Counties_FY22!AZ$2,[1]WAIVER_TX_Counties_FY22!AZ$2,IF([1]TX_Counties_FY22_Income_Limits!AY165=[1]WAIVER_TX_Counties_FY22!AZ$2,[1]TX_Counties_FY22_Income_Limits!AY165)))</f>
        <v>111540</v>
      </c>
      <c r="BA165" s="64">
        <f>IF([1]TX_Counties_FY22_Income_Limits!AZ165&gt;[1]WAIVER_TX_Counties_FY22!BA$2,[1]TX_Counties_FY22_Income_Limits!AZ165,IF([1]TX_Counties_FY22_Income_Limits!AZ165&lt;[1]WAIVER_TX_Counties_FY22!BA$2,[1]WAIVER_TX_Counties_FY22!BA$2,IF([1]TX_Counties_FY22_Income_Limits!AZ165=[1]WAIVER_TX_Counties_FY22!BA$2,[1]TX_Counties_FY22_Income_Limits!AZ165)))</f>
        <v>114972</v>
      </c>
      <c r="BB165" s="64">
        <f>IF([1]TX_Counties_FY22_Income_Limits!BA165&gt;[1]WAIVER_TX_Counties_FY22!BB$2,[1]TX_Counties_FY22_Income_Limits!BA165,IF([1]TX_Counties_FY22_Income_Limits!BA165&lt;[1]WAIVER_TX_Counties_FY22!BB$2,[1]WAIVER_TX_Counties_FY22!BB$2,IF([1]TX_Counties_FY22_Income_Limits!BA165=[1]WAIVER_TX_Counties_FY22!BB$2,[1]TX_Counties_FY22_Income_Limits!BA165)))</f>
        <v>48050</v>
      </c>
      <c r="BC165" s="64">
        <f>IF([1]TX_Counties_FY22_Income_Limits!BB165&gt;[1]WAIVER_TX_Counties_FY22!BC$2,[1]TX_Counties_FY22_Income_Limits!BB165,IF([1]TX_Counties_FY22_Income_Limits!BB165&lt;[1]WAIVER_TX_Counties_FY22!BC$2,[1]WAIVER_TX_Counties_FY22!BC$2,IF([1]TX_Counties_FY22_Income_Limits!BB165=[1]WAIVER_TX_Counties_FY22!BC$2,[1]TX_Counties_FY22_Income_Limits!BB165)))</f>
        <v>54900</v>
      </c>
      <c r="BD165" s="64">
        <f>IF([1]TX_Counties_FY22_Income_Limits!BC165&gt;[1]WAIVER_TX_Counties_FY22!BD$2,[1]TX_Counties_FY22_Income_Limits!BC165,IF([1]TX_Counties_FY22_Income_Limits!BC165&lt;[1]WAIVER_TX_Counties_FY22!BD$2,[1]WAIVER_TX_Counties_FY22!BD$2,IF([1]TX_Counties_FY22_Income_Limits!BC165=[1]WAIVER_TX_Counties_FY22!BD$2,[1]TX_Counties_FY22_Income_Limits!BC165)))</f>
        <v>61750</v>
      </c>
      <c r="BE165" s="64">
        <f>IF([1]TX_Counties_FY22_Income_Limits!BD165&gt;[1]WAIVER_TX_Counties_FY22!BE$2,[1]TX_Counties_FY22_Income_Limits!BD165,IF([1]TX_Counties_FY22_Income_Limits!BD165&lt;[1]WAIVER_TX_Counties_FY22!BE$2,[1]WAIVER_TX_Counties_FY22!BE$2,IF([1]TX_Counties_FY22_Income_Limits!BD165=[1]WAIVER_TX_Counties_FY22!BE$2,[1]TX_Counties_FY22_Income_Limits!BD165)))</f>
        <v>68600</v>
      </c>
      <c r="BF165" s="64">
        <f>IF([1]TX_Counties_FY22_Income_Limits!BE165&gt;[1]WAIVER_TX_Counties_FY22!BF$2,[1]TX_Counties_FY22_Income_Limits!BE165,IF([1]TX_Counties_FY22_Income_Limits!BE165&lt;[1]WAIVER_TX_Counties_FY22!BF$2,[1]WAIVER_TX_Counties_FY22!BF$2,IF([1]TX_Counties_FY22_Income_Limits!BE165=[1]WAIVER_TX_Counties_FY22!BF$2,[1]TX_Counties_FY22_Income_Limits!BE165)))</f>
        <v>74100</v>
      </c>
      <c r="BG165" s="64">
        <f>IF([1]TX_Counties_FY22_Income_Limits!BF165&gt;[1]WAIVER_TX_Counties_FY22!BG$2,[1]TX_Counties_FY22_Income_Limits!BF165,IF([1]TX_Counties_FY22_Income_Limits!BF165&lt;[1]WAIVER_TX_Counties_FY22!BG$2,[1]WAIVER_TX_Counties_FY22!BG$2,IF([1]TX_Counties_FY22_Income_Limits!BF165=[1]WAIVER_TX_Counties_FY22!BG$2,[1]TX_Counties_FY22_Income_Limits!BF165)))</f>
        <v>79600</v>
      </c>
      <c r="BH165" s="64">
        <f>IF([1]TX_Counties_FY22_Income_Limits!BG165&gt;[1]WAIVER_TX_Counties_FY22!BH$2,[1]TX_Counties_FY22_Income_Limits!BG165,IF([1]TX_Counties_FY22_Income_Limits!BG165&lt;[1]WAIVER_TX_Counties_FY22!BH$2,[1]WAIVER_TX_Counties_FY22!BH$2,IF([1]TX_Counties_FY22_Income_Limits!BG165=[1]WAIVER_TX_Counties_FY22!BH$2,[1]TX_Counties_FY22_Income_Limits!BG165)))</f>
        <v>85100</v>
      </c>
      <c r="BI165" s="64">
        <f>IF([1]TX_Counties_FY22_Income_Limits!BH165&gt;[1]WAIVER_TX_Counties_FY22!BI$2,[1]TX_Counties_FY22_Income_Limits!BH165,IF([1]TX_Counties_FY22_Income_Limits!BH165&lt;[1]WAIVER_TX_Counties_FY22!BI$2,[1]WAIVER_TX_Counties_FY22!BI$2,IF([1]TX_Counties_FY22_Income_Limits!BH165=[1]WAIVER_TX_Counties_FY22!BI$2,[1]TX_Counties_FY22_Income_Limits!BH165)))</f>
        <v>90600</v>
      </c>
      <c r="BJ165" s="64">
        <f>IF([1]TX_Counties_FY22_Income_Limits!BI165&gt;[1]WAIVER_TX_Counties_FY22!BJ$2,[1]TX_Counties_FY22_Income_Limits!BI165,IF([1]TX_Counties_FY22_Income_Limits!BI165&lt;[1]WAIVER_TX_Counties_FY22!BJ$2,[1]WAIVER_TX_Counties_FY22!BJ$2,IF([1]TX_Counties_FY22_Income_Limits!BI165=[1]WAIVER_TX_Counties_FY22!BJ$2,[1]TX_Counties_FY22_Income_Limits!BI165)))</f>
        <v>96040</v>
      </c>
      <c r="BK165" s="64">
        <f>IF([1]TX_Counties_FY22_Income_Limits!BJ165&gt;[1]WAIVER_TX_Counties_FY22!BK$2,[1]TX_Counties_FY22_Income_Limits!BJ165,IF([1]TX_Counties_FY22_Income_Limits!BJ165&lt;[1]WAIVER_TX_Counties_FY22!BK$2,[1]WAIVER_TX_Counties_FY22!BK$2,IF([1]TX_Counties_FY22_Income_Limits!BJ165=[1]WAIVER_TX_Counties_FY22!BK$2,[1]TX_Counties_FY22_Income_Limits!BJ165)))</f>
        <v>101528</v>
      </c>
      <c r="BL165" s="64">
        <f>IF([1]TX_Counties_FY22_Income_Limits!BK165&gt;[1]WAIVER_TX_Counties_FY22!BL$2,[1]TX_Counties_FY22_Income_Limits!BK165,IF([1]TX_Counties_FY22_Income_Limits!BK165&lt;[1]WAIVER_TX_Counties_FY22!BL$2,[1]WAIVER_TX_Counties_FY22!BL$2,IF([1]TX_Counties_FY22_Income_Limits!BK165=[1]WAIVER_TX_Counties_FY22!BL$2,[1]TX_Counties_FY22_Income_Limits!BK165)))</f>
        <v>107016</v>
      </c>
      <c r="BM165" s="64">
        <f>IF([1]TX_Counties_FY22_Income_Limits!BL165&gt;[1]WAIVER_TX_Counties_FY22!BM$2,[1]TX_Counties_FY22_Income_Limits!BL165,IF([1]TX_Counties_FY22_Income_Limits!BL165&lt;[1]WAIVER_TX_Counties_FY22!BM$2,[1]WAIVER_TX_Counties_FY22!BM$2,IF([1]TX_Counties_FY22_Income_Limits!BL165=[1]WAIVER_TX_Counties_FY22!BM$2,[1]TX_Counties_FY22_Income_Limits!BL165)))</f>
        <v>112504</v>
      </c>
      <c r="BN165" s="64">
        <f>IF([1]TX_Counties_FY22_Income_Limits!BM165&gt;[1]WAIVER_TX_Counties_FY22!BN$2,[1]TX_Counties_FY22_Income_Limits!BM165,IF([1]TX_Counties_FY22_Income_Limits!BM165&lt;[1]WAIVER_TX_Counties_FY22!BN$2,[1]WAIVER_TX_Counties_FY22!BN$2,IF([1]TX_Counties_FY22_Income_Limits!BM165=[1]WAIVER_TX_Counties_FY22!BN$2,[1]TX_Counties_FY22_Income_Limits!BM165)))</f>
        <v>117992</v>
      </c>
      <c r="BO165" s="64">
        <f>IF([1]TX_Counties_FY22_Income_Limits!BN165&gt;[1]WAIVER_TX_Counties_FY22!BO$2,[1]TX_Counties_FY22_Income_Limits!BN165,IF([1]TX_Counties_FY22_Income_Limits!BN165&lt;[1]WAIVER_TX_Counties_FY22!BO$2,[1]WAIVER_TX_Counties_FY22!BO$2,IF([1]TX_Counties_FY22_Income_Limits!BN165=[1]WAIVER_TX_Counties_FY22!BO$2,[1]TX_Counties_FY22_Income_Limits!BN165)))</f>
        <v>123480</v>
      </c>
      <c r="BP165" s="64">
        <f>IF([1]TX_Counties_FY22_Income_Limits!BO165&gt;[1]WAIVER_TX_Counties_FY22!BP$2,[1]TX_Counties_FY22_Income_Limits!BO165,IF([1]TX_Counties_FY22_Income_Limits!BO165&lt;[1]WAIVER_TX_Counties_FY22!BP$2,[1]WAIVER_TX_Counties_FY22!BP$2,IF([1]TX_Counties_FY22_Income_Limits!BO165=[1]WAIVER_TX_Counties_FY22!BP$2,[1]TX_Counties_FY22_Income_Limits!BO165)))</f>
        <v>128968</v>
      </c>
      <c r="BQ165" s="64">
        <f>IF([1]TX_Counties_FY22_Income_Limits!BP165&gt;[1]WAIVER_TX_Counties_FY22!BQ$2,[1]TX_Counties_FY22_Income_Limits!BP165,IF([1]TX_Counties_FY22_Income_Limits!BP165&lt;[1]WAIVER_TX_Counties_FY22!BQ$2,[1]WAIVER_TX_Counties_FY22!BQ$2,IF([1]TX_Counties_FY22_Income_Limits!BP165=[1]WAIVER_TX_Counties_FY22!BQ$2,[1]TX_Counties_FY22_Income_Limits!BP165)))</f>
        <v>134456</v>
      </c>
      <c r="BR165" s="64">
        <f>IF([1]TX_Counties_FY22_Income_Limits!BQ165&gt;[1]WAIVER_TX_Counties_FY22!BR$2,[1]TX_Counties_FY22_Income_Limits!BQ165,IF([1]TX_Counties_FY22_Income_Limits!BQ165&lt;[1]WAIVER_TX_Counties_FY22!BR$2,[1]WAIVER_TX_Counties_FY22!BR$2,IF([1]TX_Counties_FY22_Income_Limits!BQ165=[1]WAIVER_TX_Counties_FY22!BR$2,[1]TX_Counties_FY22_Income_Limits!BQ165)))</f>
        <v>139944</v>
      </c>
      <c r="BS165" s="64">
        <f>IF([1]TX_Counties_FY22_Income_Limits!BR165&gt;[1]WAIVER_TX_Counties_FY22!BS$2,[1]TX_Counties_FY22_Income_Limits!BR165,IF([1]TX_Counties_FY22_Income_Limits!BR165&lt;[1]WAIVER_TX_Counties_FY22!BS$2,[1]WAIVER_TX_Counties_FY22!BS$2,IF([1]TX_Counties_FY22_Income_Limits!BR165=[1]WAIVER_TX_Counties_FY22!BS$2,[1]TX_Counties_FY22_Income_Limits!BR165)))</f>
        <v>145432</v>
      </c>
      <c r="BT165" s="64">
        <f>IF([1]TX_Counties_FY22_Income_Limits!BS165&gt;[1]WAIVER_TX_Counties_FY22!BT$2,[1]TX_Counties_FY22_Income_Limits!BS165,IF([1]TX_Counties_FY22_Income_Limits!BS165&lt;[1]WAIVER_TX_Counties_FY22!BT$2,[1]WAIVER_TX_Counties_FY22!BT$2,IF([1]TX_Counties_FY22_Income_Limits!BS165=[1]WAIVER_TX_Counties_FY22!BT$2,[1]TX_Counties_FY22_Income_Limits!BS165)))</f>
        <v>150920</v>
      </c>
      <c r="BU165" s="64">
        <f>IF([1]TX_Counties_FY22_Income_Limits!BT165&gt;[1]WAIVER_TX_Counties_FY22!BU$2,[1]TX_Counties_FY22_Income_Limits!BT165,IF([1]TX_Counties_FY22_Income_Limits!BT165&lt;[1]WAIVER_TX_Counties_FY22!BU$2,[1]WAIVER_TX_Counties_FY22!BU$2,IF([1]TX_Counties_FY22_Income_Limits!BT165=[1]WAIVER_TX_Counties_FY22!BU$2,[1]TX_Counties_FY22_Income_Limits!BT165)))</f>
        <v>156408</v>
      </c>
      <c r="BV165" s="64">
        <f>IF([1]TX_Counties_FY22_Income_Limits!BU165&gt;[1]WAIVER_TX_Counties_FY22!BV$2,[1]TX_Counties_FY22_Income_Limits!BU165,IF([1]TX_Counties_FY22_Income_Limits!BU165&lt;[1]WAIVER_TX_Counties_FY22!BV$2,[1]WAIVER_TX_Counties_FY22!BV$2,IF([1]TX_Counties_FY22_Income_Limits!BU165=[1]WAIVER_TX_Counties_FY22!BV$2,[1]TX_Counties_FY22_Income_Limits!BU165)))</f>
        <v>161896</v>
      </c>
      <c r="BW165" s="64">
        <f>IF([1]TX_Counties_FY22_Income_Limits!BV165&gt;[1]WAIVER_TX_Counties_FY22!BW$2,[1]TX_Counties_FY22_Income_Limits!BV165,IF([1]TX_Counties_FY22_Income_Limits!BV165&lt;[1]WAIVER_TX_Counties_FY22!BW$2,[1]WAIVER_TX_Counties_FY22!BW$2,IF([1]TX_Counties_FY22_Income_Limits!BV165=[1]WAIVER_TX_Counties_FY22!BW$2,[1]TX_Counties_FY22_Income_Limits!BV165)))</f>
        <v>167384</v>
      </c>
      <c r="BX165" s="64">
        <f>IF([1]TX_Counties_FY22_Income_Limits!BW165&gt;[1]WAIVER_TX_Counties_FY22!BX$2,[1]TX_Counties_FY22_Income_Limits!BW165,IF([1]TX_Counties_FY22_Income_Limits!BW165&lt;[1]WAIVER_TX_Counties_FY22!BX$2,[1]WAIVER_TX_Counties_FY22!BX$2,IF([1]TX_Counties_FY22_Income_Limits!BW165=[1]WAIVER_TX_Counties_FY22!BX$2,[1]TX_Counties_FY22_Income_Limits!BW165)))</f>
        <v>172872</v>
      </c>
      <c r="BY165" s="64">
        <f>IF([1]TX_Counties_FY22_Income_Limits!BX165&gt;[1]WAIVER_TX_Counties_FY22!BY$2,[1]TX_Counties_FY22_Income_Limits!BX165,IF([1]TX_Counties_FY22_Income_Limits!BX165&lt;[1]WAIVER_TX_Counties_FY22!BY$2,[1]WAIVER_TX_Counties_FY22!BY$2,IF([1]TX_Counties_FY22_Income_Limits!BX165=[1]WAIVER_TX_Counties_FY22!BY$2,[1]TX_Counties_FY22_Income_Limits!BX165)))</f>
        <v>178360</v>
      </c>
      <c r="BZ165" s="64">
        <f>IF([1]TX_Counties_FY22_Income_Limits!BY165&gt;[1]WAIVER_TX_Counties_FY22!BZ$2,[1]TX_Counties_FY22_Income_Limits!BY165,IF([1]TX_Counties_FY22_Income_Limits!BY165&lt;[1]WAIVER_TX_Counties_FY22!BZ$2,[1]WAIVER_TX_Counties_FY22!BZ$2,IF([1]TX_Counties_FY22_Income_Limits!BY165=[1]WAIVER_TX_Counties_FY22!BZ$2,[1]TX_Counties_FY22_Income_Limits!BY165)))</f>
        <v>183848</v>
      </c>
      <c r="CA165" s="64">
        <f>IF([1]TX_Counties_FY22_Income_Limits!BZ165&gt;[1]WAIVER_TX_Counties_FY22!CA$2,[1]TX_Counties_FY22_Income_Limits!BZ165,IF([1]TX_Counties_FY22_Income_Limits!BZ165&lt;[1]WAIVER_TX_Counties_FY22!CA$2,[1]WAIVER_TX_Counties_FY22!CA$2,IF([1]TX_Counties_FY22_Income_Limits!BZ165=[1]WAIVER_TX_Counties_FY22!CA$2,[1]TX_Counties_FY22_Income_Limits!BZ165)))</f>
        <v>61109.999999999993</v>
      </c>
      <c r="CB165" s="64">
        <f>IF([1]TX_Counties_FY22_Income_Limits!CA165&gt;[1]WAIVER_TX_Counties_FY22!CB$2,[1]TX_Counties_FY22_Income_Limits!CA165,IF([1]TX_Counties_FY22_Income_Limits!CA165&lt;[1]WAIVER_TX_Counties_FY22!CB$2,[1]WAIVER_TX_Counties_FY22!CB$2,IF([1]TX_Counties_FY22_Income_Limits!CA165=[1]WAIVER_TX_Counties_FY22!CB$2,[1]TX_Counties_FY22_Income_Limits!CA165)))</f>
        <v>69840</v>
      </c>
      <c r="CC165" s="64">
        <f>IF([1]TX_Counties_FY22_Income_Limits!CB165&gt;[1]WAIVER_TX_Counties_FY22!CC$2,[1]TX_Counties_FY22_Income_Limits!CB165,IF([1]TX_Counties_FY22_Income_Limits!CB165&lt;[1]WAIVER_TX_Counties_FY22!CC$2,[1]WAIVER_TX_Counties_FY22!CC$2,IF([1]TX_Counties_FY22_Income_Limits!CB165=[1]WAIVER_TX_Counties_FY22!CC$2,[1]TX_Counties_FY22_Income_Limits!CB165)))</f>
        <v>78570</v>
      </c>
      <c r="CD165" s="64">
        <f>IF([1]TX_Counties_FY22_Income_Limits!CC165&gt;[1]WAIVER_TX_Counties_FY22!CD$2,[1]TX_Counties_FY22_Income_Limits!CC165,IF([1]TX_Counties_FY22_Income_Limits!CC165&lt;[1]WAIVER_TX_Counties_FY22!CD$2,[1]WAIVER_TX_Counties_FY22!CD$2,IF([1]TX_Counties_FY22_Income_Limits!CC165=[1]WAIVER_TX_Counties_FY22!CD$2,[1]TX_Counties_FY22_Income_Limits!CC165)))</f>
        <v>87300</v>
      </c>
      <c r="CE165" s="64">
        <f>IF([1]TX_Counties_FY22_Income_Limits!CD165&gt;[1]WAIVER_TX_Counties_FY22!CE$2,[1]TX_Counties_FY22_Income_Limits!CD165,IF([1]TX_Counties_FY22_Income_Limits!CD165&lt;[1]WAIVER_TX_Counties_FY22!CE$2,[1]WAIVER_TX_Counties_FY22!CE$2,IF([1]TX_Counties_FY22_Income_Limits!CD165=[1]WAIVER_TX_Counties_FY22!CE$2,[1]TX_Counties_FY22_Income_Limits!CD165)))</f>
        <v>94284</v>
      </c>
      <c r="CF165" s="64">
        <f>IF([1]TX_Counties_FY22_Income_Limits!CE165&gt;[1]WAIVER_TX_Counties_FY22!CF$2,[1]TX_Counties_FY22_Income_Limits!CE165,IF([1]TX_Counties_FY22_Income_Limits!CE165&lt;[1]WAIVER_TX_Counties_FY22!CF$2,[1]WAIVER_TX_Counties_FY22!CF$2,IF([1]TX_Counties_FY22_Income_Limits!CE165=[1]WAIVER_TX_Counties_FY22!CF$2,[1]TX_Counties_FY22_Income_Limits!CE165)))</f>
        <v>101268</v>
      </c>
      <c r="CG165" s="64">
        <f>IF([1]TX_Counties_FY22_Income_Limits!CF165&gt;[1]WAIVER_TX_Counties_FY22!CG$2,[1]TX_Counties_FY22_Income_Limits!CF165,IF([1]TX_Counties_FY22_Income_Limits!CF165&lt;[1]WAIVER_TX_Counties_FY22!CG$2,[1]WAIVER_TX_Counties_FY22!CG$2,IF([1]TX_Counties_FY22_Income_Limits!CF165=[1]WAIVER_TX_Counties_FY22!CG$2,[1]TX_Counties_FY22_Income_Limits!CF165)))</f>
        <v>108252</v>
      </c>
      <c r="CH165" s="64">
        <f>IF([1]TX_Counties_FY22_Income_Limits!CG165&gt;[1]WAIVER_TX_Counties_FY22!CH$2,[1]TX_Counties_FY22_Income_Limits!CG165,IF([1]TX_Counties_FY22_Income_Limits!CG165&lt;[1]WAIVER_TX_Counties_FY22!CH$2,[1]WAIVER_TX_Counties_FY22!CH$2,IF([1]TX_Counties_FY22_Income_Limits!CG165=[1]WAIVER_TX_Counties_FY22!CH$2,[1]TX_Counties_FY22_Income_Limits!CG165)))</f>
        <v>115236</v>
      </c>
      <c r="CI165" s="64">
        <f>IF([1]TX_Counties_FY22_Income_Limits!CH165&gt;[1]WAIVER_TX_Counties_FY22!CI$2,[1]TX_Counties_FY22_Income_Limits!CH165,IF([1]TX_Counties_FY22_Income_Limits!CH165&lt;[1]WAIVER_TX_Counties_FY22!CI$2,[1]WAIVER_TX_Counties_FY22!CI$2,IF([1]TX_Counties_FY22_Income_Limits!CH165=[1]WAIVER_TX_Counties_FY22!CI$2,[1]TX_Counties_FY22_Income_Limits!CH165)))</f>
        <v>122219.99999999999</v>
      </c>
      <c r="CJ165" s="64">
        <f>IF([1]TX_Counties_FY22_Income_Limits!CI165&gt;[1]WAIVER_TX_Counties_FY22!CJ$2,[1]TX_Counties_FY22_Income_Limits!CI165,IF([1]TX_Counties_FY22_Income_Limits!CI165&lt;[1]WAIVER_TX_Counties_FY22!CJ$2,[1]WAIVER_TX_Counties_FY22!CJ$2,IF([1]TX_Counties_FY22_Income_Limits!CI165=[1]WAIVER_TX_Counties_FY22!CJ$2,[1]TX_Counties_FY22_Income_Limits!CI165)))</f>
        <v>129204</v>
      </c>
      <c r="CK165" s="64">
        <f>IF([1]TX_Counties_FY22_Income_Limits!CJ165&gt;[1]WAIVER_TX_Counties_FY22!CK$2,[1]TX_Counties_FY22_Income_Limits!CJ165,IF([1]TX_Counties_FY22_Income_Limits!CJ165&lt;[1]WAIVER_TX_Counties_FY22!CK$2,[1]WAIVER_TX_Counties_FY22!CK$2,IF([1]TX_Counties_FY22_Income_Limits!CJ165=[1]WAIVER_TX_Counties_FY22!CK$2,[1]TX_Counties_FY22_Income_Limits!CJ165)))</f>
        <v>136188</v>
      </c>
      <c r="CL165" s="64">
        <f>IF([1]TX_Counties_FY22_Income_Limits!CK165&gt;[1]WAIVER_TX_Counties_FY22!CL$2,[1]TX_Counties_FY22_Income_Limits!CK165,IF([1]TX_Counties_FY22_Income_Limits!CK165&lt;[1]WAIVER_TX_Counties_FY22!CL$2,[1]WAIVER_TX_Counties_FY22!CL$2,IF([1]TX_Counties_FY22_Income_Limits!CK165=[1]WAIVER_TX_Counties_FY22!CL$2,[1]TX_Counties_FY22_Income_Limits!CK165)))</f>
        <v>143172</v>
      </c>
      <c r="CM165" s="64">
        <f>IF([1]TX_Counties_FY22_Income_Limits!CL165&gt;[1]WAIVER_TX_Counties_FY22!CM$2,[1]TX_Counties_FY22_Income_Limits!CL165,IF([1]TX_Counties_FY22_Income_Limits!CL165&lt;[1]WAIVER_TX_Counties_FY22!CM$2,[1]WAIVER_TX_Counties_FY22!CM$2,IF([1]TX_Counties_FY22_Income_Limits!CL165=[1]WAIVER_TX_Counties_FY22!CM$2,[1]TX_Counties_FY22_Income_Limits!CL165)))</f>
        <v>150156</v>
      </c>
      <c r="CN165" s="64">
        <f>IF([1]TX_Counties_FY22_Income_Limits!CM165&gt;[1]WAIVER_TX_Counties_FY22!CN$2,[1]TX_Counties_FY22_Income_Limits!CM165,IF([1]TX_Counties_FY22_Income_Limits!CM165&lt;[1]WAIVER_TX_Counties_FY22!CN$2,[1]WAIVER_TX_Counties_FY22!CN$2,IF([1]TX_Counties_FY22_Income_Limits!CM165=[1]WAIVER_TX_Counties_FY22!CN$2,[1]TX_Counties_FY22_Income_Limits!CM165)))</f>
        <v>157140</v>
      </c>
      <c r="CO165" s="64">
        <f>IF([1]TX_Counties_FY22_Income_Limits!CN165&gt;[1]WAIVER_TX_Counties_FY22!CO$2,[1]TX_Counties_FY22_Income_Limits!CN165,IF([1]TX_Counties_FY22_Income_Limits!CN165&lt;[1]WAIVER_TX_Counties_FY22!CO$2,[1]WAIVER_TX_Counties_FY22!CO$2,IF([1]TX_Counties_FY22_Income_Limits!CN165=[1]WAIVER_TX_Counties_FY22!CO$2,[1]TX_Counties_FY22_Income_Limits!CN165)))</f>
        <v>164124</v>
      </c>
      <c r="CP165" s="64">
        <f>IF([1]TX_Counties_FY22_Income_Limits!CO165&gt;[1]WAIVER_TX_Counties_FY22!CP$2,[1]TX_Counties_FY22_Income_Limits!CO165,IF([1]TX_Counties_FY22_Income_Limits!CO165&lt;[1]WAIVER_TX_Counties_FY22!CP$2,[1]WAIVER_TX_Counties_FY22!CP$2,IF([1]TX_Counties_FY22_Income_Limits!CO165=[1]WAIVER_TX_Counties_FY22!CP$2,[1]TX_Counties_FY22_Income_Limits!CO165)))</f>
        <v>171108</v>
      </c>
      <c r="CQ165" s="64">
        <f>IF([1]TX_Counties_FY22_Income_Limits!CP165&gt;[1]WAIVER_TX_Counties_FY22!CQ$2,[1]TX_Counties_FY22_Income_Limits!CP165,IF([1]TX_Counties_FY22_Income_Limits!CP165&lt;[1]WAIVER_TX_Counties_FY22!CQ$2,[1]WAIVER_TX_Counties_FY22!CQ$2,IF([1]TX_Counties_FY22_Income_Limits!CP165=[1]WAIVER_TX_Counties_FY22!CQ$2,[1]TX_Counties_FY22_Income_Limits!CP165)))</f>
        <v>178092</v>
      </c>
      <c r="CR165" s="64">
        <f>IF([1]TX_Counties_FY22_Income_Limits!CQ165&gt;[1]WAIVER_TX_Counties_FY22!CR$2,[1]TX_Counties_FY22_Income_Limits!CQ165,IF([1]TX_Counties_FY22_Income_Limits!CQ165&lt;[1]WAIVER_TX_Counties_FY22!CR$2,[1]WAIVER_TX_Counties_FY22!CR$2,IF([1]TX_Counties_FY22_Income_Limits!CQ165=[1]WAIVER_TX_Counties_FY22!CR$2,[1]TX_Counties_FY22_Income_Limits!CQ165)))</f>
        <v>185076</v>
      </c>
      <c r="CS165" s="64">
        <f>IF([1]TX_Counties_FY22_Income_Limits!CR165&gt;[1]WAIVER_TX_Counties_FY22!CS$2,[1]TX_Counties_FY22_Income_Limits!CR165,IF([1]TX_Counties_FY22_Income_Limits!CR165&lt;[1]WAIVER_TX_Counties_FY22!CS$2,[1]WAIVER_TX_Counties_FY22!CS$2,IF([1]TX_Counties_FY22_Income_Limits!CR165=[1]WAIVER_TX_Counties_FY22!CS$2,[1]TX_Counties_FY22_Income_Limits!CR165)))</f>
        <v>192060</v>
      </c>
      <c r="CT165" s="64">
        <f>IF([1]TX_Counties_FY22_Income_Limits!CS165&gt;[1]WAIVER_TX_Counties_FY22!CT$2,[1]TX_Counties_FY22_Income_Limits!CS165,IF([1]TX_Counties_FY22_Income_Limits!CS165&lt;[1]WAIVER_TX_Counties_FY22!CT$2,[1]WAIVER_TX_Counties_FY22!CT$2,IF([1]TX_Counties_FY22_Income_Limits!CS165=[1]WAIVER_TX_Counties_FY22!CT$2,[1]TX_Counties_FY22_Income_Limits!CS165)))</f>
        <v>199044</v>
      </c>
      <c r="CU165" s="64">
        <f>IF([1]TX_Counties_FY22_Income_Limits!CT165&gt;[1]WAIVER_TX_Counties_FY22!CU$2,[1]TX_Counties_FY22_Income_Limits!CT165,IF([1]TX_Counties_FY22_Income_Limits!CT165&lt;[1]WAIVER_TX_Counties_FY22!CU$2,[1]WAIVER_TX_Counties_FY22!CU$2,IF([1]TX_Counties_FY22_Income_Limits!CT165=[1]WAIVER_TX_Counties_FY22!CU$2,[1]TX_Counties_FY22_Income_Limits!CT165)))</f>
        <v>206028</v>
      </c>
      <c r="CV165" s="64">
        <f>IF([1]TX_Counties_FY22_Income_Limits!CU165&gt;[1]WAIVER_TX_Counties_FY22!CV$2,[1]TX_Counties_FY22_Income_Limits!CU165,IF([1]TX_Counties_FY22_Income_Limits!CU165&lt;[1]WAIVER_TX_Counties_FY22!CV$2,[1]WAIVER_TX_Counties_FY22!CV$2,IF([1]TX_Counties_FY22_Income_Limits!CU165=[1]WAIVER_TX_Counties_FY22!CV$2,[1]TX_Counties_FY22_Income_Limits!CU165)))</f>
        <v>213012</v>
      </c>
      <c r="CW165" s="64">
        <f>IF([1]TX_Counties_FY22_Income_Limits!CV165&gt;[1]WAIVER_TX_Counties_FY22!CW$2,[1]TX_Counties_FY22_Income_Limits!CV165,IF([1]TX_Counties_FY22_Income_Limits!CV165&lt;[1]WAIVER_TX_Counties_FY22!CW$2,[1]WAIVER_TX_Counties_FY22!CW$2,IF([1]TX_Counties_FY22_Income_Limits!CV165=[1]WAIVER_TX_Counties_FY22!CW$2,[1]TX_Counties_FY22_Income_Limits!CV165)))</f>
        <v>219996</v>
      </c>
      <c r="CX165" s="64">
        <f>IF([1]TX_Counties_FY22_Income_Limits!CW165&gt;[1]WAIVER_TX_Counties_FY22!CX$2,[1]TX_Counties_FY22_Income_Limits!CW165,IF([1]TX_Counties_FY22_Income_Limits!CW165&lt;[1]WAIVER_TX_Counties_FY22!CX$2,[1]WAIVER_TX_Counties_FY22!CX$2,IF([1]TX_Counties_FY22_Income_Limits!CW165=[1]WAIVER_TX_Counties_FY22!CX$2,[1]TX_Counties_FY22_Income_Limits!CW165)))</f>
        <v>226980</v>
      </c>
      <c r="CY165" s="64">
        <f>IF([1]TX_Counties_FY22_Income_Limits!CX165&gt;[1]WAIVER_TX_Counties_FY22!CY$2,[1]TX_Counties_FY22_Income_Limits!CX165,IF([1]TX_Counties_FY22_Income_Limits!CX165&lt;[1]WAIVER_TX_Counties_FY22!CY$2,[1]WAIVER_TX_Counties_FY22!CY$2,IF([1]TX_Counties_FY22_Income_Limits!CX165=[1]WAIVER_TX_Counties_FY22!CY$2,[1]TX_Counties_FY22_Income_Limits!CX165)))</f>
        <v>233964</v>
      </c>
      <c r="CZ165" s="64">
        <f>IF([1]TX_Counties_FY22_Income_Limits!CY165&gt;[1]WAIVER_TX_Counties_FY22!CZ$2,[1]TX_Counties_FY22_Income_Limits!CY165,IF([1]TX_Counties_FY22_Income_Limits!CY165&lt;[1]WAIVER_TX_Counties_FY22!CZ$2,[1]WAIVER_TX_Counties_FY22!CZ$2,IF([1]TX_Counties_FY22_Income_Limits!CY165=[1]WAIVER_TX_Counties_FY22!CZ$2,[1]TX_Counties_FY22_Income_Limits!CY165)))</f>
        <v>73332</v>
      </c>
      <c r="DA165" s="64">
        <f>IF([1]TX_Counties_FY22_Income_Limits!CZ165&gt;[1]WAIVER_TX_Counties_FY22!DA$2,[1]TX_Counties_FY22_Income_Limits!CZ165,IF([1]TX_Counties_FY22_Income_Limits!CZ165&lt;[1]WAIVER_TX_Counties_FY22!DA$2,[1]WAIVER_TX_Counties_FY22!DA$2,IF([1]TX_Counties_FY22_Income_Limits!CZ165=[1]WAIVER_TX_Counties_FY22!DA$2,[1]TX_Counties_FY22_Income_Limits!CZ165)))</f>
        <v>83808</v>
      </c>
      <c r="DB165" s="64">
        <f>IF([1]TX_Counties_FY22_Income_Limits!DA165&gt;[1]WAIVER_TX_Counties_FY22!DB$2,[1]TX_Counties_FY22_Income_Limits!DA165,IF([1]TX_Counties_FY22_Income_Limits!DA165&lt;[1]WAIVER_TX_Counties_FY22!DB$2,[1]WAIVER_TX_Counties_FY22!DB$2,IF([1]TX_Counties_FY22_Income_Limits!DA165=[1]WAIVER_TX_Counties_FY22!DB$2,[1]TX_Counties_FY22_Income_Limits!DA165)))</f>
        <v>94284</v>
      </c>
      <c r="DC165" s="64">
        <f>IF([1]TX_Counties_FY22_Income_Limits!DB165&gt;[1]WAIVER_TX_Counties_FY22!DC$2,[1]TX_Counties_FY22_Income_Limits!DB165,IF([1]TX_Counties_FY22_Income_Limits!DB165&lt;[1]WAIVER_TX_Counties_FY22!DC$2,[1]WAIVER_TX_Counties_FY22!DC$2,IF([1]TX_Counties_FY22_Income_Limits!DB165=[1]WAIVER_TX_Counties_FY22!DC$2,[1]TX_Counties_FY22_Income_Limits!DB165)))</f>
        <v>104760</v>
      </c>
      <c r="DD165" s="64">
        <f>IF([1]TX_Counties_FY22_Income_Limits!DC165&gt;[1]WAIVER_TX_Counties_FY22!DD$2,[1]TX_Counties_FY22_Income_Limits!DC165,IF([1]TX_Counties_FY22_Income_Limits!DC165&lt;[1]WAIVER_TX_Counties_FY22!DD$2,[1]WAIVER_TX_Counties_FY22!DD$2,IF([1]TX_Counties_FY22_Income_Limits!DC165=[1]WAIVER_TX_Counties_FY22!DD$2,[1]TX_Counties_FY22_Income_Limits!DC165)))</f>
        <v>113140.8</v>
      </c>
      <c r="DE165" s="64">
        <f>IF([1]TX_Counties_FY22_Income_Limits!DD165&gt;[1]WAIVER_TX_Counties_FY22!DE$2,[1]TX_Counties_FY22_Income_Limits!DD165,IF([1]TX_Counties_FY22_Income_Limits!DD165&lt;[1]WAIVER_TX_Counties_FY22!DE$2,[1]WAIVER_TX_Counties_FY22!DE$2,IF([1]TX_Counties_FY22_Income_Limits!DD165=[1]WAIVER_TX_Counties_FY22!DE$2,[1]TX_Counties_FY22_Income_Limits!DD165)))</f>
        <v>121521.59999999999</v>
      </c>
      <c r="DF165" s="64">
        <f>IF([1]TX_Counties_FY22_Income_Limits!DE165&gt;[1]WAIVER_TX_Counties_FY22!DF$2,[1]TX_Counties_FY22_Income_Limits!DE165,IF([1]TX_Counties_FY22_Income_Limits!DE165&lt;[1]WAIVER_TX_Counties_FY22!DF$2,[1]WAIVER_TX_Counties_FY22!DF$2,IF([1]TX_Counties_FY22_Income_Limits!DE165=[1]WAIVER_TX_Counties_FY22!DF$2,[1]TX_Counties_FY22_Income_Limits!DE165)))</f>
        <v>129902.39999999999</v>
      </c>
      <c r="DG165" s="64">
        <f>IF([1]TX_Counties_FY22_Income_Limits!DF165&gt;[1]WAIVER_TX_Counties_FY22!DG$2,[1]TX_Counties_FY22_Income_Limits!DF165,IF([1]TX_Counties_FY22_Income_Limits!DF165&lt;[1]WAIVER_TX_Counties_FY22!DG$2,[1]WAIVER_TX_Counties_FY22!DG$2,IF([1]TX_Counties_FY22_Income_Limits!DF165=[1]WAIVER_TX_Counties_FY22!DG$2,[1]TX_Counties_FY22_Income_Limits!DF165)))</f>
        <v>138283.20000000001</v>
      </c>
      <c r="DH165" s="64">
        <f>IF([1]TX_Counties_FY22_Income_Limits!DG165&gt;[1]WAIVER_TX_Counties_FY22!DH$2,[1]TX_Counties_FY22_Income_Limits!DG165,IF([1]TX_Counties_FY22_Income_Limits!DG165&lt;[1]WAIVER_TX_Counties_FY22!DH$2,[1]WAIVER_TX_Counties_FY22!DH$2,IF([1]TX_Counties_FY22_Income_Limits!DG165=[1]WAIVER_TX_Counties_FY22!DH$2,[1]TX_Counties_FY22_Income_Limits!DG165)))</f>
        <v>146664</v>
      </c>
      <c r="DI165" s="64">
        <f>IF([1]TX_Counties_FY22_Income_Limits!DH165&gt;[1]WAIVER_TX_Counties_FY22!DI$2,[1]TX_Counties_FY22_Income_Limits!DH165,IF([1]TX_Counties_FY22_Income_Limits!DH165&lt;[1]WAIVER_TX_Counties_FY22!DI$2,[1]WAIVER_TX_Counties_FY22!DI$2,IF([1]TX_Counties_FY22_Income_Limits!DH165=[1]WAIVER_TX_Counties_FY22!DI$2,[1]TX_Counties_FY22_Income_Limits!DH165)))</f>
        <v>155044.79999999999</v>
      </c>
      <c r="DJ165" s="64">
        <f>IF([1]TX_Counties_FY22_Income_Limits!DI165&gt;[1]WAIVER_TX_Counties_FY22!DJ$2,[1]TX_Counties_FY22_Income_Limits!DI165,IF([1]TX_Counties_FY22_Income_Limits!DI165&lt;[1]WAIVER_TX_Counties_FY22!DJ$2,[1]WAIVER_TX_Counties_FY22!DJ$2,IF([1]TX_Counties_FY22_Income_Limits!DI165=[1]WAIVER_TX_Counties_FY22!DJ$2,[1]TX_Counties_FY22_Income_Limits!DI165)))</f>
        <v>163425.59999999998</v>
      </c>
      <c r="DK165" s="64">
        <f>IF([1]TX_Counties_FY22_Income_Limits!DJ165&gt;[1]WAIVER_TX_Counties_FY22!DK$2,[1]TX_Counties_FY22_Income_Limits!DJ165,IF([1]TX_Counties_FY22_Income_Limits!DJ165&lt;[1]WAIVER_TX_Counties_FY22!DK$2,[1]WAIVER_TX_Counties_FY22!DK$2,IF([1]TX_Counties_FY22_Income_Limits!DJ165=[1]WAIVER_TX_Counties_FY22!DK$2,[1]TX_Counties_FY22_Income_Limits!DJ165)))</f>
        <v>171806.39999999997</v>
      </c>
      <c r="DL165" s="64">
        <f>IF([1]TX_Counties_FY22_Income_Limits!DK165&gt;[1]WAIVER_TX_Counties_FY22!DL$2,[1]TX_Counties_FY22_Income_Limits!DK165,IF([1]TX_Counties_FY22_Income_Limits!DK165&lt;[1]WAIVER_TX_Counties_FY22!DL$2,[1]WAIVER_TX_Counties_FY22!DL$2,IF([1]TX_Counties_FY22_Income_Limits!DK165=[1]WAIVER_TX_Counties_FY22!DL$2,[1]TX_Counties_FY22_Income_Limits!DK165)))</f>
        <v>180187.19999999995</v>
      </c>
      <c r="DM165" s="64">
        <f>IF([1]TX_Counties_FY22_Income_Limits!DL165&gt;[1]WAIVER_TX_Counties_FY22!DM$2,[1]TX_Counties_FY22_Income_Limits!DL165,IF([1]TX_Counties_FY22_Income_Limits!DL165&lt;[1]WAIVER_TX_Counties_FY22!DM$2,[1]WAIVER_TX_Counties_FY22!DM$2,IF([1]TX_Counties_FY22_Income_Limits!DL165=[1]WAIVER_TX_Counties_FY22!DM$2,[1]TX_Counties_FY22_Income_Limits!DL165)))</f>
        <v>188567.99999999994</v>
      </c>
      <c r="DN165" s="64">
        <f>IF([1]TX_Counties_FY22_Income_Limits!DM165&gt;[1]WAIVER_TX_Counties_FY22!DN$2,[1]TX_Counties_FY22_Income_Limits!DM165,IF([1]TX_Counties_FY22_Income_Limits!DM165&lt;[1]WAIVER_TX_Counties_FY22!DN$2,[1]WAIVER_TX_Counties_FY22!DN$2,IF([1]TX_Counties_FY22_Income_Limits!DM165=[1]WAIVER_TX_Counties_FY22!DN$2,[1]TX_Counties_FY22_Income_Limits!DM165)))</f>
        <v>196948.79999999993</v>
      </c>
      <c r="DO165" s="64">
        <f>IF([1]TX_Counties_FY22_Income_Limits!DN165&gt;[1]WAIVER_TX_Counties_FY22!DO$2,[1]TX_Counties_FY22_Income_Limits!DN165,IF([1]TX_Counties_FY22_Income_Limits!DN165&lt;[1]WAIVER_TX_Counties_FY22!DO$2,[1]WAIVER_TX_Counties_FY22!DO$2,IF([1]TX_Counties_FY22_Income_Limits!DN165=[1]WAIVER_TX_Counties_FY22!DO$2,[1]TX_Counties_FY22_Income_Limits!DN165)))</f>
        <v>205329.59999999992</v>
      </c>
      <c r="DP165" s="64">
        <f>IF([1]TX_Counties_FY22_Income_Limits!DO165&gt;[1]WAIVER_TX_Counties_FY22!DP$2,[1]TX_Counties_FY22_Income_Limits!DO165,IF([1]TX_Counties_FY22_Income_Limits!DO165&lt;[1]WAIVER_TX_Counties_FY22!DP$2,[1]WAIVER_TX_Counties_FY22!DP$2,IF([1]TX_Counties_FY22_Income_Limits!DO165=[1]WAIVER_TX_Counties_FY22!DP$2,[1]TX_Counties_FY22_Income_Limits!DO165)))</f>
        <v>213710.39999999991</v>
      </c>
      <c r="DQ165" s="64">
        <f>IF([1]TX_Counties_FY22_Income_Limits!DP165&gt;[1]WAIVER_TX_Counties_FY22!DQ$2,[1]TX_Counties_FY22_Income_Limits!DP165,IF([1]TX_Counties_FY22_Income_Limits!DP165&lt;[1]WAIVER_TX_Counties_FY22!DQ$2,[1]WAIVER_TX_Counties_FY22!DQ$2,IF([1]TX_Counties_FY22_Income_Limits!DP165=[1]WAIVER_TX_Counties_FY22!DQ$2,[1]TX_Counties_FY22_Income_Limits!DP165)))</f>
        <v>222091.1999999999</v>
      </c>
      <c r="DR165" s="64">
        <f>IF([1]TX_Counties_FY22_Income_Limits!DQ165&gt;[1]WAIVER_TX_Counties_FY22!DR$2,[1]TX_Counties_FY22_Income_Limits!DQ165,IF([1]TX_Counties_FY22_Income_Limits!DQ165&lt;[1]WAIVER_TX_Counties_FY22!DR$2,[1]WAIVER_TX_Counties_FY22!DR$2,IF([1]TX_Counties_FY22_Income_Limits!DQ165=[1]WAIVER_TX_Counties_FY22!DR$2,[1]TX_Counties_FY22_Income_Limits!DQ165)))</f>
        <v>230471.99999999988</v>
      </c>
      <c r="DS165" s="64">
        <f>IF([1]TX_Counties_FY22_Income_Limits!DR165&gt;[1]WAIVER_TX_Counties_FY22!DS$2,[1]TX_Counties_FY22_Income_Limits!DR165,IF([1]TX_Counties_FY22_Income_Limits!DR165&lt;[1]WAIVER_TX_Counties_FY22!DS$2,[1]WAIVER_TX_Counties_FY22!DS$2,IF([1]TX_Counties_FY22_Income_Limits!DR165=[1]WAIVER_TX_Counties_FY22!DS$2,[1]TX_Counties_FY22_Income_Limits!DR165)))</f>
        <v>238852.79999999987</v>
      </c>
      <c r="DT165" s="64">
        <f>IF([1]TX_Counties_FY22_Income_Limits!DS165&gt;[1]WAIVER_TX_Counties_FY22!DT$2,[1]TX_Counties_FY22_Income_Limits!DS165,IF([1]TX_Counties_FY22_Income_Limits!DS165&lt;[1]WAIVER_TX_Counties_FY22!DT$2,[1]WAIVER_TX_Counties_FY22!DT$2,IF([1]TX_Counties_FY22_Income_Limits!DS165=[1]WAIVER_TX_Counties_FY22!DT$2,[1]TX_Counties_FY22_Income_Limits!DS165)))</f>
        <v>247233.59999999986</v>
      </c>
      <c r="DU165" s="64">
        <f>IF([1]TX_Counties_FY22_Income_Limits!DT165&gt;[1]WAIVER_TX_Counties_FY22!DU$2,[1]TX_Counties_FY22_Income_Limits!DT165,IF([1]TX_Counties_FY22_Income_Limits!DT165&lt;[1]WAIVER_TX_Counties_FY22!DU$2,[1]WAIVER_TX_Counties_FY22!DU$2,IF([1]TX_Counties_FY22_Income_Limits!DT165=[1]WAIVER_TX_Counties_FY22!DU$2,[1]TX_Counties_FY22_Income_Limits!DT165)))</f>
        <v>255614.39999999985</v>
      </c>
      <c r="DV165" s="64">
        <f>IF([1]TX_Counties_FY22_Income_Limits!DU165&gt;[1]WAIVER_TX_Counties_FY22!DV$2,[1]TX_Counties_FY22_Income_Limits!DU165,IF([1]TX_Counties_FY22_Income_Limits!DU165&lt;[1]WAIVER_TX_Counties_FY22!DV$2,[1]WAIVER_TX_Counties_FY22!DV$2,IF([1]TX_Counties_FY22_Income_Limits!DU165=[1]WAIVER_TX_Counties_FY22!DV$2,[1]TX_Counties_FY22_Income_Limits!DU165)))</f>
        <v>263995.19999999984</v>
      </c>
      <c r="DW165" s="64">
        <f>IF([1]TX_Counties_FY22_Income_Limits!DV165&gt;[1]WAIVER_TX_Counties_FY22!DW$2,[1]TX_Counties_FY22_Income_Limits!DV165,IF([1]TX_Counties_FY22_Income_Limits!DV165&lt;[1]WAIVER_TX_Counties_FY22!DW$2,[1]WAIVER_TX_Counties_FY22!DW$2,IF([1]TX_Counties_FY22_Income_Limits!DV165=[1]WAIVER_TX_Counties_FY22!DW$2,[1]TX_Counties_FY22_Income_Limits!DV165)))</f>
        <v>272375.99999999983</v>
      </c>
      <c r="DX165" s="64">
        <f>IF([1]TX_Counties_FY22_Income_Limits!DW165&gt;[1]WAIVER_TX_Counties_FY22!DX$2,[1]TX_Counties_FY22_Income_Limits!DW165,IF([1]TX_Counties_FY22_Income_Limits!DW165&lt;[1]WAIVER_TX_Counties_FY22!DX$2,[1]WAIVER_TX_Counties_FY22!DX$2,IF([1]TX_Counties_FY22_Income_Limits!DW165=[1]WAIVER_TX_Counties_FY22!DX$2,[1]TX_Counties_FY22_Income_Limits!DW165)))</f>
        <v>280756.79999999981</v>
      </c>
    </row>
    <row r="166" spans="1:129" ht="14.45">
      <c r="A166" s="65" t="s">
        <v>355</v>
      </c>
      <c r="B166" s="65" t="str">
        <f t="shared" si="7"/>
        <v>YES</v>
      </c>
      <c r="C166" s="64">
        <f>[1]TX_Counties_FY22_Income_Limits!B166</f>
        <v>61400</v>
      </c>
      <c r="D166" s="64">
        <f>IF([1]TX_Counties_FY22_Income_Limits!C166&gt;[1]WAIVER_TX_Counties_FY22!D$2,[1]TX_Counties_FY22_Income_Limits!C166,IF([1]TX_Counties_FY22_Income_Limits!C166&lt;[1]WAIVER_TX_Counties_FY22!D$2,[1]WAIVER_TX_Counties_FY22!D$2,IF([1]TX_Counties_FY22_Income_Limits!C166=[1]WAIVER_TX_Counties_FY22!D$2,[1]TX_Counties_FY22_Income_Limits!C166)))</f>
        <v>17650</v>
      </c>
      <c r="E166" s="64">
        <f>IF([1]TX_Counties_FY22_Income_Limits!D166&gt;[1]WAIVER_TX_Counties_FY22!E$2,[1]TX_Counties_FY22_Income_Limits!D166,IF([1]TX_Counties_FY22_Income_Limits!D166&lt;[1]WAIVER_TX_Counties_FY22!E$2,[1]WAIVER_TX_Counties_FY22!E$2,IF([1]TX_Counties_FY22_Income_Limits!D166=[1]WAIVER_TX_Counties_FY22!E$2,[1]TX_Counties_FY22_Income_Limits!D166)))</f>
        <v>20200</v>
      </c>
      <c r="F166" s="64">
        <f>IF([1]TX_Counties_FY22_Income_Limits!E166&gt;[1]WAIVER_TX_Counties_FY22!F$2,[1]TX_Counties_FY22_Income_Limits!E166,IF([1]TX_Counties_FY22_Income_Limits!E166&lt;[1]WAIVER_TX_Counties_FY22!F$2,[1]WAIVER_TX_Counties_FY22!F$2,IF([1]TX_Counties_FY22_Income_Limits!E166=[1]WAIVER_TX_Counties_FY22!F$2,[1]TX_Counties_FY22_Income_Limits!E166)))</f>
        <v>23030</v>
      </c>
      <c r="G166" s="64">
        <f>IF([1]TX_Counties_FY22_Income_Limits!F166&gt;[1]WAIVER_TX_Counties_FY22!G$2,[1]TX_Counties_FY22_Income_Limits!F166,IF([1]TX_Counties_FY22_Income_Limits!F166&lt;[1]WAIVER_TX_Counties_FY22!G$2,[1]WAIVER_TX_Counties_FY22!G$2,IF([1]TX_Counties_FY22_Income_Limits!F166=[1]WAIVER_TX_Counties_FY22!G$2,[1]TX_Counties_FY22_Income_Limits!F166)))</f>
        <v>27750</v>
      </c>
      <c r="H166" s="64">
        <f>IF([1]TX_Counties_FY22_Income_Limits!G166&gt;[1]WAIVER_TX_Counties_FY22!H$2,[1]TX_Counties_FY22_Income_Limits!G166,IF([1]TX_Counties_FY22_Income_Limits!G166&lt;[1]WAIVER_TX_Counties_FY22!H$2,[1]WAIVER_TX_Counties_FY22!H$2,IF([1]TX_Counties_FY22_Income_Limits!G166=[1]WAIVER_TX_Counties_FY22!H$2,[1]TX_Counties_FY22_Income_Limits!G166)))</f>
        <v>32470</v>
      </c>
      <c r="I166" s="64">
        <f>IF([1]TX_Counties_FY22_Income_Limits!H166&gt;[1]WAIVER_TX_Counties_FY22!I$2,[1]TX_Counties_FY22_Income_Limits!H166,IF([1]TX_Counties_FY22_Income_Limits!H166&lt;[1]WAIVER_TX_Counties_FY22!I$2,[1]WAIVER_TX_Counties_FY22!I$2,IF([1]TX_Counties_FY22_Income_Limits!H166=[1]WAIVER_TX_Counties_FY22!I$2,[1]TX_Counties_FY22_Income_Limits!H166)))</f>
        <v>37190</v>
      </c>
      <c r="J166" s="64">
        <f>IF([1]TX_Counties_FY22_Income_Limits!I166&gt;[1]WAIVER_TX_Counties_FY22!J$2,[1]TX_Counties_FY22_Income_Limits!I166,IF([1]TX_Counties_FY22_Income_Limits!I166&lt;[1]WAIVER_TX_Counties_FY22!J$2,[1]WAIVER_TX_Counties_FY22!J$2,IF([1]TX_Counties_FY22_Income_Limits!I166=[1]WAIVER_TX_Counties_FY22!J$2,[1]TX_Counties_FY22_Income_Limits!I166)))</f>
        <v>41910</v>
      </c>
      <c r="K166" s="64">
        <f>IF([1]TX_Counties_FY22_Income_Limits!J166&gt;[1]WAIVER_TX_Counties_FY22!K$2,[1]TX_Counties_FY22_Income_Limits!J166,IF([1]TX_Counties_FY22_Income_Limits!J166&lt;[1]WAIVER_TX_Counties_FY22!K$2,[1]WAIVER_TX_Counties_FY22!K$2,IF([1]TX_Counties_FY22_Income_Limits!J166=[1]WAIVER_TX_Counties_FY22!K$2,[1]TX_Counties_FY22_Income_Limits!J166)))</f>
        <v>44950</v>
      </c>
      <c r="L166" s="64">
        <f>IF([1]TX_Counties_FY22_Income_Limits!K166&gt;[1]WAIVER_TX_Counties_FY22!L$2,[1]TX_Counties_FY22_Income_Limits!K166,IF([1]TX_Counties_FY22_Income_Limits!K166&lt;[1]WAIVER_TX_Counties_FY22!L$2,[1]WAIVER_TX_Counties_FY22!L$2,IF([1]TX_Counties_FY22_Income_Limits!K166=[1]WAIVER_TX_Counties_FY22!L$2,[1]TX_Counties_FY22_Income_Limits!K166)))</f>
        <v>58799.999999999993</v>
      </c>
      <c r="M166" s="64">
        <f>IF([1]TX_Counties_FY22_Income_Limits!L166&gt;[1]WAIVER_TX_Counties_FY22!M$2,[1]TX_Counties_FY22_Income_Limits!L166,IF([1]TX_Counties_FY22_Income_Limits!L166&lt;[1]WAIVER_TX_Counties_FY22!M$2,[1]WAIVER_TX_Counties_FY22!M$2,IF([1]TX_Counties_FY22_Income_Limits!L166=[1]WAIVER_TX_Counties_FY22!M$2,[1]TX_Counties_FY22_Income_Limits!L166)))</f>
        <v>62160</v>
      </c>
      <c r="N166" s="64">
        <f>IF([1]TX_Counties_FY22_Income_Limits!M166&gt;[1]WAIVER_TX_Counties_FY22!N$2,[1]TX_Counties_FY22_Income_Limits!M166,IF([1]TX_Counties_FY22_Income_Limits!M166&lt;[1]WAIVER_TX_Counties_FY22!N$2,[1]WAIVER_TX_Counties_FY22!N$2,IF([1]TX_Counties_FY22_Income_Limits!M166=[1]WAIVER_TX_Counties_FY22!N$2,[1]TX_Counties_FY22_Income_Limits!M166)))</f>
        <v>65520.000000000007</v>
      </c>
      <c r="O166" s="64">
        <f>IF([1]TX_Counties_FY22_Income_Limits!N166&gt;[1]WAIVER_TX_Counties_FY22!O$2,[1]TX_Counties_FY22_Income_Limits!N166,IF([1]TX_Counties_FY22_Income_Limits!N166&lt;[1]WAIVER_TX_Counties_FY22!O$2,[1]WAIVER_TX_Counties_FY22!O$2,IF([1]TX_Counties_FY22_Income_Limits!N166=[1]WAIVER_TX_Counties_FY22!O$2,[1]TX_Counties_FY22_Income_Limits!N166)))</f>
        <v>68880.000000000015</v>
      </c>
      <c r="P166" s="64">
        <f>IF([1]TX_Counties_FY22_Income_Limits!O166&gt;[1]WAIVER_TX_Counties_FY22!P$2,[1]TX_Counties_FY22_Income_Limits!O166,IF([1]TX_Counties_FY22_Income_Limits!O166&lt;[1]WAIVER_TX_Counties_FY22!P$2,[1]WAIVER_TX_Counties_FY22!P$2,IF([1]TX_Counties_FY22_Income_Limits!O166=[1]WAIVER_TX_Counties_FY22!P$2,[1]TX_Counties_FY22_Income_Limits!O166)))</f>
        <v>72240.000000000029</v>
      </c>
      <c r="Q166" s="64">
        <f>IF([1]TX_Counties_FY22_Income_Limits!P166&gt;[1]WAIVER_TX_Counties_FY22!Q$2,[1]TX_Counties_FY22_Income_Limits!P166,IF([1]TX_Counties_FY22_Income_Limits!P166&lt;[1]WAIVER_TX_Counties_FY22!Q$2,[1]WAIVER_TX_Counties_FY22!Q$2,IF([1]TX_Counties_FY22_Income_Limits!P166=[1]WAIVER_TX_Counties_FY22!Q$2,[1]TX_Counties_FY22_Income_Limits!P166)))</f>
        <v>75600.000000000044</v>
      </c>
      <c r="R166" s="64">
        <f>IF([1]TX_Counties_FY22_Income_Limits!Q166&gt;[1]WAIVER_TX_Counties_FY22!R$2,[1]TX_Counties_FY22_Income_Limits!Q166,IF([1]TX_Counties_FY22_Income_Limits!Q166&lt;[1]WAIVER_TX_Counties_FY22!R$2,[1]WAIVER_TX_Counties_FY22!R$2,IF([1]TX_Counties_FY22_Income_Limits!Q166=[1]WAIVER_TX_Counties_FY22!R$2,[1]TX_Counties_FY22_Income_Limits!Q166)))</f>
        <v>78960.000000000058</v>
      </c>
      <c r="S166" s="64">
        <f>IF([1]TX_Counties_FY22_Income_Limits!R166&gt;[1]WAIVER_TX_Counties_FY22!S$2,[1]TX_Counties_FY22_Income_Limits!R166,IF([1]TX_Counties_FY22_Income_Limits!R166&lt;[1]WAIVER_TX_Counties_FY22!S$2,[1]WAIVER_TX_Counties_FY22!S$2,IF([1]TX_Counties_FY22_Income_Limits!R166=[1]WAIVER_TX_Counties_FY22!S$2,[1]TX_Counties_FY22_Income_Limits!R166)))</f>
        <v>82320.000000000073</v>
      </c>
      <c r="T166" s="64">
        <f>IF([1]TX_Counties_FY22_Income_Limits!S166&gt;[1]WAIVER_TX_Counties_FY22!T$2,[1]TX_Counties_FY22_Income_Limits!S166,IF([1]TX_Counties_FY22_Income_Limits!S166&lt;[1]WAIVER_TX_Counties_FY22!T$2,[1]WAIVER_TX_Counties_FY22!T$2,IF([1]TX_Counties_FY22_Income_Limits!S166=[1]WAIVER_TX_Counties_FY22!T$2,[1]TX_Counties_FY22_Income_Limits!S166)))</f>
        <v>85680.000000000087</v>
      </c>
      <c r="U166" s="64">
        <f>IF([1]TX_Counties_FY22_Income_Limits!T166&gt;[1]WAIVER_TX_Counties_FY22!U$2,[1]TX_Counties_FY22_Income_Limits!T166,IF([1]TX_Counties_FY22_Income_Limits!T166&lt;[1]WAIVER_TX_Counties_FY22!U$2,[1]WAIVER_TX_Counties_FY22!U$2,IF([1]TX_Counties_FY22_Income_Limits!T166=[1]WAIVER_TX_Counties_FY22!U$2,[1]TX_Counties_FY22_Income_Limits!T166)))</f>
        <v>89040.000000000102</v>
      </c>
      <c r="V166" s="64">
        <f>IF([1]TX_Counties_FY22_Income_Limits!U166&gt;[1]WAIVER_TX_Counties_FY22!V$2,[1]TX_Counties_FY22_Income_Limits!U166,IF([1]TX_Counties_FY22_Income_Limits!U166&lt;[1]WAIVER_TX_Counties_FY22!V$2,[1]WAIVER_TX_Counties_FY22!V$2,IF([1]TX_Counties_FY22_Income_Limits!U166=[1]WAIVER_TX_Counties_FY22!V$2,[1]TX_Counties_FY22_Income_Limits!U166)))</f>
        <v>92400.000000000116</v>
      </c>
      <c r="W166" s="64">
        <f>IF([1]TX_Counties_FY22_Income_Limits!V166&gt;[1]WAIVER_TX_Counties_FY22!W$2,[1]TX_Counties_FY22_Income_Limits!V166,IF([1]TX_Counties_FY22_Income_Limits!V166&lt;[1]WAIVER_TX_Counties_FY22!W$2,[1]WAIVER_TX_Counties_FY22!W$2,IF([1]TX_Counties_FY22_Income_Limits!V166=[1]WAIVER_TX_Counties_FY22!W$2,[1]TX_Counties_FY22_Income_Limits!V166)))</f>
        <v>95760.000000000131</v>
      </c>
      <c r="X166" s="64">
        <f>IF([1]TX_Counties_FY22_Income_Limits!W166&gt;[1]WAIVER_TX_Counties_FY22!X$2,[1]TX_Counties_FY22_Income_Limits!W166,IF([1]TX_Counties_FY22_Income_Limits!W166&lt;[1]WAIVER_TX_Counties_FY22!X$2,[1]WAIVER_TX_Counties_FY22!X$2,IF([1]TX_Counties_FY22_Income_Limits!W166=[1]WAIVER_TX_Counties_FY22!X$2,[1]TX_Counties_FY22_Income_Limits!W166)))</f>
        <v>99120.000000000146</v>
      </c>
      <c r="Y166" s="64">
        <f>IF([1]TX_Counties_FY22_Income_Limits!X166&gt;[1]WAIVER_TX_Counties_FY22!Y$2,[1]TX_Counties_FY22_Income_Limits!X166,IF([1]TX_Counties_FY22_Income_Limits!X166&lt;[1]WAIVER_TX_Counties_FY22!Y$2,[1]WAIVER_TX_Counties_FY22!Y$2,IF([1]TX_Counties_FY22_Income_Limits!X166=[1]WAIVER_TX_Counties_FY22!Y$2,[1]TX_Counties_FY22_Income_Limits!X166)))</f>
        <v>102480.00000000016</v>
      </c>
      <c r="Z166" s="64">
        <f>IF([1]TX_Counties_FY22_Income_Limits!Y166&gt;[1]WAIVER_TX_Counties_FY22!Z$2,[1]TX_Counties_FY22_Income_Limits!Y166,IF([1]TX_Counties_FY22_Income_Limits!Y166&lt;[1]WAIVER_TX_Counties_FY22!Z$2,[1]WAIVER_TX_Counties_FY22!Z$2,IF([1]TX_Counties_FY22_Income_Limits!Y166=[1]WAIVER_TX_Counties_FY22!Z$2,[1]TX_Counties_FY22_Income_Limits!Y166)))</f>
        <v>105840.00000000017</v>
      </c>
      <c r="AA166" s="64">
        <f>IF([1]TX_Counties_FY22_Income_Limits!Z166&gt;[1]WAIVER_TX_Counties_FY22!AA$2,[1]TX_Counties_FY22_Income_Limits!Z166,IF([1]TX_Counties_FY22_Income_Limits!Z166&lt;[1]WAIVER_TX_Counties_FY22!AA$2,[1]WAIVER_TX_Counties_FY22!AA$2,IF([1]TX_Counties_FY22_Income_Limits!Z166=[1]WAIVER_TX_Counties_FY22!AA$2,[1]TX_Counties_FY22_Income_Limits!Z166)))</f>
        <v>109200.00000000019</v>
      </c>
      <c r="AB166" s="64">
        <f>IF([1]TX_Counties_FY22_Income_Limits!AA166&gt;[1]WAIVER_TX_Counties_FY22!AB$2,[1]TX_Counties_FY22_Income_Limits!AA166,IF([1]TX_Counties_FY22_Income_Limits!AA166&lt;[1]WAIVER_TX_Counties_FY22!AB$2,[1]WAIVER_TX_Counties_FY22!AB$2,IF([1]TX_Counties_FY22_Income_Limits!AA166=[1]WAIVER_TX_Counties_FY22!AB$2,[1]TX_Counties_FY22_Income_Limits!AA166)))</f>
        <v>112560.0000000002</v>
      </c>
      <c r="AC166" s="64">
        <f>IF([1]TX_Counties_FY22_Income_Limits!AB166&gt;[1]WAIVER_TX_Counties_FY22!AC$2,[1]TX_Counties_FY22_Income_Limits!AB166,IF([1]TX_Counties_FY22_Income_Limits!AB166&lt;[1]WAIVER_TX_Counties_FY22!AC$2,[1]WAIVER_TX_Counties_FY22!AC$2,IF([1]TX_Counties_FY22_Income_Limits!AB166=[1]WAIVER_TX_Counties_FY22!AC$2,[1]TX_Counties_FY22_Income_Limits!AB166)))</f>
        <v>29400</v>
      </c>
      <c r="AD166" s="64">
        <f>IF([1]TX_Counties_FY22_Income_Limits!AC166&gt;[1]WAIVER_TX_Counties_FY22!AD$2,[1]TX_Counties_FY22_Income_Limits!AC166,IF([1]TX_Counties_FY22_Income_Limits!AC166&lt;[1]WAIVER_TX_Counties_FY22!AD$2,[1]WAIVER_TX_Counties_FY22!AD$2,IF([1]TX_Counties_FY22_Income_Limits!AC166=[1]WAIVER_TX_Counties_FY22!AD$2,[1]TX_Counties_FY22_Income_Limits!AC166)))</f>
        <v>33600</v>
      </c>
      <c r="AE166" s="64">
        <f>IF([1]TX_Counties_FY22_Income_Limits!AD166&gt;[1]WAIVER_TX_Counties_FY22!AE$2,[1]TX_Counties_FY22_Income_Limits!AD166,IF([1]TX_Counties_FY22_Income_Limits!AD166&lt;[1]WAIVER_TX_Counties_FY22!AE$2,[1]WAIVER_TX_Counties_FY22!AE$2,IF([1]TX_Counties_FY22_Income_Limits!AD166=[1]WAIVER_TX_Counties_FY22!AE$2,[1]TX_Counties_FY22_Income_Limits!AD166)))</f>
        <v>37800</v>
      </c>
      <c r="AF166" s="64">
        <f>IF([1]TX_Counties_FY22_Income_Limits!AE166&gt;[1]WAIVER_TX_Counties_FY22!AF$2,[1]TX_Counties_FY22_Income_Limits!AE166,IF([1]TX_Counties_FY22_Income_Limits!AE166&lt;[1]WAIVER_TX_Counties_FY22!AF$2,[1]WAIVER_TX_Counties_FY22!AF$2,IF([1]TX_Counties_FY22_Income_Limits!AE166=[1]WAIVER_TX_Counties_FY22!AF$2,[1]TX_Counties_FY22_Income_Limits!AE166)))</f>
        <v>42000</v>
      </c>
      <c r="AG166" s="64">
        <f>IF([1]TX_Counties_FY22_Income_Limits!AF166&gt;[1]WAIVER_TX_Counties_FY22!AG$2,[1]TX_Counties_FY22_Income_Limits!AF166,IF([1]TX_Counties_FY22_Income_Limits!AF166&lt;[1]WAIVER_TX_Counties_FY22!AG$2,[1]WAIVER_TX_Counties_FY22!AG$2,IF([1]TX_Counties_FY22_Income_Limits!AF166=[1]WAIVER_TX_Counties_FY22!AG$2,[1]TX_Counties_FY22_Income_Limits!AF166)))</f>
        <v>45400</v>
      </c>
      <c r="AH166" s="64">
        <f>IF([1]TX_Counties_FY22_Income_Limits!AG166&gt;[1]WAIVER_TX_Counties_FY22!AH$2,[1]TX_Counties_FY22_Income_Limits!AG166,IF([1]TX_Counties_FY22_Income_Limits!AG166&lt;[1]WAIVER_TX_Counties_FY22!AH$2,[1]WAIVER_TX_Counties_FY22!AH$2,IF([1]TX_Counties_FY22_Income_Limits!AG166=[1]WAIVER_TX_Counties_FY22!AH$2,[1]TX_Counties_FY22_Income_Limits!AG166)))</f>
        <v>48750</v>
      </c>
      <c r="AI166" s="64">
        <f>IF([1]TX_Counties_FY22_Income_Limits!AH166&gt;[1]WAIVER_TX_Counties_FY22!AI$2,[1]TX_Counties_FY22_Income_Limits!AH166,IF([1]TX_Counties_FY22_Income_Limits!AH166&lt;[1]WAIVER_TX_Counties_FY22!AI$2,[1]WAIVER_TX_Counties_FY22!AI$2,IF([1]TX_Counties_FY22_Income_Limits!AH166=[1]WAIVER_TX_Counties_FY22!AI$2,[1]TX_Counties_FY22_Income_Limits!AH166)))</f>
        <v>52100</v>
      </c>
      <c r="AJ166" s="64">
        <f>IF([1]TX_Counties_FY22_Income_Limits!AI166&gt;[1]WAIVER_TX_Counties_FY22!AJ$2,[1]TX_Counties_FY22_Income_Limits!AI166,IF([1]TX_Counties_FY22_Income_Limits!AI166&lt;[1]WAIVER_TX_Counties_FY22!AJ$2,[1]WAIVER_TX_Counties_FY22!AJ$2,IF([1]TX_Counties_FY22_Income_Limits!AI166=[1]WAIVER_TX_Counties_FY22!AJ$2,[1]TX_Counties_FY22_Income_Limits!AI166)))</f>
        <v>55450</v>
      </c>
      <c r="AK166" s="64">
        <f>IF([1]TX_Counties_FY22_Income_Limits!AJ166&gt;[1]WAIVER_TX_Counties_FY22!AK$2,[1]TX_Counties_FY22_Income_Limits!AJ166,IF([1]TX_Counties_FY22_Income_Limits!AJ166&lt;[1]WAIVER_TX_Counties_FY22!AK$2,[1]WAIVER_TX_Counties_FY22!AK$2,IF([1]TX_Counties_FY22_Income_Limits!AJ166=[1]WAIVER_TX_Counties_FY22!AK$2,[1]TX_Counties_FY22_Income_Limits!AJ166)))</f>
        <v>58799.999999999993</v>
      </c>
      <c r="AL166" s="64">
        <f>IF([1]TX_Counties_FY22_Income_Limits!AK166&gt;[1]WAIVER_TX_Counties_FY22!AL$2,[1]TX_Counties_FY22_Income_Limits!AK166,IF([1]TX_Counties_FY22_Income_Limits!AK166&lt;[1]WAIVER_TX_Counties_FY22!AL$2,[1]WAIVER_TX_Counties_FY22!AL$2,IF([1]TX_Counties_FY22_Income_Limits!AK166=[1]WAIVER_TX_Counties_FY22!AL$2,[1]TX_Counties_FY22_Income_Limits!AK166)))</f>
        <v>62160</v>
      </c>
      <c r="AM166" s="64">
        <f>IF([1]TX_Counties_FY22_Income_Limits!AL166&gt;[1]WAIVER_TX_Counties_FY22!AM$2,[1]TX_Counties_FY22_Income_Limits!AL166,IF([1]TX_Counties_FY22_Income_Limits!AL166&lt;[1]WAIVER_TX_Counties_FY22!AM$2,[1]WAIVER_TX_Counties_FY22!AM$2,IF([1]TX_Counties_FY22_Income_Limits!AL166=[1]WAIVER_TX_Counties_FY22!AM$2,[1]TX_Counties_FY22_Income_Limits!AL166)))</f>
        <v>65520.000000000007</v>
      </c>
      <c r="AN166" s="64">
        <f>IF([1]TX_Counties_FY22_Income_Limits!AM166&gt;[1]WAIVER_TX_Counties_FY22!AN$2,[1]TX_Counties_FY22_Income_Limits!AM166,IF([1]TX_Counties_FY22_Income_Limits!AM166&lt;[1]WAIVER_TX_Counties_FY22!AN$2,[1]WAIVER_TX_Counties_FY22!AN$2,IF([1]TX_Counties_FY22_Income_Limits!AM166=[1]WAIVER_TX_Counties_FY22!AN$2,[1]TX_Counties_FY22_Income_Limits!AM166)))</f>
        <v>68880.000000000015</v>
      </c>
      <c r="AO166" s="64">
        <f>IF([1]TX_Counties_FY22_Income_Limits!AN166&gt;[1]WAIVER_TX_Counties_FY22!AO$2,[1]TX_Counties_FY22_Income_Limits!AN166,IF([1]TX_Counties_FY22_Income_Limits!AN166&lt;[1]WAIVER_TX_Counties_FY22!AO$2,[1]WAIVER_TX_Counties_FY22!AO$2,IF([1]TX_Counties_FY22_Income_Limits!AN166=[1]WAIVER_TX_Counties_FY22!AO$2,[1]TX_Counties_FY22_Income_Limits!AN166)))</f>
        <v>72240.000000000029</v>
      </c>
      <c r="AP166" s="64">
        <f>IF([1]TX_Counties_FY22_Income_Limits!AO166&gt;[1]WAIVER_TX_Counties_FY22!AP$2,[1]TX_Counties_FY22_Income_Limits!AO166,IF([1]TX_Counties_FY22_Income_Limits!AO166&lt;[1]WAIVER_TX_Counties_FY22!AP$2,[1]WAIVER_TX_Counties_FY22!AP$2,IF([1]TX_Counties_FY22_Income_Limits!AO166=[1]WAIVER_TX_Counties_FY22!AP$2,[1]TX_Counties_FY22_Income_Limits!AO166)))</f>
        <v>75600.000000000044</v>
      </c>
      <c r="AQ166" s="64">
        <f>IF([1]TX_Counties_FY22_Income_Limits!AP166&gt;[1]WAIVER_TX_Counties_FY22!AQ$2,[1]TX_Counties_FY22_Income_Limits!AP166,IF([1]TX_Counties_FY22_Income_Limits!AP166&lt;[1]WAIVER_TX_Counties_FY22!AQ$2,[1]WAIVER_TX_Counties_FY22!AQ$2,IF([1]TX_Counties_FY22_Income_Limits!AP166=[1]WAIVER_TX_Counties_FY22!AQ$2,[1]TX_Counties_FY22_Income_Limits!AP166)))</f>
        <v>78960.000000000058</v>
      </c>
      <c r="AR166" s="64">
        <f>IF([1]TX_Counties_FY22_Income_Limits!AQ166&gt;[1]WAIVER_TX_Counties_FY22!AR$2,[1]TX_Counties_FY22_Income_Limits!AQ166,IF([1]TX_Counties_FY22_Income_Limits!AQ166&lt;[1]WAIVER_TX_Counties_FY22!AR$2,[1]WAIVER_TX_Counties_FY22!AR$2,IF([1]TX_Counties_FY22_Income_Limits!AQ166=[1]WAIVER_TX_Counties_FY22!AR$2,[1]TX_Counties_FY22_Income_Limits!AQ166)))</f>
        <v>82320.000000000073</v>
      </c>
      <c r="AS166" s="64">
        <f>IF([1]TX_Counties_FY22_Income_Limits!AR166&gt;[1]WAIVER_TX_Counties_FY22!AS$2,[1]TX_Counties_FY22_Income_Limits!AR166,IF([1]TX_Counties_FY22_Income_Limits!AR166&lt;[1]WAIVER_TX_Counties_FY22!AS$2,[1]WAIVER_TX_Counties_FY22!AS$2,IF([1]TX_Counties_FY22_Income_Limits!AR166=[1]WAIVER_TX_Counties_FY22!AS$2,[1]TX_Counties_FY22_Income_Limits!AR166)))</f>
        <v>85680.000000000087</v>
      </c>
      <c r="AT166" s="64">
        <f>IF([1]TX_Counties_FY22_Income_Limits!AS166&gt;[1]WAIVER_TX_Counties_FY22!AT$2,[1]TX_Counties_FY22_Income_Limits!AS166,IF([1]TX_Counties_FY22_Income_Limits!AS166&lt;[1]WAIVER_TX_Counties_FY22!AT$2,[1]WAIVER_TX_Counties_FY22!AT$2,IF([1]TX_Counties_FY22_Income_Limits!AS166=[1]WAIVER_TX_Counties_FY22!AT$2,[1]TX_Counties_FY22_Income_Limits!AS166)))</f>
        <v>89040.000000000102</v>
      </c>
      <c r="AU166" s="64">
        <f>IF([1]TX_Counties_FY22_Income_Limits!AT166&gt;[1]WAIVER_TX_Counties_FY22!AU$2,[1]TX_Counties_FY22_Income_Limits!AT166,IF([1]TX_Counties_FY22_Income_Limits!AT166&lt;[1]WAIVER_TX_Counties_FY22!AU$2,[1]WAIVER_TX_Counties_FY22!AU$2,IF([1]TX_Counties_FY22_Income_Limits!AT166=[1]WAIVER_TX_Counties_FY22!AU$2,[1]TX_Counties_FY22_Income_Limits!AT166)))</f>
        <v>92400.000000000116</v>
      </c>
      <c r="AV166" s="64">
        <f>IF([1]TX_Counties_FY22_Income_Limits!AU166&gt;[1]WAIVER_TX_Counties_FY22!AV$2,[1]TX_Counties_FY22_Income_Limits!AU166,IF([1]TX_Counties_FY22_Income_Limits!AU166&lt;[1]WAIVER_TX_Counties_FY22!AV$2,[1]WAIVER_TX_Counties_FY22!AV$2,IF([1]TX_Counties_FY22_Income_Limits!AU166=[1]WAIVER_TX_Counties_FY22!AV$2,[1]TX_Counties_FY22_Income_Limits!AU166)))</f>
        <v>95760.000000000131</v>
      </c>
      <c r="AW166" s="64">
        <f>IF([1]TX_Counties_FY22_Income_Limits!AV166&gt;[1]WAIVER_TX_Counties_FY22!AW$2,[1]TX_Counties_FY22_Income_Limits!AV166,IF([1]TX_Counties_FY22_Income_Limits!AV166&lt;[1]WAIVER_TX_Counties_FY22!AW$2,[1]WAIVER_TX_Counties_FY22!AW$2,IF([1]TX_Counties_FY22_Income_Limits!AV166=[1]WAIVER_TX_Counties_FY22!AW$2,[1]TX_Counties_FY22_Income_Limits!AV166)))</f>
        <v>99120.000000000146</v>
      </c>
      <c r="AX166" s="64">
        <f>IF([1]TX_Counties_FY22_Income_Limits!AW166&gt;[1]WAIVER_TX_Counties_FY22!AX$2,[1]TX_Counties_FY22_Income_Limits!AW166,IF([1]TX_Counties_FY22_Income_Limits!AW166&lt;[1]WAIVER_TX_Counties_FY22!AX$2,[1]WAIVER_TX_Counties_FY22!AX$2,IF([1]TX_Counties_FY22_Income_Limits!AW166=[1]WAIVER_TX_Counties_FY22!AX$2,[1]TX_Counties_FY22_Income_Limits!AW166)))</f>
        <v>102480.00000000016</v>
      </c>
      <c r="AY166" s="64">
        <f>IF([1]TX_Counties_FY22_Income_Limits!AX166&gt;[1]WAIVER_TX_Counties_FY22!AY$2,[1]TX_Counties_FY22_Income_Limits!AX166,IF([1]TX_Counties_FY22_Income_Limits!AX166&lt;[1]WAIVER_TX_Counties_FY22!AY$2,[1]WAIVER_TX_Counties_FY22!AY$2,IF([1]TX_Counties_FY22_Income_Limits!AX166=[1]WAIVER_TX_Counties_FY22!AY$2,[1]TX_Counties_FY22_Income_Limits!AX166)))</f>
        <v>105840.00000000017</v>
      </c>
      <c r="AZ166" s="64">
        <f>IF([1]TX_Counties_FY22_Income_Limits!AY166&gt;[1]WAIVER_TX_Counties_FY22!AZ$2,[1]TX_Counties_FY22_Income_Limits!AY166,IF([1]TX_Counties_FY22_Income_Limits!AY166&lt;[1]WAIVER_TX_Counties_FY22!AZ$2,[1]WAIVER_TX_Counties_FY22!AZ$2,IF([1]TX_Counties_FY22_Income_Limits!AY166=[1]WAIVER_TX_Counties_FY22!AZ$2,[1]TX_Counties_FY22_Income_Limits!AY166)))</f>
        <v>109200.00000000019</v>
      </c>
      <c r="BA166" s="64">
        <f>IF([1]TX_Counties_FY22_Income_Limits!AZ166&gt;[1]WAIVER_TX_Counties_FY22!BA$2,[1]TX_Counties_FY22_Income_Limits!AZ166,IF([1]TX_Counties_FY22_Income_Limits!AZ166&lt;[1]WAIVER_TX_Counties_FY22!BA$2,[1]WAIVER_TX_Counties_FY22!BA$2,IF([1]TX_Counties_FY22_Income_Limits!AZ166=[1]WAIVER_TX_Counties_FY22!BA$2,[1]TX_Counties_FY22_Income_Limits!AZ166)))</f>
        <v>112560.0000000002</v>
      </c>
      <c r="BB166" s="64">
        <f>IF([1]TX_Counties_FY22_Income_Limits!BA166&gt;[1]WAIVER_TX_Counties_FY22!BB$2,[1]TX_Counties_FY22_Income_Limits!BA166,IF([1]TX_Counties_FY22_Income_Limits!BA166&lt;[1]WAIVER_TX_Counties_FY22!BB$2,[1]WAIVER_TX_Counties_FY22!BB$2,IF([1]TX_Counties_FY22_Income_Limits!BA166=[1]WAIVER_TX_Counties_FY22!BB$2,[1]TX_Counties_FY22_Income_Limits!BA166)))</f>
        <v>47050</v>
      </c>
      <c r="BC166" s="64">
        <f>IF([1]TX_Counties_FY22_Income_Limits!BB166&gt;[1]WAIVER_TX_Counties_FY22!BC$2,[1]TX_Counties_FY22_Income_Limits!BB166,IF([1]TX_Counties_FY22_Income_Limits!BB166&lt;[1]WAIVER_TX_Counties_FY22!BC$2,[1]WAIVER_TX_Counties_FY22!BC$2,IF([1]TX_Counties_FY22_Income_Limits!BB166=[1]WAIVER_TX_Counties_FY22!BC$2,[1]TX_Counties_FY22_Income_Limits!BB166)))</f>
        <v>53800</v>
      </c>
      <c r="BD166" s="64">
        <f>IF([1]TX_Counties_FY22_Income_Limits!BC166&gt;[1]WAIVER_TX_Counties_FY22!BD$2,[1]TX_Counties_FY22_Income_Limits!BC166,IF([1]TX_Counties_FY22_Income_Limits!BC166&lt;[1]WAIVER_TX_Counties_FY22!BD$2,[1]WAIVER_TX_Counties_FY22!BD$2,IF([1]TX_Counties_FY22_Income_Limits!BC166=[1]WAIVER_TX_Counties_FY22!BD$2,[1]TX_Counties_FY22_Income_Limits!BC166)))</f>
        <v>60500</v>
      </c>
      <c r="BE166" s="64">
        <f>IF([1]TX_Counties_FY22_Income_Limits!BD166&gt;[1]WAIVER_TX_Counties_FY22!BE$2,[1]TX_Counties_FY22_Income_Limits!BD166,IF([1]TX_Counties_FY22_Income_Limits!BD166&lt;[1]WAIVER_TX_Counties_FY22!BE$2,[1]WAIVER_TX_Counties_FY22!BE$2,IF([1]TX_Counties_FY22_Income_Limits!BD166=[1]WAIVER_TX_Counties_FY22!BE$2,[1]TX_Counties_FY22_Income_Limits!BD166)))</f>
        <v>67250</v>
      </c>
      <c r="BF166" s="64">
        <f>IF([1]TX_Counties_FY22_Income_Limits!BE166&gt;[1]WAIVER_TX_Counties_FY22!BF$2,[1]TX_Counties_FY22_Income_Limits!BE166,IF([1]TX_Counties_FY22_Income_Limits!BE166&lt;[1]WAIVER_TX_Counties_FY22!BF$2,[1]WAIVER_TX_Counties_FY22!BF$2,IF([1]TX_Counties_FY22_Income_Limits!BE166=[1]WAIVER_TX_Counties_FY22!BF$2,[1]TX_Counties_FY22_Income_Limits!BE166)))</f>
        <v>72650</v>
      </c>
      <c r="BG166" s="64">
        <f>IF([1]TX_Counties_FY22_Income_Limits!BF166&gt;[1]WAIVER_TX_Counties_FY22!BG$2,[1]TX_Counties_FY22_Income_Limits!BF166,IF([1]TX_Counties_FY22_Income_Limits!BF166&lt;[1]WAIVER_TX_Counties_FY22!BG$2,[1]WAIVER_TX_Counties_FY22!BG$2,IF([1]TX_Counties_FY22_Income_Limits!BF166=[1]WAIVER_TX_Counties_FY22!BG$2,[1]TX_Counties_FY22_Income_Limits!BF166)))</f>
        <v>78000</v>
      </c>
      <c r="BH166" s="64">
        <f>IF([1]TX_Counties_FY22_Income_Limits!BG166&gt;[1]WAIVER_TX_Counties_FY22!BH$2,[1]TX_Counties_FY22_Income_Limits!BG166,IF([1]TX_Counties_FY22_Income_Limits!BG166&lt;[1]WAIVER_TX_Counties_FY22!BH$2,[1]WAIVER_TX_Counties_FY22!BH$2,IF([1]TX_Counties_FY22_Income_Limits!BG166=[1]WAIVER_TX_Counties_FY22!BH$2,[1]TX_Counties_FY22_Income_Limits!BG166)))</f>
        <v>83400</v>
      </c>
      <c r="BI166" s="64">
        <f>IF([1]TX_Counties_FY22_Income_Limits!BH166&gt;[1]WAIVER_TX_Counties_FY22!BI$2,[1]TX_Counties_FY22_Income_Limits!BH166,IF([1]TX_Counties_FY22_Income_Limits!BH166&lt;[1]WAIVER_TX_Counties_FY22!BI$2,[1]WAIVER_TX_Counties_FY22!BI$2,IF([1]TX_Counties_FY22_Income_Limits!BH166=[1]WAIVER_TX_Counties_FY22!BI$2,[1]TX_Counties_FY22_Income_Limits!BH166)))</f>
        <v>88750</v>
      </c>
      <c r="BJ166" s="64">
        <f>IF([1]TX_Counties_FY22_Income_Limits!BI166&gt;[1]WAIVER_TX_Counties_FY22!BJ$2,[1]TX_Counties_FY22_Income_Limits!BI166,IF([1]TX_Counties_FY22_Income_Limits!BI166&lt;[1]WAIVER_TX_Counties_FY22!BJ$2,[1]WAIVER_TX_Counties_FY22!BJ$2,IF([1]TX_Counties_FY22_Income_Limits!BI166=[1]WAIVER_TX_Counties_FY22!BJ$2,[1]TX_Counties_FY22_Income_Limits!BI166)))</f>
        <v>94150</v>
      </c>
      <c r="BK166" s="64">
        <f>IF([1]TX_Counties_FY22_Income_Limits!BJ166&gt;[1]WAIVER_TX_Counties_FY22!BK$2,[1]TX_Counties_FY22_Income_Limits!BJ166,IF([1]TX_Counties_FY22_Income_Limits!BJ166&lt;[1]WAIVER_TX_Counties_FY22!BK$2,[1]WAIVER_TX_Counties_FY22!BK$2,IF([1]TX_Counties_FY22_Income_Limits!BJ166=[1]WAIVER_TX_Counties_FY22!BK$2,[1]TX_Counties_FY22_Income_Limits!BJ166)))</f>
        <v>99530</v>
      </c>
      <c r="BL166" s="64">
        <f>IF([1]TX_Counties_FY22_Income_Limits!BK166&gt;[1]WAIVER_TX_Counties_FY22!BL$2,[1]TX_Counties_FY22_Income_Limits!BK166,IF([1]TX_Counties_FY22_Income_Limits!BK166&lt;[1]WAIVER_TX_Counties_FY22!BL$2,[1]WAIVER_TX_Counties_FY22!BL$2,IF([1]TX_Counties_FY22_Income_Limits!BK166=[1]WAIVER_TX_Counties_FY22!BL$2,[1]TX_Counties_FY22_Income_Limits!BK166)))</f>
        <v>104910</v>
      </c>
      <c r="BM166" s="64">
        <f>IF([1]TX_Counties_FY22_Income_Limits!BL166&gt;[1]WAIVER_TX_Counties_FY22!BM$2,[1]TX_Counties_FY22_Income_Limits!BL166,IF([1]TX_Counties_FY22_Income_Limits!BL166&lt;[1]WAIVER_TX_Counties_FY22!BM$2,[1]WAIVER_TX_Counties_FY22!BM$2,IF([1]TX_Counties_FY22_Income_Limits!BL166=[1]WAIVER_TX_Counties_FY22!BM$2,[1]TX_Counties_FY22_Income_Limits!BL166)))</f>
        <v>110290</v>
      </c>
      <c r="BN166" s="64">
        <f>IF([1]TX_Counties_FY22_Income_Limits!BM166&gt;[1]WAIVER_TX_Counties_FY22!BN$2,[1]TX_Counties_FY22_Income_Limits!BM166,IF([1]TX_Counties_FY22_Income_Limits!BM166&lt;[1]WAIVER_TX_Counties_FY22!BN$2,[1]WAIVER_TX_Counties_FY22!BN$2,IF([1]TX_Counties_FY22_Income_Limits!BM166=[1]WAIVER_TX_Counties_FY22!BN$2,[1]TX_Counties_FY22_Income_Limits!BM166)))</f>
        <v>115670</v>
      </c>
      <c r="BO166" s="64">
        <f>IF([1]TX_Counties_FY22_Income_Limits!BN166&gt;[1]WAIVER_TX_Counties_FY22!BO$2,[1]TX_Counties_FY22_Income_Limits!BN166,IF([1]TX_Counties_FY22_Income_Limits!BN166&lt;[1]WAIVER_TX_Counties_FY22!BO$2,[1]WAIVER_TX_Counties_FY22!BO$2,IF([1]TX_Counties_FY22_Income_Limits!BN166=[1]WAIVER_TX_Counties_FY22!BO$2,[1]TX_Counties_FY22_Income_Limits!BN166)))</f>
        <v>121050</v>
      </c>
      <c r="BP166" s="64">
        <f>IF([1]TX_Counties_FY22_Income_Limits!BO166&gt;[1]WAIVER_TX_Counties_FY22!BP$2,[1]TX_Counties_FY22_Income_Limits!BO166,IF([1]TX_Counties_FY22_Income_Limits!BO166&lt;[1]WAIVER_TX_Counties_FY22!BP$2,[1]WAIVER_TX_Counties_FY22!BP$2,IF([1]TX_Counties_FY22_Income_Limits!BO166=[1]WAIVER_TX_Counties_FY22!BP$2,[1]TX_Counties_FY22_Income_Limits!BO166)))</f>
        <v>126430</v>
      </c>
      <c r="BQ166" s="64">
        <f>IF([1]TX_Counties_FY22_Income_Limits!BP166&gt;[1]WAIVER_TX_Counties_FY22!BQ$2,[1]TX_Counties_FY22_Income_Limits!BP166,IF([1]TX_Counties_FY22_Income_Limits!BP166&lt;[1]WAIVER_TX_Counties_FY22!BQ$2,[1]WAIVER_TX_Counties_FY22!BQ$2,IF([1]TX_Counties_FY22_Income_Limits!BP166=[1]WAIVER_TX_Counties_FY22!BQ$2,[1]TX_Counties_FY22_Income_Limits!BP166)))</f>
        <v>131810</v>
      </c>
      <c r="BR166" s="64">
        <f>IF([1]TX_Counties_FY22_Income_Limits!BQ166&gt;[1]WAIVER_TX_Counties_FY22!BR$2,[1]TX_Counties_FY22_Income_Limits!BQ166,IF([1]TX_Counties_FY22_Income_Limits!BQ166&lt;[1]WAIVER_TX_Counties_FY22!BR$2,[1]WAIVER_TX_Counties_FY22!BR$2,IF([1]TX_Counties_FY22_Income_Limits!BQ166=[1]WAIVER_TX_Counties_FY22!BR$2,[1]TX_Counties_FY22_Income_Limits!BQ166)))</f>
        <v>137190</v>
      </c>
      <c r="BS166" s="64">
        <f>IF([1]TX_Counties_FY22_Income_Limits!BR166&gt;[1]WAIVER_TX_Counties_FY22!BS$2,[1]TX_Counties_FY22_Income_Limits!BR166,IF([1]TX_Counties_FY22_Income_Limits!BR166&lt;[1]WAIVER_TX_Counties_FY22!BS$2,[1]WAIVER_TX_Counties_FY22!BS$2,IF([1]TX_Counties_FY22_Income_Limits!BR166=[1]WAIVER_TX_Counties_FY22!BS$2,[1]TX_Counties_FY22_Income_Limits!BR166)))</f>
        <v>142570</v>
      </c>
      <c r="BT166" s="64">
        <f>IF([1]TX_Counties_FY22_Income_Limits!BS166&gt;[1]WAIVER_TX_Counties_FY22!BT$2,[1]TX_Counties_FY22_Income_Limits!BS166,IF([1]TX_Counties_FY22_Income_Limits!BS166&lt;[1]WAIVER_TX_Counties_FY22!BT$2,[1]WAIVER_TX_Counties_FY22!BT$2,IF([1]TX_Counties_FY22_Income_Limits!BS166=[1]WAIVER_TX_Counties_FY22!BT$2,[1]TX_Counties_FY22_Income_Limits!BS166)))</f>
        <v>147950</v>
      </c>
      <c r="BU166" s="64">
        <f>IF([1]TX_Counties_FY22_Income_Limits!BT166&gt;[1]WAIVER_TX_Counties_FY22!BU$2,[1]TX_Counties_FY22_Income_Limits!BT166,IF([1]TX_Counties_FY22_Income_Limits!BT166&lt;[1]WAIVER_TX_Counties_FY22!BU$2,[1]WAIVER_TX_Counties_FY22!BU$2,IF([1]TX_Counties_FY22_Income_Limits!BT166=[1]WAIVER_TX_Counties_FY22!BU$2,[1]TX_Counties_FY22_Income_Limits!BT166)))</f>
        <v>153330</v>
      </c>
      <c r="BV166" s="64">
        <f>IF([1]TX_Counties_FY22_Income_Limits!BU166&gt;[1]WAIVER_TX_Counties_FY22!BV$2,[1]TX_Counties_FY22_Income_Limits!BU166,IF([1]TX_Counties_FY22_Income_Limits!BU166&lt;[1]WAIVER_TX_Counties_FY22!BV$2,[1]WAIVER_TX_Counties_FY22!BV$2,IF([1]TX_Counties_FY22_Income_Limits!BU166=[1]WAIVER_TX_Counties_FY22!BV$2,[1]TX_Counties_FY22_Income_Limits!BU166)))</f>
        <v>158710</v>
      </c>
      <c r="BW166" s="64">
        <f>IF([1]TX_Counties_FY22_Income_Limits!BV166&gt;[1]WAIVER_TX_Counties_FY22!BW$2,[1]TX_Counties_FY22_Income_Limits!BV166,IF([1]TX_Counties_FY22_Income_Limits!BV166&lt;[1]WAIVER_TX_Counties_FY22!BW$2,[1]WAIVER_TX_Counties_FY22!BW$2,IF([1]TX_Counties_FY22_Income_Limits!BV166=[1]WAIVER_TX_Counties_FY22!BW$2,[1]TX_Counties_FY22_Income_Limits!BV166)))</f>
        <v>164090</v>
      </c>
      <c r="BX166" s="64">
        <f>IF([1]TX_Counties_FY22_Income_Limits!BW166&gt;[1]WAIVER_TX_Counties_FY22!BX$2,[1]TX_Counties_FY22_Income_Limits!BW166,IF([1]TX_Counties_FY22_Income_Limits!BW166&lt;[1]WAIVER_TX_Counties_FY22!BX$2,[1]WAIVER_TX_Counties_FY22!BX$2,IF([1]TX_Counties_FY22_Income_Limits!BW166=[1]WAIVER_TX_Counties_FY22!BX$2,[1]TX_Counties_FY22_Income_Limits!BW166)))</f>
        <v>169470</v>
      </c>
      <c r="BY166" s="64">
        <f>IF([1]TX_Counties_FY22_Income_Limits!BX166&gt;[1]WAIVER_TX_Counties_FY22!BY$2,[1]TX_Counties_FY22_Income_Limits!BX166,IF([1]TX_Counties_FY22_Income_Limits!BX166&lt;[1]WAIVER_TX_Counties_FY22!BY$2,[1]WAIVER_TX_Counties_FY22!BY$2,IF([1]TX_Counties_FY22_Income_Limits!BX166=[1]WAIVER_TX_Counties_FY22!BY$2,[1]TX_Counties_FY22_Income_Limits!BX166)))</f>
        <v>174850</v>
      </c>
      <c r="BZ166" s="64">
        <f>IF([1]TX_Counties_FY22_Income_Limits!BY166&gt;[1]WAIVER_TX_Counties_FY22!BZ$2,[1]TX_Counties_FY22_Income_Limits!BY166,IF([1]TX_Counties_FY22_Income_Limits!BY166&lt;[1]WAIVER_TX_Counties_FY22!BZ$2,[1]WAIVER_TX_Counties_FY22!BZ$2,IF([1]TX_Counties_FY22_Income_Limits!BY166=[1]WAIVER_TX_Counties_FY22!BZ$2,[1]TX_Counties_FY22_Income_Limits!BY166)))</f>
        <v>180230</v>
      </c>
      <c r="CA166" s="64">
        <f>IF([1]TX_Counties_FY22_Income_Limits!BZ166&gt;[1]WAIVER_TX_Counties_FY22!CA$2,[1]TX_Counties_FY22_Income_Limits!BZ166,IF([1]TX_Counties_FY22_Income_Limits!BZ166&lt;[1]WAIVER_TX_Counties_FY22!CA$2,[1]WAIVER_TX_Counties_FY22!CA$2,IF([1]TX_Counties_FY22_Income_Limits!BZ166=[1]WAIVER_TX_Counties_FY22!CA$2,[1]TX_Counties_FY22_Income_Limits!BZ166)))</f>
        <v>59709.999999999993</v>
      </c>
      <c r="CB166" s="64">
        <f>IF([1]TX_Counties_FY22_Income_Limits!CA166&gt;[1]WAIVER_TX_Counties_FY22!CB$2,[1]TX_Counties_FY22_Income_Limits!CA166,IF([1]TX_Counties_FY22_Income_Limits!CA166&lt;[1]WAIVER_TX_Counties_FY22!CB$2,[1]WAIVER_TX_Counties_FY22!CB$2,IF([1]TX_Counties_FY22_Income_Limits!CA166=[1]WAIVER_TX_Counties_FY22!CB$2,[1]TX_Counties_FY22_Income_Limits!CA166)))</f>
        <v>68240</v>
      </c>
      <c r="CC166" s="64">
        <f>IF([1]TX_Counties_FY22_Income_Limits!CB166&gt;[1]WAIVER_TX_Counties_FY22!CC$2,[1]TX_Counties_FY22_Income_Limits!CB166,IF([1]TX_Counties_FY22_Income_Limits!CB166&lt;[1]WAIVER_TX_Counties_FY22!CC$2,[1]WAIVER_TX_Counties_FY22!CC$2,IF([1]TX_Counties_FY22_Income_Limits!CB166=[1]WAIVER_TX_Counties_FY22!CC$2,[1]TX_Counties_FY22_Income_Limits!CB166)))</f>
        <v>76770</v>
      </c>
      <c r="CD166" s="64">
        <f>IF([1]TX_Counties_FY22_Income_Limits!CC166&gt;[1]WAIVER_TX_Counties_FY22!CD$2,[1]TX_Counties_FY22_Income_Limits!CC166,IF([1]TX_Counties_FY22_Income_Limits!CC166&lt;[1]WAIVER_TX_Counties_FY22!CD$2,[1]WAIVER_TX_Counties_FY22!CD$2,IF([1]TX_Counties_FY22_Income_Limits!CC166=[1]WAIVER_TX_Counties_FY22!CD$2,[1]TX_Counties_FY22_Income_Limits!CC166)))</f>
        <v>85300</v>
      </c>
      <c r="CE166" s="64">
        <f>IF([1]TX_Counties_FY22_Income_Limits!CD166&gt;[1]WAIVER_TX_Counties_FY22!CE$2,[1]TX_Counties_FY22_Income_Limits!CD166,IF([1]TX_Counties_FY22_Income_Limits!CD166&lt;[1]WAIVER_TX_Counties_FY22!CE$2,[1]WAIVER_TX_Counties_FY22!CE$2,IF([1]TX_Counties_FY22_Income_Limits!CD166=[1]WAIVER_TX_Counties_FY22!CE$2,[1]TX_Counties_FY22_Income_Limits!CD166)))</f>
        <v>92124</v>
      </c>
      <c r="CF166" s="64">
        <f>IF([1]TX_Counties_FY22_Income_Limits!CE166&gt;[1]WAIVER_TX_Counties_FY22!CF$2,[1]TX_Counties_FY22_Income_Limits!CE166,IF([1]TX_Counties_FY22_Income_Limits!CE166&lt;[1]WAIVER_TX_Counties_FY22!CF$2,[1]WAIVER_TX_Counties_FY22!CF$2,IF([1]TX_Counties_FY22_Income_Limits!CE166=[1]WAIVER_TX_Counties_FY22!CF$2,[1]TX_Counties_FY22_Income_Limits!CE166)))</f>
        <v>98948</v>
      </c>
      <c r="CG166" s="64">
        <f>IF([1]TX_Counties_FY22_Income_Limits!CF166&gt;[1]WAIVER_TX_Counties_FY22!CG$2,[1]TX_Counties_FY22_Income_Limits!CF166,IF([1]TX_Counties_FY22_Income_Limits!CF166&lt;[1]WAIVER_TX_Counties_FY22!CG$2,[1]WAIVER_TX_Counties_FY22!CG$2,IF([1]TX_Counties_FY22_Income_Limits!CF166=[1]WAIVER_TX_Counties_FY22!CG$2,[1]TX_Counties_FY22_Income_Limits!CF166)))</f>
        <v>105772</v>
      </c>
      <c r="CH166" s="64">
        <f>IF([1]TX_Counties_FY22_Income_Limits!CG166&gt;[1]WAIVER_TX_Counties_FY22!CH$2,[1]TX_Counties_FY22_Income_Limits!CG166,IF([1]TX_Counties_FY22_Income_Limits!CG166&lt;[1]WAIVER_TX_Counties_FY22!CH$2,[1]WAIVER_TX_Counties_FY22!CH$2,IF([1]TX_Counties_FY22_Income_Limits!CG166=[1]WAIVER_TX_Counties_FY22!CH$2,[1]TX_Counties_FY22_Income_Limits!CG166)))</f>
        <v>112596</v>
      </c>
      <c r="CI166" s="64">
        <f>IF([1]TX_Counties_FY22_Income_Limits!CH166&gt;[1]WAIVER_TX_Counties_FY22!CI$2,[1]TX_Counties_FY22_Income_Limits!CH166,IF([1]TX_Counties_FY22_Income_Limits!CH166&lt;[1]WAIVER_TX_Counties_FY22!CI$2,[1]WAIVER_TX_Counties_FY22!CI$2,IF([1]TX_Counties_FY22_Income_Limits!CH166=[1]WAIVER_TX_Counties_FY22!CI$2,[1]TX_Counties_FY22_Income_Limits!CH166)))</f>
        <v>119419.99999999999</v>
      </c>
      <c r="CJ166" s="64">
        <f>IF([1]TX_Counties_FY22_Income_Limits!CI166&gt;[1]WAIVER_TX_Counties_FY22!CJ$2,[1]TX_Counties_FY22_Income_Limits!CI166,IF([1]TX_Counties_FY22_Income_Limits!CI166&lt;[1]WAIVER_TX_Counties_FY22!CJ$2,[1]WAIVER_TX_Counties_FY22!CJ$2,IF([1]TX_Counties_FY22_Income_Limits!CI166=[1]WAIVER_TX_Counties_FY22!CJ$2,[1]TX_Counties_FY22_Income_Limits!CI166)))</f>
        <v>126244</v>
      </c>
      <c r="CK166" s="64">
        <f>IF([1]TX_Counties_FY22_Income_Limits!CJ166&gt;[1]WAIVER_TX_Counties_FY22!CK$2,[1]TX_Counties_FY22_Income_Limits!CJ166,IF([1]TX_Counties_FY22_Income_Limits!CJ166&lt;[1]WAIVER_TX_Counties_FY22!CK$2,[1]WAIVER_TX_Counties_FY22!CK$2,IF([1]TX_Counties_FY22_Income_Limits!CJ166=[1]WAIVER_TX_Counties_FY22!CK$2,[1]TX_Counties_FY22_Income_Limits!CJ166)))</f>
        <v>133068</v>
      </c>
      <c r="CL166" s="64">
        <f>IF([1]TX_Counties_FY22_Income_Limits!CK166&gt;[1]WAIVER_TX_Counties_FY22!CL$2,[1]TX_Counties_FY22_Income_Limits!CK166,IF([1]TX_Counties_FY22_Income_Limits!CK166&lt;[1]WAIVER_TX_Counties_FY22!CL$2,[1]WAIVER_TX_Counties_FY22!CL$2,IF([1]TX_Counties_FY22_Income_Limits!CK166=[1]WAIVER_TX_Counties_FY22!CL$2,[1]TX_Counties_FY22_Income_Limits!CK166)))</f>
        <v>139892</v>
      </c>
      <c r="CM166" s="64">
        <f>IF([1]TX_Counties_FY22_Income_Limits!CL166&gt;[1]WAIVER_TX_Counties_FY22!CM$2,[1]TX_Counties_FY22_Income_Limits!CL166,IF([1]TX_Counties_FY22_Income_Limits!CL166&lt;[1]WAIVER_TX_Counties_FY22!CM$2,[1]WAIVER_TX_Counties_FY22!CM$2,IF([1]TX_Counties_FY22_Income_Limits!CL166=[1]WAIVER_TX_Counties_FY22!CM$2,[1]TX_Counties_FY22_Income_Limits!CL166)))</f>
        <v>146716</v>
      </c>
      <c r="CN166" s="64">
        <f>IF([1]TX_Counties_FY22_Income_Limits!CM166&gt;[1]WAIVER_TX_Counties_FY22!CN$2,[1]TX_Counties_FY22_Income_Limits!CM166,IF([1]TX_Counties_FY22_Income_Limits!CM166&lt;[1]WAIVER_TX_Counties_FY22!CN$2,[1]WAIVER_TX_Counties_FY22!CN$2,IF([1]TX_Counties_FY22_Income_Limits!CM166=[1]WAIVER_TX_Counties_FY22!CN$2,[1]TX_Counties_FY22_Income_Limits!CM166)))</f>
        <v>153540</v>
      </c>
      <c r="CO166" s="64">
        <f>IF([1]TX_Counties_FY22_Income_Limits!CN166&gt;[1]WAIVER_TX_Counties_FY22!CO$2,[1]TX_Counties_FY22_Income_Limits!CN166,IF([1]TX_Counties_FY22_Income_Limits!CN166&lt;[1]WAIVER_TX_Counties_FY22!CO$2,[1]WAIVER_TX_Counties_FY22!CO$2,IF([1]TX_Counties_FY22_Income_Limits!CN166=[1]WAIVER_TX_Counties_FY22!CO$2,[1]TX_Counties_FY22_Income_Limits!CN166)))</f>
        <v>160364</v>
      </c>
      <c r="CP166" s="64">
        <f>IF([1]TX_Counties_FY22_Income_Limits!CO166&gt;[1]WAIVER_TX_Counties_FY22!CP$2,[1]TX_Counties_FY22_Income_Limits!CO166,IF([1]TX_Counties_FY22_Income_Limits!CO166&lt;[1]WAIVER_TX_Counties_FY22!CP$2,[1]WAIVER_TX_Counties_FY22!CP$2,IF([1]TX_Counties_FY22_Income_Limits!CO166=[1]WAIVER_TX_Counties_FY22!CP$2,[1]TX_Counties_FY22_Income_Limits!CO166)))</f>
        <v>167188</v>
      </c>
      <c r="CQ166" s="64">
        <f>IF([1]TX_Counties_FY22_Income_Limits!CP166&gt;[1]WAIVER_TX_Counties_FY22!CQ$2,[1]TX_Counties_FY22_Income_Limits!CP166,IF([1]TX_Counties_FY22_Income_Limits!CP166&lt;[1]WAIVER_TX_Counties_FY22!CQ$2,[1]WAIVER_TX_Counties_FY22!CQ$2,IF([1]TX_Counties_FY22_Income_Limits!CP166=[1]WAIVER_TX_Counties_FY22!CQ$2,[1]TX_Counties_FY22_Income_Limits!CP166)))</f>
        <v>174012</v>
      </c>
      <c r="CR166" s="64">
        <f>IF([1]TX_Counties_FY22_Income_Limits!CQ166&gt;[1]WAIVER_TX_Counties_FY22!CR$2,[1]TX_Counties_FY22_Income_Limits!CQ166,IF([1]TX_Counties_FY22_Income_Limits!CQ166&lt;[1]WAIVER_TX_Counties_FY22!CR$2,[1]WAIVER_TX_Counties_FY22!CR$2,IF([1]TX_Counties_FY22_Income_Limits!CQ166=[1]WAIVER_TX_Counties_FY22!CR$2,[1]TX_Counties_FY22_Income_Limits!CQ166)))</f>
        <v>180836</v>
      </c>
      <c r="CS166" s="64">
        <f>IF([1]TX_Counties_FY22_Income_Limits!CR166&gt;[1]WAIVER_TX_Counties_FY22!CS$2,[1]TX_Counties_FY22_Income_Limits!CR166,IF([1]TX_Counties_FY22_Income_Limits!CR166&lt;[1]WAIVER_TX_Counties_FY22!CS$2,[1]WAIVER_TX_Counties_FY22!CS$2,IF([1]TX_Counties_FY22_Income_Limits!CR166=[1]WAIVER_TX_Counties_FY22!CS$2,[1]TX_Counties_FY22_Income_Limits!CR166)))</f>
        <v>187660</v>
      </c>
      <c r="CT166" s="64">
        <f>IF([1]TX_Counties_FY22_Income_Limits!CS166&gt;[1]WAIVER_TX_Counties_FY22!CT$2,[1]TX_Counties_FY22_Income_Limits!CS166,IF([1]TX_Counties_FY22_Income_Limits!CS166&lt;[1]WAIVER_TX_Counties_FY22!CT$2,[1]WAIVER_TX_Counties_FY22!CT$2,IF([1]TX_Counties_FY22_Income_Limits!CS166=[1]WAIVER_TX_Counties_FY22!CT$2,[1]TX_Counties_FY22_Income_Limits!CS166)))</f>
        <v>194484</v>
      </c>
      <c r="CU166" s="64">
        <f>IF([1]TX_Counties_FY22_Income_Limits!CT166&gt;[1]WAIVER_TX_Counties_FY22!CU$2,[1]TX_Counties_FY22_Income_Limits!CT166,IF([1]TX_Counties_FY22_Income_Limits!CT166&lt;[1]WAIVER_TX_Counties_FY22!CU$2,[1]WAIVER_TX_Counties_FY22!CU$2,IF([1]TX_Counties_FY22_Income_Limits!CT166=[1]WAIVER_TX_Counties_FY22!CU$2,[1]TX_Counties_FY22_Income_Limits!CT166)))</f>
        <v>201308</v>
      </c>
      <c r="CV166" s="64">
        <f>IF([1]TX_Counties_FY22_Income_Limits!CU166&gt;[1]WAIVER_TX_Counties_FY22!CV$2,[1]TX_Counties_FY22_Income_Limits!CU166,IF([1]TX_Counties_FY22_Income_Limits!CU166&lt;[1]WAIVER_TX_Counties_FY22!CV$2,[1]WAIVER_TX_Counties_FY22!CV$2,IF([1]TX_Counties_FY22_Income_Limits!CU166=[1]WAIVER_TX_Counties_FY22!CV$2,[1]TX_Counties_FY22_Income_Limits!CU166)))</f>
        <v>208132</v>
      </c>
      <c r="CW166" s="64">
        <f>IF([1]TX_Counties_FY22_Income_Limits!CV166&gt;[1]WAIVER_TX_Counties_FY22!CW$2,[1]TX_Counties_FY22_Income_Limits!CV166,IF([1]TX_Counties_FY22_Income_Limits!CV166&lt;[1]WAIVER_TX_Counties_FY22!CW$2,[1]WAIVER_TX_Counties_FY22!CW$2,IF([1]TX_Counties_FY22_Income_Limits!CV166=[1]WAIVER_TX_Counties_FY22!CW$2,[1]TX_Counties_FY22_Income_Limits!CV166)))</f>
        <v>214956</v>
      </c>
      <c r="CX166" s="64">
        <f>IF([1]TX_Counties_FY22_Income_Limits!CW166&gt;[1]WAIVER_TX_Counties_FY22!CX$2,[1]TX_Counties_FY22_Income_Limits!CW166,IF([1]TX_Counties_FY22_Income_Limits!CW166&lt;[1]WAIVER_TX_Counties_FY22!CX$2,[1]WAIVER_TX_Counties_FY22!CX$2,IF([1]TX_Counties_FY22_Income_Limits!CW166=[1]WAIVER_TX_Counties_FY22!CX$2,[1]TX_Counties_FY22_Income_Limits!CW166)))</f>
        <v>221780</v>
      </c>
      <c r="CY166" s="64">
        <f>IF([1]TX_Counties_FY22_Income_Limits!CX166&gt;[1]WAIVER_TX_Counties_FY22!CY$2,[1]TX_Counties_FY22_Income_Limits!CX166,IF([1]TX_Counties_FY22_Income_Limits!CX166&lt;[1]WAIVER_TX_Counties_FY22!CY$2,[1]WAIVER_TX_Counties_FY22!CY$2,IF([1]TX_Counties_FY22_Income_Limits!CX166=[1]WAIVER_TX_Counties_FY22!CY$2,[1]TX_Counties_FY22_Income_Limits!CX166)))</f>
        <v>228604</v>
      </c>
      <c r="CZ166" s="64">
        <f>IF([1]TX_Counties_FY22_Income_Limits!CY166&gt;[1]WAIVER_TX_Counties_FY22!CZ$2,[1]TX_Counties_FY22_Income_Limits!CY166,IF([1]TX_Counties_FY22_Income_Limits!CY166&lt;[1]WAIVER_TX_Counties_FY22!CZ$2,[1]WAIVER_TX_Counties_FY22!CZ$2,IF([1]TX_Counties_FY22_Income_Limits!CY166=[1]WAIVER_TX_Counties_FY22!CZ$2,[1]TX_Counties_FY22_Income_Limits!CY166)))</f>
        <v>71652</v>
      </c>
      <c r="DA166" s="64">
        <f>IF([1]TX_Counties_FY22_Income_Limits!CZ166&gt;[1]WAIVER_TX_Counties_FY22!DA$2,[1]TX_Counties_FY22_Income_Limits!CZ166,IF([1]TX_Counties_FY22_Income_Limits!CZ166&lt;[1]WAIVER_TX_Counties_FY22!DA$2,[1]WAIVER_TX_Counties_FY22!DA$2,IF([1]TX_Counties_FY22_Income_Limits!CZ166=[1]WAIVER_TX_Counties_FY22!DA$2,[1]TX_Counties_FY22_Income_Limits!CZ166)))</f>
        <v>81888</v>
      </c>
      <c r="DB166" s="64">
        <f>IF([1]TX_Counties_FY22_Income_Limits!DA166&gt;[1]WAIVER_TX_Counties_FY22!DB$2,[1]TX_Counties_FY22_Income_Limits!DA166,IF([1]TX_Counties_FY22_Income_Limits!DA166&lt;[1]WAIVER_TX_Counties_FY22!DB$2,[1]WAIVER_TX_Counties_FY22!DB$2,IF([1]TX_Counties_FY22_Income_Limits!DA166=[1]WAIVER_TX_Counties_FY22!DB$2,[1]TX_Counties_FY22_Income_Limits!DA166)))</f>
        <v>92124</v>
      </c>
      <c r="DC166" s="64">
        <f>IF([1]TX_Counties_FY22_Income_Limits!DB166&gt;[1]WAIVER_TX_Counties_FY22!DC$2,[1]TX_Counties_FY22_Income_Limits!DB166,IF([1]TX_Counties_FY22_Income_Limits!DB166&lt;[1]WAIVER_TX_Counties_FY22!DC$2,[1]WAIVER_TX_Counties_FY22!DC$2,IF([1]TX_Counties_FY22_Income_Limits!DB166=[1]WAIVER_TX_Counties_FY22!DC$2,[1]TX_Counties_FY22_Income_Limits!DB166)))</f>
        <v>102360</v>
      </c>
      <c r="DD166" s="64">
        <f>IF([1]TX_Counties_FY22_Income_Limits!DC166&gt;[1]WAIVER_TX_Counties_FY22!DD$2,[1]TX_Counties_FY22_Income_Limits!DC166,IF([1]TX_Counties_FY22_Income_Limits!DC166&lt;[1]WAIVER_TX_Counties_FY22!DD$2,[1]WAIVER_TX_Counties_FY22!DD$2,IF([1]TX_Counties_FY22_Income_Limits!DC166=[1]WAIVER_TX_Counties_FY22!DD$2,[1]TX_Counties_FY22_Income_Limits!DC166)))</f>
        <v>110548.8</v>
      </c>
      <c r="DE166" s="64">
        <f>IF([1]TX_Counties_FY22_Income_Limits!DD166&gt;[1]WAIVER_TX_Counties_FY22!DE$2,[1]TX_Counties_FY22_Income_Limits!DD166,IF([1]TX_Counties_FY22_Income_Limits!DD166&lt;[1]WAIVER_TX_Counties_FY22!DE$2,[1]WAIVER_TX_Counties_FY22!DE$2,IF([1]TX_Counties_FY22_Income_Limits!DD166=[1]WAIVER_TX_Counties_FY22!DE$2,[1]TX_Counties_FY22_Income_Limits!DD166)))</f>
        <v>118737.59999999999</v>
      </c>
      <c r="DF166" s="64">
        <f>IF([1]TX_Counties_FY22_Income_Limits!DE166&gt;[1]WAIVER_TX_Counties_FY22!DF$2,[1]TX_Counties_FY22_Income_Limits!DE166,IF([1]TX_Counties_FY22_Income_Limits!DE166&lt;[1]WAIVER_TX_Counties_FY22!DF$2,[1]WAIVER_TX_Counties_FY22!DF$2,IF([1]TX_Counties_FY22_Income_Limits!DE166=[1]WAIVER_TX_Counties_FY22!DF$2,[1]TX_Counties_FY22_Income_Limits!DE166)))</f>
        <v>126926.39999999999</v>
      </c>
      <c r="DG166" s="64">
        <f>IF([1]TX_Counties_FY22_Income_Limits!DF166&gt;[1]WAIVER_TX_Counties_FY22!DG$2,[1]TX_Counties_FY22_Income_Limits!DF166,IF([1]TX_Counties_FY22_Income_Limits!DF166&lt;[1]WAIVER_TX_Counties_FY22!DG$2,[1]WAIVER_TX_Counties_FY22!DG$2,IF([1]TX_Counties_FY22_Income_Limits!DF166=[1]WAIVER_TX_Counties_FY22!DG$2,[1]TX_Counties_FY22_Income_Limits!DF166)))</f>
        <v>135115.20000000001</v>
      </c>
      <c r="DH166" s="64">
        <f>IF([1]TX_Counties_FY22_Income_Limits!DG166&gt;[1]WAIVER_TX_Counties_FY22!DH$2,[1]TX_Counties_FY22_Income_Limits!DG166,IF([1]TX_Counties_FY22_Income_Limits!DG166&lt;[1]WAIVER_TX_Counties_FY22!DH$2,[1]WAIVER_TX_Counties_FY22!DH$2,IF([1]TX_Counties_FY22_Income_Limits!DG166=[1]WAIVER_TX_Counties_FY22!DH$2,[1]TX_Counties_FY22_Income_Limits!DG166)))</f>
        <v>143304</v>
      </c>
      <c r="DI166" s="64">
        <f>IF([1]TX_Counties_FY22_Income_Limits!DH166&gt;[1]WAIVER_TX_Counties_FY22!DI$2,[1]TX_Counties_FY22_Income_Limits!DH166,IF([1]TX_Counties_FY22_Income_Limits!DH166&lt;[1]WAIVER_TX_Counties_FY22!DI$2,[1]WAIVER_TX_Counties_FY22!DI$2,IF([1]TX_Counties_FY22_Income_Limits!DH166=[1]WAIVER_TX_Counties_FY22!DI$2,[1]TX_Counties_FY22_Income_Limits!DH166)))</f>
        <v>151492.79999999999</v>
      </c>
      <c r="DJ166" s="64">
        <f>IF([1]TX_Counties_FY22_Income_Limits!DI166&gt;[1]WAIVER_TX_Counties_FY22!DJ$2,[1]TX_Counties_FY22_Income_Limits!DI166,IF([1]TX_Counties_FY22_Income_Limits!DI166&lt;[1]WAIVER_TX_Counties_FY22!DJ$2,[1]WAIVER_TX_Counties_FY22!DJ$2,IF([1]TX_Counties_FY22_Income_Limits!DI166=[1]WAIVER_TX_Counties_FY22!DJ$2,[1]TX_Counties_FY22_Income_Limits!DI166)))</f>
        <v>159681.59999999998</v>
      </c>
      <c r="DK166" s="64">
        <f>IF([1]TX_Counties_FY22_Income_Limits!DJ166&gt;[1]WAIVER_TX_Counties_FY22!DK$2,[1]TX_Counties_FY22_Income_Limits!DJ166,IF([1]TX_Counties_FY22_Income_Limits!DJ166&lt;[1]WAIVER_TX_Counties_FY22!DK$2,[1]WAIVER_TX_Counties_FY22!DK$2,IF([1]TX_Counties_FY22_Income_Limits!DJ166=[1]WAIVER_TX_Counties_FY22!DK$2,[1]TX_Counties_FY22_Income_Limits!DJ166)))</f>
        <v>167870.39999999997</v>
      </c>
      <c r="DL166" s="64">
        <f>IF([1]TX_Counties_FY22_Income_Limits!DK166&gt;[1]WAIVER_TX_Counties_FY22!DL$2,[1]TX_Counties_FY22_Income_Limits!DK166,IF([1]TX_Counties_FY22_Income_Limits!DK166&lt;[1]WAIVER_TX_Counties_FY22!DL$2,[1]WAIVER_TX_Counties_FY22!DL$2,IF([1]TX_Counties_FY22_Income_Limits!DK166=[1]WAIVER_TX_Counties_FY22!DL$2,[1]TX_Counties_FY22_Income_Limits!DK166)))</f>
        <v>176059.19999999995</v>
      </c>
      <c r="DM166" s="64">
        <f>IF([1]TX_Counties_FY22_Income_Limits!DL166&gt;[1]WAIVER_TX_Counties_FY22!DM$2,[1]TX_Counties_FY22_Income_Limits!DL166,IF([1]TX_Counties_FY22_Income_Limits!DL166&lt;[1]WAIVER_TX_Counties_FY22!DM$2,[1]WAIVER_TX_Counties_FY22!DM$2,IF([1]TX_Counties_FY22_Income_Limits!DL166=[1]WAIVER_TX_Counties_FY22!DM$2,[1]TX_Counties_FY22_Income_Limits!DL166)))</f>
        <v>184247.99999999994</v>
      </c>
      <c r="DN166" s="64">
        <f>IF([1]TX_Counties_FY22_Income_Limits!DM166&gt;[1]WAIVER_TX_Counties_FY22!DN$2,[1]TX_Counties_FY22_Income_Limits!DM166,IF([1]TX_Counties_FY22_Income_Limits!DM166&lt;[1]WAIVER_TX_Counties_FY22!DN$2,[1]WAIVER_TX_Counties_FY22!DN$2,IF([1]TX_Counties_FY22_Income_Limits!DM166=[1]WAIVER_TX_Counties_FY22!DN$2,[1]TX_Counties_FY22_Income_Limits!DM166)))</f>
        <v>192436.79999999993</v>
      </c>
      <c r="DO166" s="64">
        <f>IF([1]TX_Counties_FY22_Income_Limits!DN166&gt;[1]WAIVER_TX_Counties_FY22!DO$2,[1]TX_Counties_FY22_Income_Limits!DN166,IF([1]TX_Counties_FY22_Income_Limits!DN166&lt;[1]WAIVER_TX_Counties_FY22!DO$2,[1]WAIVER_TX_Counties_FY22!DO$2,IF([1]TX_Counties_FY22_Income_Limits!DN166=[1]WAIVER_TX_Counties_FY22!DO$2,[1]TX_Counties_FY22_Income_Limits!DN166)))</f>
        <v>200625.59999999992</v>
      </c>
      <c r="DP166" s="64">
        <f>IF([1]TX_Counties_FY22_Income_Limits!DO166&gt;[1]WAIVER_TX_Counties_FY22!DP$2,[1]TX_Counties_FY22_Income_Limits!DO166,IF([1]TX_Counties_FY22_Income_Limits!DO166&lt;[1]WAIVER_TX_Counties_FY22!DP$2,[1]WAIVER_TX_Counties_FY22!DP$2,IF([1]TX_Counties_FY22_Income_Limits!DO166=[1]WAIVER_TX_Counties_FY22!DP$2,[1]TX_Counties_FY22_Income_Limits!DO166)))</f>
        <v>208814.39999999991</v>
      </c>
      <c r="DQ166" s="64">
        <f>IF([1]TX_Counties_FY22_Income_Limits!DP166&gt;[1]WAIVER_TX_Counties_FY22!DQ$2,[1]TX_Counties_FY22_Income_Limits!DP166,IF([1]TX_Counties_FY22_Income_Limits!DP166&lt;[1]WAIVER_TX_Counties_FY22!DQ$2,[1]WAIVER_TX_Counties_FY22!DQ$2,IF([1]TX_Counties_FY22_Income_Limits!DP166=[1]WAIVER_TX_Counties_FY22!DQ$2,[1]TX_Counties_FY22_Income_Limits!DP166)))</f>
        <v>217003.1999999999</v>
      </c>
      <c r="DR166" s="64">
        <f>IF([1]TX_Counties_FY22_Income_Limits!DQ166&gt;[1]WAIVER_TX_Counties_FY22!DR$2,[1]TX_Counties_FY22_Income_Limits!DQ166,IF([1]TX_Counties_FY22_Income_Limits!DQ166&lt;[1]WAIVER_TX_Counties_FY22!DR$2,[1]WAIVER_TX_Counties_FY22!DR$2,IF([1]TX_Counties_FY22_Income_Limits!DQ166=[1]WAIVER_TX_Counties_FY22!DR$2,[1]TX_Counties_FY22_Income_Limits!DQ166)))</f>
        <v>225191.99999999988</v>
      </c>
      <c r="DS166" s="64">
        <f>IF([1]TX_Counties_FY22_Income_Limits!DR166&gt;[1]WAIVER_TX_Counties_FY22!DS$2,[1]TX_Counties_FY22_Income_Limits!DR166,IF([1]TX_Counties_FY22_Income_Limits!DR166&lt;[1]WAIVER_TX_Counties_FY22!DS$2,[1]WAIVER_TX_Counties_FY22!DS$2,IF([1]TX_Counties_FY22_Income_Limits!DR166=[1]WAIVER_TX_Counties_FY22!DS$2,[1]TX_Counties_FY22_Income_Limits!DR166)))</f>
        <v>233380.79999999987</v>
      </c>
      <c r="DT166" s="64">
        <f>IF([1]TX_Counties_FY22_Income_Limits!DS166&gt;[1]WAIVER_TX_Counties_FY22!DT$2,[1]TX_Counties_FY22_Income_Limits!DS166,IF([1]TX_Counties_FY22_Income_Limits!DS166&lt;[1]WAIVER_TX_Counties_FY22!DT$2,[1]WAIVER_TX_Counties_FY22!DT$2,IF([1]TX_Counties_FY22_Income_Limits!DS166=[1]WAIVER_TX_Counties_FY22!DT$2,[1]TX_Counties_FY22_Income_Limits!DS166)))</f>
        <v>241569.59999999986</v>
      </c>
      <c r="DU166" s="64">
        <f>IF([1]TX_Counties_FY22_Income_Limits!DT166&gt;[1]WAIVER_TX_Counties_FY22!DU$2,[1]TX_Counties_FY22_Income_Limits!DT166,IF([1]TX_Counties_FY22_Income_Limits!DT166&lt;[1]WAIVER_TX_Counties_FY22!DU$2,[1]WAIVER_TX_Counties_FY22!DU$2,IF([1]TX_Counties_FY22_Income_Limits!DT166=[1]WAIVER_TX_Counties_FY22!DU$2,[1]TX_Counties_FY22_Income_Limits!DT166)))</f>
        <v>249758.39999999985</v>
      </c>
      <c r="DV166" s="64">
        <f>IF([1]TX_Counties_FY22_Income_Limits!DU166&gt;[1]WAIVER_TX_Counties_FY22!DV$2,[1]TX_Counties_FY22_Income_Limits!DU166,IF([1]TX_Counties_FY22_Income_Limits!DU166&lt;[1]WAIVER_TX_Counties_FY22!DV$2,[1]WAIVER_TX_Counties_FY22!DV$2,IF([1]TX_Counties_FY22_Income_Limits!DU166=[1]WAIVER_TX_Counties_FY22!DV$2,[1]TX_Counties_FY22_Income_Limits!DU166)))</f>
        <v>257947.19999999984</v>
      </c>
      <c r="DW166" s="64">
        <f>IF([1]TX_Counties_FY22_Income_Limits!DV166&gt;[1]WAIVER_TX_Counties_FY22!DW$2,[1]TX_Counties_FY22_Income_Limits!DV166,IF([1]TX_Counties_FY22_Income_Limits!DV166&lt;[1]WAIVER_TX_Counties_FY22!DW$2,[1]WAIVER_TX_Counties_FY22!DW$2,IF([1]TX_Counties_FY22_Income_Limits!DV166=[1]WAIVER_TX_Counties_FY22!DW$2,[1]TX_Counties_FY22_Income_Limits!DV166)))</f>
        <v>266135.99999999983</v>
      </c>
      <c r="DX166" s="64">
        <f>IF([1]TX_Counties_FY22_Income_Limits!DW166&gt;[1]WAIVER_TX_Counties_FY22!DX$2,[1]TX_Counties_FY22_Income_Limits!DW166,IF([1]TX_Counties_FY22_Income_Limits!DW166&lt;[1]WAIVER_TX_Counties_FY22!DX$2,[1]WAIVER_TX_Counties_FY22!DX$2,IF([1]TX_Counties_FY22_Income_Limits!DW166=[1]WAIVER_TX_Counties_FY22!DX$2,[1]TX_Counties_FY22_Income_Limits!DW166)))</f>
        <v>274324.79999999981</v>
      </c>
    </row>
    <row r="167" spans="1:129" ht="14.45">
      <c r="A167" s="61" t="s">
        <v>356</v>
      </c>
      <c r="B167" s="66" t="str">
        <f t="shared" si="7"/>
        <v>NO</v>
      </c>
      <c r="C167" s="64">
        <f>[1]TX_Counties_FY22_Income_Limits!B167</f>
        <v>119200</v>
      </c>
      <c r="D167" s="64">
        <f>IF([1]TX_Counties_FY22_Income_Limits!C167&gt;[1]WAIVER_TX_Counties_FY22!D$2,[1]TX_Counties_FY22_Income_Limits!C167,IF([1]TX_Counties_FY22_Income_Limits!C167&lt;[1]WAIVER_TX_Counties_FY22!D$2,[1]WAIVER_TX_Counties_FY22!D$2,IF([1]TX_Counties_FY22_Income_Limits!C167=[1]WAIVER_TX_Counties_FY22!D$2,[1]TX_Counties_FY22_Income_Limits!C167)))</f>
        <v>22400</v>
      </c>
      <c r="E167" s="64">
        <f>IF([1]TX_Counties_FY22_Income_Limits!D167&gt;[1]WAIVER_TX_Counties_FY22!E$2,[1]TX_Counties_FY22_Income_Limits!D167,IF([1]TX_Counties_FY22_Income_Limits!D167&lt;[1]WAIVER_TX_Counties_FY22!E$2,[1]WAIVER_TX_Counties_FY22!E$2,IF([1]TX_Counties_FY22_Income_Limits!D167=[1]WAIVER_TX_Counties_FY22!E$2,[1]TX_Counties_FY22_Income_Limits!D167)))</f>
        <v>25600</v>
      </c>
      <c r="F167" s="64">
        <f>IF([1]TX_Counties_FY22_Income_Limits!E167&gt;[1]WAIVER_TX_Counties_FY22!F$2,[1]TX_Counties_FY22_Income_Limits!E167,IF([1]TX_Counties_FY22_Income_Limits!E167&lt;[1]WAIVER_TX_Counties_FY22!F$2,[1]WAIVER_TX_Counties_FY22!F$2,IF([1]TX_Counties_FY22_Income_Limits!E167=[1]WAIVER_TX_Counties_FY22!F$2,[1]TX_Counties_FY22_Income_Limits!E167)))</f>
        <v>28800</v>
      </c>
      <c r="G167" s="64">
        <f>IF([1]TX_Counties_FY22_Income_Limits!F167&gt;[1]WAIVER_TX_Counties_FY22!G$2,[1]TX_Counties_FY22_Income_Limits!F167,IF([1]TX_Counties_FY22_Income_Limits!F167&lt;[1]WAIVER_TX_Counties_FY22!G$2,[1]WAIVER_TX_Counties_FY22!G$2,IF([1]TX_Counties_FY22_Income_Limits!F167=[1]WAIVER_TX_Counties_FY22!G$2,[1]TX_Counties_FY22_Income_Limits!F167)))</f>
        <v>31950</v>
      </c>
      <c r="H167" s="64">
        <f>IF([1]TX_Counties_FY22_Income_Limits!G167&gt;[1]WAIVER_TX_Counties_FY22!H$2,[1]TX_Counties_FY22_Income_Limits!G167,IF([1]TX_Counties_FY22_Income_Limits!G167&lt;[1]WAIVER_TX_Counties_FY22!H$2,[1]WAIVER_TX_Counties_FY22!H$2,IF([1]TX_Counties_FY22_Income_Limits!G167=[1]WAIVER_TX_Counties_FY22!H$2,[1]TX_Counties_FY22_Income_Limits!G167)))</f>
        <v>34550</v>
      </c>
      <c r="I167" s="64">
        <f>IF([1]TX_Counties_FY22_Income_Limits!H167&gt;[1]WAIVER_TX_Counties_FY22!I$2,[1]TX_Counties_FY22_Income_Limits!H167,IF([1]TX_Counties_FY22_Income_Limits!H167&lt;[1]WAIVER_TX_Counties_FY22!I$2,[1]WAIVER_TX_Counties_FY22!I$2,IF([1]TX_Counties_FY22_Income_Limits!H167=[1]WAIVER_TX_Counties_FY22!I$2,[1]TX_Counties_FY22_Income_Limits!H167)))</f>
        <v>37190</v>
      </c>
      <c r="J167" s="64">
        <f>IF([1]TX_Counties_FY22_Income_Limits!I167&gt;[1]WAIVER_TX_Counties_FY22!J$2,[1]TX_Counties_FY22_Income_Limits!I167,IF([1]TX_Counties_FY22_Income_Limits!I167&lt;[1]WAIVER_TX_Counties_FY22!J$2,[1]WAIVER_TX_Counties_FY22!J$2,IF([1]TX_Counties_FY22_Income_Limits!I167=[1]WAIVER_TX_Counties_FY22!J$2,[1]TX_Counties_FY22_Income_Limits!I167)))</f>
        <v>41910</v>
      </c>
      <c r="K167" s="64">
        <f>IF([1]TX_Counties_FY22_Income_Limits!J167&gt;[1]WAIVER_TX_Counties_FY22!K$2,[1]TX_Counties_FY22_Income_Limits!J167,IF([1]TX_Counties_FY22_Income_Limits!J167&lt;[1]WAIVER_TX_Counties_FY22!K$2,[1]WAIVER_TX_Counties_FY22!K$2,IF([1]TX_Counties_FY22_Income_Limits!J167=[1]WAIVER_TX_Counties_FY22!K$2,[1]TX_Counties_FY22_Income_Limits!J167)))</f>
        <v>46630</v>
      </c>
      <c r="L167" s="64">
        <f>IF([1]TX_Counties_FY22_Income_Limits!K167&gt;[1]WAIVER_TX_Counties_FY22!L$2,[1]TX_Counties_FY22_Income_Limits!K167,IF([1]TX_Counties_FY22_Income_Limits!K167&lt;[1]WAIVER_TX_Counties_FY22!L$2,[1]WAIVER_TX_Counties_FY22!L$2,IF([1]TX_Counties_FY22_Income_Limits!K167=[1]WAIVER_TX_Counties_FY22!L$2,[1]TX_Counties_FY22_Income_Limits!K167)))</f>
        <v>74550</v>
      </c>
      <c r="M167" s="64">
        <f>IF([1]TX_Counties_FY22_Income_Limits!L167&gt;[1]WAIVER_TX_Counties_FY22!M$2,[1]TX_Counties_FY22_Income_Limits!L167,IF([1]TX_Counties_FY22_Income_Limits!L167&lt;[1]WAIVER_TX_Counties_FY22!M$2,[1]WAIVER_TX_Counties_FY22!M$2,IF([1]TX_Counties_FY22_Income_Limits!L167=[1]WAIVER_TX_Counties_FY22!M$2,[1]TX_Counties_FY22_Income_Limits!L167)))</f>
        <v>78810</v>
      </c>
      <c r="N167" s="64">
        <f>IF([1]TX_Counties_FY22_Income_Limits!M167&gt;[1]WAIVER_TX_Counties_FY22!N$2,[1]TX_Counties_FY22_Income_Limits!M167,IF([1]TX_Counties_FY22_Income_Limits!M167&lt;[1]WAIVER_TX_Counties_FY22!N$2,[1]WAIVER_TX_Counties_FY22!N$2,IF([1]TX_Counties_FY22_Income_Limits!M167=[1]WAIVER_TX_Counties_FY22!N$2,[1]TX_Counties_FY22_Income_Limits!M167)))</f>
        <v>83070</v>
      </c>
      <c r="O167" s="64">
        <f>IF([1]TX_Counties_FY22_Income_Limits!N167&gt;[1]WAIVER_TX_Counties_FY22!O$2,[1]TX_Counties_FY22_Income_Limits!N167,IF([1]TX_Counties_FY22_Income_Limits!N167&lt;[1]WAIVER_TX_Counties_FY22!O$2,[1]WAIVER_TX_Counties_FY22!O$2,IF([1]TX_Counties_FY22_Income_Limits!N167=[1]WAIVER_TX_Counties_FY22!O$2,[1]TX_Counties_FY22_Income_Limits!N167)))</f>
        <v>87330</v>
      </c>
      <c r="P167" s="64">
        <f>IF([1]TX_Counties_FY22_Income_Limits!O167&gt;[1]WAIVER_TX_Counties_FY22!P$2,[1]TX_Counties_FY22_Income_Limits!O167,IF([1]TX_Counties_FY22_Income_Limits!O167&lt;[1]WAIVER_TX_Counties_FY22!P$2,[1]WAIVER_TX_Counties_FY22!P$2,IF([1]TX_Counties_FY22_Income_Limits!O167=[1]WAIVER_TX_Counties_FY22!P$2,[1]TX_Counties_FY22_Income_Limits!O167)))</f>
        <v>91590</v>
      </c>
      <c r="Q167" s="64">
        <f>IF([1]TX_Counties_FY22_Income_Limits!P167&gt;[1]WAIVER_TX_Counties_FY22!Q$2,[1]TX_Counties_FY22_Income_Limits!P167,IF([1]TX_Counties_FY22_Income_Limits!P167&lt;[1]WAIVER_TX_Counties_FY22!Q$2,[1]WAIVER_TX_Counties_FY22!Q$2,IF([1]TX_Counties_FY22_Income_Limits!P167=[1]WAIVER_TX_Counties_FY22!Q$2,[1]TX_Counties_FY22_Income_Limits!P167)))</f>
        <v>95850</v>
      </c>
      <c r="R167" s="64">
        <f>IF([1]TX_Counties_FY22_Income_Limits!Q167&gt;[1]WAIVER_TX_Counties_FY22!R$2,[1]TX_Counties_FY22_Income_Limits!Q167,IF([1]TX_Counties_FY22_Income_Limits!Q167&lt;[1]WAIVER_TX_Counties_FY22!R$2,[1]WAIVER_TX_Counties_FY22!R$2,IF([1]TX_Counties_FY22_Income_Limits!Q167=[1]WAIVER_TX_Counties_FY22!R$2,[1]TX_Counties_FY22_Income_Limits!Q167)))</f>
        <v>100110</v>
      </c>
      <c r="S167" s="64">
        <f>IF([1]TX_Counties_FY22_Income_Limits!R167&gt;[1]WAIVER_TX_Counties_FY22!S$2,[1]TX_Counties_FY22_Income_Limits!R167,IF([1]TX_Counties_FY22_Income_Limits!R167&lt;[1]WAIVER_TX_Counties_FY22!S$2,[1]WAIVER_TX_Counties_FY22!S$2,IF([1]TX_Counties_FY22_Income_Limits!R167=[1]WAIVER_TX_Counties_FY22!S$2,[1]TX_Counties_FY22_Income_Limits!R167)))</f>
        <v>104370</v>
      </c>
      <c r="T167" s="64">
        <f>IF([1]TX_Counties_FY22_Income_Limits!S167&gt;[1]WAIVER_TX_Counties_FY22!T$2,[1]TX_Counties_FY22_Income_Limits!S167,IF([1]TX_Counties_FY22_Income_Limits!S167&lt;[1]WAIVER_TX_Counties_FY22!T$2,[1]WAIVER_TX_Counties_FY22!T$2,IF([1]TX_Counties_FY22_Income_Limits!S167=[1]WAIVER_TX_Counties_FY22!T$2,[1]TX_Counties_FY22_Income_Limits!S167)))</f>
        <v>108630</v>
      </c>
      <c r="U167" s="64">
        <f>IF([1]TX_Counties_FY22_Income_Limits!T167&gt;[1]WAIVER_TX_Counties_FY22!U$2,[1]TX_Counties_FY22_Income_Limits!T167,IF([1]TX_Counties_FY22_Income_Limits!T167&lt;[1]WAIVER_TX_Counties_FY22!U$2,[1]WAIVER_TX_Counties_FY22!U$2,IF([1]TX_Counties_FY22_Income_Limits!T167=[1]WAIVER_TX_Counties_FY22!U$2,[1]TX_Counties_FY22_Income_Limits!T167)))</f>
        <v>112890</v>
      </c>
      <c r="V167" s="64">
        <f>IF([1]TX_Counties_FY22_Income_Limits!U167&gt;[1]WAIVER_TX_Counties_FY22!V$2,[1]TX_Counties_FY22_Income_Limits!U167,IF([1]TX_Counties_FY22_Income_Limits!U167&lt;[1]WAIVER_TX_Counties_FY22!V$2,[1]WAIVER_TX_Counties_FY22!V$2,IF([1]TX_Counties_FY22_Income_Limits!U167=[1]WAIVER_TX_Counties_FY22!V$2,[1]TX_Counties_FY22_Income_Limits!U167)))</f>
        <v>117150</v>
      </c>
      <c r="W167" s="64">
        <f>IF([1]TX_Counties_FY22_Income_Limits!V167&gt;[1]WAIVER_TX_Counties_FY22!W$2,[1]TX_Counties_FY22_Income_Limits!V167,IF([1]TX_Counties_FY22_Income_Limits!V167&lt;[1]WAIVER_TX_Counties_FY22!W$2,[1]WAIVER_TX_Counties_FY22!W$2,IF([1]TX_Counties_FY22_Income_Limits!V167=[1]WAIVER_TX_Counties_FY22!W$2,[1]TX_Counties_FY22_Income_Limits!V167)))</f>
        <v>121410</v>
      </c>
      <c r="X167" s="64">
        <f>IF([1]TX_Counties_FY22_Income_Limits!W167&gt;[1]WAIVER_TX_Counties_FY22!X$2,[1]TX_Counties_FY22_Income_Limits!W167,IF([1]TX_Counties_FY22_Income_Limits!W167&lt;[1]WAIVER_TX_Counties_FY22!X$2,[1]WAIVER_TX_Counties_FY22!X$2,IF([1]TX_Counties_FY22_Income_Limits!W167=[1]WAIVER_TX_Counties_FY22!X$2,[1]TX_Counties_FY22_Income_Limits!W167)))</f>
        <v>125670</v>
      </c>
      <c r="Y167" s="64">
        <f>IF([1]TX_Counties_FY22_Income_Limits!X167&gt;[1]WAIVER_TX_Counties_FY22!Y$2,[1]TX_Counties_FY22_Income_Limits!X167,IF([1]TX_Counties_FY22_Income_Limits!X167&lt;[1]WAIVER_TX_Counties_FY22!Y$2,[1]WAIVER_TX_Counties_FY22!Y$2,IF([1]TX_Counties_FY22_Income_Limits!X167=[1]WAIVER_TX_Counties_FY22!Y$2,[1]TX_Counties_FY22_Income_Limits!X167)))</f>
        <v>129930</v>
      </c>
      <c r="Z167" s="64">
        <f>IF([1]TX_Counties_FY22_Income_Limits!Y167&gt;[1]WAIVER_TX_Counties_FY22!Z$2,[1]TX_Counties_FY22_Income_Limits!Y167,IF([1]TX_Counties_FY22_Income_Limits!Y167&lt;[1]WAIVER_TX_Counties_FY22!Z$2,[1]WAIVER_TX_Counties_FY22!Z$2,IF([1]TX_Counties_FY22_Income_Limits!Y167=[1]WAIVER_TX_Counties_FY22!Z$2,[1]TX_Counties_FY22_Income_Limits!Y167)))</f>
        <v>134190</v>
      </c>
      <c r="AA167" s="64">
        <f>IF([1]TX_Counties_FY22_Income_Limits!Z167&gt;[1]WAIVER_TX_Counties_FY22!AA$2,[1]TX_Counties_FY22_Income_Limits!Z167,IF([1]TX_Counties_FY22_Income_Limits!Z167&lt;[1]WAIVER_TX_Counties_FY22!AA$2,[1]WAIVER_TX_Counties_FY22!AA$2,IF([1]TX_Counties_FY22_Income_Limits!Z167=[1]WAIVER_TX_Counties_FY22!AA$2,[1]TX_Counties_FY22_Income_Limits!Z167)))</f>
        <v>138450</v>
      </c>
      <c r="AB167" s="64">
        <f>IF([1]TX_Counties_FY22_Income_Limits!AA167&gt;[1]WAIVER_TX_Counties_FY22!AB$2,[1]TX_Counties_FY22_Income_Limits!AA167,IF([1]TX_Counties_FY22_Income_Limits!AA167&lt;[1]WAIVER_TX_Counties_FY22!AB$2,[1]WAIVER_TX_Counties_FY22!AB$2,IF([1]TX_Counties_FY22_Income_Limits!AA167=[1]WAIVER_TX_Counties_FY22!AB$2,[1]TX_Counties_FY22_Income_Limits!AA167)))</f>
        <v>142710</v>
      </c>
      <c r="AC167" s="64">
        <f>IF([1]TX_Counties_FY22_Income_Limits!AB167&gt;[1]WAIVER_TX_Counties_FY22!AC$2,[1]TX_Counties_FY22_Income_Limits!AB167,IF([1]TX_Counties_FY22_Income_Limits!AB167&lt;[1]WAIVER_TX_Counties_FY22!AC$2,[1]WAIVER_TX_Counties_FY22!AC$2,IF([1]TX_Counties_FY22_Income_Limits!AB167=[1]WAIVER_TX_Counties_FY22!AC$2,[1]TX_Counties_FY22_Income_Limits!AB167)))</f>
        <v>37300</v>
      </c>
      <c r="AD167" s="64">
        <f>IF([1]TX_Counties_FY22_Income_Limits!AC167&gt;[1]WAIVER_TX_Counties_FY22!AD$2,[1]TX_Counties_FY22_Income_Limits!AC167,IF([1]TX_Counties_FY22_Income_Limits!AC167&lt;[1]WAIVER_TX_Counties_FY22!AD$2,[1]WAIVER_TX_Counties_FY22!AD$2,IF([1]TX_Counties_FY22_Income_Limits!AC167=[1]WAIVER_TX_Counties_FY22!AD$2,[1]TX_Counties_FY22_Income_Limits!AC167)))</f>
        <v>42600</v>
      </c>
      <c r="AE167" s="64">
        <f>IF([1]TX_Counties_FY22_Income_Limits!AD167&gt;[1]WAIVER_TX_Counties_FY22!AE$2,[1]TX_Counties_FY22_Income_Limits!AD167,IF([1]TX_Counties_FY22_Income_Limits!AD167&lt;[1]WAIVER_TX_Counties_FY22!AE$2,[1]WAIVER_TX_Counties_FY22!AE$2,IF([1]TX_Counties_FY22_Income_Limits!AD167=[1]WAIVER_TX_Counties_FY22!AE$2,[1]TX_Counties_FY22_Income_Limits!AD167)))</f>
        <v>47950</v>
      </c>
      <c r="AF167" s="64">
        <f>IF([1]TX_Counties_FY22_Income_Limits!AE167&gt;[1]WAIVER_TX_Counties_FY22!AF$2,[1]TX_Counties_FY22_Income_Limits!AE167,IF([1]TX_Counties_FY22_Income_Limits!AE167&lt;[1]WAIVER_TX_Counties_FY22!AF$2,[1]WAIVER_TX_Counties_FY22!AF$2,IF([1]TX_Counties_FY22_Income_Limits!AE167=[1]WAIVER_TX_Counties_FY22!AF$2,[1]TX_Counties_FY22_Income_Limits!AE167)))</f>
        <v>53250</v>
      </c>
      <c r="AG167" s="64">
        <f>IF([1]TX_Counties_FY22_Income_Limits!AF167&gt;[1]WAIVER_TX_Counties_FY22!AG$2,[1]TX_Counties_FY22_Income_Limits!AF167,IF([1]TX_Counties_FY22_Income_Limits!AF167&lt;[1]WAIVER_TX_Counties_FY22!AG$2,[1]WAIVER_TX_Counties_FY22!AG$2,IF([1]TX_Counties_FY22_Income_Limits!AF167=[1]WAIVER_TX_Counties_FY22!AG$2,[1]TX_Counties_FY22_Income_Limits!AF167)))</f>
        <v>57550</v>
      </c>
      <c r="AH167" s="64">
        <f>IF([1]TX_Counties_FY22_Income_Limits!AG167&gt;[1]WAIVER_TX_Counties_FY22!AH$2,[1]TX_Counties_FY22_Income_Limits!AG167,IF([1]TX_Counties_FY22_Income_Limits!AG167&lt;[1]WAIVER_TX_Counties_FY22!AH$2,[1]WAIVER_TX_Counties_FY22!AH$2,IF([1]TX_Counties_FY22_Income_Limits!AG167=[1]WAIVER_TX_Counties_FY22!AH$2,[1]TX_Counties_FY22_Income_Limits!AG167)))</f>
        <v>61800</v>
      </c>
      <c r="AI167" s="64">
        <f>IF([1]TX_Counties_FY22_Income_Limits!AH167&gt;[1]WAIVER_TX_Counties_FY22!AI$2,[1]TX_Counties_FY22_Income_Limits!AH167,IF([1]TX_Counties_FY22_Income_Limits!AH167&lt;[1]WAIVER_TX_Counties_FY22!AI$2,[1]WAIVER_TX_Counties_FY22!AI$2,IF([1]TX_Counties_FY22_Income_Limits!AH167=[1]WAIVER_TX_Counties_FY22!AI$2,[1]TX_Counties_FY22_Income_Limits!AH167)))</f>
        <v>66050</v>
      </c>
      <c r="AJ167" s="64">
        <f>IF([1]TX_Counties_FY22_Income_Limits!AI167&gt;[1]WAIVER_TX_Counties_FY22!AJ$2,[1]TX_Counties_FY22_Income_Limits!AI167,IF([1]TX_Counties_FY22_Income_Limits!AI167&lt;[1]WAIVER_TX_Counties_FY22!AJ$2,[1]WAIVER_TX_Counties_FY22!AJ$2,IF([1]TX_Counties_FY22_Income_Limits!AI167=[1]WAIVER_TX_Counties_FY22!AJ$2,[1]TX_Counties_FY22_Income_Limits!AI167)))</f>
        <v>70300</v>
      </c>
      <c r="AK167" s="64">
        <f>IF([1]TX_Counties_FY22_Income_Limits!AJ167&gt;[1]WAIVER_TX_Counties_FY22!AK$2,[1]TX_Counties_FY22_Income_Limits!AJ167,IF([1]TX_Counties_FY22_Income_Limits!AJ167&lt;[1]WAIVER_TX_Counties_FY22!AK$2,[1]WAIVER_TX_Counties_FY22!AK$2,IF([1]TX_Counties_FY22_Income_Limits!AJ167=[1]WAIVER_TX_Counties_FY22!AK$2,[1]TX_Counties_FY22_Income_Limits!AJ167)))</f>
        <v>74550</v>
      </c>
      <c r="AL167" s="64">
        <f>IF([1]TX_Counties_FY22_Income_Limits!AK167&gt;[1]WAIVER_TX_Counties_FY22!AL$2,[1]TX_Counties_FY22_Income_Limits!AK167,IF([1]TX_Counties_FY22_Income_Limits!AK167&lt;[1]WAIVER_TX_Counties_FY22!AL$2,[1]WAIVER_TX_Counties_FY22!AL$2,IF([1]TX_Counties_FY22_Income_Limits!AK167=[1]WAIVER_TX_Counties_FY22!AL$2,[1]TX_Counties_FY22_Income_Limits!AK167)))</f>
        <v>78810</v>
      </c>
      <c r="AM167" s="64">
        <f>IF([1]TX_Counties_FY22_Income_Limits!AL167&gt;[1]WAIVER_TX_Counties_FY22!AM$2,[1]TX_Counties_FY22_Income_Limits!AL167,IF([1]TX_Counties_FY22_Income_Limits!AL167&lt;[1]WAIVER_TX_Counties_FY22!AM$2,[1]WAIVER_TX_Counties_FY22!AM$2,IF([1]TX_Counties_FY22_Income_Limits!AL167=[1]WAIVER_TX_Counties_FY22!AM$2,[1]TX_Counties_FY22_Income_Limits!AL167)))</f>
        <v>83070</v>
      </c>
      <c r="AN167" s="64">
        <f>IF([1]TX_Counties_FY22_Income_Limits!AM167&gt;[1]WAIVER_TX_Counties_FY22!AN$2,[1]TX_Counties_FY22_Income_Limits!AM167,IF([1]TX_Counties_FY22_Income_Limits!AM167&lt;[1]WAIVER_TX_Counties_FY22!AN$2,[1]WAIVER_TX_Counties_FY22!AN$2,IF([1]TX_Counties_FY22_Income_Limits!AM167=[1]WAIVER_TX_Counties_FY22!AN$2,[1]TX_Counties_FY22_Income_Limits!AM167)))</f>
        <v>87330</v>
      </c>
      <c r="AO167" s="64">
        <f>IF([1]TX_Counties_FY22_Income_Limits!AN167&gt;[1]WAIVER_TX_Counties_FY22!AO$2,[1]TX_Counties_FY22_Income_Limits!AN167,IF([1]TX_Counties_FY22_Income_Limits!AN167&lt;[1]WAIVER_TX_Counties_FY22!AO$2,[1]WAIVER_TX_Counties_FY22!AO$2,IF([1]TX_Counties_FY22_Income_Limits!AN167=[1]WAIVER_TX_Counties_FY22!AO$2,[1]TX_Counties_FY22_Income_Limits!AN167)))</f>
        <v>91590</v>
      </c>
      <c r="AP167" s="64">
        <f>IF([1]TX_Counties_FY22_Income_Limits!AO167&gt;[1]WAIVER_TX_Counties_FY22!AP$2,[1]TX_Counties_FY22_Income_Limits!AO167,IF([1]TX_Counties_FY22_Income_Limits!AO167&lt;[1]WAIVER_TX_Counties_FY22!AP$2,[1]WAIVER_TX_Counties_FY22!AP$2,IF([1]TX_Counties_FY22_Income_Limits!AO167=[1]WAIVER_TX_Counties_FY22!AP$2,[1]TX_Counties_FY22_Income_Limits!AO167)))</f>
        <v>95850</v>
      </c>
      <c r="AQ167" s="64">
        <f>IF([1]TX_Counties_FY22_Income_Limits!AP167&gt;[1]WAIVER_TX_Counties_FY22!AQ$2,[1]TX_Counties_FY22_Income_Limits!AP167,IF([1]TX_Counties_FY22_Income_Limits!AP167&lt;[1]WAIVER_TX_Counties_FY22!AQ$2,[1]WAIVER_TX_Counties_FY22!AQ$2,IF([1]TX_Counties_FY22_Income_Limits!AP167=[1]WAIVER_TX_Counties_FY22!AQ$2,[1]TX_Counties_FY22_Income_Limits!AP167)))</f>
        <v>100110</v>
      </c>
      <c r="AR167" s="64">
        <f>IF([1]TX_Counties_FY22_Income_Limits!AQ167&gt;[1]WAIVER_TX_Counties_FY22!AR$2,[1]TX_Counties_FY22_Income_Limits!AQ167,IF([1]TX_Counties_FY22_Income_Limits!AQ167&lt;[1]WAIVER_TX_Counties_FY22!AR$2,[1]WAIVER_TX_Counties_FY22!AR$2,IF([1]TX_Counties_FY22_Income_Limits!AQ167=[1]WAIVER_TX_Counties_FY22!AR$2,[1]TX_Counties_FY22_Income_Limits!AQ167)))</f>
        <v>104370</v>
      </c>
      <c r="AS167" s="64">
        <f>IF([1]TX_Counties_FY22_Income_Limits!AR167&gt;[1]WAIVER_TX_Counties_FY22!AS$2,[1]TX_Counties_FY22_Income_Limits!AR167,IF([1]TX_Counties_FY22_Income_Limits!AR167&lt;[1]WAIVER_TX_Counties_FY22!AS$2,[1]WAIVER_TX_Counties_FY22!AS$2,IF([1]TX_Counties_FY22_Income_Limits!AR167=[1]WAIVER_TX_Counties_FY22!AS$2,[1]TX_Counties_FY22_Income_Limits!AR167)))</f>
        <v>108630</v>
      </c>
      <c r="AT167" s="64">
        <f>IF([1]TX_Counties_FY22_Income_Limits!AS167&gt;[1]WAIVER_TX_Counties_FY22!AT$2,[1]TX_Counties_FY22_Income_Limits!AS167,IF([1]TX_Counties_FY22_Income_Limits!AS167&lt;[1]WAIVER_TX_Counties_FY22!AT$2,[1]WAIVER_TX_Counties_FY22!AT$2,IF([1]TX_Counties_FY22_Income_Limits!AS167=[1]WAIVER_TX_Counties_FY22!AT$2,[1]TX_Counties_FY22_Income_Limits!AS167)))</f>
        <v>112890</v>
      </c>
      <c r="AU167" s="64">
        <f>IF([1]TX_Counties_FY22_Income_Limits!AT167&gt;[1]WAIVER_TX_Counties_FY22!AU$2,[1]TX_Counties_FY22_Income_Limits!AT167,IF([1]TX_Counties_FY22_Income_Limits!AT167&lt;[1]WAIVER_TX_Counties_FY22!AU$2,[1]WAIVER_TX_Counties_FY22!AU$2,IF([1]TX_Counties_FY22_Income_Limits!AT167=[1]WAIVER_TX_Counties_FY22!AU$2,[1]TX_Counties_FY22_Income_Limits!AT167)))</f>
        <v>117150</v>
      </c>
      <c r="AV167" s="64">
        <f>IF([1]TX_Counties_FY22_Income_Limits!AU167&gt;[1]WAIVER_TX_Counties_FY22!AV$2,[1]TX_Counties_FY22_Income_Limits!AU167,IF([1]TX_Counties_FY22_Income_Limits!AU167&lt;[1]WAIVER_TX_Counties_FY22!AV$2,[1]WAIVER_TX_Counties_FY22!AV$2,IF([1]TX_Counties_FY22_Income_Limits!AU167=[1]WAIVER_TX_Counties_FY22!AV$2,[1]TX_Counties_FY22_Income_Limits!AU167)))</f>
        <v>121410</v>
      </c>
      <c r="AW167" s="64">
        <f>IF([1]TX_Counties_FY22_Income_Limits!AV167&gt;[1]WAIVER_TX_Counties_FY22!AW$2,[1]TX_Counties_FY22_Income_Limits!AV167,IF([1]TX_Counties_FY22_Income_Limits!AV167&lt;[1]WAIVER_TX_Counties_FY22!AW$2,[1]WAIVER_TX_Counties_FY22!AW$2,IF([1]TX_Counties_FY22_Income_Limits!AV167=[1]WAIVER_TX_Counties_FY22!AW$2,[1]TX_Counties_FY22_Income_Limits!AV167)))</f>
        <v>125670</v>
      </c>
      <c r="AX167" s="64">
        <f>IF([1]TX_Counties_FY22_Income_Limits!AW167&gt;[1]WAIVER_TX_Counties_FY22!AX$2,[1]TX_Counties_FY22_Income_Limits!AW167,IF([1]TX_Counties_FY22_Income_Limits!AW167&lt;[1]WAIVER_TX_Counties_FY22!AX$2,[1]WAIVER_TX_Counties_FY22!AX$2,IF([1]TX_Counties_FY22_Income_Limits!AW167=[1]WAIVER_TX_Counties_FY22!AX$2,[1]TX_Counties_FY22_Income_Limits!AW167)))</f>
        <v>129930</v>
      </c>
      <c r="AY167" s="64">
        <f>IF([1]TX_Counties_FY22_Income_Limits!AX167&gt;[1]WAIVER_TX_Counties_FY22!AY$2,[1]TX_Counties_FY22_Income_Limits!AX167,IF([1]TX_Counties_FY22_Income_Limits!AX167&lt;[1]WAIVER_TX_Counties_FY22!AY$2,[1]WAIVER_TX_Counties_FY22!AY$2,IF([1]TX_Counties_FY22_Income_Limits!AX167=[1]WAIVER_TX_Counties_FY22!AY$2,[1]TX_Counties_FY22_Income_Limits!AX167)))</f>
        <v>134190</v>
      </c>
      <c r="AZ167" s="64">
        <f>IF([1]TX_Counties_FY22_Income_Limits!AY167&gt;[1]WAIVER_TX_Counties_FY22!AZ$2,[1]TX_Counties_FY22_Income_Limits!AY167,IF([1]TX_Counties_FY22_Income_Limits!AY167&lt;[1]WAIVER_TX_Counties_FY22!AZ$2,[1]WAIVER_TX_Counties_FY22!AZ$2,IF([1]TX_Counties_FY22_Income_Limits!AY167=[1]WAIVER_TX_Counties_FY22!AZ$2,[1]TX_Counties_FY22_Income_Limits!AY167)))</f>
        <v>138450</v>
      </c>
      <c r="BA167" s="64">
        <f>IF([1]TX_Counties_FY22_Income_Limits!AZ167&gt;[1]WAIVER_TX_Counties_FY22!BA$2,[1]TX_Counties_FY22_Income_Limits!AZ167,IF([1]TX_Counties_FY22_Income_Limits!AZ167&lt;[1]WAIVER_TX_Counties_FY22!BA$2,[1]WAIVER_TX_Counties_FY22!BA$2,IF([1]TX_Counties_FY22_Income_Limits!AZ167=[1]WAIVER_TX_Counties_FY22!BA$2,[1]TX_Counties_FY22_Income_Limits!AZ167)))</f>
        <v>142710</v>
      </c>
      <c r="BB167" s="64">
        <f>IF([1]TX_Counties_FY22_Income_Limits!BA167&gt;[1]WAIVER_TX_Counties_FY22!BB$2,[1]TX_Counties_FY22_Income_Limits!BA167,IF([1]TX_Counties_FY22_Income_Limits!BA167&lt;[1]WAIVER_TX_Counties_FY22!BB$2,[1]WAIVER_TX_Counties_FY22!BB$2,IF([1]TX_Counties_FY22_Income_Limits!BA167=[1]WAIVER_TX_Counties_FY22!BB$2,[1]TX_Counties_FY22_Income_Limits!BA167)))</f>
        <v>59650</v>
      </c>
      <c r="BC167" s="64">
        <f>IF([1]TX_Counties_FY22_Income_Limits!BB167&gt;[1]WAIVER_TX_Counties_FY22!BC$2,[1]TX_Counties_FY22_Income_Limits!BB167,IF([1]TX_Counties_FY22_Income_Limits!BB167&lt;[1]WAIVER_TX_Counties_FY22!BC$2,[1]WAIVER_TX_Counties_FY22!BC$2,IF([1]TX_Counties_FY22_Income_Limits!BB167=[1]WAIVER_TX_Counties_FY22!BC$2,[1]TX_Counties_FY22_Income_Limits!BB167)))</f>
        <v>68200</v>
      </c>
      <c r="BD167" s="64">
        <f>IF([1]TX_Counties_FY22_Income_Limits!BC167&gt;[1]WAIVER_TX_Counties_FY22!BD$2,[1]TX_Counties_FY22_Income_Limits!BC167,IF([1]TX_Counties_FY22_Income_Limits!BC167&lt;[1]WAIVER_TX_Counties_FY22!BD$2,[1]WAIVER_TX_Counties_FY22!BD$2,IF([1]TX_Counties_FY22_Income_Limits!BC167=[1]WAIVER_TX_Counties_FY22!BD$2,[1]TX_Counties_FY22_Income_Limits!BC167)))</f>
        <v>76700</v>
      </c>
      <c r="BE167" s="64">
        <f>IF([1]TX_Counties_FY22_Income_Limits!BD167&gt;[1]WAIVER_TX_Counties_FY22!BE$2,[1]TX_Counties_FY22_Income_Limits!BD167,IF([1]TX_Counties_FY22_Income_Limits!BD167&lt;[1]WAIVER_TX_Counties_FY22!BE$2,[1]WAIVER_TX_Counties_FY22!BE$2,IF([1]TX_Counties_FY22_Income_Limits!BD167=[1]WAIVER_TX_Counties_FY22!BE$2,[1]TX_Counties_FY22_Income_Limits!BD167)))</f>
        <v>85200</v>
      </c>
      <c r="BF167" s="64">
        <f>IF([1]TX_Counties_FY22_Income_Limits!BE167&gt;[1]WAIVER_TX_Counties_FY22!BF$2,[1]TX_Counties_FY22_Income_Limits!BE167,IF([1]TX_Counties_FY22_Income_Limits!BE167&lt;[1]WAIVER_TX_Counties_FY22!BF$2,[1]WAIVER_TX_Counties_FY22!BF$2,IF([1]TX_Counties_FY22_Income_Limits!BE167=[1]WAIVER_TX_Counties_FY22!BF$2,[1]TX_Counties_FY22_Income_Limits!BE167)))</f>
        <v>92050</v>
      </c>
      <c r="BG167" s="64">
        <f>IF([1]TX_Counties_FY22_Income_Limits!BF167&gt;[1]WAIVER_TX_Counties_FY22!BG$2,[1]TX_Counties_FY22_Income_Limits!BF167,IF([1]TX_Counties_FY22_Income_Limits!BF167&lt;[1]WAIVER_TX_Counties_FY22!BG$2,[1]WAIVER_TX_Counties_FY22!BG$2,IF([1]TX_Counties_FY22_Income_Limits!BF167=[1]WAIVER_TX_Counties_FY22!BG$2,[1]TX_Counties_FY22_Income_Limits!BF167)))</f>
        <v>98850</v>
      </c>
      <c r="BH167" s="64">
        <f>IF([1]TX_Counties_FY22_Income_Limits!BG167&gt;[1]WAIVER_TX_Counties_FY22!BH$2,[1]TX_Counties_FY22_Income_Limits!BG167,IF([1]TX_Counties_FY22_Income_Limits!BG167&lt;[1]WAIVER_TX_Counties_FY22!BH$2,[1]WAIVER_TX_Counties_FY22!BH$2,IF([1]TX_Counties_FY22_Income_Limits!BG167=[1]WAIVER_TX_Counties_FY22!BH$2,[1]TX_Counties_FY22_Income_Limits!BG167)))</f>
        <v>105650</v>
      </c>
      <c r="BI167" s="64">
        <f>IF([1]TX_Counties_FY22_Income_Limits!BH167&gt;[1]WAIVER_TX_Counties_FY22!BI$2,[1]TX_Counties_FY22_Income_Limits!BH167,IF([1]TX_Counties_FY22_Income_Limits!BH167&lt;[1]WAIVER_TX_Counties_FY22!BI$2,[1]WAIVER_TX_Counties_FY22!BI$2,IF([1]TX_Counties_FY22_Income_Limits!BH167=[1]WAIVER_TX_Counties_FY22!BI$2,[1]TX_Counties_FY22_Income_Limits!BH167)))</f>
        <v>112500</v>
      </c>
      <c r="BJ167" s="64">
        <f>IF([1]TX_Counties_FY22_Income_Limits!BI167&gt;[1]WAIVER_TX_Counties_FY22!BJ$2,[1]TX_Counties_FY22_Income_Limits!BI167,IF([1]TX_Counties_FY22_Income_Limits!BI167&lt;[1]WAIVER_TX_Counties_FY22!BJ$2,[1]WAIVER_TX_Counties_FY22!BJ$2,IF([1]TX_Counties_FY22_Income_Limits!BI167=[1]WAIVER_TX_Counties_FY22!BJ$2,[1]TX_Counties_FY22_Income_Limits!BI167)))</f>
        <v>119279.99999999999</v>
      </c>
      <c r="BK167" s="64">
        <f>IF([1]TX_Counties_FY22_Income_Limits!BJ167&gt;[1]WAIVER_TX_Counties_FY22!BK$2,[1]TX_Counties_FY22_Income_Limits!BJ167,IF([1]TX_Counties_FY22_Income_Limits!BJ167&lt;[1]WAIVER_TX_Counties_FY22!BK$2,[1]WAIVER_TX_Counties_FY22!BK$2,IF([1]TX_Counties_FY22_Income_Limits!BJ167=[1]WAIVER_TX_Counties_FY22!BK$2,[1]TX_Counties_FY22_Income_Limits!BJ167)))</f>
        <v>126096</v>
      </c>
      <c r="BL167" s="64">
        <f>IF([1]TX_Counties_FY22_Income_Limits!BK167&gt;[1]WAIVER_TX_Counties_FY22!BL$2,[1]TX_Counties_FY22_Income_Limits!BK167,IF([1]TX_Counties_FY22_Income_Limits!BK167&lt;[1]WAIVER_TX_Counties_FY22!BL$2,[1]WAIVER_TX_Counties_FY22!BL$2,IF([1]TX_Counties_FY22_Income_Limits!BK167=[1]WAIVER_TX_Counties_FY22!BL$2,[1]TX_Counties_FY22_Income_Limits!BK167)))</f>
        <v>132912</v>
      </c>
      <c r="BM167" s="64">
        <f>IF([1]TX_Counties_FY22_Income_Limits!BL167&gt;[1]WAIVER_TX_Counties_FY22!BM$2,[1]TX_Counties_FY22_Income_Limits!BL167,IF([1]TX_Counties_FY22_Income_Limits!BL167&lt;[1]WAIVER_TX_Counties_FY22!BM$2,[1]WAIVER_TX_Counties_FY22!BM$2,IF([1]TX_Counties_FY22_Income_Limits!BL167=[1]WAIVER_TX_Counties_FY22!BM$2,[1]TX_Counties_FY22_Income_Limits!BL167)))</f>
        <v>139728</v>
      </c>
      <c r="BN167" s="64">
        <f>IF([1]TX_Counties_FY22_Income_Limits!BM167&gt;[1]WAIVER_TX_Counties_FY22!BN$2,[1]TX_Counties_FY22_Income_Limits!BM167,IF([1]TX_Counties_FY22_Income_Limits!BM167&lt;[1]WAIVER_TX_Counties_FY22!BN$2,[1]WAIVER_TX_Counties_FY22!BN$2,IF([1]TX_Counties_FY22_Income_Limits!BM167=[1]WAIVER_TX_Counties_FY22!BN$2,[1]TX_Counties_FY22_Income_Limits!BM167)))</f>
        <v>146544</v>
      </c>
      <c r="BO167" s="64">
        <f>IF([1]TX_Counties_FY22_Income_Limits!BN167&gt;[1]WAIVER_TX_Counties_FY22!BO$2,[1]TX_Counties_FY22_Income_Limits!BN167,IF([1]TX_Counties_FY22_Income_Limits!BN167&lt;[1]WAIVER_TX_Counties_FY22!BO$2,[1]WAIVER_TX_Counties_FY22!BO$2,IF([1]TX_Counties_FY22_Income_Limits!BN167=[1]WAIVER_TX_Counties_FY22!BO$2,[1]TX_Counties_FY22_Income_Limits!BN167)))</f>
        <v>153360</v>
      </c>
      <c r="BP167" s="64">
        <f>IF([1]TX_Counties_FY22_Income_Limits!BO167&gt;[1]WAIVER_TX_Counties_FY22!BP$2,[1]TX_Counties_FY22_Income_Limits!BO167,IF([1]TX_Counties_FY22_Income_Limits!BO167&lt;[1]WAIVER_TX_Counties_FY22!BP$2,[1]WAIVER_TX_Counties_FY22!BP$2,IF([1]TX_Counties_FY22_Income_Limits!BO167=[1]WAIVER_TX_Counties_FY22!BP$2,[1]TX_Counties_FY22_Income_Limits!BO167)))</f>
        <v>160176</v>
      </c>
      <c r="BQ167" s="64">
        <f>IF([1]TX_Counties_FY22_Income_Limits!BP167&gt;[1]WAIVER_TX_Counties_FY22!BQ$2,[1]TX_Counties_FY22_Income_Limits!BP167,IF([1]TX_Counties_FY22_Income_Limits!BP167&lt;[1]WAIVER_TX_Counties_FY22!BQ$2,[1]WAIVER_TX_Counties_FY22!BQ$2,IF([1]TX_Counties_FY22_Income_Limits!BP167=[1]WAIVER_TX_Counties_FY22!BQ$2,[1]TX_Counties_FY22_Income_Limits!BP167)))</f>
        <v>166992</v>
      </c>
      <c r="BR167" s="64">
        <f>IF([1]TX_Counties_FY22_Income_Limits!BQ167&gt;[1]WAIVER_TX_Counties_FY22!BR$2,[1]TX_Counties_FY22_Income_Limits!BQ167,IF([1]TX_Counties_FY22_Income_Limits!BQ167&lt;[1]WAIVER_TX_Counties_FY22!BR$2,[1]WAIVER_TX_Counties_FY22!BR$2,IF([1]TX_Counties_FY22_Income_Limits!BQ167=[1]WAIVER_TX_Counties_FY22!BR$2,[1]TX_Counties_FY22_Income_Limits!BQ167)))</f>
        <v>173808</v>
      </c>
      <c r="BS167" s="64">
        <f>IF([1]TX_Counties_FY22_Income_Limits!BR167&gt;[1]WAIVER_TX_Counties_FY22!BS$2,[1]TX_Counties_FY22_Income_Limits!BR167,IF([1]TX_Counties_FY22_Income_Limits!BR167&lt;[1]WAIVER_TX_Counties_FY22!BS$2,[1]WAIVER_TX_Counties_FY22!BS$2,IF([1]TX_Counties_FY22_Income_Limits!BR167=[1]WAIVER_TX_Counties_FY22!BS$2,[1]TX_Counties_FY22_Income_Limits!BR167)))</f>
        <v>180624</v>
      </c>
      <c r="BT167" s="64">
        <f>IF([1]TX_Counties_FY22_Income_Limits!BS167&gt;[1]WAIVER_TX_Counties_FY22!BT$2,[1]TX_Counties_FY22_Income_Limits!BS167,IF([1]TX_Counties_FY22_Income_Limits!BS167&lt;[1]WAIVER_TX_Counties_FY22!BT$2,[1]WAIVER_TX_Counties_FY22!BT$2,IF([1]TX_Counties_FY22_Income_Limits!BS167=[1]WAIVER_TX_Counties_FY22!BT$2,[1]TX_Counties_FY22_Income_Limits!BS167)))</f>
        <v>187440</v>
      </c>
      <c r="BU167" s="64">
        <f>IF([1]TX_Counties_FY22_Income_Limits!BT167&gt;[1]WAIVER_TX_Counties_FY22!BU$2,[1]TX_Counties_FY22_Income_Limits!BT167,IF([1]TX_Counties_FY22_Income_Limits!BT167&lt;[1]WAIVER_TX_Counties_FY22!BU$2,[1]WAIVER_TX_Counties_FY22!BU$2,IF([1]TX_Counties_FY22_Income_Limits!BT167=[1]WAIVER_TX_Counties_FY22!BU$2,[1]TX_Counties_FY22_Income_Limits!BT167)))</f>
        <v>194256</v>
      </c>
      <c r="BV167" s="64">
        <f>IF([1]TX_Counties_FY22_Income_Limits!BU167&gt;[1]WAIVER_TX_Counties_FY22!BV$2,[1]TX_Counties_FY22_Income_Limits!BU167,IF([1]TX_Counties_FY22_Income_Limits!BU167&lt;[1]WAIVER_TX_Counties_FY22!BV$2,[1]WAIVER_TX_Counties_FY22!BV$2,IF([1]TX_Counties_FY22_Income_Limits!BU167=[1]WAIVER_TX_Counties_FY22!BV$2,[1]TX_Counties_FY22_Income_Limits!BU167)))</f>
        <v>201072</v>
      </c>
      <c r="BW167" s="64">
        <f>IF([1]TX_Counties_FY22_Income_Limits!BV167&gt;[1]WAIVER_TX_Counties_FY22!BW$2,[1]TX_Counties_FY22_Income_Limits!BV167,IF([1]TX_Counties_FY22_Income_Limits!BV167&lt;[1]WAIVER_TX_Counties_FY22!BW$2,[1]WAIVER_TX_Counties_FY22!BW$2,IF([1]TX_Counties_FY22_Income_Limits!BV167=[1]WAIVER_TX_Counties_FY22!BW$2,[1]TX_Counties_FY22_Income_Limits!BV167)))</f>
        <v>207888</v>
      </c>
      <c r="BX167" s="64">
        <f>IF([1]TX_Counties_FY22_Income_Limits!BW167&gt;[1]WAIVER_TX_Counties_FY22!BX$2,[1]TX_Counties_FY22_Income_Limits!BW167,IF([1]TX_Counties_FY22_Income_Limits!BW167&lt;[1]WAIVER_TX_Counties_FY22!BX$2,[1]WAIVER_TX_Counties_FY22!BX$2,IF([1]TX_Counties_FY22_Income_Limits!BW167=[1]WAIVER_TX_Counties_FY22!BX$2,[1]TX_Counties_FY22_Income_Limits!BW167)))</f>
        <v>214704</v>
      </c>
      <c r="BY167" s="64">
        <f>IF([1]TX_Counties_FY22_Income_Limits!BX167&gt;[1]WAIVER_TX_Counties_FY22!BY$2,[1]TX_Counties_FY22_Income_Limits!BX167,IF([1]TX_Counties_FY22_Income_Limits!BX167&lt;[1]WAIVER_TX_Counties_FY22!BY$2,[1]WAIVER_TX_Counties_FY22!BY$2,IF([1]TX_Counties_FY22_Income_Limits!BX167=[1]WAIVER_TX_Counties_FY22!BY$2,[1]TX_Counties_FY22_Income_Limits!BX167)))</f>
        <v>221520</v>
      </c>
      <c r="BZ167" s="64">
        <f>IF([1]TX_Counties_FY22_Income_Limits!BY167&gt;[1]WAIVER_TX_Counties_FY22!BZ$2,[1]TX_Counties_FY22_Income_Limits!BY167,IF([1]TX_Counties_FY22_Income_Limits!BY167&lt;[1]WAIVER_TX_Counties_FY22!BZ$2,[1]WAIVER_TX_Counties_FY22!BZ$2,IF([1]TX_Counties_FY22_Income_Limits!BY167=[1]WAIVER_TX_Counties_FY22!BZ$2,[1]TX_Counties_FY22_Income_Limits!BY167)))</f>
        <v>228336</v>
      </c>
      <c r="CA167" s="64">
        <f>IF([1]TX_Counties_FY22_Income_Limits!BZ167&gt;[1]WAIVER_TX_Counties_FY22!CA$2,[1]TX_Counties_FY22_Income_Limits!BZ167,IF([1]TX_Counties_FY22_Income_Limits!BZ167&lt;[1]WAIVER_TX_Counties_FY22!CA$2,[1]WAIVER_TX_Counties_FY22!CA$2,IF([1]TX_Counties_FY22_Income_Limits!BZ167=[1]WAIVER_TX_Counties_FY22!CA$2,[1]TX_Counties_FY22_Income_Limits!BZ167)))</f>
        <v>83440</v>
      </c>
      <c r="CB167" s="64">
        <f>IF([1]TX_Counties_FY22_Income_Limits!CA167&gt;[1]WAIVER_TX_Counties_FY22!CB$2,[1]TX_Counties_FY22_Income_Limits!CA167,IF([1]TX_Counties_FY22_Income_Limits!CA167&lt;[1]WAIVER_TX_Counties_FY22!CB$2,[1]WAIVER_TX_Counties_FY22!CB$2,IF([1]TX_Counties_FY22_Income_Limits!CA167=[1]WAIVER_TX_Counties_FY22!CB$2,[1]TX_Counties_FY22_Income_Limits!CA167)))</f>
        <v>95360</v>
      </c>
      <c r="CC167" s="64">
        <f>IF([1]TX_Counties_FY22_Income_Limits!CB167&gt;[1]WAIVER_TX_Counties_FY22!CC$2,[1]TX_Counties_FY22_Income_Limits!CB167,IF([1]TX_Counties_FY22_Income_Limits!CB167&lt;[1]WAIVER_TX_Counties_FY22!CC$2,[1]WAIVER_TX_Counties_FY22!CC$2,IF([1]TX_Counties_FY22_Income_Limits!CB167=[1]WAIVER_TX_Counties_FY22!CC$2,[1]TX_Counties_FY22_Income_Limits!CB167)))</f>
        <v>107280</v>
      </c>
      <c r="CD167" s="64">
        <f>IF([1]TX_Counties_FY22_Income_Limits!CC167&gt;[1]WAIVER_TX_Counties_FY22!CD$2,[1]TX_Counties_FY22_Income_Limits!CC167,IF([1]TX_Counties_FY22_Income_Limits!CC167&lt;[1]WAIVER_TX_Counties_FY22!CD$2,[1]WAIVER_TX_Counties_FY22!CD$2,IF([1]TX_Counties_FY22_Income_Limits!CC167=[1]WAIVER_TX_Counties_FY22!CD$2,[1]TX_Counties_FY22_Income_Limits!CC167)))</f>
        <v>119200</v>
      </c>
      <c r="CE167" s="64">
        <f>IF([1]TX_Counties_FY22_Income_Limits!CD167&gt;[1]WAIVER_TX_Counties_FY22!CE$2,[1]TX_Counties_FY22_Income_Limits!CD167,IF([1]TX_Counties_FY22_Income_Limits!CD167&lt;[1]WAIVER_TX_Counties_FY22!CE$2,[1]WAIVER_TX_Counties_FY22!CE$2,IF([1]TX_Counties_FY22_Income_Limits!CD167=[1]WAIVER_TX_Counties_FY22!CE$2,[1]TX_Counties_FY22_Income_Limits!CD167)))</f>
        <v>128736.00000000001</v>
      </c>
      <c r="CF167" s="64">
        <f>IF([1]TX_Counties_FY22_Income_Limits!CE167&gt;[1]WAIVER_TX_Counties_FY22!CF$2,[1]TX_Counties_FY22_Income_Limits!CE167,IF([1]TX_Counties_FY22_Income_Limits!CE167&lt;[1]WAIVER_TX_Counties_FY22!CF$2,[1]WAIVER_TX_Counties_FY22!CF$2,IF([1]TX_Counties_FY22_Income_Limits!CE167=[1]WAIVER_TX_Counties_FY22!CF$2,[1]TX_Counties_FY22_Income_Limits!CE167)))</f>
        <v>138272</v>
      </c>
      <c r="CG167" s="64">
        <f>IF([1]TX_Counties_FY22_Income_Limits!CF167&gt;[1]WAIVER_TX_Counties_FY22!CG$2,[1]TX_Counties_FY22_Income_Limits!CF167,IF([1]TX_Counties_FY22_Income_Limits!CF167&lt;[1]WAIVER_TX_Counties_FY22!CG$2,[1]WAIVER_TX_Counties_FY22!CG$2,IF([1]TX_Counties_FY22_Income_Limits!CF167=[1]WAIVER_TX_Counties_FY22!CG$2,[1]TX_Counties_FY22_Income_Limits!CF167)))</f>
        <v>147808</v>
      </c>
      <c r="CH167" s="64">
        <f>IF([1]TX_Counties_FY22_Income_Limits!CG167&gt;[1]WAIVER_TX_Counties_FY22!CH$2,[1]TX_Counties_FY22_Income_Limits!CG167,IF([1]TX_Counties_FY22_Income_Limits!CG167&lt;[1]WAIVER_TX_Counties_FY22!CH$2,[1]WAIVER_TX_Counties_FY22!CH$2,IF([1]TX_Counties_FY22_Income_Limits!CG167=[1]WAIVER_TX_Counties_FY22!CH$2,[1]TX_Counties_FY22_Income_Limits!CG167)))</f>
        <v>157344</v>
      </c>
      <c r="CI167" s="64">
        <f>IF([1]TX_Counties_FY22_Income_Limits!CH167&gt;[1]WAIVER_TX_Counties_FY22!CI$2,[1]TX_Counties_FY22_Income_Limits!CH167,IF([1]TX_Counties_FY22_Income_Limits!CH167&lt;[1]WAIVER_TX_Counties_FY22!CI$2,[1]WAIVER_TX_Counties_FY22!CI$2,IF([1]TX_Counties_FY22_Income_Limits!CH167=[1]WAIVER_TX_Counties_FY22!CI$2,[1]TX_Counties_FY22_Income_Limits!CH167)))</f>
        <v>166880</v>
      </c>
      <c r="CJ167" s="64">
        <f>IF([1]TX_Counties_FY22_Income_Limits!CI167&gt;[1]WAIVER_TX_Counties_FY22!CJ$2,[1]TX_Counties_FY22_Income_Limits!CI167,IF([1]TX_Counties_FY22_Income_Limits!CI167&lt;[1]WAIVER_TX_Counties_FY22!CJ$2,[1]WAIVER_TX_Counties_FY22!CJ$2,IF([1]TX_Counties_FY22_Income_Limits!CI167=[1]WAIVER_TX_Counties_FY22!CJ$2,[1]TX_Counties_FY22_Income_Limits!CI167)))</f>
        <v>176416</v>
      </c>
      <c r="CK167" s="64">
        <f>IF([1]TX_Counties_FY22_Income_Limits!CJ167&gt;[1]WAIVER_TX_Counties_FY22!CK$2,[1]TX_Counties_FY22_Income_Limits!CJ167,IF([1]TX_Counties_FY22_Income_Limits!CJ167&lt;[1]WAIVER_TX_Counties_FY22!CK$2,[1]WAIVER_TX_Counties_FY22!CK$2,IF([1]TX_Counties_FY22_Income_Limits!CJ167=[1]WAIVER_TX_Counties_FY22!CK$2,[1]TX_Counties_FY22_Income_Limits!CJ167)))</f>
        <v>185952</v>
      </c>
      <c r="CL167" s="64">
        <f>IF([1]TX_Counties_FY22_Income_Limits!CK167&gt;[1]WAIVER_TX_Counties_FY22!CL$2,[1]TX_Counties_FY22_Income_Limits!CK167,IF([1]TX_Counties_FY22_Income_Limits!CK167&lt;[1]WAIVER_TX_Counties_FY22!CL$2,[1]WAIVER_TX_Counties_FY22!CL$2,IF([1]TX_Counties_FY22_Income_Limits!CK167=[1]WAIVER_TX_Counties_FY22!CL$2,[1]TX_Counties_FY22_Income_Limits!CK167)))</f>
        <v>195488</v>
      </c>
      <c r="CM167" s="64">
        <f>IF([1]TX_Counties_FY22_Income_Limits!CL167&gt;[1]WAIVER_TX_Counties_FY22!CM$2,[1]TX_Counties_FY22_Income_Limits!CL167,IF([1]TX_Counties_FY22_Income_Limits!CL167&lt;[1]WAIVER_TX_Counties_FY22!CM$2,[1]WAIVER_TX_Counties_FY22!CM$2,IF([1]TX_Counties_FY22_Income_Limits!CL167=[1]WAIVER_TX_Counties_FY22!CM$2,[1]TX_Counties_FY22_Income_Limits!CL167)))</f>
        <v>205024</v>
      </c>
      <c r="CN167" s="64">
        <f>IF([1]TX_Counties_FY22_Income_Limits!CM167&gt;[1]WAIVER_TX_Counties_FY22!CN$2,[1]TX_Counties_FY22_Income_Limits!CM167,IF([1]TX_Counties_FY22_Income_Limits!CM167&lt;[1]WAIVER_TX_Counties_FY22!CN$2,[1]WAIVER_TX_Counties_FY22!CN$2,IF([1]TX_Counties_FY22_Income_Limits!CM167=[1]WAIVER_TX_Counties_FY22!CN$2,[1]TX_Counties_FY22_Income_Limits!CM167)))</f>
        <v>214560</v>
      </c>
      <c r="CO167" s="64">
        <f>IF([1]TX_Counties_FY22_Income_Limits!CN167&gt;[1]WAIVER_TX_Counties_FY22!CO$2,[1]TX_Counties_FY22_Income_Limits!CN167,IF([1]TX_Counties_FY22_Income_Limits!CN167&lt;[1]WAIVER_TX_Counties_FY22!CO$2,[1]WAIVER_TX_Counties_FY22!CO$2,IF([1]TX_Counties_FY22_Income_Limits!CN167=[1]WAIVER_TX_Counties_FY22!CO$2,[1]TX_Counties_FY22_Income_Limits!CN167)))</f>
        <v>224096</v>
      </c>
      <c r="CP167" s="64">
        <f>IF([1]TX_Counties_FY22_Income_Limits!CO167&gt;[1]WAIVER_TX_Counties_FY22!CP$2,[1]TX_Counties_FY22_Income_Limits!CO167,IF([1]TX_Counties_FY22_Income_Limits!CO167&lt;[1]WAIVER_TX_Counties_FY22!CP$2,[1]WAIVER_TX_Counties_FY22!CP$2,IF([1]TX_Counties_FY22_Income_Limits!CO167=[1]WAIVER_TX_Counties_FY22!CP$2,[1]TX_Counties_FY22_Income_Limits!CO167)))</f>
        <v>233632</v>
      </c>
      <c r="CQ167" s="64">
        <f>IF([1]TX_Counties_FY22_Income_Limits!CP167&gt;[1]WAIVER_TX_Counties_FY22!CQ$2,[1]TX_Counties_FY22_Income_Limits!CP167,IF([1]TX_Counties_FY22_Income_Limits!CP167&lt;[1]WAIVER_TX_Counties_FY22!CQ$2,[1]WAIVER_TX_Counties_FY22!CQ$2,IF([1]TX_Counties_FY22_Income_Limits!CP167=[1]WAIVER_TX_Counties_FY22!CQ$2,[1]TX_Counties_FY22_Income_Limits!CP167)))</f>
        <v>243168</v>
      </c>
      <c r="CR167" s="64">
        <f>IF([1]TX_Counties_FY22_Income_Limits!CQ167&gt;[1]WAIVER_TX_Counties_FY22!CR$2,[1]TX_Counties_FY22_Income_Limits!CQ167,IF([1]TX_Counties_FY22_Income_Limits!CQ167&lt;[1]WAIVER_TX_Counties_FY22!CR$2,[1]WAIVER_TX_Counties_FY22!CR$2,IF([1]TX_Counties_FY22_Income_Limits!CQ167=[1]WAIVER_TX_Counties_FY22!CR$2,[1]TX_Counties_FY22_Income_Limits!CQ167)))</f>
        <v>252704</v>
      </c>
      <c r="CS167" s="64">
        <f>IF([1]TX_Counties_FY22_Income_Limits!CR167&gt;[1]WAIVER_TX_Counties_FY22!CS$2,[1]TX_Counties_FY22_Income_Limits!CR167,IF([1]TX_Counties_FY22_Income_Limits!CR167&lt;[1]WAIVER_TX_Counties_FY22!CS$2,[1]WAIVER_TX_Counties_FY22!CS$2,IF([1]TX_Counties_FY22_Income_Limits!CR167=[1]WAIVER_TX_Counties_FY22!CS$2,[1]TX_Counties_FY22_Income_Limits!CR167)))</f>
        <v>262240</v>
      </c>
      <c r="CT167" s="64">
        <f>IF([1]TX_Counties_FY22_Income_Limits!CS167&gt;[1]WAIVER_TX_Counties_FY22!CT$2,[1]TX_Counties_FY22_Income_Limits!CS167,IF([1]TX_Counties_FY22_Income_Limits!CS167&lt;[1]WAIVER_TX_Counties_FY22!CT$2,[1]WAIVER_TX_Counties_FY22!CT$2,IF([1]TX_Counties_FY22_Income_Limits!CS167=[1]WAIVER_TX_Counties_FY22!CT$2,[1]TX_Counties_FY22_Income_Limits!CS167)))</f>
        <v>271776</v>
      </c>
      <c r="CU167" s="64">
        <f>IF([1]TX_Counties_FY22_Income_Limits!CT167&gt;[1]WAIVER_TX_Counties_FY22!CU$2,[1]TX_Counties_FY22_Income_Limits!CT167,IF([1]TX_Counties_FY22_Income_Limits!CT167&lt;[1]WAIVER_TX_Counties_FY22!CU$2,[1]WAIVER_TX_Counties_FY22!CU$2,IF([1]TX_Counties_FY22_Income_Limits!CT167=[1]WAIVER_TX_Counties_FY22!CU$2,[1]TX_Counties_FY22_Income_Limits!CT167)))</f>
        <v>281312</v>
      </c>
      <c r="CV167" s="64">
        <f>IF([1]TX_Counties_FY22_Income_Limits!CU167&gt;[1]WAIVER_TX_Counties_FY22!CV$2,[1]TX_Counties_FY22_Income_Limits!CU167,IF([1]TX_Counties_FY22_Income_Limits!CU167&lt;[1]WAIVER_TX_Counties_FY22!CV$2,[1]WAIVER_TX_Counties_FY22!CV$2,IF([1]TX_Counties_FY22_Income_Limits!CU167=[1]WAIVER_TX_Counties_FY22!CV$2,[1]TX_Counties_FY22_Income_Limits!CU167)))</f>
        <v>290848</v>
      </c>
      <c r="CW167" s="64">
        <f>IF([1]TX_Counties_FY22_Income_Limits!CV167&gt;[1]WAIVER_TX_Counties_FY22!CW$2,[1]TX_Counties_FY22_Income_Limits!CV167,IF([1]TX_Counties_FY22_Income_Limits!CV167&lt;[1]WAIVER_TX_Counties_FY22!CW$2,[1]WAIVER_TX_Counties_FY22!CW$2,IF([1]TX_Counties_FY22_Income_Limits!CV167=[1]WAIVER_TX_Counties_FY22!CW$2,[1]TX_Counties_FY22_Income_Limits!CV167)))</f>
        <v>300384</v>
      </c>
      <c r="CX167" s="64">
        <f>IF([1]TX_Counties_FY22_Income_Limits!CW167&gt;[1]WAIVER_TX_Counties_FY22!CX$2,[1]TX_Counties_FY22_Income_Limits!CW167,IF([1]TX_Counties_FY22_Income_Limits!CW167&lt;[1]WAIVER_TX_Counties_FY22!CX$2,[1]WAIVER_TX_Counties_FY22!CX$2,IF([1]TX_Counties_FY22_Income_Limits!CW167=[1]WAIVER_TX_Counties_FY22!CX$2,[1]TX_Counties_FY22_Income_Limits!CW167)))</f>
        <v>309920</v>
      </c>
      <c r="CY167" s="64">
        <f>IF([1]TX_Counties_FY22_Income_Limits!CX167&gt;[1]WAIVER_TX_Counties_FY22!CY$2,[1]TX_Counties_FY22_Income_Limits!CX167,IF([1]TX_Counties_FY22_Income_Limits!CX167&lt;[1]WAIVER_TX_Counties_FY22!CY$2,[1]WAIVER_TX_Counties_FY22!CY$2,IF([1]TX_Counties_FY22_Income_Limits!CX167=[1]WAIVER_TX_Counties_FY22!CY$2,[1]TX_Counties_FY22_Income_Limits!CX167)))</f>
        <v>319456</v>
      </c>
      <c r="CZ167" s="64">
        <f>IF([1]TX_Counties_FY22_Income_Limits!CY167&gt;[1]WAIVER_TX_Counties_FY22!CZ$2,[1]TX_Counties_FY22_Income_Limits!CY167,IF([1]TX_Counties_FY22_Income_Limits!CY167&lt;[1]WAIVER_TX_Counties_FY22!CZ$2,[1]WAIVER_TX_Counties_FY22!CZ$2,IF([1]TX_Counties_FY22_Income_Limits!CY167=[1]WAIVER_TX_Counties_FY22!CZ$2,[1]TX_Counties_FY22_Income_Limits!CY167)))</f>
        <v>100128</v>
      </c>
      <c r="DA167" s="64">
        <f>IF([1]TX_Counties_FY22_Income_Limits!CZ167&gt;[1]WAIVER_TX_Counties_FY22!DA$2,[1]TX_Counties_FY22_Income_Limits!CZ167,IF([1]TX_Counties_FY22_Income_Limits!CZ167&lt;[1]WAIVER_TX_Counties_FY22!DA$2,[1]WAIVER_TX_Counties_FY22!DA$2,IF([1]TX_Counties_FY22_Income_Limits!CZ167=[1]WAIVER_TX_Counties_FY22!DA$2,[1]TX_Counties_FY22_Income_Limits!CZ167)))</f>
        <v>114432</v>
      </c>
      <c r="DB167" s="64">
        <f>IF([1]TX_Counties_FY22_Income_Limits!DA167&gt;[1]WAIVER_TX_Counties_FY22!DB$2,[1]TX_Counties_FY22_Income_Limits!DA167,IF([1]TX_Counties_FY22_Income_Limits!DA167&lt;[1]WAIVER_TX_Counties_FY22!DB$2,[1]WAIVER_TX_Counties_FY22!DB$2,IF([1]TX_Counties_FY22_Income_Limits!DA167=[1]WAIVER_TX_Counties_FY22!DB$2,[1]TX_Counties_FY22_Income_Limits!DA167)))</f>
        <v>128736</v>
      </c>
      <c r="DC167" s="64">
        <f>IF([1]TX_Counties_FY22_Income_Limits!DB167&gt;[1]WAIVER_TX_Counties_FY22!DC$2,[1]TX_Counties_FY22_Income_Limits!DB167,IF([1]TX_Counties_FY22_Income_Limits!DB167&lt;[1]WAIVER_TX_Counties_FY22!DC$2,[1]WAIVER_TX_Counties_FY22!DC$2,IF([1]TX_Counties_FY22_Income_Limits!DB167=[1]WAIVER_TX_Counties_FY22!DC$2,[1]TX_Counties_FY22_Income_Limits!DB167)))</f>
        <v>143040</v>
      </c>
      <c r="DD167" s="64">
        <f>IF([1]TX_Counties_FY22_Income_Limits!DC167&gt;[1]WAIVER_TX_Counties_FY22!DD$2,[1]TX_Counties_FY22_Income_Limits!DC167,IF([1]TX_Counties_FY22_Income_Limits!DC167&lt;[1]WAIVER_TX_Counties_FY22!DD$2,[1]WAIVER_TX_Counties_FY22!DD$2,IF([1]TX_Counties_FY22_Income_Limits!DC167=[1]WAIVER_TX_Counties_FY22!DD$2,[1]TX_Counties_FY22_Income_Limits!DC167)))</f>
        <v>154483.20000000001</v>
      </c>
      <c r="DE167" s="64">
        <f>IF([1]TX_Counties_FY22_Income_Limits!DD167&gt;[1]WAIVER_TX_Counties_FY22!DE$2,[1]TX_Counties_FY22_Income_Limits!DD167,IF([1]TX_Counties_FY22_Income_Limits!DD167&lt;[1]WAIVER_TX_Counties_FY22!DE$2,[1]WAIVER_TX_Counties_FY22!DE$2,IF([1]TX_Counties_FY22_Income_Limits!DD167=[1]WAIVER_TX_Counties_FY22!DE$2,[1]TX_Counties_FY22_Income_Limits!DD167)))</f>
        <v>165926.39999999999</v>
      </c>
      <c r="DF167" s="64">
        <f>IF([1]TX_Counties_FY22_Income_Limits!DE167&gt;[1]WAIVER_TX_Counties_FY22!DF$2,[1]TX_Counties_FY22_Income_Limits!DE167,IF([1]TX_Counties_FY22_Income_Limits!DE167&lt;[1]WAIVER_TX_Counties_FY22!DF$2,[1]WAIVER_TX_Counties_FY22!DF$2,IF([1]TX_Counties_FY22_Income_Limits!DE167=[1]WAIVER_TX_Counties_FY22!DF$2,[1]TX_Counties_FY22_Income_Limits!DE167)))</f>
        <v>177369.60000000001</v>
      </c>
      <c r="DG167" s="64">
        <f>IF([1]TX_Counties_FY22_Income_Limits!DF167&gt;[1]WAIVER_TX_Counties_FY22!DG$2,[1]TX_Counties_FY22_Income_Limits!DF167,IF([1]TX_Counties_FY22_Income_Limits!DF167&lt;[1]WAIVER_TX_Counties_FY22!DG$2,[1]WAIVER_TX_Counties_FY22!DG$2,IF([1]TX_Counties_FY22_Income_Limits!DF167=[1]WAIVER_TX_Counties_FY22!DG$2,[1]TX_Counties_FY22_Income_Limits!DF167)))</f>
        <v>188812.80000000002</v>
      </c>
      <c r="DH167" s="64">
        <f>IF([1]TX_Counties_FY22_Income_Limits!DG167&gt;[1]WAIVER_TX_Counties_FY22!DH$2,[1]TX_Counties_FY22_Income_Limits!DG167,IF([1]TX_Counties_FY22_Income_Limits!DG167&lt;[1]WAIVER_TX_Counties_FY22!DH$2,[1]WAIVER_TX_Counties_FY22!DH$2,IF([1]TX_Counties_FY22_Income_Limits!DG167=[1]WAIVER_TX_Counties_FY22!DH$2,[1]TX_Counties_FY22_Income_Limits!DG167)))</f>
        <v>200256</v>
      </c>
      <c r="DI167" s="64">
        <f>IF([1]TX_Counties_FY22_Income_Limits!DH167&gt;[1]WAIVER_TX_Counties_FY22!DI$2,[1]TX_Counties_FY22_Income_Limits!DH167,IF([1]TX_Counties_FY22_Income_Limits!DH167&lt;[1]WAIVER_TX_Counties_FY22!DI$2,[1]WAIVER_TX_Counties_FY22!DI$2,IF([1]TX_Counties_FY22_Income_Limits!DH167=[1]WAIVER_TX_Counties_FY22!DI$2,[1]TX_Counties_FY22_Income_Limits!DH167)))</f>
        <v>211699.20000000001</v>
      </c>
      <c r="DJ167" s="64">
        <f>IF([1]TX_Counties_FY22_Income_Limits!DI167&gt;[1]WAIVER_TX_Counties_FY22!DJ$2,[1]TX_Counties_FY22_Income_Limits!DI167,IF([1]TX_Counties_FY22_Income_Limits!DI167&lt;[1]WAIVER_TX_Counties_FY22!DJ$2,[1]WAIVER_TX_Counties_FY22!DJ$2,IF([1]TX_Counties_FY22_Income_Limits!DI167=[1]WAIVER_TX_Counties_FY22!DJ$2,[1]TX_Counties_FY22_Income_Limits!DI167)))</f>
        <v>223142.40000000002</v>
      </c>
      <c r="DK167" s="64">
        <f>IF([1]TX_Counties_FY22_Income_Limits!DJ167&gt;[1]WAIVER_TX_Counties_FY22!DK$2,[1]TX_Counties_FY22_Income_Limits!DJ167,IF([1]TX_Counties_FY22_Income_Limits!DJ167&lt;[1]WAIVER_TX_Counties_FY22!DK$2,[1]WAIVER_TX_Counties_FY22!DK$2,IF([1]TX_Counties_FY22_Income_Limits!DJ167=[1]WAIVER_TX_Counties_FY22!DK$2,[1]TX_Counties_FY22_Income_Limits!DJ167)))</f>
        <v>234585.60000000003</v>
      </c>
      <c r="DL167" s="64">
        <f>IF([1]TX_Counties_FY22_Income_Limits!DK167&gt;[1]WAIVER_TX_Counties_FY22!DL$2,[1]TX_Counties_FY22_Income_Limits!DK167,IF([1]TX_Counties_FY22_Income_Limits!DK167&lt;[1]WAIVER_TX_Counties_FY22!DL$2,[1]WAIVER_TX_Counties_FY22!DL$2,IF([1]TX_Counties_FY22_Income_Limits!DK167=[1]WAIVER_TX_Counties_FY22!DL$2,[1]TX_Counties_FY22_Income_Limits!DK167)))</f>
        <v>246028.80000000005</v>
      </c>
      <c r="DM167" s="64">
        <f>IF([1]TX_Counties_FY22_Income_Limits!DL167&gt;[1]WAIVER_TX_Counties_FY22!DM$2,[1]TX_Counties_FY22_Income_Limits!DL167,IF([1]TX_Counties_FY22_Income_Limits!DL167&lt;[1]WAIVER_TX_Counties_FY22!DM$2,[1]WAIVER_TX_Counties_FY22!DM$2,IF([1]TX_Counties_FY22_Income_Limits!DL167=[1]WAIVER_TX_Counties_FY22!DM$2,[1]TX_Counties_FY22_Income_Limits!DL167)))</f>
        <v>257472.00000000006</v>
      </c>
      <c r="DN167" s="64">
        <f>IF([1]TX_Counties_FY22_Income_Limits!DM167&gt;[1]WAIVER_TX_Counties_FY22!DN$2,[1]TX_Counties_FY22_Income_Limits!DM167,IF([1]TX_Counties_FY22_Income_Limits!DM167&lt;[1]WAIVER_TX_Counties_FY22!DN$2,[1]WAIVER_TX_Counties_FY22!DN$2,IF([1]TX_Counties_FY22_Income_Limits!DM167=[1]WAIVER_TX_Counties_FY22!DN$2,[1]TX_Counties_FY22_Income_Limits!DM167)))</f>
        <v>268915.20000000007</v>
      </c>
      <c r="DO167" s="64">
        <f>IF([1]TX_Counties_FY22_Income_Limits!DN167&gt;[1]WAIVER_TX_Counties_FY22!DO$2,[1]TX_Counties_FY22_Income_Limits!DN167,IF([1]TX_Counties_FY22_Income_Limits!DN167&lt;[1]WAIVER_TX_Counties_FY22!DO$2,[1]WAIVER_TX_Counties_FY22!DO$2,IF([1]TX_Counties_FY22_Income_Limits!DN167=[1]WAIVER_TX_Counties_FY22!DO$2,[1]TX_Counties_FY22_Income_Limits!DN167)))</f>
        <v>280358.40000000008</v>
      </c>
      <c r="DP167" s="64">
        <f>IF([1]TX_Counties_FY22_Income_Limits!DO167&gt;[1]WAIVER_TX_Counties_FY22!DP$2,[1]TX_Counties_FY22_Income_Limits!DO167,IF([1]TX_Counties_FY22_Income_Limits!DO167&lt;[1]WAIVER_TX_Counties_FY22!DP$2,[1]WAIVER_TX_Counties_FY22!DP$2,IF([1]TX_Counties_FY22_Income_Limits!DO167=[1]WAIVER_TX_Counties_FY22!DP$2,[1]TX_Counties_FY22_Income_Limits!DO167)))</f>
        <v>291801.60000000009</v>
      </c>
      <c r="DQ167" s="64">
        <f>IF([1]TX_Counties_FY22_Income_Limits!DP167&gt;[1]WAIVER_TX_Counties_FY22!DQ$2,[1]TX_Counties_FY22_Income_Limits!DP167,IF([1]TX_Counties_FY22_Income_Limits!DP167&lt;[1]WAIVER_TX_Counties_FY22!DQ$2,[1]WAIVER_TX_Counties_FY22!DQ$2,IF([1]TX_Counties_FY22_Income_Limits!DP167=[1]WAIVER_TX_Counties_FY22!DQ$2,[1]TX_Counties_FY22_Income_Limits!DP167)))</f>
        <v>303244.8000000001</v>
      </c>
      <c r="DR167" s="64">
        <f>IF([1]TX_Counties_FY22_Income_Limits!DQ167&gt;[1]WAIVER_TX_Counties_FY22!DR$2,[1]TX_Counties_FY22_Income_Limits!DQ167,IF([1]TX_Counties_FY22_Income_Limits!DQ167&lt;[1]WAIVER_TX_Counties_FY22!DR$2,[1]WAIVER_TX_Counties_FY22!DR$2,IF([1]TX_Counties_FY22_Income_Limits!DQ167=[1]WAIVER_TX_Counties_FY22!DR$2,[1]TX_Counties_FY22_Income_Limits!DQ167)))</f>
        <v>314688.00000000012</v>
      </c>
      <c r="DS167" s="64">
        <f>IF([1]TX_Counties_FY22_Income_Limits!DR167&gt;[1]WAIVER_TX_Counties_FY22!DS$2,[1]TX_Counties_FY22_Income_Limits!DR167,IF([1]TX_Counties_FY22_Income_Limits!DR167&lt;[1]WAIVER_TX_Counties_FY22!DS$2,[1]WAIVER_TX_Counties_FY22!DS$2,IF([1]TX_Counties_FY22_Income_Limits!DR167=[1]WAIVER_TX_Counties_FY22!DS$2,[1]TX_Counties_FY22_Income_Limits!DR167)))</f>
        <v>326131.20000000013</v>
      </c>
      <c r="DT167" s="64">
        <f>IF([1]TX_Counties_FY22_Income_Limits!DS167&gt;[1]WAIVER_TX_Counties_FY22!DT$2,[1]TX_Counties_FY22_Income_Limits!DS167,IF([1]TX_Counties_FY22_Income_Limits!DS167&lt;[1]WAIVER_TX_Counties_FY22!DT$2,[1]WAIVER_TX_Counties_FY22!DT$2,IF([1]TX_Counties_FY22_Income_Limits!DS167=[1]WAIVER_TX_Counties_FY22!DT$2,[1]TX_Counties_FY22_Income_Limits!DS167)))</f>
        <v>337574.40000000014</v>
      </c>
      <c r="DU167" s="64">
        <f>IF([1]TX_Counties_FY22_Income_Limits!DT167&gt;[1]WAIVER_TX_Counties_FY22!DU$2,[1]TX_Counties_FY22_Income_Limits!DT167,IF([1]TX_Counties_FY22_Income_Limits!DT167&lt;[1]WAIVER_TX_Counties_FY22!DU$2,[1]WAIVER_TX_Counties_FY22!DU$2,IF([1]TX_Counties_FY22_Income_Limits!DT167=[1]WAIVER_TX_Counties_FY22!DU$2,[1]TX_Counties_FY22_Income_Limits!DT167)))</f>
        <v>349017.60000000015</v>
      </c>
      <c r="DV167" s="64">
        <f>IF([1]TX_Counties_FY22_Income_Limits!DU167&gt;[1]WAIVER_TX_Counties_FY22!DV$2,[1]TX_Counties_FY22_Income_Limits!DU167,IF([1]TX_Counties_FY22_Income_Limits!DU167&lt;[1]WAIVER_TX_Counties_FY22!DV$2,[1]WAIVER_TX_Counties_FY22!DV$2,IF([1]TX_Counties_FY22_Income_Limits!DU167=[1]WAIVER_TX_Counties_FY22!DV$2,[1]TX_Counties_FY22_Income_Limits!DU167)))</f>
        <v>360460.80000000016</v>
      </c>
      <c r="DW167" s="64">
        <f>IF([1]TX_Counties_FY22_Income_Limits!DV167&gt;[1]WAIVER_TX_Counties_FY22!DW$2,[1]TX_Counties_FY22_Income_Limits!DV167,IF([1]TX_Counties_FY22_Income_Limits!DV167&lt;[1]WAIVER_TX_Counties_FY22!DW$2,[1]WAIVER_TX_Counties_FY22!DW$2,IF([1]TX_Counties_FY22_Income_Limits!DV167=[1]WAIVER_TX_Counties_FY22!DW$2,[1]TX_Counties_FY22_Income_Limits!DV167)))</f>
        <v>371904.00000000017</v>
      </c>
      <c r="DX167" s="64">
        <f>IF([1]TX_Counties_FY22_Income_Limits!DW167&gt;[1]WAIVER_TX_Counties_FY22!DX$2,[1]TX_Counties_FY22_Income_Limits!DW167,IF([1]TX_Counties_FY22_Income_Limits!DW167&lt;[1]WAIVER_TX_Counties_FY22!DX$2,[1]WAIVER_TX_Counties_FY22!DX$2,IF([1]TX_Counties_FY22_Income_Limits!DW167=[1]WAIVER_TX_Counties_FY22!DX$2,[1]TX_Counties_FY22_Income_Limits!DW167)))</f>
        <v>383347.20000000019</v>
      </c>
      <c r="DY167"/>
    </row>
    <row r="168" spans="1:129" ht="14.45">
      <c r="A168" s="65" t="s">
        <v>357</v>
      </c>
      <c r="B168" s="65" t="str">
        <f t="shared" si="7"/>
        <v>YES</v>
      </c>
      <c r="C168" s="64">
        <f>[1]TX_Counties_FY22_Income_Limits!B168</f>
        <v>67100</v>
      </c>
      <c r="D168" s="64">
        <f>IF([1]TX_Counties_FY22_Income_Limits!C168&gt;[1]WAIVER_TX_Counties_FY22!D$2,[1]TX_Counties_FY22_Income_Limits!C168,IF([1]TX_Counties_FY22_Income_Limits!C168&lt;[1]WAIVER_TX_Counties_FY22!D$2,[1]WAIVER_TX_Counties_FY22!D$2,IF([1]TX_Counties_FY22_Income_Limits!C168=[1]WAIVER_TX_Counties_FY22!D$2,[1]TX_Counties_FY22_Income_Limits!C168)))</f>
        <v>17650</v>
      </c>
      <c r="E168" s="64">
        <f>IF([1]TX_Counties_FY22_Income_Limits!D168&gt;[1]WAIVER_TX_Counties_FY22!E$2,[1]TX_Counties_FY22_Income_Limits!D168,IF([1]TX_Counties_FY22_Income_Limits!D168&lt;[1]WAIVER_TX_Counties_FY22!E$2,[1]WAIVER_TX_Counties_FY22!E$2,IF([1]TX_Counties_FY22_Income_Limits!D168=[1]WAIVER_TX_Counties_FY22!E$2,[1]TX_Counties_FY22_Income_Limits!D168)))</f>
        <v>20200</v>
      </c>
      <c r="F168" s="64">
        <f>IF([1]TX_Counties_FY22_Income_Limits!E168&gt;[1]WAIVER_TX_Counties_FY22!F$2,[1]TX_Counties_FY22_Income_Limits!E168,IF([1]TX_Counties_FY22_Income_Limits!E168&lt;[1]WAIVER_TX_Counties_FY22!F$2,[1]WAIVER_TX_Counties_FY22!F$2,IF([1]TX_Counties_FY22_Income_Limits!E168=[1]WAIVER_TX_Counties_FY22!F$2,[1]TX_Counties_FY22_Income_Limits!E168)))</f>
        <v>23030</v>
      </c>
      <c r="G168" s="64">
        <f>IF([1]TX_Counties_FY22_Income_Limits!F168&gt;[1]WAIVER_TX_Counties_FY22!G$2,[1]TX_Counties_FY22_Income_Limits!F168,IF([1]TX_Counties_FY22_Income_Limits!F168&lt;[1]WAIVER_TX_Counties_FY22!G$2,[1]WAIVER_TX_Counties_FY22!G$2,IF([1]TX_Counties_FY22_Income_Limits!F168=[1]WAIVER_TX_Counties_FY22!G$2,[1]TX_Counties_FY22_Income_Limits!F168)))</f>
        <v>27750</v>
      </c>
      <c r="H168" s="64">
        <f>IF([1]TX_Counties_FY22_Income_Limits!G168&gt;[1]WAIVER_TX_Counties_FY22!H$2,[1]TX_Counties_FY22_Income_Limits!G168,IF([1]TX_Counties_FY22_Income_Limits!G168&lt;[1]WAIVER_TX_Counties_FY22!H$2,[1]WAIVER_TX_Counties_FY22!H$2,IF([1]TX_Counties_FY22_Income_Limits!G168=[1]WAIVER_TX_Counties_FY22!H$2,[1]TX_Counties_FY22_Income_Limits!G168)))</f>
        <v>32470</v>
      </c>
      <c r="I168" s="64">
        <f>IF([1]TX_Counties_FY22_Income_Limits!H168&gt;[1]WAIVER_TX_Counties_FY22!I$2,[1]TX_Counties_FY22_Income_Limits!H168,IF([1]TX_Counties_FY22_Income_Limits!H168&lt;[1]WAIVER_TX_Counties_FY22!I$2,[1]WAIVER_TX_Counties_FY22!I$2,IF([1]TX_Counties_FY22_Income_Limits!H168=[1]WAIVER_TX_Counties_FY22!I$2,[1]TX_Counties_FY22_Income_Limits!H168)))</f>
        <v>37190</v>
      </c>
      <c r="J168" s="64">
        <f>IF([1]TX_Counties_FY22_Income_Limits!I168&gt;[1]WAIVER_TX_Counties_FY22!J$2,[1]TX_Counties_FY22_Income_Limits!I168,IF([1]TX_Counties_FY22_Income_Limits!I168&lt;[1]WAIVER_TX_Counties_FY22!J$2,[1]WAIVER_TX_Counties_FY22!J$2,IF([1]TX_Counties_FY22_Income_Limits!I168=[1]WAIVER_TX_Counties_FY22!J$2,[1]TX_Counties_FY22_Income_Limits!I168)))</f>
        <v>41910</v>
      </c>
      <c r="K168" s="64">
        <f>IF([1]TX_Counties_FY22_Income_Limits!J168&gt;[1]WAIVER_TX_Counties_FY22!K$2,[1]TX_Counties_FY22_Income_Limits!J168,IF([1]TX_Counties_FY22_Income_Limits!J168&lt;[1]WAIVER_TX_Counties_FY22!K$2,[1]WAIVER_TX_Counties_FY22!K$2,IF([1]TX_Counties_FY22_Income_Limits!J168=[1]WAIVER_TX_Counties_FY22!K$2,[1]TX_Counties_FY22_Income_Limits!J168)))</f>
        <v>45350</v>
      </c>
      <c r="L168" s="64">
        <f>IF([1]TX_Counties_FY22_Income_Limits!K168&gt;[1]WAIVER_TX_Counties_FY22!L$2,[1]TX_Counties_FY22_Income_Limits!K168,IF([1]TX_Counties_FY22_Income_Limits!K168&lt;[1]WAIVER_TX_Counties_FY22!L$2,[1]WAIVER_TX_Counties_FY22!L$2,IF([1]TX_Counties_FY22_Income_Limits!K168=[1]WAIVER_TX_Counties_FY22!L$2,[1]TX_Counties_FY22_Income_Limits!K168)))</f>
        <v>58799.999999999993</v>
      </c>
      <c r="M168" s="64">
        <f>IF([1]TX_Counties_FY22_Income_Limits!L168&gt;[1]WAIVER_TX_Counties_FY22!M$2,[1]TX_Counties_FY22_Income_Limits!L168,IF([1]TX_Counties_FY22_Income_Limits!L168&lt;[1]WAIVER_TX_Counties_FY22!M$2,[1]WAIVER_TX_Counties_FY22!M$2,IF([1]TX_Counties_FY22_Income_Limits!L168=[1]WAIVER_TX_Counties_FY22!M$2,[1]TX_Counties_FY22_Income_Limits!L168)))</f>
        <v>62160</v>
      </c>
      <c r="N168" s="64">
        <f>IF([1]TX_Counties_FY22_Income_Limits!M168&gt;[1]WAIVER_TX_Counties_FY22!N$2,[1]TX_Counties_FY22_Income_Limits!M168,IF([1]TX_Counties_FY22_Income_Limits!M168&lt;[1]WAIVER_TX_Counties_FY22!N$2,[1]WAIVER_TX_Counties_FY22!N$2,IF([1]TX_Counties_FY22_Income_Limits!M168=[1]WAIVER_TX_Counties_FY22!N$2,[1]TX_Counties_FY22_Income_Limits!M168)))</f>
        <v>65520.000000000007</v>
      </c>
      <c r="O168" s="64">
        <f>IF([1]TX_Counties_FY22_Income_Limits!N168&gt;[1]WAIVER_TX_Counties_FY22!O$2,[1]TX_Counties_FY22_Income_Limits!N168,IF([1]TX_Counties_FY22_Income_Limits!N168&lt;[1]WAIVER_TX_Counties_FY22!O$2,[1]WAIVER_TX_Counties_FY22!O$2,IF([1]TX_Counties_FY22_Income_Limits!N168=[1]WAIVER_TX_Counties_FY22!O$2,[1]TX_Counties_FY22_Income_Limits!N168)))</f>
        <v>68880.000000000015</v>
      </c>
      <c r="P168" s="64">
        <f>IF([1]TX_Counties_FY22_Income_Limits!O168&gt;[1]WAIVER_TX_Counties_FY22!P$2,[1]TX_Counties_FY22_Income_Limits!O168,IF([1]TX_Counties_FY22_Income_Limits!O168&lt;[1]WAIVER_TX_Counties_FY22!P$2,[1]WAIVER_TX_Counties_FY22!P$2,IF([1]TX_Counties_FY22_Income_Limits!O168=[1]WAIVER_TX_Counties_FY22!P$2,[1]TX_Counties_FY22_Income_Limits!O168)))</f>
        <v>72240.000000000029</v>
      </c>
      <c r="Q168" s="64">
        <f>IF([1]TX_Counties_FY22_Income_Limits!P168&gt;[1]WAIVER_TX_Counties_FY22!Q$2,[1]TX_Counties_FY22_Income_Limits!P168,IF([1]TX_Counties_FY22_Income_Limits!P168&lt;[1]WAIVER_TX_Counties_FY22!Q$2,[1]WAIVER_TX_Counties_FY22!Q$2,IF([1]TX_Counties_FY22_Income_Limits!P168=[1]WAIVER_TX_Counties_FY22!Q$2,[1]TX_Counties_FY22_Income_Limits!P168)))</f>
        <v>75600.000000000044</v>
      </c>
      <c r="R168" s="64">
        <f>IF([1]TX_Counties_FY22_Income_Limits!Q168&gt;[1]WAIVER_TX_Counties_FY22!R$2,[1]TX_Counties_FY22_Income_Limits!Q168,IF([1]TX_Counties_FY22_Income_Limits!Q168&lt;[1]WAIVER_TX_Counties_FY22!R$2,[1]WAIVER_TX_Counties_FY22!R$2,IF([1]TX_Counties_FY22_Income_Limits!Q168=[1]WAIVER_TX_Counties_FY22!R$2,[1]TX_Counties_FY22_Income_Limits!Q168)))</f>
        <v>78960.000000000058</v>
      </c>
      <c r="S168" s="64">
        <f>IF([1]TX_Counties_FY22_Income_Limits!R168&gt;[1]WAIVER_TX_Counties_FY22!S$2,[1]TX_Counties_FY22_Income_Limits!R168,IF([1]TX_Counties_FY22_Income_Limits!R168&lt;[1]WAIVER_TX_Counties_FY22!S$2,[1]WAIVER_TX_Counties_FY22!S$2,IF([1]TX_Counties_FY22_Income_Limits!R168=[1]WAIVER_TX_Counties_FY22!S$2,[1]TX_Counties_FY22_Income_Limits!R168)))</f>
        <v>82320.000000000073</v>
      </c>
      <c r="T168" s="64">
        <f>IF([1]TX_Counties_FY22_Income_Limits!S168&gt;[1]WAIVER_TX_Counties_FY22!T$2,[1]TX_Counties_FY22_Income_Limits!S168,IF([1]TX_Counties_FY22_Income_Limits!S168&lt;[1]WAIVER_TX_Counties_FY22!T$2,[1]WAIVER_TX_Counties_FY22!T$2,IF([1]TX_Counties_FY22_Income_Limits!S168=[1]WAIVER_TX_Counties_FY22!T$2,[1]TX_Counties_FY22_Income_Limits!S168)))</f>
        <v>85680.000000000087</v>
      </c>
      <c r="U168" s="64">
        <f>IF([1]TX_Counties_FY22_Income_Limits!T168&gt;[1]WAIVER_TX_Counties_FY22!U$2,[1]TX_Counties_FY22_Income_Limits!T168,IF([1]TX_Counties_FY22_Income_Limits!T168&lt;[1]WAIVER_TX_Counties_FY22!U$2,[1]WAIVER_TX_Counties_FY22!U$2,IF([1]TX_Counties_FY22_Income_Limits!T168=[1]WAIVER_TX_Counties_FY22!U$2,[1]TX_Counties_FY22_Income_Limits!T168)))</f>
        <v>89040.000000000102</v>
      </c>
      <c r="V168" s="64">
        <f>IF([1]TX_Counties_FY22_Income_Limits!U168&gt;[1]WAIVER_TX_Counties_FY22!V$2,[1]TX_Counties_FY22_Income_Limits!U168,IF([1]TX_Counties_FY22_Income_Limits!U168&lt;[1]WAIVER_TX_Counties_FY22!V$2,[1]WAIVER_TX_Counties_FY22!V$2,IF([1]TX_Counties_FY22_Income_Limits!U168=[1]WAIVER_TX_Counties_FY22!V$2,[1]TX_Counties_FY22_Income_Limits!U168)))</f>
        <v>92400.000000000116</v>
      </c>
      <c r="W168" s="64">
        <f>IF([1]TX_Counties_FY22_Income_Limits!V168&gt;[1]WAIVER_TX_Counties_FY22!W$2,[1]TX_Counties_FY22_Income_Limits!V168,IF([1]TX_Counties_FY22_Income_Limits!V168&lt;[1]WAIVER_TX_Counties_FY22!W$2,[1]WAIVER_TX_Counties_FY22!W$2,IF([1]TX_Counties_FY22_Income_Limits!V168=[1]WAIVER_TX_Counties_FY22!W$2,[1]TX_Counties_FY22_Income_Limits!V168)))</f>
        <v>95760.000000000131</v>
      </c>
      <c r="X168" s="64">
        <f>IF([1]TX_Counties_FY22_Income_Limits!W168&gt;[1]WAIVER_TX_Counties_FY22!X$2,[1]TX_Counties_FY22_Income_Limits!W168,IF([1]TX_Counties_FY22_Income_Limits!W168&lt;[1]WAIVER_TX_Counties_FY22!X$2,[1]WAIVER_TX_Counties_FY22!X$2,IF([1]TX_Counties_FY22_Income_Limits!W168=[1]WAIVER_TX_Counties_FY22!X$2,[1]TX_Counties_FY22_Income_Limits!W168)))</f>
        <v>99120.000000000146</v>
      </c>
      <c r="Y168" s="64">
        <f>IF([1]TX_Counties_FY22_Income_Limits!X168&gt;[1]WAIVER_TX_Counties_FY22!Y$2,[1]TX_Counties_FY22_Income_Limits!X168,IF([1]TX_Counties_FY22_Income_Limits!X168&lt;[1]WAIVER_TX_Counties_FY22!Y$2,[1]WAIVER_TX_Counties_FY22!Y$2,IF([1]TX_Counties_FY22_Income_Limits!X168=[1]WAIVER_TX_Counties_FY22!Y$2,[1]TX_Counties_FY22_Income_Limits!X168)))</f>
        <v>102480.00000000016</v>
      </c>
      <c r="Z168" s="64">
        <f>IF([1]TX_Counties_FY22_Income_Limits!Y168&gt;[1]WAIVER_TX_Counties_FY22!Z$2,[1]TX_Counties_FY22_Income_Limits!Y168,IF([1]TX_Counties_FY22_Income_Limits!Y168&lt;[1]WAIVER_TX_Counties_FY22!Z$2,[1]WAIVER_TX_Counties_FY22!Z$2,IF([1]TX_Counties_FY22_Income_Limits!Y168=[1]WAIVER_TX_Counties_FY22!Z$2,[1]TX_Counties_FY22_Income_Limits!Y168)))</f>
        <v>105840.00000000017</v>
      </c>
      <c r="AA168" s="64">
        <f>IF([1]TX_Counties_FY22_Income_Limits!Z168&gt;[1]WAIVER_TX_Counties_FY22!AA$2,[1]TX_Counties_FY22_Income_Limits!Z168,IF([1]TX_Counties_FY22_Income_Limits!Z168&lt;[1]WAIVER_TX_Counties_FY22!AA$2,[1]WAIVER_TX_Counties_FY22!AA$2,IF([1]TX_Counties_FY22_Income_Limits!Z168=[1]WAIVER_TX_Counties_FY22!AA$2,[1]TX_Counties_FY22_Income_Limits!Z168)))</f>
        <v>109200.00000000019</v>
      </c>
      <c r="AB168" s="64">
        <f>IF([1]TX_Counties_FY22_Income_Limits!AA168&gt;[1]WAIVER_TX_Counties_FY22!AB$2,[1]TX_Counties_FY22_Income_Limits!AA168,IF([1]TX_Counties_FY22_Income_Limits!AA168&lt;[1]WAIVER_TX_Counties_FY22!AB$2,[1]WAIVER_TX_Counties_FY22!AB$2,IF([1]TX_Counties_FY22_Income_Limits!AA168=[1]WAIVER_TX_Counties_FY22!AB$2,[1]TX_Counties_FY22_Income_Limits!AA168)))</f>
        <v>112560.0000000002</v>
      </c>
      <c r="AC168" s="64">
        <f>IF([1]TX_Counties_FY22_Income_Limits!AB168&gt;[1]WAIVER_TX_Counties_FY22!AC$2,[1]TX_Counties_FY22_Income_Limits!AB168,IF([1]TX_Counties_FY22_Income_Limits!AB168&lt;[1]WAIVER_TX_Counties_FY22!AC$2,[1]WAIVER_TX_Counties_FY22!AC$2,IF([1]TX_Counties_FY22_Income_Limits!AB168=[1]WAIVER_TX_Counties_FY22!AC$2,[1]TX_Counties_FY22_Income_Limits!AB168)))</f>
        <v>29400</v>
      </c>
      <c r="AD168" s="64">
        <f>IF([1]TX_Counties_FY22_Income_Limits!AC168&gt;[1]WAIVER_TX_Counties_FY22!AD$2,[1]TX_Counties_FY22_Income_Limits!AC168,IF([1]TX_Counties_FY22_Income_Limits!AC168&lt;[1]WAIVER_TX_Counties_FY22!AD$2,[1]WAIVER_TX_Counties_FY22!AD$2,IF([1]TX_Counties_FY22_Income_Limits!AC168=[1]WAIVER_TX_Counties_FY22!AD$2,[1]TX_Counties_FY22_Income_Limits!AC168)))</f>
        <v>33600</v>
      </c>
      <c r="AE168" s="64">
        <f>IF([1]TX_Counties_FY22_Income_Limits!AD168&gt;[1]WAIVER_TX_Counties_FY22!AE$2,[1]TX_Counties_FY22_Income_Limits!AD168,IF([1]TX_Counties_FY22_Income_Limits!AD168&lt;[1]WAIVER_TX_Counties_FY22!AE$2,[1]WAIVER_TX_Counties_FY22!AE$2,IF([1]TX_Counties_FY22_Income_Limits!AD168=[1]WAIVER_TX_Counties_FY22!AE$2,[1]TX_Counties_FY22_Income_Limits!AD168)))</f>
        <v>37800</v>
      </c>
      <c r="AF168" s="64">
        <f>IF([1]TX_Counties_FY22_Income_Limits!AE168&gt;[1]WAIVER_TX_Counties_FY22!AF$2,[1]TX_Counties_FY22_Income_Limits!AE168,IF([1]TX_Counties_FY22_Income_Limits!AE168&lt;[1]WAIVER_TX_Counties_FY22!AF$2,[1]WAIVER_TX_Counties_FY22!AF$2,IF([1]TX_Counties_FY22_Income_Limits!AE168=[1]WAIVER_TX_Counties_FY22!AF$2,[1]TX_Counties_FY22_Income_Limits!AE168)))</f>
        <v>42000</v>
      </c>
      <c r="AG168" s="64">
        <f>IF([1]TX_Counties_FY22_Income_Limits!AF168&gt;[1]WAIVER_TX_Counties_FY22!AG$2,[1]TX_Counties_FY22_Income_Limits!AF168,IF([1]TX_Counties_FY22_Income_Limits!AF168&lt;[1]WAIVER_TX_Counties_FY22!AG$2,[1]WAIVER_TX_Counties_FY22!AG$2,IF([1]TX_Counties_FY22_Income_Limits!AF168=[1]WAIVER_TX_Counties_FY22!AG$2,[1]TX_Counties_FY22_Income_Limits!AF168)))</f>
        <v>45400</v>
      </c>
      <c r="AH168" s="64">
        <f>IF([1]TX_Counties_FY22_Income_Limits!AG168&gt;[1]WAIVER_TX_Counties_FY22!AH$2,[1]TX_Counties_FY22_Income_Limits!AG168,IF([1]TX_Counties_FY22_Income_Limits!AG168&lt;[1]WAIVER_TX_Counties_FY22!AH$2,[1]WAIVER_TX_Counties_FY22!AH$2,IF([1]TX_Counties_FY22_Income_Limits!AG168=[1]WAIVER_TX_Counties_FY22!AH$2,[1]TX_Counties_FY22_Income_Limits!AG168)))</f>
        <v>48750</v>
      </c>
      <c r="AI168" s="64">
        <f>IF([1]TX_Counties_FY22_Income_Limits!AH168&gt;[1]WAIVER_TX_Counties_FY22!AI$2,[1]TX_Counties_FY22_Income_Limits!AH168,IF([1]TX_Counties_FY22_Income_Limits!AH168&lt;[1]WAIVER_TX_Counties_FY22!AI$2,[1]WAIVER_TX_Counties_FY22!AI$2,IF([1]TX_Counties_FY22_Income_Limits!AH168=[1]WAIVER_TX_Counties_FY22!AI$2,[1]TX_Counties_FY22_Income_Limits!AH168)))</f>
        <v>52100</v>
      </c>
      <c r="AJ168" s="64">
        <f>IF([1]TX_Counties_FY22_Income_Limits!AI168&gt;[1]WAIVER_TX_Counties_FY22!AJ$2,[1]TX_Counties_FY22_Income_Limits!AI168,IF([1]TX_Counties_FY22_Income_Limits!AI168&lt;[1]WAIVER_TX_Counties_FY22!AJ$2,[1]WAIVER_TX_Counties_FY22!AJ$2,IF([1]TX_Counties_FY22_Income_Limits!AI168=[1]WAIVER_TX_Counties_FY22!AJ$2,[1]TX_Counties_FY22_Income_Limits!AI168)))</f>
        <v>55450</v>
      </c>
      <c r="AK168" s="64">
        <f>IF([1]TX_Counties_FY22_Income_Limits!AJ168&gt;[1]WAIVER_TX_Counties_FY22!AK$2,[1]TX_Counties_FY22_Income_Limits!AJ168,IF([1]TX_Counties_FY22_Income_Limits!AJ168&lt;[1]WAIVER_TX_Counties_FY22!AK$2,[1]WAIVER_TX_Counties_FY22!AK$2,IF([1]TX_Counties_FY22_Income_Limits!AJ168=[1]WAIVER_TX_Counties_FY22!AK$2,[1]TX_Counties_FY22_Income_Limits!AJ168)))</f>
        <v>58799.999999999993</v>
      </c>
      <c r="AL168" s="64">
        <f>IF([1]TX_Counties_FY22_Income_Limits!AK168&gt;[1]WAIVER_TX_Counties_FY22!AL$2,[1]TX_Counties_FY22_Income_Limits!AK168,IF([1]TX_Counties_FY22_Income_Limits!AK168&lt;[1]WAIVER_TX_Counties_FY22!AL$2,[1]WAIVER_TX_Counties_FY22!AL$2,IF([1]TX_Counties_FY22_Income_Limits!AK168=[1]WAIVER_TX_Counties_FY22!AL$2,[1]TX_Counties_FY22_Income_Limits!AK168)))</f>
        <v>62160</v>
      </c>
      <c r="AM168" s="64">
        <f>IF([1]TX_Counties_FY22_Income_Limits!AL168&gt;[1]WAIVER_TX_Counties_FY22!AM$2,[1]TX_Counties_FY22_Income_Limits!AL168,IF([1]TX_Counties_FY22_Income_Limits!AL168&lt;[1]WAIVER_TX_Counties_FY22!AM$2,[1]WAIVER_TX_Counties_FY22!AM$2,IF([1]TX_Counties_FY22_Income_Limits!AL168=[1]WAIVER_TX_Counties_FY22!AM$2,[1]TX_Counties_FY22_Income_Limits!AL168)))</f>
        <v>65520.000000000007</v>
      </c>
      <c r="AN168" s="64">
        <f>IF([1]TX_Counties_FY22_Income_Limits!AM168&gt;[1]WAIVER_TX_Counties_FY22!AN$2,[1]TX_Counties_FY22_Income_Limits!AM168,IF([1]TX_Counties_FY22_Income_Limits!AM168&lt;[1]WAIVER_TX_Counties_FY22!AN$2,[1]WAIVER_TX_Counties_FY22!AN$2,IF([1]TX_Counties_FY22_Income_Limits!AM168=[1]WAIVER_TX_Counties_FY22!AN$2,[1]TX_Counties_FY22_Income_Limits!AM168)))</f>
        <v>68880.000000000015</v>
      </c>
      <c r="AO168" s="64">
        <f>IF([1]TX_Counties_FY22_Income_Limits!AN168&gt;[1]WAIVER_TX_Counties_FY22!AO$2,[1]TX_Counties_FY22_Income_Limits!AN168,IF([1]TX_Counties_FY22_Income_Limits!AN168&lt;[1]WAIVER_TX_Counties_FY22!AO$2,[1]WAIVER_TX_Counties_FY22!AO$2,IF([1]TX_Counties_FY22_Income_Limits!AN168=[1]WAIVER_TX_Counties_FY22!AO$2,[1]TX_Counties_FY22_Income_Limits!AN168)))</f>
        <v>72240.000000000029</v>
      </c>
      <c r="AP168" s="64">
        <f>IF([1]TX_Counties_FY22_Income_Limits!AO168&gt;[1]WAIVER_TX_Counties_FY22!AP$2,[1]TX_Counties_FY22_Income_Limits!AO168,IF([1]TX_Counties_FY22_Income_Limits!AO168&lt;[1]WAIVER_TX_Counties_FY22!AP$2,[1]WAIVER_TX_Counties_FY22!AP$2,IF([1]TX_Counties_FY22_Income_Limits!AO168=[1]WAIVER_TX_Counties_FY22!AP$2,[1]TX_Counties_FY22_Income_Limits!AO168)))</f>
        <v>75600.000000000044</v>
      </c>
      <c r="AQ168" s="64">
        <f>IF([1]TX_Counties_FY22_Income_Limits!AP168&gt;[1]WAIVER_TX_Counties_FY22!AQ$2,[1]TX_Counties_FY22_Income_Limits!AP168,IF([1]TX_Counties_FY22_Income_Limits!AP168&lt;[1]WAIVER_TX_Counties_FY22!AQ$2,[1]WAIVER_TX_Counties_FY22!AQ$2,IF([1]TX_Counties_FY22_Income_Limits!AP168=[1]WAIVER_TX_Counties_FY22!AQ$2,[1]TX_Counties_FY22_Income_Limits!AP168)))</f>
        <v>78960.000000000058</v>
      </c>
      <c r="AR168" s="64">
        <f>IF([1]TX_Counties_FY22_Income_Limits!AQ168&gt;[1]WAIVER_TX_Counties_FY22!AR$2,[1]TX_Counties_FY22_Income_Limits!AQ168,IF([1]TX_Counties_FY22_Income_Limits!AQ168&lt;[1]WAIVER_TX_Counties_FY22!AR$2,[1]WAIVER_TX_Counties_FY22!AR$2,IF([1]TX_Counties_FY22_Income_Limits!AQ168=[1]WAIVER_TX_Counties_FY22!AR$2,[1]TX_Counties_FY22_Income_Limits!AQ168)))</f>
        <v>82320.000000000073</v>
      </c>
      <c r="AS168" s="64">
        <f>IF([1]TX_Counties_FY22_Income_Limits!AR168&gt;[1]WAIVER_TX_Counties_FY22!AS$2,[1]TX_Counties_FY22_Income_Limits!AR168,IF([1]TX_Counties_FY22_Income_Limits!AR168&lt;[1]WAIVER_TX_Counties_FY22!AS$2,[1]WAIVER_TX_Counties_FY22!AS$2,IF([1]TX_Counties_FY22_Income_Limits!AR168=[1]WAIVER_TX_Counties_FY22!AS$2,[1]TX_Counties_FY22_Income_Limits!AR168)))</f>
        <v>85680.000000000087</v>
      </c>
      <c r="AT168" s="64">
        <f>IF([1]TX_Counties_FY22_Income_Limits!AS168&gt;[1]WAIVER_TX_Counties_FY22!AT$2,[1]TX_Counties_FY22_Income_Limits!AS168,IF([1]TX_Counties_FY22_Income_Limits!AS168&lt;[1]WAIVER_TX_Counties_FY22!AT$2,[1]WAIVER_TX_Counties_FY22!AT$2,IF([1]TX_Counties_FY22_Income_Limits!AS168=[1]WAIVER_TX_Counties_FY22!AT$2,[1]TX_Counties_FY22_Income_Limits!AS168)))</f>
        <v>89040.000000000102</v>
      </c>
      <c r="AU168" s="64">
        <f>IF([1]TX_Counties_FY22_Income_Limits!AT168&gt;[1]WAIVER_TX_Counties_FY22!AU$2,[1]TX_Counties_FY22_Income_Limits!AT168,IF([1]TX_Counties_FY22_Income_Limits!AT168&lt;[1]WAIVER_TX_Counties_FY22!AU$2,[1]WAIVER_TX_Counties_FY22!AU$2,IF([1]TX_Counties_FY22_Income_Limits!AT168=[1]WAIVER_TX_Counties_FY22!AU$2,[1]TX_Counties_FY22_Income_Limits!AT168)))</f>
        <v>92400.000000000116</v>
      </c>
      <c r="AV168" s="64">
        <f>IF([1]TX_Counties_FY22_Income_Limits!AU168&gt;[1]WAIVER_TX_Counties_FY22!AV$2,[1]TX_Counties_FY22_Income_Limits!AU168,IF([1]TX_Counties_FY22_Income_Limits!AU168&lt;[1]WAIVER_TX_Counties_FY22!AV$2,[1]WAIVER_TX_Counties_FY22!AV$2,IF([1]TX_Counties_FY22_Income_Limits!AU168=[1]WAIVER_TX_Counties_FY22!AV$2,[1]TX_Counties_FY22_Income_Limits!AU168)))</f>
        <v>95760.000000000131</v>
      </c>
      <c r="AW168" s="64">
        <f>IF([1]TX_Counties_FY22_Income_Limits!AV168&gt;[1]WAIVER_TX_Counties_FY22!AW$2,[1]TX_Counties_FY22_Income_Limits!AV168,IF([1]TX_Counties_FY22_Income_Limits!AV168&lt;[1]WAIVER_TX_Counties_FY22!AW$2,[1]WAIVER_TX_Counties_FY22!AW$2,IF([1]TX_Counties_FY22_Income_Limits!AV168=[1]WAIVER_TX_Counties_FY22!AW$2,[1]TX_Counties_FY22_Income_Limits!AV168)))</f>
        <v>99120.000000000146</v>
      </c>
      <c r="AX168" s="64">
        <f>IF([1]TX_Counties_FY22_Income_Limits!AW168&gt;[1]WAIVER_TX_Counties_FY22!AX$2,[1]TX_Counties_FY22_Income_Limits!AW168,IF([1]TX_Counties_FY22_Income_Limits!AW168&lt;[1]WAIVER_TX_Counties_FY22!AX$2,[1]WAIVER_TX_Counties_FY22!AX$2,IF([1]TX_Counties_FY22_Income_Limits!AW168=[1]WAIVER_TX_Counties_FY22!AX$2,[1]TX_Counties_FY22_Income_Limits!AW168)))</f>
        <v>102480.00000000016</v>
      </c>
      <c r="AY168" s="64">
        <f>IF([1]TX_Counties_FY22_Income_Limits!AX168&gt;[1]WAIVER_TX_Counties_FY22!AY$2,[1]TX_Counties_FY22_Income_Limits!AX168,IF([1]TX_Counties_FY22_Income_Limits!AX168&lt;[1]WAIVER_TX_Counties_FY22!AY$2,[1]WAIVER_TX_Counties_FY22!AY$2,IF([1]TX_Counties_FY22_Income_Limits!AX168=[1]WAIVER_TX_Counties_FY22!AY$2,[1]TX_Counties_FY22_Income_Limits!AX168)))</f>
        <v>105840.00000000017</v>
      </c>
      <c r="AZ168" s="64">
        <f>IF([1]TX_Counties_FY22_Income_Limits!AY168&gt;[1]WAIVER_TX_Counties_FY22!AZ$2,[1]TX_Counties_FY22_Income_Limits!AY168,IF([1]TX_Counties_FY22_Income_Limits!AY168&lt;[1]WAIVER_TX_Counties_FY22!AZ$2,[1]WAIVER_TX_Counties_FY22!AZ$2,IF([1]TX_Counties_FY22_Income_Limits!AY168=[1]WAIVER_TX_Counties_FY22!AZ$2,[1]TX_Counties_FY22_Income_Limits!AY168)))</f>
        <v>109200.00000000019</v>
      </c>
      <c r="BA168" s="64">
        <f>IF([1]TX_Counties_FY22_Income_Limits!AZ168&gt;[1]WAIVER_TX_Counties_FY22!BA$2,[1]TX_Counties_FY22_Income_Limits!AZ168,IF([1]TX_Counties_FY22_Income_Limits!AZ168&lt;[1]WAIVER_TX_Counties_FY22!BA$2,[1]WAIVER_TX_Counties_FY22!BA$2,IF([1]TX_Counties_FY22_Income_Limits!AZ168=[1]WAIVER_TX_Counties_FY22!BA$2,[1]TX_Counties_FY22_Income_Limits!AZ168)))</f>
        <v>112560.0000000002</v>
      </c>
      <c r="BB168" s="64">
        <f>IF([1]TX_Counties_FY22_Income_Limits!BA168&gt;[1]WAIVER_TX_Counties_FY22!BB$2,[1]TX_Counties_FY22_Income_Limits!BA168,IF([1]TX_Counties_FY22_Income_Limits!BA168&lt;[1]WAIVER_TX_Counties_FY22!BB$2,[1]WAIVER_TX_Counties_FY22!BB$2,IF([1]TX_Counties_FY22_Income_Limits!BA168=[1]WAIVER_TX_Counties_FY22!BB$2,[1]TX_Counties_FY22_Income_Limits!BA168)))</f>
        <v>47050</v>
      </c>
      <c r="BC168" s="64">
        <f>IF([1]TX_Counties_FY22_Income_Limits!BB168&gt;[1]WAIVER_TX_Counties_FY22!BC$2,[1]TX_Counties_FY22_Income_Limits!BB168,IF([1]TX_Counties_FY22_Income_Limits!BB168&lt;[1]WAIVER_TX_Counties_FY22!BC$2,[1]WAIVER_TX_Counties_FY22!BC$2,IF([1]TX_Counties_FY22_Income_Limits!BB168=[1]WAIVER_TX_Counties_FY22!BC$2,[1]TX_Counties_FY22_Income_Limits!BB168)))</f>
        <v>53800</v>
      </c>
      <c r="BD168" s="64">
        <f>IF([1]TX_Counties_FY22_Income_Limits!BC168&gt;[1]WAIVER_TX_Counties_FY22!BD$2,[1]TX_Counties_FY22_Income_Limits!BC168,IF([1]TX_Counties_FY22_Income_Limits!BC168&lt;[1]WAIVER_TX_Counties_FY22!BD$2,[1]WAIVER_TX_Counties_FY22!BD$2,IF([1]TX_Counties_FY22_Income_Limits!BC168=[1]WAIVER_TX_Counties_FY22!BD$2,[1]TX_Counties_FY22_Income_Limits!BC168)))</f>
        <v>60500</v>
      </c>
      <c r="BE168" s="64">
        <f>IF([1]TX_Counties_FY22_Income_Limits!BD168&gt;[1]WAIVER_TX_Counties_FY22!BE$2,[1]TX_Counties_FY22_Income_Limits!BD168,IF([1]TX_Counties_FY22_Income_Limits!BD168&lt;[1]WAIVER_TX_Counties_FY22!BE$2,[1]WAIVER_TX_Counties_FY22!BE$2,IF([1]TX_Counties_FY22_Income_Limits!BD168=[1]WAIVER_TX_Counties_FY22!BE$2,[1]TX_Counties_FY22_Income_Limits!BD168)))</f>
        <v>67250</v>
      </c>
      <c r="BF168" s="64">
        <f>IF([1]TX_Counties_FY22_Income_Limits!BE168&gt;[1]WAIVER_TX_Counties_FY22!BF$2,[1]TX_Counties_FY22_Income_Limits!BE168,IF([1]TX_Counties_FY22_Income_Limits!BE168&lt;[1]WAIVER_TX_Counties_FY22!BF$2,[1]WAIVER_TX_Counties_FY22!BF$2,IF([1]TX_Counties_FY22_Income_Limits!BE168=[1]WAIVER_TX_Counties_FY22!BF$2,[1]TX_Counties_FY22_Income_Limits!BE168)))</f>
        <v>72650</v>
      </c>
      <c r="BG168" s="64">
        <f>IF([1]TX_Counties_FY22_Income_Limits!BF168&gt;[1]WAIVER_TX_Counties_FY22!BG$2,[1]TX_Counties_FY22_Income_Limits!BF168,IF([1]TX_Counties_FY22_Income_Limits!BF168&lt;[1]WAIVER_TX_Counties_FY22!BG$2,[1]WAIVER_TX_Counties_FY22!BG$2,IF([1]TX_Counties_FY22_Income_Limits!BF168=[1]WAIVER_TX_Counties_FY22!BG$2,[1]TX_Counties_FY22_Income_Limits!BF168)))</f>
        <v>78000</v>
      </c>
      <c r="BH168" s="64">
        <f>IF([1]TX_Counties_FY22_Income_Limits!BG168&gt;[1]WAIVER_TX_Counties_FY22!BH$2,[1]TX_Counties_FY22_Income_Limits!BG168,IF([1]TX_Counties_FY22_Income_Limits!BG168&lt;[1]WAIVER_TX_Counties_FY22!BH$2,[1]WAIVER_TX_Counties_FY22!BH$2,IF([1]TX_Counties_FY22_Income_Limits!BG168=[1]WAIVER_TX_Counties_FY22!BH$2,[1]TX_Counties_FY22_Income_Limits!BG168)))</f>
        <v>83400</v>
      </c>
      <c r="BI168" s="64">
        <f>IF([1]TX_Counties_FY22_Income_Limits!BH168&gt;[1]WAIVER_TX_Counties_FY22!BI$2,[1]TX_Counties_FY22_Income_Limits!BH168,IF([1]TX_Counties_FY22_Income_Limits!BH168&lt;[1]WAIVER_TX_Counties_FY22!BI$2,[1]WAIVER_TX_Counties_FY22!BI$2,IF([1]TX_Counties_FY22_Income_Limits!BH168=[1]WAIVER_TX_Counties_FY22!BI$2,[1]TX_Counties_FY22_Income_Limits!BH168)))</f>
        <v>88750</v>
      </c>
      <c r="BJ168" s="64">
        <f>IF([1]TX_Counties_FY22_Income_Limits!BI168&gt;[1]WAIVER_TX_Counties_FY22!BJ$2,[1]TX_Counties_FY22_Income_Limits!BI168,IF([1]TX_Counties_FY22_Income_Limits!BI168&lt;[1]WAIVER_TX_Counties_FY22!BJ$2,[1]WAIVER_TX_Counties_FY22!BJ$2,IF([1]TX_Counties_FY22_Income_Limits!BI168=[1]WAIVER_TX_Counties_FY22!BJ$2,[1]TX_Counties_FY22_Income_Limits!BI168)))</f>
        <v>94150</v>
      </c>
      <c r="BK168" s="64">
        <f>IF([1]TX_Counties_FY22_Income_Limits!BJ168&gt;[1]WAIVER_TX_Counties_FY22!BK$2,[1]TX_Counties_FY22_Income_Limits!BJ168,IF([1]TX_Counties_FY22_Income_Limits!BJ168&lt;[1]WAIVER_TX_Counties_FY22!BK$2,[1]WAIVER_TX_Counties_FY22!BK$2,IF([1]TX_Counties_FY22_Income_Limits!BJ168=[1]WAIVER_TX_Counties_FY22!BK$2,[1]TX_Counties_FY22_Income_Limits!BJ168)))</f>
        <v>99530</v>
      </c>
      <c r="BL168" s="64">
        <f>IF([1]TX_Counties_FY22_Income_Limits!BK168&gt;[1]WAIVER_TX_Counties_FY22!BL$2,[1]TX_Counties_FY22_Income_Limits!BK168,IF([1]TX_Counties_FY22_Income_Limits!BK168&lt;[1]WAIVER_TX_Counties_FY22!BL$2,[1]WAIVER_TX_Counties_FY22!BL$2,IF([1]TX_Counties_FY22_Income_Limits!BK168=[1]WAIVER_TX_Counties_FY22!BL$2,[1]TX_Counties_FY22_Income_Limits!BK168)))</f>
        <v>104910</v>
      </c>
      <c r="BM168" s="64">
        <f>IF([1]TX_Counties_FY22_Income_Limits!BL168&gt;[1]WAIVER_TX_Counties_FY22!BM$2,[1]TX_Counties_FY22_Income_Limits!BL168,IF([1]TX_Counties_FY22_Income_Limits!BL168&lt;[1]WAIVER_TX_Counties_FY22!BM$2,[1]WAIVER_TX_Counties_FY22!BM$2,IF([1]TX_Counties_FY22_Income_Limits!BL168=[1]WAIVER_TX_Counties_FY22!BM$2,[1]TX_Counties_FY22_Income_Limits!BL168)))</f>
        <v>110290</v>
      </c>
      <c r="BN168" s="64">
        <f>IF([1]TX_Counties_FY22_Income_Limits!BM168&gt;[1]WAIVER_TX_Counties_FY22!BN$2,[1]TX_Counties_FY22_Income_Limits!BM168,IF([1]TX_Counties_FY22_Income_Limits!BM168&lt;[1]WAIVER_TX_Counties_FY22!BN$2,[1]WAIVER_TX_Counties_FY22!BN$2,IF([1]TX_Counties_FY22_Income_Limits!BM168=[1]WAIVER_TX_Counties_FY22!BN$2,[1]TX_Counties_FY22_Income_Limits!BM168)))</f>
        <v>115670</v>
      </c>
      <c r="BO168" s="64">
        <f>IF([1]TX_Counties_FY22_Income_Limits!BN168&gt;[1]WAIVER_TX_Counties_FY22!BO$2,[1]TX_Counties_FY22_Income_Limits!BN168,IF([1]TX_Counties_FY22_Income_Limits!BN168&lt;[1]WAIVER_TX_Counties_FY22!BO$2,[1]WAIVER_TX_Counties_FY22!BO$2,IF([1]TX_Counties_FY22_Income_Limits!BN168=[1]WAIVER_TX_Counties_FY22!BO$2,[1]TX_Counties_FY22_Income_Limits!BN168)))</f>
        <v>121050</v>
      </c>
      <c r="BP168" s="64">
        <f>IF([1]TX_Counties_FY22_Income_Limits!BO168&gt;[1]WAIVER_TX_Counties_FY22!BP$2,[1]TX_Counties_FY22_Income_Limits!BO168,IF([1]TX_Counties_FY22_Income_Limits!BO168&lt;[1]WAIVER_TX_Counties_FY22!BP$2,[1]WAIVER_TX_Counties_FY22!BP$2,IF([1]TX_Counties_FY22_Income_Limits!BO168=[1]WAIVER_TX_Counties_FY22!BP$2,[1]TX_Counties_FY22_Income_Limits!BO168)))</f>
        <v>126430</v>
      </c>
      <c r="BQ168" s="64">
        <f>IF([1]TX_Counties_FY22_Income_Limits!BP168&gt;[1]WAIVER_TX_Counties_FY22!BQ$2,[1]TX_Counties_FY22_Income_Limits!BP168,IF([1]TX_Counties_FY22_Income_Limits!BP168&lt;[1]WAIVER_TX_Counties_FY22!BQ$2,[1]WAIVER_TX_Counties_FY22!BQ$2,IF([1]TX_Counties_FY22_Income_Limits!BP168=[1]WAIVER_TX_Counties_FY22!BQ$2,[1]TX_Counties_FY22_Income_Limits!BP168)))</f>
        <v>131810</v>
      </c>
      <c r="BR168" s="64">
        <f>IF([1]TX_Counties_FY22_Income_Limits!BQ168&gt;[1]WAIVER_TX_Counties_FY22!BR$2,[1]TX_Counties_FY22_Income_Limits!BQ168,IF([1]TX_Counties_FY22_Income_Limits!BQ168&lt;[1]WAIVER_TX_Counties_FY22!BR$2,[1]WAIVER_TX_Counties_FY22!BR$2,IF([1]TX_Counties_FY22_Income_Limits!BQ168=[1]WAIVER_TX_Counties_FY22!BR$2,[1]TX_Counties_FY22_Income_Limits!BQ168)))</f>
        <v>137190</v>
      </c>
      <c r="BS168" s="64">
        <f>IF([1]TX_Counties_FY22_Income_Limits!BR168&gt;[1]WAIVER_TX_Counties_FY22!BS$2,[1]TX_Counties_FY22_Income_Limits!BR168,IF([1]TX_Counties_FY22_Income_Limits!BR168&lt;[1]WAIVER_TX_Counties_FY22!BS$2,[1]WAIVER_TX_Counties_FY22!BS$2,IF([1]TX_Counties_FY22_Income_Limits!BR168=[1]WAIVER_TX_Counties_FY22!BS$2,[1]TX_Counties_FY22_Income_Limits!BR168)))</f>
        <v>142570</v>
      </c>
      <c r="BT168" s="64">
        <f>IF([1]TX_Counties_FY22_Income_Limits!BS168&gt;[1]WAIVER_TX_Counties_FY22!BT$2,[1]TX_Counties_FY22_Income_Limits!BS168,IF([1]TX_Counties_FY22_Income_Limits!BS168&lt;[1]WAIVER_TX_Counties_FY22!BT$2,[1]WAIVER_TX_Counties_FY22!BT$2,IF([1]TX_Counties_FY22_Income_Limits!BS168=[1]WAIVER_TX_Counties_FY22!BT$2,[1]TX_Counties_FY22_Income_Limits!BS168)))</f>
        <v>147950</v>
      </c>
      <c r="BU168" s="64">
        <f>IF([1]TX_Counties_FY22_Income_Limits!BT168&gt;[1]WAIVER_TX_Counties_FY22!BU$2,[1]TX_Counties_FY22_Income_Limits!BT168,IF([1]TX_Counties_FY22_Income_Limits!BT168&lt;[1]WAIVER_TX_Counties_FY22!BU$2,[1]WAIVER_TX_Counties_FY22!BU$2,IF([1]TX_Counties_FY22_Income_Limits!BT168=[1]WAIVER_TX_Counties_FY22!BU$2,[1]TX_Counties_FY22_Income_Limits!BT168)))</f>
        <v>153330</v>
      </c>
      <c r="BV168" s="64">
        <f>IF([1]TX_Counties_FY22_Income_Limits!BU168&gt;[1]WAIVER_TX_Counties_FY22!BV$2,[1]TX_Counties_FY22_Income_Limits!BU168,IF([1]TX_Counties_FY22_Income_Limits!BU168&lt;[1]WAIVER_TX_Counties_FY22!BV$2,[1]WAIVER_TX_Counties_FY22!BV$2,IF([1]TX_Counties_FY22_Income_Limits!BU168=[1]WAIVER_TX_Counties_FY22!BV$2,[1]TX_Counties_FY22_Income_Limits!BU168)))</f>
        <v>158710</v>
      </c>
      <c r="BW168" s="64">
        <f>IF([1]TX_Counties_FY22_Income_Limits!BV168&gt;[1]WAIVER_TX_Counties_FY22!BW$2,[1]TX_Counties_FY22_Income_Limits!BV168,IF([1]TX_Counties_FY22_Income_Limits!BV168&lt;[1]WAIVER_TX_Counties_FY22!BW$2,[1]WAIVER_TX_Counties_FY22!BW$2,IF([1]TX_Counties_FY22_Income_Limits!BV168=[1]WAIVER_TX_Counties_FY22!BW$2,[1]TX_Counties_FY22_Income_Limits!BV168)))</f>
        <v>164090</v>
      </c>
      <c r="BX168" s="64">
        <f>IF([1]TX_Counties_FY22_Income_Limits!BW168&gt;[1]WAIVER_TX_Counties_FY22!BX$2,[1]TX_Counties_FY22_Income_Limits!BW168,IF([1]TX_Counties_FY22_Income_Limits!BW168&lt;[1]WAIVER_TX_Counties_FY22!BX$2,[1]WAIVER_TX_Counties_FY22!BX$2,IF([1]TX_Counties_FY22_Income_Limits!BW168=[1]WAIVER_TX_Counties_FY22!BX$2,[1]TX_Counties_FY22_Income_Limits!BW168)))</f>
        <v>169470</v>
      </c>
      <c r="BY168" s="64">
        <f>IF([1]TX_Counties_FY22_Income_Limits!BX168&gt;[1]WAIVER_TX_Counties_FY22!BY$2,[1]TX_Counties_FY22_Income_Limits!BX168,IF([1]TX_Counties_FY22_Income_Limits!BX168&lt;[1]WAIVER_TX_Counties_FY22!BY$2,[1]WAIVER_TX_Counties_FY22!BY$2,IF([1]TX_Counties_FY22_Income_Limits!BX168=[1]WAIVER_TX_Counties_FY22!BY$2,[1]TX_Counties_FY22_Income_Limits!BX168)))</f>
        <v>174850</v>
      </c>
      <c r="BZ168" s="64">
        <f>IF([1]TX_Counties_FY22_Income_Limits!BY168&gt;[1]WAIVER_TX_Counties_FY22!BZ$2,[1]TX_Counties_FY22_Income_Limits!BY168,IF([1]TX_Counties_FY22_Income_Limits!BY168&lt;[1]WAIVER_TX_Counties_FY22!BZ$2,[1]WAIVER_TX_Counties_FY22!BZ$2,IF([1]TX_Counties_FY22_Income_Limits!BY168=[1]WAIVER_TX_Counties_FY22!BZ$2,[1]TX_Counties_FY22_Income_Limits!BY168)))</f>
        <v>180230</v>
      </c>
      <c r="CA168" s="64">
        <f>IF([1]TX_Counties_FY22_Income_Limits!BZ168&gt;[1]WAIVER_TX_Counties_FY22!CA$2,[1]TX_Counties_FY22_Income_Limits!BZ168,IF([1]TX_Counties_FY22_Income_Limits!BZ168&lt;[1]WAIVER_TX_Counties_FY22!CA$2,[1]WAIVER_TX_Counties_FY22!CA$2,IF([1]TX_Counties_FY22_Income_Limits!BZ168=[1]WAIVER_TX_Counties_FY22!CA$2,[1]TX_Counties_FY22_Income_Limits!BZ168)))</f>
        <v>59709.999999999993</v>
      </c>
      <c r="CB168" s="64">
        <f>IF([1]TX_Counties_FY22_Income_Limits!CA168&gt;[1]WAIVER_TX_Counties_FY22!CB$2,[1]TX_Counties_FY22_Income_Limits!CA168,IF([1]TX_Counties_FY22_Income_Limits!CA168&lt;[1]WAIVER_TX_Counties_FY22!CB$2,[1]WAIVER_TX_Counties_FY22!CB$2,IF([1]TX_Counties_FY22_Income_Limits!CA168=[1]WAIVER_TX_Counties_FY22!CB$2,[1]TX_Counties_FY22_Income_Limits!CA168)))</f>
        <v>68240</v>
      </c>
      <c r="CC168" s="64">
        <f>IF([1]TX_Counties_FY22_Income_Limits!CB168&gt;[1]WAIVER_TX_Counties_FY22!CC$2,[1]TX_Counties_FY22_Income_Limits!CB168,IF([1]TX_Counties_FY22_Income_Limits!CB168&lt;[1]WAIVER_TX_Counties_FY22!CC$2,[1]WAIVER_TX_Counties_FY22!CC$2,IF([1]TX_Counties_FY22_Income_Limits!CB168=[1]WAIVER_TX_Counties_FY22!CC$2,[1]TX_Counties_FY22_Income_Limits!CB168)))</f>
        <v>76770</v>
      </c>
      <c r="CD168" s="64">
        <f>IF([1]TX_Counties_FY22_Income_Limits!CC168&gt;[1]WAIVER_TX_Counties_FY22!CD$2,[1]TX_Counties_FY22_Income_Limits!CC168,IF([1]TX_Counties_FY22_Income_Limits!CC168&lt;[1]WAIVER_TX_Counties_FY22!CD$2,[1]WAIVER_TX_Counties_FY22!CD$2,IF([1]TX_Counties_FY22_Income_Limits!CC168=[1]WAIVER_TX_Counties_FY22!CD$2,[1]TX_Counties_FY22_Income_Limits!CC168)))</f>
        <v>85300</v>
      </c>
      <c r="CE168" s="64">
        <f>IF([1]TX_Counties_FY22_Income_Limits!CD168&gt;[1]WAIVER_TX_Counties_FY22!CE$2,[1]TX_Counties_FY22_Income_Limits!CD168,IF([1]TX_Counties_FY22_Income_Limits!CD168&lt;[1]WAIVER_TX_Counties_FY22!CE$2,[1]WAIVER_TX_Counties_FY22!CE$2,IF([1]TX_Counties_FY22_Income_Limits!CD168=[1]WAIVER_TX_Counties_FY22!CE$2,[1]TX_Counties_FY22_Income_Limits!CD168)))</f>
        <v>92124</v>
      </c>
      <c r="CF168" s="64">
        <f>IF([1]TX_Counties_FY22_Income_Limits!CE168&gt;[1]WAIVER_TX_Counties_FY22!CF$2,[1]TX_Counties_FY22_Income_Limits!CE168,IF([1]TX_Counties_FY22_Income_Limits!CE168&lt;[1]WAIVER_TX_Counties_FY22!CF$2,[1]WAIVER_TX_Counties_FY22!CF$2,IF([1]TX_Counties_FY22_Income_Limits!CE168=[1]WAIVER_TX_Counties_FY22!CF$2,[1]TX_Counties_FY22_Income_Limits!CE168)))</f>
        <v>98948</v>
      </c>
      <c r="CG168" s="64">
        <f>IF([1]TX_Counties_FY22_Income_Limits!CF168&gt;[1]WAIVER_TX_Counties_FY22!CG$2,[1]TX_Counties_FY22_Income_Limits!CF168,IF([1]TX_Counties_FY22_Income_Limits!CF168&lt;[1]WAIVER_TX_Counties_FY22!CG$2,[1]WAIVER_TX_Counties_FY22!CG$2,IF([1]TX_Counties_FY22_Income_Limits!CF168=[1]WAIVER_TX_Counties_FY22!CG$2,[1]TX_Counties_FY22_Income_Limits!CF168)))</f>
        <v>105772</v>
      </c>
      <c r="CH168" s="64">
        <f>IF([1]TX_Counties_FY22_Income_Limits!CG168&gt;[1]WAIVER_TX_Counties_FY22!CH$2,[1]TX_Counties_FY22_Income_Limits!CG168,IF([1]TX_Counties_FY22_Income_Limits!CG168&lt;[1]WAIVER_TX_Counties_FY22!CH$2,[1]WAIVER_TX_Counties_FY22!CH$2,IF([1]TX_Counties_FY22_Income_Limits!CG168=[1]WAIVER_TX_Counties_FY22!CH$2,[1]TX_Counties_FY22_Income_Limits!CG168)))</f>
        <v>112596</v>
      </c>
      <c r="CI168" s="64">
        <f>IF([1]TX_Counties_FY22_Income_Limits!CH168&gt;[1]WAIVER_TX_Counties_FY22!CI$2,[1]TX_Counties_FY22_Income_Limits!CH168,IF([1]TX_Counties_FY22_Income_Limits!CH168&lt;[1]WAIVER_TX_Counties_FY22!CI$2,[1]WAIVER_TX_Counties_FY22!CI$2,IF([1]TX_Counties_FY22_Income_Limits!CH168=[1]WAIVER_TX_Counties_FY22!CI$2,[1]TX_Counties_FY22_Income_Limits!CH168)))</f>
        <v>119419.99999999999</v>
      </c>
      <c r="CJ168" s="64">
        <f>IF([1]TX_Counties_FY22_Income_Limits!CI168&gt;[1]WAIVER_TX_Counties_FY22!CJ$2,[1]TX_Counties_FY22_Income_Limits!CI168,IF([1]TX_Counties_FY22_Income_Limits!CI168&lt;[1]WAIVER_TX_Counties_FY22!CJ$2,[1]WAIVER_TX_Counties_FY22!CJ$2,IF([1]TX_Counties_FY22_Income_Limits!CI168=[1]WAIVER_TX_Counties_FY22!CJ$2,[1]TX_Counties_FY22_Income_Limits!CI168)))</f>
        <v>126244</v>
      </c>
      <c r="CK168" s="64">
        <f>IF([1]TX_Counties_FY22_Income_Limits!CJ168&gt;[1]WAIVER_TX_Counties_FY22!CK$2,[1]TX_Counties_FY22_Income_Limits!CJ168,IF([1]TX_Counties_FY22_Income_Limits!CJ168&lt;[1]WAIVER_TX_Counties_FY22!CK$2,[1]WAIVER_TX_Counties_FY22!CK$2,IF([1]TX_Counties_FY22_Income_Limits!CJ168=[1]WAIVER_TX_Counties_FY22!CK$2,[1]TX_Counties_FY22_Income_Limits!CJ168)))</f>
        <v>133068</v>
      </c>
      <c r="CL168" s="64">
        <f>IF([1]TX_Counties_FY22_Income_Limits!CK168&gt;[1]WAIVER_TX_Counties_FY22!CL$2,[1]TX_Counties_FY22_Income_Limits!CK168,IF([1]TX_Counties_FY22_Income_Limits!CK168&lt;[1]WAIVER_TX_Counties_FY22!CL$2,[1]WAIVER_TX_Counties_FY22!CL$2,IF([1]TX_Counties_FY22_Income_Limits!CK168=[1]WAIVER_TX_Counties_FY22!CL$2,[1]TX_Counties_FY22_Income_Limits!CK168)))</f>
        <v>139892</v>
      </c>
      <c r="CM168" s="64">
        <f>IF([1]TX_Counties_FY22_Income_Limits!CL168&gt;[1]WAIVER_TX_Counties_FY22!CM$2,[1]TX_Counties_FY22_Income_Limits!CL168,IF([1]TX_Counties_FY22_Income_Limits!CL168&lt;[1]WAIVER_TX_Counties_FY22!CM$2,[1]WAIVER_TX_Counties_FY22!CM$2,IF([1]TX_Counties_FY22_Income_Limits!CL168=[1]WAIVER_TX_Counties_FY22!CM$2,[1]TX_Counties_FY22_Income_Limits!CL168)))</f>
        <v>146716</v>
      </c>
      <c r="CN168" s="64">
        <f>IF([1]TX_Counties_FY22_Income_Limits!CM168&gt;[1]WAIVER_TX_Counties_FY22!CN$2,[1]TX_Counties_FY22_Income_Limits!CM168,IF([1]TX_Counties_FY22_Income_Limits!CM168&lt;[1]WAIVER_TX_Counties_FY22!CN$2,[1]WAIVER_TX_Counties_FY22!CN$2,IF([1]TX_Counties_FY22_Income_Limits!CM168=[1]WAIVER_TX_Counties_FY22!CN$2,[1]TX_Counties_FY22_Income_Limits!CM168)))</f>
        <v>153540</v>
      </c>
      <c r="CO168" s="64">
        <f>IF([1]TX_Counties_FY22_Income_Limits!CN168&gt;[1]WAIVER_TX_Counties_FY22!CO$2,[1]TX_Counties_FY22_Income_Limits!CN168,IF([1]TX_Counties_FY22_Income_Limits!CN168&lt;[1]WAIVER_TX_Counties_FY22!CO$2,[1]WAIVER_TX_Counties_FY22!CO$2,IF([1]TX_Counties_FY22_Income_Limits!CN168=[1]WAIVER_TX_Counties_FY22!CO$2,[1]TX_Counties_FY22_Income_Limits!CN168)))</f>
        <v>160364</v>
      </c>
      <c r="CP168" s="64">
        <f>IF([1]TX_Counties_FY22_Income_Limits!CO168&gt;[1]WAIVER_TX_Counties_FY22!CP$2,[1]TX_Counties_FY22_Income_Limits!CO168,IF([1]TX_Counties_FY22_Income_Limits!CO168&lt;[1]WAIVER_TX_Counties_FY22!CP$2,[1]WAIVER_TX_Counties_FY22!CP$2,IF([1]TX_Counties_FY22_Income_Limits!CO168=[1]WAIVER_TX_Counties_FY22!CP$2,[1]TX_Counties_FY22_Income_Limits!CO168)))</f>
        <v>167188</v>
      </c>
      <c r="CQ168" s="64">
        <f>IF([1]TX_Counties_FY22_Income_Limits!CP168&gt;[1]WAIVER_TX_Counties_FY22!CQ$2,[1]TX_Counties_FY22_Income_Limits!CP168,IF([1]TX_Counties_FY22_Income_Limits!CP168&lt;[1]WAIVER_TX_Counties_FY22!CQ$2,[1]WAIVER_TX_Counties_FY22!CQ$2,IF([1]TX_Counties_FY22_Income_Limits!CP168=[1]WAIVER_TX_Counties_FY22!CQ$2,[1]TX_Counties_FY22_Income_Limits!CP168)))</f>
        <v>174012</v>
      </c>
      <c r="CR168" s="64">
        <f>IF([1]TX_Counties_FY22_Income_Limits!CQ168&gt;[1]WAIVER_TX_Counties_FY22!CR$2,[1]TX_Counties_FY22_Income_Limits!CQ168,IF([1]TX_Counties_FY22_Income_Limits!CQ168&lt;[1]WAIVER_TX_Counties_FY22!CR$2,[1]WAIVER_TX_Counties_FY22!CR$2,IF([1]TX_Counties_FY22_Income_Limits!CQ168=[1]WAIVER_TX_Counties_FY22!CR$2,[1]TX_Counties_FY22_Income_Limits!CQ168)))</f>
        <v>180836</v>
      </c>
      <c r="CS168" s="64">
        <f>IF([1]TX_Counties_FY22_Income_Limits!CR168&gt;[1]WAIVER_TX_Counties_FY22!CS$2,[1]TX_Counties_FY22_Income_Limits!CR168,IF([1]TX_Counties_FY22_Income_Limits!CR168&lt;[1]WAIVER_TX_Counties_FY22!CS$2,[1]WAIVER_TX_Counties_FY22!CS$2,IF([1]TX_Counties_FY22_Income_Limits!CR168=[1]WAIVER_TX_Counties_FY22!CS$2,[1]TX_Counties_FY22_Income_Limits!CR168)))</f>
        <v>187660</v>
      </c>
      <c r="CT168" s="64">
        <f>IF([1]TX_Counties_FY22_Income_Limits!CS168&gt;[1]WAIVER_TX_Counties_FY22!CT$2,[1]TX_Counties_FY22_Income_Limits!CS168,IF([1]TX_Counties_FY22_Income_Limits!CS168&lt;[1]WAIVER_TX_Counties_FY22!CT$2,[1]WAIVER_TX_Counties_FY22!CT$2,IF([1]TX_Counties_FY22_Income_Limits!CS168=[1]WAIVER_TX_Counties_FY22!CT$2,[1]TX_Counties_FY22_Income_Limits!CS168)))</f>
        <v>194484</v>
      </c>
      <c r="CU168" s="64">
        <f>IF([1]TX_Counties_FY22_Income_Limits!CT168&gt;[1]WAIVER_TX_Counties_FY22!CU$2,[1]TX_Counties_FY22_Income_Limits!CT168,IF([1]TX_Counties_FY22_Income_Limits!CT168&lt;[1]WAIVER_TX_Counties_FY22!CU$2,[1]WAIVER_TX_Counties_FY22!CU$2,IF([1]TX_Counties_FY22_Income_Limits!CT168=[1]WAIVER_TX_Counties_FY22!CU$2,[1]TX_Counties_FY22_Income_Limits!CT168)))</f>
        <v>201308</v>
      </c>
      <c r="CV168" s="64">
        <f>IF([1]TX_Counties_FY22_Income_Limits!CU168&gt;[1]WAIVER_TX_Counties_FY22!CV$2,[1]TX_Counties_FY22_Income_Limits!CU168,IF([1]TX_Counties_FY22_Income_Limits!CU168&lt;[1]WAIVER_TX_Counties_FY22!CV$2,[1]WAIVER_TX_Counties_FY22!CV$2,IF([1]TX_Counties_FY22_Income_Limits!CU168=[1]WAIVER_TX_Counties_FY22!CV$2,[1]TX_Counties_FY22_Income_Limits!CU168)))</f>
        <v>208132</v>
      </c>
      <c r="CW168" s="64">
        <f>IF([1]TX_Counties_FY22_Income_Limits!CV168&gt;[1]WAIVER_TX_Counties_FY22!CW$2,[1]TX_Counties_FY22_Income_Limits!CV168,IF([1]TX_Counties_FY22_Income_Limits!CV168&lt;[1]WAIVER_TX_Counties_FY22!CW$2,[1]WAIVER_TX_Counties_FY22!CW$2,IF([1]TX_Counties_FY22_Income_Limits!CV168=[1]WAIVER_TX_Counties_FY22!CW$2,[1]TX_Counties_FY22_Income_Limits!CV168)))</f>
        <v>214956</v>
      </c>
      <c r="CX168" s="64">
        <f>IF([1]TX_Counties_FY22_Income_Limits!CW168&gt;[1]WAIVER_TX_Counties_FY22!CX$2,[1]TX_Counties_FY22_Income_Limits!CW168,IF([1]TX_Counties_FY22_Income_Limits!CW168&lt;[1]WAIVER_TX_Counties_FY22!CX$2,[1]WAIVER_TX_Counties_FY22!CX$2,IF([1]TX_Counties_FY22_Income_Limits!CW168=[1]WAIVER_TX_Counties_FY22!CX$2,[1]TX_Counties_FY22_Income_Limits!CW168)))</f>
        <v>221780</v>
      </c>
      <c r="CY168" s="64">
        <f>IF([1]TX_Counties_FY22_Income_Limits!CX168&gt;[1]WAIVER_TX_Counties_FY22!CY$2,[1]TX_Counties_FY22_Income_Limits!CX168,IF([1]TX_Counties_FY22_Income_Limits!CX168&lt;[1]WAIVER_TX_Counties_FY22!CY$2,[1]WAIVER_TX_Counties_FY22!CY$2,IF([1]TX_Counties_FY22_Income_Limits!CX168=[1]WAIVER_TX_Counties_FY22!CY$2,[1]TX_Counties_FY22_Income_Limits!CX168)))</f>
        <v>228604</v>
      </c>
      <c r="CZ168" s="64">
        <f>IF([1]TX_Counties_FY22_Income_Limits!CY168&gt;[1]WAIVER_TX_Counties_FY22!CZ$2,[1]TX_Counties_FY22_Income_Limits!CY168,IF([1]TX_Counties_FY22_Income_Limits!CY168&lt;[1]WAIVER_TX_Counties_FY22!CZ$2,[1]WAIVER_TX_Counties_FY22!CZ$2,IF([1]TX_Counties_FY22_Income_Limits!CY168=[1]WAIVER_TX_Counties_FY22!CZ$2,[1]TX_Counties_FY22_Income_Limits!CY168)))</f>
        <v>71652</v>
      </c>
      <c r="DA168" s="64">
        <f>IF([1]TX_Counties_FY22_Income_Limits!CZ168&gt;[1]WAIVER_TX_Counties_FY22!DA$2,[1]TX_Counties_FY22_Income_Limits!CZ168,IF([1]TX_Counties_FY22_Income_Limits!CZ168&lt;[1]WAIVER_TX_Counties_FY22!DA$2,[1]WAIVER_TX_Counties_FY22!DA$2,IF([1]TX_Counties_FY22_Income_Limits!CZ168=[1]WAIVER_TX_Counties_FY22!DA$2,[1]TX_Counties_FY22_Income_Limits!CZ168)))</f>
        <v>81888</v>
      </c>
      <c r="DB168" s="64">
        <f>IF([1]TX_Counties_FY22_Income_Limits!DA168&gt;[1]WAIVER_TX_Counties_FY22!DB$2,[1]TX_Counties_FY22_Income_Limits!DA168,IF([1]TX_Counties_FY22_Income_Limits!DA168&lt;[1]WAIVER_TX_Counties_FY22!DB$2,[1]WAIVER_TX_Counties_FY22!DB$2,IF([1]TX_Counties_FY22_Income_Limits!DA168=[1]WAIVER_TX_Counties_FY22!DB$2,[1]TX_Counties_FY22_Income_Limits!DA168)))</f>
        <v>92124</v>
      </c>
      <c r="DC168" s="64">
        <f>IF([1]TX_Counties_FY22_Income_Limits!DB168&gt;[1]WAIVER_TX_Counties_FY22!DC$2,[1]TX_Counties_FY22_Income_Limits!DB168,IF([1]TX_Counties_FY22_Income_Limits!DB168&lt;[1]WAIVER_TX_Counties_FY22!DC$2,[1]WAIVER_TX_Counties_FY22!DC$2,IF([1]TX_Counties_FY22_Income_Limits!DB168=[1]WAIVER_TX_Counties_FY22!DC$2,[1]TX_Counties_FY22_Income_Limits!DB168)))</f>
        <v>102360</v>
      </c>
      <c r="DD168" s="64">
        <f>IF([1]TX_Counties_FY22_Income_Limits!DC168&gt;[1]WAIVER_TX_Counties_FY22!DD$2,[1]TX_Counties_FY22_Income_Limits!DC168,IF([1]TX_Counties_FY22_Income_Limits!DC168&lt;[1]WAIVER_TX_Counties_FY22!DD$2,[1]WAIVER_TX_Counties_FY22!DD$2,IF([1]TX_Counties_FY22_Income_Limits!DC168=[1]WAIVER_TX_Counties_FY22!DD$2,[1]TX_Counties_FY22_Income_Limits!DC168)))</f>
        <v>110548.8</v>
      </c>
      <c r="DE168" s="64">
        <f>IF([1]TX_Counties_FY22_Income_Limits!DD168&gt;[1]WAIVER_TX_Counties_FY22!DE$2,[1]TX_Counties_FY22_Income_Limits!DD168,IF([1]TX_Counties_FY22_Income_Limits!DD168&lt;[1]WAIVER_TX_Counties_FY22!DE$2,[1]WAIVER_TX_Counties_FY22!DE$2,IF([1]TX_Counties_FY22_Income_Limits!DD168=[1]WAIVER_TX_Counties_FY22!DE$2,[1]TX_Counties_FY22_Income_Limits!DD168)))</f>
        <v>118737.59999999999</v>
      </c>
      <c r="DF168" s="64">
        <f>IF([1]TX_Counties_FY22_Income_Limits!DE168&gt;[1]WAIVER_TX_Counties_FY22!DF$2,[1]TX_Counties_FY22_Income_Limits!DE168,IF([1]TX_Counties_FY22_Income_Limits!DE168&lt;[1]WAIVER_TX_Counties_FY22!DF$2,[1]WAIVER_TX_Counties_FY22!DF$2,IF([1]TX_Counties_FY22_Income_Limits!DE168=[1]WAIVER_TX_Counties_FY22!DF$2,[1]TX_Counties_FY22_Income_Limits!DE168)))</f>
        <v>126926.39999999999</v>
      </c>
      <c r="DG168" s="64">
        <f>IF([1]TX_Counties_FY22_Income_Limits!DF168&gt;[1]WAIVER_TX_Counties_FY22!DG$2,[1]TX_Counties_FY22_Income_Limits!DF168,IF([1]TX_Counties_FY22_Income_Limits!DF168&lt;[1]WAIVER_TX_Counties_FY22!DG$2,[1]WAIVER_TX_Counties_FY22!DG$2,IF([1]TX_Counties_FY22_Income_Limits!DF168=[1]WAIVER_TX_Counties_FY22!DG$2,[1]TX_Counties_FY22_Income_Limits!DF168)))</f>
        <v>135115.20000000001</v>
      </c>
      <c r="DH168" s="64">
        <f>IF([1]TX_Counties_FY22_Income_Limits!DG168&gt;[1]WAIVER_TX_Counties_FY22!DH$2,[1]TX_Counties_FY22_Income_Limits!DG168,IF([1]TX_Counties_FY22_Income_Limits!DG168&lt;[1]WAIVER_TX_Counties_FY22!DH$2,[1]WAIVER_TX_Counties_FY22!DH$2,IF([1]TX_Counties_FY22_Income_Limits!DG168=[1]WAIVER_TX_Counties_FY22!DH$2,[1]TX_Counties_FY22_Income_Limits!DG168)))</f>
        <v>143304</v>
      </c>
      <c r="DI168" s="64">
        <f>IF([1]TX_Counties_FY22_Income_Limits!DH168&gt;[1]WAIVER_TX_Counties_FY22!DI$2,[1]TX_Counties_FY22_Income_Limits!DH168,IF([1]TX_Counties_FY22_Income_Limits!DH168&lt;[1]WAIVER_TX_Counties_FY22!DI$2,[1]WAIVER_TX_Counties_FY22!DI$2,IF([1]TX_Counties_FY22_Income_Limits!DH168=[1]WAIVER_TX_Counties_FY22!DI$2,[1]TX_Counties_FY22_Income_Limits!DH168)))</f>
        <v>151492.79999999999</v>
      </c>
      <c r="DJ168" s="64">
        <f>IF([1]TX_Counties_FY22_Income_Limits!DI168&gt;[1]WAIVER_TX_Counties_FY22!DJ$2,[1]TX_Counties_FY22_Income_Limits!DI168,IF([1]TX_Counties_FY22_Income_Limits!DI168&lt;[1]WAIVER_TX_Counties_FY22!DJ$2,[1]WAIVER_TX_Counties_FY22!DJ$2,IF([1]TX_Counties_FY22_Income_Limits!DI168=[1]WAIVER_TX_Counties_FY22!DJ$2,[1]TX_Counties_FY22_Income_Limits!DI168)))</f>
        <v>159681.59999999998</v>
      </c>
      <c r="DK168" s="64">
        <f>IF([1]TX_Counties_FY22_Income_Limits!DJ168&gt;[1]WAIVER_TX_Counties_FY22!DK$2,[1]TX_Counties_FY22_Income_Limits!DJ168,IF([1]TX_Counties_FY22_Income_Limits!DJ168&lt;[1]WAIVER_TX_Counties_FY22!DK$2,[1]WAIVER_TX_Counties_FY22!DK$2,IF([1]TX_Counties_FY22_Income_Limits!DJ168=[1]WAIVER_TX_Counties_FY22!DK$2,[1]TX_Counties_FY22_Income_Limits!DJ168)))</f>
        <v>167870.39999999997</v>
      </c>
      <c r="DL168" s="64">
        <f>IF([1]TX_Counties_FY22_Income_Limits!DK168&gt;[1]WAIVER_TX_Counties_FY22!DL$2,[1]TX_Counties_FY22_Income_Limits!DK168,IF([1]TX_Counties_FY22_Income_Limits!DK168&lt;[1]WAIVER_TX_Counties_FY22!DL$2,[1]WAIVER_TX_Counties_FY22!DL$2,IF([1]TX_Counties_FY22_Income_Limits!DK168=[1]WAIVER_TX_Counties_FY22!DL$2,[1]TX_Counties_FY22_Income_Limits!DK168)))</f>
        <v>176059.19999999995</v>
      </c>
      <c r="DM168" s="64">
        <f>IF([1]TX_Counties_FY22_Income_Limits!DL168&gt;[1]WAIVER_TX_Counties_FY22!DM$2,[1]TX_Counties_FY22_Income_Limits!DL168,IF([1]TX_Counties_FY22_Income_Limits!DL168&lt;[1]WAIVER_TX_Counties_FY22!DM$2,[1]WAIVER_TX_Counties_FY22!DM$2,IF([1]TX_Counties_FY22_Income_Limits!DL168=[1]WAIVER_TX_Counties_FY22!DM$2,[1]TX_Counties_FY22_Income_Limits!DL168)))</f>
        <v>184247.99999999994</v>
      </c>
      <c r="DN168" s="64">
        <f>IF([1]TX_Counties_FY22_Income_Limits!DM168&gt;[1]WAIVER_TX_Counties_FY22!DN$2,[1]TX_Counties_FY22_Income_Limits!DM168,IF([1]TX_Counties_FY22_Income_Limits!DM168&lt;[1]WAIVER_TX_Counties_FY22!DN$2,[1]WAIVER_TX_Counties_FY22!DN$2,IF([1]TX_Counties_FY22_Income_Limits!DM168=[1]WAIVER_TX_Counties_FY22!DN$2,[1]TX_Counties_FY22_Income_Limits!DM168)))</f>
        <v>192436.79999999993</v>
      </c>
      <c r="DO168" s="64">
        <f>IF([1]TX_Counties_FY22_Income_Limits!DN168&gt;[1]WAIVER_TX_Counties_FY22!DO$2,[1]TX_Counties_FY22_Income_Limits!DN168,IF([1]TX_Counties_FY22_Income_Limits!DN168&lt;[1]WAIVER_TX_Counties_FY22!DO$2,[1]WAIVER_TX_Counties_FY22!DO$2,IF([1]TX_Counties_FY22_Income_Limits!DN168=[1]WAIVER_TX_Counties_FY22!DO$2,[1]TX_Counties_FY22_Income_Limits!DN168)))</f>
        <v>200625.59999999992</v>
      </c>
      <c r="DP168" s="64">
        <f>IF([1]TX_Counties_FY22_Income_Limits!DO168&gt;[1]WAIVER_TX_Counties_FY22!DP$2,[1]TX_Counties_FY22_Income_Limits!DO168,IF([1]TX_Counties_FY22_Income_Limits!DO168&lt;[1]WAIVER_TX_Counties_FY22!DP$2,[1]WAIVER_TX_Counties_FY22!DP$2,IF([1]TX_Counties_FY22_Income_Limits!DO168=[1]WAIVER_TX_Counties_FY22!DP$2,[1]TX_Counties_FY22_Income_Limits!DO168)))</f>
        <v>208814.39999999991</v>
      </c>
      <c r="DQ168" s="64">
        <f>IF([1]TX_Counties_FY22_Income_Limits!DP168&gt;[1]WAIVER_TX_Counties_FY22!DQ$2,[1]TX_Counties_FY22_Income_Limits!DP168,IF([1]TX_Counties_FY22_Income_Limits!DP168&lt;[1]WAIVER_TX_Counties_FY22!DQ$2,[1]WAIVER_TX_Counties_FY22!DQ$2,IF([1]TX_Counties_FY22_Income_Limits!DP168=[1]WAIVER_TX_Counties_FY22!DQ$2,[1]TX_Counties_FY22_Income_Limits!DP168)))</f>
        <v>217003.1999999999</v>
      </c>
      <c r="DR168" s="64">
        <f>IF([1]TX_Counties_FY22_Income_Limits!DQ168&gt;[1]WAIVER_TX_Counties_FY22!DR$2,[1]TX_Counties_FY22_Income_Limits!DQ168,IF([1]TX_Counties_FY22_Income_Limits!DQ168&lt;[1]WAIVER_TX_Counties_FY22!DR$2,[1]WAIVER_TX_Counties_FY22!DR$2,IF([1]TX_Counties_FY22_Income_Limits!DQ168=[1]WAIVER_TX_Counties_FY22!DR$2,[1]TX_Counties_FY22_Income_Limits!DQ168)))</f>
        <v>225191.99999999988</v>
      </c>
      <c r="DS168" s="64">
        <f>IF([1]TX_Counties_FY22_Income_Limits!DR168&gt;[1]WAIVER_TX_Counties_FY22!DS$2,[1]TX_Counties_FY22_Income_Limits!DR168,IF([1]TX_Counties_FY22_Income_Limits!DR168&lt;[1]WAIVER_TX_Counties_FY22!DS$2,[1]WAIVER_TX_Counties_FY22!DS$2,IF([1]TX_Counties_FY22_Income_Limits!DR168=[1]WAIVER_TX_Counties_FY22!DS$2,[1]TX_Counties_FY22_Income_Limits!DR168)))</f>
        <v>233380.79999999987</v>
      </c>
      <c r="DT168" s="64">
        <f>IF([1]TX_Counties_FY22_Income_Limits!DS168&gt;[1]WAIVER_TX_Counties_FY22!DT$2,[1]TX_Counties_FY22_Income_Limits!DS168,IF([1]TX_Counties_FY22_Income_Limits!DS168&lt;[1]WAIVER_TX_Counties_FY22!DT$2,[1]WAIVER_TX_Counties_FY22!DT$2,IF([1]TX_Counties_FY22_Income_Limits!DS168=[1]WAIVER_TX_Counties_FY22!DT$2,[1]TX_Counties_FY22_Income_Limits!DS168)))</f>
        <v>241569.59999999986</v>
      </c>
      <c r="DU168" s="64">
        <f>IF([1]TX_Counties_FY22_Income_Limits!DT168&gt;[1]WAIVER_TX_Counties_FY22!DU$2,[1]TX_Counties_FY22_Income_Limits!DT168,IF([1]TX_Counties_FY22_Income_Limits!DT168&lt;[1]WAIVER_TX_Counties_FY22!DU$2,[1]WAIVER_TX_Counties_FY22!DU$2,IF([1]TX_Counties_FY22_Income_Limits!DT168=[1]WAIVER_TX_Counties_FY22!DU$2,[1]TX_Counties_FY22_Income_Limits!DT168)))</f>
        <v>249758.39999999985</v>
      </c>
      <c r="DV168" s="64">
        <f>IF([1]TX_Counties_FY22_Income_Limits!DU168&gt;[1]WAIVER_TX_Counties_FY22!DV$2,[1]TX_Counties_FY22_Income_Limits!DU168,IF([1]TX_Counties_FY22_Income_Limits!DU168&lt;[1]WAIVER_TX_Counties_FY22!DV$2,[1]WAIVER_TX_Counties_FY22!DV$2,IF([1]TX_Counties_FY22_Income_Limits!DU168=[1]WAIVER_TX_Counties_FY22!DV$2,[1]TX_Counties_FY22_Income_Limits!DU168)))</f>
        <v>257947.19999999984</v>
      </c>
      <c r="DW168" s="64">
        <f>IF([1]TX_Counties_FY22_Income_Limits!DV168&gt;[1]WAIVER_TX_Counties_FY22!DW$2,[1]TX_Counties_FY22_Income_Limits!DV168,IF([1]TX_Counties_FY22_Income_Limits!DV168&lt;[1]WAIVER_TX_Counties_FY22!DW$2,[1]WAIVER_TX_Counties_FY22!DW$2,IF([1]TX_Counties_FY22_Income_Limits!DV168=[1]WAIVER_TX_Counties_FY22!DW$2,[1]TX_Counties_FY22_Income_Limits!DV168)))</f>
        <v>266135.99999999983</v>
      </c>
      <c r="DX168" s="64">
        <f>IF([1]TX_Counties_FY22_Income_Limits!DW168&gt;[1]WAIVER_TX_Counties_FY22!DX$2,[1]TX_Counties_FY22_Income_Limits!DW168,IF([1]TX_Counties_FY22_Income_Limits!DW168&lt;[1]WAIVER_TX_Counties_FY22!DX$2,[1]WAIVER_TX_Counties_FY22!DX$2,IF([1]TX_Counties_FY22_Income_Limits!DW168=[1]WAIVER_TX_Counties_FY22!DX$2,[1]TX_Counties_FY22_Income_Limits!DW168)))</f>
        <v>274324.79999999981</v>
      </c>
    </row>
    <row r="169" spans="1:129" ht="14.45">
      <c r="A169" s="65" t="s">
        <v>358</v>
      </c>
      <c r="B169" s="65" t="str">
        <f t="shared" si="7"/>
        <v>YES</v>
      </c>
      <c r="C169" s="64">
        <f>[1]TX_Counties_FY22_Income_Limits!B169</f>
        <v>69100</v>
      </c>
      <c r="D169" s="64">
        <f>IF([1]TX_Counties_FY22_Income_Limits!C169&gt;[1]WAIVER_TX_Counties_FY22!D$2,[1]TX_Counties_FY22_Income_Limits!C169,IF([1]TX_Counties_FY22_Income_Limits!C169&lt;[1]WAIVER_TX_Counties_FY22!D$2,[1]WAIVER_TX_Counties_FY22!D$2,IF([1]TX_Counties_FY22_Income_Limits!C169=[1]WAIVER_TX_Counties_FY22!D$2,[1]TX_Counties_FY22_Income_Limits!C169)))</f>
        <v>17650</v>
      </c>
      <c r="E169" s="64">
        <f>IF([1]TX_Counties_FY22_Income_Limits!D169&gt;[1]WAIVER_TX_Counties_FY22!E$2,[1]TX_Counties_FY22_Income_Limits!D169,IF([1]TX_Counties_FY22_Income_Limits!D169&lt;[1]WAIVER_TX_Counties_FY22!E$2,[1]WAIVER_TX_Counties_FY22!E$2,IF([1]TX_Counties_FY22_Income_Limits!D169=[1]WAIVER_TX_Counties_FY22!E$2,[1]TX_Counties_FY22_Income_Limits!D169)))</f>
        <v>20200</v>
      </c>
      <c r="F169" s="64">
        <f>IF([1]TX_Counties_FY22_Income_Limits!E169&gt;[1]WAIVER_TX_Counties_FY22!F$2,[1]TX_Counties_FY22_Income_Limits!E169,IF([1]TX_Counties_FY22_Income_Limits!E169&lt;[1]WAIVER_TX_Counties_FY22!F$2,[1]WAIVER_TX_Counties_FY22!F$2,IF([1]TX_Counties_FY22_Income_Limits!E169=[1]WAIVER_TX_Counties_FY22!F$2,[1]TX_Counties_FY22_Income_Limits!E169)))</f>
        <v>23030</v>
      </c>
      <c r="G169" s="64">
        <f>IF([1]TX_Counties_FY22_Income_Limits!F169&gt;[1]WAIVER_TX_Counties_FY22!G$2,[1]TX_Counties_FY22_Income_Limits!F169,IF([1]TX_Counties_FY22_Income_Limits!F169&lt;[1]WAIVER_TX_Counties_FY22!G$2,[1]WAIVER_TX_Counties_FY22!G$2,IF([1]TX_Counties_FY22_Income_Limits!F169=[1]WAIVER_TX_Counties_FY22!G$2,[1]TX_Counties_FY22_Income_Limits!F169)))</f>
        <v>27750</v>
      </c>
      <c r="H169" s="64">
        <f>IF([1]TX_Counties_FY22_Income_Limits!G169&gt;[1]WAIVER_TX_Counties_FY22!H$2,[1]TX_Counties_FY22_Income_Limits!G169,IF([1]TX_Counties_FY22_Income_Limits!G169&lt;[1]WAIVER_TX_Counties_FY22!H$2,[1]WAIVER_TX_Counties_FY22!H$2,IF([1]TX_Counties_FY22_Income_Limits!G169=[1]WAIVER_TX_Counties_FY22!H$2,[1]TX_Counties_FY22_Income_Limits!G169)))</f>
        <v>32470</v>
      </c>
      <c r="I169" s="64">
        <f>IF([1]TX_Counties_FY22_Income_Limits!H169&gt;[1]WAIVER_TX_Counties_FY22!I$2,[1]TX_Counties_FY22_Income_Limits!H169,IF([1]TX_Counties_FY22_Income_Limits!H169&lt;[1]WAIVER_TX_Counties_FY22!I$2,[1]WAIVER_TX_Counties_FY22!I$2,IF([1]TX_Counties_FY22_Income_Limits!H169=[1]WAIVER_TX_Counties_FY22!I$2,[1]TX_Counties_FY22_Income_Limits!H169)))</f>
        <v>37190</v>
      </c>
      <c r="J169" s="64">
        <f>IF([1]TX_Counties_FY22_Income_Limits!I169&gt;[1]WAIVER_TX_Counties_FY22!J$2,[1]TX_Counties_FY22_Income_Limits!I169,IF([1]TX_Counties_FY22_Income_Limits!I169&lt;[1]WAIVER_TX_Counties_FY22!J$2,[1]WAIVER_TX_Counties_FY22!J$2,IF([1]TX_Counties_FY22_Income_Limits!I169=[1]WAIVER_TX_Counties_FY22!J$2,[1]TX_Counties_FY22_Income_Limits!I169)))</f>
        <v>41910</v>
      </c>
      <c r="K169" s="64">
        <f>IF([1]TX_Counties_FY22_Income_Limits!J169&gt;[1]WAIVER_TX_Counties_FY22!K$2,[1]TX_Counties_FY22_Income_Limits!J169,IF([1]TX_Counties_FY22_Income_Limits!J169&lt;[1]WAIVER_TX_Counties_FY22!K$2,[1]WAIVER_TX_Counties_FY22!K$2,IF([1]TX_Counties_FY22_Income_Limits!J169=[1]WAIVER_TX_Counties_FY22!K$2,[1]TX_Counties_FY22_Income_Limits!J169)))</f>
        <v>44950</v>
      </c>
      <c r="L169" s="64">
        <f>IF([1]TX_Counties_FY22_Income_Limits!K169&gt;[1]WAIVER_TX_Counties_FY22!L$2,[1]TX_Counties_FY22_Income_Limits!K169,IF([1]TX_Counties_FY22_Income_Limits!K169&lt;[1]WAIVER_TX_Counties_FY22!L$2,[1]WAIVER_TX_Counties_FY22!L$2,IF([1]TX_Counties_FY22_Income_Limits!K169=[1]WAIVER_TX_Counties_FY22!L$2,[1]TX_Counties_FY22_Income_Limits!K169)))</f>
        <v>58799.999999999993</v>
      </c>
      <c r="M169" s="64">
        <f>IF([1]TX_Counties_FY22_Income_Limits!L169&gt;[1]WAIVER_TX_Counties_FY22!M$2,[1]TX_Counties_FY22_Income_Limits!L169,IF([1]TX_Counties_FY22_Income_Limits!L169&lt;[1]WAIVER_TX_Counties_FY22!M$2,[1]WAIVER_TX_Counties_FY22!M$2,IF([1]TX_Counties_FY22_Income_Limits!L169=[1]WAIVER_TX_Counties_FY22!M$2,[1]TX_Counties_FY22_Income_Limits!L169)))</f>
        <v>62160</v>
      </c>
      <c r="N169" s="64">
        <f>IF([1]TX_Counties_FY22_Income_Limits!M169&gt;[1]WAIVER_TX_Counties_FY22!N$2,[1]TX_Counties_FY22_Income_Limits!M169,IF([1]TX_Counties_FY22_Income_Limits!M169&lt;[1]WAIVER_TX_Counties_FY22!N$2,[1]WAIVER_TX_Counties_FY22!N$2,IF([1]TX_Counties_FY22_Income_Limits!M169=[1]WAIVER_TX_Counties_FY22!N$2,[1]TX_Counties_FY22_Income_Limits!M169)))</f>
        <v>65520.000000000007</v>
      </c>
      <c r="O169" s="64">
        <f>IF([1]TX_Counties_FY22_Income_Limits!N169&gt;[1]WAIVER_TX_Counties_FY22!O$2,[1]TX_Counties_FY22_Income_Limits!N169,IF([1]TX_Counties_FY22_Income_Limits!N169&lt;[1]WAIVER_TX_Counties_FY22!O$2,[1]WAIVER_TX_Counties_FY22!O$2,IF([1]TX_Counties_FY22_Income_Limits!N169=[1]WAIVER_TX_Counties_FY22!O$2,[1]TX_Counties_FY22_Income_Limits!N169)))</f>
        <v>68880.000000000015</v>
      </c>
      <c r="P169" s="64">
        <f>IF([1]TX_Counties_FY22_Income_Limits!O169&gt;[1]WAIVER_TX_Counties_FY22!P$2,[1]TX_Counties_FY22_Income_Limits!O169,IF([1]TX_Counties_FY22_Income_Limits!O169&lt;[1]WAIVER_TX_Counties_FY22!P$2,[1]WAIVER_TX_Counties_FY22!P$2,IF([1]TX_Counties_FY22_Income_Limits!O169=[1]WAIVER_TX_Counties_FY22!P$2,[1]TX_Counties_FY22_Income_Limits!O169)))</f>
        <v>72240.000000000029</v>
      </c>
      <c r="Q169" s="64">
        <f>IF([1]TX_Counties_FY22_Income_Limits!P169&gt;[1]WAIVER_TX_Counties_FY22!Q$2,[1]TX_Counties_FY22_Income_Limits!P169,IF([1]TX_Counties_FY22_Income_Limits!P169&lt;[1]WAIVER_TX_Counties_FY22!Q$2,[1]WAIVER_TX_Counties_FY22!Q$2,IF([1]TX_Counties_FY22_Income_Limits!P169=[1]WAIVER_TX_Counties_FY22!Q$2,[1]TX_Counties_FY22_Income_Limits!P169)))</f>
        <v>75600.000000000044</v>
      </c>
      <c r="R169" s="64">
        <f>IF([1]TX_Counties_FY22_Income_Limits!Q169&gt;[1]WAIVER_TX_Counties_FY22!R$2,[1]TX_Counties_FY22_Income_Limits!Q169,IF([1]TX_Counties_FY22_Income_Limits!Q169&lt;[1]WAIVER_TX_Counties_FY22!R$2,[1]WAIVER_TX_Counties_FY22!R$2,IF([1]TX_Counties_FY22_Income_Limits!Q169=[1]WAIVER_TX_Counties_FY22!R$2,[1]TX_Counties_FY22_Income_Limits!Q169)))</f>
        <v>78960.000000000058</v>
      </c>
      <c r="S169" s="64">
        <f>IF([1]TX_Counties_FY22_Income_Limits!R169&gt;[1]WAIVER_TX_Counties_FY22!S$2,[1]TX_Counties_FY22_Income_Limits!R169,IF([1]TX_Counties_FY22_Income_Limits!R169&lt;[1]WAIVER_TX_Counties_FY22!S$2,[1]WAIVER_TX_Counties_FY22!S$2,IF([1]TX_Counties_FY22_Income_Limits!R169=[1]WAIVER_TX_Counties_FY22!S$2,[1]TX_Counties_FY22_Income_Limits!R169)))</f>
        <v>82320.000000000073</v>
      </c>
      <c r="T169" s="64">
        <f>IF([1]TX_Counties_FY22_Income_Limits!S169&gt;[1]WAIVER_TX_Counties_FY22!T$2,[1]TX_Counties_FY22_Income_Limits!S169,IF([1]TX_Counties_FY22_Income_Limits!S169&lt;[1]WAIVER_TX_Counties_FY22!T$2,[1]WAIVER_TX_Counties_FY22!T$2,IF([1]TX_Counties_FY22_Income_Limits!S169=[1]WAIVER_TX_Counties_FY22!T$2,[1]TX_Counties_FY22_Income_Limits!S169)))</f>
        <v>85680.000000000087</v>
      </c>
      <c r="U169" s="64">
        <f>IF([1]TX_Counties_FY22_Income_Limits!T169&gt;[1]WAIVER_TX_Counties_FY22!U$2,[1]TX_Counties_FY22_Income_Limits!T169,IF([1]TX_Counties_FY22_Income_Limits!T169&lt;[1]WAIVER_TX_Counties_FY22!U$2,[1]WAIVER_TX_Counties_FY22!U$2,IF([1]TX_Counties_FY22_Income_Limits!T169=[1]WAIVER_TX_Counties_FY22!U$2,[1]TX_Counties_FY22_Income_Limits!T169)))</f>
        <v>89040.000000000102</v>
      </c>
      <c r="V169" s="64">
        <f>IF([1]TX_Counties_FY22_Income_Limits!U169&gt;[1]WAIVER_TX_Counties_FY22!V$2,[1]TX_Counties_FY22_Income_Limits!U169,IF([1]TX_Counties_FY22_Income_Limits!U169&lt;[1]WAIVER_TX_Counties_FY22!V$2,[1]WAIVER_TX_Counties_FY22!V$2,IF([1]TX_Counties_FY22_Income_Limits!U169=[1]WAIVER_TX_Counties_FY22!V$2,[1]TX_Counties_FY22_Income_Limits!U169)))</f>
        <v>92400.000000000116</v>
      </c>
      <c r="W169" s="64">
        <f>IF([1]TX_Counties_FY22_Income_Limits!V169&gt;[1]WAIVER_TX_Counties_FY22!W$2,[1]TX_Counties_FY22_Income_Limits!V169,IF([1]TX_Counties_FY22_Income_Limits!V169&lt;[1]WAIVER_TX_Counties_FY22!W$2,[1]WAIVER_TX_Counties_FY22!W$2,IF([1]TX_Counties_FY22_Income_Limits!V169=[1]WAIVER_TX_Counties_FY22!W$2,[1]TX_Counties_FY22_Income_Limits!V169)))</f>
        <v>95760.000000000131</v>
      </c>
      <c r="X169" s="64">
        <f>IF([1]TX_Counties_FY22_Income_Limits!W169&gt;[1]WAIVER_TX_Counties_FY22!X$2,[1]TX_Counties_FY22_Income_Limits!W169,IF([1]TX_Counties_FY22_Income_Limits!W169&lt;[1]WAIVER_TX_Counties_FY22!X$2,[1]WAIVER_TX_Counties_FY22!X$2,IF([1]TX_Counties_FY22_Income_Limits!W169=[1]WAIVER_TX_Counties_FY22!X$2,[1]TX_Counties_FY22_Income_Limits!W169)))</f>
        <v>99120.000000000146</v>
      </c>
      <c r="Y169" s="64">
        <f>IF([1]TX_Counties_FY22_Income_Limits!X169&gt;[1]WAIVER_TX_Counties_FY22!Y$2,[1]TX_Counties_FY22_Income_Limits!X169,IF([1]TX_Counties_FY22_Income_Limits!X169&lt;[1]WAIVER_TX_Counties_FY22!Y$2,[1]WAIVER_TX_Counties_FY22!Y$2,IF([1]TX_Counties_FY22_Income_Limits!X169=[1]WAIVER_TX_Counties_FY22!Y$2,[1]TX_Counties_FY22_Income_Limits!X169)))</f>
        <v>102480.00000000016</v>
      </c>
      <c r="Z169" s="64">
        <f>IF([1]TX_Counties_FY22_Income_Limits!Y169&gt;[1]WAIVER_TX_Counties_FY22!Z$2,[1]TX_Counties_FY22_Income_Limits!Y169,IF([1]TX_Counties_FY22_Income_Limits!Y169&lt;[1]WAIVER_TX_Counties_FY22!Z$2,[1]WAIVER_TX_Counties_FY22!Z$2,IF([1]TX_Counties_FY22_Income_Limits!Y169=[1]WAIVER_TX_Counties_FY22!Z$2,[1]TX_Counties_FY22_Income_Limits!Y169)))</f>
        <v>105840.00000000017</v>
      </c>
      <c r="AA169" s="64">
        <f>IF([1]TX_Counties_FY22_Income_Limits!Z169&gt;[1]WAIVER_TX_Counties_FY22!AA$2,[1]TX_Counties_FY22_Income_Limits!Z169,IF([1]TX_Counties_FY22_Income_Limits!Z169&lt;[1]WAIVER_TX_Counties_FY22!AA$2,[1]WAIVER_TX_Counties_FY22!AA$2,IF([1]TX_Counties_FY22_Income_Limits!Z169=[1]WAIVER_TX_Counties_FY22!AA$2,[1]TX_Counties_FY22_Income_Limits!Z169)))</f>
        <v>109200.00000000019</v>
      </c>
      <c r="AB169" s="64">
        <f>IF([1]TX_Counties_FY22_Income_Limits!AA169&gt;[1]WAIVER_TX_Counties_FY22!AB$2,[1]TX_Counties_FY22_Income_Limits!AA169,IF([1]TX_Counties_FY22_Income_Limits!AA169&lt;[1]WAIVER_TX_Counties_FY22!AB$2,[1]WAIVER_TX_Counties_FY22!AB$2,IF([1]TX_Counties_FY22_Income_Limits!AA169=[1]WAIVER_TX_Counties_FY22!AB$2,[1]TX_Counties_FY22_Income_Limits!AA169)))</f>
        <v>112560.0000000002</v>
      </c>
      <c r="AC169" s="64">
        <f>IF([1]TX_Counties_FY22_Income_Limits!AB169&gt;[1]WAIVER_TX_Counties_FY22!AC$2,[1]TX_Counties_FY22_Income_Limits!AB169,IF([1]TX_Counties_FY22_Income_Limits!AB169&lt;[1]WAIVER_TX_Counties_FY22!AC$2,[1]WAIVER_TX_Counties_FY22!AC$2,IF([1]TX_Counties_FY22_Income_Limits!AB169=[1]WAIVER_TX_Counties_FY22!AC$2,[1]TX_Counties_FY22_Income_Limits!AB169)))</f>
        <v>29400</v>
      </c>
      <c r="AD169" s="64">
        <f>IF([1]TX_Counties_FY22_Income_Limits!AC169&gt;[1]WAIVER_TX_Counties_FY22!AD$2,[1]TX_Counties_FY22_Income_Limits!AC169,IF([1]TX_Counties_FY22_Income_Limits!AC169&lt;[1]WAIVER_TX_Counties_FY22!AD$2,[1]WAIVER_TX_Counties_FY22!AD$2,IF([1]TX_Counties_FY22_Income_Limits!AC169=[1]WAIVER_TX_Counties_FY22!AD$2,[1]TX_Counties_FY22_Income_Limits!AC169)))</f>
        <v>33600</v>
      </c>
      <c r="AE169" s="64">
        <f>IF([1]TX_Counties_FY22_Income_Limits!AD169&gt;[1]WAIVER_TX_Counties_FY22!AE$2,[1]TX_Counties_FY22_Income_Limits!AD169,IF([1]TX_Counties_FY22_Income_Limits!AD169&lt;[1]WAIVER_TX_Counties_FY22!AE$2,[1]WAIVER_TX_Counties_FY22!AE$2,IF([1]TX_Counties_FY22_Income_Limits!AD169=[1]WAIVER_TX_Counties_FY22!AE$2,[1]TX_Counties_FY22_Income_Limits!AD169)))</f>
        <v>37800</v>
      </c>
      <c r="AF169" s="64">
        <f>IF([1]TX_Counties_FY22_Income_Limits!AE169&gt;[1]WAIVER_TX_Counties_FY22!AF$2,[1]TX_Counties_FY22_Income_Limits!AE169,IF([1]TX_Counties_FY22_Income_Limits!AE169&lt;[1]WAIVER_TX_Counties_FY22!AF$2,[1]WAIVER_TX_Counties_FY22!AF$2,IF([1]TX_Counties_FY22_Income_Limits!AE169=[1]WAIVER_TX_Counties_FY22!AF$2,[1]TX_Counties_FY22_Income_Limits!AE169)))</f>
        <v>42000</v>
      </c>
      <c r="AG169" s="64">
        <f>IF([1]TX_Counties_FY22_Income_Limits!AF169&gt;[1]WAIVER_TX_Counties_FY22!AG$2,[1]TX_Counties_FY22_Income_Limits!AF169,IF([1]TX_Counties_FY22_Income_Limits!AF169&lt;[1]WAIVER_TX_Counties_FY22!AG$2,[1]WAIVER_TX_Counties_FY22!AG$2,IF([1]TX_Counties_FY22_Income_Limits!AF169=[1]WAIVER_TX_Counties_FY22!AG$2,[1]TX_Counties_FY22_Income_Limits!AF169)))</f>
        <v>45400</v>
      </c>
      <c r="AH169" s="64">
        <f>IF([1]TX_Counties_FY22_Income_Limits!AG169&gt;[1]WAIVER_TX_Counties_FY22!AH$2,[1]TX_Counties_FY22_Income_Limits!AG169,IF([1]TX_Counties_FY22_Income_Limits!AG169&lt;[1]WAIVER_TX_Counties_FY22!AH$2,[1]WAIVER_TX_Counties_FY22!AH$2,IF([1]TX_Counties_FY22_Income_Limits!AG169=[1]WAIVER_TX_Counties_FY22!AH$2,[1]TX_Counties_FY22_Income_Limits!AG169)))</f>
        <v>48750</v>
      </c>
      <c r="AI169" s="64">
        <f>IF([1]TX_Counties_FY22_Income_Limits!AH169&gt;[1]WAIVER_TX_Counties_FY22!AI$2,[1]TX_Counties_FY22_Income_Limits!AH169,IF([1]TX_Counties_FY22_Income_Limits!AH169&lt;[1]WAIVER_TX_Counties_FY22!AI$2,[1]WAIVER_TX_Counties_FY22!AI$2,IF([1]TX_Counties_FY22_Income_Limits!AH169=[1]WAIVER_TX_Counties_FY22!AI$2,[1]TX_Counties_FY22_Income_Limits!AH169)))</f>
        <v>52100</v>
      </c>
      <c r="AJ169" s="64">
        <f>IF([1]TX_Counties_FY22_Income_Limits!AI169&gt;[1]WAIVER_TX_Counties_FY22!AJ$2,[1]TX_Counties_FY22_Income_Limits!AI169,IF([1]TX_Counties_FY22_Income_Limits!AI169&lt;[1]WAIVER_TX_Counties_FY22!AJ$2,[1]WAIVER_TX_Counties_FY22!AJ$2,IF([1]TX_Counties_FY22_Income_Limits!AI169=[1]WAIVER_TX_Counties_FY22!AJ$2,[1]TX_Counties_FY22_Income_Limits!AI169)))</f>
        <v>55450</v>
      </c>
      <c r="AK169" s="64">
        <f>IF([1]TX_Counties_FY22_Income_Limits!AJ169&gt;[1]WAIVER_TX_Counties_FY22!AK$2,[1]TX_Counties_FY22_Income_Limits!AJ169,IF([1]TX_Counties_FY22_Income_Limits!AJ169&lt;[1]WAIVER_TX_Counties_FY22!AK$2,[1]WAIVER_TX_Counties_FY22!AK$2,IF([1]TX_Counties_FY22_Income_Limits!AJ169=[1]WAIVER_TX_Counties_FY22!AK$2,[1]TX_Counties_FY22_Income_Limits!AJ169)))</f>
        <v>58799.999999999993</v>
      </c>
      <c r="AL169" s="64">
        <f>IF([1]TX_Counties_FY22_Income_Limits!AK169&gt;[1]WAIVER_TX_Counties_FY22!AL$2,[1]TX_Counties_FY22_Income_Limits!AK169,IF([1]TX_Counties_FY22_Income_Limits!AK169&lt;[1]WAIVER_TX_Counties_FY22!AL$2,[1]WAIVER_TX_Counties_FY22!AL$2,IF([1]TX_Counties_FY22_Income_Limits!AK169=[1]WAIVER_TX_Counties_FY22!AL$2,[1]TX_Counties_FY22_Income_Limits!AK169)))</f>
        <v>62160</v>
      </c>
      <c r="AM169" s="64">
        <f>IF([1]TX_Counties_FY22_Income_Limits!AL169&gt;[1]WAIVER_TX_Counties_FY22!AM$2,[1]TX_Counties_FY22_Income_Limits!AL169,IF([1]TX_Counties_FY22_Income_Limits!AL169&lt;[1]WAIVER_TX_Counties_FY22!AM$2,[1]WAIVER_TX_Counties_FY22!AM$2,IF([1]TX_Counties_FY22_Income_Limits!AL169=[1]WAIVER_TX_Counties_FY22!AM$2,[1]TX_Counties_FY22_Income_Limits!AL169)))</f>
        <v>65520.000000000007</v>
      </c>
      <c r="AN169" s="64">
        <f>IF([1]TX_Counties_FY22_Income_Limits!AM169&gt;[1]WAIVER_TX_Counties_FY22!AN$2,[1]TX_Counties_FY22_Income_Limits!AM169,IF([1]TX_Counties_FY22_Income_Limits!AM169&lt;[1]WAIVER_TX_Counties_FY22!AN$2,[1]WAIVER_TX_Counties_FY22!AN$2,IF([1]TX_Counties_FY22_Income_Limits!AM169=[1]WAIVER_TX_Counties_FY22!AN$2,[1]TX_Counties_FY22_Income_Limits!AM169)))</f>
        <v>68880.000000000015</v>
      </c>
      <c r="AO169" s="64">
        <f>IF([1]TX_Counties_FY22_Income_Limits!AN169&gt;[1]WAIVER_TX_Counties_FY22!AO$2,[1]TX_Counties_FY22_Income_Limits!AN169,IF([1]TX_Counties_FY22_Income_Limits!AN169&lt;[1]WAIVER_TX_Counties_FY22!AO$2,[1]WAIVER_TX_Counties_FY22!AO$2,IF([1]TX_Counties_FY22_Income_Limits!AN169=[1]WAIVER_TX_Counties_FY22!AO$2,[1]TX_Counties_FY22_Income_Limits!AN169)))</f>
        <v>72240.000000000029</v>
      </c>
      <c r="AP169" s="64">
        <f>IF([1]TX_Counties_FY22_Income_Limits!AO169&gt;[1]WAIVER_TX_Counties_FY22!AP$2,[1]TX_Counties_FY22_Income_Limits!AO169,IF([1]TX_Counties_FY22_Income_Limits!AO169&lt;[1]WAIVER_TX_Counties_FY22!AP$2,[1]WAIVER_TX_Counties_FY22!AP$2,IF([1]TX_Counties_FY22_Income_Limits!AO169=[1]WAIVER_TX_Counties_FY22!AP$2,[1]TX_Counties_FY22_Income_Limits!AO169)))</f>
        <v>75600.000000000044</v>
      </c>
      <c r="AQ169" s="64">
        <f>IF([1]TX_Counties_FY22_Income_Limits!AP169&gt;[1]WAIVER_TX_Counties_FY22!AQ$2,[1]TX_Counties_FY22_Income_Limits!AP169,IF([1]TX_Counties_FY22_Income_Limits!AP169&lt;[1]WAIVER_TX_Counties_FY22!AQ$2,[1]WAIVER_TX_Counties_FY22!AQ$2,IF([1]TX_Counties_FY22_Income_Limits!AP169=[1]WAIVER_TX_Counties_FY22!AQ$2,[1]TX_Counties_FY22_Income_Limits!AP169)))</f>
        <v>78960.000000000058</v>
      </c>
      <c r="AR169" s="64">
        <f>IF([1]TX_Counties_FY22_Income_Limits!AQ169&gt;[1]WAIVER_TX_Counties_FY22!AR$2,[1]TX_Counties_FY22_Income_Limits!AQ169,IF([1]TX_Counties_FY22_Income_Limits!AQ169&lt;[1]WAIVER_TX_Counties_FY22!AR$2,[1]WAIVER_TX_Counties_FY22!AR$2,IF([1]TX_Counties_FY22_Income_Limits!AQ169=[1]WAIVER_TX_Counties_FY22!AR$2,[1]TX_Counties_FY22_Income_Limits!AQ169)))</f>
        <v>82320.000000000073</v>
      </c>
      <c r="AS169" s="64">
        <f>IF([1]TX_Counties_FY22_Income_Limits!AR169&gt;[1]WAIVER_TX_Counties_FY22!AS$2,[1]TX_Counties_FY22_Income_Limits!AR169,IF([1]TX_Counties_FY22_Income_Limits!AR169&lt;[1]WAIVER_TX_Counties_FY22!AS$2,[1]WAIVER_TX_Counties_FY22!AS$2,IF([1]TX_Counties_FY22_Income_Limits!AR169=[1]WAIVER_TX_Counties_FY22!AS$2,[1]TX_Counties_FY22_Income_Limits!AR169)))</f>
        <v>85680.000000000087</v>
      </c>
      <c r="AT169" s="64">
        <f>IF([1]TX_Counties_FY22_Income_Limits!AS169&gt;[1]WAIVER_TX_Counties_FY22!AT$2,[1]TX_Counties_FY22_Income_Limits!AS169,IF([1]TX_Counties_FY22_Income_Limits!AS169&lt;[1]WAIVER_TX_Counties_FY22!AT$2,[1]WAIVER_TX_Counties_FY22!AT$2,IF([1]TX_Counties_FY22_Income_Limits!AS169=[1]WAIVER_TX_Counties_FY22!AT$2,[1]TX_Counties_FY22_Income_Limits!AS169)))</f>
        <v>89040.000000000102</v>
      </c>
      <c r="AU169" s="64">
        <f>IF([1]TX_Counties_FY22_Income_Limits!AT169&gt;[1]WAIVER_TX_Counties_FY22!AU$2,[1]TX_Counties_FY22_Income_Limits!AT169,IF([1]TX_Counties_FY22_Income_Limits!AT169&lt;[1]WAIVER_TX_Counties_FY22!AU$2,[1]WAIVER_TX_Counties_FY22!AU$2,IF([1]TX_Counties_FY22_Income_Limits!AT169=[1]WAIVER_TX_Counties_FY22!AU$2,[1]TX_Counties_FY22_Income_Limits!AT169)))</f>
        <v>92400.000000000116</v>
      </c>
      <c r="AV169" s="64">
        <f>IF([1]TX_Counties_FY22_Income_Limits!AU169&gt;[1]WAIVER_TX_Counties_FY22!AV$2,[1]TX_Counties_FY22_Income_Limits!AU169,IF([1]TX_Counties_FY22_Income_Limits!AU169&lt;[1]WAIVER_TX_Counties_FY22!AV$2,[1]WAIVER_TX_Counties_FY22!AV$2,IF([1]TX_Counties_FY22_Income_Limits!AU169=[1]WAIVER_TX_Counties_FY22!AV$2,[1]TX_Counties_FY22_Income_Limits!AU169)))</f>
        <v>95760.000000000131</v>
      </c>
      <c r="AW169" s="64">
        <f>IF([1]TX_Counties_FY22_Income_Limits!AV169&gt;[1]WAIVER_TX_Counties_FY22!AW$2,[1]TX_Counties_FY22_Income_Limits!AV169,IF([1]TX_Counties_FY22_Income_Limits!AV169&lt;[1]WAIVER_TX_Counties_FY22!AW$2,[1]WAIVER_TX_Counties_FY22!AW$2,IF([1]TX_Counties_FY22_Income_Limits!AV169=[1]WAIVER_TX_Counties_FY22!AW$2,[1]TX_Counties_FY22_Income_Limits!AV169)))</f>
        <v>99120.000000000146</v>
      </c>
      <c r="AX169" s="64">
        <f>IF([1]TX_Counties_FY22_Income_Limits!AW169&gt;[1]WAIVER_TX_Counties_FY22!AX$2,[1]TX_Counties_FY22_Income_Limits!AW169,IF([1]TX_Counties_FY22_Income_Limits!AW169&lt;[1]WAIVER_TX_Counties_FY22!AX$2,[1]WAIVER_TX_Counties_FY22!AX$2,IF([1]TX_Counties_FY22_Income_Limits!AW169=[1]WAIVER_TX_Counties_FY22!AX$2,[1]TX_Counties_FY22_Income_Limits!AW169)))</f>
        <v>102480.00000000016</v>
      </c>
      <c r="AY169" s="64">
        <f>IF([1]TX_Counties_FY22_Income_Limits!AX169&gt;[1]WAIVER_TX_Counties_FY22!AY$2,[1]TX_Counties_FY22_Income_Limits!AX169,IF([1]TX_Counties_FY22_Income_Limits!AX169&lt;[1]WAIVER_TX_Counties_FY22!AY$2,[1]WAIVER_TX_Counties_FY22!AY$2,IF([1]TX_Counties_FY22_Income_Limits!AX169=[1]WAIVER_TX_Counties_FY22!AY$2,[1]TX_Counties_FY22_Income_Limits!AX169)))</f>
        <v>105840.00000000017</v>
      </c>
      <c r="AZ169" s="64">
        <f>IF([1]TX_Counties_FY22_Income_Limits!AY169&gt;[1]WAIVER_TX_Counties_FY22!AZ$2,[1]TX_Counties_FY22_Income_Limits!AY169,IF([1]TX_Counties_FY22_Income_Limits!AY169&lt;[1]WAIVER_TX_Counties_FY22!AZ$2,[1]WAIVER_TX_Counties_FY22!AZ$2,IF([1]TX_Counties_FY22_Income_Limits!AY169=[1]WAIVER_TX_Counties_FY22!AZ$2,[1]TX_Counties_FY22_Income_Limits!AY169)))</f>
        <v>109200.00000000019</v>
      </c>
      <c r="BA169" s="64">
        <f>IF([1]TX_Counties_FY22_Income_Limits!AZ169&gt;[1]WAIVER_TX_Counties_FY22!BA$2,[1]TX_Counties_FY22_Income_Limits!AZ169,IF([1]TX_Counties_FY22_Income_Limits!AZ169&lt;[1]WAIVER_TX_Counties_FY22!BA$2,[1]WAIVER_TX_Counties_FY22!BA$2,IF([1]TX_Counties_FY22_Income_Limits!AZ169=[1]WAIVER_TX_Counties_FY22!BA$2,[1]TX_Counties_FY22_Income_Limits!AZ169)))</f>
        <v>112560.0000000002</v>
      </c>
      <c r="BB169" s="64">
        <f>IF([1]TX_Counties_FY22_Income_Limits!BA169&gt;[1]WAIVER_TX_Counties_FY22!BB$2,[1]TX_Counties_FY22_Income_Limits!BA169,IF([1]TX_Counties_FY22_Income_Limits!BA169&lt;[1]WAIVER_TX_Counties_FY22!BB$2,[1]WAIVER_TX_Counties_FY22!BB$2,IF([1]TX_Counties_FY22_Income_Limits!BA169=[1]WAIVER_TX_Counties_FY22!BB$2,[1]TX_Counties_FY22_Income_Limits!BA169)))</f>
        <v>47050</v>
      </c>
      <c r="BC169" s="64">
        <f>IF([1]TX_Counties_FY22_Income_Limits!BB169&gt;[1]WAIVER_TX_Counties_FY22!BC$2,[1]TX_Counties_FY22_Income_Limits!BB169,IF([1]TX_Counties_FY22_Income_Limits!BB169&lt;[1]WAIVER_TX_Counties_FY22!BC$2,[1]WAIVER_TX_Counties_FY22!BC$2,IF([1]TX_Counties_FY22_Income_Limits!BB169=[1]WAIVER_TX_Counties_FY22!BC$2,[1]TX_Counties_FY22_Income_Limits!BB169)))</f>
        <v>53800</v>
      </c>
      <c r="BD169" s="64">
        <f>IF([1]TX_Counties_FY22_Income_Limits!BC169&gt;[1]WAIVER_TX_Counties_FY22!BD$2,[1]TX_Counties_FY22_Income_Limits!BC169,IF([1]TX_Counties_FY22_Income_Limits!BC169&lt;[1]WAIVER_TX_Counties_FY22!BD$2,[1]WAIVER_TX_Counties_FY22!BD$2,IF([1]TX_Counties_FY22_Income_Limits!BC169=[1]WAIVER_TX_Counties_FY22!BD$2,[1]TX_Counties_FY22_Income_Limits!BC169)))</f>
        <v>60500</v>
      </c>
      <c r="BE169" s="64">
        <f>IF([1]TX_Counties_FY22_Income_Limits!BD169&gt;[1]WAIVER_TX_Counties_FY22!BE$2,[1]TX_Counties_FY22_Income_Limits!BD169,IF([1]TX_Counties_FY22_Income_Limits!BD169&lt;[1]WAIVER_TX_Counties_FY22!BE$2,[1]WAIVER_TX_Counties_FY22!BE$2,IF([1]TX_Counties_FY22_Income_Limits!BD169=[1]WAIVER_TX_Counties_FY22!BE$2,[1]TX_Counties_FY22_Income_Limits!BD169)))</f>
        <v>67250</v>
      </c>
      <c r="BF169" s="64">
        <f>IF([1]TX_Counties_FY22_Income_Limits!BE169&gt;[1]WAIVER_TX_Counties_FY22!BF$2,[1]TX_Counties_FY22_Income_Limits!BE169,IF([1]TX_Counties_FY22_Income_Limits!BE169&lt;[1]WAIVER_TX_Counties_FY22!BF$2,[1]WAIVER_TX_Counties_FY22!BF$2,IF([1]TX_Counties_FY22_Income_Limits!BE169=[1]WAIVER_TX_Counties_FY22!BF$2,[1]TX_Counties_FY22_Income_Limits!BE169)))</f>
        <v>72650</v>
      </c>
      <c r="BG169" s="64">
        <f>IF([1]TX_Counties_FY22_Income_Limits!BF169&gt;[1]WAIVER_TX_Counties_FY22!BG$2,[1]TX_Counties_FY22_Income_Limits!BF169,IF([1]TX_Counties_FY22_Income_Limits!BF169&lt;[1]WAIVER_TX_Counties_FY22!BG$2,[1]WAIVER_TX_Counties_FY22!BG$2,IF([1]TX_Counties_FY22_Income_Limits!BF169=[1]WAIVER_TX_Counties_FY22!BG$2,[1]TX_Counties_FY22_Income_Limits!BF169)))</f>
        <v>78000</v>
      </c>
      <c r="BH169" s="64">
        <f>IF([1]TX_Counties_FY22_Income_Limits!BG169&gt;[1]WAIVER_TX_Counties_FY22!BH$2,[1]TX_Counties_FY22_Income_Limits!BG169,IF([1]TX_Counties_FY22_Income_Limits!BG169&lt;[1]WAIVER_TX_Counties_FY22!BH$2,[1]WAIVER_TX_Counties_FY22!BH$2,IF([1]TX_Counties_FY22_Income_Limits!BG169=[1]WAIVER_TX_Counties_FY22!BH$2,[1]TX_Counties_FY22_Income_Limits!BG169)))</f>
        <v>83400</v>
      </c>
      <c r="BI169" s="64">
        <f>IF([1]TX_Counties_FY22_Income_Limits!BH169&gt;[1]WAIVER_TX_Counties_FY22!BI$2,[1]TX_Counties_FY22_Income_Limits!BH169,IF([1]TX_Counties_FY22_Income_Limits!BH169&lt;[1]WAIVER_TX_Counties_FY22!BI$2,[1]WAIVER_TX_Counties_FY22!BI$2,IF([1]TX_Counties_FY22_Income_Limits!BH169=[1]WAIVER_TX_Counties_FY22!BI$2,[1]TX_Counties_FY22_Income_Limits!BH169)))</f>
        <v>88750</v>
      </c>
      <c r="BJ169" s="64">
        <f>IF([1]TX_Counties_FY22_Income_Limits!BI169&gt;[1]WAIVER_TX_Counties_FY22!BJ$2,[1]TX_Counties_FY22_Income_Limits!BI169,IF([1]TX_Counties_FY22_Income_Limits!BI169&lt;[1]WAIVER_TX_Counties_FY22!BJ$2,[1]WAIVER_TX_Counties_FY22!BJ$2,IF([1]TX_Counties_FY22_Income_Limits!BI169=[1]WAIVER_TX_Counties_FY22!BJ$2,[1]TX_Counties_FY22_Income_Limits!BI169)))</f>
        <v>94150</v>
      </c>
      <c r="BK169" s="64">
        <f>IF([1]TX_Counties_FY22_Income_Limits!BJ169&gt;[1]WAIVER_TX_Counties_FY22!BK$2,[1]TX_Counties_FY22_Income_Limits!BJ169,IF([1]TX_Counties_FY22_Income_Limits!BJ169&lt;[1]WAIVER_TX_Counties_FY22!BK$2,[1]WAIVER_TX_Counties_FY22!BK$2,IF([1]TX_Counties_FY22_Income_Limits!BJ169=[1]WAIVER_TX_Counties_FY22!BK$2,[1]TX_Counties_FY22_Income_Limits!BJ169)))</f>
        <v>99530</v>
      </c>
      <c r="BL169" s="64">
        <f>IF([1]TX_Counties_FY22_Income_Limits!BK169&gt;[1]WAIVER_TX_Counties_FY22!BL$2,[1]TX_Counties_FY22_Income_Limits!BK169,IF([1]TX_Counties_FY22_Income_Limits!BK169&lt;[1]WAIVER_TX_Counties_FY22!BL$2,[1]WAIVER_TX_Counties_FY22!BL$2,IF([1]TX_Counties_FY22_Income_Limits!BK169=[1]WAIVER_TX_Counties_FY22!BL$2,[1]TX_Counties_FY22_Income_Limits!BK169)))</f>
        <v>104910</v>
      </c>
      <c r="BM169" s="64">
        <f>IF([1]TX_Counties_FY22_Income_Limits!BL169&gt;[1]WAIVER_TX_Counties_FY22!BM$2,[1]TX_Counties_FY22_Income_Limits!BL169,IF([1]TX_Counties_FY22_Income_Limits!BL169&lt;[1]WAIVER_TX_Counties_FY22!BM$2,[1]WAIVER_TX_Counties_FY22!BM$2,IF([1]TX_Counties_FY22_Income_Limits!BL169=[1]WAIVER_TX_Counties_FY22!BM$2,[1]TX_Counties_FY22_Income_Limits!BL169)))</f>
        <v>110290</v>
      </c>
      <c r="BN169" s="64">
        <f>IF([1]TX_Counties_FY22_Income_Limits!BM169&gt;[1]WAIVER_TX_Counties_FY22!BN$2,[1]TX_Counties_FY22_Income_Limits!BM169,IF([1]TX_Counties_FY22_Income_Limits!BM169&lt;[1]WAIVER_TX_Counties_FY22!BN$2,[1]WAIVER_TX_Counties_FY22!BN$2,IF([1]TX_Counties_FY22_Income_Limits!BM169=[1]WAIVER_TX_Counties_FY22!BN$2,[1]TX_Counties_FY22_Income_Limits!BM169)))</f>
        <v>115670</v>
      </c>
      <c r="BO169" s="64">
        <f>IF([1]TX_Counties_FY22_Income_Limits!BN169&gt;[1]WAIVER_TX_Counties_FY22!BO$2,[1]TX_Counties_FY22_Income_Limits!BN169,IF([1]TX_Counties_FY22_Income_Limits!BN169&lt;[1]WAIVER_TX_Counties_FY22!BO$2,[1]WAIVER_TX_Counties_FY22!BO$2,IF([1]TX_Counties_FY22_Income_Limits!BN169=[1]WAIVER_TX_Counties_FY22!BO$2,[1]TX_Counties_FY22_Income_Limits!BN169)))</f>
        <v>121050</v>
      </c>
      <c r="BP169" s="64">
        <f>IF([1]TX_Counties_FY22_Income_Limits!BO169&gt;[1]WAIVER_TX_Counties_FY22!BP$2,[1]TX_Counties_FY22_Income_Limits!BO169,IF([1]TX_Counties_FY22_Income_Limits!BO169&lt;[1]WAIVER_TX_Counties_FY22!BP$2,[1]WAIVER_TX_Counties_FY22!BP$2,IF([1]TX_Counties_FY22_Income_Limits!BO169=[1]WAIVER_TX_Counties_FY22!BP$2,[1]TX_Counties_FY22_Income_Limits!BO169)))</f>
        <v>126430</v>
      </c>
      <c r="BQ169" s="64">
        <f>IF([1]TX_Counties_FY22_Income_Limits!BP169&gt;[1]WAIVER_TX_Counties_FY22!BQ$2,[1]TX_Counties_FY22_Income_Limits!BP169,IF([1]TX_Counties_FY22_Income_Limits!BP169&lt;[1]WAIVER_TX_Counties_FY22!BQ$2,[1]WAIVER_TX_Counties_FY22!BQ$2,IF([1]TX_Counties_FY22_Income_Limits!BP169=[1]WAIVER_TX_Counties_FY22!BQ$2,[1]TX_Counties_FY22_Income_Limits!BP169)))</f>
        <v>131810</v>
      </c>
      <c r="BR169" s="64">
        <f>IF([1]TX_Counties_FY22_Income_Limits!BQ169&gt;[1]WAIVER_TX_Counties_FY22!BR$2,[1]TX_Counties_FY22_Income_Limits!BQ169,IF([1]TX_Counties_FY22_Income_Limits!BQ169&lt;[1]WAIVER_TX_Counties_FY22!BR$2,[1]WAIVER_TX_Counties_FY22!BR$2,IF([1]TX_Counties_FY22_Income_Limits!BQ169=[1]WAIVER_TX_Counties_FY22!BR$2,[1]TX_Counties_FY22_Income_Limits!BQ169)))</f>
        <v>137190</v>
      </c>
      <c r="BS169" s="64">
        <f>IF([1]TX_Counties_FY22_Income_Limits!BR169&gt;[1]WAIVER_TX_Counties_FY22!BS$2,[1]TX_Counties_FY22_Income_Limits!BR169,IF([1]TX_Counties_FY22_Income_Limits!BR169&lt;[1]WAIVER_TX_Counties_FY22!BS$2,[1]WAIVER_TX_Counties_FY22!BS$2,IF([1]TX_Counties_FY22_Income_Limits!BR169=[1]WAIVER_TX_Counties_FY22!BS$2,[1]TX_Counties_FY22_Income_Limits!BR169)))</f>
        <v>142570</v>
      </c>
      <c r="BT169" s="64">
        <f>IF([1]TX_Counties_FY22_Income_Limits!BS169&gt;[1]WAIVER_TX_Counties_FY22!BT$2,[1]TX_Counties_FY22_Income_Limits!BS169,IF([1]TX_Counties_FY22_Income_Limits!BS169&lt;[1]WAIVER_TX_Counties_FY22!BT$2,[1]WAIVER_TX_Counties_FY22!BT$2,IF([1]TX_Counties_FY22_Income_Limits!BS169=[1]WAIVER_TX_Counties_FY22!BT$2,[1]TX_Counties_FY22_Income_Limits!BS169)))</f>
        <v>147950</v>
      </c>
      <c r="BU169" s="64">
        <f>IF([1]TX_Counties_FY22_Income_Limits!BT169&gt;[1]WAIVER_TX_Counties_FY22!BU$2,[1]TX_Counties_FY22_Income_Limits!BT169,IF([1]TX_Counties_FY22_Income_Limits!BT169&lt;[1]WAIVER_TX_Counties_FY22!BU$2,[1]WAIVER_TX_Counties_FY22!BU$2,IF([1]TX_Counties_FY22_Income_Limits!BT169=[1]WAIVER_TX_Counties_FY22!BU$2,[1]TX_Counties_FY22_Income_Limits!BT169)))</f>
        <v>153330</v>
      </c>
      <c r="BV169" s="64">
        <f>IF([1]TX_Counties_FY22_Income_Limits!BU169&gt;[1]WAIVER_TX_Counties_FY22!BV$2,[1]TX_Counties_FY22_Income_Limits!BU169,IF([1]TX_Counties_FY22_Income_Limits!BU169&lt;[1]WAIVER_TX_Counties_FY22!BV$2,[1]WAIVER_TX_Counties_FY22!BV$2,IF([1]TX_Counties_FY22_Income_Limits!BU169=[1]WAIVER_TX_Counties_FY22!BV$2,[1]TX_Counties_FY22_Income_Limits!BU169)))</f>
        <v>158710</v>
      </c>
      <c r="BW169" s="64">
        <f>IF([1]TX_Counties_FY22_Income_Limits!BV169&gt;[1]WAIVER_TX_Counties_FY22!BW$2,[1]TX_Counties_FY22_Income_Limits!BV169,IF([1]TX_Counties_FY22_Income_Limits!BV169&lt;[1]WAIVER_TX_Counties_FY22!BW$2,[1]WAIVER_TX_Counties_FY22!BW$2,IF([1]TX_Counties_FY22_Income_Limits!BV169=[1]WAIVER_TX_Counties_FY22!BW$2,[1]TX_Counties_FY22_Income_Limits!BV169)))</f>
        <v>164090</v>
      </c>
      <c r="BX169" s="64">
        <f>IF([1]TX_Counties_FY22_Income_Limits!BW169&gt;[1]WAIVER_TX_Counties_FY22!BX$2,[1]TX_Counties_FY22_Income_Limits!BW169,IF([1]TX_Counties_FY22_Income_Limits!BW169&lt;[1]WAIVER_TX_Counties_FY22!BX$2,[1]WAIVER_TX_Counties_FY22!BX$2,IF([1]TX_Counties_FY22_Income_Limits!BW169=[1]WAIVER_TX_Counties_FY22!BX$2,[1]TX_Counties_FY22_Income_Limits!BW169)))</f>
        <v>169470</v>
      </c>
      <c r="BY169" s="64">
        <f>IF([1]TX_Counties_FY22_Income_Limits!BX169&gt;[1]WAIVER_TX_Counties_FY22!BY$2,[1]TX_Counties_FY22_Income_Limits!BX169,IF([1]TX_Counties_FY22_Income_Limits!BX169&lt;[1]WAIVER_TX_Counties_FY22!BY$2,[1]WAIVER_TX_Counties_FY22!BY$2,IF([1]TX_Counties_FY22_Income_Limits!BX169=[1]WAIVER_TX_Counties_FY22!BY$2,[1]TX_Counties_FY22_Income_Limits!BX169)))</f>
        <v>174850</v>
      </c>
      <c r="BZ169" s="64">
        <f>IF([1]TX_Counties_FY22_Income_Limits!BY169&gt;[1]WAIVER_TX_Counties_FY22!BZ$2,[1]TX_Counties_FY22_Income_Limits!BY169,IF([1]TX_Counties_FY22_Income_Limits!BY169&lt;[1]WAIVER_TX_Counties_FY22!BZ$2,[1]WAIVER_TX_Counties_FY22!BZ$2,IF([1]TX_Counties_FY22_Income_Limits!BY169=[1]WAIVER_TX_Counties_FY22!BZ$2,[1]TX_Counties_FY22_Income_Limits!BY169)))</f>
        <v>180230</v>
      </c>
      <c r="CA169" s="64">
        <f>IF([1]TX_Counties_FY22_Income_Limits!BZ169&gt;[1]WAIVER_TX_Counties_FY22!CA$2,[1]TX_Counties_FY22_Income_Limits!BZ169,IF([1]TX_Counties_FY22_Income_Limits!BZ169&lt;[1]WAIVER_TX_Counties_FY22!CA$2,[1]WAIVER_TX_Counties_FY22!CA$2,IF([1]TX_Counties_FY22_Income_Limits!BZ169=[1]WAIVER_TX_Counties_FY22!CA$2,[1]TX_Counties_FY22_Income_Limits!BZ169)))</f>
        <v>59709.999999999993</v>
      </c>
      <c r="CB169" s="64">
        <f>IF([1]TX_Counties_FY22_Income_Limits!CA169&gt;[1]WAIVER_TX_Counties_FY22!CB$2,[1]TX_Counties_FY22_Income_Limits!CA169,IF([1]TX_Counties_FY22_Income_Limits!CA169&lt;[1]WAIVER_TX_Counties_FY22!CB$2,[1]WAIVER_TX_Counties_FY22!CB$2,IF([1]TX_Counties_FY22_Income_Limits!CA169=[1]WAIVER_TX_Counties_FY22!CB$2,[1]TX_Counties_FY22_Income_Limits!CA169)))</f>
        <v>68240</v>
      </c>
      <c r="CC169" s="64">
        <f>IF([1]TX_Counties_FY22_Income_Limits!CB169&gt;[1]WAIVER_TX_Counties_FY22!CC$2,[1]TX_Counties_FY22_Income_Limits!CB169,IF([1]TX_Counties_FY22_Income_Limits!CB169&lt;[1]WAIVER_TX_Counties_FY22!CC$2,[1]WAIVER_TX_Counties_FY22!CC$2,IF([1]TX_Counties_FY22_Income_Limits!CB169=[1]WAIVER_TX_Counties_FY22!CC$2,[1]TX_Counties_FY22_Income_Limits!CB169)))</f>
        <v>76770</v>
      </c>
      <c r="CD169" s="64">
        <f>IF([1]TX_Counties_FY22_Income_Limits!CC169&gt;[1]WAIVER_TX_Counties_FY22!CD$2,[1]TX_Counties_FY22_Income_Limits!CC169,IF([1]TX_Counties_FY22_Income_Limits!CC169&lt;[1]WAIVER_TX_Counties_FY22!CD$2,[1]WAIVER_TX_Counties_FY22!CD$2,IF([1]TX_Counties_FY22_Income_Limits!CC169=[1]WAIVER_TX_Counties_FY22!CD$2,[1]TX_Counties_FY22_Income_Limits!CC169)))</f>
        <v>85300</v>
      </c>
      <c r="CE169" s="64">
        <f>IF([1]TX_Counties_FY22_Income_Limits!CD169&gt;[1]WAIVER_TX_Counties_FY22!CE$2,[1]TX_Counties_FY22_Income_Limits!CD169,IF([1]TX_Counties_FY22_Income_Limits!CD169&lt;[1]WAIVER_TX_Counties_FY22!CE$2,[1]WAIVER_TX_Counties_FY22!CE$2,IF([1]TX_Counties_FY22_Income_Limits!CD169=[1]WAIVER_TX_Counties_FY22!CE$2,[1]TX_Counties_FY22_Income_Limits!CD169)))</f>
        <v>92124</v>
      </c>
      <c r="CF169" s="64">
        <f>IF([1]TX_Counties_FY22_Income_Limits!CE169&gt;[1]WAIVER_TX_Counties_FY22!CF$2,[1]TX_Counties_FY22_Income_Limits!CE169,IF([1]TX_Counties_FY22_Income_Limits!CE169&lt;[1]WAIVER_TX_Counties_FY22!CF$2,[1]WAIVER_TX_Counties_FY22!CF$2,IF([1]TX_Counties_FY22_Income_Limits!CE169=[1]WAIVER_TX_Counties_FY22!CF$2,[1]TX_Counties_FY22_Income_Limits!CE169)))</f>
        <v>98948</v>
      </c>
      <c r="CG169" s="64">
        <f>IF([1]TX_Counties_FY22_Income_Limits!CF169&gt;[1]WAIVER_TX_Counties_FY22!CG$2,[1]TX_Counties_FY22_Income_Limits!CF169,IF([1]TX_Counties_FY22_Income_Limits!CF169&lt;[1]WAIVER_TX_Counties_FY22!CG$2,[1]WAIVER_TX_Counties_FY22!CG$2,IF([1]TX_Counties_FY22_Income_Limits!CF169=[1]WAIVER_TX_Counties_FY22!CG$2,[1]TX_Counties_FY22_Income_Limits!CF169)))</f>
        <v>105772</v>
      </c>
      <c r="CH169" s="64">
        <f>IF([1]TX_Counties_FY22_Income_Limits!CG169&gt;[1]WAIVER_TX_Counties_FY22!CH$2,[1]TX_Counties_FY22_Income_Limits!CG169,IF([1]TX_Counties_FY22_Income_Limits!CG169&lt;[1]WAIVER_TX_Counties_FY22!CH$2,[1]WAIVER_TX_Counties_FY22!CH$2,IF([1]TX_Counties_FY22_Income_Limits!CG169=[1]WAIVER_TX_Counties_FY22!CH$2,[1]TX_Counties_FY22_Income_Limits!CG169)))</f>
        <v>112596</v>
      </c>
      <c r="CI169" s="64">
        <f>IF([1]TX_Counties_FY22_Income_Limits!CH169&gt;[1]WAIVER_TX_Counties_FY22!CI$2,[1]TX_Counties_FY22_Income_Limits!CH169,IF([1]TX_Counties_FY22_Income_Limits!CH169&lt;[1]WAIVER_TX_Counties_FY22!CI$2,[1]WAIVER_TX_Counties_FY22!CI$2,IF([1]TX_Counties_FY22_Income_Limits!CH169=[1]WAIVER_TX_Counties_FY22!CI$2,[1]TX_Counties_FY22_Income_Limits!CH169)))</f>
        <v>119419.99999999999</v>
      </c>
      <c r="CJ169" s="64">
        <f>IF([1]TX_Counties_FY22_Income_Limits!CI169&gt;[1]WAIVER_TX_Counties_FY22!CJ$2,[1]TX_Counties_FY22_Income_Limits!CI169,IF([1]TX_Counties_FY22_Income_Limits!CI169&lt;[1]WAIVER_TX_Counties_FY22!CJ$2,[1]WAIVER_TX_Counties_FY22!CJ$2,IF([1]TX_Counties_FY22_Income_Limits!CI169=[1]WAIVER_TX_Counties_FY22!CJ$2,[1]TX_Counties_FY22_Income_Limits!CI169)))</f>
        <v>126244</v>
      </c>
      <c r="CK169" s="64">
        <f>IF([1]TX_Counties_FY22_Income_Limits!CJ169&gt;[1]WAIVER_TX_Counties_FY22!CK$2,[1]TX_Counties_FY22_Income_Limits!CJ169,IF([1]TX_Counties_FY22_Income_Limits!CJ169&lt;[1]WAIVER_TX_Counties_FY22!CK$2,[1]WAIVER_TX_Counties_FY22!CK$2,IF([1]TX_Counties_FY22_Income_Limits!CJ169=[1]WAIVER_TX_Counties_FY22!CK$2,[1]TX_Counties_FY22_Income_Limits!CJ169)))</f>
        <v>133068</v>
      </c>
      <c r="CL169" s="64">
        <f>IF([1]TX_Counties_FY22_Income_Limits!CK169&gt;[1]WAIVER_TX_Counties_FY22!CL$2,[1]TX_Counties_FY22_Income_Limits!CK169,IF([1]TX_Counties_FY22_Income_Limits!CK169&lt;[1]WAIVER_TX_Counties_FY22!CL$2,[1]WAIVER_TX_Counties_FY22!CL$2,IF([1]TX_Counties_FY22_Income_Limits!CK169=[1]WAIVER_TX_Counties_FY22!CL$2,[1]TX_Counties_FY22_Income_Limits!CK169)))</f>
        <v>139892</v>
      </c>
      <c r="CM169" s="64">
        <f>IF([1]TX_Counties_FY22_Income_Limits!CL169&gt;[1]WAIVER_TX_Counties_FY22!CM$2,[1]TX_Counties_FY22_Income_Limits!CL169,IF([1]TX_Counties_FY22_Income_Limits!CL169&lt;[1]WAIVER_TX_Counties_FY22!CM$2,[1]WAIVER_TX_Counties_FY22!CM$2,IF([1]TX_Counties_FY22_Income_Limits!CL169=[1]WAIVER_TX_Counties_FY22!CM$2,[1]TX_Counties_FY22_Income_Limits!CL169)))</f>
        <v>146716</v>
      </c>
      <c r="CN169" s="64">
        <f>IF([1]TX_Counties_FY22_Income_Limits!CM169&gt;[1]WAIVER_TX_Counties_FY22!CN$2,[1]TX_Counties_FY22_Income_Limits!CM169,IF([1]TX_Counties_FY22_Income_Limits!CM169&lt;[1]WAIVER_TX_Counties_FY22!CN$2,[1]WAIVER_TX_Counties_FY22!CN$2,IF([1]TX_Counties_FY22_Income_Limits!CM169=[1]WAIVER_TX_Counties_FY22!CN$2,[1]TX_Counties_FY22_Income_Limits!CM169)))</f>
        <v>153540</v>
      </c>
      <c r="CO169" s="64">
        <f>IF([1]TX_Counties_FY22_Income_Limits!CN169&gt;[1]WAIVER_TX_Counties_FY22!CO$2,[1]TX_Counties_FY22_Income_Limits!CN169,IF([1]TX_Counties_FY22_Income_Limits!CN169&lt;[1]WAIVER_TX_Counties_FY22!CO$2,[1]WAIVER_TX_Counties_FY22!CO$2,IF([1]TX_Counties_FY22_Income_Limits!CN169=[1]WAIVER_TX_Counties_FY22!CO$2,[1]TX_Counties_FY22_Income_Limits!CN169)))</f>
        <v>160364</v>
      </c>
      <c r="CP169" s="64">
        <f>IF([1]TX_Counties_FY22_Income_Limits!CO169&gt;[1]WAIVER_TX_Counties_FY22!CP$2,[1]TX_Counties_FY22_Income_Limits!CO169,IF([1]TX_Counties_FY22_Income_Limits!CO169&lt;[1]WAIVER_TX_Counties_FY22!CP$2,[1]WAIVER_TX_Counties_FY22!CP$2,IF([1]TX_Counties_FY22_Income_Limits!CO169=[1]WAIVER_TX_Counties_FY22!CP$2,[1]TX_Counties_FY22_Income_Limits!CO169)))</f>
        <v>167188</v>
      </c>
      <c r="CQ169" s="64">
        <f>IF([1]TX_Counties_FY22_Income_Limits!CP169&gt;[1]WAIVER_TX_Counties_FY22!CQ$2,[1]TX_Counties_FY22_Income_Limits!CP169,IF([1]TX_Counties_FY22_Income_Limits!CP169&lt;[1]WAIVER_TX_Counties_FY22!CQ$2,[1]WAIVER_TX_Counties_FY22!CQ$2,IF([1]TX_Counties_FY22_Income_Limits!CP169=[1]WAIVER_TX_Counties_FY22!CQ$2,[1]TX_Counties_FY22_Income_Limits!CP169)))</f>
        <v>174012</v>
      </c>
      <c r="CR169" s="64">
        <f>IF([1]TX_Counties_FY22_Income_Limits!CQ169&gt;[1]WAIVER_TX_Counties_FY22!CR$2,[1]TX_Counties_FY22_Income_Limits!CQ169,IF([1]TX_Counties_FY22_Income_Limits!CQ169&lt;[1]WAIVER_TX_Counties_FY22!CR$2,[1]WAIVER_TX_Counties_FY22!CR$2,IF([1]TX_Counties_FY22_Income_Limits!CQ169=[1]WAIVER_TX_Counties_FY22!CR$2,[1]TX_Counties_FY22_Income_Limits!CQ169)))</f>
        <v>180836</v>
      </c>
      <c r="CS169" s="64">
        <f>IF([1]TX_Counties_FY22_Income_Limits!CR169&gt;[1]WAIVER_TX_Counties_FY22!CS$2,[1]TX_Counties_FY22_Income_Limits!CR169,IF([1]TX_Counties_FY22_Income_Limits!CR169&lt;[1]WAIVER_TX_Counties_FY22!CS$2,[1]WAIVER_TX_Counties_FY22!CS$2,IF([1]TX_Counties_FY22_Income_Limits!CR169=[1]WAIVER_TX_Counties_FY22!CS$2,[1]TX_Counties_FY22_Income_Limits!CR169)))</f>
        <v>187660</v>
      </c>
      <c r="CT169" s="64">
        <f>IF([1]TX_Counties_FY22_Income_Limits!CS169&gt;[1]WAIVER_TX_Counties_FY22!CT$2,[1]TX_Counties_FY22_Income_Limits!CS169,IF([1]TX_Counties_FY22_Income_Limits!CS169&lt;[1]WAIVER_TX_Counties_FY22!CT$2,[1]WAIVER_TX_Counties_FY22!CT$2,IF([1]TX_Counties_FY22_Income_Limits!CS169=[1]WAIVER_TX_Counties_FY22!CT$2,[1]TX_Counties_FY22_Income_Limits!CS169)))</f>
        <v>194484</v>
      </c>
      <c r="CU169" s="64">
        <f>IF([1]TX_Counties_FY22_Income_Limits!CT169&gt;[1]WAIVER_TX_Counties_FY22!CU$2,[1]TX_Counties_FY22_Income_Limits!CT169,IF([1]TX_Counties_FY22_Income_Limits!CT169&lt;[1]WAIVER_TX_Counties_FY22!CU$2,[1]WAIVER_TX_Counties_FY22!CU$2,IF([1]TX_Counties_FY22_Income_Limits!CT169=[1]WAIVER_TX_Counties_FY22!CU$2,[1]TX_Counties_FY22_Income_Limits!CT169)))</f>
        <v>201308</v>
      </c>
      <c r="CV169" s="64">
        <f>IF([1]TX_Counties_FY22_Income_Limits!CU169&gt;[1]WAIVER_TX_Counties_FY22!CV$2,[1]TX_Counties_FY22_Income_Limits!CU169,IF([1]TX_Counties_FY22_Income_Limits!CU169&lt;[1]WAIVER_TX_Counties_FY22!CV$2,[1]WAIVER_TX_Counties_FY22!CV$2,IF([1]TX_Counties_FY22_Income_Limits!CU169=[1]WAIVER_TX_Counties_FY22!CV$2,[1]TX_Counties_FY22_Income_Limits!CU169)))</f>
        <v>208132</v>
      </c>
      <c r="CW169" s="64">
        <f>IF([1]TX_Counties_FY22_Income_Limits!CV169&gt;[1]WAIVER_TX_Counties_FY22!CW$2,[1]TX_Counties_FY22_Income_Limits!CV169,IF([1]TX_Counties_FY22_Income_Limits!CV169&lt;[1]WAIVER_TX_Counties_FY22!CW$2,[1]WAIVER_TX_Counties_FY22!CW$2,IF([1]TX_Counties_FY22_Income_Limits!CV169=[1]WAIVER_TX_Counties_FY22!CW$2,[1]TX_Counties_FY22_Income_Limits!CV169)))</f>
        <v>214956</v>
      </c>
      <c r="CX169" s="64">
        <f>IF([1]TX_Counties_FY22_Income_Limits!CW169&gt;[1]WAIVER_TX_Counties_FY22!CX$2,[1]TX_Counties_FY22_Income_Limits!CW169,IF([1]TX_Counties_FY22_Income_Limits!CW169&lt;[1]WAIVER_TX_Counties_FY22!CX$2,[1]WAIVER_TX_Counties_FY22!CX$2,IF([1]TX_Counties_FY22_Income_Limits!CW169=[1]WAIVER_TX_Counties_FY22!CX$2,[1]TX_Counties_FY22_Income_Limits!CW169)))</f>
        <v>221780</v>
      </c>
      <c r="CY169" s="64">
        <f>IF([1]TX_Counties_FY22_Income_Limits!CX169&gt;[1]WAIVER_TX_Counties_FY22!CY$2,[1]TX_Counties_FY22_Income_Limits!CX169,IF([1]TX_Counties_FY22_Income_Limits!CX169&lt;[1]WAIVER_TX_Counties_FY22!CY$2,[1]WAIVER_TX_Counties_FY22!CY$2,IF([1]TX_Counties_FY22_Income_Limits!CX169=[1]WAIVER_TX_Counties_FY22!CY$2,[1]TX_Counties_FY22_Income_Limits!CX169)))</f>
        <v>228604</v>
      </c>
      <c r="CZ169" s="64">
        <f>IF([1]TX_Counties_FY22_Income_Limits!CY169&gt;[1]WAIVER_TX_Counties_FY22!CZ$2,[1]TX_Counties_FY22_Income_Limits!CY169,IF([1]TX_Counties_FY22_Income_Limits!CY169&lt;[1]WAIVER_TX_Counties_FY22!CZ$2,[1]WAIVER_TX_Counties_FY22!CZ$2,IF([1]TX_Counties_FY22_Income_Limits!CY169=[1]WAIVER_TX_Counties_FY22!CZ$2,[1]TX_Counties_FY22_Income_Limits!CY169)))</f>
        <v>71652</v>
      </c>
      <c r="DA169" s="64">
        <f>IF([1]TX_Counties_FY22_Income_Limits!CZ169&gt;[1]WAIVER_TX_Counties_FY22!DA$2,[1]TX_Counties_FY22_Income_Limits!CZ169,IF([1]TX_Counties_FY22_Income_Limits!CZ169&lt;[1]WAIVER_TX_Counties_FY22!DA$2,[1]WAIVER_TX_Counties_FY22!DA$2,IF([1]TX_Counties_FY22_Income_Limits!CZ169=[1]WAIVER_TX_Counties_FY22!DA$2,[1]TX_Counties_FY22_Income_Limits!CZ169)))</f>
        <v>81888</v>
      </c>
      <c r="DB169" s="64">
        <f>IF([1]TX_Counties_FY22_Income_Limits!DA169&gt;[1]WAIVER_TX_Counties_FY22!DB$2,[1]TX_Counties_FY22_Income_Limits!DA169,IF([1]TX_Counties_FY22_Income_Limits!DA169&lt;[1]WAIVER_TX_Counties_FY22!DB$2,[1]WAIVER_TX_Counties_FY22!DB$2,IF([1]TX_Counties_FY22_Income_Limits!DA169=[1]WAIVER_TX_Counties_FY22!DB$2,[1]TX_Counties_FY22_Income_Limits!DA169)))</f>
        <v>92124</v>
      </c>
      <c r="DC169" s="64">
        <f>IF([1]TX_Counties_FY22_Income_Limits!DB169&gt;[1]WAIVER_TX_Counties_FY22!DC$2,[1]TX_Counties_FY22_Income_Limits!DB169,IF([1]TX_Counties_FY22_Income_Limits!DB169&lt;[1]WAIVER_TX_Counties_FY22!DC$2,[1]WAIVER_TX_Counties_FY22!DC$2,IF([1]TX_Counties_FY22_Income_Limits!DB169=[1]WAIVER_TX_Counties_FY22!DC$2,[1]TX_Counties_FY22_Income_Limits!DB169)))</f>
        <v>102360</v>
      </c>
      <c r="DD169" s="64">
        <f>IF([1]TX_Counties_FY22_Income_Limits!DC169&gt;[1]WAIVER_TX_Counties_FY22!DD$2,[1]TX_Counties_FY22_Income_Limits!DC169,IF([1]TX_Counties_FY22_Income_Limits!DC169&lt;[1]WAIVER_TX_Counties_FY22!DD$2,[1]WAIVER_TX_Counties_FY22!DD$2,IF([1]TX_Counties_FY22_Income_Limits!DC169=[1]WAIVER_TX_Counties_FY22!DD$2,[1]TX_Counties_FY22_Income_Limits!DC169)))</f>
        <v>110548.8</v>
      </c>
      <c r="DE169" s="64">
        <f>IF([1]TX_Counties_FY22_Income_Limits!DD169&gt;[1]WAIVER_TX_Counties_FY22!DE$2,[1]TX_Counties_FY22_Income_Limits!DD169,IF([1]TX_Counties_FY22_Income_Limits!DD169&lt;[1]WAIVER_TX_Counties_FY22!DE$2,[1]WAIVER_TX_Counties_FY22!DE$2,IF([1]TX_Counties_FY22_Income_Limits!DD169=[1]WAIVER_TX_Counties_FY22!DE$2,[1]TX_Counties_FY22_Income_Limits!DD169)))</f>
        <v>118737.59999999999</v>
      </c>
      <c r="DF169" s="64">
        <f>IF([1]TX_Counties_FY22_Income_Limits!DE169&gt;[1]WAIVER_TX_Counties_FY22!DF$2,[1]TX_Counties_FY22_Income_Limits!DE169,IF([1]TX_Counties_FY22_Income_Limits!DE169&lt;[1]WAIVER_TX_Counties_FY22!DF$2,[1]WAIVER_TX_Counties_FY22!DF$2,IF([1]TX_Counties_FY22_Income_Limits!DE169=[1]WAIVER_TX_Counties_FY22!DF$2,[1]TX_Counties_FY22_Income_Limits!DE169)))</f>
        <v>126926.39999999999</v>
      </c>
      <c r="DG169" s="64">
        <f>IF([1]TX_Counties_FY22_Income_Limits!DF169&gt;[1]WAIVER_TX_Counties_FY22!DG$2,[1]TX_Counties_FY22_Income_Limits!DF169,IF([1]TX_Counties_FY22_Income_Limits!DF169&lt;[1]WAIVER_TX_Counties_FY22!DG$2,[1]WAIVER_TX_Counties_FY22!DG$2,IF([1]TX_Counties_FY22_Income_Limits!DF169=[1]WAIVER_TX_Counties_FY22!DG$2,[1]TX_Counties_FY22_Income_Limits!DF169)))</f>
        <v>135115.20000000001</v>
      </c>
      <c r="DH169" s="64">
        <f>IF([1]TX_Counties_FY22_Income_Limits!DG169&gt;[1]WAIVER_TX_Counties_FY22!DH$2,[1]TX_Counties_FY22_Income_Limits!DG169,IF([1]TX_Counties_FY22_Income_Limits!DG169&lt;[1]WAIVER_TX_Counties_FY22!DH$2,[1]WAIVER_TX_Counties_FY22!DH$2,IF([1]TX_Counties_FY22_Income_Limits!DG169=[1]WAIVER_TX_Counties_FY22!DH$2,[1]TX_Counties_FY22_Income_Limits!DG169)))</f>
        <v>143304</v>
      </c>
      <c r="DI169" s="64">
        <f>IF([1]TX_Counties_FY22_Income_Limits!DH169&gt;[1]WAIVER_TX_Counties_FY22!DI$2,[1]TX_Counties_FY22_Income_Limits!DH169,IF([1]TX_Counties_FY22_Income_Limits!DH169&lt;[1]WAIVER_TX_Counties_FY22!DI$2,[1]WAIVER_TX_Counties_FY22!DI$2,IF([1]TX_Counties_FY22_Income_Limits!DH169=[1]WAIVER_TX_Counties_FY22!DI$2,[1]TX_Counties_FY22_Income_Limits!DH169)))</f>
        <v>151492.79999999999</v>
      </c>
      <c r="DJ169" s="64">
        <f>IF([1]TX_Counties_FY22_Income_Limits!DI169&gt;[1]WAIVER_TX_Counties_FY22!DJ$2,[1]TX_Counties_FY22_Income_Limits!DI169,IF([1]TX_Counties_FY22_Income_Limits!DI169&lt;[1]WAIVER_TX_Counties_FY22!DJ$2,[1]WAIVER_TX_Counties_FY22!DJ$2,IF([1]TX_Counties_FY22_Income_Limits!DI169=[1]WAIVER_TX_Counties_FY22!DJ$2,[1]TX_Counties_FY22_Income_Limits!DI169)))</f>
        <v>159681.59999999998</v>
      </c>
      <c r="DK169" s="64">
        <f>IF([1]TX_Counties_FY22_Income_Limits!DJ169&gt;[1]WAIVER_TX_Counties_FY22!DK$2,[1]TX_Counties_FY22_Income_Limits!DJ169,IF([1]TX_Counties_FY22_Income_Limits!DJ169&lt;[1]WAIVER_TX_Counties_FY22!DK$2,[1]WAIVER_TX_Counties_FY22!DK$2,IF([1]TX_Counties_FY22_Income_Limits!DJ169=[1]WAIVER_TX_Counties_FY22!DK$2,[1]TX_Counties_FY22_Income_Limits!DJ169)))</f>
        <v>167870.39999999997</v>
      </c>
      <c r="DL169" s="64">
        <f>IF([1]TX_Counties_FY22_Income_Limits!DK169&gt;[1]WAIVER_TX_Counties_FY22!DL$2,[1]TX_Counties_FY22_Income_Limits!DK169,IF([1]TX_Counties_FY22_Income_Limits!DK169&lt;[1]WAIVER_TX_Counties_FY22!DL$2,[1]WAIVER_TX_Counties_FY22!DL$2,IF([1]TX_Counties_FY22_Income_Limits!DK169=[1]WAIVER_TX_Counties_FY22!DL$2,[1]TX_Counties_FY22_Income_Limits!DK169)))</f>
        <v>176059.19999999995</v>
      </c>
      <c r="DM169" s="64">
        <f>IF([1]TX_Counties_FY22_Income_Limits!DL169&gt;[1]WAIVER_TX_Counties_FY22!DM$2,[1]TX_Counties_FY22_Income_Limits!DL169,IF([1]TX_Counties_FY22_Income_Limits!DL169&lt;[1]WAIVER_TX_Counties_FY22!DM$2,[1]WAIVER_TX_Counties_FY22!DM$2,IF([1]TX_Counties_FY22_Income_Limits!DL169=[1]WAIVER_TX_Counties_FY22!DM$2,[1]TX_Counties_FY22_Income_Limits!DL169)))</f>
        <v>184247.99999999994</v>
      </c>
      <c r="DN169" s="64">
        <f>IF([1]TX_Counties_FY22_Income_Limits!DM169&gt;[1]WAIVER_TX_Counties_FY22!DN$2,[1]TX_Counties_FY22_Income_Limits!DM169,IF([1]TX_Counties_FY22_Income_Limits!DM169&lt;[1]WAIVER_TX_Counties_FY22!DN$2,[1]WAIVER_TX_Counties_FY22!DN$2,IF([1]TX_Counties_FY22_Income_Limits!DM169=[1]WAIVER_TX_Counties_FY22!DN$2,[1]TX_Counties_FY22_Income_Limits!DM169)))</f>
        <v>192436.79999999993</v>
      </c>
      <c r="DO169" s="64">
        <f>IF([1]TX_Counties_FY22_Income_Limits!DN169&gt;[1]WAIVER_TX_Counties_FY22!DO$2,[1]TX_Counties_FY22_Income_Limits!DN169,IF([1]TX_Counties_FY22_Income_Limits!DN169&lt;[1]WAIVER_TX_Counties_FY22!DO$2,[1]WAIVER_TX_Counties_FY22!DO$2,IF([1]TX_Counties_FY22_Income_Limits!DN169=[1]WAIVER_TX_Counties_FY22!DO$2,[1]TX_Counties_FY22_Income_Limits!DN169)))</f>
        <v>200625.59999999992</v>
      </c>
      <c r="DP169" s="64">
        <f>IF([1]TX_Counties_FY22_Income_Limits!DO169&gt;[1]WAIVER_TX_Counties_FY22!DP$2,[1]TX_Counties_FY22_Income_Limits!DO169,IF([1]TX_Counties_FY22_Income_Limits!DO169&lt;[1]WAIVER_TX_Counties_FY22!DP$2,[1]WAIVER_TX_Counties_FY22!DP$2,IF([1]TX_Counties_FY22_Income_Limits!DO169=[1]WAIVER_TX_Counties_FY22!DP$2,[1]TX_Counties_FY22_Income_Limits!DO169)))</f>
        <v>208814.39999999991</v>
      </c>
      <c r="DQ169" s="64">
        <f>IF([1]TX_Counties_FY22_Income_Limits!DP169&gt;[1]WAIVER_TX_Counties_FY22!DQ$2,[1]TX_Counties_FY22_Income_Limits!DP169,IF([1]TX_Counties_FY22_Income_Limits!DP169&lt;[1]WAIVER_TX_Counties_FY22!DQ$2,[1]WAIVER_TX_Counties_FY22!DQ$2,IF([1]TX_Counties_FY22_Income_Limits!DP169=[1]WAIVER_TX_Counties_FY22!DQ$2,[1]TX_Counties_FY22_Income_Limits!DP169)))</f>
        <v>217003.1999999999</v>
      </c>
      <c r="DR169" s="64">
        <f>IF([1]TX_Counties_FY22_Income_Limits!DQ169&gt;[1]WAIVER_TX_Counties_FY22!DR$2,[1]TX_Counties_FY22_Income_Limits!DQ169,IF([1]TX_Counties_FY22_Income_Limits!DQ169&lt;[1]WAIVER_TX_Counties_FY22!DR$2,[1]WAIVER_TX_Counties_FY22!DR$2,IF([1]TX_Counties_FY22_Income_Limits!DQ169=[1]WAIVER_TX_Counties_FY22!DR$2,[1]TX_Counties_FY22_Income_Limits!DQ169)))</f>
        <v>225191.99999999988</v>
      </c>
      <c r="DS169" s="64">
        <f>IF([1]TX_Counties_FY22_Income_Limits!DR169&gt;[1]WAIVER_TX_Counties_FY22!DS$2,[1]TX_Counties_FY22_Income_Limits!DR169,IF([1]TX_Counties_FY22_Income_Limits!DR169&lt;[1]WAIVER_TX_Counties_FY22!DS$2,[1]WAIVER_TX_Counties_FY22!DS$2,IF([1]TX_Counties_FY22_Income_Limits!DR169=[1]WAIVER_TX_Counties_FY22!DS$2,[1]TX_Counties_FY22_Income_Limits!DR169)))</f>
        <v>233380.79999999987</v>
      </c>
      <c r="DT169" s="64">
        <f>IF([1]TX_Counties_FY22_Income_Limits!DS169&gt;[1]WAIVER_TX_Counties_FY22!DT$2,[1]TX_Counties_FY22_Income_Limits!DS169,IF([1]TX_Counties_FY22_Income_Limits!DS169&lt;[1]WAIVER_TX_Counties_FY22!DT$2,[1]WAIVER_TX_Counties_FY22!DT$2,IF([1]TX_Counties_FY22_Income_Limits!DS169=[1]WAIVER_TX_Counties_FY22!DT$2,[1]TX_Counties_FY22_Income_Limits!DS169)))</f>
        <v>241569.59999999986</v>
      </c>
      <c r="DU169" s="64">
        <f>IF([1]TX_Counties_FY22_Income_Limits!DT169&gt;[1]WAIVER_TX_Counties_FY22!DU$2,[1]TX_Counties_FY22_Income_Limits!DT169,IF([1]TX_Counties_FY22_Income_Limits!DT169&lt;[1]WAIVER_TX_Counties_FY22!DU$2,[1]WAIVER_TX_Counties_FY22!DU$2,IF([1]TX_Counties_FY22_Income_Limits!DT169=[1]WAIVER_TX_Counties_FY22!DU$2,[1]TX_Counties_FY22_Income_Limits!DT169)))</f>
        <v>249758.39999999985</v>
      </c>
      <c r="DV169" s="64">
        <f>IF([1]TX_Counties_FY22_Income_Limits!DU169&gt;[1]WAIVER_TX_Counties_FY22!DV$2,[1]TX_Counties_FY22_Income_Limits!DU169,IF([1]TX_Counties_FY22_Income_Limits!DU169&lt;[1]WAIVER_TX_Counties_FY22!DV$2,[1]WAIVER_TX_Counties_FY22!DV$2,IF([1]TX_Counties_FY22_Income_Limits!DU169=[1]WAIVER_TX_Counties_FY22!DV$2,[1]TX_Counties_FY22_Income_Limits!DU169)))</f>
        <v>257947.19999999984</v>
      </c>
      <c r="DW169" s="64">
        <f>IF([1]TX_Counties_FY22_Income_Limits!DV169&gt;[1]WAIVER_TX_Counties_FY22!DW$2,[1]TX_Counties_FY22_Income_Limits!DV169,IF([1]TX_Counties_FY22_Income_Limits!DV169&lt;[1]WAIVER_TX_Counties_FY22!DW$2,[1]WAIVER_TX_Counties_FY22!DW$2,IF([1]TX_Counties_FY22_Income_Limits!DV169=[1]WAIVER_TX_Counties_FY22!DW$2,[1]TX_Counties_FY22_Income_Limits!DV169)))</f>
        <v>266135.99999999983</v>
      </c>
      <c r="DX169" s="64">
        <f>IF([1]TX_Counties_FY22_Income_Limits!DW169&gt;[1]WAIVER_TX_Counties_FY22!DX$2,[1]TX_Counties_FY22_Income_Limits!DW169,IF([1]TX_Counties_FY22_Income_Limits!DW169&lt;[1]WAIVER_TX_Counties_FY22!DX$2,[1]WAIVER_TX_Counties_FY22!DX$2,IF([1]TX_Counties_FY22_Income_Limits!DW169=[1]WAIVER_TX_Counties_FY22!DX$2,[1]TX_Counties_FY22_Income_Limits!DW169)))</f>
        <v>274324.79999999981</v>
      </c>
    </row>
    <row r="170" spans="1:129" ht="14.45">
      <c r="A170" s="65" t="s">
        <v>359</v>
      </c>
      <c r="B170" s="65" t="str">
        <f t="shared" si="7"/>
        <v>YES</v>
      </c>
      <c r="C170" s="64">
        <f>[1]TX_Counties_FY22_Income_Limits!B170</f>
        <v>87000</v>
      </c>
      <c r="D170" s="64">
        <f>IF([1]TX_Counties_FY22_Income_Limits!C170&gt;[1]WAIVER_TX_Counties_FY22!D$2,[1]TX_Counties_FY22_Income_Limits!C170,IF([1]TX_Counties_FY22_Income_Limits!C170&lt;[1]WAIVER_TX_Counties_FY22!D$2,[1]WAIVER_TX_Counties_FY22!D$2,IF([1]TX_Counties_FY22_Income_Limits!C170=[1]WAIVER_TX_Counties_FY22!D$2,[1]TX_Counties_FY22_Income_Limits!C170)))</f>
        <v>17650</v>
      </c>
      <c r="E170" s="64">
        <f>IF([1]TX_Counties_FY22_Income_Limits!D170&gt;[1]WAIVER_TX_Counties_FY22!E$2,[1]TX_Counties_FY22_Income_Limits!D170,IF([1]TX_Counties_FY22_Income_Limits!D170&lt;[1]WAIVER_TX_Counties_FY22!E$2,[1]WAIVER_TX_Counties_FY22!E$2,IF([1]TX_Counties_FY22_Income_Limits!D170=[1]WAIVER_TX_Counties_FY22!E$2,[1]TX_Counties_FY22_Income_Limits!D170)))</f>
        <v>20200</v>
      </c>
      <c r="F170" s="64">
        <f>IF([1]TX_Counties_FY22_Income_Limits!E170&gt;[1]WAIVER_TX_Counties_FY22!F$2,[1]TX_Counties_FY22_Income_Limits!E170,IF([1]TX_Counties_FY22_Income_Limits!E170&lt;[1]WAIVER_TX_Counties_FY22!F$2,[1]WAIVER_TX_Counties_FY22!F$2,IF([1]TX_Counties_FY22_Income_Limits!E170=[1]WAIVER_TX_Counties_FY22!F$2,[1]TX_Counties_FY22_Income_Limits!E170)))</f>
        <v>23030</v>
      </c>
      <c r="G170" s="64">
        <f>IF([1]TX_Counties_FY22_Income_Limits!F170&gt;[1]WAIVER_TX_Counties_FY22!G$2,[1]TX_Counties_FY22_Income_Limits!F170,IF([1]TX_Counties_FY22_Income_Limits!F170&lt;[1]WAIVER_TX_Counties_FY22!G$2,[1]WAIVER_TX_Counties_FY22!G$2,IF([1]TX_Counties_FY22_Income_Limits!F170=[1]WAIVER_TX_Counties_FY22!G$2,[1]TX_Counties_FY22_Income_Limits!F170)))</f>
        <v>27750</v>
      </c>
      <c r="H170" s="64">
        <f>IF([1]TX_Counties_FY22_Income_Limits!G170&gt;[1]WAIVER_TX_Counties_FY22!H$2,[1]TX_Counties_FY22_Income_Limits!G170,IF([1]TX_Counties_FY22_Income_Limits!G170&lt;[1]WAIVER_TX_Counties_FY22!H$2,[1]WAIVER_TX_Counties_FY22!H$2,IF([1]TX_Counties_FY22_Income_Limits!G170=[1]WAIVER_TX_Counties_FY22!H$2,[1]TX_Counties_FY22_Income_Limits!G170)))</f>
        <v>32470</v>
      </c>
      <c r="I170" s="64">
        <f>IF([1]TX_Counties_FY22_Income_Limits!H170&gt;[1]WAIVER_TX_Counties_FY22!I$2,[1]TX_Counties_FY22_Income_Limits!H170,IF([1]TX_Counties_FY22_Income_Limits!H170&lt;[1]WAIVER_TX_Counties_FY22!I$2,[1]WAIVER_TX_Counties_FY22!I$2,IF([1]TX_Counties_FY22_Income_Limits!H170=[1]WAIVER_TX_Counties_FY22!I$2,[1]TX_Counties_FY22_Income_Limits!H170)))</f>
        <v>37190</v>
      </c>
      <c r="J170" s="64">
        <f>IF([1]TX_Counties_FY22_Income_Limits!I170&gt;[1]WAIVER_TX_Counties_FY22!J$2,[1]TX_Counties_FY22_Income_Limits!I170,IF([1]TX_Counties_FY22_Income_Limits!I170&lt;[1]WAIVER_TX_Counties_FY22!J$2,[1]WAIVER_TX_Counties_FY22!J$2,IF([1]TX_Counties_FY22_Income_Limits!I170=[1]WAIVER_TX_Counties_FY22!J$2,[1]TX_Counties_FY22_Income_Limits!I170)))</f>
        <v>41910</v>
      </c>
      <c r="K170" s="64">
        <f>IF([1]TX_Counties_FY22_Income_Limits!J170&gt;[1]WAIVER_TX_Counties_FY22!K$2,[1]TX_Counties_FY22_Income_Limits!J170,IF([1]TX_Counties_FY22_Income_Limits!J170&lt;[1]WAIVER_TX_Counties_FY22!K$2,[1]WAIVER_TX_Counties_FY22!K$2,IF([1]TX_Counties_FY22_Income_Limits!J170=[1]WAIVER_TX_Counties_FY22!K$2,[1]TX_Counties_FY22_Income_Limits!J170)))</f>
        <v>46630</v>
      </c>
      <c r="L170" s="64">
        <f>IF([1]TX_Counties_FY22_Income_Limits!K170&gt;[1]WAIVER_TX_Counties_FY22!L$2,[1]TX_Counties_FY22_Income_Limits!K170,IF([1]TX_Counties_FY22_Income_Limits!K170&lt;[1]WAIVER_TX_Counties_FY22!L$2,[1]WAIVER_TX_Counties_FY22!L$2,IF([1]TX_Counties_FY22_Income_Limits!K170=[1]WAIVER_TX_Counties_FY22!L$2,[1]TX_Counties_FY22_Income_Limits!K170)))</f>
        <v>58799.999999999993</v>
      </c>
      <c r="M170" s="64">
        <f>IF([1]TX_Counties_FY22_Income_Limits!L170&gt;[1]WAIVER_TX_Counties_FY22!M$2,[1]TX_Counties_FY22_Income_Limits!L170,IF([1]TX_Counties_FY22_Income_Limits!L170&lt;[1]WAIVER_TX_Counties_FY22!M$2,[1]WAIVER_TX_Counties_FY22!M$2,IF([1]TX_Counties_FY22_Income_Limits!L170=[1]WAIVER_TX_Counties_FY22!M$2,[1]TX_Counties_FY22_Income_Limits!L170)))</f>
        <v>62160</v>
      </c>
      <c r="N170" s="64">
        <f>IF([1]TX_Counties_FY22_Income_Limits!M170&gt;[1]WAIVER_TX_Counties_FY22!N$2,[1]TX_Counties_FY22_Income_Limits!M170,IF([1]TX_Counties_FY22_Income_Limits!M170&lt;[1]WAIVER_TX_Counties_FY22!N$2,[1]WAIVER_TX_Counties_FY22!N$2,IF([1]TX_Counties_FY22_Income_Limits!M170=[1]WAIVER_TX_Counties_FY22!N$2,[1]TX_Counties_FY22_Income_Limits!M170)))</f>
        <v>65520.000000000007</v>
      </c>
      <c r="O170" s="64">
        <f>IF([1]TX_Counties_FY22_Income_Limits!N170&gt;[1]WAIVER_TX_Counties_FY22!O$2,[1]TX_Counties_FY22_Income_Limits!N170,IF([1]TX_Counties_FY22_Income_Limits!N170&lt;[1]WAIVER_TX_Counties_FY22!O$2,[1]WAIVER_TX_Counties_FY22!O$2,IF([1]TX_Counties_FY22_Income_Limits!N170=[1]WAIVER_TX_Counties_FY22!O$2,[1]TX_Counties_FY22_Income_Limits!N170)))</f>
        <v>68880.000000000015</v>
      </c>
      <c r="P170" s="64">
        <f>IF([1]TX_Counties_FY22_Income_Limits!O170&gt;[1]WAIVER_TX_Counties_FY22!P$2,[1]TX_Counties_FY22_Income_Limits!O170,IF([1]TX_Counties_FY22_Income_Limits!O170&lt;[1]WAIVER_TX_Counties_FY22!P$2,[1]WAIVER_TX_Counties_FY22!P$2,IF([1]TX_Counties_FY22_Income_Limits!O170=[1]WAIVER_TX_Counties_FY22!P$2,[1]TX_Counties_FY22_Income_Limits!O170)))</f>
        <v>72240.000000000029</v>
      </c>
      <c r="Q170" s="64">
        <f>IF([1]TX_Counties_FY22_Income_Limits!P170&gt;[1]WAIVER_TX_Counties_FY22!Q$2,[1]TX_Counties_FY22_Income_Limits!P170,IF([1]TX_Counties_FY22_Income_Limits!P170&lt;[1]WAIVER_TX_Counties_FY22!Q$2,[1]WAIVER_TX_Counties_FY22!Q$2,IF([1]TX_Counties_FY22_Income_Limits!P170=[1]WAIVER_TX_Counties_FY22!Q$2,[1]TX_Counties_FY22_Income_Limits!P170)))</f>
        <v>75600.000000000044</v>
      </c>
      <c r="R170" s="64">
        <f>IF([1]TX_Counties_FY22_Income_Limits!Q170&gt;[1]WAIVER_TX_Counties_FY22!R$2,[1]TX_Counties_FY22_Income_Limits!Q170,IF([1]TX_Counties_FY22_Income_Limits!Q170&lt;[1]WAIVER_TX_Counties_FY22!R$2,[1]WAIVER_TX_Counties_FY22!R$2,IF([1]TX_Counties_FY22_Income_Limits!Q170=[1]WAIVER_TX_Counties_FY22!R$2,[1]TX_Counties_FY22_Income_Limits!Q170)))</f>
        <v>78960.000000000058</v>
      </c>
      <c r="S170" s="64">
        <f>IF([1]TX_Counties_FY22_Income_Limits!R170&gt;[1]WAIVER_TX_Counties_FY22!S$2,[1]TX_Counties_FY22_Income_Limits!R170,IF([1]TX_Counties_FY22_Income_Limits!R170&lt;[1]WAIVER_TX_Counties_FY22!S$2,[1]WAIVER_TX_Counties_FY22!S$2,IF([1]TX_Counties_FY22_Income_Limits!R170=[1]WAIVER_TX_Counties_FY22!S$2,[1]TX_Counties_FY22_Income_Limits!R170)))</f>
        <v>82320.000000000073</v>
      </c>
      <c r="T170" s="64">
        <f>IF([1]TX_Counties_FY22_Income_Limits!S170&gt;[1]WAIVER_TX_Counties_FY22!T$2,[1]TX_Counties_FY22_Income_Limits!S170,IF([1]TX_Counties_FY22_Income_Limits!S170&lt;[1]WAIVER_TX_Counties_FY22!T$2,[1]WAIVER_TX_Counties_FY22!T$2,IF([1]TX_Counties_FY22_Income_Limits!S170=[1]WAIVER_TX_Counties_FY22!T$2,[1]TX_Counties_FY22_Income_Limits!S170)))</f>
        <v>85680.000000000087</v>
      </c>
      <c r="U170" s="64">
        <f>IF([1]TX_Counties_FY22_Income_Limits!T170&gt;[1]WAIVER_TX_Counties_FY22!U$2,[1]TX_Counties_FY22_Income_Limits!T170,IF([1]TX_Counties_FY22_Income_Limits!T170&lt;[1]WAIVER_TX_Counties_FY22!U$2,[1]WAIVER_TX_Counties_FY22!U$2,IF([1]TX_Counties_FY22_Income_Limits!T170=[1]WAIVER_TX_Counties_FY22!U$2,[1]TX_Counties_FY22_Income_Limits!T170)))</f>
        <v>89040.000000000102</v>
      </c>
      <c r="V170" s="64">
        <f>IF([1]TX_Counties_FY22_Income_Limits!U170&gt;[1]WAIVER_TX_Counties_FY22!V$2,[1]TX_Counties_FY22_Income_Limits!U170,IF([1]TX_Counties_FY22_Income_Limits!U170&lt;[1]WAIVER_TX_Counties_FY22!V$2,[1]WAIVER_TX_Counties_FY22!V$2,IF([1]TX_Counties_FY22_Income_Limits!U170=[1]WAIVER_TX_Counties_FY22!V$2,[1]TX_Counties_FY22_Income_Limits!U170)))</f>
        <v>92400.000000000116</v>
      </c>
      <c r="W170" s="64">
        <f>IF([1]TX_Counties_FY22_Income_Limits!V170&gt;[1]WAIVER_TX_Counties_FY22!W$2,[1]TX_Counties_FY22_Income_Limits!V170,IF([1]TX_Counties_FY22_Income_Limits!V170&lt;[1]WAIVER_TX_Counties_FY22!W$2,[1]WAIVER_TX_Counties_FY22!W$2,IF([1]TX_Counties_FY22_Income_Limits!V170=[1]WAIVER_TX_Counties_FY22!W$2,[1]TX_Counties_FY22_Income_Limits!V170)))</f>
        <v>95760.000000000131</v>
      </c>
      <c r="X170" s="64">
        <f>IF([1]TX_Counties_FY22_Income_Limits!W170&gt;[1]WAIVER_TX_Counties_FY22!X$2,[1]TX_Counties_FY22_Income_Limits!W170,IF([1]TX_Counties_FY22_Income_Limits!W170&lt;[1]WAIVER_TX_Counties_FY22!X$2,[1]WAIVER_TX_Counties_FY22!X$2,IF([1]TX_Counties_FY22_Income_Limits!W170=[1]WAIVER_TX_Counties_FY22!X$2,[1]TX_Counties_FY22_Income_Limits!W170)))</f>
        <v>99120.000000000146</v>
      </c>
      <c r="Y170" s="64">
        <f>IF([1]TX_Counties_FY22_Income_Limits!X170&gt;[1]WAIVER_TX_Counties_FY22!Y$2,[1]TX_Counties_FY22_Income_Limits!X170,IF([1]TX_Counties_FY22_Income_Limits!X170&lt;[1]WAIVER_TX_Counties_FY22!Y$2,[1]WAIVER_TX_Counties_FY22!Y$2,IF([1]TX_Counties_FY22_Income_Limits!X170=[1]WAIVER_TX_Counties_FY22!Y$2,[1]TX_Counties_FY22_Income_Limits!X170)))</f>
        <v>102480.00000000016</v>
      </c>
      <c r="Z170" s="64">
        <f>IF([1]TX_Counties_FY22_Income_Limits!Y170&gt;[1]WAIVER_TX_Counties_FY22!Z$2,[1]TX_Counties_FY22_Income_Limits!Y170,IF([1]TX_Counties_FY22_Income_Limits!Y170&lt;[1]WAIVER_TX_Counties_FY22!Z$2,[1]WAIVER_TX_Counties_FY22!Z$2,IF([1]TX_Counties_FY22_Income_Limits!Y170=[1]WAIVER_TX_Counties_FY22!Z$2,[1]TX_Counties_FY22_Income_Limits!Y170)))</f>
        <v>105840.00000000017</v>
      </c>
      <c r="AA170" s="64">
        <f>IF([1]TX_Counties_FY22_Income_Limits!Z170&gt;[1]WAIVER_TX_Counties_FY22!AA$2,[1]TX_Counties_FY22_Income_Limits!Z170,IF([1]TX_Counties_FY22_Income_Limits!Z170&lt;[1]WAIVER_TX_Counties_FY22!AA$2,[1]WAIVER_TX_Counties_FY22!AA$2,IF([1]TX_Counties_FY22_Income_Limits!Z170=[1]WAIVER_TX_Counties_FY22!AA$2,[1]TX_Counties_FY22_Income_Limits!Z170)))</f>
        <v>109200.00000000019</v>
      </c>
      <c r="AB170" s="64">
        <f>IF([1]TX_Counties_FY22_Income_Limits!AA170&gt;[1]WAIVER_TX_Counties_FY22!AB$2,[1]TX_Counties_FY22_Income_Limits!AA170,IF([1]TX_Counties_FY22_Income_Limits!AA170&lt;[1]WAIVER_TX_Counties_FY22!AB$2,[1]WAIVER_TX_Counties_FY22!AB$2,IF([1]TX_Counties_FY22_Income_Limits!AA170=[1]WAIVER_TX_Counties_FY22!AB$2,[1]TX_Counties_FY22_Income_Limits!AA170)))</f>
        <v>112560.0000000002</v>
      </c>
      <c r="AC170" s="64">
        <f>IF([1]TX_Counties_FY22_Income_Limits!AB170&gt;[1]WAIVER_TX_Counties_FY22!AC$2,[1]TX_Counties_FY22_Income_Limits!AB170,IF([1]TX_Counties_FY22_Income_Limits!AB170&lt;[1]WAIVER_TX_Counties_FY22!AC$2,[1]WAIVER_TX_Counties_FY22!AC$2,IF([1]TX_Counties_FY22_Income_Limits!AB170=[1]WAIVER_TX_Counties_FY22!AC$2,[1]TX_Counties_FY22_Income_Limits!AB170)))</f>
        <v>29400</v>
      </c>
      <c r="AD170" s="64">
        <f>IF([1]TX_Counties_FY22_Income_Limits!AC170&gt;[1]WAIVER_TX_Counties_FY22!AD$2,[1]TX_Counties_FY22_Income_Limits!AC170,IF([1]TX_Counties_FY22_Income_Limits!AC170&lt;[1]WAIVER_TX_Counties_FY22!AD$2,[1]WAIVER_TX_Counties_FY22!AD$2,IF([1]TX_Counties_FY22_Income_Limits!AC170=[1]WAIVER_TX_Counties_FY22!AD$2,[1]TX_Counties_FY22_Income_Limits!AC170)))</f>
        <v>33600</v>
      </c>
      <c r="AE170" s="64">
        <f>IF([1]TX_Counties_FY22_Income_Limits!AD170&gt;[1]WAIVER_TX_Counties_FY22!AE$2,[1]TX_Counties_FY22_Income_Limits!AD170,IF([1]TX_Counties_FY22_Income_Limits!AD170&lt;[1]WAIVER_TX_Counties_FY22!AE$2,[1]WAIVER_TX_Counties_FY22!AE$2,IF([1]TX_Counties_FY22_Income_Limits!AD170=[1]WAIVER_TX_Counties_FY22!AE$2,[1]TX_Counties_FY22_Income_Limits!AD170)))</f>
        <v>37800</v>
      </c>
      <c r="AF170" s="64">
        <f>IF([1]TX_Counties_FY22_Income_Limits!AE170&gt;[1]WAIVER_TX_Counties_FY22!AF$2,[1]TX_Counties_FY22_Income_Limits!AE170,IF([1]TX_Counties_FY22_Income_Limits!AE170&lt;[1]WAIVER_TX_Counties_FY22!AF$2,[1]WAIVER_TX_Counties_FY22!AF$2,IF([1]TX_Counties_FY22_Income_Limits!AE170=[1]WAIVER_TX_Counties_FY22!AF$2,[1]TX_Counties_FY22_Income_Limits!AE170)))</f>
        <v>42000</v>
      </c>
      <c r="AG170" s="64">
        <f>IF([1]TX_Counties_FY22_Income_Limits!AF170&gt;[1]WAIVER_TX_Counties_FY22!AG$2,[1]TX_Counties_FY22_Income_Limits!AF170,IF([1]TX_Counties_FY22_Income_Limits!AF170&lt;[1]WAIVER_TX_Counties_FY22!AG$2,[1]WAIVER_TX_Counties_FY22!AG$2,IF([1]TX_Counties_FY22_Income_Limits!AF170=[1]WAIVER_TX_Counties_FY22!AG$2,[1]TX_Counties_FY22_Income_Limits!AF170)))</f>
        <v>45400</v>
      </c>
      <c r="AH170" s="64">
        <f>IF([1]TX_Counties_FY22_Income_Limits!AG170&gt;[1]WAIVER_TX_Counties_FY22!AH$2,[1]TX_Counties_FY22_Income_Limits!AG170,IF([1]TX_Counties_FY22_Income_Limits!AG170&lt;[1]WAIVER_TX_Counties_FY22!AH$2,[1]WAIVER_TX_Counties_FY22!AH$2,IF([1]TX_Counties_FY22_Income_Limits!AG170=[1]WAIVER_TX_Counties_FY22!AH$2,[1]TX_Counties_FY22_Income_Limits!AG170)))</f>
        <v>48750</v>
      </c>
      <c r="AI170" s="64">
        <f>IF([1]TX_Counties_FY22_Income_Limits!AH170&gt;[1]WAIVER_TX_Counties_FY22!AI$2,[1]TX_Counties_FY22_Income_Limits!AH170,IF([1]TX_Counties_FY22_Income_Limits!AH170&lt;[1]WAIVER_TX_Counties_FY22!AI$2,[1]WAIVER_TX_Counties_FY22!AI$2,IF([1]TX_Counties_FY22_Income_Limits!AH170=[1]WAIVER_TX_Counties_FY22!AI$2,[1]TX_Counties_FY22_Income_Limits!AH170)))</f>
        <v>52100</v>
      </c>
      <c r="AJ170" s="64">
        <f>IF([1]TX_Counties_FY22_Income_Limits!AI170&gt;[1]WAIVER_TX_Counties_FY22!AJ$2,[1]TX_Counties_FY22_Income_Limits!AI170,IF([1]TX_Counties_FY22_Income_Limits!AI170&lt;[1]WAIVER_TX_Counties_FY22!AJ$2,[1]WAIVER_TX_Counties_FY22!AJ$2,IF([1]TX_Counties_FY22_Income_Limits!AI170=[1]WAIVER_TX_Counties_FY22!AJ$2,[1]TX_Counties_FY22_Income_Limits!AI170)))</f>
        <v>55450</v>
      </c>
      <c r="AK170" s="64">
        <f>IF([1]TX_Counties_FY22_Income_Limits!AJ170&gt;[1]WAIVER_TX_Counties_FY22!AK$2,[1]TX_Counties_FY22_Income_Limits!AJ170,IF([1]TX_Counties_FY22_Income_Limits!AJ170&lt;[1]WAIVER_TX_Counties_FY22!AK$2,[1]WAIVER_TX_Counties_FY22!AK$2,IF([1]TX_Counties_FY22_Income_Limits!AJ170=[1]WAIVER_TX_Counties_FY22!AK$2,[1]TX_Counties_FY22_Income_Limits!AJ170)))</f>
        <v>58799.999999999993</v>
      </c>
      <c r="AL170" s="64">
        <f>IF([1]TX_Counties_FY22_Income_Limits!AK170&gt;[1]WAIVER_TX_Counties_FY22!AL$2,[1]TX_Counties_FY22_Income_Limits!AK170,IF([1]TX_Counties_FY22_Income_Limits!AK170&lt;[1]WAIVER_TX_Counties_FY22!AL$2,[1]WAIVER_TX_Counties_FY22!AL$2,IF([1]TX_Counties_FY22_Income_Limits!AK170=[1]WAIVER_TX_Counties_FY22!AL$2,[1]TX_Counties_FY22_Income_Limits!AK170)))</f>
        <v>62160</v>
      </c>
      <c r="AM170" s="64">
        <f>IF([1]TX_Counties_FY22_Income_Limits!AL170&gt;[1]WAIVER_TX_Counties_FY22!AM$2,[1]TX_Counties_FY22_Income_Limits!AL170,IF([1]TX_Counties_FY22_Income_Limits!AL170&lt;[1]WAIVER_TX_Counties_FY22!AM$2,[1]WAIVER_TX_Counties_FY22!AM$2,IF([1]TX_Counties_FY22_Income_Limits!AL170=[1]WAIVER_TX_Counties_FY22!AM$2,[1]TX_Counties_FY22_Income_Limits!AL170)))</f>
        <v>65520.000000000007</v>
      </c>
      <c r="AN170" s="64">
        <f>IF([1]TX_Counties_FY22_Income_Limits!AM170&gt;[1]WAIVER_TX_Counties_FY22!AN$2,[1]TX_Counties_FY22_Income_Limits!AM170,IF([1]TX_Counties_FY22_Income_Limits!AM170&lt;[1]WAIVER_TX_Counties_FY22!AN$2,[1]WAIVER_TX_Counties_FY22!AN$2,IF([1]TX_Counties_FY22_Income_Limits!AM170=[1]WAIVER_TX_Counties_FY22!AN$2,[1]TX_Counties_FY22_Income_Limits!AM170)))</f>
        <v>68880.000000000015</v>
      </c>
      <c r="AO170" s="64">
        <f>IF([1]TX_Counties_FY22_Income_Limits!AN170&gt;[1]WAIVER_TX_Counties_FY22!AO$2,[1]TX_Counties_FY22_Income_Limits!AN170,IF([1]TX_Counties_FY22_Income_Limits!AN170&lt;[1]WAIVER_TX_Counties_FY22!AO$2,[1]WAIVER_TX_Counties_FY22!AO$2,IF([1]TX_Counties_FY22_Income_Limits!AN170=[1]WAIVER_TX_Counties_FY22!AO$2,[1]TX_Counties_FY22_Income_Limits!AN170)))</f>
        <v>72240.000000000029</v>
      </c>
      <c r="AP170" s="64">
        <f>IF([1]TX_Counties_FY22_Income_Limits!AO170&gt;[1]WAIVER_TX_Counties_FY22!AP$2,[1]TX_Counties_FY22_Income_Limits!AO170,IF([1]TX_Counties_FY22_Income_Limits!AO170&lt;[1]WAIVER_TX_Counties_FY22!AP$2,[1]WAIVER_TX_Counties_FY22!AP$2,IF([1]TX_Counties_FY22_Income_Limits!AO170=[1]WAIVER_TX_Counties_FY22!AP$2,[1]TX_Counties_FY22_Income_Limits!AO170)))</f>
        <v>75600.000000000044</v>
      </c>
      <c r="AQ170" s="64">
        <f>IF([1]TX_Counties_FY22_Income_Limits!AP170&gt;[1]WAIVER_TX_Counties_FY22!AQ$2,[1]TX_Counties_FY22_Income_Limits!AP170,IF([1]TX_Counties_FY22_Income_Limits!AP170&lt;[1]WAIVER_TX_Counties_FY22!AQ$2,[1]WAIVER_TX_Counties_FY22!AQ$2,IF([1]TX_Counties_FY22_Income_Limits!AP170=[1]WAIVER_TX_Counties_FY22!AQ$2,[1]TX_Counties_FY22_Income_Limits!AP170)))</f>
        <v>78960.000000000058</v>
      </c>
      <c r="AR170" s="64">
        <f>IF([1]TX_Counties_FY22_Income_Limits!AQ170&gt;[1]WAIVER_TX_Counties_FY22!AR$2,[1]TX_Counties_FY22_Income_Limits!AQ170,IF([1]TX_Counties_FY22_Income_Limits!AQ170&lt;[1]WAIVER_TX_Counties_FY22!AR$2,[1]WAIVER_TX_Counties_FY22!AR$2,IF([1]TX_Counties_FY22_Income_Limits!AQ170=[1]WAIVER_TX_Counties_FY22!AR$2,[1]TX_Counties_FY22_Income_Limits!AQ170)))</f>
        <v>82320.000000000073</v>
      </c>
      <c r="AS170" s="64">
        <f>IF([1]TX_Counties_FY22_Income_Limits!AR170&gt;[1]WAIVER_TX_Counties_FY22!AS$2,[1]TX_Counties_FY22_Income_Limits!AR170,IF([1]TX_Counties_FY22_Income_Limits!AR170&lt;[1]WAIVER_TX_Counties_FY22!AS$2,[1]WAIVER_TX_Counties_FY22!AS$2,IF([1]TX_Counties_FY22_Income_Limits!AR170=[1]WAIVER_TX_Counties_FY22!AS$2,[1]TX_Counties_FY22_Income_Limits!AR170)))</f>
        <v>85680.000000000087</v>
      </c>
      <c r="AT170" s="64">
        <f>IF([1]TX_Counties_FY22_Income_Limits!AS170&gt;[1]WAIVER_TX_Counties_FY22!AT$2,[1]TX_Counties_FY22_Income_Limits!AS170,IF([1]TX_Counties_FY22_Income_Limits!AS170&lt;[1]WAIVER_TX_Counties_FY22!AT$2,[1]WAIVER_TX_Counties_FY22!AT$2,IF([1]TX_Counties_FY22_Income_Limits!AS170=[1]WAIVER_TX_Counties_FY22!AT$2,[1]TX_Counties_FY22_Income_Limits!AS170)))</f>
        <v>89040.000000000102</v>
      </c>
      <c r="AU170" s="64">
        <f>IF([1]TX_Counties_FY22_Income_Limits!AT170&gt;[1]WAIVER_TX_Counties_FY22!AU$2,[1]TX_Counties_FY22_Income_Limits!AT170,IF([1]TX_Counties_FY22_Income_Limits!AT170&lt;[1]WAIVER_TX_Counties_FY22!AU$2,[1]WAIVER_TX_Counties_FY22!AU$2,IF([1]TX_Counties_FY22_Income_Limits!AT170=[1]WAIVER_TX_Counties_FY22!AU$2,[1]TX_Counties_FY22_Income_Limits!AT170)))</f>
        <v>92400.000000000116</v>
      </c>
      <c r="AV170" s="64">
        <f>IF([1]TX_Counties_FY22_Income_Limits!AU170&gt;[1]WAIVER_TX_Counties_FY22!AV$2,[1]TX_Counties_FY22_Income_Limits!AU170,IF([1]TX_Counties_FY22_Income_Limits!AU170&lt;[1]WAIVER_TX_Counties_FY22!AV$2,[1]WAIVER_TX_Counties_FY22!AV$2,IF([1]TX_Counties_FY22_Income_Limits!AU170=[1]WAIVER_TX_Counties_FY22!AV$2,[1]TX_Counties_FY22_Income_Limits!AU170)))</f>
        <v>95760.000000000131</v>
      </c>
      <c r="AW170" s="64">
        <f>IF([1]TX_Counties_FY22_Income_Limits!AV170&gt;[1]WAIVER_TX_Counties_FY22!AW$2,[1]TX_Counties_FY22_Income_Limits!AV170,IF([1]TX_Counties_FY22_Income_Limits!AV170&lt;[1]WAIVER_TX_Counties_FY22!AW$2,[1]WAIVER_TX_Counties_FY22!AW$2,IF([1]TX_Counties_FY22_Income_Limits!AV170=[1]WAIVER_TX_Counties_FY22!AW$2,[1]TX_Counties_FY22_Income_Limits!AV170)))</f>
        <v>99120.000000000146</v>
      </c>
      <c r="AX170" s="64">
        <f>IF([1]TX_Counties_FY22_Income_Limits!AW170&gt;[1]WAIVER_TX_Counties_FY22!AX$2,[1]TX_Counties_FY22_Income_Limits!AW170,IF([1]TX_Counties_FY22_Income_Limits!AW170&lt;[1]WAIVER_TX_Counties_FY22!AX$2,[1]WAIVER_TX_Counties_FY22!AX$2,IF([1]TX_Counties_FY22_Income_Limits!AW170=[1]WAIVER_TX_Counties_FY22!AX$2,[1]TX_Counties_FY22_Income_Limits!AW170)))</f>
        <v>102480.00000000016</v>
      </c>
      <c r="AY170" s="64">
        <f>IF([1]TX_Counties_FY22_Income_Limits!AX170&gt;[1]WAIVER_TX_Counties_FY22!AY$2,[1]TX_Counties_FY22_Income_Limits!AX170,IF([1]TX_Counties_FY22_Income_Limits!AX170&lt;[1]WAIVER_TX_Counties_FY22!AY$2,[1]WAIVER_TX_Counties_FY22!AY$2,IF([1]TX_Counties_FY22_Income_Limits!AX170=[1]WAIVER_TX_Counties_FY22!AY$2,[1]TX_Counties_FY22_Income_Limits!AX170)))</f>
        <v>105840.00000000017</v>
      </c>
      <c r="AZ170" s="64">
        <f>IF([1]TX_Counties_FY22_Income_Limits!AY170&gt;[1]WAIVER_TX_Counties_FY22!AZ$2,[1]TX_Counties_FY22_Income_Limits!AY170,IF([1]TX_Counties_FY22_Income_Limits!AY170&lt;[1]WAIVER_TX_Counties_FY22!AZ$2,[1]WAIVER_TX_Counties_FY22!AZ$2,IF([1]TX_Counties_FY22_Income_Limits!AY170=[1]WAIVER_TX_Counties_FY22!AZ$2,[1]TX_Counties_FY22_Income_Limits!AY170)))</f>
        <v>109200.00000000019</v>
      </c>
      <c r="BA170" s="64">
        <f>IF([1]TX_Counties_FY22_Income_Limits!AZ170&gt;[1]WAIVER_TX_Counties_FY22!BA$2,[1]TX_Counties_FY22_Income_Limits!AZ170,IF([1]TX_Counties_FY22_Income_Limits!AZ170&lt;[1]WAIVER_TX_Counties_FY22!BA$2,[1]WAIVER_TX_Counties_FY22!BA$2,IF([1]TX_Counties_FY22_Income_Limits!AZ170=[1]WAIVER_TX_Counties_FY22!BA$2,[1]TX_Counties_FY22_Income_Limits!AZ170)))</f>
        <v>112560.0000000002</v>
      </c>
      <c r="BB170" s="64">
        <f>IF([1]TX_Counties_FY22_Income_Limits!BA170&gt;[1]WAIVER_TX_Counties_FY22!BB$2,[1]TX_Counties_FY22_Income_Limits!BA170,IF([1]TX_Counties_FY22_Income_Limits!BA170&lt;[1]WAIVER_TX_Counties_FY22!BB$2,[1]WAIVER_TX_Counties_FY22!BB$2,IF([1]TX_Counties_FY22_Income_Limits!BA170=[1]WAIVER_TX_Counties_FY22!BB$2,[1]TX_Counties_FY22_Income_Limits!BA170)))</f>
        <v>47050</v>
      </c>
      <c r="BC170" s="64">
        <f>IF([1]TX_Counties_FY22_Income_Limits!BB170&gt;[1]WAIVER_TX_Counties_FY22!BC$2,[1]TX_Counties_FY22_Income_Limits!BB170,IF([1]TX_Counties_FY22_Income_Limits!BB170&lt;[1]WAIVER_TX_Counties_FY22!BC$2,[1]WAIVER_TX_Counties_FY22!BC$2,IF([1]TX_Counties_FY22_Income_Limits!BB170=[1]WAIVER_TX_Counties_FY22!BC$2,[1]TX_Counties_FY22_Income_Limits!BB170)))</f>
        <v>53800</v>
      </c>
      <c r="BD170" s="64">
        <f>IF([1]TX_Counties_FY22_Income_Limits!BC170&gt;[1]WAIVER_TX_Counties_FY22!BD$2,[1]TX_Counties_FY22_Income_Limits!BC170,IF([1]TX_Counties_FY22_Income_Limits!BC170&lt;[1]WAIVER_TX_Counties_FY22!BD$2,[1]WAIVER_TX_Counties_FY22!BD$2,IF([1]TX_Counties_FY22_Income_Limits!BC170=[1]WAIVER_TX_Counties_FY22!BD$2,[1]TX_Counties_FY22_Income_Limits!BC170)))</f>
        <v>60500</v>
      </c>
      <c r="BE170" s="64">
        <f>IF([1]TX_Counties_FY22_Income_Limits!BD170&gt;[1]WAIVER_TX_Counties_FY22!BE$2,[1]TX_Counties_FY22_Income_Limits!BD170,IF([1]TX_Counties_FY22_Income_Limits!BD170&lt;[1]WAIVER_TX_Counties_FY22!BE$2,[1]WAIVER_TX_Counties_FY22!BE$2,IF([1]TX_Counties_FY22_Income_Limits!BD170=[1]WAIVER_TX_Counties_FY22!BE$2,[1]TX_Counties_FY22_Income_Limits!BD170)))</f>
        <v>67250</v>
      </c>
      <c r="BF170" s="64">
        <f>IF([1]TX_Counties_FY22_Income_Limits!BE170&gt;[1]WAIVER_TX_Counties_FY22!BF$2,[1]TX_Counties_FY22_Income_Limits!BE170,IF([1]TX_Counties_FY22_Income_Limits!BE170&lt;[1]WAIVER_TX_Counties_FY22!BF$2,[1]WAIVER_TX_Counties_FY22!BF$2,IF([1]TX_Counties_FY22_Income_Limits!BE170=[1]WAIVER_TX_Counties_FY22!BF$2,[1]TX_Counties_FY22_Income_Limits!BE170)))</f>
        <v>72650</v>
      </c>
      <c r="BG170" s="64">
        <f>IF([1]TX_Counties_FY22_Income_Limits!BF170&gt;[1]WAIVER_TX_Counties_FY22!BG$2,[1]TX_Counties_FY22_Income_Limits!BF170,IF([1]TX_Counties_FY22_Income_Limits!BF170&lt;[1]WAIVER_TX_Counties_FY22!BG$2,[1]WAIVER_TX_Counties_FY22!BG$2,IF([1]TX_Counties_FY22_Income_Limits!BF170=[1]WAIVER_TX_Counties_FY22!BG$2,[1]TX_Counties_FY22_Income_Limits!BF170)))</f>
        <v>78000</v>
      </c>
      <c r="BH170" s="64">
        <f>IF([1]TX_Counties_FY22_Income_Limits!BG170&gt;[1]WAIVER_TX_Counties_FY22!BH$2,[1]TX_Counties_FY22_Income_Limits!BG170,IF([1]TX_Counties_FY22_Income_Limits!BG170&lt;[1]WAIVER_TX_Counties_FY22!BH$2,[1]WAIVER_TX_Counties_FY22!BH$2,IF([1]TX_Counties_FY22_Income_Limits!BG170=[1]WAIVER_TX_Counties_FY22!BH$2,[1]TX_Counties_FY22_Income_Limits!BG170)))</f>
        <v>83400</v>
      </c>
      <c r="BI170" s="64">
        <f>IF([1]TX_Counties_FY22_Income_Limits!BH170&gt;[1]WAIVER_TX_Counties_FY22!BI$2,[1]TX_Counties_FY22_Income_Limits!BH170,IF([1]TX_Counties_FY22_Income_Limits!BH170&lt;[1]WAIVER_TX_Counties_FY22!BI$2,[1]WAIVER_TX_Counties_FY22!BI$2,IF([1]TX_Counties_FY22_Income_Limits!BH170=[1]WAIVER_TX_Counties_FY22!BI$2,[1]TX_Counties_FY22_Income_Limits!BH170)))</f>
        <v>88750</v>
      </c>
      <c r="BJ170" s="64">
        <f>IF([1]TX_Counties_FY22_Income_Limits!BI170&gt;[1]WAIVER_TX_Counties_FY22!BJ$2,[1]TX_Counties_FY22_Income_Limits!BI170,IF([1]TX_Counties_FY22_Income_Limits!BI170&lt;[1]WAIVER_TX_Counties_FY22!BJ$2,[1]WAIVER_TX_Counties_FY22!BJ$2,IF([1]TX_Counties_FY22_Income_Limits!BI170=[1]WAIVER_TX_Counties_FY22!BJ$2,[1]TX_Counties_FY22_Income_Limits!BI170)))</f>
        <v>94150</v>
      </c>
      <c r="BK170" s="64">
        <f>IF([1]TX_Counties_FY22_Income_Limits!BJ170&gt;[1]WAIVER_TX_Counties_FY22!BK$2,[1]TX_Counties_FY22_Income_Limits!BJ170,IF([1]TX_Counties_FY22_Income_Limits!BJ170&lt;[1]WAIVER_TX_Counties_FY22!BK$2,[1]WAIVER_TX_Counties_FY22!BK$2,IF([1]TX_Counties_FY22_Income_Limits!BJ170=[1]WAIVER_TX_Counties_FY22!BK$2,[1]TX_Counties_FY22_Income_Limits!BJ170)))</f>
        <v>99530</v>
      </c>
      <c r="BL170" s="64">
        <f>IF([1]TX_Counties_FY22_Income_Limits!BK170&gt;[1]WAIVER_TX_Counties_FY22!BL$2,[1]TX_Counties_FY22_Income_Limits!BK170,IF([1]TX_Counties_FY22_Income_Limits!BK170&lt;[1]WAIVER_TX_Counties_FY22!BL$2,[1]WAIVER_TX_Counties_FY22!BL$2,IF([1]TX_Counties_FY22_Income_Limits!BK170=[1]WAIVER_TX_Counties_FY22!BL$2,[1]TX_Counties_FY22_Income_Limits!BK170)))</f>
        <v>104910</v>
      </c>
      <c r="BM170" s="64">
        <f>IF([1]TX_Counties_FY22_Income_Limits!BL170&gt;[1]WAIVER_TX_Counties_FY22!BM$2,[1]TX_Counties_FY22_Income_Limits!BL170,IF([1]TX_Counties_FY22_Income_Limits!BL170&lt;[1]WAIVER_TX_Counties_FY22!BM$2,[1]WAIVER_TX_Counties_FY22!BM$2,IF([1]TX_Counties_FY22_Income_Limits!BL170=[1]WAIVER_TX_Counties_FY22!BM$2,[1]TX_Counties_FY22_Income_Limits!BL170)))</f>
        <v>110290</v>
      </c>
      <c r="BN170" s="64">
        <f>IF([1]TX_Counties_FY22_Income_Limits!BM170&gt;[1]WAIVER_TX_Counties_FY22!BN$2,[1]TX_Counties_FY22_Income_Limits!BM170,IF([1]TX_Counties_FY22_Income_Limits!BM170&lt;[1]WAIVER_TX_Counties_FY22!BN$2,[1]WAIVER_TX_Counties_FY22!BN$2,IF([1]TX_Counties_FY22_Income_Limits!BM170=[1]WAIVER_TX_Counties_FY22!BN$2,[1]TX_Counties_FY22_Income_Limits!BM170)))</f>
        <v>115670</v>
      </c>
      <c r="BO170" s="64">
        <f>IF([1]TX_Counties_FY22_Income_Limits!BN170&gt;[1]WAIVER_TX_Counties_FY22!BO$2,[1]TX_Counties_FY22_Income_Limits!BN170,IF([1]TX_Counties_FY22_Income_Limits!BN170&lt;[1]WAIVER_TX_Counties_FY22!BO$2,[1]WAIVER_TX_Counties_FY22!BO$2,IF([1]TX_Counties_FY22_Income_Limits!BN170=[1]WAIVER_TX_Counties_FY22!BO$2,[1]TX_Counties_FY22_Income_Limits!BN170)))</f>
        <v>121050</v>
      </c>
      <c r="BP170" s="64">
        <f>IF([1]TX_Counties_FY22_Income_Limits!BO170&gt;[1]WAIVER_TX_Counties_FY22!BP$2,[1]TX_Counties_FY22_Income_Limits!BO170,IF([1]TX_Counties_FY22_Income_Limits!BO170&lt;[1]WAIVER_TX_Counties_FY22!BP$2,[1]WAIVER_TX_Counties_FY22!BP$2,IF([1]TX_Counties_FY22_Income_Limits!BO170=[1]WAIVER_TX_Counties_FY22!BP$2,[1]TX_Counties_FY22_Income_Limits!BO170)))</f>
        <v>126430</v>
      </c>
      <c r="BQ170" s="64">
        <f>IF([1]TX_Counties_FY22_Income_Limits!BP170&gt;[1]WAIVER_TX_Counties_FY22!BQ$2,[1]TX_Counties_FY22_Income_Limits!BP170,IF([1]TX_Counties_FY22_Income_Limits!BP170&lt;[1]WAIVER_TX_Counties_FY22!BQ$2,[1]WAIVER_TX_Counties_FY22!BQ$2,IF([1]TX_Counties_FY22_Income_Limits!BP170=[1]WAIVER_TX_Counties_FY22!BQ$2,[1]TX_Counties_FY22_Income_Limits!BP170)))</f>
        <v>131810</v>
      </c>
      <c r="BR170" s="64">
        <f>IF([1]TX_Counties_FY22_Income_Limits!BQ170&gt;[1]WAIVER_TX_Counties_FY22!BR$2,[1]TX_Counties_FY22_Income_Limits!BQ170,IF([1]TX_Counties_FY22_Income_Limits!BQ170&lt;[1]WAIVER_TX_Counties_FY22!BR$2,[1]WAIVER_TX_Counties_FY22!BR$2,IF([1]TX_Counties_FY22_Income_Limits!BQ170=[1]WAIVER_TX_Counties_FY22!BR$2,[1]TX_Counties_FY22_Income_Limits!BQ170)))</f>
        <v>137190</v>
      </c>
      <c r="BS170" s="64">
        <f>IF([1]TX_Counties_FY22_Income_Limits!BR170&gt;[1]WAIVER_TX_Counties_FY22!BS$2,[1]TX_Counties_FY22_Income_Limits!BR170,IF([1]TX_Counties_FY22_Income_Limits!BR170&lt;[1]WAIVER_TX_Counties_FY22!BS$2,[1]WAIVER_TX_Counties_FY22!BS$2,IF([1]TX_Counties_FY22_Income_Limits!BR170=[1]WAIVER_TX_Counties_FY22!BS$2,[1]TX_Counties_FY22_Income_Limits!BR170)))</f>
        <v>142570</v>
      </c>
      <c r="BT170" s="64">
        <f>IF([1]TX_Counties_FY22_Income_Limits!BS170&gt;[1]WAIVER_TX_Counties_FY22!BT$2,[1]TX_Counties_FY22_Income_Limits!BS170,IF([1]TX_Counties_FY22_Income_Limits!BS170&lt;[1]WAIVER_TX_Counties_FY22!BT$2,[1]WAIVER_TX_Counties_FY22!BT$2,IF([1]TX_Counties_FY22_Income_Limits!BS170=[1]WAIVER_TX_Counties_FY22!BT$2,[1]TX_Counties_FY22_Income_Limits!BS170)))</f>
        <v>147950</v>
      </c>
      <c r="BU170" s="64">
        <f>IF([1]TX_Counties_FY22_Income_Limits!BT170&gt;[1]WAIVER_TX_Counties_FY22!BU$2,[1]TX_Counties_FY22_Income_Limits!BT170,IF([1]TX_Counties_FY22_Income_Limits!BT170&lt;[1]WAIVER_TX_Counties_FY22!BU$2,[1]WAIVER_TX_Counties_FY22!BU$2,IF([1]TX_Counties_FY22_Income_Limits!BT170=[1]WAIVER_TX_Counties_FY22!BU$2,[1]TX_Counties_FY22_Income_Limits!BT170)))</f>
        <v>153330</v>
      </c>
      <c r="BV170" s="64">
        <f>IF([1]TX_Counties_FY22_Income_Limits!BU170&gt;[1]WAIVER_TX_Counties_FY22!BV$2,[1]TX_Counties_FY22_Income_Limits!BU170,IF([1]TX_Counties_FY22_Income_Limits!BU170&lt;[1]WAIVER_TX_Counties_FY22!BV$2,[1]WAIVER_TX_Counties_FY22!BV$2,IF([1]TX_Counties_FY22_Income_Limits!BU170=[1]WAIVER_TX_Counties_FY22!BV$2,[1]TX_Counties_FY22_Income_Limits!BU170)))</f>
        <v>158710</v>
      </c>
      <c r="BW170" s="64">
        <f>IF([1]TX_Counties_FY22_Income_Limits!BV170&gt;[1]WAIVER_TX_Counties_FY22!BW$2,[1]TX_Counties_FY22_Income_Limits!BV170,IF([1]TX_Counties_FY22_Income_Limits!BV170&lt;[1]WAIVER_TX_Counties_FY22!BW$2,[1]WAIVER_TX_Counties_FY22!BW$2,IF([1]TX_Counties_FY22_Income_Limits!BV170=[1]WAIVER_TX_Counties_FY22!BW$2,[1]TX_Counties_FY22_Income_Limits!BV170)))</f>
        <v>164090</v>
      </c>
      <c r="BX170" s="64">
        <f>IF([1]TX_Counties_FY22_Income_Limits!BW170&gt;[1]WAIVER_TX_Counties_FY22!BX$2,[1]TX_Counties_FY22_Income_Limits!BW170,IF([1]TX_Counties_FY22_Income_Limits!BW170&lt;[1]WAIVER_TX_Counties_FY22!BX$2,[1]WAIVER_TX_Counties_FY22!BX$2,IF([1]TX_Counties_FY22_Income_Limits!BW170=[1]WAIVER_TX_Counties_FY22!BX$2,[1]TX_Counties_FY22_Income_Limits!BW170)))</f>
        <v>169470</v>
      </c>
      <c r="BY170" s="64">
        <f>IF([1]TX_Counties_FY22_Income_Limits!BX170&gt;[1]WAIVER_TX_Counties_FY22!BY$2,[1]TX_Counties_FY22_Income_Limits!BX170,IF([1]TX_Counties_FY22_Income_Limits!BX170&lt;[1]WAIVER_TX_Counties_FY22!BY$2,[1]WAIVER_TX_Counties_FY22!BY$2,IF([1]TX_Counties_FY22_Income_Limits!BX170=[1]WAIVER_TX_Counties_FY22!BY$2,[1]TX_Counties_FY22_Income_Limits!BX170)))</f>
        <v>174850</v>
      </c>
      <c r="BZ170" s="64">
        <f>IF([1]TX_Counties_FY22_Income_Limits!BY170&gt;[1]WAIVER_TX_Counties_FY22!BZ$2,[1]TX_Counties_FY22_Income_Limits!BY170,IF([1]TX_Counties_FY22_Income_Limits!BY170&lt;[1]WAIVER_TX_Counties_FY22!BZ$2,[1]WAIVER_TX_Counties_FY22!BZ$2,IF([1]TX_Counties_FY22_Income_Limits!BY170=[1]WAIVER_TX_Counties_FY22!BZ$2,[1]TX_Counties_FY22_Income_Limits!BY170)))</f>
        <v>180230</v>
      </c>
      <c r="CA170" s="64">
        <f>IF([1]TX_Counties_FY22_Income_Limits!BZ170&gt;[1]WAIVER_TX_Counties_FY22!CA$2,[1]TX_Counties_FY22_Income_Limits!BZ170,IF([1]TX_Counties_FY22_Income_Limits!BZ170&lt;[1]WAIVER_TX_Counties_FY22!CA$2,[1]WAIVER_TX_Counties_FY22!CA$2,IF([1]TX_Counties_FY22_Income_Limits!BZ170=[1]WAIVER_TX_Counties_FY22!CA$2,[1]TX_Counties_FY22_Income_Limits!BZ170)))</f>
        <v>60899.999999999993</v>
      </c>
      <c r="CB170" s="64">
        <f>IF([1]TX_Counties_FY22_Income_Limits!CA170&gt;[1]WAIVER_TX_Counties_FY22!CB$2,[1]TX_Counties_FY22_Income_Limits!CA170,IF([1]TX_Counties_FY22_Income_Limits!CA170&lt;[1]WAIVER_TX_Counties_FY22!CB$2,[1]WAIVER_TX_Counties_FY22!CB$2,IF([1]TX_Counties_FY22_Income_Limits!CA170=[1]WAIVER_TX_Counties_FY22!CB$2,[1]TX_Counties_FY22_Income_Limits!CA170)))</f>
        <v>69600</v>
      </c>
      <c r="CC170" s="64">
        <f>IF([1]TX_Counties_FY22_Income_Limits!CB170&gt;[1]WAIVER_TX_Counties_FY22!CC$2,[1]TX_Counties_FY22_Income_Limits!CB170,IF([1]TX_Counties_FY22_Income_Limits!CB170&lt;[1]WAIVER_TX_Counties_FY22!CC$2,[1]WAIVER_TX_Counties_FY22!CC$2,IF([1]TX_Counties_FY22_Income_Limits!CB170=[1]WAIVER_TX_Counties_FY22!CC$2,[1]TX_Counties_FY22_Income_Limits!CB170)))</f>
        <v>78300</v>
      </c>
      <c r="CD170" s="64">
        <f>IF([1]TX_Counties_FY22_Income_Limits!CC170&gt;[1]WAIVER_TX_Counties_FY22!CD$2,[1]TX_Counties_FY22_Income_Limits!CC170,IF([1]TX_Counties_FY22_Income_Limits!CC170&lt;[1]WAIVER_TX_Counties_FY22!CD$2,[1]WAIVER_TX_Counties_FY22!CD$2,IF([1]TX_Counties_FY22_Income_Limits!CC170=[1]WAIVER_TX_Counties_FY22!CD$2,[1]TX_Counties_FY22_Income_Limits!CC170)))</f>
        <v>87000</v>
      </c>
      <c r="CE170" s="64">
        <f>IF([1]TX_Counties_FY22_Income_Limits!CD170&gt;[1]WAIVER_TX_Counties_FY22!CE$2,[1]TX_Counties_FY22_Income_Limits!CD170,IF([1]TX_Counties_FY22_Income_Limits!CD170&lt;[1]WAIVER_TX_Counties_FY22!CE$2,[1]WAIVER_TX_Counties_FY22!CE$2,IF([1]TX_Counties_FY22_Income_Limits!CD170=[1]WAIVER_TX_Counties_FY22!CE$2,[1]TX_Counties_FY22_Income_Limits!CD170)))</f>
        <v>93960</v>
      </c>
      <c r="CF170" s="64">
        <f>IF([1]TX_Counties_FY22_Income_Limits!CE170&gt;[1]WAIVER_TX_Counties_FY22!CF$2,[1]TX_Counties_FY22_Income_Limits!CE170,IF([1]TX_Counties_FY22_Income_Limits!CE170&lt;[1]WAIVER_TX_Counties_FY22!CF$2,[1]WAIVER_TX_Counties_FY22!CF$2,IF([1]TX_Counties_FY22_Income_Limits!CE170=[1]WAIVER_TX_Counties_FY22!CF$2,[1]TX_Counties_FY22_Income_Limits!CE170)))</f>
        <v>100920</v>
      </c>
      <c r="CG170" s="64">
        <f>IF([1]TX_Counties_FY22_Income_Limits!CF170&gt;[1]WAIVER_TX_Counties_FY22!CG$2,[1]TX_Counties_FY22_Income_Limits!CF170,IF([1]TX_Counties_FY22_Income_Limits!CF170&lt;[1]WAIVER_TX_Counties_FY22!CG$2,[1]WAIVER_TX_Counties_FY22!CG$2,IF([1]TX_Counties_FY22_Income_Limits!CF170=[1]WAIVER_TX_Counties_FY22!CG$2,[1]TX_Counties_FY22_Income_Limits!CF170)))</f>
        <v>107880</v>
      </c>
      <c r="CH170" s="64">
        <f>IF([1]TX_Counties_FY22_Income_Limits!CG170&gt;[1]WAIVER_TX_Counties_FY22!CH$2,[1]TX_Counties_FY22_Income_Limits!CG170,IF([1]TX_Counties_FY22_Income_Limits!CG170&lt;[1]WAIVER_TX_Counties_FY22!CH$2,[1]WAIVER_TX_Counties_FY22!CH$2,IF([1]TX_Counties_FY22_Income_Limits!CG170=[1]WAIVER_TX_Counties_FY22!CH$2,[1]TX_Counties_FY22_Income_Limits!CG170)))</f>
        <v>114840</v>
      </c>
      <c r="CI170" s="64">
        <f>IF([1]TX_Counties_FY22_Income_Limits!CH170&gt;[1]WAIVER_TX_Counties_FY22!CI$2,[1]TX_Counties_FY22_Income_Limits!CH170,IF([1]TX_Counties_FY22_Income_Limits!CH170&lt;[1]WAIVER_TX_Counties_FY22!CI$2,[1]WAIVER_TX_Counties_FY22!CI$2,IF([1]TX_Counties_FY22_Income_Limits!CH170=[1]WAIVER_TX_Counties_FY22!CI$2,[1]TX_Counties_FY22_Income_Limits!CH170)))</f>
        <v>121799.99999999999</v>
      </c>
      <c r="CJ170" s="64">
        <f>IF([1]TX_Counties_FY22_Income_Limits!CI170&gt;[1]WAIVER_TX_Counties_FY22!CJ$2,[1]TX_Counties_FY22_Income_Limits!CI170,IF([1]TX_Counties_FY22_Income_Limits!CI170&lt;[1]WAIVER_TX_Counties_FY22!CJ$2,[1]WAIVER_TX_Counties_FY22!CJ$2,IF([1]TX_Counties_FY22_Income_Limits!CI170=[1]WAIVER_TX_Counties_FY22!CJ$2,[1]TX_Counties_FY22_Income_Limits!CI170)))</f>
        <v>128760</v>
      </c>
      <c r="CK170" s="64">
        <f>IF([1]TX_Counties_FY22_Income_Limits!CJ170&gt;[1]WAIVER_TX_Counties_FY22!CK$2,[1]TX_Counties_FY22_Income_Limits!CJ170,IF([1]TX_Counties_FY22_Income_Limits!CJ170&lt;[1]WAIVER_TX_Counties_FY22!CK$2,[1]WAIVER_TX_Counties_FY22!CK$2,IF([1]TX_Counties_FY22_Income_Limits!CJ170=[1]WAIVER_TX_Counties_FY22!CK$2,[1]TX_Counties_FY22_Income_Limits!CJ170)))</f>
        <v>135720</v>
      </c>
      <c r="CL170" s="64">
        <f>IF([1]TX_Counties_FY22_Income_Limits!CK170&gt;[1]WAIVER_TX_Counties_FY22!CL$2,[1]TX_Counties_FY22_Income_Limits!CK170,IF([1]TX_Counties_FY22_Income_Limits!CK170&lt;[1]WAIVER_TX_Counties_FY22!CL$2,[1]WAIVER_TX_Counties_FY22!CL$2,IF([1]TX_Counties_FY22_Income_Limits!CK170=[1]WAIVER_TX_Counties_FY22!CL$2,[1]TX_Counties_FY22_Income_Limits!CK170)))</f>
        <v>142680</v>
      </c>
      <c r="CM170" s="64">
        <f>IF([1]TX_Counties_FY22_Income_Limits!CL170&gt;[1]WAIVER_TX_Counties_FY22!CM$2,[1]TX_Counties_FY22_Income_Limits!CL170,IF([1]TX_Counties_FY22_Income_Limits!CL170&lt;[1]WAIVER_TX_Counties_FY22!CM$2,[1]WAIVER_TX_Counties_FY22!CM$2,IF([1]TX_Counties_FY22_Income_Limits!CL170=[1]WAIVER_TX_Counties_FY22!CM$2,[1]TX_Counties_FY22_Income_Limits!CL170)))</f>
        <v>149640</v>
      </c>
      <c r="CN170" s="64">
        <f>IF([1]TX_Counties_FY22_Income_Limits!CM170&gt;[1]WAIVER_TX_Counties_FY22!CN$2,[1]TX_Counties_FY22_Income_Limits!CM170,IF([1]TX_Counties_FY22_Income_Limits!CM170&lt;[1]WAIVER_TX_Counties_FY22!CN$2,[1]WAIVER_TX_Counties_FY22!CN$2,IF([1]TX_Counties_FY22_Income_Limits!CM170=[1]WAIVER_TX_Counties_FY22!CN$2,[1]TX_Counties_FY22_Income_Limits!CM170)))</f>
        <v>156600</v>
      </c>
      <c r="CO170" s="64">
        <f>IF([1]TX_Counties_FY22_Income_Limits!CN170&gt;[1]WAIVER_TX_Counties_FY22!CO$2,[1]TX_Counties_FY22_Income_Limits!CN170,IF([1]TX_Counties_FY22_Income_Limits!CN170&lt;[1]WAIVER_TX_Counties_FY22!CO$2,[1]WAIVER_TX_Counties_FY22!CO$2,IF([1]TX_Counties_FY22_Income_Limits!CN170=[1]WAIVER_TX_Counties_FY22!CO$2,[1]TX_Counties_FY22_Income_Limits!CN170)))</f>
        <v>163560</v>
      </c>
      <c r="CP170" s="64">
        <f>IF([1]TX_Counties_FY22_Income_Limits!CO170&gt;[1]WAIVER_TX_Counties_FY22!CP$2,[1]TX_Counties_FY22_Income_Limits!CO170,IF([1]TX_Counties_FY22_Income_Limits!CO170&lt;[1]WAIVER_TX_Counties_FY22!CP$2,[1]WAIVER_TX_Counties_FY22!CP$2,IF([1]TX_Counties_FY22_Income_Limits!CO170=[1]WAIVER_TX_Counties_FY22!CP$2,[1]TX_Counties_FY22_Income_Limits!CO170)))</f>
        <v>170520</v>
      </c>
      <c r="CQ170" s="64">
        <f>IF([1]TX_Counties_FY22_Income_Limits!CP170&gt;[1]WAIVER_TX_Counties_FY22!CQ$2,[1]TX_Counties_FY22_Income_Limits!CP170,IF([1]TX_Counties_FY22_Income_Limits!CP170&lt;[1]WAIVER_TX_Counties_FY22!CQ$2,[1]WAIVER_TX_Counties_FY22!CQ$2,IF([1]TX_Counties_FY22_Income_Limits!CP170=[1]WAIVER_TX_Counties_FY22!CQ$2,[1]TX_Counties_FY22_Income_Limits!CP170)))</f>
        <v>177480</v>
      </c>
      <c r="CR170" s="64">
        <f>IF([1]TX_Counties_FY22_Income_Limits!CQ170&gt;[1]WAIVER_TX_Counties_FY22!CR$2,[1]TX_Counties_FY22_Income_Limits!CQ170,IF([1]TX_Counties_FY22_Income_Limits!CQ170&lt;[1]WAIVER_TX_Counties_FY22!CR$2,[1]WAIVER_TX_Counties_FY22!CR$2,IF([1]TX_Counties_FY22_Income_Limits!CQ170=[1]WAIVER_TX_Counties_FY22!CR$2,[1]TX_Counties_FY22_Income_Limits!CQ170)))</f>
        <v>184440</v>
      </c>
      <c r="CS170" s="64">
        <f>IF([1]TX_Counties_FY22_Income_Limits!CR170&gt;[1]WAIVER_TX_Counties_FY22!CS$2,[1]TX_Counties_FY22_Income_Limits!CR170,IF([1]TX_Counties_FY22_Income_Limits!CR170&lt;[1]WAIVER_TX_Counties_FY22!CS$2,[1]WAIVER_TX_Counties_FY22!CS$2,IF([1]TX_Counties_FY22_Income_Limits!CR170=[1]WAIVER_TX_Counties_FY22!CS$2,[1]TX_Counties_FY22_Income_Limits!CR170)))</f>
        <v>191400</v>
      </c>
      <c r="CT170" s="64">
        <f>IF([1]TX_Counties_FY22_Income_Limits!CS170&gt;[1]WAIVER_TX_Counties_FY22!CT$2,[1]TX_Counties_FY22_Income_Limits!CS170,IF([1]TX_Counties_FY22_Income_Limits!CS170&lt;[1]WAIVER_TX_Counties_FY22!CT$2,[1]WAIVER_TX_Counties_FY22!CT$2,IF([1]TX_Counties_FY22_Income_Limits!CS170=[1]WAIVER_TX_Counties_FY22!CT$2,[1]TX_Counties_FY22_Income_Limits!CS170)))</f>
        <v>198360</v>
      </c>
      <c r="CU170" s="64">
        <f>IF([1]TX_Counties_FY22_Income_Limits!CT170&gt;[1]WAIVER_TX_Counties_FY22!CU$2,[1]TX_Counties_FY22_Income_Limits!CT170,IF([1]TX_Counties_FY22_Income_Limits!CT170&lt;[1]WAIVER_TX_Counties_FY22!CU$2,[1]WAIVER_TX_Counties_FY22!CU$2,IF([1]TX_Counties_FY22_Income_Limits!CT170=[1]WAIVER_TX_Counties_FY22!CU$2,[1]TX_Counties_FY22_Income_Limits!CT170)))</f>
        <v>205320</v>
      </c>
      <c r="CV170" s="64">
        <f>IF([1]TX_Counties_FY22_Income_Limits!CU170&gt;[1]WAIVER_TX_Counties_FY22!CV$2,[1]TX_Counties_FY22_Income_Limits!CU170,IF([1]TX_Counties_FY22_Income_Limits!CU170&lt;[1]WAIVER_TX_Counties_FY22!CV$2,[1]WAIVER_TX_Counties_FY22!CV$2,IF([1]TX_Counties_FY22_Income_Limits!CU170=[1]WAIVER_TX_Counties_FY22!CV$2,[1]TX_Counties_FY22_Income_Limits!CU170)))</f>
        <v>212280</v>
      </c>
      <c r="CW170" s="64">
        <f>IF([1]TX_Counties_FY22_Income_Limits!CV170&gt;[1]WAIVER_TX_Counties_FY22!CW$2,[1]TX_Counties_FY22_Income_Limits!CV170,IF([1]TX_Counties_FY22_Income_Limits!CV170&lt;[1]WAIVER_TX_Counties_FY22!CW$2,[1]WAIVER_TX_Counties_FY22!CW$2,IF([1]TX_Counties_FY22_Income_Limits!CV170=[1]WAIVER_TX_Counties_FY22!CW$2,[1]TX_Counties_FY22_Income_Limits!CV170)))</f>
        <v>219240</v>
      </c>
      <c r="CX170" s="64">
        <f>IF([1]TX_Counties_FY22_Income_Limits!CW170&gt;[1]WAIVER_TX_Counties_FY22!CX$2,[1]TX_Counties_FY22_Income_Limits!CW170,IF([1]TX_Counties_FY22_Income_Limits!CW170&lt;[1]WAIVER_TX_Counties_FY22!CX$2,[1]WAIVER_TX_Counties_FY22!CX$2,IF([1]TX_Counties_FY22_Income_Limits!CW170=[1]WAIVER_TX_Counties_FY22!CX$2,[1]TX_Counties_FY22_Income_Limits!CW170)))</f>
        <v>226200</v>
      </c>
      <c r="CY170" s="64">
        <f>IF([1]TX_Counties_FY22_Income_Limits!CX170&gt;[1]WAIVER_TX_Counties_FY22!CY$2,[1]TX_Counties_FY22_Income_Limits!CX170,IF([1]TX_Counties_FY22_Income_Limits!CX170&lt;[1]WAIVER_TX_Counties_FY22!CY$2,[1]WAIVER_TX_Counties_FY22!CY$2,IF([1]TX_Counties_FY22_Income_Limits!CX170=[1]WAIVER_TX_Counties_FY22!CY$2,[1]TX_Counties_FY22_Income_Limits!CX170)))</f>
        <v>233160</v>
      </c>
      <c r="CZ170" s="64">
        <f>IF([1]TX_Counties_FY22_Income_Limits!CY170&gt;[1]WAIVER_TX_Counties_FY22!CZ$2,[1]TX_Counties_FY22_Income_Limits!CY170,IF([1]TX_Counties_FY22_Income_Limits!CY170&lt;[1]WAIVER_TX_Counties_FY22!CZ$2,[1]WAIVER_TX_Counties_FY22!CZ$2,IF([1]TX_Counties_FY22_Income_Limits!CY170=[1]WAIVER_TX_Counties_FY22!CZ$2,[1]TX_Counties_FY22_Income_Limits!CY170)))</f>
        <v>73080</v>
      </c>
      <c r="DA170" s="64">
        <f>IF([1]TX_Counties_FY22_Income_Limits!CZ170&gt;[1]WAIVER_TX_Counties_FY22!DA$2,[1]TX_Counties_FY22_Income_Limits!CZ170,IF([1]TX_Counties_FY22_Income_Limits!CZ170&lt;[1]WAIVER_TX_Counties_FY22!DA$2,[1]WAIVER_TX_Counties_FY22!DA$2,IF([1]TX_Counties_FY22_Income_Limits!CZ170=[1]WAIVER_TX_Counties_FY22!DA$2,[1]TX_Counties_FY22_Income_Limits!CZ170)))</f>
        <v>83520</v>
      </c>
      <c r="DB170" s="64">
        <f>IF([1]TX_Counties_FY22_Income_Limits!DA170&gt;[1]WAIVER_TX_Counties_FY22!DB$2,[1]TX_Counties_FY22_Income_Limits!DA170,IF([1]TX_Counties_FY22_Income_Limits!DA170&lt;[1]WAIVER_TX_Counties_FY22!DB$2,[1]WAIVER_TX_Counties_FY22!DB$2,IF([1]TX_Counties_FY22_Income_Limits!DA170=[1]WAIVER_TX_Counties_FY22!DB$2,[1]TX_Counties_FY22_Income_Limits!DA170)))</f>
        <v>93960</v>
      </c>
      <c r="DC170" s="64">
        <f>IF([1]TX_Counties_FY22_Income_Limits!DB170&gt;[1]WAIVER_TX_Counties_FY22!DC$2,[1]TX_Counties_FY22_Income_Limits!DB170,IF([1]TX_Counties_FY22_Income_Limits!DB170&lt;[1]WAIVER_TX_Counties_FY22!DC$2,[1]WAIVER_TX_Counties_FY22!DC$2,IF([1]TX_Counties_FY22_Income_Limits!DB170=[1]WAIVER_TX_Counties_FY22!DC$2,[1]TX_Counties_FY22_Income_Limits!DB170)))</f>
        <v>104400</v>
      </c>
      <c r="DD170" s="64">
        <f>IF([1]TX_Counties_FY22_Income_Limits!DC170&gt;[1]WAIVER_TX_Counties_FY22!DD$2,[1]TX_Counties_FY22_Income_Limits!DC170,IF([1]TX_Counties_FY22_Income_Limits!DC170&lt;[1]WAIVER_TX_Counties_FY22!DD$2,[1]WAIVER_TX_Counties_FY22!DD$2,IF([1]TX_Counties_FY22_Income_Limits!DC170=[1]WAIVER_TX_Counties_FY22!DD$2,[1]TX_Counties_FY22_Income_Limits!DC170)))</f>
        <v>112752.00000000001</v>
      </c>
      <c r="DE170" s="64">
        <f>IF([1]TX_Counties_FY22_Income_Limits!DD170&gt;[1]WAIVER_TX_Counties_FY22!DE$2,[1]TX_Counties_FY22_Income_Limits!DD170,IF([1]TX_Counties_FY22_Income_Limits!DD170&lt;[1]WAIVER_TX_Counties_FY22!DE$2,[1]WAIVER_TX_Counties_FY22!DE$2,IF([1]TX_Counties_FY22_Income_Limits!DD170=[1]WAIVER_TX_Counties_FY22!DE$2,[1]TX_Counties_FY22_Income_Limits!DD170)))</f>
        <v>121103.99999999999</v>
      </c>
      <c r="DF170" s="64">
        <f>IF([1]TX_Counties_FY22_Income_Limits!DE170&gt;[1]WAIVER_TX_Counties_FY22!DF$2,[1]TX_Counties_FY22_Income_Limits!DE170,IF([1]TX_Counties_FY22_Income_Limits!DE170&lt;[1]WAIVER_TX_Counties_FY22!DF$2,[1]WAIVER_TX_Counties_FY22!DF$2,IF([1]TX_Counties_FY22_Income_Limits!DE170=[1]WAIVER_TX_Counties_FY22!DF$2,[1]TX_Counties_FY22_Income_Limits!DE170)))</f>
        <v>129456</v>
      </c>
      <c r="DG170" s="64">
        <f>IF([1]TX_Counties_FY22_Income_Limits!DF170&gt;[1]WAIVER_TX_Counties_FY22!DG$2,[1]TX_Counties_FY22_Income_Limits!DF170,IF([1]TX_Counties_FY22_Income_Limits!DF170&lt;[1]WAIVER_TX_Counties_FY22!DG$2,[1]WAIVER_TX_Counties_FY22!DG$2,IF([1]TX_Counties_FY22_Income_Limits!DF170=[1]WAIVER_TX_Counties_FY22!DG$2,[1]TX_Counties_FY22_Income_Limits!DF170)))</f>
        <v>137808</v>
      </c>
      <c r="DH170" s="64">
        <f>IF([1]TX_Counties_FY22_Income_Limits!DG170&gt;[1]WAIVER_TX_Counties_FY22!DH$2,[1]TX_Counties_FY22_Income_Limits!DG170,IF([1]TX_Counties_FY22_Income_Limits!DG170&lt;[1]WAIVER_TX_Counties_FY22!DH$2,[1]WAIVER_TX_Counties_FY22!DH$2,IF([1]TX_Counties_FY22_Income_Limits!DG170=[1]WAIVER_TX_Counties_FY22!DH$2,[1]TX_Counties_FY22_Income_Limits!DG170)))</f>
        <v>146160</v>
      </c>
      <c r="DI170" s="64">
        <f>IF([1]TX_Counties_FY22_Income_Limits!DH170&gt;[1]WAIVER_TX_Counties_FY22!DI$2,[1]TX_Counties_FY22_Income_Limits!DH170,IF([1]TX_Counties_FY22_Income_Limits!DH170&lt;[1]WAIVER_TX_Counties_FY22!DI$2,[1]WAIVER_TX_Counties_FY22!DI$2,IF([1]TX_Counties_FY22_Income_Limits!DH170=[1]WAIVER_TX_Counties_FY22!DI$2,[1]TX_Counties_FY22_Income_Limits!DH170)))</f>
        <v>154512</v>
      </c>
      <c r="DJ170" s="64">
        <f>IF([1]TX_Counties_FY22_Income_Limits!DI170&gt;[1]WAIVER_TX_Counties_FY22!DJ$2,[1]TX_Counties_FY22_Income_Limits!DI170,IF([1]TX_Counties_FY22_Income_Limits!DI170&lt;[1]WAIVER_TX_Counties_FY22!DJ$2,[1]WAIVER_TX_Counties_FY22!DJ$2,IF([1]TX_Counties_FY22_Income_Limits!DI170=[1]WAIVER_TX_Counties_FY22!DJ$2,[1]TX_Counties_FY22_Income_Limits!DI170)))</f>
        <v>162864</v>
      </c>
      <c r="DK170" s="64">
        <f>IF([1]TX_Counties_FY22_Income_Limits!DJ170&gt;[1]WAIVER_TX_Counties_FY22!DK$2,[1]TX_Counties_FY22_Income_Limits!DJ170,IF([1]TX_Counties_FY22_Income_Limits!DJ170&lt;[1]WAIVER_TX_Counties_FY22!DK$2,[1]WAIVER_TX_Counties_FY22!DK$2,IF([1]TX_Counties_FY22_Income_Limits!DJ170=[1]WAIVER_TX_Counties_FY22!DK$2,[1]TX_Counties_FY22_Income_Limits!DJ170)))</f>
        <v>171216</v>
      </c>
      <c r="DL170" s="64">
        <f>IF([1]TX_Counties_FY22_Income_Limits!DK170&gt;[1]WAIVER_TX_Counties_FY22!DL$2,[1]TX_Counties_FY22_Income_Limits!DK170,IF([1]TX_Counties_FY22_Income_Limits!DK170&lt;[1]WAIVER_TX_Counties_FY22!DL$2,[1]WAIVER_TX_Counties_FY22!DL$2,IF([1]TX_Counties_FY22_Income_Limits!DK170=[1]WAIVER_TX_Counties_FY22!DL$2,[1]TX_Counties_FY22_Income_Limits!DK170)))</f>
        <v>179568</v>
      </c>
      <c r="DM170" s="64">
        <f>IF([1]TX_Counties_FY22_Income_Limits!DL170&gt;[1]WAIVER_TX_Counties_FY22!DM$2,[1]TX_Counties_FY22_Income_Limits!DL170,IF([1]TX_Counties_FY22_Income_Limits!DL170&lt;[1]WAIVER_TX_Counties_FY22!DM$2,[1]WAIVER_TX_Counties_FY22!DM$2,IF([1]TX_Counties_FY22_Income_Limits!DL170=[1]WAIVER_TX_Counties_FY22!DM$2,[1]TX_Counties_FY22_Income_Limits!DL170)))</f>
        <v>187920</v>
      </c>
      <c r="DN170" s="64">
        <f>IF([1]TX_Counties_FY22_Income_Limits!DM170&gt;[1]WAIVER_TX_Counties_FY22!DN$2,[1]TX_Counties_FY22_Income_Limits!DM170,IF([1]TX_Counties_FY22_Income_Limits!DM170&lt;[1]WAIVER_TX_Counties_FY22!DN$2,[1]WAIVER_TX_Counties_FY22!DN$2,IF([1]TX_Counties_FY22_Income_Limits!DM170=[1]WAIVER_TX_Counties_FY22!DN$2,[1]TX_Counties_FY22_Income_Limits!DM170)))</f>
        <v>196272</v>
      </c>
      <c r="DO170" s="64">
        <f>IF([1]TX_Counties_FY22_Income_Limits!DN170&gt;[1]WAIVER_TX_Counties_FY22!DO$2,[1]TX_Counties_FY22_Income_Limits!DN170,IF([1]TX_Counties_FY22_Income_Limits!DN170&lt;[1]WAIVER_TX_Counties_FY22!DO$2,[1]WAIVER_TX_Counties_FY22!DO$2,IF([1]TX_Counties_FY22_Income_Limits!DN170=[1]WAIVER_TX_Counties_FY22!DO$2,[1]TX_Counties_FY22_Income_Limits!DN170)))</f>
        <v>204624</v>
      </c>
      <c r="DP170" s="64">
        <f>IF([1]TX_Counties_FY22_Income_Limits!DO170&gt;[1]WAIVER_TX_Counties_FY22!DP$2,[1]TX_Counties_FY22_Income_Limits!DO170,IF([1]TX_Counties_FY22_Income_Limits!DO170&lt;[1]WAIVER_TX_Counties_FY22!DP$2,[1]WAIVER_TX_Counties_FY22!DP$2,IF([1]TX_Counties_FY22_Income_Limits!DO170=[1]WAIVER_TX_Counties_FY22!DP$2,[1]TX_Counties_FY22_Income_Limits!DO170)))</f>
        <v>212976</v>
      </c>
      <c r="DQ170" s="64">
        <f>IF([1]TX_Counties_FY22_Income_Limits!DP170&gt;[1]WAIVER_TX_Counties_FY22!DQ$2,[1]TX_Counties_FY22_Income_Limits!DP170,IF([1]TX_Counties_FY22_Income_Limits!DP170&lt;[1]WAIVER_TX_Counties_FY22!DQ$2,[1]WAIVER_TX_Counties_FY22!DQ$2,IF([1]TX_Counties_FY22_Income_Limits!DP170=[1]WAIVER_TX_Counties_FY22!DQ$2,[1]TX_Counties_FY22_Income_Limits!DP170)))</f>
        <v>221328</v>
      </c>
      <c r="DR170" s="64">
        <f>IF([1]TX_Counties_FY22_Income_Limits!DQ170&gt;[1]WAIVER_TX_Counties_FY22!DR$2,[1]TX_Counties_FY22_Income_Limits!DQ170,IF([1]TX_Counties_FY22_Income_Limits!DQ170&lt;[1]WAIVER_TX_Counties_FY22!DR$2,[1]WAIVER_TX_Counties_FY22!DR$2,IF([1]TX_Counties_FY22_Income_Limits!DQ170=[1]WAIVER_TX_Counties_FY22!DR$2,[1]TX_Counties_FY22_Income_Limits!DQ170)))</f>
        <v>229680</v>
      </c>
      <c r="DS170" s="64">
        <f>IF([1]TX_Counties_FY22_Income_Limits!DR170&gt;[1]WAIVER_TX_Counties_FY22!DS$2,[1]TX_Counties_FY22_Income_Limits!DR170,IF([1]TX_Counties_FY22_Income_Limits!DR170&lt;[1]WAIVER_TX_Counties_FY22!DS$2,[1]WAIVER_TX_Counties_FY22!DS$2,IF([1]TX_Counties_FY22_Income_Limits!DR170=[1]WAIVER_TX_Counties_FY22!DS$2,[1]TX_Counties_FY22_Income_Limits!DR170)))</f>
        <v>238032</v>
      </c>
      <c r="DT170" s="64">
        <f>IF([1]TX_Counties_FY22_Income_Limits!DS170&gt;[1]WAIVER_TX_Counties_FY22!DT$2,[1]TX_Counties_FY22_Income_Limits!DS170,IF([1]TX_Counties_FY22_Income_Limits!DS170&lt;[1]WAIVER_TX_Counties_FY22!DT$2,[1]WAIVER_TX_Counties_FY22!DT$2,IF([1]TX_Counties_FY22_Income_Limits!DS170=[1]WAIVER_TX_Counties_FY22!DT$2,[1]TX_Counties_FY22_Income_Limits!DS170)))</f>
        <v>246384</v>
      </c>
      <c r="DU170" s="64">
        <f>IF([1]TX_Counties_FY22_Income_Limits!DT170&gt;[1]WAIVER_TX_Counties_FY22!DU$2,[1]TX_Counties_FY22_Income_Limits!DT170,IF([1]TX_Counties_FY22_Income_Limits!DT170&lt;[1]WAIVER_TX_Counties_FY22!DU$2,[1]WAIVER_TX_Counties_FY22!DU$2,IF([1]TX_Counties_FY22_Income_Limits!DT170=[1]WAIVER_TX_Counties_FY22!DU$2,[1]TX_Counties_FY22_Income_Limits!DT170)))</f>
        <v>254736</v>
      </c>
      <c r="DV170" s="64">
        <f>IF([1]TX_Counties_FY22_Income_Limits!DU170&gt;[1]WAIVER_TX_Counties_FY22!DV$2,[1]TX_Counties_FY22_Income_Limits!DU170,IF([1]TX_Counties_FY22_Income_Limits!DU170&lt;[1]WAIVER_TX_Counties_FY22!DV$2,[1]WAIVER_TX_Counties_FY22!DV$2,IF([1]TX_Counties_FY22_Income_Limits!DU170=[1]WAIVER_TX_Counties_FY22!DV$2,[1]TX_Counties_FY22_Income_Limits!DU170)))</f>
        <v>263088</v>
      </c>
      <c r="DW170" s="64">
        <f>IF([1]TX_Counties_FY22_Income_Limits!DV170&gt;[1]WAIVER_TX_Counties_FY22!DW$2,[1]TX_Counties_FY22_Income_Limits!DV170,IF([1]TX_Counties_FY22_Income_Limits!DV170&lt;[1]WAIVER_TX_Counties_FY22!DW$2,[1]WAIVER_TX_Counties_FY22!DW$2,IF([1]TX_Counties_FY22_Income_Limits!DV170=[1]WAIVER_TX_Counties_FY22!DW$2,[1]TX_Counties_FY22_Income_Limits!DV170)))</f>
        <v>271440</v>
      </c>
      <c r="DX170" s="64">
        <f>IF([1]TX_Counties_FY22_Income_Limits!DW170&gt;[1]WAIVER_TX_Counties_FY22!DX$2,[1]TX_Counties_FY22_Income_Limits!DW170,IF([1]TX_Counties_FY22_Income_Limits!DW170&lt;[1]WAIVER_TX_Counties_FY22!DX$2,[1]WAIVER_TX_Counties_FY22!DX$2,IF([1]TX_Counties_FY22_Income_Limits!DW170=[1]WAIVER_TX_Counties_FY22!DX$2,[1]TX_Counties_FY22_Income_Limits!DW170)))</f>
        <v>279792</v>
      </c>
    </row>
    <row r="171" spans="1:129" ht="14.45">
      <c r="A171" s="65" t="s">
        <v>360</v>
      </c>
      <c r="B171" s="65" t="str">
        <f t="shared" si="7"/>
        <v>YES</v>
      </c>
      <c r="C171" s="64">
        <f>[1]TX_Counties_FY22_Income_Limits!B171</f>
        <v>68700</v>
      </c>
      <c r="D171" s="64">
        <f>IF([1]TX_Counties_FY22_Income_Limits!C171&gt;[1]WAIVER_TX_Counties_FY22!D$2,[1]TX_Counties_FY22_Income_Limits!C171,IF([1]TX_Counties_FY22_Income_Limits!C171&lt;[1]WAIVER_TX_Counties_FY22!D$2,[1]WAIVER_TX_Counties_FY22!D$2,IF([1]TX_Counties_FY22_Income_Limits!C171=[1]WAIVER_TX_Counties_FY22!D$2,[1]TX_Counties_FY22_Income_Limits!C171)))</f>
        <v>17650</v>
      </c>
      <c r="E171" s="64">
        <f>IF([1]TX_Counties_FY22_Income_Limits!D171&gt;[1]WAIVER_TX_Counties_FY22!E$2,[1]TX_Counties_FY22_Income_Limits!D171,IF([1]TX_Counties_FY22_Income_Limits!D171&lt;[1]WAIVER_TX_Counties_FY22!E$2,[1]WAIVER_TX_Counties_FY22!E$2,IF([1]TX_Counties_FY22_Income_Limits!D171=[1]WAIVER_TX_Counties_FY22!E$2,[1]TX_Counties_FY22_Income_Limits!D171)))</f>
        <v>20200</v>
      </c>
      <c r="F171" s="64">
        <f>IF([1]TX_Counties_FY22_Income_Limits!E171&gt;[1]WAIVER_TX_Counties_FY22!F$2,[1]TX_Counties_FY22_Income_Limits!E171,IF([1]TX_Counties_FY22_Income_Limits!E171&lt;[1]WAIVER_TX_Counties_FY22!F$2,[1]WAIVER_TX_Counties_FY22!F$2,IF([1]TX_Counties_FY22_Income_Limits!E171=[1]WAIVER_TX_Counties_FY22!F$2,[1]TX_Counties_FY22_Income_Limits!E171)))</f>
        <v>23030</v>
      </c>
      <c r="G171" s="64">
        <f>IF([1]TX_Counties_FY22_Income_Limits!F171&gt;[1]WAIVER_TX_Counties_FY22!G$2,[1]TX_Counties_FY22_Income_Limits!F171,IF([1]TX_Counties_FY22_Income_Limits!F171&lt;[1]WAIVER_TX_Counties_FY22!G$2,[1]WAIVER_TX_Counties_FY22!G$2,IF([1]TX_Counties_FY22_Income_Limits!F171=[1]WAIVER_TX_Counties_FY22!G$2,[1]TX_Counties_FY22_Income_Limits!F171)))</f>
        <v>27750</v>
      </c>
      <c r="H171" s="64">
        <f>IF([1]TX_Counties_FY22_Income_Limits!G171&gt;[1]WAIVER_TX_Counties_FY22!H$2,[1]TX_Counties_FY22_Income_Limits!G171,IF([1]TX_Counties_FY22_Income_Limits!G171&lt;[1]WAIVER_TX_Counties_FY22!H$2,[1]WAIVER_TX_Counties_FY22!H$2,IF([1]TX_Counties_FY22_Income_Limits!G171=[1]WAIVER_TX_Counties_FY22!H$2,[1]TX_Counties_FY22_Income_Limits!G171)))</f>
        <v>32470</v>
      </c>
      <c r="I171" s="64">
        <f>IF([1]TX_Counties_FY22_Income_Limits!H171&gt;[1]WAIVER_TX_Counties_FY22!I$2,[1]TX_Counties_FY22_Income_Limits!H171,IF([1]TX_Counties_FY22_Income_Limits!H171&lt;[1]WAIVER_TX_Counties_FY22!I$2,[1]WAIVER_TX_Counties_FY22!I$2,IF([1]TX_Counties_FY22_Income_Limits!H171=[1]WAIVER_TX_Counties_FY22!I$2,[1]TX_Counties_FY22_Income_Limits!H171)))</f>
        <v>37190</v>
      </c>
      <c r="J171" s="64">
        <f>IF([1]TX_Counties_FY22_Income_Limits!I171&gt;[1]WAIVER_TX_Counties_FY22!J$2,[1]TX_Counties_FY22_Income_Limits!I171,IF([1]TX_Counties_FY22_Income_Limits!I171&lt;[1]WAIVER_TX_Counties_FY22!J$2,[1]WAIVER_TX_Counties_FY22!J$2,IF([1]TX_Counties_FY22_Income_Limits!I171=[1]WAIVER_TX_Counties_FY22!J$2,[1]TX_Counties_FY22_Income_Limits!I171)))</f>
        <v>41910</v>
      </c>
      <c r="K171" s="64">
        <f>IF([1]TX_Counties_FY22_Income_Limits!J171&gt;[1]WAIVER_TX_Counties_FY22!K$2,[1]TX_Counties_FY22_Income_Limits!J171,IF([1]TX_Counties_FY22_Income_Limits!J171&lt;[1]WAIVER_TX_Counties_FY22!K$2,[1]WAIVER_TX_Counties_FY22!K$2,IF([1]TX_Counties_FY22_Income_Limits!J171=[1]WAIVER_TX_Counties_FY22!K$2,[1]TX_Counties_FY22_Income_Limits!J171)))</f>
        <v>44950</v>
      </c>
      <c r="L171" s="64">
        <f>IF([1]TX_Counties_FY22_Income_Limits!K171&gt;[1]WAIVER_TX_Counties_FY22!L$2,[1]TX_Counties_FY22_Income_Limits!K171,IF([1]TX_Counties_FY22_Income_Limits!K171&lt;[1]WAIVER_TX_Counties_FY22!L$2,[1]WAIVER_TX_Counties_FY22!L$2,IF([1]TX_Counties_FY22_Income_Limits!K171=[1]WAIVER_TX_Counties_FY22!L$2,[1]TX_Counties_FY22_Income_Limits!K171)))</f>
        <v>58799.999999999993</v>
      </c>
      <c r="M171" s="64">
        <f>IF([1]TX_Counties_FY22_Income_Limits!L171&gt;[1]WAIVER_TX_Counties_FY22!M$2,[1]TX_Counties_FY22_Income_Limits!L171,IF([1]TX_Counties_FY22_Income_Limits!L171&lt;[1]WAIVER_TX_Counties_FY22!M$2,[1]WAIVER_TX_Counties_FY22!M$2,IF([1]TX_Counties_FY22_Income_Limits!L171=[1]WAIVER_TX_Counties_FY22!M$2,[1]TX_Counties_FY22_Income_Limits!L171)))</f>
        <v>62160</v>
      </c>
      <c r="N171" s="64">
        <f>IF([1]TX_Counties_FY22_Income_Limits!M171&gt;[1]WAIVER_TX_Counties_FY22!N$2,[1]TX_Counties_FY22_Income_Limits!M171,IF([1]TX_Counties_FY22_Income_Limits!M171&lt;[1]WAIVER_TX_Counties_FY22!N$2,[1]WAIVER_TX_Counties_FY22!N$2,IF([1]TX_Counties_FY22_Income_Limits!M171=[1]WAIVER_TX_Counties_FY22!N$2,[1]TX_Counties_FY22_Income_Limits!M171)))</f>
        <v>65520.000000000007</v>
      </c>
      <c r="O171" s="64">
        <f>IF([1]TX_Counties_FY22_Income_Limits!N171&gt;[1]WAIVER_TX_Counties_FY22!O$2,[1]TX_Counties_FY22_Income_Limits!N171,IF([1]TX_Counties_FY22_Income_Limits!N171&lt;[1]WAIVER_TX_Counties_FY22!O$2,[1]WAIVER_TX_Counties_FY22!O$2,IF([1]TX_Counties_FY22_Income_Limits!N171=[1]WAIVER_TX_Counties_FY22!O$2,[1]TX_Counties_FY22_Income_Limits!N171)))</f>
        <v>68880.000000000015</v>
      </c>
      <c r="P171" s="64">
        <f>IF([1]TX_Counties_FY22_Income_Limits!O171&gt;[1]WAIVER_TX_Counties_FY22!P$2,[1]TX_Counties_FY22_Income_Limits!O171,IF([1]TX_Counties_FY22_Income_Limits!O171&lt;[1]WAIVER_TX_Counties_FY22!P$2,[1]WAIVER_TX_Counties_FY22!P$2,IF([1]TX_Counties_FY22_Income_Limits!O171=[1]WAIVER_TX_Counties_FY22!P$2,[1]TX_Counties_FY22_Income_Limits!O171)))</f>
        <v>72240.000000000029</v>
      </c>
      <c r="Q171" s="64">
        <f>IF([1]TX_Counties_FY22_Income_Limits!P171&gt;[1]WAIVER_TX_Counties_FY22!Q$2,[1]TX_Counties_FY22_Income_Limits!P171,IF([1]TX_Counties_FY22_Income_Limits!P171&lt;[1]WAIVER_TX_Counties_FY22!Q$2,[1]WAIVER_TX_Counties_FY22!Q$2,IF([1]TX_Counties_FY22_Income_Limits!P171=[1]WAIVER_TX_Counties_FY22!Q$2,[1]TX_Counties_FY22_Income_Limits!P171)))</f>
        <v>75600.000000000044</v>
      </c>
      <c r="R171" s="64">
        <f>IF([1]TX_Counties_FY22_Income_Limits!Q171&gt;[1]WAIVER_TX_Counties_FY22!R$2,[1]TX_Counties_FY22_Income_Limits!Q171,IF([1]TX_Counties_FY22_Income_Limits!Q171&lt;[1]WAIVER_TX_Counties_FY22!R$2,[1]WAIVER_TX_Counties_FY22!R$2,IF([1]TX_Counties_FY22_Income_Limits!Q171=[1]WAIVER_TX_Counties_FY22!R$2,[1]TX_Counties_FY22_Income_Limits!Q171)))</f>
        <v>78960.000000000058</v>
      </c>
      <c r="S171" s="64">
        <f>IF([1]TX_Counties_FY22_Income_Limits!R171&gt;[1]WAIVER_TX_Counties_FY22!S$2,[1]TX_Counties_FY22_Income_Limits!R171,IF([1]TX_Counties_FY22_Income_Limits!R171&lt;[1]WAIVER_TX_Counties_FY22!S$2,[1]WAIVER_TX_Counties_FY22!S$2,IF([1]TX_Counties_FY22_Income_Limits!R171=[1]WAIVER_TX_Counties_FY22!S$2,[1]TX_Counties_FY22_Income_Limits!R171)))</f>
        <v>82320.000000000073</v>
      </c>
      <c r="T171" s="64">
        <f>IF([1]TX_Counties_FY22_Income_Limits!S171&gt;[1]WAIVER_TX_Counties_FY22!T$2,[1]TX_Counties_FY22_Income_Limits!S171,IF([1]TX_Counties_FY22_Income_Limits!S171&lt;[1]WAIVER_TX_Counties_FY22!T$2,[1]WAIVER_TX_Counties_FY22!T$2,IF([1]TX_Counties_FY22_Income_Limits!S171=[1]WAIVER_TX_Counties_FY22!T$2,[1]TX_Counties_FY22_Income_Limits!S171)))</f>
        <v>85680.000000000087</v>
      </c>
      <c r="U171" s="64">
        <f>IF([1]TX_Counties_FY22_Income_Limits!T171&gt;[1]WAIVER_TX_Counties_FY22!U$2,[1]TX_Counties_FY22_Income_Limits!T171,IF([1]TX_Counties_FY22_Income_Limits!T171&lt;[1]WAIVER_TX_Counties_FY22!U$2,[1]WAIVER_TX_Counties_FY22!U$2,IF([1]TX_Counties_FY22_Income_Limits!T171=[1]WAIVER_TX_Counties_FY22!U$2,[1]TX_Counties_FY22_Income_Limits!T171)))</f>
        <v>89040.000000000102</v>
      </c>
      <c r="V171" s="64">
        <f>IF([1]TX_Counties_FY22_Income_Limits!U171&gt;[1]WAIVER_TX_Counties_FY22!V$2,[1]TX_Counties_FY22_Income_Limits!U171,IF([1]TX_Counties_FY22_Income_Limits!U171&lt;[1]WAIVER_TX_Counties_FY22!V$2,[1]WAIVER_TX_Counties_FY22!V$2,IF([1]TX_Counties_FY22_Income_Limits!U171=[1]WAIVER_TX_Counties_FY22!V$2,[1]TX_Counties_FY22_Income_Limits!U171)))</f>
        <v>92400.000000000116</v>
      </c>
      <c r="W171" s="64">
        <f>IF([1]TX_Counties_FY22_Income_Limits!V171&gt;[1]WAIVER_TX_Counties_FY22!W$2,[1]TX_Counties_FY22_Income_Limits!V171,IF([1]TX_Counties_FY22_Income_Limits!V171&lt;[1]WAIVER_TX_Counties_FY22!W$2,[1]WAIVER_TX_Counties_FY22!W$2,IF([1]TX_Counties_FY22_Income_Limits!V171=[1]WAIVER_TX_Counties_FY22!W$2,[1]TX_Counties_FY22_Income_Limits!V171)))</f>
        <v>95760.000000000131</v>
      </c>
      <c r="X171" s="64">
        <f>IF([1]TX_Counties_FY22_Income_Limits!W171&gt;[1]WAIVER_TX_Counties_FY22!X$2,[1]TX_Counties_FY22_Income_Limits!W171,IF([1]TX_Counties_FY22_Income_Limits!W171&lt;[1]WAIVER_TX_Counties_FY22!X$2,[1]WAIVER_TX_Counties_FY22!X$2,IF([1]TX_Counties_FY22_Income_Limits!W171=[1]WAIVER_TX_Counties_FY22!X$2,[1]TX_Counties_FY22_Income_Limits!W171)))</f>
        <v>99120.000000000146</v>
      </c>
      <c r="Y171" s="64">
        <f>IF([1]TX_Counties_FY22_Income_Limits!X171&gt;[1]WAIVER_TX_Counties_FY22!Y$2,[1]TX_Counties_FY22_Income_Limits!X171,IF([1]TX_Counties_FY22_Income_Limits!X171&lt;[1]WAIVER_TX_Counties_FY22!Y$2,[1]WAIVER_TX_Counties_FY22!Y$2,IF([1]TX_Counties_FY22_Income_Limits!X171=[1]WAIVER_TX_Counties_FY22!Y$2,[1]TX_Counties_FY22_Income_Limits!X171)))</f>
        <v>102480.00000000016</v>
      </c>
      <c r="Z171" s="64">
        <f>IF([1]TX_Counties_FY22_Income_Limits!Y171&gt;[1]WAIVER_TX_Counties_FY22!Z$2,[1]TX_Counties_FY22_Income_Limits!Y171,IF([1]TX_Counties_FY22_Income_Limits!Y171&lt;[1]WAIVER_TX_Counties_FY22!Z$2,[1]WAIVER_TX_Counties_FY22!Z$2,IF([1]TX_Counties_FY22_Income_Limits!Y171=[1]WAIVER_TX_Counties_FY22!Z$2,[1]TX_Counties_FY22_Income_Limits!Y171)))</f>
        <v>105840.00000000017</v>
      </c>
      <c r="AA171" s="64">
        <f>IF([1]TX_Counties_FY22_Income_Limits!Z171&gt;[1]WAIVER_TX_Counties_FY22!AA$2,[1]TX_Counties_FY22_Income_Limits!Z171,IF([1]TX_Counties_FY22_Income_Limits!Z171&lt;[1]WAIVER_TX_Counties_FY22!AA$2,[1]WAIVER_TX_Counties_FY22!AA$2,IF([1]TX_Counties_FY22_Income_Limits!Z171=[1]WAIVER_TX_Counties_FY22!AA$2,[1]TX_Counties_FY22_Income_Limits!Z171)))</f>
        <v>109200.00000000019</v>
      </c>
      <c r="AB171" s="64">
        <f>IF([1]TX_Counties_FY22_Income_Limits!AA171&gt;[1]WAIVER_TX_Counties_FY22!AB$2,[1]TX_Counties_FY22_Income_Limits!AA171,IF([1]TX_Counties_FY22_Income_Limits!AA171&lt;[1]WAIVER_TX_Counties_FY22!AB$2,[1]WAIVER_TX_Counties_FY22!AB$2,IF([1]TX_Counties_FY22_Income_Limits!AA171=[1]WAIVER_TX_Counties_FY22!AB$2,[1]TX_Counties_FY22_Income_Limits!AA171)))</f>
        <v>112560.0000000002</v>
      </c>
      <c r="AC171" s="64">
        <f>IF([1]TX_Counties_FY22_Income_Limits!AB171&gt;[1]WAIVER_TX_Counties_FY22!AC$2,[1]TX_Counties_FY22_Income_Limits!AB171,IF([1]TX_Counties_FY22_Income_Limits!AB171&lt;[1]WAIVER_TX_Counties_FY22!AC$2,[1]WAIVER_TX_Counties_FY22!AC$2,IF([1]TX_Counties_FY22_Income_Limits!AB171=[1]WAIVER_TX_Counties_FY22!AC$2,[1]TX_Counties_FY22_Income_Limits!AB171)))</f>
        <v>29400</v>
      </c>
      <c r="AD171" s="64">
        <f>IF([1]TX_Counties_FY22_Income_Limits!AC171&gt;[1]WAIVER_TX_Counties_FY22!AD$2,[1]TX_Counties_FY22_Income_Limits!AC171,IF([1]TX_Counties_FY22_Income_Limits!AC171&lt;[1]WAIVER_TX_Counties_FY22!AD$2,[1]WAIVER_TX_Counties_FY22!AD$2,IF([1]TX_Counties_FY22_Income_Limits!AC171=[1]WAIVER_TX_Counties_FY22!AD$2,[1]TX_Counties_FY22_Income_Limits!AC171)))</f>
        <v>33600</v>
      </c>
      <c r="AE171" s="64">
        <f>IF([1]TX_Counties_FY22_Income_Limits!AD171&gt;[1]WAIVER_TX_Counties_FY22!AE$2,[1]TX_Counties_FY22_Income_Limits!AD171,IF([1]TX_Counties_FY22_Income_Limits!AD171&lt;[1]WAIVER_TX_Counties_FY22!AE$2,[1]WAIVER_TX_Counties_FY22!AE$2,IF([1]TX_Counties_FY22_Income_Limits!AD171=[1]WAIVER_TX_Counties_FY22!AE$2,[1]TX_Counties_FY22_Income_Limits!AD171)))</f>
        <v>37800</v>
      </c>
      <c r="AF171" s="64">
        <f>IF([1]TX_Counties_FY22_Income_Limits!AE171&gt;[1]WAIVER_TX_Counties_FY22!AF$2,[1]TX_Counties_FY22_Income_Limits!AE171,IF([1]TX_Counties_FY22_Income_Limits!AE171&lt;[1]WAIVER_TX_Counties_FY22!AF$2,[1]WAIVER_TX_Counties_FY22!AF$2,IF([1]TX_Counties_FY22_Income_Limits!AE171=[1]WAIVER_TX_Counties_FY22!AF$2,[1]TX_Counties_FY22_Income_Limits!AE171)))</f>
        <v>42000</v>
      </c>
      <c r="AG171" s="64">
        <f>IF([1]TX_Counties_FY22_Income_Limits!AF171&gt;[1]WAIVER_TX_Counties_FY22!AG$2,[1]TX_Counties_FY22_Income_Limits!AF171,IF([1]TX_Counties_FY22_Income_Limits!AF171&lt;[1]WAIVER_TX_Counties_FY22!AG$2,[1]WAIVER_TX_Counties_FY22!AG$2,IF([1]TX_Counties_FY22_Income_Limits!AF171=[1]WAIVER_TX_Counties_FY22!AG$2,[1]TX_Counties_FY22_Income_Limits!AF171)))</f>
        <v>45400</v>
      </c>
      <c r="AH171" s="64">
        <f>IF([1]TX_Counties_FY22_Income_Limits!AG171&gt;[1]WAIVER_TX_Counties_FY22!AH$2,[1]TX_Counties_FY22_Income_Limits!AG171,IF([1]TX_Counties_FY22_Income_Limits!AG171&lt;[1]WAIVER_TX_Counties_FY22!AH$2,[1]WAIVER_TX_Counties_FY22!AH$2,IF([1]TX_Counties_FY22_Income_Limits!AG171=[1]WAIVER_TX_Counties_FY22!AH$2,[1]TX_Counties_FY22_Income_Limits!AG171)))</f>
        <v>48750</v>
      </c>
      <c r="AI171" s="64">
        <f>IF([1]TX_Counties_FY22_Income_Limits!AH171&gt;[1]WAIVER_TX_Counties_FY22!AI$2,[1]TX_Counties_FY22_Income_Limits!AH171,IF([1]TX_Counties_FY22_Income_Limits!AH171&lt;[1]WAIVER_TX_Counties_FY22!AI$2,[1]WAIVER_TX_Counties_FY22!AI$2,IF([1]TX_Counties_FY22_Income_Limits!AH171=[1]WAIVER_TX_Counties_FY22!AI$2,[1]TX_Counties_FY22_Income_Limits!AH171)))</f>
        <v>52100</v>
      </c>
      <c r="AJ171" s="64">
        <f>IF([1]TX_Counties_FY22_Income_Limits!AI171&gt;[1]WAIVER_TX_Counties_FY22!AJ$2,[1]TX_Counties_FY22_Income_Limits!AI171,IF([1]TX_Counties_FY22_Income_Limits!AI171&lt;[1]WAIVER_TX_Counties_FY22!AJ$2,[1]WAIVER_TX_Counties_FY22!AJ$2,IF([1]TX_Counties_FY22_Income_Limits!AI171=[1]WAIVER_TX_Counties_FY22!AJ$2,[1]TX_Counties_FY22_Income_Limits!AI171)))</f>
        <v>55450</v>
      </c>
      <c r="AK171" s="64">
        <f>IF([1]TX_Counties_FY22_Income_Limits!AJ171&gt;[1]WAIVER_TX_Counties_FY22!AK$2,[1]TX_Counties_FY22_Income_Limits!AJ171,IF([1]TX_Counties_FY22_Income_Limits!AJ171&lt;[1]WAIVER_TX_Counties_FY22!AK$2,[1]WAIVER_TX_Counties_FY22!AK$2,IF([1]TX_Counties_FY22_Income_Limits!AJ171=[1]WAIVER_TX_Counties_FY22!AK$2,[1]TX_Counties_FY22_Income_Limits!AJ171)))</f>
        <v>58799.999999999993</v>
      </c>
      <c r="AL171" s="64">
        <f>IF([1]TX_Counties_FY22_Income_Limits!AK171&gt;[1]WAIVER_TX_Counties_FY22!AL$2,[1]TX_Counties_FY22_Income_Limits!AK171,IF([1]TX_Counties_FY22_Income_Limits!AK171&lt;[1]WAIVER_TX_Counties_FY22!AL$2,[1]WAIVER_TX_Counties_FY22!AL$2,IF([1]TX_Counties_FY22_Income_Limits!AK171=[1]WAIVER_TX_Counties_FY22!AL$2,[1]TX_Counties_FY22_Income_Limits!AK171)))</f>
        <v>62160</v>
      </c>
      <c r="AM171" s="64">
        <f>IF([1]TX_Counties_FY22_Income_Limits!AL171&gt;[1]WAIVER_TX_Counties_FY22!AM$2,[1]TX_Counties_FY22_Income_Limits!AL171,IF([1]TX_Counties_FY22_Income_Limits!AL171&lt;[1]WAIVER_TX_Counties_FY22!AM$2,[1]WAIVER_TX_Counties_FY22!AM$2,IF([1]TX_Counties_FY22_Income_Limits!AL171=[1]WAIVER_TX_Counties_FY22!AM$2,[1]TX_Counties_FY22_Income_Limits!AL171)))</f>
        <v>65520.000000000007</v>
      </c>
      <c r="AN171" s="64">
        <f>IF([1]TX_Counties_FY22_Income_Limits!AM171&gt;[1]WAIVER_TX_Counties_FY22!AN$2,[1]TX_Counties_FY22_Income_Limits!AM171,IF([1]TX_Counties_FY22_Income_Limits!AM171&lt;[1]WAIVER_TX_Counties_FY22!AN$2,[1]WAIVER_TX_Counties_FY22!AN$2,IF([1]TX_Counties_FY22_Income_Limits!AM171=[1]WAIVER_TX_Counties_FY22!AN$2,[1]TX_Counties_FY22_Income_Limits!AM171)))</f>
        <v>68880.000000000015</v>
      </c>
      <c r="AO171" s="64">
        <f>IF([1]TX_Counties_FY22_Income_Limits!AN171&gt;[1]WAIVER_TX_Counties_FY22!AO$2,[1]TX_Counties_FY22_Income_Limits!AN171,IF([1]TX_Counties_FY22_Income_Limits!AN171&lt;[1]WAIVER_TX_Counties_FY22!AO$2,[1]WAIVER_TX_Counties_FY22!AO$2,IF([1]TX_Counties_FY22_Income_Limits!AN171=[1]WAIVER_TX_Counties_FY22!AO$2,[1]TX_Counties_FY22_Income_Limits!AN171)))</f>
        <v>72240.000000000029</v>
      </c>
      <c r="AP171" s="64">
        <f>IF([1]TX_Counties_FY22_Income_Limits!AO171&gt;[1]WAIVER_TX_Counties_FY22!AP$2,[1]TX_Counties_FY22_Income_Limits!AO171,IF([1]TX_Counties_FY22_Income_Limits!AO171&lt;[1]WAIVER_TX_Counties_FY22!AP$2,[1]WAIVER_TX_Counties_FY22!AP$2,IF([1]TX_Counties_FY22_Income_Limits!AO171=[1]WAIVER_TX_Counties_FY22!AP$2,[1]TX_Counties_FY22_Income_Limits!AO171)))</f>
        <v>75600.000000000044</v>
      </c>
      <c r="AQ171" s="64">
        <f>IF([1]TX_Counties_FY22_Income_Limits!AP171&gt;[1]WAIVER_TX_Counties_FY22!AQ$2,[1]TX_Counties_FY22_Income_Limits!AP171,IF([1]TX_Counties_FY22_Income_Limits!AP171&lt;[1]WAIVER_TX_Counties_FY22!AQ$2,[1]WAIVER_TX_Counties_FY22!AQ$2,IF([1]TX_Counties_FY22_Income_Limits!AP171=[1]WAIVER_TX_Counties_FY22!AQ$2,[1]TX_Counties_FY22_Income_Limits!AP171)))</f>
        <v>78960.000000000058</v>
      </c>
      <c r="AR171" s="64">
        <f>IF([1]TX_Counties_FY22_Income_Limits!AQ171&gt;[1]WAIVER_TX_Counties_FY22!AR$2,[1]TX_Counties_FY22_Income_Limits!AQ171,IF([1]TX_Counties_FY22_Income_Limits!AQ171&lt;[1]WAIVER_TX_Counties_FY22!AR$2,[1]WAIVER_TX_Counties_FY22!AR$2,IF([1]TX_Counties_FY22_Income_Limits!AQ171=[1]WAIVER_TX_Counties_FY22!AR$2,[1]TX_Counties_FY22_Income_Limits!AQ171)))</f>
        <v>82320.000000000073</v>
      </c>
      <c r="AS171" s="64">
        <f>IF([1]TX_Counties_FY22_Income_Limits!AR171&gt;[1]WAIVER_TX_Counties_FY22!AS$2,[1]TX_Counties_FY22_Income_Limits!AR171,IF([1]TX_Counties_FY22_Income_Limits!AR171&lt;[1]WAIVER_TX_Counties_FY22!AS$2,[1]WAIVER_TX_Counties_FY22!AS$2,IF([1]TX_Counties_FY22_Income_Limits!AR171=[1]WAIVER_TX_Counties_FY22!AS$2,[1]TX_Counties_FY22_Income_Limits!AR171)))</f>
        <v>85680.000000000087</v>
      </c>
      <c r="AT171" s="64">
        <f>IF([1]TX_Counties_FY22_Income_Limits!AS171&gt;[1]WAIVER_TX_Counties_FY22!AT$2,[1]TX_Counties_FY22_Income_Limits!AS171,IF([1]TX_Counties_FY22_Income_Limits!AS171&lt;[1]WAIVER_TX_Counties_FY22!AT$2,[1]WAIVER_TX_Counties_FY22!AT$2,IF([1]TX_Counties_FY22_Income_Limits!AS171=[1]WAIVER_TX_Counties_FY22!AT$2,[1]TX_Counties_FY22_Income_Limits!AS171)))</f>
        <v>89040.000000000102</v>
      </c>
      <c r="AU171" s="64">
        <f>IF([1]TX_Counties_FY22_Income_Limits!AT171&gt;[1]WAIVER_TX_Counties_FY22!AU$2,[1]TX_Counties_FY22_Income_Limits!AT171,IF([1]TX_Counties_FY22_Income_Limits!AT171&lt;[1]WAIVER_TX_Counties_FY22!AU$2,[1]WAIVER_TX_Counties_FY22!AU$2,IF([1]TX_Counties_FY22_Income_Limits!AT171=[1]WAIVER_TX_Counties_FY22!AU$2,[1]TX_Counties_FY22_Income_Limits!AT171)))</f>
        <v>92400.000000000116</v>
      </c>
      <c r="AV171" s="64">
        <f>IF([1]TX_Counties_FY22_Income_Limits!AU171&gt;[1]WAIVER_TX_Counties_FY22!AV$2,[1]TX_Counties_FY22_Income_Limits!AU171,IF([1]TX_Counties_FY22_Income_Limits!AU171&lt;[1]WAIVER_TX_Counties_FY22!AV$2,[1]WAIVER_TX_Counties_FY22!AV$2,IF([1]TX_Counties_FY22_Income_Limits!AU171=[1]WAIVER_TX_Counties_FY22!AV$2,[1]TX_Counties_FY22_Income_Limits!AU171)))</f>
        <v>95760.000000000131</v>
      </c>
      <c r="AW171" s="64">
        <f>IF([1]TX_Counties_FY22_Income_Limits!AV171&gt;[1]WAIVER_TX_Counties_FY22!AW$2,[1]TX_Counties_FY22_Income_Limits!AV171,IF([1]TX_Counties_FY22_Income_Limits!AV171&lt;[1]WAIVER_TX_Counties_FY22!AW$2,[1]WAIVER_TX_Counties_FY22!AW$2,IF([1]TX_Counties_FY22_Income_Limits!AV171=[1]WAIVER_TX_Counties_FY22!AW$2,[1]TX_Counties_FY22_Income_Limits!AV171)))</f>
        <v>99120.000000000146</v>
      </c>
      <c r="AX171" s="64">
        <f>IF([1]TX_Counties_FY22_Income_Limits!AW171&gt;[1]WAIVER_TX_Counties_FY22!AX$2,[1]TX_Counties_FY22_Income_Limits!AW171,IF([1]TX_Counties_FY22_Income_Limits!AW171&lt;[1]WAIVER_TX_Counties_FY22!AX$2,[1]WAIVER_TX_Counties_FY22!AX$2,IF([1]TX_Counties_FY22_Income_Limits!AW171=[1]WAIVER_TX_Counties_FY22!AX$2,[1]TX_Counties_FY22_Income_Limits!AW171)))</f>
        <v>102480.00000000016</v>
      </c>
      <c r="AY171" s="64">
        <f>IF([1]TX_Counties_FY22_Income_Limits!AX171&gt;[1]WAIVER_TX_Counties_FY22!AY$2,[1]TX_Counties_FY22_Income_Limits!AX171,IF([1]TX_Counties_FY22_Income_Limits!AX171&lt;[1]WAIVER_TX_Counties_FY22!AY$2,[1]WAIVER_TX_Counties_FY22!AY$2,IF([1]TX_Counties_FY22_Income_Limits!AX171=[1]WAIVER_TX_Counties_FY22!AY$2,[1]TX_Counties_FY22_Income_Limits!AX171)))</f>
        <v>105840.00000000017</v>
      </c>
      <c r="AZ171" s="64">
        <f>IF([1]TX_Counties_FY22_Income_Limits!AY171&gt;[1]WAIVER_TX_Counties_FY22!AZ$2,[1]TX_Counties_FY22_Income_Limits!AY171,IF([1]TX_Counties_FY22_Income_Limits!AY171&lt;[1]WAIVER_TX_Counties_FY22!AZ$2,[1]WAIVER_TX_Counties_FY22!AZ$2,IF([1]TX_Counties_FY22_Income_Limits!AY171=[1]WAIVER_TX_Counties_FY22!AZ$2,[1]TX_Counties_FY22_Income_Limits!AY171)))</f>
        <v>109200.00000000019</v>
      </c>
      <c r="BA171" s="64">
        <f>IF([1]TX_Counties_FY22_Income_Limits!AZ171&gt;[1]WAIVER_TX_Counties_FY22!BA$2,[1]TX_Counties_FY22_Income_Limits!AZ171,IF([1]TX_Counties_FY22_Income_Limits!AZ171&lt;[1]WAIVER_TX_Counties_FY22!BA$2,[1]WAIVER_TX_Counties_FY22!BA$2,IF([1]TX_Counties_FY22_Income_Limits!AZ171=[1]WAIVER_TX_Counties_FY22!BA$2,[1]TX_Counties_FY22_Income_Limits!AZ171)))</f>
        <v>112560.0000000002</v>
      </c>
      <c r="BB171" s="64">
        <f>IF([1]TX_Counties_FY22_Income_Limits!BA171&gt;[1]WAIVER_TX_Counties_FY22!BB$2,[1]TX_Counties_FY22_Income_Limits!BA171,IF([1]TX_Counties_FY22_Income_Limits!BA171&lt;[1]WAIVER_TX_Counties_FY22!BB$2,[1]WAIVER_TX_Counties_FY22!BB$2,IF([1]TX_Counties_FY22_Income_Limits!BA171=[1]WAIVER_TX_Counties_FY22!BB$2,[1]TX_Counties_FY22_Income_Limits!BA171)))</f>
        <v>47050</v>
      </c>
      <c r="BC171" s="64">
        <f>IF([1]TX_Counties_FY22_Income_Limits!BB171&gt;[1]WAIVER_TX_Counties_FY22!BC$2,[1]TX_Counties_FY22_Income_Limits!BB171,IF([1]TX_Counties_FY22_Income_Limits!BB171&lt;[1]WAIVER_TX_Counties_FY22!BC$2,[1]WAIVER_TX_Counties_FY22!BC$2,IF([1]TX_Counties_FY22_Income_Limits!BB171=[1]WAIVER_TX_Counties_FY22!BC$2,[1]TX_Counties_FY22_Income_Limits!BB171)))</f>
        <v>53800</v>
      </c>
      <c r="BD171" s="64">
        <f>IF([1]TX_Counties_FY22_Income_Limits!BC171&gt;[1]WAIVER_TX_Counties_FY22!BD$2,[1]TX_Counties_FY22_Income_Limits!BC171,IF([1]TX_Counties_FY22_Income_Limits!BC171&lt;[1]WAIVER_TX_Counties_FY22!BD$2,[1]WAIVER_TX_Counties_FY22!BD$2,IF([1]TX_Counties_FY22_Income_Limits!BC171=[1]WAIVER_TX_Counties_FY22!BD$2,[1]TX_Counties_FY22_Income_Limits!BC171)))</f>
        <v>60500</v>
      </c>
      <c r="BE171" s="64">
        <f>IF([1]TX_Counties_FY22_Income_Limits!BD171&gt;[1]WAIVER_TX_Counties_FY22!BE$2,[1]TX_Counties_FY22_Income_Limits!BD171,IF([1]TX_Counties_FY22_Income_Limits!BD171&lt;[1]WAIVER_TX_Counties_FY22!BE$2,[1]WAIVER_TX_Counties_FY22!BE$2,IF([1]TX_Counties_FY22_Income_Limits!BD171=[1]WAIVER_TX_Counties_FY22!BE$2,[1]TX_Counties_FY22_Income_Limits!BD171)))</f>
        <v>67250</v>
      </c>
      <c r="BF171" s="64">
        <f>IF([1]TX_Counties_FY22_Income_Limits!BE171&gt;[1]WAIVER_TX_Counties_FY22!BF$2,[1]TX_Counties_FY22_Income_Limits!BE171,IF([1]TX_Counties_FY22_Income_Limits!BE171&lt;[1]WAIVER_TX_Counties_FY22!BF$2,[1]WAIVER_TX_Counties_FY22!BF$2,IF([1]TX_Counties_FY22_Income_Limits!BE171=[1]WAIVER_TX_Counties_FY22!BF$2,[1]TX_Counties_FY22_Income_Limits!BE171)))</f>
        <v>72650</v>
      </c>
      <c r="BG171" s="64">
        <f>IF([1]TX_Counties_FY22_Income_Limits!BF171&gt;[1]WAIVER_TX_Counties_FY22!BG$2,[1]TX_Counties_FY22_Income_Limits!BF171,IF([1]TX_Counties_FY22_Income_Limits!BF171&lt;[1]WAIVER_TX_Counties_FY22!BG$2,[1]WAIVER_TX_Counties_FY22!BG$2,IF([1]TX_Counties_FY22_Income_Limits!BF171=[1]WAIVER_TX_Counties_FY22!BG$2,[1]TX_Counties_FY22_Income_Limits!BF171)))</f>
        <v>78000</v>
      </c>
      <c r="BH171" s="64">
        <f>IF([1]TX_Counties_FY22_Income_Limits!BG171&gt;[1]WAIVER_TX_Counties_FY22!BH$2,[1]TX_Counties_FY22_Income_Limits!BG171,IF([1]TX_Counties_FY22_Income_Limits!BG171&lt;[1]WAIVER_TX_Counties_FY22!BH$2,[1]WAIVER_TX_Counties_FY22!BH$2,IF([1]TX_Counties_FY22_Income_Limits!BG171=[1]WAIVER_TX_Counties_FY22!BH$2,[1]TX_Counties_FY22_Income_Limits!BG171)))</f>
        <v>83400</v>
      </c>
      <c r="BI171" s="64">
        <f>IF([1]TX_Counties_FY22_Income_Limits!BH171&gt;[1]WAIVER_TX_Counties_FY22!BI$2,[1]TX_Counties_FY22_Income_Limits!BH171,IF([1]TX_Counties_FY22_Income_Limits!BH171&lt;[1]WAIVER_TX_Counties_FY22!BI$2,[1]WAIVER_TX_Counties_FY22!BI$2,IF([1]TX_Counties_FY22_Income_Limits!BH171=[1]WAIVER_TX_Counties_FY22!BI$2,[1]TX_Counties_FY22_Income_Limits!BH171)))</f>
        <v>88750</v>
      </c>
      <c r="BJ171" s="64">
        <f>IF([1]TX_Counties_FY22_Income_Limits!BI171&gt;[1]WAIVER_TX_Counties_FY22!BJ$2,[1]TX_Counties_FY22_Income_Limits!BI171,IF([1]TX_Counties_FY22_Income_Limits!BI171&lt;[1]WAIVER_TX_Counties_FY22!BJ$2,[1]WAIVER_TX_Counties_FY22!BJ$2,IF([1]TX_Counties_FY22_Income_Limits!BI171=[1]WAIVER_TX_Counties_FY22!BJ$2,[1]TX_Counties_FY22_Income_Limits!BI171)))</f>
        <v>94150</v>
      </c>
      <c r="BK171" s="64">
        <f>IF([1]TX_Counties_FY22_Income_Limits!BJ171&gt;[1]WAIVER_TX_Counties_FY22!BK$2,[1]TX_Counties_FY22_Income_Limits!BJ171,IF([1]TX_Counties_FY22_Income_Limits!BJ171&lt;[1]WAIVER_TX_Counties_FY22!BK$2,[1]WAIVER_TX_Counties_FY22!BK$2,IF([1]TX_Counties_FY22_Income_Limits!BJ171=[1]WAIVER_TX_Counties_FY22!BK$2,[1]TX_Counties_FY22_Income_Limits!BJ171)))</f>
        <v>99530</v>
      </c>
      <c r="BL171" s="64">
        <f>IF([1]TX_Counties_FY22_Income_Limits!BK171&gt;[1]WAIVER_TX_Counties_FY22!BL$2,[1]TX_Counties_FY22_Income_Limits!BK171,IF([1]TX_Counties_FY22_Income_Limits!BK171&lt;[1]WAIVER_TX_Counties_FY22!BL$2,[1]WAIVER_TX_Counties_FY22!BL$2,IF([1]TX_Counties_FY22_Income_Limits!BK171=[1]WAIVER_TX_Counties_FY22!BL$2,[1]TX_Counties_FY22_Income_Limits!BK171)))</f>
        <v>104910</v>
      </c>
      <c r="BM171" s="64">
        <f>IF([1]TX_Counties_FY22_Income_Limits!BL171&gt;[1]WAIVER_TX_Counties_FY22!BM$2,[1]TX_Counties_FY22_Income_Limits!BL171,IF([1]TX_Counties_FY22_Income_Limits!BL171&lt;[1]WAIVER_TX_Counties_FY22!BM$2,[1]WAIVER_TX_Counties_FY22!BM$2,IF([1]TX_Counties_FY22_Income_Limits!BL171=[1]WAIVER_TX_Counties_FY22!BM$2,[1]TX_Counties_FY22_Income_Limits!BL171)))</f>
        <v>110290</v>
      </c>
      <c r="BN171" s="64">
        <f>IF([1]TX_Counties_FY22_Income_Limits!BM171&gt;[1]WAIVER_TX_Counties_FY22!BN$2,[1]TX_Counties_FY22_Income_Limits!BM171,IF([1]TX_Counties_FY22_Income_Limits!BM171&lt;[1]WAIVER_TX_Counties_FY22!BN$2,[1]WAIVER_TX_Counties_FY22!BN$2,IF([1]TX_Counties_FY22_Income_Limits!BM171=[1]WAIVER_TX_Counties_FY22!BN$2,[1]TX_Counties_FY22_Income_Limits!BM171)))</f>
        <v>115670</v>
      </c>
      <c r="BO171" s="64">
        <f>IF([1]TX_Counties_FY22_Income_Limits!BN171&gt;[1]WAIVER_TX_Counties_FY22!BO$2,[1]TX_Counties_FY22_Income_Limits!BN171,IF([1]TX_Counties_FY22_Income_Limits!BN171&lt;[1]WAIVER_TX_Counties_FY22!BO$2,[1]WAIVER_TX_Counties_FY22!BO$2,IF([1]TX_Counties_FY22_Income_Limits!BN171=[1]WAIVER_TX_Counties_FY22!BO$2,[1]TX_Counties_FY22_Income_Limits!BN171)))</f>
        <v>121050</v>
      </c>
      <c r="BP171" s="64">
        <f>IF([1]TX_Counties_FY22_Income_Limits!BO171&gt;[1]WAIVER_TX_Counties_FY22!BP$2,[1]TX_Counties_FY22_Income_Limits!BO171,IF([1]TX_Counties_FY22_Income_Limits!BO171&lt;[1]WAIVER_TX_Counties_FY22!BP$2,[1]WAIVER_TX_Counties_FY22!BP$2,IF([1]TX_Counties_FY22_Income_Limits!BO171=[1]WAIVER_TX_Counties_FY22!BP$2,[1]TX_Counties_FY22_Income_Limits!BO171)))</f>
        <v>126430</v>
      </c>
      <c r="BQ171" s="64">
        <f>IF([1]TX_Counties_FY22_Income_Limits!BP171&gt;[1]WAIVER_TX_Counties_FY22!BQ$2,[1]TX_Counties_FY22_Income_Limits!BP171,IF([1]TX_Counties_FY22_Income_Limits!BP171&lt;[1]WAIVER_TX_Counties_FY22!BQ$2,[1]WAIVER_TX_Counties_FY22!BQ$2,IF([1]TX_Counties_FY22_Income_Limits!BP171=[1]WAIVER_TX_Counties_FY22!BQ$2,[1]TX_Counties_FY22_Income_Limits!BP171)))</f>
        <v>131810</v>
      </c>
      <c r="BR171" s="64">
        <f>IF([1]TX_Counties_FY22_Income_Limits!BQ171&gt;[1]WAIVER_TX_Counties_FY22!BR$2,[1]TX_Counties_FY22_Income_Limits!BQ171,IF([1]TX_Counties_FY22_Income_Limits!BQ171&lt;[1]WAIVER_TX_Counties_FY22!BR$2,[1]WAIVER_TX_Counties_FY22!BR$2,IF([1]TX_Counties_FY22_Income_Limits!BQ171=[1]WAIVER_TX_Counties_FY22!BR$2,[1]TX_Counties_FY22_Income_Limits!BQ171)))</f>
        <v>137190</v>
      </c>
      <c r="BS171" s="64">
        <f>IF([1]TX_Counties_FY22_Income_Limits!BR171&gt;[1]WAIVER_TX_Counties_FY22!BS$2,[1]TX_Counties_FY22_Income_Limits!BR171,IF([1]TX_Counties_FY22_Income_Limits!BR171&lt;[1]WAIVER_TX_Counties_FY22!BS$2,[1]WAIVER_TX_Counties_FY22!BS$2,IF([1]TX_Counties_FY22_Income_Limits!BR171=[1]WAIVER_TX_Counties_FY22!BS$2,[1]TX_Counties_FY22_Income_Limits!BR171)))</f>
        <v>142570</v>
      </c>
      <c r="BT171" s="64">
        <f>IF([1]TX_Counties_FY22_Income_Limits!BS171&gt;[1]WAIVER_TX_Counties_FY22!BT$2,[1]TX_Counties_FY22_Income_Limits!BS171,IF([1]TX_Counties_FY22_Income_Limits!BS171&lt;[1]WAIVER_TX_Counties_FY22!BT$2,[1]WAIVER_TX_Counties_FY22!BT$2,IF([1]TX_Counties_FY22_Income_Limits!BS171=[1]WAIVER_TX_Counties_FY22!BT$2,[1]TX_Counties_FY22_Income_Limits!BS171)))</f>
        <v>147950</v>
      </c>
      <c r="BU171" s="64">
        <f>IF([1]TX_Counties_FY22_Income_Limits!BT171&gt;[1]WAIVER_TX_Counties_FY22!BU$2,[1]TX_Counties_FY22_Income_Limits!BT171,IF([1]TX_Counties_FY22_Income_Limits!BT171&lt;[1]WAIVER_TX_Counties_FY22!BU$2,[1]WAIVER_TX_Counties_FY22!BU$2,IF([1]TX_Counties_FY22_Income_Limits!BT171=[1]WAIVER_TX_Counties_FY22!BU$2,[1]TX_Counties_FY22_Income_Limits!BT171)))</f>
        <v>153330</v>
      </c>
      <c r="BV171" s="64">
        <f>IF([1]TX_Counties_FY22_Income_Limits!BU171&gt;[1]WAIVER_TX_Counties_FY22!BV$2,[1]TX_Counties_FY22_Income_Limits!BU171,IF([1]TX_Counties_FY22_Income_Limits!BU171&lt;[1]WAIVER_TX_Counties_FY22!BV$2,[1]WAIVER_TX_Counties_FY22!BV$2,IF([1]TX_Counties_FY22_Income_Limits!BU171=[1]WAIVER_TX_Counties_FY22!BV$2,[1]TX_Counties_FY22_Income_Limits!BU171)))</f>
        <v>158710</v>
      </c>
      <c r="BW171" s="64">
        <f>IF([1]TX_Counties_FY22_Income_Limits!BV171&gt;[1]WAIVER_TX_Counties_FY22!BW$2,[1]TX_Counties_FY22_Income_Limits!BV171,IF([1]TX_Counties_FY22_Income_Limits!BV171&lt;[1]WAIVER_TX_Counties_FY22!BW$2,[1]WAIVER_TX_Counties_FY22!BW$2,IF([1]TX_Counties_FY22_Income_Limits!BV171=[1]WAIVER_TX_Counties_FY22!BW$2,[1]TX_Counties_FY22_Income_Limits!BV171)))</f>
        <v>164090</v>
      </c>
      <c r="BX171" s="64">
        <f>IF([1]TX_Counties_FY22_Income_Limits!BW171&gt;[1]WAIVER_TX_Counties_FY22!BX$2,[1]TX_Counties_FY22_Income_Limits!BW171,IF([1]TX_Counties_FY22_Income_Limits!BW171&lt;[1]WAIVER_TX_Counties_FY22!BX$2,[1]WAIVER_TX_Counties_FY22!BX$2,IF([1]TX_Counties_FY22_Income_Limits!BW171=[1]WAIVER_TX_Counties_FY22!BX$2,[1]TX_Counties_FY22_Income_Limits!BW171)))</f>
        <v>169470</v>
      </c>
      <c r="BY171" s="64">
        <f>IF([1]TX_Counties_FY22_Income_Limits!BX171&gt;[1]WAIVER_TX_Counties_FY22!BY$2,[1]TX_Counties_FY22_Income_Limits!BX171,IF([1]TX_Counties_FY22_Income_Limits!BX171&lt;[1]WAIVER_TX_Counties_FY22!BY$2,[1]WAIVER_TX_Counties_FY22!BY$2,IF([1]TX_Counties_FY22_Income_Limits!BX171=[1]WAIVER_TX_Counties_FY22!BY$2,[1]TX_Counties_FY22_Income_Limits!BX171)))</f>
        <v>174850</v>
      </c>
      <c r="BZ171" s="64">
        <f>IF([1]TX_Counties_FY22_Income_Limits!BY171&gt;[1]WAIVER_TX_Counties_FY22!BZ$2,[1]TX_Counties_FY22_Income_Limits!BY171,IF([1]TX_Counties_FY22_Income_Limits!BY171&lt;[1]WAIVER_TX_Counties_FY22!BZ$2,[1]WAIVER_TX_Counties_FY22!BZ$2,IF([1]TX_Counties_FY22_Income_Limits!BY171=[1]WAIVER_TX_Counties_FY22!BZ$2,[1]TX_Counties_FY22_Income_Limits!BY171)))</f>
        <v>180230</v>
      </c>
      <c r="CA171" s="64">
        <f>IF([1]TX_Counties_FY22_Income_Limits!BZ171&gt;[1]WAIVER_TX_Counties_FY22!CA$2,[1]TX_Counties_FY22_Income_Limits!BZ171,IF([1]TX_Counties_FY22_Income_Limits!BZ171&lt;[1]WAIVER_TX_Counties_FY22!CA$2,[1]WAIVER_TX_Counties_FY22!CA$2,IF([1]TX_Counties_FY22_Income_Limits!BZ171=[1]WAIVER_TX_Counties_FY22!CA$2,[1]TX_Counties_FY22_Income_Limits!BZ171)))</f>
        <v>59709.999999999993</v>
      </c>
      <c r="CB171" s="64">
        <f>IF([1]TX_Counties_FY22_Income_Limits!CA171&gt;[1]WAIVER_TX_Counties_FY22!CB$2,[1]TX_Counties_FY22_Income_Limits!CA171,IF([1]TX_Counties_FY22_Income_Limits!CA171&lt;[1]WAIVER_TX_Counties_FY22!CB$2,[1]WAIVER_TX_Counties_FY22!CB$2,IF([1]TX_Counties_FY22_Income_Limits!CA171=[1]WAIVER_TX_Counties_FY22!CB$2,[1]TX_Counties_FY22_Income_Limits!CA171)))</f>
        <v>68240</v>
      </c>
      <c r="CC171" s="64">
        <f>IF([1]TX_Counties_FY22_Income_Limits!CB171&gt;[1]WAIVER_TX_Counties_FY22!CC$2,[1]TX_Counties_FY22_Income_Limits!CB171,IF([1]TX_Counties_FY22_Income_Limits!CB171&lt;[1]WAIVER_TX_Counties_FY22!CC$2,[1]WAIVER_TX_Counties_FY22!CC$2,IF([1]TX_Counties_FY22_Income_Limits!CB171=[1]WAIVER_TX_Counties_FY22!CC$2,[1]TX_Counties_FY22_Income_Limits!CB171)))</f>
        <v>76770</v>
      </c>
      <c r="CD171" s="64">
        <f>IF([1]TX_Counties_FY22_Income_Limits!CC171&gt;[1]WAIVER_TX_Counties_FY22!CD$2,[1]TX_Counties_FY22_Income_Limits!CC171,IF([1]TX_Counties_FY22_Income_Limits!CC171&lt;[1]WAIVER_TX_Counties_FY22!CD$2,[1]WAIVER_TX_Counties_FY22!CD$2,IF([1]TX_Counties_FY22_Income_Limits!CC171=[1]WAIVER_TX_Counties_FY22!CD$2,[1]TX_Counties_FY22_Income_Limits!CC171)))</f>
        <v>85300</v>
      </c>
      <c r="CE171" s="64">
        <f>IF([1]TX_Counties_FY22_Income_Limits!CD171&gt;[1]WAIVER_TX_Counties_FY22!CE$2,[1]TX_Counties_FY22_Income_Limits!CD171,IF([1]TX_Counties_FY22_Income_Limits!CD171&lt;[1]WAIVER_TX_Counties_FY22!CE$2,[1]WAIVER_TX_Counties_FY22!CE$2,IF([1]TX_Counties_FY22_Income_Limits!CD171=[1]WAIVER_TX_Counties_FY22!CE$2,[1]TX_Counties_FY22_Income_Limits!CD171)))</f>
        <v>92124</v>
      </c>
      <c r="CF171" s="64">
        <f>IF([1]TX_Counties_FY22_Income_Limits!CE171&gt;[1]WAIVER_TX_Counties_FY22!CF$2,[1]TX_Counties_FY22_Income_Limits!CE171,IF([1]TX_Counties_FY22_Income_Limits!CE171&lt;[1]WAIVER_TX_Counties_FY22!CF$2,[1]WAIVER_TX_Counties_FY22!CF$2,IF([1]TX_Counties_FY22_Income_Limits!CE171=[1]WAIVER_TX_Counties_FY22!CF$2,[1]TX_Counties_FY22_Income_Limits!CE171)))</f>
        <v>98948</v>
      </c>
      <c r="CG171" s="64">
        <f>IF([1]TX_Counties_FY22_Income_Limits!CF171&gt;[1]WAIVER_TX_Counties_FY22!CG$2,[1]TX_Counties_FY22_Income_Limits!CF171,IF([1]TX_Counties_FY22_Income_Limits!CF171&lt;[1]WAIVER_TX_Counties_FY22!CG$2,[1]WAIVER_TX_Counties_FY22!CG$2,IF([1]TX_Counties_FY22_Income_Limits!CF171=[1]WAIVER_TX_Counties_FY22!CG$2,[1]TX_Counties_FY22_Income_Limits!CF171)))</f>
        <v>105772</v>
      </c>
      <c r="CH171" s="64">
        <f>IF([1]TX_Counties_FY22_Income_Limits!CG171&gt;[1]WAIVER_TX_Counties_FY22!CH$2,[1]TX_Counties_FY22_Income_Limits!CG171,IF([1]TX_Counties_FY22_Income_Limits!CG171&lt;[1]WAIVER_TX_Counties_FY22!CH$2,[1]WAIVER_TX_Counties_FY22!CH$2,IF([1]TX_Counties_FY22_Income_Limits!CG171=[1]WAIVER_TX_Counties_FY22!CH$2,[1]TX_Counties_FY22_Income_Limits!CG171)))</f>
        <v>112596</v>
      </c>
      <c r="CI171" s="64">
        <f>IF([1]TX_Counties_FY22_Income_Limits!CH171&gt;[1]WAIVER_TX_Counties_FY22!CI$2,[1]TX_Counties_FY22_Income_Limits!CH171,IF([1]TX_Counties_FY22_Income_Limits!CH171&lt;[1]WAIVER_TX_Counties_FY22!CI$2,[1]WAIVER_TX_Counties_FY22!CI$2,IF([1]TX_Counties_FY22_Income_Limits!CH171=[1]WAIVER_TX_Counties_FY22!CI$2,[1]TX_Counties_FY22_Income_Limits!CH171)))</f>
        <v>119419.99999999999</v>
      </c>
      <c r="CJ171" s="64">
        <f>IF([1]TX_Counties_FY22_Income_Limits!CI171&gt;[1]WAIVER_TX_Counties_FY22!CJ$2,[1]TX_Counties_FY22_Income_Limits!CI171,IF([1]TX_Counties_FY22_Income_Limits!CI171&lt;[1]WAIVER_TX_Counties_FY22!CJ$2,[1]WAIVER_TX_Counties_FY22!CJ$2,IF([1]TX_Counties_FY22_Income_Limits!CI171=[1]WAIVER_TX_Counties_FY22!CJ$2,[1]TX_Counties_FY22_Income_Limits!CI171)))</f>
        <v>126244</v>
      </c>
      <c r="CK171" s="64">
        <f>IF([1]TX_Counties_FY22_Income_Limits!CJ171&gt;[1]WAIVER_TX_Counties_FY22!CK$2,[1]TX_Counties_FY22_Income_Limits!CJ171,IF([1]TX_Counties_FY22_Income_Limits!CJ171&lt;[1]WAIVER_TX_Counties_FY22!CK$2,[1]WAIVER_TX_Counties_FY22!CK$2,IF([1]TX_Counties_FY22_Income_Limits!CJ171=[1]WAIVER_TX_Counties_FY22!CK$2,[1]TX_Counties_FY22_Income_Limits!CJ171)))</f>
        <v>133068</v>
      </c>
      <c r="CL171" s="64">
        <f>IF([1]TX_Counties_FY22_Income_Limits!CK171&gt;[1]WAIVER_TX_Counties_FY22!CL$2,[1]TX_Counties_FY22_Income_Limits!CK171,IF([1]TX_Counties_FY22_Income_Limits!CK171&lt;[1]WAIVER_TX_Counties_FY22!CL$2,[1]WAIVER_TX_Counties_FY22!CL$2,IF([1]TX_Counties_FY22_Income_Limits!CK171=[1]WAIVER_TX_Counties_FY22!CL$2,[1]TX_Counties_FY22_Income_Limits!CK171)))</f>
        <v>139892</v>
      </c>
      <c r="CM171" s="64">
        <f>IF([1]TX_Counties_FY22_Income_Limits!CL171&gt;[1]WAIVER_TX_Counties_FY22!CM$2,[1]TX_Counties_FY22_Income_Limits!CL171,IF([1]TX_Counties_FY22_Income_Limits!CL171&lt;[1]WAIVER_TX_Counties_FY22!CM$2,[1]WAIVER_TX_Counties_FY22!CM$2,IF([1]TX_Counties_FY22_Income_Limits!CL171=[1]WAIVER_TX_Counties_FY22!CM$2,[1]TX_Counties_FY22_Income_Limits!CL171)))</f>
        <v>146716</v>
      </c>
      <c r="CN171" s="64">
        <f>IF([1]TX_Counties_FY22_Income_Limits!CM171&gt;[1]WAIVER_TX_Counties_FY22!CN$2,[1]TX_Counties_FY22_Income_Limits!CM171,IF([1]TX_Counties_FY22_Income_Limits!CM171&lt;[1]WAIVER_TX_Counties_FY22!CN$2,[1]WAIVER_TX_Counties_FY22!CN$2,IF([1]TX_Counties_FY22_Income_Limits!CM171=[1]WAIVER_TX_Counties_FY22!CN$2,[1]TX_Counties_FY22_Income_Limits!CM171)))</f>
        <v>153540</v>
      </c>
      <c r="CO171" s="64">
        <f>IF([1]TX_Counties_FY22_Income_Limits!CN171&gt;[1]WAIVER_TX_Counties_FY22!CO$2,[1]TX_Counties_FY22_Income_Limits!CN171,IF([1]TX_Counties_FY22_Income_Limits!CN171&lt;[1]WAIVER_TX_Counties_FY22!CO$2,[1]WAIVER_TX_Counties_FY22!CO$2,IF([1]TX_Counties_FY22_Income_Limits!CN171=[1]WAIVER_TX_Counties_FY22!CO$2,[1]TX_Counties_FY22_Income_Limits!CN171)))</f>
        <v>160364</v>
      </c>
      <c r="CP171" s="64">
        <f>IF([1]TX_Counties_FY22_Income_Limits!CO171&gt;[1]WAIVER_TX_Counties_FY22!CP$2,[1]TX_Counties_FY22_Income_Limits!CO171,IF([1]TX_Counties_FY22_Income_Limits!CO171&lt;[1]WAIVER_TX_Counties_FY22!CP$2,[1]WAIVER_TX_Counties_FY22!CP$2,IF([1]TX_Counties_FY22_Income_Limits!CO171=[1]WAIVER_TX_Counties_FY22!CP$2,[1]TX_Counties_FY22_Income_Limits!CO171)))</f>
        <v>167188</v>
      </c>
      <c r="CQ171" s="64">
        <f>IF([1]TX_Counties_FY22_Income_Limits!CP171&gt;[1]WAIVER_TX_Counties_FY22!CQ$2,[1]TX_Counties_FY22_Income_Limits!CP171,IF([1]TX_Counties_FY22_Income_Limits!CP171&lt;[1]WAIVER_TX_Counties_FY22!CQ$2,[1]WAIVER_TX_Counties_FY22!CQ$2,IF([1]TX_Counties_FY22_Income_Limits!CP171=[1]WAIVER_TX_Counties_FY22!CQ$2,[1]TX_Counties_FY22_Income_Limits!CP171)))</f>
        <v>174012</v>
      </c>
      <c r="CR171" s="64">
        <f>IF([1]TX_Counties_FY22_Income_Limits!CQ171&gt;[1]WAIVER_TX_Counties_FY22!CR$2,[1]TX_Counties_FY22_Income_Limits!CQ171,IF([1]TX_Counties_FY22_Income_Limits!CQ171&lt;[1]WAIVER_TX_Counties_FY22!CR$2,[1]WAIVER_TX_Counties_FY22!CR$2,IF([1]TX_Counties_FY22_Income_Limits!CQ171=[1]WAIVER_TX_Counties_FY22!CR$2,[1]TX_Counties_FY22_Income_Limits!CQ171)))</f>
        <v>180836</v>
      </c>
      <c r="CS171" s="64">
        <f>IF([1]TX_Counties_FY22_Income_Limits!CR171&gt;[1]WAIVER_TX_Counties_FY22!CS$2,[1]TX_Counties_FY22_Income_Limits!CR171,IF([1]TX_Counties_FY22_Income_Limits!CR171&lt;[1]WAIVER_TX_Counties_FY22!CS$2,[1]WAIVER_TX_Counties_FY22!CS$2,IF([1]TX_Counties_FY22_Income_Limits!CR171=[1]WAIVER_TX_Counties_FY22!CS$2,[1]TX_Counties_FY22_Income_Limits!CR171)))</f>
        <v>187660</v>
      </c>
      <c r="CT171" s="64">
        <f>IF([1]TX_Counties_FY22_Income_Limits!CS171&gt;[1]WAIVER_TX_Counties_FY22!CT$2,[1]TX_Counties_FY22_Income_Limits!CS171,IF([1]TX_Counties_FY22_Income_Limits!CS171&lt;[1]WAIVER_TX_Counties_FY22!CT$2,[1]WAIVER_TX_Counties_FY22!CT$2,IF([1]TX_Counties_FY22_Income_Limits!CS171=[1]WAIVER_TX_Counties_FY22!CT$2,[1]TX_Counties_FY22_Income_Limits!CS171)))</f>
        <v>194484</v>
      </c>
      <c r="CU171" s="64">
        <f>IF([1]TX_Counties_FY22_Income_Limits!CT171&gt;[1]WAIVER_TX_Counties_FY22!CU$2,[1]TX_Counties_FY22_Income_Limits!CT171,IF([1]TX_Counties_FY22_Income_Limits!CT171&lt;[1]WAIVER_TX_Counties_FY22!CU$2,[1]WAIVER_TX_Counties_FY22!CU$2,IF([1]TX_Counties_FY22_Income_Limits!CT171=[1]WAIVER_TX_Counties_FY22!CU$2,[1]TX_Counties_FY22_Income_Limits!CT171)))</f>
        <v>201308</v>
      </c>
      <c r="CV171" s="64">
        <f>IF([1]TX_Counties_FY22_Income_Limits!CU171&gt;[1]WAIVER_TX_Counties_FY22!CV$2,[1]TX_Counties_FY22_Income_Limits!CU171,IF([1]TX_Counties_FY22_Income_Limits!CU171&lt;[1]WAIVER_TX_Counties_FY22!CV$2,[1]WAIVER_TX_Counties_FY22!CV$2,IF([1]TX_Counties_FY22_Income_Limits!CU171=[1]WAIVER_TX_Counties_FY22!CV$2,[1]TX_Counties_FY22_Income_Limits!CU171)))</f>
        <v>208132</v>
      </c>
      <c r="CW171" s="64">
        <f>IF([1]TX_Counties_FY22_Income_Limits!CV171&gt;[1]WAIVER_TX_Counties_FY22!CW$2,[1]TX_Counties_FY22_Income_Limits!CV171,IF([1]TX_Counties_FY22_Income_Limits!CV171&lt;[1]WAIVER_TX_Counties_FY22!CW$2,[1]WAIVER_TX_Counties_FY22!CW$2,IF([1]TX_Counties_FY22_Income_Limits!CV171=[1]WAIVER_TX_Counties_FY22!CW$2,[1]TX_Counties_FY22_Income_Limits!CV171)))</f>
        <v>214956</v>
      </c>
      <c r="CX171" s="64">
        <f>IF([1]TX_Counties_FY22_Income_Limits!CW171&gt;[1]WAIVER_TX_Counties_FY22!CX$2,[1]TX_Counties_FY22_Income_Limits!CW171,IF([1]TX_Counties_FY22_Income_Limits!CW171&lt;[1]WAIVER_TX_Counties_FY22!CX$2,[1]WAIVER_TX_Counties_FY22!CX$2,IF([1]TX_Counties_FY22_Income_Limits!CW171=[1]WAIVER_TX_Counties_FY22!CX$2,[1]TX_Counties_FY22_Income_Limits!CW171)))</f>
        <v>221780</v>
      </c>
      <c r="CY171" s="64">
        <f>IF([1]TX_Counties_FY22_Income_Limits!CX171&gt;[1]WAIVER_TX_Counties_FY22!CY$2,[1]TX_Counties_FY22_Income_Limits!CX171,IF([1]TX_Counties_FY22_Income_Limits!CX171&lt;[1]WAIVER_TX_Counties_FY22!CY$2,[1]WAIVER_TX_Counties_FY22!CY$2,IF([1]TX_Counties_FY22_Income_Limits!CX171=[1]WAIVER_TX_Counties_FY22!CY$2,[1]TX_Counties_FY22_Income_Limits!CX171)))</f>
        <v>228604</v>
      </c>
      <c r="CZ171" s="64">
        <f>IF([1]TX_Counties_FY22_Income_Limits!CY171&gt;[1]WAIVER_TX_Counties_FY22!CZ$2,[1]TX_Counties_FY22_Income_Limits!CY171,IF([1]TX_Counties_FY22_Income_Limits!CY171&lt;[1]WAIVER_TX_Counties_FY22!CZ$2,[1]WAIVER_TX_Counties_FY22!CZ$2,IF([1]TX_Counties_FY22_Income_Limits!CY171=[1]WAIVER_TX_Counties_FY22!CZ$2,[1]TX_Counties_FY22_Income_Limits!CY171)))</f>
        <v>71652</v>
      </c>
      <c r="DA171" s="64">
        <f>IF([1]TX_Counties_FY22_Income_Limits!CZ171&gt;[1]WAIVER_TX_Counties_FY22!DA$2,[1]TX_Counties_FY22_Income_Limits!CZ171,IF([1]TX_Counties_FY22_Income_Limits!CZ171&lt;[1]WAIVER_TX_Counties_FY22!DA$2,[1]WAIVER_TX_Counties_FY22!DA$2,IF([1]TX_Counties_FY22_Income_Limits!CZ171=[1]WAIVER_TX_Counties_FY22!DA$2,[1]TX_Counties_FY22_Income_Limits!CZ171)))</f>
        <v>81888</v>
      </c>
      <c r="DB171" s="64">
        <f>IF([1]TX_Counties_FY22_Income_Limits!DA171&gt;[1]WAIVER_TX_Counties_FY22!DB$2,[1]TX_Counties_FY22_Income_Limits!DA171,IF([1]TX_Counties_FY22_Income_Limits!DA171&lt;[1]WAIVER_TX_Counties_FY22!DB$2,[1]WAIVER_TX_Counties_FY22!DB$2,IF([1]TX_Counties_FY22_Income_Limits!DA171=[1]WAIVER_TX_Counties_FY22!DB$2,[1]TX_Counties_FY22_Income_Limits!DA171)))</f>
        <v>92124</v>
      </c>
      <c r="DC171" s="64">
        <f>IF([1]TX_Counties_FY22_Income_Limits!DB171&gt;[1]WAIVER_TX_Counties_FY22!DC$2,[1]TX_Counties_FY22_Income_Limits!DB171,IF([1]TX_Counties_FY22_Income_Limits!DB171&lt;[1]WAIVER_TX_Counties_FY22!DC$2,[1]WAIVER_TX_Counties_FY22!DC$2,IF([1]TX_Counties_FY22_Income_Limits!DB171=[1]WAIVER_TX_Counties_FY22!DC$2,[1]TX_Counties_FY22_Income_Limits!DB171)))</f>
        <v>102360</v>
      </c>
      <c r="DD171" s="64">
        <f>IF([1]TX_Counties_FY22_Income_Limits!DC171&gt;[1]WAIVER_TX_Counties_FY22!DD$2,[1]TX_Counties_FY22_Income_Limits!DC171,IF([1]TX_Counties_FY22_Income_Limits!DC171&lt;[1]WAIVER_TX_Counties_FY22!DD$2,[1]WAIVER_TX_Counties_FY22!DD$2,IF([1]TX_Counties_FY22_Income_Limits!DC171=[1]WAIVER_TX_Counties_FY22!DD$2,[1]TX_Counties_FY22_Income_Limits!DC171)))</f>
        <v>110548.8</v>
      </c>
      <c r="DE171" s="64">
        <f>IF([1]TX_Counties_FY22_Income_Limits!DD171&gt;[1]WAIVER_TX_Counties_FY22!DE$2,[1]TX_Counties_FY22_Income_Limits!DD171,IF([1]TX_Counties_FY22_Income_Limits!DD171&lt;[1]WAIVER_TX_Counties_FY22!DE$2,[1]WAIVER_TX_Counties_FY22!DE$2,IF([1]TX_Counties_FY22_Income_Limits!DD171=[1]WAIVER_TX_Counties_FY22!DE$2,[1]TX_Counties_FY22_Income_Limits!DD171)))</f>
        <v>118737.59999999999</v>
      </c>
      <c r="DF171" s="64">
        <f>IF([1]TX_Counties_FY22_Income_Limits!DE171&gt;[1]WAIVER_TX_Counties_FY22!DF$2,[1]TX_Counties_FY22_Income_Limits!DE171,IF([1]TX_Counties_FY22_Income_Limits!DE171&lt;[1]WAIVER_TX_Counties_FY22!DF$2,[1]WAIVER_TX_Counties_FY22!DF$2,IF([1]TX_Counties_FY22_Income_Limits!DE171=[1]WAIVER_TX_Counties_FY22!DF$2,[1]TX_Counties_FY22_Income_Limits!DE171)))</f>
        <v>126926.39999999999</v>
      </c>
      <c r="DG171" s="64">
        <f>IF([1]TX_Counties_FY22_Income_Limits!DF171&gt;[1]WAIVER_TX_Counties_FY22!DG$2,[1]TX_Counties_FY22_Income_Limits!DF171,IF([1]TX_Counties_FY22_Income_Limits!DF171&lt;[1]WAIVER_TX_Counties_FY22!DG$2,[1]WAIVER_TX_Counties_FY22!DG$2,IF([1]TX_Counties_FY22_Income_Limits!DF171=[1]WAIVER_TX_Counties_FY22!DG$2,[1]TX_Counties_FY22_Income_Limits!DF171)))</f>
        <v>135115.20000000001</v>
      </c>
      <c r="DH171" s="64">
        <f>IF([1]TX_Counties_FY22_Income_Limits!DG171&gt;[1]WAIVER_TX_Counties_FY22!DH$2,[1]TX_Counties_FY22_Income_Limits!DG171,IF([1]TX_Counties_FY22_Income_Limits!DG171&lt;[1]WAIVER_TX_Counties_FY22!DH$2,[1]WAIVER_TX_Counties_FY22!DH$2,IF([1]TX_Counties_FY22_Income_Limits!DG171=[1]WAIVER_TX_Counties_FY22!DH$2,[1]TX_Counties_FY22_Income_Limits!DG171)))</f>
        <v>143304</v>
      </c>
      <c r="DI171" s="64">
        <f>IF([1]TX_Counties_FY22_Income_Limits!DH171&gt;[1]WAIVER_TX_Counties_FY22!DI$2,[1]TX_Counties_FY22_Income_Limits!DH171,IF([1]TX_Counties_FY22_Income_Limits!DH171&lt;[1]WAIVER_TX_Counties_FY22!DI$2,[1]WAIVER_TX_Counties_FY22!DI$2,IF([1]TX_Counties_FY22_Income_Limits!DH171=[1]WAIVER_TX_Counties_FY22!DI$2,[1]TX_Counties_FY22_Income_Limits!DH171)))</f>
        <v>151492.79999999999</v>
      </c>
      <c r="DJ171" s="64">
        <f>IF([1]TX_Counties_FY22_Income_Limits!DI171&gt;[1]WAIVER_TX_Counties_FY22!DJ$2,[1]TX_Counties_FY22_Income_Limits!DI171,IF([1]TX_Counties_FY22_Income_Limits!DI171&lt;[1]WAIVER_TX_Counties_FY22!DJ$2,[1]WAIVER_TX_Counties_FY22!DJ$2,IF([1]TX_Counties_FY22_Income_Limits!DI171=[1]WAIVER_TX_Counties_FY22!DJ$2,[1]TX_Counties_FY22_Income_Limits!DI171)))</f>
        <v>159681.59999999998</v>
      </c>
      <c r="DK171" s="64">
        <f>IF([1]TX_Counties_FY22_Income_Limits!DJ171&gt;[1]WAIVER_TX_Counties_FY22!DK$2,[1]TX_Counties_FY22_Income_Limits!DJ171,IF([1]TX_Counties_FY22_Income_Limits!DJ171&lt;[1]WAIVER_TX_Counties_FY22!DK$2,[1]WAIVER_TX_Counties_FY22!DK$2,IF([1]TX_Counties_FY22_Income_Limits!DJ171=[1]WAIVER_TX_Counties_FY22!DK$2,[1]TX_Counties_FY22_Income_Limits!DJ171)))</f>
        <v>167870.39999999997</v>
      </c>
      <c r="DL171" s="64">
        <f>IF([1]TX_Counties_FY22_Income_Limits!DK171&gt;[1]WAIVER_TX_Counties_FY22!DL$2,[1]TX_Counties_FY22_Income_Limits!DK171,IF([1]TX_Counties_FY22_Income_Limits!DK171&lt;[1]WAIVER_TX_Counties_FY22!DL$2,[1]WAIVER_TX_Counties_FY22!DL$2,IF([1]TX_Counties_FY22_Income_Limits!DK171=[1]WAIVER_TX_Counties_FY22!DL$2,[1]TX_Counties_FY22_Income_Limits!DK171)))</f>
        <v>176059.19999999995</v>
      </c>
      <c r="DM171" s="64">
        <f>IF([1]TX_Counties_FY22_Income_Limits!DL171&gt;[1]WAIVER_TX_Counties_FY22!DM$2,[1]TX_Counties_FY22_Income_Limits!DL171,IF([1]TX_Counties_FY22_Income_Limits!DL171&lt;[1]WAIVER_TX_Counties_FY22!DM$2,[1]WAIVER_TX_Counties_FY22!DM$2,IF([1]TX_Counties_FY22_Income_Limits!DL171=[1]WAIVER_TX_Counties_FY22!DM$2,[1]TX_Counties_FY22_Income_Limits!DL171)))</f>
        <v>184247.99999999994</v>
      </c>
      <c r="DN171" s="64">
        <f>IF([1]TX_Counties_FY22_Income_Limits!DM171&gt;[1]WAIVER_TX_Counties_FY22!DN$2,[1]TX_Counties_FY22_Income_Limits!DM171,IF([1]TX_Counties_FY22_Income_Limits!DM171&lt;[1]WAIVER_TX_Counties_FY22!DN$2,[1]WAIVER_TX_Counties_FY22!DN$2,IF([1]TX_Counties_FY22_Income_Limits!DM171=[1]WAIVER_TX_Counties_FY22!DN$2,[1]TX_Counties_FY22_Income_Limits!DM171)))</f>
        <v>192436.79999999993</v>
      </c>
      <c r="DO171" s="64">
        <f>IF([1]TX_Counties_FY22_Income_Limits!DN171&gt;[1]WAIVER_TX_Counties_FY22!DO$2,[1]TX_Counties_FY22_Income_Limits!DN171,IF([1]TX_Counties_FY22_Income_Limits!DN171&lt;[1]WAIVER_TX_Counties_FY22!DO$2,[1]WAIVER_TX_Counties_FY22!DO$2,IF([1]TX_Counties_FY22_Income_Limits!DN171=[1]WAIVER_TX_Counties_FY22!DO$2,[1]TX_Counties_FY22_Income_Limits!DN171)))</f>
        <v>200625.59999999992</v>
      </c>
      <c r="DP171" s="64">
        <f>IF([1]TX_Counties_FY22_Income_Limits!DO171&gt;[1]WAIVER_TX_Counties_FY22!DP$2,[1]TX_Counties_FY22_Income_Limits!DO171,IF([1]TX_Counties_FY22_Income_Limits!DO171&lt;[1]WAIVER_TX_Counties_FY22!DP$2,[1]WAIVER_TX_Counties_FY22!DP$2,IF([1]TX_Counties_FY22_Income_Limits!DO171=[1]WAIVER_TX_Counties_FY22!DP$2,[1]TX_Counties_FY22_Income_Limits!DO171)))</f>
        <v>208814.39999999991</v>
      </c>
      <c r="DQ171" s="64">
        <f>IF([1]TX_Counties_FY22_Income_Limits!DP171&gt;[1]WAIVER_TX_Counties_FY22!DQ$2,[1]TX_Counties_FY22_Income_Limits!DP171,IF([1]TX_Counties_FY22_Income_Limits!DP171&lt;[1]WAIVER_TX_Counties_FY22!DQ$2,[1]WAIVER_TX_Counties_FY22!DQ$2,IF([1]TX_Counties_FY22_Income_Limits!DP171=[1]WAIVER_TX_Counties_FY22!DQ$2,[1]TX_Counties_FY22_Income_Limits!DP171)))</f>
        <v>217003.1999999999</v>
      </c>
      <c r="DR171" s="64">
        <f>IF([1]TX_Counties_FY22_Income_Limits!DQ171&gt;[1]WAIVER_TX_Counties_FY22!DR$2,[1]TX_Counties_FY22_Income_Limits!DQ171,IF([1]TX_Counties_FY22_Income_Limits!DQ171&lt;[1]WAIVER_TX_Counties_FY22!DR$2,[1]WAIVER_TX_Counties_FY22!DR$2,IF([1]TX_Counties_FY22_Income_Limits!DQ171=[1]WAIVER_TX_Counties_FY22!DR$2,[1]TX_Counties_FY22_Income_Limits!DQ171)))</f>
        <v>225191.99999999988</v>
      </c>
      <c r="DS171" s="64">
        <f>IF([1]TX_Counties_FY22_Income_Limits!DR171&gt;[1]WAIVER_TX_Counties_FY22!DS$2,[1]TX_Counties_FY22_Income_Limits!DR171,IF([1]TX_Counties_FY22_Income_Limits!DR171&lt;[1]WAIVER_TX_Counties_FY22!DS$2,[1]WAIVER_TX_Counties_FY22!DS$2,IF([1]TX_Counties_FY22_Income_Limits!DR171=[1]WAIVER_TX_Counties_FY22!DS$2,[1]TX_Counties_FY22_Income_Limits!DR171)))</f>
        <v>233380.79999999987</v>
      </c>
      <c r="DT171" s="64">
        <f>IF([1]TX_Counties_FY22_Income_Limits!DS171&gt;[1]WAIVER_TX_Counties_FY22!DT$2,[1]TX_Counties_FY22_Income_Limits!DS171,IF([1]TX_Counties_FY22_Income_Limits!DS171&lt;[1]WAIVER_TX_Counties_FY22!DT$2,[1]WAIVER_TX_Counties_FY22!DT$2,IF([1]TX_Counties_FY22_Income_Limits!DS171=[1]WAIVER_TX_Counties_FY22!DT$2,[1]TX_Counties_FY22_Income_Limits!DS171)))</f>
        <v>241569.59999999986</v>
      </c>
      <c r="DU171" s="64">
        <f>IF([1]TX_Counties_FY22_Income_Limits!DT171&gt;[1]WAIVER_TX_Counties_FY22!DU$2,[1]TX_Counties_FY22_Income_Limits!DT171,IF([1]TX_Counties_FY22_Income_Limits!DT171&lt;[1]WAIVER_TX_Counties_FY22!DU$2,[1]WAIVER_TX_Counties_FY22!DU$2,IF([1]TX_Counties_FY22_Income_Limits!DT171=[1]WAIVER_TX_Counties_FY22!DU$2,[1]TX_Counties_FY22_Income_Limits!DT171)))</f>
        <v>249758.39999999985</v>
      </c>
      <c r="DV171" s="64">
        <f>IF([1]TX_Counties_FY22_Income_Limits!DU171&gt;[1]WAIVER_TX_Counties_FY22!DV$2,[1]TX_Counties_FY22_Income_Limits!DU171,IF([1]TX_Counties_FY22_Income_Limits!DU171&lt;[1]WAIVER_TX_Counties_FY22!DV$2,[1]WAIVER_TX_Counties_FY22!DV$2,IF([1]TX_Counties_FY22_Income_Limits!DU171=[1]WAIVER_TX_Counties_FY22!DV$2,[1]TX_Counties_FY22_Income_Limits!DU171)))</f>
        <v>257947.19999999984</v>
      </c>
      <c r="DW171" s="64">
        <f>IF([1]TX_Counties_FY22_Income_Limits!DV171&gt;[1]WAIVER_TX_Counties_FY22!DW$2,[1]TX_Counties_FY22_Income_Limits!DV171,IF([1]TX_Counties_FY22_Income_Limits!DV171&lt;[1]WAIVER_TX_Counties_FY22!DW$2,[1]WAIVER_TX_Counties_FY22!DW$2,IF([1]TX_Counties_FY22_Income_Limits!DV171=[1]WAIVER_TX_Counties_FY22!DW$2,[1]TX_Counties_FY22_Income_Limits!DV171)))</f>
        <v>266135.99999999983</v>
      </c>
      <c r="DX171" s="64">
        <f>IF([1]TX_Counties_FY22_Income_Limits!DW171&gt;[1]WAIVER_TX_Counties_FY22!DX$2,[1]TX_Counties_FY22_Income_Limits!DW171,IF([1]TX_Counties_FY22_Income_Limits!DW171&lt;[1]WAIVER_TX_Counties_FY22!DX$2,[1]WAIVER_TX_Counties_FY22!DX$2,IF([1]TX_Counties_FY22_Income_Limits!DW171=[1]WAIVER_TX_Counties_FY22!DX$2,[1]TX_Counties_FY22_Income_Limits!DW171)))</f>
        <v>274324.79999999981</v>
      </c>
    </row>
    <row r="172" spans="1:129" ht="14.45">
      <c r="A172" s="61" t="s">
        <v>361</v>
      </c>
      <c r="B172" s="66" t="str">
        <f t="shared" si="7"/>
        <v>NO</v>
      </c>
      <c r="C172" s="64">
        <f>[1]TX_Counties_FY22_Income_Limits!B172</f>
        <v>90100</v>
      </c>
      <c r="D172" s="64">
        <f>IF([1]TX_Counties_FY22_Income_Limits!C172&gt;[1]WAIVER_TX_Counties_FY22!D$2,[1]TX_Counties_FY22_Income_Limits!C172,IF([1]TX_Counties_FY22_Income_Limits!C172&lt;[1]WAIVER_TX_Counties_FY22!D$2,[1]WAIVER_TX_Counties_FY22!D$2,IF([1]TX_Counties_FY22_Income_Limits!C172=[1]WAIVER_TX_Counties_FY22!D$2,[1]TX_Counties_FY22_Income_Limits!C172)))</f>
        <v>18650</v>
      </c>
      <c r="E172" s="64">
        <f>IF([1]TX_Counties_FY22_Income_Limits!D172&gt;[1]WAIVER_TX_Counties_FY22!E$2,[1]TX_Counties_FY22_Income_Limits!D172,IF([1]TX_Counties_FY22_Income_Limits!D172&lt;[1]WAIVER_TX_Counties_FY22!E$2,[1]WAIVER_TX_Counties_FY22!E$2,IF([1]TX_Counties_FY22_Income_Limits!D172=[1]WAIVER_TX_Counties_FY22!E$2,[1]TX_Counties_FY22_Income_Limits!D172)))</f>
        <v>21300</v>
      </c>
      <c r="F172" s="64">
        <f>IF([1]TX_Counties_FY22_Income_Limits!E172&gt;[1]WAIVER_TX_Counties_FY22!F$2,[1]TX_Counties_FY22_Income_Limits!E172,IF([1]TX_Counties_FY22_Income_Limits!E172&lt;[1]WAIVER_TX_Counties_FY22!F$2,[1]WAIVER_TX_Counties_FY22!F$2,IF([1]TX_Counties_FY22_Income_Limits!E172=[1]WAIVER_TX_Counties_FY22!F$2,[1]TX_Counties_FY22_Income_Limits!E172)))</f>
        <v>23950</v>
      </c>
      <c r="G172" s="64">
        <f>IF([1]TX_Counties_FY22_Income_Limits!F172&gt;[1]WAIVER_TX_Counties_FY22!G$2,[1]TX_Counties_FY22_Income_Limits!F172,IF([1]TX_Counties_FY22_Income_Limits!F172&lt;[1]WAIVER_TX_Counties_FY22!G$2,[1]WAIVER_TX_Counties_FY22!G$2,IF([1]TX_Counties_FY22_Income_Limits!F172=[1]WAIVER_TX_Counties_FY22!G$2,[1]TX_Counties_FY22_Income_Limits!F172)))</f>
        <v>27750</v>
      </c>
      <c r="H172" s="64">
        <f>IF([1]TX_Counties_FY22_Income_Limits!G172&gt;[1]WAIVER_TX_Counties_FY22!H$2,[1]TX_Counties_FY22_Income_Limits!G172,IF([1]TX_Counties_FY22_Income_Limits!G172&lt;[1]WAIVER_TX_Counties_FY22!H$2,[1]WAIVER_TX_Counties_FY22!H$2,IF([1]TX_Counties_FY22_Income_Limits!G172=[1]WAIVER_TX_Counties_FY22!H$2,[1]TX_Counties_FY22_Income_Limits!G172)))</f>
        <v>32470</v>
      </c>
      <c r="I172" s="64">
        <f>IF([1]TX_Counties_FY22_Income_Limits!H172&gt;[1]WAIVER_TX_Counties_FY22!I$2,[1]TX_Counties_FY22_Income_Limits!H172,IF([1]TX_Counties_FY22_Income_Limits!H172&lt;[1]WAIVER_TX_Counties_FY22!I$2,[1]WAIVER_TX_Counties_FY22!I$2,IF([1]TX_Counties_FY22_Income_Limits!H172=[1]WAIVER_TX_Counties_FY22!I$2,[1]TX_Counties_FY22_Income_Limits!H172)))</f>
        <v>37190</v>
      </c>
      <c r="J172" s="64">
        <f>IF([1]TX_Counties_FY22_Income_Limits!I172&gt;[1]WAIVER_TX_Counties_FY22!J$2,[1]TX_Counties_FY22_Income_Limits!I172,IF([1]TX_Counties_FY22_Income_Limits!I172&lt;[1]WAIVER_TX_Counties_FY22!J$2,[1]WAIVER_TX_Counties_FY22!J$2,IF([1]TX_Counties_FY22_Income_Limits!I172=[1]WAIVER_TX_Counties_FY22!J$2,[1]TX_Counties_FY22_Income_Limits!I172)))</f>
        <v>41910</v>
      </c>
      <c r="K172" s="64">
        <f>IF([1]TX_Counties_FY22_Income_Limits!J172&gt;[1]WAIVER_TX_Counties_FY22!K$2,[1]TX_Counties_FY22_Income_Limits!J172,IF([1]TX_Counties_FY22_Income_Limits!J172&lt;[1]WAIVER_TX_Counties_FY22!K$2,[1]WAIVER_TX_Counties_FY22!K$2,IF([1]TX_Counties_FY22_Income_Limits!J172=[1]WAIVER_TX_Counties_FY22!K$2,[1]TX_Counties_FY22_Income_Limits!J172)))</f>
        <v>46630</v>
      </c>
      <c r="L172" s="64">
        <f>IF([1]TX_Counties_FY22_Income_Limits!K172&gt;[1]WAIVER_TX_Counties_FY22!L$2,[1]TX_Counties_FY22_Income_Limits!K172,IF([1]TX_Counties_FY22_Income_Limits!K172&lt;[1]WAIVER_TX_Counties_FY22!L$2,[1]WAIVER_TX_Counties_FY22!L$2,IF([1]TX_Counties_FY22_Income_Limits!K172=[1]WAIVER_TX_Counties_FY22!L$2,[1]TX_Counties_FY22_Income_Limits!K172)))</f>
        <v>62019.999999999993</v>
      </c>
      <c r="M172" s="64">
        <f>IF([1]TX_Counties_FY22_Income_Limits!L172&gt;[1]WAIVER_TX_Counties_FY22!M$2,[1]TX_Counties_FY22_Income_Limits!L172,IF([1]TX_Counties_FY22_Income_Limits!L172&lt;[1]WAIVER_TX_Counties_FY22!M$2,[1]WAIVER_TX_Counties_FY22!M$2,IF([1]TX_Counties_FY22_Income_Limits!L172=[1]WAIVER_TX_Counties_FY22!M$2,[1]TX_Counties_FY22_Income_Limits!L172)))</f>
        <v>65564</v>
      </c>
      <c r="N172" s="64">
        <f>IF([1]TX_Counties_FY22_Income_Limits!M172&gt;[1]WAIVER_TX_Counties_FY22!N$2,[1]TX_Counties_FY22_Income_Limits!M172,IF([1]TX_Counties_FY22_Income_Limits!M172&lt;[1]WAIVER_TX_Counties_FY22!N$2,[1]WAIVER_TX_Counties_FY22!N$2,IF([1]TX_Counties_FY22_Income_Limits!M172=[1]WAIVER_TX_Counties_FY22!N$2,[1]TX_Counties_FY22_Income_Limits!M172)))</f>
        <v>69108</v>
      </c>
      <c r="O172" s="64">
        <f>IF([1]TX_Counties_FY22_Income_Limits!N172&gt;[1]WAIVER_TX_Counties_FY22!O$2,[1]TX_Counties_FY22_Income_Limits!N172,IF([1]TX_Counties_FY22_Income_Limits!N172&lt;[1]WAIVER_TX_Counties_FY22!O$2,[1]WAIVER_TX_Counties_FY22!O$2,IF([1]TX_Counties_FY22_Income_Limits!N172=[1]WAIVER_TX_Counties_FY22!O$2,[1]TX_Counties_FY22_Income_Limits!N172)))</f>
        <v>72652</v>
      </c>
      <c r="P172" s="64">
        <f>IF([1]TX_Counties_FY22_Income_Limits!O172&gt;[1]WAIVER_TX_Counties_FY22!P$2,[1]TX_Counties_FY22_Income_Limits!O172,IF([1]TX_Counties_FY22_Income_Limits!O172&lt;[1]WAIVER_TX_Counties_FY22!P$2,[1]WAIVER_TX_Counties_FY22!P$2,IF([1]TX_Counties_FY22_Income_Limits!O172=[1]WAIVER_TX_Counties_FY22!P$2,[1]TX_Counties_FY22_Income_Limits!O172)))</f>
        <v>76196</v>
      </c>
      <c r="Q172" s="64">
        <f>IF([1]TX_Counties_FY22_Income_Limits!P172&gt;[1]WAIVER_TX_Counties_FY22!Q$2,[1]TX_Counties_FY22_Income_Limits!P172,IF([1]TX_Counties_FY22_Income_Limits!P172&lt;[1]WAIVER_TX_Counties_FY22!Q$2,[1]WAIVER_TX_Counties_FY22!Q$2,IF([1]TX_Counties_FY22_Income_Limits!P172=[1]WAIVER_TX_Counties_FY22!Q$2,[1]TX_Counties_FY22_Income_Limits!P172)))</f>
        <v>79740</v>
      </c>
      <c r="R172" s="64">
        <f>IF([1]TX_Counties_FY22_Income_Limits!Q172&gt;[1]WAIVER_TX_Counties_FY22!R$2,[1]TX_Counties_FY22_Income_Limits!Q172,IF([1]TX_Counties_FY22_Income_Limits!Q172&lt;[1]WAIVER_TX_Counties_FY22!R$2,[1]WAIVER_TX_Counties_FY22!R$2,IF([1]TX_Counties_FY22_Income_Limits!Q172=[1]WAIVER_TX_Counties_FY22!R$2,[1]TX_Counties_FY22_Income_Limits!Q172)))</f>
        <v>83284</v>
      </c>
      <c r="S172" s="64">
        <f>IF([1]TX_Counties_FY22_Income_Limits!R172&gt;[1]WAIVER_TX_Counties_FY22!S$2,[1]TX_Counties_FY22_Income_Limits!R172,IF([1]TX_Counties_FY22_Income_Limits!R172&lt;[1]WAIVER_TX_Counties_FY22!S$2,[1]WAIVER_TX_Counties_FY22!S$2,IF([1]TX_Counties_FY22_Income_Limits!R172=[1]WAIVER_TX_Counties_FY22!S$2,[1]TX_Counties_FY22_Income_Limits!R172)))</f>
        <v>86828</v>
      </c>
      <c r="T172" s="64">
        <f>IF([1]TX_Counties_FY22_Income_Limits!S172&gt;[1]WAIVER_TX_Counties_FY22!T$2,[1]TX_Counties_FY22_Income_Limits!S172,IF([1]TX_Counties_FY22_Income_Limits!S172&lt;[1]WAIVER_TX_Counties_FY22!T$2,[1]WAIVER_TX_Counties_FY22!T$2,IF([1]TX_Counties_FY22_Income_Limits!S172=[1]WAIVER_TX_Counties_FY22!T$2,[1]TX_Counties_FY22_Income_Limits!S172)))</f>
        <v>90372</v>
      </c>
      <c r="U172" s="64">
        <f>IF([1]TX_Counties_FY22_Income_Limits!T172&gt;[1]WAIVER_TX_Counties_FY22!U$2,[1]TX_Counties_FY22_Income_Limits!T172,IF([1]TX_Counties_FY22_Income_Limits!T172&lt;[1]WAIVER_TX_Counties_FY22!U$2,[1]WAIVER_TX_Counties_FY22!U$2,IF([1]TX_Counties_FY22_Income_Limits!T172=[1]WAIVER_TX_Counties_FY22!U$2,[1]TX_Counties_FY22_Income_Limits!T172)))</f>
        <v>93916</v>
      </c>
      <c r="V172" s="64">
        <f>IF([1]TX_Counties_FY22_Income_Limits!U172&gt;[1]WAIVER_TX_Counties_FY22!V$2,[1]TX_Counties_FY22_Income_Limits!U172,IF([1]TX_Counties_FY22_Income_Limits!U172&lt;[1]WAIVER_TX_Counties_FY22!V$2,[1]WAIVER_TX_Counties_FY22!V$2,IF([1]TX_Counties_FY22_Income_Limits!U172=[1]WAIVER_TX_Counties_FY22!V$2,[1]TX_Counties_FY22_Income_Limits!U172)))</f>
        <v>97460</v>
      </c>
      <c r="W172" s="64">
        <f>IF([1]TX_Counties_FY22_Income_Limits!V172&gt;[1]WAIVER_TX_Counties_FY22!W$2,[1]TX_Counties_FY22_Income_Limits!V172,IF([1]TX_Counties_FY22_Income_Limits!V172&lt;[1]WAIVER_TX_Counties_FY22!W$2,[1]WAIVER_TX_Counties_FY22!W$2,IF([1]TX_Counties_FY22_Income_Limits!V172=[1]WAIVER_TX_Counties_FY22!W$2,[1]TX_Counties_FY22_Income_Limits!V172)))</f>
        <v>101004</v>
      </c>
      <c r="X172" s="64">
        <f>IF([1]TX_Counties_FY22_Income_Limits!W172&gt;[1]WAIVER_TX_Counties_FY22!X$2,[1]TX_Counties_FY22_Income_Limits!W172,IF([1]TX_Counties_FY22_Income_Limits!W172&lt;[1]WAIVER_TX_Counties_FY22!X$2,[1]WAIVER_TX_Counties_FY22!X$2,IF([1]TX_Counties_FY22_Income_Limits!W172=[1]WAIVER_TX_Counties_FY22!X$2,[1]TX_Counties_FY22_Income_Limits!W172)))</f>
        <v>104548</v>
      </c>
      <c r="Y172" s="64">
        <f>IF([1]TX_Counties_FY22_Income_Limits!X172&gt;[1]WAIVER_TX_Counties_FY22!Y$2,[1]TX_Counties_FY22_Income_Limits!X172,IF([1]TX_Counties_FY22_Income_Limits!X172&lt;[1]WAIVER_TX_Counties_FY22!Y$2,[1]WAIVER_TX_Counties_FY22!Y$2,IF([1]TX_Counties_FY22_Income_Limits!X172=[1]WAIVER_TX_Counties_FY22!Y$2,[1]TX_Counties_FY22_Income_Limits!X172)))</f>
        <v>108092</v>
      </c>
      <c r="Z172" s="64">
        <f>IF([1]TX_Counties_FY22_Income_Limits!Y172&gt;[1]WAIVER_TX_Counties_FY22!Z$2,[1]TX_Counties_FY22_Income_Limits!Y172,IF([1]TX_Counties_FY22_Income_Limits!Y172&lt;[1]WAIVER_TX_Counties_FY22!Z$2,[1]WAIVER_TX_Counties_FY22!Z$2,IF([1]TX_Counties_FY22_Income_Limits!Y172=[1]WAIVER_TX_Counties_FY22!Z$2,[1]TX_Counties_FY22_Income_Limits!Y172)))</f>
        <v>111636</v>
      </c>
      <c r="AA172" s="64">
        <f>IF([1]TX_Counties_FY22_Income_Limits!Z172&gt;[1]WAIVER_TX_Counties_FY22!AA$2,[1]TX_Counties_FY22_Income_Limits!Z172,IF([1]TX_Counties_FY22_Income_Limits!Z172&lt;[1]WAIVER_TX_Counties_FY22!AA$2,[1]WAIVER_TX_Counties_FY22!AA$2,IF([1]TX_Counties_FY22_Income_Limits!Z172=[1]WAIVER_TX_Counties_FY22!AA$2,[1]TX_Counties_FY22_Income_Limits!Z172)))</f>
        <v>115180</v>
      </c>
      <c r="AB172" s="64">
        <f>IF([1]TX_Counties_FY22_Income_Limits!AA172&gt;[1]WAIVER_TX_Counties_FY22!AB$2,[1]TX_Counties_FY22_Income_Limits!AA172,IF([1]TX_Counties_FY22_Income_Limits!AA172&lt;[1]WAIVER_TX_Counties_FY22!AB$2,[1]WAIVER_TX_Counties_FY22!AB$2,IF([1]TX_Counties_FY22_Income_Limits!AA172=[1]WAIVER_TX_Counties_FY22!AB$2,[1]TX_Counties_FY22_Income_Limits!AA172)))</f>
        <v>118724</v>
      </c>
      <c r="AC172" s="64">
        <f>IF([1]TX_Counties_FY22_Income_Limits!AB172&gt;[1]WAIVER_TX_Counties_FY22!AC$2,[1]TX_Counties_FY22_Income_Limits!AB172,IF([1]TX_Counties_FY22_Income_Limits!AB172&lt;[1]WAIVER_TX_Counties_FY22!AC$2,[1]WAIVER_TX_Counties_FY22!AC$2,IF([1]TX_Counties_FY22_Income_Limits!AB172=[1]WAIVER_TX_Counties_FY22!AC$2,[1]TX_Counties_FY22_Income_Limits!AB172)))</f>
        <v>31050</v>
      </c>
      <c r="AD172" s="64">
        <f>IF([1]TX_Counties_FY22_Income_Limits!AC172&gt;[1]WAIVER_TX_Counties_FY22!AD$2,[1]TX_Counties_FY22_Income_Limits!AC172,IF([1]TX_Counties_FY22_Income_Limits!AC172&lt;[1]WAIVER_TX_Counties_FY22!AD$2,[1]WAIVER_TX_Counties_FY22!AD$2,IF([1]TX_Counties_FY22_Income_Limits!AC172=[1]WAIVER_TX_Counties_FY22!AD$2,[1]TX_Counties_FY22_Income_Limits!AC172)))</f>
        <v>35450</v>
      </c>
      <c r="AE172" s="64">
        <f>IF([1]TX_Counties_FY22_Income_Limits!AD172&gt;[1]WAIVER_TX_Counties_FY22!AE$2,[1]TX_Counties_FY22_Income_Limits!AD172,IF([1]TX_Counties_FY22_Income_Limits!AD172&lt;[1]WAIVER_TX_Counties_FY22!AE$2,[1]WAIVER_TX_Counties_FY22!AE$2,IF([1]TX_Counties_FY22_Income_Limits!AD172=[1]WAIVER_TX_Counties_FY22!AE$2,[1]TX_Counties_FY22_Income_Limits!AD172)))</f>
        <v>39900</v>
      </c>
      <c r="AF172" s="64">
        <f>IF([1]TX_Counties_FY22_Income_Limits!AE172&gt;[1]WAIVER_TX_Counties_FY22!AF$2,[1]TX_Counties_FY22_Income_Limits!AE172,IF([1]TX_Counties_FY22_Income_Limits!AE172&lt;[1]WAIVER_TX_Counties_FY22!AF$2,[1]WAIVER_TX_Counties_FY22!AF$2,IF([1]TX_Counties_FY22_Income_Limits!AE172=[1]WAIVER_TX_Counties_FY22!AF$2,[1]TX_Counties_FY22_Income_Limits!AE172)))</f>
        <v>44300</v>
      </c>
      <c r="AG172" s="64">
        <f>IF([1]TX_Counties_FY22_Income_Limits!AF172&gt;[1]WAIVER_TX_Counties_FY22!AG$2,[1]TX_Counties_FY22_Income_Limits!AF172,IF([1]TX_Counties_FY22_Income_Limits!AF172&lt;[1]WAIVER_TX_Counties_FY22!AG$2,[1]WAIVER_TX_Counties_FY22!AG$2,IF([1]TX_Counties_FY22_Income_Limits!AF172=[1]WAIVER_TX_Counties_FY22!AG$2,[1]TX_Counties_FY22_Income_Limits!AF172)))</f>
        <v>47850</v>
      </c>
      <c r="AH172" s="64">
        <f>IF([1]TX_Counties_FY22_Income_Limits!AG172&gt;[1]WAIVER_TX_Counties_FY22!AH$2,[1]TX_Counties_FY22_Income_Limits!AG172,IF([1]TX_Counties_FY22_Income_Limits!AG172&lt;[1]WAIVER_TX_Counties_FY22!AH$2,[1]WAIVER_TX_Counties_FY22!AH$2,IF([1]TX_Counties_FY22_Income_Limits!AG172=[1]WAIVER_TX_Counties_FY22!AH$2,[1]TX_Counties_FY22_Income_Limits!AG172)))</f>
        <v>51400</v>
      </c>
      <c r="AI172" s="64">
        <f>IF([1]TX_Counties_FY22_Income_Limits!AH172&gt;[1]WAIVER_TX_Counties_FY22!AI$2,[1]TX_Counties_FY22_Income_Limits!AH172,IF([1]TX_Counties_FY22_Income_Limits!AH172&lt;[1]WAIVER_TX_Counties_FY22!AI$2,[1]WAIVER_TX_Counties_FY22!AI$2,IF([1]TX_Counties_FY22_Income_Limits!AH172=[1]WAIVER_TX_Counties_FY22!AI$2,[1]TX_Counties_FY22_Income_Limits!AH172)))</f>
        <v>54950</v>
      </c>
      <c r="AJ172" s="64">
        <f>IF([1]TX_Counties_FY22_Income_Limits!AI172&gt;[1]WAIVER_TX_Counties_FY22!AJ$2,[1]TX_Counties_FY22_Income_Limits!AI172,IF([1]TX_Counties_FY22_Income_Limits!AI172&lt;[1]WAIVER_TX_Counties_FY22!AJ$2,[1]WAIVER_TX_Counties_FY22!AJ$2,IF([1]TX_Counties_FY22_Income_Limits!AI172=[1]WAIVER_TX_Counties_FY22!AJ$2,[1]TX_Counties_FY22_Income_Limits!AI172)))</f>
        <v>58500</v>
      </c>
      <c r="AK172" s="64">
        <f>IF([1]TX_Counties_FY22_Income_Limits!AJ172&gt;[1]WAIVER_TX_Counties_FY22!AK$2,[1]TX_Counties_FY22_Income_Limits!AJ172,IF([1]TX_Counties_FY22_Income_Limits!AJ172&lt;[1]WAIVER_TX_Counties_FY22!AK$2,[1]WAIVER_TX_Counties_FY22!AK$2,IF([1]TX_Counties_FY22_Income_Limits!AJ172=[1]WAIVER_TX_Counties_FY22!AK$2,[1]TX_Counties_FY22_Income_Limits!AJ172)))</f>
        <v>62019.999999999993</v>
      </c>
      <c r="AL172" s="64">
        <f>IF([1]TX_Counties_FY22_Income_Limits!AK172&gt;[1]WAIVER_TX_Counties_FY22!AL$2,[1]TX_Counties_FY22_Income_Limits!AK172,IF([1]TX_Counties_FY22_Income_Limits!AK172&lt;[1]WAIVER_TX_Counties_FY22!AL$2,[1]WAIVER_TX_Counties_FY22!AL$2,IF([1]TX_Counties_FY22_Income_Limits!AK172=[1]WAIVER_TX_Counties_FY22!AL$2,[1]TX_Counties_FY22_Income_Limits!AK172)))</f>
        <v>65564</v>
      </c>
      <c r="AM172" s="64">
        <f>IF([1]TX_Counties_FY22_Income_Limits!AL172&gt;[1]WAIVER_TX_Counties_FY22!AM$2,[1]TX_Counties_FY22_Income_Limits!AL172,IF([1]TX_Counties_FY22_Income_Limits!AL172&lt;[1]WAIVER_TX_Counties_FY22!AM$2,[1]WAIVER_TX_Counties_FY22!AM$2,IF([1]TX_Counties_FY22_Income_Limits!AL172=[1]WAIVER_TX_Counties_FY22!AM$2,[1]TX_Counties_FY22_Income_Limits!AL172)))</f>
        <v>69108</v>
      </c>
      <c r="AN172" s="64">
        <f>IF([1]TX_Counties_FY22_Income_Limits!AM172&gt;[1]WAIVER_TX_Counties_FY22!AN$2,[1]TX_Counties_FY22_Income_Limits!AM172,IF([1]TX_Counties_FY22_Income_Limits!AM172&lt;[1]WAIVER_TX_Counties_FY22!AN$2,[1]WAIVER_TX_Counties_FY22!AN$2,IF([1]TX_Counties_FY22_Income_Limits!AM172=[1]WAIVER_TX_Counties_FY22!AN$2,[1]TX_Counties_FY22_Income_Limits!AM172)))</f>
        <v>72652</v>
      </c>
      <c r="AO172" s="64">
        <f>IF([1]TX_Counties_FY22_Income_Limits!AN172&gt;[1]WAIVER_TX_Counties_FY22!AO$2,[1]TX_Counties_FY22_Income_Limits!AN172,IF([1]TX_Counties_FY22_Income_Limits!AN172&lt;[1]WAIVER_TX_Counties_FY22!AO$2,[1]WAIVER_TX_Counties_FY22!AO$2,IF([1]TX_Counties_FY22_Income_Limits!AN172=[1]WAIVER_TX_Counties_FY22!AO$2,[1]TX_Counties_FY22_Income_Limits!AN172)))</f>
        <v>76196</v>
      </c>
      <c r="AP172" s="64">
        <f>IF([1]TX_Counties_FY22_Income_Limits!AO172&gt;[1]WAIVER_TX_Counties_FY22!AP$2,[1]TX_Counties_FY22_Income_Limits!AO172,IF([1]TX_Counties_FY22_Income_Limits!AO172&lt;[1]WAIVER_TX_Counties_FY22!AP$2,[1]WAIVER_TX_Counties_FY22!AP$2,IF([1]TX_Counties_FY22_Income_Limits!AO172=[1]WAIVER_TX_Counties_FY22!AP$2,[1]TX_Counties_FY22_Income_Limits!AO172)))</f>
        <v>79740</v>
      </c>
      <c r="AQ172" s="64">
        <f>IF([1]TX_Counties_FY22_Income_Limits!AP172&gt;[1]WAIVER_TX_Counties_FY22!AQ$2,[1]TX_Counties_FY22_Income_Limits!AP172,IF([1]TX_Counties_FY22_Income_Limits!AP172&lt;[1]WAIVER_TX_Counties_FY22!AQ$2,[1]WAIVER_TX_Counties_FY22!AQ$2,IF([1]TX_Counties_FY22_Income_Limits!AP172=[1]WAIVER_TX_Counties_FY22!AQ$2,[1]TX_Counties_FY22_Income_Limits!AP172)))</f>
        <v>83284</v>
      </c>
      <c r="AR172" s="64">
        <f>IF([1]TX_Counties_FY22_Income_Limits!AQ172&gt;[1]WAIVER_TX_Counties_FY22!AR$2,[1]TX_Counties_FY22_Income_Limits!AQ172,IF([1]TX_Counties_FY22_Income_Limits!AQ172&lt;[1]WAIVER_TX_Counties_FY22!AR$2,[1]WAIVER_TX_Counties_FY22!AR$2,IF([1]TX_Counties_FY22_Income_Limits!AQ172=[1]WAIVER_TX_Counties_FY22!AR$2,[1]TX_Counties_FY22_Income_Limits!AQ172)))</f>
        <v>86828</v>
      </c>
      <c r="AS172" s="64">
        <f>IF([1]TX_Counties_FY22_Income_Limits!AR172&gt;[1]WAIVER_TX_Counties_FY22!AS$2,[1]TX_Counties_FY22_Income_Limits!AR172,IF([1]TX_Counties_FY22_Income_Limits!AR172&lt;[1]WAIVER_TX_Counties_FY22!AS$2,[1]WAIVER_TX_Counties_FY22!AS$2,IF([1]TX_Counties_FY22_Income_Limits!AR172=[1]WAIVER_TX_Counties_FY22!AS$2,[1]TX_Counties_FY22_Income_Limits!AR172)))</f>
        <v>90372</v>
      </c>
      <c r="AT172" s="64">
        <f>IF([1]TX_Counties_FY22_Income_Limits!AS172&gt;[1]WAIVER_TX_Counties_FY22!AT$2,[1]TX_Counties_FY22_Income_Limits!AS172,IF([1]TX_Counties_FY22_Income_Limits!AS172&lt;[1]WAIVER_TX_Counties_FY22!AT$2,[1]WAIVER_TX_Counties_FY22!AT$2,IF([1]TX_Counties_FY22_Income_Limits!AS172=[1]WAIVER_TX_Counties_FY22!AT$2,[1]TX_Counties_FY22_Income_Limits!AS172)))</f>
        <v>93916</v>
      </c>
      <c r="AU172" s="64">
        <f>IF([1]TX_Counties_FY22_Income_Limits!AT172&gt;[1]WAIVER_TX_Counties_FY22!AU$2,[1]TX_Counties_FY22_Income_Limits!AT172,IF([1]TX_Counties_FY22_Income_Limits!AT172&lt;[1]WAIVER_TX_Counties_FY22!AU$2,[1]WAIVER_TX_Counties_FY22!AU$2,IF([1]TX_Counties_FY22_Income_Limits!AT172=[1]WAIVER_TX_Counties_FY22!AU$2,[1]TX_Counties_FY22_Income_Limits!AT172)))</f>
        <v>97460</v>
      </c>
      <c r="AV172" s="64">
        <f>IF([1]TX_Counties_FY22_Income_Limits!AU172&gt;[1]WAIVER_TX_Counties_FY22!AV$2,[1]TX_Counties_FY22_Income_Limits!AU172,IF([1]TX_Counties_FY22_Income_Limits!AU172&lt;[1]WAIVER_TX_Counties_FY22!AV$2,[1]WAIVER_TX_Counties_FY22!AV$2,IF([1]TX_Counties_FY22_Income_Limits!AU172=[1]WAIVER_TX_Counties_FY22!AV$2,[1]TX_Counties_FY22_Income_Limits!AU172)))</f>
        <v>101004</v>
      </c>
      <c r="AW172" s="64">
        <f>IF([1]TX_Counties_FY22_Income_Limits!AV172&gt;[1]WAIVER_TX_Counties_FY22!AW$2,[1]TX_Counties_FY22_Income_Limits!AV172,IF([1]TX_Counties_FY22_Income_Limits!AV172&lt;[1]WAIVER_TX_Counties_FY22!AW$2,[1]WAIVER_TX_Counties_FY22!AW$2,IF([1]TX_Counties_FY22_Income_Limits!AV172=[1]WAIVER_TX_Counties_FY22!AW$2,[1]TX_Counties_FY22_Income_Limits!AV172)))</f>
        <v>104548</v>
      </c>
      <c r="AX172" s="64">
        <f>IF([1]TX_Counties_FY22_Income_Limits!AW172&gt;[1]WAIVER_TX_Counties_FY22!AX$2,[1]TX_Counties_FY22_Income_Limits!AW172,IF([1]TX_Counties_FY22_Income_Limits!AW172&lt;[1]WAIVER_TX_Counties_FY22!AX$2,[1]WAIVER_TX_Counties_FY22!AX$2,IF([1]TX_Counties_FY22_Income_Limits!AW172=[1]WAIVER_TX_Counties_FY22!AX$2,[1]TX_Counties_FY22_Income_Limits!AW172)))</f>
        <v>108092</v>
      </c>
      <c r="AY172" s="64">
        <f>IF([1]TX_Counties_FY22_Income_Limits!AX172&gt;[1]WAIVER_TX_Counties_FY22!AY$2,[1]TX_Counties_FY22_Income_Limits!AX172,IF([1]TX_Counties_FY22_Income_Limits!AX172&lt;[1]WAIVER_TX_Counties_FY22!AY$2,[1]WAIVER_TX_Counties_FY22!AY$2,IF([1]TX_Counties_FY22_Income_Limits!AX172=[1]WAIVER_TX_Counties_FY22!AY$2,[1]TX_Counties_FY22_Income_Limits!AX172)))</f>
        <v>111636</v>
      </c>
      <c r="AZ172" s="64">
        <f>IF([1]TX_Counties_FY22_Income_Limits!AY172&gt;[1]WAIVER_TX_Counties_FY22!AZ$2,[1]TX_Counties_FY22_Income_Limits!AY172,IF([1]TX_Counties_FY22_Income_Limits!AY172&lt;[1]WAIVER_TX_Counties_FY22!AZ$2,[1]WAIVER_TX_Counties_FY22!AZ$2,IF([1]TX_Counties_FY22_Income_Limits!AY172=[1]WAIVER_TX_Counties_FY22!AZ$2,[1]TX_Counties_FY22_Income_Limits!AY172)))</f>
        <v>115180</v>
      </c>
      <c r="BA172" s="64">
        <f>IF([1]TX_Counties_FY22_Income_Limits!AZ172&gt;[1]WAIVER_TX_Counties_FY22!BA$2,[1]TX_Counties_FY22_Income_Limits!AZ172,IF([1]TX_Counties_FY22_Income_Limits!AZ172&lt;[1]WAIVER_TX_Counties_FY22!BA$2,[1]WAIVER_TX_Counties_FY22!BA$2,IF([1]TX_Counties_FY22_Income_Limits!AZ172=[1]WAIVER_TX_Counties_FY22!BA$2,[1]TX_Counties_FY22_Income_Limits!AZ172)))</f>
        <v>118724</v>
      </c>
      <c r="BB172" s="64">
        <f>IF([1]TX_Counties_FY22_Income_Limits!BA172&gt;[1]WAIVER_TX_Counties_FY22!BB$2,[1]TX_Counties_FY22_Income_Limits!BA172,IF([1]TX_Counties_FY22_Income_Limits!BA172&lt;[1]WAIVER_TX_Counties_FY22!BB$2,[1]WAIVER_TX_Counties_FY22!BB$2,IF([1]TX_Counties_FY22_Income_Limits!BA172=[1]WAIVER_TX_Counties_FY22!BB$2,[1]TX_Counties_FY22_Income_Limits!BA172)))</f>
        <v>49600</v>
      </c>
      <c r="BC172" s="64">
        <f>IF([1]TX_Counties_FY22_Income_Limits!BB172&gt;[1]WAIVER_TX_Counties_FY22!BC$2,[1]TX_Counties_FY22_Income_Limits!BB172,IF([1]TX_Counties_FY22_Income_Limits!BB172&lt;[1]WAIVER_TX_Counties_FY22!BC$2,[1]WAIVER_TX_Counties_FY22!BC$2,IF([1]TX_Counties_FY22_Income_Limits!BB172=[1]WAIVER_TX_Counties_FY22!BC$2,[1]TX_Counties_FY22_Income_Limits!BB172)))</f>
        <v>56700</v>
      </c>
      <c r="BD172" s="64">
        <f>IF([1]TX_Counties_FY22_Income_Limits!BC172&gt;[1]WAIVER_TX_Counties_FY22!BD$2,[1]TX_Counties_FY22_Income_Limits!BC172,IF([1]TX_Counties_FY22_Income_Limits!BC172&lt;[1]WAIVER_TX_Counties_FY22!BD$2,[1]WAIVER_TX_Counties_FY22!BD$2,IF([1]TX_Counties_FY22_Income_Limits!BC172=[1]WAIVER_TX_Counties_FY22!BD$2,[1]TX_Counties_FY22_Income_Limits!BC172)))</f>
        <v>63800</v>
      </c>
      <c r="BE172" s="64">
        <f>IF([1]TX_Counties_FY22_Income_Limits!BD172&gt;[1]WAIVER_TX_Counties_FY22!BE$2,[1]TX_Counties_FY22_Income_Limits!BD172,IF([1]TX_Counties_FY22_Income_Limits!BD172&lt;[1]WAIVER_TX_Counties_FY22!BE$2,[1]WAIVER_TX_Counties_FY22!BE$2,IF([1]TX_Counties_FY22_Income_Limits!BD172=[1]WAIVER_TX_Counties_FY22!BE$2,[1]TX_Counties_FY22_Income_Limits!BD172)))</f>
        <v>70850</v>
      </c>
      <c r="BF172" s="64">
        <f>IF([1]TX_Counties_FY22_Income_Limits!BE172&gt;[1]WAIVER_TX_Counties_FY22!BF$2,[1]TX_Counties_FY22_Income_Limits!BE172,IF([1]TX_Counties_FY22_Income_Limits!BE172&lt;[1]WAIVER_TX_Counties_FY22!BF$2,[1]WAIVER_TX_Counties_FY22!BF$2,IF([1]TX_Counties_FY22_Income_Limits!BE172=[1]WAIVER_TX_Counties_FY22!BF$2,[1]TX_Counties_FY22_Income_Limits!BE172)))</f>
        <v>76550</v>
      </c>
      <c r="BG172" s="64">
        <f>IF([1]TX_Counties_FY22_Income_Limits!BF172&gt;[1]WAIVER_TX_Counties_FY22!BG$2,[1]TX_Counties_FY22_Income_Limits!BF172,IF([1]TX_Counties_FY22_Income_Limits!BF172&lt;[1]WAIVER_TX_Counties_FY22!BG$2,[1]WAIVER_TX_Counties_FY22!BG$2,IF([1]TX_Counties_FY22_Income_Limits!BF172=[1]WAIVER_TX_Counties_FY22!BG$2,[1]TX_Counties_FY22_Income_Limits!BF172)))</f>
        <v>82200</v>
      </c>
      <c r="BH172" s="64">
        <f>IF([1]TX_Counties_FY22_Income_Limits!BG172&gt;[1]WAIVER_TX_Counties_FY22!BH$2,[1]TX_Counties_FY22_Income_Limits!BG172,IF([1]TX_Counties_FY22_Income_Limits!BG172&lt;[1]WAIVER_TX_Counties_FY22!BH$2,[1]WAIVER_TX_Counties_FY22!BH$2,IF([1]TX_Counties_FY22_Income_Limits!BG172=[1]WAIVER_TX_Counties_FY22!BH$2,[1]TX_Counties_FY22_Income_Limits!BG172)))</f>
        <v>87900</v>
      </c>
      <c r="BI172" s="64">
        <f>IF([1]TX_Counties_FY22_Income_Limits!BH172&gt;[1]WAIVER_TX_Counties_FY22!BI$2,[1]TX_Counties_FY22_Income_Limits!BH172,IF([1]TX_Counties_FY22_Income_Limits!BH172&lt;[1]WAIVER_TX_Counties_FY22!BI$2,[1]WAIVER_TX_Counties_FY22!BI$2,IF([1]TX_Counties_FY22_Income_Limits!BH172=[1]WAIVER_TX_Counties_FY22!BI$2,[1]TX_Counties_FY22_Income_Limits!BH172)))</f>
        <v>93550</v>
      </c>
      <c r="BJ172" s="64">
        <f>IF([1]TX_Counties_FY22_Income_Limits!BI172&gt;[1]WAIVER_TX_Counties_FY22!BJ$2,[1]TX_Counties_FY22_Income_Limits!BI172,IF([1]TX_Counties_FY22_Income_Limits!BI172&lt;[1]WAIVER_TX_Counties_FY22!BJ$2,[1]WAIVER_TX_Counties_FY22!BJ$2,IF([1]TX_Counties_FY22_Income_Limits!BI172=[1]WAIVER_TX_Counties_FY22!BJ$2,[1]TX_Counties_FY22_Income_Limits!BI172)))</f>
        <v>99190</v>
      </c>
      <c r="BK172" s="64">
        <f>IF([1]TX_Counties_FY22_Income_Limits!BJ172&gt;[1]WAIVER_TX_Counties_FY22!BK$2,[1]TX_Counties_FY22_Income_Limits!BJ172,IF([1]TX_Counties_FY22_Income_Limits!BJ172&lt;[1]WAIVER_TX_Counties_FY22!BK$2,[1]WAIVER_TX_Counties_FY22!BK$2,IF([1]TX_Counties_FY22_Income_Limits!BJ172=[1]WAIVER_TX_Counties_FY22!BK$2,[1]TX_Counties_FY22_Income_Limits!BJ172)))</f>
        <v>104858</v>
      </c>
      <c r="BL172" s="64">
        <f>IF([1]TX_Counties_FY22_Income_Limits!BK172&gt;[1]WAIVER_TX_Counties_FY22!BL$2,[1]TX_Counties_FY22_Income_Limits!BK172,IF([1]TX_Counties_FY22_Income_Limits!BK172&lt;[1]WAIVER_TX_Counties_FY22!BL$2,[1]WAIVER_TX_Counties_FY22!BL$2,IF([1]TX_Counties_FY22_Income_Limits!BK172=[1]WAIVER_TX_Counties_FY22!BL$2,[1]TX_Counties_FY22_Income_Limits!BK172)))</f>
        <v>110526</v>
      </c>
      <c r="BM172" s="64">
        <f>IF([1]TX_Counties_FY22_Income_Limits!BL172&gt;[1]WAIVER_TX_Counties_FY22!BM$2,[1]TX_Counties_FY22_Income_Limits!BL172,IF([1]TX_Counties_FY22_Income_Limits!BL172&lt;[1]WAIVER_TX_Counties_FY22!BM$2,[1]WAIVER_TX_Counties_FY22!BM$2,IF([1]TX_Counties_FY22_Income_Limits!BL172=[1]WAIVER_TX_Counties_FY22!BM$2,[1]TX_Counties_FY22_Income_Limits!BL172)))</f>
        <v>116194</v>
      </c>
      <c r="BN172" s="64">
        <f>IF([1]TX_Counties_FY22_Income_Limits!BM172&gt;[1]WAIVER_TX_Counties_FY22!BN$2,[1]TX_Counties_FY22_Income_Limits!BM172,IF([1]TX_Counties_FY22_Income_Limits!BM172&lt;[1]WAIVER_TX_Counties_FY22!BN$2,[1]WAIVER_TX_Counties_FY22!BN$2,IF([1]TX_Counties_FY22_Income_Limits!BM172=[1]WAIVER_TX_Counties_FY22!BN$2,[1]TX_Counties_FY22_Income_Limits!BM172)))</f>
        <v>121862</v>
      </c>
      <c r="BO172" s="64">
        <f>IF([1]TX_Counties_FY22_Income_Limits!BN172&gt;[1]WAIVER_TX_Counties_FY22!BO$2,[1]TX_Counties_FY22_Income_Limits!BN172,IF([1]TX_Counties_FY22_Income_Limits!BN172&lt;[1]WAIVER_TX_Counties_FY22!BO$2,[1]WAIVER_TX_Counties_FY22!BO$2,IF([1]TX_Counties_FY22_Income_Limits!BN172=[1]WAIVER_TX_Counties_FY22!BO$2,[1]TX_Counties_FY22_Income_Limits!BN172)))</f>
        <v>127530</v>
      </c>
      <c r="BP172" s="64">
        <f>IF([1]TX_Counties_FY22_Income_Limits!BO172&gt;[1]WAIVER_TX_Counties_FY22!BP$2,[1]TX_Counties_FY22_Income_Limits!BO172,IF([1]TX_Counties_FY22_Income_Limits!BO172&lt;[1]WAIVER_TX_Counties_FY22!BP$2,[1]WAIVER_TX_Counties_FY22!BP$2,IF([1]TX_Counties_FY22_Income_Limits!BO172=[1]WAIVER_TX_Counties_FY22!BP$2,[1]TX_Counties_FY22_Income_Limits!BO172)))</f>
        <v>133198</v>
      </c>
      <c r="BQ172" s="64">
        <f>IF([1]TX_Counties_FY22_Income_Limits!BP172&gt;[1]WAIVER_TX_Counties_FY22!BQ$2,[1]TX_Counties_FY22_Income_Limits!BP172,IF([1]TX_Counties_FY22_Income_Limits!BP172&lt;[1]WAIVER_TX_Counties_FY22!BQ$2,[1]WAIVER_TX_Counties_FY22!BQ$2,IF([1]TX_Counties_FY22_Income_Limits!BP172=[1]WAIVER_TX_Counties_FY22!BQ$2,[1]TX_Counties_FY22_Income_Limits!BP172)))</f>
        <v>138866</v>
      </c>
      <c r="BR172" s="64">
        <f>IF([1]TX_Counties_FY22_Income_Limits!BQ172&gt;[1]WAIVER_TX_Counties_FY22!BR$2,[1]TX_Counties_FY22_Income_Limits!BQ172,IF([1]TX_Counties_FY22_Income_Limits!BQ172&lt;[1]WAIVER_TX_Counties_FY22!BR$2,[1]WAIVER_TX_Counties_FY22!BR$2,IF([1]TX_Counties_FY22_Income_Limits!BQ172=[1]WAIVER_TX_Counties_FY22!BR$2,[1]TX_Counties_FY22_Income_Limits!BQ172)))</f>
        <v>144534</v>
      </c>
      <c r="BS172" s="64">
        <f>IF([1]TX_Counties_FY22_Income_Limits!BR172&gt;[1]WAIVER_TX_Counties_FY22!BS$2,[1]TX_Counties_FY22_Income_Limits!BR172,IF([1]TX_Counties_FY22_Income_Limits!BR172&lt;[1]WAIVER_TX_Counties_FY22!BS$2,[1]WAIVER_TX_Counties_FY22!BS$2,IF([1]TX_Counties_FY22_Income_Limits!BR172=[1]WAIVER_TX_Counties_FY22!BS$2,[1]TX_Counties_FY22_Income_Limits!BR172)))</f>
        <v>150202</v>
      </c>
      <c r="BT172" s="64">
        <f>IF([1]TX_Counties_FY22_Income_Limits!BS172&gt;[1]WAIVER_TX_Counties_FY22!BT$2,[1]TX_Counties_FY22_Income_Limits!BS172,IF([1]TX_Counties_FY22_Income_Limits!BS172&lt;[1]WAIVER_TX_Counties_FY22!BT$2,[1]WAIVER_TX_Counties_FY22!BT$2,IF([1]TX_Counties_FY22_Income_Limits!BS172=[1]WAIVER_TX_Counties_FY22!BT$2,[1]TX_Counties_FY22_Income_Limits!BS172)))</f>
        <v>155870</v>
      </c>
      <c r="BU172" s="64">
        <f>IF([1]TX_Counties_FY22_Income_Limits!BT172&gt;[1]WAIVER_TX_Counties_FY22!BU$2,[1]TX_Counties_FY22_Income_Limits!BT172,IF([1]TX_Counties_FY22_Income_Limits!BT172&lt;[1]WAIVER_TX_Counties_FY22!BU$2,[1]WAIVER_TX_Counties_FY22!BU$2,IF([1]TX_Counties_FY22_Income_Limits!BT172=[1]WAIVER_TX_Counties_FY22!BU$2,[1]TX_Counties_FY22_Income_Limits!BT172)))</f>
        <v>161538</v>
      </c>
      <c r="BV172" s="64">
        <f>IF([1]TX_Counties_FY22_Income_Limits!BU172&gt;[1]WAIVER_TX_Counties_FY22!BV$2,[1]TX_Counties_FY22_Income_Limits!BU172,IF([1]TX_Counties_FY22_Income_Limits!BU172&lt;[1]WAIVER_TX_Counties_FY22!BV$2,[1]WAIVER_TX_Counties_FY22!BV$2,IF([1]TX_Counties_FY22_Income_Limits!BU172=[1]WAIVER_TX_Counties_FY22!BV$2,[1]TX_Counties_FY22_Income_Limits!BU172)))</f>
        <v>167206</v>
      </c>
      <c r="BW172" s="64">
        <f>IF([1]TX_Counties_FY22_Income_Limits!BV172&gt;[1]WAIVER_TX_Counties_FY22!BW$2,[1]TX_Counties_FY22_Income_Limits!BV172,IF([1]TX_Counties_FY22_Income_Limits!BV172&lt;[1]WAIVER_TX_Counties_FY22!BW$2,[1]WAIVER_TX_Counties_FY22!BW$2,IF([1]TX_Counties_FY22_Income_Limits!BV172=[1]WAIVER_TX_Counties_FY22!BW$2,[1]TX_Counties_FY22_Income_Limits!BV172)))</f>
        <v>172874</v>
      </c>
      <c r="BX172" s="64">
        <f>IF([1]TX_Counties_FY22_Income_Limits!BW172&gt;[1]WAIVER_TX_Counties_FY22!BX$2,[1]TX_Counties_FY22_Income_Limits!BW172,IF([1]TX_Counties_FY22_Income_Limits!BW172&lt;[1]WAIVER_TX_Counties_FY22!BX$2,[1]WAIVER_TX_Counties_FY22!BX$2,IF([1]TX_Counties_FY22_Income_Limits!BW172=[1]WAIVER_TX_Counties_FY22!BX$2,[1]TX_Counties_FY22_Income_Limits!BW172)))</f>
        <v>178542</v>
      </c>
      <c r="BY172" s="64">
        <f>IF([1]TX_Counties_FY22_Income_Limits!BX172&gt;[1]WAIVER_TX_Counties_FY22!BY$2,[1]TX_Counties_FY22_Income_Limits!BX172,IF([1]TX_Counties_FY22_Income_Limits!BX172&lt;[1]WAIVER_TX_Counties_FY22!BY$2,[1]WAIVER_TX_Counties_FY22!BY$2,IF([1]TX_Counties_FY22_Income_Limits!BX172=[1]WAIVER_TX_Counties_FY22!BY$2,[1]TX_Counties_FY22_Income_Limits!BX172)))</f>
        <v>184210</v>
      </c>
      <c r="BZ172" s="64">
        <f>IF([1]TX_Counties_FY22_Income_Limits!BY172&gt;[1]WAIVER_TX_Counties_FY22!BZ$2,[1]TX_Counties_FY22_Income_Limits!BY172,IF([1]TX_Counties_FY22_Income_Limits!BY172&lt;[1]WAIVER_TX_Counties_FY22!BZ$2,[1]WAIVER_TX_Counties_FY22!BZ$2,IF([1]TX_Counties_FY22_Income_Limits!BY172=[1]WAIVER_TX_Counties_FY22!BZ$2,[1]TX_Counties_FY22_Income_Limits!BY172)))</f>
        <v>189878</v>
      </c>
      <c r="CA172" s="64">
        <f>IF([1]TX_Counties_FY22_Income_Limits!BZ172&gt;[1]WAIVER_TX_Counties_FY22!CA$2,[1]TX_Counties_FY22_Income_Limits!BZ172,IF([1]TX_Counties_FY22_Income_Limits!BZ172&lt;[1]WAIVER_TX_Counties_FY22!CA$2,[1]WAIVER_TX_Counties_FY22!CA$2,IF([1]TX_Counties_FY22_Income_Limits!BZ172=[1]WAIVER_TX_Counties_FY22!CA$2,[1]TX_Counties_FY22_Income_Limits!BZ172)))</f>
        <v>63069.999999999993</v>
      </c>
      <c r="CB172" s="64">
        <f>IF([1]TX_Counties_FY22_Income_Limits!CA172&gt;[1]WAIVER_TX_Counties_FY22!CB$2,[1]TX_Counties_FY22_Income_Limits!CA172,IF([1]TX_Counties_FY22_Income_Limits!CA172&lt;[1]WAIVER_TX_Counties_FY22!CB$2,[1]WAIVER_TX_Counties_FY22!CB$2,IF([1]TX_Counties_FY22_Income_Limits!CA172=[1]WAIVER_TX_Counties_FY22!CB$2,[1]TX_Counties_FY22_Income_Limits!CA172)))</f>
        <v>72080</v>
      </c>
      <c r="CC172" s="64">
        <f>IF([1]TX_Counties_FY22_Income_Limits!CB172&gt;[1]WAIVER_TX_Counties_FY22!CC$2,[1]TX_Counties_FY22_Income_Limits!CB172,IF([1]TX_Counties_FY22_Income_Limits!CB172&lt;[1]WAIVER_TX_Counties_FY22!CC$2,[1]WAIVER_TX_Counties_FY22!CC$2,IF([1]TX_Counties_FY22_Income_Limits!CB172=[1]WAIVER_TX_Counties_FY22!CC$2,[1]TX_Counties_FY22_Income_Limits!CB172)))</f>
        <v>81090</v>
      </c>
      <c r="CD172" s="64">
        <f>IF([1]TX_Counties_FY22_Income_Limits!CC172&gt;[1]WAIVER_TX_Counties_FY22!CD$2,[1]TX_Counties_FY22_Income_Limits!CC172,IF([1]TX_Counties_FY22_Income_Limits!CC172&lt;[1]WAIVER_TX_Counties_FY22!CD$2,[1]WAIVER_TX_Counties_FY22!CD$2,IF([1]TX_Counties_FY22_Income_Limits!CC172=[1]WAIVER_TX_Counties_FY22!CD$2,[1]TX_Counties_FY22_Income_Limits!CC172)))</f>
        <v>90100</v>
      </c>
      <c r="CE172" s="64">
        <f>IF([1]TX_Counties_FY22_Income_Limits!CD172&gt;[1]WAIVER_TX_Counties_FY22!CE$2,[1]TX_Counties_FY22_Income_Limits!CD172,IF([1]TX_Counties_FY22_Income_Limits!CD172&lt;[1]WAIVER_TX_Counties_FY22!CE$2,[1]WAIVER_TX_Counties_FY22!CE$2,IF([1]TX_Counties_FY22_Income_Limits!CD172=[1]WAIVER_TX_Counties_FY22!CE$2,[1]TX_Counties_FY22_Income_Limits!CD172)))</f>
        <v>97308</v>
      </c>
      <c r="CF172" s="64">
        <f>IF([1]TX_Counties_FY22_Income_Limits!CE172&gt;[1]WAIVER_TX_Counties_FY22!CF$2,[1]TX_Counties_FY22_Income_Limits!CE172,IF([1]TX_Counties_FY22_Income_Limits!CE172&lt;[1]WAIVER_TX_Counties_FY22!CF$2,[1]WAIVER_TX_Counties_FY22!CF$2,IF([1]TX_Counties_FY22_Income_Limits!CE172=[1]WAIVER_TX_Counties_FY22!CF$2,[1]TX_Counties_FY22_Income_Limits!CE172)))</f>
        <v>104516</v>
      </c>
      <c r="CG172" s="64">
        <f>IF([1]TX_Counties_FY22_Income_Limits!CF172&gt;[1]WAIVER_TX_Counties_FY22!CG$2,[1]TX_Counties_FY22_Income_Limits!CF172,IF([1]TX_Counties_FY22_Income_Limits!CF172&lt;[1]WAIVER_TX_Counties_FY22!CG$2,[1]WAIVER_TX_Counties_FY22!CG$2,IF([1]TX_Counties_FY22_Income_Limits!CF172=[1]WAIVER_TX_Counties_FY22!CG$2,[1]TX_Counties_FY22_Income_Limits!CF172)))</f>
        <v>111724</v>
      </c>
      <c r="CH172" s="64">
        <f>IF([1]TX_Counties_FY22_Income_Limits!CG172&gt;[1]WAIVER_TX_Counties_FY22!CH$2,[1]TX_Counties_FY22_Income_Limits!CG172,IF([1]TX_Counties_FY22_Income_Limits!CG172&lt;[1]WAIVER_TX_Counties_FY22!CH$2,[1]WAIVER_TX_Counties_FY22!CH$2,IF([1]TX_Counties_FY22_Income_Limits!CG172=[1]WAIVER_TX_Counties_FY22!CH$2,[1]TX_Counties_FY22_Income_Limits!CG172)))</f>
        <v>118932</v>
      </c>
      <c r="CI172" s="64">
        <f>IF([1]TX_Counties_FY22_Income_Limits!CH172&gt;[1]WAIVER_TX_Counties_FY22!CI$2,[1]TX_Counties_FY22_Income_Limits!CH172,IF([1]TX_Counties_FY22_Income_Limits!CH172&lt;[1]WAIVER_TX_Counties_FY22!CI$2,[1]WAIVER_TX_Counties_FY22!CI$2,IF([1]TX_Counties_FY22_Income_Limits!CH172=[1]WAIVER_TX_Counties_FY22!CI$2,[1]TX_Counties_FY22_Income_Limits!CH172)))</f>
        <v>126139.99999999999</v>
      </c>
      <c r="CJ172" s="64">
        <f>IF([1]TX_Counties_FY22_Income_Limits!CI172&gt;[1]WAIVER_TX_Counties_FY22!CJ$2,[1]TX_Counties_FY22_Income_Limits!CI172,IF([1]TX_Counties_FY22_Income_Limits!CI172&lt;[1]WAIVER_TX_Counties_FY22!CJ$2,[1]WAIVER_TX_Counties_FY22!CJ$2,IF([1]TX_Counties_FY22_Income_Limits!CI172=[1]WAIVER_TX_Counties_FY22!CJ$2,[1]TX_Counties_FY22_Income_Limits!CI172)))</f>
        <v>133348</v>
      </c>
      <c r="CK172" s="64">
        <f>IF([1]TX_Counties_FY22_Income_Limits!CJ172&gt;[1]WAIVER_TX_Counties_FY22!CK$2,[1]TX_Counties_FY22_Income_Limits!CJ172,IF([1]TX_Counties_FY22_Income_Limits!CJ172&lt;[1]WAIVER_TX_Counties_FY22!CK$2,[1]WAIVER_TX_Counties_FY22!CK$2,IF([1]TX_Counties_FY22_Income_Limits!CJ172=[1]WAIVER_TX_Counties_FY22!CK$2,[1]TX_Counties_FY22_Income_Limits!CJ172)))</f>
        <v>140556</v>
      </c>
      <c r="CL172" s="64">
        <f>IF([1]TX_Counties_FY22_Income_Limits!CK172&gt;[1]WAIVER_TX_Counties_FY22!CL$2,[1]TX_Counties_FY22_Income_Limits!CK172,IF([1]TX_Counties_FY22_Income_Limits!CK172&lt;[1]WAIVER_TX_Counties_FY22!CL$2,[1]WAIVER_TX_Counties_FY22!CL$2,IF([1]TX_Counties_FY22_Income_Limits!CK172=[1]WAIVER_TX_Counties_FY22!CL$2,[1]TX_Counties_FY22_Income_Limits!CK172)))</f>
        <v>147764</v>
      </c>
      <c r="CM172" s="64">
        <f>IF([1]TX_Counties_FY22_Income_Limits!CL172&gt;[1]WAIVER_TX_Counties_FY22!CM$2,[1]TX_Counties_FY22_Income_Limits!CL172,IF([1]TX_Counties_FY22_Income_Limits!CL172&lt;[1]WAIVER_TX_Counties_FY22!CM$2,[1]WAIVER_TX_Counties_FY22!CM$2,IF([1]TX_Counties_FY22_Income_Limits!CL172=[1]WAIVER_TX_Counties_FY22!CM$2,[1]TX_Counties_FY22_Income_Limits!CL172)))</f>
        <v>154972</v>
      </c>
      <c r="CN172" s="64">
        <f>IF([1]TX_Counties_FY22_Income_Limits!CM172&gt;[1]WAIVER_TX_Counties_FY22!CN$2,[1]TX_Counties_FY22_Income_Limits!CM172,IF([1]TX_Counties_FY22_Income_Limits!CM172&lt;[1]WAIVER_TX_Counties_FY22!CN$2,[1]WAIVER_TX_Counties_FY22!CN$2,IF([1]TX_Counties_FY22_Income_Limits!CM172=[1]WAIVER_TX_Counties_FY22!CN$2,[1]TX_Counties_FY22_Income_Limits!CM172)))</f>
        <v>162180</v>
      </c>
      <c r="CO172" s="64">
        <f>IF([1]TX_Counties_FY22_Income_Limits!CN172&gt;[1]WAIVER_TX_Counties_FY22!CO$2,[1]TX_Counties_FY22_Income_Limits!CN172,IF([1]TX_Counties_FY22_Income_Limits!CN172&lt;[1]WAIVER_TX_Counties_FY22!CO$2,[1]WAIVER_TX_Counties_FY22!CO$2,IF([1]TX_Counties_FY22_Income_Limits!CN172=[1]WAIVER_TX_Counties_FY22!CO$2,[1]TX_Counties_FY22_Income_Limits!CN172)))</f>
        <v>169388</v>
      </c>
      <c r="CP172" s="64">
        <f>IF([1]TX_Counties_FY22_Income_Limits!CO172&gt;[1]WAIVER_TX_Counties_FY22!CP$2,[1]TX_Counties_FY22_Income_Limits!CO172,IF([1]TX_Counties_FY22_Income_Limits!CO172&lt;[1]WAIVER_TX_Counties_FY22!CP$2,[1]WAIVER_TX_Counties_FY22!CP$2,IF([1]TX_Counties_FY22_Income_Limits!CO172=[1]WAIVER_TX_Counties_FY22!CP$2,[1]TX_Counties_FY22_Income_Limits!CO172)))</f>
        <v>176596</v>
      </c>
      <c r="CQ172" s="64">
        <f>IF([1]TX_Counties_FY22_Income_Limits!CP172&gt;[1]WAIVER_TX_Counties_FY22!CQ$2,[1]TX_Counties_FY22_Income_Limits!CP172,IF([1]TX_Counties_FY22_Income_Limits!CP172&lt;[1]WAIVER_TX_Counties_FY22!CQ$2,[1]WAIVER_TX_Counties_FY22!CQ$2,IF([1]TX_Counties_FY22_Income_Limits!CP172=[1]WAIVER_TX_Counties_FY22!CQ$2,[1]TX_Counties_FY22_Income_Limits!CP172)))</f>
        <v>183804</v>
      </c>
      <c r="CR172" s="64">
        <f>IF([1]TX_Counties_FY22_Income_Limits!CQ172&gt;[1]WAIVER_TX_Counties_FY22!CR$2,[1]TX_Counties_FY22_Income_Limits!CQ172,IF([1]TX_Counties_FY22_Income_Limits!CQ172&lt;[1]WAIVER_TX_Counties_FY22!CR$2,[1]WAIVER_TX_Counties_FY22!CR$2,IF([1]TX_Counties_FY22_Income_Limits!CQ172=[1]WAIVER_TX_Counties_FY22!CR$2,[1]TX_Counties_FY22_Income_Limits!CQ172)))</f>
        <v>191012</v>
      </c>
      <c r="CS172" s="64">
        <f>IF([1]TX_Counties_FY22_Income_Limits!CR172&gt;[1]WAIVER_TX_Counties_FY22!CS$2,[1]TX_Counties_FY22_Income_Limits!CR172,IF([1]TX_Counties_FY22_Income_Limits!CR172&lt;[1]WAIVER_TX_Counties_FY22!CS$2,[1]WAIVER_TX_Counties_FY22!CS$2,IF([1]TX_Counties_FY22_Income_Limits!CR172=[1]WAIVER_TX_Counties_FY22!CS$2,[1]TX_Counties_FY22_Income_Limits!CR172)))</f>
        <v>198220</v>
      </c>
      <c r="CT172" s="64">
        <f>IF([1]TX_Counties_FY22_Income_Limits!CS172&gt;[1]WAIVER_TX_Counties_FY22!CT$2,[1]TX_Counties_FY22_Income_Limits!CS172,IF([1]TX_Counties_FY22_Income_Limits!CS172&lt;[1]WAIVER_TX_Counties_FY22!CT$2,[1]WAIVER_TX_Counties_FY22!CT$2,IF([1]TX_Counties_FY22_Income_Limits!CS172=[1]WAIVER_TX_Counties_FY22!CT$2,[1]TX_Counties_FY22_Income_Limits!CS172)))</f>
        <v>205428</v>
      </c>
      <c r="CU172" s="64">
        <f>IF([1]TX_Counties_FY22_Income_Limits!CT172&gt;[1]WAIVER_TX_Counties_FY22!CU$2,[1]TX_Counties_FY22_Income_Limits!CT172,IF([1]TX_Counties_FY22_Income_Limits!CT172&lt;[1]WAIVER_TX_Counties_FY22!CU$2,[1]WAIVER_TX_Counties_FY22!CU$2,IF([1]TX_Counties_FY22_Income_Limits!CT172=[1]WAIVER_TX_Counties_FY22!CU$2,[1]TX_Counties_FY22_Income_Limits!CT172)))</f>
        <v>212636</v>
      </c>
      <c r="CV172" s="64">
        <f>IF([1]TX_Counties_FY22_Income_Limits!CU172&gt;[1]WAIVER_TX_Counties_FY22!CV$2,[1]TX_Counties_FY22_Income_Limits!CU172,IF([1]TX_Counties_FY22_Income_Limits!CU172&lt;[1]WAIVER_TX_Counties_FY22!CV$2,[1]WAIVER_TX_Counties_FY22!CV$2,IF([1]TX_Counties_FY22_Income_Limits!CU172=[1]WAIVER_TX_Counties_FY22!CV$2,[1]TX_Counties_FY22_Income_Limits!CU172)))</f>
        <v>219844</v>
      </c>
      <c r="CW172" s="64">
        <f>IF([1]TX_Counties_FY22_Income_Limits!CV172&gt;[1]WAIVER_TX_Counties_FY22!CW$2,[1]TX_Counties_FY22_Income_Limits!CV172,IF([1]TX_Counties_FY22_Income_Limits!CV172&lt;[1]WAIVER_TX_Counties_FY22!CW$2,[1]WAIVER_TX_Counties_FY22!CW$2,IF([1]TX_Counties_FY22_Income_Limits!CV172=[1]WAIVER_TX_Counties_FY22!CW$2,[1]TX_Counties_FY22_Income_Limits!CV172)))</f>
        <v>227052</v>
      </c>
      <c r="CX172" s="64">
        <f>IF([1]TX_Counties_FY22_Income_Limits!CW172&gt;[1]WAIVER_TX_Counties_FY22!CX$2,[1]TX_Counties_FY22_Income_Limits!CW172,IF([1]TX_Counties_FY22_Income_Limits!CW172&lt;[1]WAIVER_TX_Counties_FY22!CX$2,[1]WAIVER_TX_Counties_FY22!CX$2,IF([1]TX_Counties_FY22_Income_Limits!CW172=[1]WAIVER_TX_Counties_FY22!CX$2,[1]TX_Counties_FY22_Income_Limits!CW172)))</f>
        <v>234260</v>
      </c>
      <c r="CY172" s="64">
        <f>IF([1]TX_Counties_FY22_Income_Limits!CX172&gt;[1]WAIVER_TX_Counties_FY22!CY$2,[1]TX_Counties_FY22_Income_Limits!CX172,IF([1]TX_Counties_FY22_Income_Limits!CX172&lt;[1]WAIVER_TX_Counties_FY22!CY$2,[1]WAIVER_TX_Counties_FY22!CY$2,IF([1]TX_Counties_FY22_Income_Limits!CX172=[1]WAIVER_TX_Counties_FY22!CY$2,[1]TX_Counties_FY22_Income_Limits!CX172)))</f>
        <v>241468</v>
      </c>
      <c r="CZ172" s="64">
        <f>IF([1]TX_Counties_FY22_Income_Limits!CY172&gt;[1]WAIVER_TX_Counties_FY22!CZ$2,[1]TX_Counties_FY22_Income_Limits!CY172,IF([1]TX_Counties_FY22_Income_Limits!CY172&lt;[1]WAIVER_TX_Counties_FY22!CZ$2,[1]WAIVER_TX_Counties_FY22!CZ$2,IF([1]TX_Counties_FY22_Income_Limits!CY172=[1]WAIVER_TX_Counties_FY22!CZ$2,[1]TX_Counties_FY22_Income_Limits!CY172)))</f>
        <v>75684</v>
      </c>
      <c r="DA172" s="64">
        <f>IF([1]TX_Counties_FY22_Income_Limits!CZ172&gt;[1]WAIVER_TX_Counties_FY22!DA$2,[1]TX_Counties_FY22_Income_Limits!CZ172,IF([1]TX_Counties_FY22_Income_Limits!CZ172&lt;[1]WAIVER_TX_Counties_FY22!DA$2,[1]WAIVER_TX_Counties_FY22!DA$2,IF([1]TX_Counties_FY22_Income_Limits!CZ172=[1]WAIVER_TX_Counties_FY22!DA$2,[1]TX_Counties_FY22_Income_Limits!CZ172)))</f>
        <v>86496</v>
      </c>
      <c r="DB172" s="64">
        <f>IF([1]TX_Counties_FY22_Income_Limits!DA172&gt;[1]WAIVER_TX_Counties_FY22!DB$2,[1]TX_Counties_FY22_Income_Limits!DA172,IF([1]TX_Counties_FY22_Income_Limits!DA172&lt;[1]WAIVER_TX_Counties_FY22!DB$2,[1]WAIVER_TX_Counties_FY22!DB$2,IF([1]TX_Counties_FY22_Income_Limits!DA172=[1]WAIVER_TX_Counties_FY22!DB$2,[1]TX_Counties_FY22_Income_Limits!DA172)))</f>
        <v>97308</v>
      </c>
      <c r="DC172" s="64">
        <f>IF([1]TX_Counties_FY22_Income_Limits!DB172&gt;[1]WAIVER_TX_Counties_FY22!DC$2,[1]TX_Counties_FY22_Income_Limits!DB172,IF([1]TX_Counties_FY22_Income_Limits!DB172&lt;[1]WAIVER_TX_Counties_FY22!DC$2,[1]WAIVER_TX_Counties_FY22!DC$2,IF([1]TX_Counties_FY22_Income_Limits!DB172=[1]WAIVER_TX_Counties_FY22!DC$2,[1]TX_Counties_FY22_Income_Limits!DB172)))</f>
        <v>108120</v>
      </c>
      <c r="DD172" s="64">
        <f>IF([1]TX_Counties_FY22_Income_Limits!DC172&gt;[1]WAIVER_TX_Counties_FY22!DD$2,[1]TX_Counties_FY22_Income_Limits!DC172,IF([1]TX_Counties_FY22_Income_Limits!DC172&lt;[1]WAIVER_TX_Counties_FY22!DD$2,[1]WAIVER_TX_Counties_FY22!DD$2,IF([1]TX_Counties_FY22_Income_Limits!DC172=[1]WAIVER_TX_Counties_FY22!DD$2,[1]TX_Counties_FY22_Income_Limits!DC172)))</f>
        <v>116769.60000000001</v>
      </c>
      <c r="DE172" s="64">
        <f>IF([1]TX_Counties_FY22_Income_Limits!DD172&gt;[1]WAIVER_TX_Counties_FY22!DE$2,[1]TX_Counties_FY22_Income_Limits!DD172,IF([1]TX_Counties_FY22_Income_Limits!DD172&lt;[1]WAIVER_TX_Counties_FY22!DE$2,[1]WAIVER_TX_Counties_FY22!DE$2,IF([1]TX_Counties_FY22_Income_Limits!DD172=[1]WAIVER_TX_Counties_FY22!DE$2,[1]TX_Counties_FY22_Income_Limits!DD172)))</f>
        <v>125419.2</v>
      </c>
      <c r="DF172" s="64">
        <f>IF([1]TX_Counties_FY22_Income_Limits!DE172&gt;[1]WAIVER_TX_Counties_FY22!DF$2,[1]TX_Counties_FY22_Income_Limits!DE172,IF([1]TX_Counties_FY22_Income_Limits!DE172&lt;[1]WAIVER_TX_Counties_FY22!DF$2,[1]WAIVER_TX_Counties_FY22!DF$2,IF([1]TX_Counties_FY22_Income_Limits!DE172=[1]WAIVER_TX_Counties_FY22!DF$2,[1]TX_Counties_FY22_Income_Limits!DE172)))</f>
        <v>134068.79999999999</v>
      </c>
      <c r="DG172" s="64">
        <f>IF([1]TX_Counties_FY22_Income_Limits!DF172&gt;[1]WAIVER_TX_Counties_FY22!DG$2,[1]TX_Counties_FY22_Income_Limits!DF172,IF([1]TX_Counties_FY22_Income_Limits!DF172&lt;[1]WAIVER_TX_Counties_FY22!DG$2,[1]WAIVER_TX_Counties_FY22!DG$2,IF([1]TX_Counties_FY22_Income_Limits!DF172=[1]WAIVER_TX_Counties_FY22!DG$2,[1]TX_Counties_FY22_Income_Limits!DF172)))</f>
        <v>142718.39999999999</v>
      </c>
      <c r="DH172" s="64">
        <f>IF([1]TX_Counties_FY22_Income_Limits!DG172&gt;[1]WAIVER_TX_Counties_FY22!DH$2,[1]TX_Counties_FY22_Income_Limits!DG172,IF([1]TX_Counties_FY22_Income_Limits!DG172&lt;[1]WAIVER_TX_Counties_FY22!DH$2,[1]WAIVER_TX_Counties_FY22!DH$2,IF([1]TX_Counties_FY22_Income_Limits!DG172=[1]WAIVER_TX_Counties_FY22!DH$2,[1]TX_Counties_FY22_Income_Limits!DG172)))</f>
        <v>151368</v>
      </c>
      <c r="DI172" s="64">
        <f>IF([1]TX_Counties_FY22_Income_Limits!DH172&gt;[1]WAIVER_TX_Counties_FY22!DI$2,[1]TX_Counties_FY22_Income_Limits!DH172,IF([1]TX_Counties_FY22_Income_Limits!DH172&lt;[1]WAIVER_TX_Counties_FY22!DI$2,[1]WAIVER_TX_Counties_FY22!DI$2,IF([1]TX_Counties_FY22_Income_Limits!DH172=[1]WAIVER_TX_Counties_FY22!DI$2,[1]TX_Counties_FY22_Income_Limits!DH172)))</f>
        <v>160017.60000000001</v>
      </c>
      <c r="DJ172" s="64">
        <f>IF([1]TX_Counties_FY22_Income_Limits!DI172&gt;[1]WAIVER_TX_Counties_FY22!DJ$2,[1]TX_Counties_FY22_Income_Limits!DI172,IF([1]TX_Counties_FY22_Income_Limits!DI172&lt;[1]WAIVER_TX_Counties_FY22!DJ$2,[1]WAIVER_TX_Counties_FY22!DJ$2,IF([1]TX_Counties_FY22_Income_Limits!DI172=[1]WAIVER_TX_Counties_FY22!DJ$2,[1]TX_Counties_FY22_Income_Limits!DI172)))</f>
        <v>168667.2</v>
      </c>
      <c r="DK172" s="64">
        <f>IF([1]TX_Counties_FY22_Income_Limits!DJ172&gt;[1]WAIVER_TX_Counties_FY22!DK$2,[1]TX_Counties_FY22_Income_Limits!DJ172,IF([1]TX_Counties_FY22_Income_Limits!DJ172&lt;[1]WAIVER_TX_Counties_FY22!DK$2,[1]WAIVER_TX_Counties_FY22!DK$2,IF([1]TX_Counties_FY22_Income_Limits!DJ172=[1]WAIVER_TX_Counties_FY22!DK$2,[1]TX_Counties_FY22_Income_Limits!DJ172)))</f>
        <v>177316.80000000002</v>
      </c>
      <c r="DL172" s="64">
        <f>IF([1]TX_Counties_FY22_Income_Limits!DK172&gt;[1]WAIVER_TX_Counties_FY22!DL$2,[1]TX_Counties_FY22_Income_Limits!DK172,IF([1]TX_Counties_FY22_Income_Limits!DK172&lt;[1]WAIVER_TX_Counties_FY22!DL$2,[1]WAIVER_TX_Counties_FY22!DL$2,IF([1]TX_Counties_FY22_Income_Limits!DK172=[1]WAIVER_TX_Counties_FY22!DL$2,[1]TX_Counties_FY22_Income_Limits!DK172)))</f>
        <v>185966.40000000002</v>
      </c>
      <c r="DM172" s="64">
        <f>IF([1]TX_Counties_FY22_Income_Limits!DL172&gt;[1]WAIVER_TX_Counties_FY22!DM$2,[1]TX_Counties_FY22_Income_Limits!DL172,IF([1]TX_Counties_FY22_Income_Limits!DL172&lt;[1]WAIVER_TX_Counties_FY22!DM$2,[1]WAIVER_TX_Counties_FY22!DM$2,IF([1]TX_Counties_FY22_Income_Limits!DL172=[1]WAIVER_TX_Counties_FY22!DM$2,[1]TX_Counties_FY22_Income_Limits!DL172)))</f>
        <v>194616.00000000003</v>
      </c>
      <c r="DN172" s="64">
        <f>IF([1]TX_Counties_FY22_Income_Limits!DM172&gt;[1]WAIVER_TX_Counties_FY22!DN$2,[1]TX_Counties_FY22_Income_Limits!DM172,IF([1]TX_Counties_FY22_Income_Limits!DM172&lt;[1]WAIVER_TX_Counties_FY22!DN$2,[1]WAIVER_TX_Counties_FY22!DN$2,IF([1]TX_Counties_FY22_Income_Limits!DM172=[1]WAIVER_TX_Counties_FY22!DN$2,[1]TX_Counties_FY22_Income_Limits!DM172)))</f>
        <v>203265.60000000003</v>
      </c>
      <c r="DO172" s="64">
        <f>IF([1]TX_Counties_FY22_Income_Limits!DN172&gt;[1]WAIVER_TX_Counties_FY22!DO$2,[1]TX_Counties_FY22_Income_Limits!DN172,IF([1]TX_Counties_FY22_Income_Limits!DN172&lt;[1]WAIVER_TX_Counties_FY22!DO$2,[1]WAIVER_TX_Counties_FY22!DO$2,IF([1]TX_Counties_FY22_Income_Limits!DN172=[1]WAIVER_TX_Counties_FY22!DO$2,[1]TX_Counties_FY22_Income_Limits!DN172)))</f>
        <v>211915.20000000004</v>
      </c>
      <c r="DP172" s="64">
        <f>IF([1]TX_Counties_FY22_Income_Limits!DO172&gt;[1]WAIVER_TX_Counties_FY22!DP$2,[1]TX_Counties_FY22_Income_Limits!DO172,IF([1]TX_Counties_FY22_Income_Limits!DO172&lt;[1]WAIVER_TX_Counties_FY22!DP$2,[1]WAIVER_TX_Counties_FY22!DP$2,IF([1]TX_Counties_FY22_Income_Limits!DO172=[1]WAIVER_TX_Counties_FY22!DP$2,[1]TX_Counties_FY22_Income_Limits!DO172)))</f>
        <v>220564.80000000005</v>
      </c>
      <c r="DQ172" s="64">
        <f>IF([1]TX_Counties_FY22_Income_Limits!DP172&gt;[1]WAIVER_TX_Counties_FY22!DQ$2,[1]TX_Counties_FY22_Income_Limits!DP172,IF([1]TX_Counties_FY22_Income_Limits!DP172&lt;[1]WAIVER_TX_Counties_FY22!DQ$2,[1]WAIVER_TX_Counties_FY22!DQ$2,IF([1]TX_Counties_FY22_Income_Limits!DP172=[1]WAIVER_TX_Counties_FY22!DQ$2,[1]TX_Counties_FY22_Income_Limits!DP172)))</f>
        <v>229214.40000000005</v>
      </c>
      <c r="DR172" s="64">
        <f>IF([1]TX_Counties_FY22_Income_Limits!DQ172&gt;[1]WAIVER_TX_Counties_FY22!DR$2,[1]TX_Counties_FY22_Income_Limits!DQ172,IF([1]TX_Counties_FY22_Income_Limits!DQ172&lt;[1]WAIVER_TX_Counties_FY22!DR$2,[1]WAIVER_TX_Counties_FY22!DR$2,IF([1]TX_Counties_FY22_Income_Limits!DQ172=[1]WAIVER_TX_Counties_FY22!DR$2,[1]TX_Counties_FY22_Income_Limits!DQ172)))</f>
        <v>237864.00000000006</v>
      </c>
      <c r="DS172" s="64">
        <f>IF([1]TX_Counties_FY22_Income_Limits!DR172&gt;[1]WAIVER_TX_Counties_FY22!DS$2,[1]TX_Counties_FY22_Income_Limits!DR172,IF([1]TX_Counties_FY22_Income_Limits!DR172&lt;[1]WAIVER_TX_Counties_FY22!DS$2,[1]WAIVER_TX_Counties_FY22!DS$2,IF([1]TX_Counties_FY22_Income_Limits!DR172=[1]WAIVER_TX_Counties_FY22!DS$2,[1]TX_Counties_FY22_Income_Limits!DR172)))</f>
        <v>246513.60000000006</v>
      </c>
      <c r="DT172" s="64">
        <f>IF([1]TX_Counties_FY22_Income_Limits!DS172&gt;[1]WAIVER_TX_Counties_FY22!DT$2,[1]TX_Counties_FY22_Income_Limits!DS172,IF([1]TX_Counties_FY22_Income_Limits!DS172&lt;[1]WAIVER_TX_Counties_FY22!DT$2,[1]WAIVER_TX_Counties_FY22!DT$2,IF([1]TX_Counties_FY22_Income_Limits!DS172=[1]WAIVER_TX_Counties_FY22!DT$2,[1]TX_Counties_FY22_Income_Limits!DS172)))</f>
        <v>255163.20000000007</v>
      </c>
      <c r="DU172" s="64">
        <f>IF([1]TX_Counties_FY22_Income_Limits!DT172&gt;[1]WAIVER_TX_Counties_FY22!DU$2,[1]TX_Counties_FY22_Income_Limits!DT172,IF([1]TX_Counties_FY22_Income_Limits!DT172&lt;[1]WAIVER_TX_Counties_FY22!DU$2,[1]WAIVER_TX_Counties_FY22!DU$2,IF([1]TX_Counties_FY22_Income_Limits!DT172=[1]WAIVER_TX_Counties_FY22!DU$2,[1]TX_Counties_FY22_Income_Limits!DT172)))</f>
        <v>263812.80000000005</v>
      </c>
      <c r="DV172" s="64">
        <f>IF([1]TX_Counties_FY22_Income_Limits!DU172&gt;[1]WAIVER_TX_Counties_FY22!DV$2,[1]TX_Counties_FY22_Income_Limits!DU172,IF([1]TX_Counties_FY22_Income_Limits!DU172&lt;[1]WAIVER_TX_Counties_FY22!DV$2,[1]WAIVER_TX_Counties_FY22!DV$2,IF([1]TX_Counties_FY22_Income_Limits!DU172=[1]WAIVER_TX_Counties_FY22!DV$2,[1]TX_Counties_FY22_Income_Limits!DU172)))</f>
        <v>272462.40000000002</v>
      </c>
      <c r="DW172" s="64">
        <f>IF([1]TX_Counties_FY22_Income_Limits!DV172&gt;[1]WAIVER_TX_Counties_FY22!DW$2,[1]TX_Counties_FY22_Income_Limits!DV172,IF([1]TX_Counties_FY22_Income_Limits!DV172&lt;[1]WAIVER_TX_Counties_FY22!DW$2,[1]WAIVER_TX_Counties_FY22!DW$2,IF([1]TX_Counties_FY22_Income_Limits!DV172=[1]WAIVER_TX_Counties_FY22!DW$2,[1]TX_Counties_FY22_Income_Limits!DV172)))</f>
        <v>281112</v>
      </c>
      <c r="DX172" s="64">
        <f>IF([1]TX_Counties_FY22_Income_Limits!DW172&gt;[1]WAIVER_TX_Counties_FY22!DX$2,[1]TX_Counties_FY22_Income_Limits!DW172,IF([1]TX_Counties_FY22_Income_Limits!DW172&lt;[1]WAIVER_TX_Counties_FY22!DX$2,[1]WAIVER_TX_Counties_FY22!DX$2,IF([1]TX_Counties_FY22_Income_Limits!DW172=[1]WAIVER_TX_Counties_FY22!DX$2,[1]TX_Counties_FY22_Income_Limits!DW172)))</f>
        <v>289761.59999999998</v>
      </c>
      <c r="DY172"/>
    </row>
    <row r="173" spans="1:129" ht="14.45">
      <c r="A173" s="65" t="s">
        <v>362</v>
      </c>
      <c r="B173" s="65" t="str">
        <f t="shared" si="7"/>
        <v>YES</v>
      </c>
      <c r="C173" s="64">
        <f>[1]TX_Counties_FY22_Income_Limits!B173</f>
        <v>65700</v>
      </c>
      <c r="D173" s="64">
        <f>IF([1]TX_Counties_FY22_Income_Limits!C173&gt;[1]WAIVER_TX_Counties_FY22!D$2,[1]TX_Counties_FY22_Income_Limits!C173,IF([1]TX_Counties_FY22_Income_Limits!C173&lt;[1]WAIVER_TX_Counties_FY22!D$2,[1]WAIVER_TX_Counties_FY22!D$2,IF([1]TX_Counties_FY22_Income_Limits!C173=[1]WAIVER_TX_Counties_FY22!D$2,[1]TX_Counties_FY22_Income_Limits!C173)))</f>
        <v>17650</v>
      </c>
      <c r="E173" s="64">
        <f>IF([1]TX_Counties_FY22_Income_Limits!D173&gt;[1]WAIVER_TX_Counties_FY22!E$2,[1]TX_Counties_FY22_Income_Limits!D173,IF([1]TX_Counties_FY22_Income_Limits!D173&lt;[1]WAIVER_TX_Counties_FY22!E$2,[1]WAIVER_TX_Counties_FY22!E$2,IF([1]TX_Counties_FY22_Income_Limits!D173=[1]WAIVER_TX_Counties_FY22!E$2,[1]TX_Counties_FY22_Income_Limits!D173)))</f>
        <v>20200</v>
      </c>
      <c r="F173" s="64">
        <f>IF([1]TX_Counties_FY22_Income_Limits!E173&gt;[1]WAIVER_TX_Counties_FY22!F$2,[1]TX_Counties_FY22_Income_Limits!E173,IF([1]TX_Counties_FY22_Income_Limits!E173&lt;[1]WAIVER_TX_Counties_FY22!F$2,[1]WAIVER_TX_Counties_FY22!F$2,IF([1]TX_Counties_FY22_Income_Limits!E173=[1]WAIVER_TX_Counties_FY22!F$2,[1]TX_Counties_FY22_Income_Limits!E173)))</f>
        <v>23030</v>
      </c>
      <c r="G173" s="64">
        <f>IF([1]TX_Counties_FY22_Income_Limits!F173&gt;[1]WAIVER_TX_Counties_FY22!G$2,[1]TX_Counties_FY22_Income_Limits!F173,IF([1]TX_Counties_FY22_Income_Limits!F173&lt;[1]WAIVER_TX_Counties_FY22!G$2,[1]WAIVER_TX_Counties_FY22!G$2,IF([1]TX_Counties_FY22_Income_Limits!F173=[1]WAIVER_TX_Counties_FY22!G$2,[1]TX_Counties_FY22_Income_Limits!F173)))</f>
        <v>27750</v>
      </c>
      <c r="H173" s="64">
        <f>IF([1]TX_Counties_FY22_Income_Limits!G173&gt;[1]WAIVER_TX_Counties_FY22!H$2,[1]TX_Counties_FY22_Income_Limits!G173,IF([1]TX_Counties_FY22_Income_Limits!G173&lt;[1]WAIVER_TX_Counties_FY22!H$2,[1]WAIVER_TX_Counties_FY22!H$2,IF([1]TX_Counties_FY22_Income_Limits!G173=[1]WAIVER_TX_Counties_FY22!H$2,[1]TX_Counties_FY22_Income_Limits!G173)))</f>
        <v>32470</v>
      </c>
      <c r="I173" s="64">
        <f>IF([1]TX_Counties_FY22_Income_Limits!H173&gt;[1]WAIVER_TX_Counties_FY22!I$2,[1]TX_Counties_FY22_Income_Limits!H173,IF([1]TX_Counties_FY22_Income_Limits!H173&lt;[1]WAIVER_TX_Counties_FY22!I$2,[1]WAIVER_TX_Counties_FY22!I$2,IF([1]TX_Counties_FY22_Income_Limits!H173=[1]WAIVER_TX_Counties_FY22!I$2,[1]TX_Counties_FY22_Income_Limits!H173)))</f>
        <v>37190</v>
      </c>
      <c r="J173" s="64">
        <f>IF([1]TX_Counties_FY22_Income_Limits!I173&gt;[1]WAIVER_TX_Counties_FY22!J$2,[1]TX_Counties_FY22_Income_Limits!I173,IF([1]TX_Counties_FY22_Income_Limits!I173&lt;[1]WAIVER_TX_Counties_FY22!J$2,[1]WAIVER_TX_Counties_FY22!J$2,IF([1]TX_Counties_FY22_Income_Limits!I173=[1]WAIVER_TX_Counties_FY22!J$2,[1]TX_Counties_FY22_Income_Limits!I173)))</f>
        <v>41910</v>
      </c>
      <c r="K173" s="64">
        <f>IF([1]TX_Counties_FY22_Income_Limits!J173&gt;[1]WAIVER_TX_Counties_FY22!K$2,[1]TX_Counties_FY22_Income_Limits!J173,IF([1]TX_Counties_FY22_Income_Limits!J173&lt;[1]WAIVER_TX_Counties_FY22!K$2,[1]WAIVER_TX_Counties_FY22!K$2,IF([1]TX_Counties_FY22_Income_Limits!J173=[1]WAIVER_TX_Counties_FY22!K$2,[1]TX_Counties_FY22_Income_Limits!J173)))</f>
        <v>44950</v>
      </c>
      <c r="L173" s="64">
        <f>IF([1]TX_Counties_FY22_Income_Limits!K173&gt;[1]WAIVER_TX_Counties_FY22!L$2,[1]TX_Counties_FY22_Income_Limits!K173,IF([1]TX_Counties_FY22_Income_Limits!K173&lt;[1]WAIVER_TX_Counties_FY22!L$2,[1]WAIVER_TX_Counties_FY22!L$2,IF([1]TX_Counties_FY22_Income_Limits!K173=[1]WAIVER_TX_Counties_FY22!L$2,[1]TX_Counties_FY22_Income_Limits!K173)))</f>
        <v>58799.999999999993</v>
      </c>
      <c r="M173" s="64">
        <f>IF([1]TX_Counties_FY22_Income_Limits!L173&gt;[1]WAIVER_TX_Counties_FY22!M$2,[1]TX_Counties_FY22_Income_Limits!L173,IF([1]TX_Counties_FY22_Income_Limits!L173&lt;[1]WAIVER_TX_Counties_FY22!M$2,[1]WAIVER_TX_Counties_FY22!M$2,IF([1]TX_Counties_FY22_Income_Limits!L173=[1]WAIVER_TX_Counties_FY22!M$2,[1]TX_Counties_FY22_Income_Limits!L173)))</f>
        <v>62160</v>
      </c>
      <c r="N173" s="64">
        <f>IF([1]TX_Counties_FY22_Income_Limits!M173&gt;[1]WAIVER_TX_Counties_FY22!N$2,[1]TX_Counties_FY22_Income_Limits!M173,IF([1]TX_Counties_FY22_Income_Limits!M173&lt;[1]WAIVER_TX_Counties_FY22!N$2,[1]WAIVER_TX_Counties_FY22!N$2,IF([1]TX_Counties_FY22_Income_Limits!M173=[1]WAIVER_TX_Counties_FY22!N$2,[1]TX_Counties_FY22_Income_Limits!M173)))</f>
        <v>65520.000000000007</v>
      </c>
      <c r="O173" s="64">
        <f>IF([1]TX_Counties_FY22_Income_Limits!N173&gt;[1]WAIVER_TX_Counties_FY22!O$2,[1]TX_Counties_FY22_Income_Limits!N173,IF([1]TX_Counties_FY22_Income_Limits!N173&lt;[1]WAIVER_TX_Counties_FY22!O$2,[1]WAIVER_TX_Counties_FY22!O$2,IF([1]TX_Counties_FY22_Income_Limits!N173=[1]WAIVER_TX_Counties_FY22!O$2,[1]TX_Counties_FY22_Income_Limits!N173)))</f>
        <v>68880.000000000015</v>
      </c>
      <c r="P173" s="64">
        <f>IF([1]TX_Counties_FY22_Income_Limits!O173&gt;[1]WAIVER_TX_Counties_FY22!P$2,[1]TX_Counties_FY22_Income_Limits!O173,IF([1]TX_Counties_FY22_Income_Limits!O173&lt;[1]WAIVER_TX_Counties_FY22!P$2,[1]WAIVER_TX_Counties_FY22!P$2,IF([1]TX_Counties_FY22_Income_Limits!O173=[1]WAIVER_TX_Counties_FY22!P$2,[1]TX_Counties_FY22_Income_Limits!O173)))</f>
        <v>72240.000000000029</v>
      </c>
      <c r="Q173" s="64">
        <f>IF([1]TX_Counties_FY22_Income_Limits!P173&gt;[1]WAIVER_TX_Counties_FY22!Q$2,[1]TX_Counties_FY22_Income_Limits!P173,IF([1]TX_Counties_FY22_Income_Limits!P173&lt;[1]WAIVER_TX_Counties_FY22!Q$2,[1]WAIVER_TX_Counties_FY22!Q$2,IF([1]TX_Counties_FY22_Income_Limits!P173=[1]WAIVER_TX_Counties_FY22!Q$2,[1]TX_Counties_FY22_Income_Limits!P173)))</f>
        <v>75600.000000000044</v>
      </c>
      <c r="R173" s="64">
        <f>IF([1]TX_Counties_FY22_Income_Limits!Q173&gt;[1]WAIVER_TX_Counties_FY22!R$2,[1]TX_Counties_FY22_Income_Limits!Q173,IF([1]TX_Counties_FY22_Income_Limits!Q173&lt;[1]WAIVER_TX_Counties_FY22!R$2,[1]WAIVER_TX_Counties_FY22!R$2,IF([1]TX_Counties_FY22_Income_Limits!Q173=[1]WAIVER_TX_Counties_FY22!R$2,[1]TX_Counties_FY22_Income_Limits!Q173)))</f>
        <v>78960.000000000058</v>
      </c>
      <c r="S173" s="64">
        <f>IF([1]TX_Counties_FY22_Income_Limits!R173&gt;[1]WAIVER_TX_Counties_FY22!S$2,[1]TX_Counties_FY22_Income_Limits!R173,IF([1]TX_Counties_FY22_Income_Limits!R173&lt;[1]WAIVER_TX_Counties_FY22!S$2,[1]WAIVER_TX_Counties_FY22!S$2,IF([1]TX_Counties_FY22_Income_Limits!R173=[1]WAIVER_TX_Counties_FY22!S$2,[1]TX_Counties_FY22_Income_Limits!R173)))</f>
        <v>82320.000000000073</v>
      </c>
      <c r="T173" s="64">
        <f>IF([1]TX_Counties_FY22_Income_Limits!S173&gt;[1]WAIVER_TX_Counties_FY22!T$2,[1]TX_Counties_FY22_Income_Limits!S173,IF([1]TX_Counties_FY22_Income_Limits!S173&lt;[1]WAIVER_TX_Counties_FY22!T$2,[1]WAIVER_TX_Counties_FY22!T$2,IF([1]TX_Counties_FY22_Income_Limits!S173=[1]WAIVER_TX_Counties_FY22!T$2,[1]TX_Counties_FY22_Income_Limits!S173)))</f>
        <v>85680.000000000087</v>
      </c>
      <c r="U173" s="64">
        <f>IF([1]TX_Counties_FY22_Income_Limits!T173&gt;[1]WAIVER_TX_Counties_FY22!U$2,[1]TX_Counties_FY22_Income_Limits!T173,IF([1]TX_Counties_FY22_Income_Limits!T173&lt;[1]WAIVER_TX_Counties_FY22!U$2,[1]WAIVER_TX_Counties_FY22!U$2,IF([1]TX_Counties_FY22_Income_Limits!T173=[1]WAIVER_TX_Counties_FY22!U$2,[1]TX_Counties_FY22_Income_Limits!T173)))</f>
        <v>89040.000000000102</v>
      </c>
      <c r="V173" s="64">
        <f>IF([1]TX_Counties_FY22_Income_Limits!U173&gt;[1]WAIVER_TX_Counties_FY22!V$2,[1]TX_Counties_FY22_Income_Limits!U173,IF([1]TX_Counties_FY22_Income_Limits!U173&lt;[1]WAIVER_TX_Counties_FY22!V$2,[1]WAIVER_TX_Counties_FY22!V$2,IF([1]TX_Counties_FY22_Income_Limits!U173=[1]WAIVER_TX_Counties_FY22!V$2,[1]TX_Counties_FY22_Income_Limits!U173)))</f>
        <v>92400.000000000116</v>
      </c>
      <c r="W173" s="64">
        <f>IF([1]TX_Counties_FY22_Income_Limits!V173&gt;[1]WAIVER_TX_Counties_FY22!W$2,[1]TX_Counties_FY22_Income_Limits!V173,IF([1]TX_Counties_FY22_Income_Limits!V173&lt;[1]WAIVER_TX_Counties_FY22!W$2,[1]WAIVER_TX_Counties_FY22!W$2,IF([1]TX_Counties_FY22_Income_Limits!V173=[1]WAIVER_TX_Counties_FY22!W$2,[1]TX_Counties_FY22_Income_Limits!V173)))</f>
        <v>95760.000000000131</v>
      </c>
      <c r="X173" s="64">
        <f>IF([1]TX_Counties_FY22_Income_Limits!W173&gt;[1]WAIVER_TX_Counties_FY22!X$2,[1]TX_Counties_FY22_Income_Limits!W173,IF([1]TX_Counties_FY22_Income_Limits!W173&lt;[1]WAIVER_TX_Counties_FY22!X$2,[1]WAIVER_TX_Counties_FY22!X$2,IF([1]TX_Counties_FY22_Income_Limits!W173=[1]WAIVER_TX_Counties_FY22!X$2,[1]TX_Counties_FY22_Income_Limits!W173)))</f>
        <v>99120.000000000146</v>
      </c>
      <c r="Y173" s="64">
        <f>IF([1]TX_Counties_FY22_Income_Limits!X173&gt;[1]WAIVER_TX_Counties_FY22!Y$2,[1]TX_Counties_FY22_Income_Limits!X173,IF([1]TX_Counties_FY22_Income_Limits!X173&lt;[1]WAIVER_TX_Counties_FY22!Y$2,[1]WAIVER_TX_Counties_FY22!Y$2,IF([1]TX_Counties_FY22_Income_Limits!X173=[1]WAIVER_TX_Counties_FY22!Y$2,[1]TX_Counties_FY22_Income_Limits!X173)))</f>
        <v>102480.00000000016</v>
      </c>
      <c r="Z173" s="64">
        <f>IF([1]TX_Counties_FY22_Income_Limits!Y173&gt;[1]WAIVER_TX_Counties_FY22!Z$2,[1]TX_Counties_FY22_Income_Limits!Y173,IF([1]TX_Counties_FY22_Income_Limits!Y173&lt;[1]WAIVER_TX_Counties_FY22!Z$2,[1]WAIVER_TX_Counties_FY22!Z$2,IF([1]TX_Counties_FY22_Income_Limits!Y173=[1]WAIVER_TX_Counties_FY22!Z$2,[1]TX_Counties_FY22_Income_Limits!Y173)))</f>
        <v>105840.00000000017</v>
      </c>
      <c r="AA173" s="64">
        <f>IF([1]TX_Counties_FY22_Income_Limits!Z173&gt;[1]WAIVER_TX_Counties_FY22!AA$2,[1]TX_Counties_FY22_Income_Limits!Z173,IF([1]TX_Counties_FY22_Income_Limits!Z173&lt;[1]WAIVER_TX_Counties_FY22!AA$2,[1]WAIVER_TX_Counties_FY22!AA$2,IF([1]TX_Counties_FY22_Income_Limits!Z173=[1]WAIVER_TX_Counties_FY22!AA$2,[1]TX_Counties_FY22_Income_Limits!Z173)))</f>
        <v>109200.00000000019</v>
      </c>
      <c r="AB173" s="64">
        <f>IF([1]TX_Counties_FY22_Income_Limits!AA173&gt;[1]WAIVER_TX_Counties_FY22!AB$2,[1]TX_Counties_FY22_Income_Limits!AA173,IF([1]TX_Counties_FY22_Income_Limits!AA173&lt;[1]WAIVER_TX_Counties_FY22!AB$2,[1]WAIVER_TX_Counties_FY22!AB$2,IF([1]TX_Counties_FY22_Income_Limits!AA173=[1]WAIVER_TX_Counties_FY22!AB$2,[1]TX_Counties_FY22_Income_Limits!AA173)))</f>
        <v>112560.0000000002</v>
      </c>
      <c r="AC173" s="64">
        <f>IF([1]TX_Counties_FY22_Income_Limits!AB173&gt;[1]WAIVER_TX_Counties_FY22!AC$2,[1]TX_Counties_FY22_Income_Limits!AB173,IF([1]TX_Counties_FY22_Income_Limits!AB173&lt;[1]WAIVER_TX_Counties_FY22!AC$2,[1]WAIVER_TX_Counties_FY22!AC$2,IF([1]TX_Counties_FY22_Income_Limits!AB173=[1]WAIVER_TX_Counties_FY22!AC$2,[1]TX_Counties_FY22_Income_Limits!AB173)))</f>
        <v>29400</v>
      </c>
      <c r="AD173" s="64">
        <f>IF([1]TX_Counties_FY22_Income_Limits!AC173&gt;[1]WAIVER_TX_Counties_FY22!AD$2,[1]TX_Counties_FY22_Income_Limits!AC173,IF([1]TX_Counties_FY22_Income_Limits!AC173&lt;[1]WAIVER_TX_Counties_FY22!AD$2,[1]WAIVER_TX_Counties_FY22!AD$2,IF([1]TX_Counties_FY22_Income_Limits!AC173=[1]WAIVER_TX_Counties_FY22!AD$2,[1]TX_Counties_FY22_Income_Limits!AC173)))</f>
        <v>33600</v>
      </c>
      <c r="AE173" s="64">
        <f>IF([1]TX_Counties_FY22_Income_Limits!AD173&gt;[1]WAIVER_TX_Counties_FY22!AE$2,[1]TX_Counties_FY22_Income_Limits!AD173,IF([1]TX_Counties_FY22_Income_Limits!AD173&lt;[1]WAIVER_TX_Counties_FY22!AE$2,[1]WAIVER_TX_Counties_FY22!AE$2,IF([1]TX_Counties_FY22_Income_Limits!AD173=[1]WAIVER_TX_Counties_FY22!AE$2,[1]TX_Counties_FY22_Income_Limits!AD173)))</f>
        <v>37800</v>
      </c>
      <c r="AF173" s="64">
        <f>IF([1]TX_Counties_FY22_Income_Limits!AE173&gt;[1]WAIVER_TX_Counties_FY22!AF$2,[1]TX_Counties_FY22_Income_Limits!AE173,IF([1]TX_Counties_FY22_Income_Limits!AE173&lt;[1]WAIVER_TX_Counties_FY22!AF$2,[1]WAIVER_TX_Counties_FY22!AF$2,IF([1]TX_Counties_FY22_Income_Limits!AE173=[1]WAIVER_TX_Counties_FY22!AF$2,[1]TX_Counties_FY22_Income_Limits!AE173)))</f>
        <v>42000</v>
      </c>
      <c r="AG173" s="64">
        <f>IF([1]TX_Counties_FY22_Income_Limits!AF173&gt;[1]WAIVER_TX_Counties_FY22!AG$2,[1]TX_Counties_FY22_Income_Limits!AF173,IF([1]TX_Counties_FY22_Income_Limits!AF173&lt;[1]WAIVER_TX_Counties_FY22!AG$2,[1]WAIVER_TX_Counties_FY22!AG$2,IF([1]TX_Counties_FY22_Income_Limits!AF173=[1]WAIVER_TX_Counties_FY22!AG$2,[1]TX_Counties_FY22_Income_Limits!AF173)))</f>
        <v>45400</v>
      </c>
      <c r="AH173" s="64">
        <f>IF([1]TX_Counties_FY22_Income_Limits!AG173&gt;[1]WAIVER_TX_Counties_FY22!AH$2,[1]TX_Counties_FY22_Income_Limits!AG173,IF([1]TX_Counties_FY22_Income_Limits!AG173&lt;[1]WAIVER_TX_Counties_FY22!AH$2,[1]WAIVER_TX_Counties_FY22!AH$2,IF([1]TX_Counties_FY22_Income_Limits!AG173=[1]WAIVER_TX_Counties_FY22!AH$2,[1]TX_Counties_FY22_Income_Limits!AG173)))</f>
        <v>48750</v>
      </c>
      <c r="AI173" s="64">
        <f>IF([1]TX_Counties_FY22_Income_Limits!AH173&gt;[1]WAIVER_TX_Counties_FY22!AI$2,[1]TX_Counties_FY22_Income_Limits!AH173,IF([1]TX_Counties_FY22_Income_Limits!AH173&lt;[1]WAIVER_TX_Counties_FY22!AI$2,[1]WAIVER_TX_Counties_FY22!AI$2,IF([1]TX_Counties_FY22_Income_Limits!AH173=[1]WAIVER_TX_Counties_FY22!AI$2,[1]TX_Counties_FY22_Income_Limits!AH173)))</f>
        <v>52100</v>
      </c>
      <c r="AJ173" s="64">
        <f>IF([1]TX_Counties_FY22_Income_Limits!AI173&gt;[1]WAIVER_TX_Counties_FY22!AJ$2,[1]TX_Counties_FY22_Income_Limits!AI173,IF([1]TX_Counties_FY22_Income_Limits!AI173&lt;[1]WAIVER_TX_Counties_FY22!AJ$2,[1]WAIVER_TX_Counties_FY22!AJ$2,IF([1]TX_Counties_FY22_Income_Limits!AI173=[1]WAIVER_TX_Counties_FY22!AJ$2,[1]TX_Counties_FY22_Income_Limits!AI173)))</f>
        <v>55450</v>
      </c>
      <c r="AK173" s="64">
        <f>IF([1]TX_Counties_FY22_Income_Limits!AJ173&gt;[1]WAIVER_TX_Counties_FY22!AK$2,[1]TX_Counties_FY22_Income_Limits!AJ173,IF([1]TX_Counties_FY22_Income_Limits!AJ173&lt;[1]WAIVER_TX_Counties_FY22!AK$2,[1]WAIVER_TX_Counties_FY22!AK$2,IF([1]TX_Counties_FY22_Income_Limits!AJ173=[1]WAIVER_TX_Counties_FY22!AK$2,[1]TX_Counties_FY22_Income_Limits!AJ173)))</f>
        <v>58799.999999999993</v>
      </c>
      <c r="AL173" s="64">
        <f>IF([1]TX_Counties_FY22_Income_Limits!AK173&gt;[1]WAIVER_TX_Counties_FY22!AL$2,[1]TX_Counties_FY22_Income_Limits!AK173,IF([1]TX_Counties_FY22_Income_Limits!AK173&lt;[1]WAIVER_TX_Counties_FY22!AL$2,[1]WAIVER_TX_Counties_FY22!AL$2,IF([1]TX_Counties_FY22_Income_Limits!AK173=[1]WAIVER_TX_Counties_FY22!AL$2,[1]TX_Counties_FY22_Income_Limits!AK173)))</f>
        <v>62160</v>
      </c>
      <c r="AM173" s="64">
        <f>IF([1]TX_Counties_FY22_Income_Limits!AL173&gt;[1]WAIVER_TX_Counties_FY22!AM$2,[1]TX_Counties_FY22_Income_Limits!AL173,IF([1]TX_Counties_FY22_Income_Limits!AL173&lt;[1]WAIVER_TX_Counties_FY22!AM$2,[1]WAIVER_TX_Counties_FY22!AM$2,IF([1]TX_Counties_FY22_Income_Limits!AL173=[1]WAIVER_TX_Counties_FY22!AM$2,[1]TX_Counties_FY22_Income_Limits!AL173)))</f>
        <v>65520.000000000007</v>
      </c>
      <c r="AN173" s="64">
        <f>IF([1]TX_Counties_FY22_Income_Limits!AM173&gt;[1]WAIVER_TX_Counties_FY22!AN$2,[1]TX_Counties_FY22_Income_Limits!AM173,IF([1]TX_Counties_FY22_Income_Limits!AM173&lt;[1]WAIVER_TX_Counties_FY22!AN$2,[1]WAIVER_TX_Counties_FY22!AN$2,IF([1]TX_Counties_FY22_Income_Limits!AM173=[1]WAIVER_TX_Counties_FY22!AN$2,[1]TX_Counties_FY22_Income_Limits!AM173)))</f>
        <v>68880.000000000015</v>
      </c>
      <c r="AO173" s="64">
        <f>IF([1]TX_Counties_FY22_Income_Limits!AN173&gt;[1]WAIVER_TX_Counties_FY22!AO$2,[1]TX_Counties_FY22_Income_Limits!AN173,IF([1]TX_Counties_FY22_Income_Limits!AN173&lt;[1]WAIVER_TX_Counties_FY22!AO$2,[1]WAIVER_TX_Counties_FY22!AO$2,IF([1]TX_Counties_FY22_Income_Limits!AN173=[1]WAIVER_TX_Counties_FY22!AO$2,[1]TX_Counties_FY22_Income_Limits!AN173)))</f>
        <v>72240.000000000029</v>
      </c>
      <c r="AP173" s="64">
        <f>IF([1]TX_Counties_FY22_Income_Limits!AO173&gt;[1]WAIVER_TX_Counties_FY22!AP$2,[1]TX_Counties_FY22_Income_Limits!AO173,IF([1]TX_Counties_FY22_Income_Limits!AO173&lt;[1]WAIVER_TX_Counties_FY22!AP$2,[1]WAIVER_TX_Counties_FY22!AP$2,IF([1]TX_Counties_FY22_Income_Limits!AO173=[1]WAIVER_TX_Counties_FY22!AP$2,[1]TX_Counties_FY22_Income_Limits!AO173)))</f>
        <v>75600.000000000044</v>
      </c>
      <c r="AQ173" s="64">
        <f>IF([1]TX_Counties_FY22_Income_Limits!AP173&gt;[1]WAIVER_TX_Counties_FY22!AQ$2,[1]TX_Counties_FY22_Income_Limits!AP173,IF([1]TX_Counties_FY22_Income_Limits!AP173&lt;[1]WAIVER_TX_Counties_FY22!AQ$2,[1]WAIVER_TX_Counties_FY22!AQ$2,IF([1]TX_Counties_FY22_Income_Limits!AP173=[1]WAIVER_TX_Counties_FY22!AQ$2,[1]TX_Counties_FY22_Income_Limits!AP173)))</f>
        <v>78960.000000000058</v>
      </c>
      <c r="AR173" s="64">
        <f>IF([1]TX_Counties_FY22_Income_Limits!AQ173&gt;[1]WAIVER_TX_Counties_FY22!AR$2,[1]TX_Counties_FY22_Income_Limits!AQ173,IF([1]TX_Counties_FY22_Income_Limits!AQ173&lt;[1]WAIVER_TX_Counties_FY22!AR$2,[1]WAIVER_TX_Counties_FY22!AR$2,IF([1]TX_Counties_FY22_Income_Limits!AQ173=[1]WAIVER_TX_Counties_FY22!AR$2,[1]TX_Counties_FY22_Income_Limits!AQ173)))</f>
        <v>82320.000000000073</v>
      </c>
      <c r="AS173" s="64">
        <f>IF([1]TX_Counties_FY22_Income_Limits!AR173&gt;[1]WAIVER_TX_Counties_FY22!AS$2,[1]TX_Counties_FY22_Income_Limits!AR173,IF([1]TX_Counties_FY22_Income_Limits!AR173&lt;[1]WAIVER_TX_Counties_FY22!AS$2,[1]WAIVER_TX_Counties_FY22!AS$2,IF([1]TX_Counties_FY22_Income_Limits!AR173=[1]WAIVER_TX_Counties_FY22!AS$2,[1]TX_Counties_FY22_Income_Limits!AR173)))</f>
        <v>85680.000000000087</v>
      </c>
      <c r="AT173" s="64">
        <f>IF([1]TX_Counties_FY22_Income_Limits!AS173&gt;[1]WAIVER_TX_Counties_FY22!AT$2,[1]TX_Counties_FY22_Income_Limits!AS173,IF([1]TX_Counties_FY22_Income_Limits!AS173&lt;[1]WAIVER_TX_Counties_FY22!AT$2,[1]WAIVER_TX_Counties_FY22!AT$2,IF([1]TX_Counties_FY22_Income_Limits!AS173=[1]WAIVER_TX_Counties_FY22!AT$2,[1]TX_Counties_FY22_Income_Limits!AS173)))</f>
        <v>89040.000000000102</v>
      </c>
      <c r="AU173" s="64">
        <f>IF([1]TX_Counties_FY22_Income_Limits!AT173&gt;[1]WAIVER_TX_Counties_FY22!AU$2,[1]TX_Counties_FY22_Income_Limits!AT173,IF([1]TX_Counties_FY22_Income_Limits!AT173&lt;[1]WAIVER_TX_Counties_FY22!AU$2,[1]WAIVER_TX_Counties_FY22!AU$2,IF([1]TX_Counties_FY22_Income_Limits!AT173=[1]WAIVER_TX_Counties_FY22!AU$2,[1]TX_Counties_FY22_Income_Limits!AT173)))</f>
        <v>92400.000000000116</v>
      </c>
      <c r="AV173" s="64">
        <f>IF([1]TX_Counties_FY22_Income_Limits!AU173&gt;[1]WAIVER_TX_Counties_FY22!AV$2,[1]TX_Counties_FY22_Income_Limits!AU173,IF([1]TX_Counties_FY22_Income_Limits!AU173&lt;[1]WAIVER_TX_Counties_FY22!AV$2,[1]WAIVER_TX_Counties_FY22!AV$2,IF([1]TX_Counties_FY22_Income_Limits!AU173=[1]WAIVER_TX_Counties_FY22!AV$2,[1]TX_Counties_FY22_Income_Limits!AU173)))</f>
        <v>95760.000000000131</v>
      </c>
      <c r="AW173" s="64">
        <f>IF([1]TX_Counties_FY22_Income_Limits!AV173&gt;[1]WAIVER_TX_Counties_FY22!AW$2,[1]TX_Counties_FY22_Income_Limits!AV173,IF([1]TX_Counties_FY22_Income_Limits!AV173&lt;[1]WAIVER_TX_Counties_FY22!AW$2,[1]WAIVER_TX_Counties_FY22!AW$2,IF([1]TX_Counties_FY22_Income_Limits!AV173=[1]WAIVER_TX_Counties_FY22!AW$2,[1]TX_Counties_FY22_Income_Limits!AV173)))</f>
        <v>99120.000000000146</v>
      </c>
      <c r="AX173" s="64">
        <f>IF([1]TX_Counties_FY22_Income_Limits!AW173&gt;[1]WAIVER_TX_Counties_FY22!AX$2,[1]TX_Counties_FY22_Income_Limits!AW173,IF([1]TX_Counties_FY22_Income_Limits!AW173&lt;[1]WAIVER_TX_Counties_FY22!AX$2,[1]WAIVER_TX_Counties_FY22!AX$2,IF([1]TX_Counties_FY22_Income_Limits!AW173=[1]WAIVER_TX_Counties_FY22!AX$2,[1]TX_Counties_FY22_Income_Limits!AW173)))</f>
        <v>102480.00000000016</v>
      </c>
      <c r="AY173" s="64">
        <f>IF([1]TX_Counties_FY22_Income_Limits!AX173&gt;[1]WAIVER_TX_Counties_FY22!AY$2,[1]TX_Counties_FY22_Income_Limits!AX173,IF([1]TX_Counties_FY22_Income_Limits!AX173&lt;[1]WAIVER_TX_Counties_FY22!AY$2,[1]WAIVER_TX_Counties_FY22!AY$2,IF([1]TX_Counties_FY22_Income_Limits!AX173=[1]WAIVER_TX_Counties_FY22!AY$2,[1]TX_Counties_FY22_Income_Limits!AX173)))</f>
        <v>105840.00000000017</v>
      </c>
      <c r="AZ173" s="64">
        <f>IF([1]TX_Counties_FY22_Income_Limits!AY173&gt;[1]WAIVER_TX_Counties_FY22!AZ$2,[1]TX_Counties_FY22_Income_Limits!AY173,IF([1]TX_Counties_FY22_Income_Limits!AY173&lt;[1]WAIVER_TX_Counties_FY22!AZ$2,[1]WAIVER_TX_Counties_FY22!AZ$2,IF([1]TX_Counties_FY22_Income_Limits!AY173=[1]WAIVER_TX_Counties_FY22!AZ$2,[1]TX_Counties_FY22_Income_Limits!AY173)))</f>
        <v>109200.00000000019</v>
      </c>
      <c r="BA173" s="64">
        <f>IF([1]TX_Counties_FY22_Income_Limits!AZ173&gt;[1]WAIVER_TX_Counties_FY22!BA$2,[1]TX_Counties_FY22_Income_Limits!AZ173,IF([1]TX_Counties_FY22_Income_Limits!AZ173&lt;[1]WAIVER_TX_Counties_FY22!BA$2,[1]WAIVER_TX_Counties_FY22!BA$2,IF([1]TX_Counties_FY22_Income_Limits!AZ173=[1]WAIVER_TX_Counties_FY22!BA$2,[1]TX_Counties_FY22_Income_Limits!AZ173)))</f>
        <v>112560.0000000002</v>
      </c>
      <c r="BB173" s="64">
        <f>IF([1]TX_Counties_FY22_Income_Limits!BA173&gt;[1]WAIVER_TX_Counties_FY22!BB$2,[1]TX_Counties_FY22_Income_Limits!BA173,IF([1]TX_Counties_FY22_Income_Limits!BA173&lt;[1]WAIVER_TX_Counties_FY22!BB$2,[1]WAIVER_TX_Counties_FY22!BB$2,IF([1]TX_Counties_FY22_Income_Limits!BA173=[1]WAIVER_TX_Counties_FY22!BB$2,[1]TX_Counties_FY22_Income_Limits!BA173)))</f>
        <v>47050</v>
      </c>
      <c r="BC173" s="64">
        <f>IF([1]TX_Counties_FY22_Income_Limits!BB173&gt;[1]WAIVER_TX_Counties_FY22!BC$2,[1]TX_Counties_FY22_Income_Limits!BB173,IF([1]TX_Counties_FY22_Income_Limits!BB173&lt;[1]WAIVER_TX_Counties_FY22!BC$2,[1]WAIVER_TX_Counties_FY22!BC$2,IF([1]TX_Counties_FY22_Income_Limits!BB173=[1]WAIVER_TX_Counties_FY22!BC$2,[1]TX_Counties_FY22_Income_Limits!BB173)))</f>
        <v>53800</v>
      </c>
      <c r="BD173" s="64">
        <f>IF([1]TX_Counties_FY22_Income_Limits!BC173&gt;[1]WAIVER_TX_Counties_FY22!BD$2,[1]TX_Counties_FY22_Income_Limits!BC173,IF([1]TX_Counties_FY22_Income_Limits!BC173&lt;[1]WAIVER_TX_Counties_FY22!BD$2,[1]WAIVER_TX_Counties_FY22!BD$2,IF([1]TX_Counties_FY22_Income_Limits!BC173=[1]WAIVER_TX_Counties_FY22!BD$2,[1]TX_Counties_FY22_Income_Limits!BC173)))</f>
        <v>60500</v>
      </c>
      <c r="BE173" s="64">
        <f>IF([1]TX_Counties_FY22_Income_Limits!BD173&gt;[1]WAIVER_TX_Counties_FY22!BE$2,[1]TX_Counties_FY22_Income_Limits!BD173,IF([1]TX_Counties_FY22_Income_Limits!BD173&lt;[1]WAIVER_TX_Counties_FY22!BE$2,[1]WAIVER_TX_Counties_FY22!BE$2,IF([1]TX_Counties_FY22_Income_Limits!BD173=[1]WAIVER_TX_Counties_FY22!BE$2,[1]TX_Counties_FY22_Income_Limits!BD173)))</f>
        <v>67250</v>
      </c>
      <c r="BF173" s="64">
        <f>IF([1]TX_Counties_FY22_Income_Limits!BE173&gt;[1]WAIVER_TX_Counties_FY22!BF$2,[1]TX_Counties_FY22_Income_Limits!BE173,IF([1]TX_Counties_FY22_Income_Limits!BE173&lt;[1]WAIVER_TX_Counties_FY22!BF$2,[1]WAIVER_TX_Counties_FY22!BF$2,IF([1]TX_Counties_FY22_Income_Limits!BE173=[1]WAIVER_TX_Counties_FY22!BF$2,[1]TX_Counties_FY22_Income_Limits!BE173)))</f>
        <v>72650</v>
      </c>
      <c r="BG173" s="64">
        <f>IF([1]TX_Counties_FY22_Income_Limits!BF173&gt;[1]WAIVER_TX_Counties_FY22!BG$2,[1]TX_Counties_FY22_Income_Limits!BF173,IF([1]TX_Counties_FY22_Income_Limits!BF173&lt;[1]WAIVER_TX_Counties_FY22!BG$2,[1]WAIVER_TX_Counties_FY22!BG$2,IF([1]TX_Counties_FY22_Income_Limits!BF173=[1]WAIVER_TX_Counties_FY22!BG$2,[1]TX_Counties_FY22_Income_Limits!BF173)))</f>
        <v>78000</v>
      </c>
      <c r="BH173" s="64">
        <f>IF([1]TX_Counties_FY22_Income_Limits!BG173&gt;[1]WAIVER_TX_Counties_FY22!BH$2,[1]TX_Counties_FY22_Income_Limits!BG173,IF([1]TX_Counties_FY22_Income_Limits!BG173&lt;[1]WAIVER_TX_Counties_FY22!BH$2,[1]WAIVER_TX_Counties_FY22!BH$2,IF([1]TX_Counties_FY22_Income_Limits!BG173=[1]WAIVER_TX_Counties_FY22!BH$2,[1]TX_Counties_FY22_Income_Limits!BG173)))</f>
        <v>83400</v>
      </c>
      <c r="BI173" s="64">
        <f>IF([1]TX_Counties_FY22_Income_Limits!BH173&gt;[1]WAIVER_TX_Counties_FY22!BI$2,[1]TX_Counties_FY22_Income_Limits!BH173,IF([1]TX_Counties_FY22_Income_Limits!BH173&lt;[1]WAIVER_TX_Counties_FY22!BI$2,[1]WAIVER_TX_Counties_FY22!BI$2,IF([1]TX_Counties_FY22_Income_Limits!BH173=[1]WAIVER_TX_Counties_FY22!BI$2,[1]TX_Counties_FY22_Income_Limits!BH173)))</f>
        <v>88750</v>
      </c>
      <c r="BJ173" s="64">
        <f>IF([1]TX_Counties_FY22_Income_Limits!BI173&gt;[1]WAIVER_TX_Counties_FY22!BJ$2,[1]TX_Counties_FY22_Income_Limits!BI173,IF([1]TX_Counties_FY22_Income_Limits!BI173&lt;[1]WAIVER_TX_Counties_FY22!BJ$2,[1]WAIVER_TX_Counties_FY22!BJ$2,IF([1]TX_Counties_FY22_Income_Limits!BI173=[1]WAIVER_TX_Counties_FY22!BJ$2,[1]TX_Counties_FY22_Income_Limits!BI173)))</f>
        <v>94150</v>
      </c>
      <c r="BK173" s="64">
        <f>IF([1]TX_Counties_FY22_Income_Limits!BJ173&gt;[1]WAIVER_TX_Counties_FY22!BK$2,[1]TX_Counties_FY22_Income_Limits!BJ173,IF([1]TX_Counties_FY22_Income_Limits!BJ173&lt;[1]WAIVER_TX_Counties_FY22!BK$2,[1]WAIVER_TX_Counties_FY22!BK$2,IF([1]TX_Counties_FY22_Income_Limits!BJ173=[1]WAIVER_TX_Counties_FY22!BK$2,[1]TX_Counties_FY22_Income_Limits!BJ173)))</f>
        <v>99530</v>
      </c>
      <c r="BL173" s="64">
        <f>IF([1]TX_Counties_FY22_Income_Limits!BK173&gt;[1]WAIVER_TX_Counties_FY22!BL$2,[1]TX_Counties_FY22_Income_Limits!BK173,IF([1]TX_Counties_FY22_Income_Limits!BK173&lt;[1]WAIVER_TX_Counties_FY22!BL$2,[1]WAIVER_TX_Counties_FY22!BL$2,IF([1]TX_Counties_FY22_Income_Limits!BK173=[1]WAIVER_TX_Counties_FY22!BL$2,[1]TX_Counties_FY22_Income_Limits!BK173)))</f>
        <v>104910</v>
      </c>
      <c r="BM173" s="64">
        <f>IF([1]TX_Counties_FY22_Income_Limits!BL173&gt;[1]WAIVER_TX_Counties_FY22!BM$2,[1]TX_Counties_FY22_Income_Limits!BL173,IF([1]TX_Counties_FY22_Income_Limits!BL173&lt;[1]WAIVER_TX_Counties_FY22!BM$2,[1]WAIVER_TX_Counties_FY22!BM$2,IF([1]TX_Counties_FY22_Income_Limits!BL173=[1]WAIVER_TX_Counties_FY22!BM$2,[1]TX_Counties_FY22_Income_Limits!BL173)))</f>
        <v>110290</v>
      </c>
      <c r="BN173" s="64">
        <f>IF([1]TX_Counties_FY22_Income_Limits!BM173&gt;[1]WAIVER_TX_Counties_FY22!BN$2,[1]TX_Counties_FY22_Income_Limits!BM173,IF([1]TX_Counties_FY22_Income_Limits!BM173&lt;[1]WAIVER_TX_Counties_FY22!BN$2,[1]WAIVER_TX_Counties_FY22!BN$2,IF([1]TX_Counties_FY22_Income_Limits!BM173=[1]WAIVER_TX_Counties_FY22!BN$2,[1]TX_Counties_FY22_Income_Limits!BM173)))</f>
        <v>115670</v>
      </c>
      <c r="BO173" s="64">
        <f>IF([1]TX_Counties_FY22_Income_Limits!BN173&gt;[1]WAIVER_TX_Counties_FY22!BO$2,[1]TX_Counties_FY22_Income_Limits!BN173,IF([1]TX_Counties_FY22_Income_Limits!BN173&lt;[1]WAIVER_TX_Counties_FY22!BO$2,[1]WAIVER_TX_Counties_FY22!BO$2,IF([1]TX_Counties_FY22_Income_Limits!BN173=[1]WAIVER_TX_Counties_FY22!BO$2,[1]TX_Counties_FY22_Income_Limits!BN173)))</f>
        <v>121050</v>
      </c>
      <c r="BP173" s="64">
        <f>IF([1]TX_Counties_FY22_Income_Limits!BO173&gt;[1]WAIVER_TX_Counties_FY22!BP$2,[1]TX_Counties_FY22_Income_Limits!BO173,IF([1]TX_Counties_FY22_Income_Limits!BO173&lt;[1]WAIVER_TX_Counties_FY22!BP$2,[1]WAIVER_TX_Counties_FY22!BP$2,IF([1]TX_Counties_FY22_Income_Limits!BO173=[1]WAIVER_TX_Counties_FY22!BP$2,[1]TX_Counties_FY22_Income_Limits!BO173)))</f>
        <v>126430</v>
      </c>
      <c r="BQ173" s="64">
        <f>IF([1]TX_Counties_FY22_Income_Limits!BP173&gt;[1]WAIVER_TX_Counties_FY22!BQ$2,[1]TX_Counties_FY22_Income_Limits!BP173,IF([1]TX_Counties_FY22_Income_Limits!BP173&lt;[1]WAIVER_TX_Counties_FY22!BQ$2,[1]WAIVER_TX_Counties_FY22!BQ$2,IF([1]TX_Counties_FY22_Income_Limits!BP173=[1]WAIVER_TX_Counties_FY22!BQ$2,[1]TX_Counties_FY22_Income_Limits!BP173)))</f>
        <v>131810</v>
      </c>
      <c r="BR173" s="64">
        <f>IF([1]TX_Counties_FY22_Income_Limits!BQ173&gt;[1]WAIVER_TX_Counties_FY22!BR$2,[1]TX_Counties_FY22_Income_Limits!BQ173,IF([1]TX_Counties_FY22_Income_Limits!BQ173&lt;[1]WAIVER_TX_Counties_FY22!BR$2,[1]WAIVER_TX_Counties_FY22!BR$2,IF([1]TX_Counties_FY22_Income_Limits!BQ173=[1]WAIVER_TX_Counties_FY22!BR$2,[1]TX_Counties_FY22_Income_Limits!BQ173)))</f>
        <v>137190</v>
      </c>
      <c r="BS173" s="64">
        <f>IF([1]TX_Counties_FY22_Income_Limits!BR173&gt;[1]WAIVER_TX_Counties_FY22!BS$2,[1]TX_Counties_FY22_Income_Limits!BR173,IF([1]TX_Counties_FY22_Income_Limits!BR173&lt;[1]WAIVER_TX_Counties_FY22!BS$2,[1]WAIVER_TX_Counties_FY22!BS$2,IF([1]TX_Counties_FY22_Income_Limits!BR173=[1]WAIVER_TX_Counties_FY22!BS$2,[1]TX_Counties_FY22_Income_Limits!BR173)))</f>
        <v>142570</v>
      </c>
      <c r="BT173" s="64">
        <f>IF([1]TX_Counties_FY22_Income_Limits!BS173&gt;[1]WAIVER_TX_Counties_FY22!BT$2,[1]TX_Counties_FY22_Income_Limits!BS173,IF([1]TX_Counties_FY22_Income_Limits!BS173&lt;[1]WAIVER_TX_Counties_FY22!BT$2,[1]WAIVER_TX_Counties_FY22!BT$2,IF([1]TX_Counties_FY22_Income_Limits!BS173=[1]WAIVER_TX_Counties_FY22!BT$2,[1]TX_Counties_FY22_Income_Limits!BS173)))</f>
        <v>147950</v>
      </c>
      <c r="BU173" s="64">
        <f>IF([1]TX_Counties_FY22_Income_Limits!BT173&gt;[1]WAIVER_TX_Counties_FY22!BU$2,[1]TX_Counties_FY22_Income_Limits!BT173,IF([1]TX_Counties_FY22_Income_Limits!BT173&lt;[1]WAIVER_TX_Counties_FY22!BU$2,[1]WAIVER_TX_Counties_FY22!BU$2,IF([1]TX_Counties_FY22_Income_Limits!BT173=[1]WAIVER_TX_Counties_FY22!BU$2,[1]TX_Counties_FY22_Income_Limits!BT173)))</f>
        <v>153330</v>
      </c>
      <c r="BV173" s="64">
        <f>IF([1]TX_Counties_FY22_Income_Limits!BU173&gt;[1]WAIVER_TX_Counties_FY22!BV$2,[1]TX_Counties_FY22_Income_Limits!BU173,IF([1]TX_Counties_FY22_Income_Limits!BU173&lt;[1]WAIVER_TX_Counties_FY22!BV$2,[1]WAIVER_TX_Counties_FY22!BV$2,IF([1]TX_Counties_FY22_Income_Limits!BU173=[1]WAIVER_TX_Counties_FY22!BV$2,[1]TX_Counties_FY22_Income_Limits!BU173)))</f>
        <v>158710</v>
      </c>
      <c r="BW173" s="64">
        <f>IF([1]TX_Counties_FY22_Income_Limits!BV173&gt;[1]WAIVER_TX_Counties_FY22!BW$2,[1]TX_Counties_FY22_Income_Limits!BV173,IF([1]TX_Counties_FY22_Income_Limits!BV173&lt;[1]WAIVER_TX_Counties_FY22!BW$2,[1]WAIVER_TX_Counties_FY22!BW$2,IF([1]TX_Counties_FY22_Income_Limits!BV173=[1]WAIVER_TX_Counties_FY22!BW$2,[1]TX_Counties_FY22_Income_Limits!BV173)))</f>
        <v>164090</v>
      </c>
      <c r="BX173" s="64">
        <f>IF([1]TX_Counties_FY22_Income_Limits!BW173&gt;[1]WAIVER_TX_Counties_FY22!BX$2,[1]TX_Counties_FY22_Income_Limits!BW173,IF([1]TX_Counties_FY22_Income_Limits!BW173&lt;[1]WAIVER_TX_Counties_FY22!BX$2,[1]WAIVER_TX_Counties_FY22!BX$2,IF([1]TX_Counties_FY22_Income_Limits!BW173=[1]WAIVER_TX_Counties_FY22!BX$2,[1]TX_Counties_FY22_Income_Limits!BW173)))</f>
        <v>169470</v>
      </c>
      <c r="BY173" s="64">
        <f>IF([1]TX_Counties_FY22_Income_Limits!BX173&gt;[1]WAIVER_TX_Counties_FY22!BY$2,[1]TX_Counties_FY22_Income_Limits!BX173,IF([1]TX_Counties_FY22_Income_Limits!BX173&lt;[1]WAIVER_TX_Counties_FY22!BY$2,[1]WAIVER_TX_Counties_FY22!BY$2,IF([1]TX_Counties_FY22_Income_Limits!BX173=[1]WAIVER_TX_Counties_FY22!BY$2,[1]TX_Counties_FY22_Income_Limits!BX173)))</f>
        <v>174850</v>
      </c>
      <c r="BZ173" s="64">
        <f>IF([1]TX_Counties_FY22_Income_Limits!BY173&gt;[1]WAIVER_TX_Counties_FY22!BZ$2,[1]TX_Counties_FY22_Income_Limits!BY173,IF([1]TX_Counties_FY22_Income_Limits!BY173&lt;[1]WAIVER_TX_Counties_FY22!BZ$2,[1]WAIVER_TX_Counties_FY22!BZ$2,IF([1]TX_Counties_FY22_Income_Limits!BY173=[1]WAIVER_TX_Counties_FY22!BZ$2,[1]TX_Counties_FY22_Income_Limits!BY173)))</f>
        <v>180230</v>
      </c>
      <c r="CA173" s="64">
        <f>IF([1]TX_Counties_FY22_Income_Limits!BZ173&gt;[1]WAIVER_TX_Counties_FY22!CA$2,[1]TX_Counties_FY22_Income_Limits!BZ173,IF([1]TX_Counties_FY22_Income_Limits!BZ173&lt;[1]WAIVER_TX_Counties_FY22!CA$2,[1]WAIVER_TX_Counties_FY22!CA$2,IF([1]TX_Counties_FY22_Income_Limits!BZ173=[1]WAIVER_TX_Counties_FY22!CA$2,[1]TX_Counties_FY22_Income_Limits!BZ173)))</f>
        <v>59709.999999999993</v>
      </c>
      <c r="CB173" s="64">
        <f>IF([1]TX_Counties_FY22_Income_Limits!CA173&gt;[1]WAIVER_TX_Counties_FY22!CB$2,[1]TX_Counties_FY22_Income_Limits!CA173,IF([1]TX_Counties_FY22_Income_Limits!CA173&lt;[1]WAIVER_TX_Counties_FY22!CB$2,[1]WAIVER_TX_Counties_FY22!CB$2,IF([1]TX_Counties_FY22_Income_Limits!CA173=[1]WAIVER_TX_Counties_FY22!CB$2,[1]TX_Counties_FY22_Income_Limits!CA173)))</f>
        <v>68240</v>
      </c>
      <c r="CC173" s="64">
        <f>IF([1]TX_Counties_FY22_Income_Limits!CB173&gt;[1]WAIVER_TX_Counties_FY22!CC$2,[1]TX_Counties_FY22_Income_Limits!CB173,IF([1]TX_Counties_FY22_Income_Limits!CB173&lt;[1]WAIVER_TX_Counties_FY22!CC$2,[1]WAIVER_TX_Counties_FY22!CC$2,IF([1]TX_Counties_FY22_Income_Limits!CB173=[1]WAIVER_TX_Counties_FY22!CC$2,[1]TX_Counties_FY22_Income_Limits!CB173)))</f>
        <v>76770</v>
      </c>
      <c r="CD173" s="64">
        <f>IF([1]TX_Counties_FY22_Income_Limits!CC173&gt;[1]WAIVER_TX_Counties_FY22!CD$2,[1]TX_Counties_FY22_Income_Limits!CC173,IF([1]TX_Counties_FY22_Income_Limits!CC173&lt;[1]WAIVER_TX_Counties_FY22!CD$2,[1]WAIVER_TX_Counties_FY22!CD$2,IF([1]TX_Counties_FY22_Income_Limits!CC173=[1]WAIVER_TX_Counties_FY22!CD$2,[1]TX_Counties_FY22_Income_Limits!CC173)))</f>
        <v>85300</v>
      </c>
      <c r="CE173" s="64">
        <f>IF([1]TX_Counties_FY22_Income_Limits!CD173&gt;[1]WAIVER_TX_Counties_FY22!CE$2,[1]TX_Counties_FY22_Income_Limits!CD173,IF([1]TX_Counties_FY22_Income_Limits!CD173&lt;[1]WAIVER_TX_Counties_FY22!CE$2,[1]WAIVER_TX_Counties_FY22!CE$2,IF([1]TX_Counties_FY22_Income_Limits!CD173=[1]WAIVER_TX_Counties_FY22!CE$2,[1]TX_Counties_FY22_Income_Limits!CD173)))</f>
        <v>92124</v>
      </c>
      <c r="CF173" s="64">
        <f>IF([1]TX_Counties_FY22_Income_Limits!CE173&gt;[1]WAIVER_TX_Counties_FY22!CF$2,[1]TX_Counties_FY22_Income_Limits!CE173,IF([1]TX_Counties_FY22_Income_Limits!CE173&lt;[1]WAIVER_TX_Counties_FY22!CF$2,[1]WAIVER_TX_Counties_FY22!CF$2,IF([1]TX_Counties_FY22_Income_Limits!CE173=[1]WAIVER_TX_Counties_FY22!CF$2,[1]TX_Counties_FY22_Income_Limits!CE173)))</f>
        <v>98948</v>
      </c>
      <c r="CG173" s="64">
        <f>IF([1]TX_Counties_FY22_Income_Limits!CF173&gt;[1]WAIVER_TX_Counties_FY22!CG$2,[1]TX_Counties_FY22_Income_Limits!CF173,IF([1]TX_Counties_FY22_Income_Limits!CF173&lt;[1]WAIVER_TX_Counties_FY22!CG$2,[1]WAIVER_TX_Counties_FY22!CG$2,IF([1]TX_Counties_FY22_Income_Limits!CF173=[1]WAIVER_TX_Counties_FY22!CG$2,[1]TX_Counties_FY22_Income_Limits!CF173)))</f>
        <v>105772</v>
      </c>
      <c r="CH173" s="64">
        <f>IF([1]TX_Counties_FY22_Income_Limits!CG173&gt;[1]WAIVER_TX_Counties_FY22!CH$2,[1]TX_Counties_FY22_Income_Limits!CG173,IF([1]TX_Counties_FY22_Income_Limits!CG173&lt;[1]WAIVER_TX_Counties_FY22!CH$2,[1]WAIVER_TX_Counties_FY22!CH$2,IF([1]TX_Counties_FY22_Income_Limits!CG173=[1]WAIVER_TX_Counties_FY22!CH$2,[1]TX_Counties_FY22_Income_Limits!CG173)))</f>
        <v>112596</v>
      </c>
      <c r="CI173" s="64">
        <f>IF([1]TX_Counties_FY22_Income_Limits!CH173&gt;[1]WAIVER_TX_Counties_FY22!CI$2,[1]TX_Counties_FY22_Income_Limits!CH173,IF([1]TX_Counties_FY22_Income_Limits!CH173&lt;[1]WAIVER_TX_Counties_FY22!CI$2,[1]WAIVER_TX_Counties_FY22!CI$2,IF([1]TX_Counties_FY22_Income_Limits!CH173=[1]WAIVER_TX_Counties_FY22!CI$2,[1]TX_Counties_FY22_Income_Limits!CH173)))</f>
        <v>119419.99999999999</v>
      </c>
      <c r="CJ173" s="64">
        <f>IF([1]TX_Counties_FY22_Income_Limits!CI173&gt;[1]WAIVER_TX_Counties_FY22!CJ$2,[1]TX_Counties_FY22_Income_Limits!CI173,IF([1]TX_Counties_FY22_Income_Limits!CI173&lt;[1]WAIVER_TX_Counties_FY22!CJ$2,[1]WAIVER_TX_Counties_FY22!CJ$2,IF([1]TX_Counties_FY22_Income_Limits!CI173=[1]WAIVER_TX_Counties_FY22!CJ$2,[1]TX_Counties_FY22_Income_Limits!CI173)))</f>
        <v>126244</v>
      </c>
      <c r="CK173" s="64">
        <f>IF([1]TX_Counties_FY22_Income_Limits!CJ173&gt;[1]WAIVER_TX_Counties_FY22!CK$2,[1]TX_Counties_FY22_Income_Limits!CJ173,IF([1]TX_Counties_FY22_Income_Limits!CJ173&lt;[1]WAIVER_TX_Counties_FY22!CK$2,[1]WAIVER_TX_Counties_FY22!CK$2,IF([1]TX_Counties_FY22_Income_Limits!CJ173=[1]WAIVER_TX_Counties_FY22!CK$2,[1]TX_Counties_FY22_Income_Limits!CJ173)))</f>
        <v>133068</v>
      </c>
      <c r="CL173" s="64">
        <f>IF([1]TX_Counties_FY22_Income_Limits!CK173&gt;[1]WAIVER_TX_Counties_FY22!CL$2,[1]TX_Counties_FY22_Income_Limits!CK173,IF([1]TX_Counties_FY22_Income_Limits!CK173&lt;[1]WAIVER_TX_Counties_FY22!CL$2,[1]WAIVER_TX_Counties_FY22!CL$2,IF([1]TX_Counties_FY22_Income_Limits!CK173=[1]WAIVER_TX_Counties_FY22!CL$2,[1]TX_Counties_FY22_Income_Limits!CK173)))</f>
        <v>139892</v>
      </c>
      <c r="CM173" s="64">
        <f>IF([1]TX_Counties_FY22_Income_Limits!CL173&gt;[1]WAIVER_TX_Counties_FY22!CM$2,[1]TX_Counties_FY22_Income_Limits!CL173,IF([1]TX_Counties_FY22_Income_Limits!CL173&lt;[1]WAIVER_TX_Counties_FY22!CM$2,[1]WAIVER_TX_Counties_FY22!CM$2,IF([1]TX_Counties_FY22_Income_Limits!CL173=[1]WAIVER_TX_Counties_FY22!CM$2,[1]TX_Counties_FY22_Income_Limits!CL173)))</f>
        <v>146716</v>
      </c>
      <c r="CN173" s="64">
        <f>IF([1]TX_Counties_FY22_Income_Limits!CM173&gt;[1]WAIVER_TX_Counties_FY22!CN$2,[1]TX_Counties_FY22_Income_Limits!CM173,IF([1]TX_Counties_FY22_Income_Limits!CM173&lt;[1]WAIVER_TX_Counties_FY22!CN$2,[1]WAIVER_TX_Counties_FY22!CN$2,IF([1]TX_Counties_FY22_Income_Limits!CM173=[1]WAIVER_TX_Counties_FY22!CN$2,[1]TX_Counties_FY22_Income_Limits!CM173)))</f>
        <v>153540</v>
      </c>
      <c r="CO173" s="64">
        <f>IF([1]TX_Counties_FY22_Income_Limits!CN173&gt;[1]WAIVER_TX_Counties_FY22!CO$2,[1]TX_Counties_FY22_Income_Limits!CN173,IF([1]TX_Counties_FY22_Income_Limits!CN173&lt;[1]WAIVER_TX_Counties_FY22!CO$2,[1]WAIVER_TX_Counties_FY22!CO$2,IF([1]TX_Counties_FY22_Income_Limits!CN173=[1]WAIVER_TX_Counties_FY22!CO$2,[1]TX_Counties_FY22_Income_Limits!CN173)))</f>
        <v>160364</v>
      </c>
      <c r="CP173" s="64">
        <f>IF([1]TX_Counties_FY22_Income_Limits!CO173&gt;[1]WAIVER_TX_Counties_FY22!CP$2,[1]TX_Counties_FY22_Income_Limits!CO173,IF([1]TX_Counties_FY22_Income_Limits!CO173&lt;[1]WAIVER_TX_Counties_FY22!CP$2,[1]WAIVER_TX_Counties_FY22!CP$2,IF([1]TX_Counties_FY22_Income_Limits!CO173=[1]WAIVER_TX_Counties_FY22!CP$2,[1]TX_Counties_FY22_Income_Limits!CO173)))</f>
        <v>167188</v>
      </c>
      <c r="CQ173" s="64">
        <f>IF([1]TX_Counties_FY22_Income_Limits!CP173&gt;[1]WAIVER_TX_Counties_FY22!CQ$2,[1]TX_Counties_FY22_Income_Limits!CP173,IF([1]TX_Counties_FY22_Income_Limits!CP173&lt;[1]WAIVER_TX_Counties_FY22!CQ$2,[1]WAIVER_TX_Counties_FY22!CQ$2,IF([1]TX_Counties_FY22_Income_Limits!CP173=[1]WAIVER_TX_Counties_FY22!CQ$2,[1]TX_Counties_FY22_Income_Limits!CP173)))</f>
        <v>174012</v>
      </c>
      <c r="CR173" s="64">
        <f>IF([1]TX_Counties_FY22_Income_Limits!CQ173&gt;[1]WAIVER_TX_Counties_FY22!CR$2,[1]TX_Counties_FY22_Income_Limits!CQ173,IF([1]TX_Counties_FY22_Income_Limits!CQ173&lt;[1]WAIVER_TX_Counties_FY22!CR$2,[1]WAIVER_TX_Counties_FY22!CR$2,IF([1]TX_Counties_FY22_Income_Limits!CQ173=[1]WAIVER_TX_Counties_FY22!CR$2,[1]TX_Counties_FY22_Income_Limits!CQ173)))</f>
        <v>180836</v>
      </c>
      <c r="CS173" s="64">
        <f>IF([1]TX_Counties_FY22_Income_Limits!CR173&gt;[1]WAIVER_TX_Counties_FY22!CS$2,[1]TX_Counties_FY22_Income_Limits!CR173,IF([1]TX_Counties_FY22_Income_Limits!CR173&lt;[1]WAIVER_TX_Counties_FY22!CS$2,[1]WAIVER_TX_Counties_FY22!CS$2,IF([1]TX_Counties_FY22_Income_Limits!CR173=[1]WAIVER_TX_Counties_FY22!CS$2,[1]TX_Counties_FY22_Income_Limits!CR173)))</f>
        <v>187660</v>
      </c>
      <c r="CT173" s="64">
        <f>IF([1]TX_Counties_FY22_Income_Limits!CS173&gt;[1]WAIVER_TX_Counties_FY22!CT$2,[1]TX_Counties_FY22_Income_Limits!CS173,IF([1]TX_Counties_FY22_Income_Limits!CS173&lt;[1]WAIVER_TX_Counties_FY22!CT$2,[1]WAIVER_TX_Counties_FY22!CT$2,IF([1]TX_Counties_FY22_Income_Limits!CS173=[1]WAIVER_TX_Counties_FY22!CT$2,[1]TX_Counties_FY22_Income_Limits!CS173)))</f>
        <v>194484</v>
      </c>
      <c r="CU173" s="64">
        <f>IF([1]TX_Counties_FY22_Income_Limits!CT173&gt;[1]WAIVER_TX_Counties_FY22!CU$2,[1]TX_Counties_FY22_Income_Limits!CT173,IF([1]TX_Counties_FY22_Income_Limits!CT173&lt;[1]WAIVER_TX_Counties_FY22!CU$2,[1]WAIVER_TX_Counties_FY22!CU$2,IF([1]TX_Counties_FY22_Income_Limits!CT173=[1]WAIVER_TX_Counties_FY22!CU$2,[1]TX_Counties_FY22_Income_Limits!CT173)))</f>
        <v>201308</v>
      </c>
      <c r="CV173" s="64">
        <f>IF([1]TX_Counties_FY22_Income_Limits!CU173&gt;[1]WAIVER_TX_Counties_FY22!CV$2,[1]TX_Counties_FY22_Income_Limits!CU173,IF([1]TX_Counties_FY22_Income_Limits!CU173&lt;[1]WAIVER_TX_Counties_FY22!CV$2,[1]WAIVER_TX_Counties_FY22!CV$2,IF([1]TX_Counties_FY22_Income_Limits!CU173=[1]WAIVER_TX_Counties_FY22!CV$2,[1]TX_Counties_FY22_Income_Limits!CU173)))</f>
        <v>208132</v>
      </c>
      <c r="CW173" s="64">
        <f>IF([1]TX_Counties_FY22_Income_Limits!CV173&gt;[1]WAIVER_TX_Counties_FY22!CW$2,[1]TX_Counties_FY22_Income_Limits!CV173,IF([1]TX_Counties_FY22_Income_Limits!CV173&lt;[1]WAIVER_TX_Counties_FY22!CW$2,[1]WAIVER_TX_Counties_FY22!CW$2,IF([1]TX_Counties_FY22_Income_Limits!CV173=[1]WAIVER_TX_Counties_FY22!CW$2,[1]TX_Counties_FY22_Income_Limits!CV173)))</f>
        <v>214956</v>
      </c>
      <c r="CX173" s="64">
        <f>IF([1]TX_Counties_FY22_Income_Limits!CW173&gt;[1]WAIVER_TX_Counties_FY22!CX$2,[1]TX_Counties_FY22_Income_Limits!CW173,IF([1]TX_Counties_FY22_Income_Limits!CW173&lt;[1]WAIVER_TX_Counties_FY22!CX$2,[1]WAIVER_TX_Counties_FY22!CX$2,IF([1]TX_Counties_FY22_Income_Limits!CW173=[1]WAIVER_TX_Counties_FY22!CX$2,[1]TX_Counties_FY22_Income_Limits!CW173)))</f>
        <v>221780</v>
      </c>
      <c r="CY173" s="64">
        <f>IF([1]TX_Counties_FY22_Income_Limits!CX173&gt;[1]WAIVER_TX_Counties_FY22!CY$2,[1]TX_Counties_FY22_Income_Limits!CX173,IF([1]TX_Counties_FY22_Income_Limits!CX173&lt;[1]WAIVER_TX_Counties_FY22!CY$2,[1]WAIVER_TX_Counties_FY22!CY$2,IF([1]TX_Counties_FY22_Income_Limits!CX173=[1]WAIVER_TX_Counties_FY22!CY$2,[1]TX_Counties_FY22_Income_Limits!CX173)))</f>
        <v>228604</v>
      </c>
      <c r="CZ173" s="64">
        <f>IF([1]TX_Counties_FY22_Income_Limits!CY173&gt;[1]WAIVER_TX_Counties_FY22!CZ$2,[1]TX_Counties_FY22_Income_Limits!CY173,IF([1]TX_Counties_FY22_Income_Limits!CY173&lt;[1]WAIVER_TX_Counties_FY22!CZ$2,[1]WAIVER_TX_Counties_FY22!CZ$2,IF([1]TX_Counties_FY22_Income_Limits!CY173=[1]WAIVER_TX_Counties_FY22!CZ$2,[1]TX_Counties_FY22_Income_Limits!CY173)))</f>
        <v>71652</v>
      </c>
      <c r="DA173" s="64">
        <f>IF([1]TX_Counties_FY22_Income_Limits!CZ173&gt;[1]WAIVER_TX_Counties_FY22!DA$2,[1]TX_Counties_FY22_Income_Limits!CZ173,IF([1]TX_Counties_FY22_Income_Limits!CZ173&lt;[1]WAIVER_TX_Counties_FY22!DA$2,[1]WAIVER_TX_Counties_FY22!DA$2,IF([1]TX_Counties_FY22_Income_Limits!CZ173=[1]WAIVER_TX_Counties_FY22!DA$2,[1]TX_Counties_FY22_Income_Limits!CZ173)))</f>
        <v>81888</v>
      </c>
      <c r="DB173" s="64">
        <f>IF([1]TX_Counties_FY22_Income_Limits!DA173&gt;[1]WAIVER_TX_Counties_FY22!DB$2,[1]TX_Counties_FY22_Income_Limits!DA173,IF([1]TX_Counties_FY22_Income_Limits!DA173&lt;[1]WAIVER_TX_Counties_FY22!DB$2,[1]WAIVER_TX_Counties_FY22!DB$2,IF([1]TX_Counties_FY22_Income_Limits!DA173=[1]WAIVER_TX_Counties_FY22!DB$2,[1]TX_Counties_FY22_Income_Limits!DA173)))</f>
        <v>92124</v>
      </c>
      <c r="DC173" s="64">
        <f>IF([1]TX_Counties_FY22_Income_Limits!DB173&gt;[1]WAIVER_TX_Counties_FY22!DC$2,[1]TX_Counties_FY22_Income_Limits!DB173,IF([1]TX_Counties_FY22_Income_Limits!DB173&lt;[1]WAIVER_TX_Counties_FY22!DC$2,[1]WAIVER_TX_Counties_FY22!DC$2,IF([1]TX_Counties_FY22_Income_Limits!DB173=[1]WAIVER_TX_Counties_FY22!DC$2,[1]TX_Counties_FY22_Income_Limits!DB173)))</f>
        <v>102360</v>
      </c>
      <c r="DD173" s="64">
        <f>IF([1]TX_Counties_FY22_Income_Limits!DC173&gt;[1]WAIVER_TX_Counties_FY22!DD$2,[1]TX_Counties_FY22_Income_Limits!DC173,IF([1]TX_Counties_FY22_Income_Limits!DC173&lt;[1]WAIVER_TX_Counties_FY22!DD$2,[1]WAIVER_TX_Counties_FY22!DD$2,IF([1]TX_Counties_FY22_Income_Limits!DC173=[1]WAIVER_TX_Counties_FY22!DD$2,[1]TX_Counties_FY22_Income_Limits!DC173)))</f>
        <v>110548.8</v>
      </c>
      <c r="DE173" s="64">
        <f>IF([1]TX_Counties_FY22_Income_Limits!DD173&gt;[1]WAIVER_TX_Counties_FY22!DE$2,[1]TX_Counties_FY22_Income_Limits!DD173,IF([1]TX_Counties_FY22_Income_Limits!DD173&lt;[1]WAIVER_TX_Counties_FY22!DE$2,[1]WAIVER_TX_Counties_FY22!DE$2,IF([1]TX_Counties_FY22_Income_Limits!DD173=[1]WAIVER_TX_Counties_FY22!DE$2,[1]TX_Counties_FY22_Income_Limits!DD173)))</f>
        <v>118737.59999999999</v>
      </c>
      <c r="DF173" s="64">
        <f>IF([1]TX_Counties_FY22_Income_Limits!DE173&gt;[1]WAIVER_TX_Counties_FY22!DF$2,[1]TX_Counties_FY22_Income_Limits!DE173,IF([1]TX_Counties_FY22_Income_Limits!DE173&lt;[1]WAIVER_TX_Counties_FY22!DF$2,[1]WAIVER_TX_Counties_FY22!DF$2,IF([1]TX_Counties_FY22_Income_Limits!DE173=[1]WAIVER_TX_Counties_FY22!DF$2,[1]TX_Counties_FY22_Income_Limits!DE173)))</f>
        <v>126926.39999999999</v>
      </c>
      <c r="DG173" s="64">
        <f>IF([1]TX_Counties_FY22_Income_Limits!DF173&gt;[1]WAIVER_TX_Counties_FY22!DG$2,[1]TX_Counties_FY22_Income_Limits!DF173,IF([1]TX_Counties_FY22_Income_Limits!DF173&lt;[1]WAIVER_TX_Counties_FY22!DG$2,[1]WAIVER_TX_Counties_FY22!DG$2,IF([1]TX_Counties_FY22_Income_Limits!DF173=[1]WAIVER_TX_Counties_FY22!DG$2,[1]TX_Counties_FY22_Income_Limits!DF173)))</f>
        <v>135115.20000000001</v>
      </c>
      <c r="DH173" s="64">
        <f>IF([1]TX_Counties_FY22_Income_Limits!DG173&gt;[1]WAIVER_TX_Counties_FY22!DH$2,[1]TX_Counties_FY22_Income_Limits!DG173,IF([1]TX_Counties_FY22_Income_Limits!DG173&lt;[1]WAIVER_TX_Counties_FY22!DH$2,[1]WAIVER_TX_Counties_FY22!DH$2,IF([1]TX_Counties_FY22_Income_Limits!DG173=[1]WAIVER_TX_Counties_FY22!DH$2,[1]TX_Counties_FY22_Income_Limits!DG173)))</f>
        <v>143304</v>
      </c>
      <c r="DI173" s="64">
        <f>IF([1]TX_Counties_FY22_Income_Limits!DH173&gt;[1]WAIVER_TX_Counties_FY22!DI$2,[1]TX_Counties_FY22_Income_Limits!DH173,IF([1]TX_Counties_FY22_Income_Limits!DH173&lt;[1]WAIVER_TX_Counties_FY22!DI$2,[1]WAIVER_TX_Counties_FY22!DI$2,IF([1]TX_Counties_FY22_Income_Limits!DH173=[1]WAIVER_TX_Counties_FY22!DI$2,[1]TX_Counties_FY22_Income_Limits!DH173)))</f>
        <v>151492.79999999999</v>
      </c>
      <c r="DJ173" s="64">
        <f>IF([1]TX_Counties_FY22_Income_Limits!DI173&gt;[1]WAIVER_TX_Counties_FY22!DJ$2,[1]TX_Counties_FY22_Income_Limits!DI173,IF([1]TX_Counties_FY22_Income_Limits!DI173&lt;[1]WAIVER_TX_Counties_FY22!DJ$2,[1]WAIVER_TX_Counties_FY22!DJ$2,IF([1]TX_Counties_FY22_Income_Limits!DI173=[1]WAIVER_TX_Counties_FY22!DJ$2,[1]TX_Counties_FY22_Income_Limits!DI173)))</f>
        <v>159681.59999999998</v>
      </c>
      <c r="DK173" s="64">
        <f>IF([1]TX_Counties_FY22_Income_Limits!DJ173&gt;[1]WAIVER_TX_Counties_FY22!DK$2,[1]TX_Counties_FY22_Income_Limits!DJ173,IF([1]TX_Counties_FY22_Income_Limits!DJ173&lt;[1]WAIVER_TX_Counties_FY22!DK$2,[1]WAIVER_TX_Counties_FY22!DK$2,IF([1]TX_Counties_FY22_Income_Limits!DJ173=[1]WAIVER_TX_Counties_FY22!DK$2,[1]TX_Counties_FY22_Income_Limits!DJ173)))</f>
        <v>167870.39999999997</v>
      </c>
      <c r="DL173" s="64">
        <f>IF([1]TX_Counties_FY22_Income_Limits!DK173&gt;[1]WAIVER_TX_Counties_FY22!DL$2,[1]TX_Counties_FY22_Income_Limits!DK173,IF([1]TX_Counties_FY22_Income_Limits!DK173&lt;[1]WAIVER_TX_Counties_FY22!DL$2,[1]WAIVER_TX_Counties_FY22!DL$2,IF([1]TX_Counties_FY22_Income_Limits!DK173=[1]WAIVER_TX_Counties_FY22!DL$2,[1]TX_Counties_FY22_Income_Limits!DK173)))</f>
        <v>176059.19999999995</v>
      </c>
      <c r="DM173" s="64">
        <f>IF([1]TX_Counties_FY22_Income_Limits!DL173&gt;[1]WAIVER_TX_Counties_FY22!DM$2,[1]TX_Counties_FY22_Income_Limits!DL173,IF([1]TX_Counties_FY22_Income_Limits!DL173&lt;[1]WAIVER_TX_Counties_FY22!DM$2,[1]WAIVER_TX_Counties_FY22!DM$2,IF([1]TX_Counties_FY22_Income_Limits!DL173=[1]WAIVER_TX_Counties_FY22!DM$2,[1]TX_Counties_FY22_Income_Limits!DL173)))</f>
        <v>184247.99999999994</v>
      </c>
      <c r="DN173" s="64">
        <f>IF([1]TX_Counties_FY22_Income_Limits!DM173&gt;[1]WAIVER_TX_Counties_FY22!DN$2,[1]TX_Counties_FY22_Income_Limits!DM173,IF([1]TX_Counties_FY22_Income_Limits!DM173&lt;[1]WAIVER_TX_Counties_FY22!DN$2,[1]WAIVER_TX_Counties_FY22!DN$2,IF([1]TX_Counties_FY22_Income_Limits!DM173=[1]WAIVER_TX_Counties_FY22!DN$2,[1]TX_Counties_FY22_Income_Limits!DM173)))</f>
        <v>192436.79999999993</v>
      </c>
      <c r="DO173" s="64">
        <f>IF([1]TX_Counties_FY22_Income_Limits!DN173&gt;[1]WAIVER_TX_Counties_FY22!DO$2,[1]TX_Counties_FY22_Income_Limits!DN173,IF([1]TX_Counties_FY22_Income_Limits!DN173&lt;[1]WAIVER_TX_Counties_FY22!DO$2,[1]WAIVER_TX_Counties_FY22!DO$2,IF([1]TX_Counties_FY22_Income_Limits!DN173=[1]WAIVER_TX_Counties_FY22!DO$2,[1]TX_Counties_FY22_Income_Limits!DN173)))</f>
        <v>200625.59999999992</v>
      </c>
      <c r="DP173" s="64">
        <f>IF([1]TX_Counties_FY22_Income_Limits!DO173&gt;[1]WAIVER_TX_Counties_FY22!DP$2,[1]TX_Counties_FY22_Income_Limits!DO173,IF([1]TX_Counties_FY22_Income_Limits!DO173&lt;[1]WAIVER_TX_Counties_FY22!DP$2,[1]WAIVER_TX_Counties_FY22!DP$2,IF([1]TX_Counties_FY22_Income_Limits!DO173=[1]WAIVER_TX_Counties_FY22!DP$2,[1]TX_Counties_FY22_Income_Limits!DO173)))</f>
        <v>208814.39999999991</v>
      </c>
      <c r="DQ173" s="64">
        <f>IF([1]TX_Counties_FY22_Income_Limits!DP173&gt;[1]WAIVER_TX_Counties_FY22!DQ$2,[1]TX_Counties_FY22_Income_Limits!DP173,IF([1]TX_Counties_FY22_Income_Limits!DP173&lt;[1]WAIVER_TX_Counties_FY22!DQ$2,[1]WAIVER_TX_Counties_FY22!DQ$2,IF([1]TX_Counties_FY22_Income_Limits!DP173=[1]WAIVER_TX_Counties_FY22!DQ$2,[1]TX_Counties_FY22_Income_Limits!DP173)))</f>
        <v>217003.1999999999</v>
      </c>
      <c r="DR173" s="64">
        <f>IF([1]TX_Counties_FY22_Income_Limits!DQ173&gt;[1]WAIVER_TX_Counties_FY22!DR$2,[1]TX_Counties_FY22_Income_Limits!DQ173,IF([1]TX_Counties_FY22_Income_Limits!DQ173&lt;[1]WAIVER_TX_Counties_FY22!DR$2,[1]WAIVER_TX_Counties_FY22!DR$2,IF([1]TX_Counties_FY22_Income_Limits!DQ173=[1]WAIVER_TX_Counties_FY22!DR$2,[1]TX_Counties_FY22_Income_Limits!DQ173)))</f>
        <v>225191.99999999988</v>
      </c>
      <c r="DS173" s="64">
        <f>IF([1]TX_Counties_FY22_Income_Limits!DR173&gt;[1]WAIVER_TX_Counties_FY22!DS$2,[1]TX_Counties_FY22_Income_Limits!DR173,IF([1]TX_Counties_FY22_Income_Limits!DR173&lt;[1]WAIVER_TX_Counties_FY22!DS$2,[1]WAIVER_TX_Counties_FY22!DS$2,IF([1]TX_Counties_FY22_Income_Limits!DR173=[1]WAIVER_TX_Counties_FY22!DS$2,[1]TX_Counties_FY22_Income_Limits!DR173)))</f>
        <v>233380.79999999987</v>
      </c>
      <c r="DT173" s="64">
        <f>IF([1]TX_Counties_FY22_Income_Limits!DS173&gt;[1]WAIVER_TX_Counties_FY22!DT$2,[1]TX_Counties_FY22_Income_Limits!DS173,IF([1]TX_Counties_FY22_Income_Limits!DS173&lt;[1]WAIVER_TX_Counties_FY22!DT$2,[1]WAIVER_TX_Counties_FY22!DT$2,IF([1]TX_Counties_FY22_Income_Limits!DS173=[1]WAIVER_TX_Counties_FY22!DT$2,[1]TX_Counties_FY22_Income_Limits!DS173)))</f>
        <v>241569.59999999986</v>
      </c>
      <c r="DU173" s="64">
        <f>IF([1]TX_Counties_FY22_Income_Limits!DT173&gt;[1]WAIVER_TX_Counties_FY22!DU$2,[1]TX_Counties_FY22_Income_Limits!DT173,IF([1]TX_Counties_FY22_Income_Limits!DT173&lt;[1]WAIVER_TX_Counties_FY22!DU$2,[1]WAIVER_TX_Counties_FY22!DU$2,IF([1]TX_Counties_FY22_Income_Limits!DT173=[1]WAIVER_TX_Counties_FY22!DU$2,[1]TX_Counties_FY22_Income_Limits!DT173)))</f>
        <v>249758.39999999985</v>
      </c>
      <c r="DV173" s="64">
        <f>IF([1]TX_Counties_FY22_Income_Limits!DU173&gt;[1]WAIVER_TX_Counties_FY22!DV$2,[1]TX_Counties_FY22_Income_Limits!DU173,IF([1]TX_Counties_FY22_Income_Limits!DU173&lt;[1]WAIVER_TX_Counties_FY22!DV$2,[1]WAIVER_TX_Counties_FY22!DV$2,IF([1]TX_Counties_FY22_Income_Limits!DU173=[1]WAIVER_TX_Counties_FY22!DV$2,[1]TX_Counties_FY22_Income_Limits!DU173)))</f>
        <v>257947.19999999984</v>
      </c>
      <c r="DW173" s="64">
        <f>IF([1]TX_Counties_FY22_Income_Limits!DV173&gt;[1]WAIVER_TX_Counties_FY22!DW$2,[1]TX_Counties_FY22_Income_Limits!DV173,IF([1]TX_Counties_FY22_Income_Limits!DV173&lt;[1]WAIVER_TX_Counties_FY22!DW$2,[1]WAIVER_TX_Counties_FY22!DW$2,IF([1]TX_Counties_FY22_Income_Limits!DV173=[1]WAIVER_TX_Counties_FY22!DW$2,[1]TX_Counties_FY22_Income_Limits!DV173)))</f>
        <v>266135.99999999983</v>
      </c>
      <c r="DX173" s="64">
        <f>IF([1]TX_Counties_FY22_Income_Limits!DW173&gt;[1]WAIVER_TX_Counties_FY22!DX$2,[1]TX_Counties_FY22_Income_Limits!DW173,IF([1]TX_Counties_FY22_Income_Limits!DW173&lt;[1]WAIVER_TX_Counties_FY22!DX$2,[1]WAIVER_TX_Counties_FY22!DX$2,IF([1]TX_Counties_FY22_Income_Limits!DW173=[1]WAIVER_TX_Counties_FY22!DX$2,[1]TX_Counties_FY22_Income_Limits!DW173)))</f>
        <v>274324.79999999981</v>
      </c>
    </row>
    <row r="174" spans="1:129" ht="14.45">
      <c r="A174" s="65" t="s">
        <v>363</v>
      </c>
      <c r="B174" s="65" t="str">
        <f t="shared" si="7"/>
        <v>YES</v>
      </c>
      <c r="C174" s="64">
        <f>[1]TX_Counties_FY22_Income_Limits!B174</f>
        <v>58700</v>
      </c>
      <c r="D174" s="64">
        <f>IF([1]TX_Counties_FY22_Income_Limits!C174&gt;[1]WAIVER_TX_Counties_FY22!D$2,[1]TX_Counties_FY22_Income_Limits!C174,IF([1]TX_Counties_FY22_Income_Limits!C174&lt;[1]WAIVER_TX_Counties_FY22!D$2,[1]WAIVER_TX_Counties_FY22!D$2,IF([1]TX_Counties_FY22_Income_Limits!C174=[1]WAIVER_TX_Counties_FY22!D$2,[1]TX_Counties_FY22_Income_Limits!C174)))</f>
        <v>17650</v>
      </c>
      <c r="E174" s="64">
        <f>IF([1]TX_Counties_FY22_Income_Limits!D174&gt;[1]WAIVER_TX_Counties_FY22!E$2,[1]TX_Counties_FY22_Income_Limits!D174,IF([1]TX_Counties_FY22_Income_Limits!D174&lt;[1]WAIVER_TX_Counties_FY22!E$2,[1]WAIVER_TX_Counties_FY22!E$2,IF([1]TX_Counties_FY22_Income_Limits!D174=[1]WAIVER_TX_Counties_FY22!E$2,[1]TX_Counties_FY22_Income_Limits!D174)))</f>
        <v>20200</v>
      </c>
      <c r="F174" s="64">
        <f>IF([1]TX_Counties_FY22_Income_Limits!E174&gt;[1]WAIVER_TX_Counties_FY22!F$2,[1]TX_Counties_FY22_Income_Limits!E174,IF([1]TX_Counties_FY22_Income_Limits!E174&lt;[1]WAIVER_TX_Counties_FY22!F$2,[1]WAIVER_TX_Counties_FY22!F$2,IF([1]TX_Counties_FY22_Income_Limits!E174=[1]WAIVER_TX_Counties_FY22!F$2,[1]TX_Counties_FY22_Income_Limits!E174)))</f>
        <v>23030</v>
      </c>
      <c r="G174" s="64">
        <f>IF([1]TX_Counties_FY22_Income_Limits!F174&gt;[1]WAIVER_TX_Counties_FY22!G$2,[1]TX_Counties_FY22_Income_Limits!F174,IF([1]TX_Counties_FY22_Income_Limits!F174&lt;[1]WAIVER_TX_Counties_FY22!G$2,[1]WAIVER_TX_Counties_FY22!G$2,IF([1]TX_Counties_FY22_Income_Limits!F174=[1]WAIVER_TX_Counties_FY22!G$2,[1]TX_Counties_FY22_Income_Limits!F174)))</f>
        <v>27750</v>
      </c>
      <c r="H174" s="64">
        <f>IF([1]TX_Counties_FY22_Income_Limits!G174&gt;[1]WAIVER_TX_Counties_FY22!H$2,[1]TX_Counties_FY22_Income_Limits!G174,IF([1]TX_Counties_FY22_Income_Limits!G174&lt;[1]WAIVER_TX_Counties_FY22!H$2,[1]WAIVER_TX_Counties_FY22!H$2,IF([1]TX_Counties_FY22_Income_Limits!G174=[1]WAIVER_TX_Counties_FY22!H$2,[1]TX_Counties_FY22_Income_Limits!G174)))</f>
        <v>32470</v>
      </c>
      <c r="I174" s="64">
        <f>IF([1]TX_Counties_FY22_Income_Limits!H174&gt;[1]WAIVER_TX_Counties_FY22!I$2,[1]TX_Counties_FY22_Income_Limits!H174,IF([1]TX_Counties_FY22_Income_Limits!H174&lt;[1]WAIVER_TX_Counties_FY22!I$2,[1]WAIVER_TX_Counties_FY22!I$2,IF([1]TX_Counties_FY22_Income_Limits!H174=[1]WAIVER_TX_Counties_FY22!I$2,[1]TX_Counties_FY22_Income_Limits!H174)))</f>
        <v>37190</v>
      </c>
      <c r="J174" s="64">
        <f>IF([1]TX_Counties_FY22_Income_Limits!I174&gt;[1]WAIVER_TX_Counties_FY22!J$2,[1]TX_Counties_FY22_Income_Limits!I174,IF([1]TX_Counties_FY22_Income_Limits!I174&lt;[1]WAIVER_TX_Counties_FY22!J$2,[1]WAIVER_TX_Counties_FY22!J$2,IF([1]TX_Counties_FY22_Income_Limits!I174=[1]WAIVER_TX_Counties_FY22!J$2,[1]TX_Counties_FY22_Income_Limits!I174)))</f>
        <v>41910</v>
      </c>
      <c r="K174" s="64">
        <f>IF([1]TX_Counties_FY22_Income_Limits!J174&gt;[1]WAIVER_TX_Counties_FY22!K$2,[1]TX_Counties_FY22_Income_Limits!J174,IF([1]TX_Counties_FY22_Income_Limits!J174&lt;[1]WAIVER_TX_Counties_FY22!K$2,[1]WAIVER_TX_Counties_FY22!K$2,IF([1]TX_Counties_FY22_Income_Limits!J174=[1]WAIVER_TX_Counties_FY22!K$2,[1]TX_Counties_FY22_Income_Limits!J174)))</f>
        <v>44950</v>
      </c>
      <c r="L174" s="64">
        <f>IF([1]TX_Counties_FY22_Income_Limits!K174&gt;[1]WAIVER_TX_Counties_FY22!L$2,[1]TX_Counties_FY22_Income_Limits!K174,IF([1]TX_Counties_FY22_Income_Limits!K174&lt;[1]WAIVER_TX_Counties_FY22!L$2,[1]WAIVER_TX_Counties_FY22!L$2,IF([1]TX_Counties_FY22_Income_Limits!K174=[1]WAIVER_TX_Counties_FY22!L$2,[1]TX_Counties_FY22_Income_Limits!K174)))</f>
        <v>58799.999999999993</v>
      </c>
      <c r="M174" s="64">
        <f>IF([1]TX_Counties_FY22_Income_Limits!L174&gt;[1]WAIVER_TX_Counties_FY22!M$2,[1]TX_Counties_FY22_Income_Limits!L174,IF([1]TX_Counties_FY22_Income_Limits!L174&lt;[1]WAIVER_TX_Counties_FY22!M$2,[1]WAIVER_TX_Counties_FY22!M$2,IF([1]TX_Counties_FY22_Income_Limits!L174=[1]WAIVER_TX_Counties_FY22!M$2,[1]TX_Counties_FY22_Income_Limits!L174)))</f>
        <v>62160</v>
      </c>
      <c r="N174" s="64">
        <f>IF([1]TX_Counties_FY22_Income_Limits!M174&gt;[1]WAIVER_TX_Counties_FY22!N$2,[1]TX_Counties_FY22_Income_Limits!M174,IF([1]TX_Counties_FY22_Income_Limits!M174&lt;[1]WAIVER_TX_Counties_FY22!N$2,[1]WAIVER_TX_Counties_FY22!N$2,IF([1]TX_Counties_FY22_Income_Limits!M174=[1]WAIVER_TX_Counties_FY22!N$2,[1]TX_Counties_FY22_Income_Limits!M174)))</f>
        <v>65520.000000000007</v>
      </c>
      <c r="O174" s="64">
        <f>IF([1]TX_Counties_FY22_Income_Limits!N174&gt;[1]WAIVER_TX_Counties_FY22!O$2,[1]TX_Counties_FY22_Income_Limits!N174,IF([1]TX_Counties_FY22_Income_Limits!N174&lt;[1]WAIVER_TX_Counties_FY22!O$2,[1]WAIVER_TX_Counties_FY22!O$2,IF([1]TX_Counties_FY22_Income_Limits!N174=[1]WAIVER_TX_Counties_FY22!O$2,[1]TX_Counties_FY22_Income_Limits!N174)))</f>
        <v>68880.000000000015</v>
      </c>
      <c r="P174" s="64">
        <f>IF([1]TX_Counties_FY22_Income_Limits!O174&gt;[1]WAIVER_TX_Counties_FY22!P$2,[1]TX_Counties_FY22_Income_Limits!O174,IF([1]TX_Counties_FY22_Income_Limits!O174&lt;[1]WAIVER_TX_Counties_FY22!P$2,[1]WAIVER_TX_Counties_FY22!P$2,IF([1]TX_Counties_FY22_Income_Limits!O174=[1]WAIVER_TX_Counties_FY22!P$2,[1]TX_Counties_FY22_Income_Limits!O174)))</f>
        <v>72240.000000000029</v>
      </c>
      <c r="Q174" s="64">
        <f>IF([1]TX_Counties_FY22_Income_Limits!P174&gt;[1]WAIVER_TX_Counties_FY22!Q$2,[1]TX_Counties_FY22_Income_Limits!P174,IF([1]TX_Counties_FY22_Income_Limits!P174&lt;[1]WAIVER_TX_Counties_FY22!Q$2,[1]WAIVER_TX_Counties_FY22!Q$2,IF([1]TX_Counties_FY22_Income_Limits!P174=[1]WAIVER_TX_Counties_FY22!Q$2,[1]TX_Counties_FY22_Income_Limits!P174)))</f>
        <v>75600.000000000044</v>
      </c>
      <c r="R174" s="64">
        <f>IF([1]TX_Counties_FY22_Income_Limits!Q174&gt;[1]WAIVER_TX_Counties_FY22!R$2,[1]TX_Counties_FY22_Income_Limits!Q174,IF([1]TX_Counties_FY22_Income_Limits!Q174&lt;[1]WAIVER_TX_Counties_FY22!R$2,[1]WAIVER_TX_Counties_FY22!R$2,IF([1]TX_Counties_FY22_Income_Limits!Q174=[1]WAIVER_TX_Counties_FY22!R$2,[1]TX_Counties_FY22_Income_Limits!Q174)))</f>
        <v>78960.000000000058</v>
      </c>
      <c r="S174" s="64">
        <f>IF([1]TX_Counties_FY22_Income_Limits!R174&gt;[1]WAIVER_TX_Counties_FY22!S$2,[1]TX_Counties_FY22_Income_Limits!R174,IF([1]TX_Counties_FY22_Income_Limits!R174&lt;[1]WAIVER_TX_Counties_FY22!S$2,[1]WAIVER_TX_Counties_FY22!S$2,IF([1]TX_Counties_FY22_Income_Limits!R174=[1]WAIVER_TX_Counties_FY22!S$2,[1]TX_Counties_FY22_Income_Limits!R174)))</f>
        <v>82320.000000000073</v>
      </c>
      <c r="T174" s="64">
        <f>IF([1]TX_Counties_FY22_Income_Limits!S174&gt;[1]WAIVER_TX_Counties_FY22!T$2,[1]TX_Counties_FY22_Income_Limits!S174,IF([1]TX_Counties_FY22_Income_Limits!S174&lt;[1]WAIVER_TX_Counties_FY22!T$2,[1]WAIVER_TX_Counties_FY22!T$2,IF([1]TX_Counties_FY22_Income_Limits!S174=[1]WAIVER_TX_Counties_FY22!T$2,[1]TX_Counties_FY22_Income_Limits!S174)))</f>
        <v>85680.000000000087</v>
      </c>
      <c r="U174" s="64">
        <f>IF([1]TX_Counties_FY22_Income_Limits!T174&gt;[1]WAIVER_TX_Counties_FY22!U$2,[1]TX_Counties_FY22_Income_Limits!T174,IF([1]TX_Counties_FY22_Income_Limits!T174&lt;[1]WAIVER_TX_Counties_FY22!U$2,[1]WAIVER_TX_Counties_FY22!U$2,IF([1]TX_Counties_FY22_Income_Limits!T174=[1]WAIVER_TX_Counties_FY22!U$2,[1]TX_Counties_FY22_Income_Limits!T174)))</f>
        <v>89040.000000000102</v>
      </c>
      <c r="V174" s="64">
        <f>IF([1]TX_Counties_FY22_Income_Limits!U174&gt;[1]WAIVER_TX_Counties_FY22!V$2,[1]TX_Counties_FY22_Income_Limits!U174,IF([1]TX_Counties_FY22_Income_Limits!U174&lt;[1]WAIVER_TX_Counties_FY22!V$2,[1]WAIVER_TX_Counties_FY22!V$2,IF([1]TX_Counties_FY22_Income_Limits!U174=[1]WAIVER_TX_Counties_FY22!V$2,[1]TX_Counties_FY22_Income_Limits!U174)))</f>
        <v>92400.000000000116</v>
      </c>
      <c r="W174" s="64">
        <f>IF([1]TX_Counties_FY22_Income_Limits!V174&gt;[1]WAIVER_TX_Counties_FY22!W$2,[1]TX_Counties_FY22_Income_Limits!V174,IF([1]TX_Counties_FY22_Income_Limits!V174&lt;[1]WAIVER_TX_Counties_FY22!W$2,[1]WAIVER_TX_Counties_FY22!W$2,IF([1]TX_Counties_FY22_Income_Limits!V174=[1]WAIVER_TX_Counties_FY22!W$2,[1]TX_Counties_FY22_Income_Limits!V174)))</f>
        <v>95760.000000000131</v>
      </c>
      <c r="X174" s="64">
        <f>IF([1]TX_Counties_FY22_Income_Limits!W174&gt;[1]WAIVER_TX_Counties_FY22!X$2,[1]TX_Counties_FY22_Income_Limits!W174,IF([1]TX_Counties_FY22_Income_Limits!W174&lt;[1]WAIVER_TX_Counties_FY22!X$2,[1]WAIVER_TX_Counties_FY22!X$2,IF([1]TX_Counties_FY22_Income_Limits!W174=[1]WAIVER_TX_Counties_FY22!X$2,[1]TX_Counties_FY22_Income_Limits!W174)))</f>
        <v>99120.000000000146</v>
      </c>
      <c r="Y174" s="64">
        <f>IF([1]TX_Counties_FY22_Income_Limits!X174&gt;[1]WAIVER_TX_Counties_FY22!Y$2,[1]TX_Counties_FY22_Income_Limits!X174,IF([1]TX_Counties_FY22_Income_Limits!X174&lt;[1]WAIVER_TX_Counties_FY22!Y$2,[1]WAIVER_TX_Counties_FY22!Y$2,IF([1]TX_Counties_FY22_Income_Limits!X174=[1]WAIVER_TX_Counties_FY22!Y$2,[1]TX_Counties_FY22_Income_Limits!X174)))</f>
        <v>102480.00000000016</v>
      </c>
      <c r="Z174" s="64">
        <f>IF([1]TX_Counties_FY22_Income_Limits!Y174&gt;[1]WAIVER_TX_Counties_FY22!Z$2,[1]TX_Counties_FY22_Income_Limits!Y174,IF([1]TX_Counties_FY22_Income_Limits!Y174&lt;[1]WAIVER_TX_Counties_FY22!Z$2,[1]WAIVER_TX_Counties_FY22!Z$2,IF([1]TX_Counties_FY22_Income_Limits!Y174=[1]WAIVER_TX_Counties_FY22!Z$2,[1]TX_Counties_FY22_Income_Limits!Y174)))</f>
        <v>105840.00000000017</v>
      </c>
      <c r="AA174" s="64">
        <f>IF([1]TX_Counties_FY22_Income_Limits!Z174&gt;[1]WAIVER_TX_Counties_FY22!AA$2,[1]TX_Counties_FY22_Income_Limits!Z174,IF([1]TX_Counties_FY22_Income_Limits!Z174&lt;[1]WAIVER_TX_Counties_FY22!AA$2,[1]WAIVER_TX_Counties_FY22!AA$2,IF([1]TX_Counties_FY22_Income_Limits!Z174=[1]WAIVER_TX_Counties_FY22!AA$2,[1]TX_Counties_FY22_Income_Limits!Z174)))</f>
        <v>109200.00000000019</v>
      </c>
      <c r="AB174" s="64">
        <f>IF([1]TX_Counties_FY22_Income_Limits!AA174&gt;[1]WAIVER_TX_Counties_FY22!AB$2,[1]TX_Counties_FY22_Income_Limits!AA174,IF([1]TX_Counties_FY22_Income_Limits!AA174&lt;[1]WAIVER_TX_Counties_FY22!AB$2,[1]WAIVER_TX_Counties_FY22!AB$2,IF([1]TX_Counties_FY22_Income_Limits!AA174=[1]WAIVER_TX_Counties_FY22!AB$2,[1]TX_Counties_FY22_Income_Limits!AA174)))</f>
        <v>112560.0000000002</v>
      </c>
      <c r="AC174" s="64">
        <f>IF([1]TX_Counties_FY22_Income_Limits!AB174&gt;[1]WAIVER_TX_Counties_FY22!AC$2,[1]TX_Counties_FY22_Income_Limits!AB174,IF([1]TX_Counties_FY22_Income_Limits!AB174&lt;[1]WAIVER_TX_Counties_FY22!AC$2,[1]WAIVER_TX_Counties_FY22!AC$2,IF([1]TX_Counties_FY22_Income_Limits!AB174=[1]WAIVER_TX_Counties_FY22!AC$2,[1]TX_Counties_FY22_Income_Limits!AB174)))</f>
        <v>29400</v>
      </c>
      <c r="AD174" s="64">
        <f>IF([1]TX_Counties_FY22_Income_Limits!AC174&gt;[1]WAIVER_TX_Counties_FY22!AD$2,[1]TX_Counties_FY22_Income_Limits!AC174,IF([1]TX_Counties_FY22_Income_Limits!AC174&lt;[1]WAIVER_TX_Counties_FY22!AD$2,[1]WAIVER_TX_Counties_FY22!AD$2,IF([1]TX_Counties_FY22_Income_Limits!AC174=[1]WAIVER_TX_Counties_FY22!AD$2,[1]TX_Counties_FY22_Income_Limits!AC174)))</f>
        <v>33600</v>
      </c>
      <c r="AE174" s="64">
        <f>IF([1]TX_Counties_FY22_Income_Limits!AD174&gt;[1]WAIVER_TX_Counties_FY22!AE$2,[1]TX_Counties_FY22_Income_Limits!AD174,IF([1]TX_Counties_FY22_Income_Limits!AD174&lt;[1]WAIVER_TX_Counties_FY22!AE$2,[1]WAIVER_TX_Counties_FY22!AE$2,IF([1]TX_Counties_FY22_Income_Limits!AD174=[1]WAIVER_TX_Counties_FY22!AE$2,[1]TX_Counties_FY22_Income_Limits!AD174)))</f>
        <v>37800</v>
      </c>
      <c r="AF174" s="64">
        <f>IF([1]TX_Counties_FY22_Income_Limits!AE174&gt;[1]WAIVER_TX_Counties_FY22!AF$2,[1]TX_Counties_FY22_Income_Limits!AE174,IF([1]TX_Counties_FY22_Income_Limits!AE174&lt;[1]WAIVER_TX_Counties_FY22!AF$2,[1]WAIVER_TX_Counties_FY22!AF$2,IF([1]TX_Counties_FY22_Income_Limits!AE174=[1]WAIVER_TX_Counties_FY22!AF$2,[1]TX_Counties_FY22_Income_Limits!AE174)))</f>
        <v>42000</v>
      </c>
      <c r="AG174" s="64">
        <f>IF([1]TX_Counties_FY22_Income_Limits!AF174&gt;[1]WAIVER_TX_Counties_FY22!AG$2,[1]TX_Counties_FY22_Income_Limits!AF174,IF([1]TX_Counties_FY22_Income_Limits!AF174&lt;[1]WAIVER_TX_Counties_FY22!AG$2,[1]WAIVER_TX_Counties_FY22!AG$2,IF([1]TX_Counties_FY22_Income_Limits!AF174=[1]WAIVER_TX_Counties_FY22!AG$2,[1]TX_Counties_FY22_Income_Limits!AF174)))</f>
        <v>45400</v>
      </c>
      <c r="AH174" s="64">
        <f>IF([1]TX_Counties_FY22_Income_Limits!AG174&gt;[1]WAIVER_TX_Counties_FY22!AH$2,[1]TX_Counties_FY22_Income_Limits!AG174,IF([1]TX_Counties_FY22_Income_Limits!AG174&lt;[1]WAIVER_TX_Counties_FY22!AH$2,[1]WAIVER_TX_Counties_FY22!AH$2,IF([1]TX_Counties_FY22_Income_Limits!AG174=[1]WAIVER_TX_Counties_FY22!AH$2,[1]TX_Counties_FY22_Income_Limits!AG174)))</f>
        <v>48750</v>
      </c>
      <c r="AI174" s="64">
        <f>IF([1]TX_Counties_FY22_Income_Limits!AH174&gt;[1]WAIVER_TX_Counties_FY22!AI$2,[1]TX_Counties_FY22_Income_Limits!AH174,IF([1]TX_Counties_FY22_Income_Limits!AH174&lt;[1]WAIVER_TX_Counties_FY22!AI$2,[1]WAIVER_TX_Counties_FY22!AI$2,IF([1]TX_Counties_FY22_Income_Limits!AH174=[1]WAIVER_TX_Counties_FY22!AI$2,[1]TX_Counties_FY22_Income_Limits!AH174)))</f>
        <v>52100</v>
      </c>
      <c r="AJ174" s="64">
        <f>IF([1]TX_Counties_FY22_Income_Limits!AI174&gt;[1]WAIVER_TX_Counties_FY22!AJ$2,[1]TX_Counties_FY22_Income_Limits!AI174,IF([1]TX_Counties_FY22_Income_Limits!AI174&lt;[1]WAIVER_TX_Counties_FY22!AJ$2,[1]WAIVER_TX_Counties_FY22!AJ$2,IF([1]TX_Counties_FY22_Income_Limits!AI174=[1]WAIVER_TX_Counties_FY22!AJ$2,[1]TX_Counties_FY22_Income_Limits!AI174)))</f>
        <v>55450</v>
      </c>
      <c r="AK174" s="64">
        <f>IF([1]TX_Counties_FY22_Income_Limits!AJ174&gt;[1]WAIVER_TX_Counties_FY22!AK$2,[1]TX_Counties_FY22_Income_Limits!AJ174,IF([1]TX_Counties_FY22_Income_Limits!AJ174&lt;[1]WAIVER_TX_Counties_FY22!AK$2,[1]WAIVER_TX_Counties_FY22!AK$2,IF([1]TX_Counties_FY22_Income_Limits!AJ174=[1]WAIVER_TX_Counties_FY22!AK$2,[1]TX_Counties_FY22_Income_Limits!AJ174)))</f>
        <v>58799.999999999993</v>
      </c>
      <c r="AL174" s="64">
        <f>IF([1]TX_Counties_FY22_Income_Limits!AK174&gt;[1]WAIVER_TX_Counties_FY22!AL$2,[1]TX_Counties_FY22_Income_Limits!AK174,IF([1]TX_Counties_FY22_Income_Limits!AK174&lt;[1]WAIVER_TX_Counties_FY22!AL$2,[1]WAIVER_TX_Counties_FY22!AL$2,IF([1]TX_Counties_FY22_Income_Limits!AK174=[1]WAIVER_TX_Counties_FY22!AL$2,[1]TX_Counties_FY22_Income_Limits!AK174)))</f>
        <v>62160</v>
      </c>
      <c r="AM174" s="64">
        <f>IF([1]TX_Counties_FY22_Income_Limits!AL174&gt;[1]WAIVER_TX_Counties_FY22!AM$2,[1]TX_Counties_FY22_Income_Limits!AL174,IF([1]TX_Counties_FY22_Income_Limits!AL174&lt;[1]WAIVER_TX_Counties_FY22!AM$2,[1]WAIVER_TX_Counties_FY22!AM$2,IF([1]TX_Counties_FY22_Income_Limits!AL174=[1]WAIVER_TX_Counties_FY22!AM$2,[1]TX_Counties_FY22_Income_Limits!AL174)))</f>
        <v>65520.000000000007</v>
      </c>
      <c r="AN174" s="64">
        <f>IF([1]TX_Counties_FY22_Income_Limits!AM174&gt;[1]WAIVER_TX_Counties_FY22!AN$2,[1]TX_Counties_FY22_Income_Limits!AM174,IF([1]TX_Counties_FY22_Income_Limits!AM174&lt;[1]WAIVER_TX_Counties_FY22!AN$2,[1]WAIVER_TX_Counties_FY22!AN$2,IF([1]TX_Counties_FY22_Income_Limits!AM174=[1]WAIVER_TX_Counties_FY22!AN$2,[1]TX_Counties_FY22_Income_Limits!AM174)))</f>
        <v>68880.000000000015</v>
      </c>
      <c r="AO174" s="64">
        <f>IF([1]TX_Counties_FY22_Income_Limits!AN174&gt;[1]WAIVER_TX_Counties_FY22!AO$2,[1]TX_Counties_FY22_Income_Limits!AN174,IF([1]TX_Counties_FY22_Income_Limits!AN174&lt;[1]WAIVER_TX_Counties_FY22!AO$2,[1]WAIVER_TX_Counties_FY22!AO$2,IF([1]TX_Counties_FY22_Income_Limits!AN174=[1]WAIVER_TX_Counties_FY22!AO$2,[1]TX_Counties_FY22_Income_Limits!AN174)))</f>
        <v>72240.000000000029</v>
      </c>
      <c r="AP174" s="64">
        <f>IF([1]TX_Counties_FY22_Income_Limits!AO174&gt;[1]WAIVER_TX_Counties_FY22!AP$2,[1]TX_Counties_FY22_Income_Limits!AO174,IF([1]TX_Counties_FY22_Income_Limits!AO174&lt;[1]WAIVER_TX_Counties_FY22!AP$2,[1]WAIVER_TX_Counties_FY22!AP$2,IF([1]TX_Counties_FY22_Income_Limits!AO174=[1]WAIVER_TX_Counties_FY22!AP$2,[1]TX_Counties_FY22_Income_Limits!AO174)))</f>
        <v>75600.000000000044</v>
      </c>
      <c r="AQ174" s="64">
        <f>IF([1]TX_Counties_FY22_Income_Limits!AP174&gt;[1]WAIVER_TX_Counties_FY22!AQ$2,[1]TX_Counties_FY22_Income_Limits!AP174,IF([1]TX_Counties_FY22_Income_Limits!AP174&lt;[1]WAIVER_TX_Counties_FY22!AQ$2,[1]WAIVER_TX_Counties_FY22!AQ$2,IF([1]TX_Counties_FY22_Income_Limits!AP174=[1]WAIVER_TX_Counties_FY22!AQ$2,[1]TX_Counties_FY22_Income_Limits!AP174)))</f>
        <v>78960.000000000058</v>
      </c>
      <c r="AR174" s="64">
        <f>IF([1]TX_Counties_FY22_Income_Limits!AQ174&gt;[1]WAIVER_TX_Counties_FY22!AR$2,[1]TX_Counties_FY22_Income_Limits!AQ174,IF([1]TX_Counties_FY22_Income_Limits!AQ174&lt;[1]WAIVER_TX_Counties_FY22!AR$2,[1]WAIVER_TX_Counties_FY22!AR$2,IF([1]TX_Counties_FY22_Income_Limits!AQ174=[1]WAIVER_TX_Counties_FY22!AR$2,[1]TX_Counties_FY22_Income_Limits!AQ174)))</f>
        <v>82320.000000000073</v>
      </c>
      <c r="AS174" s="64">
        <f>IF([1]TX_Counties_FY22_Income_Limits!AR174&gt;[1]WAIVER_TX_Counties_FY22!AS$2,[1]TX_Counties_FY22_Income_Limits!AR174,IF([1]TX_Counties_FY22_Income_Limits!AR174&lt;[1]WAIVER_TX_Counties_FY22!AS$2,[1]WAIVER_TX_Counties_FY22!AS$2,IF([1]TX_Counties_FY22_Income_Limits!AR174=[1]WAIVER_TX_Counties_FY22!AS$2,[1]TX_Counties_FY22_Income_Limits!AR174)))</f>
        <v>85680.000000000087</v>
      </c>
      <c r="AT174" s="64">
        <f>IF([1]TX_Counties_FY22_Income_Limits!AS174&gt;[1]WAIVER_TX_Counties_FY22!AT$2,[1]TX_Counties_FY22_Income_Limits!AS174,IF([1]TX_Counties_FY22_Income_Limits!AS174&lt;[1]WAIVER_TX_Counties_FY22!AT$2,[1]WAIVER_TX_Counties_FY22!AT$2,IF([1]TX_Counties_FY22_Income_Limits!AS174=[1]WAIVER_TX_Counties_FY22!AT$2,[1]TX_Counties_FY22_Income_Limits!AS174)))</f>
        <v>89040.000000000102</v>
      </c>
      <c r="AU174" s="64">
        <f>IF([1]TX_Counties_FY22_Income_Limits!AT174&gt;[1]WAIVER_TX_Counties_FY22!AU$2,[1]TX_Counties_FY22_Income_Limits!AT174,IF([1]TX_Counties_FY22_Income_Limits!AT174&lt;[1]WAIVER_TX_Counties_FY22!AU$2,[1]WAIVER_TX_Counties_FY22!AU$2,IF([1]TX_Counties_FY22_Income_Limits!AT174=[1]WAIVER_TX_Counties_FY22!AU$2,[1]TX_Counties_FY22_Income_Limits!AT174)))</f>
        <v>92400.000000000116</v>
      </c>
      <c r="AV174" s="64">
        <f>IF([1]TX_Counties_FY22_Income_Limits!AU174&gt;[1]WAIVER_TX_Counties_FY22!AV$2,[1]TX_Counties_FY22_Income_Limits!AU174,IF([1]TX_Counties_FY22_Income_Limits!AU174&lt;[1]WAIVER_TX_Counties_FY22!AV$2,[1]WAIVER_TX_Counties_FY22!AV$2,IF([1]TX_Counties_FY22_Income_Limits!AU174=[1]WAIVER_TX_Counties_FY22!AV$2,[1]TX_Counties_FY22_Income_Limits!AU174)))</f>
        <v>95760.000000000131</v>
      </c>
      <c r="AW174" s="64">
        <f>IF([1]TX_Counties_FY22_Income_Limits!AV174&gt;[1]WAIVER_TX_Counties_FY22!AW$2,[1]TX_Counties_FY22_Income_Limits!AV174,IF([1]TX_Counties_FY22_Income_Limits!AV174&lt;[1]WAIVER_TX_Counties_FY22!AW$2,[1]WAIVER_TX_Counties_FY22!AW$2,IF([1]TX_Counties_FY22_Income_Limits!AV174=[1]WAIVER_TX_Counties_FY22!AW$2,[1]TX_Counties_FY22_Income_Limits!AV174)))</f>
        <v>99120.000000000146</v>
      </c>
      <c r="AX174" s="64">
        <f>IF([1]TX_Counties_FY22_Income_Limits!AW174&gt;[1]WAIVER_TX_Counties_FY22!AX$2,[1]TX_Counties_FY22_Income_Limits!AW174,IF([1]TX_Counties_FY22_Income_Limits!AW174&lt;[1]WAIVER_TX_Counties_FY22!AX$2,[1]WAIVER_TX_Counties_FY22!AX$2,IF([1]TX_Counties_FY22_Income_Limits!AW174=[1]WAIVER_TX_Counties_FY22!AX$2,[1]TX_Counties_FY22_Income_Limits!AW174)))</f>
        <v>102480.00000000016</v>
      </c>
      <c r="AY174" s="64">
        <f>IF([1]TX_Counties_FY22_Income_Limits!AX174&gt;[1]WAIVER_TX_Counties_FY22!AY$2,[1]TX_Counties_FY22_Income_Limits!AX174,IF([1]TX_Counties_FY22_Income_Limits!AX174&lt;[1]WAIVER_TX_Counties_FY22!AY$2,[1]WAIVER_TX_Counties_FY22!AY$2,IF([1]TX_Counties_FY22_Income_Limits!AX174=[1]WAIVER_TX_Counties_FY22!AY$2,[1]TX_Counties_FY22_Income_Limits!AX174)))</f>
        <v>105840.00000000017</v>
      </c>
      <c r="AZ174" s="64">
        <f>IF([1]TX_Counties_FY22_Income_Limits!AY174&gt;[1]WAIVER_TX_Counties_FY22!AZ$2,[1]TX_Counties_FY22_Income_Limits!AY174,IF([1]TX_Counties_FY22_Income_Limits!AY174&lt;[1]WAIVER_TX_Counties_FY22!AZ$2,[1]WAIVER_TX_Counties_FY22!AZ$2,IF([1]TX_Counties_FY22_Income_Limits!AY174=[1]WAIVER_TX_Counties_FY22!AZ$2,[1]TX_Counties_FY22_Income_Limits!AY174)))</f>
        <v>109200.00000000019</v>
      </c>
      <c r="BA174" s="64">
        <f>IF([1]TX_Counties_FY22_Income_Limits!AZ174&gt;[1]WAIVER_TX_Counties_FY22!BA$2,[1]TX_Counties_FY22_Income_Limits!AZ174,IF([1]TX_Counties_FY22_Income_Limits!AZ174&lt;[1]WAIVER_TX_Counties_FY22!BA$2,[1]WAIVER_TX_Counties_FY22!BA$2,IF([1]TX_Counties_FY22_Income_Limits!AZ174=[1]WAIVER_TX_Counties_FY22!BA$2,[1]TX_Counties_FY22_Income_Limits!AZ174)))</f>
        <v>112560.0000000002</v>
      </c>
      <c r="BB174" s="64">
        <f>IF([1]TX_Counties_FY22_Income_Limits!BA174&gt;[1]WAIVER_TX_Counties_FY22!BB$2,[1]TX_Counties_FY22_Income_Limits!BA174,IF([1]TX_Counties_FY22_Income_Limits!BA174&lt;[1]WAIVER_TX_Counties_FY22!BB$2,[1]WAIVER_TX_Counties_FY22!BB$2,IF([1]TX_Counties_FY22_Income_Limits!BA174=[1]WAIVER_TX_Counties_FY22!BB$2,[1]TX_Counties_FY22_Income_Limits!BA174)))</f>
        <v>47050</v>
      </c>
      <c r="BC174" s="64">
        <f>IF([1]TX_Counties_FY22_Income_Limits!BB174&gt;[1]WAIVER_TX_Counties_FY22!BC$2,[1]TX_Counties_FY22_Income_Limits!BB174,IF([1]TX_Counties_FY22_Income_Limits!BB174&lt;[1]WAIVER_TX_Counties_FY22!BC$2,[1]WAIVER_TX_Counties_FY22!BC$2,IF([1]TX_Counties_FY22_Income_Limits!BB174=[1]WAIVER_TX_Counties_FY22!BC$2,[1]TX_Counties_FY22_Income_Limits!BB174)))</f>
        <v>53800</v>
      </c>
      <c r="BD174" s="64">
        <f>IF([1]TX_Counties_FY22_Income_Limits!BC174&gt;[1]WAIVER_TX_Counties_FY22!BD$2,[1]TX_Counties_FY22_Income_Limits!BC174,IF([1]TX_Counties_FY22_Income_Limits!BC174&lt;[1]WAIVER_TX_Counties_FY22!BD$2,[1]WAIVER_TX_Counties_FY22!BD$2,IF([1]TX_Counties_FY22_Income_Limits!BC174=[1]WAIVER_TX_Counties_FY22!BD$2,[1]TX_Counties_FY22_Income_Limits!BC174)))</f>
        <v>60500</v>
      </c>
      <c r="BE174" s="64">
        <f>IF([1]TX_Counties_FY22_Income_Limits!BD174&gt;[1]WAIVER_TX_Counties_FY22!BE$2,[1]TX_Counties_FY22_Income_Limits!BD174,IF([1]TX_Counties_FY22_Income_Limits!BD174&lt;[1]WAIVER_TX_Counties_FY22!BE$2,[1]WAIVER_TX_Counties_FY22!BE$2,IF([1]TX_Counties_FY22_Income_Limits!BD174=[1]WAIVER_TX_Counties_FY22!BE$2,[1]TX_Counties_FY22_Income_Limits!BD174)))</f>
        <v>67250</v>
      </c>
      <c r="BF174" s="64">
        <f>IF([1]TX_Counties_FY22_Income_Limits!BE174&gt;[1]WAIVER_TX_Counties_FY22!BF$2,[1]TX_Counties_FY22_Income_Limits!BE174,IF([1]TX_Counties_FY22_Income_Limits!BE174&lt;[1]WAIVER_TX_Counties_FY22!BF$2,[1]WAIVER_TX_Counties_FY22!BF$2,IF([1]TX_Counties_FY22_Income_Limits!BE174=[1]WAIVER_TX_Counties_FY22!BF$2,[1]TX_Counties_FY22_Income_Limits!BE174)))</f>
        <v>72650</v>
      </c>
      <c r="BG174" s="64">
        <f>IF([1]TX_Counties_FY22_Income_Limits!BF174&gt;[1]WAIVER_TX_Counties_FY22!BG$2,[1]TX_Counties_FY22_Income_Limits!BF174,IF([1]TX_Counties_FY22_Income_Limits!BF174&lt;[1]WAIVER_TX_Counties_FY22!BG$2,[1]WAIVER_TX_Counties_FY22!BG$2,IF([1]TX_Counties_FY22_Income_Limits!BF174=[1]WAIVER_TX_Counties_FY22!BG$2,[1]TX_Counties_FY22_Income_Limits!BF174)))</f>
        <v>78000</v>
      </c>
      <c r="BH174" s="64">
        <f>IF([1]TX_Counties_FY22_Income_Limits!BG174&gt;[1]WAIVER_TX_Counties_FY22!BH$2,[1]TX_Counties_FY22_Income_Limits!BG174,IF([1]TX_Counties_FY22_Income_Limits!BG174&lt;[1]WAIVER_TX_Counties_FY22!BH$2,[1]WAIVER_TX_Counties_FY22!BH$2,IF([1]TX_Counties_FY22_Income_Limits!BG174=[1]WAIVER_TX_Counties_FY22!BH$2,[1]TX_Counties_FY22_Income_Limits!BG174)))</f>
        <v>83400</v>
      </c>
      <c r="BI174" s="64">
        <f>IF([1]TX_Counties_FY22_Income_Limits!BH174&gt;[1]WAIVER_TX_Counties_FY22!BI$2,[1]TX_Counties_FY22_Income_Limits!BH174,IF([1]TX_Counties_FY22_Income_Limits!BH174&lt;[1]WAIVER_TX_Counties_FY22!BI$2,[1]WAIVER_TX_Counties_FY22!BI$2,IF([1]TX_Counties_FY22_Income_Limits!BH174=[1]WAIVER_TX_Counties_FY22!BI$2,[1]TX_Counties_FY22_Income_Limits!BH174)))</f>
        <v>88750</v>
      </c>
      <c r="BJ174" s="64">
        <f>IF([1]TX_Counties_FY22_Income_Limits!BI174&gt;[1]WAIVER_TX_Counties_FY22!BJ$2,[1]TX_Counties_FY22_Income_Limits!BI174,IF([1]TX_Counties_FY22_Income_Limits!BI174&lt;[1]WAIVER_TX_Counties_FY22!BJ$2,[1]WAIVER_TX_Counties_FY22!BJ$2,IF([1]TX_Counties_FY22_Income_Limits!BI174=[1]WAIVER_TX_Counties_FY22!BJ$2,[1]TX_Counties_FY22_Income_Limits!BI174)))</f>
        <v>94150</v>
      </c>
      <c r="BK174" s="64">
        <f>IF([1]TX_Counties_FY22_Income_Limits!BJ174&gt;[1]WAIVER_TX_Counties_FY22!BK$2,[1]TX_Counties_FY22_Income_Limits!BJ174,IF([1]TX_Counties_FY22_Income_Limits!BJ174&lt;[1]WAIVER_TX_Counties_FY22!BK$2,[1]WAIVER_TX_Counties_FY22!BK$2,IF([1]TX_Counties_FY22_Income_Limits!BJ174=[1]WAIVER_TX_Counties_FY22!BK$2,[1]TX_Counties_FY22_Income_Limits!BJ174)))</f>
        <v>99530</v>
      </c>
      <c r="BL174" s="64">
        <f>IF([1]TX_Counties_FY22_Income_Limits!BK174&gt;[1]WAIVER_TX_Counties_FY22!BL$2,[1]TX_Counties_FY22_Income_Limits!BK174,IF([1]TX_Counties_FY22_Income_Limits!BK174&lt;[1]WAIVER_TX_Counties_FY22!BL$2,[1]WAIVER_TX_Counties_FY22!BL$2,IF([1]TX_Counties_FY22_Income_Limits!BK174=[1]WAIVER_TX_Counties_FY22!BL$2,[1]TX_Counties_FY22_Income_Limits!BK174)))</f>
        <v>104910</v>
      </c>
      <c r="BM174" s="64">
        <f>IF([1]TX_Counties_FY22_Income_Limits!BL174&gt;[1]WAIVER_TX_Counties_FY22!BM$2,[1]TX_Counties_FY22_Income_Limits!BL174,IF([1]TX_Counties_FY22_Income_Limits!BL174&lt;[1]WAIVER_TX_Counties_FY22!BM$2,[1]WAIVER_TX_Counties_FY22!BM$2,IF([1]TX_Counties_FY22_Income_Limits!BL174=[1]WAIVER_TX_Counties_FY22!BM$2,[1]TX_Counties_FY22_Income_Limits!BL174)))</f>
        <v>110290</v>
      </c>
      <c r="BN174" s="64">
        <f>IF([1]TX_Counties_FY22_Income_Limits!BM174&gt;[1]WAIVER_TX_Counties_FY22!BN$2,[1]TX_Counties_FY22_Income_Limits!BM174,IF([1]TX_Counties_FY22_Income_Limits!BM174&lt;[1]WAIVER_TX_Counties_FY22!BN$2,[1]WAIVER_TX_Counties_FY22!BN$2,IF([1]TX_Counties_FY22_Income_Limits!BM174=[1]WAIVER_TX_Counties_FY22!BN$2,[1]TX_Counties_FY22_Income_Limits!BM174)))</f>
        <v>115670</v>
      </c>
      <c r="BO174" s="64">
        <f>IF([1]TX_Counties_FY22_Income_Limits!BN174&gt;[1]WAIVER_TX_Counties_FY22!BO$2,[1]TX_Counties_FY22_Income_Limits!BN174,IF([1]TX_Counties_FY22_Income_Limits!BN174&lt;[1]WAIVER_TX_Counties_FY22!BO$2,[1]WAIVER_TX_Counties_FY22!BO$2,IF([1]TX_Counties_FY22_Income_Limits!BN174=[1]WAIVER_TX_Counties_FY22!BO$2,[1]TX_Counties_FY22_Income_Limits!BN174)))</f>
        <v>121050</v>
      </c>
      <c r="BP174" s="64">
        <f>IF([1]TX_Counties_FY22_Income_Limits!BO174&gt;[1]WAIVER_TX_Counties_FY22!BP$2,[1]TX_Counties_FY22_Income_Limits!BO174,IF([1]TX_Counties_FY22_Income_Limits!BO174&lt;[1]WAIVER_TX_Counties_FY22!BP$2,[1]WAIVER_TX_Counties_FY22!BP$2,IF([1]TX_Counties_FY22_Income_Limits!BO174=[1]WAIVER_TX_Counties_FY22!BP$2,[1]TX_Counties_FY22_Income_Limits!BO174)))</f>
        <v>126430</v>
      </c>
      <c r="BQ174" s="64">
        <f>IF([1]TX_Counties_FY22_Income_Limits!BP174&gt;[1]WAIVER_TX_Counties_FY22!BQ$2,[1]TX_Counties_FY22_Income_Limits!BP174,IF([1]TX_Counties_FY22_Income_Limits!BP174&lt;[1]WAIVER_TX_Counties_FY22!BQ$2,[1]WAIVER_TX_Counties_FY22!BQ$2,IF([1]TX_Counties_FY22_Income_Limits!BP174=[1]WAIVER_TX_Counties_FY22!BQ$2,[1]TX_Counties_FY22_Income_Limits!BP174)))</f>
        <v>131810</v>
      </c>
      <c r="BR174" s="64">
        <f>IF([1]TX_Counties_FY22_Income_Limits!BQ174&gt;[1]WAIVER_TX_Counties_FY22!BR$2,[1]TX_Counties_FY22_Income_Limits!BQ174,IF([1]TX_Counties_FY22_Income_Limits!BQ174&lt;[1]WAIVER_TX_Counties_FY22!BR$2,[1]WAIVER_TX_Counties_FY22!BR$2,IF([1]TX_Counties_FY22_Income_Limits!BQ174=[1]WAIVER_TX_Counties_FY22!BR$2,[1]TX_Counties_FY22_Income_Limits!BQ174)))</f>
        <v>137190</v>
      </c>
      <c r="BS174" s="64">
        <f>IF([1]TX_Counties_FY22_Income_Limits!BR174&gt;[1]WAIVER_TX_Counties_FY22!BS$2,[1]TX_Counties_FY22_Income_Limits!BR174,IF([1]TX_Counties_FY22_Income_Limits!BR174&lt;[1]WAIVER_TX_Counties_FY22!BS$2,[1]WAIVER_TX_Counties_FY22!BS$2,IF([1]TX_Counties_FY22_Income_Limits!BR174=[1]WAIVER_TX_Counties_FY22!BS$2,[1]TX_Counties_FY22_Income_Limits!BR174)))</f>
        <v>142570</v>
      </c>
      <c r="BT174" s="64">
        <f>IF([1]TX_Counties_FY22_Income_Limits!BS174&gt;[1]WAIVER_TX_Counties_FY22!BT$2,[1]TX_Counties_FY22_Income_Limits!BS174,IF([1]TX_Counties_FY22_Income_Limits!BS174&lt;[1]WAIVER_TX_Counties_FY22!BT$2,[1]WAIVER_TX_Counties_FY22!BT$2,IF([1]TX_Counties_FY22_Income_Limits!BS174=[1]WAIVER_TX_Counties_FY22!BT$2,[1]TX_Counties_FY22_Income_Limits!BS174)))</f>
        <v>147950</v>
      </c>
      <c r="BU174" s="64">
        <f>IF([1]TX_Counties_FY22_Income_Limits!BT174&gt;[1]WAIVER_TX_Counties_FY22!BU$2,[1]TX_Counties_FY22_Income_Limits!BT174,IF([1]TX_Counties_FY22_Income_Limits!BT174&lt;[1]WAIVER_TX_Counties_FY22!BU$2,[1]WAIVER_TX_Counties_FY22!BU$2,IF([1]TX_Counties_FY22_Income_Limits!BT174=[1]WAIVER_TX_Counties_FY22!BU$2,[1]TX_Counties_FY22_Income_Limits!BT174)))</f>
        <v>153330</v>
      </c>
      <c r="BV174" s="64">
        <f>IF([1]TX_Counties_FY22_Income_Limits!BU174&gt;[1]WAIVER_TX_Counties_FY22!BV$2,[1]TX_Counties_FY22_Income_Limits!BU174,IF([1]TX_Counties_FY22_Income_Limits!BU174&lt;[1]WAIVER_TX_Counties_FY22!BV$2,[1]WAIVER_TX_Counties_FY22!BV$2,IF([1]TX_Counties_FY22_Income_Limits!BU174=[1]WAIVER_TX_Counties_FY22!BV$2,[1]TX_Counties_FY22_Income_Limits!BU174)))</f>
        <v>158710</v>
      </c>
      <c r="BW174" s="64">
        <f>IF([1]TX_Counties_FY22_Income_Limits!BV174&gt;[1]WAIVER_TX_Counties_FY22!BW$2,[1]TX_Counties_FY22_Income_Limits!BV174,IF([1]TX_Counties_FY22_Income_Limits!BV174&lt;[1]WAIVER_TX_Counties_FY22!BW$2,[1]WAIVER_TX_Counties_FY22!BW$2,IF([1]TX_Counties_FY22_Income_Limits!BV174=[1]WAIVER_TX_Counties_FY22!BW$2,[1]TX_Counties_FY22_Income_Limits!BV174)))</f>
        <v>164090</v>
      </c>
      <c r="BX174" s="64">
        <f>IF([1]TX_Counties_FY22_Income_Limits!BW174&gt;[1]WAIVER_TX_Counties_FY22!BX$2,[1]TX_Counties_FY22_Income_Limits!BW174,IF([1]TX_Counties_FY22_Income_Limits!BW174&lt;[1]WAIVER_TX_Counties_FY22!BX$2,[1]WAIVER_TX_Counties_FY22!BX$2,IF([1]TX_Counties_FY22_Income_Limits!BW174=[1]WAIVER_TX_Counties_FY22!BX$2,[1]TX_Counties_FY22_Income_Limits!BW174)))</f>
        <v>169470</v>
      </c>
      <c r="BY174" s="64">
        <f>IF([1]TX_Counties_FY22_Income_Limits!BX174&gt;[1]WAIVER_TX_Counties_FY22!BY$2,[1]TX_Counties_FY22_Income_Limits!BX174,IF([1]TX_Counties_FY22_Income_Limits!BX174&lt;[1]WAIVER_TX_Counties_FY22!BY$2,[1]WAIVER_TX_Counties_FY22!BY$2,IF([1]TX_Counties_FY22_Income_Limits!BX174=[1]WAIVER_TX_Counties_FY22!BY$2,[1]TX_Counties_FY22_Income_Limits!BX174)))</f>
        <v>174850</v>
      </c>
      <c r="BZ174" s="64">
        <f>IF([1]TX_Counties_FY22_Income_Limits!BY174&gt;[1]WAIVER_TX_Counties_FY22!BZ$2,[1]TX_Counties_FY22_Income_Limits!BY174,IF([1]TX_Counties_FY22_Income_Limits!BY174&lt;[1]WAIVER_TX_Counties_FY22!BZ$2,[1]WAIVER_TX_Counties_FY22!BZ$2,IF([1]TX_Counties_FY22_Income_Limits!BY174=[1]WAIVER_TX_Counties_FY22!BZ$2,[1]TX_Counties_FY22_Income_Limits!BY174)))</f>
        <v>180230</v>
      </c>
      <c r="CA174" s="64">
        <f>IF([1]TX_Counties_FY22_Income_Limits!BZ174&gt;[1]WAIVER_TX_Counties_FY22!CA$2,[1]TX_Counties_FY22_Income_Limits!BZ174,IF([1]TX_Counties_FY22_Income_Limits!BZ174&lt;[1]WAIVER_TX_Counties_FY22!CA$2,[1]WAIVER_TX_Counties_FY22!CA$2,IF([1]TX_Counties_FY22_Income_Limits!BZ174=[1]WAIVER_TX_Counties_FY22!CA$2,[1]TX_Counties_FY22_Income_Limits!BZ174)))</f>
        <v>59709.999999999993</v>
      </c>
      <c r="CB174" s="64">
        <f>IF([1]TX_Counties_FY22_Income_Limits!CA174&gt;[1]WAIVER_TX_Counties_FY22!CB$2,[1]TX_Counties_FY22_Income_Limits!CA174,IF([1]TX_Counties_FY22_Income_Limits!CA174&lt;[1]WAIVER_TX_Counties_FY22!CB$2,[1]WAIVER_TX_Counties_FY22!CB$2,IF([1]TX_Counties_FY22_Income_Limits!CA174=[1]WAIVER_TX_Counties_FY22!CB$2,[1]TX_Counties_FY22_Income_Limits!CA174)))</f>
        <v>68240</v>
      </c>
      <c r="CC174" s="64">
        <f>IF([1]TX_Counties_FY22_Income_Limits!CB174&gt;[1]WAIVER_TX_Counties_FY22!CC$2,[1]TX_Counties_FY22_Income_Limits!CB174,IF([1]TX_Counties_FY22_Income_Limits!CB174&lt;[1]WAIVER_TX_Counties_FY22!CC$2,[1]WAIVER_TX_Counties_FY22!CC$2,IF([1]TX_Counties_FY22_Income_Limits!CB174=[1]WAIVER_TX_Counties_FY22!CC$2,[1]TX_Counties_FY22_Income_Limits!CB174)))</f>
        <v>76770</v>
      </c>
      <c r="CD174" s="64">
        <f>IF([1]TX_Counties_FY22_Income_Limits!CC174&gt;[1]WAIVER_TX_Counties_FY22!CD$2,[1]TX_Counties_FY22_Income_Limits!CC174,IF([1]TX_Counties_FY22_Income_Limits!CC174&lt;[1]WAIVER_TX_Counties_FY22!CD$2,[1]WAIVER_TX_Counties_FY22!CD$2,IF([1]TX_Counties_FY22_Income_Limits!CC174=[1]WAIVER_TX_Counties_FY22!CD$2,[1]TX_Counties_FY22_Income_Limits!CC174)))</f>
        <v>85300</v>
      </c>
      <c r="CE174" s="64">
        <f>IF([1]TX_Counties_FY22_Income_Limits!CD174&gt;[1]WAIVER_TX_Counties_FY22!CE$2,[1]TX_Counties_FY22_Income_Limits!CD174,IF([1]TX_Counties_FY22_Income_Limits!CD174&lt;[1]WAIVER_TX_Counties_FY22!CE$2,[1]WAIVER_TX_Counties_FY22!CE$2,IF([1]TX_Counties_FY22_Income_Limits!CD174=[1]WAIVER_TX_Counties_FY22!CE$2,[1]TX_Counties_FY22_Income_Limits!CD174)))</f>
        <v>92124</v>
      </c>
      <c r="CF174" s="64">
        <f>IF([1]TX_Counties_FY22_Income_Limits!CE174&gt;[1]WAIVER_TX_Counties_FY22!CF$2,[1]TX_Counties_FY22_Income_Limits!CE174,IF([1]TX_Counties_FY22_Income_Limits!CE174&lt;[1]WAIVER_TX_Counties_FY22!CF$2,[1]WAIVER_TX_Counties_FY22!CF$2,IF([1]TX_Counties_FY22_Income_Limits!CE174=[1]WAIVER_TX_Counties_FY22!CF$2,[1]TX_Counties_FY22_Income_Limits!CE174)))</f>
        <v>98948</v>
      </c>
      <c r="CG174" s="64">
        <f>IF([1]TX_Counties_FY22_Income_Limits!CF174&gt;[1]WAIVER_TX_Counties_FY22!CG$2,[1]TX_Counties_FY22_Income_Limits!CF174,IF([1]TX_Counties_FY22_Income_Limits!CF174&lt;[1]WAIVER_TX_Counties_FY22!CG$2,[1]WAIVER_TX_Counties_FY22!CG$2,IF([1]TX_Counties_FY22_Income_Limits!CF174=[1]WAIVER_TX_Counties_FY22!CG$2,[1]TX_Counties_FY22_Income_Limits!CF174)))</f>
        <v>105772</v>
      </c>
      <c r="CH174" s="64">
        <f>IF([1]TX_Counties_FY22_Income_Limits!CG174&gt;[1]WAIVER_TX_Counties_FY22!CH$2,[1]TX_Counties_FY22_Income_Limits!CG174,IF([1]TX_Counties_FY22_Income_Limits!CG174&lt;[1]WAIVER_TX_Counties_FY22!CH$2,[1]WAIVER_TX_Counties_FY22!CH$2,IF([1]TX_Counties_FY22_Income_Limits!CG174=[1]WAIVER_TX_Counties_FY22!CH$2,[1]TX_Counties_FY22_Income_Limits!CG174)))</f>
        <v>112596</v>
      </c>
      <c r="CI174" s="64">
        <f>IF([1]TX_Counties_FY22_Income_Limits!CH174&gt;[1]WAIVER_TX_Counties_FY22!CI$2,[1]TX_Counties_FY22_Income_Limits!CH174,IF([1]TX_Counties_FY22_Income_Limits!CH174&lt;[1]WAIVER_TX_Counties_FY22!CI$2,[1]WAIVER_TX_Counties_FY22!CI$2,IF([1]TX_Counties_FY22_Income_Limits!CH174=[1]WAIVER_TX_Counties_FY22!CI$2,[1]TX_Counties_FY22_Income_Limits!CH174)))</f>
        <v>119419.99999999999</v>
      </c>
      <c r="CJ174" s="64">
        <f>IF([1]TX_Counties_FY22_Income_Limits!CI174&gt;[1]WAIVER_TX_Counties_FY22!CJ$2,[1]TX_Counties_FY22_Income_Limits!CI174,IF([1]TX_Counties_FY22_Income_Limits!CI174&lt;[1]WAIVER_TX_Counties_FY22!CJ$2,[1]WAIVER_TX_Counties_FY22!CJ$2,IF([1]TX_Counties_FY22_Income_Limits!CI174=[1]WAIVER_TX_Counties_FY22!CJ$2,[1]TX_Counties_FY22_Income_Limits!CI174)))</f>
        <v>126244</v>
      </c>
      <c r="CK174" s="64">
        <f>IF([1]TX_Counties_FY22_Income_Limits!CJ174&gt;[1]WAIVER_TX_Counties_FY22!CK$2,[1]TX_Counties_FY22_Income_Limits!CJ174,IF([1]TX_Counties_FY22_Income_Limits!CJ174&lt;[1]WAIVER_TX_Counties_FY22!CK$2,[1]WAIVER_TX_Counties_FY22!CK$2,IF([1]TX_Counties_FY22_Income_Limits!CJ174=[1]WAIVER_TX_Counties_FY22!CK$2,[1]TX_Counties_FY22_Income_Limits!CJ174)))</f>
        <v>133068</v>
      </c>
      <c r="CL174" s="64">
        <f>IF([1]TX_Counties_FY22_Income_Limits!CK174&gt;[1]WAIVER_TX_Counties_FY22!CL$2,[1]TX_Counties_FY22_Income_Limits!CK174,IF([1]TX_Counties_FY22_Income_Limits!CK174&lt;[1]WAIVER_TX_Counties_FY22!CL$2,[1]WAIVER_TX_Counties_FY22!CL$2,IF([1]TX_Counties_FY22_Income_Limits!CK174=[1]WAIVER_TX_Counties_FY22!CL$2,[1]TX_Counties_FY22_Income_Limits!CK174)))</f>
        <v>139892</v>
      </c>
      <c r="CM174" s="64">
        <f>IF([1]TX_Counties_FY22_Income_Limits!CL174&gt;[1]WAIVER_TX_Counties_FY22!CM$2,[1]TX_Counties_FY22_Income_Limits!CL174,IF([1]TX_Counties_FY22_Income_Limits!CL174&lt;[1]WAIVER_TX_Counties_FY22!CM$2,[1]WAIVER_TX_Counties_FY22!CM$2,IF([1]TX_Counties_FY22_Income_Limits!CL174=[1]WAIVER_TX_Counties_FY22!CM$2,[1]TX_Counties_FY22_Income_Limits!CL174)))</f>
        <v>146716</v>
      </c>
      <c r="CN174" s="64">
        <f>IF([1]TX_Counties_FY22_Income_Limits!CM174&gt;[1]WAIVER_TX_Counties_FY22!CN$2,[1]TX_Counties_FY22_Income_Limits!CM174,IF([1]TX_Counties_FY22_Income_Limits!CM174&lt;[1]WAIVER_TX_Counties_FY22!CN$2,[1]WAIVER_TX_Counties_FY22!CN$2,IF([1]TX_Counties_FY22_Income_Limits!CM174=[1]WAIVER_TX_Counties_FY22!CN$2,[1]TX_Counties_FY22_Income_Limits!CM174)))</f>
        <v>153540</v>
      </c>
      <c r="CO174" s="64">
        <f>IF([1]TX_Counties_FY22_Income_Limits!CN174&gt;[1]WAIVER_TX_Counties_FY22!CO$2,[1]TX_Counties_FY22_Income_Limits!CN174,IF([1]TX_Counties_FY22_Income_Limits!CN174&lt;[1]WAIVER_TX_Counties_FY22!CO$2,[1]WAIVER_TX_Counties_FY22!CO$2,IF([1]TX_Counties_FY22_Income_Limits!CN174=[1]WAIVER_TX_Counties_FY22!CO$2,[1]TX_Counties_FY22_Income_Limits!CN174)))</f>
        <v>160364</v>
      </c>
      <c r="CP174" s="64">
        <f>IF([1]TX_Counties_FY22_Income_Limits!CO174&gt;[1]WAIVER_TX_Counties_FY22!CP$2,[1]TX_Counties_FY22_Income_Limits!CO174,IF([1]TX_Counties_FY22_Income_Limits!CO174&lt;[1]WAIVER_TX_Counties_FY22!CP$2,[1]WAIVER_TX_Counties_FY22!CP$2,IF([1]TX_Counties_FY22_Income_Limits!CO174=[1]WAIVER_TX_Counties_FY22!CP$2,[1]TX_Counties_FY22_Income_Limits!CO174)))</f>
        <v>167188</v>
      </c>
      <c r="CQ174" s="64">
        <f>IF([1]TX_Counties_FY22_Income_Limits!CP174&gt;[1]WAIVER_TX_Counties_FY22!CQ$2,[1]TX_Counties_FY22_Income_Limits!CP174,IF([1]TX_Counties_FY22_Income_Limits!CP174&lt;[1]WAIVER_TX_Counties_FY22!CQ$2,[1]WAIVER_TX_Counties_FY22!CQ$2,IF([1]TX_Counties_FY22_Income_Limits!CP174=[1]WAIVER_TX_Counties_FY22!CQ$2,[1]TX_Counties_FY22_Income_Limits!CP174)))</f>
        <v>174012</v>
      </c>
      <c r="CR174" s="64">
        <f>IF([1]TX_Counties_FY22_Income_Limits!CQ174&gt;[1]WAIVER_TX_Counties_FY22!CR$2,[1]TX_Counties_FY22_Income_Limits!CQ174,IF([1]TX_Counties_FY22_Income_Limits!CQ174&lt;[1]WAIVER_TX_Counties_FY22!CR$2,[1]WAIVER_TX_Counties_FY22!CR$2,IF([1]TX_Counties_FY22_Income_Limits!CQ174=[1]WAIVER_TX_Counties_FY22!CR$2,[1]TX_Counties_FY22_Income_Limits!CQ174)))</f>
        <v>180836</v>
      </c>
      <c r="CS174" s="64">
        <f>IF([1]TX_Counties_FY22_Income_Limits!CR174&gt;[1]WAIVER_TX_Counties_FY22!CS$2,[1]TX_Counties_FY22_Income_Limits!CR174,IF([1]TX_Counties_FY22_Income_Limits!CR174&lt;[1]WAIVER_TX_Counties_FY22!CS$2,[1]WAIVER_TX_Counties_FY22!CS$2,IF([1]TX_Counties_FY22_Income_Limits!CR174=[1]WAIVER_TX_Counties_FY22!CS$2,[1]TX_Counties_FY22_Income_Limits!CR174)))</f>
        <v>187660</v>
      </c>
      <c r="CT174" s="64">
        <f>IF([1]TX_Counties_FY22_Income_Limits!CS174&gt;[1]WAIVER_TX_Counties_FY22!CT$2,[1]TX_Counties_FY22_Income_Limits!CS174,IF([1]TX_Counties_FY22_Income_Limits!CS174&lt;[1]WAIVER_TX_Counties_FY22!CT$2,[1]WAIVER_TX_Counties_FY22!CT$2,IF([1]TX_Counties_FY22_Income_Limits!CS174=[1]WAIVER_TX_Counties_FY22!CT$2,[1]TX_Counties_FY22_Income_Limits!CS174)))</f>
        <v>194484</v>
      </c>
      <c r="CU174" s="64">
        <f>IF([1]TX_Counties_FY22_Income_Limits!CT174&gt;[1]WAIVER_TX_Counties_FY22!CU$2,[1]TX_Counties_FY22_Income_Limits!CT174,IF([1]TX_Counties_FY22_Income_Limits!CT174&lt;[1]WAIVER_TX_Counties_FY22!CU$2,[1]WAIVER_TX_Counties_FY22!CU$2,IF([1]TX_Counties_FY22_Income_Limits!CT174=[1]WAIVER_TX_Counties_FY22!CU$2,[1]TX_Counties_FY22_Income_Limits!CT174)))</f>
        <v>201308</v>
      </c>
      <c r="CV174" s="64">
        <f>IF([1]TX_Counties_FY22_Income_Limits!CU174&gt;[1]WAIVER_TX_Counties_FY22!CV$2,[1]TX_Counties_FY22_Income_Limits!CU174,IF([1]TX_Counties_FY22_Income_Limits!CU174&lt;[1]WAIVER_TX_Counties_FY22!CV$2,[1]WAIVER_TX_Counties_FY22!CV$2,IF([1]TX_Counties_FY22_Income_Limits!CU174=[1]WAIVER_TX_Counties_FY22!CV$2,[1]TX_Counties_FY22_Income_Limits!CU174)))</f>
        <v>208132</v>
      </c>
      <c r="CW174" s="64">
        <f>IF([1]TX_Counties_FY22_Income_Limits!CV174&gt;[1]WAIVER_TX_Counties_FY22!CW$2,[1]TX_Counties_FY22_Income_Limits!CV174,IF([1]TX_Counties_FY22_Income_Limits!CV174&lt;[1]WAIVER_TX_Counties_FY22!CW$2,[1]WAIVER_TX_Counties_FY22!CW$2,IF([1]TX_Counties_FY22_Income_Limits!CV174=[1]WAIVER_TX_Counties_FY22!CW$2,[1]TX_Counties_FY22_Income_Limits!CV174)))</f>
        <v>214956</v>
      </c>
      <c r="CX174" s="64">
        <f>IF([1]TX_Counties_FY22_Income_Limits!CW174&gt;[1]WAIVER_TX_Counties_FY22!CX$2,[1]TX_Counties_FY22_Income_Limits!CW174,IF([1]TX_Counties_FY22_Income_Limits!CW174&lt;[1]WAIVER_TX_Counties_FY22!CX$2,[1]WAIVER_TX_Counties_FY22!CX$2,IF([1]TX_Counties_FY22_Income_Limits!CW174=[1]WAIVER_TX_Counties_FY22!CX$2,[1]TX_Counties_FY22_Income_Limits!CW174)))</f>
        <v>221780</v>
      </c>
      <c r="CY174" s="64">
        <f>IF([1]TX_Counties_FY22_Income_Limits!CX174&gt;[1]WAIVER_TX_Counties_FY22!CY$2,[1]TX_Counties_FY22_Income_Limits!CX174,IF([1]TX_Counties_FY22_Income_Limits!CX174&lt;[1]WAIVER_TX_Counties_FY22!CY$2,[1]WAIVER_TX_Counties_FY22!CY$2,IF([1]TX_Counties_FY22_Income_Limits!CX174=[1]WAIVER_TX_Counties_FY22!CY$2,[1]TX_Counties_FY22_Income_Limits!CX174)))</f>
        <v>228604</v>
      </c>
      <c r="CZ174" s="64">
        <f>IF([1]TX_Counties_FY22_Income_Limits!CY174&gt;[1]WAIVER_TX_Counties_FY22!CZ$2,[1]TX_Counties_FY22_Income_Limits!CY174,IF([1]TX_Counties_FY22_Income_Limits!CY174&lt;[1]WAIVER_TX_Counties_FY22!CZ$2,[1]WAIVER_TX_Counties_FY22!CZ$2,IF([1]TX_Counties_FY22_Income_Limits!CY174=[1]WAIVER_TX_Counties_FY22!CZ$2,[1]TX_Counties_FY22_Income_Limits!CY174)))</f>
        <v>71652</v>
      </c>
      <c r="DA174" s="64">
        <f>IF([1]TX_Counties_FY22_Income_Limits!CZ174&gt;[1]WAIVER_TX_Counties_FY22!DA$2,[1]TX_Counties_FY22_Income_Limits!CZ174,IF([1]TX_Counties_FY22_Income_Limits!CZ174&lt;[1]WAIVER_TX_Counties_FY22!DA$2,[1]WAIVER_TX_Counties_FY22!DA$2,IF([1]TX_Counties_FY22_Income_Limits!CZ174=[1]WAIVER_TX_Counties_FY22!DA$2,[1]TX_Counties_FY22_Income_Limits!CZ174)))</f>
        <v>81888</v>
      </c>
      <c r="DB174" s="64">
        <f>IF([1]TX_Counties_FY22_Income_Limits!DA174&gt;[1]WAIVER_TX_Counties_FY22!DB$2,[1]TX_Counties_FY22_Income_Limits!DA174,IF([1]TX_Counties_FY22_Income_Limits!DA174&lt;[1]WAIVER_TX_Counties_FY22!DB$2,[1]WAIVER_TX_Counties_FY22!DB$2,IF([1]TX_Counties_FY22_Income_Limits!DA174=[1]WAIVER_TX_Counties_FY22!DB$2,[1]TX_Counties_FY22_Income_Limits!DA174)))</f>
        <v>92124</v>
      </c>
      <c r="DC174" s="64">
        <f>IF([1]TX_Counties_FY22_Income_Limits!DB174&gt;[1]WAIVER_TX_Counties_FY22!DC$2,[1]TX_Counties_FY22_Income_Limits!DB174,IF([1]TX_Counties_FY22_Income_Limits!DB174&lt;[1]WAIVER_TX_Counties_FY22!DC$2,[1]WAIVER_TX_Counties_FY22!DC$2,IF([1]TX_Counties_FY22_Income_Limits!DB174=[1]WAIVER_TX_Counties_FY22!DC$2,[1]TX_Counties_FY22_Income_Limits!DB174)))</f>
        <v>102360</v>
      </c>
      <c r="DD174" s="64">
        <f>IF([1]TX_Counties_FY22_Income_Limits!DC174&gt;[1]WAIVER_TX_Counties_FY22!DD$2,[1]TX_Counties_FY22_Income_Limits!DC174,IF([1]TX_Counties_FY22_Income_Limits!DC174&lt;[1]WAIVER_TX_Counties_FY22!DD$2,[1]WAIVER_TX_Counties_FY22!DD$2,IF([1]TX_Counties_FY22_Income_Limits!DC174=[1]WAIVER_TX_Counties_FY22!DD$2,[1]TX_Counties_FY22_Income_Limits!DC174)))</f>
        <v>110548.8</v>
      </c>
      <c r="DE174" s="64">
        <f>IF([1]TX_Counties_FY22_Income_Limits!DD174&gt;[1]WAIVER_TX_Counties_FY22!DE$2,[1]TX_Counties_FY22_Income_Limits!DD174,IF([1]TX_Counties_FY22_Income_Limits!DD174&lt;[1]WAIVER_TX_Counties_FY22!DE$2,[1]WAIVER_TX_Counties_FY22!DE$2,IF([1]TX_Counties_FY22_Income_Limits!DD174=[1]WAIVER_TX_Counties_FY22!DE$2,[1]TX_Counties_FY22_Income_Limits!DD174)))</f>
        <v>118737.59999999999</v>
      </c>
      <c r="DF174" s="64">
        <f>IF([1]TX_Counties_FY22_Income_Limits!DE174&gt;[1]WAIVER_TX_Counties_FY22!DF$2,[1]TX_Counties_FY22_Income_Limits!DE174,IF([1]TX_Counties_FY22_Income_Limits!DE174&lt;[1]WAIVER_TX_Counties_FY22!DF$2,[1]WAIVER_TX_Counties_FY22!DF$2,IF([1]TX_Counties_FY22_Income_Limits!DE174=[1]WAIVER_TX_Counties_FY22!DF$2,[1]TX_Counties_FY22_Income_Limits!DE174)))</f>
        <v>126926.39999999999</v>
      </c>
      <c r="DG174" s="64">
        <f>IF([1]TX_Counties_FY22_Income_Limits!DF174&gt;[1]WAIVER_TX_Counties_FY22!DG$2,[1]TX_Counties_FY22_Income_Limits!DF174,IF([1]TX_Counties_FY22_Income_Limits!DF174&lt;[1]WAIVER_TX_Counties_FY22!DG$2,[1]WAIVER_TX_Counties_FY22!DG$2,IF([1]TX_Counties_FY22_Income_Limits!DF174=[1]WAIVER_TX_Counties_FY22!DG$2,[1]TX_Counties_FY22_Income_Limits!DF174)))</f>
        <v>135115.20000000001</v>
      </c>
      <c r="DH174" s="64">
        <f>IF([1]TX_Counties_FY22_Income_Limits!DG174&gt;[1]WAIVER_TX_Counties_FY22!DH$2,[1]TX_Counties_FY22_Income_Limits!DG174,IF([1]TX_Counties_FY22_Income_Limits!DG174&lt;[1]WAIVER_TX_Counties_FY22!DH$2,[1]WAIVER_TX_Counties_FY22!DH$2,IF([1]TX_Counties_FY22_Income_Limits!DG174=[1]WAIVER_TX_Counties_FY22!DH$2,[1]TX_Counties_FY22_Income_Limits!DG174)))</f>
        <v>143304</v>
      </c>
      <c r="DI174" s="64">
        <f>IF([1]TX_Counties_FY22_Income_Limits!DH174&gt;[1]WAIVER_TX_Counties_FY22!DI$2,[1]TX_Counties_FY22_Income_Limits!DH174,IF([1]TX_Counties_FY22_Income_Limits!DH174&lt;[1]WAIVER_TX_Counties_FY22!DI$2,[1]WAIVER_TX_Counties_FY22!DI$2,IF([1]TX_Counties_FY22_Income_Limits!DH174=[1]WAIVER_TX_Counties_FY22!DI$2,[1]TX_Counties_FY22_Income_Limits!DH174)))</f>
        <v>151492.79999999999</v>
      </c>
      <c r="DJ174" s="64">
        <f>IF([1]TX_Counties_FY22_Income_Limits!DI174&gt;[1]WAIVER_TX_Counties_FY22!DJ$2,[1]TX_Counties_FY22_Income_Limits!DI174,IF([1]TX_Counties_FY22_Income_Limits!DI174&lt;[1]WAIVER_TX_Counties_FY22!DJ$2,[1]WAIVER_TX_Counties_FY22!DJ$2,IF([1]TX_Counties_FY22_Income_Limits!DI174=[1]WAIVER_TX_Counties_FY22!DJ$2,[1]TX_Counties_FY22_Income_Limits!DI174)))</f>
        <v>159681.59999999998</v>
      </c>
      <c r="DK174" s="64">
        <f>IF([1]TX_Counties_FY22_Income_Limits!DJ174&gt;[1]WAIVER_TX_Counties_FY22!DK$2,[1]TX_Counties_FY22_Income_Limits!DJ174,IF([1]TX_Counties_FY22_Income_Limits!DJ174&lt;[1]WAIVER_TX_Counties_FY22!DK$2,[1]WAIVER_TX_Counties_FY22!DK$2,IF([1]TX_Counties_FY22_Income_Limits!DJ174=[1]WAIVER_TX_Counties_FY22!DK$2,[1]TX_Counties_FY22_Income_Limits!DJ174)))</f>
        <v>167870.39999999997</v>
      </c>
      <c r="DL174" s="64">
        <f>IF([1]TX_Counties_FY22_Income_Limits!DK174&gt;[1]WAIVER_TX_Counties_FY22!DL$2,[1]TX_Counties_FY22_Income_Limits!DK174,IF([1]TX_Counties_FY22_Income_Limits!DK174&lt;[1]WAIVER_TX_Counties_FY22!DL$2,[1]WAIVER_TX_Counties_FY22!DL$2,IF([1]TX_Counties_FY22_Income_Limits!DK174=[1]WAIVER_TX_Counties_FY22!DL$2,[1]TX_Counties_FY22_Income_Limits!DK174)))</f>
        <v>176059.19999999995</v>
      </c>
      <c r="DM174" s="64">
        <f>IF([1]TX_Counties_FY22_Income_Limits!DL174&gt;[1]WAIVER_TX_Counties_FY22!DM$2,[1]TX_Counties_FY22_Income_Limits!DL174,IF([1]TX_Counties_FY22_Income_Limits!DL174&lt;[1]WAIVER_TX_Counties_FY22!DM$2,[1]WAIVER_TX_Counties_FY22!DM$2,IF([1]TX_Counties_FY22_Income_Limits!DL174=[1]WAIVER_TX_Counties_FY22!DM$2,[1]TX_Counties_FY22_Income_Limits!DL174)))</f>
        <v>184247.99999999994</v>
      </c>
      <c r="DN174" s="64">
        <f>IF([1]TX_Counties_FY22_Income_Limits!DM174&gt;[1]WAIVER_TX_Counties_FY22!DN$2,[1]TX_Counties_FY22_Income_Limits!DM174,IF([1]TX_Counties_FY22_Income_Limits!DM174&lt;[1]WAIVER_TX_Counties_FY22!DN$2,[1]WAIVER_TX_Counties_FY22!DN$2,IF([1]TX_Counties_FY22_Income_Limits!DM174=[1]WAIVER_TX_Counties_FY22!DN$2,[1]TX_Counties_FY22_Income_Limits!DM174)))</f>
        <v>192436.79999999993</v>
      </c>
      <c r="DO174" s="64">
        <f>IF([1]TX_Counties_FY22_Income_Limits!DN174&gt;[1]WAIVER_TX_Counties_FY22!DO$2,[1]TX_Counties_FY22_Income_Limits!DN174,IF([1]TX_Counties_FY22_Income_Limits!DN174&lt;[1]WAIVER_TX_Counties_FY22!DO$2,[1]WAIVER_TX_Counties_FY22!DO$2,IF([1]TX_Counties_FY22_Income_Limits!DN174=[1]WAIVER_TX_Counties_FY22!DO$2,[1]TX_Counties_FY22_Income_Limits!DN174)))</f>
        <v>200625.59999999992</v>
      </c>
      <c r="DP174" s="64">
        <f>IF([1]TX_Counties_FY22_Income_Limits!DO174&gt;[1]WAIVER_TX_Counties_FY22!DP$2,[1]TX_Counties_FY22_Income_Limits!DO174,IF([1]TX_Counties_FY22_Income_Limits!DO174&lt;[1]WAIVER_TX_Counties_FY22!DP$2,[1]WAIVER_TX_Counties_FY22!DP$2,IF([1]TX_Counties_FY22_Income_Limits!DO174=[1]WAIVER_TX_Counties_FY22!DP$2,[1]TX_Counties_FY22_Income_Limits!DO174)))</f>
        <v>208814.39999999991</v>
      </c>
      <c r="DQ174" s="64">
        <f>IF([1]TX_Counties_FY22_Income_Limits!DP174&gt;[1]WAIVER_TX_Counties_FY22!DQ$2,[1]TX_Counties_FY22_Income_Limits!DP174,IF([1]TX_Counties_FY22_Income_Limits!DP174&lt;[1]WAIVER_TX_Counties_FY22!DQ$2,[1]WAIVER_TX_Counties_FY22!DQ$2,IF([1]TX_Counties_FY22_Income_Limits!DP174=[1]WAIVER_TX_Counties_FY22!DQ$2,[1]TX_Counties_FY22_Income_Limits!DP174)))</f>
        <v>217003.1999999999</v>
      </c>
      <c r="DR174" s="64">
        <f>IF([1]TX_Counties_FY22_Income_Limits!DQ174&gt;[1]WAIVER_TX_Counties_FY22!DR$2,[1]TX_Counties_FY22_Income_Limits!DQ174,IF([1]TX_Counties_FY22_Income_Limits!DQ174&lt;[1]WAIVER_TX_Counties_FY22!DR$2,[1]WAIVER_TX_Counties_FY22!DR$2,IF([1]TX_Counties_FY22_Income_Limits!DQ174=[1]WAIVER_TX_Counties_FY22!DR$2,[1]TX_Counties_FY22_Income_Limits!DQ174)))</f>
        <v>225191.99999999988</v>
      </c>
      <c r="DS174" s="64">
        <f>IF([1]TX_Counties_FY22_Income_Limits!DR174&gt;[1]WAIVER_TX_Counties_FY22!DS$2,[1]TX_Counties_FY22_Income_Limits!DR174,IF([1]TX_Counties_FY22_Income_Limits!DR174&lt;[1]WAIVER_TX_Counties_FY22!DS$2,[1]WAIVER_TX_Counties_FY22!DS$2,IF([1]TX_Counties_FY22_Income_Limits!DR174=[1]WAIVER_TX_Counties_FY22!DS$2,[1]TX_Counties_FY22_Income_Limits!DR174)))</f>
        <v>233380.79999999987</v>
      </c>
      <c r="DT174" s="64">
        <f>IF([1]TX_Counties_FY22_Income_Limits!DS174&gt;[1]WAIVER_TX_Counties_FY22!DT$2,[1]TX_Counties_FY22_Income_Limits!DS174,IF([1]TX_Counties_FY22_Income_Limits!DS174&lt;[1]WAIVER_TX_Counties_FY22!DT$2,[1]WAIVER_TX_Counties_FY22!DT$2,IF([1]TX_Counties_FY22_Income_Limits!DS174=[1]WAIVER_TX_Counties_FY22!DT$2,[1]TX_Counties_FY22_Income_Limits!DS174)))</f>
        <v>241569.59999999986</v>
      </c>
      <c r="DU174" s="64">
        <f>IF([1]TX_Counties_FY22_Income_Limits!DT174&gt;[1]WAIVER_TX_Counties_FY22!DU$2,[1]TX_Counties_FY22_Income_Limits!DT174,IF([1]TX_Counties_FY22_Income_Limits!DT174&lt;[1]WAIVER_TX_Counties_FY22!DU$2,[1]WAIVER_TX_Counties_FY22!DU$2,IF([1]TX_Counties_FY22_Income_Limits!DT174=[1]WAIVER_TX_Counties_FY22!DU$2,[1]TX_Counties_FY22_Income_Limits!DT174)))</f>
        <v>249758.39999999985</v>
      </c>
      <c r="DV174" s="64">
        <f>IF([1]TX_Counties_FY22_Income_Limits!DU174&gt;[1]WAIVER_TX_Counties_FY22!DV$2,[1]TX_Counties_FY22_Income_Limits!DU174,IF([1]TX_Counties_FY22_Income_Limits!DU174&lt;[1]WAIVER_TX_Counties_FY22!DV$2,[1]WAIVER_TX_Counties_FY22!DV$2,IF([1]TX_Counties_FY22_Income_Limits!DU174=[1]WAIVER_TX_Counties_FY22!DV$2,[1]TX_Counties_FY22_Income_Limits!DU174)))</f>
        <v>257947.19999999984</v>
      </c>
      <c r="DW174" s="64">
        <f>IF([1]TX_Counties_FY22_Income_Limits!DV174&gt;[1]WAIVER_TX_Counties_FY22!DW$2,[1]TX_Counties_FY22_Income_Limits!DV174,IF([1]TX_Counties_FY22_Income_Limits!DV174&lt;[1]WAIVER_TX_Counties_FY22!DW$2,[1]WAIVER_TX_Counties_FY22!DW$2,IF([1]TX_Counties_FY22_Income_Limits!DV174=[1]WAIVER_TX_Counties_FY22!DW$2,[1]TX_Counties_FY22_Income_Limits!DV174)))</f>
        <v>266135.99999999983</v>
      </c>
      <c r="DX174" s="64">
        <f>IF([1]TX_Counties_FY22_Income_Limits!DW174&gt;[1]WAIVER_TX_Counties_FY22!DX$2,[1]TX_Counties_FY22_Income_Limits!DW174,IF([1]TX_Counties_FY22_Income_Limits!DW174&lt;[1]WAIVER_TX_Counties_FY22!DX$2,[1]WAIVER_TX_Counties_FY22!DX$2,IF([1]TX_Counties_FY22_Income_Limits!DW174=[1]WAIVER_TX_Counties_FY22!DX$2,[1]TX_Counties_FY22_Income_Limits!DW174)))</f>
        <v>274324.79999999981</v>
      </c>
    </row>
    <row r="175" spans="1:129" ht="14.45">
      <c r="A175" s="65" t="s">
        <v>364</v>
      </c>
      <c r="B175" s="65" t="str">
        <f t="shared" si="7"/>
        <v>YES</v>
      </c>
      <c r="C175" s="64">
        <f>[1]TX_Counties_FY22_Income_Limits!B175</f>
        <v>69300</v>
      </c>
      <c r="D175" s="64">
        <f>IF([1]TX_Counties_FY22_Income_Limits!C175&gt;[1]WAIVER_TX_Counties_FY22!D$2,[1]TX_Counties_FY22_Income_Limits!C175,IF([1]TX_Counties_FY22_Income_Limits!C175&lt;[1]WAIVER_TX_Counties_FY22!D$2,[1]WAIVER_TX_Counties_FY22!D$2,IF([1]TX_Counties_FY22_Income_Limits!C175=[1]WAIVER_TX_Counties_FY22!D$2,[1]TX_Counties_FY22_Income_Limits!C175)))</f>
        <v>17650</v>
      </c>
      <c r="E175" s="64">
        <f>IF([1]TX_Counties_FY22_Income_Limits!D175&gt;[1]WAIVER_TX_Counties_FY22!E$2,[1]TX_Counties_FY22_Income_Limits!D175,IF([1]TX_Counties_FY22_Income_Limits!D175&lt;[1]WAIVER_TX_Counties_FY22!E$2,[1]WAIVER_TX_Counties_FY22!E$2,IF([1]TX_Counties_FY22_Income_Limits!D175=[1]WAIVER_TX_Counties_FY22!E$2,[1]TX_Counties_FY22_Income_Limits!D175)))</f>
        <v>20200</v>
      </c>
      <c r="F175" s="64">
        <f>IF([1]TX_Counties_FY22_Income_Limits!E175&gt;[1]WAIVER_TX_Counties_FY22!F$2,[1]TX_Counties_FY22_Income_Limits!E175,IF([1]TX_Counties_FY22_Income_Limits!E175&lt;[1]WAIVER_TX_Counties_FY22!F$2,[1]WAIVER_TX_Counties_FY22!F$2,IF([1]TX_Counties_FY22_Income_Limits!E175=[1]WAIVER_TX_Counties_FY22!F$2,[1]TX_Counties_FY22_Income_Limits!E175)))</f>
        <v>23030</v>
      </c>
      <c r="G175" s="64">
        <f>IF([1]TX_Counties_FY22_Income_Limits!F175&gt;[1]WAIVER_TX_Counties_FY22!G$2,[1]TX_Counties_FY22_Income_Limits!F175,IF([1]TX_Counties_FY22_Income_Limits!F175&lt;[1]WAIVER_TX_Counties_FY22!G$2,[1]WAIVER_TX_Counties_FY22!G$2,IF([1]TX_Counties_FY22_Income_Limits!F175=[1]WAIVER_TX_Counties_FY22!G$2,[1]TX_Counties_FY22_Income_Limits!F175)))</f>
        <v>27750</v>
      </c>
      <c r="H175" s="64">
        <f>IF([1]TX_Counties_FY22_Income_Limits!G175&gt;[1]WAIVER_TX_Counties_FY22!H$2,[1]TX_Counties_FY22_Income_Limits!G175,IF([1]TX_Counties_FY22_Income_Limits!G175&lt;[1]WAIVER_TX_Counties_FY22!H$2,[1]WAIVER_TX_Counties_FY22!H$2,IF([1]TX_Counties_FY22_Income_Limits!G175=[1]WAIVER_TX_Counties_FY22!H$2,[1]TX_Counties_FY22_Income_Limits!G175)))</f>
        <v>32470</v>
      </c>
      <c r="I175" s="64">
        <f>IF([1]TX_Counties_FY22_Income_Limits!H175&gt;[1]WAIVER_TX_Counties_FY22!I$2,[1]TX_Counties_FY22_Income_Limits!H175,IF([1]TX_Counties_FY22_Income_Limits!H175&lt;[1]WAIVER_TX_Counties_FY22!I$2,[1]WAIVER_TX_Counties_FY22!I$2,IF([1]TX_Counties_FY22_Income_Limits!H175=[1]WAIVER_TX_Counties_FY22!I$2,[1]TX_Counties_FY22_Income_Limits!H175)))</f>
        <v>37190</v>
      </c>
      <c r="J175" s="64">
        <f>IF([1]TX_Counties_FY22_Income_Limits!I175&gt;[1]WAIVER_TX_Counties_FY22!J$2,[1]TX_Counties_FY22_Income_Limits!I175,IF([1]TX_Counties_FY22_Income_Limits!I175&lt;[1]WAIVER_TX_Counties_FY22!J$2,[1]WAIVER_TX_Counties_FY22!J$2,IF([1]TX_Counties_FY22_Income_Limits!I175=[1]WAIVER_TX_Counties_FY22!J$2,[1]TX_Counties_FY22_Income_Limits!I175)))</f>
        <v>41910</v>
      </c>
      <c r="K175" s="64">
        <f>IF([1]TX_Counties_FY22_Income_Limits!J175&gt;[1]WAIVER_TX_Counties_FY22!K$2,[1]TX_Counties_FY22_Income_Limits!J175,IF([1]TX_Counties_FY22_Income_Limits!J175&lt;[1]WAIVER_TX_Counties_FY22!K$2,[1]WAIVER_TX_Counties_FY22!K$2,IF([1]TX_Counties_FY22_Income_Limits!J175=[1]WAIVER_TX_Counties_FY22!K$2,[1]TX_Counties_FY22_Income_Limits!J175)))</f>
        <v>44950</v>
      </c>
      <c r="L175" s="64">
        <f>IF([1]TX_Counties_FY22_Income_Limits!K175&gt;[1]WAIVER_TX_Counties_FY22!L$2,[1]TX_Counties_FY22_Income_Limits!K175,IF([1]TX_Counties_FY22_Income_Limits!K175&lt;[1]WAIVER_TX_Counties_FY22!L$2,[1]WAIVER_TX_Counties_FY22!L$2,IF([1]TX_Counties_FY22_Income_Limits!K175=[1]WAIVER_TX_Counties_FY22!L$2,[1]TX_Counties_FY22_Income_Limits!K175)))</f>
        <v>58799.999999999993</v>
      </c>
      <c r="M175" s="64">
        <f>IF([1]TX_Counties_FY22_Income_Limits!L175&gt;[1]WAIVER_TX_Counties_FY22!M$2,[1]TX_Counties_FY22_Income_Limits!L175,IF([1]TX_Counties_FY22_Income_Limits!L175&lt;[1]WAIVER_TX_Counties_FY22!M$2,[1]WAIVER_TX_Counties_FY22!M$2,IF([1]TX_Counties_FY22_Income_Limits!L175=[1]WAIVER_TX_Counties_FY22!M$2,[1]TX_Counties_FY22_Income_Limits!L175)))</f>
        <v>62160</v>
      </c>
      <c r="N175" s="64">
        <f>IF([1]TX_Counties_FY22_Income_Limits!M175&gt;[1]WAIVER_TX_Counties_FY22!N$2,[1]TX_Counties_FY22_Income_Limits!M175,IF([1]TX_Counties_FY22_Income_Limits!M175&lt;[1]WAIVER_TX_Counties_FY22!N$2,[1]WAIVER_TX_Counties_FY22!N$2,IF([1]TX_Counties_FY22_Income_Limits!M175=[1]WAIVER_TX_Counties_FY22!N$2,[1]TX_Counties_FY22_Income_Limits!M175)))</f>
        <v>65520.000000000007</v>
      </c>
      <c r="O175" s="64">
        <f>IF([1]TX_Counties_FY22_Income_Limits!N175&gt;[1]WAIVER_TX_Counties_FY22!O$2,[1]TX_Counties_FY22_Income_Limits!N175,IF([1]TX_Counties_FY22_Income_Limits!N175&lt;[1]WAIVER_TX_Counties_FY22!O$2,[1]WAIVER_TX_Counties_FY22!O$2,IF([1]TX_Counties_FY22_Income_Limits!N175=[1]WAIVER_TX_Counties_FY22!O$2,[1]TX_Counties_FY22_Income_Limits!N175)))</f>
        <v>68880.000000000015</v>
      </c>
      <c r="P175" s="64">
        <f>IF([1]TX_Counties_FY22_Income_Limits!O175&gt;[1]WAIVER_TX_Counties_FY22!P$2,[1]TX_Counties_FY22_Income_Limits!O175,IF([1]TX_Counties_FY22_Income_Limits!O175&lt;[1]WAIVER_TX_Counties_FY22!P$2,[1]WAIVER_TX_Counties_FY22!P$2,IF([1]TX_Counties_FY22_Income_Limits!O175=[1]WAIVER_TX_Counties_FY22!P$2,[1]TX_Counties_FY22_Income_Limits!O175)))</f>
        <v>72240.000000000029</v>
      </c>
      <c r="Q175" s="64">
        <f>IF([1]TX_Counties_FY22_Income_Limits!P175&gt;[1]WAIVER_TX_Counties_FY22!Q$2,[1]TX_Counties_FY22_Income_Limits!P175,IF([1]TX_Counties_FY22_Income_Limits!P175&lt;[1]WAIVER_TX_Counties_FY22!Q$2,[1]WAIVER_TX_Counties_FY22!Q$2,IF([1]TX_Counties_FY22_Income_Limits!P175=[1]WAIVER_TX_Counties_FY22!Q$2,[1]TX_Counties_FY22_Income_Limits!P175)))</f>
        <v>75600.000000000044</v>
      </c>
      <c r="R175" s="64">
        <f>IF([1]TX_Counties_FY22_Income_Limits!Q175&gt;[1]WAIVER_TX_Counties_FY22!R$2,[1]TX_Counties_FY22_Income_Limits!Q175,IF([1]TX_Counties_FY22_Income_Limits!Q175&lt;[1]WAIVER_TX_Counties_FY22!R$2,[1]WAIVER_TX_Counties_FY22!R$2,IF([1]TX_Counties_FY22_Income_Limits!Q175=[1]WAIVER_TX_Counties_FY22!R$2,[1]TX_Counties_FY22_Income_Limits!Q175)))</f>
        <v>78960.000000000058</v>
      </c>
      <c r="S175" s="64">
        <f>IF([1]TX_Counties_FY22_Income_Limits!R175&gt;[1]WAIVER_TX_Counties_FY22!S$2,[1]TX_Counties_FY22_Income_Limits!R175,IF([1]TX_Counties_FY22_Income_Limits!R175&lt;[1]WAIVER_TX_Counties_FY22!S$2,[1]WAIVER_TX_Counties_FY22!S$2,IF([1]TX_Counties_FY22_Income_Limits!R175=[1]WAIVER_TX_Counties_FY22!S$2,[1]TX_Counties_FY22_Income_Limits!R175)))</f>
        <v>82320.000000000073</v>
      </c>
      <c r="T175" s="64">
        <f>IF([1]TX_Counties_FY22_Income_Limits!S175&gt;[1]WAIVER_TX_Counties_FY22!T$2,[1]TX_Counties_FY22_Income_Limits!S175,IF([1]TX_Counties_FY22_Income_Limits!S175&lt;[1]WAIVER_TX_Counties_FY22!T$2,[1]WAIVER_TX_Counties_FY22!T$2,IF([1]TX_Counties_FY22_Income_Limits!S175=[1]WAIVER_TX_Counties_FY22!T$2,[1]TX_Counties_FY22_Income_Limits!S175)))</f>
        <v>85680.000000000087</v>
      </c>
      <c r="U175" s="64">
        <f>IF([1]TX_Counties_FY22_Income_Limits!T175&gt;[1]WAIVER_TX_Counties_FY22!U$2,[1]TX_Counties_FY22_Income_Limits!T175,IF([1]TX_Counties_FY22_Income_Limits!T175&lt;[1]WAIVER_TX_Counties_FY22!U$2,[1]WAIVER_TX_Counties_FY22!U$2,IF([1]TX_Counties_FY22_Income_Limits!T175=[1]WAIVER_TX_Counties_FY22!U$2,[1]TX_Counties_FY22_Income_Limits!T175)))</f>
        <v>89040.000000000102</v>
      </c>
      <c r="V175" s="64">
        <f>IF([1]TX_Counties_FY22_Income_Limits!U175&gt;[1]WAIVER_TX_Counties_FY22!V$2,[1]TX_Counties_FY22_Income_Limits!U175,IF([1]TX_Counties_FY22_Income_Limits!U175&lt;[1]WAIVER_TX_Counties_FY22!V$2,[1]WAIVER_TX_Counties_FY22!V$2,IF([1]TX_Counties_FY22_Income_Limits!U175=[1]WAIVER_TX_Counties_FY22!V$2,[1]TX_Counties_FY22_Income_Limits!U175)))</f>
        <v>92400.000000000116</v>
      </c>
      <c r="W175" s="64">
        <f>IF([1]TX_Counties_FY22_Income_Limits!V175&gt;[1]WAIVER_TX_Counties_FY22!W$2,[1]TX_Counties_FY22_Income_Limits!V175,IF([1]TX_Counties_FY22_Income_Limits!V175&lt;[1]WAIVER_TX_Counties_FY22!W$2,[1]WAIVER_TX_Counties_FY22!W$2,IF([1]TX_Counties_FY22_Income_Limits!V175=[1]WAIVER_TX_Counties_FY22!W$2,[1]TX_Counties_FY22_Income_Limits!V175)))</f>
        <v>95760.000000000131</v>
      </c>
      <c r="X175" s="64">
        <f>IF([1]TX_Counties_FY22_Income_Limits!W175&gt;[1]WAIVER_TX_Counties_FY22!X$2,[1]TX_Counties_FY22_Income_Limits!W175,IF([1]TX_Counties_FY22_Income_Limits!W175&lt;[1]WAIVER_TX_Counties_FY22!X$2,[1]WAIVER_TX_Counties_FY22!X$2,IF([1]TX_Counties_FY22_Income_Limits!W175=[1]WAIVER_TX_Counties_FY22!X$2,[1]TX_Counties_FY22_Income_Limits!W175)))</f>
        <v>99120.000000000146</v>
      </c>
      <c r="Y175" s="64">
        <f>IF([1]TX_Counties_FY22_Income_Limits!X175&gt;[1]WAIVER_TX_Counties_FY22!Y$2,[1]TX_Counties_FY22_Income_Limits!X175,IF([1]TX_Counties_FY22_Income_Limits!X175&lt;[1]WAIVER_TX_Counties_FY22!Y$2,[1]WAIVER_TX_Counties_FY22!Y$2,IF([1]TX_Counties_FY22_Income_Limits!X175=[1]WAIVER_TX_Counties_FY22!Y$2,[1]TX_Counties_FY22_Income_Limits!X175)))</f>
        <v>102480.00000000016</v>
      </c>
      <c r="Z175" s="64">
        <f>IF([1]TX_Counties_FY22_Income_Limits!Y175&gt;[1]WAIVER_TX_Counties_FY22!Z$2,[1]TX_Counties_FY22_Income_Limits!Y175,IF([1]TX_Counties_FY22_Income_Limits!Y175&lt;[1]WAIVER_TX_Counties_FY22!Z$2,[1]WAIVER_TX_Counties_FY22!Z$2,IF([1]TX_Counties_FY22_Income_Limits!Y175=[1]WAIVER_TX_Counties_FY22!Z$2,[1]TX_Counties_FY22_Income_Limits!Y175)))</f>
        <v>105840.00000000017</v>
      </c>
      <c r="AA175" s="64">
        <f>IF([1]TX_Counties_FY22_Income_Limits!Z175&gt;[1]WAIVER_TX_Counties_FY22!AA$2,[1]TX_Counties_FY22_Income_Limits!Z175,IF([1]TX_Counties_FY22_Income_Limits!Z175&lt;[1]WAIVER_TX_Counties_FY22!AA$2,[1]WAIVER_TX_Counties_FY22!AA$2,IF([1]TX_Counties_FY22_Income_Limits!Z175=[1]WAIVER_TX_Counties_FY22!AA$2,[1]TX_Counties_FY22_Income_Limits!Z175)))</f>
        <v>109200.00000000019</v>
      </c>
      <c r="AB175" s="64">
        <f>IF([1]TX_Counties_FY22_Income_Limits!AA175&gt;[1]WAIVER_TX_Counties_FY22!AB$2,[1]TX_Counties_FY22_Income_Limits!AA175,IF([1]TX_Counties_FY22_Income_Limits!AA175&lt;[1]WAIVER_TX_Counties_FY22!AB$2,[1]WAIVER_TX_Counties_FY22!AB$2,IF([1]TX_Counties_FY22_Income_Limits!AA175=[1]WAIVER_TX_Counties_FY22!AB$2,[1]TX_Counties_FY22_Income_Limits!AA175)))</f>
        <v>112560.0000000002</v>
      </c>
      <c r="AC175" s="64">
        <f>IF([1]TX_Counties_FY22_Income_Limits!AB175&gt;[1]WAIVER_TX_Counties_FY22!AC$2,[1]TX_Counties_FY22_Income_Limits!AB175,IF([1]TX_Counties_FY22_Income_Limits!AB175&lt;[1]WAIVER_TX_Counties_FY22!AC$2,[1]WAIVER_TX_Counties_FY22!AC$2,IF([1]TX_Counties_FY22_Income_Limits!AB175=[1]WAIVER_TX_Counties_FY22!AC$2,[1]TX_Counties_FY22_Income_Limits!AB175)))</f>
        <v>29400</v>
      </c>
      <c r="AD175" s="64">
        <f>IF([1]TX_Counties_FY22_Income_Limits!AC175&gt;[1]WAIVER_TX_Counties_FY22!AD$2,[1]TX_Counties_FY22_Income_Limits!AC175,IF([1]TX_Counties_FY22_Income_Limits!AC175&lt;[1]WAIVER_TX_Counties_FY22!AD$2,[1]WAIVER_TX_Counties_FY22!AD$2,IF([1]TX_Counties_FY22_Income_Limits!AC175=[1]WAIVER_TX_Counties_FY22!AD$2,[1]TX_Counties_FY22_Income_Limits!AC175)))</f>
        <v>33600</v>
      </c>
      <c r="AE175" s="64">
        <f>IF([1]TX_Counties_FY22_Income_Limits!AD175&gt;[1]WAIVER_TX_Counties_FY22!AE$2,[1]TX_Counties_FY22_Income_Limits!AD175,IF([1]TX_Counties_FY22_Income_Limits!AD175&lt;[1]WAIVER_TX_Counties_FY22!AE$2,[1]WAIVER_TX_Counties_FY22!AE$2,IF([1]TX_Counties_FY22_Income_Limits!AD175=[1]WAIVER_TX_Counties_FY22!AE$2,[1]TX_Counties_FY22_Income_Limits!AD175)))</f>
        <v>37800</v>
      </c>
      <c r="AF175" s="64">
        <f>IF([1]TX_Counties_FY22_Income_Limits!AE175&gt;[1]WAIVER_TX_Counties_FY22!AF$2,[1]TX_Counties_FY22_Income_Limits!AE175,IF([1]TX_Counties_FY22_Income_Limits!AE175&lt;[1]WAIVER_TX_Counties_FY22!AF$2,[1]WAIVER_TX_Counties_FY22!AF$2,IF([1]TX_Counties_FY22_Income_Limits!AE175=[1]WAIVER_TX_Counties_FY22!AF$2,[1]TX_Counties_FY22_Income_Limits!AE175)))</f>
        <v>42000</v>
      </c>
      <c r="AG175" s="64">
        <f>IF([1]TX_Counties_FY22_Income_Limits!AF175&gt;[1]WAIVER_TX_Counties_FY22!AG$2,[1]TX_Counties_FY22_Income_Limits!AF175,IF([1]TX_Counties_FY22_Income_Limits!AF175&lt;[1]WAIVER_TX_Counties_FY22!AG$2,[1]WAIVER_TX_Counties_FY22!AG$2,IF([1]TX_Counties_FY22_Income_Limits!AF175=[1]WAIVER_TX_Counties_FY22!AG$2,[1]TX_Counties_FY22_Income_Limits!AF175)))</f>
        <v>45400</v>
      </c>
      <c r="AH175" s="64">
        <f>IF([1]TX_Counties_FY22_Income_Limits!AG175&gt;[1]WAIVER_TX_Counties_FY22!AH$2,[1]TX_Counties_FY22_Income_Limits!AG175,IF([1]TX_Counties_FY22_Income_Limits!AG175&lt;[1]WAIVER_TX_Counties_FY22!AH$2,[1]WAIVER_TX_Counties_FY22!AH$2,IF([1]TX_Counties_FY22_Income_Limits!AG175=[1]WAIVER_TX_Counties_FY22!AH$2,[1]TX_Counties_FY22_Income_Limits!AG175)))</f>
        <v>48750</v>
      </c>
      <c r="AI175" s="64">
        <f>IF([1]TX_Counties_FY22_Income_Limits!AH175&gt;[1]WAIVER_TX_Counties_FY22!AI$2,[1]TX_Counties_FY22_Income_Limits!AH175,IF([1]TX_Counties_FY22_Income_Limits!AH175&lt;[1]WAIVER_TX_Counties_FY22!AI$2,[1]WAIVER_TX_Counties_FY22!AI$2,IF([1]TX_Counties_FY22_Income_Limits!AH175=[1]WAIVER_TX_Counties_FY22!AI$2,[1]TX_Counties_FY22_Income_Limits!AH175)))</f>
        <v>52100</v>
      </c>
      <c r="AJ175" s="64">
        <f>IF([1]TX_Counties_FY22_Income_Limits!AI175&gt;[1]WAIVER_TX_Counties_FY22!AJ$2,[1]TX_Counties_FY22_Income_Limits!AI175,IF([1]TX_Counties_FY22_Income_Limits!AI175&lt;[1]WAIVER_TX_Counties_FY22!AJ$2,[1]WAIVER_TX_Counties_FY22!AJ$2,IF([1]TX_Counties_FY22_Income_Limits!AI175=[1]WAIVER_TX_Counties_FY22!AJ$2,[1]TX_Counties_FY22_Income_Limits!AI175)))</f>
        <v>55450</v>
      </c>
      <c r="AK175" s="64">
        <f>IF([1]TX_Counties_FY22_Income_Limits!AJ175&gt;[1]WAIVER_TX_Counties_FY22!AK$2,[1]TX_Counties_FY22_Income_Limits!AJ175,IF([1]TX_Counties_FY22_Income_Limits!AJ175&lt;[1]WAIVER_TX_Counties_FY22!AK$2,[1]WAIVER_TX_Counties_FY22!AK$2,IF([1]TX_Counties_FY22_Income_Limits!AJ175=[1]WAIVER_TX_Counties_FY22!AK$2,[1]TX_Counties_FY22_Income_Limits!AJ175)))</f>
        <v>58799.999999999993</v>
      </c>
      <c r="AL175" s="64">
        <f>IF([1]TX_Counties_FY22_Income_Limits!AK175&gt;[1]WAIVER_TX_Counties_FY22!AL$2,[1]TX_Counties_FY22_Income_Limits!AK175,IF([1]TX_Counties_FY22_Income_Limits!AK175&lt;[1]WAIVER_TX_Counties_FY22!AL$2,[1]WAIVER_TX_Counties_FY22!AL$2,IF([1]TX_Counties_FY22_Income_Limits!AK175=[1]WAIVER_TX_Counties_FY22!AL$2,[1]TX_Counties_FY22_Income_Limits!AK175)))</f>
        <v>62160</v>
      </c>
      <c r="AM175" s="64">
        <f>IF([1]TX_Counties_FY22_Income_Limits!AL175&gt;[1]WAIVER_TX_Counties_FY22!AM$2,[1]TX_Counties_FY22_Income_Limits!AL175,IF([1]TX_Counties_FY22_Income_Limits!AL175&lt;[1]WAIVER_TX_Counties_FY22!AM$2,[1]WAIVER_TX_Counties_FY22!AM$2,IF([1]TX_Counties_FY22_Income_Limits!AL175=[1]WAIVER_TX_Counties_FY22!AM$2,[1]TX_Counties_FY22_Income_Limits!AL175)))</f>
        <v>65520.000000000007</v>
      </c>
      <c r="AN175" s="64">
        <f>IF([1]TX_Counties_FY22_Income_Limits!AM175&gt;[1]WAIVER_TX_Counties_FY22!AN$2,[1]TX_Counties_FY22_Income_Limits!AM175,IF([1]TX_Counties_FY22_Income_Limits!AM175&lt;[1]WAIVER_TX_Counties_FY22!AN$2,[1]WAIVER_TX_Counties_FY22!AN$2,IF([1]TX_Counties_FY22_Income_Limits!AM175=[1]WAIVER_TX_Counties_FY22!AN$2,[1]TX_Counties_FY22_Income_Limits!AM175)))</f>
        <v>68880.000000000015</v>
      </c>
      <c r="AO175" s="64">
        <f>IF([1]TX_Counties_FY22_Income_Limits!AN175&gt;[1]WAIVER_TX_Counties_FY22!AO$2,[1]TX_Counties_FY22_Income_Limits!AN175,IF([1]TX_Counties_FY22_Income_Limits!AN175&lt;[1]WAIVER_TX_Counties_FY22!AO$2,[1]WAIVER_TX_Counties_FY22!AO$2,IF([1]TX_Counties_FY22_Income_Limits!AN175=[1]WAIVER_TX_Counties_FY22!AO$2,[1]TX_Counties_FY22_Income_Limits!AN175)))</f>
        <v>72240.000000000029</v>
      </c>
      <c r="AP175" s="64">
        <f>IF([1]TX_Counties_FY22_Income_Limits!AO175&gt;[1]WAIVER_TX_Counties_FY22!AP$2,[1]TX_Counties_FY22_Income_Limits!AO175,IF([1]TX_Counties_FY22_Income_Limits!AO175&lt;[1]WAIVER_TX_Counties_FY22!AP$2,[1]WAIVER_TX_Counties_FY22!AP$2,IF([1]TX_Counties_FY22_Income_Limits!AO175=[1]WAIVER_TX_Counties_FY22!AP$2,[1]TX_Counties_FY22_Income_Limits!AO175)))</f>
        <v>75600.000000000044</v>
      </c>
      <c r="AQ175" s="64">
        <f>IF([1]TX_Counties_FY22_Income_Limits!AP175&gt;[1]WAIVER_TX_Counties_FY22!AQ$2,[1]TX_Counties_FY22_Income_Limits!AP175,IF([1]TX_Counties_FY22_Income_Limits!AP175&lt;[1]WAIVER_TX_Counties_FY22!AQ$2,[1]WAIVER_TX_Counties_FY22!AQ$2,IF([1]TX_Counties_FY22_Income_Limits!AP175=[1]WAIVER_TX_Counties_FY22!AQ$2,[1]TX_Counties_FY22_Income_Limits!AP175)))</f>
        <v>78960.000000000058</v>
      </c>
      <c r="AR175" s="64">
        <f>IF([1]TX_Counties_FY22_Income_Limits!AQ175&gt;[1]WAIVER_TX_Counties_FY22!AR$2,[1]TX_Counties_FY22_Income_Limits!AQ175,IF([1]TX_Counties_FY22_Income_Limits!AQ175&lt;[1]WAIVER_TX_Counties_FY22!AR$2,[1]WAIVER_TX_Counties_FY22!AR$2,IF([1]TX_Counties_FY22_Income_Limits!AQ175=[1]WAIVER_TX_Counties_FY22!AR$2,[1]TX_Counties_FY22_Income_Limits!AQ175)))</f>
        <v>82320.000000000073</v>
      </c>
      <c r="AS175" s="64">
        <f>IF([1]TX_Counties_FY22_Income_Limits!AR175&gt;[1]WAIVER_TX_Counties_FY22!AS$2,[1]TX_Counties_FY22_Income_Limits!AR175,IF([1]TX_Counties_FY22_Income_Limits!AR175&lt;[1]WAIVER_TX_Counties_FY22!AS$2,[1]WAIVER_TX_Counties_FY22!AS$2,IF([1]TX_Counties_FY22_Income_Limits!AR175=[1]WAIVER_TX_Counties_FY22!AS$2,[1]TX_Counties_FY22_Income_Limits!AR175)))</f>
        <v>85680.000000000087</v>
      </c>
      <c r="AT175" s="64">
        <f>IF([1]TX_Counties_FY22_Income_Limits!AS175&gt;[1]WAIVER_TX_Counties_FY22!AT$2,[1]TX_Counties_FY22_Income_Limits!AS175,IF([1]TX_Counties_FY22_Income_Limits!AS175&lt;[1]WAIVER_TX_Counties_FY22!AT$2,[1]WAIVER_TX_Counties_FY22!AT$2,IF([1]TX_Counties_FY22_Income_Limits!AS175=[1]WAIVER_TX_Counties_FY22!AT$2,[1]TX_Counties_FY22_Income_Limits!AS175)))</f>
        <v>89040.000000000102</v>
      </c>
      <c r="AU175" s="64">
        <f>IF([1]TX_Counties_FY22_Income_Limits!AT175&gt;[1]WAIVER_TX_Counties_FY22!AU$2,[1]TX_Counties_FY22_Income_Limits!AT175,IF([1]TX_Counties_FY22_Income_Limits!AT175&lt;[1]WAIVER_TX_Counties_FY22!AU$2,[1]WAIVER_TX_Counties_FY22!AU$2,IF([1]TX_Counties_FY22_Income_Limits!AT175=[1]WAIVER_TX_Counties_FY22!AU$2,[1]TX_Counties_FY22_Income_Limits!AT175)))</f>
        <v>92400.000000000116</v>
      </c>
      <c r="AV175" s="64">
        <f>IF([1]TX_Counties_FY22_Income_Limits!AU175&gt;[1]WAIVER_TX_Counties_FY22!AV$2,[1]TX_Counties_FY22_Income_Limits!AU175,IF([1]TX_Counties_FY22_Income_Limits!AU175&lt;[1]WAIVER_TX_Counties_FY22!AV$2,[1]WAIVER_TX_Counties_FY22!AV$2,IF([1]TX_Counties_FY22_Income_Limits!AU175=[1]WAIVER_TX_Counties_FY22!AV$2,[1]TX_Counties_FY22_Income_Limits!AU175)))</f>
        <v>95760.000000000131</v>
      </c>
      <c r="AW175" s="64">
        <f>IF([1]TX_Counties_FY22_Income_Limits!AV175&gt;[1]WAIVER_TX_Counties_FY22!AW$2,[1]TX_Counties_FY22_Income_Limits!AV175,IF([1]TX_Counties_FY22_Income_Limits!AV175&lt;[1]WAIVER_TX_Counties_FY22!AW$2,[1]WAIVER_TX_Counties_FY22!AW$2,IF([1]TX_Counties_FY22_Income_Limits!AV175=[1]WAIVER_TX_Counties_FY22!AW$2,[1]TX_Counties_FY22_Income_Limits!AV175)))</f>
        <v>99120.000000000146</v>
      </c>
      <c r="AX175" s="64">
        <f>IF([1]TX_Counties_FY22_Income_Limits!AW175&gt;[1]WAIVER_TX_Counties_FY22!AX$2,[1]TX_Counties_FY22_Income_Limits!AW175,IF([1]TX_Counties_FY22_Income_Limits!AW175&lt;[1]WAIVER_TX_Counties_FY22!AX$2,[1]WAIVER_TX_Counties_FY22!AX$2,IF([1]TX_Counties_FY22_Income_Limits!AW175=[1]WAIVER_TX_Counties_FY22!AX$2,[1]TX_Counties_FY22_Income_Limits!AW175)))</f>
        <v>102480.00000000016</v>
      </c>
      <c r="AY175" s="64">
        <f>IF([1]TX_Counties_FY22_Income_Limits!AX175&gt;[1]WAIVER_TX_Counties_FY22!AY$2,[1]TX_Counties_FY22_Income_Limits!AX175,IF([1]TX_Counties_FY22_Income_Limits!AX175&lt;[1]WAIVER_TX_Counties_FY22!AY$2,[1]WAIVER_TX_Counties_FY22!AY$2,IF([1]TX_Counties_FY22_Income_Limits!AX175=[1]WAIVER_TX_Counties_FY22!AY$2,[1]TX_Counties_FY22_Income_Limits!AX175)))</f>
        <v>105840.00000000017</v>
      </c>
      <c r="AZ175" s="64">
        <f>IF([1]TX_Counties_FY22_Income_Limits!AY175&gt;[1]WAIVER_TX_Counties_FY22!AZ$2,[1]TX_Counties_FY22_Income_Limits!AY175,IF([1]TX_Counties_FY22_Income_Limits!AY175&lt;[1]WAIVER_TX_Counties_FY22!AZ$2,[1]WAIVER_TX_Counties_FY22!AZ$2,IF([1]TX_Counties_FY22_Income_Limits!AY175=[1]WAIVER_TX_Counties_FY22!AZ$2,[1]TX_Counties_FY22_Income_Limits!AY175)))</f>
        <v>109200.00000000019</v>
      </c>
      <c r="BA175" s="64">
        <f>IF([1]TX_Counties_FY22_Income_Limits!AZ175&gt;[1]WAIVER_TX_Counties_FY22!BA$2,[1]TX_Counties_FY22_Income_Limits!AZ175,IF([1]TX_Counties_FY22_Income_Limits!AZ175&lt;[1]WAIVER_TX_Counties_FY22!BA$2,[1]WAIVER_TX_Counties_FY22!BA$2,IF([1]TX_Counties_FY22_Income_Limits!AZ175=[1]WAIVER_TX_Counties_FY22!BA$2,[1]TX_Counties_FY22_Income_Limits!AZ175)))</f>
        <v>112560.0000000002</v>
      </c>
      <c r="BB175" s="64">
        <f>IF([1]TX_Counties_FY22_Income_Limits!BA175&gt;[1]WAIVER_TX_Counties_FY22!BB$2,[1]TX_Counties_FY22_Income_Limits!BA175,IF([1]TX_Counties_FY22_Income_Limits!BA175&lt;[1]WAIVER_TX_Counties_FY22!BB$2,[1]WAIVER_TX_Counties_FY22!BB$2,IF([1]TX_Counties_FY22_Income_Limits!BA175=[1]WAIVER_TX_Counties_FY22!BB$2,[1]TX_Counties_FY22_Income_Limits!BA175)))</f>
        <v>47050</v>
      </c>
      <c r="BC175" s="64">
        <f>IF([1]TX_Counties_FY22_Income_Limits!BB175&gt;[1]WAIVER_TX_Counties_FY22!BC$2,[1]TX_Counties_FY22_Income_Limits!BB175,IF([1]TX_Counties_FY22_Income_Limits!BB175&lt;[1]WAIVER_TX_Counties_FY22!BC$2,[1]WAIVER_TX_Counties_FY22!BC$2,IF([1]TX_Counties_FY22_Income_Limits!BB175=[1]WAIVER_TX_Counties_FY22!BC$2,[1]TX_Counties_FY22_Income_Limits!BB175)))</f>
        <v>53800</v>
      </c>
      <c r="BD175" s="64">
        <f>IF([1]TX_Counties_FY22_Income_Limits!BC175&gt;[1]WAIVER_TX_Counties_FY22!BD$2,[1]TX_Counties_FY22_Income_Limits!BC175,IF([1]TX_Counties_FY22_Income_Limits!BC175&lt;[1]WAIVER_TX_Counties_FY22!BD$2,[1]WAIVER_TX_Counties_FY22!BD$2,IF([1]TX_Counties_FY22_Income_Limits!BC175=[1]WAIVER_TX_Counties_FY22!BD$2,[1]TX_Counties_FY22_Income_Limits!BC175)))</f>
        <v>60500</v>
      </c>
      <c r="BE175" s="64">
        <f>IF([1]TX_Counties_FY22_Income_Limits!BD175&gt;[1]WAIVER_TX_Counties_FY22!BE$2,[1]TX_Counties_FY22_Income_Limits!BD175,IF([1]TX_Counties_FY22_Income_Limits!BD175&lt;[1]WAIVER_TX_Counties_FY22!BE$2,[1]WAIVER_TX_Counties_FY22!BE$2,IF([1]TX_Counties_FY22_Income_Limits!BD175=[1]WAIVER_TX_Counties_FY22!BE$2,[1]TX_Counties_FY22_Income_Limits!BD175)))</f>
        <v>67250</v>
      </c>
      <c r="BF175" s="64">
        <f>IF([1]TX_Counties_FY22_Income_Limits!BE175&gt;[1]WAIVER_TX_Counties_FY22!BF$2,[1]TX_Counties_FY22_Income_Limits!BE175,IF([1]TX_Counties_FY22_Income_Limits!BE175&lt;[1]WAIVER_TX_Counties_FY22!BF$2,[1]WAIVER_TX_Counties_FY22!BF$2,IF([1]TX_Counties_FY22_Income_Limits!BE175=[1]WAIVER_TX_Counties_FY22!BF$2,[1]TX_Counties_FY22_Income_Limits!BE175)))</f>
        <v>72650</v>
      </c>
      <c r="BG175" s="64">
        <f>IF([1]TX_Counties_FY22_Income_Limits!BF175&gt;[1]WAIVER_TX_Counties_FY22!BG$2,[1]TX_Counties_FY22_Income_Limits!BF175,IF([1]TX_Counties_FY22_Income_Limits!BF175&lt;[1]WAIVER_TX_Counties_FY22!BG$2,[1]WAIVER_TX_Counties_FY22!BG$2,IF([1]TX_Counties_FY22_Income_Limits!BF175=[1]WAIVER_TX_Counties_FY22!BG$2,[1]TX_Counties_FY22_Income_Limits!BF175)))</f>
        <v>78000</v>
      </c>
      <c r="BH175" s="64">
        <f>IF([1]TX_Counties_FY22_Income_Limits!BG175&gt;[1]WAIVER_TX_Counties_FY22!BH$2,[1]TX_Counties_FY22_Income_Limits!BG175,IF([1]TX_Counties_FY22_Income_Limits!BG175&lt;[1]WAIVER_TX_Counties_FY22!BH$2,[1]WAIVER_TX_Counties_FY22!BH$2,IF([1]TX_Counties_FY22_Income_Limits!BG175=[1]WAIVER_TX_Counties_FY22!BH$2,[1]TX_Counties_FY22_Income_Limits!BG175)))</f>
        <v>83400</v>
      </c>
      <c r="BI175" s="64">
        <f>IF([1]TX_Counties_FY22_Income_Limits!BH175&gt;[1]WAIVER_TX_Counties_FY22!BI$2,[1]TX_Counties_FY22_Income_Limits!BH175,IF([1]TX_Counties_FY22_Income_Limits!BH175&lt;[1]WAIVER_TX_Counties_FY22!BI$2,[1]WAIVER_TX_Counties_FY22!BI$2,IF([1]TX_Counties_FY22_Income_Limits!BH175=[1]WAIVER_TX_Counties_FY22!BI$2,[1]TX_Counties_FY22_Income_Limits!BH175)))</f>
        <v>88750</v>
      </c>
      <c r="BJ175" s="64">
        <f>IF([1]TX_Counties_FY22_Income_Limits!BI175&gt;[1]WAIVER_TX_Counties_FY22!BJ$2,[1]TX_Counties_FY22_Income_Limits!BI175,IF([1]TX_Counties_FY22_Income_Limits!BI175&lt;[1]WAIVER_TX_Counties_FY22!BJ$2,[1]WAIVER_TX_Counties_FY22!BJ$2,IF([1]TX_Counties_FY22_Income_Limits!BI175=[1]WAIVER_TX_Counties_FY22!BJ$2,[1]TX_Counties_FY22_Income_Limits!BI175)))</f>
        <v>94150</v>
      </c>
      <c r="BK175" s="64">
        <f>IF([1]TX_Counties_FY22_Income_Limits!BJ175&gt;[1]WAIVER_TX_Counties_FY22!BK$2,[1]TX_Counties_FY22_Income_Limits!BJ175,IF([1]TX_Counties_FY22_Income_Limits!BJ175&lt;[1]WAIVER_TX_Counties_FY22!BK$2,[1]WAIVER_TX_Counties_FY22!BK$2,IF([1]TX_Counties_FY22_Income_Limits!BJ175=[1]WAIVER_TX_Counties_FY22!BK$2,[1]TX_Counties_FY22_Income_Limits!BJ175)))</f>
        <v>99530</v>
      </c>
      <c r="BL175" s="64">
        <f>IF([1]TX_Counties_FY22_Income_Limits!BK175&gt;[1]WAIVER_TX_Counties_FY22!BL$2,[1]TX_Counties_FY22_Income_Limits!BK175,IF([1]TX_Counties_FY22_Income_Limits!BK175&lt;[1]WAIVER_TX_Counties_FY22!BL$2,[1]WAIVER_TX_Counties_FY22!BL$2,IF([1]TX_Counties_FY22_Income_Limits!BK175=[1]WAIVER_TX_Counties_FY22!BL$2,[1]TX_Counties_FY22_Income_Limits!BK175)))</f>
        <v>104910</v>
      </c>
      <c r="BM175" s="64">
        <f>IF([1]TX_Counties_FY22_Income_Limits!BL175&gt;[1]WAIVER_TX_Counties_FY22!BM$2,[1]TX_Counties_FY22_Income_Limits!BL175,IF([1]TX_Counties_FY22_Income_Limits!BL175&lt;[1]WAIVER_TX_Counties_FY22!BM$2,[1]WAIVER_TX_Counties_FY22!BM$2,IF([1]TX_Counties_FY22_Income_Limits!BL175=[1]WAIVER_TX_Counties_FY22!BM$2,[1]TX_Counties_FY22_Income_Limits!BL175)))</f>
        <v>110290</v>
      </c>
      <c r="BN175" s="64">
        <f>IF([1]TX_Counties_FY22_Income_Limits!BM175&gt;[1]WAIVER_TX_Counties_FY22!BN$2,[1]TX_Counties_FY22_Income_Limits!BM175,IF([1]TX_Counties_FY22_Income_Limits!BM175&lt;[1]WAIVER_TX_Counties_FY22!BN$2,[1]WAIVER_TX_Counties_FY22!BN$2,IF([1]TX_Counties_FY22_Income_Limits!BM175=[1]WAIVER_TX_Counties_FY22!BN$2,[1]TX_Counties_FY22_Income_Limits!BM175)))</f>
        <v>115670</v>
      </c>
      <c r="BO175" s="64">
        <f>IF([1]TX_Counties_FY22_Income_Limits!BN175&gt;[1]WAIVER_TX_Counties_FY22!BO$2,[1]TX_Counties_FY22_Income_Limits!BN175,IF([1]TX_Counties_FY22_Income_Limits!BN175&lt;[1]WAIVER_TX_Counties_FY22!BO$2,[1]WAIVER_TX_Counties_FY22!BO$2,IF([1]TX_Counties_FY22_Income_Limits!BN175=[1]WAIVER_TX_Counties_FY22!BO$2,[1]TX_Counties_FY22_Income_Limits!BN175)))</f>
        <v>121050</v>
      </c>
      <c r="BP175" s="64">
        <f>IF([1]TX_Counties_FY22_Income_Limits!BO175&gt;[1]WAIVER_TX_Counties_FY22!BP$2,[1]TX_Counties_FY22_Income_Limits!BO175,IF([1]TX_Counties_FY22_Income_Limits!BO175&lt;[1]WAIVER_TX_Counties_FY22!BP$2,[1]WAIVER_TX_Counties_FY22!BP$2,IF([1]TX_Counties_FY22_Income_Limits!BO175=[1]WAIVER_TX_Counties_FY22!BP$2,[1]TX_Counties_FY22_Income_Limits!BO175)))</f>
        <v>126430</v>
      </c>
      <c r="BQ175" s="64">
        <f>IF([1]TX_Counties_FY22_Income_Limits!BP175&gt;[1]WAIVER_TX_Counties_FY22!BQ$2,[1]TX_Counties_FY22_Income_Limits!BP175,IF([1]TX_Counties_FY22_Income_Limits!BP175&lt;[1]WAIVER_TX_Counties_FY22!BQ$2,[1]WAIVER_TX_Counties_FY22!BQ$2,IF([1]TX_Counties_FY22_Income_Limits!BP175=[1]WAIVER_TX_Counties_FY22!BQ$2,[1]TX_Counties_FY22_Income_Limits!BP175)))</f>
        <v>131810</v>
      </c>
      <c r="BR175" s="64">
        <f>IF([1]TX_Counties_FY22_Income_Limits!BQ175&gt;[1]WAIVER_TX_Counties_FY22!BR$2,[1]TX_Counties_FY22_Income_Limits!BQ175,IF([1]TX_Counties_FY22_Income_Limits!BQ175&lt;[1]WAIVER_TX_Counties_FY22!BR$2,[1]WAIVER_TX_Counties_FY22!BR$2,IF([1]TX_Counties_FY22_Income_Limits!BQ175=[1]WAIVER_TX_Counties_FY22!BR$2,[1]TX_Counties_FY22_Income_Limits!BQ175)))</f>
        <v>137190</v>
      </c>
      <c r="BS175" s="64">
        <f>IF([1]TX_Counties_FY22_Income_Limits!BR175&gt;[1]WAIVER_TX_Counties_FY22!BS$2,[1]TX_Counties_FY22_Income_Limits!BR175,IF([1]TX_Counties_FY22_Income_Limits!BR175&lt;[1]WAIVER_TX_Counties_FY22!BS$2,[1]WAIVER_TX_Counties_FY22!BS$2,IF([1]TX_Counties_FY22_Income_Limits!BR175=[1]WAIVER_TX_Counties_FY22!BS$2,[1]TX_Counties_FY22_Income_Limits!BR175)))</f>
        <v>142570</v>
      </c>
      <c r="BT175" s="64">
        <f>IF([1]TX_Counties_FY22_Income_Limits!BS175&gt;[1]WAIVER_TX_Counties_FY22!BT$2,[1]TX_Counties_FY22_Income_Limits!BS175,IF([1]TX_Counties_FY22_Income_Limits!BS175&lt;[1]WAIVER_TX_Counties_FY22!BT$2,[1]WAIVER_TX_Counties_FY22!BT$2,IF([1]TX_Counties_FY22_Income_Limits!BS175=[1]WAIVER_TX_Counties_FY22!BT$2,[1]TX_Counties_FY22_Income_Limits!BS175)))</f>
        <v>147950</v>
      </c>
      <c r="BU175" s="64">
        <f>IF([1]TX_Counties_FY22_Income_Limits!BT175&gt;[1]WAIVER_TX_Counties_FY22!BU$2,[1]TX_Counties_FY22_Income_Limits!BT175,IF([1]TX_Counties_FY22_Income_Limits!BT175&lt;[1]WAIVER_TX_Counties_FY22!BU$2,[1]WAIVER_TX_Counties_FY22!BU$2,IF([1]TX_Counties_FY22_Income_Limits!BT175=[1]WAIVER_TX_Counties_FY22!BU$2,[1]TX_Counties_FY22_Income_Limits!BT175)))</f>
        <v>153330</v>
      </c>
      <c r="BV175" s="64">
        <f>IF([1]TX_Counties_FY22_Income_Limits!BU175&gt;[1]WAIVER_TX_Counties_FY22!BV$2,[1]TX_Counties_FY22_Income_Limits!BU175,IF([1]TX_Counties_FY22_Income_Limits!BU175&lt;[1]WAIVER_TX_Counties_FY22!BV$2,[1]WAIVER_TX_Counties_FY22!BV$2,IF([1]TX_Counties_FY22_Income_Limits!BU175=[1]WAIVER_TX_Counties_FY22!BV$2,[1]TX_Counties_FY22_Income_Limits!BU175)))</f>
        <v>158710</v>
      </c>
      <c r="BW175" s="64">
        <f>IF([1]TX_Counties_FY22_Income_Limits!BV175&gt;[1]WAIVER_TX_Counties_FY22!BW$2,[1]TX_Counties_FY22_Income_Limits!BV175,IF([1]TX_Counties_FY22_Income_Limits!BV175&lt;[1]WAIVER_TX_Counties_FY22!BW$2,[1]WAIVER_TX_Counties_FY22!BW$2,IF([1]TX_Counties_FY22_Income_Limits!BV175=[1]WAIVER_TX_Counties_FY22!BW$2,[1]TX_Counties_FY22_Income_Limits!BV175)))</f>
        <v>164090</v>
      </c>
      <c r="BX175" s="64">
        <f>IF([1]TX_Counties_FY22_Income_Limits!BW175&gt;[1]WAIVER_TX_Counties_FY22!BX$2,[1]TX_Counties_FY22_Income_Limits!BW175,IF([1]TX_Counties_FY22_Income_Limits!BW175&lt;[1]WAIVER_TX_Counties_FY22!BX$2,[1]WAIVER_TX_Counties_FY22!BX$2,IF([1]TX_Counties_FY22_Income_Limits!BW175=[1]WAIVER_TX_Counties_FY22!BX$2,[1]TX_Counties_FY22_Income_Limits!BW175)))</f>
        <v>169470</v>
      </c>
      <c r="BY175" s="64">
        <f>IF([1]TX_Counties_FY22_Income_Limits!BX175&gt;[1]WAIVER_TX_Counties_FY22!BY$2,[1]TX_Counties_FY22_Income_Limits!BX175,IF([1]TX_Counties_FY22_Income_Limits!BX175&lt;[1]WAIVER_TX_Counties_FY22!BY$2,[1]WAIVER_TX_Counties_FY22!BY$2,IF([1]TX_Counties_FY22_Income_Limits!BX175=[1]WAIVER_TX_Counties_FY22!BY$2,[1]TX_Counties_FY22_Income_Limits!BX175)))</f>
        <v>174850</v>
      </c>
      <c r="BZ175" s="64">
        <f>IF([1]TX_Counties_FY22_Income_Limits!BY175&gt;[1]WAIVER_TX_Counties_FY22!BZ$2,[1]TX_Counties_FY22_Income_Limits!BY175,IF([1]TX_Counties_FY22_Income_Limits!BY175&lt;[1]WAIVER_TX_Counties_FY22!BZ$2,[1]WAIVER_TX_Counties_FY22!BZ$2,IF([1]TX_Counties_FY22_Income_Limits!BY175=[1]WAIVER_TX_Counties_FY22!BZ$2,[1]TX_Counties_FY22_Income_Limits!BY175)))</f>
        <v>180230</v>
      </c>
      <c r="CA175" s="64">
        <f>IF([1]TX_Counties_FY22_Income_Limits!BZ175&gt;[1]WAIVER_TX_Counties_FY22!CA$2,[1]TX_Counties_FY22_Income_Limits!BZ175,IF([1]TX_Counties_FY22_Income_Limits!BZ175&lt;[1]WAIVER_TX_Counties_FY22!CA$2,[1]WAIVER_TX_Counties_FY22!CA$2,IF([1]TX_Counties_FY22_Income_Limits!BZ175=[1]WAIVER_TX_Counties_FY22!CA$2,[1]TX_Counties_FY22_Income_Limits!BZ175)))</f>
        <v>59709.999999999993</v>
      </c>
      <c r="CB175" s="64">
        <f>IF([1]TX_Counties_FY22_Income_Limits!CA175&gt;[1]WAIVER_TX_Counties_FY22!CB$2,[1]TX_Counties_FY22_Income_Limits!CA175,IF([1]TX_Counties_FY22_Income_Limits!CA175&lt;[1]WAIVER_TX_Counties_FY22!CB$2,[1]WAIVER_TX_Counties_FY22!CB$2,IF([1]TX_Counties_FY22_Income_Limits!CA175=[1]WAIVER_TX_Counties_FY22!CB$2,[1]TX_Counties_FY22_Income_Limits!CA175)))</f>
        <v>68240</v>
      </c>
      <c r="CC175" s="64">
        <f>IF([1]TX_Counties_FY22_Income_Limits!CB175&gt;[1]WAIVER_TX_Counties_FY22!CC$2,[1]TX_Counties_FY22_Income_Limits!CB175,IF([1]TX_Counties_FY22_Income_Limits!CB175&lt;[1]WAIVER_TX_Counties_FY22!CC$2,[1]WAIVER_TX_Counties_FY22!CC$2,IF([1]TX_Counties_FY22_Income_Limits!CB175=[1]WAIVER_TX_Counties_FY22!CC$2,[1]TX_Counties_FY22_Income_Limits!CB175)))</f>
        <v>76770</v>
      </c>
      <c r="CD175" s="64">
        <f>IF([1]TX_Counties_FY22_Income_Limits!CC175&gt;[1]WAIVER_TX_Counties_FY22!CD$2,[1]TX_Counties_FY22_Income_Limits!CC175,IF([1]TX_Counties_FY22_Income_Limits!CC175&lt;[1]WAIVER_TX_Counties_FY22!CD$2,[1]WAIVER_TX_Counties_FY22!CD$2,IF([1]TX_Counties_FY22_Income_Limits!CC175=[1]WAIVER_TX_Counties_FY22!CD$2,[1]TX_Counties_FY22_Income_Limits!CC175)))</f>
        <v>85300</v>
      </c>
      <c r="CE175" s="64">
        <f>IF([1]TX_Counties_FY22_Income_Limits!CD175&gt;[1]WAIVER_TX_Counties_FY22!CE$2,[1]TX_Counties_FY22_Income_Limits!CD175,IF([1]TX_Counties_FY22_Income_Limits!CD175&lt;[1]WAIVER_TX_Counties_FY22!CE$2,[1]WAIVER_TX_Counties_FY22!CE$2,IF([1]TX_Counties_FY22_Income_Limits!CD175=[1]WAIVER_TX_Counties_FY22!CE$2,[1]TX_Counties_FY22_Income_Limits!CD175)))</f>
        <v>92124</v>
      </c>
      <c r="CF175" s="64">
        <f>IF([1]TX_Counties_FY22_Income_Limits!CE175&gt;[1]WAIVER_TX_Counties_FY22!CF$2,[1]TX_Counties_FY22_Income_Limits!CE175,IF([1]TX_Counties_FY22_Income_Limits!CE175&lt;[1]WAIVER_TX_Counties_FY22!CF$2,[1]WAIVER_TX_Counties_FY22!CF$2,IF([1]TX_Counties_FY22_Income_Limits!CE175=[1]WAIVER_TX_Counties_FY22!CF$2,[1]TX_Counties_FY22_Income_Limits!CE175)))</f>
        <v>98948</v>
      </c>
      <c r="CG175" s="64">
        <f>IF([1]TX_Counties_FY22_Income_Limits!CF175&gt;[1]WAIVER_TX_Counties_FY22!CG$2,[1]TX_Counties_FY22_Income_Limits!CF175,IF([1]TX_Counties_FY22_Income_Limits!CF175&lt;[1]WAIVER_TX_Counties_FY22!CG$2,[1]WAIVER_TX_Counties_FY22!CG$2,IF([1]TX_Counties_FY22_Income_Limits!CF175=[1]WAIVER_TX_Counties_FY22!CG$2,[1]TX_Counties_FY22_Income_Limits!CF175)))</f>
        <v>105772</v>
      </c>
      <c r="CH175" s="64">
        <f>IF([1]TX_Counties_FY22_Income_Limits!CG175&gt;[1]WAIVER_TX_Counties_FY22!CH$2,[1]TX_Counties_FY22_Income_Limits!CG175,IF([1]TX_Counties_FY22_Income_Limits!CG175&lt;[1]WAIVER_TX_Counties_FY22!CH$2,[1]WAIVER_TX_Counties_FY22!CH$2,IF([1]TX_Counties_FY22_Income_Limits!CG175=[1]WAIVER_TX_Counties_FY22!CH$2,[1]TX_Counties_FY22_Income_Limits!CG175)))</f>
        <v>112596</v>
      </c>
      <c r="CI175" s="64">
        <f>IF([1]TX_Counties_FY22_Income_Limits!CH175&gt;[1]WAIVER_TX_Counties_FY22!CI$2,[1]TX_Counties_FY22_Income_Limits!CH175,IF([1]TX_Counties_FY22_Income_Limits!CH175&lt;[1]WAIVER_TX_Counties_FY22!CI$2,[1]WAIVER_TX_Counties_FY22!CI$2,IF([1]TX_Counties_FY22_Income_Limits!CH175=[1]WAIVER_TX_Counties_FY22!CI$2,[1]TX_Counties_FY22_Income_Limits!CH175)))</f>
        <v>119419.99999999999</v>
      </c>
      <c r="CJ175" s="64">
        <f>IF([1]TX_Counties_FY22_Income_Limits!CI175&gt;[1]WAIVER_TX_Counties_FY22!CJ$2,[1]TX_Counties_FY22_Income_Limits!CI175,IF([1]TX_Counties_FY22_Income_Limits!CI175&lt;[1]WAIVER_TX_Counties_FY22!CJ$2,[1]WAIVER_TX_Counties_FY22!CJ$2,IF([1]TX_Counties_FY22_Income_Limits!CI175=[1]WAIVER_TX_Counties_FY22!CJ$2,[1]TX_Counties_FY22_Income_Limits!CI175)))</f>
        <v>126244</v>
      </c>
      <c r="CK175" s="64">
        <f>IF([1]TX_Counties_FY22_Income_Limits!CJ175&gt;[1]WAIVER_TX_Counties_FY22!CK$2,[1]TX_Counties_FY22_Income_Limits!CJ175,IF([1]TX_Counties_FY22_Income_Limits!CJ175&lt;[1]WAIVER_TX_Counties_FY22!CK$2,[1]WAIVER_TX_Counties_FY22!CK$2,IF([1]TX_Counties_FY22_Income_Limits!CJ175=[1]WAIVER_TX_Counties_FY22!CK$2,[1]TX_Counties_FY22_Income_Limits!CJ175)))</f>
        <v>133068</v>
      </c>
      <c r="CL175" s="64">
        <f>IF([1]TX_Counties_FY22_Income_Limits!CK175&gt;[1]WAIVER_TX_Counties_FY22!CL$2,[1]TX_Counties_FY22_Income_Limits!CK175,IF([1]TX_Counties_FY22_Income_Limits!CK175&lt;[1]WAIVER_TX_Counties_FY22!CL$2,[1]WAIVER_TX_Counties_FY22!CL$2,IF([1]TX_Counties_FY22_Income_Limits!CK175=[1]WAIVER_TX_Counties_FY22!CL$2,[1]TX_Counties_FY22_Income_Limits!CK175)))</f>
        <v>139892</v>
      </c>
      <c r="CM175" s="64">
        <f>IF([1]TX_Counties_FY22_Income_Limits!CL175&gt;[1]WAIVER_TX_Counties_FY22!CM$2,[1]TX_Counties_FY22_Income_Limits!CL175,IF([1]TX_Counties_FY22_Income_Limits!CL175&lt;[1]WAIVER_TX_Counties_FY22!CM$2,[1]WAIVER_TX_Counties_FY22!CM$2,IF([1]TX_Counties_FY22_Income_Limits!CL175=[1]WAIVER_TX_Counties_FY22!CM$2,[1]TX_Counties_FY22_Income_Limits!CL175)))</f>
        <v>146716</v>
      </c>
      <c r="CN175" s="64">
        <f>IF([1]TX_Counties_FY22_Income_Limits!CM175&gt;[1]WAIVER_TX_Counties_FY22!CN$2,[1]TX_Counties_FY22_Income_Limits!CM175,IF([1]TX_Counties_FY22_Income_Limits!CM175&lt;[1]WAIVER_TX_Counties_FY22!CN$2,[1]WAIVER_TX_Counties_FY22!CN$2,IF([1]TX_Counties_FY22_Income_Limits!CM175=[1]WAIVER_TX_Counties_FY22!CN$2,[1]TX_Counties_FY22_Income_Limits!CM175)))</f>
        <v>153540</v>
      </c>
      <c r="CO175" s="64">
        <f>IF([1]TX_Counties_FY22_Income_Limits!CN175&gt;[1]WAIVER_TX_Counties_FY22!CO$2,[1]TX_Counties_FY22_Income_Limits!CN175,IF([1]TX_Counties_FY22_Income_Limits!CN175&lt;[1]WAIVER_TX_Counties_FY22!CO$2,[1]WAIVER_TX_Counties_FY22!CO$2,IF([1]TX_Counties_FY22_Income_Limits!CN175=[1]WAIVER_TX_Counties_FY22!CO$2,[1]TX_Counties_FY22_Income_Limits!CN175)))</f>
        <v>160364</v>
      </c>
      <c r="CP175" s="64">
        <f>IF([1]TX_Counties_FY22_Income_Limits!CO175&gt;[1]WAIVER_TX_Counties_FY22!CP$2,[1]TX_Counties_FY22_Income_Limits!CO175,IF([1]TX_Counties_FY22_Income_Limits!CO175&lt;[1]WAIVER_TX_Counties_FY22!CP$2,[1]WAIVER_TX_Counties_FY22!CP$2,IF([1]TX_Counties_FY22_Income_Limits!CO175=[1]WAIVER_TX_Counties_FY22!CP$2,[1]TX_Counties_FY22_Income_Limits!CO175)))</f>
        <v>167188</v>
      </c>
      <c r="CQ175" s="64">
        <f>IF([1]TX_Counties_FY22_Income_Limits!CP175&gt;[1]WAIVER_TX_Counties_FY22!CQ$2,[1]TX_Counties_FY22_Income_Limits!CP175,IF([1]TX_Counties_FY22_Income_Limits!CP175&lt;[1]WAIVER_TX_Counties_FY22!CQ$2,[1]WAIVER_TX_Counties_FY22!CQ$2,IF([1]TX_Counties_FY22_Income_Limits!CP175=[1]WAIVER_TX_Counties_FY22!CQ$2,[1]TX_Counties_FY22_Income_Limits!CP175)))</f>
        <v>174012</v>
      </c>
      <c r="CR175" s="64">
        <f>IF([1]TX_Counties_FY22_Income_Limits!CQ175&gt;[1]WAIVER_TX_Counties_FY22!CR$2,[1]TX_Counties_FY22_Income_Limits!CQ175,IF([1]TX_Counties_FY22_Income_Limits!CQ175&lt;[1]WAIVER_TX_Counties_FY22!CR$2,[1]WAIVER_TX_Counties_FY22!CR$2,IF([1]TX_Counties_FY22_Income_Limits!CQ175=[1]WAIVER_TX_Counties_FY22!CR$2,[1]TX_Counties_FY22_Income_Limits!CQ175)))</f>
        <v>180836</v>
      </c>
      <c r="CS175" s="64">
        <f>IF([1]TX_Counties_FY22_Income_Limits!CR175&gt;[1]WAIVER_TX_Counties_FY22!CS$2,[1]TX_Counties_FY22_Income_Limits!CR175,IF([1]TX_Counties_FY22_Income_Limits!CR175&lt;[1]WAIVER_TX_Counties_FY22!CS$2,[1]WAIVER_TX_Counties_FY22!CS$2,IF([1]TX_Counties_FY22_Income_Limits!CR175=[1]WAIVER_TX_Counties_FY22!CS$2,[1]TX_Counties_FY22_Income_Limits!CR175)))</f>
        <v>187660</v>
      </c>
      <c r="CT175" s="64">
        <f>IF([1]TX_Counties_FY22_Income_Limits!CS175&gt;[1]WAIVER_TX_Counties_FY22!CT$2,[1]TX_Counties_FY22_Income_Limits!CS175,IF([1]TX_Counties_FY22_Income_Limits!CS175&lt;[1]WAIVER_TX_Counties_FY22!CT$2,[1]WAIVER_TX_Counties_FY22!CT$2,IF([1]TX_Counties_FY22_Income_Limits!CS175=[1]WAIVER_TX_Counties_FY22!CT$2,[1]TX_Counties_FY22_Income_Limits!CS175)))</f>
        <v>194484</v>
      </c>
      <c r="CU175" s="64">
        <f>IF([1]TX_Counties_FY22_Income_Limits!CT175&gt;[1]WAIVER_TX_Counties_FY22!CU$2,[1]TX_Counties_FY22_Income_Limits!CT175,IF([1]TX_Counties_FY22_Income_Limits!CT175&lt;[1]WAIVER_TX_Counties_FY22!CU$2,[1]WAIVER_TX_Counties_FY22!CU$2,IF([1]TX_Counties_FY22_Income_Limits!CT175=[1]WAIVER_TX_Counties_FY22!CU$2,[1]TX_Counties_FY22_Income_Limits!CT175)))</f>
        <v>201308</v>
      </c>
      <c r="CV175" s="64">
        <f>IF([1]TX_Counties_FY22_Income_Limits!CU175&gt;[1]WAIVER_TX_Counties_FY22!CV$2,[1]TX_Counties_FY22_Income_Limits!CU175,IF([1]TX_Counties_FY22_Income_Limits!CU175&lt;[1]WAIVER_TX_Counties_FY22!CV$2,[1]WAIVER_TX_Counties_FY22!CV$2,IF([1]TX_Counties_FY22_Income_Limits!CU175=[1]WAIVER_TX_Counties_FY22!CV$2,[1]TX_Counties_FY22_Income_Limits!CU175)))</f>
        <v>208132</v>
      </c>
      <c r="CW175" s="64">
        <f>IF([1]TX_Counties_FY22_Income_Limits!CV175&gt;[1]WAIVER_TX_Counties_FY22!CW$2,[1]TX_Counties_FY22_Income_Limits!CV175,IF([1]TX_Counties_FY22_Income_Limits!CV175&lt;[1]WAIVER_TX_Counties_FY22!CW$2,[1]WAIVER_TX_Counties_FY22!CW$2,IF([1]TX_Counties_FY22_Income_Limits!CV175=[1]WAIVER_TX_Counties_FY22!CW$2,[1]TX_Counties_FY22_Income_Limits!CV175)))</f>
        <v>214956</v>
      </c>
      <c r="CX175" s="64">
        <f>IF([1]TX_Counties_FY22_Income_Limits!CW175&gt;[1]WAIVER_TX_Counties_FY22!CX$2,[1]TX_Counties_FY22_Income_Limits!CW175,IF([1]TX_Counties_FY22_Income_Limits!CW175&lt;[1]WAIVER_TX_Counties_FY22!CX$2,[1]WAIVER_TX_Counties_FY22!CX$2,IF([1]TX_Counties_FY22_Income_Limits!CW175=[1]WAIVER_TX_Counties_FY22!CX$2,[1]TX_Counties_FY22_Income_Limits!CW175)))</f>
        <v>221780</v>
      </c>
      <c r="CY175" s="64">
        <f>IF([1]TX_Counties_FY22_Income_Limits!CX175&gt;[1]WAIVER_TX_Counties_FY22!CY$2,[1]TX_Counties_FY22_Income_Limits!CX175,IF([1]TX_Counties_FY22_Income_Limits!CX175&lt;[1]WAIVER_TX_Counties_FY22!CY$2,[1]WAIVER_TX_Counties_FY22!CY$2,IF([1]TX_Counties_FY22_Income_Limits!CX175=[1]WAIVER_TX_Counties_FY22!CY$2,[1]TX_Counties_FY22_Income_Limits!CX175)))</f>
        <v>228604</v>
      </c>
      <c r="CZ175" s="64">
        <f>IF([1]TX_Counties_FY22_Income_Limits!CY175&gt;[1]WAIVER_TX_Counties_FY22!CZ$2,[1]TX_Counties_FY22_Income_Limits!CY175,IF([1]TX_Counties_FY22_Income_Limits!CY175&lt;[1]WAIVER_TX_Counties_FY22!CZ$2,[1]WAIVER_TX_Counties_FY22!CZ$2,IF([1]TX_Counties_FY22_Income_Limits!CY175=[1]WAIVER_TX_Counties_FY22!CZ$2,[1]TX_Counties_FY22_Income_Limits!CY175)))</f>
        <v>71652</v>
      </c>
      <c r="DA175" s="64">
        <f>IF([1]TX_Counties_FY22_Income_Limits!CZ175&gt;[1]WAIVER_TX_Counties_FY22!DA$2,[1]TX_Counties_FY22_Income_Limits!CZ175,IF([1]TX_Counties_FY22_Income_Limits!CZ175&lt;[1]WAIVER_TX_Counties_FY22!DA$2,[1]WAIVER_TX_Counties_FY22!DA$2,IF([1]TX_Counties_FY22_Income_Limits!CZ175=[1]WAIVER_TX_Counties_FY22!DA$2,[1]TX_Counties_FY22_Income_Limits!CZ175)))</f>
        <v>81888</v>
      </c>
      <c r="DB175" s="64">
        <f>IF([1]TX_Counties_FY22_Income_Limits!DA175&gt;[1]WAIVER_TX_Counties_FY22!DB$2,[1]TX_Counties_FY22_Income_Limits!DA175,IF([1]TX_Counties_FY22_Income_Limits!DA175&lt;[1]WAIVER_TX_Counties_FY22!DB$2,[1]WAIVER_TX_Counties_FY22!DB$2,IF([1]TX_Counties_FY22_Income_Limits!DA175=[1]WAIVER_TX_Counties_FY22!DB$2,[1]TX_Counties_FY22_Income_Limits!DA175)))</f>
        <v>92124</v>
      </c>
      <c r="DC175" s="64">
        <f>IF([1]TX_Counties_FY22_Income_Limits!DB175&gt;[1]WAIVER_TX_Counties_FY22!DC$2,[1]TX_Counties_FY22_Income_Limits!DB175,IF([1]TX_Counties_FY22_Income_Limits!DB175&lt;[1]WAIVER_TX_Counties_FY22!DC$2,[1]WAIVER_TX_Counties_FY22!DC$2,IF([1]TX_Counties_FY22_Income_Limits!DB175=[1]WAIVER_TX_Counties_FY22!DC$2,[1]TX_Counties_FY22_Income_Limits!DB175)))</f>
        <v>102360</v>
      </c>
      <c r="DD175" s="64">
        <f>IF([1]TX_Counties_FY22_Income_Limits!DC175&gt;[1]WAIVER_TX_Counties_FY22!DD$2,[1]TX_Counties_FY22_Income_Limits!DC175,IF([1]TX_Counties_FY22_Income_Limits!DC175&lt;[1]WAIVER_TX_Counties_FY22!DD$2,[1]WAIVER_TX_Counties_FY22!DD$2,IF([1]TX_Counties_FY22_Income_Limits!DC175=[1]WAIVER_TX_Counties_FY22!DD$2,[1]TX_Counties_FY22_Income_Limits!DC175)))</f>
        <v>110548.8</v>
      </c>
      <c r="DE175" s="64">
        <f>IF([1]TX_Counties_FY22_Income_Limits!DD175&gt;[1]WAIVER_TX_Counties_FY22!DE$2,[1]TX_Counties_FY22_Income_Limits!DD175,IF([1]TX_Counties_FY22_Income_Limits!DD175&lt;[1]WAIVER_TX_Counties_FY22!DE$2,[1]WAIVER_TX_Counties_FY22!DE$2,IF([1]TX_Counties_FY22_Income_Limits!DD175=[1]WAIVER_TX_Counties_FY22!DE$2,[1]TX_Counties_FY22_Income_Limits!DD175)))</f>
        <v>118737.59999999999</v>
      </c>
      <c r="DF175" s="64">
        <f>IF([1]TX_Counties_FY22_Income_Limits!DE175&gt;[1]WAIVER_TX_Counties_FY22!DF$2,[1]TX_Counties_FY22_Income_Limits!DE175,IF([1]TX_Counties_FY22_Income_Limits!DE175&lt;[1]WAIVER_TX_Counties_FY22!DF$2,[1]WAIVER_TX_Counties_FY22!DF$2,IF([1]TX_Counties_FY22_Income_Limits!DE175=[1]WAIVER_TX_Counties_FY22!DF$2,[1]TX_Counties_FY22_Income_Limits!DE175)))</f>
        <v>126926.39999999999</v>
      </c>
      <c r="DG175" s="64">
        <f>IF([1]TX_Counties_FY22_Income_Limits!DF175&gt;[1]WAIVER_TX_Counties_FY22!DG$2,[1]TX_Counties_FY22_Income_Limits!DF175,IF([1]TX_Counties_FY22_Income_Limits!DF175&lt;[1]WAIVER_TX_Counties_FY22!DG$2,[1]WAIVER_TX_Counties_FY22!DG$2,IF([1]TX_Counties_FY22_Income_Limits!DF175=[1]WAIVER_TX_Counties_FY22!DG$2,[1]TX_Counties_FY22_Income_Limits!DF175)))</f>
        <v>135115.20000000001</v>
      </c>
      <c r="DH175" s="64">
        <f>IF([1]TX_Counties_FY22_Income_Limits!DG175&gt;[1]WAIVER_TX_Counties_FY22!DH$2,[1]TX_Counties_FY22_Income_Limits!DG175,IF([1]TX_Counties_FY22_Income_Limits!DG175&lt;[1]WAIVER_TX_Counties_FY22!DH$2,[1]WAIVER_TX_Counties_FY22!DH$2,IF([1]TX_Counties_FY22_Income_Limits!DG175=[1]WAIVER_TX_Counties_FY22!DH$2,[1]TX_Counties_FY22_Income_Limits!DG175)))</f>
        <v>143304</v>
      </c>
      <c r="DI175" s="64">
        <f>IF([1]TX_Counties_FY22_Income_Limits!DH175&gt;[1]WAIVER_TX_Counties_FY22!DI$2,[1]TX_Counties_FY22_Income_Limits!DH175,IF([1]TX_Counties_FY22_Income_Limits!DH175&lt;[1]WAIVER_TX_Counties_FY22!DI$2,[1]WAIVER_TX_Counties_FY22!DI$2,IF([1]TX_Counties_FY22_Income_Limits!DH175=[1]WAIVER_TX_Counties_FY22!DI$2,[1]TX_Counties_FY22_Income_Limits!DH175)))</f>
        <v>151492.79999999999</v>
      </c>
      <c r="DJ175" s="64">
        <f>IF([1]TX_Counties_FY22_Income_Limits!DI175&gt;[1]WAIVER_TX_Counties_FY22!DJ$2,[1]TX_Counties_FY22_Income_Limits!DI175,IF([1]TX_Counties_FY22_Income_Limits!DI175&lt;[1]WAIVER_TX_Counties_FY22!DJ$2,[1]WAIVER_TX_Counties_FY22!DJ$2,IF([1]TX_Counties_FY22_Income_Limits!DI175=[1]WAIVER_TX_Counties_FY22!DJ$2,[1]TX_Counties_FY22_Income_Limits!DI175)))</f>
        <v>159681.59999999998</v>
      </c>
      <c r="DK175" s="64">
        <f>IF([1]TX_Counties_FY22_Income_Limits!DJ175&gt;[1]WAIVER_TX_Counties_FY22!DK$2,[1]TX_Counties_FY22_Income_Limits!DJ175,IF([1]TX_Counties_FY22_Income_Limits!DJ175&lt;[1]WAIVER_TX_Counties_FY22!DK$2,[1]WAIVER_TX_Counties_FY22!DK$2,IF([1]TX_Counties_FY22_Income_Limits!DJ175=[1]WAIVER_TX_Counties_FY22!DK$2,[1]TX_Counties_FY22_Income_Limits!DJ175)))</f>
        <v>167870.39999999997</v>
      </c>
      <c r="DL175" s="64">
        <f>IF([1]TX_Counties_FY22_Income_Limits!DK175&gt;[1]WAIVER_TX_Counties_FY22!DL$2,[1]TX_Counties_FY22_Income_Limits!DK175,IF([1]TX_Counties_FY22_Income_Limits!DK175&lt;[1]WAIVER_TX_Counties_FY22!DL$2,[1]WAIVER_TX_Counties_FY22!DL$2,IF([1]TX_Counties_FY22_Income_Limits!DK175=[1]WAIVER_TX_Counties_FY22!DL$2,[1]TX_Counties_FY22_Income_Limits!DK175)))</f>
        <v>176059.19999999995</v>
      </c>
      <c r="DM175" s="64">
        <f>IF([1]TX_Counties_FY22_Income_Limits!DL175&gt;[1]WAIVER_TX_Counties_FY22!DM$2,[1]TX_Counties_FY22_Income_Limits!DL175,IF([1]TX_Counties_FY22_Income_Limits!DL175&lt;[1]WAIVER_TX_Counties_FY22!DM$2,[1]WAIVER_TX_Counties_FY22!DM$2,IF([1]TX_Counties_FY22_Income_Limits!DL175=[1]WAIVER_TX_Counties_FY22!DM$2,[1]TX_Counties_FY22_Income_Limits!DL175)))</f>
        <v>184247.99999999994</v>
      </c>
      <c r="DN175" s="64">
        <f>IF([1]TX_Counties_FY22_Income_Limits!DM175&gt;[1]WAIVER_TX_Counties_FY22!DN$2,[1]TX_Counties_FY22_Income_Limits!DM175,IF([1]TX_Counties_FY22_Income_Limits!DM175&lt;[1]WAIVER_TX_Counties_FY22!DN$2,[1]WAIVER_TX_Counties_FY22!DN$2,IF([1]TX_Counties_FY22_Income_Limits!DM175=[1]WAIVER_TX_Counties_FY22!DN$2,[1]TX_Counties_FY22_Income_Limits!DM175)))</f>
        <v>192436.79999999993</v>
      </c>
      <c r="DO175" s="64">
        <f>IF([1]TX_Counties_FY22_Income_Limits!DN175&gt;[1]WAIVER_TX_Counties_FY22!DO$2,[1]TX_Counties_FY22_Income_Limits!DN175,IF([1]TX_Counties_FY22_Income_Limits!DN175&lt;[1]WAIVER_TX_Counties_FY22!DO$2,[1]WAIVER_TX_Counties_FY22!DO$2,IF([1]TX_Counties_FY22_Income_Limits!DN175=[1]WAIVER_TX_Counties_FY22!DO$2,[1]TX_Counties_FY22_Income_Limits!DN175)))</f>
        <v>200625.59999999992</v>
      </c>
      <c r="DP175" s="64">
        <f>IF([1]TX_Counties_FY22_Income_Limits!DO175&gt;[1]WAIVER_TX_Counties_FY22!DP$2,[1]TX_Counties_FY22_Income_Limits!DO175,IF([1]TX_Counties_FY22_Income_Limits!DO175&lt;[1]WAIVER_TX_Counties_FY22!DP$2,[1]WAIVER_TX_Counties_FY22!DP$2,IF([1]TX_Counties_FY22_Income_Limits!DO175=[1]WAIVER_TX_Counties_FY22!DP$2,[1]TX_Counties_FY22_Income_Limits!DO175)))</f>
        <v>208814.39999999991</v>
      </c>
      <c r="DQ175" s="64">
        <f>IF([1]TX_Counties_FY22_Income_Limits!DP175&gt;[1]WAIVER_TX_Counties_FY22!DQ$2,[1]TX_Counties_FY22_Income_Limits!DP175,IF([1]TX_Counties_FY22_Income_Limits!DP175&lt;[1]WAIVER_TX_Counties_FY22!DQ$2,[1]WAIVER_TX_Counties_FY22!DQ$2,IF([1]TX_Counties_FY22_Income_Limits!DP175=[1]WAIVER_TX_Counties_FY22!DQ$2,[1]TX_Counties_FY22_Income_Limits!DP175)))</f>
        <v>217003.1999999999</v>
      </c>
      <c r="DR175" s="64">
        <f>IF([1]TX_Counties_FY22_Income_Limits!DQ175&gt;[1]WAIVER_TX_Counties_FY22!DR$2,[1]TX_Counties_FY22_Income_Limits!DQ175,IF([1]TX_Counties_FY22_Income_Limits!DQ175&lt;[1]WAIVER_TX_Counties_FY22!DR$2,[1]WAIVER_TX_Counties_FY22!DR$2,IF([1]TX_Counties_FY22_Income_Limits!DQ175=[1]WAIVER_TX_Counties_FY22!DR$2,[1]TX_Counties_FY22_Income_Limits!DQ175)))</f>
        <v>225191.99999999988</v>
      </c>
      <c r="DS175" s="64">
        <f>IF([1]TX_Counties_FY22_Income_Limits!DR175&gt;[1]WAIVER_TX_Counties_FY22!DS$2,[1]TX_Counties_FY22_Income_Limits!DR175,IF([1]TX_Counties_FY22_Income_Limits!DR175&lt;[1]WAIVER_TX_Counties_FY22!DS$2,[1]WAIVER_TX_Counties_FY22!DS$2,IF([1]TX_Counties_FY22_Income_Limits!DR175=[1]WAIVER_TX_Counties_FY22!DS$2,[1]TX_Counties_FY22_Income_Limits!DR175)))</f>
        <v>233380.79999999987</v>
      </c>
      <c r="DT175" s="64">
        <f>IF([1]TX_Counties_FY22_Income_Limits!DS175&gt;[1]WAIVER_TX_Counties_FY22!DT$2,[1]TX_Counties_FY22_Income_Limits!DS175,IF([1]TX_Counties_FY22_Income_Limits!DS175&lt;[1]WAIVER_TX_Counties_FY22!DT$2,[1]WAIVER_TX_Counties_FY22!DT$2,IF([1]TX_Counties_FY22_Income_Limits!DS175=[1]WAIVER_TX_Counties_FY22!DT$2,[1]TX_Counties_FY22_Income_Limits!DS175)))</f>
        <v>241569.59999999986</v>
      </c>
      <c r="DU175" s="64">
        <f>IF([1]TX_Counties_FY22_Income_Limits!DT175&gt;[1]WAIVER_TX_Counties_FY22!DU$2,[1]TX_Counties_FY22_Income_Limits!DT175,IF([1]TX_Counties_FY22_Income_Limits!DT175&lt;[1]WAIVER_TX_Counties_FY22!DU$2,[1]WAIVER_TX_Counties_FY22!DU$2,IF([1]TX_Counties_FY22_Income_Limits!DT175=[1]WAIVER_TX_Counties_FY22!DU$2,[1]TX_Counties_FY22_Income_Limits!DT175)))</f>
        <v>249758.39999999985</v>
      </c>
      <c r="DV175" s="64">
        <f>IF([1]TX_Counties_FY22_Income_Limits!DU175&gt;[1]WAIVER_TX_Counties_FY22!DV$2,[1]TX_Counties_FY22_Income_Limits!DU175,IF([1]TX_Counties_FY22_Income_Limits!DU175&lt;[1]WAIVER_TX_Counties_FY22!DV$2,[1]WAIVER_TX_Counties_FY22!DV$2,IF([1]TX_Counties_FY22_Income_Limits!DU175=[1]WAIVER_TX_Counties_FY22!DV$2,[1]TX_Counties_FY22_Income_Limits!DU175)))</f>
        <v>257947.19999999984</v>
      </c>
      <c r="DW175" s="64">
        <f>IF([1]TX_Counties_FY22_Income_Limits!DV175&gt;[1]WAIVER_TX_Counties_FY22!DW$2,[1]TX_Counties_FY22_Income_Limits!DV175,IF([1]TX_Counties_FY22_Income_Limits!DV175&lt;[1]WAIVER_TX_Counties_FY22!DW$2,[1]WAIVER_TX_Counties_FY22!DW$2,IF([1]TX_Counties_FY22_Income_Limits!DV175=[1]WAIVER_TX_Counties_FY22!DW$2,[1]TX_Counties_FY22_Income_Limits!DV175)))</f>
        <v>266135.99999999983</v>
      </c>
      <c r="DX175" s="64">
        <f>IF([1]TX_Counties_FY22_Income_Limits!DW175&gt;[1]WAIVER_TX_Counties_FY22!DX$2,[1]TX_Counties_FY22_Income_Limits!DW175,IF([1]TX_Counties_FY22_Income_Limits!DW175&lt;[1]WAIVER_TX_Counties_FY22!DX$2,[1]WAIVER_TX_Counties_FY22!DX$2,IF([1]TX_Counties_FY22_Income_Limits!DW175=[1]WAIVER_TX_Counties_FY22!DX$2,[1]TX_Counties_FY22_Income_Limits!DW175)))</f>
        <v>274324.79999999981</v>
      </c>
    </row>
    <row r="176" spans="1:129" ht="14.45">
      <c r="A176" s="65" t="s">
        <v>365</v>
      </c>
      <c r="B176" s="65" t="str">
        <f t="shared" si="7"/>
        <v>YES</v>
      </c>
      <c r="C176" s="64">
        <f>[1]TX_Counties_FY22_Income_Limits!B176</f>
        <v>64300</v>
      </c>
      <c r="D176" s="64">
        <f>IF([1]TX_Counties_FY22_Income_Limits!C176&gt;[1]WAIVER_TX_Counties_FY22!D$2,[1]TX_Counties_FY22_Income_Limits!C176,IF([1]TX_Counties_FY22_Income_Limits!C176&lt;[1]WAIVER_TX_Counties_FY22!D$2,[1]WAIVER_TX_Counties_FY22!D$2,IF([1]TX_Counties_FY22_Income_Limits!C176=[1]WAIVER_TX_Counties_FY22!D$2,[1]TX_Counties_FY22_Income_Limits!C176)))</f>
        <v>17650</v>
      </c>
      <c r="E176" s="64">
        <f>IF([1]TX_Counties_FY22_Income_Limits!D176&gt;[1]WAIVER_TX_Counties_FY22!E$2,[1]TX_Counties_FY22_Income_Limits!D176,IF([1]TX_Counties_FY22_Income_Limits!D176&lt;[1]WAIVER_TX_Counties_FY22!E$2,[1]WAIVER_TX_Counties_FY22!E$2,IF([1]TX_Counties_FY22_Income_Limits!D176=[1]WAIVER_TX_Counties_FY22!E$2,[1]TX_Counties_FY22_Income_Limits!D176)))</f>
        <v>20200</v>
      </c>
      <c r="F176" s="64">
        <f>IF([1]TX_Counties_FY22_Income_Limits!E176&gt;[1]WAIVER_TX_Counties_FY22!F$2,[1]TX_Counties_FY22_Income_Limits!E176,IF([1]TX_Counties_FY22_Income_Limits!E176&lt;[1]WAIVER_TX_Counties_FY22!F$2,[1]WAIVER_TX_Counties_FY22!F$2,IF([1]TX_Counties_FY22_Income_Limits!E176=[1]WAIVER_TX_Counties_FY22!F$2,[1]TX_Counties_FY22_Income_Limits!E176)))</f>
        <v>23030</v>
      </c>
      <c r="G176" s="64">
        <f>IF([1]TX_Counties_FY22_Income_Limits!F176&gt;[1]WAIVER_TX_Counties_FY22!G$2,[1]TX_Counties_FY22_Income_Limits!F176,IF([1]TX_Counties_FY22_Income_Limits!F176&lt;[1]WAIVER_TX_Counties_FY22!G$2,[1]WAIVER_TX_Counties_FY22!G$2,IF([1]TX_Counties_FY22_Income_Limits!F176=[1]WAIVER_TX_Counties_FY22!G$2,[1]TX_Counties_FY22_Income_Limits!F176)))</f>
        <v>27750</v>
      </c>
      <c r="H176" s="64">
        <f>IF([1]TX_Counties_FY22_Income_Limits!G176&gt;[1]WAIVER_TX_Counties_FY22!H$2,[1]TX_Counties_FY22_Income_Limits!G176,IF([1]TX_Counties_FY22_Income_Limits!G176&lt;[1]WAIVER_TX_Counties_FY22!H$2,[1]WAIVER_TX_Counties_FY22!H$2,IF([1]TX_Counties_FY22_Income_Limits!G176=[1]WAIVER_TX_Counties_FY22!H$2,[1]TX_Counties_FY22_Income_Limits!G176)))</f>
        <v>32470</v>
      </c>
      <c r="I176" s="64">
        <f>IF([1]TX_Counties_FY22_Income_Limits!H176&gt;[1]WAIVER_TX_Counties_FY22!I$2,[1]TX_Counties_FY22_Income_Limits!H176,IF([1]TX_Counties_FY22_Income_Limits!H176&lt;[1]WAIVER_TX_Counties_FY22!I$2,[1]WAIVER_TX_Counties_FY22!I$2,IF([1]TX_Counties_FY22_Income_Limits!H176=[1]WAIVER_TX_Counties_FY22!I$2,[1]TX_Counties_FY22_Income_Limits!H176)))</f>
        <v>37190</v>
      </c>
      <c r="J176" s="64">
        <f>IF([1]TX_Counties_FY22_Income_Limits!I176&gt;[1]WAIVER_TX_Counties_FY22!J$2,[1]TX_Counties_FY22_Income_Limits!I176,IF([1]TX_Counties_FY22_Income_Limits!I176&lt;[1]WAIVER_TX_Counties_FY22!J$2,[1]WAIVER_TX_Counties_FY22!J$2,IF([1]TX_Counties_FY22_Income_Limits!I176=[1]WAIVER_TX_Counties_FY22!J$2,[1]TX_Counties_FY22_Income_Limits!I176)))</f>
        <v>41910</v>
      </c>
      <c r="K176" s="64">
        <f>IF([1]TX_Counties_FY22_Income_Limits!J176&gt;[1]WAIVER_TX_Counties_FY22!K$2,[1]TX_Counties_FY22_Income_Limits!J176,IF([1]TX_Counties_FY22_Income_Limits!J176&lt;[1]WAIVER_TX_Counties_FY22!K$2,[1]WAIVER_TX_Counties_FY22!K$2,IF([1]TX_Counties_FY22_Income_Limits!J176=[1]WAIVER_TX_Counties_FY22!K$2,[1]TX_Counties_FY22_Income_Limits!J176)))</f>
        <v>45450</v>
      </c>
      <c r="L176" s="64">
        <f>IF([1]TX_Counties_FY22_Income_Limits!K176&gt;[1]WAIVER_TX_Counties_FY22!L$2,[1]TX_Counties_FY22_Income_Limits!K176,IF([1]TX_Counties_FY22_Income_Limits!K176&lt;[1]WAIVER_TX_Counties_FY22!L$2,[1]WAIVER_TX_Counties_FY22!L$2,IF([1]TX_Counties_FY22_Income_Limits!K176=[1]WAIVER_TX_Counties_FY22!L$2,[1]TX_Counties_FY22_Income_Limits!K176)))</f>
        <v>58799.999999999993</v>
      </c>
      <c r="M176" s="64">
        <f>IF([1]TX_Counties_FY22_Income_Limits!L176&gt;[1]WAIVER_TX_Counties_FY22!M$2,[1]TX_Counties_FY22_Income_Limits!L176,IF([1]TX_Counties_FY22_Income_Limits!L176&lt;[1]WAIVER_TX_Counties_FY22!M$2,[1]WAIVER_TX_Counties_FY22!M$2,IF([1]TX_Counties_FY22_Income_Limits!L176=[1]WAIVER_TX_Counties_FY22!M$2,[1]TX_Counties_FY22_Income_Limits!L176)))</f>
        <v>62160</v>
      </c>
      <c r="N176" s="64">
        <f>IF([1]TX_Counties_FY22_Income_Limits!M176&gt;[1]WAIVER_TX_Counties_FY22!N$2,[1]TX_Counties_FY22_Income_Limits!M176,IF([1]TX_Counties_FY22_Income_Limits!M176&lt;[1]WAIVER_TX_Counties_FY22!N$2,[1]WAIVER_TX_Counties_FY22!N$2,IF([1]TX_Counties_FY22_Income_Limits!M176=[1]WAIVER_TX_Counties_FY22!N$2,[1]TX_Counties_FY22_Income_Limits!M176)))</f>
        <v>65520.000000000007</v>
      </c>
      <c r="O176" s="64">
        <f>IF([1]TX_Counties_FY22_Income_Limits!N176&gt;[1]WAIVER_TX_Counties_FY22!O$2,[1]TX_Counties_FY22_Income_Limits!N176,IF([1]TX_Counties_FY22_Income_Limits!N176&lt;[1]WAIVER_TX_Counties_FY22!O$2,[1]WAIVER_TX_Counties_FY22!O$2,IF([1]TX_Counties_FY22_Income_Limits!N176=[1]WAIVER_TX_Counties_FY22!O$2,[1]TX_Counties_FY22_Income_Limits!N176)))</f>
        <v>68880.000000000015</v>
      </c>
      <c r="P176" s="64">
        <f>IF([1]TX_Counties_FY22_Income_Limits!O176&gt;[1]WAIVER_TX_Counties_FY22!P$2,[1]TX_Counties_FY22_Income_Limits!O176,IF([1]TX_Counties_FY22_Income_Limits!O176&lt;[1]WAIVER_TX_Counties_FY22!P$2,[1]WAIVER_TX_Counties_FY22!P$2,IF([1]TX_Counties_FY22_Income_Limits!O176=[1]WAIVER_TX_Counties_FY22!P$2,[1]TX_Counties_FY22_Income_Limits!O176)))</f>
        <v>72240.000000000029</v>
      </c>
      <c r="Q176" s="64">
        <f>IF([1]TX_Counties_FY22_Income_Limits!P176&gt;[1]WAIVER_TX_Counties_FY22!Q$2,[1]TX_Counties_FY22_Income_Limits!P176,IF([1]TX_Counties_FY22_Income_Limits!P176&lt;[1]WAIVER_TX_Counties_FY22!Q$2,[1]WAIVER_TX_Counties_FY22!Q$2,IF([1]TX_Counties_FY22_Income_Limits!P176=[1]WAIVER_TX_Counties_FY22!Q$2,[1]TX_Counties_FY22_Income_Limits!P176)))</f>
        <v>75600.000000000044</v>
      </c>
      <c r="R176" s="64">
        <f>IF([1]TX_Counties_FY22_Income_Limits!Q176&gt;[1]WAIVER_TX_Counties_FY22!R$2,[1]TX_Counties_FY22_Income_Limits!Q176,IF([1]TX_Counties_FY22_Income_Limits!Q176&lt;[1]WAIVER_TX_Counties_FY22!R$2,[1]WAIVER_TX_Counties_FY22!R$2,IF([1]TX_Counties_FY22_Income_Limits!Q176=[1]WAIVER_TX_Counties_FY22!R$2,[1]TX_Counties_FY22_Income_Limits!Q176)))</f>
        <v>78960.000000000058</v>
      </c>
      <c r="S176" s="64">
        <f>IF([1]TX_Counties_FY22_Income_Limits!R176&gt;[1]WAIVER_TX_Counties_FY22!S$2,[1]TX_Counties_FY22_Income_Limits!R176,IF([1]TX_Counties_FY22_Income_Limits!R176&lt;[1]WAIVER_TX_Counties_FY22!S$2,[1]WAIVER_TX_Counties_FY22!S$2,IF([1]TX_Counties_FY22_Income_Limits!R176=[1]WAIVER_TX_Counties_FY22!S$2,[1]TX_Counties_FY22_Income_Limits!R176)))</f>
        <v>82320.000000000073</v>
      </c>
      <c r="T176" s="64">
        <f>IF([1]TX_Counties_FY22_Income_Limits!S176&gt;[1]WAIVER_TX_Counties_FY22!T$2,[1]TX_Counties_FY22_Income_Limits!S176,IF([1]TX_Counties_FY22_Income_Limits!S176&lt;[1]WAIVER_TX_Counties_FY22!T$2,[1]WAIVER_TX_Counties_FY22!T$2,IF([1]TX_Counties_FY22_Income_Limits!S176=[1]WAIVER_TX_Counties_FY22!T$2,[1]TX_Counties_FY22_Income_Limits!S176)))</f>
        <v>85680.000000000087</v>
      </c>
      <c r="U176" s="64">
        <f>IF([1]TX_Counties_FY22_Income_Limits!T176&gt;[1]WAIVER_TX_Counties_FY22!U$2,[1]TX_Counties_FY22_Income_Limits!T176,IF([1]TX_Counties_FY22_Income_Limits!T176&lt;[1]WAIVER_TX_Counties_FY22!U$2,[1]WAIVER_TX_Counties_FY22!U$2,IF([1]TX_Counties_FY22_Income_Limits!T176=[1]WAIVER_TX_Counties_FY22!U$2,[1]TX_Counties_FY22_Income_Limits!T176)))</f>
        <v>89040.000000000102</v>
      </c>
      <c r="V176" s="64">
        <f>IF([1]TX_Counties_FY22_Income_Limits!U176&gt;[1]WAIVER_TX_Counties_FY22!V$2,[1]TX_Counties_FY22_Income_Limits!U176,IF([1]TX_Counties_FY22_Income_Limits!U176&lt;[1]WAIVER_TX_Counties_FY22!V$2,[1]WAIVER_TX_Counties_FY22!V$2,IF([1]TX_Counties_FY22_Income_Limits!U176=[1]WAIVER_TX_Counties_FY22!V$2,[1]TX_Counties_FY22_Income_Limits!U176)))</f>
        <v>92400.000000000116</v>
      </c>
      <c r="W176" s="64">
        <f>IF([1]TX_Counties_FY22_Income_Limits!V176&gt;[1]WAIVER_TX_Counties_FY22!W$2,[1]TX_Counties_FY22_Income_Limits!V176,IF([1]TX_Counties_FY22_Income_Limits!V176&lt;[1]WAIVER_TX_Counties_FY22!W$2,[1]WAIVER_TX_Counties_FY22!W$2,IF([1]TX_Counties_FY22_Income_Limits!V176=[1]WAIVER_TX_Counties_FY22!W$2,[1]TX_Counties_FY22_Income_Limits!V176)))</f>
        <v>95760.000000000131</v>
      </c>
      <c r="X176" s="64">
        <f>IF([1]TX_Counties_FY22_Income_Limits!W176&gt;[1]WAIVER_TX_Counties_FY22!X$2,[1]TX_Counties_FY22_Income_Limits!W176,IF([1]TX_Counties_FY22_Income_Limits!W176&lt;[1]WAIVER_TX_Counties_FY22!X$2,[1]WAIVER_TX_Counties_FY22!X$2,IF([1]TX_Counties_FY22_Income_Limits!W176=[1]WAIVER_TX_Counties_FY22!X$2,[1]TX_Counties_FY22_Income_Limits!W176)))</f>
        <v>99120.000000000146</v>
      </c>
      <c r="Y176" s="64">
        <f>IF([1]TX_Counties_FY22_Income_Limits!X176&gt;[1]WAIVER_TX_Counties_FY22!Y$2,[1]TX_Counties_FY22_Income_Limits!X176,IF([1]TX_Counties_FY22_Income_Limits!X176&lt;[1]WAIVER_TX_Counties_FY22!Y$2,[1]WAIVER_TX_Counties_FY22!Y$2,IF([1]TX_Counties_FY22_Income_Limits!X176=[1]WAIVER_TX_Counties_FY22!Y$2,[1]TX_Counties_FY22_Income_Limits!X176)))</f>
        <v>102480.00000000016</v>
      </c>
      <c r="Z176" s="64">
        <f>IF([1]TX_Counties_FY22_Income_Limits!Y176&gt;[1]WAIVER_TX_Counties_FY22!Z$2,[1]TX_Counties_FY22_Income_Limits!Y176,IF([1]TX_Counties_FY22_Income_Limits!Y176&lt;[1]WAIVER_TX_Counties_FY22!Z$2,[1]WAIVER_TX_Counties_FY22!Z$2,IF([1]TX_Counties_FY22_Income_Limits!Y176=[1]WAIVER_TX_Counties_FY22!Z$2,[1]TX_Counties_FY22_Income_Limits!Y176)))</f>
        <v>105840.00000000017</v>
      </c>
      <c r="AA176" s="64">
        <f>IF([1]TX_Counties_FY22_Income_Limits!Z176&gt;[1]WAIVER_TX_Counties_FY22!AA$2,[1]TX_Counties_FY22_Income_Limits!Z176,IF([1]TX_Counties_FY22_Income_Limits!Z176&lt;[1]WAIVER_TX_Counties_FY22!AA$2,[1]WAIVER_TX_Counties_FY22!AA$2,IF([1]TX_Counties_FY22_Income_Limits!Z176=[1]WAIVER_TX_Counties_FY22!AA$2,[1]TX_Counties_FY22_Income_Limits!Z176)))</f>
        <v>109200.00000000019</v>
      </c>
      <c r="AB176" s="64">
        <f>IF([1]TX_Counties_FY22_Income_Limits!AA176&gt;[1]WAIVER_TX_Counties_FY22!AB$2,[1]TX_Counties_FY22_Income_Limits!AA176,IF([1]TX_Counties_FY22_Income_Limits!AA176&lt;[1]WAIVER_TX_Counties_FY22!AB$2,[1]WAIVER_TX_Counties_FY22!AB$2,IF([1]TX_Counties_FY22_Income_Limits!AA176=[1]WAIVER_TX_Counties_FY22!AB$2,[1]TX_Counties_FY22_Income_Limits!AA176)))</f>
        <v>112560.0000000002</v>
      </c>
      <c r="AC176" s="64">
        <f>IF([1]TX_Counties_FY22_Income_Limits!AB176&gt;[1]WAIVER_TX_Counties_FY22!AC$2,[1]TX_Counties_FY22_Income_Limits!AB176,IF([1]TX_Counties_FY22_Income_Limits!AB176&lt;[1]WAIVER_TX_Counties_FY22!AC$2,[1]WAIVER_TX_Counties_FY22!AC$2,IF([1]TX_Counties_FY22_Income_Limits!AB176=[1]WAIVER_TX_Counties_FY22!AC$2,[1]TX_Counties_FY22_Income_Limits!AB176)))</f>
        <v>29400</v>
      </c>
      <c r="AD176" s="64">
        <f>IF([1]TX_Counties_FY22_Income_Limits!AC176&gt;[1]WAIVER_TX_Counties_FY22!AD$2,[1]TX_Counties_FY22_Income_Limits!AC176,IF([1]TX_Counties_FY22_Income_Limits!AC176&lt;[1]WAIVER_TX_Counties_FY22!AD$2,[1]WAIVER_TX_Counties_FY22!AD$2,IF([1]TX_Counties_FY22_Income_Limits!AC176=[1]WAIVER_TX_Counties_FY22!AD$2,[1]TX_Counties_FY22_Income_Limits!AC176)))</f>
        <v>33600</v>
      </c>
      <c r="AE176" s="64">
        <f>IF([1]TX_Counties_FY22_Income_Limits!AD176&gt;[1]WAIVER_TX_Counties_FY22!AE$2,[1]TX_Counties_FY22_Income_Limits!AD176,IF([1]TX_Counties_FY22_Income_Limits!AD176&lt;[1]WAIVER_TX_Counties_FY22!AE$2,[1]WAIVER_TX_Counties_FY22!AE$2,IF([1]TX_Counties_FY22_Income_Limits!AD176=[1]WAIVER_TX_Counties_FY22!AE$2,[1]TX_Counties_FY22_Income_Limits!AD176)))</f>
        <v>37800</v>
      </c>
      <c r="AF176" s="64">
        <f>IF([1]TX_Counties_FY22_Income_Limits!AE176&gt;[1]WAIVER_TX_Counties_FY22!AF$2,[1]TX_Counties_FY22_Income_Limits!AE176,IF([1]TX_Counties_FY22_Income_Limits!AE176&lt;[1]WAIVER_TX_Counties_FY22!AF$2,[1]WAIVER_TX_Counties_FY22!AF$2,IF([1]TX_Counties_FY22_Income_Limits!AE176=[1]WAIVER_TX_Counties_FY22!AF$2,[1]TX_Counties_FY22_Income_Limits!AE176)))</f>
        <v>42000</v>
      </c>
      <c r="AG176" s="64">
        <f>IF([1]TX_Counties_FY22_Income_Limits!AF176&gt;[1]WAIVER_TX_Counties_FY22!AG$2,[1]TX_Counties_FY22_Income_Limits!AF176,IF([1]TX_Counties_FY22_Income_Limits!AF176&lt;[1]WAIVER_TX_Counties_FY22!AG$2,[1]WAIVER_TX_Counties_FY22!AG$2,IF([1]TX_Counties_FY22_Income_Limits!AF176=[1]WAIVER_TX_Counties_FY22!AG$2,[1]TX_Counties_FY22_Income_Limits!AF176)))</f>
        <v>45400</v>
      </c>
      <c r="AH176" s="64">
        <f>IF([1]TX_Counties_FY22_Income_Limits!AG176&gt;[1]WAIVER_TX_Counties_FY22!AH$2,[1]TX_Counties_FY22_Income_Limits!AG176,IF([1]TX_Counties_FY22_Income_Limits!AG176&lt;[1]WAIVER_TX_Counties_FY22!AH$2,[1]WAIVER_TX_Counties_FY22!AH$2,IF([1]TX_Counties_FY22_Income_Limits!AG176=[1]WAIVER_TX_Counties_FY22!AH$2,[1]TX_Counties_FY22_Income_Limits!AG176)))</f>
        <v>48750</v>
      </c>
      <c r="AI176" s="64">
        <f>IF([1]TX_Counties_FY22_Income_Limits!AH176&gt;[1]WAIVER_TX_Counties_FY22!AI$2,[1]TX_Counties_FY22_Income_Limits!AH176,IF([1]TX_Counties_FY22_Income_Limits!AH176&lt;[1]WAIVER_TX_Counties_FY22!AI$2,[1]WAIVER_TX_Counties_FY22!AI$2,IF([1]TX_Counties_FY22_Income_Limits!AH176=[1]WAIVER_TX_Counties_FY22!AI$2,[1]TX_Counties_FY22_Income_Limits!AH176)))</f>
        <v>52100</v>
      </c>
      <c r="AJ176" s="64">
        <f>IF([1]TX_Counties_FY22_Income_Limits!AI176&gt;[1]WAIVER_TX_Counties_FY22!AJ$2,[1]TX_Counties_FY22_Income_Limits!AI176,IF([1]TX_Counties_FY22_Income_Limits!AI176&lt;[1]WAIVER_TX_Counties_FY22!AJ$2,[1]WAIVER_TX_Counties_FY22!AJ$2,IF([1]TX_Counties_FY22_Income_Limits!AI176=[1]WAIVER_TX_Counties_FY22!AJ$2,[1]TX_Counties_FY22_Income_Limits!AI176)))</f>
        <v>55450</v>
      </c>
      <c r="AK176" s="64">
        <f>IF([1]TX_Counties_FY22_Income_Limits!AJ176&gt;[1]WAIVER_TX_Counties_FY22!AK$2,[1]TX_Counties_FY22_Income_Limits!AJ176,IF([1]TX_Counties_FY22_Income_Limits!AJ176&lt;[1]WAIVER_TX_Counties_FY22!AK$2,[1]WAIVER_TX_Counties_FY22!AK$2,IF([1]TX_Counties_FY22_Income_Limits!AJ176=[1]WAIVER_TX_Counties_FY22!AK$2,[1]TX_Counties_FY22_Income_Limits!AJ176)))</f>
        <v>58799.999999999993</v>
      </c>
      <c r="AL176" s="64">
        <f>IF([1]TX_Counties_FY22_Income_Limits!AK176&gt;[1]WAIVER_TX_Counties_FY22!AL$2,[1]TX_Counties_FY22_Income_Limits!AK176,IF([1]TX_Counties_FY22_Income_Limits!AK176&lt;[1]WAIVER_TX_Counties_FY22!AL$2,[1]WAIVER_TX_Counties_FY22!AL$2,IF([1]TX_Counties_FY22_Income_Limits!AK176=[1]WAIVER_TX_Counties_FY22!AL$2,[1]TX_Counties_FY22_Income_Limits!AK176)))</f>
        <v>62160</v>
      </c>
      <c r="AM176" s="64">
        <f>IF([1]TX_Counties_FY22_Income_Limits!AL176&gt;[1]WAIVER_TX_Counties_FY22!AM$2,[1]TX_Counties_FY22_Income_Limits!AL176,IF([1]TX_Counties_FY22_Income_Limits!AL176&lt;[1]WAIVER_TX_Counties_FY22!AM$2,[1]WAIVER_TX_Counties_FY22!AM$2,IF([1]TX_Counties_FY22_Income_Limits!AL176=[1]WAIVER_TX_Counties_FY22!AM$2,[1]TX_Counties_FY22_Income_Limits!AL176)))</f>
        <v>65520.000000000007</v>
      </c>
      <c r="AN176" s="64">
        <f>IF([1]TX_Counties_FY22_Income_Limits!AM176&gt;[1]WAIVER_TX_Counties_FY22!AN$2,[1]TX_Counties_FY22_Income_Limits!AM176,IF([1]TX_Counties_FY22_Income_Limits!AM176&lt;[1]WAIVER_TX_Counties_FY22!AN$2,[1]WAIVER_TX_Counties_FY22!AN$2,IF([1]TX_Counties_FY22_Income_Limits!AM176=[1]WAIVER_TX_Counties_FY22!AN$2,[1]TX_Counties_FY22_Income_Limits!AM176)))</f>
        <v>68880.000000000015</v>
      </c>
      <c r="AO176" s="64">
        <f>IF([1]TX_Counties_FY22_Income_Limits!AN176&gt;[1]WAIVER_TX_Counties_FY22!AO$2,[1]TX_Counties_FY22_Income_Limits!AN176,IF([1]TX_Counties_FY22_Income_Limits!AN176&lt;[1]WAIVER_TX_Counties_FY22!AO$2,[1]WAIVER_TX_Counties_FY22!AO$2,IF([1]TX_Counties_FY22_Income_Limits!AN176=[1]WAIVER_TX_Counties_FY22!AO$2,[1]TX_Counties_FY22_Income_Limits!AN176)))</f>
        <v>72240.000000000029</v>
      </c>
      <c r="AP176" s="64">
        <f>IF([1]TX_Counties_FY22_Income_Limits!AO176&gt;[1]WAIVER_TX_Counties_FY22!AP$2,[1]TX_Counties_FY22_Income_Limits!AO176,IF([1]TX_Counties_FY22_Income_Limits!AO176&lt;[1]WAIVER_TX_Counties_FY22!AP$2,[1]WAIVER_TX_Counties_FY22!AP$2,IF([1]TX_Counties_FY22_Income_Limits!AO176=[1]WAIVER_TX_Counties_FY22!AP$2,[1]TX_Counties_FY22_Income_Limits!AO176)))</f>
        <v>75600.000000000044</v>
      </c>
      <c r="AQ176" s="64">
        <f>IF([1]TX_Counties_FY22_Income_Limits!AP176&gt;[1]WAIVER_TX_Counties_FY22!AQ$2,[1]TX_Counties_FY22_Income_Limits!AP176,IF([1]TX_Counties_FY22_Income_Limits!AP176&lt;[1]WAIVER_TX_Counties_FY22!AQ$2,[1]WAIVER_TX_Counties_FY22!AQ$2,IF([1]TX_Counties_FY22_Income_Limits!AP176=[1]WAIVER_TX_Counties_FY22!AQ$2,[1]TX_Counties_FY22_Income_Limits!AP176)))</f>
        <v>78960.000000000058</v>
      </c>
      <c r="AR176" s="64">
        <f>IF([1]TX_Counties_FY22_Income_Limits!AQ176&gt;[1]WAIVER_TX_Counties_FY22!AR$2,[1]TX_Counties_FY22_Income_Limits!AQ176,IF([1]TX_Counties_FY22_Income_Limits!AQ176&lt;[1]WAIVER_TX_Counties_FY22!AR$2,[1]WAIVER_TX_Counties_FY22!AR$2,IF([1]TX_Counties_FY22_Income_Limits!AQ176=[1]WAIVER_TX_Counties_FY22!AR$2,[1]TX_Counties_FY22_Income_Limits!AQ176)))</f>
        <v>82320.000000000073</v>
      </c>
      <c r="AS176" s="64">
        <f>IF([1]TX_Counties_FY22_Income_Limits!AR176&gt;[1]WAIVER_TX_Counties_FY22!AS$2,[1]TX_Counties_FY22_Income_Limits!AR176,IF([1]TX_Counties_FY22_Income_Limits!AR176&lt;[1]WAIVER_TX_Counties_FY22!AS$2,[1]WAIVER_TX_Counties_FY22!AS$2,IF([1]TX_Counties_FY22_Income_Limits!AR176=[1]WAIVER_TX_Counties_FY22!AS$2,[1]TX_Counties_FY22_Income_Limits!AR176)))</f>
        <v>85680.000000000087</v>
      </c>
      <c r="AT176" s="64">
        <f>IF([1]TX_Counties_FY22_Income_Limits!AS176&gt;[1]WAIVER_TX_Counties_FY22!AT$2,[1]TX_Counties_FY22_Income_Limits!AS176,IF([1]TX_Counties_FY22_Income_Limits!AS176&lt;[1]WAIVER_TX_Counties_FY22!AT$2,[1]WAIVER_TX_Counties_FY22!AT$2,IF([1]TX_Counties_FY22_Income_Limits!AS176=[1]WAIVER_TX_Counties_FY22!AT$2,[1]TX_Counties_FY22_Income_Limits!AS176)))</f>
        <v>89040.000000000102</v>
      </c>
      <c r="AU176" s="64">
        <f>IF([1]TX_Counties_FY22_Income_Limits!AT176&gt;[1]WAIVER_TX_Counties_FY22!AU$2,[1]TX_Counties_FY22_Income_Limits!AT176,IF([1]TX_Counties_FY22_Income_Limits!AT176&lt;[1]WAIVER_TX_Counties_FY22!AU$2,[1]WAIVER_TX_Counties_FY22!AU$2,IF([1]TX_Counties_FY22_Income_Limits!AT176=[1]WAIVER_TX_Counties_FY22!AU$2,[1]TX_Counties_FY22_Income_Limits!AT176)))</f>
        <v>92400.000000000116</v>
      </c>
      <c r="AV176" s="64">
        <f>IF([1]TX_Counties_FY22_Income_Limits!AU176&gt;[1]WAIVER_TX_Counties_FY22!AV$2,[1]TX_Counties_FY22_Income_Limits!AU176,IF([1]TX_Counties_FY22_Income_Limits!AU176&lt;[1]WAIVER_TX_Counties_FY22!AV$2,[1]WAIVER_TX_Counties_FY22!AV$2,IF([1]TX_Counties_FY22_Income_Limits!AU176=[1]WAIVER_TX_Counties_FY22!AV$2,[1]TX_Counties_FY22_Income_Limits!AU176)))</f>
        <v>95760.000000000131</v>
      </c>
      <c r="AW176" s="64">
        <f>IF([1]TX_Counties_FY22_Income_Limits!AV176&gt;[1]WAIVER_TX_Counties_FY22!AW$2,[1]TX_Counties_FY22_Income_Limits!AV176,IF([1]TX_Counties_FY22_Income_Limits!AV176&lt;[1]WAIVER_TX_Counties_FY22!AW$2,[1]WAIVER_TX_Counties_FY22!AW$2,IF([1]TX_Counties_FY22_Income_Limits!AV176=[1]WAIVER_TX_Counties_FY22!AW$2,[1]TX_Counties_FY22_Income_Limits!AV176)))</f>
        <v>99120.000000000146</v>
      </c>
      <c r="AX176" s="64">
        <f>IF([1]TX_Counties_FY22_Income_Limits!AW176&gt;[1]WAIVER_TX_Counties_FY22!AX$2,[1]TX_Counties_FY22_Income_Limits!AW176,IF([1]TX_Counties_FY22_Income_Limits!AW176&lt;[1]WAIVER_TX_Counties_FY22!AX$2,[1]WAIVER_TX_Counties_FY22!AX$2,IF([1]TX_Counties_FY22_Income_Limits!AW176=[1]WAIVER_TX_Counties_FY22!AX$2,[1]TX_Counties_FY22_Income_Limits!AW176)))</f>
        <v>102480.00000000016</v>
      </c>
      <c r="AY176" s="64">
        <f>IF([1]TX_Counties_FY22_Income_Limits!AX176&gt;[1]WAIVER_TX_Counties_FY22!AY$2,[1]TX_Counties_FY22_Income_Limits!AX176,IF([1]TX_Counties_FY22_Income_Limits!AX176&lt;[1]WAIVER_TX_Counties_FY22!AY$2,[1]WAIVER_TX_Counties_FY22!AY$2,IF([1]TX_Counties_FY22_Income_Limits!AX176=[1]WAIVER_TX_Counties_FY22!AY$2,[1]TX_Counties_FY22_Income_Limits!AX176)))</f>
        <v>105840.00000000017</v>
      </c>
      <c r="AZ176" s="64">
        <f>IF([1]TX_Counties_FY22_Income_Limits!AY176&gt;[1]WAIVER_TX_Counties_FY22!AZ$2,[1]TX_Counties_FY22_Income_Limits!AY176,IF([1]TX_Counties_FY22_Income_Limits!AY176&lt;[1]WAIVER_TX_Counties_FY22!AZ$2,[1]WAIVER_TX_Counties_FY22!AZ$2,IF([1]TX_Counties_FY22_Income_Limits!AY176=[1]WAIVER_TX_Counties_FY22!AZ$2,[1]TX_Counties_FY22_Income_Limits!AY176)))</f>
        <v>109200.00000000019</v>
      </c>
      <c r="BA176" s="64">
        <f>IF([1]TX_Counties_FY22_Income_Limits!AZ176&gt;[1]WAIVER_TX_Counties_FY22!BA$2,[1]TX_Counties_FY22_Income_Limits!AZ176,IF([1]TX_Counties_FY22_Income_Limits!AZ176&lt;[1]WAIVER_TX_Counties_FY22!BA$2,[1]WAIVER_TX_Counties_FY22!BA$2,IF([1]TX_Counties_FY22_Income_Limits!AZ176=[1]WAIVER_TX_Counties_FY22!BA$2,[1]TX_Counties_FY22_Income_Limits!AZ176)))</f>
        <v>112560.0000000002</v>
      </c>
      <c r="BB176" s="64">
        <f>IF([1]TX_Counties_FY22_Income_Limits!BA176&gt;[1]WAIVER_TX_Counties_FY22!BB$2,[1]TX_Counties_FY22_Income_Limits!BA176,IF([1]TX_Counties_FY22_Income_Limits!BA176&lt;[1]WAIVER_TX_Counties_FY22!BB$2,[1]WAIVER_TX_Counties_FY22!BB$2,IF([1]TX_Counties_FY22_Income_Limits!BA176=[1]WAIVER_TX_Counties_FY22!BB$2,[1]TX_Counties_FY22_Income_Limits!BA176)))</f>
        <v>47050</v>
      </c>
      <c r="BC176" s="64">
        <f>IF([1]TX_Counties_FY22_Income_Limits!BB176&gt;[1]WAIVER_TX_Counties_FY22!BC$2,[1]TX_Counties_FY22_Income_Limits!BB176,IF([1]TX_Counties_FY22_Income_Limits!BB176&lt;[1]WAIVER_TX_Counties_FY22!BC$2,[1]WAIVER_TX_Counties_FY22!BC$2,IF([1]TX_Counties_FY22_Income_Limits!BB176=[1]WAIVER_TX_Counties_FY22!BC$2,[1]TX_Counties_FY22_Income_Limits!BB176)))</f>
        <v>53800</v>
      </c>
      <c r="BD176" s="64">
        <f>IF([1]TX_Counties_FY22_Income_Limits!BC176&gt;[1]WAIVER_TX_Counties_FY22!BD$2,[1]TX_Counties_FY22_Income_Limits!BC176,IF([1]TX_Counties_FY22_Income_Limits!BC176&lt;[1]WAIVER_TX_Counties_FY22!BD$2,[1]WAIVER_TX_Counties_FY22!BD$2,IF([1]TX_Counties_FY22_Income_Limits!BC176=[1]WAIVER_TX_Counties_FY22!BD$2,[1]TX_Counties_FY22_Income_Limits!BC176)))</f>
        <v>60500</v>
      </c>
      <c r="BE176" s="64">
        <f>IF([1]TX_Counties_FY22_Income_Limits!BD176&gt;[1]WAIVER_TX_Counties_FY22!BE$2,[1]TX_Counties_FY22_Income_Limits!BD176,IF([1]TX_Counties_FY22_Income_Limits!BD176&lt;[1]WAIVER_TX_Counties_FY22!BE$2,[1]WAIVER_TX_Counties_FY22!BE$2,IF([1]TX_Counties_FY22_Income_Limits!BD176=[1]WAIVER_TX_Counties_FY22!BE$2,[1]TX_Counties_FY22_Income_Limits!BD176)))</f>
        <v>67250</v>
      </c>
      <c r="BF176" s="64">
        <f>IF([1]TX_Counties_FY22_Income_Limits!BE176&gt;[1]WAIVER_TX_Counties_FY22!BF$2,[1]TX_Counties_FY22_Income_Limits!BE176,IF([1]TX_Counties_FY22_Income_Limits!BE176&lt;[1]WAIVER_TX_Counties_FY22!BF$2,[1]WAIVER_TX_Counties_FY22!BF$2,IF([1]TX_Counties_FY22_Income_Limits!BE176=[1]WAIVER_TX_Counties_FY22!BF$2,[1]TX_Counties_FY22_Income_Limits!BE176)))</f>
        <v>72650</v>
      </c>
      <c r="BG176" s="64">
        <f>IF([1]TX_Counties_FY22_Income_Limits!BF176&gt;[1]WAIVER_TX_Counties_FY22!BG$2,[1]TX_Counties_FY22_Income_Limits!BF176,IF([1]TX_Counties_FY22_Income_Limits!BF176&lt;[1]WAIVER_TX_Counties_FY22!BG$2,[1]WAIVER_TX_Counties_FY22!BG$2,IF([1]TX_Counties_FY22_Income_Limits!BF176=[1]WAIVER_TX_Counties_FY22!BG$2,[1]TX_Counties_FY22_Income_Limits!BF176)))</f>
        <v>78000</v>
      </c>
      <c r="BH176" s="64">
        <f>IF([1]TX_Counties_FY22_Income_Limits!BG176&gt;[1]WAIVER_TX_Counties_FY22!BH$2,[1]TX_Counties_FY22_Income_Limits!BG176,IF([1]TX_Counties_FY22_Income_Limits!BG176&lt;[1]WAIVER_TX_Counties_FY22!BH$2,[1]WAIVER_TX_Counties_FY22!BH$2,IF([1]TX_Counties_FY22_Income_Limits!BG176=[1]WAIVER_TX_Counties_FY22!BH$2,[1]TX_Counties_FY22_Income_Limits!BG176)))</f>
        <v>83400</v>
      </c>
      <c r="BI176" s="64">
        <f>IF([1]TX_Counties_FY22_Income_Limits!BH176&gt;[1]WAIVER_TX_Counties_FY22!BI$2,[1]TX_Counties_FY22_Income_Limits!BH176,IF([1]TX_Counties_FY22_Income_Limits!BH176&lt;[1]WAIVER_TX_Counties_FY22!BI$2,[1]WAIVER_TX_Counties_FY22!BI$2,IF([1]TX_Counties_FY22_Income_Limits!BH176=[1]WAIVER_TX_Counties_FY22!BI$2,[1]TX_Counties_FY22_Income_Limits!BH176)))</f>
        <v>88750</v>
      </c>
      <c r="BJ176" s="64">
        <f>IF([1]TX_Counties_FY22_Income_Limits!BI176&gt;[1]WAIVER_TX_Counties_FY22!BJ$2,[1]TX_Counties_FY22_Income_Limits!BI176,IF([1]TX_Counties_FY22_Income_Limits!BI176&lt;[1]WAIVER_TX_Counties_FY22!BJ$2,[1]WAIVER_TX_Counties_FY22!BJ$2,IF([1]TX_Counties_FY22_Income_Limits!BI176=[1]WAIVER_TX_Counties_FY22!BJ$2,[1]TX_Counties_FY22_Income_Limits!BI176)))</f>
        <v>94150</v>
      </c>
      <c r="BK176" s="64">
        <f>IF([1]TX_Counties_FY22_Income_Limits!BJ176&gt;[1]WAIVER_TX_Counties_FY22!BK$2,[1]TX_Counties_FY22_Income_Limits!BJ176,IF([1]TX_Counties_FY22_Income_Limits!BJ176&lt;[1]WAIVER_TX_Counties_FY22!BK$2,[1]WAIVER_TX_Counties_FY22!BK$2,IF([1]TX_Counties_FY22_Income_Limits!BJ176=[1]WAIVER_TX_Counties_FY22!BK$2,[1]TX_Counties_FY22_Income_Limits!BJ176)))</f>
        <v>99530</v>
      </c>
      <c r="BL176" s="64">
        <f>IF([1]TX_Counties_FY22_Income_Limits!BK176&gt;[1]WAIVER_TX_Counties_FY22!BL$2,[1]TX_Counties_FY22_Income_Limits!BK176,IF([1]TX_Counties_FY22_Income_Limits!BK176&lt;[1]WAIVER_TX_Counties_FY22!BL$2,[1]WAIVER_TX_Counties_FY22!BL$2,IF([1]TX_Counties_FY22_Income_Limits!BK176=[1]WAIVER_TX_Counties_FY22!BL$2,[1]TX_Counties_FY22_Income_Limits!BK176)))</f>
        <v>104910</v>
      </c>
      <c r="BM176" s="64">
        <f>IF([1]TX_Counties_FY22_Income_Limits!BL176&gt;[1]WAIVER_TX_Counties_FY22!BM$2,[1]TX_Counties_FY22_Income_Limits!BL176,IF([1]TX_Counties_FY22_Income_Limits!BL176&lt;[1]WAIVER_TX_Counties_FY22!BM$2,[1]WAIVER_TX_Counties_FY22!BM$2,IF([1]TX_Counties_FY22_Income_Limits!BL176=[1]WAIVER_TX_Counties_FY22!BM$2,[1]TX_Counties_FY22_Income_Limits!BL176)))</f>
        <v>110290</v>
      </c>
      <c r="BN176" s="64">
        <f>IF([1]TX_Counties_FY22_Income_Limits!BM176&gt;[1]WAIVER_TX_Counties_FY22!BN$2,[1]TX_Counties_FY22_Income_Limits!BM176,IF([1]TX_Counties_FY22_Income_Limits!BM176&lt;[1]WAIVER_TX_Counties_FY22!BN$2,[1]WAIVER_TX_Counties_FY22!BN$2,IF([1]TX_Counties_FY22_Income_Limits!BM176=[1]WAIVER_TX_Counties_FY22!BN$2,[1]TX_Counties_FY22_Income_Limits!BM176)))</f>
        <v>115670</v>
      </c>
      <c r="BO176" s="64">
        <f>IF([1]TX_Counties_FY22_Income_Limits!BN176&gt;[1]WAIVER_TX_Counties_FY22!BO$2,[1]TX_Counties_FY22_Income_Limits!BN176,IF([1]TX_Counties_FY22_Income_Limits!BN176&lt;[1]WAIVER_TX_Counties_FY22!BO$2,[1]WAIVER_TX_Counties_FY22!BO$2,IF([1]TX_Counties_FY22_Income_Limits!BN176=[1]WAIVER_TX_Counties_FY22!BO$2,[1]TX_Counties_FY22_Income_Limits!BN176)))</f>
        <v>121050</v>
      </c>
      <c r="BP176" s="64">
        <f>IF([1]TX_Counties_FY22_Income_Limits!BO176&gt;[1]WAIVER_TX_Counties_FY22!BP$2,[1]TX_Counties_FY22_Income_Limits!BO176,IF([1]TX_Counties_FY22_Income_Limits!BO176&lt;[1]WAIVER_TX_Counties_FY22!BP$2,[1]WAIVER_TX_Counties_FY22!BP$2,IF([1]TX_Counties_FY22_Income_Limits!BO176=[1]WAIVER_TX_Counties_FY22!BP$2,[1]TX_Counties_FY22_Income_Limits!BO176)))</f>
        <v>126430</v>
      </c>
      <c r="BQ176" s="64">
        <f>IF([1]TX_Counties_FY22_Income_Limits!BP176&gt;[1]WAIVER_TX_Counties_FY22!BQ$2,[1]TX_Counties_FY22_Income_Limits!BP176,IF([1]TX_Counties_FY22_Income_Limits!BP176&lt;[1]WAIVER_TX_Counties_FY22!BQ$2,[1]WAIVER_TX_Counties_FY22!BQ$2,IF([1]TX_Counties_FY22_Income_Limits!BP176=[1]WAIVER_TX_Counties_FY22!BQ$2,[1]TX_Counties_FY22_Income_Limits!BP176)))</f>
        <v>131810</v>
      </c>
      <c r="BR176" s="64">
        <f>IF([1]TX_Counties_FY22_Income_Limits!BQ176&gt;[1]WAIVER_TX_Counties_FY22!BR$2,[1]TX_Counties_FY22_Income_Limits!BQ176,IF([1]TX_Counties_FY22_Income_Limits!BQ176&lt;[1]WAIVER_TX_Counties_FY22!BR$2,[1]WAIVER_TX_Counties_FY22!BR$2,IF([1]TX_Counties_FY22_Income_Limits!BQ176=[1]WAIVER_TX_Counties_FY22!BR$2,[1]TX_Counties_FY22_Income_Limits!BQ176)))</f>
        <v>137190</v>
      </c>
      <c r="BS176" s="64">
        <f>IF([1]TX_Counties_FY22_Income_Limits!BR176&gt;[1]WAIVER_TX_Counties_FY22!BS$2,[1]TX_Counties_FY22_Income_Limits!BR176,IF([1]TX_Counties_FY22_Income_Limits!BR176&lt;[1]WAIVER_TX_Counties_FY22!BS$2,[1]WAIVER_TX_Counties_FY22!BS$2,IF([1]TX_Counties_FY22_Income_Limits!BR176=[1]WAIVER_TX_Counties_FY22!BS$2,[1]TX_Counties_FY22_Income_Limits!BR176)))</f>
        <v>142570</v>
      </c>
      <c r="BT176" s="64">
        <f>IF([1]TX_Counties_FY22_Income_Limits!BS176&gt;[1]WAIVER_TX_Counties_FY22!BT$2,[1]TX_Counties_FY22_Income_Limits!BS176,IF([1]TX_Counties_FY22_Income_Limits!BS176&lt;[1]WAIVER_TX_Counties_FY22!BT$2,[1]WAIVER_TX_Counties_FY22!BT$2,IF([1]TX_Counties_FY22_Income_Limits!BS176=[1]WAIVER_TX_Counties_FY22!BT$2,[1]TX_Counties_FY22_Income_Limits!BS176)))</f>
        <v>147950</v>
      </c>
      <c r="BU176" s="64">
        <f>IF([1]TX_Counties_FY22_Income_Limits!BT176&gt;[1]WAIVER_TX_Counties_FY22!BU$2,[1]TX_Counties_FY22_Income_Limits!BT176,IF([1]TX_Counties_FY22_Income_Limits!BT176&lt;[1]WAIVER_TX_Counties_FY22!BU$2,[1]WAIVER_TX_Counties_FY22!BU$2,IF([1]TX_Counties_FY22_Income_Limits!BT176=[1]WAIVER_TX_Counties_FY22!BU$2,[1]TX_Counties_FY22_Income_Limits!BT176)))</f>
        <v>153330</v>
      </c>
      <c r="BV176" s="64">
        <f>IF([1]TX_Counties_FY22_Income_Limits!BU176&gt;[1]WAIVER_TX_Counties_FY22!BV$2,[1]TX_Counties_FY22_Income_Limits!BU176,IF([1]TX_Counties_FY22_Income_Limits!BU176&lt;[1]WAIVER_TX_Counties_FY22!BV$2,[1]WAIVER_TX_Counties_FY22!BV$2,IF([1]TX_Counties_FY22_Income_Limits!BU176=[1]WAIVER_TX_Counties_FY22!BV$2,[1]TX_Counties_FY22_Income_Limits!BU176)))</f>
        <v>158710</v>
      </c>
      <c r="BW176" s="64">
        <f>IF([1]TX_Counties_FY22_Income_Limits!BV176&gt;[1]WAIVER_TX_Counties_FY22!BW$2,[1]TX_Counties_FY22_Income_Limits!BV176,IF([1]TX_Counties_FY22_Income_Limits!BV176&lt;[1]WAIVER_TX_Counties_FY22!BW$2,[1]WAIVER_TX_Counties_FY22!BW$2,IF([1]TX_Counties_FY22_Income_Limits!BV176=[1]WAIVER_TX_Counties_FY22!BW$2,[1]TX_Counties_FY22_Income_Limits!BV176)))</f>
        <v>164090</v>
      </c>
      <c r="BX176" s="64">
        <f>IF([1]TX_Counties_FY22_Income_Limits!BW176&gt;[1]WAIVER_TX_Counties_FY22!BX$2,[1]TX_Counties_FY22_Income_Limits!BW176,IF([1]TX_Counties_FY22_Income_Limits!BW176&lt;[1]WAIVER_TX_Counties_FY22!BX$2,[1]WAIVER_TX_Counties_FY22!BX$2,IF([1]TX_Counties_FY22_Income_Limits!BW176=[1]WAIVER_TX_Counties_FY22!BX$2,[1]TX_Counties_FY22_Income_Limits!BW176)))</f>
        <v>169470</v>
      </c>
      <c r="BY176" s="64">
        <f>IF([1]TX_Counties_FY22_Income_Limits!BX176&gt;[1]WAIVER_TX_Counties_FY22!BY$2,[1]TX_Counties_FY22_Income_Limits!BX176,IF([1]TX_Counties_FY22_Income_Limits!BX176&lt;[1]WAIVER_TX_Counties_FY22!BY$2,[1]WAIVER_TX_Counties_FY22!BY$2,IF([1]TX_Counties_FY22_Income_Limits!BX176=[1]WAIVER_TX_Counties_FY22!BY$2,[1]TX_Counties_FY22_Income_Limits!BX176)))</f>
        <v>174850</v>
      </c>
      <c r="BZ176" s="64">
        <f>IF([1]TX_Counties_FY22_Income_Limits!BY176&gt;[1]WAIVER_TX_Counties_FY22!BZ$2,[1]TX_Counties_FY22_Income_Limits!BY176,IF([1]TX_Counties_FY22_Income_Limits!BY176&lt;[1]WAIVER_TX_Counties_FY22!BZ$2,[1]WAIVER_TX_Counties_FY22!BZ$2,IF([1]TX_Counties_FY22_Income_Limits!BY176=[1]WAIVER_TX_Counties_FY22!BZ$2,[1]TX_Counties_FY22_Income_Limits!BY176)))</f>
        <v>180230</v>
      </c>
      <c r="CA176" s="64">
        <f>IF([1]TX_Counties_FY22_Income_Limits!BZ176&gt;[1]WAIVER_TX_Counties_FY22!CA$2,[1]TX_Counties_FY22_Income_Limits!BZ176,IF([1]TX_Counties_FY22_Income_Limits!BZ176&lt;[1]WAIVER_TX_Counties_FY22!CA$2,[1]WAIVER_TX_Counties_FY22!CA$2,IF([1]TX_Counties_FY22_Income_Limits!BZ176=[1]WAIVER_TX_Counties_FY22!CA$2,[1]TX_Counties_FY22_Income_Limits!BZ176)))</f>
        <v>59709.999999999993</v>
      </c>
      <c r="CB176" s="64">
        <f>IF([1]TX_Counties_FY22_Income_Limits!CA176&gt;[1]WAIVER_TX_Counties_FY22!CB$2,[1]TX_Counties_FY22_Income_Limits!CA176,IF([1]TX_Counties_FY22_Income_Limits!CA176&lt;[1]WAIVER_TX_Counties_FY22!CB$2,[1]WAIVER_TX_Counties_FY22!CB$2,IF([1]TX_Counties_FY22_Income_Limits!CA176=[1]WAIVER_TX_Counties_FY22!CB$2,[1]TX_Counties_FY22_Income_Limits!CA176)))</f>
        <v>68240</v>
      </c>
      <c r="CC176" s="64">
        <f>IF([1]TX_Counties_FY22_Income_Limits!CB176&gt;[1]WAIVER_TX_Counties_FY22!CC$2,[1]TX_Counties_FY22_Income_Limits!CB176,IF([1]TX_Counties_FY22_Income_Limits!CB176&lt;[1]WAIVER_TX_Counties_FY22!CC$2,[1]WAIVER_TX_Counties_FY22!CC$2,IF([1]TX_Counties_FY22_Income_Limits!CB176=[1]WAIVER_TX_Counties_FY22!CC$2,[1]TX_Counties_FY22_Income_Limits!CB176)))</f>
        <v>76770</v>
      </c>
      <c r="CD176" s="64">
        <f>IF([1]TX_Counties_FY22_Income_Limits!CC176&gt;[1]WAIVER_TX_Counties_FY22!CD$2,[1]TX_Counties_FY22_Income_Limits!CC176,IF([1]TX_Counties_FY22_Income_Limits!CC176&lt;[1]WAIVER_TX_Counties_FY22!CD$2,[1]WAIVER_TX_Counties_FY22!CD$2,IF([1]TX_Counties_FY22_Income_Limits!CC176=[1]WAIVER_TX_Counties_FY22!CD$2,[1]TX_Counties_FY22_Income_Limits!CC176)))</f>
        <v>85300</v>
      </c>
      <c r="CE176" s="64">
        <f>IF([1]TX_Counties_FY22_Income_Limits!CD176&gt;[1]WAIVER_TX_Counties_FY22!CE$2,[1]TX_Counties_FY22_Income_Limits!CD176,IF([1]TX_Counties_FY22_Income_Limits!CD176&lt;[1]WAIVER_TX_Counties_FY22!CE$2,[1]WAIVER_TX_Counties_FY22!CE$2,IF([1]TX_Counties_FY22_Income_Limits!CD176=[1]WAIVER_TX_Counties_FY22!CE$2,[1]TX_Counties_FY22_Income_Limits!CD176)))</f>
        <v>92124</v>
      </c>
      <c r="CF176" s="64">
        <f>IF([1]TX_Counties_FY22_Income_Limits!CE176&gt;[1]WAIVER_TX_Counties_FY22!CF$2,[1]TX_Counties_FY22_Income_Limits!CE176,IF([1]TX_Counties_FY22_Income_Limits!CE176&lt;[1]WAIVER_TX_Counties_FY22!CF$2,[1]WAIVER_TX_Counties_FY22!CF$2,IF([1]TX_Counties_FY22_Income_Limits!CE176=[1]WAIVER_TX_Counties_FY22!CF$2,[1]TX_Counties_FY22_Income_Limits!CE176)))</f>
        <v>98948</v>
      </c>
      <c r="CG176" s="64">
        <f>IF([1]TX_Counties_FY22_Income_Limits!CF176&gt;[1]WAIVER_TX_Counties_FY22!CG$2,[1]TX_Counties_FY22_Income_Limits!CF176,IF([1]TX_Counties_FY22_Income_Limits!CF176&lt;[1]WAIVER_TX_Counties_FY22!CG$2,[1]WAIVER_TX_Counties_FY22!CG$2,IF([1]TX_Counties_FY22_Income_Limits!CF176=[1]WAIVER_TX_Counties_FY22!CG$2,[1]TX_Counties_FY22_Income_Limits!CF176)))</f>
        <v>105772</v>
      </c>
      <c r="CH176" s="64">
        <f>IF([1]TX_Counties_FY22_Income_Limits!CG176&gt;[1]WAIVER_TX_Counties_FY22!CH$2,[1]TX_Counties_FY22_Income_Limits!CG176,IF([1]TX_Counties_FY22_Income_Limits!CG176&lt;[1]WAIVER_TX_Counties_FY22!CH$2,[1]WAIVER_TX_Counties_FY22!CH$2,IF([1]TX_Counties_FY22_Income_Limits!CG176=[1]WAIVER_TX_Counties_FY22!CH$2,[1]TX_Counties_FY22_Income_Limits!CG176)))</f>
        <v>112596</v>
      </c>
      <c r="CI176" s="64">
        <f>IF([1]TX_Counties_FY22_Income_Limits!CH176&gt;[1]WAIVER_TX_Counties_FY22!CI$2,[1]TX_Counties_FY22_Income_Limits!CH176,IF([1]TX_Counties_FY22_Income_Limits!CH176&lt;[1]WAIVER_TX_Counties_FY22!CI$2,[1]WAIVER_TX_Counties_FY22!CI$2,IF([1]TX_Counties_FY22_Income_Limits!CH176=[1]WAIVER_TX_Counties_FY22!CI$2,[1]TX_Counties_FY22_Income_Limits!CH176)))</f>
        <v>119419.99999999999</v>
      </c>
      <c r="CJ176" s="64">
        <f>IF([1]TX_Counties_FY22_Income_Limits!CI176&gt;[1]WAIVER_TX_Counties_FY22!CJ$2,[1]TX_Counties_FY22_Income_Limits!CI176,IF([1]TX_Counties_FY22_Income_Limits!CI176&lt;[1]WAIVER_TX_Counties_FY22!CJ$2,[1]WAIVER_TX_Counties_FY22!CJ$2,IF([1]TX_Counties_FY22_Income_Limits!CI176=[1]WAIVER_TX_Counties_FY22!CJ$2,[1]TX_Counties_FY22_Income_Limits!CI176)))</f>
        <v>126244</v>
      </c>
      <c r="CK176" s="64">
        <f>IF([1]TX_Counties_FY22_Income_Limits!CJ176&gt;[1]WAIVER_TX_Counties_FY22!CK$2,[1]TX_Counties_FY22_Income_Limits!CJ176,IF([1]TX_Counties_FY22_Income_Limits!CJ176&lt;[1]WAIVER_TX_Counties_FY22!CK$2,[1]WAIVER_TX_Counties_FY22!CK$2,IF([1]TX_Counties_FY22_Income_Limits!CJ176=[1]WAIVER_TX_Counties_FY22!CK$2,[1]TX_Counties_FY22_Income_Limits!CJ176)))</f>
        <v>133068</v>
      </c>
      <c r="CL176" s="64">
        <f>IF([1]TX_Counties_FY22_Income_Limits!CK176&gt;[1]WAIVER_TX_Counties_FY22!CL$2,[1]TX_Counties_FY22_Income_Limits!CK176,IF([1]TX_Counties_FY22_Income_Limits!CK176&lt;[1]WAIVER_TX_Counties_FY22!CL$2,[1]WAIVER_TX_Counties_FY22!CL$2,IF([1]TX_Counties_FY22_Income_Limits!CK176=[1]WAIVER_TX_Counties_FY22!CL$2,[1]TX_Counties_FY22_Income_Limits!CK176)))</f>
        <v>139892</v>
      </c>
      <c r="CM176" s="64">
        <f>IF([1]TX_Counties_FY22_Income_Limits!CL176&gt;[1]WAIVER_TX_Counties_FY22!CM$2,[1]TX_Counties_FY22_Income_Limits!CL176,IF([1]TX_Counties_FY22_Income_Limits!CL176&lt;[1]WAIVER_TX_Counties_FY22!CM$2,[1]WAIVER_TX_Counties_FY22!CM$2,IF([1]TX_Counties_FY22_Income_Limits!CL176=[1]WAIVER_TX_Counties_FY22!CM$2,[1]TX_Counties_FY22_Income_Limits!CL176)))</f>
        <v>146716</v>
      </c>
      <c r="CN176" s="64">
        <f>IF([1]TX_Counties_FY22_Income_Limits!CM176&gt;[1]WAIVER_TX_Counties_FY22!CN$2,[1]TX_Counties_FY22_Income_Limits!CM176,IF([1]TX_Counties_FY22_Income_Limits!CM176&lt;[1]WAIVER_TX_Counties_FY22!CN$2,[1]WAIVER_TX_Counties_FY22!CN$2,IF([1]TX_Counties_FY22_Income_Limits!CM176=[1]WAIVER_TX_Counties_FY22!CN$2,[1]TX_Counties_FY22_Income_Limits!CM176)))</f>
        <v>153540</v>
      </c>
      <c r="CO176" s="64">
        <f>IF([1]TX_Counties_FY22_Income_Limits!CN176&gt;[1]WAIVER_TX_Counties_FY22!CO$2,[1]TX_Counties_FY22_Income_Limits!CN176,IF([1]TX_Counties_FY22_Income_Limits!CN176&lt;[1]WAIVER_TX_Counties_FY22!CO$2,[1]WAIVER_TX_Counties_FY22!CO$2,IF([1]TX_Counties_FY22_Income_Limits!CN176=[1]WAIVER_TX_Counties_FY22!CO$2,[1]TX_Counties_FY22_Income_Limits!CN176)))</f>
        <v>160364</v>
      </c>
      <c r="CP176" s="64">
        <f>IF([1]TX_Counties_FY22_Income_Limits!CO176&gt;[1]WAIVER_TX_Counties_FY22!CP$2,[1]TX_Counties_FY22_Income_Limits!CO176,IF([1]TX_Counties_FY22_Income_Limits!CO176&lt;[1]WAIVER_TX_Counties_FY22!CP$2,[1]WAIVER_TX_Counties_FY22!CP$2,IF([1]TX_Counties_FY22_Income_Limits!CO176=[1]WAIVER_TX_Counties_FY22!CP$2,[1]TX_Counties_FY22_Income_Limits!CO176)))</f>
        <v>167188</v>
      </c>
      <c r="CQ176" s="64">
        <f>IF([1]TX_Counties_FY22_Income_Limits!CP176&gt;[1]WAIVER_TX_Counties_FY22!CQ$2,[1]TX_Counties_FY22_Income_Limits!CP176,IF([1]TX_Counties_FY22_Income_Limits!CP176&lt;[1]WAIVER_TX_Counties_FY22!CQ$2,[1]WAIVER_TX_Counties_FY22!CQ$2,IF([1]TX_Counties_FY22_Income_Limits!CP176=[1]WAIVER_TX_Counties_FY22!CQ$2,[1]TX_Counties_FY22_Income_Limits!CP176)))</f>
        <v>174012</v>
      </c>
      <c r="CR176" s="64">
        <f>IF([1]TX_Counties_FY22_Income_Limits!CQ176&gt;[1]WAIVER_TX_Counties_FY22!CR$2,[1]TX_Counties_FY22_Income_Limits!CQ176,IF([1]TX_Counties_FY22_Income_Limits!CQ176&lt;[1]WAIVER_TX_Counties_FY22!CR$2,[1]WAIVER_TX_Counties_FY22!CR$2,IF([1]TX_Counties_FY22_Income_Limits!CQ176=[1]WAIVER_TX_Counties_FY22!CR$2,[1]TX_Counties_FY22_Income_Limits!CQ176)))</f>
        <v>180836</v>
      </c>
      <c r="CS176" s="64">
        <f>IF([1]TX_Counties_FY22_Income_Limits!CR176&gt;[1]WAIVER_TX_Counties_FY22!CS$2,[1]TX_Counties_FY22_Income_Limits!CR176,IF([1]TX_Counties_FY22_Income_Limits!CR176&lt;[1]WAIVER_TX_Counties_FY22!CS$2,[1]WAIVER_TX_Counties_FY22!CS$2,IF([1]TX_Counties_FY22_Income_Limits!CR176=[1]WAIVER_TX_Counties_FY22!CS$2,[1]TX_Counties_FY22_Income_Limits!CR176)))</f>
        <v>187660</v>
      </c>
      <c r="CT176" s="64">
        <f>IF([1]TX_Counties_FY22_Income_Limits!CS176&gt;[1]WAIVER_TX_Counties_FY22!CT$2,[1]TX_Counties_FY22_Income_Limits!CS176,IF([1]TX_Counties_FY22_Income_Limits!CS176&lt;[1]WAIVER_TX_Counties_FY22!CT$2,[1]WAIVER_TX_Counties_FY22!CT$2,IF([1]TX_Counties_FY22_Income_Limits!CS176=[1]WAIVER_TX_Counties_FY22!CT$2,[1]TX_Counties_FY22_Income_Limits!CS176)))</f>
        <v>194484</v>
      </c>
      <c r="CU176" s="64">
        <f>IF([1]TX_Counties_FY22_Income_Limits!CT176&gt;[1]WAIVER_TX_Counties_FY22!CU$2,[1]TX_Counties_FY22_Income_Limits!CT176,IF([1]TX_Counties_FY22_Income_Limits!CT176&lt;[1]WAIVER_TX_Counties_FY22!CU$2,[1]WAIVER_TX_Counties_FY22!CU$2,IF([1]TX_Counties_FY22_Income_Limits!CT176=[1]WAIVER_TX_Counties_FY22!CU$2,[1]TX_Counties_FY22_Income_Limits!CT176)))</f>
        <v>201308</v>
      </c>
      <c r="CV176" s="64">
        <f>IF([1]TX_Counties_FY22_Income_Limits!CU176&gt;[1]WAIVER_TX_Counties_FY22!CV$2,[1]TX_Counties_FY22_Income_Limits!CU176,IF([1]TX_Counties_FY22_Income_Limits!CU176&lt;[1]WAIVER_TX_Counties_FY22!CV$2,[1]WAIVER_TX_Counties_FY22!CV$2,IF([1]TX_Counties_FY22_Income_Limits!CU176=[1]WAIVER_TX_Counties_FY22!CV$2,[1]TX_Counties_FY22_Income_Limits!CU176)))</f>
        <v>208132</v>
      </c>
      <c r="CW176" s="64">
        <f>IF([1]TX_Counties_FY22_Income_Limits!CV176&gt;[1]WAIVER_TX_Counties_FY22!CW$2,[1]TX_Counties_FY22_Income_Limits!CV176,IF([1]TX_Counties_FY22_Income_Limits!CV176&lt;[1]WAIVER_TX_Counties_FY22!CW$2,[1]WAIVER_TX_Counties_FY22!CW$2,IF([1]TX_Counties_FY22_Income_Limits!CV176=[1]WAIVER_TX_Counties_FY22!CW$2,[1]TX_Counties_FY22_Income_Limits!CV176)))</f>
        <v>214956</v>
      </c>
      <c r="CX176" s="64">
        <f>IF([1]TX_Counties_FY22_Income_Limits!CW176&gt;[1]WAIVER_TX_Counties_FY22!CX$2,[1]TX_Counties_FY22_Income_Limits!CW176,IF([1]TX_Counties_FY22_Income_Limits!CW176&lt;[1]WAIVER_TX_Counties_FY22!CX$2,[1]WAIVER_TX_Counties_FY22!CX$2,IF([1]TX_Counties_FY22_Income_Limits!CW176=[1]WAIVER_TX_Counties_FY22!CX$2,[1]TX_Counties_FY22_Income_Limits!CW176)))</f>
        <v>221780</v>
      </c>
      <c r="CY176" s="64">
        <f>IF([1]TX_Counties_FY22_Income_Limits!CX176&gt;[1]WAIVER_TX_Counties_FY22!CY$2,[1]TX_Counties_FY22_Income_Limits!CX176,IF([1]TX_Counties_FY22_Income_Limits!CX176&lt;[1]WAIVER_TX_Counties_FY22!CY$2,[1]WAIVER_TX_Counties_FY22!CY$2,IF([1]TX_Counties_FY22_Income_Limits!CX176=[1]WAIVER_TX_Counties_FY22!CY$2,[1]TX_Counties_FY22_Income_Limits!CX176)))</f>
        <v>228604</v>
      </c>
      <c r="CZ176" s="64">
        <f>IF([1]TX_Counties_FY22_Income_Limits!CY176&gt;[1]WAIVER_TX_Counties_FY22!CZ$2,[1]TX_Counties_FY22_Income_Limits!CY176,IF([1]TX_Counties_FY22_Income_Limits!CY176&lt;[1]WAIVER_TX_Counties_FY22!CZ$2,[1]WAIVER_TX_Counties_FY22!CZ$2,IF([1]TX_Counties_FY22_Income_Limits!CY176=[1]WAIVER_TX_Counties_FY22!CZ$2,[1]TX_Counties_FY22_Income_Limits!CY176)))</f>
        <v>71652</v>
      </c>
      <c r="DA176" s="64">
        <f>IF([1]TX_Counties_FY22_Income_Limits!CZ176&gt;[1]WAIVER_TX_Counties_FY22!DA$2,[1]TX_Counties_FY22_Income_Limits!CZ176,IF([1]TX_Counties_FY22_Income_Limits!CZ176&lt;[1]WAIVER_TX_Counties_FY22!DA$2,[1]WAIVER_TX_Counties_FY22!DA$2,IF([1]TX_Counties_FY22_Income_Limits!CZ176=[1]WAIVER_TX_Counties_FY22!DA$2,[1]TX_Counties_FY22_Income_Limits!CZ176)))</f>
        <v>81888</v>
      </c>
      <c r="DB176" s="64">
        <f>IF([1]TX_Counties_FY22_Income_Limits!DA176&gt;[1]WAIVER_TX_Counties_FY22!DB$2,[1]TX_Counties_FY22_Income_Limits!DA176,IF([1]TX_Counties_FY22_Income_Limits!DA176&lt;[1]WAIVER_TX_Counties_FY22!DB$2,[1]WAIVER_TX_Counties_FY22!DB$2,IF([1]TX_Counties_FY22_Income_Limits!DA176=[1]WAIVER_TX_Counties_FY22!DB$2,[1]TX_Counties_FY22_Income_Limits!DA176)))</f>
        <v>92124</v>
      </c>
      <c r="DC176" s="64">
        <f>IF([1]TX_Counties_FY22_Income_Limits!DB176&gt;[1]WAIVER_TX_Counties_FY22!DC$2,[1]TX_Counties_FY22_Income_Limits!DB176,IF([1]TX_Counties_FY22_Income_Limits!DB176&lt;[1]WAIVER_TX_Counties_FY22!DC$2,[1]WAIVER_TX_Counties_FY22!DC$2,IF([1]TX_Counties_FY22_Income_Limits!DB176=[1]WAIVER_TX_Counties_FY22!DC$2,[1]TX_Counties_FY22_Income_Limits!DB176)))</f>
        <v>102360</v>
      </c>
      <c r="DD176" s="64">
        <f>IF([1]TX_Counties_FY22_Income_Limits!DC176&gt;[1]WAIVER_TX_Counties_FY22!DD$2,[1]TX_Counties_FY22_Income_Limits!DC176,IF([1]TX_Counties_FY22_Income_Limits!DC176&lt;[1]WAIVER_TX_Counties_FY22!DD$2,[1]WAIVER_TX_Counties_FY22!DD$2,IF([1]TX_Counties_FY22_Income_Limits!DC176=[1]WAIVER_TX_Counties_FY22!DD$2,[1]TX_Counties_FY22_Income_Limits!DC176)))</f>
        <v>110548.8</v>
      </c>
      <c r="DE176" s="64">
        <f>IF([1]TX_Counties_FY22_Income_Limits!DD176&gt;[1]WAIVER_TX_Counties_FY22!DE$2,[1]TX_Counties_FY22_Income_Limits!DD176,IF([1]TX_Counties_FY22_Income_Limits!DD176&lt;[1]WAIVER_TX_Counties_FY22!DE$2,[1]WAIVER_TX_Counties_FY22!DE$2,IF([1]TX_Counties_FY22_Income_Limits!DD176=[1]WAIVER_TX_Counties_FY22!DE$2,[1]TX_Counties_FY22_Income_Limits!DD176)))</f>
        <v>118737.59999999999</v>
      </c>
      <c r="DF176" s="64">
        <f>IF([1]TX_Counties_FY22_Income_Limits!DE176&gt;[1]WAIVER_TX_Counties_FY22!DF$2,[1]TX_Counties_FY22_Income_Limits!DE176,IF([1]TX_Counties_FY22_Income_Limits!DE176&lt;[1]WAIVER_TX_Counties_FY22!DF$2,[1]WAIVER_TX_Counties_FY22!DF$2,IF([1]TX_Counties_FY22_Income_Limits!DE176=[1]WAIVER_TX_Counties_FY22!DF$2,[1]TX_Counties_FY22_Income_Limits!DE176)))</f>
        <v>126926.39999999999</v>
      </c>
      <c r="DG176" s="64">
        <f>IF([1]TX_Counties_FY22_Income_Limits!DF176&gt;[1]WAIVER_TX_Counties_FY22!DG$2,[1]TX_Counties_FY22_Income_Limits!DF176,IF([1]TX_Counties_FY22_Income_Limits!DF176&lt;[1]WAIVER_TX_Counties_FY22!DG$2,[1]WAIVER_TX_Counties_FY22!DG$2,IF([1]TX_Counties_FY22_Income_Limits!DF176=[1]WAIVER_TX_Counties_FY22!DG$2,[1]TX_Counties_FY22_Income_Limits!DF176)))</f>
        <v>135115.20000000001</v>
      </c>
      <c r="DH176" s="64">
        <f>IF([1]TX_Counties_FY22_Income_Limits!DG176&gt;[1]WAIVER_TX_Counties_FY22!DH$2,[1]TX_Counties_FY22_Income_Limits!DG176,IF([1]TX_Counties_FY22_Income_Limits!DG176&lt;[1]WAIVER_TX_Counties_FY22!DH$2,[1]WAIVER_TX_Counties_FY22!DH$2,IF([1]TX_Counties_FY22_Income_Limits!DG176=[1]WAIVER_TX_Counties_FY22!DH$2,[1]TX_Counties_FY22_Income_Limits!DG176)))</f>
        <v>143304</v>
      </c>
      <c r="DI176" s="64">
        <f>IF([1]TX_Counties_FY22_Income_Limits!DH176&gt;[1]WAIVER_TX_Counties_FY22!DI$2,[1]TX_Counties_FY22_Income_Limits!DH176,IF([1]TX_Counties_FY22_Income_Limits!DH176&lt;[1]WAIVER_TX_Counties_FY22!DI$2,[1]WAIVER_TX_Counties_FY22!DI$2,IF([1]TX_Counties_FY22_Income_Limits!DH176=[1]WAIVER_TX_Counties_FY22!DI$2,[1]TX_Counties_FY22_Income_Limits!DH176)))</f>
        <v>151492.79999999999</v>
      </c>
      <c r="DJ176" s="64">
        <f>IF([1]TX_Counties_FY22_Income_Limits!DI176&gt;[1]WAIVER_TX_Counties_FY22!DJ$2,[1]TX_Counties_FY22_Income_Limits!DI176,IF([1]TX_Counties_FY22_Income_Limits!DI176&lt;[1]WAIVER_TX_Counties_FY22!DJ$2,[1]WAIVER_TX_Counties_FY22!DJ$2,IF([1]TX_Counties_FY22_Income_Limits!DI176=[1]WAIVER_TX_Counties_FY22!DJ$2,[1]TX_Counties_FY22_Income_Limits!DI176)))</f>
        <v>159681.59999999998</v>
      </c>
      <c r="DK176" s="64">
        <f>IF([1]TX_Counties_FY22_Income_Limits!DJ176&gt;[1]WAIVER_TX_Counties_FY22!DK$2,[1]TX_Counties_FY22_Income_Limits!DJ176,IF([1]TX_Counties_FY22_Income_Limits!DJ176&lt;[1]WAIVER_TX_Counties_FY22!DK$2,[1]WAIVER_TX_Counties_FY22!DK$2,IF([1]TX_Counties_FY22_Income_Limits!DJ176=[1]WAIVER_TX_Counties_FY22!DK$2,[1]TX_Counties_FY22_Income_Limits!DJ176)))</f>
        <v>167870.39999999997</v>
      </c>
      <c r="DL176" s="64">
        <f>IF([1]TX_Counties_FY22_Income_Limits!DK176&gt;[1]WAIVER_TX_Counties_FY22!DL$2,[1]TX_Counties_FY22_Income_Limits!DK176,IF([1]TX_Counties_FY22_Income_Limits!DK176&lt;[1]WAIVER_TX_Counties_FY22!DL$2,[1]WAIVER_TX_Counties_FY22!DL$2,IF([1]TX_Counties_FY22_Income_Limits!DK176=[1]WAIVER_TX_Counties_FY22!DL$2,[1]TX_Counties_FY22_Income_Limits!DK176)))</f>
        <v>176059.19999999995</v>
      </c>
      <c r="DM176" s="64">
        <f>IF([1]TX_Counties_FY22_Income_Limits!DL176&gt;[1]WAIVER_TX_Counties_FY22!DM$2,[1]TX_Counties_FY22_Income_Limits!DL176,IF([1]TX_Counties_FY22_Income_Limits!DL176&lt;[1]WAIVER_TX_Counties_FY22!DM$2,[1]WAIVER_TX_Counties_FY22!DM$2,IF([1]TX_Counties_FY22_Income_Limits!DL176=[1]WAIVER_TX_Counties_FY22!DM$2,[1]TX_Counties_FY22_Income_Limits!DL176)))</f>
        <v>184247.99999999994</v>
      </c>
      <c r="DN176" s="64">
        <f>IF([1]TX_Counties_FY22_Income_Limits!DM176&gt;[1]WAIVER_TX_Counties_FY22!DN$2,[1]TX_Counties_FY22_Income_Limits!DM176,IF([1]TX_Counties_FY22_Income_Limits!DM176&lt;[1]WAIVER_TX_Counties_FY22!DN$2,[1]WAIVER_TX_Counties_FY22!DN$2,IF([1]TX_Counties_FY22_Income_Limits!DM176=[1]WAIVER_TX_Counties_FY22!DN$2,[1]TX_Counties_FY22_Income_Limits!DM176)))</f>
        <v>192436.79999999993</v>
      </c>
      <c r="DO176" s="64">
        <f>IF([1]TX_Counties_FY22_Income_Limits!DN176&gt;[1]WAIVER_TX_Counties_FY22!DO$2,[1]TX_Counties_FY22_Income_Limits!DN176,IF([1]TX_Counties_FY22_Income_Limits!DN176&lt;[1]WAIVER_TX_Counties_FY22!DO$2,[1]WAIVER_TX_Counties_FY22!DO$2,IF([1]TX_Counties_FY22_Income_Limits!DN176=[1]WAIVER_TX_Counties_FY22!DO$2,[1]TX_Counties_FY22_Income_Limits!DN176)))</f>
        <v>200625.59999999992</v>
      </c>
      <c r="DP176" s="64">
        <f>IF([1]TX_Counties_FY22_Income_Limits!DO176&gt;[1]WAIVER_TX_Counties_FY22!DP$2,[1]TX_Counties_FY22_Income_Limits!DO176,IF([1]TX_Counties_FY22_Income_Limits!DO176&lt;[1]WAIVER_TX_Counties_FY22!DP$2,[1]WAIVER_TX_Counties_FY22!DP$2,IF([1]TX_Counties_FY22_Income_Limits!DO176=[1]WAIVER_TX_Counties_FY22!DP$2,[1]TX_Counties_FY22_Income_Limits!DO176)))</f>
        <v>208814.39999999991</v>
      </c>
      <c r="DQ176" s="64">
        <f>IF([1]TX_Counties_FY22_Income_Limits!DP176&gt;[1]WAIVER_TX_Counties_FY22!DQ$2,[1]TX_Counties_FY22_Income_Limits!DP176,IF([1]TX_Counties_FY22_Income_Limits!DP176&lt;[1]WAIVER_TX_Counties_FY22!DQ$2,[1]WAIVER_TX_Counties_FY22!DQ$2,IF([1]TX_Counties_FY22_Income_Limits!DP176=[1]WAIVER_TX_Counties_FY22!DQ$2,[1]TX_Counties_FY22_Income_Limits!DP176)))</f>
        <v>217003.1999999999</v>
      </c>
      <c r="DR176" s="64">
        <f>IF([1]TX_Counties_FY22_Income_Limits!DQ176&gt;[1]WAIVER_TX_Counties_FY22!DR$2,[1]TX_Counties_FY22_Income_Limits!DQ176,IF([1]TX_Counties_FY22_Income_Limits!DQ176&lt;[1]WAIVER_TX_Counties_FY22!DR$2,[1]WAIVER_TX_Counties_FY22!DR$2,IF([1]TX_Counties_FY22_Income_Limits!DQ176=[1]WAIVER_TX_Counties_FY22!DR$2,[1]TX_Counties_FY22_Income_Limits!DQ176)))</f>
        <v>225191.99999999988</v>
      </c>
      <c r="DS176" s="64">
        <f>IF([1]TX_Counties_FY22_Income_Limits!DR176&gt;[1]WAIVER_TX_Counties_FY22!DS$2,[1]TX_Counties_FY22_Income_Limits!DR176,IF([1]TX_Counties_FY22_Income_Limits!DR176&lt;[1]WAIVER_TX_Counties_FY22!DS$2,[1]WAIVER_TX_Counties_FY22!DS$2,IF([1]TX_Counties_FY22_Income_Limits!DR176=[1]WAIVER_TX_Counties_FY22!DS$2,[1]TX_Counties_FY22_Income_Limits!DR176)))</f>
        <v>233380.79999999987</v>
      </c>
      <c r="DT176" s="64">
        <f>IF([1]TX_Counties_FY22_Income_Limits!DS176&gt;[1]WAIVER_TX_Counties_FY22!DT$2,[1]TX_Counties_FY22_Income_Limits!DS176,IF([1]TX_Counties_FY22_Income_Limits!DS176&lt;[1]WAIVER_TX_Counties_FY22!DT$2,[1]WAIVER_TX_Counties_FY22!DT$2,IF([1]TX_Counties_FY22_Income_Limits!DS176=[1]WAIVER_TX_Counties_FY22!DT$2,[1]TX_Counties_FY22_Income_Limits!DS176)))</f>
        <v>241569.59999999986</v>
      </c>
      <c r="DU176" s="64">
        <f>IF([1]TX_Counties_FY22_Income_Limits!DT176&gt;[1]WAIVER_TX_Counties_FY22!DU$2,[1]TX_Counties_FY22_Income_Limits!DT176,IF([1]TX_Counties_FY22_Income_Limits!DT176&lt;[1]WAIVER_TX_Counties_FY22!DU$2,[1]WAIVER_TX_Counties_FY22!DU$2,IF([1]TX_Counties_FY22_Income_Limits!DT176=[1]WAIVER_TX_Counties_FY22!DU$2,[1]TX_Counties_FY22_Income_Limits!DT176)))</f>
        <v>249758.39999999985</v>
      </c>
      <c r="DV176" s="64">
        <f>IF([1]TX_Counties_FY22_Income_Limits!DU176&gt;[1]WAIVER_TX_Counties_FY22!DV$2,[1]TX_Counties_FY22_Income_Limits!DU176,IF([1]TX_Counties_FY22_Income_Limits!DU176&lt;[1]WAIVER_TX_Counties_FY22!DV$2,[1]WAIVER_TX_Counties_FY22!DV$2,IF([1]TX_Counties_FY22_Income_Limits!DU176=[1]WAIVER_TX_Counties_FY22!DV$2,[1]TX_Counties_FY22_Income_Limits!DU176)))</f>
        <v>257947.19999999984</v>
      </c>
      <c r="DW176" s="64">
        <f>IF([1]TX_Counties_FY22_Income_Limits!DV176&gt;[1]WAIVER_TX_Counties_FY22!DW$2,[1]TX_Counties_FY22_Income_Limits!DV176,IF([1]TX_Counties_FY22_Income_Limits!DV176&lt;[1]WAIVER_TX_Counties_FY22!DW$2,[1]WAIVER_TX_Counties_FY22!DW$2,IF([1]TX_Counties_FY22_Income_Limits!DV176=[1]WAIVER_TX_Counties_FY22!DW$2,[1]TX_Counties_FY22_Income_Limits!DV176)))</f>
        <v>266135.99999999983</v>
      </c>
      <c r="DX176" s="64">
        <f>IF([1]TX_Counties_FY22_Income_Limits!DW176&gt;[1]WAIVER_TX_Counties_FY22!DX$2,[1]TX_Counties_FY22_Income_Limits!DW176,IF([1]TX_Counties_FY22_Income_Limits!DW176&lt;[1]WAIVER_TX_Counties_FY22!DX$2,[1]WAIVER_TX_Counties_FY22!DX$2,IF([1]TX_Counties_FY22_Income_Limits!DW176=[1]WAIVER_TX_Counties_FY22!DX$2,[1]TX_Counties_FY22_Income_Limits!DW176)))</f>
        <v>274324.79999999981</v>
      </c>
    </row>
    <row r="177" spans="1:129" ht="14.45">
      <c r="A177" s="65" t="s">
        <v>366</v>
      </c>
      <c r="B177" s="65" t="str">
        <f t="shared" si="7"/>
        <v>YES</v>
      </c>
      <c r="C177" s="64">
        <f>[1]TX_Counties_FY22_Income_Limits!B177</f>
        <v>64300</v>
      </c>
      <c r="D177" s="64">
        <f>IF([1]TX_Counties_FY22_Income_Limits!C177&gt;[1]WAIVER_TX_Counties_FY22!D$2,[1]TX_Counties_FY22_Income_Limits!C177,IF([1]TX_Counties_FY22_Income_Limits!C177&lt;[1]WAIVER_TX_Counties_FY22!D$2,[1]WAIVER_TX_Counties_FY22!D$2,IF([1]TX_Counties_FY22_Income_Limits!C177=[1]WAIVER_TX_Counties_FY22!D$2,[1]TX_Counties_FY22_Income_Limits!C177)))</f>
        <v>17650</v>
      </c>
      <c r="E177" s="64">
        <f>IF([1]TX_Counties_FY22_Income_Limits!D177&gt;[1]WAIVER_TX_Counties_FY22!E$2,[1]TX_Counties_FY22_Income_Limits!D177,IF([1]TX_Counties_FY22_Income_Limits!D177&lt;[1]WAIVER_TX_Counties_FY22!E$2,[1]WAIVER_TX_Counties_FY22!E$2,IF([1]TX_Counties_FY22_Income_Limits!D177=[1]WAIVER_TX_Counties_FY22!E$2,[1]TX_Counties_FY22_Income_Limits!D177)))</f>
        <v>20200</v>
      </c>
      <c r="F177" s="64">
        <f>IF([1]TX_Counties_FY22_Income_Limits!E177&gt;[1]WAIVER_TX_Counties_FY22!F$2,[1]TX_Counties_FY22_Income_Limits!E177,IF([1]TX_Counties_FY22_Income_Limits!E177&lt;[1]WAIVER_TX_Counties_FY22!F$2,[1]WAIVER_TX_Counties_FY22!F$2,IF([1]TX_Counties_FY22_Income_Limits!E177=[1]WAIVER_TX_Counties_FY22!F$2,[1]TX_Counties_FY22_Income_Limits!E177)))</f>
        <v>23030</v>
      </c>
      <c r="G177" s="64">
        <f>IF([1]TX_Counties_FY22_Income_Limits!F177&gt;[1]WAIVER_TX_Counties_FY22!G$2,[1]TX_Counties_FY22_Income_Limits!F177,IF([1]TX_Counties_FY22_Income_Limits!F177&lt;[1]WAIVER_TX_Counties_FY22!G$2,[1]WAIVER_TX_Counties_FY22!G$2,IF([1]TX_Counties_FY22_Income_Limits!F177=[1]WAIVER_TX_Counties_FY22!G$2,[1]TX_Counties_FY22_Income_Limits!F177)))</f>
        <v>27750</v>
      </c>
      <c r="H177" s="64">
        <f>IF([1]TX_Counties_FY22_Income_Limits!G177&gt;[1]WAIVER_TX_Counties_FY22!H$2,[1]TX_Counties_FY22_Income_Limits!G177,IF([1]TX_Counties_FY22_Income_Limits!G177&lt;[1]WAIVER_TX_Counties_FY22!H$2,[1]WAIVER_TX_Counties_FY22!H$2,IF([1]TX_Counties_FY22_Income_Limits!G177=[1]WAIVER_TX_Counties_FY22!H$2,[1]TX_Counties_FY22_Income_Limits!G177)))</f>
        <v>32470</v>
      </c>
      <c r="I177" s="64">
        <f>IF([1]TX_Counties_FY22_Income_Limits!H177&gt;[1]WAIVER_TX_Counties_FY22!I$2,[1]TX_Counties_FY22_Income_Limits!H177,IF([1]TX_Counties_FY22_Income_Limits!H177&lt;[1]WAIVER_TX_Counties_FY22!I$2,[1]WAIVER_TX_Counties_FY22!I$2,IF([1]TX_Counties_FY22_Income_Limits!H177=[1]WAIVER_TX_Counties_FY22!I$2,[1]TX_Counties_FY22_Income_Limits!H177)))</f>
        <v>37190</v>
      </c>
      <c r="J177" s="64">
        <f>IF([1]TX_Counties_FY22_Income_Limits!I177&gt;[1]WAIVER_TX_Counties_FY22!J$2,[1]TX_Counties_FY22_Income_Limits!I177,IF([1]TX_Counties_FY22_Income_Limits!I177&lt;[1]WAIVER_TX_Counties_FY22!J$2,[1]WAIVER_TX_Counties_FY22!J$2,IF([1]TX_Counties_FY22_Income_Limits!I177=[1]WAIVER_TX_Counties_FY22!J$2,[1]TX_Counties_FY22_Income_Limits!I177)))</f>
        <v>41910</v>
      </c>
      <c r="K177" s="64">
        <f>IF([1]TX_Counties_FY22_Income_Limits!J177&gt;[1]WAIVER_TX_Counties_FY22!K$2,[1]TX_Counties_FY22_Income_Limits!J177,IF([1]TX_Counties_FY22_Income_Limits!J177&lt;[1]WAIVER_TX_Counties_FY22!K$2,[1]WAIVER_TX_Counties_FY22!K$2,IF([1]TX_Counties_FY22_Income_Limits!J177=[1]WAIVER_TX_Counties_FY22!K$2,[1]TX_Counties_FY22_Income_Limits!J177)))</f>
        <v>44950</v>
      </c>
      <c r="L177" s="64">
        <f>IF([1]TX_Counties_FY22_Income_Limits!K177&gt;[1]WAIVER_TX_Counties_FY22!L$2,[1]TX_Counties_FY22_Income_Limits!K177,IF([1]TX_Counties_FY22_Income_Limits!K177&lt;[1]WAIVER_TX_Counties_FY22!L$2,[1]WAIVER_TX_Counties_FY22!L$2,IF([1]TX_Counties_FY22_Income_Limits!K177=[1]WAIVER_TX_Counties_FY22!L$2,[1]TX_Counties_FY22_Income_Limits!K177)))</f>
        <v>58799.999999999993</v>
      </c>
      <c r="M177" s="64">
        <f>IF([1]TX_Counties_FY22_Income_Limits!L177&gt;[1]WAIVER_TX_Counties_FY22!M$2,[1]TX_Counties_FY22_Income_Limits!L177,IF([1]TX_Counties_FY22_Income_Limits!L177&lt;[1]WAIVER_TX_Counties_FY22!M$2,[1]WAIVER_TX_Counties_FY22!M$2,IF([1]TX_Counties_FY22_Income_Limits!L177=[1]WAIVER_TX_Counties_FY22!M$2,[1]TX_Counties_FY22_Income_Limits!L177)))</f>
        <v>62160</v>
      </c>
      <c r="N177" s="64">
        <f>IF([1]TX_Counties_FY22_Income_Limits!M177&gt;[1]WAIVER_TX_Counties_FY22!N$2,[1]TX_Counties_FY22_Income_Limits!M177,IF([1]TX_Counties_FY22_Income_Limits!M177&lt;[1]WAIVER_TX_Counties_FY22!N$2,[1]WAIVER_TX_Counties_FY22!N$2,IF([1]TX_Counties_FY22_Income_Limits!M177=[1]WAIVER_TX_Counties_FY22!N$2,[1]TX_Counties_FY22_Income_Limits!M177)))</f>
        <v>65520.000000000007</v>
      </c>
      <c r="O177" s="64">
        <f>IF([1]TX_Counties_FY22_Income_Limits!N177&gt;[1]WAIVER_TX_Counties_FY22!O$2,[1]TX_Counties_FY22_Income_Limits!N177,IF([1]TX_Counties_FY22_Income_Limits!N177&lt;[1]WAIVER_TX_Counties_FY22!O$2,[1]WAIVER_TX_Counties_FY22!O$2,IF([1]TX_Counties_FY22_Income_Limits!N177=[1]WAIVER_TX_Counties_FY22!O$2,[1]TX_Counties_FY22_Income_Limits!N177)))</f>
        <v>68880.000000000015</v>
      </c>
      <c r="P177" s="64">
        <f>IF([1]TX_Counties_FY22_Income_Limits!O177&gt;[1]WAIVER_TX_Counties_FY22!P$2,[1]TX_Counties_FY22_Income_Limits!O177,IF([1]TX_Counties_FY22_Income_Limits!O177&lt;[1]WAIVER_TX_Counties_FY22!P$2,[1]WAIVER_TX_Counties_FY22!P$2,IF([1]TX_Counties_FY22_Income_Limits!O177=[1]WAIVER_TX_Counties_FY22!P$2,[1]TX_Counties_FY22_Income_Limits!O177)))</f>
        <v>72240.000000000029</v>
      </c>
      <c r="Q177" s="64">
        <f>IF([1]TX_Counties_FY22_Income_Limits!P177&gt;[1]WAIVER_TX_Counties_FY22!Q$2,[1]TX_Counties_FY22_Income_Limits!P177,IF([1]TX_Counties_FY22_Income_Limits!P177&lt;[1]WAIVER_TX_Counties_FY22!Q$2,[1]WAIVER_TX_Counties_FY22!Q$2,IF([1]TX_Counties_FY22_Income_Limits!P177=[1]WAIVER_TX_Counties_FY22!Q$2,[1]TX_Counties_FY22_Income_Limits!P177)))</f>
        <v>75600.000000000044</v>
      </c>
      <c r="R177" s="64">
        <f>IF([1]TX_Counties_FY22_Income_Limits!Q177&gt;[1]WAIVER_TX_Counties_FY22!R$2,[1]TX_Counties_FY22_Income_Limits!Q177,IF([1]TX_Counties_FY22_Income_Limits!Q177&lt;[1]WAIVER_TX_Counties_FY22!R$2,[1]WAIVER_TX_Counties_FY22!R$2,IF([1]TX_Counties_FY22_Income_Limits!Q177=[1]WAIVER_TX_Counties_FY22!R$2,[1]TX_Counties_FY22_Income_Limits!Q177)))</f>
        <v>78960.000000000058</v>
      </c>
      <c r="S177" s="64">
        <f>IF([1]TX_Counties_FY22_Income_Limits!R177&gt;[1]WAIVER_TX_Counties_FY22!S$2,[1]TX_Counties_FY22_Income_Limits!R177,IF([1]TX_Counties_FY22_Income_Limits!R177&lt;[1]WAIVER_TX_Counties_FY22!S$2,[1]WAIVER_TX_Counties_FY22!S$2,IF([1]TX_Counties_FY22_Income_Limits!R177=[1]WAIVER_TX_Counties_FY22!S$2,[1]TX_Counties_FY22_Income_Limits!R177)))</f>
        <v>82320.000000000073</v>
      </c>
      <c r="T177" s="64">
        <f>IF([1]TX_Counties_FY22_Income_Limits!S177&gt;[1]WAIVER_TX_Counties_FY22!T$2,[1]TX_Counties_FY22_Income_Limits!S177,IF([1]TX_Counties_FY22_Income_Limits!S177&lt;[1]WAIVER_TX_Counties_FY22!T$2,[1]WAIVER_TX_Counties_FY22!T$2,IF([1]TX_Counties_FY22_Income_Limits!S177=[1]WAIVER_TX_Counties_FY22!T$2,[1]TX_Counties_FY22_Income_Limits!S177)))</f>
        <v>85680.000000000087</v>
      </c>
      <c r="U177" s="64">
        <f>IF([1]TX_Counties_FY22_Income_Limits!T177&gt;[1]WAIVER_TX_Counties_FY22!U$2,[1]TX_Counties_FY22_Income_Limits!T177,IF([1]TX_Counties_FY22_Income_Limits!T177&lt;[1]WAIVER_TX_Counties_FY22!U$2,[1]WAIVER_TX_Counties_FY22!U$2,IF([1]TX_Counties_FY22_Income_Limits!T177=[1]WAIVER_TX_Counties_FY22!U$2,[1]TX_Counties_FY22_Income_Limits!T177)))</f>
        <v>89040.000000000102</v>
      </c>
      <c r="V177" s="64">
        <f>IF([1]TX_Counties_FY22_Income_Limits!U177&gt;[1]WAIVER_TX_Counties_FY22!V$2,[1]TX_Counties_FY22_Income_Limits!U177,IF([1]TX_Counties_FY22_Income_Limits!U177&lt;[1]WAIVER_TX_Counties_FY22!V$2,[1]WAIVER_TX_Counties_FY22!V$2,IF([1]TX_Counties_FY22_Income_Limits!U177=[1]WAIVER_TX_Counties_FY22!V$2,[1]TX_Counties_FY22_Income_Limits!U177)))</f>
        <v>92400.000000000116</v>
      </c>
      <c r="W177" s="64">
        <f>IF([1]TX_Counties_FY22_Income_Limits!V177&gt;[1]WAIVER_TX_Counties_FY22!W$2,[1]TX_Counties_FY22_Income_Limits!V177,IF([1]TX_Counties_FY22_Income_Limits!V177&lt;[1]WAIVER_TX_Counties_FY22!W$2,[1]WAIVER_TX_Counties_FY22!W$2,IF([1]TX_Counties_FY22_Income_Limits!V177=[1]WAIVER_TX_Counties_FY22!W$2,[1]TX_Counties_FY22_Income_Limits!V177)))</f>
        <v>95760.000000000131</v>
      </c>
      <c r="X177" s="64">
        <f>IF([1]TX_Counties_FY22_Income_Limits!W177&gt;[1]WAIVER_TX_Counties_FY22!X$2,[1]TX_Counties_FY22_Income_Limits!W177,IF([1]TX_Counties_FY22_Income_Limits!W177&lt;[1]WAIVER_TX_Counties_FY22!X$2,[1]WAIVER_TX_Counties_FY22!X$2,IF([1]TX_Counties_FY22_Income_Limits!W177=[1]WAIVER_TX_Counties_FY22!X$2,[1]TX_Counties_FY22_Income_Limits!W177)))</f>
        <v>99120.000000000146</v>
      </c>
      <c r="Y177" s="64">
        <f>IF([1]TX_Counties_FY22_Income_Limits!X177&gt;[1]WAIVER_TX_Counties_FY22!Y$2,[1]TX_Counties_FY22_Income_Limits!X177,IF([1]TX_Counties_FY22_Income_Limits!X177&lt;[1]WAIVER_TX_Counties_FY22!Y$2,[1]WAIVER_TX_Counties_FY22!Y$2,IF([1]TX_Counties_FY22_Income_Limits!X177=[1]WAIVER_TX_Counties_FY22!Y$2,[1]TX_Counties_FY22_Income_Limits!X177)))</f>
        <v>102480.00000000016</v>
      </c>
      <c r="Z177" s="64">
        <f>IF([1]TX_Counties_FY22_Income_Limits!Y177&gt;[1]WAIVER_TX_Counties_FY22!Z$2,[1]TX_Counties_FY22_Income_Limits!Y177,IF([1]TX_Counties_FY22_Income_Limits!Y177&lt;[1]WAIVER_TX_Counties_FY22!Z$2,[1]WAIVER_TX_Counties_FY22!Z$2,IF([1]TX_Counties_FY22_Income_Limits!Y177=[1]WAIVER_TX_Counties_FY22!Z$2,[1]TX_Counties_FY22_Income_Limits!Y177)))</f>
        <v>105840.00000000017</v>
      </c>
      <c r="AA177" s="64">
        <f>IF([1]TX_Counties_FY22_Income_Limits!Z177&gt;[1]WAIVER_TX_Counties_FY22!AA$2,[1]TX_Counties_FY22_Income_Limits!Z177,IF([1]TX_Counties_FY22_Income_Limits!Z177&lt;[1]WAIVER_TX_Counties_FY22!AA$2,[1]WAIVER_TX_Counties_FY22!AA$2,IF([1]TX_Counties_FY22_Income_Limits!Z177=[1]WAIVER_TX_Counties_FY22!AA$2,[1]TX_Counties_FY22_Income_Limits!Z177)))</f>
        <v>109200.00000000019</v>
      </c>
      <c r="AB177" s="64">
        <f>IF([1]TX_Counties_FY22_Income_Limits!AA177&gt;[1]WAIVER_TX_Counties_FY22!AB$2,[1]TX_Counties_FY22_Income_Limits!AA177,IF([1]TX_Counties_FY22_Income_Limits!AA177&lt;[1]WAIVER_TX_Counties_FY22!AB$2,[1]WAIVER_TX_Counties_FY22!AB$2,IF([1]TX_Counties_FY22_Income_Limits!AA177=[1]WAIVER_TX_Counties_FY22!AB$2,[1]TX_Counties_FY22_Income_Limits!AA177)))</f>
        <v>112560.0000000002</v>
      </c>
      <c r="AC177" s="64">
        <f>IF([1]TX_Counties_FY22_Income_Limits!AB177&gt;[1]WAIVER_TX_Counties_FY22!AC$2,[1]TX_Counties_FY22_Income_Limits!AB177,IF([1]TX_Counties_FY22_Income_Limits!AB177&lt;[1]WAIVER_TX_Counties_FY22!AC$2,[1]WAIVER_TX_Counties_FY22!AC$2,IF([1]TX_Counties_FY22_Income_Limits!AB177=[1]WAIVER_TX_Counties_FY22!AC$2,[1]TX_Counties_FY22_Income_Limits!AB177)))</f>
        <v>29400</v>
      </c>
      <c r="AD177" s="64">
        <f>IF([1]TX_Counties_FY22_Income_Limits!AC177&gt;[1]WAIVER_TX_Counties_FY22!AD$2,[1]TX_Counties_FY22_Income_Limits!AC177,IF([1]TX_Counties_FY22_Income_Limits!AC177&lt;[1]WAIVER_TX_Counties_FY22!AD$2,[1]WAIVER_TX_Counties_FY22!AD$2,IF([1]TX_Counties_FY22_Income_Limits!AC177=[1]WAIVER_TX_Counties_FY22!AD$2,[1]TX_Counties_FY22_Income_Limits!AC177)))</f>
        <v>33600</v>
      </c>
      <c r="AE177" s="64">
        <f>IF([1]TX_Counties_FY22_Income_Limits!AD177&gt;[1]WAIVER_TX_Counties_FY22!AE$2,[1]TX_Counties_FY22_Income_Limits!AD177,IF([1]TX_Counties_FY22_Income_Limits!AD177&lt;[1]WAIVER_TX_Counties_FY22!AE$2,[1]WAIVER_TX_Counties_FY22!AE$2,IF([1]TX_Counties_FY22_Income_Limits!AD177=[1]WAIVER_TX_Counties_FY22!AE$2,[1]TX_Counties_FY22_Income_Limits!AD177)))</f>
        <v>37800</v>
      </c>
      <c r="AF177" s="64">
        <f>IF([1]TX_Counties_FY22_Income_Limits!AE177&gt;[1]WAIVER_TX_Counties_FY22!AF$2,[1]TX_Counties_FY22_Income_Limits!AE177,IF([1]TX_Counties_FY22_Income_Limits!AE177&lt;[1]WAIVER_TX_Counties_FY22!AF$2,[1]WAIVER_TX_Counties_FY22!AF$2,IF([1]TX_Counties_FY22_Income_Limits!AE177=[1]WAIVER_TX_Counties_FY22!AF$2,[1]TX_Counties_FY22_Income_Limits!AE177)))</f>
        <v>42000</v>
      </c>
      <c r="AG177" s="64">
        <f>IF([1]TX_Counties_FY22_Income_Limits!AF177&gt;[1]WAIVER_TX_Counties_FY22!AG$2,[1]TX_Counties_FY22_Income_Limits!AF177,IF([1]TX_Counties_FY22_Income_Limits!AF177&lt;[1]WAIVER_TX_Counties_FY22!AG$2,[1]WAIVER_TX_Counties_FY22!AG$2,IF([1]TX_Counties_FY22_Income_Limits!AF177=[1]WAIVER_TX_Counties_FY22!AG$2,[1]TX_Counties_FY22_Income_Limits!AF177)))</f>
        <v>45400</v>
      </c>
      <c r="AH177" s="64">
        <f>IF([1]TX_Counties_FY22_Income_Limits!AG177&gt;[1]WAIVER_TX_Counties_FY22!AH$2,[1]TX_Counties_FY22_Income_Limits!AG177,IF([1]TX_Counties_FY22_Income_Limits!AG177&lt;[1]WAIVER_TX_Counties_FY22!AH$2,[1]WAIVER_TX_Counties_FY22!AH$2,IF([1]TX_Counties_FY22_Income_Limits!AG177=[1]WAIVER_TX_Counties_FY22!AH$2,[1]TX_Counties_FY22_Income_Limits!AG177)))</f>
        <v>48750</v>
      </c>
      <c r="AI177" s="64">
        <f>IF([1]TX_Counties_FY22_Income_Limits!AH177&gt;[1]WAIVER_TX_Counties_FY22!AI$2,[1]TX_Counties_FY22_Income_Limits!AH177,IF([1]TX_Counties_FY22_Income_Limits!AH177&lt;[1]WAIVER_TX_Counties_FY22!AI$2,[1]WAIVER_TX_Counties_FY22!AI$2,IF([1]TX_Counties_FY22_Income_Limits!AH177=[1]WAIVER_TX_Counties_FY22!AI$2,[1]TX_Counties_FY22_Income_Limits!AH177)))</f>
        <v>52100</v>
      </c>
      <c r="AJ177" s="64">
        <f>IF([1]TX_Counties_FY22_Income_Limits!AI177&gt;[1]WAIVER_TX_Counties_FY22!AJ$2,[1]TX_Counties_FY22_Income_Limits!AI177,IF([1]TX_Counties_FY22_Income_Limits!AI177&lt;[1]WAIVER_TX_Counties_FY22!AJ$2,[1]WAIVER_TX_Counties_FY22!AJ$2,IF([1]TX_Counties_FY22_Income_Limits!AI177=[1]WAIVER_TX_Counties_FY22!AJ$2,[1]TX_Counties_FY22_Income_Limits!AI177)))</f>
        <v>55450</v>
      </c>
      <c r="AK177" s="64">
        <f>IF([1]TX_Counties_FY22_Income_Limits!AJ177&gt;[1]WAIVER_TX_Counties_FY22!AK$2,[1]TX_Counties_FY22_Income_Limits!AJ177,IF([1]TX_Counties_FY22_Income_Limits!AJ177&lt;[1]WAIVER_TX_Counties_FY22!AK$2,[1]WAIVER_TX_Counties_FY22!AK$2,IF([1]TX_Counties_FY22_Income_Limits!AJ177=[1]WAIVER_TX_Counties_FY22!AK$2,[1]TX_Counties_FY22_Income_Limits!AJ177)))</f>
        <v>58799.999999999993</v>
      </c>
      <c r="AL177" s="64">
        <f>IF([1]TX_Counties_FY22_Income_Limits!AK177&gt;[1]WAIVER_TX_Counties_FY22!AL$2,[1]TX_Counties_FY22_Income_Limits!AK177,IF([1]TX_Counties_FY22_Income_Limits!AK177&lt;[1]WAIVER_TX_Counties_FY22!AL$2,[1]WAIVER_TX_Counties_FY22!AL$2,IF([1]TX_Counties_FY22_Income_Limits!AK177=[1]WAIVER_TX_Counties_FY22!AL$2,[1]TX_Counties_FY22_Income_Limits!AK177)))</f>
        <v>62160</v>
      </c>
      <c r="AM177" s="64">
        <f>IF([1]TX_Counties_FY22_Income_Limits!AL177&gt;[1]WAIVER_TX_Counties_FY22!AM$2,[1]TX_Counties_FY22_Income_Limits!AL177,IF([1]TX_Counties_FY22_Income_Limits!AL177&lt;[1]WAIVER_TX_Counties_FY22!AM$2,[1]WAIVER_TX_Counties_FY22!AM$2,IF([1]TX_Counties_FY22_Income_Limits!AL177=[1]WAIVER_TX_Counties_FY22!AM$2,[1]TX_Counties_FY22_Income_Limits!AL177)))</f>
        <v>65520.000000000007</v>
      </c>
      <c r="AN177" s="64">
        <f>IF([1]TX_Counties_FY22_Income_Limits!AM177&gt;[1]WAIVER_TX_Counties_FY22!AN$2,[1]TX_Counties_FY22_Income_Limits!AM177,IF([1]TX_Counties_FY22_Income_Limits!AM177&lt;[1]WAIVER_TX_Counties_FY22!AN$2,[1]WAIVER_TX_Counties_FY22!AN$2,IF([1]TX_Counties_FY22_Income_Limits!AM177=[1]WAIVER_TX_Counties_FY22!AN$2,[1]TX_Counties_FY22_Income_Limits!AM177)))</f>
        <v>68880.000000000015</v>
      </c>
      <c r="AO177" s="64">
        <f>IF([1]TX_Counties_FY22_Income_Limits!AN177&gt;[1]WAIVER_TX_Counties_FY22!AO$2,[1]TX_Counties_FY22_Income_Limits!AN177,IF([1]TX_Counties_FY22_Income_Limits!AN177&lt;[1]WAIVER_TX_Counties_FY22!AO$2,[1]WAIVER_TX_Counties_FY22!AO$2,IF([1]TX_Counties_FY22_Income_Limits!AN177=[1]WAIVER_TX_Counties_FY22!AO$2,[1]TX_Counties_FY22_Income_Limits!AN177)))</f>
        <v>72240.000000000029</v>
      </c>
      <c r="AP177" s="64">
        <f>IF([1]TX_Counties_FY22_Income_Limits!AO177&gt;[1]WAIVER_TX_Counties_FY22!AP$2,[1]TX_Counties_FY22_Income_Limits!AO177,IF([1]TX_Counties_FY22_Income_Limits!AO177&lt;[1]WAIVER_TX_Counties_FY22!AP$2,[1]WAIVER_TX_Counties_FY22!AP$2,IF([1]TX_Counties_FY22_Income_Limits!AO177=[1]WAIVER_TX_Counties_FY22!AP$2,[1]TX_Counties_FY22_Income_Limits!AO177)))</f>
        <v>75600.000000000044</v>
      </c>
      <c r="AQ177" s="64">
        <f>IF([1]TX_Counties_FY22_Income_Limits!AP177&gt;[1]WAIVER_TX_Counties_FY22!AQ$2,[1]TX_Counties_FY22_Income_Limits!AP177,IF([1]TX_Counties_FY22_Income_Limits!AP177&lt;[1]WAIVER_TX_Counties_FY22!AQ$2,[1]WAIVER_TX_Counties_FY22!AQ$2,IF([1]TX_Counties_FY22_Income_Limits!AP177=[1]WAIVER_TX_Counties_FY22!AQ$2,[1]TX_Counties_FY22_Income_Limits!AP177)))</f>
        <v>78960.000000000058</v>
      </c>
      <c r="AR177" s="64">
        <f>IF([1]TX_Counties_FY22_Income_Limits!AQ177&gt;[1]WAIVER_TX_Counties_FY22!AR$2,[1]TX_Counties_FY22_Income_Limits!AQ177,IF([1]TX_Counties_FY22_Income_Limits!AQ177&lt;[1]WAIVER_TX_Counties_FY22!AR$2,[1]WAIVER_TX_Counties_FY22!AR$2,IF([1]TX_Counties_FY22_Income_Limits!AQ177=[1]WAIVER_TX_Counties_FY22!AR$2,[1]TX_Counties_FY22_Income_Limits!AQ177)))</f>
        <v>82320.000000000073</v>
      </c>
      <c r="AS177" s="64">
        <f>IF([1]TX_Counties_FY22_Income_Limits!AR177&gt;[1]WAIVER_TX_Counties_FY22!AS$2,[1]TX_Counties_FY22_Income_Limits!AR177,IF([1]TX_Counties_FY22_Income_Limits!AR177&lt;[1]WAIVER_TX_Counties_FY22!AS$2,[1]WAIVER_TX_Counties_FY22!AS$2,IF([1]TX_Counties_FY22_Income_Limits!AR177=[1]WAIVER_TX_Counties_FY22!AS$2,[1]TX_Counties_FY22_Income_Limits!AR177)))</f>
        <v>85680.000000000087</v>
      </c>
      <c r="AT177" s="64">
        <f>IF([1]TX_Counties_FY22_Income_Limits!AS177&gt;[1]WAIVER_TX_Counties_FY22!AT$2,[1]TX_Counties_FY22_Income_Limits!AS177,IF([1]TX_Counties_FY22_Income_Limits!AS177&lt;[1]WAIVER_TX_Counties_FY22!AT$2,[1]WAIVER_TX_Counties_FY22!AT$2,IF([1]TX_Counties_FY22_Income_Limits!AS177=[1]WAIVER_TX_Counties_FY22!AT$2,[1]TX_Counties_FY22_Income_Limits!AS177)))</f>
        <v>89040.000000000102</v>
      </c>
      <c r="AU177" s="64">
        <f>IF([1]TX_Counties_FY22_Income_Limits!AT177&gt;[1]WAIVER_TX_Counties_FY22!AU$2,[1]TX_Counties_FY22_Income_Limits!AT177,IF([1]TX_Counties_FY22_Income_Limits!AT177&lt;[1]WAIVER_TX_Counties_FY22!AU$2,[1]WAIVER_TX_Counties_FY22!AU$2,IF([1]TX_Counties_FY22_Income_Limits!AT177=[1]WAIVER_TX_Counties_FY22!AU$2,[1]TX_Counties_FY22_Income_Limits!AT177)))</f>
        <v>92400.000000000116</v>
      </c>
      <c r="AV177" s="64">
        <f>IF([1]TX_Counties_FY22_Income_Limits!AU177&gt;[1]WAIVER_TX_Counties_FY22!AV$2,[1]TX_Counties_FY22_Income_Limits!AU177,IF([1]TX_Counties_FY22_Income_Limits!AU177&lt;[1]WAIVER_TX_Counties_FY22!AV$2,[1]WAIVER_TX_Counties_FY22!AV$2,IF([1]TX_Counties_FY22_Income_Limits!AU177=[1]WAIVER_TX_Counties_FY22!AV$2,[1]TX_Counties_FY22_Income_Limits!AU177)))</f>
        <v>95760.000000000131</v>
      </c>
      <c r="AW177" s="64">
        <f>IF([1]TX_Counties_FY22_Income_Limits!AV177&gt;[1]WAIVER_TX_Counties_FY22!AW$2,[1]TX_Counties_FY22_Income_Limits!AV177,IF([1]TX_Counties_FY22_Income_Limits!AV177&lt;[1]WAIVER_TX_Counties_FY22!AW$2,[1]WAIVER_TX_Counties_FY22!AW$2,IF([1]TX_Counties_FY22_Income_Limits!AV177=[1]WAIVER_TX_Counties_FY22!AW$2,[1]TX_Counties_FY22_Income_Limits!AV177)))</f>
        <v>99120.000000000146</v>
      </c>
      <c r="AX177" s="64">
        <f>IF([1]TX_Counties_FY22_Income_Limits!AW177&gt;[1]WAIVER_TX_Counties_FY22!AX$2,[1]TX_Counties_FY22_Income_Limits!AW177,IF([1]TX_Counties_FY22_Income_Limits!AW177&lt;[1]WAIVER_TX_Counties_FY22!AX$2,[1]WAIVER_TX_Counties_FY22!AX$2,IF([1]TX_Counties_FY22_Income_Limits!AW177=[1]WAIVER_TX_Counties_FY22!AX$2,[1]TX_Counties_FY22_Income_Limits!AW177)))</f>
        <v>102480.00000000016</v>
      </c>
      <c r="AY177" s="64">
        <f>IF([1]TX_Counties_FY22_Income_Limits!AX177&gt;[1]WAIVER_TX_Counties_FY22!AY$2,[1]TX_Counties_FY22_Income_Limits!AX177,IF([1]TX_Counties_FY22_Income_Limits!AX177&lt;[1]WAIVER_TX_Counties_FY22!AY$2,[1]WAIVER_TX_Counties_FY22!AY$2,IF([1]TX_Counties_FY22_Income_Limits!AX177=[1]WAIVER_TX_Counties_FY22!AY$2,[1]TX_Counties_FY22_Income_Limits!AX177)))</f>
        <v>105840.00000000017</v>
      </c>
      <c r="AZ177" s="64">
        <f>IF([1]TX_Counties_FY22_Income_Limits!AY177&gt;[1]WAIVER_TX_Counties_FY22!AZ$2,[1]TX_Counties_FY22_Income_Limits!AY177,IF([1]TX_Counties_FY22_Income_Limits!AY177&lt;[1]WAIVER_TX_Counties_FY22!AZ$2,[1]WAIVER_TX_Counties_FY22!AZ$2,IF([1]TX_Counties_FY22_Income_Limits!AY177=[1]WAIVER_TX_Counties_FY22!AZ$2,[1]TX_Counties_FY22_Income_Limits!AY177)))</f>
        <v>109200.00000000019</v>
      </c>
      <c r="BA177" s="64">
        <f>IF([1]TX_Counties_FY22_Income_Limits!AZ177&gt;[1]WAIVER_TX_Counties_FY22!BA$2,[1]TX_Counties_FY22_Income_Limits!AZ177,IF([1]TX_Counties_FY22_Income_Limits!AZ177&lt;[1]WAIVER_TX_Counties_FY22!BA$2,[1]WAIVER_TX_Counties_FY22!BA$2,IF([1]TX_Counties_FY22_Income_Limits!AZ177=[1]WAIVER_TX_Counties_FY22!BA$2,[1]TX_Counties_FY22_Income_Limits!AZ177)))</f>
        <v>112560.0000000002</v>
      </c>
      <c r="BB177" s="64">
        <f>IF([1]TX_Counties_FY22_Income_Limits!BA177&gt;[1]WAIVER_TX_Counties_FY22!BB$2,[1]TX_Counties_FY22_Income_Limits!BA177,IF([1]TX_Counties_FY22_Income_Limits!BA177&lt;[1]WAIVER_TX_Counties_FY22!BB$2,[1]WAIVER_TX_Counties_FY22!BB$2,IF([1]TX_Counties_FY22_Income_Limits!BA177=[1]WAIVER_TX_Counties_FY22!BB$2,[1]TX_Counties_FY22_Income_Limits!BA177)))</f>
        <v>47050</v>
      </c>
      <c r="BC177" s="64">
        <f>IF([1]TX_Counties_FY22_Income_Limits!BB177&gt;[1]WAIVER_TX_Counties_FY22!BC$2,[1]TX_Counties_FY22_Income_Limits!BB177,IF([1]TX_Counties_FY22_Income_Limits!BB177&lt;[1]WAIVER_TX_Counties_FY22!BC$2,[1]WAIVER_TX_Counties_FY22!BC$2,IF([1]TX_Counties_FY22_Income_Limits!BB177=[1]WAIVER_TX_Counties_FY22!BC$2,[1]TX_Counties_FY22_Income_Limits!BB177)))</f>
        <v>53800</v>
      </c>
      <c r="BD177" s="64">
        <f>IF([1]TX_Counties_FY22_Income_Limits!BC177&gt;[1]WAIVER_TX_Counties_FY22!BD$2,[1]TX_Counties_FY22_Income_Limits!BC177,IF([1]TX_Counties_FY22_Income_Limits!BC177&lt;[1]WAIVER_TX_Counties_FY22!BD$2,[1]WAIVER_TX_Counties_FY22!BD$2,IF([1]TX_Counties_FY22_Income_Limits!BC177=[1]WAIVER_TX_Counties_FY22!BD$2,[1]TX_Counties_FY22_Income_Limits!BC177)))</f>
        <v>60500</v>
      </c>
      <c r="BE177" s="64">
        <f>IF([1]TX_Counties_FY22_Income_Limits!BD177&gt;[1]WAIVER_TX_Counties_FY22!BE$2,[1]TX_Counties_FY22_Income_Limits!BD177,IF([1]TX_Counties_FY22_Income_Limits!BD177&lt;[1]WAIVER_TX_Counties_FY22!BE$2,[1]WAIVER_TX_Counties_FY22!BE$2,IF([1]TX_Counties_FY22_Income_Limits!BD177=[1]WAIVER_TX_Counties_FY22!BE$2,[1]TX_Counties_FY22_Income_Limits!BD177)))</f>
        <v>67250</v>
      </c>
      <c r="BF177" s="64">
        <f>IF([1]TX_Counties_FY22_Income_Limits!BE177&gt;[1]WAIVER_TX_Counties_FY22!BF$2,[1]TX_Counties_FY22_Income_Limits!BE177,IF([1]TX_Counties_FY22_Income_Limits!BE177&lt;[1]WAIVER_TX_Counties_FY22!BF$2,[1]WAIVER_TX_Counties_FY22!BF$2,IF([1]TX_Counties_FY22_Income_Limits!BE177=[1]WAIVER_TX_Counties_FY22!BF$2,[1]TX_Counties_FY22_Income_Limits!BE177)))</f>
        <v>72650</v>
      </c>
      <c r="BG177" s="64">
        <f>IF([1]TX_Counties_FY22_Income_Limits!BF177&gt;[1]WAIVER_TX_Counties_FY22!BG$2,[1]TX_Counties_FY22_Income_Limits!BF177,IF([1]TX_Counties_FY22_Income_Limits!BF177&lt;[1]WAIVER_TX_Counties_FY22!BG$2,[1]WAIVER_TX_Counties_FY22!BG$2,IF([1]TX_Counties_FY22_Income_Limits!BF177=[1]WAIVER_TX_Counties_FY22!BG$2,[1]TX_Counties_FY22_Income_Limits!BF177)))</f>
        <v>78000</v>
      </c>
      <c r="BH177" s="64">
        <f>IF([1]TX_Counties_FY22_Income_Limits!BG177&gt;[1]WAIVER_TX_Counties_FY22!BH$2,[1]TX_Counties_FY22_Income_Limits!BG177,IF([1]TX_Counties_FY22_Income_Limits!BG177&lt;[1]WAIVER_TX_Counties_FY22!BH$2,[1]WAIVER_TX_Counties_FY22!BH$2,IF([1]TX_Counties_FY22_Income_Limits!BG177=[1]WAIVER_TX_Counties_FY22!BH$2,[1]TX_Counties_FY22_Income_Limits!BG177)))</f>
        <v>83400</v>
      </c>
      <c r="BI177" s="64">
        <f>IF([1]TX_Counties_FY22_Income_Limits!BH177&gt;[1]WAIVER_TX_Counties_FY22!BI$2,[1]TX_Counties_FY22_Income_Limits!BH177,IF([1]TX_Counties_FY22_Income_Limits!BH177&lt;[1]WAIVER_TX_Counties_FY22!BI$2,[1]WAIVER_TX_Counties_FY22!BI$2,IF([1]TX_Counties_FY22_Income_Limits!BH177=[1]WAIVER_TX_Counties_FY22!BI$2,[1]TX_Counties_FY22_Income_Limits!BH177)))</f>
        <v>88750</v>
      </c>
      <c r="BJ177" s="64">
        <f>IF([1]TX_Counties_FY22_Income_Limits!BI177&gt;[1]WAIVER_TX_Counties_FY22!BJ$2,[1]TX_Counties_FY22_Income_Limits!BI177,IF([1]TX_Counties_FY22_Income_Limits!BI177&lt;[1]WAIVER_TX_Counties_FY22!BJ$2,[1]WAIVER_TX_Counties_FY22!BJ$2,IF([1]TX_Counties_FY22_Income_Limits!BI177=[1]WAIVER_TX_Counties_FY22!BJ$2,[1]TX_Counties_FY22_Income_Limits!BI177)))</f>
        <v>94150</v>
      </c>
      <c r="BK177" s="64">
        <f>IF([1]TX_Counties_FY22_Income_Limits!BJ177&gt;[1]WAIVER_TX_Counties_FY22!BK$2,[1]TX_Counties_FY22_Income_Limits!BJ177,IF([1]TX_Counties_FY22_Income_Limits!BJ177&lt;[1]WAIVER_TX_Counties_FY22!BK$2,[1]WAIVER_TX_Counties_FY22!BK$2,IF([1]TX_Counties_FY22_Income_Limits!BJ177=[1]WAIVER_TX_Counties_FY22!BK$2,[1]TX_Counties_FY22_Income_Limits!BJ177)))</f>
        <v>99530</v>
      </c>
      <c r="BL177" s="64">
        <f>IF([1]TX_Counties_FY22_Income_Limits!BK177&gt;[1]WAIVER_TX_Counties_FY22!BL$2,[1]TX_Counties_FY22_Income_Limits!BK177,IF([1]TX_Counties_FY22_Income_Limits!BK177&lt;[1]WAIVER_TX_Counties_FY22!BL$2,[1]WAIVER_TX_Counties_FY22!BL$2,IF([1]TX_Counties_FY22_Income_Limits!BK177=[1]WAIVER_TX_Counties_FY22!BL$2,[1]TX_Counties_FY22_Income_Limits!BK177)))</f>
        <v>104910</v>
      </c>
      <c r="BM177" s="64">
        <f>IF([1]TX_Counties_FY22_Income_Limits!BL177&gt;[1]WAIVER_TX_Counties_FY22!BM$2,[1]TX_Counties_FY22_Income_Limits!BL177,IF([1]TX_Counties_FY22_Income_Limits!BL177&lt;[1]WAIVER_TX_Counties_FY22!BM$2,[1]WAIVER_TX_Counties_FY22!BM$2,IF([1]TX_Counties_FY22_Income_Limits!BL177=[1]WAIVER_TX_Counties_FY22!BM$2,[1]TX_Counties_FY22_Income_Limits!BL177)))</f>
        <v>110290</v>
      </c>
      <c r="BN177" s="64">
        <f>IF([1]TX_Counties_FY22_Income_Limits!BM177&gt;[1]WAIVER_TX_Counties_FY22!BN$2,[1]TX_Counties_FY22_Income_Limits!BM177,IF([1]TX_Counties_FY22_Income_Limits!BM177&lt;[1]WAIVER_TX_Counties_FY22!BN$2,[1]WAIVER_TX_Counties_FY22!BN$2,IF([1]TX_Counties_FY22_Income_Limits!BM177=[1]WAIVER_TX_Counties_FY22!BN$2,[1]TX_Counties_FY22_Income_Limits!BM177)))</f>
        <v>115670</v>
      </c>
      <c r="BO177" s="64">
        <f>IF([1]TX_Counties_FY22_Income_Limits!BN177&gt;[1]WAIVER_TX_Counties_FY22!BO$2,[1]TX_Counties_FY22_Income_Limits!BN177,IF([1]TX_Counties_FY22_Income_Limits!BN177&lt;[1]WAIVER_TX_Counties_FY22!BO$2,[1]WAIVER_TX_Counties_FY22!BO$2,IF([1]TX_Counties_FY22_Income_Limits!BN177=[1]WAIVER_TX_Counties_FY22!BO$2,[1]TX_Counties_FY22_Income_Limits!BN177)))</f>
        <v>121050</v>
      </c>
      <c r="BP177" s="64">
        <f>IF([1]TX_Counties_FY22_Income_Limits!BO177&gt;[1]WAIVER_TX_Counties_FY22!BP$2,[1]TX_Counties_FY22_Income_Limits!BO177,IF([1]TX_Counties_FY22_Income_Limits!BO177&lt;[1]WAIVER_TX_Counties_FY22!BP$2,[1]WAIVER_TX_Counties_FY22!BP$2,IF([1]TX_Counties_FY22_Income_Limits!BO177=[1]WAIVER_TX_Counties_FY22!BP$2,[1]TX_Counties_FY22_Income_Limits!BO177)))</f>
        <v>126430</v>
      </c>
      <c r="BQ177" s="64">
        <f>IF([1]TX_Counties_FY22_Income_Limits!BP177&gt;[1]WAIVER_TX_Counties_FY22!BQ$2,[1]TX_Counties_FY22_Income_Limits!BP177,IF([1]TX_Counties_FY22_Income_Limits!BP177&lt;[1]WAIVER_TX_Counties_FY22!BQ$2,[1]WAIVER_TX_Counties_FY22!BQ$2,IF([1]TX_Counties_FY22_Income_Limits!BP177=[1]WAIVER_TX_Counties_FY22!BQ$2,[1]TX_Counties_FY22_Income_Limits!BP177)))</f>
        <v>131810</v>
      </c>
      <c r="BR177" s="64">
        <f>IF([1]TX_Counties_FY22_Income_Limits!BQ177&gt;[1]WAIVER_TX_Counties_FY22!BR$2,[1]TX_Counties_FY22_Income_Limits!BQ177,IF([1]TX_Counties_FY22_Income_Limits!BQ177&lt;[1]WAIVER_TX_Counties_FY22!BR$2,[1]WAIVER_TX_Counties_FY22!BR$2,IF([1]TX_Counties_FY22_Income_Limits!BQ177=[1]WAIVER_TX_Counties_FY22!BR$2,[1]TX_Counties_FY22_Income_Limits!BQ177)))</f>
        <v>137190</v>
      </c>
      <c r="BS177" s="64">
        <f>IF([1]TX_Counties_FY22_Income_Limits!BR177&gt;[1]WAIVER_TX_Counties_FY22!BS$2,[1]TX_Counties_FY22_Income_Limits!BR177,IF([1]TX_Counties_FY22_Income_Limits!BR177&lt;[1]WAIVER_TX_Counties_FY22!BS$2,[1]WAIVER_TX_Counties_FY22!BS$2,IF([1]TX_Counties_FY22_Income_Limits!BR177=[1]WAIVER_TX_Counties_FY22!BS$2,[1]TX_Counties_FY22_Income_Limits!BR177)))</f>
        <v>142570</v>
      </c>
      <c r="BT177" s="64">
        <f>IF([1]TX_Counties_FY22_Income_Limits!BS177&gt;[1]WAIVER_TX_Counties_FY22!BT$2,[1]TX_Counties_FY22_Income_Limits!BS177,IF([1]TX_Counties_FY22_Income_Limits!BS177&lt;[1]WAIVER_TX_Counties_FY22!BT$2,[1]WAIVER_TX_Counties_FY22!BT$2,IF([1]TX_Counties_FY22_Income_Limits!BS177=[1]WAIVER_TX_Counties_FY22!BT$2,[1]TX_Counties_FY22_Income_Limits!BS177)))</f>
        <v>147950</v>
      </c>
      <c r="BU177" s="64">
        <f>IF([1]TX_Counties_FY22_Income_Limits!BT177&gt;[1]WAIVER_TX_Counties_FY22!BU$2,[1]TX_Counties_FY22_Income_Limits!BT177,IF([1]TX_Counties_FY22_Income_Limits!BT177&lt;[1]WAIVER_TX_Counties_FY22!BU$2,[1]WAIVER_TX_Counties_FY22!BU$2,IF([1]TX_Counties_FY22_Income_Limits!BT177=[1]WAIVER_TX_Counties_FY22!BU$2,[1]TX_Counties_FY22_Income_Limits!BT177)))</f>
        <v>153330</v>
      </c>
      <c r="BV177" s="64">
        <f>IF([1]TX_Counties_FY22_Income_Limits!BU177&gt;[1]WAIVER_TX_Counties_FY22!BV$2,[1]TX_Counties_FY22_Income_Limits!BU177,IF([1]TX_Counties_FY22_Income_Limits!BU177&lt;[1]WAIVER_TX_Counties_FY22!BV$2,[1]WAIVER_TX_Counties_FY22!BV$2,IF([1]TX_Counties_FY22_Income_Limits!BU177=[1]WAIVER_TX_Counties_FY22!BV$2,[1]TX_Counties_FY22_Income_Limits!BU177)))</f>
        <v>158710</v>
      </c>
      <c r="BW177" s="64">
        <f>IF([1]TX_Counties_FY22_Income_Limits!BV177&gt;[1]WAIVER_TX_Counties_FY22!BW$2,[1]TX_Counties_FY22_Income_Limits!BV177,IF([1]TX_Counties_FY22_Income_Limits!BV177&lt;[1]WAIVER_TX_Counties_FY22!BW$2,[1]WAIVER_TX_Counties_FY22!BW$2,IF([1]TX_Counties_FY22_Income_Limits!BV177=[1]WAIVER_TX_Counties_FY22!BW$2,[1]TX_Counties_FY22_Income_Limits!BV177)))</f>
        <v>164090</v>
      </c>
      <c r="BX177" s="64">
        <f>IF([1]TX_Counties_FY22_Income_Limits!BW177&gt;[1]WAIVER_TX_Counties_FY22!BX$2,[1]TX_Counties_FY22_Income_Limits!BW177,IF([1]TX_Counties_FY22_Income_Limits!BW177&lt;[1]WAIVER_TX_Counties_FY22!BX$2,[1]WAIVER_TX_Counties_FY22!BX$2,IF([1]TX_Counties_FY22_Income_Limits!BW177=[1]WAIVER_TX_Counties_FY22!BX$2,[1]TX_Counties_FY22_Income_Limits!BW177)))</f>
        <v>169470</v>
      </c>
      <c r="BY177" s="64">
        <f>IF([1]TX_Counties_FY22_Income_Limits!BX177&gt;[1]WAIVER_TX_Counties_FY22!BY$2,[1]TX_Counties_FY22_Income_Limits!BX177,IF([1]TX_Counties_FY22_Income_Limits!BX177&lt;[1]WAIVER_TX_Counties_FY22!BY$2,[1]WAIVER_TX_Counties_FY22!BY$2,IF([1]TX_Counties_FY22_Income_Limits!BX177=[1]WAIVER_TX_Counties_FY22!BY$2,[1]TX_Counties_FY22_Income_Limits!BX177)))</f>
        <v>174850</v>
      </c>
      <c r="BZ177" s="64">
        <f>IF([1]TX_Counties_FY22_Income_Limits!BY177&gt;[1]WAIVER_TX_Counties_FY22!BZ$2,[1]TX_Counties_FY22_Income_Limits!BY177,IF([1]TX_Counties_FY22_Income_Limits!BY177&lt;[1]WAIVER_TX_Counties_FY22!BZ$2,[1]WAIVER_TX_Counties_FY22!BZ$2,IF([1]TX_Counties_FY22_Income_Limits!BY177=[1]WAIVER_TX_Counties_FY22!BZ$2,[1]TX_Counties_FY22_Income_Limits!BY177)))</f>
        <v>180230</v>
      </c>
      <c r="CA177" s="64">
        <f>IF([1]TX_Counties_FY22_Income_Limits!BZ177&gt;[1]WAIVER_TX_Counties_FY22!CA$2,[1]TX_Counties_FY22_Income_Limits!BZ177,IF([1]TX_Counties_FY22_Income_Limits!BZ177&lt;[1]WAIVER_TX_Counties_FY22!CA$2,[1]WAIVER_TX_Counties_FY22!CA$2,IF([1]TX_Counties_FY22_Income_Limits!BZ177=[1]WAIVER_TX_Counties_FY22!CA$2,[1]TX_Counties_FY22_Income_Limits!BZ177)))</f>
        <v>59709.999999999993</v>
      </c>
      <c r="CB177" s="64">
        <f>IF([1]TX_Counties_FY22_Income_Limits!CA177&gt;[1]WAIVER_TX_Counties_FY22!CB$2,[1]TX_Counties_FY22_Income_Limits!CA177,IF([1]TX_Counties_FY22_Income_Limits!CA177&lt;[1]WAIVER_TX_Counties_FY22!CB$2,[1]WAIVER_TX_Counties_FY22!CB$2,IF([1]TX_Counties_FY22_Income_Limits!CA177=[1]WAIVER_TX_Counties_FY22!CB$2,[1]TX_Counties_FY22_Income_Limits!CA177)))</f>
        <v>68240</v>
      </c>
      <c r="CC177" s="64">
        <f>IF([1]TX_Counties_FY22_Income_Limits!CB177&gt;[1]WAIVER_TX_Counties_FY22!CC$2,[1]TX_Counties_FY22_Income_Limits!CB177,IF([1]TX_Counties_FY22_Income_Limits!CB177&lt;[1]WAIVER_TX_Counties_FY22!CC$2,[1]WAIVER_TX_Counties_FY22!CC$2,IF([1]TX_Counties_FY22_Income_Limits!CB177=[1]WAIVER_TX_Counties_FY22!CC$2,[1]TX_Counties_FY22_Income_Limits!CB177)))</f>
        <v>76770</v>
      </c>
      <c r="CD177" s="64">
        <f>IF([1]TX_Counties_FY22_Income_Limits!CC177&gt;[1]WAIVER_TX_Counties_FY22!CD$2,[1]TX_Counties_FY22_Income_Limits!CC177,IF([1]TX_Counties_FY22_Income_Limits!CC177&lt;[1]WAIVER_TX_Counties_FY22!CD$2,[1]WAIVER_TX_Counties_FY22!CD$2,IF([1]TX_Counties_FY22_Income_Limits!CC177=[1]WAIVER_TX_Counties_FY22!CD$2,[1]TX_Counties_FY22_Income_Limits!CC177)))</f>
        <v>85300</v>
      </c>
      <c r="CE177" s="64">
        <f>IF([1]TX_Counties_FY22_Income_Limits!CD177&gt;[1]WAIVER_TX_Counties_FY22!CE$2,[1]TX_Counties_FY22_Income_Limits!CD177,IF([1]TX_Counties_FY22_Income_Limits!CD177&lt;[1]WAIVER_TX_Counties_FY22!CE$2,[1]WAIVER_TX_Counties_FY22!CE$2,IF([1]TX_Counties_FY22_Income_Limits!CD177=[1]WAIVER_TX_Counties_FY22!CE$2,[1]TX_Counties_FY22_Income_Limits!CD177)))</f>
        <v>92124</v>
      </c>
      <c r="CF177" s="64">
        <f>IF([1]TX_Counties_FY22_Income_Limits!CE177&gt;[1]WAIVER_TX_Counties_FY22!CF$2,[1]TX_Counties_FY22_Income_Limits!CE177,IF([1]TX_Counties_FY22_Income_Limits!CE177&lt;[1]WAIVER_TX_Counties_FY22!CF$2,[1]WAIVER_TX_Counties_FY22!CF$2,IF([1]TX_Counties_FY22_Income_Limits!CE177=[1]WAIVER_TX_Counties_FY22!CF$2,[1]TX_Counties_FY22_Income_Limits!CE177)))</f>
        <v>98948</v>
      </c>
      <c r="CG177" s="64">
        <f>IF([1]TX_Counties_FY22_Income_Limits!CF177&gt;[1]WAIVER_TX_Counties_FY22!CG$2,[1]TX_Counties_FY22_Income_Limits!CF177,IF([1]TX_Counties_FY22_Income_Limits!CF177&lt;[1]WAIVER_TX_Counties_FY22!CG$2,[1]WAIVER_TX_Counties_FY22!CG$2,IF([1]TX_Counties_FY22_Income_Limits!CF177=[1]WAIVER_TX_Counties_FY22!CG$2,[1]TX_Counties_FY22_Income_Limits!CF177)))</f>
        <v>105772</v>
      </c>
      <c r="CH177" s="64">
        <f>IF([1]TX_Counties_FY22_Income_Limits!CG177&gt;[1]WAIVER_TX_Counties_FY22!CH$2,[1]TX_Counties_FY22_Income_Limits!CG177,IF([1]TX_Counties_FY22_Income_Limits!CG177&lt;[1]WAIVER_TX_Counties_FY22!CH$2,[1]WAIVER_TX_Counties_FY22!CH$2,IF([1]TX_Counties_FY22_Income_Limits!CG177=[1]WAIVER_TX_Counties_FY22!CH$2,[1]TX_Counties_FY22_Income_Limits!CG177)))</f>
        <v>112596</v>
      </c>
      <c r="CI177" s="64">
        <f>IF([1]TX_Counties_FY22_Income_Limits!CH177&gt;[1]WAIVER_TX_Counties_FY22!CI$2,[1]TX_Counties_FY22_Income_Limits!CH177,IF([1]TX_Counties_FY22_Income_Limits!CH177&lt;[1]WAIVER_TX_Counties_FY22!CI$2,[1]WAIVER_TX_Counties_FY22!CI$2,IF([1]TX_Counties_FY22_Income_Limits!CH177=[1]WAIVER_TX_Counties_FY22!CI$2,[1]TX_Counties_FY22_Income_Limits!CH177)))</f>
        <v>119419.99999999999</v>
      </c>
      <c r="CJ177" s="64">
        <f>IF([1]TX_Counties_FY22_Income_Limits!CI177&gt;[1]WAIVER_TX_Counties_FY22!CJ$2,[1]TX_Counties_FY22_Income_Limits!CI177,IF([1]TX_Counties_FY22_Income_Limits!CI177&lt;[1]WAIVER_TX_Counties_FY22!CJ$2,[1]WAIVER_TX_Counties_FY22!CJ$2,IF([1]TX_Counties_FY22_Income_Limits!CI177=[1]WAIVER_TX_Counties_FY22!CJ$2,[1]TX_Counties_FY22_Income_Limits!CI177)))</f>
        <v>126244</v>
      </c>
      <c r="CK177" s="64">
        <f>IF([1]TX_Counties_FY22_Income_Limits!CJ177&gt;[1]WAIVER_TX_Counties_FY22!CK$2,[1]TX_Counties_FY22_Income_Limits!CJ177,IF([1]TX_Counties_FY22_Income_Limits!CJ177&lt;[1]WAIVER_TX_Counties_FY22!CK$2,[1]WAIVER_TX_Counties_FY22!CK$2,IF([1]TX_Counties_FY22_Income_Limits!CJ177=[1]WAIVER_TX_Counties_FY22!CK$2,[1]TX_Counties_FY22_Income_Limits!CJ177)))</f>
        <v>133068</v>
      </c>
      <c r="CL177" s="64">
        <f>IF([1]TX_Counties_FY22_Income_Limits!CK177&gt;[1]WAIVER_TX_Counties_FY22!CL$2,[1]TX_Counties_FY22_Income_Limits!CK177,IF([1]TX_Counties_FY22_Income_Limits!CK177&lt;[1]WAIVER_TX_Counties_FY22!CL$2,[1]WAIVER_TX_Counties_FY22!CL$2,IF([1]TX_Counties_FY22_Income_Limits!CK177=[1]WAIVER_TX_Counties_FY22!CL$2,[1]TX_Counties_FY22_Income_Limits!CK177)))</f>
        <v>139892</v>
      </c>
      <c r="CM177" s="64">
        <f>IF([1]TX_Counties_FY22_Income_Limits!CL177&gt;[1]WAIVER_TX_Counties_FY22!CM$2,[1]TX_Counties_FY22_Income_Limits!CL177,IF([1]TX_Counties_FY22_Income_Limits!CL177&lt;[1]WAIVER_TX_Counties_FY22!CM$2,[1]WAIVER_TX_Counties_FY22!CM$2,IF([1]TX_Counties_FY22_Income_Limits!CL177=[1]WAIVER_TX_Counties_FY22!CM$2,[1]TX_Counties_FY22_Income_Limits!CL177)))</f>
        <v>146716</v>
      </c>
      <c r="CN177" s="64">
        <f>IF([1]TX_Counties_FY22_Income_Limits!CM177&gt;[1]WAIVER_TX_Counties_FY22!CN$2,[1]TX_Counties_FY22_Income_Limits!CM177,IF([1]TX_Counties_FY22_Income_Limits!CM177&lt;[1]WAIVER_TX_Counties_FY22!CN$2,[1]WAIVER_TX_Counties_FY22!CN$2,IF([1]TX_Counties_FY22_Income_Limits!CM177=[1]WAIVER_TX_Counties_FY22!CN$2,[1]TX_Counties_FY22_Income_Limits!CM177)))</f>
        <v>153540</v>
      </c>
      <c r="CO177" s="64">
        <f>IF([1]TX_Counties_FY22_Income_Limits!CN177&gt;[1]WAIVER_TX_Counties_FY22!CO$2,[1]TX_Counties_FY22_Income_Limits!CN177,IF([1]TX_Counties_FY22_Income_Limits!CN177&lt;[1]WAIVER_TX_Counties_FY22!CO$2,[1]WAIVER_TX_Counties_FY22!CO$2,IF([1]TX_Counties_FY22_Income_Limits!CN177=[1]WAIVER_TX_Counties_FY22!CO$2,[1]TX_Counties_FY22_Income_Limits!CN177)))</f>
        <v>160364</v>
      </c>
      <c r="CP177" s="64">
        <f>IF([1]TX_Counties_FY22_Income_Limits!CO177&gt;[1]WAIVER_TX_Counties_FY22!CP$2,[1]TX_Counties_FY22_Income_Limits!CO177,IF([1]TX_Counties_FY22_Income_Limits!CO177&lt;[1]WAIVER_TX_Counties_FY22!CP$2,[1]WAIVER_TX_Counties_FY22!CP$2,IF([1]TX_Counties_FY22_Income_Limits!CO177=[1]WAIVER_TX_Counties_FY22!CP$2,[1]TX_Counties_FY22_Income_Limits!CO177)))</f>
        <v>167188</v>
      </c>
      <c r="CQ177" s="64">
        <f>IF([1]TX_Counties_FY22_Income_Limits!CP177&gt;[1]WAIVER_TX_Counties_FY22!CQ$2,[1]TX_Counties_FY22_Income_Limits!CP177,IF([1]TX_Counties_FY22_Income_Limits!CP177&lt;[1]WAIVER_TX_Counties_FY22!CQ$2,[1]WAIVER_TX_Counties_FY22!CQ$2,IF([1]TX_Counties_FY22_Income_Limits!CP177=[1]WAIVER_TX_Counties_FY22!CQ$2,[1]TX_Counties_FY22_Income_Limits!CP177)))</f>
        <v>174012</v>
      </c>
      <c r="CR177" s="64">
        <f>IF([1]TX_Counties_FY22_Income_Limits!CQ177&gt;[1]WAIVER_TX_Counties_FY22!CR$2,[1]TX_Counties_FY22_Income_Limits!CQ177,IF([1]TX_Counties_FY22_Income_Limits!CQ177&lt;[1]WAIVER_TX_Counties_FY22!CR$2,[1]WAIVER_TX_Counties_FY22!CR$2,IF([1]TX_Counties_FY22_Income_Limits!CQ177=[1]WAIVER_TX_Counties_FY22!CR$2,[1]TX_Counties_FY22_Income_Limits!CQ177)))</f>
        <v>180836</v>
      </c>
      <c r="CS177" s="64">
        <f>IF([1]TX_Counties_FY22_Income_Limits!CR177&gt;[1]WAIVER_TX_Counties_FY22!CS$2,[1]TX_Counties_FY22_Income_Limits!CR177,IF([1]TX_Counties_FY22_Income_Limits!CR177&lt;[1]WAIVER_TX_Counties_FY22!CS$2,[1]WAIVER_TX_Counties_FY22!CS$2,IF([1]TX_Counties_FY22_Income_Limits!CR177=[1]WAIVER_TX_Counties_FY22!CS$2,[1]TX_Counties_FY22_Income_Limits!CR177)))</f>
        <v>187660</v>
      </c>
      <c r="CT177" s="64">
        <f>IF([1]TX_Counties_FY22_Income_Limits!CS177&gt;[1]WAIVER_TX_Counties_FY22!CT$2,[1]TX_Counties_FY22_Income_Limits!CS177,IF([1]TX_Counties_FY22_Income_Limits!CS177&lt;[1]WAIVER_TX_Counties_FY22!CT$2,[1]WAIVER_TX_Counties_FY22!CT$2,IF([1]TX_Counties_FY22_Income_Limits!CS177=[1]WAIVER_TX_Counties_FY22!CT$2,[1]TX_Counties_FY22_Income_Limits!CS177)))</f>
        <v>194484</v>
      </c>
      <c r="CU177" s="64">
        <f>IF([1]TX_Counties_FY22_Income_Limits!CT177&gt;[1]WAIVER_TX_Counties_FY22!CU$2,[1]TX_Counties_FY22_Income_Limits!CT177,IF([1]TX_Counties_FY22_Income_Limits!CT177&lt;[1]WAIVER_TX_Counties_FY22!CU$2,[1]WAIVER_TX_Counties_FY22!CU$2,IF([1]TX_Counties_FY22_Income_Limits!CT177=[1]WAIVER_TX_Counties_FY22!CU$2,[1]TX_Counties_FY22_Income_Limits!CT177)))</f>
        <v>201308</v>
      </c>
      <c r="CV177" s="64">
        <f>IF([1]TX_Counties_FY22_Income_Limits!CU177&gt;[1]WAIVER_TX_Counties_FY22!CV$2,[1]TX_Counties_FY22_Income_Limits!CU177,IF([1]TX_Counties_FY22_Income_Limits!CU177&lt;[1]WAIVER_TX_Counties_FY22!CV$2,[1]WAIVER_TX_Counties_FY22!CV$2,IF([1]TX_Counties_FY22_Income_Limits!CU177=[1]WAIVER_TX_Counties_FY22!CV$2,[1]TX_Counties_FY22_Income_Limits!CU177)))</f>
        <v>208132</v>
      </c>
      <c r="CW177" s="64">
        <f>IF([1]TX_Counties_FY22_Income_Limits!CV177&gt;[1]WAIVER_TX_Counties_FY22!CW$2,[1]TX_Counties_FY22_Income_Limits!CV177,IF([1]TX_Counties_FY22_Income_Limits!CV177&lt;[1]WAIVER_TX_Counties_FY22!CW$2,[1]WAIVER_TX_Counties_FY22!CW$2,IF([1]TX_Counties_FY22_Income_Limits!CV177=[1]WAIVER_TX_Counties_FY22!CW$2,[1]TX_Counties_FY22_Income_Limits!CV177)))</f>
        <v>214956</v>
      </c>
      <c r="CX177" s="64">
        <f>IF([1]TX_Counties_FY22_Income_Limits!CW177&gt;[1]WAIVER_TX_Counties_FY22!CX$2,[1]TX_Counties_FY22_Income_Limits!CW177,IF([1]TX_Counties_FY22_Income_Limits!CW177&lt;[1]WAIVER_TX_Counties_FY22!CX$2,[1]WAIVER_TX_Counties_FY22!CX$2,IF([1]TX_Counties_FY22_Income_Limits!CW177=[1]WAIVER_TX_Counties_FY22!CX$2,[1]TX_Counties_FY22_Income_Limits!CW177)))</f>
        <v>221780</v>
      </c>
      <c r="CY177" s="64">
        <f>IF([1]TX_Counties_FY22_Income_Limits!CX177&gt;[1]WAIVER_TX_Counties_FY22!CY$2,[1]TX_Counties_FY22_Income_Limits!CX177,IF([1]TX_Counties_FY22_Income_Limits!CX177&lt;[1]WAIVER_TX_Counties_FY22!CY$2,[1]WAIVER_TX_Counties_FY22!CY$2,IF([1]TX_Counties_FY22_Income_Limits!CX177=[1]WAIVER_TX_Counties_FY22!CY$2,[1]TX_Counties_FY22_Income_Limits!CX177)))</f>
        <v>228604</v>
      </c>
      <c r="CZ177" s="64">
        <f>IF([1]TX_Counties_FY22_Income_Limits!CY177&gt;[1]WAIVER_TX_Counties_FY22!CZ$2,[1]TX_Counties_FY22_Income_Limits!CY177,IF([1]TX_Counties_FY22_Income_Limits!CY177&lt;[1]WAIVER_TX_Counties_FY22!CZ$2,[1]WAIVER_TX_Counties_FY22!CZ$2,IF([1]TX_Counties_FY22_Income_Limits!CY177=[1]WAIVER_TX_Counties_FY22!CZ$2,[1]TX_Counties_FY22_Income_Limits!CY177)))</f>
        <v>71652</v>
      </c>
      <c r="DA177" s="64">
        <f>IF([1]TX_Counties_FY22_Income_Limits!CZ177&gt;[1]WAIVER_TX_Counties_FY22!DA$2,[1]TX_Counties_FY22_Income_Limits!CZ177,IF([1]TX_Counties_FY22_Income_Limits!CZ177&lt;[1]WAIVER_TX_Counties_FY22!DA$2,[1]WAIVER_TX_Counties_FY22!DA$2,IF([1]TX_Counties_FY22_Income_Limits!CZ177=[1]WAIVER_TX_Counties_FY22!DA$2,[1]TX_Counties_FY22_Income_Limits!CZ177)))</f>
        <v>81888</v>
      </c>
      <c r="DB177" s="64">
        <f>IF([1]TX_Counties_FY22_Income_Limits!DA177&gt;[1]WAIVER_TX_Counties_FY22!DB$2,[1]TX_Counties_FY22_Income_Limits!DA177,IF([1]TX_Counties_FY22_Income_Limits!DA177&lt;[1]WAIVER_TX_Counties_FY22!DB$2,[1]WAIVER_TX_Counties_FY22!DB$2,IF([1]TX_Counties_FY22_Income_Limits!DA177=[1]WAIVER_TX_Counties_FY22!DB$2,[1]TX_Counties_FY22_Income_Limits!DA177)))</f>
        <v>92124</v>
      </c>
      <c r="DC177" s="64">
        <f>IF([1]TX_Counties_FY22_Income_Limits!DB177&gt;[1]WAIVER_TX_Counties_FY22!DC$2,[1]TX_Counties_FY22_Income_Limits!DB177,IF([1]TX_Counties_FY22_Income_Limits!DB177&lt;[1]WAIVER_TX_Counties_FY22!DC$2,[1]WAIVER_TX_Counties_FY22!DC$2,IF([1]TX_Counties_FY22_Income_Limits!DB177=[1]WAIVER_TX_Counties_FY22!DC$2,[1]TX_Counties_FY22_Income_Limits!DB177)))</f>
        <v>102360</v>
      </c>
      <c r="DD177" s="64">
        <f>IF([1]TX_Counties_FY22_Income_Limits!DC177&gt;[1]WAIVER_TX_Counties_FY22!DD$2,[1]TX_Counties_FY22_Income_Limits!DC177,IF([1]TX_Counties_FY22_Income_Limits!DC177&lt;[1]WAIVER_TX_Counties_FY22!DD$2,[1]WAIVER_TX_Counties_FY22!DD$2,IF([1]TX_Counties_FY22_Income_Limits!DC177=[1]WAIVER_TX_Counties_FY22!DD$2,[1]TX_Counties_FY22_Income_Limits!DC177)))</f>
        <v>110548.8</v>
      </c>
      <c r="DE177" s="64">
        <f>IF([1]TX_Counties_FY22_Income_Limits!DD177&gt;[1]WAIVER_TX_Counties_FY22!DE$2,[1]TX_Counties_FY22_Income_Limits!DD177,IF([1]TX_Counties_FY22_Income_Limits!DD177&lt;[1]WAIVER_TX_Counties_FY22!DE$2,[1]WAIVER_TX_Counties_FY22!DE$2,IF([1]TX_Counties_FY22_Income_Limits!DD177=[1]WAIVER_TX_Counties_FY22!DE$2,[1]TX_Counties_FY22_Income_Limits!DD177)))</f>
        <v>118737.59999999999</v>
      </c>
      <c r="DF177" s="64">
        <f>IF([1]TX_Counties_FY22_Income_Limits!DE177&gt;[1]WAIVER_TX_Counties_FY22!DF$2,[1]TX_Counties_FY22_Income_Limits!DE177,IF([1]TX_Counties_FY22_Income_Limits!DE177&lt;[1]WAIVER_TX_Counties_FY22!DF$2,[1]WAIVER_TX_Counties_FY22!DF$2,IF([1]TX_Counties_FY22_Income_Limits!DE177=[1]WAIVER_TX_Counties_FY22!DF$2,[1]TX_Counties_FY22_Income_Limits!DE177)))</f>
        <v>126926.39999999999</v>
      </c>
      <c r="DG177" s="64">
        <f>IF([1]TX_Counties_FY22_Income_Limits!DF177&gt;[1]WAIVER_TX_Counties_FY22!DG$2,[1]TX_Counties_FY22_Income_Limits!DF177,IF([1]TX_Counties_FY22_Income_Limits!DF177&lt;[1]WAIVER_TX_Counties_FY22!DG$2,[1]WAIVER_TX_Counties_FY22!DG$2,IF([1]TX_Counties_FY22_Income_Limits!DF177=[1]WAIVER_TX_Counties_FY22!DG$2,[1]TX_Counties_FY22_Income_Limits!DF177)))</f>
        <v>135115.20000000001</v>
      </c>
      <c r="DH177" s="64">
        <f>IF([1]TX_Counties_FY22_Income_Limits!DG177&gt;[1]WAIVER_TX_Counties_FY22!DH$2,[1]TX_Counties_FY22_Income_Limits!DG177,IF([1]TX_Counties_FY22_Income_Limits!DG177&lt;[1]WAIVER_TX_Counties_FY22!DH$2,[1]WAIVER_TX_Counties_FY22!DH$2,IF([1]TX_Counties_FY22_Income_Limits!DG177=[1]WAIVER_TX_Counties_FY22!DH$2,[1]TX_Counties_FY22_Income_Limits!DG177)))</f>
        <v>143304</v>
      </c>
      <c r="DI177" s="64">
        <f>IF([1]TX_Counties_FY22_Income_Limits!DH177&gt;[1]WAIVER_TX_Counties_FY22!DI$2,[1]TX_Counties_FY22_Income_Limits!DH177,IF([1]TX_Counties_FY22_Income_Limits!DH177&lt;[1]WAIVER_TX_Counties_FY22!DI$2,[1]WAIVER_TX_Counties_FY22!DI$2,IF([1]TX_Counties_FY22_Income_Limits!DH177=[1]WAIVER_TX_Counties_FY22!DI$2,[1]TX_Counties_FY22_Income_Limits!DH177)))</f>
        <v>151492.79999999999</v>
      </c>
      <c r="DJ177" s="64">
        <f>IF([1]TX_Counties_FY22_Income_Limits!DI177&gt;[1]WAIVER_TX_Counties_FY22!DJ$2,[1]TX_Counties_FY22_Income_Limits!DI177,IF([1]TX_Counties_FY22_Income_Limits!DI177&lt;[1]WAIVER_TX_Counties_FY22!DJ$2,[1]WAIVER_TX_Counties_FY22!DJ$2,IF([1]TX_Counties_FY22_Income_Limits!DI177=[1]WAIVER_TX_Counties_FY22!DJ$2,[1]TX_Counties_FY22_Income_Limits!DI177)))</f>
        <v>159681.59999999998</v>
      </c>
      <c r="DK177" s="64">
        <f>IF([1]TX_Counties_FY22_Income_Limits!DJ177&gt;[1]WAIVER_TX_Counties_FY22!DK$2,[1]TX_Counties_FY22_Income_Limits!DJ177,IF([1]TX_Counties_FY22_Income_Limits!DJ177&lt;[1]WAIVER_TX_Counties_FY22!DK$2,[1]WAIVER_TX_Counties_FY22!DK$2,IF([1]TX_Counties_FY22_Income_Limits!DJ177=[1]WAIVER_TX_Counties_FY22!DK$2,[1]TX_Counties_FY22_Income_Limits!DJ177)))</f>
        <v>167870.39999999997</v>
      </c>
      <c r="DL177" s="64">
        <f>IF([1]TX_Counties_FY22_Income_Limits!DK177&gt;[1]WAIVER_TX_Counties_FY22!DL$2,[1]TX_Counties_FY22_Income_Limits!DK177,IF([1]TX_Counties_FY22_Income_Limits!DK177&lt;[1]WAIVER_TX_Counties_FY22!DL$2,[1]WAIVER_TX_Counties_FY22!DL$2,IF([1]TX_Counties_FY22_Income_Limits!DK177=[1]WAIVER_TX_Counties_FY22!DL$2,[1]TX_Counties_FY22_Income_Limits!DK177)))</f>
        <v>176059.19999999995</v>
      </c>
      <c r="DM177" s="64">
        <f>IF([1]TX_Counties_FY22_Income_Limits!DL177&gt;[1]WAIVER_TX_Counties_FY22!DM$2,[1]TX_Counties_FY22_Income_Limits!DL177,IF([1]TX_Counties_FY22_Income_Limits!DL177&lt;[1]WAIVER_TX_Counties_FY22!DM$2,[1]WAIVER_TX_Counties_FY22!DM$2,IF([1]TX_Counties_FY22_Income_Limits!DL177=[1]WAIVER_TX_Counties_FY22!DM$2,[1]TX_Counties_FY22_Income_Limits!DL177)))</f>
        <v>184247.99999999994</v>
      </c>
      <c r="DN177" s="64">
        <f>IF([1]TX_Counties_FY22_Income_Limits!DM177&gt;[1]WAIVER_TX_Counties_FY22!DN$2,[1]TX_Counties_FY22_Income_Limits!DM177,IF([1]TX_Counties_FY22_Income_Limits!DM177&lt;[1]WAIVER_TX_Counties_FY22!DN$2,[1]WAIVER_TX_Counties_FY22!DN$2,IF([1]TX_Counties_FY22_Income_Limits!DM177=[1]WAIVER_TX_Counties_FY22!DN$2,[1]TX_Counties_FY22_Income_Limits!DM177)))</f>
        <v>192436.79999999993</v>
      </c>
      <c r="DO177" s="64">
        <f>IF([1]TX_Counties_FY22_Income_Limits!DN177&gt;[1]WAIVER_TX_Counties_FY22!DO$2,[1]TX_Counties_FY22_Income_Limits!DN177,IF([1]TX_Counties_FY22_Income_Limits!DN177&lt;[1]WAIVER_TX_Counties_FY22!DO$2,[1]WAIVER_TX_Counties_FY22!DO$2,IF([1]TX_Counties_FY22_Income_Limits!DN177=[1]WAIVER_TX_Counties_FY22!DO$2,[1]TX_Counties_FY22_Income_Limits!DN177)))</f>
        <v>200625.59999999992</v>
      </c>
      <c r="DP177" s="64">
        <f>IF([1]TX_Counties_FY22_Income_Limits!DO177&gt;[1]WAIVER_TX_Counties_FY22!DP$2,[1]TX_Counties_FY22_Income_Limits!DO177,IF([1]TX_Counties_FY22_Income_Limits!DO177&lt;[1]WAIVER_TX_Counties_FY22!DP$2,[1]WAIVER_TX_Counties_FY22!DP$2,IF([1]TX_Counties_FY22_Income_Limits!DO177=[1]WAIVER_TX_Counties_FY22!DP$2,[1]TX_Counties_FY22_Income_Limits!DO177)))</f>
        <v>208814.39999999991</v>
      </c>
      <c r="DQ177" s="64">
        <f>IF([1]TX_Counties_FY22_Income_Limits!DP177&gt;[1]WAIVER_TX_Counties_FY22!DQ$2,[1]TX_Counties_FY22_Income_Limits!DP177,IF([1]TX_Counties_FY22_Income_Limits!DP177&lt;[1]WAIVER_TX_Counties_FY22!DQ$2,[1]WAIVER_TX_Counties_FY22!DQ$2,IF([1]TX_Counties_FY22_Income_Limits!DP177=[1]WAIVER_TX_Counties_FY22!DQ$2,[1]TX_Counties_FY22_Income_Limits!DP177)))</f>
        <v>217003.1999999999</v>
      </c>
      <c r="DR177" s="64">
        <f>IF([1]TX_Counties_FY22_Income_Limits!DQ177&gt;[1]WAIVER_TX_Counties_FY22!DR$2,[1]TX_Counties_FY22_Income_Limits!DQ177,IF([1]TX_Counties_FY22_Income_Limits!DQ177&lt;[1]WAIVER_TX_Counties_FY22!DR$2,[1]WAIVER_TX_Counties_FY22!DR$2,IF([1]TX_Counties_FY22_Income_Limits!DQ177=[1]WAIVER_TX_Counties_FY22!DR$2,[1]TX_Counties_FY22_Income_Limits!DQ177)))</f>
        <v>225191.99999999988</v>
      </c>
      <c r="DS177" s="64">
        <f>IF([1]TX_Counties_FY22_Income_Limits!DR177&gt;[1]WAIVER_TX_Counties_FY22!DS$2,[1]TX_Counties_FY22_Income_Limits!DR177,IF([1]TX_Counties_FY22_Income_Limits!DR177&lt;[1]WAIVER_TX_Counties_FY22!DS$2,[1]WAIVER_TX_Counties_FY22!DS$2,IF([1]TX_Counties_FY22_Income_Limits!DR177=[1]WAIVER_TX_Counties_FY22!DS$2,[1]TX_Counties_FY22_Income_Limits!DR177)))</f>
        <v>233380.79999999987</v>
      </c>
      <c r="DT177" s="64">
        <f>IF([1]TX_Counties_FY22_Income_Limits!DS177&gt;[1]WAIVER_TX_Counties_FY22!DT$2,[1]TX_Counties_FY22_Income_Limits!DS177,IF([1]TX_Counties_FY22_Income_Limits!DS177&lt;[1]WAIVER_TX_Counties_FY22!DT$2,[1]WAIVER_TX_Counties_FY22!DT$2,IF([1]TX_Counties_FY22_Income_Limits!DS177=[1]WAIVER_TX_Counties_FY22!DT$2,[1]TX_Counties_FY22_Income_Limits!DS177)))</f>
        <v>241569.59999999986</v>
      </c>
      <c r="DU177" s="64">
        <f>IF([1]TX_Counties_FY22_Income_Limits!DT177&gt;[1]WAIVER_TX_Counties_FY22!DU$2,[1]TX_Counties_FY22_Income_Limits!DT177,IF([1]TX_Counties_FY22_Income_Limits!DT177&lt;[1]WAIVER_TX_Counties_FY22!DU$2,[1]WAIVER_TX_Counties_FY22!DU$2,IF([1]TX_Counties_FY22_Income_Limits!DT177=[1]WAIVER_TX_Counties_FY22!DU$2,[1]TX_Counties_FY22_Income_Limits!DT177)))</f>
        <v>249758.39999999985</v>
      </c>
      <c r="DV177" s="64">
        <f>IF([1]TX_Counties_FY22_Income_Limits!DU177&gt;[1]WAIVER_TX_Counties_FY22!DV$2,[1]TX_Counties_FY22_Income_Limits!DU177,IF([1]TX_Counties_FY22_Income_Limits!DU177&lt;[1]WAIVER_TX_Counties_FY22!DV$2,[1]WAIVER_TX_Counties_FY22!DV$2,IF([1]TX_Counties_FY22_Income_Limits!DU177=[1]WAIVER_TX_Counties_FY22!DV$2,[1]TX_Counties_FY22_Income_Limits!DU177)))</f>
        <v>257947.19999999984</v>
      </c>
      <c r="DW177" s="64">
        <f>IF([1]TX_Counties_FY22_Income_Limits!DV177&gt;[1]WAIVER_TX_Counties_FY22!DW$2,[1]TX_Counties_FY22_Income_Limits!DV177,IF([1]TX_Counties_FY22_Income_Limits!DV177&lt;[1]WAIVER_TX_Counties_FY22!DW$2,[1]WAIVER_TX_Counties_FY22!DW$2,IF([1]TX_Counties_FY22_Income_Limits!DV177=[1]WAIVER_TX_Counties_FY22!DW$2,[1]TX_Counties_FY22_Income_Limits!DV177)))</f>
        <v>266135.99999999983</v>
      </c>
      <c r="DX177" s="64">
        <f>IF([1]TX_Counties_FY22_Income_Limits!DW177&gt;[1]WAIVER_TX_Counties_FY22!DX$2,[1]TX_Counties_FY22_Income_Limits!DW177,IF([1]TX_Counties_FY22_Income_Limits!DW177&lt;[1]WAIVER_TX_Counties_FY22!DX$2,[1]WAIVER_TX_Counties_FY22!DX$2,IF([1]TX_Counties_FY22_Income_Limits!DW177=[1]WAIVER_TX_Counties_FY22!DX$2,[1]TX_Counties_FY22_Income_Limits!DW177)))</f>
        <v>274324.79999999981</v>
      </c>
    </row>
    <row r="178" spans="1:129" ht="14.45">
      <c r="A178" s="65" t="s">
        <v>367</v>
      </c>
      <c r="B178" s="65" t="str">
        <f t="shared" si="7"/>
        <v>YES</v>
      </c>
      <c r="C178" s="64">
        <f>[1]TX_Counties_FY22_Income_Limits!B178</f>
        <v>55000</v>
      </c>
      <c r="D178" s="64">
        <f>IF([1]TX_Counties_FY22_Income_Limits!C178&gt;[1]WAIVER_TX_Counties_FY22!D$2,[1]TX_Counties_FY22_Income_Limits!C178,IF([1]TX_Counties_FY22_Income_Limits!C178&lt;[1]WAIVER_TX_Counties_FY22!D$2,[1]WAIVER_TX_Counties_FY22!D$2,IF([1]TX_Counties_FY22_Income_Limits!C178=[1]WAIVER_TX_Counties_FY22!D$2,[1]TX_Counties_FY22_Income_Limits!C178)))</f>
        <v>17650</v>
      </c>
      <c r="E178" s="64">
        <f>IF([1]TX_Counties_FY22_Income_Limits!D178&gt;[1]WAIVER_TX_Counties_FY22!E$2,[1]TX_Counties_FY22_Income_Limits!D178,IF([1]TX_Counties_FY22_Income_Limits!D178&lt;[1]WAIVER_TX_Counties_FY22!E$2,[1]WAIVER_TX_Counties_FY22!E$2,IF([1]TX_Counties_FY22_Income_Limits!D178=[1]WAIVER_TX_Counties_FY22!E$2,[1]TX_Counties_FY22_Income_Limits!D178)))</f>
        <v>20200</v>
      </c>
      <c r="F178" s="64">
        <f>IF([1]TX_Counties_FY22_Income_Limits!E178&gt;[1]WAIVER_TX_Counties_FY22!F$2,[1]TX_Counties_FY22_Income_Limits!E178,IF([1]TX_Counties_FY22_Income_Limits!E178&lt;[1]WAIVER_TX_Counties_FY22!F$2,[1]WAIVER_TX_Counties_FY22!F$2,IF([1]TX_Counties_FY22_Income_Limits!E178=[1]WAIVER_TX_Counties_FY22!F$2,[1]TX_Counties_FY22_Income_Limits!E178)))</f>
        <v>23030</v>
      </c>
      <c r="G178" s="64">
        <f>IF([1]TX_Counties_FY22_Income_Limits!F178&gt;[1]WAIVER_TX_Counties_FY22!G$2,[1]TX_Counties_FY22_Income_Limits!F178,IF([1]TX_Counties_FY22_Income_Limits!F178&lt;[1]WAIVER_TX_Counties_FY22!G$2,[1]WAIVER_TX_Counties_FY22!G$2,IF([1]TX_Counties_FY22_Income_Limits!F178=[1]WAIVER_TX_Counties_FY22!G$2,[1]TX_Counties_FY22_Income_Limits!F178)))</f>
        <v>27750</v>
      </c>
      <c r="H178" s="64">
        <f>IF([1]TX_Counties_FY22_Income_Limits!G178&gt;[1]WAIVER_TX_Counties_FY22!H$2,[1]TX_Counties_FY22_Income_Limits!G178,IF([1]TX_Counties_FY22_Income_Limits!G178&lt;[1]WAIVER_TX_Counties_FY22!H$2,[1]WAIVER_TX_Counties_FY22!H$2,IF([1]TX_Counties_FY22_Income_Limits!G178=[1]WAIVER_TX_Counties_FY22!H$2,[1]TX_Counties_FY22_Income_Limits!G178)))</f>
        <v>32470</v>
      </c>
      <c r="I178" s="64">
        <f>IF([1]TX_Counties_FY22_Income_Limits!H178&gt;[1]WAIVER_TX_Counties_FY22!I$2,[1]TX_Counties_FY22_Income_Limits!H178,IF([1]TX_Counties_FY22_Income_Limits!H178&lt;[1]WAIVER_TX_Counties_FY22!I$2,[1]WAIVER_TX_Counties_FY22!I$2,IF([1]TX_Counties_FY22_Income_Limits!H178=[1]WAIVER_TX_Counties_FY22!I$2,[1]TX_Counties_FY22_Income_Limits!H178)))</f>
        <v>37190</v>
      </c>
      <c r="J178" s="64">
        <f>IF([1]TX_Counties_FY22_Income_Limits!I178&gt;[1]WAIVER_TX_Counties_FY22!J$2,[1]TX_Counties_FY22_Income_Limits!I178,IF([1]TX_Counties_FY22_Income_Limits!I178&lt;[1]WAIVER_TX_Counties_FY22!J$2,[1]WAIVER_TX_Counties_FY22!J$2,IF([1]TX_Counties_FY22_Income_Limits!I178=[1]WAIVER_TX_Counties_FY22!J$2,[1]TX_Counties_FY22_Income_Limits!I178)))</f>
        <v>41910</v>
      </c>
      <c r="K178" s="64">
        <f>IF([1]TX_Counties_FY22_Income_Limits!J178&gt;[1]WAIVER_TX_Counties_FY22!K$2,[1]TX_Counties_FY22_Income_Limits!J178,IF([1]TX_Counties_FY22_Income_Limits!J178&lt;[1]WAIVER_TX_Counties_FY22!K$2,[1]WAIVER_TX_Counties_FY22!K$2,IF([1]TX_Counties_FY22_Income_Limits!J178=[1]WAIVER_TX_Counties_FY22!K$2,[1]TX_Counties_FY22_Income_Limits!J178)))</f>
        <v>44950</v>
      </c>
      <c r="L178" s="64">
        <f>IF([1]TX_Counties_FY22_Income_Limits!K178&gt;[1]WAIVER_TX_Counties_FY22!L$2,[1]TX_Counties_FY22_Income_Limits!K178,IF([1]TX_Counties_FY22_Income_Limits!K178&lt;[1]WAIVER_TX_Counties_FY22!L$2,[1]WAIVER_TX_Counties_FY22!L$2,IF([1]TX_Counties_FY22_Income_Limits!K178=[1]WAIVER_TX_Counties_FY22!L$2,[1]TX_Counties_FY22_Income_Limits!K178)))</f>
        <v>58799.999999999993</v>
      </c>
      <c r="M178" s="64">
        <f>IF([1]TX_Counties_FY22_Income_Limits!L178&gt;[1]WAIVER_TX_Counties_FY22!M$2,[1]TX_Counties_FY22_Income_Limits!L178,IF([1]TX_Counties_FY22_Income_Limits!L178&lt;[1]WAIVER_TX_Counties_FY22!M$2,[1]WAIVER_TX_Counties_FY22!M$2,IF([1]TX_Counties_FY22_Income_Limits!L178=[1]WAIVER_TX_Counties_FY22!M$2,[1]TX_Counties_FY22_Income_Limits!L178)))</f>
        <v>62160</v>
      </c>
      <c r="N178" s="64">
        <f>IF([1]TX_Counties_FY22_Income_Limits!M178&gt;[1]WAIVER_TX_Counties_FY22!N$2,[1]TX_Counties_FY22_Income_Limits!M178,IF([1]TX_Counties_FY22_Income_Limits!M178&lt;[1]WAIVER_TX_Counties_FY22!N$2,[1]WAIVER_TX_Counties_FY22!N$2,IF([1]TX_Counties_FY22_Income_Limits!M178=[1]WAIVER_TX_Counties_FY22!N$2,[1]TX_Counties_FY22_Income_Limits!M178)))</f>
        <v>65520.000000000007</v>
      </c>
      <c r="O178" s="64">
        <f>IF([1]TX_Counties_FY22_Income_Limits!N178&gt;[1]WAIVER_TX_Counties_FY22!O$2,[1]TX_Counties_FY22_Income_Limits!N178,IF([1]TX_Counties_FY22_Income_Limits!N178&lt;[1]WAIVER_TX_Counties_FY22!O$2,[1]WAIVER_TX_Counties_FY22!O$2,IF([1]TX_Counties_FY22_Income_Limits!N178=[1]WAIVER_TX_Counties_FY22!O$2,[1]TX_Counties_FY22_Income_Limits!N178)))</f>
        <v>68880.000000000015</v>
      </c>
      <c r="P178" s="64">
        <f>IF([1]TX_Counties_FY22_Income_Limits!O178&gt;[1]WAIVER_TX_Counties_FY22!P$2,[1]TX_Counties_FY22_Income_Limits!O178,IF([1]TX_Counties_FY22_Income_Limits!O178&lt;[1]WAIVER_TX_Counties_FY22!P$2,[1]WAIVER_TX_Counties_FY22!P$2,IF([1]TX_Counties_FY22_Income_Limits!O178=[1]WAIVER_TX_Counties_FY22!P$2,[1]TX_Counties_FY22_Income_Limits!O178)))</f>
        <v>72240.000000000029</v>
      </c>
      <c r="Q178" s="64">
        <f>IF([1]TX_Counties_FY22_Income_Limits!P178&gt;[1]WAIVER_TX_Counties_FY22!Q$2,[1]TX_Counties_FY22_Income_Limits!P178,IF([1]TX_Counties_FY22_Income_Limits!P178&lt;[1]WAIVER_TX_Counties_FY22!Q$2,[1]WAIVER_TX_Counties_FY22!Q$2,IF([1]TX_Counties_FY22_Income_Limits!P178=[1]WAIVER_TX_Counties_FY22!Q$2,[1]TX_Counties_FY22_Income_Limits!P178)))</f>
        <v>75600.000000000044</v>
      </c>
      <c r="R178" s="64">
        <f>IF([1]TX_Counties_FY22_Income_Limits!Q178&gt;[1]WAIVER_TX_Counties_FY22!R$2,[1]TX_Counties_FY22_Income_Limits!Q178,IF([1]TX_Counties_FY22_Income_Limits!Q178&lt;[1]WAIVER_TX_Counties_FY22!R$2,[1]WAIVER_TX_Counties_FY22!R$2,IF([1]TX_Counties_FY22_Income_Limits!Q178=[1]WAIVER_TX_Counties_FY22!R$2,[1]TX_Counties_FY22_Income_Limits!Q178)))</f>
        <v>78960.000000000058</v>
      </c>
      <c r="S178" s="64">
        <f>IF([1]TX_Counties_FY22_Income_Limits!R178&gt;[1]WAIVER_TX_Counties_FY22!S$2,[1]TX_Counties_FY22_Income_Limits!R178,IF([1]TX_Counties_FY22_Income_Limits!R178&lt;[1]WAIVER_TX_Counties_FY22!S$2,[1]WAIVER_TX_Counties_FY22!S$2,IF([1]TX_Counties_FY22_Income_Limits!R178=[1]WAIVER_TX_Counties_FY22!S$2,[1]TX_Counties_FY22_Income_Limits!R178)))</f>
        <v>82320.000000000073</v>
      </c>
      <c r="T178" s="64">
        <f>IF([1]TX_Counties_FY22_Income_Limits!S178&gt;[1]WAIVER_TX_Counties_FY22!T$2,[1]TX_Counties_FY22_Income_Limits!S178,IF([1]TX_Counties_FY22_Income_Limits!S178&lt;[1]WAIVER_TX_Counties_FY22!T$2,[1]WAIVER_TX_Counties_FY22!T$2,IF([1]TX_Counties_FY22_Income_Limits!S178=[1]WAIVER_TX_Counties_FY22!T$2,[1]TX_Counties_FY22_Income_Limits!S178)))</f>
        <v>85680.000000000087</v>
      </c>
      <c r="U178" s="64">
        <f>IF([1]TX_Counties_FY22_Income_Limits!T178&gt;[1]WAIVER_TX_Counties_FY22!U$2,[1]TX_Counties_FY22_Income_Limits!T178,IF([1]TX_Counties_FY22_Income_Limits!T178&lt;[1]WAIVER_TX_Counties_FY22!U$2,[1]WAIVER_TX_Counties_FY22!U$2,IF([1]TX_Counties_FY22_Income_Limits!T178=[1]WAIVER_TX_Counties_FY22!U$2,[1]TX_Counties_FY22_Income_Limits!T178)))</f>
        <v>89040.000000000102</v>
      </c>
      <c r="V178" s="64">
        <f>IF([1]TX_Counties_FY22_Income_Limits!U178&gt;[1]WAIVER_TX_Counties_FY22!V$2,[1]TX_Counties_FY22_Income_Limits!U178,IF([1]TX_Counties_FY22_Income_Limits!U178&lt;[1]WAIVER_TX_Counties_FY22!V$2,[1]WAIVER_TX_Counties_FY22!V$2,IF([1]TX_Counties_FY22_Income_Limits!U178=[1]WAIVER_TX_Counties_FY22!V$2,[1]TX_Counties_FY22_Income_Limits!U178)))</f>
        <v>92400.000000000116</v>
      </c>
      <c r="W178" s="64">
        <f>IF([1]TX_Counties_FY22_Income_Limits!V178&gt;[1]WAIVER_TX_Counties_FY22!W$2,[1]TX_Counties_FY22_Income_Limits!V178,IF([1]TX_Counties_FY22_Income_Limits!V178&lt;[1]WAIVER_TX_Counties_FY22!W$2,[1]WAIVER_TX_Counties_FY22!W$2,IF([1]TX_Counties_FY22_Income_Limits!V178=[1]WAIVER_TX_Counties_FY22!W$2,[1]TX_Counties_FY22_Income_Limits!V178)))</f>
        <v>95760.000000000131</v>
      </c>
      <c r="X178" s="64">
        <f>IF([1]TX_Counties_FY22_Income_Limits!W178&gt;[1]WAIVER_TX_Counties_FY22!X$2,[1]TX_Counties_FY22_Income_Limits!W178,IF([1]TX_Counties_FY22_Income_Limits!W178&lt;[1]WAIVER_TX_Counties_FY22!X$2,[1]WAIVER_TX_Counties_FY22!X$2,IF([1]TX_Counties_FY22_Income_Limits!W178=[1]WAIVER_TX_Counties_FY22!X$2,[1]TX_Counties_FY22_Income_Limits!W178)))</f>
        <v>99120.000000000146</v>
      </c>
      <c r="Y178" s="64">
        <f>IF([1]TX_Counties_FY22_Income_Limits!X178&gt;[1]WAIVER_TX_Counties_FY22!Y$2,[1]TX_Counties_FY22_Income_Limits!X178,IF([1]TX_Counties_FY22_Income_Limits!X178&lt;[1]WAIVER_TX_Counties_FY22!Y$2,[1]WAIVER_TX_Counties_FY22!Y$2,IF([1]TX_Counties_FY22_Income_Limits!X178=[1]WAIVER_TX_Counties_FY22!Y$2,[1]TX_Counties_FY22_Income_Limits!X178)))</f>
        <v>102480.00000000016</v>
      </c>
      <c r="Z178" s="64">
        <f>IF([1]TX_Counties_FY22_Income_Limits!Y178&gt;[1]WAIVER_TX_Counties_FY22!Z$2,[1]TX_Counties_FY22_Income_Limits!Y178,IF([1]TX_Counties_FY22_Income_Limits!Y178&lt;[1]WAIVER_TX_Counties_FY22!Z$2,[1]WAIVER_TX_Counties_FY22!Z$2,IF([1]TX_Counties_FY22_Income_Limits!Y178=[1]WAIVER_TX_Counties_FY22!Z$2,[1]TX_Counties_FY22_Income_Limits!Y178)))</f>
        <v>105840.00000000017</v>
      </c>
      <c r="AA178" s="64">
        <f>IF([1]TX_Counties_FY22_Income_Limits!Z178&gt;[1]WAIVER_TX_Counties_FY22!AA$2,[1]TX_Counties_FY22_Income_Limits!Z178,IF([1]TX_Counties_FY22_Income_Limits!Z178&lt;[1]WAIVER_TX_Counties_FY22!AA$2,[1]WAIVER_TX_Counties_FY22!AA$2,IF([1]TX_Counties_FY22_Income_Limits!Z178=[1]WAIVER_TX_Counties_FY22!AA$2,[1]TX_Counties_FY22_Income_Limits!Z178)))</f>
        <v>109200.00000000019</v>
      </c>
      <c r="AB178" s="64">
        <f>IF([1]TX_Counties_FY22_Income_Limits!AA178&gt;[1]WAIVER_TX_Counties_FY22!AB$2,[1]TX_Counties_FY22_Income_Limits!AA178,IF([1]TX_Counties_FY22_Income_Limits!AA178&lt;[1]WAIVER_TX_Counties_FY22!AB$2,[1]WAIVER_TX_Counties_FY22!AB$2,IF([1]TX_Counties_FY22_Income_Limits!AA178=[1]WAIVER_TX_Counties_FY22!AB$2,[1]TX_Counties_FY22_Income_Limits!AA178)))</f>
        <v>112560.0000000002</v>
      </c>
      <c r="AC178" s="64">
        <f>IF([1]TX_Counties_FY22_Income_Limits!AB178&gt;[1]WAIVER_TX_Counties_FY22!AC$2,[1]TX_Counties_FY22_Income_Limits!AB178,IF([1]TX_Counties_FY22_Income_Limits!AB178&lt;[1]WAIVER_TX_Counties_FY22!AC$2,[1]WAIVER_TX_Counties_FY22!AC$2,IF([1]TX_Counties_FY22_Income_Limits!AB178=[1]WAIVER_TX_Counties_FY22!AC$2,[1]TX_Counties_FY22_Income_Limits!AB178)))</f>
        <v>29400</v>
      </c>
      <c r="AD178" s="64">
        <f>IF([1]TX_Counties_FY22_Income_Limits!AC178&gt;[1]WAIVER_TX_Counties_FY22!AD$2,[1]TX_Counties_FY22_Income_Limits!AC178,IF([1]TX_Counties_FY22_Income_Limits!AC178&lt;[1]WAIVER_TX_Counties_FY22!AD$2,[1]WAIVER_TX_Counties_FY22!AD$2,IF([1]TX_Counties_FY22_Income_Limits!AC178=[1]WAIVER_TX_Counties_FY22!AD$2,[1]TX_Counties_FY22_Income_Limits!AC178)))</f>
        <v>33600</v>
      </c>
      <c r="AE178" s="64">
        <f>IF([1]TX_Counties_FY22_Income_Limits!AD178&gt;[1]WAIVER_TX_Counties_FY22!AE$2,[1]TX_Counties_FY22_Income_Limits!AD178,IF([1]TX_Counties_FY22_Income_Limits!AD178&lt;[1]WAIVER_TX_Counties_FY22!AE$2,[1]WAIVER_TX_Counties_FY22!AE$2,IF([1]TX_Counties_FY22_Income_Limits!AD178=[1]WAIVER_TX_Counties_FY22!AE$2,[1]TX_Counties_FY22_Income_Limits!AD178)))</f>
        <v>37800</v>
      </c>
      <c r="AF178" s="64">
        <f>IF([1]TX_Counties_FY22_Income_Limits!AE178&gt;[1]WAIVER_TX_Counties_FY22!AF$2,[1]TX_Counties_FY22_Income_Limits!AE178,IF([1]TX_Counties_FY22_Income_Limits!AE178&lt;[1]WAIVER_TX_Counties_FY22!AF$2,[1]WAIVER_TX_Counties_FY22!AF$2,IF([1]TX_Counties_FY22_Income_Limits!AE178=[1]WAIVER_TX_Counties_FY22!AF$2,[1]TX_Counties_FY22_Income_Limits!AE178)))</f>
        <v>42000</v>
      </c>
      <c r="AG178" s="64">
        <f>IF([1]TX_Counties_FY22_Income_Limits!AF178&gt;[1]WAIVER_TX_Counties_FY22!AG$2,[1]TX_Counties_FY22_Income_Limits!AF178,IF([1]TX_Counties_FY22_Income_Limits!AF178&lt;[1]WAIVER_TX_Counties_FY22!AG$2,[1]WAIVER_TX_Counties_FY22!AG$2,IF([1]TX_Counties_FY22_Income_Limits!AF178=[1]WAIVER_TX_Counties_FY22!AG$2,[1]TX_Counties_FY22_Income_Limits!AF178)))</f>
        <v>45400</v>
      </c>
      <c r="AH178" s="64">
        <f>IF([1]TX_Counties_FY22_Income_Limits!AG178&gt;[1]WAIVER_TX_Counties_FY22!AH$2,[1]TX_Counties_FY22_Income_Limits!AG178,IF([1]TX_Counties_FY22_Income_Limits!AG178&lt;[1]WAIVER_TX_Counties_FY22!AH$2,[1]WAIVER_TX_Counties_FY22!AH$2,IF([1]TX_Counties_FY22_Income_Limits!AG178=[1]WAIVER_TX_Counties_FY22!AH$2,[1]TX_Counties_FY22_Income_Limits!AG178)))</f>
        <v>48750</v>
      </c>
      <c r="AI178" s="64">
        <f>IF([1]TX_Counties_FY22_Income_Limits!AH178&gt;[1]WAIVER_TX_Counties_FY22!AI$2,[1]TX_Counties_FY22_Income_Limits!AH178,IF([1]TX_Counties_FY22_Income_Limits!AH178&lt;[1]WAIVER_TX_Counties_FY22!AI$2,[1]WAIVER_TX_Counties_FY22!AI$2,IF([1]TX_Counties_FY22_Income_Limits!AH178=[1]WAIVER_TX_Counties_FY22!AI$2,[1]TX_Counties_FY22_Income_Limits!AH178)))</f>
        <v>52100</v>
      </c>
      <c r="AJ178" s="64">
        <f>IF([1]TX_Counties_FY22_Income_Limits!AI178&gt;[1]WAIVER_TX_Counties_FY22!AJ$2,[1]TX_Counties_FY22_Income_Limits!AI178,IF([1]TX_Counties_FY22_Income_Limits!AI178&lt;[1]WAIVER_TX_Counties_FY22!AJ$2,[1]WAIVER_TX_Counties_FY22!AJ$2,IF([1]TX_Counties_FY22_Income_Limits!AI178=[1]WAIVER_TX_Counties_FY22!AJ$2,[1]TX_Counties_FY22_Income_Limits!AI178)))</f>
        <v>55450</v>
      </c>
      <c r="AK178" s="64">
        <f>IF([1]TX_Counties_FY22_Income_Limits!AJ178&gt;[1]WAIVER_TX_Counties_FY22!AK$2,[1]TX_Counties_FY22_Income_Limits!AJ178,IF([1]TX_Counties_FY22_Income_Limits!AJ178&lt;[1]WAIVER_TX_Counties_FY22!AK$2,[1]WAIVER_TX_Counties_FY22!AK$2,IF([1]TX_Counties_FY22_Income_Limits!AJ178=[1]WAIVER_TX_Counties_FY22!AK$2,[1]TX_Counties_FY22_Income_Limits!AJ178)))</f>
        <v>58799.999999999993</v>
      </c>
      <c r="AL178" s="64">
        <f>IF([1]TX_Counties_FY22_Income_Limits!AK178&gt;[1]WAIVER_TX_Counties_FY22!AL$2,[1]TX_Counties_FY22_Income_Limits!AK178,IF([1]TX_Counties_FY22_Income_Limits!AK178&lt;[1]WAIVER_TX_Counties_FY22!AL$2,[1]WAIVER_TX_Counties_FY22!AL$2,IF([1]TX_Counties_FY22_Income_Limits!AK178=[1]WAIVER_TX_Counties_FY22!AL$2,[1]TX_Counties_FY22_Income_Limits!AK178)))</f>
        <v>62160</v>
      </c>
      <c r="AM178" s="64">
        <f>IF([1]TX_Counties_FY22_Income_Limits!AL178&gt;[1]WAIVER_TX_Counties_FY22!AM$2,[1]TX_Counties_FY22_Income_Limits!AL178,IF([1]TX_Counties_FY22_Income_Limits!AL178&lt;[1]WAIVER_TX_Counties_FY22!AM$2,[1]WAIVER_TX_Counties_FY22!AM$2,IF([1]TX_Counties_FY22_Income_Limits!AL178=[1]WAIVER_TX_Counties_FY22!AM$2,[1]TX_Counties_FY22_Income_Limits!AL178)))</f>
        <v>65520.000000000007</v>
      </c>
      <c r="AN178" s="64">
        <f>IF([1]TX_Counties_FY22_Income_Limits!AM178&gt;[1]WAIVER_TX_Counties_FY22!AN$2,[1]TX_Counties_FY22_Income_Limits!AM178,IF([1]TX_Counties_FY22_Income_Limits!AM178&lt;[1]WAIVER_TX_Counties_FY22!AN$2,[1]WAIVER_TX_Counties_FY22!AN$2,IF([1]TX_Counties_FY22_Income_Limits!AM178=[1]WAIVER_TX_Counties_FY22!AN$2,[1]TX_Counties_FY22_Income_Limits!AM178)))</f>
        <v>68880.000000000015</v>
      </c>
      <c r="AO178" s="64">
        <f>IF([1]TX_Counties_FY22_Income_Limits!AN178&gt;[1]WAIVER_TX_Counties_FY22!AO$2,[1]TX_Counties_FY22_Income_Limits!AN178,IF([1]TX_Counties_FY22_Income_Limits!AN178&lt;[1]WAIVER_TX_Counties_FY22!AO$2,[1]WAIVER_TX_Counties_FY22!AO$2,IF([1]TX_Counties_FY22_Income_Limits!AN178=[1]WAIVER_TX_Counties_FY22!AO$2,[1]TX_Counties_FY22_Income_Limits!AN178)))</f>
        <v>72240.000000000029</v>
      </c>
      <c r="AP178" s="64">
        <f>IF([1]TX_Counties_FY22_Income_Limits!AO178&gt;[1]WAIVER_TX_Counties_FY22!AP$2,[1]TX_Counties_FY22_Income_Limits!AO178,IF([1]TX_Counties_FY22_Income_Limits!AO178&lt;[1]WAIVER_TX_Counties_FY22!AP$2,[1]WAIVER_TX_Counties_FY22!AP$2,IF([1]TX_Counties_FY22_Income_Limits!AO178=[1]WAIVER_TX_Counties_FY22!AP$2,[1]TX_Counties_FY22_Income_Limits!AO178)))</f>
        <v>75600.000000000044</v>
      </c>
      <c r="AQ178" s="64">
        <f>IF([1]TX_Counties_FY22_Income_Limits!AP178&gt;[1]WAIVER_TX_Counties_FY22!AQ$2,[1]TX_Counties_FY22_Income_Limits!AP178,IF([1]TX_Counties_FY22_Income_Limits!AP178&lt;[1]WAIVER_TX_Counties_FY22!AQ$2,[1]WAIVER_TX_Counties_FY22!AQ$2,IF([1]TX_Counties_FY22_Income_Limits!AP178=[1]WAIVER_TX_Counties_FY22!AQ$2,[1]TX_Counties_FY22_Income_Limits!AP178)))</f>
        <v>78960.000000000058</v>
      </c>
      <c r="AR178" s="64">
        <f>IF([1]TX_Counties_FY22_Income_Limits!AQ178&gt;[1]WAIVER_TX_Counties_FY22!AR$2,[1]TX_Counties_FY22_Income_Limits!AQ178,IF([1]TX_Counties_FY22_Income_Limits!AQ178&lt;[1]WAIVER_TX_Counties_FY22!AR$2,[1]WAIVER_TX_Counties_FY22!AR$2,IF([1]TX_Counties_FY22_Income_Limits!AQ178=[1]WAIVER_TX_Counties_FY22!AR$2,[1]TX_Counties_FY22_Income_Limits!AQ178)))</f>
        <v>82320.000000000073</v>
      </c>
      <c r="AS178" s="64">
        <f>IF([1]TX_Counties_FY22_Income_Limits!AR178&gt;[1]WAIVER_TX_Counties_FY22!AS$2,[1]TX_Counties_FY22_Income_Limits!AR178,IF([1]TX_Counties_FY22_Income_Limits!AR178&lt;[1]WAIVER_TX_Counties_FY22!AS$2,[1]WAIVER_TX_Counties_FY22!AS$2,IF([1]TX_Counties_FY22_Income_Limits!AR178=[1]WAIVER_TX_Counties_FY22!AS$2,[1]TX_Counties_FY22_Income_Limits!AR178)))</f>
        <v>85680.000000000087</v>
      </c>
      <c r="AT178" s="64">
        <f>IF([1]TX_Counties_FY22_Income_Limits!AS178&gt;[1]WAIVER_TX_Counties_FY22!AT$2,[1]TX_Counties_FY22_Income_Limits!AS178,IF([1]TX_Counties_FY22_Income_Limits!AS178&lt;[1]WAIVER_TX_Counties_FY22!AT$2,[1]WAIVER_TX_Counties_FY22!AT$2,IF([1]TX_Counties_FY22_Income_Limits!AS178=[1]WAIVER_TX_Counties_FY22!AT$2,[1]TX_Counties_FY22_Income_Limits!AS178)))</f>
        <v>89040.000000000102</v>
      </c>
      <c r="AU178" s="64">
        <f>IF([1]TX_Counties_FY22_Income_Limits!AT178&gt;[1]WAIVER_TX_Counties_FY22!AU$2,[1]TX_Counties_FY22_Income_Limits!AT178,IF([1]TX_Counties_FY22_Income_Limits!AT178&lt;[1]WAIVER_TX_Counties_FY22!AU$2,[1]WAIVER_TX_Counties_FY22!AU$2,IF([1]TX_Counties_FY22_Income_Limits!AT178=[1]WAIVER_TX_Counties_FY22!AU$2,[1]TX_Counties_FY22_Income_Limits!AT178)))</f>
        <v>92400.000000000116</v>
      </c>
      <c r="AV178" s="64">
        <f>IF([1]TX_Counties_FY22_Income_Limits!AU178&gt;[1]WAIVER_TX_Counties_FY22!AV$2,[1]TX_Counties_FY22_Income_Limits!AU178,IF([1]TX_Counties_FY22_Income_Limits!AU178&lt;[1]WAIVER_TX_Counties_FY22!AV$2,[1]WAIVER_TX_Counties_FY22!AV$2,IF([1]TX_Counties_FY22_Income_Limits!AU178=[1]WAIVER_TX_Counties_FY22!AV$2,[1]TX_Counties_FY22_Income_Limits!AU178)))</f>
        <v>95760.000000000131</v>
      </c>
      <c r="AW178" s="64">
        <f>IF([1]TX_Counties_FY22_Income_Limits!AV178&gt;[1]WAIVER_TX_Counties_FY22!AW$2,[1]TX_Counties_FY22_Income_Limits!AV178,IF([1]TX_Counties_FY22_Income_Limits!AV178&lt;[1]WAIVER_TX_Counties_FY22!AW$2,[1]WAIVER_TX_Counties_FY22!AW$2,IF([1]TX_Counties_FY22_Income_Limits!AV178=[1]WAIVER_TX_Counties_FY22!AW$2,[1]TX_Counties_FY22_Income_Limits!AV178)))</f>
        <v>99120.000000000146</v>
      </c>
      <c r="AX178" s="64">
        <f>IF([1]TX_Counties_FY22_Income_Limits!AW178&gt;[1]WAIVER_TX_Counties_FY22!AX$2,[1]TX_Counties_FY22_Income_Limits!AW178,IF([1]TX_Counties_FY22_Income_Limits!AW178&lt;[1]WAIVER_TX_Counties_FY22!AX$2,[1]WAIVER_TX_Counties_FY22!AX$2,IF([1]TX_Counties_FY22_Income_Limits!AW178=[1]WAIVER_TX_Counties_FY22!AX$2,[1]TX_Counties_FY22_Income_Limits!AW178)))</f>
        <v>102480.00000000016</v>
      </c>
      <c r="AY178" s="64">
        <f>IF([1]TX_Counties_FY22_Income_Limits!AX178&gt;[1]WAIVER_TX_Counties_FY22!AY$2,[1]TX_Counties_FY22_Income_Limits!AX178,IF([1]TX_Counties_FY22_Income_Limits!AX178&lt;[1]WAIVER_TX_Counties_FY22!AY$2,[1]WAIVER_TX_Counties_FY22!AY$2,IF([1]TX_Counties_FY22_Income_Limits!AX178=[1]WAIVER_TX_Counties_FY22!AY$2,[1]TX_Counties_FY22_Income_Limits!AX178)))</f>
        <v>105840.00000000017</v>
      </c>
      <c r="AZ178" s="64">
        <f>IF([1]TX_Counties_FY22_Income_Limits!AY178&gt;[1]WAIVER_TX_Counties_FY22!AZ$2,[1]TX_Counties_FY22_Income_Limits!AY178,IF([1]TX_Counties_FY22_Income_Limits!AY178&lt;[1]WAIVER_TX_Counties_FY22!AZ$2,[1]WAIVER_TX_Counties_FY22!AZ$2,IF([1]TX_Counties_FY22_Income_Limits!AY178=[1]WAIVER_TX_Counties_FY22!AZ$2,[1]TX_Counties_FY22_Income_Limits!AY178)))</f>
        <v>109200.00000000019</v>
      </c>
      <c r="BA178" s="64">
        <f>IF([1]TX_Counties_FY22_Income_Limits!AZ178&gt;[1]WAIVER_TX_Counties_FY22!BA$2,[1]TX_Counties_FY22_Income_Limits!AZ178,IF([1]TX_Counties_FY22_Income_Limits!AZ178&lt;[1]WAIVER_TX_Counties_FY22!BA$2,[1]WAIVER_TX_Counties_FY22!BA$2,IF([1]TX_Counties_FY22_Income_Limits!AZ178=[1]WAIVER_TX_Counties_FY22!BA$2,[1]TX_Counties_FY22_Income_Limits!AZ178)))</f>
        <v>112560.0000000002</v>
      </c>
      <c r="BB178" s="64">
        <f>IF([1]TX_Counties_FY22_Income_Limits!BA178&gt;[1]WAIVER_TX_Counties_FY22!BB$2,[1]TX_Counties_FY22_Income_Limits!BA178,IF([1]TX_Counties_FY22_Income_Limits!BA178&lt;[1]WAIVER_TX_Counties_FY22!BB$2,[1]WAIVER_TX_Counties_FY22!BB$2,IF([1]TX_Counties_FY22_Income_Limits!BA178=[1]WAIVER_TX_Counties_FY22!BB$2,[1]TX_Counties_FY22_Income_Limits!BA178)))</f>
        <v>47050</v>
      </c>
      <c r="BC178" s="64">
        <f>IF([1]TX_Counties_FY22_Income_Limits!BB178&gt;[1]WAIVER_TX_Counties_FY22!BC$2,[1]TX_Counties_FY22_Income_Limits!BB178,IF([1]TX_Counties_FY22_Income_Limits!BB178&lt;[1]WAIVER_TX_Counties_FY22!BC$2,[1]WAIVER_TX_Counties_FY22!BC$2,IF([1]TX_Counties_FY22_Income_Limits!BB178=[1]WAIVER_TX_Counties_FY22!BC$2,[1]TX_Counties_FY22_Income_Limits!BB178)))</f>
        <v>53800</v>
      </c>
      <c r="BD178" s="64">
        <f>IF([1]TX_Counties_FY22_Income_Limits!BC178&gt;[1]WAIVER_TX_Counties_FY22!BD$2,[1]TX_Counties_FY22_Income_Limits!BC178,IF([1]TX_Counties_FY22_Income_Limits!BC178&lt;[1]WAIVER_TX_Counties_FY22!BD$2,[1]WAIVER_TX_Counties_FY22!BD$2,IF([1]TX_Counties_FY22_Income_Limits!BC178=[1]WAIVER_TX_Counties_FY22!BD$2,[1]TX_Counties_FY22_Income_Limits!BC178)))</f>
        <v>60500</v>
      </c>
      <c r="BE178" s="64">
        <f>IF([1]TX_Counties_FY22_Income_Limits!BD178&gt;[1]WAIVER_TX_Counties_FY22!BE$2,[1]TX_Counties_FY22_Income_Limits!BD178,IF([1]TX_Counties_FY22_Income_Limits!BD178&lt;[1]WAIVER_TX_Counties_FY22!BE$2,[1]WAIVER_TX_Counties_FY22!BE$2,IF([1]TX_Counties_FY22_Income_Limits!BD178=[1]WAIVER_TX_Counties_FY22!BE$2,[1]TX_Counties_FY22_Income_Limits!BD178)))</f>
        <v>67250</v>
      </c>
      <c r="BF178" s="64">
        <f>IF([1]TX_Counties_FY22_Income_Limits!BE178&gt;[1]WAIVER_TX_Counties_FY22!BF$2,[1]TX_Counties_FY22_Income_Limits!BE178,IF([1]TX_Counties_FY22_Income_Limits!BE178&lt;[1]WAIVER_TX_Counties_FY22!BF$2,[1]WAIVER_TX_Counties_FY22!BF$2,IF([1]TX_Counties_FY22_Income_Limits!BE178=[1]WAIVER_TX_Counties_FY22!BF$2,[1]TX_Counties_FY22_Income_Limits!BE178)))</f>
        <v>72650</v>
      </c>
      <c r="BG178" s="64">
        <f>IF([1]TX_Counties_FY22_Income_Limits!BF178&gt;[1]WAIVER_TX_Counties_FY22!BG$2,[1]TX_Counties_FY22_Income_Limits!BF178,IF([1]TX_Counties_FY22_Income_Limits!BF178&lt;[1]WAIVER_TX_Counties_FY22!BG$2,[1]WAIVER_TX_Counties_FY22!BG$2,IF([1]TX_Counties_FY22_Income_Limits!BF178=[1]WAIVER_TX_Counties_FY22!BG$2,[1]TX_Counties_FY22_Income_Limits!BF178)))</f>
        <v>78000</v>
      </c>
      <c r="BH178" s="64">
        <f>IF([1]TX_Counties_FY22_Income_Limits!BG178&gt;[1]WAIVER_TX_Counties_FY22!BH$2,[1]TX_Counties_FY22_Income_Limits!BG178,IF([1]TX_Counties_FY22_Income_Limits!BG178&lt;[1]WAIVER_TX_Counties_FY22!BH$2,[1]WAIVER_TX_Counties_FY22!BH$2,IF([1]TX_Counties_FY22_Income_Limits!BG178=[1]WAIVER_TX_Counties_FY22!BH$2,[1]TX_Counties_FY22_Income_Limits!BG178)))</f>
        <v>83400</v>
      </c>
      <c r="BI178" s="64">
        <f>IF([1]TX_Counties_FY22_Income_Limits!BH178&gt;[1]WAIVER_TX_Counties_FY22!BI$2,[1]TX_Counties_FY22_Income_Limits!BH178,IF([1]TX_Counties_FY22_Income_Limits!BH178&lt;[1]WAIVER_TX_Counties_FY22!BI$2,[1]WAIVER_TX_Counties_FY22!BI$2,IF([1]TX_Counties_FY22_Income_Limits!BH178=[1]WAIVER_TX_Counties_FY22!BI$2,[1]TX_Counties_FY22_Income_Limits!BH178)))</f>
        <v>88750</v>
      </c>
      <c r="BJ178" s="64">
        <f>IF([1]TX_Counties_FY22_Income_Limits!BI178&gt;[1]WAIVER_TX_Counties_FY22!BJ$2,[1]TX_Counties_FY22_Income_Limits!BI178,IF([1]TX_Counties_FY22_Income_Limits!BI178&lt;[1]WAIVER_TX_Counties_FY22!BJ$2,[1]WAIVER_TX_Counties_FY22!BJ$2,IF([1]TX_Counties_FY22_Income_Limits!BI178=[1]WAIVER_TX_Counties_FY22!BJ$2,[1]TX_Counties_FY22_Income_Limits!BI178)))</f>
        <v>94150</v>
      </c>
      <c r="BK178" s="64">
        <f>IF([1]TX_Counties_FY22_Income_Limits!BJ178&gt;[1]WAIVER_TX_Counties_FY22!BK$2,[1]TX_Counties_FY22_Income_Limits!BJ178,IF([1]TX_Counties_FY22_Income_Limits!BJ178&lt;[1]WAIVER_TX_Counties_FY22!BK$2,[1]WAIVER_TX_Counties_FY22!BK$2,IF([1]TX_Counties_FY22_Income_Limits!BJ178=[1]WAIVER_TX_Counties_FY22!BK$2,[1]TX_Counties_FY22_Income_Limits!BJ178)))</f>
        <v>99530</v>
      </c>
      <c r="BL178" s="64">
        <f>IF([1]TX_Counties_FY22_Income_Limits!BK178&gt;[1]WAIVER_TX_Counties_FY22!BL$2,[1]TX_Counties_FY22_Income_Limits!BK178,IF([1]TX_Counties_FY22_Income_Limits!BK178&lt;[1]WAIVER_TX_Counties_FY22!BL$2,[1]WAIVER_TX_Counties_FY22!BL$2,IF([1]TX_Counties_FY22_Income_Limits!BK178=[1]WAIVER_TX_Counties_FY22!BL$2,[1]TX_Counties_FY22_Income_Limits!BK178)))</f>
        <v>104910</v>
      </c>
      <c r="BM178" s="64">
        <f>IF([1]TX_Counties_FY22_Income_Limits!BL178&gt;[1]WAIVER_TX_Counties_FY22!BM$2,[1]TX_Counties_FY22_Income_Limits!BL178,IF([1]TX_Counties_FY22_Income_Limits!BL178&lt;[1]WAIVER_TX_Counties_FY22!BM$2,[1]WAIVER_TX_Counties_FY22!BM$2,IF([1]TX_Counties_FY22_Income_Limits!BL178=[1]WAIVER_TX_Counties_FY22!BM$2,[1]TX_Counties_FY22_Income_Limits!BL178)))</f>
        <v>110290</v>
      </c>
      <c r="BN178" s="64">
        <f>IF([1]TX_Counties_FY22_Income_Limits!BM178&gt;[1]WAIVER_TX_Counties_FY22!BN$2,[1]TX_Counties_FY22_Income_Limits!BM178,IF([1]TX_Counties_FY22_Income_Limits!BM178&lt;[1]WAIVER_TX_Counties_FY22!BN$2,[1]WAIVER_TX_Counties_FY22!BN$2,IF([1]TX_Counties_FY22_Income_Limits!BM178=[1]WAIVER_TX_Counties_FY22!BN$2,[1]TX_Counties_FY22_Income_Limits!BM178)))</f>
        <v>115670</v>
      </c>
      <c r="BO178" s="64">
        <f>IF([1]TX_Counties_FY22_Income_Limits!BN178&gt;[1]WAIVER_TX_Counties_FY22!BO$2,[1]TX_Counties_FY22_Income_Limits!BN178,IF([1]TX_Counties_FY22_Income_Limits!BN178&lt;[1]WAIVER_TX_Counties_FY22!BO$2,[1]WAIVER_TX_Counties_FY22!BO$2,IF([1]TX_Counties_FY22_Income_Limits!BN178=[1]WAIVER_TX_Counties_FY22!BO$2,[1]TX_Counties_FY22_Income_Limits!BN178)))</f>
        <v>121050</v>
      </c>
      <c r="BP178" s="64">
        <f>IF([1]TX_Counties_FY22_Income_Limits!BO178&gt;[1]WAIVER_TX_Counties_FY22!BP$2,[1]TX_Counties_FY22_Income_Limits!BO178,IF([1]TX_Counties_FY22_Income_Limits!BO178&lt;[1]WAIVER_TX_Counties_FY22!BP$2,[1]WAIVER_TX_Counties_FY22!BP$2,IF([1]TX_Counties_FY22_Income_Limits!BO178=[1]WAIVER_TX_Counties_FY22!BP$2,[1]TX_Counties_FY22_Income_Limits!BO178)))</f>
        <v>126430</v>
      </c>
      <c r="BQ178" s="64">
        <f>IF([1]TX_Counties_FY22_Income_Limits!BP178&gt;[1]WAIVER_TX_Counties_FY22!BQ$2,[1]TX_Counties_FY22_Income_Limits!BP178,IF([1]TX_Counties_FY22_Income_Limits!BP178&lt;[1]WAIVER_TX_Counties_FY22!BQ$2,[1]WAIVER_TX_Counties_FY22!BQ$2,IF([1]TX_Counties_FY22_Income_Limits!BP178=[1]WAIVER_TX_Counties_FY22!BQ$2,[1]TX_Counties_FY22_Income_Limits!BP178)))</f>
        <v>131810</v>
      </c>
      <c r="BR178" s="64">
        <f>IF([1]TX_Counties_FY22_Income_Limits!BQ178&gt;[1]WAIVER_TX_Counties_FY22!BR$2,[1]TX_Counties_FY22_Income_Limits!BQ178,IF([1]TX_Counties_FY22_Income_Limits!BQ178&lt;[1]WAIVER_TX_Counties_FY22!BR$2,[1]WAIVER_TX_Counties_FY22!BR$2,IF([1]TX_Counties_FY22_Income_Limits!BQ178=[1]WAIVER_TX_Counties_FY22!BR$2,[1]TX_Counties_FY22_Income_Limits!BQ178)))</f>
        <v>137190</v>
      </c>
      <c r="BS178" s="64">
        <f>IF([1]TX_Counties_FY22_Income_Limits!BR178&gt;[1]WAIVER_TX_Counties_FY22!BS$2,[1]TX_Counties_FY22_Income_Limits!BR178,IF([1]TX_Counties_FY22_Income_Limits!BR178&lt;[1]WAIVER_TX_Counties_FY22!BS$2,[1]WAIVER_TX_Counties_FY22!BS$2,IF([1]TX_Counties_FY22_Income_Limits!BR178=[1]WAIVER_TX_Counties_FY22!BS$2,[1]TX_Counties_FY22_Income_Limits!BR178)))</f>
        <v>142570</v>
      </c>
      <c r="BT178" s="64">
        <f>IF([1]TX_Counties_FY22_Income_Limits!BS178&gt;[1]WAIVER_TX_Counties_FY22!BT$2,[1]TX_Counties_FY22_Income_Limits!BS178,IF([1]TX_Counties_FY22_Income_Limits!BS178&lt;[1]WAIVER_TX_Counties_FY22!BT$2,[1]WAIVER_TX_Counties_FY22!BT$2,IF([1]TX_Counties_FY22_Income_Limits!BS178=[1]WAIVER_TX_Counties_FY22!BT$2,[1]TX_Counties_FY22_Income_Limits!BS178)))</f>
        <v>147950</v>
      </c>
      <c r="BU178" s="64">
        <f>IF([1]TX_Counties_FY22_Income_Limits!BT178&gt;[1]WAIVER_TX_Counties_FY22!BU$2,[1]TX_Counties_FY22_Income_Limits!BT178,IF([1]TX_Counties_FY22_Income_Limits!BT178&lt;[1]WAIVER_TX_Counties_FY22!BU$2,[1]WAIVER_TX_Counties_FY22!BU$2,IF([1]TX_Counties_FY22_Income_Limits!BT178=[1]WAIVER_TX_Counties_FY22!BU$2,[1]TX_Counties_FY22_Income_Limits!BT178)))</f>
        <v>153330</v>
      </c>
      <c r="BV178" s="64">
        <f>IF([1]TX_Counties_FY22_Income_Limits!BU178&gt;[1]WAIVER_TX_Counties_FY22!BV$2,[1]TX_Counties_FY22_Income_Limits!BU178,IF([1]TX_Counties_FY22_Income_Limits!BU178&lt;[1]WAIVER_TX_Counties_FY22!BV$2,[1]WAIVER_TX_Counties_FY22!BV$2,IF([1]TX_Counties_FY22_Income_Limits!BU178=[1]WAIVER_TX_Counties_FY22!BV$2,[1]TX_Counties_FY22_Income_Limits!BU178)))</f>
        <v>158710</v>
      </c>
      <c r="BW178" s="64">
        <f>IF([1]TX_Counties_FY22_Income_Limits!BV178&gt;[1]WAIVER_TX_Counties_FY22!BW$2,[1]TX_Counties_FY22_Income_Limits!BV178,IF([1]TX_Counties_FY22_Income_Limits!BV178&lt;[1]WAIVER_TX_Counties_FY22!BW$2,[1]WAIVER_TX_Counties_FY22!BW$2,IF([1]TX_Counties_FY22_Income_Limits!BV178=[1]WAIVER_TX_Counties_FY22!BW$2,[1]TX_Counties_FY22_Income_Limits!BV178)))</f>
        <v>164090</v>
      </c>
      <c r="BX178" s="64">
        <f>IF([1]TX_Counties_FY22_Income_Limits!BW178&gt;[1]WAIVER_TX_Counties_FY22!BX$2,[1]TX_Counties_FY22_Income_Limits!BW178,IF([1]TX_Counties_FY22_Income_Limits!BW178&lt;[1]WAIVER_TX_Counties_FY22!BX$2,[1]WAIVER_TX_Counties_FY22!BX$2,IF([1]TX_Counties_FY22_Income_Limits!BW178=[1]WAIVER_TX_Counties_FY22!BX$2,[1]TX_Counties_FY22_Income_Limits!BW178)))</f>
        <v>169470</v>
      </c>
      <c r="BY178" s="64">
        <f>IF([1]TX_Counties_FY22_Income_Limits!BX178&gt;[1]WAIVER_TX_Counties_FY22!BY$2,[1]TX_Counties_FY22_Income_Limits!BX178,IF([1]TX_Counties_FY22_Income_Limits!BX178&lt;[1]WAIVER_TX_Counties_FY22!BY$2,[1]WAIVER_TX_Counties_FY22!BY$2,IF([1]TX_Counties_FY22_Income_Limits!BX178=[1]WAIVER_TX_Counties_FY22!BY$2,[1]TX_Counties_FY22_Income_Limits!BX178)))</f>
        <v>174850</v>
      </c>
      <c r="BZ178" s="64">
        <f>IF([1]TX_Counties_FY22_Income_Limits!BY178&gt;[1]WAIVER_TX_Counties_FY22!BZ$2,[1]TX_Counties_FY22_Income_Limits!BY178,IF([1]TX_Counties_FY22_Income_Limits!BY178&lt;[1]WAIVER_TX_Counties_FY22!BZ$2,[1]WAIVER_TX_Counties_FY22!BZ$2,IF([1]TX_Counties_FY22_Income_Limits!BY178=[1]WAIVER_TX_Counties_FY22!BZ$2,[1]TX_Counties_FY22_Income_Limits!BY178)))</f>
        <v>180230</v>
      </c>
      <c r="CA178" s="64">
        <f>IF([1]TX_Counties_FY22_Income_Limits!BZ178&gt;[1]WAIVER_TX_Counties_FY22!CA$2,[1]TX_Counties_FY22_Income_Limits!BZ178,IF([1]TX_Counties_FY22_Income_Limits!BZ178&lt;[1]WAIVER_TX_Counties_FY22!CA$2,[1]WAIVER_TX_Counties_FY22!CA$2,IF([1]TX_Counties_FY22_Income_Limits!BZ178=[1]WAIVER_TX_Counties_FY22!CA$2,[1]TX_Counties_FY22_Income_Limits!BZ178)))</f>
        <v>59709.999999999993</v>
      </c>
      <c r="CB178" s="64">
        <f>IF([1]TX_Counties_FY22_Income_Limits!CA178&gt;[1]WAIVER_TX_Counties_FY22!CB$2,[1]TX_Counties_FY22_Income_Limits!CA178,IF([1]TX_Counties_FY22_Income_Limits!CA178&lt;[1]WAIVER_TX_Counties_FY22!CB$2,[1]WAIVER_TX_Counties_FY22!CB$2,IF([1]TX_Counties_FY22_Income_Limits!CA178=[1]WAIVER_TX_Counties_FY22!CB$2,[1]TX_Counties_FY22_Income_Limits!CA178)))</f>
        <v>68240</v>
      </c>
      <c r="CC178" s="64">
        <f>IF([1]TX_Counties_FY22_Income_Limits!CB178&gt;[1]WAIVER_TX_Counties_FY22!CC$2,[1]TX_Counties_FY22_Income_Limits!CB178,IF([1]TX_Counties_FY22_Income_Limits!CB178&lt;[1]WAIVER_TX_Counties_FY22!CC$2,[1]WAIVER_TX_Counties_FY22!CC$2,IF([1]TX_Counties_FY22_Income_Limits!CB178=[1]WAIVER_TX_Counties_FY22!CC$2,[1]TX_Counties_FY22_Income_Limits!CB178)))</f>
        <v>76770</v>
      </c>
      <c r="CD178" s="64">
        <f>IF([1]TX_Counties_FY22_Income_Limits!CC178&gt;[1]WAIVER_TX_Counties_FY22!CD$2,[1]TX_Counties_FY22_Income_Limits!CC178,IF([1]TX_Counties_FY22_Income_Limits!CC178&lt;[1]WAIVER_TX_Counties_FY22!CD$2,[1]WAIVER_TX_Counties_FY22!CD$2,IF([1]TX_Counties_FY22_Income_Limits!CC178=[1]WAIVER_TX_Counties_FY22!CD$2,[1]TX_Counties_FY22_Income_Limits!CC178)))</f>
        <v>85300</v>
      </c>
      <c r="CE178" s="64">
        <f>IF([1]TX_Counties_FY22_Income_Limits!CD178&gt;[1]WAIVER_TX_Counties_FY22!CE$2,[1]TX_Counties_FY22_Income_Limits!CD178,IF([1]TX_Counties_FY22_Income_Limits!CD178&lt;[1]WAIVER_TX_Counties_FY22!CE$2,[1]WAIVER_TX_Counties_FY22!CE$2,IF([1]TX_Counties_FY22_Income_Limits!CD178=[1]WAIVER_TX_Counties_FY22!CE$2,[1]TX_Counties_FY22_Income_Limits!CD178)))</f>
        <v>92124</v>
      </c>
      <c r="CF178" s="64">
        <f>IF([1]TX_Counties_FY22_Income_Limits!CE178&gt;[1]WAIVER_TX_Counties_FY22!CF$2,[1]TX_Counties_FY22_Income_Limits!CE178,IF([1]TX_Counties_FY22_Income_Limits!CE178&lt;[1]WAIVER_TX_Counties_FY22!CF$2,[1]WAIVER_TX_Counties_FY22!CF$2,IF([1]TX_Counties_FY22_Income_Limits!CE178=[1]WAIVER_TX_Counties_FY22!CF$2,[1]TX_Counties_FY22_Income_Limits!CE178)))</f>
        <v>98948</v>
      </c>
      <c r="CG178" s="64">
        <f>IF([1]TX_Counties_FY22_Income_Limits!CF178&gt;[1]WAIVER_TX_Counties_FY22!CG$2,[1]TX_Counties_FY22_Income_Limits!CF178,IF([1]TX_Counties_FY22_Income_Limits!CF178&lt;[1]WAIVER_TX_Counties_FY22!CG$2,[1]WAIVER_TX_Counties_FY22!CG$2,IF([1]TX_Counties_FY22_Income_Limits!CF178=[1]WAIVER_TX_Counties_FY22!CG$2,[1]TX_Counties_FY22_Income_Limits!CF178)))</f>
        <v>105772</v>
      </c>
      <c r="CH178" s="64">
        <f>IF([1]TX_Counties_FY22_Income_Limits!CG178&gt;[1]WAIVER_TX_Counties_FY22!CH$2,[1]TX_Counties_FY22_Income_Limits!CG178,IF([1]TX_Counties_FY22_Income_Limits!CG178&lt;[1]WAIVER_TX_Counties_FY22!CH$2,[1]WAIVER_TX_Counties_FY22!CH$2,IF([1]TX_Counties_FY22_Income_Limits!CG178=[1]WAIVER_TX_Counties_FY22!CH$2,[1]TX_Counties_FY22_Income_Limits!CG178)))</f>
        <v>112596</v>
      </c>
      <c r="CI178" s="64">
        <f>IF([1]TX_Counties_FY22_Income_Limits!CH178&gt;[1]WAIVER_TX_Counties_FY22!CI$2,[1]TX_Counties_FY22_Income_Limits!CH178,IF([1]TX_Counties_FY22_Income_Limits!CH178&lt;[1]WAIVER_TX_Counties_FY22!CI$2,[1]WAIVER_TX_Counties_FY22!CI$2,IF([1]TX_Counties_FY22_Income_Limits!CH178=[1]WAIVER_TX_Counties_FY22!CI$2,[1]TX_Counties_FY22_Income_Limits!CH178)))</f>
        <v>119419.99999999999</v>
      </c>
      <c r="CJ178" s="64">
        <f>IF([1]TX_Counties_FY22_Income_Limits!CI178&gt;[1]WAIVER_TX_Counties_FY22!CJ$2,[1]TX_Counties_FY22_Income_Limits!CI178,IF([1]TX_Counties_FY22_Income_Limits!CI178&lt;[1]WAIVER_TX_Counties_FY22!CJ$2,[1]WAIVER_TX_Counties_FY22!CJ$2,IF([1]TX_Counties_FY22_Income_Limits!CI178=[1]WAIVER_TX_Counties_FY22!CJ$2,[1]TX_Counties_FY22_Income_Limits!CI178)))</f>
        <v>126244</v>
      </c>
      <c r="CK178" s="64">
        <f>IF([1]TX_Counties_FY22_Income_Limits!CJ178&gt;[1]WAIVER_TX_Counties_FY22!CK$2,[1]TX_Counties_FY22_Income_Limits!CJ178,IF([1]TX_Counties_FY22_Income_Limits!CJ178&lt;[1]WAIVER_TX_Counties_FY22!CK$2,[1]WAIVER_TX_Counties_FY22!CK$2,IF([1]TX_Counties_FY22_Income_Limits!CJ178=[1]WAIVER_TX_Counties_FY22!CK$2,[1]TX_Counties_FY22_Income_Limits!CJ178)))</f>
        <v>133068</v>
      </c>
      <c r="CL178" s="64">
        <f>IF([1]TX_Counties_FY22_Income_Limits!CK178&gt;[1]WAIVER_TX_Counties_FY22!CL$2,[1]TX_Counties_FY22_Income_Limits!CK178,IF([1]TX_Counties_FY22_Income_Limits!CK178&lt;[1]WAIVER_TX_Counties_FY22!CL$2,[1]WAIVER_TX_Counties_FY22!CL$2,IF([1]TX_Counties_FY22_Income_Limits!CK178=[1]WAIVER_TX_Counties_FY22!CL$2,[1]TX_Counties_FY22_Income_Limits!CK178)))</f>
        <v>139892</v>
      </c>
      <c r="CM178" s="64">
        <f>IF([1]TX_Counties_FY22_Income_Limits!CL178&gt;[1]WAIVER_TX_Counties_FY22!CM$2,[1]TX_Counties_FY22_Income_Limits!CL178,IF([1]TX_Counties_FY22_Income_Limits!CL178&lt;[1]WAIVER_TX_Counties_FY22!CM$2,[1]WAIVER_TX_Counties_FY22!CM$2,IF([1]TX_Counties_FY22_Income_Limits!CL178=[1]WAIVER_TX_Counties_FY22!CM$2,[1]TX_Counties_FY22_Income_Limits!CL178)))</f>
        <v>146716</v>
      </c>
      <c r="CN178" s="64">
        <f>IF([1]TX_Counties_FY22_Income_Limits!CM178&gt;[1]WAIVER_TX_Counties_FY22!CN$2,[1]TX_Counties_FY22_Income_Limits!CM178,IF([1]TX_Counties_FY22_Income_Limits!CM178&lt;[1]WAIVER_TX_Counties_FY22!CN$2,[1]WAIVER_TX_Counties_FY22!CN$2,IF([1]TX_Counties_FY22_Income_Limits!CM178=[1]WAIVER_TX_Counties_FY22!CN$2,[1]TX_Counties_FY22_Income_Limits!CM178)))</f>
        <v>153540</v>
      </c>
      <c r="CO178" s="64">
        <f>IF([1]TX_Counties_FY22_Income_Limits!CN178&gt;[1]WAIVER_TX_Counties_FY22!CO$2,[1]TX_Counties_FY22_Income_Limits!CN178,IF([1]TX_Counties_FY22_Income_Limits!CN178&lt;[1]WAIVER_TX_Counties_FY22!CO$2,[1]WAIVER_TX_Counties_FY22!CO$2,IF([1]TX_Counties_FY22_Income_Limits!CN178=[1]WAIVER_TX_Counties_FY22!CO$2,[1]TX_Counties_FY22_Income_Limits!CN178)))</f>
        <v>160364</v>
      </c>
      <c r="CP178" s="64">
        <f>IF([1]TX_Counties_FY22_Income_Limits!CO178&gt;[1]WAIVER_TX_Counties_FY22!CP$2,[1]TX_Counties_FY22_Income_Limits!CO178,IF([1]TX_Counties_FY22_Income_Limits!CO178&lt;[1]WAIVER_TX_Counties_FY22!CP$2,[1]WAIVER_TX_Counties_FY22!CP$2,IF([1]TX_Counties_FY22_Income_Limits!CO178=[1]WAIVER_TX_Counties_FY22!CP$2,[1]TX_Counties_FY22_Income_Limits!CO178)))</f>
        <v>167188</v>
      </c>
      <c r="CQ178" s="64">
        <f>IF([1]TX_Counties_FY22_Income_Limits!CP178&gt;[1]WAIVER_TX_Counties_FY22!CQ$2,[1]TX_Counties_FY22_Income_Limits!CP178,IF([1]TX_Counties_FY22_Income_Limits!CP178&lt;[1]WAIVER_TX_Counties_FY22!CQ$2,[1]WAIVER_TX_Counties_FY22!CQ$2,IF([1]TX_Counties_FY22_Income_Limits!CP178=[1]WAIVER_TX_Counties_FY22!CQ$2,[1]TX_Counties_FY22_Income_Limits!CP178)))</f>
        <v>174012</v>
      </c>
      <c r="CR178" s="64">
        <f>IF([1]TX_Counties_FY22_Income_Limits!CQ178&gt;[1]WAIVER_TX_Counties_FY22!CR$2,[1]TX_Counties_FY22_Income_Limits!CQ178,IF([1]TX_Counties_FY22_Income_Limits!CQ178&lt;[1]WAIVER_TX_Counties_FY22!CR$2,[1]WAIVER_TX_Counties_FY22!CR$2,IF([1]TX_Counties_FY22_Income_Limits!CQ178=[1]WAIVER_TX_Counties_FY22!CR$2,[1]TX_Counties_FY22_Income_Limits!CQ178)))</f>
        <v>180836</v>
      </c>
      <c r="CS178" s="64">
        <f>IF([1]TX_Counties_FY22_Income_Limits!CR178&gt;[1]WAIVER_TX_Counties_FY22!CS$2,[1]TX_Counties_FY22_Income_Limits!CR178,IF([1]TX_Counties_FY22_Income_Limits!CR178&lt;[1]WAIVER_TX_Counties_FY22!CS$2,[1]WAIVER_TX_Counties_FY22!CS$2,IF([1]TX_Counties_FY22_Income_Limits!CR178=[1]WAIVER_TX_Counties_FY22!CS$2,[1]TX_Counties_FY22_Income_Limits!CR178)))</f>
        <v>187660</v>
      </c>
      <c r="CT178" s="64">
        <f>IF([1]TX_Counties_FY22_Income_Limits!CS178&gt;[1]WAIVER_TX_Counties_FY22!CT$2,[1]TX_Counties_FY22_Income_Limits!CS178,IF([1]TX_Counties_FY22_Income_Limits!CS178&lt;[1]WAIVER_TX_Counties_FY22!CT$2,[1]WAIVER_TX_Counties_FY22!CT$2,IF([1]TX_Counties_FY22_Income_Limits!CS178=[1]WAIVER_TX_Counties_FY22!CT$2,[1]TX_Counties_FY22_Income_Limits!CS178)))</f>
        <v>194484</v>
      </c>
      <c r="CU178" s="64">
        <f>IF([1]TX_Counties_FY22_Income_Limits!CT178&gt;[1]WAIVER_TX_Counties_FY22!CU$2,[1]TX_Counties_FY22_Income_Limits!CT178,IF([1]TX_Counties_FY22_Income_Limits!CT178&lt;[1]WAIVER_TX_Counties_FY22!CU$2,[1]WAIVER_TX_Counties_FY22!CU$2,IF([1]TX_Counties_FY22_Income_Limits!CT178=[1]WAIVER_TX_Counties_FY22!CU$2,[1]TX_Counties_FY22_Income_Limits!CT178)))</f>
        <v>201308</v>
      </c>
      <c r="CV178" s="64">
        <f>IF([1]TX_Counties_FY22_Income_Limits!CU178&gt;[1]WAIVER_TX_Counties_FY22!CV$2,[1]TX_Counties_FY22_Income_Limits!CU178,IF([1]TX_Counties_FY22_Income_Limits!CU178&lt;[1]WAIVER_TX_Counties_FY22!CV$2,[1]WAIVER_TX_Counties_FY22!CV$2,IF([1]TX_Counties_FY22_Income_Limits!CU178=[1]WAIVER_TX_Counties_FY22!CV$2,[1]TX_Counties_FY22_Income_Limits!CU178)))</f>
        <v>208132</v>
      </c>
      <c r="CW178" s="64">
        <f>IF([1]TX_Counties_FY22_Income_Limits!CV178&gt;[1]WAIVER_TX_Counties_FY22!CW$2,[1]TX_Counties_FY22_Income_Limits!CV178,IF([1]TX_Counties_FY22_Income_Limits!CV178&lt;[1]WAIVER_TX_Counties_FY22!CW$2,[1]WAIVER_TX_Counties_FY22!CW$2,IF([1]TX_Counties_FY22_Income_Limits!CV178=[1]WAIVER_TX_Counties_FY22!CW$2,[1]TX_Counties_FY22_Income_Limits!CV178)))</f>
        <v>214956</v>
      </c>
      <c r="CX178" s="64">
        <f>IF([1]TX_Counties_FY22_Income_Limits!CW178&gt;[1]WAIVER_TX_Counties_FY22!CX$2,[1]TX_Counties_FY22_Income_Limits!CW178,IF([1]TX_Counties_FY22_Income_Limits!CW178&lt;[1]WAIVER_TX_Counties_FY22!CX$2,[1]WAIVER_TX_Counties_FY22!CX$2,IF([1]TX_Counties_FY22_Income_Limits!CW178=[1]WAIVER_TX_Counties_FY22!CX$2,[1]TX_Counties_FY22_Income_Limits!CW178)))</f>
        <v>221780</v>
      </c>
      <c r="CY178" s="64">
        <f>IF([1]TX_Counties_FY22_Income_Limits!CX178&gt;[1]WAIVER_TX_Counties_FY22!CY$2,[1]TX_Counties_FY22_Income_Limits!CX178,IF([1]TX_Counties_FY22_Income_Limits!CX178&lt;[1]WAIVER_TX_Counties_FY22!CY$2,[1]WAIVER_TX_Counties_FY22!CY$2,IF([1]TX_Counties_FY22_Income_Limits!CX178=[1]WAIVER_TX_Counties_FY22!CY$2,[1]TX_Counties_FY22_Income_Limits!CX178)))</f>
        <v>228604</v>
      </c>
      <c r="CZ178" s="64">
        <f>IF([1]TX_Counties_FY22_Income_Limits!CY178&gt;[1]WAIVER_TX_Counties_FY22!CZ$2,[1]TX_Counties_FY22_Income_Limits!CY178,IF([1]TX_Counties_FY22_Income_Limits!CY178&lt;[1]WAIVER_TX_Counties_FY22!CZ$2,[1]WAIVER_TX_Counties_FY22!CZ$2,IF([1]TX_Counties_FY22_Income_Limits!CY178=[1]WAIVER_TX_Counties_FY22!CZ$2,[1]TX_Counties_FY22_Income_Limits!CY178)))</f>
        <v>71652</v>
      </c>
      <c r="DA178" s="64">
        <f>IF([1]TX_Counties_FY22_Income_Limits!CZ178&gt;[1]WAIVER_TX_Counties_FY22!DA$2,[1]TX_Counties_FY22_Income_Limits!CZ178,IF([1]TX_Counties_FY22_Income_Limits!CZ178&lt;[1]WAIVER_TX_Counties_FY22!DA$2,[1]WAIVER_TX_Counties_FY22!DA$2,IF([1]TX_Counties_FY22_Income_Limits!CZ178=[1]WAIVER_TX_Counties_FY22!DA$2,[1]TX_Counties_FY22_Income_Limits!CZ178)))</f>
        <v>81888</v>
      </c>
      <c r="DB178" s="64">
        <f>IF([1]TX_Counties_FY22_Income_Limits!DA178&gt;[1]WAIVER_TX_Counties_FY22!DB$2,[1]TX_Counties_FY22_Income_Limits!DA178,IF([1]TX_Counties_FY22_Income_Limits!DA178&lt;[1]WAIVER_TX_Counties_FY22!DB$2,[1]WAIVER_TX_Counties_FY22!DB$2,IF([1]TX_Counties_FY22_Income_Limits!DA178=[1]WAIVER_TX_Counties_FY22!DB$2,[1]TX_Counties_FY22_Income_Limits!DA178)))</f>
        <v>92124</v>
      </c>
      <c r="DC178" s="64">
        <f>IF([1]TX_Counties_FY22_Income_Limits!DB178&gt;[1]WAIVER_TX_Counties_FY22!DC$2,[1]TX_Counties_FY22_Income_Limits!DB178,IF([1]TX_Counties_FY22_Income_Limits!DB178&lt;[1]WAIVER_TX_Counties_FY22!DC$2,[1]WAIVER_TX_Counties_FY22!DC$2,IF([1]TX_Counties_FY22_Income_Limits!DB178=[1]WAIVER_TX_Counties_FY22!DC$2,[1]TX_Counties_FY22_Income_Limits!DB178)))</f>
        <v>102360</v>
      </c>
      <c r="DD178" s="64">
        <f>IF([1]TX_Counties_FY22_Income_Limits!DC178&gt;[1]WAIVER_TX_Counties_FY22!DD$2,[1]TX_Counties_FY22_Income_Limits!DC178,IF([1]TX_Counties_FY22_Income_Limits!DC178&lt;[1]WAIVER_TX_Counties_FY22!DD$2,[1]WAIVER_TX_Counties_FY22!DD$2,IF([1]TX_Counties_FY22_Income_Limits!DC178=[1]WAIVER_TX_Counties_FY22!DD$2,[1]TX_Counties_FY22_Income_Limits!DC178)))</f>
        <v>110548.8</v>
      </c>
      <c r="DE178" s="64">
        <f>IF([1]TX_Counties_FY22_Income_Limits!DD178&gt;[1]WAIVER_TX_Counties_FY22!DE$2,[1]TX_Counties_FY22_Income_Limits!DD178,IF([1]TX_Counties_FY22_Income_Limits!DD178&lt;[1]WAIVER_TX_Counties_FY22!DE$2,[1]WAIVER_TX_Counties_FY22!DE$2,IF([1]TX_Counties_FY22_Income_Limits!DD178=[1]WAIVER_TX_Counties_FY22!DE$2,[1]TX_Counties_FY22_Income_Limits!DD178)))</f>
        <v>118737.59999999999</v>
      </c>
      <c r="DF178" s="64">
        <f>IF([1]TX_Counties_FY22_Income_Limits!DE178&gt;[1]WAIVER_TX_Counties_FY22!DF$2,[1]TX_Counties_FY22_Income_Limits!DE178,IF([1]TX_Counties_FY22_Income_Limits!DE178&lt;[1]WAIVER_TX_Counties_FY22!DF$2,[1]WAIVER_TX_Counties_FY22!DF$2,IF([1]TX_Counties_FY22_Income_Limits!DE178=[1]WAIVER_TX_Counties_FY22!DF$2,[1]TX_Counties_FY22_Income_Limits!DE178)))</f>
        <v>126926.39999999999</v>
      </c>
      <c r="DG178" s="64">
        <f>IF([1]TX_Counties_FY22_Income_Limits!DF178&gt;[1]WAIVER_TX_Counties_FY22!DG$2,[1]TX_Counties_FY22_Income_Limits!DF178,IF([1]TX_Counties_FY22_Income_Limits!DF178&lt;[1]WAIVER_TX_Counties_FY22!DG$2,[1]WAIVER_TX_Counties_FY22!DG$2,IF([1]TX_Counties_FY22_Income_Limits!DF178=[1]WAIVER_TX_Counties_FY22!DG$2,[1]TX_Counties_FY22_Income_Limits!DF178)))</f>
        <v>135115.20000000001</v>
      </c>
      <c r="DH178" s="64">
        <f>IF([1]TX_Counties_FY22_Income_Limits!DG178&gt;[1]WAIVER_TX_Counties_FY22!DH$2,[1]TX_Counties_FY22_Income_Limits!DG178,IF([1]TX_Counties_FY22_Income_Limits!DG178&lt;[1]WAIVER_TX_Counties_FY22!DH$2,[1]WAIVER_TX_Counties_FY22!DH$2,IF([1]TX_Counties_FY22_Income_Limits!DG178=[1]WAIVER_TX_Counties_FY22!DH$2,[1]TX_Counties_FY22_Income_Limits!DG178)))</f>
        <v>143304</v>
      </c>
      <c r="DI178" s="64">
        <f>IF([1]TX_Counties_FY22_Income_Limits!DH178&gt;[1]WAIVER_TX_Counties_FY22!DI$2,[1]TX_Counties_FY22_Income_Limits!DH178,IF([1]TX_Counties_FY22_Income_Limits!DH178&lt;[1]WAIVER_TX_Counties_FY22!DI$2,[1]WAIVER_TX_Counties_FY22!DI$2,IF([1]TX_Counties_FY22_Income_Limits!DH178=[1]WAIVER_TX_Counties_FY22!DI$2,[1]TX_Counties_FY22_Income_Limits!DH178)))</f>
        <v>151492.79999999999</v>
      </c>
      <c r="DJ178" s="64">
        <f>IF([1]TX_Counties_FY22_Income_Limits!DI178&gt;[1]WAIVER_TX_Counties_FY22!DJ$2,[1]TX_Counties_FY22_Income_Limits!DI178,IF([1]TX_Counties_FY22_Income_Limits!DI178&lt;[1]WAIVER_TX_Counties_FY22!DJ$2,[1]WAIVER_TX_Counties_FY22!DJ$2,IF([1]TX_Counties_FY22_Income_Limits!DI178=[1]WAIVER_TX_Counties_FY22!DJ$2,[1]TX_Counties_FY22_Income_Limits!DI178)))</f>
        <v>159681.59999999998</v>
      </c>
      <c r="DK178" s="64">
        <f>IF([1]TX_Counties_FY22_Income_Limits!DJ178&gt;[1]WAIVER_TX_Counties_FY22!DK$2,[1]TX_Counties_FY22_Income_Limits!DJ178,IF([1]TX_Counties_FY22_Income_Limits!DJ178&lt;[1]WAIVER_TX_Counties_FY22!DK$2,[1]WAIVER_TX_Counties_FY22!DK$2,IF([1]TX_Counties_FY22_Income_Limits!DJ178=[1]WAIVER_TX_Counties_FY22!DK$2,[1]TX_Counties_FY22_Income_Limits!DJ178)))</f>
        <v>167870.39999999997</v>
      </c>
      <c r="DL178" s="64">
        <f>IF([1]TX_Counties_FY22_Income_Limits!DK178&gt;[1]WAIVER_TX_Counties_FY22!DL$2,[1]TX_Counties_FY22_Income_Limits!DK178,IF([1]TX_Counties_FY22_Income_Limits!DK178&lt;[1]WAIVER_TX_Counties_FY22!DL$2,[1]WAIVER_TX_Counties_FY22!DL$2,IF([1]TX_Counties_FY22_Income_Limits!DK178=[1]WAIVER_TX_Counties_FY22!DL$2,[1]TX_Counties_FY22_Income_Limits!DK178)))</f>
        <v>176059.19999999995</v>
      </c>
      <c r="DM178" s="64">
        <f>IF([1]TX_Counties_FY22_Income_Limits!DL178&gt;[1]WAIVER_TX_Counties_FY22!DM$2,[1]TX_Counties_FY22_Income_Limits!DL178,IF([1]TX_Counties_FY22_Income_Limits!DL178&lt;[1]WAIVER_TX_Counties_FY22!DM$2,[1]WAIVER_TX_Counties_FY22!DM$2,IF([1]TX_Counties_FY22_Income_Limits!DL178=[1]WAIVER_TX_Counties_FY22!DM$2,[1]TX_Counties_FY22_Income_Limits!DL178)))</f>
        <v>184247.99999999994</v>
      </c>
      <c r="DN178" s="64">
        <f>IF([1]TX_Counties_FY22_Income_Limits!DM178&gt;[1]WAIVER_TX_Counties_FY22!DN$2,[1]TX_Counties_FY22_Income_Limits!DM178,IF([1]TX_Counties_FY22_Income_Limits!DM178&lt;[1]WAIVER_TX_Counties_FY22!DN$2,[1]WAIVER_TX_Counties_FY22!DN$2,IF([1]TX_Counties_FY22_Income_Limits!DM178=[1]WAIVER_TX_Counties_FY22!DN$2,[1]TX_Counties_FY22_Income_Limits!DM178)))</f>
        <v>192436.79999999993</v>
      </c>
      <c r="DO178" s="64">
        <f>IF([1]TX_Counties_FY22_Income_Limits!DN178&gt;[1]WAIVER_TX_Counties_FY22!DO$2,[1]TX_Counties_FY22_Income_Limits!DN178,IF([1]TX_Counties_FY22_Income_Limits!DN178&lt;[1]WAIVER_TX_Counties_FY22!DO$2,[1]WAIVER_TX_Counties_FY22!DO$2,IF([1]TX_Counties_FY22_Income_Limits!DN178=[1]WAIVER_TX_Counties_FY22!DO$2,[1]TX_Counties_FY22_Income_Limits!DN178)))</f>
        <v>200625.59999999992</v>
      </c>
      <c r="DP178" s="64">
        <f>IF([1]TX_Counties_FY22_Income_Limits!DO178&gt;[1]WAIVER_TX_Counties_FY22!DP$2,[1]TX_Counties_FY22_Income_Limits!DO178,IF([1]TX_Counties_FY22_Income_Limits!DO178&lt;[1]WAIVER_TX_Counties_FY22!DP$2,[1]WAIVER_TX_Counties_FY22!DP$2,IF([1]TX_Counties_FY22_Income_Limits!DO178=[1]WAIVER_TX_Counties_FY22!DP$2,[1]TX_Counties_FY22_Income_Limits!DO178)))</f>
        <v>208814.39999999991</v>
      </c>
      <c r="DQ178" s="64">
        <f>IF([1]TX_Counties_FY22_Income_Limits!DP178&gt;[1]WAIVER_TX_Counties_FY22!DQ$2,[1]TX_Counties_FY22_Income_Limits!DP178,IF([1]TX_Counties_FY22_Income_Limits!DP178&lt;[1]WAIVER_TX_Counties_FY22!DQ$2,[1]WAIVER_TX_Counties_FY22!DQ$2,IF([1]TX_Counties_FY22_Income_Limits!DP178=[1]WAIVER_TX_Counties_FY22!DQ$2,[1]TX_Counties_FY22_Income_Limits!DP178)))</f>
        <v>217003.1999999999</v>
      </c>
      <c r="DR178" s="64">
        <f>IF([1]TX_Counties_FY22_Income_Limits!DQ178&gt;[1]WAIVER_TX_Counties_FY22!DR$2,[1]TX_Counties_FY22_Income_Limits!DQ178,IF([1]TX_Counties_FY22_Income_Limits!DQ178&lt;[1]WAIVER_TX_Counties_FY22!DR$2,[1]WAIVER_TX_Counties_FY22!DR$2,IF([1]TX_Counties_FY22_Income_Limits!DQ178=[1]WAIVER_TX_Counties_FY22!DR$2,[1]TX_Counties_FY22_Income_Limits!DQ178)))</f>
        <v>225191.99999999988</v>
      </c>
      <c r="DS178" s="64">
        <f>IF([1]TX_Counties_FY22_Income_Limits!DR178&gt;[1]WAIVER_TX_Counties_FY22!DS$2,[1]TX_Counties_FY22_Income_Limits!DR178,IF([1]TX_Counties_FY22_Income_Limits!DR178&lt;[1]WAIVER_TX_Counties_FY22!DS$2,[1]WAIVER_TX_Counties_FY22!DS$2,IF([1]TX_Counties_FY22_Income_Limits!DR178=[1]WAIVER_TX_Counties_FY22!DS$2,[1]TX_Counties_FY22_Income_Limits!DR178)))</f>
        <v>233380.79999999987</v>
      </c>
      <c r="DT178" s="64">
        <f>IF([1]TX_Counties_FY22_Income_Limits!DS178&gt;[1]WAIVER_TX_Counties_FY22!DT$2,[1]TX_Counties_FY22_Income_Limits!DS178,IF([1]TX_Counties_FY22_Income_Limits!DS178&lt;[1]WAIVER_TX_Counties_FY22!DT$2,[1]WAIVER_TX_Counties_FY22!DT$2,IF([1]TX_Counties_FY22_Income_Limits!DS178=[1]WAIVER_TX_Counties_FY22!DT$2,[1]TX_Counties_FY22_Income_Limits!DS178)))</f>
        <v>241569.59999999986</v>
      </c>
      <c r="DU178" s="64">
        <f>IF([1]TX_Counties_FY22_Income_Limits!DT178&gt;[1]WAIVER_TX_Counties_FY22!DU$2,[1]TX_Counties_FY22_Income_Limits!DT178,IF([1]TX_Counties_FY22_Income_Limits!DT178&lt;[1]WAIVER_TX_Counties_FY22!DU$2,[1]WAIVER_TX_Counties_FY22!DU$2,IF([1]TX_Counties_FY22_Income_Limits!DT178=[1]WAIVER_TX_Counties_FY22!DU$2,[1]TX_Counties_FY22_Income_Limits!DT178)))</f>
        <v>249758.39999999985</v>
      </c>
      <c r="DV178" s="64">
        <f>IF([1]TX_Counties_FY22_Income_Limits!DU178&gt;[1]WAIVER_TX_Counties_FY22!DV$2,[1]TX_Counties_FY22_Income_Limits!DU178,IF([1]TX_Counties_FY22_Income_Limits!DU178&lt;[1]WAIVER_TX_Counties_FY22!DV$2,[1]WAIVER_TX_Counties_FY22!DV$2,IF([1]TX_Counties_FY22_Income_Limits!DU178=[1]WAIVER_TX_Counties_FY22!DV$2,[1]TX_Counties_FY22_Income_Limits!DU178)))</f>
        <v>257947.19999999984</v>
      </c>
      <c r="DW178" s="64">
        <f>IF([1]TX_Counties_FY22_Income_Limits!DV178&gt;[1]WAIVER_TX_Counties_FY22!DW$2,[1]TX_Counties_FY22_Income_Limits!DV178,IF([1]TX_Counties_FY22_Income_Limits!DV178&lt;[1]WAIVER_TX_Counties_FY22!DW$2,[1]WAIVER_TX_Counties_FY22!DW$2,IF([1]TX_Counties_FY22_Income_Limits!DV178=[1]WAIVER_TX_Counties_FY22!DW$2,[1]TX_Counties_FY22_Income_Limits!DV178)))</f>
        <v>266135.99999999983</v>
      </c>
      <c r="DX178" s="64">
        <f>IF([1]TX_Counties_FY22_Income_Limits!DW178&gt;[1]WAIVER_TX_Counties_FY22!DX$2,[1]TX_Counties_FY22_Income_Limits!DW178,IF([1]TX_Counties_FY22_Income_Limits!DW178&lt;[1]WAIVER_TX_Counties_FY22!DX$2,[1]WAIVER_TX_Counties_FY22!DX$2,IF([1]TX_Counties_FY22_Income_Limits!DW178=[1]WAIVER_TX_Counties_FY22!DX$2,[1]TX_Counties_FY22_Income_Limits!DW178)))</f>
        <v>274324.79999999981</v>
      </c>
    </row>
    <row r="179" spans="1:129" ht="14.45">
      <c r="A179" s="65" t="s">
        <v>368</v>
      </c>
      <c r="B179" s="65" t="str">
        <f t="shared" si="7"/>
        <v>YES</v>
      </c>
      <c r="C179" s="64">
        <f>[1]TX_Counties_FY22_Income_Limits!B179</f>
        <v>64200</v>
      </c>
      <c r="D179" s="64">
        <f>IF([1]TX_Counties_FY22_Income_Limits!C179&gt;[1]WAIVER_TX_Counties_FY22!D$2,[1]TX_Counties_FY22_Income_Limits!C179,IF([1]TX_Counties_FY22_Income_Limits!C179&lt;[1]WAIVER_TX_Counties_FY22!D$2,[1]WAIVER_TX_Counties_FY22!D$2,IF([1]TX_Counties_FY22_Income_Limits!C179=[1]WAIVER_TX_Counties_FY22!D$2,[1]TX_Counties_FY22_Income_Limits!C179)))</f>
        <v>17650</v>
      </c>
      <c r="E179" s="64">
        <f>IF([1]TX_Counties_FY22_Income_Limits!D179&gt;[1]WAIVER_TX_Counties_FY22!E$2,[1]TX_Counties_FY22_Income_Limits!D179,IF([1]TX_Counties_FY22_Income_Limits!D179&lt;[1]WAIVER_TX_Counties_FY22!E$2,[1]WAIVER_TX_Counties_FY22!E$2,IF([1]TX_Counties_FY22_Income_Limits!D179=[1]WAIVER_TX_Counties_FY22!E$2,[1]TX_Counties_FY22_Income_Limits!D179)))</f>
        <v>20200</v>
      </c>
      <c r="F179" s="64">
        <f>IF([1]TX_Counties_FY22_Income_Limits!E179&gt;[1]WAIVER_TX_Counties_FY22!F$2,[1]TX_Counties_FY22_Income_Limits!E179,IF([1]TX_Counties_FY22_Income_Limits!E179&lt;[1]WAIVER_TX_Counties_FY22!F$2,[1]WAIVER_TX_Counties_FY22!F$2,IF([1]TX_Counties_FY22_Income_Limits!E179=[1]WAIVER_TX_Counties_FY22!F$2,[1]TX_Counties_FY22_Income_Limits!E179)))</f>
        <v>23030</v>
      </c>
      <c r="G179" s="64">
        <f>IF([1]TX_Counties_FY22_Income_Limits!F179&gt;[1]WAIVER_TX_Counties_FY22!G$2,[1]TX_Counties_FY22_Income_Limits!F179,IF([1]TX_Counties_FY22_Income_Limits!F179&lt;[1]WAIVER_TX_Counties_FY22!G$2,[1]WAIVER_TX_Counties_FY22!G$2,IF([1]TX_Counties_FY22_Income_Limits!F179=[1]WAIVER_TX_Counties_FY22!G$2,[1]TX_Counties_FY22_Income_Limits!F179)))</f>
        <v>27750</v>
      </c>
      <c r="H179" s="64">
        <f>IF([1]TX_Counties_FY22_Income_Limits!G179&gt;[1]WAIVER_TX_Counties_FY22!H$2,[1]TX_Counties_FY22_Income_Limits!G179,IF([1]TX_Counties_FY22_Income_Limits!G179&lt;[1]WAIVER_TX_Counties_FY22!H$2,[1]WAIVER_TX_Counties_FY22!H$2,IF([1]TX_Counties_FY22_Income_Limits!G179=[1]WAIVER_TX_Counties_FY22!H$2,[1]TX_Counties_FY22_Income_Limits!G179)))</f>
        <v>32470</v>
      </c>
      <c r="I179" s="64">
        <f>IF([1]TX_Counties_FY22_Income_Limits!H179&gt;[1]WAIVER_TX_Counties_FY22!I$2,[1]TX_Counties_FY22_Income_Limits!H179,IF([1]TX_Counties_FY22_Income_Limits!H179&lt;[1]WAIVER_TX_Counties_FY22!I$2,[1]WAIVER_TX_Counties_FY22!I$2,IF([1]TX_Counties_FY22_Income_Limits!H179=[1]WAIVER_TX_Counties_FY22!I$2,[1]TX_Counties_FY22_Income_Limits!H179)))</f>
        <v>37190</v>
      </c>
      <c r="J179" s="64">
        <f>IF([1]TX_Counties_FY22_Income_Limits!I179&gt;[1]WAIVER_TX_Counties_FY22!J$2,[1]TX_Counties_FY22_Income_Limits!I179,IF([1]TX_Counties_FY22_Income_Limits!I179&lt;[1]WAIVER_TX_Counties_FY22!J$2,[1]WAIVER_TX_Counties_FY22!J$2,IF([1]TX_Counties_FY22_Income_Limits!I179=[1]WAIVER_TX_Counties_FY22!J$2,[1]TX_Counties_FY22_Income_Limits!I179)))</f>
        <v>41910</v>
      </c>
      <c r="K179" s="64">
        <f>IF([1]TX_Counties_FY22_Income_Limits!J179&gt;[1]WAIVER_TX_Counties_FY22!K$2,[1]TX_Counties_FY22_Income_Limits!J179,IF([1]TX_Counties_FY22_Income_Limits!J179&lt;[1]WAIVER_TX_Counties_FY22!K$2,[1]WAIVER_TX_Counties_FY22!K$2,IF([1]TX_Counties_FY22_Income_Limits!J179=[1]WAIVER_TX_Counties_FY22!K$2,[1]TX_Counties_FY22_Income_Limits!J179)))</f>
        <v>45450</v>
      </c>
      <c r="L179" s="64">
        <f>IF([1]TX_Counties_FY22_Income_Limits!K179&gt;[1]WAIVER_TX_Counties_FY22!L$2,[1]TX_Counties_FY22_Income_Limits!K179,IF([1]TX_Counties_FY22_Income_Limits!K179&lt;[1]WAIVER_TX_Counties_FY22!L$2,[1]WAIVER_TX_Counties_FY22!L$2,IF([1]TX_Counties_FY22_Income_Limits!K179=[1]WAIVER_TX_Counties_FY22!L$2,[1]TX_Counties_FY22_Income_Limits!K179)))</f>
        <v>58799.999999999993</v>
      </c>
      <c r="M179" s="64">
        <f>IF([1]TX_Counties_FY22_Income_Limits!L179&gt;[1]WAIVER_TX_Counties_FY22!M$2,[1]TX_Counties_FY22_Income_Limits!L179,IF([1]TX_Counties_FY22_Income_Limits!L179&lt;[1]WAIVER_TX_Counties_FY22!M$2,[1]WAIVER_TX_Counties_FY22!M$2,IF([1]TX_Counties_FY22_Income_Limits!L179=[1]WAIVER_TX_Counties_FY22!M$2,[1]TX_Counties_FY22_Income_Limits!L179)))</f>
        <v>62160</v>
      </c>
      <c r="N179" s="64">
        <f>IF([1]TX_Counties_FY22_Income_Limits!M179&gt;[1]WAIVER_TX_Counties_FY22!N$2,[1]TX_Counties_FY22_Income_Limits!M179,IF([1]TX_Counties_FY22_Income_Limits!M179&lt;[1]WAIVER_TX_Counties_FY22!N$2,[1]WAIVER_TX_Counties_FY22!N$2,IF([1]TX_Counties_FY22_Income_Limits!M179=[1]WAIVER_TX_Counties_FY22!N$2,[1]TX_Counties_FY22_Income_Limits!M179)))</f>
        <v>65520.000000000007</v>
      </c>
      <c r="O179" s="64">
        <f>IF([1]TX_Counties_FY22_Income_Limits!N179&gt;[1]WAIVER_TX_Counties_FY22!O$2,[1]TX_Counties_FY22_Income_Limits!N179,IF([1]TX_Counties_FY22_Income_Limits!N179&lt;[1]WAIVER_TX_Counties_FY22!O$2,[1]WAIVER_TX_Counties_FY22!O$2,IF([1]TX_Counties_FY22_Income_Limits!N179=[1]WAIVER_TX_Counties_FY22!O$2,[1]TX_Counties_FY22_Income_Limits!N179)))</f>
        <v>68880.000000000015</v>
      </c>
      <c r="P179" s="64">
        <f>IF([1]TX_Counties_FY22_Income_Limits!O179&gt;[1]WAIVER_TX_Counties_FY22!P$2,[1]TX_Counties_FY22_Income_Limits!O179,IF([1]TX_Counties_FY22_Income_Limits!O179&lt;[1]WAIVER_TX_Counties_FY22!P$2,[1]WAIVER_TX_Counties_FY22!P$2,IF([1]TX_Counties_FY22_Income_Limits!O179=[1]WAIVER_TX_Counties_FY22!P$2,[1]TX_Counties_FY22_Income_Limits!O179)))</f>
        <v>72240.000000000029</v>
      </c>
      <c r="Q179" s="64">
        <f>IF([1]TX_Counties_FY22_Income_Limits!P179&gt;[1]WAIVER_TX_Counties_FY22!Q$2,[1]TX_Counties_FY22_Income_Limits!P179,IF([1]TX_Counties_FY22_Income_Limits!P179&lt;[1]WAIVER_TX_Counties_FY22!Q$2,[1]WAIVER_TX_Counties_FY22!Q$2,IF([1]TX_Counties_FY22_Income_Limits!P179=[1]WAIVER_TX_Counties_FY22!Q$2,[1]TX_Counties_FY22_Income_Limits!P179)))</f>
        <v>75600.000000000044</v>
      </c>
      <c r="R179" s="64">
        <f>IF([1]TX_Counties_FY22_Income_Limits!Q179&gt;[1]WAIVER_TX_Counties_FY22!R$2,[1]TX_Counties_FY22_Income_Limits!Q179,IF([1]TX_Counties_FY22_Income_Limits!Q179&lt;[1]WAIVER_TX_Counties_FY22!R$2,[1]WAIVER_TX_Counties_FY22!R$2,IF([1]TX_Counties_FY22_Income_Limits!Q179=[1]WAIVER_TX_Counties_FY22!R$2,[1]TX_Counties_FY22_Income_Limits!Q179)))</f>
        <v>78960.000000000058</v>
      </c>
      <c r="S179" s="64">
        <f>IF([1]TX_Counties_FY22_Income_Limits!R179&gt;[1]WAIVER_TX_Counties_FY22!S$2,[1]TX_Counties_FY22_Income_Limits!R179,IF([1]TX_Counties_FY22_Income_Limits!R179&lt;[1]WAIVER_TX_Counties_FY22!S$2,[1]WAIVER_TX_Counties_FY22!S$2,IF([1]TX_Counties_FY22_Income_Limits!R179=[1]WAIVER_TX_Counties_FY22!S$2,[1]TX_Counties_FY22_Income_Limits!R179)))</f>
        <v>82320.000000000073</v>
      </c>
      <c r="T179" s="64">
        <f>IF([1]TX_Counties_FY22_Income_Limits!S179&gt;[1]WAIVER_TX_Counties_FY22!T$2,[1]TX_Counties_FY22_Income_Limits!S179,IF([1]TX_Counties_FY22_Income_Limits!S179&lt;[1]WAIVER_TX_Counties_FY22!T$2,[1]WAIVER_TX_Counties_FY22!T$2,IF([1]TX_Counties_FY22_Income_Limits!S179=[1]WAIVER_TX_Counties_FY22!T$2,[1]TX_Counties_FY22_Income_Limits!S179)))</f>
        <v>85680.000000000087</v>
      </c>
      <c r="U179" s="64">
        <f>IF([1]TX_Counties_FY22_Income_Limits!T179&gt;[1]WAIVER_TX_Counties_FY22!U$2,[1]TX_Counties_FY22_Income_Limits!T179,IF([1]TX_Counties_FY22_Income_Limits!T179&lt;[1]WAIVER_TX_Counties_FY22!U$2,[1]WAIVER_TX_Counties_FY22!U$2,IF([1]TX_Counties_FY22_Income_Limits!T179=[1]WAIVER_TX_Counties_FY22!U$2,[1]TX_Counties_FY22_Income_Limits!T179)))</f>
        <v>89040.000000000102</v>
      </c>
      <c r="V179" s="64">
        <f>IF([1]TX_Counties_FY22_Income_Limits!U179&gt;[1]WAIVER_TX_Counties_FY22!V$2,[1]TX_Counties_FY22_Income_Limits!U179,IF([1]TX_Counties_FY22_Income_Limits!U179&lt;[1]WAIVER_TX_Counties_FY22!V$2,[1]WAIVER_TX_Counties_FY22!V$2,IF([1]TX_Counties_FY22_Income_Limits!U179=[1]WAIVER_TX_Counties_FY22!V$2,[1]TX_Counties_FY22_Income_Limits!U179)))</f>
        <v>92400.000000000116</v>
      </c>
      <c r="W179" s="64">
        <f>IF([1]TX_Counties_FY22_Income_Limits!V179&gt;[1]WAIVER_TX_Counties_FY22!W$2,[1]TX_Counties_FY22_Income_Limits!V179,IF([1]TX_Counties_FY22_Income_Limits!V179&lt;[1]WAIVER_TX_Counties_FY22!W$2,[1]WAIVER_TX_Counties_FY22!W$2,IF([1]TX_Counties_FY22_Income_Limits!V179=[1]WAIVER_TX_Counties_FY22!W$2,[1]TX_Counties_FY22_Income_Limits!V179)))</f>
        <v>95760.000000000131</v>
      </c>
      <c r="X179" s="64">
        <f>IF([1]TX_Counties_FY22_Income_Limits!W179&gt;[1]WAIVER_TX_Counties_FY22!X$2,[1]TX_Counties_FY22_Income_Limits!W179,IF([1]TX_Counties_FY22_Income_Limits!W179&lt;[1]WAIVER_TX_Counties_FY22!X$2,[1]WAIVER_TX_Counties_FY22!X$2,IF([1]TX_Counties_FY22_Income_Limits!W179=[1]WAIVER_TX_Counties_FY22!X$2,[1]TX_Counties_FY22_Income_Limits!W179)))</f>
        <v>99120.000000000146</v>
      </c>
      <c r="Y179" s="64">
        <f>IF([1]TX_Counties_FY22_Income_Limits!X179&gt;[1]WAIVER_TX_Counties_FY22!Y$2,[1]TX_Counties_FY22_Income_Limits!X179,IF([1]TX_Counties_FY22_Income_Limits!X179&lt;[1]WAIVER_TX_Counties_FY22!Y$2,[1]WAIVER_TX_Counties_FY22!Y$2,IF([1]TX_Counties_FY22_Income_Limits!X179=[1]WAIVER_TX_Counties_FY22!Y$2,[1]TX_Counties_FY22_Income_Limits!X179)))</f>
        <v>102480.00000000016</v>
      </c>
      <c r="Z179" s="64">
        <f>IF([1]TX_Counties_FY22_Income_Limits!Y179&gt;[1]WAIVER_TX_Counties_FY22!Z$2,[1]TX_Counties_FY22_Income_Limits!Y179,IF([1]TX_Counties_FY22_Income_Limits!Y179&lt;[1]WAIVER_TX_Counties_FY22!Z$2,[1]WAIVER_TX_Counties_FY22!Z$2,IF([1]TX_Counties_FY22_Income_Limits!Y179=[1]WAIVER_TX_Counties_FY22!Z$2,[1]TX_Counties_FY22_Income_Limits!Y179)))</f>
        <v>105840.00000000017</v>
      </c>
      <c r="AA179" s="64">
        <f>IF([1]TX_Counties_FY22_Income_Limits!Z179&gt;[1]WAIVER_TX_Counties_FY22!AA$2,[1]TX_Counties_FY22_Income_Limits!Z179,IF([1]TX_Counties_FY22_Income_Limits!Z179&lt;[1]WAIVER_TX_Counties_FY22!AA$2,[1]WAIVER_TX_Counties_FY22!AA$2,IF([1]TX_Counties_FY22_Income_Limits!Z179=[1]WAIVER_TX_Counties_FY22!AA$2,[1]TX_Counties_FY22_Income_Limits!Z179)))</f>
        <v>109200.00000000019</v>
      </c>
      <c r="AB179" s="64">
        <f>IF([1]TX_Counties_FY22_Income_Limits!AA179&gt;[1]WAIVER_TX_Counties_FY22!AB$2,[1]TX_Counties_FY22_Income_Limits!AA179,IF([1]TX_Counties_FY22_Income_Limits!AA179&lt;[1]WAIVER_TX_Counties_FY22!AB$2,[1]WAIVER_TX_Counties_FY22!AB$2,IF([1]TX_Counties_FY22_Income_Limits!AA179=[1]WAIVER_TX_Counties_FY22!AB$2,[1]TX_Counties_FY22_Income_Limits!AA179)))</f>
        <v>112560.0000000002</v>
      </c>
      <c r="AC179" s="64">
        <f>IF([1]TX_Counties_FY22_Income_Limits!AB179&gt;[1]WAIVER_TX_Counties_FY22!AC$2,[1]TX_Counties_FY22_Income_Limits!AB179,IF([1]TX_Counties_FY22_Income_Limits!AB179&lt;[1]WAIVER_TX_Counties_FY22!AC$2,[1]WAIVER_TX_Counties_FY22!AC$2,IF([1]TX_Counties_FY22_Income_Limits!AB179=[1]WAIVER_TX_Counties_FY22!AC$2,[1]TX_Counties_FY22_Income_Limits!AB179)))</f>
        <v>29400</v>
      </c>
      <c r="AD179" s="64">
        <f>IF([1]TX_Counties_FY22_Income_Limits!AC179&gt;[1]WAIVER_TX_Counties_FY22!AD$2,[1]TX_Counties_FY22_Income_Limits!AC179,IF([1]TX_Counties_FY22_Income_Limits!AC179&lt;[1]WAIVER_TX_Counties_FY22!AD$2,[1]WAIVER_TX_Counties_FY22!AD$2,IF([1]TX_Counties_FY22_Income_Limits!AC179=[1]WAIVER_TX_Counties_FY22!AD$2,[1]TX_Counties_FY22_Income_Limits!AC179)))</f>
        <v>33600</v>
      </c>
      <c r="AE179" s="64">
        <f>IF([1]TX_Counties_FY22_Income_Limits!AD179&gt;[1]WAIVER_TX_Counties_FY22!AE$2,[1]TX_Counties_FY22_Income_Limits!AD179,IF([1]TX_Counties_FY22_Income_Limits!AD179&lt;[1]WAIVER_TX_Counties_FY22!AE$2,[1]WAIVER_TX_Counties_FY22!AE$2,IF([1]TX_Counties_FY22_Income_Limits!AD179=[1]WAIVER_TX_Counties_FY22!AE$2,[1]TX_Counties_FY22_Income_Limits!AD179)))</f>
        <v>37800</v>
      </c>
      <c r="AF179" s="64">
        <f>IF([1]TX_Counties_FY22_Income_Limits!AE179&gt;[1]WAIVER_TX_Counties_FY22!AF$2,[1]TX_Counties_FY22_Income_Limits!AE179,IF([1]TX_Counties_FY22_Income_Limits!AE179&lt;[1]WAIVER_TX_Counties_FY22!AF$2,[1]WAIVER_TX_Counties_FY22!AF$2,IF([1]TX_Counties_FY22_Income_Limits!AE179=[1]WAIVER_TX_Counties_FY22!AF$2,[1]TX_Counties_FY22_Income_Limits!AE179)))</f>
        <v>42000</v>
      </c>
      <c r="AG179" s="64">
        <f>IF([1]TX_Counties_FY22_Income_Limits!AF179&gt;[1]WAIVER_TX_Counties_FY22!AG$2,[1]TX_Counties_FY22_Income_Limits!AF179,IF([1]TX_Counties_FY22_Income_Limits!AF179&lt;[1]WAIVER_TX_Counties_FY22!AG$2,[1]WAIVER_TX_Counties_FY22!AG$2,IF([1]TX_Counties_FY22_Income_Limits!AF179=[1]WAIVER_TX_Counties_FY22!AG$2,[1]TX_Counties_FY22_Income_Limits!AF179)))</f>
        <v>45400</v>
      </c>
      <c r="AH179" s="64">
        <f>IF([1]TX_Counties_FY22_Income_Limits!AG179&gt;[1]WAIVER_TX_Counties_FY22!AH$2,[1]TX_Counties_FY22_Income_Limits!AG179,IF([1]TX_Counties_FY22_Income_Limits!AG179&lt;[1]WAIVER_TX_Counties_FY22!AH$2,[1]WAIVER_TX_Counties_FY22!AH$2,IF([1]TX_Counties_FY22_Income_Limits!AG179=[1]WAIVER_TX_Counties_FY22!AH$2,[1]TX_Counties_FY22_Income_Limits!AG179)))</f>
        <v>48750</v>
      </c>
      <c r="AI179" s="64">
        <f>IF([1]TX_Counties_FY22_Income_Limits!AH179&gt;[1]WAIVER_TX_Counties_FY22!AI$2,[1]TX_Counties_FY22_Income_Limits!AH179,IF([1]TX_Counties_FY22_Income_Limits!AH179&lt;[1]WAIVER_TX_Counties_FY22!AI$2,[1]WAIVER_TX_Counties_FY22!AI$2,IF([1]TX_Counties_FY22_Income_Limits!AH179=[1]WAIVER_TX_Counties_FY22!AI$2,[1]TX_Counties_FY22_Income_Limits!AH179)))</f>
        <v>52100</v>
      </c>
      <c r="AJ179" s="64">
        <f>IF([1]TX_Counties_FY22_Income_Limits!AI179&gt;[1]WAIVER_TX_Counties_FY22!AJ$2,[1]TX_Counties_FY22_Income_Limits!AI179,IF([1]TX_Counties_FY22_Income_Limits!AI179&lt;[1]WAIVER_TX_Counties_FY22!AJ$2,[1]WAIVER_TX_Counties_FY22!AJ$2,IF([1]TX_Counties_FY22_Income_Limits!AI179=[1]WAIVER_TX_Counties_FY22!AJ$2,[1]TX_Counties_FY22_Income_Limits!AI179)))</f>
        <v>55450</v>
      </c>
      <c r="AK179" s="64">
        <f>IF([1]TX_Counties_FY22_Income_Limits!AJ179&gt;[1]WAIVER_TX_Counties_FY22!AK$2,[1]TX_Counties_FY22_Income_Limits!AJ179,IF([1]TX_Counties_FY22_Income_Limits!AJ179&lt;[1]WAIVER_TX_Counties_FY22!AK$2,[1]WAIVER_TX_Counties_FY22!AK$2,IF([1]TX_Counties_FY22_Income_Limits!AJ179=[1]WAIVER_TX_Counties_FY22!AK$2,[1]TX_Counties_FY22_Income_Limits!AJ179)))</f>
        <v>58799.999999999993</v>
      </c>
      <c r="AL179" s="64">
        <f>IF([1]TX_Counties_FY22_Income_Limits!AK179&gt;[1]WAIVER_TX_Counties_FY22!AL$2,[1]TX_Counties_FY22_Income_Limits!AK179,IF([1]TX_Counties_FY22_Income_Limits!AK179&lt;[1]WAIVER_TX_Counties_FY22!AL$2,[1]WAIVER_TX_Counties_FY22!AL$2,IF([1]TX_Counties_FY22_Income_Limits!AK179=[1]WAIVER_TX_Counties_FY22!AL$2,[1]TX_Counties_FY22_Income_Limits!AK179)))</f>
        <v>62160</v>
      </c>
      <c r="AM179" s="64">
        <f>IF([1]TX_Counties_FY22_Income_Limits!AL179&gt;[1]WAIVER_TX_Counties_FY22!AM$2,[1]TX_Counties_FY22_Income_Limits!AL179,IF([1]TX_Counties_FY22_Income_Limits!AL179&lt;[1]WAIVER_TX_Counties_FY22!AM$2,[1]WAIVER_TX_Counties_FY22!AM$2,IF([1]TX_Counties_FY22_Income_Limits!AL179=[1]WAIVER_TX_Counties_FY22!AM$2,[1]TX_Counties_FY22_Income_Limits!AL179)))</f>
        <v>65520.000000000007</v>
      </c>
      <c r="AN179" s="64">
        <f>IF([1]TX_Counties_FY22_Income_Limits!AM179&gt;[1]WAIVER_TX_Counties_FY22!AN$2,[1]TX_Counties_FY22_Income_Limits!AM179,IF([1]TX_Counties_FY22_Income_Limits!AM179&lt;[1]WAIVER_TX_Counties_FY22!AN$2,[1]WAIVER_TX_Counties_FY22!AN$2,IF([1]TX_Counties_FY22_Income_Limits!AM179=[1]WAIVER_TX_Counties_FY22!AN$2,[1]TX_Counties_FY22_Income_Limits!AM179)))</f>
        <v>68880.000000000015</v>
      </c>
      <c r="AO179" s="64">
        <f>IF([1]TX_Counties_FY22_Income_Limits!AN179&gt;[1]WAIVER_TX_Counties_FY22!AO$2,[1]TX_Counties_FY22_Income_Limits!AN179,IF([1]TX_Counties_FY22_Income_Limits!AN179&lt;[1]WAIVER_TX_Counties_FY22!AO$2,[1]WAIVER_TX_Counties_FY22!AO$2,IF([1]TX_Counties_FY22_Income_Limits!AN179=[1]WAIVER_TX_Counties_FY22!AO$2,[1]TX_Counties_FY22_Income_Limits!AN179)))</f>
        <v>72240.000000000029</v>
      </c>
      <c r="AP179" s="64">
        <f>IF([1]TX_Counties_FY22_Income_Limits!AO179&gt;[1]WAIVER_TX_Counties_FY22!AP$2,[1]TX_Counties_FY22_Income_Limits!AO179,IF([1]TX_Counties_FY22_Income_Limits!AO179&lt;[1]WAIVER_TX_Counties_FY22!AP$2,[1]WAIVER_TX_Counties_FY22!AP$2,IF([1]TX_Counties_FY22_Income_Limits!AO179=[1]WAIVER_TX_Counties_FY22!AP$2,[1]TX_Counties_FY22_Income_Limits!AO179)))</f>
        <v>75600.000000000044</v>
      </c>
      <c r="AQ179" s="64">
        <f>IF([1]TX_Counties_FY22_Income_Limits!AP179&gt;[1]WAIVER_TX_Counties_FY22!AQ$2,[1]TX_Counties_FY22_Income_Limits!AP179,IF([1]TX_Counties_FY22_Income_Limits!AP179&lt;[1]WAIVER_TX_Counties_FY22!AQ$2,[1]WAIVER_TX_Counties_FY22!AQ$2,IF([1]TX_Counties_FY22_Income_Limits!AP179=[1]WAIVER_TX_Counties_FY22!AQ$2,[1]TX_Counties_FY22_Income_Limits!AP179)))</f>
        <v>78960.000000000058</v>
      </c>
      <c r="AR179" s="64">
        <f>IF([1]TX_Counties_FY22_Income_Limits!AQ179&gt;[1]WAIVER_TX_Counties_FY22!AR$2,[1]TX_Counties_FY22_Income_Limits!AQ179,IF([1]TX_Counties_FY22_Income_Limits!AQ179&lt;[1]WAIVER_TX_Counties_FY22!AR$2,[1]WAIVER_TX_Counties_FY22!AR$2,IF([1]TX_Counties_FY22_Income_Limits!AQ179=[1]WAIVER_TX_Counties_FY22!AR$2,[1]TX_Counties_FY22_Income_Limits!AQ179)))</f>
        <v>82320.000000000073</v>
      </c>
      <c r="AS179" s="64">
        <f>IF([1]TX_Counties_FY22_Income_Limits!AR179&gt;[1]WAIVER_TX_Counties_FY22!AS$2,[1]TX_Counties_FY22_Income_Limits!AR179,IF([1]TX_Counties_FY22_Income_Limits!AR179&lt;[1]WAIVER_TX_Counties_FY22!AS$2,[1]WAIVER_TX_Counties_FY22!AS$2,IF([1]TX_Counties_FY22_Income_Limits!AR179=[1]WAIVER_TX_Counties_FY22!AS$2,[1]TX_Counties_FY22_Income_Limits!AR179)))</f>
        <v>85680.000000000087</v>
      </c>
      <c r="AT179" s="64">
        <f>IF([1]TX_Counties_FY22_Income_Limits!AS179&gt;[1]WAIVER_TX_Counties_FY22!AT$2,[1]TX_Counties_FY22_Income_Limits!AS179,IF([1]TX_Counties_FY22_Income_Limits!AS179&lt;[1]WAIVER_TX_Counties_FY22!AT$2,[1]WAIVER_TX_Counties_FY22!AT$2,IF([1]TX_Counties_FY22_Income_Limits!AS179=[1]WAIVER_TX_Counties_FY22!AT$2,[1]TX_Counties_FY22_Income_Limits!AS179)))</f>
        <v>89040.000000000102</v>
      </c>
      <c r="AU179" s="64">
        <f>IF([1]TX_Counties_FY22_Income_Limits!AT179&gt;[1]WAIVER_TX_Counties_FY22!AU$2,[1]TX_Counties_FY22_Income_Limits!AT179,IF([1]TX_Counties_FY22_Income_Limits!AT179&lt;[1]WAIVER_TX_Counties_FY22!AU$2,[1]WAIVER_TX_Counties_FY22!AU$2,IF([1]TX_Counties_FY22_Income_Limits!AT179=[1]WAIVER_TX_Counties_FY22!AU$2,[1]TX_Counties_FY22_Income_Limits!AT179)))</f>
        <v>92400.000000000116</v>
      </c>
      <c r="AV179" s="64">
        <f>IF([1]TX_Counties_FY22_Income_Limits!AU179&gt;[1]WAIVER_TX_Counties_FY22!AV$2,[1]TX_Counties_FY22_Income_Limits!AU179,IF([1]TX_Counties_FY22_Income_Limits!AU179&lt;[1]WAIVER_TX_Counties_FY22!AV$2,[1]WAIVER_TX_Counties_FY22!AV$2,IF([1]TX_Counties_FY22_Income_Limits!AU179=[1]WAIVER_TX_Counties_FY22!AV$2,[1]TX_Counties_FY22_Income_Limits!AU179)))</f>
        <v>95760.000000000131</v>
      </c>
      <c r="AW179" s="64">
        <f>IF([1]TX_Counties_FY22_Income_Limits!AV179&gt;[1]WAIVER_TX_Counties_FY22!AW$2,[1]TX_Counties_FY22_Income_Limits!AV179,IF([1]TX_Counties_FY22_Income_Limits!AV179&lt;[1]WAIVER_TX_Counties_FY22!AW$2,[1]WAIVER_TX_Counties_FY22!AW$2,IF([1]TX_Counties_FY22_Income_Limits!AV179=[1]WAIVER_TX_Counties_FY22!AW$2,[1]TX_Counties_FY22_Income_Limits!AV179)))</f>
        <v>99120.000000000146</v>
      </c>
      <c r="AX179" s="64">
        <f>IF([1]TX_Counties_FY22_Income_Limits!AW179&gt;[1]WAIVER_TX_Counties_FY22!AX$2,[1]TX_Counties_FY22_Income_Limits!AW179,IF([1]TX_Counties_FY22_Income_Limits!AW179&lt;[1]WAIVER_TX_Counties_FY22!AX$2,[1]WAIVER_TX_Counties_FY22!AX$2,IF([1]TX_Counties_FY22_Income_Limits!AW179=[1]WAIVER_TX_Counties_FY22!AX$2,[1]TX_Counties_FY22_Income_Limits!AW179)))</f>
        <v>102480.00000000016</v>
      </c>
      <c r="AY179" s="64">
        <f>IF([1]TX_Counties_FY22_Income_Limits!AX179&gt;[1]WAIVER_TX_Counties_FY22!AY$2,[1]TX_Counties_FY22_Income_Limits!AX179,IF([1]TX_Counties_FY22_Income_Limits!AX179&lt;[1]WAIVER_TX_Counties_FY22!AY$2,[1]WAIVER_TX_Counties_FY22!AY$2,IF([1]TX_Counties_FY22_Income_Limits!AX179=[1]WAIVER_TX_Counties_FY22!AY$2,[1]TX_Counties_FY22_Income_Limits!AX179)))</f>
        <v>105840.00000000017</v>
      </c>
      <c r="AZ179" s="64">
        <f>IF([1]TX_Counties_FY22_Income_Limits!AY179&gt;[1]WAIVER_TX_Counties_FY22!AZ$2,[1]TX_Counties_FY22_Income_Limits!AY179,IF([1]TX_Counties_FY22_Income_Limits!AY179&lt;[1]WAIVER_TX_Counties_FY22!AZ$2,[1]WAIVER_TX_Counties_FY22!AZ$2,IF([1]TX_Counties_FY22_Income_Limits!AY179=[1]WAIVER_TX_Counties_FY22!AZ$2,[1]TX_Counties_FY22_Income_Limits!AY179)))</f>
        <v>109200.00000000019</v>
      </c>
      <c r="BA179" s="64">
        <f>IF([1]TX_Counties_FY22_Income_Limits!AZ179&gt;[1]WAIVER_TX_Counties_FY22!BA$2,[1]TX_Counties_FY22_Income_Limits!AZ179,IF([1]TX_Counties_FY22_Income_Limits!AZ179&lt;[1]WAIVER_TX_Counties_FY22!BA$2,[1]WAIVER_TX_Counties_FY22!BA$2,IF([1]TX_Counties_FY22_Income_Limits!AZ179=[1]WAIVER_TX_Counties_FY22!BA$2,[1]TX_Counties_FY22_Income_Limits!AZ179)))</f>
        <v>112560.0000000002</v>
      </c>
      <c r="BB179" s="64">
        <f>IF([1]TX_Counties_FY22_Income_Limits!BA179&gt;[1]WAIVER_TX_Counties_FY22!BB$2,[1]TX_Counties_FY22_Income_Limits!BA179,IF([1]TX_Counties_FY22_Income_Limits!BA179&lt;[1]WAIVER_TX_Counties_FY22!BB$2,[1]WAIVER_TX_Counties_FY22!BB$2,IF([1]TX_Counties_FY22_Income_Limits!BA179=[1]WAIVER_TX_Counties_FY22!BB$2,[1]TX_Counties_FY22_Income_Limits!BA179)))</f>
        <v>47050</v>
      </c>
      <c r="BC179" s="64">
        <f>IF([1]TX_Counties_FY22_Income_Limits!BB179&gt;[1]WAIVER_TX_Counties_FY22!BC$2,[1]TX_Counties_FY22_Income_Limits!BB179,IF([1]TX_Counties_FY22_Income_Limits!BB179&lt;[1]WAIVER_TX_Counties_FY22!BC$2,[1]WAIVER_TX_Counties_FY22!BC$2,IF([1]TX_Counties_FY22_Income_Limits!BB179=[1]WAIVER_TX_Counties_FY22!BC$2,[1]TX_Counties_FY22_Income_Limits!BB179)))</f>
        <v>53800</v>
      </c>
      <c r="BD179" s="64">
        <f>IF([1]TX_Counties_FY22_Income_Limits!BC179&gt;[1]WAIVER_TX_Counties_FY22!BD$2,[1]TX_Counties_FY22_Income_Limits!BC179,IF([1]TX_Counties_FY22_Income_Limits!BC179&lt;[1]WAIVER_TX_Counties_FY22!BD$2,[1]WAIVER_TX_Counties_FY22!BD$2,IF([1]TX_Counties_FY22_Income_Limits!BC179=[1]WAIVER_TX_Counties_FY22!BD$2,[1]TX_Counties_FY22_Income_Limits!BC179)))</f>
        <v>60500</v>
      </c>
      <c r="BE179" s="64">
        <f>IF([1]TX_Counties_FY22_Income_Limits!BD179&gt;[1]WAIVER_TX_Counties_FY22!BE$2,[1]TX_Counties_FY22_Income_Limits!BD179,IF([1]TX_Counties_FY22_Income_Limits!BD179&lt;[1]WAIVER_TX_Counties_FY22!BE$2,[1]WAIVER_TX_Counties_FY22!BE$2,IF([1]TX_Counties_FY22_Income_Limits!BD179=[1]WAIVER_TX_Counties_FY22!BE$2,[1]TX_Counties_FY22_Income_Limits!BD179)))</f>
        <v>67250</v>
      </c>
      <c r="BF179" s="64">
        <f>IF([1]TX_Counties_FY22_Income_Limits!BE179&gt;[1]WAIVER_TX_Counties_FY22!BF$2,[1]TX_Counties_FY22_Income_Limits!BE179,IF([1]TX_Counties_FY22_Income_Limits!BE179&lt;[1]WAIVER_TX_Counties_FY22!BF$2,[1]WAIVER_TX_Counties_FY22!BF$2,IF([1]TX_Counties_FY22_Income_Limits!BE179=[1]WAIVER_TX_Counties_FY22!BF$2,[1]TX_Counties_FY22_Income_Limits!BE179)))</f>
        <v>72650</v>
      </c>
      <c r="BG179" s="64">
        <f>IF([1]TX_Counties_FY22_Income_Limits!BF179&gt;[1]WAIVER_TX_Counties_FY22!BG$2,[1]TX_Counties_FY22_Income_Limits!BF179,IF([1]TX_Counties_FY22_Income_Limits!BF179&lt;[1]WAIVER_TX_Counties_FY22!BG$2,[1]WAIVER_TX_Counties_FY22!BG$2,IF([1]TX_Counties_FY22_Income_Limits!BF179=[1]WAIVER_TX_Counties_FY22!BG$2,[1]TX_Counties_FY22_Income_Limits!BF179)))</f>
        <v>78000</v>
      </c>
      <c r="BH179" s="64">
        <f>IF([1]TX_Counties_FY22_Income_Limits!BG179&gt;[1]WAIVER_TX_Counties_FY22!BH$2,[1]TX_Counties_FY22_Income_Limits!BG179,IF([1]TX_Counties_FY22_Income_Limits!BG179&lt;[1]WAIVER_TX_Counties_FY22!BH$2,[1]WAIVER_TX_Counties_FY22!BH$2,IF([1]TX_Counties_FY22_Income_Limits!BG179=[1]WAIVER_TX_Counties_FY22!BH$2,[1]TX_Counties_FY22_Income_Limits!BG179)))</f>
        <v>83400</v>
      </c>
      <c r="BI179" s="64">
        <f>IF([1]TX_Counties_FY22_Income_Limits!BH179&gt;[1]WAIVER_TX_Counties_FY22!BI$2,[1]TX_Counties_FY22_Income_Limits!BH179,IF([1]TX_Counties_FY22_Income_Limits!BH179&lt;[1]WAIVER_TX_Counties_FY22!BI$2,[1]WAIVER_TX_Counties_FY22!BI$2,IF([1]TX_Counties_FY22_Income_Limits!BH179=[1]WAIVER_TX_Counties_FY22!BI$2,[1]TX_Counties_FY22_Income_Limits!BH179)))</f>
        <v>88750</v>
      </c>
      <c r="BJ179" s="64">
        <f>IF([1]TX_Counties_FY22_Income_Limits!BI179&gt;[1]WAIVER_TX_Counties_FY22!BJ$2,[1]TX_Counties_FY22_Income_Limits!BI179,IF([1]TX_Counties_FY22_Income_Limits!BI179&lt;[1]WAIVER_TX_Counties_FY22!BJ$2,[1]WAIVER_TX_Counties_FY22!BJ$2,IF([1]TX_Counties_FY22_Income_Limits!BI179=[1]WAIVER_TX_Counties_FY22!BJ$2,[1]TX_Counties_FY22_Income_Limits!BI179)))</f>
        <v>94150</v>
      </c>
      <c r="BK179" s="64">
        <f>IF([1]TX_Counties_FY22_Income_Limits!BJ179&gt;[1]WAIVER_TX_Counties_FY22!BK$2,[1]TX_Counties_FY22_Income_Limits!BJ179,IF([1]TX_Counties_FY22_Income_Limits!BJ179&lt;[1]WAIVER_TX_Counties_FY22!BK$2,[1]WAIVER_TX_Counties_FY22!BK$2,IF([1]TX_Counties_FY22_Income_Limits!BJ179=[1]WAIVER_TX_Counties_FY22!BK$2,[1]TX_Counties_FY22_Income_Limits!BJ179)))</f>
        <v>99530</v>
      </c>
      <c r="BL179" s="64">
        <f>IF([1]TX_Counties_FY22_Income_Limits!BK179&gt;[1]WAIVER_TX_Counties_FY22!BL$2,[1]TX_Counties_FY22_Income_Limits!BK179,IF([1]TX_Counties_FY22_Income_Limits!BK179&lt;[1]WAIVER_TX_Counties_FY22!BL$2,[1]WAIVER_TX_Counties_FY22!BL$2,IF([1]TX_Counties_FY22_Income_Limits!BK179=[1]WAIVER_TX_Counties_FY22!BL$2,[1]TX_Counties_FY22_Income_Limits!BK179)))</f>
        <v>104910</v>
      </c>
      <c r="BM179" s="64">
        <f>IF([1]TX_Counties_FY22_Income_Limits!BL179&gt;[1]WAIVER_TX_Counties_FY22!BM$2,[1]TX_Counties_FY22_Income_Limits!BL179,IF([1]TX_Counties_FY22_Income_Limits!BL179&lt;[1]WAIVER_TX_Counties_FY22!BM$2,[1]WAIVER_TX_Counties_FY22!BM$2,IF([1]TX_Counties_FY22_Income_Limits!BL179=[1]WAIVER_TX_Counties_FY22!BM$2,[1]TX_Counties_FY22_Income_Limits!BL179)))</f>
        <v>110290</v>
      </c>
      <c r="BN179" s="64">
        <f>IF([1]TX_Counties_FY22_Income_Limits!BM179&gt;[1]WAIVER_TX_Counties_FY22!BN$2,[1]TX_Counties_FY22_Income_Limits!BM179,IF([1]TX_Counties_FY22_Income_Limits!BM179&lt;[1]WAIVER_TX_Counties_FY22!BN$2,[1]WAIVER_TX_Counties_FY22!BN$2,IF([1]TX_Counties_FY22_Income_Limits!BM179=[1]WAIVER_TX_Counties_FY22!BN$2,[1]TX_Counties_FY22_Income_Limits!BM179)))</f>
        <v>115670</v>
      </c>
      <c r="BO179" s="64">
        <f>IF([1]TX_Counties_FY22_Income_Limits!BN179&gt;[1]WAIVER_TX_Counties_FY22!BO$2,[1]TX_Counties_FY22_Income_Limits!BN179,IF([1]TX_Counties_FY22_Income_Limits!BN179&lt;[1]WAIVER_TX_Counties_FY22!BO$2,[1]WAIVER_TX_Counties_FY22!BO$2,IF([1]TX_Counties_FY22_Income_Limits!BN179=[1]WAIVER_TX_Counties_FY22!BO$2,[1]TX_Counties_FY22_Income_Limits!BN179)))</f>
        <v>121050</v>
      </c>
      <c r="BP179" s="64">
        <f>IF([1]TX_Counties_FY22_Income_Limits!BO179&gt;[1]WAIVER_TX_Counties_FY22!BP$2,[1]TX_Counties_FY22_Income_Limits!BO179,IF([1]TX_Counties_FY22_Income_Limits!BO179&lt;[1]WAIVER_TX_Counties_FY22!BP$2,[1]WAIVER_TX_Counties_FY22!BP$2,IF([1]TX_Counties_FY22_Income_Limits!BO179=[1]WAIVER_TX_Counties_FY22!BP$2,[1]TX_Counties_FY22_Income_Limits!BO179)))</f>
        <v>126430</v>
      </c>
      <c r="BQ179" s="64">
        <f>IF([1]TX_Counties_FY22_Income_Limits!BP179&gt;[1]WAIVER_TX_Counties_FY22!BQ$2,[1]TX_Counties_FY22_Income_Limits!BP179,IF([1]TX_Counties_FY22_Income_Limits!BP179&lt;[1]WAIVER_TX_Counties_FY22!BQ$2,[1]WAIVER_TX_Counties_FY22!BQ$2,IF([1]TX_Counties_FY22_Income_Limits!BP179=[1]WAIVER_TX_Counties_FY22!BQ$2,[1]TX_Counties_FY22_Income_Limits!BP179)))</f>
        <v>131810</v>
      </c>
      <c r="BR179" s="64">
        <f>IF([1]TX_Counties_FY22_Income_Limits!BQ179&gt;[1]WAIVER_TX_Counties_FY22!BR$2,[1]TX_Counties_FY22_Income_Limits!BQ179,IF([1]TX_Counties_FY22_Income_Limits!BQ179&lt;[1]WAIVER_TX_Counties_FY22!BR$2,[1]WAIVER_TX_Counties_FY22!BR$2,IF([1]TX_Counties_FY22_Income_Limits!BQ179=[1]WAIVER_TX_Counties_FY22!BR$2,[1]TX_Counties_FY22_Income_Limits!BQ179)))</f>
        <v>137190</v>
      </c>
      <c r="BS179" s="64">
        <f>IF([1]TX_Counties_FY22_Income_Limits!BR179&gt;[1]WAIVER_TX_Counties_FY22!BS$2,[1]TX_Counties_FY22_Income_Limits!BR179,IF([1]TX_Counties_FY22_Income_Limits!BR179&lt;[1]WAIVER_TX_Counties_FY22!BS$2,[1]WAIVER_TX_Counties_FY22!BS$2,IF([1]TX_Counties_FY22_Income_Limits!BR179=[1]WAIVER_TX_Counties_FY22!BS$2,[1]TX_Counties_FY22_Income_Limits!BR179)))</f>
        <v>142570</v>
      </c>
      <c r="BT179" s="64">
        <f>IF([1]TX_Counties_FY22_Income_Limits!BS179&gt;[1]WAIVER_TX_Counties_FY22!BT$2,[1]TX_Counties_FY22_Income_Limits!BS179,IF([1]TX_Counties_FY22_Income_Limits!BS179&lt;[1]WAIVER_TX_Counties_FY22!BT$2,[1]WAIVER_TX_Counties_FY22!BT$2,IF([1]TX_Counties_FY22_Income_Limits!BS179=[1]WAIVER_TX_Counties_FY22!BT$2,[1]TX_Counties_FY22_Income_Limits!BS179)))</f>
        <v>147950</v>
      </c>
      <c r="BU179" s="64">
        <f>IF([1]TX_Counties_FY22_Income_Limits!BT179&gt;[1]WAIVER_TX_Counties_FY22!BU$2,[1]TX_Counties_FY22_Income_Limits!BT179,IF([1]TX_Counties_FY22_Income_Limits!BT179&lt;[1]WAIVER_TX_Counties_FY22!BU$2,[1]WAIVER_TX_Counties_FY22!BU$2,IF([1]TX_Counties_FY22_Income_Limits!BT179=[1]WAIVER_TX_Counties_FY22!BU$2,[1]TX_Counties_FY22_Income_Limits!BT179)))</f>
        <v>153330</v>
      </c>
      <c r="BV179" s="64">
        <f>IF([1]TX_Counties_FY22_Income_Limits!BU179&gt;[1]WAIVER_TX_Counties_FY22!BV$2,[1]TX_Counties_FY22_Income_Limits!BU179,IF([1]TX_Counties_FY22_Income_Limits!BU179&lt;[1]WAIVER_TX_Counties_FY22!BV$2,[1]WAIVER_TX_Counties_FY22!BV$2,IF([1]TX_Counties_FY22_Income_Limits!BU179=[1]WAIVER_TX_Counties_FY22!BV$2,[1]TX_Counties_FY22_Income_Limits!BU179)))</f>
        <v>158710</v>
      </c>
      <c r="BW179" s="64">
        <f>IF([1]TX_Counties_FY22_Income_Limits!BV179&gt;[1]WAIVER_TX_Counties_FY22!BW$2,[1]TX_Counties_FY22_Income_Limits!BV179,IF([1]TX_Counties_FY22_Income_Limits!BV179&lt;[1]WAIVER_TX_Counties_FY22!BW$2,[1]WAIVER_TX_Counties_FY22!BW$2,IF([1]TX_Counties_FY22_Income_Limits!BV179=[1]WAIVER_TX_Counties_FY22!BW$2,[1]TX_Counties_FY22_Income_Limits!BV179)))</f>
        <v>164090</v>
      </c>
      <c r="BX179" s="64">
        <f>IF([1]TX_Counties_FY22_Income_Limits!BW179&gt;[1]WAIVER_TX_Counties_FY22!BX$2,[1]TX_Counties_FY22_Income_Limits!BW179,IF([1]TX_Counties_FY22_Income_Limits!BW179&lt;[1]WAIVER_TX_Counties_FY22!BX$2,[1]WAIVER_TX_Counties_FY22!BX$2,IF([1]TX_Counties_FY22_Income_Limits!BW179=[1]WAIVER_TX_Counties_FY22!BX$2,[1]TX_Counties_FY22_Income_Limits!BW179)))</f>
        <v>169470</v>
      </c>
      <c r="BY179" s="64">
        <f>IF([1]TX_Counties_FY22_Income_Limits!BX179&gt;[1]WAIVER_TX_Counties_FY22!BY$2,[1]TX_Counties_FY22_Income_Limits!BX179,IF([1]TX_Counties_FY22_Income_Limits!BX179&lt;[1]WAIVER_TX_Counties_FY22!BY$2,[1]WAIVER_TX_Counties_FY22!BY$2,IF([1]TX_Counties_FY22_Income_Limits!BX179=[1]WAIVER_TX_Counties_FY22!BY$2,[1]TX_Counties_FY22_Income_Limits!BX179)))</f>
        <v>174850</v>
      </c>
      <c r="BZ179" s="64">
        <f>IF([1]TX_Counties_FY22_Income_Limits!BY179&gt;[1]WAIVER_TX_Counties_FY22!BZ$2,[1]TX_Counties_FY22_Income_Limits!BY179,IF([1]TX_Counties_FY22_Income_Limits!BY179&lt;[1]WAIVER_TX_Counties_FY22!BZ$2,[1]WAIVER_TX_Counties_FY22!BZ$2,IF([1]TX_Counties_FY22_Income_Limits!BY179=[1]WAIVER_TX_Counties_FY22!BZ$2,[1]TX_Counties_FY22_Income_Limits!BY179)))</f>
        <v>180230</v>
      </c>
      <c r="CA179" s="64">
        <f>IF([1]TX_Counties_FY22_Income_Limits!BZ179&gt;[1]WAIVER_TX_Counties_FY22!CA$2,[1]TX_Counties_FY22_Income_Limits!BZ179,IF([1]TX_Counties_FY22_Income_Limits!BZ179&lt;[1]WAIVER_TX_Counties_FY22!CA$2,[1]WAIVER_TX_Counties_FY22!CA$2,IF([1]TX_Counties_FY22_Income_Limits!BZ179=[1]WAIVER_TX_Counties_FY22!CA$2,[1]TX_Counties_FY22_Income_Limits!BZ179)))</f>
        <v>59709.999999999993</v>
      </c>
      <c r="CB179" s="64">
        <f>IF([1]TX_Counties_FY22_Income_Limits!CA179&gt;[1]WAIVER_TX_Counties_FY22!CB$2,[1]TX_Counties_FY22_Income_Limits!CA179,IF([1]TX_Counties_FY22_Income_Limits!CA179&lt;[1]WAIVER_TX_Counties_FY22!CB$2,[1]WAIVER_TX_Counties_FY22!CB$2,IF([1]TX_Counties_FY22_Income_Limits!CA179=[1]WAIVER_TX_Counties_FY22!CB$2,[1]TX_Counties_FY22_Income_Limits!CA179)))</f>
        <v>68240</v>
      </c>
      <c r="CC179" s="64">
        <f>IF([1]TX_Counties_FY22_Income_Limits!CB179&gt;[1]WAIVER_TX_Counties_FY22!CC$2,[1]TX_Counties_FY22_Income_Limits!CB179,IF([1]TX_Counties_FY22_Income_Limits!CB179&lt;[1]WAIVER_TX_Counties_FY22!CC$2,[1]WAIVER_TX_Counties_FY22!CC$2,IF([1]TX_Counties_FY22_Income_Limits!CB179=[1]WAIVER_TX_Counties_FY22!CC$2,[1]TX_Counties_FY22_Income_Limits!CB179)))</f>
        <v>76770</v>
      </c>
      <c r="CD179" s="64">
        <f>IF([1]TX_Counties_FY22_Income_Limits!CC179&gt;[1]WAIVER_TX_Counties_FY22!CD$2,[1]TX_Counties_FY22_Income_Limits!CC179,IF([1]TX_Counties_FY22_Income_Limits!CC179&lt;[1]WAIVER_TX_Counties_FY22!CD$2,[1]WAIVER_TX_Counties_FY22!CD$2,IF([1]TX_Counties_FY22_Income_Limits!CC179=[1]WAIVER_TX_Counties_FY22!CD$2,[1]TX_Counties_FY22_Income_Limits!CC179)))</f>
        <v>85300</v>
      </c>
      <c r="CE179" s="64">
        <f>IF([1]TX_Counties_FY22_Income_Limits!CD179&gt;[1]WAIVER_TX_Counties_FY22!CE$2,[1]TX_Counties_FY22_Income_Limits!CD179,IF([1]TX_Counties_FY22_Income_Limits!CD179&lt;[1]WAIVER_TX_Counties_FY22!CE$2,[1]WAIVER_TX_Counties_FY22!CE$2,IF([1]TX_Counties_FY22_Income_Limits!CD179=[1]WAIVER_TX_Counties_FY22!CE$2,[1]TX_Counties_FY22_Income_Limits!CD179)))</f>
        <v>92124</v>
      </c>
      <c r="CF179" s="64">
        <f>IF([1]TX_Counties_FY22_Income_Limits!CE179&gt;[1]WAIVER_TX_Counties_FY22!CF$2,[1]TX_Counties_FY22_Income_Limits!CE179,IF([1]TX_Counties_FY22_Income_Limits!CE179&lt;[1]WAIVER_TX_Counties_FY22!CF$2,[1]WAIVER_TX_Counties_FY22!CF$2,IF([1]TX_Counties_FY22_Income_Limits!CE179=[1]WAIVER_TX_Counties_FY22!CF$2,[1]TX_Counties_FY22_Income_Limits!CE179)))</f>
        <v>98948</v>
      </c>
      <c r="CG179" s="64">
        <f>IF([1]TX_Counties_FY22_Income_Limits!CF179&gt;[1]WAIVER_TX_Counties_FY22!CG$2,[1]TX_Counties_FY22_Income_Limits!CF179,IF([1]TX_Counties_FY22_Income_Limits!CF179&lt;[1]WAIVER_TX_Counties_FY22!CG$2,[1]WAIVER_TX_Counties_FY22!CG$2,IF([1]TX_Counties_FY22_Income_Limits!CF179=[1]WAIVER_TX_Counties_FY22!CG$2,[1]TX_Counties_FY22_Income_Limits!CF179)))</f>
        <v>105772</v>
      </c>
      <c r="CH179" s="64">
        <f>IF([1]TX_Counties_FY22_Income_Limits!CG179&gt;[1]WAIVER_TX_Counties_FY22!CH$2,[1]TX_Counties_FY22_Income_Limits!CG179,IF([1]TX_Counties_FY22_Income_Limits!CG179&lt;[1]WAIVER_TX_Counties_FY22!CH$2,[1]WAIVER_TX_Counties_FY22!CH$2,IF([1]TX_Counties_FY22_Income_Limits!CG179=[1]WAIVER_TX_Counties_FY22!CH$2,[1]TX_Counties_FY22_Income_Limits!CG179)))</f>
        <v>112596</v>
      </c>
      <c r="CI179" s="64">
        <f>IF([1]TX_Counties_FY22_Income_Limits!CH179&gt;[1]WAIVER_TX_Counties_FY22!CI$2,[1]TX_Counties_FY22_Income_Limits!CH179,IF([1]TX_Counties_FY22_Income_Limits!CH179&lt;[1]WAIVER_TX_Counties_FY22!CI$2,[1]WAIVER_TX_Counties_FY22!CI$2,IF([1]TX_Counties_FY22_Income_Limits!CH179=[1]WAIVER_TX_Counties_FY22!CI$2,[1]TX_Counties_FY22_Income_Limits!CH179)))</f>
        <v>119419.99999999999</v>
      </c>
      <c r="CJ179" s="64">
        <f>IF([1]TX_Counties_FY22_Income_Limits!CI179&gt;[1]WAIVER_TX_Counties_FY22!CJ$2,[1]TX_Counties_FY22_Income_Limits!CI179,IF([1]TX_Counties_FY22_Income_Limits!CI179&lt;[1]WAIVER_TX_Counties_FY22!CJ$2,[1]WAIVER_TX_Counties_FY22!CJ$2,IF([1]TX_Counties_FY22_Income_Limits!CI179=[1]WAIVER_TX_Counties_FY22!CJ$2,[1]TX_Counties_FY22_Income_Limits!CI179)))</f>
        <v>126244</v>
      </c>
      <c r="CK179" s="64">
        <f>IF([1]TX_Counties_FY22_Income_Limits!CJ179&gt;[1]WAIVER_TX_Counties_FY22!CK$2,[1]TX_Counties_FY22_Income_Limits!CJ179,IF([1]TX_Counties_FY22_Income_Limits!CJ179&lt;[1]WAIVER_TX_Counties_FY22!CK$2,[1]WAIVER_TX_Counties_FY22!CK$2,IF([1]TX_Counties_FY22_Income_Limits!CJ179=[1]WAIVER_TX_Counties_FY22!CK$2,[1]TX_Counties_FY22_Income_Limits!CJ179)))</f>
        <v>133068</v>
      </c>
      <c r="CL179" s="64">
        <f>IF([1]TX_Counties_FY22_Income_Limits!CK179&gt;[1]WAIVER_TX_Counties_FY22!CL$2,[1]TX_Counties_FY22_Income_Limits!CK179,IF([1]TX_Counties_FY22_Income_Limits!CK179&lt;[1]WAIVER_TX_Counties_FY22!CL$2,[1]WAIVER_TX_Counties_FY22!CL$2,IF([1]TX_Counties_FY22_Income_Limits!CK179=[1]WAIVER_TX_Counties_FY22!CL$2,[1]TX_Counties_FY22_Income_Limits!CK179)))</f>
        <v>139892</v>
      </c>
      <c r="CM179" s="64">
        <f>IF([1]TX_Counties_FY22_Income_Limits!CL179&gt;[1]WAIVER_TX_Counties_FY22!CM$2,[1]TX_Counties_FY22_Income_Limits!CL179,IF([1]TX_Counties_FY22_Income_Limits!CL179&lt;[1]WAIVER_TX_Counties_FY22!CM$2,[1]WAIVER_TX_Counties_FY22!CM$2,IF([1]TX_Counties_FY22_Income_Limits!CL179=[1]WAIVER_TX_Counties_FY22!CM$2,[1]TX_Counties_FY22_Income_Limits!CL179)))</f>
        <v>146716</v>
      </c>
      <c r="CN179" s="64">
        <f>IF([1]TX_Counties_FY22_Income_Limits!CM179&gt;[1]WAIVER_TX_Counties_FY22!CN$2,[1]TX_Counties_FY22_Income_Limits!CM179,IF([1]TX_Counties_FY22_Income_Limits!CM179&lt;[1]WAIVER_TX_Counties_FY22!CN$2,[1]WAIVER_TX_Counties_FY22!CN$2,IF([1]TX_Counties_FY22_Income_Limits!CM179=[1]WAIVER_TX_Counties_FY22!CN$2,[1]TX_Counties_FY22_Income_Limits!CM179)))</f>
        <v>153540</v>
      </c>
      <c r="CO179" s="64">
        <f>IF([1]TX_Counties_FY22_Income_Limits!CN179&gt;[1]WAIVER_TX_Counties_FY22!CO$2,[1]TX_Counties_FY22_Income_Limits!CN179,IF([1]TX_Counties_FY22_Income_Limits!CN179&lt;[1]WAIVER_TX_Counties_FY22!CO$2,[1]WAIVER_TX_Counties_FY22!CO$2,IF([1]TX_Counties_FY22_Income_Limits!CN179=[1]WAIVER_TX_Counties_FY22!CO$2,[1]TX_Counties_FY22_Income_Limits!CN179)))</f>
        <v>160364</v>
      </c>
      <c r="CP179" s="64">
        <f>IF([1]TX_Counties_FY22_Income_Limits!CO179&gt;[1]WAIVER_TX_Counties_FY22!CP$2,[1]TX_Counties_FY22_Income_Limits!CO179,IF([1]TX_Counties_FY22_Income_Limits!CO179&lt;[1]WAIVER_TX_Counties_FY22!CP$2,[1]WAIVER_TX_Counties_FY22!CP$2,IF([1]TX_Counties_FY22_Income_Limits!CO179=[1]WAIVER_TX_Counties_FY22!CP$2,[1]TX_Counties_FY22_Income_Limits!CO179)))</f>
        <v>167188</v>
      </c>
      <c r="CQ179" s="64">
        <f>IF([1]TX_Counties_FY22_Income_Limits!CP179&gt;[1]WAIVER_TX_Counties_FY22!CQ$2,[1]TX_Counties_FY22_Income_Limits!CP179,IF([1]TX_Counties_FY22_Income_Limits!CP179&lt;[1]WAIVER_TX_Counties_FY22!CQ$2,[1]WAIVER_TX_Counties_FY22!CQ$2,IF([1]TX_Counties_FY22_Income_Limits!CP179=[1]WAIVER_TX_Counties_FY22!CQ$2,[1]TX_Counties_FY22_Income_Limits!CP179)))</f>
        <v>174012</v>
      </c>
      <c r="CR179" s="64">
        <f>IF([1]TX_Counties_FY22_Income_Limits!CQ179&gt;[1]WAIVER_TX_Counties_FY22!CR$2,[1]TX_Counties_FY22_Income_Limits!CQ179,IF([1]TX_Counties_FY22_Income_Limits!CQ179&lt;[1]WAIVER_TX_Counties_FY22!CR$2,[1]WAIVER_TX_Counties_FY22!CR$2,IF([1]TX_Counties_FY22_Income_Limits!CQ179=[1]WAIVER_TX_Counties_FY22!CR$2,[1]TX_Counties_FY22_Income_Limits!CQ179)))</f>
        <v>180836</v>
      </c>
      <c r="CS179" s="64">
        <f>IF([1]TX_Counties_FY22_Income_Limits!CR179&gt;[1]WAIVER_TX_Counties_FY22!CS$2,[1]TX_Counties_FY22_Income_Limits!CR179,IF([1]TX_Counties_FY22_Income_Limits!CR179&lt;[1]WAIVER_TX_Counties_FY22!CS$2,[1]WAIVER_TX_Counties_FY22!CS$2,IF([1]TX_Counties_FY22_Income_Limits!CR179=[1]WAIVER_TX_Counties_FY22!CS$2,[1]TX_Counties_FY22_Income_Limits!CR179)))</f>
        <v>187660</v>
      </c>
      <c r="CT179" s="64">
        <f>IF([1]TX_Counties_FY22_Income_Limits!CS179&gt;[1]WAIVER_TX_Counties_FY22!CT$2,[1]TX_Counties_FY22_Income_Limits!CS179,IF([1]TX_Counties_FY22_Income_Limits!CS179&lt;[1]WAIVER_TX_Counties_FY22!CT$2,[1]WAIVER_TX_Counties_FY22!CT$2,IF([1]TX_Counties_FY22_Income_Limits!CS179=[1]WAIVER_TX_Counties_FY22!CT$2,[1]TX_Counties_FY22_Income_Limits!CS179)))</f>
        <v>194484</v>
      </c>
      <c r="CU179" s="64">
        <f>IF([1]TX_Counties_FY22_Income_Limits!CT179&gt;[1]WAIVER_TX_Counties_FY22!CU$2,[1]TX_Counties_FY22_Income_Limits!CT179,IF([1]TX_Counties_FY22_Income_Limits!CT179&lt;[1]WAIVER_TX_Counties_FY22!CU$2,[1]WAIVER_TX_Counties_FY22!CU$2,IF([1]TX_Counties_FY22_Income_Limits!CT179=[1]WAIVER_TX_Counties_FY22!CU$2,[1]TX_Counties_FY22_Income_Limits!CT179)))</f>
        <v>201308</v>
      </c>
      <c r="CV179" s="64">
        <f>IF([1]TX_Counties_FY22_Income_Limits!CU179&gt;[1]WAIVER_TX_Counties_FY22!CV$2,[1]TX_Counties_FY22_Income_Limits!CU179,IF([1]TX_Counties_FY22_Income_Limits!CU179&lt;[1]WAIVER_TX_Counties_FY22!CV$2,[1]WAIVER_TX_Counties_FY22!CV$2,IF([1]TX_Counties_FY22_Income_Limits!CU179=[1]WAIVER_TX_Counties_FY22!CV$2,[1]TX_Counties_FY22_Income_Limits!CU179)))</f>
        <v>208132</v>
      </c>
      <c r="CW179" s="64">
        <f>IF([1]TX_Counties_FY22_Income_Limits!CV179&gt;[1]WAIVER_TX_Counties_FY22!CW$2,[1]TX_Counties_FY22_Income_Limits!CV179,IF([1]TX_Counties_FY22_Income_Limits!CV179&lt;[1]WAIVER_TX_Counties_FY22!CW$2,[1]WAIVER_TX_Counties_FY22!CW$2,IF([1]TX_Counties_FY22_Income_Limits!CV179=[1]WAIVER_TX_Counties_FY22!CW$2,[1]TX_Counties_FY22_Income_Limits!CV179)))</f>
        <v>214956</v>
      </c>
      <c r="CX179" s="64">
        <f>IF([1]TX_Counties_FY22_Income_Limits!CW179&gt;[1]WAIVER_TX_Counties_FY22!CX$2,[1]TX_Counties_FY22_Income_Limits!CW179,IF([1]TX_Counties_FY22_Income_Limits!CW179&lt;[1]WAIVER_TX_Counties_FY22!CX$2,[1]WAIVER_TX_Counties_FY22!CX$2,IF([1]TX_Counties_FY22_Income_Limits!CW179=[1]WAIVER_TX_Counties_FY22!CX$2,[1]TX_Counties_FY22_Income_Limits!CW179)))</f>
        <v>221780</v>
      </c>
      <c r="CY179" s="64">
        <f>IF([1]TX_Counties_FY22_Income_Limits!CX179&gt;[1]WAIVER_TX_Counties_FY22!CY$2,[1]TX_Counties_FY22_Income_Limits!CX179,IF([1]TX_Counties_FY22_Income_Limits!CX179&lt;[1]WAIVER_TX_Counties_FY22!CY$2,[1]WAIVER_TX_Counties_FY22!CY$2,IF([1]TX_Counties_FY22_Income_Limits!CX179=[1]WAIVER_TX_Counties_FY22!CY$2,[1]TX_Counties_FY22_Income_Limits!CX179)))</f>
        <v>228604</v>
      </c>
      <c r="CZ179" s="64">
        <f>IF([1]TX_Counties_FY22_Income_Limits!CY179&gt;[1]WAIVER_TX_Counties_FY22!CZ$2,[1]TX_Counties_FY22_Income_Limits!CY179,IF([1]TX_Counties_FY22_Income_Limits!CY179&lt;[1]WAIVER_TX_Counties_FY22!CZ$2,[1]WAIVER_TX_Counties_FY22!CZ$2,IF([1]TX_Counties_FY22_Income_Limits!CY179=[1]WAIVER_TX_Counties_FY22!CZ$2,[1]TX_Counties_FY22_Income_Limits!CY179)))</f>
        <v>71652</v>
      </c>
      <c r="DA179" s="64">
        <f>IF([1]TX_Counties_FY22_Income_Limits!CZ179&gt;[1]WAIVER_TX_Counties_FY22!DA$2,[1]TX_Counties_FY22_Income_Limits!CZ179,IF([1]TX_Counties_FY22_Income_Limits!CZ179&lt;[1]WAIVER_TX_Counties_FY22!DA$2,[1]WAIVER_TX_Counties_FY22!DA$2,IF([1]TX_Counties_FY22_Income_Limits!CZ179=[1]WAIVER_TX_Counties_FY22!DA$2,[1]TX_Counties_FY22_Income_Limits!CZ179)))</f>
        <v>81888</v>
      </c>
      <c r="DB179" s="64">
        <f>IF([1]TX_Counties_FY22_Income_Limits!DA179&gt;[1]WAIVER_TX_Counties_FY22!DB$2,[1]TX_Counties_FY22_Income_Limits!DA179,IF([1]TX_Counties_FY22_Income_Limits!DA179&lt;[1]WAIVER_TX_Counties_FY22!DB$2,[1]WAIVER_TX_Counties_FY22!DB$2,IF([1]TX_Counties_FY22_Income_Limits!DA179=[1]WAIVER_TX_Counties_FY22!DB$2,[1]TX_Counties_FY22_Income_Limits!DA179)))</f>
        <v>92124</v>
      </c>
      <c r="DC179" s="64">
        <f>IF([1]TX_Counties_FY22_Income_Limits!DB179&gt;[1]WAIVER_TX_Counties_FY22!DC$2,[1]TX_Counties_FY22_Income_Limits!DB179,IF([1]TX_Counties_FY22_Income_Limits!DB179&lt;[1]WAIVER_TX_Counties_FY22!DC$2,[1]WAIVER_TX_Counties_FY22!DC$2,IF([1]TX_Counties_FY22_Income_Limits!DB179=[1]WAIVER_TX_Counties_FY22!DC$2,[1]TX_Counties_FY22_Income_Limits!DB179)))</f>
        <v>102360</v>
      </c>
      <c r="DD179" s="64">
        <f>IF([1]TX_Counties_FY22_Income_Limits!DC179&gt;[1]WAIVER_TX_Counties_FY22!DD$2,[1]TX_Counties_FY22_Income_Limits!DC179,IF([1]TX_Counties_FY22_Income_Limits!DC179&lt;[1]WAIVER_TX_Counties_FY22!DD$2,[1]WAIVER_TX_Counties_FY22!DD$2,IF([1]TX_Counties_FY22_Income_Limits!DC179=[1]WAIVER_TX_Counties_FY22!DD$2,[1]TX_Counties_FY22_Income_Limits!DC179)))</f>
        <v>110548.8</v>
      </c>
      <c r="DE179" s="64">
        <f>IF([1]TX_Counties_FY22_Income_Limits!DD179&gt;[1]WAIVER_TX_Counties_FY22!DE$2,[1]TX_Counties_FY22_Income_Limits!DD179,IF([1]TX_Counties_FY22_Income_Limits!DD179&lt;[1]WAIVER_TX_Counties_FY22!DE$2,[1]WAIVER_TX_Counties_FY22!DE$2,IF([1]TX_Counties_FY22_Income_Limits!DD179=[1]WAIVER_TX_Counties_FY22!DE$2,[1]TX_Counties_FY22_Income_Limits!DD179)))</f>
        <v>118737.59999999999</v>
      </c>
      <c r="DF179" s="64">
        <f>IF([1]TX_Counties_FY22_Income_Limits!DE179&gt;[1]WAIVER_TX_Counties_FY22!DF$2,[1]TX_Counties_FY22_Income_Limits!DE179,IF([1]TX_Counties_FY22_Income_Limits!DE179&lt;[1]WAIVER_TX_Counties_FY22!DF$2,[1]WAIVER_TX_Counties_FY22!DF$2,IF([1]TX_Counties_FY22_Income_Limits!DE179=[1]WAIVER_TX_Counties_FY22!DF$2,[1]TX_Counties_FY22_Income_Limits!DE179)))</f>
        <v>126926.39999999999</v>
      </c>
      <c r="DG179" s="64">
        <f>IF([1]TX_Counties_FY22_Income_Limits!DF179&gt;[1]WAIVER_TX_Counties_FY22!DG$2,[1]TX_Counties_FY22_Income_Limits!DF179,IF([1]TX_Counties_FY22_Income_Limits!DF179&lt;[1]WAIVER_TX_Counties_FY22!DG$2,[1]WAIVER_TX_Counties_FY22!DG$2,IF([1]TX_Counties_FY22_Income_Limits!DF179=[1]WAIVER_TX_Counties_FY22!DG$2,[1]TX_Counties_FY22_Income_Limits!DF179)))</f>
        <v>135115.20000000001</v>
      </c>
      <c r="DH179" s="64">
        <f>IF([1]TX_Counties_FY22_Income_Limits!DG179&gt;[1]WAIVER_TX_Counties_FY22!DH$2,[1]TX_Counties_FY22_Income_Limits!DG179,IF([1]TX_Counties_FY22_Income_Limits!DG179&lt;[1]WAIVER_TX_Counties_FY22!DH$2,[1]WAIVER_TX_Counties_FY22!DH$2,IF([1]TX_Counties_FY22_Income_Limits!DG179=[1]WAIVER_TX_Counties_FY22!DH$2,[1]TX_Counties_FY22_Income_Limits!DG179)))</f>
        <v>143304</v>
      </c>
      <c r="DI179" s="64">
        <f>IF([1]TX_Counties_FY22_Income_Limits!DH179&gt;[1]WAIVER_TX_Counties_FY22!DI$2,[1]TX_Counties_FY22_Income_Limits!DH179,IF([1]TX_Counties_FY22_Income_Limits!DH179&lt;[1]WAIVER_TX_Counties_FY22!DI$2,[1]WAIVER_TX_Counties_FY22!DI$2,IF([1]TX_Counties_FY22_Income_Limits!DH179=[1]WAIVER_TX_Counties_FY22!DI$2,[1]TX_Counties_FY22_Income_Limits!DH179)))</f>
        <v>151492.79999999999</v>
      </c>
      <c r="DJ179" s="64">
        <f>IF([1]TX_Counties_FY22_Income_Limits!DI179&gt;[1]WAIVER_TX_Counties_FY22!DJ$2,[1]TX_Counties_FY22_Income_Limits!DI179,IF([1]TX_Counties_FY22_Income_Limits!DI179&lt;[1]WAIVER_TX_Counties_FY22!DJ$2,[1]WAIVER_TX_Counties_FY22!DJ$2,IF([1]TX_Counties_FY22_Income_Limits!DI179=[1]WAIVER_TX_Counties_FY22!DJ$2,[1]TX_Counties_FY22_Income_Limits!DI179)))</f>
        <v>159681.59999999998</v>
      </c>
      <c r="DK179" s="64">
        <f>IF([1]TX_Counties_FY22_Income_Limits!DJ179&gt;[1]WAIVER_TX_Counties_FY22!DK$2,[1]TX_Counties_FY22_Income_Limits!DJ179,IF([1]TX_Counties_FY22_Income_Limits!DJ179&lt;[1]WAIVER_TX_Counties_FY22!DK$2,[1]WAIVER_TX_Counties_FY22!DK$2,IF([1]TX_Counties_FY22_Income_Limits!DJ179=[1]WAIVER_TX_Counties_FY22!DK$2,[1]TX_Counties_FY22_Income_Limits!DJ179)))</f>
        <v>167870.39999999997</v>
      </c>
      <c r="DL179" s="64">
        <f>IF([1]TX_Counties_FY22_Income_Limits!DK179&gt;[1]WAIVER_TX_Counties_FY22!DL$2,[1]TX_Counties_FY22_Income_Limits!DK179,IF([1]TX_Counties_FY22_Income_Limits!DK179&lt;[1]WAIVER_TX_Counties_FY22!DL$2,[1]WAIVER_TX_Counties_FY22!DL$2,IF([1]TX_Counties_FY22_Income_Limits!DK179=[1]WAIVER_TX_Counties_FY22!DL$2,[1]TX_Counties_FY22_Income_Limits!DK179)))</f>
        <v>176059.19999999995</v>
      </c>
      <c r="DM179" s="64">
        <f>IF([1]TX_Counties_FY22_Income_Limits!DL179&gt;[1]WAIVER_TX_Counties_FY22!DM$2,[1]TX_Counties_FY22_Income_Limits!DL179,IF([1]TX_Counties_FY22_Income_Limits!DL179&lt;[1]WAIVER_TX_Counties_FY22!DM$2,[1]WAIVER_TX_Counties_FY22!DM$2,IF([1]TX_Counties_FY22_Income_Limits!DL179=[1]WAIVER_TX_Counties_FY22!DM$2,[1]TX_Counties_FY22_Income_Limits!DL179)))</f>
        <v>184247.99999999994</v>
      </c>
      <c r="DN179" s="64">
        <f>IF([1]TX_Counties_FY22_Income_Limits!DM179&gt;[1]WAIVER_TX_Counties_FY22!DN$2,[1]TX_Counties_FY22_Income_Limits!DM179,IF([1]TX_Counties_FY22_Income_Limits!DM179&lt;[1]WAIVER_TX_Counties_FY22!DN$2,[1]WAIVER_TX_Counties_FY22!DN$2,IF([1]TX_Counties_FY22_Income_Limits!DM179=[1]WAIVER_TX_Counties_FY22!DN$2,[1]TX_Counties_FY22_Income_Limits!DM179)))</f>
        <v>192436.79999999993</v>
      </c>
      <c r="DO179" s="64">
        <f>IF([1]TX_Counties_FY22_Income_Limits!DN179&gt;[1]WAIVER_TX_Counties_FY22!DO$2,[1]TX_Counties_FY22_Income_Limits!DN179,IF([1]TX_Counties_FY22_Income_Limits!DN179&lt;[1]WAIVER_TX_Counties_FY22!DO$2,[1]WAIVER_TX_Counties_FY22!DO$2,IF([1]TX_Counties_FY22_Income_Limits!DN179=[1]WAIVER_TX_Counties_FY22!DO$2,[1]TX_Counties_FY22_Income_Limits!DN179)))</f>
        <v>200625.59999999992</v>
      </c>
      <c r="DP179" s="64">
        <f>IF([1]TX_Counties_FY22_Income_Limits!DO179&gt;[1]WAIVER_TX_Counties_FY22!DP$2,[1]TX_Counties_FY22_Income_Limits!DO179,IF([1]TX_Counties_FY22_Income_Limits!DO179&lt;[1]WAIVER_TX_Counties_FY22!DP$2,[1]WAIVER_TX_Counties_FY22!DP$2,IF([1]TX_Counties_FY22_Income_Limits!DO179=[1]WAIVER_TX_Counties_FY22!DP$2,[1]TX_Counties_FY22_Income_Limits!DO179)))</f>
        <v>208814.39999999991</v>
      </c>
      <c r="DQ179" s="64">
        <f>IF([1]TX_Counties_FY22_Income_Limits!DP179&gt;[1]WAIVER_TX_Counties_FY22!DQ$2,[1]TX_Counties_FY22_Income_Limits!DP179,IF([1]TX_Counties_FY22_Income_Limits!DP179&lt;[1]WAIVER_TX_Counties_FY22!DQ$2,[1]WAIVER_TX_Counties_FY22!DQ$2,IF([1]TX_Counties_FY22_Income_Limits!DP179=[1]WAIVER_TX_Counties_FY22!DQ$2,[1]TX_Counties_FY22_Income_Limits!DP179)))</f>
        <v>217003.1999999999</v>
      </c>
      <c r="DR179" s="64">
        <f>IF([1]TX_Counties_FY22_Income_Limits!DQ179&gt;[1]WAIVER_TX_Counties_FY22!DR$2,[1]TX_Counties_FY22_Income_Limits!DQ179,IF([1]TX_Counties_FY22_Income_Limits!DQ179&lt;[1]WAIVER_TX_Counties_FY22!DR$2,[1]WAIVER_TX_Counties_FY22!DR$2,IF([1]TX_Counties_FY22_Income_Limits!DQ179=[1]WAIVER_TX_Counties_FY22!DR$2,[1]TX_Counties_FY22_Income_Limits!DQ179)))</f>
        <v>225191.99999999988</v>
      </c>
      <c r="DS179" s="64">
        <f>IF([1]TX_Counties_FY22_Income_Limits!DR179&gt;[1]WAIVER_TX_Counties_FY22!DS$2,[1]TX_Counties_FY22_Income_Limits!DR179,IF([1]TX_Counties_FY22_Income_Limits!DR179&lt;[1]WAIVER_TX_Counties_FY22!DS$2,[1]WAIVER_TX_Counties_FY22!DS$2,IF([1]TX_Counties_FY22_Income_Limits!DR179=[1]WAIVER_TX_Counties_FY22!DS$2,[1]TX_Counties_FY22_Income_Limits!DR179)))</f>
        <v>233380.79999999987</v>
      </c>
      <c r="DT179" s="64">
        <f>IF([1]TX_Counties_FY22_Income_Limits!DS179&gt;[1]WAIVER_TX_Counties_FY22!DT$2,[1]TX_Counties_FY22_Income_Limits!DS179,IF([1]TX_Counties_FY22_Income_Limits!DS179&lt;[1]WAIVER_TX_Counties_FY22!DT$2,[1]WAIVER_TX_Counties_FY22!DT$2,IF([1]TX_Counties_FY22_Income_Limits!DS179=[1]WAIVER_TX_Counties_FY22!DT$2,[1]TX_Counties_FY22_Income_Limits!DS179)))</f>
        <v>241569.59999999986</v>
      </c>
      <c r="DU179" s="64">
        <f>IF([1]TX_Counties_FY22_Income_Limits!DT179&gt;[1]WAIVER_TX_Counties_FY22!DU$2,[1]TX_Counties_FY22_Income_Limits!DT179,IF([1]TX_Counties_FY22_Income_Limits!DT179&lt;[1]WAIVER_TX_Counties_FY22!DU$2,[1]WAIVER_TX_Counties_FY22!DU$2,IF([1]TX_Counties_FY22_Income_Limits!DT179=[1]WAIVER_TX_Counties_FY22!DU$2,[1]TX_Counties_FY22_Income_Limits!DT179)))</f>
        <v>249758.39999999985</v>
      </c>
      <c r="DV179" s="64">
        <f>IF([1]TX_Counties_FY22_Income_Limits!DU179&gt;[1]WAIVER_TX_Counties_FY22!DV$2,[1]TX_Counties_FY22_Income_Limits!DU179,IF([1]TX_Counties_FY22_Income_Limits!DU179&lt;[1]WAIVER_TX_Counties_FY22!DV$2,[1]WAIVER_TX_Counties_FY22!DV$2,IF([1]TX_Counties_FY22_Income_Limits!DU179=[1]WAIVER_TX_Counties_FY22!DV$2,[1]TX_Counties_FY22_Income_Limits!DU179)))</f>
        <v>257947.19999999984</v>
      </c>
      <c r="DW179" s="64">
        <f>IF([1]TX_Counties_FY22_Income_Limits!DV179&gt;[1]WAIVER_TX_Counties_FY22!DW$2,[1]TX_Counties_FY22_Income_Limits!DV179,IF([1]TX_Counties_FY22_Income_Limits!DV179&lt;[1]WAIVER_TX_Counties_FY22!DW$2,[1]WAIVER_TX_Counties_FY22!DW$2,IF([1]TX_Counties_FY22_Income_Limits!DV179=[1]WAIVER_TX_Counties_FY22!DW$2,[1]TX_Counties_FY22_Income_Limits!DV179)))</f>
        <v>266135.99999999983</v>
      </c>
      <c r="DX179" s="64">
        <f>IF([1]TX_Counties_FY22_Income_Limits!DW179&gt;[1]WAIVER_TX_Counties_FY22!DX$2,[1]TX_Counties_FY22_Income_Limits!DW179,IF([1]TX_Counties_FY22_Income_Limits!DW179&lt;[1]WAIVER_TX_Counties_FY22!DX$2,[1]WAIVER_TX_Counties_FY22!DX$2,IF([1]TX_Counties_FY22_Income_Limits!DW179=[1]WAIVER_TX_Counties_FY22!DX$2,[1]TX_Counties_FY22_Income_Limits!DW179)))</f>
        <v>274324.79999999981</v>
      </c>
    </row>
    <row r="180" spans="1:129" ht="14.45">
      <c r="A180" s="65" t="s">
        <v>369</v>
      </c>
      <c r="B180" s="65" t="str">
        <f t="shared" si="7"/>
        <v>YES</v>
      </c>
      <c r="C180" s="64">
        <f>[1]TX_Counties_FY22_Income_Limits!B180</f>
        <v>80900</v>
      </c>
      <c r="D180" s="64">
        <f>IF([1]TX_Counties_FY22_Income_Limits!C180&gt;[1]WAIVER_TX_Counties_FY22!D$2,[1]TX_Counties_FY22_Income_Limits!C180,IF([1]TX_Counties_FY22_Income_Limits!C180&lt;[1]WAIVER_TX_Counties_FY22!D$2,[1]WAIVER_TX_Counties_FY22!D$2,IF([1]TX_Counties_FY22_Income_Limits!C180=[1]WAIVER_TX_Counties_FY22!D$2,[1]TX_Counties_FY22_Income_Limits!C180)))</f>
        <v>17650</v>
      </c>
      <c r="E180" s="64">
        <f>IF([1]TX_Counties_FY22_Income_Limits!D180&gt;[1]WAIVER_TX_Counties_FY22!E$2,[1]TX_Counties_FY22_Income_Limits!D180,IF([1]TX_Counties_FY22_Income_Limits!D180&lt;[1]WAIVER_TX_Counties_FY22!E$2,[1]WAIVER_TX_Counties_FY22!E$2,IF([1]TX_Counties_FY22_Income_Limits!D180=[1]WAIVER_TX_Counties_FY22!E$2,[1]TX_Counties_FY22_Income_Limits!D180)))</f>
        <v>20200</v>
      </c>
      <c r="F180" s="64">
        <f>IF([1]TX_Counties_FY22_Income_Limits!E180&gt;[1]WAIVER_TX_Counties_FY22!F$2,[1]TX_Counties_FY22_Income_Limits!E180,IF([1]TX_Counties_FY22_Income_Limits!E180&lt;[1]WAIVER_TX_Counties_FY22!F$2,[1]WAIVER_TX_Counties_FY22!F$2,IF([1]TX_Counties_FY22_Income_Limits!E180=[1]WAIVER_TX_Counties_FY22!F$2,[1]TX_Counties_FY22_Income_Limits!E180)))</f>
        <v>23030</v>
      </c>
      <c r="G180" s="64">
        <f>IF([1]TX_Counties_FY22_Income_Limits!F180&gt;[1]WAIVER_TX_Counties_FY22!G$2,[1]TX_Counties_FY22_Income_Limits!F180,IF([1]TX_Counties_FY22_Income_Limits!F180&lt;[1]WAIVER_TX_Counties_FY22!G$2,[1]WAIVER_TX_Counties_FY22!G$2,IF([1]TX_Counties_FY22_Income_Limits!F180=[1]WAIVER_TX_Counties_FY22!G$2,[1]TX_Counties_FY22_Income_Limits!F180)))</f>
        <v>27750</v>
      </c>
      <c r="H180" s="64">
        <f>IF([1]TX_Counties_FY22_Income_Limits!G180&gt;[1]WAIVER_TX_Counties_FY22!H$2,[1]TX_Counties_FY22_Income_Limits!G180,IF([1]TX_Counties_FY22_Income_Limits!G180&lt;[1]WAIVER_TX_Counties_FY22!H$2,[1]WAIVER_TX_Counties_FY22!H$2,IF([1]TX_Counties_FY22_Income_Limits!G180=[1]WAIVER_TX_Counties_FY22!H$2,[1]TX_Counties_FY22_Income_Limits!G180)))</f>
        <v>32470</v>
      </c>
      <c r="I180" s="64">
        <f>IF([1]TX_Counties_FY22_Income_Limits!H180&gt;[1]WAIVER_TX_Counties_FY22!I$2,[1]TX_Counties_FY22_Income_Limits!H180,IF([1]TX_Counties_FY22_Income_Limits!H180&lt;[1]WAIVER_TX_Counties_FY22!I$2,[1]WAIVER_TX_Counties_FY22!I$2,IF([1]TX_Counties_FY22_Income_Limits!H180=[1]WAIVER_TX_Counties_FY22!I$2,[1]TX_Counties_FY22_Income_Limits!H180)))</f>
        <v>37190</v>
      </c>
      <c r="J180" s="64">
        <f>IF([1]TX_Counties_FY22_Income_Limits!I180&gt;[1]WAIVER_TX_Counties_FY22!J$2,[1]TX_Counties_FY22_Income_Limits!I180,IF([1]TX_Counties_FY22_Income_Limits!I180&lt;[1]WAIVER_TX_Counties_FY22!J$2,[1]WAIVER_TX_Counties_FY22!J$2,IF([1]TX_Counties_FY22_Income_Limits!I180=[1]WAIVER_TX_Counties_FY22!J$2,[1]TX_Counties_FY22_Income_Limits!I180)))</f>
        <v>41910</v>
      </c>
      <c r="K180" s="64">
        <f>IF([1]TX_Counties_FY22_Income_Limits!J180&gt;[1]WAIVER_TX_Counties_FY22!K$2,[1]TX_Counties_FY22_Income_Limits!J180,IF([1]TX_Counties_FY22_Income_Limits!J180&lt;[1]WAIVER_TX_Counties_FY22!K$2,[1]WAIVER_TX_Counties_FY22!K$2,IF([1]TX_Counties_FY22_Income_Limits!J180=[1]WAIVER_TX_Counties_FY22!K$2,[1]TX_Counties_FY22_Income_Limits!J180)))</f>
        <v>46630</v>
      </c>
      <c r="L180" s="64">
        <f>IF([1]TX_Counties_FY22_Income_Limits!K180&gt;[1]WAIVER_TX_Counties_FY22!L$2,[1]TX_Counties_FY22_Income_Limits!K180,IF([1]TX_Counties_FY22_Income_Limits!K180&lt;[1]WAIVER_TX_Counties_FY22!L$2,[1]WAIVER_TX_Counties_FY22!L$2,IF([1]TX_Counties_FY22_Income_Limits!K180=[1]WAIVER_TX_Counties_FY22!L$2,[1]TX_Counties_FY22_Income_Limits!K180)))</f>
        <v>58799.999999999993</v>
      </c>
      <c r="M180" s="64">
        <f>IF([1]TX_Counties_FY22_Income_Limits!L180&gt;[1]WAIVER_TX_Counties_FY22!M$2,[1]TX_Counties_FY22_Income_Limits!L180,IF([1]TX_Counties_FY22_Income_Limits!L180&lt;[1]WAIVER_TX_Counties_FY22!M$2,[1]WAIVER_TX_Counties_FY22!M$2,IF([1]TX_Counties_FY22_Income_Limits!L180=[1]WAIVER_TX_Counties_FY22!M$2,[1]TX_Counties_FY22_Income_Limits!L180)))</f>
        <v>62160</v>
      </c>
      <c r="N180" s="64">
        <f>IF([1]TX_Counties_FY22_Income_Limits!M180&gt;[1]WAIVER_TX_Counties_FY22!N$2,[1]TX_Counties_FY22_Income_Limits!M180,IF([1]TX_Counties_FY22_Income_Limits!M180&lt;[1]WAIVER_TX_Counties_FY22!N$2,[1]WAIVER_TX_Counties_FY22!N$2,IF([1]TX_Counties_FY22_Income_Limits!M180=[1]WAIVER_TX_Counties_FY22!N$2,[1]TX_Counties_FY22_Income_Limits!M180)))</f>
        <v>65520.000000000007</v>
      </c>
      <c r="O180" s="64">
        <f>IF([1]TX_Counties_FY22_Income_Limits!N180&gt;[1]WAIVER_TX_Counties_FY22!O$2,[1]TX_Counties_FY22_Income_Limits!N180,IF([1]TX_Counties_FY22_Income_Limits!N180&lt;[1]WAIVER_TX_Counties_FY22!O$2,[1]WAIVER_TX_Counties_FY22!O$2,IF([1]TX_Counties_FY22_Income_Limits!N180=[1]WAIVER_TX_Counties_FY22!O$2,[1]TX_Counties_FY22_Income_Limits!N180)))</f>
        <v>68880.000000000015</v>
      </c>
      <c r="P180" s="64">
        <f>IF([1]TX_Counties_FY22_Income_Limits!O180&gt;[1]WAIVER_TX_Counties_FY22!P$2,[1]TX_Counties_FY22_Income_Limits!O180,IF([1]TX_Counties_FY22_Income_Limits!O180&lt;[1]WAIVER_TX_Counties_FY22!P$2,[1]WAIVER_TX_Counties_FY22!P$2,IF([1]TX_Counties_FY22_Income_Limits!O180=[1]WAIVER_TX_Counties_FY22!P$2,[1]TX_Counties_FY22_Income_Limits!O180)))</f>
        <v>72240.000000000029</v>
      </c>
      <c r="Q180" s="64">
        <f>IF([1]TX_Counties_FY22_Income_Limits!P180&gt;[1]WAIVER_TX_Counties_FY22!Q$2,[1]TX_Counties_FY22_Income_Limits!P180,IF([1]TX_Counties_FY22_Income_Limits!P180&lt;[1]WAIVER_TX_Counties_FY22!Q$2,[1]WAIVER_TX_Counties_FY22!Q$2,IF([1]TX_Counties_FY22_Income_Limits!P180=[1]WAIVER_TX_Counties_FY22!Q$2,[1]TX_Counties_FY22_Income_Limits!P180)))</f>
        <v>75600.000000000044</v>
      </c>
      <c r="R180" s="64">
        <f>IF([1]TX_Counties_FY22_Income_Limits!Q180&gt;[1]WAIVER_TX_Counties_FY22!R$2,[1]TX_Counties_FY22_Income_Limits!Q180,IF([1]TX_Counties_FY22_Income_Limits!Q180&lt;[1]WAIVER_TX_Counties_FY22!R$2,[1]WAIVER_TX_Counties_FY22!R$2,IF([1]TX_Counties_FY22_Income_Limits!Q180=[1]WAIVER_TX_Counties_FY22!R$2,[1]TX_Counties_FY22_Income_Limits!Q180)))</f>
        <v>78960.000000000058</v>
      </c>
      <c r="S180" s="64">
        <f>IF([1]TX_Counties_FY22_Income_Limits!R180&gt;[1]WAIVER_TX_Counties_FY22!S$2,[1]TX_Counties_FY22_Income_Limits!R180,IF([1]TX_Counties_FY22_Income_Limits!R180&lt;[1]WAIVER_TX_Counties_FY22!S$2,[1]WAIVER_TX_Counties_FY22!S$2,IF([1]TX_Counties_FY22_Income_Limits!R180=[1]WAIVER_TX_Counties_FY22!S$2,[1]TX_Counties_FY22_Income_Limits!R180)))</f>
        <v>82320.000000000073</v>
      </c>
      <c r="T180" s="64">
        <f>IF([1]TX_Counties_FY22_Income_Limits!S180&gt;[1]WAIVER_TX_Counties_FY22!T$2,[1]TX_Counties_FY22_Income_Limits!S180,IF([1]TX_Counties_FY22_Income_Limits!S180&lt;[1]WAIVER_TX_Counties_FY22!T$2,[1]WAIVER_TX_Counties_FY22!T$2,IF([1]TX_Counties_FY22_Income_Limits!S180=[1]WAIVER_TX_Counties_FY22!T$2,[1]TX_Counties_FY22_Income_Limits!S180)))</f>
        <v>85680.000000000087</v>
      </c>
      <c r="U180" s="64">
        <f>IF([1]TX_Counties_FY22_Income_Limits!T180&gt;[1]WAIVER_TX_Counties_FY22!U$2,[1]TX_Counties_FY22_Income_Limits!T180,IF([1]TX_Counties_FY22_Income_Limits!T180&lt;[1]WAIVER_TX_Counties_FY22!U$2,[1]WAIVER_TX_Counties_FY22!U$2,IF([1]TX_Counties_FY22_Income_Limits!T180=[1]WAIVER_TX_Counties_FY22!U$2,[1]TX_Counties_FY22_Income_Limits!T180)))</f>
        <v>89040.000000000102</v>
      </c>
      <c r="V180" s="64">
        <f>IF([1]TX_Counties_FY22_Income_Limits!U180&gt;[1]WAIVER_TX_Counties_FY22!V$2,[1]TX_Counties_FY22_Income_Limits!U180,IF([1]TX_Counties_FY22_Income_Limits!U180&lt;[1]WAIVER_TX_Counties_FY22!V$2,[1]WAIVER_TX_Counties_FY22!V$2,IF([1]TX_Counties_FY22_Income_Limits!U180=[1]WAIVER_TX_Counties_FY22!V$2,[1]TX_Counties_FY22_Income_Limits!U180)))</f>
        <v>92400.000000000116</v>
      </c>
      <c r="W180" s="64">
        <f>IF([1]TX_Counties_FY22_Income_Limits!V180&gt;[1]WAIVER_TX_Counties_FY22!W$2,[1]TX_Counties_FY22_Income_Limits!V180,IF([1]TX_Counties_FY22_Income_Limits!V180&lt;[1]WAIVER_TX_Counties_FY22!W$2,[1]WAIVER_TX_Counties_FY22!W$2,IF([1]TX_Counties_FY22_Income_Limits!V180=[1]WAIVER_TX_Counties_FY22!W$2,[1]TX_Counties_FY22_Income_Limits!V180)))</f>
        <v>95760.000000000131</v>
      </c>
      <c r="X180" s="64">
        <f>IF([1]TX_Counties_FY22_Income_Limits!W180&gt;[1]WAIVER_TX_Counties_FY22!X$2,[1]TX_Counties_FY22_Income_Limits!W180,IF([1]TX_Counties_FY22_Income_Limits!W180&lt;[1]WAIVER_TX_Counties_FY22!X$2,[1]WAIVER_TX_Counties_FY22!X$2,IF([1]TX_Counties_FY22_Income_Limits!W180=[1]WAIVER_TX_Counties_FY22!X$2,[1]TX_Counties_FY22_Income_Limits!W180)))</f>
        <v>99120.000000000146</v>
      </c>
      <c r="Y180" s="64">
        <f>IF([1]TX_Counties_FY22_Income_Limits!X180&gt;[1]WAIVER_TX_Counties_FY22!Y$2,[1]TX_Counties_FY22_Income_Limits!X180,IF([1]TX_Counties_FY22_Income_Limits!X180&lt;[1]WAIVER_TX_Counties_FY22!Y$2,[1]WAIVER_TX_Counties_FY22!Y$2,IF([1]TX_Counties_FY22_Income_Limits!X180=[1]WAIVER_TX_Counties_FY22!Y$2,[1]TX_Counties_FY22_Income_Limits!X180)))</f>
        <v>102480.00000000016</v>
      </c>
      <c r="Z180" s="64">
        <f>IF([1]TX_Counties_FY22_Income_Limits!Y180&gt;[1]WAIVER_TX_Counties_FY22!Z$2,[1]TX_Counties_FY22_Income_Limits!Y180,IF([1]TX_Counties_FY22_Income_Limits!Y180&lt;[1]WAIVER_TX_Counties_FY22!Z$2,[1]WAIVER_TX_Counties_FY22!Z$2,IF([1]TX_Counties_FY22_Income_Limits!Y180=[1]WAIVER_TX_Counties_FY22!Z$2,[1]TX_Counties_FY22_Income_Limits!Y180)))</f>
        <v>105840.00000000017</v>
      </c>
      <c r="AA180" s="64">
        <f>IF([1]TX_Counties_FY22_Income_Limits!Z180&gt;[1]WAIVER_TX_Counties_FY22!AA$2,[1]TX_Counties_FY22_Income_Limits!Z180,IF([1]TX_Counties_FY22_Income_Limits!Z180&lt;[1]WAIVER_TX_Counties_FY22!AA$2,[1]WAIVER_TX_Counties_FY22!AA$2,IF([1]TX_Counties_FY22_Income_Limits!Z180=[1]WAIVER_TX_Counties_FY22!AA$2,[1]TX_Counties_FY22_Income_Limits!Z180)))</f>
        <v>109200.00000000019</v>
      </c>
      <c r="AB180" s="64">
        <f>IF([1]TX_Counties_FY22_Income_Limits!AA180&gt;[1]WAIVER_TX_Counties_FY22!AB$2,[1]TX_Counties_FY22_Income_Limits!AA180,IF([1]TX_Counties_FY22_Income_Limits!AA180&lt;[1]WAIVER_TX_Counties_FY22!AB$2,[1]WAIVER_TX_Counties_FY22!AB$2,IF([1]TX_Counties_FY22_Income_Limits!AA180=[1]WAIVER_TX_Counties_FY22!AB$2,[1]TX_Counties_FY22_Income_Limits!AA180)))</f>
        <v>112560.0000000002</v>
      </c>
      <c r="AC180" s="64">
        <f>IF([1]TX_Counties_FY22_Income_Limits!AB180&gt;[1]WAIVER_TX_Counties_FY22!AC$2,[1]TX_Counties_FY22_Income_Limits!AB180,IF([1]TX_Counties_FY22_Income_Limits!AB180&lt;[1]WAIVER_TX_Counties_FY22!AC$2,[1]WAIVER_TX_Counties_FY22!AC$2,IF([1]TX_Counties_FY22_Income_Limits!AB180=[1]WAIVER_TX_Counties_FY22!AC$2,[1]TX_Counties_FY22_Income_Limits!AB180)))</f>
        <v>29400</v>
      </c>
      <c r="AD180" s="64">
        <f>IF([1]TX_Counties_FY22_Income_Limits!AC180&gt;[1]WAIVER_TX_Counties_FY22!AD$2,[1]TX_Counties_FY22_Income_Limits!AC180,IF([1]TX_Counties_FY22_Income_Limits!AC180&lt;[1]WAIVER_TX_Counties_FY22!AD$2,[1]WAIVER_TX_Counties_FY22!AD$2,IF([1]TX_Counties_FY22_Income_Limits!AC180=[1]WAIVER_TX_Counties_FY22!AD$2,[1]TX_Counties_FY22_Income_Limits!AC180)))</f>
        <v>33600</v>
      </c>
      <c r="AE180" s="64">
        <f>IF([1]TX_Counties_FY22_Income_Limits!AD180&gt;[1]WAIVER_TX_Counties_FY22!AE$2,[1]TX_Counties_FY22_Income_Limits!AD180,IF([1]TX_Counties_FY22_Income_Limits!AD180&lt;[1]WAIVER_TX_Counties_FY22!AE$2,[1]WAIVER_TX_Counties_FY22!AE$2,IF([1]TX_Counties_FY22_Income_Limits!AD180=[1]WAIVER_TX_Counties_FY22!AE$2,[1]TX_Counties_FY22_Income_Limits!AD180)))</f>
        <v>37800</v>
      </c>
      <c r="AF180" s="64">
        <f>IF([1]TX_Counties_FY22_Income_Limits!AE180&gt;[1]WAIVER_TX_Counties_FY22!AF$2,[1]TX_Counties_FY22_Income_Limits!AE180,IF([1]TX_Counties_FY22_Income_Limits!AE180&lt;[1]WAIVER_TX_Counties_FY22!AF$2,[1]WAIVER_TX_Counties_FY22!AF$2,IF([1]TX_Counties_FY22_Income_Limits!AE180=[1]WAIVER_TX_Counties_FY22!AF$2,[1]TX_Counties_FY22_Income_Limits!AE180)))</f>
        <v>42000</v>
      </c>
      <c r="AG180" s="64">
        <f>IF([1]TX_Counties_FY22_Income_Limits!AF180&gt;[1]WAIVER_TX_Counties_FY22!AG$2,[1]TX_Counties_FY22_Income_Limits!AF180,IF([1]TX_Counties_FY22_Income_Limits!AF180&lt;[1]WAIVER_TX_Counties_FY22!AG$2,[1]WAIVER_TX_Counties_FY22!AG$2,IF([1]TX_Counties_FY22_Income_Limits!AF180=[1]WAIVER_TX_Counties_FY22!AG$2,[1]TX_Counties_FY22_Income_Limits!AF180)))</f>
        <v>45400</v>
      </c>
      <c r="AH180" s="64">
        <f>IF([1]TX_Counties_FY22_Income_Limits!AG180&gt;[1]WAIVER_TX_Counties_FY22!AH$2,[1]TX_Counties_FY22_Income_Limits!AG180,IF([1]TX_Counties_FY22_Income_Limits!AG180&lt;[1]WAIVER_TX_Counties_FY22!AH$2,[1]WAIVER_TX_Counties_FY22!AH$2,IF([1]TX_Counties_FY22_Income_Limits!AG180=[1]WAIVER_TX_Counties_FY22!AH$2,[1]TX_Counties_FY22_Income_Limits!AG180)))</f>
        <v>48750</v>
      </c>
      <c r="AI180" s="64">
        <f>IF([1]TX_Counties_FY22_Income_Limits!AH180&gt;[1]WAIVER_TX_Counties_FY22!AI$2,[1]TX_Counties_FY22_Income_Limits!AH180,IF([1]TX_Counties_FY22_Income_Limits!AH180&lt;[1]WAIVER_TX_Counties_FY22!AI$2,[1]WAIVER_TX_Counties_FY22!AI$2,IF([1]TX_Counties_FY22_Income_Limits!AH180=[1]WAIVER_TX_Counties_FY22!AI$2,[1]TX_Counties_FY22_Income_Limits!AH180)))</f>
        <v>52100</v>
      </c>
      <c r="AJ180" s="64">
        <f>IF([1]TX_Counties_FY22_Income_Limits!AI180&gt;[1]WAIVER_TX_Counties_FY22!AJ$2,[1]TX_Counties_FY22_Income_Limits!AI180,IF([1]TX_Counties_FY22_Income_Limits!AI180&lt;[1]WAIVER_TX_Counties_FY22!AJ$2,[1]WAIVER_TX_Counties_FY22!AJ$2,IF([1]TX_Counties_FY22_Income_Limits!AI180=[1]WAIVER_TX_Counties_FY22!AJ$2,[1]TX_Counties_FY22_Income_Limits!AI180)))</f>
        <v>55450</v>
      </c>
      <c r="AK180" s="64">
        <f>IF([1]TX_Counties_FY22_Income_Limits!AJ180&gt;[1]WAIVER_TX_Counties_FY22!AK$2,[1]TX_Counties_FY22_Income_Limits!AJ180,IF([1]TX_Counties_FY22_Income_Limits!AJ180&lt;[1]WAIVER_TX_Counties_FY22!AK$2,[1]WAIVER_TX_Counties_FY22!AK$2,IF([1]TX_Counties_FY22_Income_Limits!AJ180=[1]WAIVER_TX_Counties_FY22!AK$2,[1]TX_Counties_FY22_Income_Limits!AJ180)))</f>
        <v>58799.999999999993</v>
      </c>
      <c r="AL180" s="64">
        <f>IF([1]TX_Counties_FY22_Income_Limits!AK180&gt;[1]WAIVER_TX_Counties_FY22!AL$2,[1]TX_Counties_FY22_Income_Limits!AK180,IF([1]TX_Counties_FY22_Income_Limits!AK180&lt;[1]WAIVER_TX_Counties_FY22!AL$2,[1]WAIVER_TX_Counties_FY22!AL$2,IF([1]TX_Counties_FY22_Income_Limits!AK180=[1]WAIVER_TX_Counties_FY22!AL$2,[1]TX_Counties_FY22_Income_Limits!AK180)))</f>
        <v>62160</v>
      </c>
      <c r="AM180" s="64">
        <f>IF([1]TX_Counties_FY22_Income_Limits!AL180&gt;[1]WAIVER_TX_Counties_FY22!AM$2,[1]TX_Counties_FY22_Income_Limits!AL180,IF([1]TX_Counties_FY22_Income_Limits!AL180&lt;[1]WAIVER_TX_Counties_FY22!AM$2,[1]WAIVER_TX_Counties_FY22!AM$2,IF([1]TX_Counties_FY22_Income_Limits!AL180=[1]WAIVER_TX_Counties_FY22!AM$2,[1]TX_Counties_FY22_Income_Limits!AL180)))</f>
        <v>65520.000000000007</v>
      </c>
      <c r="AN180" s="64">
        <f>IF([1]TX_Counties_FY22_Income_Limits!AM180&gt;[1]WAIVER_TX_Counties_FY22!AN$2,[1]TX_Counties_FY22_Income_Limits!AM180,IF([1]TX_Counties_FY22_Income_Limits!AM180&lt;[1]WAIVER_TX_Counties_FY22!AN$2,[1]WAIVER_TX_Counties_FY22!AN$2,IF([1]TX_Counties_FY22_Income_Limits!AM180=[1]WAIVER_TX_Counties_FY22!AN$2,[1]TX_Counties_FY22_Income_Limits!AM180)))</f>
        <v>68880.000000000015</v>
      </c>
      <c r="AO180" s="64">
        <f>IF([1]TX_Counties_FY22_Income_Limits!AN180&gt;[1]WAIVER_TX_Counties_FY22!AO$2,[1]TX_Counties_FY22_Income_Limits!AN180,IF([1]TX_Counties_FY22_Income_Limits!AN180&lt;[1]WAIVER_TX_Counties_FY22!AO$2,[1]WAIVER_TX_Counties_FY22!AO$2,IF([1]TX_Counties_FY22_Income_Limits!AN180=[1]WAIVER_TX_Counties_FY22!AO$2,[1]TX_Counties_FY22_Income_Limits!AN180)))</f>
        <v>72240.000000000029</v>
      </c>
      <c r="AP180" s="64">
        <f>IF([1]TX_Counties_FY22_Income_Limits!AO180&gt;[1]WAIVER_TX_Counties_FY22!AP$2,[1]TX_Counties_FY22_Income_Limits!AO180,IF([1]TX_Counties_FY22_Income_Limits!AO180&lt;[1]WAIVER_TX_Counties_FY22!AP$2,[1]WAIVER_TX_Counties_FY22!AP$2,IF([1]TX_Counties_FY22_Income_Limits!AO180=[1]WAIVER_TX_Counties_FY22!AP$2,[1]TX_Counties_FY22_Income_Limits!AO180)))</f>
        <v>75600.000000000044</v>
      </c>
      <c r="AQ180" s="64">
        <f>IF([1]TX_Counties_FY22_Income_Limits!AP180&gt;[1]WAIVER_TX_Counties_FY22!AQ$2,[1]TX_Counties_FY22_Income_Limits!AP180,IF([1]TX_Counties_FY22_Income_Limits!AP180&lt;[1]WAIVER_TX_Counties_FY22!AQ$2,[1]WAIVER_TX_Counties_FY22!AQ$2,IF([1]TX_Counties_FY22_Income_Limits!AP180=[1]WAIVER_TX_Counties_FY22!AQ$2,[1]TX_Counties_FY22_Income_Limits!AP180)))</f>
        <v>78960.000000000058</v>
      </c>
      <c r="AR180" s="64">
        <f>IF([1]TX_Counties_FY22_Income_Limits!AQ180&gt;[1]WAIVER_TX_Counties_FY22!AR$2,[1]TX_Counties_FY22_Income_Limits!AQ180,IF([1]TX_Counties_FY22_Income_Limits!AQ180&lt;[1]WAIVER_TX_Counties_FY22!AR$2,[1]WAIVER_TX_Counties_FY22!AR$2,IF([1]TX_Counties_FY22_Income_Limits!AQ180=[1]WAIVER_TX_Counties_FY22!AR$2,[1]TX_Counties_FY22_Income_Limits!AQ180)))</f>
        <v>82320.000000000073</v>
      </c>
      <c r="AS180" s="64">
        <f>IF([1]TX_Counties_FY22_Income_Limits!AR180&gt;[1]WAIVER_TX_Counties_FY22!AS$2,[1]TX_Counties_FY22_Income_Limits!AR180,IF([1]TX_Counties_FY22_Income_Limits!AR180&lt;[1]WAIVER_TX_Counties_FY22!AS$2,[1]WAIVER_TX_Counties_FY22!AS$2,IF([1]TX_Counties_FY22_Income_Limits!AR180=[1]WAIVER_TX_Counties_FY22!AS$2,[1]TX_Counties_FY22_Income_Limits!AR180)))</f>
        <v>85680.000000000087</v>
      </c>
      <c r="AT180" s="64">
        <f>IF([1]TX_Counties_FY22_Income_Limits!AS180&gt;[1]WAIVER_TX_Counties_FY22!AT$2,[1]TX_Counties_FY22_Income_Limits!AS180,IF([1]TX_Counties_FY22_Income_Limits!AS180&lt;[1]WAIVER_TX_Counties_FY22!AT$2,[1]WAIVER_TX_Counties_FY22!AT$2,IF([1]TX_Counties_FY22_Income_Limits!AS180=[1]WAIVER_TX_Counties_FY22!AT$2,[1]TX_Counties_FY22_Income_Limits!AS180)))</f>
        <v>89040.000000000102</v>
      </c>
      <c r="AU180" s="64">
        <f>IF([1]TX_Counties_FY22_Income_Limits!AT180&gt;[1]WAIVER_TX_Counties_FY22!AU$2,[1]TX_Counties_FY22_Income_Limits!AT180,IF([1]TX_Counties_FY22_Income_Limits!AT180&lt;[1]WAIVER_TX_Counties_FY22!AU$2,[1]WAIVER_TX_Counties_FY22!AU$2,IF([1]TX_Counties_FY22_Income_Limits!AT180=[1]WAIVER_TX_Counties_FY22!AU$2,[1]TX_Counties_FY22_Income_Limits!AT180)))</f>
        <v>92400.000000000116</v>
      </c>
      <c r="AV180" s="64">
        <f>IF([1]TX_Counties_FY22_Income_Limits!AU180&gt;[1]WAIVER_TX_Counties_FY22!AV$2,[1]TX_Counties_FY22_Income_Limits!AU180,IF([1]TX_Counties_FY22_Income_Limits!AU180&lt;[1]WAIVER_TX_Counties_FY22!AV$2,[1]WAIVER_TX_Counties_FY22!AV$2,IF([1]TX_Counties_FY22_Income_Limits!AU180=[1]WAIVER_TX_Counties_FY22!AV$2,[1]TX_Counties_FY22_Income_Limits!AU180)))</f>
        <v>95760.000000000131</v>
      </c>
      <c r="AW180" s="64">
        <f>IF([1]TX_Counties_FY22_Income_Limits!AV180&gt;[1]WAIVER_TX_Counties_FY22!AW$2,[1]TX_Counties_FY22_Income_Limits!AV180,IF([1]TX_Counties_FY22_Income_Limits!AV180&lt;[1]WAIVER_TX_Counties_FY22!AW$2,[1]WAIVER_TX_Counties_FY22!AW$2,IF([1]TX_Counties_FY22_Income_Limits!AV180=[1]WAIVER_TX_Counties_FY22!AW$2,[1]TX_Counties_FY22_Income_Limits!AV180)))</f>
        <v>99120.000000000146</v>
      </c>
      <c r="AX180" s="64">
        <f>IF([1]TX_Counties_FY22_Income_Limits!AW180&gt;[1]WAIVER_TX_Counties_FY22!AX$2,[1]TX_Counties_FY22_Income_Limits!AW180,IF([1]TX_Counties_FY22_Income_Limits!AW180&lt;[1]WAIVER_TX_Counties_FY22!AX$2,[1]WAIVER_TX_Counties_FY22!AX$2,IF([1]TX_Counties_FY22_Income_Limits!AW180=[1]WAIVER_TX_Counties_FY22!AX$2,[1]TX_Counties_FY22_Income_Limits!AW180)))</f>
        <v>102480.00000000016</v>
      </c>
      <c r="AY180" s="64">
        <f>IF([1]TX_Counties_FY22_Income_Limits!AX180&gt;[1]WAIVER_TX_Counties_FY22!AY$2,[1]TX_Counties_FY22_Income_Limits!AX180,IF([1]TX_Counties_FY22_Income_Limits!AX180&lt;[1]WAIVER_TX_Counties_FY22!AY$2,[1]WAIVER_TX_Counties_FY22!AY$2,IF([1]TX_Counties_FY22_Income_Limits!AX180=[1]WAIVER_TX_Counties_FY22!AY$2,[1]TX_Counties_FY22_Income_Limits!AX180)))</f>
        <v>105840.00000000017</v>
      </c>
      <c r="AZ180" s="64">
        <f>IF([1]TX_Counties_FY22_Income_Limits!AY180&gt;[1]WAIVER_TX_Counties_FY22!AZ$2,[1]TX_Counties_FY22_Income_Limits!AY180,IF([1]TX_Counties_FY22_Income_Limits!AY180&lt;[1]WAIVER_TX_Counties_FY22!AZ$2,[1]WAIVER_TX_Counties_FY22!AZ$2,IF([1]TX_Counties_FY22_Income_Limits!AY180=[1]WAIVER_TX_Counties_FY22!AZ$2,[1]TX_Counties_FY22_Income_Limits!AY180)))</f>
        <v>109200.00000000019</v>
      </c>
      <c r="BA180" s="64">
        <f>IF([1]TX_Counties_FY22_Income_Limits!AZ180&gt;[1]WAIVER_TX_Counties_FY22!BA$2,[1]TX_Counties_FY22_Income_Limits!AZ180,IF([1]TX_Counties_FY22_Income_Limits!AZ180&lt;[1]WAIVER_TX_Counties_FY22!BA$2,[1]WAIVER_TX_Counties_FY22!BA$2,IF([1]TX_Counties_FY22_Income_Limits!AZ180=[1]WAIVER_TX_Counties_FY22!BA$2,[1]TX_Counties_FY22_Income_Limits!AZ180)))</f>
        <v>112560.0000000002</v>
      </c>
      <c r="BB180" s="64">
        <f>IF([1]TX_Counties_FY22_Income_Limits!BA180&gt;[1]WAIVER_TX_Counties_FY22!BB$2,[1]TX_Counties_FY22_Income_Limits!BA180,IF([1]TX_Counties_FY22_Income_Limits!BA180&lt;[1]WAIVER_TX_Counties_FY22!BB$2,[1]WAIVER_TX_Counties_FY22!BB$2,IF([1]TX_Counties_FY22_Income_Limits!BA180=[1]WAIVER_TX_Counties_FY22!BB$2,[1]TX_Counties_FY22_Income_Limits!BA180)))</f>
        <v>47050</v>
      </c>
      <c r="BC180" s="64">
        <f>IF([1]TX_Counties_FY22_Income_Limits!BB180&gt;[1]WAIVER_TX_Counties_FY22!BC$2,[1]TX_Counties_FY22_Income_Limits!BB180,IF([1]TX_Counties_FY22_Income_Limits!BB180&lt;[1]WAIVER_TX_Counties_FY22!BC$2,[1]WAIVER_TX_Counties_FY22!BC$2,IF([1]TX_Counties_FY22_Income_Limits!BB180=[1]WAIVER_TX_Counties_FY22!BC$2,[1]TX_Counties_FY22_Income_Limits!BB180)))</f>
        <v>53800</v>
      </c>
      <c r="BD180" s="64">
        <f>IF([1]TX_Counties_FY22_Income_Limits!BC180&gt;[1]WAIVER_TX_Counties_FY22!BD$2,[1]TX_Counties_FY22_Income_Limits!BC180,IF([1]TX_Counties_FY22_Income_Limits!BC180&lt;[1]WAIVER_TX_Counties_FY22!BD$2,[1]WAIVER_TX_Counties_FY22!BD$2,IF([1]TX_Counties_FY22_Income_Limits!BC180=[1]WAIVER_TX_Counties_FY22!BD$2,[1]TX_Counties_FY22_Income_Limits!BC180)))</f>
        <v>60500</v>
      </c>
      <c r="BE180" s="64">
        <f>IF([1]TX_Counties_FY22_Income_Limits!BD180&gt;[1]WAIVER_TX_Counties_FY22!BE$2,[1]TX_Counties_FY22_Income_Limits!BD180,IF([1]TX_Counties_FY22_Income_Limits!BD180&lt;[1]WAIVER_TX_Counties_FY22!BE$2,[1]WAIVER_TX_Counties_FY22!BE$2,IF([1]TX_Counties_FY22_Income_Limits!BD180=[1]WAIVER_TX_Counties_FY22!BE$2,[1]TX_Counties_FY22_Income_Limits!BD180)))</f>
        <v>67250</v>
      </c>
      <c r="BF180" s="64">
        <f>IF([1]TX_Counties_FY22_Income_Limits!BE180&gt;[1]WAIVER_TX_Counties_FY22!BF$2,[1]TX_Counties_FY22_Income_Limits!BE180,IF([1]TX_Counties_FY22_Income_Limits!BE180&lt;[1]WAIVER_TX_Counties_FY22!BF$2,[1]WAIVER_TX_Counties_FY22!BF$2,IF([1]TX_Counties_FY22_Income_Limits!BE180=[1]WAIVER_TX_Counties_FY22!BF$2,[1]TX_Counties_FY22_Income_Limits!BE180)))</f>
        <v>72650</v>
      </c>
      <c r="BG180" s="64">
        <f>IF([1]TX_Counties_FY22_Income_Limits!BF180&gt;[1]WAIVER_TX_Counties_FY22!BG$2,[1]TX_Counties_FY22_Income_Limits!BF180,IF([1]TX_Counties_FY22_Income_Limits!BF180&lt;[1]WAIVER_TX_Counties_FY22!BG$2,[1]WAIVER_TX_Counties_FY22!BG$2,IF([1]TX_Counties_FY22_Income_Limits!BF180=[1]WAIVER_TX_Counties_FY22!BG$2,[1]TX_Counties_FY22_Income_Limits!BF180)))</f>
        <v>78000</v>
      </c>
      <c r="BH180" s="64">
        <f>IF([1]TX_Counties_FY22_Income_Limits!BG180&gt;[1]WAIVER_TX_Counties_FY22!BH$2,[1]TX_Counties_FY22_Income_Limits!BG180,IF([1]TX_Counties_FY22_Income_Limits!BG180&lt;[1]WAIVER_TX_Counties_FY22!BH$2,[1]WAIVER_TX_Counties_FY22!BH$2,IF([1]TX_Counties_FY22_Income_Limits!BG180=[1]WAIVER_TX_Counties_FY22!BH$2,[1]TX_Counties_FY22_Income_Limits!BG180)))</f>
        <v>83400</v>
      </c>
      <c r="BI180" s="64">
        <f>IF([1]TX_Counties_FY22_Income_Limits!BH180&gt;[1]WAIVER_TX_Counties_FY22!BI$2,[1]TX_Counties_FY22_Income_Limits!BH180,IF([1]TX_Counties_FY22_Income_Limits!BH180&lt;[1]WAIVER_TX_Counties_FY22!BI$2,[1]WAIVER_TX_Counties_FY22!BI$2,IF([1]TX_Counties_FY22_Income_Limits!BH180=[1]WAIVER_TX_Counties_FY22!BI$2,[1]TX_Counties_FY22_Income_Limits!BH180)))</f>
        <v>88750</v>
      </c>
      <c r="BJ180" s="64">
        <f>IF([1]TX_Counties_FY22_Income_Limits!BI180&gt;[1]WAIVER_TX_Counties_FY22!BJ$2,[1]TX_Counties_FY22_Income_Limits!BI180,IF([1]TX_Counties_FY22_Income_Limits!BI180&lt;[1]WAIVER_TX_Counties_FY22!BJ$2,[1]WAIVER_TX_Counties_FY22!BJ$2,IF([1]TX_Counties_FY22_Income_Limits!BI180=[1]WAIVER_TX_Counties_FY22!BJ$2,[1]TX_Counties_FY22_Income_Limits!BI180)))</f>
        <v>94150</v>
      </c>
      <c r="BK180" s="64">
        <f>IF([1]TX_Counties_FY22_Income_Limits!BJ180&gt;[1]WAIVER_TX_Counties_FY22!BK$2,[1]TX_Counties_FY22_Income_Limits!BJ180,IF([1]TX_Counties_FY22_Income_Limits!BJ180&lt;[1]WAIVER_TX_Counties_FY22!BK$2,[1]WAIVER_TX_Counties_FY22!BK$2,IF([1]TX_Counties_FY22_Income_Limits!BJ180=[1]WAIVER_TX_Counties_FY22!BK$2,[1]TX_Counties_FY22_Income_Limits!BJ180)))</f>
        <v>99530</v>
      </c>
      <c r="BL180" s="64">
        <f>IF([1]TX_Counties_FY22_Income_Limits!BK180&gt;[1]WAIVER_TX_Counties_FY22!BL$2,[1]TX_Counties_FY22_Income_Limits!BK180,IF([1]TX_Counties_FY22_Income_Limits!BK180&lt;[1]WAIVER_TX_Counties_FY22!BL$2,[1]WAIVER_TX_Counties_FY22!BL$2,IF([1]TX_Counties_FY22_Income_Limits!BK180=[1]WAIVER_TX_Counties_FY22!BL$2,[1]TX_Counties_FY22_Income_Limits!BK180)))</f>
        <v>104910</v>
      </c>
      <c r="BM180" s="64">
        <f>IF([1]TX_Counties_FY22_Income_Limits!BL180&gt;[1]WAIVER_TX_Counties_FY22!BM$2,[1]TX_Counties_FY22_Income_Limits!BL180,IF([1]TX_Counties_FY22_Income_Limits!BL180&lt;[1]WAIVER_TX_Counties_FY22!BM$2,[1]WAIVER_TX_Counties_FY22!BM$2,IF([1]TX_Counties_FY22_Income_Limits!BL180=[1]WAIVER_TX_Counties_FY22!BM$2,[1]TX_Counties_FY22_Income_Limits!BL180)))</f>
        <v>110290</v>
      </c>
      <c r="BN180" s="64">
        <f>IF([1]TX_Counties_FY22_Income_Limits!BM180&gt;[1]WAIVER_TX_Counties_FY22!BN$2,[1]TX_Counties_FY22_Income_Limits!BM180,IF([1]TX_Counties_FY22_Income_Limits!BM180&lt;[1]WAIVER_TX_Counties_FY22!BN$2,[1]WAIVER_TX_Counties_FY22!BN$2,IF([1]TX_Counties_FY22_Income_Limits!BM180=[1]WAIVER_TX_Counties_FY22!BN$2,[1]TX_Counties_FY22_Income_Limits!BM180)))</f>
        <v>115670</v>
      </c>
      <c r="BO180" s="64">
        <f>IF([1]TX_Counties_FY22_Income_Limits!BN180&gt;[1]WAIVER_TX_Counties_FY22!BO$2,[1]TX_Counties_FY22_Income_Limits!BN180,IF([1]TX_Counties_FY22_Income_Limits!BN180&lt;[1]WAIVER_TX_Counties_FY22!BO$2,[1]WAIVER_TX_Counties_FY22!BO$2,IF([1]TX_Counties_FY22_Income_Limits!BN180=[1]WAIVER_TX_Counties_FY22!BO$2,[1]TX_Counties_FY22_Income_Limits!BN180)))</f>
        <v>121050</v>
      </c>
      <c r="BP180" s="64">
        <f>IF([1]TX_Counties_FY22_Income_Limits!BO180&gt;[1]WAIVER_TX_Counties_FY22!BP$2,[1]TX_Counties_FY22_Income_Limits!BO180,IF([1]TX_Counties_FY22_Income_Limits!BO180&lt;[1]WAIVER_TX_Counties_FY22!BP$2,[1]WAIVER_TX_Counties_FY22!BP$2,IF([1]TX_Counties_FY22_Income_Limits!BO180=[1]WAIVER_TX_Counties_FY22!BP$2,[1]TX_Counties_FY22_Income_Limits!BO180)))</f>
        <v>126430</v>
      </c>
      <c r="BQ180" s="64">
        <f>IF([1]TX_Counties_FY22_Income_Limits!BP180&gt;[1]WAIVER_TX_Counties_FY22!BQ$2,[1]TX_Counties_FY22_Income_Limits!BP180,IF([1]TX_Counties_FY22_Income_Limits!BP180&lt;[1]WAIVER_TX_Counties_FY22!BQ$2,[1]WAIVER_TX_Counties_FY22!BQ$2,IF([1]TX_Counties_FY22_Income_Limits!BP180=[1]WAIVER_TX_Counties_FY22!BQ$2,[1]TX_Counties_FY22_Income_Limits!BP180)))</f>
        <v>131810</v>
      </c>
      <c r="BR180" s="64">
        <f>IF([1]TX_Counties_FY22_Income_Limits!BQ180&gt;[1]WAIVER_TX_Counties_FY22!BR$2,[1]TX_Counties_FY22_Income_Limits!BQ180,IF([1]TX_Counties_FY22_Income_Limits!BQ180&lt;[1]WAIVER_TX_Counties_FY22!BR$2,[1]WAIVER_TX_Counties_FY22!BR$2,IF([1]TX_Counties_FY22_Income_Limits!BQ180=[1]WAIVER_TX_Counties_FY22!BR$2,[1]TX_Counties_FY22_Income_Limits!BQ180)))</f>
        <v>137190</v>
      </c>
      <c r="BS180" s="64">
        <f>IF([1]TX_Counties_FY22_Income_Limits!BR180&gt;[1]WAIVER_TX_Counties_FY22!BS$2,[1]TX_Counties_FY22_Income_Limits!BR180,IF([1]TX_Counties_FY22_Income_Limits!BR180&lt;[1]WAIVER_TX_Counties_FY22!BS$2,[1]WAIVER_TX_Counties_FY22!BS$2,IF([1]TX_Counties_FY22_Income_Limits!BR180=[1]WAIVER_TX_Counties_FY22!BS$2,[1]TX_Counties_FY22_Income_Limits!BR180)))</f>
        <v>142570</v>
      </c>
      <c r="BT180" s="64">
        <f>IF([1]TX_Counties_FY22_Income_Limits!BS180&gt;[1]WAIVER_TX_Counties_FY22!BT$2,[1]TX_Counties_FY22_Income_Limits!BS180,IF([1]TX_Counties_FY22_Income_Limits!BS180&lt;[1]WAIVER_TX_Counties_FY22!BT$2,[1]WAIVER_TX_Counties_FY22!BT$2,IF([1]TX_Counties_FY22_Income_Limits!BS180=[1]WAIVER_TX_Counties_FY22!BT$2,[1]TX_Counties_FY22_Income_Limits!BS180)))</f>
        <v>147950</v>
      </c>
      <c r="BU180" s="64">
        <f>IF([1]TX_Counties_FY22_Income_Limits!BT180&gt;[1]WAIVER_TX_Counties_FY22!BU$2,[1]TX_Counties_FY22_Income_Limits!BT180,IF([1]TX_Counties_FY22_Income_Limits!BT180&lt;[1]WAIVER_TX_Counties_FY22!BU$2,[1]WAIVER_TX_Counties_FY22!BU$2,IF([1]TX_Counties_FY22_Income_Limits!BT180=[1]WAIVER_TX_Counties_FY22!BU$2,[1]TX_Counties_FY22_Income_Limits!BT180)))</f>
        <v>153330</v>
      </c>
      <c r="BV180" s="64">
        <f>IF([1]TX_Counties_FY22_Income_Limits!BU180&gt;[1]WAIVER_TX_Counties_FY22!BV$2,[1]TX_Counties_FY22_Income_Limits!BU180,IF([1]TX_Counties_FY22_Income_Limits!BU180&lt;[1]WAIVER_TX_Counties_FY22!BV$2,[1]WAIVER_TX_Counties_FY22!BV$2,IF([1]TX_Counties_FY22_Income_Limits!BU180=[1]WAIVER_TX_Counties_FY22!BV$2,[1]TX_Counties_FY22_Income_Limits!BU180)))</f>
        <v>158710</v>
      </c>
      <c r="BW180" s="64">
        <f>IF([1]TX_Counties_FY22_Income_Limits!BV180&gt;[1]WAIVER_TX_Counties_FY22!BW$2,[1]TX_Counties_FY22_Income_Limits!BV180,IF([1]TX_Counties_FY22_Income_Limits!BV180&lt;[1]WAIVER_TX_Counties_FY22!BW$2,[1]WAIVER_TX_Counties_FY22!BW$2,IF([1]TX_Counties_FY22_Income_Limits!BV180=[1]WAIVER_TX_Counties_FY22!BW$2,[1]TX_Counties_FY22_Income_Limits!BV180)))</f>
        <v>164090</v>
      </c>
      <c r="BX180" s="64">
        <f>IF([1]TX_Counties_FY22_Income_Limits!BW180&gt;[1]WAIVER_TX_Counties_FY22!BX$2,[1]TX_Counties_FY22_Income_Limits!BW180,IF([1]TX_Counties_FY22_Income_Limits!BW180&lt;[1]WAIVER_TX_Counties_FY22!BX$2,[1]WAIVER_TX_Counties_FY22!BX$2,IF([1]TX_Counties_FY22_Income_Limits!BW180=[1]WAIVER_TX_Counties_FY22!BX$2,[1]TX_Counties_FY22_Income_Limits!BW180)))</f>
        <v>169470</v>
      </c>
      <c r="BY180" s="64">
        <f>IF([1]TX_Counties_FY22_Income_Limits!BX180&gt;[1]WAIVER_TX_Counties_FY22!BY$2,[1]TX_Counties_FY22_Income_Limits!BX180,IF([1]TX_Counties_FY22_Income_Limits!BX180&lt;[1]WAIVER_TX_Counties_FY22!BY$2,[1]WAIVER_TX_Counties_FY22!BY$2,IF([1]TX_Counties_FY22_Income_Limits!BX180=[1]WAIVER_TX_Counties_FY22!BY$2,[1]TX_Counties_FY22_Income_Limits!BX180)))</f>
        <v>174850</v>
      </c>
      <c r="BZ180" s="64">
        <f>IF([1]TX_Counties_FY22_Income_Limits!BY180&gt;[1]WAIVER_TX_Counties_FY22!BZ$2,[1]TX_Counties_FY22_Income_Limits!BY180,IF([1]TX_Counties_FY22_Income_Limits!BY180&lt;[1]WAIVER_TX_Counties_FY22!BZ$2,[1]WAIVER_TX_Counties_FY22!BZ$2,IF([1]TX_Counties_FY22_Income_Limits!BY180=[1]WAIVER_TX_Counties_FY22!BZ$2,[1]TX_Counties_FY22_Income_Limits!BY180)))</f>
        <v>180230</v>
      </c>
      <c r="CA180" s="64">
        <f>IF([1]TX_Counties_FY22_Income_Limits!BZ180&gt;[1]WAIVER_TX_Counties_FY22!CA$2,[1]TX_Counties_FY22_Income_Limits!BZ180,IF([1]TX_Counties_FY22_Income_Limits!BZ180&lt;[1]WAIVER_TX_Counties_FY22!CA$2,[1]WAIVER_TX_Counties_FY22!CA$2,IF([1]TX_Counties_FY22_Income_Limits!BZ180=[1]WAIVER_TX_Counties_FY22!CA$2,[1]TX_Counties_FY22_Income_Limits!BZ180)))</f>
        <v>59709.999999999993</v>
      </c>
      <c r="CB180" s="64">
        <f>IF([1]TX_Counties_FY22_Income_Limits!CA180&gt;[1]WAIVER_TX_Counties_FY22!CB$2,[1]TX_Counties_FY22_Income_Limits!CA180,IF([1]TX_Counties_FY22_Income_Limits!CA180&lt;[1]WAIVER_TX_Counties_FY22!CB$2,[1]WAIVER_TX_Counties_FY22!CB$2,IF([1]TX_Counties_FY22_Income_Limits!CA180=[1]WAIVER_TX_Counties_FY22!CB$2,[1]TX_Counties_FY22_Income_Limits!CA180)))</f>
        <v>68240</v>
      </c>
      <c r="CC180" s="64">
        <f>IF([1]TX_Counties_FY22_Income_Limits!CB180&gt;[1]WAIVER_TX_Counties_FY22!CC$2,[1]TX_Counties_FY22_Income_Limits!CB180,IF([1]TX_Counties_FY22_Income_Limits!CB180&lt;[1]WAIVER_TX_Counties_FY22!CC$2,[1]WAIVER_TX_Counties_FY22!CC$2,IF([1]TX_Counties_FY22_Income_Limits!CB180=[1]WAIVER_TX_Counties_FY22!CC$2,[1]TX_Counties_FY22_Income_Limits!CB180)))</f>
        <v>76770</v>
      </c>
      <c r="CD180" s="64">
        <f>IF([1]TX_Counties_FY22_Income_Limits!CC180&gt;[1]WAIVER_TX_Counties_FY22!CD$2,[1]TX_Counties_FY22_Income_Limits!CC180,IF([1]TX_Counties_FY22_Income_Limits!CC180&lt;[1]WAIVER_TX_Counties_FY22!CD$2,[1]WAIVER_TX_Counties_FY22!CD$2,IF([1]TX_Counties_FY22_Income_Limits!CC180=[1]WAIVER_TX_Counties_FY22!CD$2,[1]TX_Counties_FY22_Income_Limits!CC180)))</f>
        <v>85300</v>
      </c>
      <c r="CE180" s="64">
        <f>IF([1]TX_Counties_FY22_Income_Limits!CD180&gt;[1]WAIVER_TX_Counties_FY22!CE$2,[1]TX_Counties_FY22_Income_Limits!CD180,IF([1]TX_Counties_FY22_Income_Limits!CD180&lt;[1]WAIVER_TX_Counties_FY22!CE$2,[1]WAIVER_TX_Counties_FY22!CE$2,IF([1]TX_Counties_FY22_Income_Limits!CD180=[1]WAIVER_TX_Counties_FY22!CE$2,[1]TX_Counties_FY22_Income_Limits!CD180)))</f>
        <v>92124</v>
      </c>
      <c r="CF180" s="64">
        <f>IF([1]TX_Counties_FY22_Income_Limits!CE180&gt;[1]WAIVER_TX_Counties_FY22!CF$2,[1]TX_Counties_FY22_Income_Limits!CE180,IF([1]TX_Counties_FY22_Income_Limits!CE180&lt;[1]WAIVER_TX_Counties_FY22!CF$2,[1]WAIVER_TX_Counties_FY22!CF$2,IF([1]TX_Counties_FY22_Income_Limits!CE180=[1]WAIVER_TX_Counties_FY22!CF$2,[1]TX_Counties_FY22_Income_Limits!CE180)))</f>
        <v>98948</v>
      </c>
      <c r="CG180" s="64">
        <f>IF([1]TX_Counties_FY22_Income_Limits!CF180&gt;[1]WAIVER_TX_Counties_FY22!CG$2,[1]TX_Counties_FY22_Income_Limits!CF180,IF([1]TX_Counties_FY22_Income_Limits!CF180&lt;[1]WAIVER_TX_Counties_FY22!CG$2,[1]WAIVER_TX_Counties_FY22!CG$2,IF([1]TX_Counties_FY22_Income_Limits!CF180=[1]WAIVER_TX_Counties_FY22!CG$2,[1]TX_Counties_FY22_Income_Limits!CF180)))</f>
        <v>105772</v>
      </c>
      <c r="CH180" s="64">
        <f>IF([1]TX_Counties_FY22_Income_Limits!CG180&gt;[1]WAIVER_TX_Counties_FY22!CH$2,[1]TX_Counties_FY22_Income_Limits!CG180,IF([1]TX_Counties_FY22_Income_Limits!CG180&lt;[1]WAIVER_TX_Counties_FY22!CH$2,[1]WAIVER_TX_Counties_FY22!CH$2,IF([1]TX_Counties_FY22_Income_Limits!CG180=[1]WAIVER_TX_Counties_FY22!CH$2,[1]TX_Counties_FY22_Income_Limits!CG180)))</f>
        <v>112596</v>
      </c>
      <c r="CI180" s="64">
        <f>IF([1]TX_Counties_FY22_Income_Limits!CH180&gt;[1]WAIVER_TX_Counties_FY22!CI$2,[1]TX_Counties_FY22_Income_Limits!CH180,IF([1]TX_Counties_FY22_Income_Limits!CH180&lt;[1]WAIVER_TX_Counties_FY22!CI$2,[1]WAIVER_TX_Counties_FY22!CI$2,IF([1]TX_Counties_FY22_Income_Limits!CH180=[1]WAIVER_TX_Counties_FY22!CI$2,[1]TX_Counties_FY22_Income_Limits!CH180)))</f>
        <v>119419.99999999999</v>
      </c>
      <c r="CJ180" s="64">
        <f>IF([1]TX_Counties_FY22_Income_Limits!CI180&gt;[1]WAIVER_TX_Counties_FY22!CJ$2,[1]TX_Counties_FY22_Income_Limits!CI180,IF([1]TX_Counties_FY22_Income_Limits!CI180&lt;[1]WAIVER_TX_Counties_FY22!CJ$2,[1]WAIVER_TX_Counties_FY22!CJ$2,IF([1]TX_Counties_FY22_Income_Limits!CI180=[1]WAIVER_TX_Counties_FY22!CJ$2,[1]TX_Counties_FY22_Income_Limits!CI180)))</f>
        <v>126244</v>
      </c>
      <c r="CK180" s="64">
        <f>IF([1]TX_Counties_FY22_Income_Limits!CJ180&gt;[1]WAIVER_TX_Counties_FY22!CK$2,[1]TX_Counties_FY22_Income_Limits!CJ180,IF([1]TX_Counties_FY22_Income_Limits!CJ180&lt;[1]WAIVER_TX_Counties_FY22!CK$2,[1]WAIVER_TX_Counties_FY22!CK$2,IF([1]TX_Counties_FY22_Income_Limits!CJ180=[1]WAIVER_TX_Counties_FY22!CK$2,[1]TX_Counties_FY22_Income_Limits!CJ180)))</f>
        <v>133068</v>
      </c>
      <c r="CL180" s="64">
        <f>IF([1]TX_Counties_FY22_Income_Limits!CK180&gt;[1]WAIVER_TX_Counties_FY22!CL$2,[1]TX_Counties_FY22_Income_Limits!CK180,IF([1]TX_Counties_FY22_Income_Limits!CK180&lt;[1]WAIVER_TX_Counties_FY22!CL$2,[1]WAIVER_TX_Counties_FY22!CL$2,IF([1]TX_Counties_FY22_Income_Limits!CK180=[1]WAIVER_TX_Counties_FY22!CL$2,[1]TX_Counties_FY22_Income_Limits!CK180)))</f>
        <v>139892</v>
      </c>
      <c r="CM180" s="64">
        <f>IF([1]TX_Counties_FY22_Income_Limits!CL180&gt;[1]WAIVER_TX_Counties_FY22!CM$2,[1]TX_Counties_FY22_Income_Limits!CL180,IF([1]TX_Counties_FY22_Income_Limits!CL180&lt;[1]WAIVER_TX_Counties_FY22!CM$2,[1]WAIVER_TX_Counties_FY22!CM$2,IF([1]TX_Counties_FY22_Income_Limits!CL180=[1]WAIVER_TX_Counties_FY22!CM$2,[1]TX_Counties_FY22_Income_Limits!CL180)))</f>
        <v>146716</v>
      </c>
      <c r="CN180" s="64">
        <f>IF([1]TX_Counties_FY22_Income_Limits!CM180&gt;[1]WAIVER_TX_Counties_FY22!CN$2,[1]TX_Counties_FY22_Income_Limits!CM180,IF([1]TX_Counties_FY22_Income_Limits!CM180&lt;[1]WAIVER_TX_Counties_FY22!CN$2,[1]WAIVER_TX_Counties_FY22!CN$2,IF([1]TX_Counties_FY22_Income_Limits!CM180=[1]WAIVER_TX_Counties_FY22!CN$2,[1]TX_Counties_FY22_Income_Limits!CM180)))</f>
        <v>153540</v>
      </c>
      <c r="CO180" s="64">
        <f>IF([1]TX_Counties_FY22_Income_Limits!CN180&gt;[1]WAIVER_TX_Counties_FY22!CO$2,[1]TX_Counties_FY22_Income_Limits!CN180,IF([1]TX_Counties_FY22_Income_Limits!CN180&lt;[1]WAIVER_TX_Counties_FY22!CO$2,[1]WAIVER_TX_Counties_FY22!CO$2,IF([1]TX_Counties_FY22_Income_Limits!CN180=[1]WAIVER_TX_Counties_FY22!CO$2,[1]TX_Counties_FY22_Income_Limits!CN180)))</f>
        <v>160364</v>
      </c>
      <c r="CP180" s="64">
        <f>IF([1]TX_Counties_FY22_Income_Limits!CO180&gt;[1]WAIVER_TX_Counties_FY22!CP$2,[1]TX_Counties_FY22_Income_Limits!CO180,IF([1]TX_Counties_FY22_Income_Limits!CO180&lt;[1]WAIVER_TX_Counties_FY22!CP$2,[1]WAIVER_TX_Counties_FY22!CP$2,IF([1]TX_Counties_FY22_Income_Limits!CO180=[1]WAIVER_TX_Counties_FY22!CP$2,[1]TX_Counties_FY22_Income_Limits!CO180)))</f>
        <v>167188</v>
      </c>
      <c r="CQ180" s="64">
        <f>IF([1]TX_Counties_FY22_Income_Limits!CP180&gt;[1]WAIVER_TX_Counties_FY22!CQ$2,[1]TX_Counties_FY22_Income_Limits!CP180,IF([1]TX_Counties_FY22_Income_Limits!CP180&lt;[1]WAIVER_TX_Counties_FY22!CQ$2,[1]WAIVER_TX_Counties_FY22!CQ$2,IF([1]TX_Counties_FY22_Income_Limits!CP180=[1]WAIVER_TX_Counties_FY22!CQ$2,[1]TX_Counties_FY22_Income_Limits!CP180)))</f>
        <v>174012</v>
      </c>
      <c r="CR180" s="64">
        <f>IF([1]TX_Counties_FY22_Income_Limits!CQ180&gt;[1]WAIVER_TX_Counties_FY22!CR$2,[1]TX_Counties_FY22_Income_Limits!CQ180,IF([1]TX_Counties_FY22_Income_Limits!CQ180&lt;[1]WAIVER_TX_Counties_FY22!CR$2,[1]WAIVER_TX_Counties_FY22!CR$2,IF([1]TX_Counties_FY22_Income_Limits!CQ180=[1]WAIVER_TX_Counties_FY22!CR$2,[1]TX_Counties_FY22_Income_Limits!CQ180)))</f>
        <v>180836</v>
      </c>
      <c r="CS180" s="64">
        <f>IF([1]TX_Counties_FY22_Income_Limits!CR180&gt;[1]WAIVER_TX_Counties_FY22!CS$2,[1]TX_Counties_FY22_Income_Limits!CR180,IF([1]TX_Counties_FY22_Income_Limits!CR180&lt;[1]WAIVER_TX_Counties_FY22!CS$2,[1]WAIVER_TX_Counties_FY22!CS$2,IF([1]TX_Counties_FY22_Income_Limits!CR180=[1]WAIVER_TX_Counties_FY22!CS$2,[1]TX_Counties_FY22_Income_Limits!CR180)))</f>
        <v>187660</v>
      </c>
      <c r="CT180" s="64">
        <f>IF([1]TX_Counties_FY22_Income_Limits!CS180&gt;[1]WAIVER_TX_Counties_FY22!CT$2,[1]TX_Counties_FY22_Income_Limits!CS180,IF([1]TX_Counties_FY22_Income_Limits!CS180&lt;[1]WAIVER_TX_Counties_FY22!CT$2,[1]WAIVER_TX_Counties_FY22!CT$2,IF([1]TX_Counties_FY22_Income_Limits!CS180=[1]WAIVER_TX_Counties_FY22!CT$2,[1]TX_Counties_FY22_Income_Limits!CS180)))</f>
        <v>194484</v>
      </c>
      <c r="CU180" s="64">
        <f>IF([1]TX_Counties_FY22_Income_Limits!CT180&gt;[1]WAIVER_TX_Counties_FY22!CU$2,[1]TX_Counties_FY22_Income_Limits!CT180,IF([1]TX_Counties_FY22_Income_Limits!CT180&lt;[1]WAIVER_TX_Counties_FY22!CU$2,[1]WAIVER_TX_Counties_FY22!CU$2,IF([1]TX_Counties_FY22_Income_Limits!CT180=[1]WAIVER_TX_Counties_FY22!CU$2,[1]TX_Counties_FY22_Income_Limits!CT180)))</f>
        <v>201308</v>
      </c>
      <c r="CV180" s="64">
        <f>IF([1]TX_Counties_FY22_Income_Limits!CU180&gt;[1]WAIVER_TX_Counties_FY22!CV$2,[1]TX_Counties_FY22_Income_Limits!CU180,IF([1]TX_Counties_FY22_Income_Limits!CU180&lt;[1]WAIVER_TX_Counties_FY22!CV$2,[1]WAIVER_TX_Counties_FY22!CV$2,IF([1]TX_Counties_FY22_Income_Limits!CU180=[1]WAIVER_TX_Counties_FY22!CV$2,[1]TX_Counties_FY22_Income_Limits!CU180)))</f>
        <v>208132</v>
      </c>
      <c r="CW180" s="64">
        <f>IF([1]TX_Counties_FY22_Income_Limits!CV180&gt;[1]WAIVER_TX_Counties_FY22!CW$2,[1]TX_Counties_FY22_Income_Limits!CV180,IF([1]TX_Counties_FY22_Income_Limits!CV180&lt;[1]WAIVER_TX_Counties_FY22!CW$2,[1]WAIVER_TX_Counties_FY22!CW$2,IF([1]TX_Counties_FY22_Income_Limits!CV180=[1]WAIVER_TX_Counties_FY22!CW$2,[1]TX_Counties_FY22_Income_Limits!CV180)))</f>
        <v>214956</v>
      </c>
      <c r="CX180" s="64">
        <f>IF([1]TX_Counties_FY22_Income_Limits!CW180&gt;[1]WAIVER_TX_Counties_FY22!CX$2,[1]TX_Counties_FY22_Income_Limits!CW180,IF([1]TX_Counties_FY22_Income_Limits!CW180&lt;[1]WAIVER_TX_Counties_FY22!CX$2,[1]WAIVER_TX_Counties_FY22!CX$2,IF([1]TX_Counties_FY22_Income_Limits!CW180=[1]WAIVER_TX_Counties_FY22!CX$2,[1]TX_Counties_FY22_Income_Limits!CW180)))</f>
        <v>221780</v>
      </c>
      <c r="CY180" s="64">
        <f>IF([1]TX_Counties_FY22_Income_Limits!CX180&gt;[1]WAIVER_TX_Counties_FY22!CY$2,[1]TX_Counties_FY22_Income_Limits!CX180,IF([1]TX_Counties_FY22_Income_Limits!CX180&lt;[1]WAIVER_TX_Counties_FY22!CY$2,[1]WAIVER_TX_Counties_FY22!CY$2,IF([1]TX_Counties_FY22_Income_Limits!CX180=[1]WAIVER_TX_Counties_FY22!CY$2,[1]TX_Counties_FY22_Income_Limits!CX180)))</f>
        <v>228604</v>
      </c>
      <c r="CZ180" s="64">
        <f>IF([1]TX_Counties_FY22_Income_Limits!CY180&gt;[1]WAIVER_TX_Counties_FY22!CZ$2,[1]TX_Counties_FY22_Income_Limits!CY180,IF([1]TX_Counties_FY22_Income_Limits!CY180&lt;[1]WAIVER_TX_Counties_FY22!CZ$2,[1]WAIVER_TX_Counties_FY22!CZ$2,IF([1]TX_Counties_FY22_Income_Limits!CY180=[1]WAIVER_TX_Counties_FY22!CZ$2,[1]TX_Counties_FY22_Income_Limits!CY180)))</f>
        <v>71652</v>
      </c>
      <c r="DA180" s="64">
        <f>IF([1]TX_Counties_FY22_Income_Limits!CZ180&gt;[1]WAIVER_TX_Counties_FY22!DA$2,[1]TX_Counties_FY22_Income_Limits!CZ180,IF([1]TX_Counties_FY22_Income_Limits!CZ180&lt;[1]WAIVER_TX_Counties_FY22!DA$2,[1]WAIVER_TX_Counties_FY22!DA$2,IF([1]TX_Counties_FY22_Income_Limits!CZ180=[1]WAIVER_TX_Counties_FY22!DA$2,[1]TX_Counties_FY22_Income_Limits!CZ180)))</f>
        <v>81888</v>
      </c>
      <c r="DB180" s="64">
        <f>IF([1]TX_Counties_FY22_Income_Limits!DA180&gt;[1]WAIVER_TX_Counties_FY22!DB$2,[1]TX_Counties_FY22_Income_Limits!DA180,IF([1]TX_Counties_FY22_Income_Limits!DA180&lt;[1]WAIVER_TX_Counties_FY22!DB$2,[1]WAIVER_TX_Counties_FY22!DB$2,IF([1]TX_Counties_FY22_Income_Limits!DA180=[1]WAIVER_TX_Counties_FY22!DB$2,[1]TX_Counties_FY22_Income_Limits!DA180)))</f>
        <v>92124</v>
      </c>
      <c r="DC180" s="64">
        <f>IF([1]TX_Counties_FY22_Income_Limits!DB180&gt;[1]WAIVER_TX_Counties_FY22!DC$2,[1]TX_Counties_FY22_Income_Limits!DB180,IF([1]TX_Counties_FY22_Income_Limits!DB180&lt;[1]WAIVER_TX_Counties_FY22!DC$2,[1]WAIVER_TX_Counties_FY22!DC$2,IF([1]TX_Counties_FY22_Income_Limits!DB180=[1]WAIVER_TX_Counties_FY22!DC$2,[1]TX_Counties_FY22_Income_Limits!DB180)))</f>
        <v>102360</v>
      </c>
      <c r="DD180" s="64">
        <f>IF([1]TX_Counties_FY22_Income_Limits!DC180&gt;[1]WAIVER_TX_Counties_FY22!DD$2,[1]TX_Counties_FY22_Income_Limits!DC180,IF([1]TX_Counties_FY22_Income_Limits!DC180&lt;[1]WAIVER_TX_Counties_FY22!DD$2,[1]WAIVER_TX_Counties_FY22!DD$2,IF([1]TX_Counties_FY22_Income_Limits!DC180=[1]WAIVER_TX_Counties_FY22!DD$2,[1]TX_Counties_FY22_Income_Limits!DC180)))</f>
        <v>110548.8</v>
      </c>
      <c r="DE180" s="64">
        <f>IF([1]TX_Counties_FY22_Income_Limits!DD180&gt;[1]WAIVER_TX_Counties_FY22!DE$2,[1]TX_Counties_FY22_Income_Limits!DD180,IF([1]TX_Counties_FY22_Income_Limits!DD180&lt;[1]WAIVER_TX_Counties_FY22!DE$2,[1]WAIVER_TX_Counties_FY22!DE$2,IF([1]TX_Counties_FY22_Income_Limits!DD180=[1]WAIVER_TX_Counties_FY22!DE$2,[1]TX_Counties_FY22_Income_Limits!DD180)))</f>
        <v>118737.59999999999</v>
      </c>
      <c r="DF180" s="64">
        <f>IF([1]TX_Counties_FY22_Income_Limits!DE180&gt;[1]WAIVER_TX_Counties_FY22!DF$2,[1]TX_Counties_FY22_Income_Limits!DE180,IF([1]TX_Counties_FY22_Income_Limits!DE180&lt;[1]WAIVER_TX_Counties_FY22!DF$2,[1]WAIVER_TX_Counties_FY22!DF$2,IF([1]TX_Counties_FY22_Income_Limits!DE180=[1]WAIVER_TX_Counties_FY22!DF$2,[1]TX_Counties_FY22_Income_Limits!DE180)))</f>
        <v>126926.39999999999</v>
      </c>
      <c r="DG180" s="64">
        <f>IF([1]TX_Counties_FY22_Income_Limits!DF180&gt;[1]WAIVER_TX_Counties_FY22!DG$2,[1]TX_Counties_FY22_Income_Limits!DF180,IF([1]TX_Counties_FY22_Income_Limits!DF180&lt;[1]WAIVER_TX_Counties_FY22!DG$2,[1]WAIVER_TX_Counties_FY22!DG$2,IF([1]TX_Counties_FY22_Income_Limits!DF180=[1]WAIVER_TX_Counties_FY22!DG$2,[1]TX_Counties_FY22_Income_Limits!DF180)))</f>
        <v>135115.20000000001</v>
      </c>
      <c r="DH180" s="64">
        <f>IF([1]TX_Counties_FY22_Income_Limits!DG180&gt;[1]WAIVER_TX_Counties_FY22!DH$2,[1]TX_Counties_FY22_Income_Limits!DG180,IF([1]TX_Counties_FY22_Income_Limits!DG180&lt;[1]WAIVER_TX_Counties_FY22!DH$2,[1]WAIVER_TX_Counties_FY22!DH$2,IF([1]TX_Counties_FY22_Income_Limits!DG180=[1]WAIVER_TX_Counties_FY22!DH$2,[1]TX_Counties_FY22_Income_Limits!DG180)))</f>
        <v>143304</v>
      </c>
      <c r="DI180" s="64">
        <f>IF([1]TX_Counties_FY22_Income_Limits!DH180&gt;[1]WAIVER_TX_Counties_FY22!DI$2,[1]TX_Counties_FY22_Income_Limits!DH180,IF([1]TX_Counties_FY22_Income_Limits!DH180&lt;[1]WAIVER_TX_Counties_FY22!DI$2,[1]WAIVER_TX_Counties_FY22!DI$2,IF([1]TX_Counties_FY22_Income_Limits!DH180=[1]WAIVER_TX_Counties_FY22!DI$2,[1]TX_Counties_FY22_Income_Limits!DH180)))</f>
        <v>151492.79999999999</v>
      </c>
      <c r="DJ180" s="64">
        <f>IF([1]TX_Counties_FY22_Income_Limits!DI180&gt;[1]WAIVER_TX_Counties_FY22!DJ$2,[1]TX_Counties_FY22_Income_Limits!DI180,IF([1]TX_Counties_FY22_Income_Limits!DI180&lt;[1]WAIVER_TX_Counties_FY22!DJ$2,[1]WAIVER_TX_Counties_FY22!DJ$2,IF([1]TX_Counties_FY22_Income_Limits!DI180=[1]WAIVER_TX_Counties_FY22!DJ$2,[1]TX_Counties_FY22_Income_Limits!DI180)))</f>
        <v>159681.59999999998</v>
      </c>
      <c r="DK180" s="64">
        <f>IF([1]TX_Counties_FY22_Income_Limits!DJ180&gt;[1]WAIVER_TX_Counties_FY22!DK$2,[1]TX_Counties_FY22_Income_Limits!DJ180,IF([1]TX_Counties_FY22_Income_Limits!DJ180&lt;[1]WAIVER_TX_Counties_FY22!DK$2,[1]WAIVER_TX_Counties_FY22!DK$2,IF([1]TX_Counties_FY22_Income_Limits!DJ180=[1]WAIVER_TX_Counties_FY22!DK$2,[1]TX_Counties_FY22_Income_Limits!DJ180)))</f>
        <v>167870.39999999997</v>
      </c>
      <c r="DL180" s="64">
        <f>IF([1]TX_Counties_FY22_Income_Limits!DK180&gt;[1]WAIVER_TX_Counties_FY22!DL$2,[1]TX_Counties_FY22_Income_Limits!DK180,IF([1]TX_Counties_FY22_Income_Limits!DK180&lt;[1]WAIVER_TX_Counties_FY22!DL$2,[1]WAIVER_TX_Counties_FY22!DL$2,IF([1]TX_Counties_FY22_Income_Limits!DK180=[1]WAIVER_TX_Counties_FY22!DL$2,[1]TX_Counties_FY22_Income_Limits!DK180)))</f>
        <v>176059.19999999995</v>
      </c>
      <c r="DM180" s="64">
        <f>IF([1]TX_Counties_FY22_Income_Limits!DL180&gt;[1]WAIVER_TX_Counties_FY22!DM$2,[1]TX_Counties_FY22_Income_Limits!DL180,IF([1]TX_Counties_FY22_Income_Limits!DL180&lt;[1]WAIVER_TX_Counties_FY22!DM$2,[1]WAIVER_TX_Counties_FY22!DM$2,IF([1]TX_Counties_FY22_Income_Limits!DL180=[1]WAIVER_TX_Counties_FY22!DM$2,[1]TX_Counties_FY22_Income_Limits!DL180)))</f>
        <v>184247.99999999994</v>
      </c>
      <c r="DN180" s="64">
        <f>IF([1]TX_Counties_FY22_Income_Limits!DM180&gt;[1]WAIVER_TX_Counties_FY22!DN$2,[1]TX_Counties_FY22_Income_Limits!DM180,IF([1]TX_Counties_FY22_Income_Limits!DM180&lt;[1]WAIVER_TX_Counties_FY22!DN$2,[1]WAIVER_TX_Counties_FY22!DN$2,IF([1]TX_Counties_FY22_Income_Limits!DM180=[1]WAIVER_TX_Counties_FY22!DN$2,[1]TX_Counties_FY22_Income_Limits!DM180)))</f>
        <v>192436.79999999993</v>
      </c>
      <c r="DO180" s="64">
        <f>IF([1]TX_Counties_FY22_Income_Limits!DN180&gt;[1]WAIVER_TX_Counties_FY22!DO$2,[1]TX_Counties_FY22_Income_Limits!DN180,IF([1]TX_Counties_FY22_Income_Limits!DN180&lt;[1]WAIVER_TX_Counties_FY22!DO$2,[1]WAIVER_TX_Counties_FY22!DO$2,IF([1]TX_Counties_FY22_Income_Limits!DN180=[1]WAIVER_TX_Counties_FY22!DO$2,[1]TX_Counties_FY22_Income_Limits!DN180)))</f>
        <v>200625.59999999992</v>
      </c>
      <c r="DP180" s="64">
        <f>IF([1]TX_Counties_FY22_Income_Limits!DO180&gt;[1]WAIVER_TX_Counties_FY22!DP$2,[1]TX_Counties_FY22_Income_Limits!DO180,IF([1]TX_Counties_FY22_Income_Limits!DO180&lt;[1]WAIVER_TX_Counties_FY22!DP$2,[1]WAIVER_TX_Counties_FY22!DP$2,IF([1]TX_Counties_FY22_Income_Limits!DO180=[1]WAIVER_TX_Counties_FY22!DP$2,[1]TX_Counties_FY22_Income_Limits!DO180)))</f>
        <v>208814.39999999991</v>
      </c>
      <c r="DQ180" s="64">
        <f>IF([1]TX_Counties_FY22_Income_Limits!DP180&gt;[1]WAIVER_TX_Counties_FY22!DQ$2,[1]TX_Counties_FY22_Income_Limits!DP180,IF([1]TX_Counties_FY22_Income_Limits!DP180&lt;[1]WAIVER_TX_Counties_FY22!DQ$2,[1]WAIVER_TX_Counties_FY22!DQ$2,IF([1]TX_Counties_FY22_Income_Limits!DP180=[1]WAIVER_TX_Counties_FY22!DQ$2,[1]TX_Counties_FY22_Income_Limits!DP180)))</f>
        <v>217003.1999999999</v>
      </c>
      <c r="DR180" s="64">
        <f>IF([1]TX_Counties_FY22_Income_Limits!DQ180&gt;[1]WAIVER_TX_Counties_FY22!DR$2,[1]TX_Counties_FY22_Income_Limits!DQ180,IF([1]TX_Counties_FY22_Income_Limits!DQ180&lt;[1]WAIVER_TX_Counties_FY22!DR$2,[1]WAIVER_TX_Counties_FY22!DR$2,IF([1]TX_Counties_FY22_Income_Limits!DQ180=[1]WAIVER_TX_Counties_FY22!DR$2,[1]TX_Counties_FY22_Income_Limits!DQ180)))</f>
        <v>225191.99999999988</v>
      </c>
      <c r="DS180" s="64">
        <f>IF([1]TX_Counties_FY22_Income_Limits!DR180&gt;[1]WAIVER_TX_Counties_FY22!DS$2,[1]TX_Counties_FY22_Income_Limits!DR180,IF([1]TX_Counties_FY22_Income_Limits!DR180&lt;[1]WAIVER_TX_Counties_FY22!DS$2,[1]WAIVER_TX_Counties_FY22!DS$2,IF([1]TX_Counties_FY22_Income_Limits!DR180=[1]WAIVER_TX_Counties_FY22!DS$2,[1]TX_Counties_FY22_Income_Limits!DR180)))</f>
        <v>233380.79999999987</v>
      </c>
      <c r="DT180" s="64">
        <f>IF([1]TX_Counties_FY22_Income_Limits!DS180&gt;[1]WAIVER_TX_Counties_FY22!DT$2,[1]TX_Counties_FY22_Income_Limits!DS180,IF([1]TX_Counties_FY22_Income_Limits!DS180&lt;[1]WAIVER_TX_Counties_FY22!DT$2,[1]WAIVER_TX_Counties_FY22!DT$2,IF([1]TX_Counties_FY22_Income_Limits!DS180=[1]WAIVER_TX_Counties_FY22!DT$2,[1]TX_Counties_FY22_Income_Limits!DS180)))</f>
        <v>241569.59999999986</v>
      </c>
      <c r="DU180" s="64">
        <f>IF([1]TX_Counties_FY22_Income_Limits!DT180&gt;[1]WAIVER_TX_Counties_FY22!DU$2,[1]TX_Counties_FY22_Income_Limits!DT180,IF([1]TX_Counties_FY22_Income_Limits!DT180&lt;[1]WAIVER_TX_Counties_FY22!DU$2,[1]WAIVER_TX_Counties_FY22!DU$2,IF([1]TX_Counties_FY22_Income_Limits!DT180=[1]WAIVER_TX_Counties_FY22!DU$2,[1]TX_Counties_FY22_Income_Limits!DT180)))</f>
        <v>249758.39999999985</v>
      </c>
      <c r="DV180" s="64">
        <f>IF([1]TX_Counties_FY22_Income_Limits!DU180&gt;[1]WAIVER_TX_Counties_FY22!DV$2,[1]TX_Counties_FY22_Income_Limits!DU180,IF([1]TX_Counties_FY22_Income_Limits!DU180&lt;[1]WAIVER_TX_Counties_FY22!DV$2,[1]WAIVER_TX_Counties_FY22!DV$2,IF([1]TX_Counties_FY22_Income_Limits!DU180=[1]WAIVER_TX_Counties_FY22!DV$2,[1]TX_Counties_FY22_Income_Limits!DU180)))</f>
        <v>257947.19999999984</v>
      </c>
      <c r="DW180" s="64">
        <f>IF([1]TX_Counties_FY22_Income_Limits!DV180&gt;[1]WAIVER_TX_Counties_FY22!DW$2,[1]TX_Counties_FY22_Income_Limits!DV180,IF([1]TX_Counties_FY22_Income_Limits!DV180&lt;[1]WAIVER_TX_Counties_FY22!DW$2,[1]WAIVER_TX_Counties_FY22!DW$2,IF([1]TX_Counties_FY22_Income_Limits!DV180=[1]WAIVER_TX_Counties_FY22!DW$2,[1]TX_Counties_FY22_Income_Limits!DV180)))</f>
        <v>266135.99999999983</v>
      </c>
      <c r="DX180" s="64">
        <f>IF([1]TX_Counties_FY22_Income_Limits!DW180&gt;[1]WAIVER_TX_Counties_FY22!DX$2,[1]TX_Counties_FY22_Income_Limits!DW180,IF([1]TX_Counties_FY22_Income_Limits!DW180&lt;[1]WAIVER_TX_Counties_FY22!DX$2,[1]WAIVER_TX_Counties_FY22!DX$2,IF([1]TX_Counties_FY22_Income_Limits!DW180=[1]WAIVER_TX_Counties_FY22!DX$2,[1]TX_Counties_FY22_Income_Limits!DW180)))</f>
        <v>274324.79999999981</v>
      </c>
    </row>
    <row r="181" spans="1:129" ht="14.45">
      <c r="A181" s="65" t="s">
        <v>370</v>
      </c>
      <c r="B181" s="65" t="str">
        <f t="shared" si="7"/>
        <v>YES</v>
      </c>
      <c r="C181" s="64">
        <f>[1]TX_Counties_FY22_Income_Limits!B181</f>
        <v>67400</v>
      </c>
      <c r="D181" s="64">
        <f>IF([1]TX_Counties_FY22_Income_Limits!C181&gt;[1]WAIVER_TX_Counties_FY22!D$2,[1]TX_Counties_FY22_Income_Limits!C181,IF([1]TX_Counties_FY22_Income_Limits!C181&lt;[1]WAIVER_TX_Counties_FY22!D$2,[1]WAIVER_TX_Counties_FY22!D$2,IF([1]TX_Counties_FY22_Income_Limits!C181=[1]WAIVER_TX_Counties_FY22!D$2,[1]TX_Counties_FY22_Income_Limits!C181)))</f>
        <v>17650</v>
      </c>
      <c r="E181" s="64">
        <f>IF([1]TX_Counties_FY22_Income_Limits!D181&gt;[1]WAIVER_TX_Counties_FY22!E$2,[1]TX_Counties_FY22_Income_Limits!D181,IF([1]TX_Counties_FY22_Income_Limits!D181&lt;[1]WAIVER_TX_Counties_FY22!E$2,[1]WAIVER_TX_Counties_FY22!E$2,IF([1]TX_Counties_FY22_Income_Limits!D181=[1]WAIVER_TX_Counties_FY22!E$2,[1]TX_Counties_FY22_Income_Limits!D181)))</f>
        <v>20200</v>
      </c>
      <c r="F181" s="64">
        <f>IF([1]TX_Counties_FY22_Income_Limits!E181&gt;[1]WAIVER_TX_Counties_FY22!F$2,[1]TX_Counties_FY22_Income_Limits!E181,IF([1]TX_Counties_FY22_Income_Limits!E181&lt;[1]WAIVER_TX_Counties_FY22!F$2,[1]WAIVER_TX_Counties_FY22!F$2,IF([1]TX_Counties_FY22_Income_Limits!E181=[1]WAIVER_TX_Counties_FY22!F$2,[1]TX_Counties_FY22_Income_Limits!E181)))</f>
        <v>23030</v>
      </c>
      <c r="G181" s="64">
        <f>IF([1]TX_Counties_FY22_Income_Limits!F181&gt;[1]WAIVER_TX_Counties_FY22!G$2,[1]TX_Counties_FY22_Income_Limits!F181,IF([1]TX_Counties_FY22_Income_Limits!F181&lt;[1]WAIVER_TX_Counties_FY22!G$2,[1]WAIVER_TX_Counties_FY22!G$2,IF([1]TX_Counties_FY22_Income_Limits!F181=[1]WAIVER_TX_Counties_FY22!G$2,[1]TX_Counties_FY22_Income_Limits!F181)))</f>
        <v>27750</v>
      </c>
      <c r="H181" s="64">
        <f>IF([1]TX_Counties_FY22_Income_Limits!G181&gt;[1]WAIVER_TX_Counties_FY22!H$2,[1]TX_Counties_FY22_Income_Limits!G181,IF([1]TX_Counties_FY22_Income_Limits!G181&lt;[1]WAIVER_TX_Counties_FY22!H$2,[1]WAIVER_TX_Counties_FY22!H$2,IF([1]TX_Counties_FY22_Income_Limits!G181=[1]WAIVER_TX_Counties_FY22!H$2,[1]TX_Counties_FY22_Income_Limits!G181)))</f>
        <v>32470</v>
      </c>
      <c r="I181" s="64">
        <f>IF([1]TX_Counties_FY22_Income_Limits!H181&gt;[1]WAIVER_TX_Counties_FY22!I$2,[1]TX_Counties_FY22_Income_Limits!H181,IF([1]TX_Counties_FY22_Income_Limits!H181&lt;[1]WAIVER_TX_Counties_FY22!I$2,[1]WAIVER_TX_Counties_FY22!I$2,IF([1]TX_Counties_FY22_Income_Limits!H181=[1]WAIVER_TX_Counties_FY22!I$2,[1]TX_Counties_FY22_Income_Limits!H181)))</f>
        <v>37190</v>
      </c>
      <c r="J181" s="64">
        <f>IF([1]TX_Counties_FY22_Income_Limits!I181&gt;[1]WAIVER_TX_Counties_FY22!J$2,[1]TX_Counties_FY22_Income_Limits!I181,IF([1]TX_Counties_FY22_Income_Limits!I181&lt;[1]WAIVER_TX_Counties_FY22!J$2,[1]WAIVER_TX_Counties_FY22!J$2,IF([1]TX_Counties_FY22_Income_Limits!I181=[1]WAIVER_TX_Counties_FY22!J$2,[1]TX_Counties_FY22_Income_Limits!I181)))</f>
        <v>41910</v>
      </c>
      <c r="K181" s="64">
        <f>IF([1]TX_Counties_FY22_Income_Limits!J181&gt;[1]WAIVER_TX_Counties_FY22!K$2,[1]TX_Counties_FY22_Income_Limits!J181,IF([1]TX_Counties_FY22_Income_Limits!J181&lt;[1]WAIVER_TX_Counties_FY22!K$2,[1]WAIVER_TX_Counties_FY22!K$2,IF([1]TX_Counties_FY22_Income_Limits!J181=[1]WAIVER_TX_Counties_FY22!K$2,[1]TX_Counties_FY22_Income_Limits!J181)))</f>
        <v>45450</v>
      </c>
      <c r="L181" s="64">
        <f>IF([1]TX_Counties_FY22_Income_Limits!K181&gt;[1]WAIVER_TX_Counties_FY22!L$2,[1]TX_Counties_FY22_Income_Limits!K181,IF([1]TX_Counties_FY22_Income_Limits!K181&lt;[1]WAIVER_TX_Counties_FY22!L$2,[1]WAIVER_TX_Counties_FY22!L$2,IF([1]TX_Counties_FY22_Income_Limits!K181=[1]WAIVER_TX_Counties_FY22!L$2,[1]TX_Counties_FY22_Income_Limits!K181)))</f>
        <v>58799.999999999993</v>
      </c>
      <c r="M181" s="64">
        <f>IF([1]TX_Counties_FY22_Income_Limits!L181&gt;[1]WAIVER_TX_Counties_FY22!M$2,[1]TX_Counties_FY22_Income_Limits!L181,IF([1]TX_Counties_FY22_Income_Limits!L181&lt;[1]WAIVER_TX_Counties_FY22!M$2,[1]WAIVER_TX_Counties_FY22!M$2,IF([1]TX_Counties_FY22_Income_Limits!L181=[1]WAIVER_TX_Counties_FY22!M$2,[1]TX_Counties_FY22_Income_Limits!L181)))</f>
        <v>62160</v>
      </c>
      <c r="N181" s="64">
        <f>IF([1]TX_Counties_FY22_Income_Limits!M181&gt;[1]WAIVER_TX_Counties_FY22!N$2,[1]TX_Counties_FY22_Income_Limits!M181,IF([1]TX_Counties_FY22_Income_Limits!M181&lt;[1]WAIVER_TX_Counties_FY22!N$2,[1]WAIVER_TX_Counties_FY22!N$2,IF([1]TX_Counties_FY22_Income_Limits!M181=[1]WAIVER_TX_Counties_FY22!N$2,[1]TX_Counties_FY22_Income_Limits!M181)))</f>
        <v>65520.000000000007</v>
      </c>
      <c r="O181" s="64">
        <f>IF([1]TX_Counties_FY22_Income_Limits!N181&gt;[1]WAIVER_TX_Counties_FY22!O$2,[1]TX_Counties_FY22_Income_Limits!N181,IF([1]TX_Counties_FY22_Income_Limits!N181&lt;[1]WAIVER_TX_Counties_FY22!O$2,[1]WAIVER_TX_Counties_FY22!O$2,IF([1]TX_Counties_FY22_Income_Limits!N181=[1]WAIVER_TX_Counties_FY22!O$2,[1]TX_Counties_FY22_Income_Limits!N181)))</f>
        <v>68880.000000000015</v>
      </c>
      <c r="P181" s="64">
        <f>IF([1]TX_Counties_FY22_Income_Limits!O181&gt;[1]WAIVER_TX_Counties_FY22!P$2,[1]TX_Counties_FY22_Income_Limits!O181,IF([1]TX_Counties_FY22_Income_Limits!O181&lt;[1]WAIVER_TX_Counties_FY22!P$2,[1]WAIVER_TX_Counties_FY22!P$2,IF([1]TX_Counties_FY22_Income_Limits!O181=[1]WAIVER_TX_Counties_FY22!P$2,[1]TX_Counties_FY22_Income_Limits!O181)))</f>
        <v>72240.000000000029</v>
      </c>
      <c r="Q181" s="64">
        <f>IF([1]TX_Counties_FY22_Income_Limits!P181&gt;[1]WAIVER_TX_Counties_FY22!Q$2,[1]TX_Counties_FY22_Income_Limits!P181,IF([1]TX_Counties_FY22_Income_Limits!P181&lt;[1]WAIVER_TX_Counties_FY22!Q$2,[1]WAIVER_TX_Counties_FY22!Q$2,IF([1]TX_Counties_FY22_Income_Limits!P181=[1]WAIVER_TX_Counties_FY22!Q$2,[1]TX_Counties_FY22_Income_Limits!P181)))</f>
        <v>75600.000000000044</v>
      </c>
      <c r="R181" s="64">
        <f>IF([1]TX_Counties_FY22_Income_Limits!Q181&gt;[1]WAIVER_TX_Counties_FY22!R$2,[1]TX_Counties_FY22_Income_Limits!Q181,IF([1]TX_Counties_FY22_Income_Limits!Q181&lt;[1]WAIVER_TX_Counties_FY22!R$2,[1]WAIVER_TX_Counties_FY22!R$2,IF([1]TX_Counties_FY22_Income_Limits!Q181=[1]WAIVER_TX_Counties_FY22!R$2,[1]TX_Counties_FY22_Income_Limits!Q181)))</f>
        <v>78960.000000000058</v>
      </c>
      <c r="S181" s="64">
        <f>IF([1]TX_Counties_FY22_Income_Limits!R181&gt;[1]WAIVER_TX_Counties_FY22!S$2,[1]TX_Counties_FY22_Income_Limits!R181,IF([1]TX_Counties_FY22_Income_Limits!R181&lt;[1]WAIVER_TX_Counties_FY22!S$2,[1]WAIVER_TX_Counties_FY22!S$2,IF([1]TX_Counties_FY22_Income_Limits!R181=[1]WAIVER_TX_Counties_FY22!S$2,[1]TX_Counties_FY22_Income_Limits!R181)))</f>
        <v>82320.000000000073</v>
      </c>
      <c r="T181" s="64">
        <f>IF([1]TX_Counties_FY22_Income_Limits!S181&gt;[1]WAIVER_TX_Counties_FY22!T$2,[1]TX_Counties_FY22_Income_Limits!S181,IF([1]TX_Counties_FY22_Income_Limits!S181&lt;[1]WAIVER_TX_Counties_FY22!T$2,[1]WAIVER_TX_Counties_FY22!T$2,IF([1]TX_Counties_FY22_Income_Limits!S181=[1]WAIVER_TX_Counties_FY22!T$2,[1]TX_Counties_FY22_Income_Limits!S181)))</f>
        <v>85680.000000000087</v>
      </c>
      <c r="U181" s="64">
        <f>IF([1]TX_Counties_FY22_Income_Limits!T181&gt;[1]WAIVER_TX_Counties_FY22!U$2,[1]TX_Counties_FY22_Income_Limits!T181,IF([1]TX_Counties_FY22_Income_Limits!T181&lt;[1]WAIVER_TX_Counties_FY22!U$2,[1]WAIVER_TX_Counties_FY22!U$2,IF([1]TX_Counties_FY22_Income_Limits!T181=[1]WAIVER_TX_Counties_FY22!U$2,[1]TX_Counties_FY22_Income_Limits!T181)))</f>
        <v>89040.000000000102</v>
      </c>
      <c r="V181" s="64">
        <f>IF([1]TX_Counties_FY22_Income_Limits!U181&gt;[1]WAIVER_TX_Counties_FY22!V$2,[1]TX_Counties_FY22_Income_Limits!U181,IF([1]TX_Counties_FY22_Income_Limits!U181&lt;[1]WAIVER_TX_Counties_FY22!V$2,[1]WAIVER_TX_Counties_FY22!V$2,IF([1]TX_Counties_FY22_Income_Limits!U181=[1]WAIVER_TX_Counties_FY22!V$2,[1]TX_Counties_FY22_Income_Limits!U181)))</f>
        <v>92400.000000000116</v>
      </c>
      <c r="W181" s="64">
        <f>IF([1]TX_Counties_FY22_Income_Limits!V181&gt;[1]WAIVER_TX_Counties_FY22!W$2,[1]TX_Counties_FY22_Income_Limits!V181,IF([1]TX_Counties_FY22_Income_Limits!V181&lt;[1]WAIVER_TX_Counties_FY22!W$2,[1]WAIVER_TX_Counties_FY22!W$2,IF([1]TX_Counties_FY22_Income_Limits!V181=[1]WAIVER_TX_Counties_FY22!W$2,[1]TX_Counties_FY22_Income_Limits!V181)))</f>
        <v>95760.000000000131</v>
      </c>
      <c r="X181" s="64">
        <f>IF([1]TX_Counties_FY22_Income_Limits!W181&gt;[1]WAIVER_TX_Counties_FY22!X$2,[1]TX_Counties_FY22_Income_Limits!W181,IF([1]TX_Counties_FY22_Income_Limits!W181&lt;[1]WAIVER_TX_Counties_FY22!X$2,[1]WAIVER_TX_Counties_FY22!X$2,IF([1]TX_Counties_FY22_Income_Limits!W181=[1]WAIVER_TX_Counties_FY22!X$2,[1]TX_Counties_FY22_Income_Limits!W181)))</f>
        <v>99120.000000000146</v>
      </c>
      <c r="Y181" s="64">
        <f>IF([1]TX_Counties_FY22_Income_Limits!X181&gt;[1]WAIVER_TX_Counties_FY22!Y$2,[1]TX_Counties_FY22_Income_Limits!X181,IF([1]TX_Counties_FY22_Income_Limits!X181&lt;[1]WAIVER_TX_Counties_FY22!Y$2,[1]WAIVER_TX_Counties_FY22!Y$2,IF([1]TX_Counties_FY22_Income_Limits!X181=[1]WAIVER_TX_Counties_FY22!Y$2,[1]TX_Counties_FY22_Income_Limits!X181)))</f>
        <v>102480.00000000016</v>
      </c>
      <c r="Z181" s="64">
        <f>IF([1]TX_Counties_FY22_Income_Limits!Y181&gt;[1]WAIVER_TX_Counties_FY22!Z$2,[1]TX_Counties_FY22_Income_Limits!Y181,IF([1]TX_Counties_FY22_Income_Limits!Y181&lt;[1]WAIVER_TX_Counties_FY22!Z$2,[1]WAIVER_TX_Counties_FY22!Z$2,IF([1]TX_Counties_FY22_Income_Limits!Y181=[1]WAIVER_TX_Counties_FY22!Z$2,[1]TX_Counties_FY22_Income_Limits!Y181)))</f>
        <v>105840.00000000017</v>
      </c>
      <c r="AA181" s="64">
        <f>IF([1]TX_Counties_FY22_Income_Limits!Z181&gt;[1]WAIVER_TX_Counties_FY22!AA$2,[1]TX_Counties_FY22_Income_Limits!Z181,IF([1]TX_Counties_FY22_Income_Limits!Z181&lt;[1]WAIVER_TX_Counties_FY22!AA$2,[1]WAIVER_TX_Counties_FY22!AA$2,IF([1]TX_Counties_FY22_Income_Limits!Z181=[1]WAIVER_TX_Counties_FY22!AA$2,[1]TX_Counties_FY22_Income_Limits!Z181)))</f>
        <v>109200.00000000019</v>
      </c>
      <c r="AB181" s="64">
        <f>IF([1]TX_Counties_FY22_Income_Limits!AA181&gt;[1]WAIVER_TX_Counties_FY22!AB$2,[1]TX_Counties_FY22_Income_Limits!AA181,IF([1]TX_Counties_FY22_Income_Limits!AA181&lt;[1]WAIVER_TX_Counties_FY22!AB$2,[1]WAIVER_TX_Counties_FY22!AB$2,IF([1]TX_Counties_FY22_Income_Limits!AA181=[1]WAIVER_TX_Counties_FY22!AB$2,[1]TX_Counties_FY22_Income_Limits!AA181)))</f>
        <v>112560.0000000002</v>
      </c>
      <c r="AC181" s="64">
        <f>IF([1]TX_Counties_FY22_Income_Limits!AB181&gt;[1]WAIVER_TX_Counties_FY22!AC$2,[1]TX_Counties_FY22_Income_Limits!AB181,IF([1]TX_Counties_FY22_Income_Limits!AB181&lt;[1]WAIVER_TX_Counties_FY22!AC$2,[1]WAIVER_TX_Counties_FY22!AC$2,IF([1]TX_Counties_FY22_Income_Limits!AB181=[1]WAIVER_TX_Counties_FY22!AC$2,[1]TX_Counties_FY22_Income_Limits!AB181)))</f>
        <v>29400</v>
      </c>
      <c r="AD181" s="64">
        <f>IF([1]TX_Counties_FY22_Income_Limits!AC181&gt;[1]WAIVER_TX_Counties_FY22!AD$2,[1]TX_Counties_FY22_Income_Limits!AC181,IF([1]TX_Counties_FY22_Income_Limits!AC181&lt;[1]WAIVER_TX_Counties_FY22!AD$2,[1]WAIVER_TX_Counties_FY22!AD$2,IF([1]TX_Counties_FY22_Income_Limits!AC181=[1]WAIVER_TX_Counties_FY22!AD$2,[1]TX_Counties_FY22_Income_Limits!AC181)))</f>
        <v>33600</v>
      </c>
      <c r="AE181" s="64">
        <f>IF([1]TX_Counties_FY22_Income_Limits!AD181&gt;[1]WAIVER_TX_Counties_FY22!AE$2,[1]TX_Counties_FY22_Income_Limits!AD181,IF([1]TX_Counties_FY22_Income_Limits!AD181&lt;[1]WAIVER_TX_Counties_FY22!AE$2,[1]WAIVER_TX_Counties_FY22!AE$2,IF([1]TX_Counties_FY22_Income_Limits!AD181=[1]WAIVER_TX_Counties_FY22!AE$2,[1]TX_Counties_FY22_Income_Limits!AD181)))</f>
        <v>37800</v>
      </c>
      <c r="AF181" s="64">
        <f>IF([1]TX_Counties_FY22_Income_Limits!AE181&gt;[1]WAIVER_TX_Counties_FY22!AF$2,[1]TX_Counties_FY22_Income_Limits!AE181,IF([1]TX_Counties_FY22_Income_Limits!AE181&lt;[1]WAIVER_TX_Counties_FY22!AF$2,[1]WAIVER_TX_Counties_FY22!AF$2,IF([1]TX_Counties_FY22_Income_Limits!AE181=[1]WAIVER_TX_Counties_FY22!AF$2,[1]TX_Counties_FY22_Income_Limits!AE181)))</f>
        <v>42000</v>
      </c>
      <c r="AG181" s="64">
        <f>IF([1]TX_Counties_FY22_Income_Limits!AF181&gt;[1]WAIVER_TX_Counties_FY22!AG$2,[1]TX_Counties_FY22_Income_Limits!AF181,IF([1]TX_Counties_FY22_Income_Limits!AF181&lt;[1]WAIVER_TX_Counties_FY22!AG$2,[1]WAIVER_TX_Counties_FY22!AG$2,IF([1]TX_Counties_FY22_Income_Limits!AF181=[1]WAIVER_TX_Counties_FY22!AG$2,[1]TX_Counties_FY22_Income_Limits!AF181)))</f>
        <v>45400</v>
      </c>
      <c r="AH181" s="64">
        <f>IF([1]TX_Counties_FY22_Income_Limits!AG181&gt;[1]WAIVER_TX_Counties_FY22!AH$2,[1]TX_Counties_FY22_Income_Limits!AG181,IF([1]TX_Counties_FY22_Income_Limits!AG181&lt;[1]WAIVER_TX_Counties_FY22!AH$2,[1]WAIVER_TX_Counties_FY22!AH$2,IF([1]TX_Counties_FY22_Income_Limits!AG181=[1]WAIVER_TX_Counties_FY22!AH$2,[1]TX_Counties_FY22_Income_Limits!AG181)))</f>
        <v>48750</v>
      </c>
      <c r="AI181" s="64">
        <f>IF([1]TX_Counties_FY22_Income_Limits!AH181&gt;[1]WAIVER_TX_Counties_FY22!AI$2,[1]TX_Counties_FY22_Income_Limits!AH181,IF([1]TX_Counties_FY22_Income_Limits!AH181&lt;[1]WAIVER_TX_Counties_FY22!AI$2,[1]WAIVER_TX_Counties_FY22!AI$2,IF([1]TX_Counties_FY22_Income_Limits!AH181=[1]WAIVER_TX_Counties_FY22!AI$2,[1]TX_Counties_FY22_Income_Limits!AH181)))</f>
        <v>52100</v>
      </c>
      <c r="AJ181" s="64">
        <f>IF([1]TX_Counties_FY22_Income_Limits!AI181&gt;[1]WAIVER_TX_Counties_FY22!AJ$2,[1]TX_Counties_FY22_Income_Limits!AI181,IF([1]TX_Counties_FY22_Income_Limits!AI181&lt;[1]WAIVER_TX_Counties_FY22!AJ$2,[1]WAIVER_TX_Counties_FY22!AJ$2,IF([1]TX_Counties_FY22_Income_Limits!AI181=[1]WAIVER_TX_Counties_FY22!AJ$2,[1]TX_Counties_FY22_Income_Limits!AI181)))</f>
        <v>55450</v>
      </c>
      <c r="AK181" s="64">
        <f>IF([1]TX_Counties_FY22_Income_Limits!AJ181&gt;[1]WAIVER_TX_Counties_FY22!AK$2,[1]TX_Counties_FY22_Income_Limits!AJ181,IF([1]TX_Counties_FY22_Income_Limits!AJ181&lt;[1]WAIVER_TX_Counties_FY22!AK$2,[1]WAIVER_TX_Counties_FY22!AK$2,IF([1]TX_Counties_FY22_Income_Limits!AJ181=[1]WAIVER_TX_Counties_FY22!AK$2,[1]TX_Counties_FY22_Income_Limits!AJ181)))</f>
        <v>58799.999999999993</v>
      </c>
      <c r="AL181" s="64">
        <f>IF([1]TX_Counties_FY22_Income_Limits!AK181&gt;[1]WAIVER_TX_Counties_FY22!AL$2,[1]TX_Counties_FY22_Income_Limits!AK181,IF([1]TX_Counties_FY22_Income_Limits!AK181&lt;[1]WAIVER_TX_Counties_FY22!AL$2,[1]WAIVER_TX_Counties_FY22!AL$2,IF([1]TX_Counties_FY22_Income_Limits!AK181=[1]WAIVER_TX_Counties_FY22!AL$2,[1]TX_Counties_FY22_Income_Limits!AK181)))</f>
        <v>62160</v>
      </c>
      <c r="AM181" s="64">
        <f>IF([1]TX_Counties_FY22_Income_Limits!AL181&gt;[1]WAIVER_TX_Counties_FY22!AM$2,[1]TX_Counties_FY22_Income_Limits!AL181,IF([1]TX_Counties_FY22_Income_Limits!AL181&lt;[1]WAIVER_TX_Counties_FY22!AM$2,[1]WAIVER_TX_Counties_FY22!AM$2,IF([1]TX_Counties_FY22_Income_Limits!AL181=[1]WAIVER_TX_Counties_FY22!AM$2,[1]TX_Counties_FY22_Income_Limits!AL181)))</f>
        <v>65520.000000000007</v>
      </c>
      <c r="AN181" s="64">
        <f>IF([1]TX_Counties_FY22_Income_Limits!AM181&gt;[1]WAIVER_TX_Counties_FY22!AN$2,[1]TX_Counties_FY22_Income_Limits!AM181,IF([1]TX_Counties_FY22_Income_Limits!AM181&lt;[1]WAIVER_TX_Counties_FY22!AN$2,[1]WAIVER_TX_Counties_FY22!AN$2,IF([1]TX_Counties_FY22_Income_Limits!AM181=[1]WAIVER_TX_Counties_FY22!AN$2,[1]TX_Counties_FY22_Income_Limits!AM181)))</f>
        <v>68880.000000000015</v>
      </c>
      <c r="AO181" s="64">
        <f>IF([1]TX_Counties_FY22_Income_Limits!AN181&gt;[1]WAIVER_TX_Counties_FY22!AO$2,[1]TX_Counties_FY22_Income_Limits!AN181,IF([1]TX_Counties_FY22_Income_Limits!AN181&lt;[1]WAIVER_TX_Counties_FY22!AO$2,[1]WAIVER_TX_Counties_FY22!AO$2,IF([1]TX_Counties_FY22_Income_Limits!AN181=[1]WAIVER_TX_Counties_FY22!AO$2,[1]TX_Counties_FY22_Income_Limits!AN181)))</f>
        <v>72240.000000000029</v>
      </c>
      <c r="AP181" s="64">
        <f>IF([1]TX_Counties_FY22_Income_Limits!AO181&gt;[1]WAIVER_TX_Counties_FY22!AP$2,[1]TX_Counties_FY22_Income_Limits!AO181,IF([1]TX_Counties_FY22_Income_Limits!AO181&lt;[1]WAIVER_TX_Counties_FY22!AP$2,[1]WAIVER_TX_Counties_FY22!AP$2,IF([1]TX_Counties_FY22_Income_Limits!AO181=[1]WAIVER_TX_Counties_FY22!AP$2,[1]TX_Counties_FY22_Income_Limits!AO181)))</f>
        <v>75600.000000000044</v>
      </c>
      <c r="AQ181" s="64">
        <f>IF([1]TX_Counties_FY22_Income_Limits!AP181&gt;[1]WAIVER_TX_Counties_FY22!AQ$2,[1]TX_Counties_FY22_Income_Limits!AP181,IF([1]TX_Counties_FY22_Income_Limits!AP181&lt;[1]WAIVER_TX_Counties_FY22!AQ$2,[1]WAIVER_TX_Counties_FY22!AQ$2,IF([1]TX_Counties_FY22_Income_Limits!AP181=[1]WAIVER_TX_Counties_FY22!AQ$2,[1]TX_Counties_FY22_Income_Limits!AP181)))</f>
        <v>78960.000000000058</v>
      </c>
      <c r="AR181" s="64">
        <f>IF([1]TX_Counties_FY22_Income_Limits!AQ181&gt;[1]WAIVER_TX_Counties_FY22!AR$2,[1]TX_Counties_FY22_Income_Limits!AQ181,IF([1]TX_Counties_FY22_Income_Limits!AQ181&lt;[1]WAIVER_TX_Counties_FY22!AR$2,[1]WAIVER_TX_Counties_FY22!AR$2,IF([1]TX_Counties_FY22_Income_Limits!AQ181=[1]WAIVER_TX_Counties_FY22!AR$2,[1]TX_Counties_FY22_Income_Limits!AQ181)))</f>
        <v>82320.000000000073</v>
      </c>
      <c r="AS181" s="64">
        <f>IF([1]TX_Counties_FY22_Income_Limits!AR181&gt;[1]WAIVER_TX_Counties_FY22!AS$2,[1]TX_Counties_FY22_Income_Limits!AR181,IF([1]TX_Counties_FY22_Income_Limits!AR181&lt;[1]WAIVER_TX_Counties_FY22!AS$2,[1]WAIVER_TX_Counties_FY22!AS$2,IF([1]TX_Counties_FY22_Income_Limits!AR181=[1]WAIVER_TX_Counties_FY22!AS$2,[1]TX_Counties_FY22_Income_Limits!AR181)))</f>
        <v>85680.000000000087</v>
      </c>
      <c r="AT181" s="64">
        <f>IF([1]TX_Counties_FY22_Income_Limits!AS181&gt;[1]WAIVER_TX_Counties_FY22!AT$2,[1]TX_Counties_FY22_Income_Limits!AS181,IF([1]TX_Counties_FY22_Income_Limits!AS181&lt;[1]WAIVER_TX_Counties_FY22!AT$2,[1]WAIVER_TX_Counties_FY22!AT$2,IF([1]TX_Counties_FY22_Income_Limits!AS181=[1]WAIVER_TX_Counties_FY22!AT$2,[1]TX_Counties_FY22_Income_Limits!AS181)))</f>
        <v>89040.000000000102</v>
      </c>
      <c r="AU181" s="64">
        <f>IF([1]TX_Counties_FY22_Income_Limits!AT181&gt;[1]WAIVER_TX_Counties_FY22!AU$2,[1]TX_Counties_FY22_Income_Limits!AT181,IF([1]TX_Counties_FY22_Income_Limits!AT181&lt;[1]WAIVER_TX_Counties_FY22!AU$2,[1]WAIVER_TX_Counties_FY22!AU$2,IF([1]TX_Counties_FY22_Income_Limits!AT181=[1]WAIVER_TX_Counties_FY22!AU$2,[1]TX_Counties_FY22_Income_Limits!AT181)))</f>
        <v>92400.000000000116</v>
      </c>
      <c r="AV181" s="64">
        <f>IF([1]TX_Counties_FY22_Income_Limits!AU181&gt;[1]WAIVER_TX_Counties_FY22!AV$2,[1]TX_Counties_FY22_Income_Limits!AU181,IF([1]TX_Counties_FY22_Income_Limits!AU181&lt;[1]WAIVER_TX_Counties_FY22!AV$2,[1]WAIVER_TX_Counties_FY22!AV$2,IF([1]TX_Counties_FY22_Income_Limits!AU181=[1]WAIVER_TX_Counties_FY22!AV$2,[1]TX_Counties_FY22_Income_Limits!AU181)))</f>
        <v>95760.000000000131</v>
      </c>
      <c r="AW181" s="64">
        <f>IF([1]TX_Counties_FY22_Income_Limits!AV181&gt;[1]WAIVER_TX_Counties_FY22!AW$2,[1]TX_Counties_FY22_Income_Limits!AV181,IF([1]TX_Counties_FY22_Income_Limits!AV181&lt;[1]WAIVER_TX_Counties_FY22!AW$2,[1]WAIVER_TX_Counties_FY22!AW$2,IF([1]TX_Counties_FY22_Income_Limits!AV181=[1]WAIVER_TX_Counties_FY22!AW$2,[1]TX_Counties_FY22_Income_Limits!AV181)))</f>
        <v>99120.000000000146</v>
      </c>
      <c r="AX181" s="64">
        <f>IF([1]TX_Counties_FY22_Income_Limits!AW181&gt;[1]WAIVER_TX_Counties_FY22!AX$2,[1]TX_Counties_FY22_Income_Limits!AW181,IF([1]TX_Counties_FY22_Income_Limits!AW181&lt;[1]WAIVER_TX_Counties_FY22!AX$2,[1]WAIVER_TX_Counties_FY22!AX$2,IF([1]TX_Counties_FY22_Income_Limits!AW181=[1]WAIVER_TX_Counties_FY22!AX$2,[1]TX_Counties_FY22_Income_Limits!AW181)))</f>
        <v>102480.00000000016</v>
      </c>
      <c r="AY181" s="64">
        <f>IF([1]TX_Counties_FY22_Income_Limits!AX181&gt;[1]WAIVER_TX_Counties_FY22!AY$2,[1]TX_Counties_FY22_Income_Limits!AX181,IF([1]TX_Counties_FY22_Income_Limits!AX181&lt;[1]WAIVER_TX_Counties_FY22!AY$2,[1]WAIVER_TX_Counties_FY22!AY$2,IF([1]TX_Counties_FY22_Income_Limits!AX181=[1]WAIVER_TX_Counties_FY22!AY$2,[1]TX_Counties_FY22_Income_Limits!AX181)))</f>
        <v>105840.00000000017</v>
      </c>
      <c r="AZ181" s="64">
        <f>IF([1]TX_Counties_FY22_Income_Limits!AY181&gt;[1]WAIVER_TX_Counties_FY22!AZ$2,[1]TX_Counties_FY22_Income_Limits!AY181,IF([1]TX_Counties_FY22_Income_Limits!AY181&lt;[1]WAIVER_TX_Counties_FY22!AZ$2,[1]WAIVER_TX_Counties_FY22!AZ$2,IF([1]TX_Counties_FY22_Income_Limits!AY181=[1]WAIVER_TX_Counties_FY22!AZ$2,[1]TX_Counties_FY22_Income_Limits!AY181)))</f>
        <v>109200.00000000019</v>
      </c>
      <c r="BA181" s="64">
        <f>IF([1]TX_Counties_FY22_Income_Limits!AZ181&gt;[1]WAIVER_TX_Counties_FY22!BA$2,[1]TX_Counties_FY22_Income_Limits!AZ181,IF([1]TX_Counties_FY22_Income_Limits!AZ181&lt;[1]WAIVER_TX_Counties_FY22!BA$2,[1]WAIVER_TX_Counties_FY22!BA$2,IF([1]TX_Counties_FY22_Income_Limits!AZ181=[1]WAIVER_TX_Counties_FY22!BA$2,[1]TX_Counties_FY22_Income_Limits!AZ181)))</f>
        <v>112560.0000000002</v>
      </c>
      <c r="BB181" s="64">
        <f>IF([1]TX_Counties_FY22_Income_Limits!BA181&gt;[1]WAIVER_TX_Counties_FY22!BB$2,[1]TX_Counties_FY22_Income_Limits!BA181,IF([1]TX_Counties_FY22_Income_Limits!BA181&lt;[1]WAIVER_TX_Counties_FY22!BB$2,[1]WAIVER_TX_Counties_FY22!BB$2,IF([1]TX_Counties_FY22_Income_Limits!BA181=[1]WAIVER_TX_Counties_FY22!BB$2,[1]TX_Counties_FY22_Income_Limits!BA181)))</f>
        <v>47050</v>
      </c>
      <c r="BC181" s="64">
        <f>IF([1]TX_Counties_FY22_Income_Limits!BB181&gt;[1]WAIVER_TX_Counties_FY22!BC$2,[1]TX_Counties_FY22_Income_Limits!BB181,IF([1]TX_Counties_FY22_Income_Limits!BB181&lt;[1]WAIVER_TX_Counties_FY22!BC$2,[1]WAIVER_TX_Counties_FY22!BC$2,IF([1]TX_Counties_FY22_Income_Limits!BB181=[1]WAIVER_TX_Counties_FY22!BC$2,[1]TX_Counties_FY22_Income_Limits!BB181)))</f>
        <v>53800</v>
      </c>
      <c r="BD181" s="64">
        <f>IF([1]TX_Counties_FY22_Income_Limits!BC181&gt;[1]WAIVER_TX_Counties_FY22!BD$2,[1]TX_Counties_FY22_Income_Limits!BC181,IF([1]TX_Counties_FY22_Income_Limits!BC181&lt;[1]WAIVER_TX_Counties_FY22!BD$2,[1]WAIVER_TX_Counties_FY22!BD$2,IF([1]TX_Counties_FY22_Income_Limits!BC181=[1]WAIVER_TX_Counties_FY22!BD$2,[1]TX_Counties_FY22_Income_Limits!BC181)))</f>
        <v>60500</v>
      </c>
      <c r="BE181" s="64">
        <f>IF([1]TX_Counties_FY22_Income_Limits!BD181&gt;[1]WAIVER_TX_Counties_FY22!BE$2,[1]TX_Counties_FY22_Income_Limits!BD181,IF([1]TX_Counties_FY22_Income_Limits!BD181&lt;[1]WAIVER_TX_Counties_FY22!BE$2,[1]WAIVER_TX_Counties_FY22!BE$2,IF([1]TX_Counties_FY22_Income_Limits!BD181=[1]WAIVER_TX_Counties_FY22!BE$2,[1]TX_Counties_FY22_Income_Limits!BD181)))</f>
        <v>67250</v>
      </c>
      <c r="BF181" s="64">
        <f>IF([1]TX_Counties_FY22_Income_Limits!BE181&gt;[1]WAIVER_TX_Counties_FY22!BF$2,[1]TX_Counties_FY22_Income_Limits!BE181,IF([1]TX_Counties_FY22_Income_Limits!BE181&lt;[1]WAIVER_TX_Counties_FY22!BF$2,[1]WAIVER_TX_Counties_FY22!BF$2,IF([1]TX_Counties_FY22_Income_Limits!BE181=[1]WAIVER_TX_Counties_FY22!BF$2,[1]TX_Counties_FY22_Income_Limits!BE181)))</f>
        <v>72650</v>
      </c>
      <c r="BG181" s="64">
        <f>IF([1]TX_Counties_FY22_Income_Limits!BF181&gt;[1]WAIVER_TX_Counties_FY22!BG$2,[1]TX_Counties_FY22_Income_Limits!BF181,IF([1]TX_Counties_FY22_Income_Limits!BF181&lt;[1]WAIVER_TX_Counties_FY22!BG$2,[1]WAIVER_TX_Counties_FY22!BG$2,IF([1]TX_Counties_FY22_Income_Limits!BF181=[1]WAIVER_TX_Counties_FY22!BG$2,[1]TX_Counties_FY22_Income_Limits!BF181)))</f>
        <v>78000</v>
      </c>
      <c r="BH181" s="64">
        <f>IF([1]TX_Counties_FY22_Income_Limits!BG181&gt;[1]WAIVER_TX_Counties_FY22!BH$2,[1]TX_Counties_FY22_Income_Limits!BG181,IF([1]TX_Counties_FY22_Income_Limits!BG181&lt;[1]WAIVER_TX_Counties_FY22!BH$2,[1]WAIVER_TX_Counties_FY22!BH$2,IF([1]TX_Counties_FY22_Income_Limits!BG181=[1]WAIVER_TX_Counties_FY22!BH$2,[1]TX_Counties_FY22_Income_Limits!BG181)))</f>
        <v>83400</v>
      </c>
      <c r="BI181" s="64">
        <f>IF([1]TX_Counties_FY22_Income_Limits!BH181&gt;[1]WAIVER_TX_Counties_FY22!BI$2,[1]TX_Counties_FY22_Income_Limits!BH181,IF([1]TX_Counties_FY22_Income_Limits!BH181&lt;[1]WAIVER_TX_Counties_FY22!BI$2,[1]WAIVER_TX_Counties_FY22!BI$2,IF([1]TX_Counties_FY22_Income_Limits!BH181=[1]WAIVER_TX_Counties_FY22!BI$2,[1]TX_Counties_FY22_Income_Limits!BH181)))</f>
        <v>88750</v>
      </c>
      <c r="BJ181" s="64">
        <f>IF([1]TX_Counties_FY22_Income_Limits!BI181&gt;[1]WAIVER_TX_Counties_FY22!BJ$2,[1]TX_Counties_FY22_Income_Limits!BI181,IF([1]TX_Counties_FY22_Income_Limits!BI181&lt;[1]WAIVER_TX_Counties_FY22!BJ$2,[1]WAIVER_TX_Counties_FY22!BJ$2,IF([1]TX_Counties_FY22_Income_Limits!BI181=[1]WAIVER_TX_Counties_FY22!BJ$2,[1]TX_Counties_FY22_Income_Limits!BI181)))</f>
        <v>94150</v>
      </c>
      <c r="BK181" s="64">
        <f>IF([1]TX_Counties_FY22_Income_Limits!BJ181&gt;[1]WAIVER_TX_Counties_FY22!BK$2,[1]TX_Counties_FY22_Income_Limits!BJ181,IF([1]TX_Counties_FY22_Income_Limits!BJ181&lt;[1]WAIVER_TX_Counties_FY22!BK$2,[1]WAIVER_TX_Counties_FY22!BK$2,IF([1]TX_Counties_FY22_Income_Limits!BJ181=[1]WAIVER_TX_Counties_FY22!BK$2,[1]TX_Counties_FY22_Income_Limits!BJ181)))</f>
        <v>99530</v>
      </c>
      <c r="BL181" s="64">
        <f>IF([1]TX_Counties_FY22_Income_Limits!BK181&gt;[1]WAIVER_TX_Counties_FY22!BL$2,[1]TX_Counties_FY22_Income_Limits!BK181,IF([1]TX_Counties_FY22_Income_Limits!BK181&lt;[1]WAIVER_TX_Counties_FY22!BL$2,[1]WAIVER_TX_Counties_FY22!BL$2,IF([1]TX_Counties_FY22_Income_Limits!BK181=[1]WAIVER_TX_Counties_FY22!BL$2,[1]TX_Counties_FY22_Income_Limits!BK181)))</f>
        <v>104910</v>
      </c>
      <c r="BM181" s="64">
        <f>IF([1]TX_Counties_FY22_Income_Limits!BL181&gt;[1]WAIVER_TX_Counties_FY22!BM$2,[1]TX_Counties_FY22_Income_Limits!BL181,IF([1]TX_Counties_FY22_Income_Limits!BL181&lt;[1]WAIVER_TX_Counties_FY22!BM$2,[1]WAIVER_TX_Counties_FY22!BM$2,IF([1]TX_Counties_FY22_Income_Limits!BL181=[1]WAIVER_TX_Counties_FY22!BM$2,[1]TX_Counties_FY22_Income_Limits!BL181)))</f>
        <v>110290</v>
      </c>
      <c r="BN181" s="64">
        <f>IF([1]TX_Counties_FY22_Income_Limits!BM181&gt;[1]WAIVER_TX_Counties_FY22!BN$2,[1]TX_Counties_FY22_Income_Limits!BM181,IF([1]TX_Counties_FY22_Income_Limits!BM181&lt;[1]WAIVER_TX_Counties_FY22!BN$2,[1]WAIVER_TX_Counties_FY22!BN$2,IF([1]TX_Counties_FY22_Income_Limits!BM181=[1]WAIVER_TX_Counties_FY22!BN$2,[1]TX_Counties_FY22_Income_Limits!BM181)))</f>
        <v>115670</v>
      </c>
      <c r="BO181" s="64">
        <f>IF([1]TX_Counties_FY22_Income_Limits!BN181&gt;[1]WAIVER_TX_Counties_FY22!BO$2,[1]TX_Counties_FY22_Income_Limits!BN181,IF([1]TX_Counties_FY22_Income_Limits!BN181&lt;[1]WAIVER_TX_Counties_FY22!BO$2,[1]WAIVER_TX_Counties_FY22!BO$2,IF([1]TX_Counties_FY22_Income_Limits!BN181=[1]WAIVER_TX_Counties_FY22!BO$2,[1]TX_Counties_FY22_Income_Limits!BN181)))</f>
        <v>121050</v>
      </c>
      <c r="BP181" s="64">
        <f>IF([1]TX_Counties_FY22_Income_Limits!BO181&gt;[1]WAIVER_TX_Counties_FY22!BP$2,[1]TX_Counties_FY22_Income_Limits!BO181,IF([1]TX_Counties_FY22_Income_Limits!BO181&lt;[1]WAIVER_TX_Counties_FY22!BP$2,[1]WAIVER_TX_Counties_FY22!BP$2,IF([1]TX_Counties_FY22_Income_Limits!BO181=[1]WAIVER_TX_Counties_FY22!BP$2,[1]TX_Counties_FY22_Income_Limits!BO181)))</f>
        <v>126430</v>
      </c>
      <c r="BQ181" s="64">
        <f>IF([1]TX_Counties_FY22_Income_Limits!BP181&gt;[1]WAIVER_TX_Counties_FY22!BQ$2,[1]TX_Counties_FY22_Income_Limits!BP181,IF([1]TX_Counties_FY22_Income_Limits!BP181&lt;[1]WAIVER_TX_Counties_FY22!BQ$2,[1]WAIVER_TX_Counties_FY22!BQ$2,IF([1]TX_Counties_FY22_Income_Limits!BP181=[1]WAIVER_TX_Counties_FY22!BQ$2,[1]TX_Counties_FY22_Income_Limits!BP181)))</f>
        <v>131810</v>
      </c>
      <c r="BR181" s="64">
        <f>IF([1]TX_Counties_FY22_Income_Limits!BQ181&gt;[1]WAIVER_TX_Counties_FY22!BR$2,[1]TX_Counties_FY22_Income_Limits!BQ181,IF([1]TX_Counties_FY22_Income_Limits!BQ181&lt;[1]WAIVER_TX_Counties_FY22!BR$2,[1]WAIVER_TX_Counties_FY22!BR$2,IF([1]TX_Counties_FY22_Income_Limits!BQ181=[1]WAIVER_TX_Counties_FY22!BR$2,[1]TX_Counties_FY22_Income_Limits!BQ181)))</f>
        <v>137190</v>
      </c>
      <c r="BS181" s="64">
        <f>IF([1]TX_Counties_FY22_Income_Limits!BR181&gt;[1]WAIVER_TX_Counties_FY22!BS$2,[1]TX_Counties_FY22_Income_Limits!BR181,IF([1]TX_Counties_FY22_Income_Limits!BR181&lt;[1]WAIVER_TX_Counties_FY22!BS$2,[1]WAIVER_TX_Counties_FY22!BS$2,IF([1]TX_Counties_FY22_Income_Limits!BR181=[1]WAIVER_TX_Counties_FY22!BS$2,[1]TX_Counties_FY22_Income_Limits!BR181)))</f>
        <v>142570</v>
      </c>
      <c r="BT181" s="64">
        <f>IF([1]TX_Counties_FY22_Income_Limits!BS181&gt;[1]WAIVER_TX_Counties_FY22!BT$2,[1]TX_Counties_FY22_Income_Limits!BS181,IF([1]TX_Counties_FY22_Income_Limits!BS181&lt;[1]WAIVER_TX_Counties_FY22!BT$2,[1]WAIVER_TX_Counties_FY22!BT$2,IF([1]TX_Counties_FY22_Income_Limits!BS181=[1]WAIVER_TX_Counties_FY22!BT$2,[1]TX_Counties_FY22_Income_Limits!BS181)))</f>
        <v>147950</v>
      </c>
      <c r="BU181" s="64">
        <f>IF([1]TX_Counties_FY22_Income_Limits!BT181&gt;[1]WAIVER_TX_Counties_FY22!BU$2,[1]TX_Counties_FY22_Income_Limits!BT181,IF([1]TX_Counties_FY22_Income_Limits!BT181&lt;[1]WAIVER_TX_Counties_FY22!BU$2,[1]WAIVER_TX_Counties_FY22!BU$2,IF([1]TX_Counties_FY22_Income_Limits!BT181=[1]WAIVER_TX_Counties_FY22!BU$2,[1]TX_Counties_FY22_Income_Limits!BT181)))</f>
        <v>153330</v>
      </c>
      <c r="BV181" s="64">
        <f>IF([1]TX_Counties_FY22_Income_Limits!BU181&gt;[1]WAIVER_TX_Counties_FY22!BV$2,[1]TX_Counties_FY22_Income_Limits!BU181,IF([1]TX_Counties_FY22_Income_Limits!BU181&lt;[1]WAIVER_TX_Counties_FY22!BV$2,[1]WAIVER_TX_Counties_FY22!BV$2,IF([1]TX_Counties_FY22_Income_Limits!BU181=[1]WAIVER_TX_Counties_FY22!BV$2,[1]TX_Counties_FY22_Income_Limits!BU181)))</f>
        <v>158710</v>
      </c>
      <c r="BW181" s="64">
        <f>IF([1]TX_Counties_FY22_Income_Limits!BV181&gt;[1]WAIVER_TX_Counties_FY22!BW$2,[1]TX_Counties_FY22_Income_Limits!BV181,IF([1]TX_Counties_FY22_Income_Limits!BV181&lt;[1]WAIVER_TX_Counties_FY22!BW$2,[1]WAIVER_TX_Counties_FY22!BW$2,IF([1]TX_Counties_FY22_Income_Limits!BV181=[1]WAIVER_TX_Counties_FY22!BW$2,[1]TX_Counties_FY22_Income_Limits!BV181)))</f>
        <v>164090</v>
      </c>
      <c r="BX181" s="64">
        <f>IF([1]TX_Counties_FY22_Income_Limits!BW181&gt;[1]WAIVER_TX_Counties_FY22!BX$2,[1]TX_Counties_FY22_Income_Limits!BW181,IF([1]TX_Counties_FY22_Income_Limits!BW181&lt;[1]WAIVER_TX_Counties_FY22!BX$2,[1]WAIVER_TX_Counties_FY22!BX$2,IF([1]TX_Counties_FY22_Income_Limits!BW181=[1]WAIVER_TX_Counties_FY22!BX$2,[1]TX_Counties_FY22_Income_Limits!BW181)))</f>
        <v>169470</v>
      </c>
      <c r="BY181" s="64">
        <f>IF([1]TX_Counties_FY22_Income_Limits!BX181&gt;[1]WAIVER_TX_Counties_FY22!BY$2,[1]TX_Counties_FY22_Income_Limits!BX181,IF([1]TX_Counties_FY22_Income_Limits!BX181&lt;[1]WAIVER_TX_Counties_FY22!BY$2,[1]WAIVER_TX_Counties_FY22!BY$2,IF([1]TX_Counties_FY22_Income_Limits!BX181=[1]WAIVER_TX_Counties_FY22!BY$2,[1]TX_Counties_FY22_Income_Limits!BX181)))</f>
        <v>174850</v>
      </c>
      <c r="BZ181" s="64">
        <f>IF([1]TX_Counties_FY22_Income_Limits!BY181&gt;[1]WAIVER_TX_Counties_FY22!BZ$2,[1]TX_Counties_FY22_Income_Limits!BY181,IF([1]TX_Counties_FY22_Income_Limits!BY181&lt;[1]WAIVER_TX_Counties_FY22!BZ$2,[1]WAIVER_TX_Counties_FY22!BZ$2,IF([1]TX_Counties_FY22_Income_Limits!BY181=[1]WAIVER_TX_Counties_FY22!BZ$2,[1]TX_Counties_FY22_Income_Limits!BY181)))</f>
        <v>180230</v>
      </c>
      <c r="CA181" s="64">
        <f>IF([1]TX_Counties_FY22_Income_Limits!BZ181&gt;[1]WAIVER_TX_Counties_FY22!CA$2,[1]TX_Counties_FY22_Income_Limits!BZ181,IF([1]TX_Counties_FY22_Income_Limits!BZ181&lt;[1]WAIVER_TX_Counties_FY22!CA$2,[1]WAIVER_TX_Counties_FY22!CA$2,IF([1]TX_Counties_FY22_Income_Limits!BZ181=[1]WAIVER_TX_Counties_FY22!CA$2,[1]TX_Counties_FY22_Income_Limits!BZ181)))</f>
        <v>59709.999999999993</v>
      </c>
      <c r="CB181" s="64">
        <f>IF([1]TX_Counties_FY22_Income_Limits!CA181&gt;[1]WAIVER_TX_Counties_FY22!CB$2,[1]TX_Counties_FY22_Income_Limits!CA181,IF([1]TX_Counties_FY22_Income_Limits!CA181&lt;[1]WAIVER_TX_Counties_FY22!CB$2,[1]WAIVER_TX_Counties_FY22!CB$2,IF([1]TX_Counties_FY22_Income_Limits!CA181=[1]WAIVER_TX_Counties_FY22!CB$2,[1]TX_Counties_FY22_Income_Limits!CA181)))</f>
        <v>68240</v>
      </c>
      <c r="CC181" s="64">
        <f>IF([1]TX_Counties_FY22_Income_Limits!CB181&gt;[1]WAIVER_TX_Counties_FY22!CC$2,[1]TX_Counties_FY22_Income_Limits!CB181,IF([1]TX_Counties_FY22_Income_Limits!CB181&lt;[1]WAIVER_TX_Counties_FY22!CC$2,[1]WAIVER_TX_Counties_FY22!CC$2,IF([1]TX_Counties_FY22_Income_Limits!CB181=[1]WAIVER_TX_Counties_FY22!CC$2,[1]TX_Counties_FY22_Income_Limits!CB181)))</f>
        <v>76770</v>
      </c>
      <c r="CD181" s="64">
        <f>IF([1]TX_Counties_FY22_Income_Limits!CC181&gt;[1]WAIVER_TX_Counties_FY22!CD$2,[1]TX_Counties_FY22_Income_Limits!CC181,IF([1]TX_Counties_FY22_Income_Limits!CC181&lt;[1]WAIVER_TX_Counties_FY22!CD$2,[1]WAIVER_TX_Counties_FY22!CD$2,IF([1]TX_Counties_FY22_Income_Limits!CC181=[1]WAIVER_TX_Counties_FY22!CD$2,[1]TX_Counties_FY22_Income_Limits!CC181)))</f>
        <v>85300</v>
      </c>
      <c r="CE181" s="64">
        <f>IF([1]TX_Counties_FY22_Income_Limits!CD181&gt;[1]WAIVER_TX_Counties_FY22!CE$2,[1]TX_Counties_FY22_Income_Limits!CD181,IF([1]TX_Counties_FY22_Income_Limits!CD181&lt;[1]WAIVER_TX_Counties_FY22!CE$2,[1]WAIVER_TX_Counties_FY22!CE$2,IF([1]TX_Counties_FY22_Income_Limits!CD181=[1]WAIVER_TX_Counties_FY22!CE$2,[1]TX_Counties_FY22_Income_Limits!CD181)))</f>
        <v>92124</v>
      </c>
      <c r="CF181" s="64">
        <f>IF([1]TX_Counties_FY22_Income_Limits!CE181&gt;[1]WAIVER_TX_Counties_FY22!CF$2,[1]TX_Counties_FY22_Income_Limits!CE181,IF([1]TX_Counties_FY22_Income_Limits!CE181&lt;[1]WAIVER_TX_Counties_FY22!CF$2,[1]WAIVER_TX_Counties_FY22!CF$2,IF([1]TX_Counties_FY22_Income_Limits!CE181=[1]WAIVER_TX_Counties_FY22!CF$2,[1]TX_Counties_FY22_Income_Limits!CE181)))</f>
        <v>98948</v>
      </c>
      <c r="CG181" s="64">
        <f>IF([1]TX_Counties_FY22_Income_Limits!CF181&gt;[1]WAIVER_TX_Counties_FY22!CG$2,[1]TX_Counties_FY22_Income_Limits!CF181,IF([1]TX_Counties_FY22_Income_Limits!CF181&lt;[1]WAIVER_TX_Counties_FY22!CG$2,[1]WAIVER_TX_Counties_FY22!CG$2,IF([1]TX_Counties_FY22_Income_Limits!CF181=[1]WAIVER_TX_Counties_FY22!CG$2,[1]TX_Counties_FY22_Income_Limits!CF181)))</f>
        <v>105772</v>
      </c>
      <c r="CH181" s="64">
        <f>IF([1]TX_Counties_FY22_Income_Limits!CG181&gt;[1]WAIVER_TX_Counties_FY22!CH$2,[1]TX_Counties_FY22_Income_Limits!CG181,IF([1]TX_Counties_FY22_Income_Limits!CG181&lt;[1]WAIVER_TX_Counties_FY22!CH$2,[1]WAIVER_TX_Counties_FY22!CH$2,IF([1]TX_Counties_FY22_Income_Limits!CG181=[1]WAIVER_TX_Counties_FY22!CH$2,[1]TX_Counties_FY22_Income_Limits!CG181)))</f>
        <v>112596</v>
      </c>
      <c r="CI181" s="64">
        <f>IF([1]TX_Counties_FY22_Income_Limits!CH181&gt;[1]WAIVER_TX_Counties_FY22!CI$2,[1]TX_Counties_FY22_Income_Limits!CH181,IF([1]TX_Counties_FY22_Income_Limits!CH181&lt;[1]WAIVER_TX_Counties_FY22!CI$2,[1]WAIVER_TX_Counties_FY22!CI$2,IF([1]TX_Counties_FY22_Income_Limits!CH181=[1]WAIVER_TX_Counties_FY22!CI$2,[1]TX_Counties_FY22_Income_Limits!CH181)))</f>
        <v>119419.99999999999</v>
      </c>
      <c r="CJ181" s="64">
        <f>IF([1]TX_Counties_FY22_Income_Limits!CI181&gt;[1]WAIVER_TX_Counties_FY22!CJ$2,[1]TX_Counties_FY22_Income_Limits!CI181,IF([1]TX_Counties_FY22_Income_Limits!CI181&lt;[1]WAIVER_TX_Counties_FY22!CJ$2,[1]WAIVER_TX_Counties_FY22!CJ$2,IF([1]TX_Counties_FY22_Income_Limits!CI181=[1]WAIVER_TX_Counties_FY22!CJ$2,[1]TX_Counties_FY22_Income_Limits!CI181)))</f>
        <v>126244</v>
      </c>
      <c r="CK181" s="64">
        <f>IF([1]TX_Counties_FY22_Income_Limits!CJ181&gt;[1]WAIVER_TX_Counties_FY22!CK$2,[1]TX_Counties_FY22_Income_Limits!CJ181,IF([1]TX_Counties_FY22_Income_Limits!CJ181&lt;[1]WAIVER_TX_Counties_FY22!CK$2,[1]WAIVER_TX_Counties_FY22!CK$2,IF([1]TX_Counties_FY22_Income_Limits!CJ181=[1]WAIVER_TX_Counties_FY22!CK$2,[1]TX_Counties_FY22_Income_Limits!CJ181)))</f>
        <v>133068</v>
      </c>
      <c r="CL181" s="64">
        <f>IF([1]TX_Counties_FY22_Income_Limits!CK181&gt;[1]WAIVER_TX_Counties_FY22!CL$2,[1]TX_Counties_FY22_Income_Limits!CK181,IF([1]TX_Counties_FY22_Income_Limits!CK181&lt;[1]WAIVER_TX_Counties_FY22!CL$2,[1]WAIVER_TX_Counties_FY22!CL$2,IF([1]TX_Counties_FY22_Income_Limits!CK181=[1]WAIVER_TX_Counties_FY22!CL$2,[1]TX_Counties_FY22_Income_Limits!CK181)))</f>
        <v>139892</v>
      </c>
      <c r="CM181" s="64">
        <f>IF([1]TX_Counties_FY22_Income_Limits!CL181&gt;[1]WAIVER_TX_Counties_FY22!CM$2,[1]TX_Counties_FY22_Income_Limits!CL181,IF([1]TX_Counties_FY22_Income_Limits!CL181&lt;[1]WAIVER_TX_Counties_FY22!CM$2,[1]WAIVER_TX_Counties_FY22!CM$2,IF([1]TX_Counties_FY22_Income_Limits!CL181=[1]WAIVER_TX_Counties_FY22!CM$2,[1]TX_Counties_FY22_Income_Limits!CL181)))</f>
        <v>146716</v>
      </c>
      <c r="CN181" s="64">
        <f>IF([1]TX_Counties_FY22_Income_Limits!CM181&gt;[1]WAIVER_TX_Counties_FY22!CN$2,[1]TX_Counties_FY22_Income_Limits!CM181,IF([1]TX_Counties_FY22_Income_Limits!CM181&lt;[1]WAIVER_TX_Counties_FY22!CN$2,[1]WAIVER_TX_Counties_FY22!CN$2,IF([1]TX_Counties_FY22_Income_Limits!CM181=[1]WAIVER_TX_Counties_FY22!CN$2,[1]TX_Counties_FY22_Income_Limits!CM181)))</f>
        <v>153540</v>
      </c>
      <c r="CO181" s="64">
        <f>IF([1]TX_Counties_FY22_Income_Limits!CN181&gt;[1]WAIVER_TX_Counties_FY22!CO$2,[1]TX_Counties_FY22_Income_Limits!CN181,IF([1]TX_Counties_FY22_Income_Limits!CN181&lt;[1]WAIVER_TX_Counties_FY22!CO$2,[1]WAIVER_TX_Counties_FY22!CO$2,IF([1]TX_Counties_FY22_Income_Limits!CN181=[1]WAIVER_TX_Counties_FY22!CO$2,[1]TX_Counties_FY22_Income_Limits!CN181)))</f>
        <v>160364</v>
      </c>
      <c r="CP181" s="64">
        <f>IF([1]TX_Counties_FY22_Income_Limits!CO181&gt;[1]WAIVER_TX_Counties_FY22!CP$2,[1]TX_Counties_FY22_Income_Limits!CO181,IF([1]TX_Counties_FY22_Income_Limits!CO181&lt;[1]WAIVER_TX_Counties_FY22!CP$2,[1]WAIVER_TX_Counties_FY22!CP$2,IF([1]TX_Counties_FY22_Income_Limits!CO181=[1]WAIVER_TX_Counties_FY22!CP$2,[1]TX_Counties_FY22_Income_Limits!CO181)))</f>
        <v>167188</v>
      </c>
      <c r="CQ181" s="64">
        <f>IF([1]TX_Counties_FY22_Income_Limits!CP181&gt;[1]WAIVER_TX_Counties_FY22!CQ$2,[1]TX_Counties_FY22_Income_Limits!CP181,IF([1]TX_Counties_FY22_Income_Limits!CP181&lt;[1]WAIVER_TX_Counties_FY22!CQ$2,[1]WAIVER_TX_Counties_FY22!CQ$2,IF([1]TX_Counties_FY22_Income_Limits!CP181=[1]WAIVER_TX_Counties_FY22!CQ$2,[1]TX_Counties_FY22_Income_Limits!CP181)))</f>
        <v>174012</v>
      </c>
      <c r="CR181" s="64">
        <f>IF([1]TX_Counties_FY22_Income_Limits!CQ181&gt;[1]WAIVER_TX_Counties_FY22!CR$2,[1]TX_Counties_FY22_Income_Limits!CQ181,IF([1]TX_Counties_FY22_Income_Limits!CQ181&lt;[1]WAIVER_TX_Counties_FY22!CR$2,[1]WAIVER_TX_Counties_FY22!CR$2,IF([1]TX_Counties_FY22_Income_Limits!CQ181=[1]WAIVER_TX_Counties_FY22!CR$2,[1]TX_Counties_FY22_Income_Limits!CQ181)))</f>
        <v>180836</v>
      </c>
      <c r="CS181" s="64">
        <f>IF([1]TX_Counties_FY22_Income_Limits!CR181&gt;[1]WAIVER_TX_Counties_FY22!CS$2,[1]TX_Counties_FY22_Income_Limits!CR181,IF([1]TX_Counties_FY22_Income_Limits!CR181&lt;[1]WAIVER_TX_Counties_FY22!CS$2,[1]WAIVER_TX_Counties_FY22!CS$2,IF([1]TX_Counties_FY22_Income_Limits!CR181=[1]WAIVER_TX_Counties_FY22!CS$2,[1]TX_Counties_FY22_Income_Limits!CR181)))</f>
        <v>187660</v>
      </c>
      <c r="CT181" s="64">
        <f>IF([1]TX_Counties_FY22_Income_Limits!CS181&gt;[1]WAIVER_TX_Counties_FY22!CT$2,[1]TX_Counties_FY22_Income_Limits!CS181,IF([1]TX_Counties_FY22_Income_Limits!CS181&lt;[1]WAIVER_TX_Counties_FY22!CT$2,[1]WAIVER_TX_Counties_FY22!CT$2,IF([1]TX_Counties_FY22_Income_Limits!CS181=[1]WAIVER_TX_Counties_FY22!CT$2,[1]TX_Counties_FY22_Income_Limits!CS181)))</f>
        <v>194484</v>
      </c>
      <c r="CU181" s="64">
        <f>IF([1]TX_Counties_FY22_Income_Limits!CT181&gt;[1]WAIVER_TX_Counties_FY22!CU$2,[1]TX_Counties_FY22_Income_Limits!CT181,IF([1]TX_Counties_FY22_Income_Limits!CT181&lt;[1]WAIVER_TX_Counties_FY22!CU$2,[1]WAIVER_TX_Counties_FY22!CU$2,IF([1]TX_Counties_FY22_Income_Limits!CT181=[1]WAIVER_TX_Counties_FY22!CU$2,[1]TX_Counties_FY22_Income_Limits!CT181)))</f>
        <v>201308</v>
      </c>
      <c r="CV181" s="64">
        <f>IF([1]TX_Counties_FY22_Income_Limits!CU181&gt;[1]WAIVER_TX_Counties_FY22!CV$2,[1]TX_Counties_FY22_Income_Limits!CU181,IF([1]TX_Counties_FY22_Income_Limits!CU181&lt;[1]WAIVER_TX_Counties_FY22!CV$2,[1]WAIVER_TX_Counties_FY22!CV$2,IF([1]TX_Counties_FY22_Income_Limits!CU181=[1]WAIVER_TX_Counties_FY22!CV$2,[1]TX_Counties_FY22_Income_Limits!CU181)))</f>
        <v>208132</v>
      </c>
      <c r="CW181" s="64">
        <f>IF([1]TX_Counties_FY22_Income_Limits!CV181&gt;[1]WAIVER_TX_Counties_FY22!CW$2,[1]TX_Counties_FY22_Income_Limits!CV181,IF([1]TX_Counties_FY22_Income_Limits!CV181&lt;[1]WAIVER_TX_Counties_FY22!CW$2,[1]WAIVER_TX_Counties_FY22!CW$2,IF([1]TX_Counties_FY22_Income_Limits!CV181=[1]WAIVER_TX_Counties_FY22!CW$2,[1]TX_Counties_FY22_Income_Limits!CV181)))</f>
        <v>214956</v>
      </c>
      <c r="CX181" s="64">
        <f>IF([1]TX_Counties_FY22_Income_Limits!CW181&gt;[1]WAIVER_TX_Counties_FY22!CX$2,[1]TX_Counties_FY22_Income_Limits!CW181,IF([1]TX_Counties_FY22_Income_Limits!CW181&lt;[1]WAIVER_TX_Counties_FY22!CX$2,[1]WAIVER_TX_Counties_FY22!CX$2,IF([1]TX_Counties_FY22_Income_Limits!CW181=[1]WAIVER_TX_Counties_FY22!CX$2,[1]TX_Counties_FY22_Income_Limits!CW181)))</f>
        <v>221780</v>
      </c>
      <c r="CY181" s="64">
        <f>IF([1]TX_Counties_FY22_Income_Limits!CX181&gt;[1]WAIVER_TX_Counties_FY22!CY$2,[1]TX_Counties_FY22_Income_Limits!CX181,IF([1]TX_Counties_FY22_Income_Limits!CX181&lt;[1]WAIVER_TX_Counties_FY22!CY$2,[1]WAIVER_TX_Counties_FY22!CY$2,IF([1]TX_Counties_FY22_Income_Limits!CX181=[1]WAIVER_TX_Counties_FY22!CY$2,[1]TX_Counties_FY22_Income_Limits!CX181)))</f>
        <v>228604</v>
      </c>
      <c r="CZ181" s="64">
        <f>IF([1]TX_Counties_FY22_Income_Limits!CY181&gt;[1]WAIVER_TX_Counties_FY22!CZ$2,[1]TX_Counties_FY22_Income_Limits!CY181,IF([1]TX_Counties_FY22_Income_Limits!CY181&lt;[1]WAIVER_TX_Counties_FY22!CZ$2,[1]WAIVER_TX_Counties_FY22!CZ$2,IF([1]TX_Counties_FY22_Income_Limits!CY181=[1]WAIVER_TX_Counties_FY22!CZ$2,[1]TX_Counties_FY22_Income_Limits!CY181)))</f>
        <v>71652</v>
      </c>
      <c r="DA181" s="64">
        <f>IF([1]TX_Counties_FY22_Income_Limits!CZ181&gt;[1]WAIVER_TX_Counties_FY22!DA$2,[1]TX_Counties_FY22_Income_Limits!CZ181,IF([1]TX_Counties_FY22_Income_Limits!CZ181&lt;[1]WAIVER_TX_Counties_FY22!DA$2,[1]WAIVER_TX_Counties_FY22!DA$2,IF([1]TX_Counties_FY22_Income_Limits!CZ181=[1]WAIVER_TX_Counties_FY22!DA$2,[1]TX_Counties_FY22_Income_Limits!CZ181)))</f>
        <v>81888</v>
      </c>
      <c r="DB181" s="64">
        <f>IF([1]TX_Counties_FY22_Income_Limits!DA181&gt;[1]WAIVER_TX_Counties_FY22!DB$2,[1]TX_Counties_FY22_Income_Limits!DA181,IF([1]TX_Counties_FY22_Income_Limits!DA181&lt;[1]WAIVER_TX_Counties_FY22!DB$2,[1]WAIVER_TX_Counties_FY22!DB$2,IF([1]TX_Counties_FY22_Income_Limits!DA181=[1]WAIVER_TX_Counties_FY22!DB$2,[1]TX_Counties_FY22_Income_Limits!DA181)))</f>
        <v>92124</v>
      </c>
      <c r="DC181" s="64">
        <f>IF([1]TX_Counties_FY22_Income_Limits!DB181&gt;[1]WAIVER_TX_Counties_FY22!DC$2,[1]TX_Counties_FY22_Income_Limits!DB181,IF([1]TX_Counties_FY22_Income_Limits!DB181&lt;[1]WAIVER_TX_Counties_FY22!DC$2,[1]WAIVER_TX_Counties_FY22!DC$2,IF([1]TX_Counties_FY22_Income_Limits!DB181=[1]WAIVER_TX_Counties_FY22!DC$2,[1]TX_Counties_FY22_Income_Limits!DB181)))</f>
        <v>102360</v>
      </c>
      <c r="DD181" s="64">
        <f>IF([1]TX_Counties_FY22_Income_Limits!DC181&gt;[1]WAIVER_TX_Counties_FY22!DD$2,[1]TX_Counties_FY22_Income_Limits!DC181,IF([1]TX_Counties_FY22_Income_Limits!DC181&lt;[1]WAIVER_TX_Counties_FY22!DD$2,[1]WAIVER_TX_Counties_FY22!DD$2,IF([1]TX_Counties_FY22_Income_Limits!DC181=[1]WAIVER_TX_Counties_FY22!DD$2,[1]TX_Counties_FY22_Income_Limits!DC181)))</f>
        <v>110548.8</v>
      </c>
      <c r="DE181" s="64">
        <f>IF([1]TX_Counties_FY22_Income_Limits!DD181&gt;[1]WAIVER_TX_Counties_FY22!DE$2,[1]TX_Counties_FY22_Income_Limits!DD181,IF([1]TX_Counties_FY22_Income_Limits!DD181&lt;[1]WAIVER_TX_Counties_FY22!DE$2,[1]WAIVER_TX_Counties_FY22!DE$2,IF([1]TX_Counties_FY22_Income_Limits!DD181=[1]WAIVER_TX_Counties_FY22!DE$2,[1]TX_Counties_FY22_Income_Limits!DD181)))</f>
        <v>118737.59999999999</v>
      </c>
      <c r="DF181" s="64">
        <f>IF([1]TX_Counties_FY22_Income_Limits!DE181&gt;[1]WAIVER_TX_Counties_FY22!DF$2,[1]TX_Counties_FY22_Income_Limits!DE181,IF([1]TX_Counties_FY22_Income_Limits!DE181&lt;[1]WAIVER_TX_Counties_FY22!DF$2,[1]WAIVER_TX_Counties_FY22!DF$2,IF([1]TX_Counties_FY22_Income_Limits!DE181=[1]WAIVER_TX_Counties_FY22!DF$2,[1]TX_Counties_FY22_Income_Limits!DE181)))</f>
        <v>126926.39999999999</v>
      </c>
      <c r="DG181" s="64">
        <f>IF([1]TX_Counties_FY22_Income_Limits!DF181&gt;[1]WAIVER_TX_Counties_FY22!DG$2,[1]TX_Counties_FY22_Income_Limits!DF181,IF([1]TX_Counties_FY22_Income_Limits!DF181&lt;[1]WAIVER_TX_Counties_FY22!DG$2,[1]WAIVER_TX_Counties_FY22!DG$2,IF([1]TX_Counties_FY22_Income_Limits!DF181=[1]WAIVER_TX_Counties_FY22!DG$2,[1]TX_Counties_FY22_Income_Limits!DF181)))</f>
        <v>135115.20000000001</v>
      </c>
      <c r="DH181" s="64">
        <f>IF([1]TX_Counties_FY22_Income_Limits!DG181&gt;[1]WAIVER_TX_Counties_FY22!DH$2,[1]TX_Counties_FY22_Income_Limits!DG181,IF([1]TX_Counties_FY22_Income_Limits!DG181&lt;[1]WAIVER_TX_Counties_FY22!DH$2,[1]WAIVER_TX_Counties_FY22!DH$2,IF([1]TX_Counties_FY22_Income_Limits!DG181=[1]WAIVER_TX_Counties_FY22!DH$2,[1]TX_Counties_FY22_Income_Limits!DG181)))</f>
        <v>143304</v>
      </c>
      <c r="DI181" s="64">
        <f>IF([1]TX_Counties_FY22_Income_Limits!DH181&gt;[1]WAIVER_TX_Counties_FY22!DI$2,[1]TX_Counties_FY22_Income_Limits!DH181,IF([1]TX_Counties_FY22_Income_Limits!DH181&lt;[1]WAIVER_TX_Counties_FY22!DI$2,[1]WAIVER_TX_Counties_FY22!DI$2,IF([1]TX_Counties_FY22_Income_Limits!DH181=[1]WAIVER_TX_Counties_FY22!DI$2,[1]TX_Counties_FY22_Income_Limits!DH181)))</f>
        <v>151492.79999999999</v>
      </c>
      <c r="DJ181" s="64">
        <f>IF([1]TX_Counties_FY22_Income_Limits!DI181&gt;[1]WAIVER_TX_Counties_FY22!DJ$2,[1]TX_Counties_FY22_Income_Limits!DI181,IF([1]TX_Counties_FY22_Income_Limits!DI181&lt;[1]WAIVER_TX_Counties_FY22!DJ$2,[1]WAIVER_TX_Counties_FY22!DJ$2,IF([1]TX_Counties_FY22_Income_Limits!DI181=[1]WAIVER_TX_Counties_FY22!DJ$2,[1]TX_Counties_FY22_Income_Limits!DI181)))</f>
        <v>159681.59999999998</v>
      </c>
      <c r="DK181" s="64">
        <f>IF([1]TX_Counties_FY22_Income_Limits!DJ181&gt;[1]WAIVER_TX_Counties_FY22!DK$2,[1]TX_Counties_FY22_Income_Limits!DJ181,IF([1]TX_Counties_FY22_Income_Limits!DJ181&lt;[1]WAIVER_TX_Counties_FY22!DK$2,[1]WAIVER_TX_Counties_FY22!DK$2,IF([1]TX_Counties_FY22_Income_Limits!DJ181=[1]WAIVER_TX_Counties_FY22!DK$2,[1]TX_Counties_FY22_Income_Limits!DJ181)))</f>
        <v>167870.39999999997</v>
      </c>
      <c r="DL181" s="64">
        <f>IF([1]TX_Counties_FY22_Income_Limits!DK181&gt;[1]WAIVER_TX_Counties_FY22!DL$2,[1]TX_Counties_FY22_Income_Limits!DK181,IF([1]TX_Counties_FY22_Income_Limits!DK181&lt;[1]WAIVER_TX_Counties_FY22!DL$2,[1]WAIVER_TX_Counties_FY22!DL$2,IF([1]TX_Counties_FY22_Income_Limits!DK181=[1]WAIVER_TX_Counties_FY22!DL$2,[1]TX_Counties_FY22_Income_Limits!DK181)))</f>
        <v>176059.19999999995</v>
      </c>
      <c r="DM181" s="64">
        <f>IF([1]TX_Counties_FY22_Income_Limits!DL181&gt;[1]WAIVER_TX_Counties_FY22!DM$2,[1]TX_Counties_FY22_Income_Limits!DL181,IF([1]TX_Counties_FY22_Income_Limits!DL181&lt;[1]WAIVER_TX_Counties_FY22!DM$2,[1]WAIVER_TX_Counties_FY22!DM$2,IF([1]TX_Counties_FY22_Income_Limits!DL181=[1]WAIVER_TX_Counties_FY22!DM$2,[1]TX_Counties_FY22_Income_Limits!DL181)))</f>
        <v>184247.99999999994</v>
      </c>
      <c r="DN181" s="64">
        <f>IF([1]TX_Counties_FY22_Income_Limits!DM181&gt;[1]WAIVER_TX_Counties_FY22!DN$2,[1]TX_Counties_FY22_Income_Limits!DM181,IF([1]TX_Counties_FY22_Income_Limits!DM181&lt;[1]WAIVER_TX_Counties_FY22!DN$2,[1]WAIVER_TX_Counties_FY22!DN$2,IF([1]TX_Counties_FY22_Income_Limits!DM181=[1]WAIVER_TX_Counties_FY22!DN$2,[1]TX_Counties_FY22_Income_Limits!DM181)))</f>
        <v>192436.79999999993</v>
      </c>
      <c r="DO181" s="64">
        <f>IF([1]TX_Counties_FY22_Income_Limits!DN181&gt;[1]WAIVER_TX_Counties_FY22!DO$2,[1]TX_Counties_FY22_Income_Limits!DN181,IF([1]TX_Counties_FY22_Income_Limits!DN181&lt;[1]WAIVER_TX_Counties_FY22!DO$2,[1]WAIVER_TX_Counties_FY22!DO$2,IF([1]TX_Counties_FY22_Income_Limits!DN181=[1]WAIVER_TX_Counties_FY22!DO$2,[1]TX_Counties_FY22_Income_Limits!DN181)))</f>
        <v>200625.59999999992</v>
      </c>
      <c r="DP181" s="64">
        <f>IF([1]TX_Counties_FY22_Income_Limits!DO181&gt;[1]WAIVER_TX_Counties_FY22!DP$2,[1]TX_Counties_FY22_Income_Limits!DO181,IF([1]TX_Counties_FY22_Income_Limits!DO181&lt;[1]WAIVER_TX_Counties_FY22!DP$2,[1]WAIVER_TX_Counties_FY22!DP$2,IF([1]TX_Counties_FY22_Income_Limits!DO181=[1]WAIVER_TX_Counties_FY22!DP$2,[1]TX_Counties_FY22_Income_Limits!DO181)))</f>
        <v>208814.39999999991</v>
      </c>
      <c r="DQ181" s="64">
        <f>IF([1]TX_Counties_FY22_Income_Limits!DP181&gt;[1]WAIVER_TX_Counties_FY22!DQ$2,[1]TX_Counties_FY22_Income_Limits!DP181,IF([1]TX_Counties_FY22_Income_Limits!DP181&lt;[1]WAIVER_TX_Counties_FY22!DQ$2,[1]WAIVER_TX_Counties_FY22!DQ$2,IF([1]TX_Counties_FY22_Income_Limits!DP181=[1]WAIVER_TX_Counties_FY22!DQ$2,[1]TX_Counties_FY22_Income_Limits!DP181)))</f>
        <v>217003.1999999999</v>
      </c>
      <c r="DR181" s="64">
        <f>IF([1]TX_Counties_FY22_Income_Limits!DQ181&gt;[1]WAIVER_TX_Counties_FY22!DR$2,[1]TX_Counties_FY22_Income_Limits!DQ181,IF([1]TX_Counties_FY22_Income_Limits!DQ181&lt;[1]WAIVER_TX_Counties_FY22!DR$2,[1]WAIVER_TX_Counties_FY22!DR$2,IF([1]TX_Counties_FY22_Income_Limits!DQ181=[1]WAIVER_TX_Counties_FY22!DR$2,[1]TX_Counties_FY22_Income_Limits!DQ181)))</f>
        <v>225191.99999999988</v>
      </c>
      <c r="DS181" s="64">
        <f>IF([1]TX_Counties_FY22_Income_Limits!DR181&gt;[1]WAIVER_TX_Counties_FY22!DS$2,[1]TX_Counties_FY22_Income_Limits!DR181,IF([1]TX_Counties_FY22_Income_Limits!DR181&lt;[1]WAIVER_TX_Counties_FY22!DS$2,[1]WAIVER_TX_Counties_FY22!DS$2,IF([1]TX_Counties_FY22_Income_Limits!DR181=[1]WAIVER_TX_Counties_FY22!DS$2,[1]TX_Counties_FY22_Income_Limits!DR181)))</f>
        <v>233380.79999999987</v>
      </c>
      <c r="DT181" s="64">
        <f>IF([1]TX_Counties_FY22_Income_Limits!DS181&gt;[1]WAIVER_TX_Counties_FY22!DT$2,[1]TX_Counties_FY22_Income_Limits!DS181,IF([1]TX_Counties_FY22_Income_Limits!DS181&lt;[1]WAIVER_TX_Counties_FY22!DT$2,[1]WAIVER_TX_Counties_FY22!DT$2,IF([1]TX_Counties_FY22_Income_Limits!DS181=[1]WAIVER_TX_Counties_FY22!DT$2,[1]TX_Counties_FY22_Income_Limits!DS181)))</f>
        <v>241569.59999999986</v>
      </c>
      <c r="DU181" s="64">
        <f>IF([1]TX_Counties_FY22_Income_Limits!DT181&gt;[1]WAIVER_TX_Counties_FY22!DU$2,[1]TX_Counties_FY22_Income_Limits!DT181,IF([1]TX_Counties_FY22_Income_Limits!DT181&lt;[1]WAIVER_TX_Counties_FY22!DU$2,[1]WAIVER_TX_Counties_FY22!DU$2,IF([1]TX_Counties_FY22_Income_Limits!DT181=[1]WAIVER_TX_Counties_FY22!DU$2,[1]TX_Counties_FY22_Income_Limits!DT181)))</f>
        <v>249758.39999999985</v>
      </c>
      <c r="DV181" s="64">
        <f>IF([1]TX_Counties_FY22_Income_Limits!DU181&gt;[1]WAIVER_TX_Counties_FY22!DV$2,[1]TX_Counties_FY22_Income_Limits!DU181,IF([1]TX_Counties_FY22_Income_Limits!DU181&lt;[1]WAIVER_TX_Counties_FY22!DV$2,[1]WAIVER_TX_Counties_FY22!DV$2,IF([1]TX_Counties_FY22_Income_Limits!DU181=[1]WAIVER_TX_Counties_FY22!DV$2,[1]TX_Counties_FY22_Income_Limits!DU181)))</f>
        <v>257947.19999999984</v>
      </c>
      <c r="DW181" s="64">
        <f>IF([1]TX_Counties_FY22_Income_Limits!DV181&gt;[1]WAIVER_TX_Counties_FY22!DW$2,[1]TX_Counties_FY22_Income_Limits!DV181,IF([1]TX_Counties_FY22_Income_Limits!DV181&lt;[1]WAIVER_TX_Counties_FY22!DW$2,[1]WAIVER_TX_Counties_FY22!DW$2,IF([1]TX_Counties_FY22_Income_Limits!DV181=[1]WAIVER_TX_Counties_FY22!DW$2,[1]TX_Counties_FY22_Income_Limits!DV181)))</f>
        <v>266135.99999999983</v>
      </c>
      <c r="DX181" s="64">
        <f>IF([1]TX_Counties_FY22_Income_Limits!DW181&gt;[1]WAIVER_TX_Counties_FY22!DX$2,[1]TX_Counties_FY22_Income_Limits!DW181,IF([1]TX_Counties_FY22_Income_Limits!DW181&lt;[1]WAIVER_TX_Counties_FY22!DX$2,[1]WAIVER_TX_Counties_FY22!DX$2,IF([1]TX_Counties_FY22_Income_Limits!DW181=[1]WAIVER_TX_Counties_FY22!DX$2,[1]TX_Counties_FY22_Income_Limits!DW181)))</f>
        <v>274324.79999999981</v>
      </c>
    </row>
    <row r="182" spans="1:129" ht="14.45">
      <c r="A182" s="61" t="s">
        <v>371</v>
      </c>
      <c r="B182" s="66" t="str">
        <f t="shared" si="7"/>
        <v>YES</v>
      </c>
      <c r="C182" s="64">
        <f>[1]TX_Counties_FY22_Income_Limits!B182</f>
        <v>83300</v>
      </c>
      <c r="D182" s="64">
        <f>IF([1]TX_Counties_FY22_Income_Limits!C182&gt;[1]WAIVER_TX_Counties_FY22!D$2,[1]TX_Counties_FY22_Income_Limits!C182,IF([1]TX_Counties_FY22_Income_Limits!C182&lt;[1]WAIVER_TX_Counties_FY22!D$2,[1]WAIVER_TX_Counties_FY22!D$2,IF([1]TX_Counties_FY22_Income_Limits!C182=[1]WAIVER_TX_Counties_FY22!D$2,[1]TX_Counties_FY22_Income_Limits!C182)))</f>
        <v>17650</v>
      </c>
      <c r="E182" s="64">
        <f>IF([1]TX_Counties_FY22_Income_Limits!D182&gt;[1]WAIVER_TX_Counties_FY22!E$2,[1]TX_Counties_FY22_Income_Limits!D182,IF([1]TX_Counties_FY22_Income_Limits!D182&lt;[1]WAIVER_TX_Counties_FY22!E$2,[1]WAIVER_TX_Counties_FY22!E$2,IF([1]TX_Counties_FY22_Income_Limits!D182=[1]WAIVER_TX_Counties_FY22!E$2,[1]TX_Counties_FY22_Income_Limits!D182)))</f>
        <v>20200</v>
      </c>
      <c r="F182" s="64">
        <f>IF([1]TX_Counties_FY22_Income_Limits!E182&gt;[1]WAIVER_TX_Counties_FY22!F$2,[1]TX_Counties_FY22_Income_Limits!E182,IF([1]TX_Counties_FY22_Income_Limits!E182&lt;[1]WAIVER_TX_Counties_FY22!F$2,[1]WAIVER_TX_Counties_FY22!F$2,IF([1]TX_Counties_FY22_Income_Limits!E182=[1]WAIVER_TX_Counties_FY22!F$2,[1]TX_Counties_FY22_Income_Limits!E182)))</f>
        <v>23030</v>
      </c>
      <c r="G182" s="64">
        <f>IF([1]TX_Counties_FY22_Income_Limits!F182&gt;[1]WAIVER_TX_Counties_FY22!G$2,[1]TX_Counties_FY22_Income_Limits!F182,IF([1]TX_Counties_FY22_Income_Limits!F182&lt;[1]WAIVER_TX_Counties_FY22!G$2,[1]WAIVER_TX_Counties_FY22!G$2,IF([1]TX_Counties_FY22_Income_Limits!F182=[1]WAIVER_TX_Counties_FY22!G$2,[1]TX_Counties_FY22_Income_Limits!F182)))</f>
        <v>27750</v>
      </c>
      <c r="H182" s="64">
        <f>IF([1]TX_Counties_FY22_Income_Limits!G182&gt;[1]WAIVER_TX_Counties_FY22!H$2,[1]TX_Counties_FY22_Income_Limits!G182,IF([1]TX_Counties_FY22_Income_Limits!G182&lt;[1]WAIVER_TX_Counties_FY22!H$2,[1]WAIVER_TX_Counties_FY22!H$2,IF([1]TX_Counties_FY22_Income_Limits!G182=[1]WAIVER_TX_Counties_FY22!H$2,[1]TX_Counties_FY22_Income_Limits!G182)))</f>
        <v>32470</v>
      </c>
      <c r="I182" s="64">
        <f>IF([1]TX_Counties_FY22_Income_Limits!H182&gt;[1]WAIVER_TX_Counties_FY22!I$2,[1]TX_Counties_FY22_Income_Limits!H182,IF([1]TX_Counties_FY22_Income_Limits!H182&lt;[1]WAIVER_TX_Counties_FY22!I$2,[1]WAIVER_TX_Counties_FY22!I$2,IF([1]TX_Counties_FY22_Income_Limits!H182=[1]WAIVER_TX_Counties_FY22!I$2,[1]TX_Counties_FY22_Income_Limits!H182)))</f>
        <v>37190</v>
      </c>
      <c r="J182" s="64">
        <f>IF([1]TX_Counties_FY22_Income_Limits!I182&gt;[1]WAIVER_TX_Counties_FY22!J$2,[1]TX_Counties_FY22_Income_Limits!I182,IF([1]TX_Counties_FY22_Income_Limits!I182&lt;[1]WAIVER_TX_Counties_FY22!J$2,[1]WAIVER_TX_Counties_FY22!J$2,IF([1]TX_Counties_FY22_Income_Limits!I182=[1]WAIVER_TX_Counties_FY22!J$2,[1]TX_Counties_FY22_Income_Limits!I182)))</f>
        <v>41910</v>
      </c>
      <c r="K182" s="64">
        <f>IF([1]TX_Counties_FY22_Income_Limits!J182&gt;[1]WAIVER_TX_Counties_FY22!K$2,[1]TX_Counties_FY22_Income_Limits!J182,IF([1]TX_Counties_FY22_Income_Limits!J182&lt;[1]WAIVER_TX_Counties_FY22!K$2,[1]WAIVER_TX_Counties_FY22!K$2,IF([1]TX_Counties_FY22_Income_Limits!J182=[1]WAIVER_TX_Counties_FY22!K$2,[1]TX_Counties_FY22_Income_Limits!J182)))</f>
        <v>46630</v>
      </c>
      <c r="L182" s="64">
        <f>IF([1]TX_Counties_FY22_Income_Limits!K182&gt;[1]WAIVER_TX_Counties_FY22!L$2,[1]TX_Counties_FY22_Income_Limits!K182,IF([1]TX_Counties_FY22_Income_Limits!K182&lt;[1]WAIVER_TX_Counties_FY22!L$2,[1]WAIVER_TX_Counties_FY22!L$2,IF([1]TX_Counties_FY22_Income_Limits!K182=[1]WAIVER_TX_Counties_FY22!L$2,[1]TX_Counties_FY22_Income_Limits!K182)))</f>
        <v>58799.999999999993</v>
      </c>
      <c r="M182" s="64">
        <f>IF([1]TX_Counties_FY22_Income_Limits!L182&gt;[1]WAIVER_TX_Counties_FY22!M$2,[1]TX_Counties_FY22_Income_Limits!L182,IF([1]TX_Counties_FY22_Income_Limits!L182&lt;[1]WAIVER_TX_Counties_FY22!M$2,[1]WAIVER_TX_Counties_FY22!M$2,IF([1]TX_Counties_FY22_Income_Limits!L182=[1]WAIVER_TX_Counties_FY22!M$2,[1]TX_Counties_FY22_Income_Limits!L182)))</f>
        <v>62160</v>
      </c>
      <c r="N182" s="64">
        <f>IF([1]TX_Counties_FY22_Income_Limits!M182&gt;[1]WAIVER_TX_Counties_FY22!N$2,[1]TX_Counties_FY22_Income_Limits!M182,IF([1]TX_Counties_FY22_Income_Limits!M182&lt;[1]WAIVER_TX_Counties_FY22!N$2,[1]WAIVER_TX_Counties_FY22!N$2,IF([1]TX_Counties_FY22_Income_Limits!M182=[1]WAIVER_TX_Counties_FY22!N$2,[1]TX_Counties_FY22_Income_Limits!M182)))</f>
        <v>65520.000000000007</v>
      </c>
      <c r="O182" s="64">
        <f>IF([1]TX_Counties_FY22_Income_Limits!N182&gt;[1]WAIVER_TX_Counties_FY22!O$2,[1]TX_Counties_FY22_Income_Limits!N182,IF([1]TX_Counties_FY22_Income_Limits!N182&lt;[1]WAIVER_TX_Counties_FY22!O$2,[1]WAIVER_TX_Counties_FY22!O$2,IF([1]TX_Counties_FY22_Income_Limits!N182=[1]WAIVER_TX_Counties_FY22!O$2,[1]TX_Counties_FY22_Income_Limits!N182)))</f>
        <v>68880.000000000015</v>
      </c>
      <c r="P182" s="64">
        <f>IF([1]TX_Counties_FY22_Income_Limits!O182&gt;[1]WAIVER_TX_Counties_FY22!P$2,[1]TX_Counties_FY22_Income_Limits!O182,IF([1]TX_Counties_FY22_Income_Limits!O182&lt;[1]WAIVER_TX_Counties_FY22!P$2,[1]WAIVER_TX_Counties_FY22!P$2,IF([1]TX_Counties_FY22_Income_Limits!O182=[1]WAIVER_TX_Counties_FY22!P$2,[1]TX_Counties_FY22_Income_Limits!O182)))</f>
        <v>72240.000000000029</v>
      </c>
      <c r="Q182" s="64">
        <f>IF([1]TX_Counties_FY22_Income_Limits!P182&gt;[1]WAIVER_TX_Counties_FY22!Q$2,[1]TX_Counties_FY22_Income_Limits!P182,IF([1]TX_Counties_FY22_Income_Limits!P182&lt;[1]WAIVER_TX_Counties_FY22!Q$2,[1]WAIVER_TX_Counties_FY22!Q$2,IF([1]TX_Counties_FY22_Income_Limits!P182=[1]WAIVER_TX_Counties_FY22!Q$2,[1]TX_Counties_FY22_Income_Limits!P182)))</f>
        <v>75600.000000000044</v>
      </c>
      <c r="R182" s="64">
        <f>IF([1]TX_Counties_FY22_Income_Limits!Q182&gt;[1]WAIVER_TX_Counties_FY22!R$2,[1]TX_Counties_FY22_Income_Limits!Q182,IF([1]TX_Counties_FY22_Income_Limits!Q182&lt;[1]WAIVER_TX_Counties_FY22!R$2,[1]WAIVER_TX_Counties_FY22!R$2,IF([1]TX_Counties_FY22_Income_Limits!Q182=[1]WAIVER_TX_Counties_FY22!R$2,[1]TX_Counties_FY22_Income_Limits!Q182)))</f>
        <v>78960.000000000058</v>
      </c>
      <c r="S182" s="64">
        <f>IF([1]TX_Counties_FY22_Income_Limits!R182&gt;[1]WAIVER_TX_Counties_FY22!S$2,[1]TX_Counties_FY22_Income_Limits!R182,IF([1]TX_Counties_FY22_Income_Limits!R182&lt;[1]WAIVER_TX_Counties_FY22!S$2,[1]WAIVER_TX_Counties_FY22!S$2,IF([1]TX_Counties_FY22_Income_Limits!R182=[1]WAIVER_TX_Counties_FY22!S$2,[1]TX_Counties_FY22_Income_Limits!R182)))</f>
        <v>82320.000000000073</v>
      </c>
      <c r="T182" s="64">
        <f>IF([1]TX_Counties_FY22_Income_Limits!S182&gt;[1]WAIVER_TX_Counties_FY22!T$2,[1]TX_Counties_FY22_Income_Limits!S182,IF([1]TX_Counties_FY22_Income_Limits!S182&lt;[1]WAIVER_TX_Counties_FY22!T$2,[1]WAIVER_TX_Counties_FY22!T$2,IF([1]TX_Counties_FY22_Income_Limits!S182=[1]WAIVER_TX_Counties_FY22!T$2,[1]TX_Counties_FY22_Income_Limits!S182)))</f>
        <v>85680.000000000087</v>
      </c>
      <c r="U182" s="64">
        <f>IF([1]TX_Counties_FY22_Income_Limits!T182&gt;[1]WAIVER_TX_Counties_FY22!U$2,[1]TX_Counties_FY22_Income_Limits!T182,IF([1]TX_Counties_FY22_Income_Limits!T182&lt;[1]WAIVER_TX_Counties_FY22!U$2,[1]WAIVER_TX_Counties_FY22!U$2,IF([1]TX_Counties_FY22_Income_Limits!T182=[1]WAIVER_TX_Counties_FY22!U$2,[1]TX_Counties_FY22_Income_Limits!T182)))</f>
        <v>89040.000000000102</v>
      </c>
      <c r="V182" s="64">
        <f>IF([1]TX_Counties_FY22_Income_Limits!U182&gt;[1]WAIVER_TX_Counties_FY22!V$2,[1]TX_Counties_FY22_Income_Limits!U182,IF([1]TX_Counties_FY22_Income_Limits!U182&lt;[1]WAIVER_TX_Counties_FY22!V$2,[1]WAIVER_TX_Counties_FY22!V$2,IF([1]TX_Counties_FY22_Income_Limits!U182=[1]WAIVER_TX_Counties_FY22!V$2,[1]TX_Counties_FY22_Income_Limits!U182)))</f>
        <v>92400.000000000116</v>
      </c>
      <c r="W182" s="64">
        <f>IF([1]TX_Counties_FY22_Income_Limits!V182&gt;[1]WAIVER_TX_Counties_FY22!W$2,[1]TX_Counties_FY22_Income_Limits!V182,IF([1]TX_Counties_FY22_Income_Limits!V182&lt;[1]WAIVER_TX_Counties_FY22!W$2,[1]WAIVER_TX_Counties_FY22!W$2,IF([1]TX_Counties_FY22_Income_Limits!V182=[1]WAIVER_TX_Counties_FY22!W$2,[1]TX_Counties_FY22_Income_Limits!V182)))</f>
        <v>95760.000000000131</v>
      </c>
      <c r="X182" s="64">
        <f>IF([1]TX_Counties_FY22_Income_Limits!W182&gt;[1]WAIVER_TX_Counties_FY22!X$2,[1]TX_Counties_FY22_Income_Limits!W182,IF([1]TX_Counties_FY22_Income_Limits!W182&lt;[1]WAIVER_TX_Counties_FY22!X$2,[1]WAIVER_TX_Counties_FY22!X$2,IF([1]TX_Counties_FY22_Income_Limits!W182=[1]WAIVER_TX_Counties_FY22!X$2,[1]TX_Counties_FY22_Income_Limits!W182)))</f>
        <v>99120.000000000146</v>
      </c>
      <c r="Y182" s="64">
        <f>IF([1]TX_Counties_FY22_Income_Limits!X182&gt;[1]WAIVER_TX_Counties_FY22!Y$2,[1]TX_Counties_FY22_Income_Limits!X182,IF([1]TX_Counties_FY22_Income_Limits!X182&lt;[1]WAIVER_TX_Counties_FY22!Y$2,[1]WAIVER_TX_Counties_FY22!Y$2,IF([1]TX_Counties_FY22_Income_Limits!X182=[1]WAIVER_TX_Counties_FY22!Y$2,[1]TX_Counties_FY22_Income_Limits!X182)))</f>
        <v>102480.00000000016</v>
      </c>
      <c r="Z182" s="64">
        <f>IF([1]TX_Counties_FY22_Income_Limits!Y182&gt;[1]WAIVER_TX_Counties_FY22!Z$2,[1]TX_Counties_FY22_Income_Limits!Y182,IF([1]TX_Counties_FY22_Income_Limits!Y182&lt;[1]WAIVER_TX_Counties_FY22!Z$2,[1]WAIVER_TX_Counties_FY22!Z$2,IF([1]TX_Counties_FY22_Income_Limits!Y182=[1]WAIVER_TX_Counties_FY22!Z$2,[1]TX_Counties_FY22_Income_Limits!Y182)))</f>
        <v>105840.00000000017</v>
      </c>
      <c r="AA182" s="64">
        <f>IF([1]TX_Counties_FY22_Income_Limits!Z182&gt;[1]WAIVER_TX_Counties_FY22!AA$2,[1]TX_Counties_FY22_Income_Limits!Z182,IF([1]TX_Counties_FY22_Income_Limits!Z182&lt;[1]WAIVER_TX_Counties_FY22!AA$2,[1]WAIVER_TX_Counties_FY22!AA$2,IF([1]TX_Counties_FY22_Income_Limits!Z182=[1]WAIVER_TX_Counties_FY22!AA$2,[1]TX_Counties_FY22_Income_Limits!Z182)))</f>
        <v>109200.00000000019</v>
      </c>
      <c r="AB182" s="64">
        <f>IF([1]TX_Counties_FY22_Income_Limits!AA182&gt;[1]WAIVER_TX_Counties_FY22!AB$2,[1]TX_Counties_FY22_Income_Limits!AA182,IF([1]TX_Counties_FY22_Income_Limits!AA182&lt;[1]WAIVER_TX_Counties_FY22!AB$2,[1]WAIVER_TX_Counties_FY22!AB$2,IF([1]TX_Counties_FY22_Income_Limits!AA182=[1]WAIVER_TX_Counties_FY22!AB$2,[1]TX_Counties_FY22_Income_Limits!AA182)))</f>
        <v>112560.0000000002</v>
      </c>
      <c r="AC182" s="64">
        <f>IF([1]TX_Counties_FY22_Income_Limits!AB182&gt;[1]WAIVER_TX_Counties_FY22!AC$2,[1]TX_Counties_FY22_Income_Limits!AB182,IF([1]TX_Counties_FY22_Income_Limits!AB182&lt;[1]WAIVER_TX_Counties_FY22!AC$2,[1]WAIVER_TX_Counties_FY22!AC$2,IF([1]TX_Counties_FY22_Income_Limits!AB182=[1]WAIVER_TX_Counties_FY22!AC$2,[1]TX_Counties_FY22_Income_Limits!AB182)))</f>
        <v>29400</v>
      </c>
      <c r="AD182" s="64">
        <f>IF([1]TX_Counties_FY22_Income_Limits!AC182&gt;[1]WAIVER_TX_Counties_FY22!AD$2,[1]TX_Counties_FY22_Income_Limits!AC182,IF([1]TX_Counties_FY22_Income_Limits!AC182&lt;[1]WAIVER_TX_Counties_FY22!AD$2,[1]WAIVER_TX_Counties_FY22!AD$2,IF([1]TX_Counties_FY22_Income_Limits!AC182=[1]WAIVER_TX_Counties_FY22!AD$2,[1]TX_Counties_FY22_Income_Limits!AC182)))</f>
        <v>33600</v>
      </c>
      <c r="AE182" s="64">
        <f>IF([1]TX_Counties_FY22_Income_Limits!AD182&gt;[1]WAIVER_TX_Counties_FY22!AE$2,[1]TX_Counties_FY22_Income_Limits!AD182,IF([1]TX_Counties_FY22_Income_Limits!AD182&lt;[1]WAIVER_TX_Counties_FY22!AE$2,[1]WAIVER_TX_Counties_FY22!AE$2,IF([1]TX_Counties_FY22_Income_Limits!AD182=[1]WAIVER_TX_Counties_FY22!AE$2,[1]TX_Counties_FY22_Income_Limits!AD182)))</f>
        <v>37800</v>
      </c>
      <c r="AF182" s="64">
        <f>IF([1]TX_Counties_FY22_Income_Limits!AE182&gt;[1]WAIVER_TX_Counties_FY22!AF$2,[1]TX_Counties_FY22_Income_Limits!AE182,IF([1]TX_Counties_FY22_Income_Limits!AE182&lt;[1]WAIVER_TX_Counties_FY22!AF$2,[1]WAIVER_TX_Counties_FY22!AF$2,IF([1]TX_Counties_FY22_Income_Limits!AE182=[1]WAIVER_TX_Counties_FY22!AF$2,[1]TX_Counties_FY22_Income_Limits!AE182)))</f>
        <v>42000</v>
      </c>
      <c r="AG182" s="64">
        <f>IF([1]TX_Counties_FY22_Income_Limits!AF182&gt;[1]WAIVER_TX_Counties_FY22!AG$2,[1]TX_Counties_FY22_Income_Limits!AF182,IF([1]TX_Counties_FY22_Income_Limits!AF182&lt;[1]WAIVER_TX_Counties_FY22!AG$2,[1]WAIVER_TX_Counties_FY22!AG$2,IF([1]TX_Counties_FY22_Income_Limits!AF182=[1]WAIVER_TX_Counties_FY22!AG$2,[1]TX_Counties_FY22_Income_Limits!AF182)))</f>
        <v>45400</v>
      </c>
      <c r="AH182" s="64">
        <f>IF([1]TX_Counties_FY22_Income_Limits!AG182&gt;[1]WAIVER_TX_Counties_FY22!AH$2,[1]TX_Counties_FY22_Income_Limits!AG182,IF([1]TX_Counties_FY22_Income_Limits!AG182&lt;[1]WAIVER_TX_Counties_FY22!AH$2,[1]WAIVER_TX_Counties_FY22!AH$2,IF([1]TX_Counties_FY22_Income_Limits!AG182=[1]WAIVER_TX_Counties_FY22!AH$2,[1]TX_Counties_FY22_Income_Limits!AG182)))</f>
        <v>48750</v>
      </c>
      <c r="AI182" s="64">
        <f>IF([1]TX_Counties_FY22_Income_Limits!AH182&gt;[1]WAIVER_TX_Counties_FY22!AI$2,[1]TX_Counties_FY22_Income_Limits!AH182,IF([1]TX_Counties_FY22_Income_Limits!AH182&lt;[1]WAIVER_TX_Counties_FY22!AI$2,[1]WAIVER_TX_Counties_FY22!AI$2,IF([1]TX_Counties_FY22_Income_Limits!AH182=[1]WAIVER_TX_Counties_FY22!AI$2,[1]TX_Counties_FY22_Income_Limits!AH182)))</f>
        <v>52100</v>
      </c>
      <c r="AJ182" s="64">
        <f>IF([1]TX_Counties_FY22_Income_Limits!AI182&gt;[1]WAIVER_TX_Counties_FY22!AJ$2,[1]TX_Counties_FY22_Income_Limits!AI182,IF([1]TX_Counties_FY22_Income_Limits!AI182&lt;[1]WAIVER_TX_Counties_FY22!AJ$2,[1]WAIVER_TX_Counties_FY22!AJ$2,IF([1]TX_Counties_FY22_Income_Limits!AI182=[1]WAIVER_TX_Counties_FY22!AJ$2,[1]TX_Counties_FY22_Income_Limits!AI182)))</f>
        <v>55450</v>
      </c>
      <c r="AK182" s="64">
        <f>IF([1]TX_Counties_FY22_Income_Limits!AJ182&gt;[1]WAIVER_TX_Counties_FY22!AK$2,[1]TX_Counties_FY22_Income_Limits!AJ182,IF([1]TX_Counties_FY22_Income_Limits!AJ182&lt;[1]WAIVER_TX_Counties_FY22!AK$2,[1]WAIVER_TX_Counties_FY22!AK$2,IF([1]TX_Counties_FY22_Income_Limits!AJ182=[1]WAIVER_TX_Counties_FY22!AK$2,[1]TX_Counties_FY22_Income_Limits!AJ182)))</f>
        <v>58799.999999999993</v>
      </c>
      <c r="AL182" s="64">
        <f>IF([1]TX_Counties_FY22_Income_Limits!AK182&gt;[1]WAIVER_TX_Counties_FY22!AL$2,[1]TX_Counties_FY22_Income_Limits!AK182,IF([1]TX_Counties_FY22_Income_Limits!AK182&lt;[1]WAIVER_TX_Counties_FY22!AL$2,[1]WAIVER_TX_Counties_FY22!AL$2,IF([1]TX_Counties_FY22_Income_Limits!AK182=[1]WAIVER_TX_Counties_FY22!AL$2,[1]TX_Counties_FY22_Income_Limits!AK182)))</f>
        <v>62160</v>
      </c>
      <c r="AM182" s="64">
        <f>IF([1]TX_Counties_FY22_Income_Limits!AL182&gt;[1]WAIVER_TX_Counties_FY22!AM$2,[1]TX_Counties_FY22_Income_Limits!AL182,IF([1]TX_Counties_FY22_Income_Limits!AL182&lt;[1]WAIVER_TX_Counties_FY22!AM$2,[1]WAIVER_TX_Counties_FY22!AM$2,IF([1]TX_Counties_FY22_Income_Limits!AL182=[1]WAIVER_TX_Counties_FY22!AM$2,[1]TX_Counties_FY22_Income_Limits!AL182)))</f>
        <v>65520.000000000007</v>
      </c>
      <c r="AN182" s="64">
        <f>IF([1]TX_Counties_FY22_Income_Limits!AM182&gt;[1]WAIVER_TX_Counties_FY22!AN$2,[1]TX_Counties_FY22_Income_Limits!AM182,IF([1]TX_Counties_FY22_Income_Limits!AM182&lt;[1]WAIVER_TX_Counties_FY22!AN$2,[1]WAIVER_TX_Counties_FY22!AN$2,IF([1]TX_Counties_FY22_Income_Limits!AM182=[1]WAIVER_TX_Counties_FY22!AN$2,[1]TX_Counties_FY22_Income_Limits!AM182)))</f>
        <v>68880.000000000015</v>
      </c>
      <c r="AO182" s="64">
        <f>IF([1]TX_Counties_FY22_Income_Limits!AN182&gt;[1]WAIVER_TX_Counties_FY22!AO$2,[1]TX_Counties_FY22_Income_Limits!AN182,IF([1]TX_Counties_FY22_Income_Limits!AN182&lt;[1]WAIVER_TX_Counties_FY22!AO$2,[1]WAIVER_TX_Counties_FY22!AO$2,IF([1]TX_Counties_FY22_Income_Limits!AN182=[1]WAIVER_TX_Counties_FY22!AO$2,[1]TX_Counties_FY22_Income_Limits!AN182)))</f>
        <v>72240.000000000029</v>
      </c>
      <c r="AP182" s="64">
        <f>IF([1]TX_Counties_FY22_Income_Limits!AO182&gt;[1]WAIVER_TX_Counties_FY22!AP$2,[1]TX_Counties_FY22_Income_Limits!AO182,IF([1]TX_Counties_FY22_Income_Limits!AO182&lt;[1]WAIVER_TX_Counties_FY22!AP$2,[1]WAIVER_TX_Counties_FY22!AP$2,IF([1]TX_Counties_FY22_Income_Limits!AO182=[1]WAIVER_TX_Counties_FY22!AP$2,[1]TX_Counties_FY22_Income_Limits!AO182)))</f>
        <v>75600.000000000044</v>
      </c>
      <c r="AQ182" s="64">
        <f>IF([1]TX_Counties_FY22_Income_Limits!AP182&gt;[1]WAIVER_TX_Counties_FY22!AQ$2,[1]TX_Counties_FY22_Income_Limits!AP182,IF([1]TX_Counties_FY22_Income_Limits!AP182&lt;[1]WAIVER_TX_Counties_FY22!AQ$2,[1]WAIVER_TX_Counties_FY22!AQ$2,IF([1]TX_Counties_FY22_Income_Limits!AP182=[1]WAIVER_TX_Counties_FY22!AQ$2,[1]TX_Counties_FY22_Income_Limits!AP182)))</f>
        <v>78960.000000000058</v>
      </c>
      <c r="AR182" s="64">
        <f>IF([1]TX_Counties_FY22_Income_Limits!AQ182&gt;[1]WAIVER_TX_Counties_FY22!AR$2,[1]TX_Counties_FY22_Income_Limits!AQ182,IF([1]TX_Counties_FY22_Income_Limits!AQ182&lt;[1]WAIVER_TX_Counties_FY22!AR$2,[1]WAIVER_TX_Counties_FY22!AR$2,IF([1]TX_Counties_FY22_Income_Limits!AQ182=[1]WAIVER_TX_Counties_FY22!AR$2,[1]TX_Counties_FY22_Income_Limits!AQ182)))</f>
        <v>82320.000000000073</v>
      </c>
      <c r="AS182" s="64">
        <f>IF([1]TX_Counties_FY22_Income_Limits!AR182&gt;[1]WAIVER_TX_Counties_FY22!AS$2,[1]TX_Counties_FY22_Income_Limits!AR182,IF([1]TX_Counties_FY22_Income_Limits!AR182&lt;[1]WAIVER_TX_Counties_FY22!AS$2,[1]WAIVER_TX_Counties_FY22!AS$2,IF([1]TX_Counties_FY22_Income_Limits!AR182=[1]WAIVER_TX_Counties_FY22!AS$2,[1]TX_Counties_FY22_Income_Limits!AR182)))</f>
        <v>85680.000000000087</v>
      </c>
      <c r="AT182" s="64">
        <f>IF([1]TX_Counties_FY22_Income_Limits!AS182&gt;[1]WAIVER_TX_Counties_FY22!AT$2,[1]TX_Counties_FY22_Income_Limits!AS182,IF([1]TX_Counties_FY22_Income_Limits!AS182&lt;[1]WAIVER_TX_Counties_FY22!AT$2,[1]WAIVER_TX_Counties_FY22!AT$2,IF([1]TX_Counties_FY22_Income_Limits!AS182=[1]WAIVER_TX_Counties_FY22!AT$2,[1]TX_Counties_FY22_Income_Limits!AS182)))</f>
        <v>89040.000000000102</v>
      </c>
      <c r="AU182" s="64">
        <f>IF([1]TX_Counties_FY22_Income_Limits!AT182&gt;[1]WAIVER_TX_Counties_FY22!AU$2,[1]TX_Counties_FY22_Income_Limits!AT182,IF([1]TX_Counties_FY22_Income_Limits!AT182&lt;[1]WAIVER_TX_Counties_FY22!AU$2,[1]WAIVER_TX_Counties_FY22!AU$2,IF([1]TX_Counties_FY22_Income_Limits!AT182=[1]WAIVER_TX_Counties_FY22!AU$2,[1]TX_Counties_FY22_Income_Limits!AT182)))</f>
        <v>92400.000000000116</v>
      </c>
      <c r="AV182" s="64">
        <f>IF([1]TX_Counties_FY22_Income_Limits!AU182&gt;[1]WAIVER_TX_Counties_FY22!AV$2,[1]TX_Counties_FY22_Income_Limits!AU182,IF([1]TX_Counties_FY22_Income_Limits!AU182&lt;[1]WAIVER_TX_Counties_FY22!AV$2,[1]WAIVER_TX_Counties_FY22!AV$2,IF([1]TX_Counties_FY22_Income_Limits!AU182=[1]WAIVER_TX_Counties_FY22!AV$2,[1]TX_Counties_FY22_Income_Limits!AU182)))</f>
        <v>95760.000000000131</v>
      </c>
      <c r="AW182" s="64">
        <f>IF([1]TX_Counties_FY22_Income_Limits!AV182&gt;[1]WAIVER_TX_Counties_FY22!AW$2,[1]TX_Counties_FY22_Income_Limits!AV182,IF([1]TX_Counties_FY22_Income_Limits!AV182&lt;[1]WAIVER_TX_Counties_FY22!AW$2,[1]WAIVER_TX_Counties_FY22!AW$2,IF([1]TX_Counties_FY22_Income_Limits!AV182=[1]WAIVER_TX_Counties_FY22!AW$2,[1]TX_Counties_FY22_Income_Limits!AV182)))</f>
        <v>99120.000000000146</v>
      </c>
      <c r="AX182" s="64">
        <f>IF([1]TX_Counties_FY22_Income_Limits!AW182&gt;[1]WAIVER_TX_Counties_FY22!AX$2,[1]TX_Counties_FY22_Income_Limits!AW182,IF([1]TX_Counties_FY22_Income_Limits!AW182&lt;[1]WAIVER_TX_Counties_FY22!AX$2,[1]WAIVER_TX_Counties_FY22!AX$2,IF([1]TX_Counties_FY22_Income_Limits!AW182=[1]WAIVER_TX_Counties_FY22!AX$2,[1]TX_Counties_FY22_Income_Limits!AW182)))</f>
        <v>102480.00000000016</v>
      </c>
      <c r="AY182" s="64">
        <f>IF([1]TX_Counties_FY22_Income_Limits!AX182&gt;[1]WAIVER_TX_Counties_FY22!AY$2,[1]TX_Counties_FY22_Income_Limits!AX182,IF([1]TX_Counties_FY22_Income_Limits!AX182&lt;[1]WAIVER_TX_Counties_FY22!AY$2,[1]WAIVER_TX_Counties_FY22!AY$2,IF([1]TX_Counties_FY22_Income_Limits!AX182=[1]WAIVER_TX_Counties_FY22!AY$2,[1]TX_Counties_FY22_Income_Limits!AX182)))</f>
        <v>105840.00000000017</v>
      </c>
      <c r="AZ182" s="64">
        <f>IF([1]TX_Counties_FY22_Income_Limits!AY182&gt;[1]WAIVER_TX_Counties_FY22!AZ$2,[1]TX_Counties_FY22_Income_Limits!AY182,IF([1]TX_Counties_FY22_Income_Limits!AY182&lt;[1]WAIVER_TX_Counties_FY22!AZ$2,[1]WAIVER_TX_Counties_FY22!AZ$2,IF([1]TX_Counties_FY22_Income_Limits!AY182=[1]WAIVER_TX_Counties_FY22!AZ$2,[1]TX_Counties_FY22_Income_Limits!AY182)))</f>
        <v>109200.00000000019</v>
      </c>
      <c r="BA182" s="64">
        <f>IF([1]TX_Counties_FY22_Income_Limits!AZ182&gt;[1]WAIVER_TX_Counties_FY22!BA$2,[1]TX_Counties_FY22_Income_Limits!AZ182,IF([1]TX_Counties_FY22_Income_Limits!AZ182&lt;[1]WAIVER_TX_Counties_FY22!BA$2,[1]WAIVER_TX_Counties_FY22!BA$2,IF([1]TX_Counties_FY22_Income_Limits!AZ182=[1]WAIVER_TX_Counties_FY22!BA$2,[1]TX_Counties_FY22_Income_Limits!AZ182)))</f>
        <v>112560.0000000002</v>
      </c>
      <c r="BB182" s="64">
        <f>IF([1]TX_Counties_FY22_Income_Limits!BA182&gt;[1]WAIVER_TX_Counties_FY22!BB$2,[1]TX_Counties_FY22_Income_Limits!BA182,IF([1]TX_Counties_FY22_Income_Limits!BA182&lt;[1]WAIVER_TX_Counties_FY22!BB$2,[1]WAIVER_TX_Counties_FY22!BB$2,IF([1]TX_Counties_FY22_Income_Limits!BA182=[1]WAIVER_TX_Counties_FY22!BB$2,[1]TX_Counties_FY22_Income_Limits!BA182)))</f>
        <v>47050</v>
      </c>
      <c r="BC182" s="64">
        <f>IF([1]TX_Counties_FY22_Income_Limits!BB182&gt;[1]WAIVER_TX_Counties_FY22!BC$2,[1]TX_Counties_FY22_Income_Limits!BB182,IF([1]TX_Counties_FY22_Income_Limits!BB182&lt;[1]WAIVER_TX_Counties_FY22!BC$2,[1]WAIVER_TX_Counties_FY22!BC$2,IF([1]TX_Counties_FY22_Income_Limits!BB182=[1]WAIVER_TX_Counties_FY22!BC$2,[1]TX_Counties_FY22_Income_Limits!BB182)))</f>
        <v>53800</v>
      </c>
      <c r="BD182" s="64">
        <f>IF([1]TX_Counties_FY22_Income_Limits!BC182&gt;[1]WAIVER_TX_Counties_FY22!BD$2,[1]TX_Counties_FY22_Income_Limits!BC182,IF([1]TX_Counties_FY22_Income_Limits!BC182&lt;[1]WAIVER_TX_Counties_FY22!BD$2,[1]WAIVER_TX_Counties_FY22!BD$2,IF([1]TX_Counties_FY22_Income_Limits!BC182=[1]WAIVER_TX_Counties_FY22!BD$2,[1]TX_Counties_FY22_Income_Limits!BC182)))</f>
        <v>60500</v>
      </c>
      <c r="BE182" s="64">
        <f>IF([1]TX_Counties_FY22_Income_Limits!BD182&gt;[1]WAIVER_TX_Counties_FY22!BE$2,[1]TX_Counties_FY22_Income_Limits!BD182,IF([1]TX_Counties_FY22_Income_Limits!BD182&lt;[1]WAIVER_TX_Counties_FY22!BE$2,[1]WAIVER_TX_Counties_FY22!BE$2,IF([1]TX_Counties_FY22_Income_Limits!BD182=[1]WAIVER_TX_Counties_FY22!BE$2,[1]TX_Counties_FY22_Income_Limits!BD182)))</f>
        <v>67250</v>
      </c>
      <c r="BF182" s="64">
        <f>IF([1]TX_Counties_FY22_Income_Limits!BE182&gt;[1]WAIVER_TX_Counties_FY22!BF$2,[1]TX_Counties_FY22_Income_Limits!BE182,IF([1]TX_Counties_FY22_Income_Limits!BE182&lt;[1]WAIVER_TX_Counties_FY22!BF$2,[1]WAIVER_TX_Counties_FY22!BF$2,IF([1]TX_Counties_FY22_Income_Limits!BE182=[1]WAIVER_TX_Counties_FY22!BF$2,[1]TX_Counties_FY22_Income_Limits!BE182)))</f>
        <v>72650</v>
      </c>
      <c r="BG182" s="64">
        <f>IF([1]TX_Counties_FY22_Income_Limits!BF182&gt;[1]WAIVER_TX_Counties_FY22!BG$2,[1]TX_Counties_FY22_Income_Limits!BF182,IF([1]TX_Counties_FY22_Income_Limits!BF182&lt;[1]WAIVER_TX_Counties_FY22!BG$2,[1]WAIVER_TX_Counties_FY22!BG$2,IF([1]TX_Counties_FY22_Income_Limits!BF182=[1]WAIVER_TX_Counties_FY22!BG$2,[1]TX_Counties_FY22_Income_Limits!BF182)))</f>
        <v>78000</v>
      </c>
      <c r="BH182" s="64">
        <f>IF([1]TX_Counties_FY22_Income_Limits!BG182&gt;[1]WAIVER_TX_Counties_FY22!BH$2,[1]TX_Counties_FY22_Income_Limits!BG182,IF([1]TX_Counties_FY22_Income_Limits!BG182&lt;[1]WAIVER_TX_Counties_FY22!BH$2,[1]WAIVER_TX_Counties_FY22!BH$2,IF([1]TX_Counties_FY22_Income_Limits!BG182=[1]WAIVER_TX_Counties_FY22!BH$2,[1]TX_Counties_FY22_Income_Limits!BG182)))</f>
        <v>83400</v>
      </c>
      <c r="BI182" s="64">
        <f>IF([1]TX_Counties_FY22_Income_Limits!BH182&gt;[1]WAIVER_TX_Counties_FY22!BI$2,[1]TX_Counties_FY22_Income_Limits!BH182,IF([1]TX_Counties_FY22_Income_Limits!BH182&lt;[1]WAIVER_TX_Counties_FY22!BI$2,[1]WAIVER_TX_Counties_FY22!BI$2,IF([1]TX_Counties_FY22_Income_Limits!BH182=[1]WAIVER_TX_Counties_FY22!BI$2,[1]TX_Counties_FY22_Income_Limits!BH182)))</f>
        <v>88750</v>
      </c>
      <c r="BJ182" s="64">
        <f>IF([1]TX_Counties_FY22_Income_Limits!BI182&gt;[1]WAIVER_TX_Counties_FY22!BJ$2,[1]TX_Counties_FY22_Income_Limits!BI182,IF([1]TX_Counties_FY22_Income_Limits!BI182&lt;[1]WAIVER_TX_Counties_FY22!BJ$2,[1]WAIVER_TX_Counties_FY22!BJ$2,IF([1]TX_Counties_FY22_Income_Limits!BI182=[1]WAIVER_TX_Counties_FY22!BJ$2,[1]TX_Counties_FY22_Income_Limits!BI182)))</f>
        <v>94150</v>
      </c>
      <c r="BK182" s="64">
        <f>IF([1]TX_Counties_FY22_Income_Limits!BJ182&gt;[1]WAIVER_TX_Counties_FY22!BK$2,[1]TX_Counties_FY22_Income_Limits!BJ182,IF([1]TX_Counties_FY22_Income_Limits!BJ182&lt;[1]WAIVER_TX_Counties_FY22!BK$2,[1]WAIVER_TX_Counties_FY22!BK$2,IF([1]TX_Counties_FY22_Income_Limits!BJ182=[1]WAIVER_TX_Counties_FY22!BK$2,[1]TX_Counties_FY22_Income_Limits!BJ182)))</f>
        <v>99530</v>
      </c>
      <c r="BL182" s="64">
        <f>IF([1]TX_Counties_FY22_Income_Limits!BK182&gt;[1]WAIVER_TX_Counties_FY22!BL$2,[1]TX_Counties_FY22_Income_Limits!BK182,IF([1]TX_Counties_FY22_Income_Limits!BK182&lt;[1]WAIVER_TX_Counties_FY22!BL$2,[1]WAIVER_TX_Counties_FY22!BL$2,IF([1]TX_Counties_FY22_Income_Limits!BK182=[1]WAIVER_TX_Counties_FY22!BL$2,[1]TX_Counties_FY22_Income_Limits!BK182)))</f>
        <v>104910</v>
      </c>
      <c r="BM182" s="64">
        <f>IF([1]TX_Counties_FY22_Income_Limits!BL182&gt;[1]WAIVER_TX_Counties_FY22!BM$2,[1]TX_Counties_FY22_Income_Limits!BL182,IF([1]TX_Counties_FY22_Income_Limits!BL182&lt;[1]WAIVER_TX_Counties_FY22!BM$2,[1]WAIVER_TX_Counties_FY22!BM$2,IF([1]TX_Counties_FY22_Income_Limits!BL182=[1]WAIVER_TX_Counties_FY22!BM$2,[1]TX_Counties_FY22_Income_Limits!BL182)))</f>
        <v>110290</v>
      </c>
      <c r="BN182" s="64">
        <f>IF([1]TX_Counties_FY22_Income_Limits!BM182&gt;[1]WAIVER_TX_Counties_FY22!BN$2,[1]TX_Counties_FY22_Income_Limits!BM182,IF([1]TX_Counties_FY22_Income_Limits!BM182&lt;[1]WAIVER_TX_Counties_FY22!BN$2,[1]WAIVER_TX_Counties_FY22!BN$2,IF([1]TX_Counties_FY22_Income_Limits!BM182=[1]WAIVER_TX_Counties_FY22!BN$2,[1]TX_Counties_FY22_Income_Limits!BM182)))</f>
        <v>115670</v>
      </c>
      <c r="BO182" s="64">
        <f>IF([1]TX_Counties_FY22_Income_Limits!BN182&gt;[1]WAIVER_TX_Counties_FY22!BO$2,[1]TX_Counties_FY22_Income_Limits!BN182,IF([1]TX_Counties_FY22_Income_Limits!BN182&lt;[1]WAIVER_TX_Counties_FY22!BO$2,[1]WAIVER_TX_Counties_FY22!BO$2,IF([1]TX_Counties_FY22_Income_Limits!BN182=[1]WAIVER_TX_Counties_FY22!BO$2,[1]TX_Counties_FY22_Income_Limits!BN182)))</f>
        <v>121050</v>
      </c>
      <c r="BP182" s="64">
        <f>IF([1]TX_Counties_FY22_Income_Limits!BO182&gt;[1]WAIVER_TX_Counties_FY22!BP$2,[1]TX_Counties_FY22_Income_Limits!BO182,IF([1]TX_Counties_FY22_Income_Limits!BO182&lt;[1]WAIVER_TX_Counties_FY22!BP$2,[1]WAIVER_TX_Counties_FY22!BP$2,IF([1]TX_Counties_FY22_Income_Limits!BO182=[1]WAIVER_TX_Counties_FY22!BP$2,[1]TX_Counties_FY22_Income_Limits!BO182)))</f>
        <v>126430</v>
      </c>
      <c r="BQ182" s="64">
        <f>IF([1]TX_Counties_FY22_Income_Limits!BP182&gt;[1]WAIVER_TX_Counties_FY22!BQ$2,[1]TX_Counties_FY22_Income_Limits!BP182,IF([1]TX_Counties_FY22_Income_Limits!BP182&lt;[1]WAIVER_TX_Counties_FY22!BQ$2,[1]WAIVER_TX_Counties_FY22!BQ$2,IF([1]TX_Counties_FY22_Income_Limits!BP182=[1]WAIVER_TX_Counties_FY22!BQ$2,[1]TX_Counties_FY22_Income_Limits!BP182)))</f>
        <v>131810</v>
      </c>
      <c r="BR182" s="64">
        <f>IF([1]TX_Counties_FY22_Income_Limits!BQ182&gt;[1]WAIVER_TX_Counties_FY22!BR$2,[1]TX_Counties_FY22_Income_Limits!BQ182,IF([1]TX_Counties_FY22_Income_Limits!BQ182&lt;[1]WAIVER_TX_Counties_FY22!BR$2,[1]WAIVER_TX_Counties_FY22!BR$2,IF([1]TX_Counties_FY22_Income_Limits!BQ182=[1]WAIVER_TX_Counties_FY22!BR$2,[1]TX_Counties_FY22_Income_Limits!BQ182)))</f>
        <v>137190</v>
      </c>
      <c r="BS182" s="64">
        <f>IF([1]TX_Counties_FY22_Income_Limits!BR182&gt;[1]WAIVER_TX_Counties_FY22!BS$2,[1]TX_Counties_FY22_Income_Limits!BR182,IF([1]TX_Counties_FY22_Income_Limits!BR182&lt;[1]WAIVER_TX_Counties_FY22!BS$2,[1]WAIVER_TX_Counties_FY22!BS$2,IF([1]TX_Counties_FY22_Income_Limits!BR182=[1]WAIVER_TX_Counties_FY22!BS$2,[1]TX_Counties_FY22_Income_Limits!BR182)))</f>
        <v>142570</v>
      </c>
      <c r="BT182" s="64">
        <f>IF([1]TX_Counties_FY22_Income_Limits!BS182&gt;[1]WAIVER_TX_Counties_FY22!BT$2,[1]TX_Counties_FY22_Income_Limits!BS182,IF([1]TX_Counties_FY22_Income_Limits!BS182&lt;[1]WAIVER_TX_Counties_FY22!BT$2,[1]WAIVER_TX_Counties_FY22!BT$2,IF([1]TX_Counties_FY22_Income_Limits!BS182=[1]WAIVER_TX_Counties_FY22!BT$2,[1]TX_Counties_FY22_Income_Limits!BS182)))</f>
        <v>147950</v>
      </c>
      <c r="BU182" s="64">
        <f>IF([1]TX_Counties_FY22_Income_Limits!BT182&gt;[1]WAIVER_TX_Counties_FY22!BU$2,[1]TX_Counties_FY22_Income_Limits!BT182,IF([1]TX_Counties_FY22_Income_Limits!BT182&lt;[1]WAIVER_TX_Counties_FY22!BU$2,[1]WAIVER_TX_Counties_FY22!BU$2,IF([1]TX_Counties_FY22_Income_Limits!BT182=[1]WAIVER_TX_Counties_FY22!BU$2,[1]TX_Counties_FY22_Income_Limits!BT182)))</f>
        <v>153330</v>
      </c>
      <c r="BV182" s="64">
        <f>IF([1]TX_Counties_FY22_Income_Limits!BU182&gt;[1]WAIVER_TX_Counties_FY22!BV$2,[1]TX_Counties_FY22_Income_Limits!BU182,IF([1]TX_Counties_FY22_Income_Limits!BU182&lt;[1]WAIVER_TX_Counties_FY22!BV$2,[1]WAIVER_TX_Counties_FY22!BV$2,IF([1]TX_Counties_FY22_Income_Limits!BU182=[1]WAIVER_TX_Counties_FY22!BV$2,[1]TX_Counties_FY22_Income_Limits!BU182)))</f>
        <v>158710</v>
      </c>
      <c r="BW182" s="64">
        <f>IF([1]TX_Counties_FY22_Income_Limits!BV182&gt;[1]WAIVER_TX_Counties_FY22!BW$2,[1]TX_Counties_FY22_Income_Limits!BV182,IF([1]TX_Counties_FY22_Income_Limits!BV182&lt;[1]WAIVER_TX_Counties_FY22!BW$2,[1]WAIVER_TX_Counties_FY22!BW$2,IF([1]TX_Counties_FY22_Income_Limits!BV182=[1]WAIVER_TX_Counties_FY22!BW$2,[1]TX_Counties_FY22_Income_Limits!BV182)))</f>
        <v>164090</v>
      </c>
      <c r="BX182" s="64">
        <f>IF([1]TX_Counties_FY22_Income_Limits!BW182&gt;[1]WAIVER_TX_Counties_FY22!BX$2,[1]TX_Counties_FY22_Income_Limits!BW182,IF([1]TX_Counties_FY22_Income_Limits!BW182&lt;[1]WAIVER_TX_Counties_FY22!BX$2,[1]WAIVER_TX_Counties_FY22!BX$2,IF([1]TX_Counties_FY22_Income_Limits!BW182=[1]WAIVER_TX_Counties_FY22!BX$2,[1]TX_Counties_FY22_Income_Limits!BW182)))</f>
        <v>169470</v>
      </c>
      <c r="BY182" s="64">
        <f>IF([1]TX_Counties_FY22_Income_Limits!BX182&gt;[1]WAIVER_TX_Counties_FY22!BY$2,[1]TX_Counties_FY22_Income_Limits!BX182,IF([1]TX_Counties_FY22_Income_Limits!BX182&lt;[1]WAIVER_TX_Counties_FY22!BY$2,[1]WAIVER_TX_Counties_FY22!BY$2,IF([1]TX_Counties_FY22_Income_Limits!BX182=[1]WAIVER_TX_Counties_FY22!BY$2,[1]TX_Counties_FY22_Income_Limits!BX182)))</f>
        <v>174850</v>
      </c>
      <c r="BZ182" s="64">
        <f>IF([1]TX_Counties_FY22_Income_Limits!BY182&gt;[1]WAIVER_TX_Counties_FY22!BZ$2,[1]TX_Counties_FY22_Income_Limits!BY182,IF([1]TX_Counties_FY22_Income_Limits!BY182&lt;[1]WAIVER_TX_Counties_FY22!BZ$2,[1]WAIVER_TX_Counties_FY22!BZ$2,IF([1]TX_Counties_FY22_Income_Limits!BY182=[1]WAIVER_TX_Counties_FY22!BZ$2,[1]TX_Counties_FY22_Income_Limits!BY182)))</f>
        <v>180230</v>
      </c>
      <c r="CA182" s="64">
        <f>IF([1]TX_Counties_FY22_Income_Limits!BZ182&gt;[1]WAIVER_TX_Counties_FY22!CA$2,[1]TX_Counties_FY22_Income_Limits!BZ182,IF([1]TX_Counties_FY22_Income_Limits!BZ182&lt;[1]WAIVER_TX_Counties_FY22!CA$2,[1]WAIVER_TX_Counties_FY22!CA$2,IF([1]TX_Counties_FY22_Income_Limits!BZ182=[1]WAIVER_TX_Counties_FY22!CA$2,[1]TX_Counties_FY22_Income_Limits!BZ182)))</f>
        <v>59709.999999999993</v>
      </c>
      <c r="CB182" s="64">
        <f>IF([1]TX_Counties_FY22_Income_Limits!CA182&gt;[1]WAIVER_TX_Counties_FY22!CB$2,[1]TX_Counties_FY22_Income_Limits!CA182,IF([1]TX_Counties_FY22_Income_Limits!CA182&lt;[1]WAIVER_TX_Counties_FY22!CB$2,[1]WAIVER_TX_Counties_FY22!CB$2,IF([1]TX_Counties_FY22_Income_Limits!CA182=[1]WAIVER_TX_Counties_FY22!CB$2,[1]TX_Counties_FY22_Income_Limits!CA182)))</f>
        <v>68240</v>
      </c>
      <c r="CC182" s="64">
        <f>IF([1]TX_Counties_FY22_Income_Limits!CB182&gt;[1]WAIVER_TX_Counties_FY22!CC$2,[1]TX_Counties_FY22_Income_Limits!CB182,IF([1]TX_Counties_FY22_Income_Limits!CB182&lt;[1]WAIVER_TX_Counties_FY22!CC$2,[1]WAIVER_TX_Counties_FY22!CC$2,IF([1]TX_Counties_FY22_Income_Limits!CB182=[1]WAIVER_TX_Counties_FY22!CC$2,[1]TX_Counties_FY22_Income_Limits!CB182)))</f>
        <v>76770</v>
      </c>
      <c r="CD182" s="64">
        <f>IF([1]TX_Counties_FY22_Income_Limits!CC182&gt;[1]WAIVER_TX_Counties_FY22!CD$2,[1]TX_Counties_FY22_Income_Limits!CC182,IF([1]TX_Counties_FY22_Income_Limits!CC182&lt;[1]WAIVER_TX_Counties_FY22!CD$2,[1]WAIVER_TX_Counties_FY22!CD$2,IF([1]TX_Counties_FY22_Income_Limits!CC182=[1]WAIVER_TX_Counties_FY22!CD$2,[1]TX_Counties_FY22_Income_Limits!CC182)))</f>
        <v>85300</v>
      </c>
      <c r="CE182" s="64">
        <f>IF([1]TX_Counties_FY22_Income_Limits!CD182&gt;[1]WAIVER_TX_Counties_FY22!CE$2,[1]TX_Counties_FY22_Income_Limits!CD182,IF([1]TX_Counties_FY22_Income_Limits!CD182&lt;[1]WAIVER_TX_Counties_FY22!CE$2,[1]WAIVER_TX_Counties_FY22!CE$2,IF([1]TX_Counties_FY22_Income_Limits!CD182=[1]WAIVER_TX_Counties_FY22!CE$2,[1]TX_Counties_FY22_Income_Limits!CD182)))</f>
        <v>92124</v>
      </c>
      <c r="CF182" s="64">
        <f>IF([1]TX_Counties_FY22_Income_Limits!CE182&gt;[1]WAIVER_TX_Counties_FY22!CF$2,[1]TX_Counties_FY22_Income_Limits!CE182,IF([1]TX_Counties_FY22_Income_Limits!CE182&lt;[1]WAIVER_TX_Counties_FY22!CF$2,[1]WAIVER_TX_Counties_FY22!CF$2,IF([1]TX_Counties_FY22_Income_Limits!CE182=[1]WAIVER_TX_Counties_FY22!CF$2,[1]TX_Counties_FY22_Income_Limits!CE182)))</f>
        <v>98948</v>
      </c>
      <c r="CG182" s="64">
        <f>IF([1]TX_Counties_FY22_Income_Limits!CF182&gt;[1]WAIVER_TX_Counties_FY22!CG$2,[1]TX_Counties_FY22_Income_Limits!CF182,IF([1]TX_Counties_FY22_Income_Limits!CF182&lt;[1]WAIVER_TX_Counties_FY22!CG$2,[1]WAIVER_TX_Counties_FY22!CG$2,IF([1]TX_Counties_FY22_Income_Limits!CF182=[1]WAIVER_TX_Counties_FY22!CG$2,[1]TX_Counties_FY22_Income_Limits!CF182)))</f>
        <v>105772</v>
      </c>
      <c r="CH182" s="64">
        <f>IF([1]TX_Counties_FY22_Income_Limits!CG182&gt;[1]WAIVER_TX_Counties_FY22!CH$2,[1]TX_Counties_FY22_Income_Limits!CG182,IF([1]TX_Counties_FY22_Income_Limits!CG182&lt;[1]WAIVER_TX_Counties_FY22!CH$2,[1]WAIVER_TX_Counties_FY22!CH$2,IF([1]TX_Counties_FY22_Income_Limits!CG182=[1]WAIVER_TX_Counties_FY22!CH$2,[1]TX_Counties_FY22_Income_Limits!CG182)))</f>
        <v>112596</v>
      </c>
      <c r="CI182" s="64">
        <f>IF([1]TX_Counties_FY22_Income_Limits!CH182&gt;[1]WAIVER_TX_Counties_FY22!CI$2,[1]TX_Counties_FY22_Income_Limits!CH182,IF([1]TX_Counties_FY22_Income_Limits!CH182&lt;[1]WAIVER_TX_Counties_FY22!CI$2,[1]WAIVER_TX_Counties_FY22!CI$2,IF([1]TX_Counties_FY22_Income_Limits!CH182=[1]WAIVER_TX_Counties_FY22!CI$2,[1]TX_Counties_FY22_Income_Limits!CH182)))</f>
        <v>119419.99999999999</v>
      </c>
      <c r="CJ182" s="64">
        <f>IF([1]TX_Counties_FY22_Income_Limits!CI182&gt;[1]WAIVER_TX_Counties_FY22!CJ$2,[1]TX_Counties_FY22_Income_Limits!CI182,IF([1]TX_Counties_FY22_Income_Limits!CI182&lt;[1]WAIVER_TX_Counties_FY22!CJ$2,[1]WAIVER_TX_Counties_FY22!CJ$2,IF([1]TX_Counties_FY22_Income_Limits!CI182=[1]WAIVER_TX_Counties_FY22!CJ$2,[1]TX_Counties_FY22_Income_Limits!CI182)))</f>
        <v>126244</v>
      </c>
      <c r="CK182" s="64">
        <f>IF([1]TX_Counties_FY22_Income_Limits!CJ182&gt;[1]WAIVER_TX_Counties_FY22!CK$2,[1]TX_Counties_FY22_Income_Limits!CJ182,IF([1]TX_Counties_FY22_Income_Limits!CJ182&lt;[1]WAIVER_TX_Counties_FY22!CK$2,[1]WAIVER_TX_Counties_FY22!CK$2,IF([1]TX_Counties_FY22_Income_Limits!CJ182=[1]WAIVER_TX_Counties_FY22!CK$2,[1]TX_Counties_FY22_Income_Limits!CJ182)))</f>
        <v>133068</v>
      </c>
      <c r="CL182" s="64">
        <f>IF([1]TX_Counties_FY22_Income_Limits!CK182&gt;[1]WAIVER_TX_Counties_FY22!CL$2,[1]TX_Counties_FY22_Income_Limits!CK182,IF([1]TX_Counties_FY22_Income_Limits!CK182&lt;[1]WAIVER_TX_Counties_FY22!CL$2,[1]WAIVER_TX_Counties_FY22!CL$2,IF([1]TX_Counties_FY22_Income_Limits!CK182=[1]WAIVER_TX_Counties_FY22!CL$2,[1]TX_Counties_FY22_Income_Limits!CK182)))</f>
        <v>139892</v>
      </c>
      <c r="CM182" s="64">
        <f>IF([1]TX_Counties_FY22_Income_Limits!CL182&gt;[1]WAIVER_TX_Counties_FY22!CM$2,[1]TX_Counties_FY22_Income_Limits!CL182,IF([1]TX_Counties_FY22_Income_Limits!CL182&lt;[1]WAIVER_TX_Counties_FY22!CM$2,[1]WAIVER_TX_Counties_FY22!CM$2,IF([1]TX_Counties_FY22_Income_Limits!CL182=[1]WAIVER_TX_Counties_FY22!CM$2,[1]TX_Counties_FY22_Income_Limits!CL182)))</f>
        <v>146716</v>
      </c>
      <c r="CN182" s="64">
        <f>IF([1]TX_Counties_FY22_Income_Limits!CM182&gt;[1]WAIVER_TX_Counties_FY22!CN$2,[1]TX_Counties_FY22_Income_Limits!CM182,IF([1]TX_Counties_FY22_Income_Limits!CM182&lt;[1]WAIVER_TX_Counties_FY22!CN$2,[1]WAIVER_TX_Counties_FY22!CN$2,IF([1]TX_Counties_FY22_Income_Limits!CM182=[1]WAIVER_TX_Counties_FY22!CN$2,[1]TX_Counties_FY22_Income_Limits!CM182)))</f>
        <v>153540</v>
      </c>
      <c r="CO182" s="64">
        <f>IF([1]TX_Counties_FY22_Income_Limits!CN182&gt;[1]WAIVER_TX_Counties_FY22!CO$2,[1]TX_Counties_FY22_Income_Limits!CN182,IF([1]TX_Counties_FY22_Income_Limits!CN182&lt;[1]WAIVER_TX_Counties_FY22!CO$2,[1]WAIVER_TX_Counties_FY22!CO$2,IF([1]TX_Counties_FY22_Income_Limits!CN182=[1]WAIVER_TX_Counties_FY22!CO$2,[1]TX_Counties_FY22_Income_Limits!CN182)))</f>
        <v>160364</v>
      </c>
      <c r="CP182" s="64">
        <f>IF([1]TX_Counties_FY22_Income_Limits!CO182&gt;[1]WAIVER_TX_Counties_FY22!CP$2,[1]TX_Counties_FY22_Income_Limits!CO182,IF([1]TX_Counties_FY22_Income_Limits!CO182&lt;[1]WAIVER_TX_Counties_FY22!CP$2,[1]WAIVER_TX_Counties_FY22!CP$2,IF([1]TX_Counties_FY22_Income_Limits!CO182=[1]WAIVER_TX_Counties_FY22!CP$2,[1]TX_Counties_FY22_Income_Limits!CO182)))</f>
        <v>167188</v>
      </c>
      <c r="CQ182" s="64">
        <f>IF([1]TX_Counties_FY22_Income_Limits!CP182&gt;[1]WAIVER_TX_Counties_FY22!CQ$2,[1]TX_Counties_FY22_Income_Limits!CP182,IF([1]TX_Counties_FY22_Income_Limits!CP182&lt;[1]WAIVER_TX_Counties_FY22!CQ$2,[1]WAIVER_TX_Counties_FY22!CQ$2,IF([1]TX_Counties_FY22_Income_Limits!CP182=[1]WAIVER_TX_Counties_FY22!CQ$2,[1]TX_Counties_FY22_Income_Limits!CP182)))</f>
        <v>174012</v>
      </c>
      <c r="CR182" s="64">
        <f>IF([1]TX_Counties_FY22_Income_Limits!CQ182&gt;[1]WAIVER_TX_Counties_FY22!CR$2,[1]TX_Counties_FY22_Income_Limits!CQ182,IF([1]TX_Counties_FY22_Income_Limits!CQ182&lt;[1]WAIVER_TX_Counties_FY22!CR$2,[1]WAIVER_TX_Counties_FY22!CR$2,IF([1]TX_Counties_FY22_Income_Limits!CQ182=[1]WAIVER_TX_Counties_FY22!CR$2,[1]TX_Counties_FY22_Income_Limits!CQ182)))</f>
        <v>180836</v>
      </c>
      <c r="CS182" s="64">
        <f>IF([1]TX_Counties_FY22_Income_Limits!CR182&gt;[1]WAIVER_TX_Counties_FY22!CS$2,[1]TX_Counties_FY22_Income_Limits!CR182,IF([1]TX_Counties_FY22_Income_Limits!CR182&lt;[1]WAIVER_TX_Counties_FY22!CS$2,[1]WAIVER_TX_Counties_FY22!CS$2,IF([1]TX_Counties_FY22_Income_Limits!CR182=[1]WAIVER_TX_Counties_FY22!CS$2,[1]TX_Counties_FY22_Income_Limits!CR182)))</f>
        <v>187660</v>
      </c>
      <c r="CT182" s="64">
        <f>IF([1]TX_Counties_FY22_Income_Limits!CS182&gt;[1]WAIVER_TX_Counties_FY22!CT$2,[1]TX_Counties_FY22_Income_Limits!CS182,IF([1]TX_Counties_FY22_Income_Limits!CS182&lt;[1]WAIVER_TX_Counties_FY22!CT$2,[1]WAIVER_TX_Counties_FY22!CT$2,IF([1]TX_Counties_FY22_Income_Limits!CS182=[1]WAIVER_TX_Counties_FY22!CT$2,[1]TX_Counties_FY22_Income_Limits!CS182)))</f>
        <v>194484</v>
      </c>
      <c r="CU182" s="64">
        <f>IF([1]TX_Counties_FY22_Income_Limits!CT182&gt;[1]WAIVER_TX_Counties_FY22!CU$2,[1]TX_Counties_FY22_Income_Limits!CT182,IF([1]TX_Counties_FY22_Income_Limits!CT182&lt;[1]WAIVER_TX_Counties_FY22!CU$2,[1]WAIVER_TX_Counties_FY22!CU$2,IF([1]TX_Counties_FY22_Income_Limits!CT182=[1]WAIVER_TX_Counties_FY22!CU$2,[1]TX_Counties_FY22_Income_Limits!CT182)))</f>
        <v>201308</v>
      </c>
      <c r="CV182" s="64">
        <f>IF([1]TX_Counties_FY22_Income_Limits!CU182&gt;[1]WAIVER_TX_Counties_FY22!CV$2,[1]TX_Counties_FY22_Income_Limits!CU182,IF([1]TX_Counties_FY22_Income_Limits!CU182&lt;[1]WAIVER_TX_Counties_FY22!CV$2,[1]WAIVER_TX_Counties_FY22!CV$2,IF([1]TX_Counties_FY22_Income_Limits!CU182=[1]WAIVER_TX_Counties_FY22!CV$2,[1]TX_Counties_FY22_Income_Limits!CU182)))</f>
        <v>208132</v>
      </c>
      <c r="CW182" s="64">
        <f>IF([1]TX_Counties_FY22_Income_Limits!CV182&gt;[1]WAIVER_TX_Counties_FY22!CW$2,[1]TX_Counties_FY22_Income_Limits!CV182,IF([1]TX_Counties_FY22_Income_Limits!CV182&lt;[1]WAIVER_TX_Counties_FY22!CW$2,[1]WAIVER_TX_Counties_FY22!CW$2,IF([1]TX_Counties_FY22_Income_Limits!CV182=[1]WAIVER_TX_Counties_FY22!CW$2,[1]TX_Counties_FY22_Income_Limits!CV182)))</f>
        <v>214956</v>
      </c>
      <c r="CX182" s="64">
        <f>IF([1]TX_Counties_FY22_Income_Limits!CW182&gt;[1]WAIVER_TX_Counties_FY22!CX$2,[1]TX_Counties_FY22_Income_Limits!CW182,IF([1]TX_Counties_FY22_Income_Limits!CW182&lt;[1]WAIVER_TX_Counties_FY22!CX$2,[1]WAIVER_TX_Counties_FY22!CX$2,IF([1]TX_Counties_FY22_Income_Limits!CW182=[1]WAIVER_TX_Counties_FY22!CX$2,[1]TX_Counties_FY22_Income_Limits!CW182)))</f>
        <v>221780</v>
      </c>
      <c r="CY182" s="64">
        <f>IF([1]TX_Counties_FY22_Income_Limits!CX182&gt;[1]WAIVER_TX_Counties_FY22!CY$2,[1]TX_Counties_FY22_Income_Limits!CX182,IF([1]TX_Counties_FY22_Income_Limits!CX182&lt;[1]WAIVER_TX_Counties_FY22!CY$2,[1]WAIVER_TX_Counties_FY22!CY$2,IF([1]TX_Counties_FY22_Income_Limits!CX182=[1]WAIVER_TX_Counties_FY22!CY$2,[1]TX_Counties_FY22_Income_Limits!CX182)))</f>
        <v>228604</v>
      </c>
      <c r="CZ182" s="64">
        <f>IF([1]TX_Counties_FY22_Income_Limits!CY182&gt;[1]WAIVER_TX_Counties_FY22!CZ$2,[1]TX_Counties_FY22_Income_Limits!CY182,IF([1]TX_Counties_FY22_Income_Limits!CY182&lt;[1]WAIVER_TX_Counties_FY22!CZ$2,[1]WAIVER_TX_Counties_FY22!CZ$2,IF([1]TX_Counties_FY22_Income_Limits!CY182=[1]WAIVER_TX_Counties_FY22!CZ$2,[1]TX_Counties_FY22_Income_Limits!CY182)))</f>
        <v>71652</v>
      </c>
      <c r="DA182" s="64">
        <f>IF([1]TX_Counties_FY22_Income_Limits!CZ182&gt;[1]WAIVER_TX_Counties_FY22!DA$2,[1]TX_Counties_FY22_Income_Limits!CZ182,IF([1]TX_Counties_FY22_Income_Limits!CZ182&lt;[1]WAIVER_TX_Counties_FY22!DA$2,[1]WAIVER_TX_Counties_FY22!DA$2,IF([1]TX_Counties_FY22_Income_Limits!CZ182=[1]WAIVER_TX_Counties_FY22!DA$2,[1]TX_Counties_FY22_Income_Limits!CZ182)))</f>
        <v>81888</v>
      </c>
      <c r="DB182" s="64">
        <f>IF([1]TX_Counties_FY22_Income_Limits!DA182&gt;[1]WAIVER_TX_Counties_FY22!DB$2,[1]TX_Counties_FY22_Income_Limits!DA182,IF([1]TX_Counties_FY22_Income_Limits!DA182&lt;[1]WAIVER_TX_Counties_FY22!DB$2,[1]WAIVER_TX_Counties_FY22!DB$2,IF([1]TX_Counties_FY22_Income_Limits!DA182=[1]WAIVER_TX_Counties_FY22!DB$2,[1]TX_Counties_FY22_Income_Limits!DA182)))</f>
        <v>92124</v>
      </c>
      <c r="DC182" s="64">
        <f>IF([1]TX_Counties_FY22_Income_Limits!DB182&gt;[1]WAIVER_TX_Counties_FY22!DC$2,[1]TX_Counties_FY22_Income_Limits!DB182,IF([1]TX_Counties_FY22_Income_Limits!DB182&lt;[1]WAIVER_TX_Counties_FY22!DC$2,[1]WAIVER_TX_Counties_FY22!DC$2,IF([1]TX_Counties_FY22_Income_Limits!DB182=[1]WAIVER_TX_Counties_FY22!DC$2,[1]TX_Counties_FY22_Income_Limits!DB182)))</f>
        <v>102360</v>
      </c>
      <c r="DD182" s="64">
        <f>IF([1]TX_Counties_FY22_Income_Limits!DC182&gt;[1]WAIVER_TX_Counties_FY22!DD$2,[1]TX_Counties_FY22_Income_Limits!DC182,IF([1]TX_Counties_FY22_Income_Limits!DC182&lt;[1]WAIVER_TX_Counties_FY22!DD$2,[1]WAIVER_TX_Counties_FY22!DD$2,IF([1]TX_Counties_FY22_Income_Limits!DC182=[1]WAIVER_TX_Counties_FY22!DD$2,[1]TX_Counties_FY22_Income_Limits!DC182)))</f>
        <v>110548.8</v>
      </c>
      <c r="DE182" s="64">
        <f>IF([1]TX_Counties_FY22_Income_Limits!DD182&gt;[1]WAIVER_TX_Counties_FY22!DE$2,[1]TX_Counties_FY22_Income_Limits!DD182,IF([1]TX_Counties_FY22_Income_Limits!DD182&lt;[1]WAIVER_TX_Counties_FY22!DE$2,[1]WAIVER_TX_Counties_FY22!DE$2,IF([1]TX_Counties_FY22_Income_Limits!DD182=[1]WAIVER_TX_Counties_FY22!DE$2,[1]TX_Counties_FY22_Income_Limits!DD182)))</f>
        <v>118737.59999999999</v>
      </c>
      <c r="DF182" s="64">
        <f>IF([1]TX_Counties_FY22_Income_Limits!DE182&gt;[1]WAIVER_TX_Counties_FY22!DF$2,[1]TX_Counties_FY22_Income_Limits!DE182,IF([1]TX_Counties_FY22_Income_Limits!DE182&lt;[1]WAIVER_TX_Counties_FY22!DF$2,[1]WAIVER_TX_Counties_FY22!DF$2,IF([1]TX_Counties_FY22_Income_Limits!DE182=[1]WAIVER_TX_Counties_FY22!DF$2,[1]TX_Counties_FY22_Income_Limits!DE182)))</f>
        <v>126926.39999999999</v>
      </c>
      <c r="DG182" s="64">
        <f>IF([1]TX_Counties_FY22_Income_Limits!DF182&gt;[1]WAIVER_TX_Counties_FY22!DG$2,[1]TX_Counties_FY22_Income_Limits!DF182,IF([1]TX_Counties_FY22_Income_Limits!DF182&lt;[1]WAIVER_TX_Counties_FY22!DG$2,[1]WAIVER_TX_Counties_FY22!DG$2,IF([1]TX_Counties_FY22_Income_Limits!DF182=[1]WAIVER_TX_Counties_FY22!DG$2,[1]TX_Counties_FY22_Income_Limits!DF182)))</f>
        <v>135115.20000000001</v>
      </c>
      <c r="DH182" s="64">
        <f>IF([1]TX_Counties_FY22_Income_Limits!DG182&gt;[1]WAIVER_TX_Counties_FY22!DH$2,[1]TX_Counties_FY22_Income_Limits!DG182,IF([1]TX_Counties_FY22_Income_Limits!DG182&lt;[1]WAIVER_TX_Counties_FY22!DH$2,[1]WAIVER_TX_Counties_FY22!DH$2,IF([1]TX_Counties_FY22_Income_Limits!DG182=[1]WAIVER_TX_Counties_FY22!DH$2,[1]TX_Counties_FY22_Income_Limits!DG182)))</f>
        <v>143304</v>
      </c>
      <c r="DI182" s="64">
        <f>IF([1]TX_Counties_FY22_Income_Limits!DH182&gt;[1]WAIVER_TX_Counties_FY22!DI$2,[1]TX_Counties_FY22_Income_Limits!DH182,IF([1]TX_Counties_FY22_Income_Limits!DH182&lt;[1]WAIVER_TX_Counties_FY22!DI$2,[1]WAIVER_TX_Counties_FY22!DI$2,IF([1]TX_Counties_FY22_Income_Limits!DH182=[1]WAIVER_TX_Counties_FY22!DI$2,[1]TX_Counties_FY22_Income_Limits!DH182)))</f>
        <v>151492.79999999999</v>
      </c>
      <c r="DJ182" s="64">
        <f>IF([1]TX_Counties_FY22_Income_Limits!DI182&gt;[1]WAIVER_TX_Counties_FY22!DJ$2,[1]TX_Counties_FY22_Income_Limits!DI182,IF([1]TX_Counties_FY22_Income_Limits!DI182&lt;[1]WAIVER_TX_Counties_FY22!DJ$2,[1]WAIVER_TX_Counties_FY22!DJ$2,IF([1]TX_Counties_FY22_Income_Limits!DI182=[1]WAIVER_TX_Counties_FY22!DJ$2,[1]TX_Counties_FY22_Income_Limits!DI182)))</f>
        <v>159681.59999999998</v>
      </c>
      <c r="DK182" s="64">
        <f>IF([1]TX_Counties_FY22_Income_Limits!DJ182&gt;[1]WAIVER_TX_Counties_FY22!DK$2,[1]TX_Counties_FY22_Income_Limits!DJ182,IF([1]TX_Counties_FY22_Income_Limits!DJ182&lt;[1]WAIVER_TX_Counties_FY22!DK$2,[1]WAIVER_TX_Counties_FY22!DK$2,IF([1]TX_Counties_FY22_Income_Limits!DJ182=[1]WAIVER_TX_Counties_FY22!DK$2,[1]TX_Counties_FY22_Income_Limits!DJ182)))</f>
        <v>167870.39999999997</v>
      </c>
      <c r="DL182" s="64">
        <f>IF([1]TX_Counties_FY22_Income_Limits!DK182&gt;[1]WAIVER_TX_Counties_FY22!DL$2,[1]TX_Counties_FY22_Income_Limits!DK182,IF([1]TX_Counties_FY22_Income_Limits!DK182&lt;[1]WAIVER_TX_Counties_FY22!DL$2,[1]WAIVER_TX_Counties_FY22!DL$2,IF([1]TX_Counties_FY22_Income_Limits!DK182=[1]WAIVER_TX_Counties_FY22!DL$2,[1]TX_Counties_FY22_Income_Limits!DK182)))</f>
        <v>176059.19999999995</v>
      </c>
      <c r="DM182" s="64">
        <f>IF([1]TX_Counties_FY22_Income_Limits!DL182&gt;[1]WAIVER_TX_Counties_FY22!DM$2,[1]TX_Counties_FY22_Income_Limits!DL182,IF([1]TX_Counties_FY22_Income_Limits!DL182&lt;[1]WAIVER_TX_Counties_FY22!DM$2,[1]WAIVER_TX_Counties_FY22!DM$2,IF([1]TX_Counties_FY22_Income_Limits!DL182=[1]WAIVER_TX_Counties_FY22!DM$2,[1]TX_Counties_FY22_Income_Limits!DL182)))</f>
        <v>184247.99999999994</v>
      </c>
      <c r="DN182" s="64">
        <f>IF([1]TX_Counties_FY22_Income_Limits!DM182&gt;[1]WAIVER_TX_Counties_FY22!DN$2,[1]TX_Counties_FY22_Income_Limits!DM182,IF([1]TX_Counties_FY22_Income_Limits!DM182&lt;[1]WAIVER_TX_Counties_FY22!DN$2,[1]WAIVER_TX_Counties_FY22!DN$2,IF([1]TX_Counties_FY22_Income_Limits!DM182=[1]WAIVER_TX_Counties_FY22!DN$2,[1]TX_Counties_FY22_Income_Limits!DM182)))</f>
        <v>192436.79999999993</v>
      </c>
      <c r="DO182" s="64">
        <f>IF([1]TX_Counties_FY22_Income_Limits!DN182&gt;[1]WAIVER_TX_Counties_FY22!DO$2,[1]TX_Counties_FY22_Income_Limits!DN182,IF([1]TX_Counties_FY22_Income_Limits!DN182&lt;[1]WAIVER_TX_Counties_FY22!DO$2,[1]WAIVER_TX_Counties_FY22!DO$2,IF([1]TX_Counties_FY22_Income_Limits!DN182=[1]WAIVER_TX_Counties_FY22!DO$2,[1]TX_Counties_FY22_Income_Limits!DN182)))</f>
        <v>200625.59999999992</v>
      </c>
      <c r="DP182" s="64">
        <f>IF([1]TX_Counties_FY22_Income_Limits!DO182&gt;[1]WAIVER_TX_Counties_FY22!DP$2,[1]TX_Counties_FY22_Income_Limits!DO182,IF([1]TX_Counties_FY22_Income_Limits!DO182&lt;[1]WAIVER_TX_Counties_FY22!DP$2,[1]WAIVER_TX_Counties_FY22!DP$2,IF([1]TX_Counties_FY22_Income_Limits!DO182=[1]WAIVER_TX_Counties_FY22!DP$2,[1]TX_Counties_FY22_Income_Limits!DO182)))</f>
        <v>208814.39999999991</v>
      </c>
      <c r="DQ182" s="64">
        <f>IF([1]TX_Counties_FY22_Income_Limits!DP182&gt;[1]WAIVER_TX_Counties_FY22!DQ$2,[1]TX_Counties_FY22_Income_Limits!DP182,IF([1]TX_Counties_FY22_Income_Limits!DP182&lt;[1]WAIVER_TX_Counties_FY22!DQ$2,[1]WAIVER_TX_Counties_FY22!DQ$2,IF([1]TX_Counties_FY22_Income_Limits!DP182=[1]WAIVER_TX_Counties_FY22!DQ$2,[1]TX_Counties_FY22_Income_Limits!DP182)))</f>
        <v>217003.1999999999</v>
      </c>
      <c r="DR182" s="64">
        <f>IF([1]TX_Counties_FY22_Income_Limits!DQ182&gt;[1]WAIVER_TX_Counties_FY22!DR$2,[1]TX_Counties_FY22_Income_Limits!DQ182,IF([1]TX_Counties_FY22_Income_Limits!DQ182&lt;[1]WAIVER_TX_Counties_FY22!DR$2,[1]WAIVER_TX_Counties_FY22!DR$2,IF([1]TX_Counties_FY22_Income_Limits!DQ182=[1]WAIVER_TX_Counties_FY22!DR$2,[1]TX_Counties_FY22_Income_Limits!DQ182)))</f>
        <v>225191.99999999988</v>
      </c>
      <c r="DS182" s="64">
        <f>IF([1]TX_Counties_FY22_Income_Limits!DR182&gt;[1]WAIVER_TX_Counties_FY22!DS$2,[1]TX_Counties_FY22_Income_Limits!DR182,IF([1]TX_Counties_FY22_Income_Limits!DR182&lt;[1]WAIVER_TX_Counties_FY22!DS$2,[1]WAIVER_TX_Counties_FY22!DS$2,IF([1]TX_Counties_FY22_Income_Limits!DR182=[1]WAIVER_TX_Counties_FY22!DS$2,[1]TX_Counties_FY22_Income_Limits!DR182)))</f>
        <v>233380.79999999987</v>
      </c>
      <c r="DT182" s="64">
        <f>IF([1]TX_Counties_FY22_Income_Limits!DS182&gt;[1]WAIVER_TX_Counties_FY22!DT$2,[1]TX_Counties_FY22_Income_Limits!DS182,IF([1]TX_Counties_FY22_Income_Limits!DS182&lt;[1]WAIVER_TX_Counties_FY22!DT$2,[1]WAIVER_TX_Counties_FY22!DT$2,IF([1]TX_Counties_FY22_Income_Limits!DS182=[1]WAIVER_TX_Counties_FY22!DT$2,[1]TX_Counties_FY22_Income_Limits!DS182)))</f>
        <v>241569.59999999986</v>
      </c>
      <c r="DU182" s="64">
        <f>IF([1]TX_Counties_FY22_Income_Limits!DT182&gt;[1]WAIVER_TX_Counties_FY22!DU$2,[1]TX_Counties_FY22_Income_Limits!DT182,IF([1]TX_Counties_FY22_Income_Limits!DT182&lt;[1]WAIVER_TX_Counties_FY22!DU$2,[1]WAIVER_TX_Counties_FY22!DU$2,IF([1]TX_Counties_FY22_Income_Limits!DT182=[1]WAIVER_TX_Counties_FY22!DU$2,[1]TX_Counties_FY22_Income_Limits!DT182)))</f>
        <v>249758.39999999985</v>
      </c>
      <c r="DV182" s="64">
        <f>IF([1]TX_Counties_FY22_Income_Limits!DU182&gt;[1]WAIVER_TX_Counties_FY22!DV$2,[1]TX_Counties_FY22_Income_Limits!DU182,IF([1]TX_Counties_FY22_Income_Limits!DU182&lt;[1]WAIVER_TX_Counties_FY22!DV$2,[1]WAIVER_TX_Counties_FY22!DV$2,IF([1]TX_Counties_FY22_Income_Limits!DU182=[1]WAIVER_TX_Counties_FY22!DV$2,[1]TX_Counties_FY22_Income_Limits!DU182)))</f>
        <v>257947.19999999984</v>
      </c>
      <c r="DW182" s="64">
        <f>IF([1]TX_Counties_FY22_Income_Limits!DV182&gt;[1]WAIVER_TX_Counties_FY22!DW$2,[1]TX_Counties_FY22_Income_Limits!DV182,IF([1]TX_Counties_FY22_Income_Limits!DV182&lt;[1]WAIVER_TX_Counties_FY22!DW$2,[1]WAIVER_TX_Counties_FY22!DW$2,IF([1]TX_Counties_FY22_Income_Limits!DV182=[1]WAIVER_TX_Counties_FY22!DW$2,[1]TX_Counties_FY22_Income_Limits!DV182)))</f>
        <v>266135.99999999983</v>
      </c>
      <c r="DX182" s="64">
        <f>IF([1]TX_Counties_FY22_Income_Limits!DW182&gt;[1]WAIVER_TX_Counties_FY22!DX$2,[1]TX_Counties_FY22_Income_Limits!DW182,IF([1]TX_Counties_FY22_Income_Limits!DW182&lt;[1]WAIVER_TX_Counties_FY22!DX$2,[1]WAIVER_TX_Counties_FY22!DX$2,IF([1]TX_Counties_FY22_Income_Limits!DW182=[1]WAIVER_TX_Counties_FY22!DX$2,[1]TX_Counties_FY22_Income_Limits!DW182)))</f>
        <v>274324.79999999981</v>
      </c>
      <c r="DY182"/>
    </row>
    <row r="183" spans="1:129" ht="14.45">
      <c r="A183" s="65" t="s">
        <v>372</v>
      </c>
      <c r="B183" s="65" t="str">
        <f t="shared" si="7"/>
        <v>YES</v>
      </c>
      <c r="C183" s="64">
        <f>[1]TX_Counties_FY22_Income_Limits!B183</f>
        <v>80300</v>
      </c>
      <c r="D183" s="64">
        <f>IF([1]TX_Counties_FY22_Income_Limits!C183&gt;[1]WAIVER_TX_Counties_FY22!D$2,[1]TX_Counties_FY22_Income_Limits!C183,IF([1]TX_Counties_FY22_Income_Limits!C183&lt;[1]WAIVER_TX_Counties_FY22!D$2,[1]WAIVER_TX_Counties_FY22!D$2,IF([1]TX_Counties_FY22_Income_Limits!C183=[1]WAIVER_TX_Counties_FY22!D$2,[1]TX_Counties_FY22_Income_Limits!C183)))</f>
        <v>17650</v>
      </c>
      <c r="E183" s="64">
        <f>IF([1]TX_Counties_FY22_Income_Limits!D183&gt;[1]WAIVER_TX_Counties_FY22!E$2,[1]TX_Counties_FY22_Income_Limits!D183,IF([1]TX_Counties_FY22_Income_Limits!D183&lt;[1]WAIVER_TX_Counties_FY22!E$2,[1]WAIVER_TX_Counties_FY22!E$2,IF([1]TX_Counties_FY22_Income_Limits!D183=[1]WAIVER_TX_Counties_FY22!E$2,[1]TX_Counties_FY22_Income_Limits!D183)))</f>
        <v>20200</v>
      </c>
      <c r="F183" s="64">
        <f>IF([1]TX_Counties_FY22_Income_Limits!E183&gt;[1]WAIVER_TX_Counties_FY22!F$2,[1]TX_Counties_FY22_Income_Limits!E183,IF([1]TX_Counties_FY22_Income_Limits!E183&lt;[1]WAIVER_TX_Counties_FY22!F$2,[1]WAIVER_TX_Counties_FY22!F$2,IF([1]TX_Counties_FY22_Income_Limits!E183=[1]WAIVER_TX_Counties_FY22!F$2,[1]TX_Counties_FY22_Income_Limits!E183)))</f>
        <v>23030</v>
      </c>
      <c r="G183" s="64">
        <f>IF([1]TX_Counties_FY22_Income_Limits!F183&gt;[1]WAIVER_TX_Counties_FY22!G$2,[1]TX_Counties_FY22_Income_Limits!F183,IF([1]TX_Counties_FY22_Income_Limits!F183&lt;[1]WAIVER_TX_Counties_FY22!G$2,[1]WAIVER_TX_Counties_FY22!G$2,IF([1]TX_Counties_FY22_Income_Limits!F183=[1]WAIVER_TX_Counties_FY22!G$2,[1]TX_Counties_FY22_Income_Limits!F183)))</f>
        <v>27750</v>
      </c>
      <c r="H183" s="64">
        <f>IF([1]TX_Counties_FY22_Income_Limits!G183&gt;[1]WAIVER_TX_Counties_FY22!H$2,[1]TX_Counties_FY22_Income_Limits!G183,IF([1]TX_Counties_FY22_Income_Limits!G183&lt;[1]WAIVER_TX_Counties_FY22!H$2,[1]WAIVER_TX_Counties_FY22!H$2,IF([1]TX_Counties_FY22_Income_Limits!G183=[1]WAIVER_TX_Counties_FY22!H$2,[1]TX_Counties_FY22_Income_Limits!G183)))</f>
        <v>32470</v>
      </c>
      <c r="I183" s="64">
        <f>IF([1]TX_Counties_FY22_Income_Limits!H183&gt;[1]WAIVER_TX_Counties_FY22!I$2,[1]TX_Counties_FY22_Income_Limits!H183,IF([1]TX_Counties_FY22_Income_Limits!H183&lt;[1]WAIVER_TX_Counties_FY22!I$2,[1]WAIVER_TX_Counties_FY22!I$2,IF([1]TX_Counties_FY22_Income_Limits!H183=[1]WAIVER_TX_Counties_FY22!I$2,[1]TX_Counties_FY22_Income_Limits!H183)))</f>
        <v>37190</v>
      </c>
      <c r="J183" s="64">
        <f>IF([1]TX_Counties_FY22_Income_Limits!I183&gt;[1]WAIVER_TX_Counties_FY22!J$2,[1]TX_Counties_FY22_Income_Limits!I183,IF([1]TX_Counties_FY22_Income_Limits!I183&lt;[1]WAIVER_TX_Counties_FY22!J$2,[1]WAIVER_TX_Counties_FY22!J$2,IF([1]TX_Counties_FY22_Income_Limits!I183=[1]WAIVER_TX_Counties_FY22!J$2,[1]TX_Counties_FY22_Income_Limits!I183)))</f>
        <v>41910</v>
      </c>
      <c r="K183" s="64">
        <f>IF([1]TX_Counties_FY22_Income_Limits!J183&gt;[1]WAIVER_TX_Counties_FY22!K$2,[1]TX_Counties_FY22_Income_Limits!J183,IF([1]TX_Counties_FY22_Income_Limits!J183&lt;[1]WAIVER_TX_Counties_FY22!K$2,[1]WAIVER_TX_Counties_FY22!K$2,IF([1]TX_Counties_FY22_Income_Limits!J183=[1]WAIVER_TX_Counties_FY22!K$2,[1]TX_Counties_FY22_Income_Limits!J183)))</f>
        <v>46630</v>
      </c>
      <c r="L183" s="64">
        <f>IF([1]TX_Counties_FY22_Income_Limits!K183&gt;[1]WAIVER_TX_Counties_FY22!L$2,[1]TX_Counties_FY22_Income_Limits!K183,IF([1]TX_Counties_FY22_Income_Limits!K183&lt;[1]WAIVER_TX_Counties_FY22!L$2,[1]WAIVER_TX_Counties_FY22!L$2,IF([1]TX_Counties_FY22_Income_Limits!K183=[1]WAIVER_TX_Counties_FY22!L$2,[1]TX_Counties_FY22_Income_Limits!K183)))</f>
        <v>58799.999999999993</v>
      </c>
      <c r="M183" s="64">
        <f>IF([1]TX_Counties_FY22_Income_Limits!L183&gt;[1]WAIVER_TX_Counties_FY22!M$2,[1]TX_Counties_FY22_Income_Limits!L183,IF([1]TX_Counties_FY22_Income_Limits!L183&lt;[1]WAIVER_TX_Counties_FY22!M$2,[1]WAIVER_TX_Counties_FY22!M$2,IF([1]TX_Counties_FY22_Income_Limits!L183=[1]WAIVER_TX_Counties_FY22!M$2,[1]TX_Counties_FY22_Income_Limits!L183)))</f>
        <v>62160</v>
      </c>
      <c r="N183" s="64">
        <f>IF([1]TX_Counties_FY22_Income_Limits!M183&gt;[1]WAIVER_TX_Counties_FY22!N$2,[1]TX_Counties_FY22_Income_Limits!M183,IF([1]TX_Counties_FY22_Income_Limits!M183&lt;[1]WAIVER_TX_Counties_FY22!N$2,[1]WAIVER_TX_Counties_FY22!N$2,IF([1]TX_Counties_FY22_Income_Limits!M183=[1]WAIVER_TX_Counties_FY22!N$2,[1]TX_Counties_FY22_Income_Limits!M183)))</f>
        <v>65520.000000000007</v>
      </c>
      <c r="O183" s="64">
        <f>IF([1]TX_Counties_FY22_Income_Limits!N183&gt;[1]WAIVER_TX_Counties_FY22!O$2,[1]TX_Counties_FY22_Income_Limits!N183,IF([1]TX_Counties_FY22_Income_Limits!N183&lt;[1]WAIVER_TX_Counties_FY22!O$2,[1]WAIVER_TX_Counties_FY22!O$2,IF([1]TX_Counties_FY22_Income_Limits!N183=[1]WAIVER_TX_Counties_FY22!O$2,[1]TX_Counties_FY22_Income_Limits!N183)))</f>
        <v>68880.000000000015</v>
      </c>
      <c r="P183" s="64">
        <f>IF([1]TX_Counties_FY22_Income_Limits!O183&gt;[1]WAIVER_TX_Counties_FY22!P$2,[1]TX_Counties_FY22_Income_Limits!O183,IF([1]TX_Counties_FY22_Income_Limits!O183&lt;[1]WAIVER_TX_Counties_FY22!P$2,[1]WAIVER_TX_Counties_FY22!P$2,IF([1]TX_Counties_FY22_Income_Limits!O183=[1]WAIVER_TX_Counties_FY22!P$2,[1]TX_Counties_FY22_Income_Limits!O183)))</f>
        <v>72240.000000000029</v>
      </c>
      <c r="Q183" s="64">
        <f>IF([1]TX_Counties_FY22_Income_Limits!P183&gt;[1]WAIVER_TX_Counties_FY22!Q$2,[1]TX_Counties_FY22_Income_Limits!P183,IF([1]TX_Counties_FY22_Income_Limits!P183&lt;[1]WAIVER_TX_Counties_FY22!Q$2,[1]WAIVER_TX_Counties_FY22!Q$2,IF([1]TX_Counties_FY22_Income_Limits!P183=[1]WAIVER_TX_Counties_FY22!Q$2,[1]TX_Counties_FY22_Income_Limits!P183)))</f>
        <v>75600.000000000044</v>
      </c>
      <c r="R183" s="64">
        <f>IF([1]TX_Counties_FY22_Income_Limits!Q183&gt;[1]WAIVER_TX_Counties_FY22!R$2,[1]TX_Counties_FY22_Income_Limits!Q183,IF([1]TX_Counties_FY22_Income_Limits!Q183&lt;[1]WAIVER_TX_Counties_FY22!R$2,[1]WAIVER_TX_Counties_FY22!R$2,IF([1]TX_Counties_FY22_Income_Limits!Q183=[1]WAIVER_TX_Counties_FY22!R$2,[1]TX_Counties_FY22_Income_Limits!Q183)))</f>
        <v>78960.000000000058</v>
      </c>
      <c r="S183" s="64">
        <f>IF([1]TX_Counties_FY22_Income_Limits!R183&gt;[1]WAIVER_TX_Counties_FY22!S$2,[1]TX_Counties_FY22_Income_Limits!R183,IF([1]TX_Counties_FY22_Income_Limits!R183&lt;[1]WAIVER_TX_Counties_FY22!S$2,[1]WAIVER_TX_Counties_FY22!S$2,IF([1]TX_Counties_FY22_Income_Limits!R183=[1]WAIVER_TX_Counties_FY22!S$2,[1]TX_Counties_FY22_Income_Limits!R183)))</f>
        <v>82320.000000000073</v>
      </c>
      <c r="T183" s="64">
        <f>IF([1]TX_Counties_FY22_Income_Limits!S183&gt;[1]WAIVER_TX_Counties_FY22!T$2,[1]TX_Counties_FY22_Income_Limits!S183,IF([1]TX_Counties_FY22_Income_Limits!S183&lt;[1]WAIVER_TX_Counties_FY22!T$2,[1]WAIVER_TX_Counties_FY22!T$2,IF([1]TX_Counties_FY22_Income_Limits!S183=[1]WAIVER_TX_Counties_FY22!T$2,[1]TX_Counties_FY22_Income_Limits!S183)))</f>
        <v>85680.000000000087</v>
      </c>
      <c r="U183" s="64">
        <f>IF([1]TX_Counties_FY22_Income_Limits!T183&gt;[1]WAIVER_TX_Counties_FY22!U$2,[1]TX_Counties_FY22_Income_Limits!T183,IF([1]TX_Counties_FY22_Income_Limits!T183&lt;[1]WAIVER_TX_Counties_FY22!U$2,[1]WAIVER_TX_Counties_FY22!U$2,IF([1]TX_Counties_FY22_Income_Limits!T183=[1]WAIVER_TX_Counties_FY22!U$2,[1]TX_Counties_FY22_Income_Limits!T183)))</f>
        <v>89040.000000000102</v>
      </c>
      <c r="V183" s="64">
        <f>IF([1]TX_Counties_FY22_Income_Limits!U183&gt;[1]WAIVER_TX_Counties_FY22!V$2,[1]TX_Counties_FY22_Income_Limits!U183,IF([1]TX_Counties_FY22_Income_Limits!U183&lt;[1]WAIVER_TX_Counties_FY22!V$2,[1]WAIVER_TX_Counties_FY22!V$2,IF([1]TX_Counties_FY22_Income_Limits!U183=[1]WAIVER_TX_Counties_FY22!V$2,[1]TX_Counties_FY22_Income_Limits!U183)))</f>
        <v>92400.000000000116</v>
      </c>
      <c r="W183" s="64">
        <f>IF([1]TX_Counties_FY22_Income_Limits!V183&gt;[1]WAIVER_TX_Counties_FY22!W$2,[1]TX_Counties_FY22_Income_Limits!V183,IF([1]TX_Counties_FY22_Income_Limits!V183&lt;[1]WAIVER_TX_Counties_FY22!W$2,[1]WAIVER_TX_Counties_FY22!W$2,IF([1]TX_Counties_FY22_Income_Limits!V183=[1]WAIVER_TX_Counties_FY22!W$2,[1]TX_Counties_FY22_Income_Limits!V183)))</f>
        <v>95760.000000000131</v>
      </c>
      <c r="X183" s="64">
        <f>IF([1]TX_Counties_FY22_Income_Limits!W183&gt;[1]WAIVER_TX_Counties_FY22!X$2,[1]TX_Counties_FY22_Income_Limits!W183,IF([1]TX_Counties_FY22_Income_Limits!W183&lt;[1]WAIVER_TX_Counties_FY22!X$2,[1]WAIVER_TX_Counties_FY22!X$2,IF([1]TX_Counties_FY22_Income_Limits!W183=[1]WAIVER_TX_Counties_FY22!X$2,[1]TX_Counties_FY22_Income_Limits!W183)))</f>
        <v>99120.000000000146</v>
      </c>
      <c r="Y183" s="64">
        <f>IF([1]TX_Counties_FY22_Income_Limits!X183&gt;[1]WAIVER_TX_Counties_FY22!Y$2,[1]TX_Counties_FY22_Income_Limits!X183,IF([1]TX_Counties_FY22_Income_Limits!X183&lt;[1]WAIVER_TX_Counties_FY22!Y$2,[1]WAIVER_TX_Counties_FY22!Y$2,IF([1]TX_Counties_FY22_Income_Limits!X183=[1]WAIVER_TX_Counties_FY22!Y$2,[1]TX_Counties_FY22_Income_Limits!X183)))</f>
        <v>102480.00000000016</v>
      </c>
      <c r="Z183" s="64">
        <f>IF([1]TX_Counties_FY22_Income_Limits!Y183&gt;[1]WAIVER_TX_Counties_FY22!Z$2,[1]TX_Counties_FY22_Income_Limits!Y183,IF([1]TX_Counties_FY22_Income_Limits!Y183&lt;[1]WAIVER_TX_Counties_FY22!Z$2,[1]WAIVER_TX_Counties_FY22!Z$2,IF([1]TX_Counties_FY22_Income_Limits!Y183=[1]WAIVER_TX_Counties_FY22!Z$2,[1]TX_Counties_FY22_Income_Limits!Y183)))</f>
        <v>105840.00000000017</v>
      </c>
      <c r="AA183" s="64">
        <f>IF([1]TX_Counties_FY22_Income_Limits!Z183&gt;[1]WAIVER_TX_Counties_FY22!AA$2,[1]TX_Counties_FY22_Income_Limits!Z183,IF([1]TX_Counties_FY22_Income_Limits!Z183&lt;[1]WAIVER_TX_Counties_FY22!AA$2,[1]WAIVER_TX_Counties_FY22!AA$2,IF([1]TX_Counties_FY22_Income_Limits!Z183=[1]WAIVER_TX_Counties_FY22!AA$2,[1]TX_Counties_FY22_Income_Limits!Z183)))</f>
        <v>109200.00000000019</v>
      </c>
      <c r="AB183" s="64">
        <f>IF([1]TX_Counties_FY22_Income_Limits!AA183&gt;[1]WAIVER_TX_Counties_FY22!AB$2,[1]TX_Counties_FY22_Income_Limits!AA183,IF([1]TX_Counties_FY22_Income_Limits!AA183&lt;[1]WAIVER_TX_Counties_FY22!AB$2,[1]WAIVER_TX_Counties_FY22!AB$2,IF([1]TX_Counties_FY22_Income_Limits!AA183=[1]WAIVER_TX_Counties_FY22!AB$2,[1]TX_Counties_FY22_Income_Limits!AA183)))</f>
        <v>112560.0000000002</v>
      </c>
      <c r="AC183" s="64">
        <f>IF([1]TX_Counties_FY22_Income_Limits!AB183&gt;[1]WAIVER_TX_Counties_FY22!AC$2,[1]TX_Counties_FY22_Income_Limits!AB183,IF([1]TX_Counties_FY22_Income_Limits!AB183&lt;[1]WAIVER_TX_Counties_FY22!AC$2,[1]WAIVER_TX_Counties_FY22!AC$2,IF([1]TX_Counties_FY22_Income_Limits!AB183=[1]WAIVER_TX_Counties_FY22!AC$2,[1]TX_Counties_FY22_Income_Limits!AB183)))</f>
        <v>29400</v>
      </c>
      <c r="AD183" s="64">
        <f>IF([1]TX_Counties_FY22_Income_Limits!AC183&gt;[1]WAIVER_TX_Counties_FY22!AD$2,[1]TX_Counties_FY22_Income_Limits!AC183,IF([1]TX_Counties_FY22_Income_Limits!AC183&lt;[1]WAIVER_TX_Counties_FY22!AD$2,[1]WAIVER_TX_Counties_FY22!AD$2,IF([1]TX_Counties_FY22_Income_Limits!AC183=[1]WAIVER_TX_Counties_FY22!AD$2,[1]TX_Counties_FY22_Income_Limits!AC183)))</f>
        <v>33600</v>
      </c>
      <c r="AE183" s="64">
        <f>IF([1]TX_Counties_FY22_Income_Limits!AD183&gt;[1]WAIVER_TX_Counties_FY22!AE$2,[1]TX_Counties_FY22_Income_Limits!AD183,IF([1]TX_Counties_FY22_Income_Limits!AD183&lt;[1]WAIVER_TX_Counties_FY22!AE$2,[1]WAIVER_TX_Counties_FY22!AE$2,IF([1]TX_Counties_FY22_Income_Limits!AD183=[1]WAIVER_TX_Counties_FY22!AE$2,[1]TX_Counties_FY22_Income_Limits!AD183)))</f>
        <v>37800</v>
      </c>
      <c r="AF183" s="64">
        <f>IF([1]TX_Counties_FY22_Income_Limits!AE183&gt;[1]WAIVER_TX_Counties_FY22!AF$2,[1]TX_Counties_FY22_Income_Limits!AE183,IF([1]TX_Counties_FY22_Income_Limits!AE183&lt;[1]WAIVER_TX_Counties_FY22!AF$2,[1]WAIVER_TX_Counties_FY22!AF$2,IF([1]TX_Counties_FY22_Income_Limits!AE183=[1]WAIVER_TX_Counties_FY22!AF$2,[1]TX_Counties_FY22_Income_Limits!AE183)))</f>
        <v>42000</v>
      </c>
      <c r="AG183" s="64">
        <f>IF([1]TX_Counties_FY22_Income_Limits!AF183&gt;[1]WAIVER_TX_Counties_FY22!AG$2,[1]TX_Counties_FY22_Income_Limits!AF183,IF([1]TX_Counties_FY22_Income_Limits!AF183&lt;[1]WAIVER_TX_Counties_FY22!AG$2,[1]WAIVER_TX_Counties_FY22!AG$2,IF([1]TX_Counties_FY22_Income_Limits!AF183=[1]WAIVER_TX_Counties_FY22!AG$2,[1]TX_Counties_FY22_Income_Limits!AF183)))</f>
        <v>45400</v>
      </c>
      <c r="AH183" s="64">
        <f>IF([1]TX_Counties_FY22_Income_Limits!AG183&gt;[1]WAIVER_TX_Counties_FY22!AH$2,[1]TX_Counties_FY22_Income_Limits!AG183,IF([1]TX_Counties_FY22_Income_Limits!AG183&lt;[1]WAIVER_TX_Counties_FY22!AH$2,[1]WAIVER_TX_Counties_FY22!AH$2,IF([1]TX_Counties_FY22_Income_Limits!AG183=[1]WAIVER_TX_Counties_FY22!AH$2,[1]TX_Counties_FY22_Income_Limits!AG183)))</f>
        <v>48750</v>
      </c>
      <c r="AI183" s="64">
        <f>IF([1]TX_Counties_FY22_Income_Limits!AH183&gt;[1]WAIVER_TX_Counties_FY22!AI$2,[1]TX_Counties_FY22_Income_Limits!AH183,IF([1]TX_Counties_FY22_Income_Limits!AH183&lt;[1]WAIVER_TX_Counties_FY22!AI$2,[1]WAIVER_TX_Counties_FY22!AI$2,IF([1]TX_Counties_FY22_Income_Limits!AH183=[1]WAIVER_TX_Counties_FY22!AI$2,[1]TX_Counties_FY22_Income_Limits!AH183)))</f>
        <v>52100</v>
      </c>
      <c r="AJ183" s="64">
        <f>IF([1]TX_Counties_FY22_Income_Limits!AI183&gt;[1]WAIVER_TX_Counties_FY22!AJ$2,[1]TX_Counties_FY22_Income_Limits!AI183,IF([1]TX_Counties_FY22_Income_Limits!AI183&lt;[1]WAIVER_TX_Counties_FY22!AJ$2,[1]WAIVER_TX_Counties_FY22!AJ$2,IF([1]TX_Counties_FY22_Income_Limits!AI183=[1]WAIVER_TX_Counties_FY22!AJ$2,[1]TX_Counties_FY22_Income_Limits!AI183)))</f>
        <v>55450</v>
      </c>
      <c r="AK183" s="64">
        <f>IF([1]TX_Counties_FY22_Income_Limits!AJ183&gt;[1]WAIVER_TX_Counties_FY22!AK$2,[1]TX_Counties_FY22_Income_Limits!AJ183,IF([1]TX_Counties_FY22_Income_Limits!AJ183&lt;[1]WAIVER_TX_Counties_FY22!AK$2,[1]WAIVER_TX_Counties_FY22!AK$2,IF([1]TX_Counties_FY22_Income_Limits!AJ183=[1]WAIVER_TX_Counties_FY22!AK$2,[1]TX_Counties_FY22_Income_Limits!AJ183)))</f>
        <v>58799.999999999993</v>
      </c>
      <c r="AL183" s="64">
        <f>IF([1]TX_Counties_FY22_Income_Limits!AK183&gt;[1]WAIVER_TX_Counties_FY22!AL$2,[1]TX_Counties_FY22_Income_Limits!AK183,IF([1]TX_Counties_FY22_Income_Limits!AK183&lt;[1]WAIVER_TX_Counties_FY22!AL$2,[1]WAIVER_TX_Counties_FY22!AL$2,IF([1]TX_Counties_FY22_Income_Limits!AK183=[1]WAIVER_TX_Counties_FY22!AL$2,[1]TX_Counties_FY22_Income_Limits!AK183)))</f>
        <v>62160</v>
      </c>
      <c r="AM183" s="64">
        <f>IF([1]TX_Counties_FY22_Income_Limits!AL183&gt;[1]WAIVER_TX_Counties_FY22!AM$2,[1]TX_Counties_FY22_Income_Limits!AL183,IF([1]TX_Counties_FY22_Income_Limits!AL183&lt;[1]WAIVER_TX_Counties_FY22!AM$2,[1]WAIVER_TX_Counties_FY22!AM$2,IF([1]TX_Counties_FY22_Income_Limits!AL183=[1]WAIVER_TX_Counties_FY22!AM$2,[1]TX_Counties_FY22_Income_Limits!AL183)))</f>
        <v>65520.000000000007</v>
      </c>
      <c r="AN183" s="64">
        <f>IF([1]TX_Counties_FY22_Income_Limits!AM183&gt;[1]WAIVER_TX_Counties_FY22!AN$2,[1]TX_Counties_FY22_Income_Limits!AM183,IF([1]TX_Counties_FY22_Income_Limits!AM183&lt;[1]WAIVER_TX_Counties_FY22!AN$2,[1]WAIVER_TX_Counties_FY22!AN$2,IF([1]TX_Counties_FY22_Income_Limits!AM183=[1]WAIVER_TX_Counties_FY22!AN$2,[1]TX_Counties_FY22_Income_Limits!AM183)))</f>
        <v>68880.000000000015</v>
      </c>
      <c r="AO183" s="64">
        <f>IF([1]TX_Counties_FY22_Income_Limits!AN183&gt;[1]WAIVER_TX_Counties_FY22!AO$2,[1]TX_Counties_FY22_Income_Limits!AN183,IF([1]TX_Counties_FY22_Income_Limits!AN183&lt;[1]WAIVER_TX_Counties_FY22!AO$2,[1]WAIVER_TX_Counties_FY22!AO$2,IF([1]TX_Counties_FY22_Income_Limits!AN183=[1]WAIVER_TX_Counties_FY22!AO$2,[1]TX_Counties_FY22_Income_Limits!AN183)))</f>
        <v>72240.000000000029</v>
      </c>
      <c r="AP183" s="64">
        <f>IF([1]TX_Counties_FY22_Income_Limits!AO183&gt;[1]WAIVER_TX_Counties_FY22!AP$2,[1]TX_Counties_FY22_Income_Limits!AO183,IF([1]TX_Counties_FY22_Income_Limits!AO183&lt;[1]WAIVER_TX_Counties_FY22!AP$2,[1]WAIVER_TX_Counties_FY22!AP$2,IF([1]TX_Counties_FY22_Income_Limits!AO183=[1]WAIVER_TX_Counties_FY22!AP$2,[1]TX_Counties_FY22_Income_Limits!AO183)))</f>
        <v>75600.000000000044</v>
      </c>
      <c r="AQ183" s="64">
        <f>IF([1]TX_Counties_FY22_Income_Limits!AP183&gt;[1]WAIVER_TX_Counties_FY22!AQ$2,[1]TX_Counties_FY22_Income_Limits!AP183,IF([1]TX_Counties_FY22_Income_Limits!AP183&lt;[1]WAIVER_TX_Counties_FY22!AQ$2,[1]WAIVER_TX_Counties_FY22!AQ$2,IF([1]TX_Counties_FY22_Income_Limits!AP183=[1]WAIVER_TX_Counties_FY22!AQ$2,[1]TX_Counties_FY22_Income_Limits!AP183)))</f>
        <v>78960.000000000058</v>
      </c>
      <c r="AR183" s="64">
        <f>IF([1]TX_Counties_FY22_Income_Limits!AQ183&gt;[1]WAIVER_TX_Counties_FY22!AR$2,[1]TX_Counties_FY22_Income_Limits!AQ183,IF([1]TX_Counties_FY22_Income_Limits!AQ183&lt;[1]WAIVER_TX_Counties_FY22!AR$2,[1]WAIVER_TX_Counties_FY22!AR$2,IF([1]TX_Counties_FY22_Income_Limits!AQ183=[1]WAIVER_TX_Counties_FY22!AR$2,[1]TX_Counties_FY22_Income_Limits!AQ183)))</f>
        <v>82320.000000000073</v>
      </c>
      <c r="AS183" s="64">
        <f>IF([1]TX_Counties_FY22_Income_Limits!AR183&gt;[1]WAIVER_TX_Counties_FY22!AS$2,[1]TX_Counties_FY22_Income_Limits!AR183,IF([1]TX_Counties_FY22_Income_Limits!AR183&lt;[1]WAIVER_TX_Counties_FY22!AS$2,[1]WAIVER_TX_Counties_FY22!AS$2,IF([1]TX_Counties_FY22_Income_Limits!AR183=[1]WAIVER_TX_Counties_FY22!AS$2,[1]TX_Counties_FY22_Income_Limits!AR183)))</f>
        <v>85680.000000000087</v>
      </c>
      <c r="AT183" s="64">
        <f>IF([1]TX_Counties_FY22_Income_Limits!AS183&gt;[1]WAIVER_TX_Counties_FY22!AT$2,[1]TX_Counties_FY22_Income_Limits!AS183,IF([1]TX_Counties_FY22_Income_Limits!AS183&lt;[1]WAIVER_TX_Counties_FY22!AT$2,[1]WAIVER_TX_Counties_FY22!AT$2,IF([1]TX_Counties_FY22_Income_Limits!AS183=[1]WAIVER_TX_Counties_FY22!AT$2,[1]TX_Counties_FY22_Income_Limits!AS183)))</f>
        <v>89040.000000000102</v>
      </c>
      <c r="AU183" s="64">
        <f>IF([1]TX_Counties_FY22_Income_Limits!AT183&gt;[1]WAIVER_TX_Counties_FY22!AU$2,[1]TX_Counties_FY22_Income_Limits!AT183,IF([1]TX_Counties_FY22_Income_Limits!AT183&lt;[1]WAIVER_TX_Counties_FY22!AU$2,[1]WAIVER_TX_Counties_FY22!AU$2,IF([1]TX_Counties_FY22_Income_Limits!AT183=[1]WAIVER_TX_Counties_FY22!AU$2,[1]TX_Counties_FY22_Income_Limits!AT183)))</f>
        <v>92400.000000000116</v>
      </c>
      <c r="AV183" s="64">
        <f>IF([1]TX_Counties_FY22_Income_Limits!AU183&gt;[1]WAIVER_TX_Counties_FY22!AV$2,[1]TX_Counties_FY22_Income_Limits!AU183,IF([1]TX_Counties_FY22_Income_Limits!AU183&lt;[1]WAIVER_TX_Counties_FY22!AV$2,[1]WAIVER_TX_Counties_FY22!AV$2,IF([1]TX_Counties_FY22_Income_Limits!AU183=[1]WAIVER_TX_Counties_FY22!AV$2,[1]TX_Counties_FY22_Income_Limits!AU183)))</f>
        <v>95760.000000000131</v>
      </c>
      <c r="AW183" s="64">
        <f>IF([1]TX_Counties_FY22_Income_Limits!AV183&gt;[1]WAIVER_TX_Counties_FY22!AW$2,[1]TX_Counties_FY22_Income_Limits!AV183,IF([1]TX_Counties_FY22_Income_Limits!AV183&lt;[1]WAIVER_TX_Counties_FY22!AW$2,[1]WAIVER_TX_Counties_FY22!AW$2,IF([1]TX_Counties_FY22_Income_Limits!AV183=[1]WAIVER_TX_Counties_FY22!AW$2,[1]TX_Counties_FY22_Income_Limits!AV183)))</f>
        <v>99120.000000000146</v>
      </c>
      <c r="AX183" s="64">
        <f>IF([1]TX_Counties_FY22_Income_Limits!AW183&gt;[1]WAIVER_TX_Counties_FY22!AX$2,[1]TX_Counties_FY22_Income_Limits!AW183,IF([1]TX_Counties_FY22_Income_Limits!AW183&lt;[1]WAIVER_TX_Counties_FY22!AX$2,[1]WAIVER_TX_Counties_FY22!AX$2,IF([1]TX_Counties_FY22_Income_Limits!AW183=[1]WAIVER_TX_Counties_FY22!AX$2,[1]TX_Counties_FY22_Income_Limits!AW183)))</f>
        <v>102480.00000000016</v>
      </c>
      <c r="AY183" s="64">
        <f>IF([1]TX_Counties_FY22_Income_Limits!AX183&gt;[1]WAIVER_TX_Counties_FY22!AY$2,[1]TX_Counties_FY22_Income_Limits!AX183,IF([1]TX_Counties_FY22_Income_Limits!AX183&lt;[1]WAIVER_TX_Counties_FY22!AY$2,[1]WAIVER_TX_Counties_FY22!AY$2,IF([1]TX_Counties_FY22_Income_Limits!AX183=[1]WAIVER_TX_Counties_FY22!AY$2,[1]TX_Counties_FY22_Income_Limits!AX183)))</f>
        <v>105840.00000000017</v>
      </c>
      <c r="AZ183" s="64">
        <f>IF([1]TX_Counties_FY22_Income_Limits!AY183&gt;[1]WAIVER_TX_Counties_FY22!AZ$2,[1]TX_Counties_FY22_Income_Limits!AY183,IF([1]TX_Counties_FY22_Income_Limits!AY183&lt;[1]WAIVER_TX_Counties_FY22!AZ$2,[1]WAIVER_TX_Counties_FY22!AZ$2,IF([1]TX_Counties_FY22_Income_Limits!AY183=[1]WAIVER_TX_Counties_FY22!AZ$2,[1]TX_Counties_FY22_Income_Limits!AY183)))</f>
        <v>109200.00000000019</v>
      </c>
      <c r="BA183" s="64">
        <f>IF([1]TX_Counties_FY22_Income_Limits!AZ183&gt;[1]WAIVER_TX_Counties_FY22!BA$2,[1]TX_Counties_FY22_Income_Limits!AZ183,IF([1]TX_Counties_FY22_Income_Limits!AZ183&lt;[1]WAIVER_TX_Counties_FY22!BA$2,[1]WAIVER_TX_Counties_FY22!BA$2,IF([1]TX_Counties_FY22_Income_Limits!AZ183=[1]WAIVER_TX_Counties_FY22!BA$2,[1]TX_Counties_FY22_Income_Limits!AZ183)))</f>
        <v>112560.0000000002</v>
      </c>
      <c r="BB183" s="64">
        <f>IF([1]TX_Counties_FY22_Income_Limits!BA183&gt;[1]WAIVER_TX_Counties_FY22!BB$2,[1]TX_Counties_FY22_Income_Limits!BA183,IF([1]TX_Counties_FY22_Income_Limits!BA183&lt;[1]WAIVER_TX_Counties_FY22!BB$2,[1]WAIVER_TX_Counties_FY22!BB$2,IF([1]TX_Counties_FY22_Income_Limits!BA183=[1]WAIVER_TX_Counties_FY22!BB$2,[1]TX_Counties_FY22_Income_Limits!BA183)))</f>
        <v>47050</v>
      </c>
      <c r="BC183" s="64">
        <f>IF([1]TX_Counties_FY22_Income_Limits!BB183&gt;[1]WAIVER_TX_Counties_FY22!BC$2,[1]TX_Counties_FY22_Income_Limits!BB183,IF([1]TX_Counties_FY22_Income_Limits!BB183&lt;[1]WAIVER_TX_Counties_FY22!BC$2,[1]WAIVER_TX_Counties_FY22!BC$2,IF([1]TX_Counties_FY22_Income_Limits!BB183=[1]WAIVER_TX_Counties_FY22!BC$2,[1]TX_Counties_FY22_Income_Limits!BB183)))</f>
        <v>53800</v>
      </c>
      <c r="BD183" s="64">
        <f>IF([1]TX_Counties_FY22_Income_Limits!BC183&gt;[1]WAIVER_TX_Counties_FY22!BD$2,[1]TX_Counties_FY22_Income_Limits!BC183,IF([1]TX_Counties_FY22_Income_Limits!BC183&lt;[1]WAIVER_TX_Counties_FY22!BD$2,[1]WAIVER_TX_Counties_FY22!BD$2,IF([1]TX_Counties_FY22_Income_Limits!BC183=[1]WAIVER_TX_Counties_FY22!BD$2,[1]TX_Counties_FY22_Income_Limits!BC183)))</f>
        <v>60500</v>
      </c>
      <c r="BE183" s="64">
        <f>IF([1]TX_Counties_FY22_Income_Limits!BD183&gt;[1]WAIVER_TX_Counties_FY22!BE$2,[1]TX_Counties_FY22_Income_Limits!BD183,IF([1]TX_Counties_FY22_Income_Limits!BD183&lt;[1]WAIVER_TX_Counties_FY22!BE$2,[1]WAIVER_TX_Counties_FY22!BE$2,IF([1]TX_Counties_FY22_Income_Limits!BD183=[1]WAIVER_TX_Counties_FY22!BE$2,[1]TX_Counties_FY22_Income_Limits!BD183)))</f>
        <v>67250</v>
      </c>
      <c r="BF183" s="64">
        <f>IF([1]TX_Counties_FY22_Income_Limits!BE183&gt;[1]WAIVER_TX_Counties_FY22!BF$2,[1]TX_Counties_FY22_Income_Limits!BE183,IF([1]TX_Counties_FY22_Income_Limits!BE183&lt;[1]WAIVER_TX_Counties_FY22!BF$2,[1]WAIVER_TX_Counties_FY22!BF$2,IF([1]TX_Counties_FY22_Income_Limits!BE183=[1]WAIVER_TX_Counties_FY22!BF$2,[1]TX_Counties_FY22_Income_Limits!BE183)))</f>
        <v>72650</v>
      </c>
      <c r="BG183" s="64">
        <f>IF([1]TX_Counties_FY22_Income_Limits!BF183&gt;[1]WAIVER_TX_Counties_FY22!BG$2,[1]TX_Counties_FY22_Income_Limits!BF183,IF([1]TX_Counties_FY22_Income_Limits!BF183&lt;[1]WAIVER_TX_Counties_FY22!BG$2,[1]WAIVER_TX_Counties_FY22!BG$2,IF([1]TX_Counties_FY22_Income_Limits!BF183=[1]WAIVER_TX_Counties_FY22!BG$2,[1]TX_Counties_FY22_Income_Limits!BF183)))</f>
        <v>78000</v>
      </c>
      <c r="BH183" s="64">
        <f>IF([1]TX_Counties_FY22_Income_Limits!BG183&gt;[1]WAIVER_TX_Counties_FY22!BH$2,[1]TX_Counties_FY22_Income_Limits!BG183,IF([1]TX_Counties_FY22_Income_Limits!BG183&lt;[1]WAIVER_TX_Counties_FY22!BH$2,[1]WAIVER_TX_Counties_FY22!BH$2,IF([1]TX_Counties_FY22_Income_Limits!BG183=[1]WAIVER_TX_Counties_FY22!BH$2,[1]TX_Counties_FY22_Income_Limits!BG183)))</f>
        <v>83400</v>
      </c>
      <c r="BI183" s="64">
        <f>IF([1]TX_Counties_FY22_Income_Limits!BH183&gt;[1]WAIVER_TX_Counties_FY22!BI$2,[1]TX_Counties_FY22_Income_Limits!BH183,IF([1]TX_Counties_FY22_Income_Limits!BH183&lt;[1]WAIVER_TX_Counties_FY22!BI$2,[1]WAIVER_TX_Counties_FY22!BI$2,IF([1]TX_Counties_FY22_Income_Limits!BH183=[1]WAIVER_TX_Counties_FY22!BI$2,[1]TX_Counties_FY22_Income_Limits!BH183)))</f>
        <v>88750</v>
      </c>
      <c r="BJ183" s="64">
        <f>IF([1]TX_Counties_FY22_Income_Limits!BI183&gt;[1]WAIVER_TX_Counties_FY22!BJ$2,[1]TX_Counties_FY22_Income_Limits!BI183,IF([1]TX_Counties_FY22_Income_Limits!BI183&lt;[1]WAIVER_TX_Counties_FY22!BJ$2,[1]WAIVER_TX_Counties_FY22!BJ$2,IF([1]TX_Counties_FY22_Income_Limits!BI183=[1]WAIVER_TX_Counties_FY22!BJ$2,[1]TX_Counties_FY22_Income_Limits!BI183)))</f>
        <v>94150</v>
      </c>
      <c r="BK183" s="64">
        <f>IF([1]TX_Counties_FY22_Income_Limits!BJ183&gt;[1]WAIVER_TX_Counties_FY22!BK$2,[1]TX_Counties_FY22_Income_Limits!BJ183,IF([1]TX_Counties_FY22_Income_Limits!BJ183&lt;[1]WAIVER_TX_Counties_FY22!BK$2,[1]WAIVER_TX_Counties_FY22!BK$2,IF([1]TX_Counties_FY22_Income_Limits!BJ183=[1]WAIVER_TX_Counties_FY22!BK$2,[1]TX_Counties_FY22_Income_Limits!BJ183)))</f>
        <v>99530</v>
      </c>
      <c r="BL183" s="64">
        <f>IF([1]TX_Counties_FY22_Income_Limits!BK183&gt;[1]WAIVER_TX_Counties_FY22!BL$2,[1]TX_Counties_FY22_Income_Limits!BK183,IF([1]TX_Counties_FY22_Income_Limits!BK183&lt;[1]WAIVER_TX_Counties_FY22!BL$2,[1]WAIVER_TX_Counties_FY22!BL$2,IF([1]TX_Counties_FY22_Income_Limits!BK183=[1]WAIVER_TX_Counties_FY22!BL$2,[1]TX_Counties_FY22_Income_Limits!BK183)))</f>
        <v>104910</v>
      </c>
      <c r="BM183" s="64">
        <f>IF([1]TX_Counties_FY22_Income_Limits!BL183&gt;[1]WAIVER_TX_Counties_FY22!BM$2,[1]TX_Counties_FY22_Income_Limits!BL183,IF([1]TX_Counties_FY22_Income_Limits!BL183&lt;[1]WAIVER_TX_Counties_FY22!BM$2,[1]WAIVER_TX_Counties_FY22!BM$2,IF([1]TX_Counties_FY22_Income_Limits!BL183=[1]WAIVER_TX_Counties_FY22!BM$2,[1]TX_Counties_FY22_Income_Limits!BL183)))</f>
        <v>110290</v>
      </c>
      <c r="BN183" s="64">
        <f>IF([1]TX_Counties_FY22_Income_Limits!BM183&gt;[1]WAIVER_TX_Counties_FY22!BN$2,[1]TX_Counties_FY22_Income_Limits!BM183,IF([1]TX_Counties_FY22_Income_Limits!BM183&lt;[1]WAIVER_TX_Counties_FY22!BN$2,[1]WAIVER_TX_Counties_FY22!BN$2,IF([1]TX_Counties_FY22_Income_Limits!BM183=[1]WAIVER_TX_Counties_FY22!BN$2,[1]TX_Counties_FY22_Income_Limits!BM183)))</f>
        <v>115670</v>
      </c>
      <c r="BO183" s="64">
        <f>IF([1]TX_Counties_FY22_Income_Limits!BN183&gt;[1]WAIVER_TX_Counties_FY22!BO$2,[1]TX_Counties_FY22_Income_Limits!BN183,IF([1]TX_Counties_FY22_Income_Limits!BN183&lt;[1]WAIVER_TX_Counties_FY22!BO$2,[1]WAIVER_TX_Counties_FY22!BO$2,IF([1]TX_Counties_FY22_Income_Limits!BN183=[1]WAIVER_TX_Counties_FY22!BO$2,[1]TX_Counties_FY22_Income_Limits!BN183)))</f>
        <v>121050</v>
      </c>
      <c r="BP183" s="64">
        <f>IF([1]TX_Counties_FY22_Income_Limits!BO183&gt;[1]WAIVER_TX_Counties_FY22!BP$2,[1]TX_Counties_FY22_Income_Limits!BO183,IF([1]TX_Counties_FY22_Income_Limits!BO183&lt;[1]WAIVER_TX_Counties_FY22!BP$2,[1]WAIVER_TX_Counties_FY22!BP$2,IF([1]TX_Counties_FY22_Income_Limits!BO183=[1]WAIVER_TX_Counties_FY22!BP$2,[1]TX_Counties_FY22_Income_Limits!BO183)))</f>
        <v>126430</v>
      </c>
      <c r="BQ183" s="64">
        <f>IF([1]TX_Counties_FY22_Income_Limits!BP183&gt;[1]WAIVER_TX_Counties_FY22!BQ$2,[1]TX_Counties_FY22_Income_Limits!BP183,IF([1]TX_Counties_FY22_Income_Limits!BP183&lt;[1]WAIVER_TX_Counties_FY22!BQ$2,[1]WAIVER_TX_Counties_FY22!BQ$2,IF([1]TX_Counties_FY22_Income_Limits!BP183=[1]WAIVER_TX_Counties_FY22!BQ$2,[1]TX_Counties_FY22_Income_Limits!BP183)))</f>
        <v>131810</v>
      </c>
      <c r="BR183" s="64">
        <f>IF([1]TX_Counties_FY22_Income_Limits!BQ183&gt;[1]WAIVER_TX_Counties_FY22!BR$2,[1]TX_Counties_FY22_Income_Limits!BQ183,IF([1]TX_Counties_FY22_Income_Limits!BQ183&lt;[1]WAIVER_TX_Counties_FY22!BR$2,[1]WAIVER_TX_Counties_FY22!BR$2,IF([1]TX_Counties_FY22_Income_Limits!BQ183=[1]WAIVER_TX_Counties_FY22!BR$2,[1]TX_Counties_FY22_Income_Limits!BQ183)))</f>
        <v>137190</v>
      </c>
      <c r="BS183" s="64">
        <f>IF([1]TX_Counties_FY22_Income_Limits!BR183&gt;[1]WAIVER_TX_Counties_FY22!BS$2,[1]TX_Counties_FY22_Income_Limits!BR183,IF([1]TX_Counties_FY22_Income_Limits!BR183&lt;[1]WAIVER_TX_Counties_FY22!BS$2,[1]WAIVER_TX_Counties_FY22!BS$2,IF([1]TX_Counties_FY22_Income_Limits!BR183=[1]WAIVER_TX_Counties_FY22!BS$2,[1]TX_Counties_FY22_Income_Limits!BR183)))</f>
        <v>142570</v>
      </c>
      <c r="BT183" s="64">
        <f>IF([1]TX_Counties_FY22_Income_Limits!BS183&gt;[1]WAIVER_TX_Counties_FY22!BT$2,[1]TX_Counties_FY22_Income_Limits!BS183,IF([1]TX_Counties_FY22_Income_Limits!BS183&lt;[1]WAIVER_TX_Counties_FY22!BT$2,[1]WAIVER_TX_Counties_FY22!BT$2,IF([1]TX_Counties_FY22_Income_Limits!BS183=[1]WAIVER_TX_Counties_FY22!BT$2,[1]TX_Counties_FY22_Income_Limits!BS183)))</f>
        <v>147950</v>
      </c>
      <c r="BU183" s="64">
        <f>IF([1]TX_Counties_FY22_Income_Limits!BT183&gt;[1]WAIVER_TX_Counties_FY22!BU$2,[1]TX_Counties_FY22_Income_Limits!BT183,IF([1]TX_Counties_FY22_Income_Limits!BT183&lt;[1]WAIVER_TX_Counties_FY22!BU$2,[1]WAIVER_TX_Counties_FY22!BU$2,IF([1]TX_Counties_FY22_Income_Limits!BT183=[1]WAIVER_TX_Counties_FY22!BU$2,[1]TX_Counties_FY22_Income_Limits!BT183)))</f>
        <v>153330</v>
      </c>
      <c r="BV183" s="64">
        <f>IF([1]TX_Counties_FY22_Income_Limits!BU183&gt;[1]WAIVER_TX_Counties_FY22!BV$2,[1]TX_Counties_FY22_Income_Limits!BU183,IF([1]TX_Counties_FY22_Income_Limits!BU183&lt;[1]WAIVER_TX_Counties_FY22!BV$2,[1]WAIVER_TX_Counties_FY22!BV$2,IF([1]TX_Counties_FY22_Income_Limits!BU183=[1]WAIVER_TX_Counties_FY22!BV$2,[1]TX_Counties_FY22_Income_Limits!BU183)))</f>
        <v>158710</v>
      </c>
      <c r="BW183" s="64">
        <f>IF([1]TX_Counties_FY22_Income_Limits!BV183&gt;[1]WAIVER_TX_Counties_FY22!BW$2,[1]TX_Counties_FY22_Income_Limits!BV183,IF([1]TX_Counties_FY22_Income_Limits!BV183&lt;[1]WAIVER_TX_Counties_FY22!BW$2,[1]WAIVER_TX_Counties_FY22!BW$2,IF([1]TX_Counties_FY22_Income_Limits!BV183=[1]WAIVER_TX_Counties_FY22!BW$2,[1]TX_Counties_FY22_Income_Limits!BV183)))</f>
        <v>164090</v>
      </c>
      <c r="BX183" s="64">
        <f>IF([1]TX_Counties_FY22_Income_Limits!BW183&gt;[1]WAIVER_TX_Counties_FY22!BX$2,[1]TX_Counties_FY22_Income_Limits!BW183,IF([1]TX_Counties_FY22_Income_Limits!BW183&lt;[1]WAIVER_TX_Counties_FY22!BX$2,[1]WAIVER_TX_Counties_FY22!BX$2,IF([1]TX_Counties_FY22_Income_Limits!BW183=[1]WAIVER_TX_Counties_FY22!BX$2,[1]TX_Counties_FY22_Income_Limits!BW183)))</f>
        <v>169470</v>
      </c>
      <c r="BY183" s="64">
        <f>IF([1]TX_Counties_FY22_Income_Limits!BX183&gt;[1]WAIVER_TX_Counties_FY22!BY$2,[1]TX_Counties_FY22_Income_Limits!BX183,IF([1]TX_Counties_FY22_Income_Limits!BX183&lt;[1]WAIVER_TX_Counties_FY22!BY$2,[1]WAIVER_TX_Counties_FY22!BY$2,IF([1]TX_Counties_FY22_Income_Limits!BX183=[1]WAIVER_TX_Counties_FY22!BY$2,[1]TX_Counties_FY22_Income_Limits!BX183)))</f>
        <v>174850</v>
      </c>
      <c r="BZ183" s="64">
        <f>IF([1]TX_Counties_FY22_Income_Limits!BY183&gt;[1]WAIVER_TX_Counties_FY22!BZ$2,[1]TX_Counties_FY22_Income_Limits!BY183,IF([1]TX_Counties_FY22_Income_Limits!BY183&lt;[1]WAIVER_TX_Counties_FY22!BZ$2,[1]WAIVER_TX_Counties_FY22!BZ$2,IF([1]TX_Counties_FY22_Income_Limits!BY183=[1]WAIVER_TX_Counties_FY22!BZ$2,[1]TX_Counties_FY22_Income_Limits!BY183)))</f>
        <v>180230</v>
      </c>
      <c r="CA183" s="64">
        <f>IF([1]TX_Counties_FY22_Income_Limits!BZ183&gt;[1]WAIVER_TX_Counties_FY22!CA$2,[1]TX_Counties_FY22_Income_Limits!BZ183,IF([1]TX_Counties_FY22_Income_Limits!BZ183&lt;[1]WAIVER_TX_Counties_FY22!CA$2,[1]WAIVER_TX_Counties_FY22!CA$2,IF([1]TX_Counties_FY22_Income_Limits!BZ183=[1]WAIVER_TX_Counties_FY22!CA$2,[1]TX_Counties_FY22_Income_Limits!BZ183)))</f>
        <v>59709.999999999993</v>
      </c>
      <c r="CB183" s="64">
        <f>IF([1]TX_Counties_FY22_Income_Limits!CA183&gt;[1]WAIVER_TX_Counties_FY22!CB$2,[1]TX_Counties_FY22_Income_Limits!CA183,IF([1]TX_Counties_FY22_Income_Limits!CA183&lt;[1]WAIVER_TX_Counties_FY22!CB$2,[1]WAIVER_TX_Counties_FY22!CB$2,IF([1]TX_Counties_FY22_Income_Limits!CA183=[1]WAIVER_TX_Counties_FY22!CB$2,[1]TX_Counties_FY22_Income_Limits!CA183)))</f>
        <v>68240</v>
      </c>
      <c r="CC183" s="64">
        <f>IF([1]TX_Counties_FY22_Income_Limits!CB183&gt;[1]WAIVER_TX_Counties_FY22!CC$2,[1]TX_Counties_FY22_Income_Limits!CB183,IF([1]TX_Counties_FY22_Income_Limits!CB183&lt;[1]WAIVER_TX_Counties_FY22!CC$2,[1]WAIVER_TX_Counties_FY22!CC$2,IF([1]TX_Counties_FY22_Income_Limits!CB183=[1]WAIVER_TX_Counties_FY22!CC$2,[1]TX_Counties_FY22_Income_Limits!CB183)))</f>
        <v>76770</v>
      </c>
      <c r="CD183" s="64">
        <f>IF([1]TX_Counties_FY22_Income_Limits!CC183&gt;[1]WAIVER_TX_Counties_FY22!CD$2,[1]TX_Counties_FY22_Income_Limits!CC183,IF([1]TX_Counties_FY22_Income_Limits!CC183&lt;[1]WAIVER_TX_Counties_FY22!CD$2,[1]WAIVER_TX_Counties_FY22!CD$2,IF([1]TX_Counties_FY22_Income_Limits!CC183=[1]WAIVER_TX_Counties_FY22!CD$2,[1]TX_Counties_FY22_Income_Limits!CC183)))</f>
        <v>85300</v>
      </c>
      <c r="CE183" s="64">
        <f>IF([1]TX_Counties_FY22_Income_Limits!CD183&gt;[1]WAIVER_TX_Counties_FY22!CE$2,[1]TX_Counties_FY22_Income_Limits!CD183,IF([1]TX_Counties_FY22_Income_Limits!CD183&lt;[1]WAIVER_TX_Counties_FY22!CE$2,[1]WAIVER_TX_Counties_FY22!CE$2,IF([1]TX_Counties_FY22_Income_Limits!CD183=[1]WAIVER_TX_Counties_FY22!CE$2,[1]TX_Counties_FY22_Income_Limits!CD183)))</f>
        <v>92124</v>
      </c>
      <c r="CF183" s="64">
        <f>IF([1]TX_Counties_FY22_Income_Limits!CE183&gt;[1]WAIVER_TX_Counties_FY22!CF$2,[1]TX_Counties_FY22_Income_Limits!CE183,IF([1]TX_Counties_FY22_Income_Limits!CE183&lt;[1]WAIVER_TX_Counties_FY22!CF$2,[1]WAIVER_TX_Counties_FY22!CF$2,IF([1]TX_Counties_FY22_Income_Limits!CE183=[1]WAIVER_TX_Counties_FY22!CF$2,[1]TX_Counties_FY22_Income_Limits!CE183)))</f>
        <v>98948</v>
      </c>
      <c r="CG183" s="64">
        <f>IF([1]TX_Counties_FY22_Income_Limits!CF183&gt;[1]WAIVER_TX_Counties_FY22!CG$2,[1]TX_Counties_FY22_Income_Limits!CF183,IF([1]TX_Counties_FY22_Income_Limits!CF183&lt;[1]WAIVER_TX_Counties_FY22!CG$2,[1]WAIVER_TX_Counties_FY22!CG$2,IF([1]TX_Counties_FY22_Income_Limits!CF183=[1]WAIVER_TX_Counties_FY22!CG$2,[1]TX_Counties_FY22_Income_Limits!CF183)))</f>
        <v>105772</v>
      </c>
      <c r="CH183" s="64">
        <f>IF([1]TX_Counties_FY22_Income_Limits!CG183&gt;[1]WAIVER_TX_Counties_FY22!CH$2,[1]TX_Counties_FY22_Income_Limits!CG183,IF([1]TX_Counties_FY22_Income_Limits!CG183&lt;[1]WAIVER_TX_Counties_FY22!CH$2,[1]WAIVER_TX_Counties_FY22!CH$2,IF([1]TX_Counties_FY22_Income_Limits!CG183=[1]WAIVER_TX_Counties_FY22!CH$2,[1]TX_Counties_FY22_Income_Limits!CG183)))</f>
        <v>112596</v>
      </c>
      <c r="CI183" s="64">
        <f>IF([1]TX_Counties_FY22_Income_Limits!CH183&gt;[1]WAIVER_TX_Counties_FY22!CI$2,[1]TX_Counties_FY22_Income_Limits!CH183,IF([1]TX_Counties_FY22_Income_Limits!CH183&lt;[1]WAIVER_TX_Counties_FY22!CI$2,[1]WAIVER_TX_Counties_FY22!CI$2,IF([1]TX_Counties_FY22_Income_Limits!CH183=[1]WAIVER_TX_Counties_FY22!CI$2,[1]TX_Counties_FY22_Income_Limits!CH183)))</f>
        <v>119419.99999999999</v>
      </c>
      <c r="CJ183" s="64">
        <f>IF([1]TX_Counties_FY22_Income_Limits!CI183&gt;[1]WAIVER_TX_Counties_FY22!CJ$2,[1]TX_Counties_FY22_Income_Limits!CI183,IF([1]TX_Counties_FY22_Income_Limits!CI183&lt;[1]WAIVER_TX_Counties_FY22!CJ$2,[1]WAIVER_TX_Counties_FY22!CJ$2,IF([1]TX_Counties_FY22_Income_Limits!CI183=[1]WAIVER_TX_Counties_FY22!CJ$2,[1]TX_Counties_FY22_Income_Limits!CI183)))</f>
        <v>126244</v>
      </c>
      <c r="CK183" s="64">
        <f>IF([1]TX_Counties_FY22_Income_Limits!CJ183&gt;[1]WAIVER_TX_Counties_FY22!CK$2,[1]TX_Counties_FY22_Income_Limits!CJ183,IF([1]TX_Counties_FY22_Income_Limits!CJ183&lt;[1]WAIVER_TX_Counties_FY22!CK$2,[1]WAIVER_TX_Counties_FY22!CK$2,IF([1]TX_Counties_FY22_Income_Limits!CJ183=[1]WAIVER_TX_Counties_FY22!CK$2,[1]TX_Counties_FY22_Income_Limits!CJ183)))</f>
        <v>133068</v>
      </c>
      <c r="CL183" s="64">
        <f>IF([1]TX_Counties_FY22_Income_Limits!CK183&gt;[1]WAIVER_TX_Counties_FY22!CL$2,[1]TX_Counties_FY22_Income_Limits!CK183,IF([1]TX_Counties_FY22_Income_Limits!CK183&lt;[1]WAIVER_TX_Counties_FY22!CL$2,[1]WAIVER_TX_Counties_FY22!CL$2,IF([1]TX_Counties_FY22_Income_Limits!CK183=[1]WAIVER_TX_Counties_FY22!CL$2,[1]TX_Counties_FY22_Income_Limits!CK183)))</f>
        <v>139892</v>
      </c>
      <c r="CM183" s="64">
        <f>IF([1]TX_Counties_FY22_Income_Limits!CL183&gt;[1]WAIVER_TX_Counties_FY22!CM$2,[1]TX_Counties_FY22_Income_Limits!CL183,IF([1]TX_Counties_FY22_Income_Limits!CL183&lt;[1]WAIVER_TX_Counties_FY22!CM$2,[1]WAIVER_TX_Counties_FY22!CM$2,IF([1]TX_Counties_FY22_Income_Limits!CL183=[1]WAIVER_TX_Counties_FY22!CM$2,[1]TX_Counties_FY22_Income_Limits!CL183)))</f>
        <v>146716</v>
      </c>
      <c r="CN183" s="64">
        <f>IF([1]TX_Counties_FY22_Income_Limits!CM183&gt;[1]WAIVER_TX_Counties_FY22!CN$2,[1]TX_Counties_FY22_Income_Limits!CM183,IF([1]TX_Counties_FY22_Income_Limits!CM183&lt;[1]WAIVER_TX_Counties_FY22!CN$2,[1]WAIVER_TX_Counties_FY22!CN$2,IF([1]TX_Counties_FY22_Income_Limits!CM183=[1]WAIVER_TX_Counties_FY22!CN$2,[1]TX_Counties_FY22_Income_Limits!CM183)))</f>
        <v>153540</v>
      </c>
      <c r="CO183" s="64">
        <f>IF([1]TX_Counties_FY22_Income_Limits!CN183&gt;[1]WAIVER_TX_Counties_FY22!CO$2,[1]TX_Counties_FY22_Income_Limits!CN183,IF([1]TX_Counties_FY22_Income_Limits!CN183&lt;[1]WAIVER_TX_Counties_FY22!CO$2,[1]WAIVER_TX_Counties_FY22!CO$2,IF([1]TX_Counties_FY22_Income_Limits!CN183=[1]WAIVER_TX_Counties_FY22!CO$2,[1]TX_Counties_FY22_Income_Limits!CN183)))</f>
        <v>160364</v>
      </c>
      <c r="CP183" s="64">
        <f>IF([1]TX_Counties_FY22_Income_Limits!CO183&gt;[1]WAIVER_TX_Counties_FY22!CP$2,[1]TX_Counties_FY22_Income_Limits!CO183,IF([1]TX_Counties_FY22_Income_Limits!CO183&lt;[1]WAIVER_TX_Counties_FY22!CP$2,[1]WAIVER_TX_Counties_FY22!CP$2,IF([1]TX_Counties_FY22_Income_Limits!CO183=[1]WAIVER_TX_Counties_FY22!CP$2,[1]TX_Counties_FY22_Income_Limits!CO183)))</f>
        <v>167188</v>
      </c>
      <c r="CQ183" s="64">
        <f>IF([1]TX_Counties_FY22_Income_Limits!CP183&gt;[1]WAIVER_TX_Counties_FY22!CQ$2,[1]TX_Counties_FY22_Income_Limits!CP183,IF([1]TX_Counties_FY22_Income_Limits!CP183&lt;[1]WAIVER_TX_Counties_FY22!CQ$2,[1]WAIVER_TX_Counties_FY22!CQ$2,IF([1]TX_Counties_FY22_Income_Limits!CP183=[1]WAIVER_TX_Counties_FY22!CQ$2,[1]TX_Counties_FY22_Income_Limits!CP183)))</f>
        <v>174012</v>
      </c>
      <c r="CR183" s="64">
        <f>IF([1]TX_Counties_FY22_Income_Limits!CQ183&gt;[1]WAIVER_TX_Counties_FY22!CR$2,[1]TX_Counties_FY22_Income_Limits!CQ183,IF([1]TX_Counties_FY22_Income_Limits!CQ183&lt;[1]WAIVER_TX_Counties_FY22!CR$2,[1]WAIVER_TX_Counties_FY22!CR$2,IF([1]TX_Counties_FY22_Income_Limits!CQ183=[1]WAIVER_TX_Counties_FY22!CR$2,[1]TX_Counties_FY22_Income_Limits!CQ183)))</f>
        <v>180836</v>
      </c>
      <c r="CS183" s="64">
        <f>IF([1]TX_Counties_FY22_Income_Limits!CR183&gt;[1]WAIVER_TX_Counties_FY22!CS$2,[1]TX_Counties_FY22_Income_Limits!CR183,IF([1]TX_Counties_FY22_Income_Limits!CR183&lt;[1]WAIVER_TX_Counties_FY22!CS$2,[1]WAIVER_TX_Counties_FY22!CS$2,IF([1]TX_Counties_FY22_Income_Limits!CR183=[1]WAIVER_TX_Counties_FY22!CS$2,[1]TX_Counties_FY22_Income_Limits!CR183)))</f>
        <v>187660</v>
      </c>
      <c r="CT183" s="64">
        <f>IF([1]TX_Counties_FY22_Income_Limits!CS183&gt;[1]WAIVER_TX_Counties_FY22!CT$2,[1]TX_Counties_FY22_Income_Limits!CS183,IF([1]TX_Counties_FY22_Income_Limits!CS183&lt;[1]WAIVER_TX_Counties_FY22!CT$2,[1]WAIVER_TX_Counties_FY22!CT$2,IF([1]TX_Counties_FY22_Income_Limits!CS183=[1]WAIVER_TX_Counties_FY22!CT$2,[1]TX_Counties_FY22_Income_Limits!CS183)))</f>
        <v>194484</v>
      </c>
      <c r="CU183" s="64">
        <f>IF([1]TX_Counties_FY22_Income_Limits!CT183&gt;[1]WAIVER_TX_Counties_FY22!CU$2,[1]TX_Counties_FY22_Income_Limits!CT183,IF([1]TX_Counties_FY22_Income_Limits!CT183&lt;[1]WAIVER_TX_Counties_FY22!CU$2,[1]WAIVER_TX_Counties_FY22!CU$2,IF([1]TX_Counties_FY22_Income_Limits!CT183=[1]WAIVER_TX_Counties_FY22!CU$2,[1]TX_Counties_FY22_Income_Limits!CT183)))</f>
        <v>201308</v>
      </c>
      <c r="CV183" s="64">
        <f>IF([1]TX_Counties_FY22_Income_Limits!CU183&gt;[1]WAIVER_TX_Counties_FY22!CV$2,[1]TX_Counties_FY22_Income_Limits!CU183,IF([1]TX_Counties_FY22_Income_Limits!CU183&lt;[1]WAIVER_TX_Counties_FY22!CV$2,[1]WAIVER_TX_Counties_FY22!CV$2,IF([1]TX_Counties_FY22_Income_Limits!CU183=[1]WAIVER_TX_Counties_FY22!CV$2,[1]TX_Counties_FY22_Income_Limits!CU183)))</f>
        <v>208132</v>
      </c>
      <c r="CW183" s="64">
        <f>IF([1]TX_Counties_FY22_Income_Limits!CV183&gt;[1]WAIVER_TX_Counties_FY22!CW$2,[1]TX_Counties_FY22_Income_Limits!CV183,IF([1]TX_Counties_FY22_Income_Limits!CV183&lt;[1]WAIVER_TX_Counties_FY22!CW$2,[1]WAIVER_TX_Counties_FY22!CW$2,IF([1]TX_Counties_FY22_Income_Limits!CV183=[1]WAIVER_TX_Counties_FY22!CW$2,[1]TX_Counties_FY22_Income_Limits!CV183)))</f>
        <v>214956</v>
      </c>
      <c r="CX183" s="64">
        <f>IF([1]TX_Counties_FY22_Income_Limits!CW183&gt;[1]WAIVER_TX_Counties_FY22!CX$2,[1]TX_Counties_FY22_Income_Limits!CW183,IF([1]TX_Counties_FY22_Income_Limits!CW183&lt;[1]WAIVER_TX_Counties_FY22!CX$2,[1]WAIVER_TX_Counties_FY22!CX$2,IF([1]TX_Counties_FY22_Income_Limits!CW183=[1]WAIVER_TX_Counties_FY22!CX$2,[1]TX_Counties_FY22_Income_Limits!CW183)))</f>
        <v>221780</v>
      </c>
      <c r="CY183" s="64">
        <f>IF([1]TX_Counties_FY22_Income_Limits!CX183&gt;[1]WAIVER_TX_Counties_FY22!CY$2,[1]TX_Counties_FY22_Income_Limits!CX183,IF([1]TX_Counties_FY22_Income_Limits!CX183&lt;[1]WAIVER_TX_Counties_FY22!CY$2,[1]WAIVER_TX_Counties_FY22!CY$2,IF([1]TX_Counties_FY22_Income_Limits!CX183=[1]WAIVER_TX_Counties_FY22!CY$2,[1]TX_Counties_FY22_Income_Limits!CX183)))</f>
        <v>228604</v>
      </c>
      <c r="CZ183" s="64">
        <f>IF([1]TX_Counties_FY22_Income_Limits!CY183&gt;[1]WAIVER_TX_Counties_FY22!CZ$2,[1]TX_Counties_FY22_Income_Limits!CY183,IF([1]TX_Counties_FY22_Income_Limits!CY183&lt;[1]WAIVER_TX_Counties_FY22!CZ$2,[1]WAIVER_TX_Counties_FY22!CZ$2,IF([1]TX_Counties_FY22_Income_Limits!CY183=[1]WAIVER_TX_Counties_FY22!CZ$2,[1]TX_Counties_FY22_Income_Limits!CY183)))</f>
        <v>71652</v>
      </c>
      <c r="DA183" s="64">
        <f>IF([1]TX_Counties_FY22_Income_Limits!CZ183&gt;[1]WAIVER_TX_Counties_FY22!DA$2,[1]TX_Counties_FY22_Income_Limits!CZ183,IF([1]TX_Counties_FY22_Income_Limits!CZ183&lt;[1]WAIVER_TX_Counties_FY22!DA$2,[1]WAIVER_TX_Counties_FY22!DA$2,IF([1]TX_Counties_FY22_Income_Limits!CZ183=[1]WAIVER_TX_Counties_FY22!DA$2,[1]TX_Counties_FY22_Income_Limits!CZ183)))</f>
        <v>81888</v>
      </c>
      <c r="DB183" s="64">
        <f>IF([1]TX_Counties_FY22_Income_Limits!DA183&gt;[1]WAIVER_TX_Counties_FY22!DB$2,[1]TX_Counties_FY22_Income_Limits!DA183,IF([1]TX_Counties_FY22_Income_Limits!DA183&lt;[1]WAIVER_TX_Counties_FY22!DB$2,[1]WAIVER_TX_Counties_FY22!DB$2,IF([1]TX_Counties_FY22_Income_Limits!DA183=[1]WAIVER_TX_Counties_FY22!DB$2,[1]TX_Counties_FY22_Income_Limits!DA183)))</f>
        <v>92124</v>
      </c>
      <c r="DC183" s="64">
        <f>IF([1]TX_Counties_FY22_Income_Limits!DB183&gt;[1]WAIVER_TX_Counties_FY22!DC$2,[1]TX_Counties_FY22_Income_Limits!DB183,IF([1]TX_Counties_FY22_Income_Limits!DB183&lt;[1]WAIVER_TX_Counties_FY22!DC$2,[1]WAIVER_TX_Counties_FY22!DC$2,IF([1]TX_Counties_FY22_Income_Limits!DB183=[1]WAIVER_TX_Counties_FY22!DC$2,[1]TX_Counties_FY22_Income_Limits!DB183)))</f>
        <v>102360</v>
      </c>
      <c r="DD183" s="64">
        <f>IF([1]TX_Counties_FY22_Income_Limits!DC183&gt;[1]WAIVER_TX_Counties_FY22!DD$2,[1]TX_Counties_FY22_Income_Limits!DC183,IF([1]TX_Counties_FY22_Income_Limits!DC183&lt;[1]WAIVER_TX_Counties_FY22!DD$2,[1]WAIVER_TX_Counties_FY22!DD$2,IF([1]TX_Counties_FY22_Income_Limits!DC183=[1]WAIVER_TX_Counties_FY22!DD$2,[1]TX_Counties_FY22_Income_Limits!DC183)))</f>
        <v>110548.8</v>
      </c>
      <c r="DE183" s="64">
        <f>IF([1]TX_Counties_FY22_Income_Limits!DD183&gt;[1]WAIVER_TX_Counties_FY22!DE$2,[1]TX_Counties_FY22_Income_Limits!DD183,IF([1]TX_Counties_FY22_Income_Limits!DD183&lt;[1]WAIVER_TX_Counties_FY22!DE$2,[1]WAIVER_TX_Counties_FY22!DE$2,IF([1]TX_Counties_FY22_Income_Limits!DD183=[1]WAIVER_TX_Counties_FY22!DE$2,[1]TX_Counties_FY22_Income_Limits!DD183)))</f>
        <v>118737.59999999999</v>
      </c>
      <c r="DF183" s="64">
        <f>IF([1]TX_Counties_FY22_Income_Limits!DE183&gt;[1]WAIVER_TX_Counties_FY22!DF$2,[1]TX_Counties_FY22_Income_Limits!DE183,IF([1]TX_Counties_FY22_Income_Limits!DE183&lt;[1]WAIVER_TX_Counties_FY22!DF$2,[1]WAIVER_TX_Counties_FY22!DF$2,IF([1]TX_Counties_FY22_Income_Limits!DE183=[1]WAIVER_TX_Counties_FY22!DF$2,[1]TX_Counties_FY22_Income_Limits!DE183)))</f>
        <v>126926.39999999999</v>
      </c>
      <c r="DG183" s="64">
        <f>IF([1]TX_Counties_FY22_Income_Limits!DF183&gt;[1]WAIVER_TX_Counties_FY22!DG$2,[1]TX_Counties_FY22_Income_Limits!DF183,IF([1]TX_Counties_FY22_Income_Limits!DF183&lt;[1]WAIVER_TX_Counties_FY22!DG$2,[1]WAIVER_TX_Counties_FY22!DG$2,IF([1]TX_Counties_FY22_Income_Limits!DF183=[1]WAIVER_TX_Counties_FY22!DG$2,[1]TX_Counties_FY22_Income_Limits!DF183)))</f>
        <v>135115.20000000001</v>
      </c>
      <c r="DH183" s="64">
        <f>IF([1]TX_Counties_FY22_Income_Limits!DG183&gt;[1]WAIVER_TX_Counties_FY22!DH$2,[1]TX_Counties_FY22_Income_Limits!DG183,IF([1]TX_Counties_FY22_Income_Limits!DG183&lt;[1]WAIVER_TX_Counties_FY22!DH$2,[1]WAIVER_TX_Counties_FY22!DH$2,IF([1]TX_Counties_FY22_Income_Limits!DG183=[1]WAIVER_TX_Counties_FY22!DH$2,[1]TX_Counties_FY22_Income_Limits!DG183)))</f>
        <v>143304</v>
      </c>
      <c r="DI183" s="64">
        <f>IF([1]TX_Counties_FY22_Income_Limits!DH183&gt;[1]WAIVER_TX_Counties_FY22!DI$2,[1]TX_Counties_FY22_Income_Limits!DH183,IF([1]TX_Counties_FY22_Income_Limits!DH183&lt;[1]WAIVER_TX_Counties_FY22!DI$2,[1]WAIVER_TX_Counties_FY22!DI$2,IF([1]TX_Counties_FY22_Income_Limits!DH183=[1]WAIVER_TX_Counties_FY22!DI$2,[1]TX_Counties_FY22_Income_Limits!DH183)))</f>
        <v>151492.79999999999</v>
      </c>
      <c r="DJ183" s="64">
        <f>IF([1]TX_Counties_FY22_Income_Limits!DI183&gt;[1]WAIVER_TX_Counties_FY22!DJ$2,[1]TX_Counties_FY22_Income_Limits!DI183,IF([1]TX_Counties_FY22_Income_Limits!DI183&lt;[1]WAIVER_TX_Counties_FY22!DJ$2,[1]WAIVER_TX_Counties_FY22!DJ$2,IF([1]TX_Counties_FY22_Income_Limits!DI183=[1]WAIVER_TX_Counties_FY22!DJ$2,[1]TX_Counties_FY22_Income_Limits!DI183)))</f>
        <v>159681.59999999998</v>
      </c>
      <c r="DK183" s="64">
        <f>IF([1]TX_Counties_FY22_Income_Limits!DJ183&gt;[1]WAIVER_TX_Counties_FY22!DK$2,[1]TX_Counties_FY22_Income_Limits!DJ183,IF([1]TX_Counties_FY22_Income_Limits!DJ183&lt;[1]WAIVER_TX_Counties_FY22!DK$2,[1]WAIVER_TX_Counties_FY22!DK$2,IF([1]TX_Counties_FY22_Income_Limits!DJ183=[1]WAIVER_TX_Counties_FY22!DK$2,[1]TX_Counties_FY22_Income_Limits!DJ183)))</f>
        <v>167870.39999999997</v>
      </c>
      <c r="DL183" s="64">
        <f>IF([1]TX_Counties_FY22_Income_Limits!DK183&gt;[1]WAIVER_TX_Counties_FY22!DL$2,[1]TX_Counties_FY22_Income_Limits!DK183,IF([1]TX_Counties_FY22_Income_Limits!DK183&lt;[1]WAIVER_TX_Counties_FY22!DL$2,[1]WAIVER_TX_Counties_FY22!DL$2,IF([1]TX_Counties_FY22_Income_Limits!DK183=[1]WAIVER_TX_Counties_FY22!DL$2,[1]TX_Counties_FY22_Income_Limits!DK183)))</f>
        <v>176059.19999999995</v>
      </c>
      <c r="DM183" s="64">
        <f>IF([1]TX_Counties_FY22_Income_Limits!DL183&gt;[1]WAIVER_TX_Counties_FY22!DM$2,[1]TX_Counties_FY22_Income_Limits!DL183,IF([1]TX_Counties_FY22_Income_Limits!DL183&lt;[1]WAIVER_TX_Counties_FY22!DM$2,[1]WAIVER_TX_Counties_FY22!DM$2,IF([1]TX_Counties_FY22_Income_Limits!DL183=[1]WAIVER_TX_Counties_FY22!DM$2,[1]TX_Counties_FY22_Income_Limits!DL183)))</f>
        <v>184247.99999999994</v>
      </c>
      <c r="DN183" s="64">
        <f>IF([1]TX_Counties_FY22_Income_Limits!DM183&gt;[1]WAIVER_TX_Counties_FY22!DN$2,[1]TX_Counties_FY22_Income_Limits!DM183,IF([1]TX_Counties_FY22_Income_Limits!DM183&lt;[1]WAIVER_TX_Counties_FY22!DN$2,[1]WAIVER_TX_Counties_FY22!DN$2,IF([1]TX_Counties_FY22_Income_Limits!DM183=[1]WAIVER_TX_Counties_FY22!DN$2,[1]TX_Counties_FY22_Income_Limits!DM183)))</f>
        <v>192436.79999999993</v>
      </c>
      <c r="DO183" s="64">
        <f>IF([1]TX_Counties_FY22_Income_Limits!DN183&gt;[1]WAIVER_TX_Counties_FY22!DO$2,[1]TX_Counties_FY22_Income_Limits!DN183,IF([1]TX_Counties_FY22_Income_Limits!DN183&lt;[1]WAIVER_TX_Counties_FY22!DO$2,[1]WAIVER_TX_Counties_FY22!DO$2,IF([1]TX_Counties_FY22_Income_Limits!DN183=[1]WAIVER_TX_Counties_FY22!DO$2,[1]TX_Counties_FY22_Income_Limits!DN183)))</f>
        <v>200625.59999999992</v>
      </c>
      <c r="DP183" s="64">
        <f>IF([1]TX_Counties_FY22_Income_Limits!DO183&gt;[1]WAIVER_TX_Counties_FY22!DP$2,[1]TX_Counties_FY22_Income_Limits!DO183,IF([1]TX_Counties_FY22_Income_Limits!DO183&lt;[1]WAIVER_TX_Counties_FY22!DP$2,[1]WAIVER_TX_Counties_FY22!DP$2,IF([1]TX_Counties_FY22_Income_Limits!DO183=[1]WAIVER_TX_Counties_FY22!DP$2,[1]TX_Counties_FY22_Income_Limits!DO183)))</f>
        <v>208814.39999999991</v>
      </c>
      <c r="DQ183" s="64">
        <f>IF([1]TX_Counties_FY22_Income_Limits!DP183&gt;[1]WAIVER_TX_Counties_FY22!DQ$2,[1]TX_Counties_FY22_Income_Limits!DP183,IF([1]TX_Counties_FY22_Income_Limits!DP183&lt;[1]WAIVER_TX_Counties_FY22!DQ$2,[1]WAIVER_TX_Counties_FY22!DQ$2,IF([1]TX_Counties_FY22_Income_Limits!DP183=[1]WAIVER_TX_Counties_FY22!DQ$2,[1]TX_Counties_FY22_Income_Limits!DP183)))</f>
        <v>217003.1999999999</v>
      </c>
      <c r="DR183" s="64">
        <f>IF([1]TX_Counties_FY22_Income_Limits!DQ183&gt;[1]WAIVER_TX_Counties_FY22!DR$2,[1]TX_Counties_FY22_Income_Limits!DQ183,IF([1]TX_Counties_FY22_Income_Limits!DQ183&lt;[1]WAIVER_TX_Counties_FY22!DR$2,[1]WAIVER_TX_Counties_FY22!DR$2,IF([1]TX_Counties_FY22_Income_Limits!DQ183=[1]WAIVER_TX_Counties_FY22!DR$2,[1]TX_Counties_FY22_Income_Limits!DQ183)))</f>
        <v>225191.99999999988</v>
      </c>
      <c r="DS183" s="64">
        <f>IF([1]TX_Counties_FY22_Income_Limits!DR183&gt;[1]WAIVER_TX_Counties_FY22!DS$2,[1]TX_Counties_FY22_Income_Limits!DR183,IF([1]TX_Counties_FY22_Income_Limits!DR183&lt;[1]WAIVER_TX_Counties_FY22!DS$2,[1]WAIVER_TX_Counties_FY22!DS$2,IF([1]TX_Counties_FY22_Income_Limits!DR183=[1]WAIVER_TX_Counties_FY22!DS$2,[1]TX_Counties_FY22_Income_Limits!DR183)))</f>
        <v>233380.79999999987</v>
      </c>
      <c r="DT183" s="64">
        <f>IF([1]TX_Counties_FY22_Income_Limits!DS183&gt;[1]WAIVER_TX_Counties_FY22!DT$2,[1]TX_Counties_FY22_Income_Limits!DS183,IF([1]TX_Counties_FY22_Income_Limits!DS183&lt;[1]WAIVER_TX_Counties_FY22!DT$2,[1]WAIVER_TX_Counties_FY22!DT$2,IF([1]TX_Counties_FY22_Income_Limits!DS183=[1]WAIVER_TX_Counties_FY22!DT$2,[1]TX_Counties_FY22_Income_Limits!DS183)))</f>
        <v>241569.59999999986</v>
      </c>
      <c r="DU183" s="64">
        <f>IF([1]TX_Counties_FY22_Income_Limits!DT183&gt;[1]WAIVER_TX_Counties_FY22!DU$2,[1]TX_Counties_FY22_Income_Limits!DT183,IF([1]TX_Counties_FY22_Income_Limits!DT183&lt;[1]WAIVER_TX_Counties_FY22!DU$2,[1]WAIVER_TX_Counties_FY22!DU$2,IF([1]TX_Counties_FY22_Income_Limits!DT183=[1]WAIVER_TX_Counties_FY22!DU$2,[1]TX_Counties_FY22_Income_Limits!DT183)))</f>
        <v>249758.39999999985</v>
      </c>
      <c r="DV183" s="64">
        <f>IF([1]TX_Counties_FY22_Income_Limits!DU183&gt;[1]WAIVER_TX_Counties_FY22!DV$2,[1]TX_Counties_FY22_Income_Limits!DU183,IF([1]TX_Counties_FY22_Income_Limits!DU183&lt;[1]WAIVER_TX_Counties_FY22!DV$2,[1]WAIVER_TX_Counties_FY22!DV$2,IF([1]TX_Counties_FY22_Income_Limits!DU183=[1]WAIVER_TX_Counties_FY22!DV$2,[1]TX_Counties_FY22_Income_Limits!DU183)))</f>
        <v>257947.19999999984</v>
      </c>
      <c r="DW183" s="64">
        <f>IF([1]TX_Counties_FY22_Income_Limits!DV183&gt;[1]WAIVER_TX_Counties_FY22!DW$2,[1]TX_Counties_FY22_Income_Limits!DV183,IF([1]TX_Counties_FY22_Income_Limits!DV183&lt;[1]WAIVER_TX_Counties_FY22!DW$2,[1]WAIVER_TX_Counties_FY22!DW$2,IF([1]TX_Counties_FY22_Income_Limits!DV183=[1]WAIVER_TX_Counties_FY22!DW$2,[1]TX_Counties_FY22_Income_Limits!DV183)))</f>
        <v>266135.99999999983</v>
      </c>
      <c r="DX183" s="64">
        <f>IF([1]TX_Counties_FY22_Income_Limits!DW183&gt;[1]WAIVER_TX_Counties_FY22!DX$2,[1]TX_Counties_FY22_Income_Limits!DW183,IF([1]TX_Counties_FY22_Income_Limits!DW183&lt;[1]WAIVER_TX_Counties_FY22!DX$2,[1]WAIVER_TX_Counties_FY22!DX$2,IF([1]TX_Counties_FY22_Income_Limits!DW183=[1]WAIVER_TX_Counties_FY22!DX$2,[1]TX_Counties_FY22_Income_Limits!DW183)))</f>
        <v>274324.79999999981</v>
      </c>
    </row>
    <row r="184" spans="1:129" ht="14.45">
      <c r="A184" s="65" t="s">
        <v>373</v>
      </c>
      <c r="B184" s="65" t="str">
        <f t="shared" si="7"/>
        <v>YES</v>
      </c>
      <c r="C184" s="64">
        <f>[1]TX_Counties_FY22_Income_Limits!B184</f>
        <v>65400</v>
      </c>
      <c r="D184" s="64">
        <f>IF([1]TX_Counties_FY22_Income_Limits!C184&gt;[1]WAIVER_TX_Counties_FY22!D$2,[1]TX_Counties_FY22_Income_Limits!C184,IF([1]TX_Counties_FY22_Income_Limits!C184&lt;[1]WAIVER_TX_Counties_FY22!D$2,[1]WAIVER_TX_Counties_FY22!D$2,IF([1]TX_Counties_FY22_Income_Limits!C184=[1]WAIVER_TX_Counties_FY22!D$2,[1]TX_Counties_FY22_Income_Limits!C184)))</f>
        <v>17650</v>
      </c>
      <c r="E184" s="64">
        <f>IF([1]TX_Counties_FY22_Income_Limits!D184&gt;[1]WAIVER_TX_Counties_FY22!E$2,[1]TX_Counties_FY22_Income_Limits!D184,IF([1]TX_Counties_FY22_Income_Limits!D184&lt;[1]WAIVER_TX_Counties_FY22!E$2,[1]WAIVER_TX_Counties_FY22!E$2,IF([1]TX_Counties_FY22_Income_Limits!D184=[1]WAIVER_TX_Counties_FY22!E$2,[1]TX_Counties_FY22_Income_Limits!D184)))</f>
        <v>20200</v>
      </c>
      <c r="F184" s="64">
        <f>IF([1]TX_Counties_FY22_Income_Limits!E184&gt;[1]WAIVER_TX_Counties_FY22!F$2,[1]TX_Counties_FY22_Income_Limits!E184,IF([1]TX_Counties_FY22_Income_Limits!E184&lt;[1]WAIVER_TX_Counties_FY22!F$2,[1]WAIVER_TX_Counties_FY22!F$2,IF([1]TX_Counties_FY22_Income_Limits!E184=[1]WAIVER_TX_Counties_FY22!F$2,[1]TX_Counties_FY22_Income_Limits!E184)))</f>
        <v>23030</v>
      </c>
      <c r="G184" s="64">
        <f>IF([1]TX_Counties_FY22_Income_Limits!F184&gt;[1]WAIVER_TX_Counties_FY22!G$2,[1]TX_Counties_FY22_Income_Limits!F184,IF([1]TX_Counties_FY22_Income_Limits!F184&lt;[1]WAIVER_TX_Counties_FY22!G$2,[1]WAIVER_TX_Counties_FY22!G$2,IF([1]TX_Counties_FY22_Income_Limits!F184=[1]WAIVER_TX_Counties_FY22!G$2,[1]TX_Counties_FY22_Income_Limits!F184)))</f>
        <v>27750</v>
      </c>
      <c r="H184" s="64">
        <f>IF([1]TX_Counties_FY22_Income_Limits!G184&gt;[1]WAIVER_TX_Counties_FY22!H$2,[1]TX_Counties_FY22_Income_Limits!G184,IF([1]TX_Counties_FY22_Income_Limits!G184&lt;[1]WAIVER_TX_Counties_FY22!H$2,[1]WAIVER_TX_Counties_FY22!H$2,IF([1]TX_Counties_FY22_Income_Limits!G184=[1]WAIVER_TX_Counties_FY22!H$2,[1]TX_Counties_FY22_Income_Limits!G184)))</f>
        <v>32470</v>
      </c>
      <c r="I184" s="64">
        <f>IF([1]TX_Counties_FY22_Income_Limits!H184&gt;[1]WAIVER_TX_Counties_FY22!I$2,[1]TX_Counties_FY22_Income_Limits!H184,IF([1]TX_Counties_FY22_Income_Limits!H184&lt;[1]WAIVER_TX_Counties_FY22!I$2,[1]WAIVER_TX_Counties_FY22!I$2,IF([1]TX_Counties_FY22_Income_Limits!H184=[1]WAIVER_TX_Counties_FY22!I$2,[1]TX_Counties_FY22_Income_Limits!H184)))</f>
        <v>37190</v>
      </c>
      <c r="J184" s="64">
        <f>IF([1]TX_Counties_FY22_Income_Limits!I184&gt;[1]WAIVER_TX_Counties_FY22!J$2,[1]TX_Counties_FY22_Income_Limits!I184,IF([1]TX_Counties_FY22_Income_Limits!I184&lt;[1]WAIVER_TX_Counties_FY22!J$2,[1]WAIVER_TX_Counties_FY22!J$2,IF([1]TX_Counties_FY22_Income_Limits!I184=[1]WAIVER_TX_Counties_FY22!J$2,[1]TX_Counties_FY22_Income_Limits!I184)))</f>
        <v>41910</v>
      </c>
      <c r="K184" s="64">
        <f>IF([1]TX_Counties_FY22_Income_Limits!J184&gt;[1]WAIVER_TX_Counties_FY22!K$2,[1]TX_Counties_FY22_Income_Limits!J184,IF([1]TX_Counties_FY22_Income_Limits!J184&lt;[1]WAIVER_TX_Counties_FY22!K$2,[1]WAIVER_TX_Counties_FY22!K$2,IF([1]TX_Counties_FY22_Income_Limits!J184=[1]WAIVER_TX_Counties_FY22!K$2,[1]TX_Counties_FY22_Income_Limits!J184)))</f>
        <v>44950</v>
      </c>
      <c r="L184" s="64">
        <f>IF([1]TX_Counties_FY22_Income_Limits!K184&gt;[1]WAIVER_TX_Counties_FY22!L$2,[1]TX_Counties_FY22_Income_Limits!K184,IF([1]TX_Counties_FY22_Income_Limits!K184&lt;[1]WAIVER_TX_Counties_FY22!L$2,[1]WAIVER_TX_Counties_FY22!L$2,IF([1]TX_Counties_FY22_Income_Limits!K184=[1]WAIVER_TX_Counties_FY22!L$2,[1]TX_Counties_FY22_Income_Limits!K184)))</f>
        <v>58799.999999999993</v>
      </c>
      <c r="M184" s="64">
        <f>IF([1]TX_Counties_FY22_Income_Limits!L184&gt;[1]WAIVER_TX_Counties_FY22!M$2,[1]TX_Counties_FY22_Income_Limits!L184,IF([1]TX_Counties_FY22_Income_Limits!L184&lt;[1]WAIVER_TX_Counties_FY22!M$2,[1]WAIVER_TX_Counties_FY22!M$2,IF([1]TX_Counties_FY22_Income_Limits!L184=[1]WAIVER_TX_Counties_FY22!M$2,[1]TX_Counties_FY22_Income_Limits!L184)))</f>
        <v>62160</v>
      </c>
      <c r="N184" s="64">
        <f>IF([1]TX_Counties_FY22_Income_Limits!M184&gt;[1]WAIVER_TX_Counties_FY22!N$2,[1]TX_Counties_FY22_Income_Limits!M184,IF([1]TX_Counties_FY22_Income_Limits!M184&lt;[1]WAIVER_TX_Counties_FY22!N$2,[1]WAIVER_TX_Counties_FY22!N$2,IF([1]TX_Counties_FY22_Income_Limits!M184=[1]WAIVER_TX_Counties_FY22!N$2,[1]TX_Counties_FY22_Income_Limits!M184)))</f>
        <v>65520.000000000007</v>
      </c>
      <c r="O184" s="64">
        <f>IF([1]TX_Counties_FY22_Income_Limits!N184&gt;[1]WAIVER_TX_Counties_FY22!O$2,[1]TX_Counties_FY22_Income_Limits!N184,IF([1]TX_Counties_FY22_Income_Limits!N184&lt;[1]WAIVER_TX_Counties_FY22!O$2,[1]WAIVER_TX_Counties_FY22!O$2,IF([1]TX_Counties_FY22_Income_Limits!N184=[1]WAIVER_TX_Counties_FY22!O$2,[1]TX_Counties_FY22_Income_Limits!N184)))</f>
        <v>68880.000000000015</v>
      </c>
      <c r="P184" s="64">
        <f>IF([1]TX_Counties_FY22_Income_Limits!O184&gt;[1]WAIVER_TX_Counties_FY22!P$2,[1]TX_Counties_FY22_Income_Limits!O184,IF([1]TX_Counties_FY22_Income_Limits!O184&lt;[1]WAIVER_TX_Counties_FY22!P$2,[1]WAIVER_TX_Counties_FY22!P$2,IF([1]TX_Counties_FY22_Income_Limits!O184=[1]WAIVER_TX_Counties_FY22!P$2,[1]TX_Counties_FY22_Income_Limits!O184)))</f>
        <v>72240.000000000029</v>
      </c>
      <c r="Q184" s="64">
        <f>IF([1]TX_Counties_FY22_Income_Limits!P184&gt;[1]WAIVER_TX_Counties_FY22!Q$2,[1]TX_Counties_FY22_Income_Limits!P184,IF([1]TX_Counties_FY22_Income_Limits!P184&lt;[1]WAIVER_TX_Counties_FY22!Q$2,[1]WAIVER_TX_Counties_FY22!Q$2,IF([1]TX_Counties_FY22_Income_Limits!P184=[1]WAIVER_TX_Counties_FY22!Q$2,[1]TX_Counties_FY22_Income_Limits!P184)))</f>
        <v>75600.000000000044</v>
      </c>
      <c r="R184" s="64">
        <f>IF([1]TX_Counties_FY22_Income_Limits!Q184&gt;[1]WAIVER_TX_Counties_FY22!R$2,[1]TX_Counties_FY22_Income_Limits!Q184,IF([1]TX_Counties_FY22_Income_Limits!Q184&lt;[1]WAIVER_TX_Counties_FY22!R$2,[1]WAIVER_TX_Counties_FY22!R$2,IF([1]TX_Counties_FY22_Income_Limits!Q184=[1]WAIVER_TX_Counties_FY22!R$2,[1]TX_Counties_FY22_Income_Limits!Q184)))</f>
        <v>78960.000000000058</v>
      </c>
      <c r="S184" s="64">
        <f>IF([1]TX_Counties_FY22_Income_Limits!R184&gt;[1]WAIVER_TX_Counties_FY22!S$2,[1]TX_Counties_FY22_Income_Limits!R184,IF([1]TX_Counties_FY22_Income_Limits!R184&lt;[1]WAIVER_TX_Counties_FY22!S$2,[1]WAIVER_TX_Counties_FY22!S$2,IF([1]TX_Counties_FY22_Income_Limits!R184=[1]WAIVER_TX_Counties_FY22!S$2,[1]TX_Counties_FY22_Income_Limits!R184)))</f>
        <v>82320.000000000073</v>
      </c>
      <c r="T184" s="64">
        <f>IF([1]TX_Counties_FY22_Income_Limits!S184&gt;[1]WAIVER_TX_Counties_FY22!T$2,[1]TX_Counties_FY22_Income_Limits!S184,IF([1]TX_Counties_FY22_Income_Limits!S184&lt;[1]WAIVER_TX_Counties_FY22!T$2,[1]WAIVER_TX_Counties_FY22!T$2,IF([1]TX_Counties_FY22_Income_Limits!S184=[1]WAIVER_TX_Counties_FY22!T$2,[1]TX_Counties_FY22_Income_Limits!S184)))</f>
        <v>85680.000000000087</v>
      </c>
      <c r="U184" s="64">
        <f>IF([1]TX_Counties_FY22_Income_Limits!T184&gt;[1]WAIVER_TX_Counties_FY22!U$2,[1]TX_Counties_FY22_Income_Limits!T184,IF([1]TX_Counties_FY22_Income_Limits!T184&lt;[1]WAIVER_TX_Counties_FY22!U$2,[1]WAIVER_TX_Counties_FY22!U$2,IF([1]TX_Counties_FY22_Income_Limits!T184=[1]WAIVER_TX_Counties_FY22!U$2,[1]TX_Counties_FY22_Income_Limits!T184)))</f>
        <v>89040.000000000102</v>
      </c>
      <c r="V184" s="64">
        <f>IF([1]TX_Counties_FY22_Income_Limits!U184&gt;[1]WAIVER_TX_Counties_FY22!V$2,[1]TX_Counties_FY22_Income_Limits!U184,IF([1]TX_Counties_FY22_Income_Limits!U184&lt;[1]WAIVER_TX_Counties_FY22!V$2,[1]WAIVER_TX_Counties_FY22!V$2,IF([1]TX_Counties_FY22_Income_Limits!U184=[1]WAIVER_TX_Counties_FY22!V$2,[1]TX_Counties_FY22_Income_Limits!U184)))</f>
        <v>92400.000000000116</v>
      </c>
      <c r="W184" s="64">
        <f>IF([1]TX_Counties_FY22_Income_Limits!V184&gt;[1]WAIVER_TX_Counties_FY22!W$2,[1]TX_Counties_FY22_Income_Limits!V184,IF([1]TX_Counties_FY22_Income_Limits!V184&lt;[1]WAIVER_TX_Counties_FY22!W$2,[1]WAIVER_TX_Counties_FY22!W$2,IF([1]TX_Counties_FY22_Income_Limits!V184=[1]WAIVER_TX_Counties_FY22!W$2,[1]TX_Counties_FY22_Income_Limits!V184)))</f>
        <v>95760.000000000131</v>
      </c>
      <c r="X184" s="64">
        <f>IF([1]TX_Counties_FY22_Income_Limits!W184&gt;[1]WAIVER_TX_Counties_FY22!X$2,[1]TX_Counties_FY22_Income_Limits!W184,IF([1]TX_Counties_FY22_Income_Limits!W184&lt;[1]WAIVER_TX_Counties_FY22!X$2,[1]WAIVER_TX_Counties_FY22!X$2,IF([1]TX_Counties_FY22_Income_Limits!W184=[1]WAIVER_TX_Counties_FY22!X$2,[1]TX_Counties_FY22_Income_Limits!W184)))</f>
        <v>99120.000000000146</v>
      </c>
      <c r="Y184" s="64">
        <f>IF([1]TX_Counties_FY22_Income_Limits!X184&gt;[1]WAIVER_TX_Counties_FY22!Y$2,[1]TX_Counties_FY22_Income_Limits!X184,IF([1]TX_Counties_FY22_Income_Limits!X184&lt;[1]WAIVER_TX_Counties_FY22!Y$2,[1]WAIVER_TX_Counties_FY22!Y$2,IF([1]TX_Counties_FY22_Income_Limits!X184=[1]WAIVER_TX_Counties_FY22!Y$2,[1]TX_Counties_FY22_Income_Limits!X184)))</f>
        <v>102480.00000000016</v>
      </c>
      <c r="Z184" s="64">
        <f>IF([1]TX_Counties_FY22_Income_Limits!Y184&gt;[1]WAIVER_TX_Counties_FY22!Z$2,[1]TX_Counties_FY22_Income_Limits!Y184,IF([1]TX_Counties_FY22_Income_Limits!Y184&lt;[1]WAIVER_TX_Counties_FY22!Z$2,[1]WAIVER_TX_Counties_FY22!Z$2,IF([1]TX_Counties_FY22_Income_Limits!Y184=[1]WAIVER_TX_Counties_FY22!Z$2,[1]TX_Counties_FY22_Income_Limits!Y184)))</f>
        <v>105840.00000000017</v>
      </c>
      <c r="AA184" s="64">
        <f>IF([1]TX_Counties_FY22_Income_Limits!Z184&gt;[1]WAIVER_TX_Counties_FY22!AA$2,[1]TX_Counties_FY22_Income_Limits!Z184,IF([1]TX_Counties_FY22_Income_Limits!Z184&lt;[1]WAIVER_TX_Counties_FY22!AA$2,[1]WAIVER_TX_Counties_FY22!AA$2,IF([1]TX_Counties_FY22_Income_Limits!Z184=[1]WAIVER_TX_Counties_FY22!AA$2,[1]TX_Counties_FY22_Income_Limits!Z184)))</f>
        <v>109200.00000000019</v>
      </c>
      <c r="AB184" s="64">
        <f>IF([1]TX_Counties_FY22_Income_Limits!AA184&gt;[1]WAIVER_TX_Counties_FY22!AB$2,[1]TX_Counties_FY22_Income_Limits!AA184,IF([1]TX_Counties_FY22_Income_Limits!AA184&lt;[1]WAIVER_TX_Counties_FY22!AB$2,[1]WAIVER_TX_Counties_FY22!AB$2,IF([1]TX_Counties_FY22_Income_Limits!AA184=[1]WAIVER_TX_Counties_FY22!AB$2,[1]TX_Counties_FY22_Income_Limits!AA184)))</f>
        <v>112560.0000000002</v>
      </c>
      <c r="AC184" s="64">
        <f>IF([1]TX_Counties_FY22_Income_Limits!AB184&gt;[1]WAIVER_TX_Counties_FY22!AC$2,[1]TX_Counties_FY22_Income_Limits!AB184,IF([1]TX_Counties_FY22_Income_Limits!AB184&lt;[1]WAIVER_TX_Counties_FY22!AC$2,[1]WAIVER_TX_Counties_FY22!AC$2,IF([1]TX_Counties_FY22_Income_Limits!AB184=[1]WAIVER_TX_Counties_FY22!AC$2,[1]TX_Counties_FY22_Income_Limits!AB184)))</f>
        <v>29400</v>
      </c>
      <c r="AD184" s="64">
        <f>IF([1]TX_Counties_FY22_Income_Limits!AC184&gt;[1]WAIVER_TX_Counties_FY22!AD$2,[1]TX_Counties_FY22_Income_Limits!AC184,IF([1]TX_Counties_FY22_Income_Limits!AC184&lt;[1]WAIVER_TX_Counties_FY22!AD$2,[1]WAIVER_TX_Counties_FY22!AD$2,IF([1]TX_Counties_FY22_Income_Limits!AC184=[1]WAIVER_TX_Counties_FY22!AD$2,[1]TX_Counties_FY22_Income_Limits!AC184)))</f>
        <v>33600</v>
      </c>
      <c r="AE184" s="64">
        <f>IF([1]TX_Counties_FY22_Income_Limits!AD184&gt;[1]WAIVER_TX_Counties_FY22!AE$2,[1]TX_Counties_FY22_Income_Limits!AD184,IF([1]TX_Counties_FY22_Income_Limits!AD184&lt;[1]WAIVER_TX_Counties_FY22!AE$2,[1]WAIVER_TX_Counties_FY22!AE$2,IF([1]TX_Counties_FY22_Income_Limits!AD184=[1]WAIVER_TX_Counties_FY22!AE$2,[1]TX_Counties_FY22_Income_Limits!AD184)))</f>
        <v>37800</v>
      </c>
      <c r="AF184" s="64">
        <f>IF([1]TX_Counties_FY22_Income_Limits!AE184&gt;[1]WAIVER_TX_Counties_FY22!AF$2,[1]TX_Counties_FY22_Income_Limits!AE184,IF([1]TX_Counties_FY22_Income_Limits!AE184&lt;[1]WAIVER_TX_Counties_FY22!AF$2,[1]WAIVER_TX_Counties_FY22!AF$2,IF([1]TX_Counties_FY22_Income_Limits!AE184=[1]WAIVER_TX_Counties_FY22!AF$2,[1]TX_Counties_FY22_Income_Limits!AE184)))</f>
        <v>42000</v>
      </c>
      <c r="AG184" s="64">
        <f>IF([1]TX_Counties_FY22_Income_Limits!AF184&gt;[1]WAIVER_TX_Counties_FY22!AG$2,[1]TX_Counties_FY22_Income_Limits!AF184,IF([1]TX_Counties_FY22_Income_Limits!AF184&lt;[1]WAIVER_TX_Counties_FY22!AG$2,[1]WAIVER_TX_Counties_FY22!AG$2,IF([1]TX_Counties_FY22_Income_Limits!AF184=[1]WAIVER_TX_Counties_FY22!AG$2,[1]TX_Counties_FY22_Income_Limits!AF184)))</f>
        <v>45400</v>
      </c>
      <c r="AH184" s="64">
        <f>IF([1]TX_Counties_FY22_Income_Limits!AG184&gt;[1]WAIVER_TX_Counties_FY22!AH$2,[1]TX_Counties_FY22_Income_Limits!AG184,IF([1]TX_Counties_FY22_Income_Limits!AG184&lt;[1]WAIVER_TX_Counties_FY22!AH$2,[1]WAIVER_TX_Counties_FY22!AH$2,IF([1]TX_Counties_FY22_Income_Limits!AG184=[1]WAIVER_TX_Counties_FY22!AH$2,[1]TX_Counties_FY22_Income_Limits!AG184)))</f>
        <v>48750</v>
      </c>
      <c r="AI184" s="64">
        <f>IF([1]TX_Counties_FY22_Income_Limits!AH184&gt;[1]WAIVER_TX_Counties_FY22!AI$2,[1]TX_Counties_FY22_Income_Limits!AH184,IF([1]TX_Counties_FY22_Income_Limits!AH184&lt;[1]WAIVER_TX_Counties_FY22!AI$2,[1]WAIVER_TX_Counties_FY22!AI$2,IF([1]TX_Counties_FY22_Income_Limits!AH184=[1]WAIVER_TX_Counties_FY22!AI$2,[1]TX_Counties_FY22_Income_Limits!AH184)))</f>
        <v>52100</v>
      </c>
      <c r="AJ184" s="64">
        <f>IF([1]TX_Counties_FY22_Income_Limits!AI184&gt;[1]WAIVER_TX_Counties_FY22!AJ$2,[1]TX_Counties_FY22_Income_Limits!AI184,IF([1]TX_Counties_FY22_Income_Limits!AI184&lt;[1]WAIVER_TX_Counties_FY22!AJ$2,[1]WAIVER_TX_Counties_FY22!AJ$2,IF([1]TX_Counties_FY22_Income_Limits!AI184=[1]WAIVER_TX_Counties_FY22!AJ$2,[1]TX_Counties_FY22_Income_Limits!AI184)))</f>
        <v>55450</v>
      </c>
      <c r="AK184" s="64">
        <f>IF([1]TX_Counties_FY22_Income_Limits!AJ184&gt;[1]WAIVER_TX_Counties_FY22!AK$2,[1]TX_Counties_FY22_Income_Limits!AJ184,IF([1]TX_Counties_FY22_Income_Limits!AJ184&lt;[1]WAIVER_TX_Counties_FY22!AK$2,[1]WAIVER_TX_Counties_FY22!AK$2,IF([1]TX_Counties_FY22_Income_Limits!AJ184=[1]WAIVER_TX_Counties_FY22!AK$2,[1]TX_Counties_FY22_Income_Limits!AJ184)))</f>
        <v>58799.999999999993</v>
      </c>
      <c r="AL184" s="64">
        <f>IF([1]TX_Counties_FY22_Income_Limits!AK184&gt;[1]WAIVER_TX_Counties_FY22!AL$2,[1]TX_Counties_FY22_Income_Limits!AK184,IF([1]TX_Counties_FY22_Income_Limits!AK184&lt;[1]WAIVER_TX_Counties_FY22!AL$2,[1]WAIVER_TX_Counties_FY22!AL$2,IF([1]TX_Counties_FY22_Income_Limits!AK184=[1]WAIVER_TX_Counties_FY22!AL$2,[1]TX_Counties_FY22_Income_Limits!AK184)))</f>
        <v>62160</v>
      </c>
      <c r="AM184" s="64">
        <f>IF([1]TX_Counties_FY22_Income_Limits!AL184&gt;[1]WAIVER_TX_Counties_FY22!AM$2,[1]TX_Counties_FY22_Income_Limits!AL184,IF([1]TX_Counties_FY22_Income_Limits!AL184&lt;[1]WAIVER_TX_Counties_FY22!AM$2,[1]WAIVER_TX_Counties_FY22!AM$2,IF([1]TX_Counties_FY22_Income_Limits!AL184=[1]WAIVER_TX_Counties_FY22!AM$2,[1]TX_Counties_FY22_Income_Limits!AL184)))</f>
        <v>65520.000000000007</v>
      </c>
      <c r="AN184" s="64">
        <f>IF([1]TX_Counties_FY22_Income_Limits!AM184&gt;[1]WAIVER_TX_Counties_FY22!AN$2,[1]TX_Counties_FY22_Income_Limits!AM184,IF([1]TX_Counties_FY22_Income_Limits!AM184&lt;[1]WAIVER_TX_Counties_FY22!AN$2,[1]WAIVER_TX_Counties_FY22!AN$2,IF([1]TX_Counties_FY22_Income_Limits!AM184=[1]WAIVER_TX_Counties_FY22!AN$2,[1]TX_Counties_FY22_Income_Limits!AM184)))</f>
        <v>68880.000000000015</v>
      </c>
      <c r="AO184" s="64">
        <f>IF([1]TX_Counties_FY22_Income_Limits!AN184&gt;[1]WAIVER_TX_Counties_FY22!AO$2,[1]TX_Counties_FY22_Income_Limits!AN184,IF([1]TX_Counties_FY22_Income_Limits!AN184&lt;[1]WAIVER_TX_Counties_FY22!AO$2,[1]WAIVER_TX_Counties_FY22!AO$2,IF([1]TX_Counties_FY22_Income_Limits!AN184=[1]WAIVER_TX_Counties_FY22!AO$2,[1]TX_Counties_FY22_Income_Limits!AN184)))</f>
        <v>72240.000000000029</v>
      </c>
      <c r="AP184" s="64">
        <f>IF([1]TX_Counties_FY22_Income_Limits!AO184&gt;[1]WAIVER_TX_Counties_FY22!AP$2,[1]TX_Counties_FY22_Income_Limits!AO184,IF([1]TX_Counties_FY22_Income_Limits!AO184&lt;[1]WAIVER_TX_Counties_FY22!AP$2,[1]WAIVER_TX_Counties_FY22!AP$2,IF([1]TX_Counties_FY22_Income_Limits!AO184=[1]WAIVER_TX_Counties_FY22!AP$2,[1]TX_Counties_FY22_Income_Limits!AO184)))</f>
        <v>75600.000000000044</v>
      </c>
      <c r="AQ184" s="64">
        <f>IF([1]TX_Counties_FY22_Income_Limits!AP184&gt;[1]WAIVER_TX_Counties_FY22!AQ$2,[1]TX_Counties_FY22_Income_Limits!AP184,IF([1]TX_Counties_FY22_Income_Limits!AP184&lt;[1]WAIVER_TX_Counties_FY22!AQ$2,[1]WAIVER_TX_Counties_FY22!AQ$2,IF([1]TX_Counties_FY22_Income_Limits!AP184=[1]WAIVER_TX_Counties_FY22!AQ$2,[1]TX_Counties_FY22_Income_Limits!AP184)))</f>
        <v>78960.000000000058</v>
      </c>
      <c r="AR184" s="64">
        <f>IF([1]TX_Counties_FY22_Income_Limits!AQ184&gt;[1]WAIVER_TX_Counties_FY22!AR$2,[1]TX_Counties_FY22_Income_Limits!AQ184,IF([1]TX_Counties_FY22_Income_Limits!AQ184&lt;[1]WAIVER_TX_Counties_FY22!AR$2,[1]WAIVER_TX_Counties_FY22!AR$2,IF([1]TX_Counties_FY22_Income_Limits!AQ184=[1]WAIVER_TX_Counties_FY22!AR$2,[1]TX_Counties_FY22_Income_Limits!AQ184)))</f>
        <v>82320.000000000073</v>
      </c>
      <c r="AS184" s="64">
        <f>IF([1]TX_Counties_FY22_Income_Limits!AR184&gt;[1]WAIVER_TX_Counties_FY22!AS$2,[1]TX_Counties_FY22_Income_Limits!AR184,IF([1]TX_Counties_FY22_Income_Limits!AR184&lt;[1]WAIVER_TX_Counties_FY22!AS$2,[1]WAIVER_TX_Counties_FY22!AS$2,IF([1]TX_Counties_FY22_Income_Limits!AR184=[1]WAIVER_TX_Counties_FY22!AS$2,[1]TX_Counties_FY22_Income_Limits!AR184)))</f>
        <v>85680.000000000087</v>
      </c>
      <c r="AT184" s="64">
        <f>IF([1]TX_Counties_FY22_Income_Limits!AS184&gt;[1]WAIVER_TX_Counties_FY22!AT$2,[1]TX_Counties_FY22_Income_Limits!AS184,IF([1]TX_Counties_FY22_Income_Limits!AS184&lt;[1]WAIVER_TX_Counties_FY22!AT$2,[1]WAIVER_TX_Counties_FY22!AT$2,IF([1]TX_Counties_FY22_Income_Limits!AS184=[1]WAIVER_TX_Counties_FY22!AT$2,[1]TX_Counties_FY22_Income_Limits!AS184)))</f>
        <v>89040.000000000102</v>
      </c>
      <c r="AU184" s="64">
        <f>IF([1]TX_Counties_FY22_Income_Limits!AT184&gt;[1]WAIVER_TX_Counties_FY22!AU$2,[1]TX_Counties_FY22_Income_Limits!AT184,IF([1]TX_Counties_FY22_Income_Limits!AT184&lt;[1]WAIVER_TX_Counties_FY22!AU$2,[1]WAIVER_TX_Counties_FY22!AU$2,IF([1]TX_Counties_FY22_Income_Limits!AT184=[1]WAIVER_TX_Counties_FY22!AU$2,[1]TX_Counties_FY22_Income_Limits!AT184)))</f>
        <v>92400.000000000116</v>
      </c>
      <c r="AV184" s="64">
        <f>IF([1]TX_Counties_FY22_Income_Limits!AU184&gt;[1]WAIVER_TX_Counties_FY22!AV$2,[1]TX_Counties_FY22_Income_Limits!AU184,IF([1]TX_Counties_FY22_Income_Limits!AU184&lt;[1]WAIVER_TX_Counties_FY22!AV$2,[1]WAIVER_TX_Counties_FY22!AV$2,IF([1]TX_Counties_FY22_Income_Limits!AU184=[1]WAIVER_TX_Counties_FY22!AV$2,[1]TX_Counties_FY22_Income_Limits!AU184)))</f>
        <v>95760.000000000131</v>
      </c>
      <c r="AW184" s="64">
        <f>IF([1]TX_Counties_FY22_Income_Limits!AV184&gt;[1]WAIVER_TX_Counties_FY22!AW$2,[1]TX_Counties_FY22_Income_Limits!AV184,IF([1]TX_Counties_FY22_Income_Limits!AV184&lt;[1]WAIVER_TX_Counties_FY22!AW$2,[1]WAIVER_TX_Counties_FY22!AW$2,IF([1]TX_Counties_FY22_Income_Limits!AV184=[1]WAIVER_TX_Counties_FY22!AW$2,[1]TX_Counties_FY22_Income_Limits!AV184)))</f>
        <v>99120.000000000146</v>
      </c>
      <c r="AX184" s="64">
        <f>IF([1]TX_Counties_FY22_Income_Limits!AW184&gt;[1]WAIVER_TX_Counties_FY22!AX$2,[1]TX_Counties_FY22_Income_Limits!AW184,IF([1]TX_Counties_FY22_Income_Limits!AW184&lt;[1]WAIVER_TX_Counties_FY22!AX$2,[1]WAIVER_TX_Counties_FY22!AX$2,IF([1]TX_Counties_FY22_Income_Limits!AW184=[1]WAIVER_TX_Counties_FY22!AX$2,[1]TX_Counties_FY22_Income_Limits!AW184)))</f>
        <v>102480.00000000016</v>
      </c>
      <c r="AY184" s="64">
        <f>IF([1]TX_Counties_FY22_Income_Limits!AX184&gt;[1]WAIVER_TX_Counties_FY22!AY$2,[1]TX_Counties_FY22_Income_Limits!AX184,IF([1]TX_Counties_FY22_Income_Limits!AX184&lt;[1]WAIVER_TX_Counties_FY22!AY$2,[1]WAIVER_TX_Counties_FY22!AY$2,IF([1]TX_Counties_FY22_Income_Limits!AX184=[1]WAIVER_TX_Counties_FY22!AY$2,[1]TX_Counties_FY22_Income_Limits!AX184)))</f>
        <v>105840.00000000017</v>
      </c>
      <c r="AZ184" s="64">
        <f>IF([1]TX_Counties_FY22_Income_Limits!AY184&gt;[1]WAIVER_TX_Counties_FY22!AZ$2,[1]TX_Counties_FY22_Income_Limits!AY184,IF([1]TX_Counties_FY22_Income_Limits!AY184&lt;[1]WAIVER_TX_Counties_FY22!AZ$2,[1]WAIVER_TX_Counties_FY22!AZ$2,IF([1]TX_Counties_FY22_Income_Limits!AY184=[1]WAIVER_TX_Counties_FY22!AZ$2,[1]TX_Counties_FY22_Income_Limits!AY184)))</f>
        <v>109200.00000000019</v>
      </c>
      <c r="BA184" s="64">
        <f>IF([1]TX_Counties_FY22_Income_Limits!AZ184&gt;[1]WAIVER_TX_Counties_FY22!BA$2,[1]TX_Counties_FY22_Income_Limits!AZ184,IF([1]TX_Counties_FY22_Income_Limits!AZ184&lt;[1]WAIVER_TX_Counties_FY22!BA$2,[1]WAIVER_TX_Counties_FY22!BA$2,IF([1]TX_Counties_FY22_Income_Limits!AZ184=[1]WAIVER_TX_Counties_FY22!BA$2,[1]TX_Counties_FY22_Income_Limits!AZ184)))</f>
        <v>112560.0000000002</v>
      </c>
      <c r="BB184" s="64">
        <f>IF([1]TX_Counties_FY22_Income_Limits!BA184&gt;[1]WAIVER_TX_Counties_FY22!BB$2,[1]TX_Counties_FY22_Income_Limits!BA184,IF([1]TX_Counties_FY22_Income_Limits!BA184&lt;[1]WAIVER_TX_Counties_FY22!BB$2,[1]WAIVER_TX_Counties_FY22!BB$2,IF([1]TX_Counties_FY22_Income_Limits!BA184=[1]WAIVER_TX_Counties_FY22!BB$2,[1]TX_Counties_FY22_Income_Limits!BA184)))</f>
        <v>47050</v>
      </c>
      <c r="BC184" s="64">
        <f>IF([1]TX_Counties_FY22_Income_Limits!BB184&gt;[1]WAIVER_TX_Counties_FY22!BC$2,[1]TX_Counties_FY22_Income_Limits!BB184,IF([1]TX_Counties_FY22_Income_Limits!BB184&lt;[1]WAIVER_TX_Counties_FY22!BC$2,[1]WAIVER_TX_Counties_FY22!BC$2,IF([1]TX_Counties_FY22_Income_Limits!BB184=[1]WAIVER_TX_Counties_FY22!BC$2,[1]TX_Counties_FY22_Income_Limits!BB184)))</f>
        <v>53800</v>
      </c>
      <c r="BD184" s="64">
        <f>IF([1]TX_Counties_FY22_Income_Limits!BC184&gt;[1]WAIVER_TX_Counties_FY22!BD$2,[1]TX_Counties_FY22_Income_Limits!BC184,IF([1]TX_Counties_FY22_Income_Limits!BC184&lt;[1]WAIVER_TX_Counties_FY22!BD$2,[1]WAIVER_TX_Counties_FY22!BD$2,IF([1]TX_Counties_FY22_Income_Limits!BC184=[1]WAIVER_TX_Counties_FY22!BD$2,[1]TX_Counties_FY22_Income_Limits!BC184)))</f>
        <v>60500</v>
      </c>
      <c r="BE184" s="64">
        <f>IF([1]TX_Counties_FY22_Income_Limits!BD184&gt;[1]WAIVER_TX_Counties_FY22!BE$2,[1]TX_Counties_FY22_Income_Limits!BD184,IF([1]TX_Counties_FY22_Income_Limits!BD184&lt;[1]WAIVER_TX_Counties_FY22!BE$2,[1]WAIVER_TX_Counties_FY22!BE$2,IF([1]TX_Counties_FY22_Income_Limits!BD184=[1]WAIVER_TX_Counties_FY22!BE$2,[1]TX_Counties_FY22_Income_Limits!BD184)))</f>
        <v>67250</v>
      </c>
      <c r="BF184" s="64">
        <f>IF([1]TX_Counties_FY22_Income_Limits!BE184&gt;[1]WAIVER_TX_Counties_FY22!BF$2,[1]TX_Counties_FY22_Income_Limits!BE184,IF([1]TX_Counties_FY22_Income_Limits!BE184&lt;[1]WAIVER_TX_Counties_FY22!BF$2,[1]WAIVER_TX_Counties_FY22!BF$2,IF([1]TX_Counties_FY22_Income_Limits!BE184=[1]WAIVER_TX_Counties_FY22!BF$2,[1]TX_Counties_FY22_Income_Limits!BE184)))</f>
        <v>72650</v>
      </c>
      <c r="BG184" s="64">
        <f>IF([1]TX_Counties_FY22_Income_Limits!BF184&gt;[1]WAIVER_TX_Counties_FY22!BG$2,[1]TX_Counties_FY22_Income_Limits!BF184,IF([1]TX_Counties_FY22_Income_Limits!BF184&lt;[1]WAIVER_TX_Counties_FY22!BG$2,[1]WAIVER_TX_Counties_FY22!BG$2,IF([1]TX_Counties_FY22_Income_Limits!BF184=[1]WAIVER_TX_Counties_FY22!BG$2,[1]TX_Counties_FY22_Income_Limits!BF184)))</f>
        <v>78000</v>
      </c>
      <c r="BH184" s="64">
        <f>IF([1]TX_Counties_FY22_Income_Limits!BG184&gt;[1]WAIVER_TX_Counties_FY22!BH$2,[1]TX_Counties_FY22_Income_Limits!BG184,IF([1]TX_Counties_FY22_Income_Limits!BG184&lt;[1]WAIVER_TX_Counties_FY22!BH$2,[1]WAIVER_TX_Counties_FY22!BH$2,IF([1]TX_Counties_FY22_Income_Limits!BG184=[1]WAIVER_TX_Counties_FY22!BH$2,[1]TX_Counties_FY22_Income_Limits!BG184)))</f>
        <v>83400</v>
      </c>
      <c r="BI184" s="64">
        <f>IF([1]TX_Counties_FY22_Income_Limits!BH184&gt;[1]WAIVER_TX_Counties_FY22!BI$2,[1]TX_Counties_FY22_Income_Limits!BH184,IF([1]TX_Counties_FY22_Income_Limits!BH184&lt;[1]WAIVER_TX_Counties_FY22!BI$2,[1]WAIVER_TX_Counties_FY22!BI$2,IF([1]TX_Counties_FY22_Income_Limits!BH184=[1]WAIVER_TX_Counties_FY22!BI$2,[1]TX_Counties_FY22_Income_Limits!BH184)))</f>
        <v>88750</v>
      </c>
      <c r="BJ184" s="64">
        <f>IF([1]TX_Counties_FY22_Income_Limits!BI184&gt;[1]WAIVER_TX_Counties_FY22!BJ$2,[1]TX_Counties_FY22_Income_Limits!BI184,IF([1]TX_Counties_FY22_Income_Limits!BI184&lt;[1]WAIVER_TX_Counties_FY22!BJ$2,[1]WAIVER_TX_Counties_FY22!BJ$2,IF([1]TX_Counties_FY22_Income_Limits!BI184=[1]WAIVER_TX_Counties_FY22!BJ$2,[1]TX_Counties_FY22_Income_Limits!BI184)))</f>
        <v>94150</v>
      </c>
      <c r="BK184" s="64">
        <f>IF([1]TX_Counties_FY22_Income_Limits!BJ184&gt;[1]WAIVER_TX_Counties_FY22!BK$2,[1]TX_Counties_FY22_Income_Limits!BJ184,IF([1]TX_Counties_FY22_Income_Limits!BJ184&lt;[1]WAIVER_TX_Counties_FY22!BK$2,[1]WAIVER_TX_Counties_FY22!BK$2,IF([1]TX_Counties_FY22_Income_Limits!BJ184=[1]WAIVER_TX_Counties_FY22!BK$2,[1]TX_Counties_FY22_Income_Limits!BJ184)))</f>
        <v>99530</v>
      </c>
      <c r="BL184" s="64">
        <f>IF([1]TX_Counties_FY22_Income_Limits!BK184&gt;[1]WAIVER_TX_Counties_FY22!BL$2,[1]TX_Counties_FY22_Income_Limits!BK184,IF([1]TX_Counties_FY22_Income_Limits!BK184&lt;[1]WAIVER_TX_Counties_FY22!BL$2,[1]WAIVER_TX_Counties_FY22!BL$2,IF([1]TX_Counties_FY22_Income_Limits!BK184=[1]WAIVER_TX_Counties_FY22!BL$2,[1]TX_Counties_FY22_Income_Limits!BK184)))</f>
        <v>104910</v>
      </c>
      <c r="BM184" s="64">
        <f>IF([1]TX_Counties_FY22_Income_Limits!BL184&gt;[1]WAIVER_TX_Counties_FY22!BM$2,[1]TX_Counties_FY22_Income_Limits!BL184,IF([1]TX_Counties_FY22_Income_Limits!BL184&lt;[1]WAIVER_TX_Counties_FY22!BM$2,[1]WAIVER_TX_Counties_FY22!BM$2,IF([1]TX_Counties_FY22_Income_Limits!BL184=[1]WAIVER_TX_Counties_FY22!BM$2,[1]TX_Counties_FY22_Income_Limits!BL184)))</f>
        <v>110290</v>
      </c>
      <c r="BN184" s="64">
        <f>IF([1]TX_Counties_FY22_Income_Limits!BM184&gt;[1]WAIVER_TX_Counties_FY22!BN$2,[1]TX_Counties_FY22_Income_Limits!BM184,IF([1]TX_Counties_FY22_Income_Limits!BM184&lt;[1]WAIVER_TX_Counties_FY22!BN$2,[1]WAIVER_TX_Counties_FY22!BN$2,IF([1]TX_Counties_FY22_Income_Limits!BM184=[1]WAIVER_TX_Counties_FY22!BN$2,[1]TX_Counties_FY22_Income_Limits!BM184)))</f>
        <v>115670</v>
      </c>
      <c r="BO184" s="64">
        <f>IF([1]TX_Counties_FY22_Income_Limits!BN184&gt;[1]WAIVER_TX_Counties_FY22!BO$2,[1]TX_Counties_FY22_Income_Limits!BN184,IF([1]TX_Counties_FY22_Income_Limits!BN184&lt;[1]WAIVER_TX_Counties_FY22!BO$2,[1]WAIVER_TX_Counties_FY22!BO$2,IF([1]TX_Counties_FY22_Income_Limits!BN184=[1]WAIVER_TX_Counties_FY22!BO$2,[1]TX_Counties_FY22_Income_Limits!BN184)))</f>
        <v>121050</v>
      </c>
      <c r="BP184" s="64">
        <f>IF([1]TX_Counties_FY22_Income_Limits!BO184&gt;[1]WAIVER_TX_Counties_FY22!BP$2,[1]TX_Counties_FY22_Income_Limits!BO184,IF([1]TX_Counties_FY22_Income_Limits!BO184&lt;[1]WAIVER_TX_Counties_FY22!BP$2,[1]WAIVER_TX_Counties_FY22!BP$2,IF([1]TX_Counties_FY22_Income_Limits!BO184=[1]WAIVER_TX_Counties_FY22!BP$2,[1]TX_Counties_FY22_Income_Limits!BO184)))</f>
        <v>126430</v>
      </c>
      <c r="BQ184" s="64">
        <f>IF([1]TX_Counties_FY22_Income_Limits!BP184&gt;[1]WAIVER_TX_Counties_FY22!BQ$2,[1]TX_Counties_FY22_Income_Limits!BP184,IF([1]TX_Counties_FY22_Income_Limits!BP184&lt;[1]WAIVER_TX_Counties_FY22!BQ$2,[1]WAIVER_TX_Counties_FY22!BQ$2,IF([1]TX_Counties_FY22_Income_Limits!BP184=[1]WAIVER_TX_Counties_FY22!BQ$2,[1]TX_Counties_FY22_Income_Limits!BP184)))</f>
        <v>131810</v>
      </c>
      <c r="BR184" s="64">
        <f>IF([1]TX_Counties_FY22_Income_Limits!BQ184&gt;[1]WAIVER_TX_Counties_FY22!BR$2,[1]TX_Counties_FY22_Income_Limits!BQ184,IF([1]TX_Counties_FY22_Income_Limits!BQ184&lt;[1]WAIVER_TX_Counties_FY22!BR$2,[1]WAIVER_TX_Counties_FY22!BR$2,IF([1]TX_Counties_FY22_Income_Limits!BQ184=[1]WAIVER_TX_Counties_FY22!BR$2,[1]TX_Counties_FY22_Income_Limits!BQ184)))</f>
        <v>137190</v>
      </c>
      <c r="BS184" s="64">
        <f>IF([1]TX_Counties_FY22_Income_Limits!BR184&gt;[1]WAIVER_TX_Counties_FY22!BS$2,[1]TX_Counties_FY22_Income_Limits!BR184,IF([1]TX_Counties_FY22_Income_Limits!BR184&lt;[1]WAIVER_TX_Counties_FY22!BS$2,[1]WAIVER_TX_Counties_FY22!BS$2,IF([1]TX_Counties_FY22_Income_Limits!BR184=[1]WAIVER_TX_Counties_FY22!BS$2,[1]TX_Counties_FY22_Income_Limits!BR184)))</f>
        <v>142570</v>
      </c>
      <c r="BT184" s="64">
        <f>IF([1]TX_Counties_FY22_Income_Limits!BS184&gt;[1]WAIVER_TX_Counties_FY22!BT$2,[1]TX_Counties_FY22_Income_Limits!BS184,IF([1]TX_Counties_FY22_Income_Limits!BS184&lt;[1]WAIVER_TX_Counties_FY22!BT$2,[1]WAIVER_TX_Counties_FY22!BT$2,IF([1]TX_Counties_FY22_Income_Limits!BS184=[1]WAIVER_TX_Counties_FY22!BT$2,[1]TX_Counties_FY22_Income_Limits!BS184)))</f>
        <v>147950</v>
      </c>
      <c r="BU184" s="64">
        <f>IF([1]TX_Counties_FY22_Income_Limits!BT184&gt;[1]WAIVER_TX_Counties_FY22!BU$2,[1]TX_Counties_FY22_Income_Limits!BT184,IF([1]TX_Counties_FY22_Income_Limits!BT184&lt;[1]WAIVER_TX_Counties_FY22!BU$2,[1]WAIVER_TX_Counties_FY22!BU$2,IF([1]TX_Counties_FY22_Income_Limits!BT184=[1]WAIVER_TX_Counties_FY22!BU$2,[1]TX_Counties_FY22_Income_Limits!BT184)))</f>
        <v>153330</v>
      </c>
      <c r="BV184" s="64">
        <f>IF([1]TX_Counties_FY22_Income_Limits!BU184&gt;[1]WAIVER_TX_Counties_FY22!BV$2,[1]TX_Counties_FY22_Income_Limits!BU184,IF([1]TX_Counties_FY22_Income_Limits!BU184&lt;[1]WAIVER_TX_Counties_FY22!BV$2,[1]WAIVER_TX_Counties_FY22!BV$2,IF([1]TX_Counties_FY22_Income_Limits!BU184=[1]WAIVER_TX_Counties_FY22!BV$2,[1]TX_Counties_FY22_Income_Limits!BU184)))</f>
        <v>158710</v>
      </c>
      <c r="BW184" s="64">
        <f>IF([1]TX_Counties_FY22_Income_Limits!BV184&gt;[1]WAIVER_TX_Counties_FY22!BW$2,[1]TX_Counties_FY22_Income_Limits!BV184,IF([1]TX_Counties_FY22_Income_Limits!BV184&lt;[1]WAIVER_TX_Counties_FY22!BW$2,[1]WAIVER_TX_Counties_FY22!BW$2,IF([1]TX_Counties_FY22_Income_Limits!BV184=[1]WAIVER_TX_Counties_FY22!BW$2,[1]TX_Counties_FY22_Income_Limits!BV184)))</f>
        <v>164090</v>
      </c>
      <c r="BX184" s="64">
        <f>IF([1]TX_Counties_FY22_Income_Limits!BW184&gt;[1]WAIVER_TX_Counties_FY22!BX$2,[1]TX_Counties_FY22_Income_Limits!BW184,IF([1]TX_Counties_FY22_Income_Limits!BW184&lt;[1]WAIVER_TX_Counties_FY22!BX$2,[1]WAIVER_TX_Counties_FY22!BX$2,IF([1]TX_Counties_FY22_Income_Limits!BW184=[1]WAIVER_TX_Counties_FY22!BX$2,[1]TX_Counties_FY22_Income_Limits!BW184)))</f>
        <v>169470</v>
      </c>
      <c r="BY184" s="64">
        <f>IF([1]TX_Counties_FY22_Income_Limits!BX184&gt;[1]WAIVER_TX_Counties_FY22!BY$2,[1]TX_Counties_FY22_Income_Limits!BX184,IF([1]TX_Counties_FY22_Income_Limits!BX184&lt;[1]WAIVER_TX_Counties_FY22!BY$2,[1]WAIVER_TX_Counties_FY22!BY$2,IF([1]TX_Counties_FY22_Income_Limits!BX184=[1]WAIVER_TX_Counties_FY22!BY$2,[1]TX_Counties_FY22_Income_Limits!BX184)))</f>
        <v>174850</v>
      </c>
      <c r="BZ184" s="64">
        <f>IF([1]TX_Counties_FY22_Income_Limits!BY184&gt;[1]WAIVER_TX_Counties_FY22!BZ$2,[1]TX_Counties_FY22_Income_Limits!BY184,IF([1]TX_Counties_FY22_Income_Limits!BY184&lt;[1]WAIVER_TX_Counties_FY22!BZ$2,[1]WAIVER_TX_Counties_FY22!BZ$2,IF([1]TX_Counties_FY22_Income_Limits!BY184=[1]WAIVER_TX_Counties_FY22!BZ$2,[1]TX_Counties_FY22_Income_Limits!BY184)))</f>
        <v>180230</v>
      </c>
      <c r="CA184" s="64">
        <f>IF([1]TX_Counties_FY22_Income_Limits!BZ184&gt;[1]WAIVER_TX_Counties_FY22!CA$2,[1]TX_Counties_FY22_Income_Limits!BZ184,IF([1]TX_Counties_FY22_Income_Limits!BZ184&lt;[1]WAIVER_TX_Counties_FY22!CA$2,[1]WAIVER_TX_Counties_FY22!CA$2,IF([1]TX_Counties_FY22_Income_Limits!BZ184=[1]WAIVER_TX_Counties_FY22!CA$2,[1]TX_Counties_FY22_Income_Limits!BZ184)))</f>
        <v>59709.999999999993</v>
      </c>
      <c r="CB184" s="64">
        <f>IF([1]TX_Counties_FY22_Income_Limits!CA184&gt;[1]WAIVER_TX_Counties_FY22!CB$2,[1]TX_Counties_FY22_Income_Limits!CA184,IF([1]TX_Counties_FY22_Income_Limits!CA184&lt;[1]WAIVER_TX_Counties_FY22!CB$2,[1]WAIVER_TX_Counties_FY22!CB$2,IF([1]TX_Counties_FY22_Income_Limits!CA184=[1]WAIVER_TX_Counties_FY22!CB$2,[1]TX_Counties_FY22_Income_Limits!CA184)))</f>
        <v>68240</v>
      </c>
      <c r="CC184" s="64">
        <f>IF([1]TX_Counties_FY22_Income_Limits!CB184&gt;[1]WAIVER_TX_Counties_FY22!CC$2,[1]TX_Counties_FY22_Income_Limits!CB184,IF([1]TX_Counties_FY22_Income_Limits!CB184&lt;[1]WAIVER_TX_Counties_FY22!CC$2,[1]WAIVER_TX_Counties_FY22!CC$2,IF([1]TX_Counties_FY22_Income_Limits!CB184=[1]WAIVER_TX_Counties_FY22!CC$2,[1]TX_Counties_FY22_Income_Limits!CB184)))</f>
        <v>76770</v>
      </c>
      <c r="CD184" s="64">
        <f>IF([1]TX_Counties_FY22_Income_Limits!CC184&gt;[1]WAIVER_TX_Counties_FY22!CD$2,[1]TX_Counties_FY22_Income_Limits!CC184,IF([1]TX_Counties_FY22_Income_Limits!CC184&lt;[1]WAIVER_TX_Counties_FY22!CD$2,[1]WAIVER_TX_Counties_FY22!CD$2,IF([1]TX_Counties_FY22_Income_Limits!CC184=[1]WAIVER_TX_Counties_FY22!CD$2,[1]TX_Counties_FY22_Income_Limits!CC184)))</f>
        <v>85300</v>
      </c>
      <c r="CE184" s="64">
        <f>IF([1]TX_Counties_FY22_Income_Limits!CD184&gt;[1]WAIVER_TX_Counties_FY22!CE$2,[1]TX_Counties_FY22_Income_Limits!CD184,IF([1]TX_Counties_FY22_Income_Limits!CD184&lt;[1]WAIVER_TX_Counties_FY22!CE$2,[1]WAIVER_TX_Counties_FY22!CE$2,IF([1]TX_Counties_FY22_Income_Limits!CD184=[1]WAIVER_TX_Counties_FY22!CE$2,[1]TX_Counties_FY22_Income_Limits!CD184)))</f>
        <v>92124</v>
      </c>
      <c r="CF184" s="64">
        <f>IF([1]TX_Counties_FY22_Income_Limits!CE184&gt;[1]WAIVER_TX_Counties_FY22!CF$2,[1]TX_Counties_FY22_Income_Limits!CE184,IF([1]TX_Counties_FY22_Income_Limits!CE184&lt;[1]WAIVER_TX_Counties_FY22!CF$2,[1]WAIVER_TX_Counties_FY22!CF$2,IF([1]TX_Counties_FY22_Income_Limits!CE184=[1]WAIVER_TX_Counties_FY22!CF$2,[1]TX_Counties_FY22_Income_Limits!CE184)))</f>
        <v>98948</v>
      </c>
      <c r="CG184" s="64">
        <f>IF([1]TX_Counties_FY22_Income_Limits!CF184&gt;[1]WAIVER_TX_Counties_FY22!CG$2,[1]TX_Counties_FY22_Income_Limits!CF184,IF([1]TX_Counties_FY22_Income_Limits!CF184&lt;[1]WAIVER_TX_Counties_FY22!CG$2,[1]WAIVER_TX_Counties_FY22!CG$2,IF([1]TX_Counties_FY22_Income_Limits!CF184=[1]WAIVER_TX_Counties_FY22!CG$2,[1]TX_Counties_FY22_Income_Limits!CF184)))</f>
        <v>105772</v>
      </c>
      <c r="CH184" s="64">
        <f>IF([1]TX_Counties_FY22_Income_Limits!CG184&gt;[1]WAIVER_TX_Counties_FY22!CH$2,[1]TX_Counties_FY22_Income_Limits!CG184,IF([1]TX_Counties_FY22_Income_Limits!CG184&lt;[1]WAIVER_TX_Counties_FY22!CH$2,[1]WAIVER_TX_Counties_FY22!CH$2,IF([1]TX_Counties_FY22_Income_Limits!CG184=[1]WAIVER_TX_Counties_FY22!CH$2,[1]TX_Counties_FY22_Income_Limits!CG184)))</f>
        <v>112596</v>
      </c>
      <c r="CI184" s="64">
        <f>IF([1]TX_Counties_FY22_Income_Limits!CH184&gt;[1]WAIVER_TX_Counties_FY22!CI$2,[1]TX_Counties_FY22_Income_Limits!CH184,IF([1]TX_Counties_FY22_Income_Limits!CH184&lt;[1]WAIVER_TX_Counties_FY22!CI$2,[1]WAIVER_TX_Counties_FY22!CI$2,IF([1]TX_Counties_FY22_Income_Limits!CH184=[1]WAIVER_TX_Counties_FY22!CI$2,[1]TX_Counties_FY22_Income_Limits!CH184)))</f>
        <v>119419.99999999999</v>
      </c>
      <c r="CJ184" s="64">
        <f>IF([1]TX_Counties_FY22_Income_Limits!CI184&gt;[1]WAIVER_TX_Counties_FY22!CJ$2,[1]TX_Counties_FY22_Income_Limits!CI184,IF([1]TX_Counties_FY22_Income_Limits!CI184&lt;[1]WAIVER_TX_Counties_FY22!CJ$2,[1]WAIVER_TX_Counties_FY22!CJ$2,IF([1]TX_Counties_FY22_Income_Limits!CI184=[1]WAIVER_TX_Counties_FY22!CJ$2,[1]TX_Counties_FY22_Income_Limits!CI184)))</f>
        <v>126244</v>
      </c>
      <c r="CK184" s="64">
        <f>IF([1]TX_Counties_FY22_Income_Limits!CJ184&gt;[1]WAIVER_TX_Counties_FY22!CK$2,[1]TX_Counties_FY22_Income_Limits!CJ184,IF([1]TX_Counties_FY22_Income_Limits!CJ184&lt;[1]WAIVER_TX_Counties_FY22!CK$2,[1]WAIVER_TX_Counties_FY22!CK$2,IF([1]TX_Counties_FY22_Income_Limits!CJ184=[1]WAIVER_TX_Counties_FY22!CK$2,[1]TX_Counties_FY22_Income_Limits!CJ184)))</f>
        <v>133068</v>
      </c>
      <c r="CL184" s="64">
        <f>IF([1]TX_Counties_FY22_Income_Limits!CK184&gt;[1]WAIVER_TX_Counties_FY22!CL$2,[1]TX_Counties_FY22_Income_Limits!CK184,IF([1]TX_Counties_FY22_Income_Limits!CK184&lt;[1]WAIVER_TX_Counties_FY22!CL$2,[1]WAIVER_TX_Counties_FY22!CL$2,IF([1]TX_Counties_FY22_Income_Limits!CK184=[1]WAIVER_TX_Counties_FY22!CL$2,[1]TX_Counties_FY22_Income_Limits!CK184)))</f>
        <v>139892</v>
      </c>
      <c r="CM184" s="64">
        <f>IF([1]TX_Counties_FY22_Income_Limits!CL184&gt;[1]WAIVER_TX_Counties_FY22!CM$2,[1]TX_Counties_FY22_Income_Limits!CL184,IF([1]TX_Counties_FY22_Income_Limits!CL184&lt;[1]WAIVER_TX_Counties_FY22!CM$2,[1]WAIVER_TX_Counties_FY22!CM$2,IF([1]TX_Counties_FY22_Income_Limits!CL184=[1]WAIVER_TX_Counties_FY22!CM$2,[1]TX_Counties_FY22_Income_Limits!CL184)))</f>
        <v>146716</v>
      </c>
      <c r="CN184" s="64">
        <f>IF([1]TX_Counties_FY22_Income_Limits!CM184&gt;[1]WAIVER_TX_Counties_FY22!CN$2,[1]TX_Counties_FY22_Income_Limits!CM184,IF([1]TX_Counties_FY22_Income_Limits!CM184&lt;[1]WAIVER_TX_Counties_FY22!CN$2,[1]WAIVER_TX_Counties_FY22!CN$2,IF([1]TX_Counties_FY22_Income_Limits!CM184=[1]WAIVER_TX_Counties_FY22!CN$2,[1]TX_Counties_FY22_Income_Limits!CM184)))</f>
        <v>153540</v>
      </c>
      <c r="CO184" s="64">
        <f>IF([1]TX_Counties_FY22_Income_Limits!CN184&gt;[1]WAIVER_TX_Counties_FY22!CO$2,[1]TX_Counties_FY22_Income_Limits!CN184,IF([1]TX_Counties_FY22_Income_Limits!CN184&lt;[1]WAIVER_TX_Counties_FY22!CO$2,[1]WAIVER_TX_Counties_FY22!CO$2,IF([1]TX_Counties_FY22_Income_Limits!CN184=[1]WAIVER_TX_Counties_FY22!CO$2,[1]TX_Counties_FY22_Income_Limits!CN184)))</f>
        <v>160364</v>
      </c>
      <c r="CP184" s="64">
        <f>IF([1]TX_Counties_FY22_Income_Limits!CO184&gt;[1]WAIVER_TX_Counties_FY22!CP$2,[1]TX_Counties_FY22_Income_Limits!CO184,IF([1]TX_Counties_FY22_Income_Limits!CO184&lt;[1]WAIVER_TX_Counties_FY22!CP$2,[1]WAIVER_TX_Counties_FY22!CP$2,IF([1]TX_Counties_FY22_Income_Limits!CO184=[1]WAIVER_TX_Counties_FY22!CP$2,[1]TX_Counties_FY22_Income_Limits!CO184)))</f>
        <v>167188</v>
      </c>
      <c r="CQ184" s="64">
        <f>IF([1]TX_Counties_FY22_Income_Limits!CP184&gt;[1]WAIVER_TX_Counties_FY22!CQ$2,[1]TX_Counties_FY22_Income_Limits!CP184,IF([1]TX_Counties_FY22_Income_Limits!CP184&lt;[1]WAIVER_TX_Counties_FY22!CQ$2,[1]WAIVER_TX_Counties_FY22!CQ$2,IF([1]TX_Counties_FY22_Income_Limits!CP184=[1]WAIVER_TX_Counties_FY22!CQ$2,[1]TX_Counties_FY22_Income_Limits!CP184)))</f>
        <v>174012</v>
      </c>
      <c r="CR184" s="64">
        <f>IF([1]TX_Counties_FY22_Income_Limits!CQ184&gt;[1]WAIVER_TX_Counties_FY22!CR$2,[1]TX_Counties_FY22_Income_Limits!CQ184,IF([1]TX_Counties_FY22_Income_Limits!CQ184&lt;[1]WAIVER_TX_Counties_FY22!CR$2,[1]WAIVER_TX_Counties_FY22!CR$2,IF([1]TX_Counties_FY22_Income_Limits!CQ184=[1]WAIVER_TX_Counties_FY22!CR$2,[1]TX_Counties_FY22_Income_Limits!CQ184)))</f>
        <v>180836</v>
      </c>
      <c r="CS184" s="64">
        <f>IF([1]TX_Counties_FY22_Income_Limits!CR184&gt;[1]WAIVER_TX_Counties_FY22!CS$2,[1]TX_Counties_FY22_Income_Limits!CR184,IF([1]TX_Counties_FY22_Income_Limits!CR184&lt;[1]WAIVER_TX_Counties_FY22!CS$2,[1]WAIVER_TX_Counties_FY22!CS$2,IF([1]TX_Counties_FY22_Income_Limits!CR184=[1]WAIVER_TX_Counties_FY22!CS$2,[1]TX_Counties_FY22_Income_Limits!CR184)))</f>
        <v>187660</v>
      </c>
      <c r="CT184" s="64">
        <f>IF([1]TX_Counties_FY22_Income_Limits!CS184&gt;[1]WAIVER_TX_Counties_FY22!CT$2,[1]TX_Counties_FY22_Income_Limits!CS184,IF([1]TX_Counties_FY22_Income_Limits!CS184&lt;[1]WAIVER_TX_Counties_FY22!CT$2,[1]WAIVER_TX_Counties_FY22!CT$2,IF([1]TX_Counties_FY22_Income_Limits!CS184=[1]WAIVER_TX_Counties_FY22!CT$2,[1]TX_Counties_FY22_Income_Limits!CS184)))</f>
        <v>194484</v>
      </c>
      <c r="CU184" s="64">
        <f>IF([1]TX_Counties_FY22_Income_Limits!CT184&gt;[1]WAIVER_TX_Counties_FY22!CU$2,[1]TX_Counties_FY22_Income_Limits!CT184,IF([1]TX_Counties_FY22_Income_Limits!CT184&lt;[1]WAIVER_TX_Counties_FY22!CU$2,[1]WAIVER_TX_Counties_FY22!CU$2,IF([1]TX_Counties_FY22_Income_Limits!CT184=[1]WAIVER_TX_Counties_FY22!CU$2,[1]TX_Counties_FY22_Income_Limits!CT184)))</f>
        <v>201308</v>
      </c>
      <c r="CV184" s="64">
        <f>IF([1]TX_Counties_FY22_Income_Limits!CU184&gt;[1]WAIVER_TX_Counties_FY22!CV$2,[1]TX_Counties_FY22_Income_Limits!CU184,IF([1]TX_Counties_FY22_Income_Limits!CU184&lt;[1]WAIVER_TX_Counties_FY22!CV$2,[1]WAIVER_TX_Counties_FY22!CV$2,IF([1]TX_Counties_FY22_Income_Limits!CU184=[1]WAIVER_TX_Counties_FY22!CV$2,[1]TX_Counties_FY22_Income_Limits!CU184)))</f>
        <v>208132</v>
      </c>
      <c r="CW184" s="64">
        <f>IF([1]TX_Counties_FY22_Income_Limits!CV184&gt;[1]WAIVER_TX_Counties_FY22!CW$2,[1]TX_Counties_FY22_Income_Limits!CV184,IF([1]TX_Counties_FY22_Income_Limits!CV184&lt;[1]WAIVER_TX_Counties_FY22!CW$2,[1]WAIVER_TX_Counties_FY22!CW$2,IF([1]TX_Counties_FY22_Income_Limits!CV184=[1]WAIVER_TX_Counties_FY22!CW$2,[1]TX_Counties_FY22_Income_Limits!CV184)))</f>
        <v>214956</v>
      </c>
      <c r="CX184" s="64">
        <f>IF([1]TX_Counties_FY22_Income_Limits!CW184&gt;[1]WAIVER_TX_Counties_FY22!CX$2,[1]TX_Counties_FY22_Income_Limits!CW184,IF([1]TX_Counties_FY22_Income_Limits!CW184&lt;[1]WAIVER_TX_Counties_FY22!CX$2,[1]WAIVER_TX_Counties_FY22!CX$2,IF([1]TX_Counties_FY22_Income_Limits!CW184=[1]WAIVER_TX_Counties_FY22!CX$2,[1]TX_Counties_FY22_Income_Limits!CW184)))</f>
        <v>221780</v>
      </c>
      <c r="CY184" s="64">
        <f>IF([1]TX_Counties_FY22_Income_Limits!CX184&gt;[1]WAIVER_TX_Counties_FY22!CY$2,[1]TX_Counties_FY22_Income_Limits!CX184,IF([1]TX_Counties_FY22_Income_Limits!CX184&lt;[1]WAIVER_TX_Counties_FY22!CY$2,[1]WAIVER_TX_Counties_FY22!CY$2,IF([1]TX_Counties_FY22_Income_Limits!CX184=[1]WAIVER_TX_Counties_FY22!CY$2,[1]TX_Counties_FY22_Income_Limits!CX184)))</f>
        <v>228604</v>
      </c>
      <c r="CZ184" s="64">
        <f>IF([1]TX_Counties_FY22_Income_Limits!CY184&gt;[1]WAIVER_TX_Counties_FY22!CZ$2,[1]TX_Counties_FY22_Income_Limits!CY184,IF([1]TX_Counties_FY22_Income_Limits!CY184&lt;[1]WAIVER_TX_Counties_FY22!CZ$2,[1]WAIVER_TX_Counties_FY22!CZ$2,IF([1]TX_Counties_FY22_Income_Limits!CY184=[1]WAIVER_TX_Counties_FY22!CZ$2,[1]TX_Counties_FY22_Income_Limits!CY184)))</f>
        <v>71652</v>
      </c>
      <c r="DA184" s="64">
        <f>IF([1]TX_Counties_FY22_Income_Limits!CZ184&gt;[1]WAIVER_TX_Counties_FY22!DA$2,[1]TX_Counties_FY22_Income_Limits!CZ184,IF([1]TX_Counties_FY22_Income_Limits!CZ184&lt;[1]WAIVER_TX_Counties_FY22!DA$2,[1]WAIVER_TX_Counties_FY22!DA$2,IF([1]TX_Counties_FY22_Income_Limits!CZ184=[1]WAIVER_TX_Counties_FY22!DA$2,[1]TX_Counties_FY22_Income_Limits!CZ184)))</f>
        <v>81888</v>
      </c>
      <c r="DB184" s="64">
        <f>IF([1]TX_Counties_FY22_Income_Limits!DA184&gt;[1]WAIVER_TX_Counties_FY22!DB$2,[1]TX_Counties_FY22_Income_Limits!DA184,IF([1]TX_Counties_FY22_Income_Limits!DA184&lt;[1]WAIVER_TX_Counties_FY22!DB$2,[1]WAIVER_TX_Counties_FY22!DB$2,IF([1]TX_Counties_FY22_Income_Limits!DA184=[1]WAIVER_TX_Counties_FY22!DB$2,[1]TX_Counties_FY22_Income_Limits!DA184)))</f>
        <v>92124</v>
      </c>
      <c r="DC184" s="64">
        <f>IF([1]TX_Counties_FY22_Income_Limits!DB184&gt;[1]WAIVER_TX_Counties_FY22!DC$2,[1]TX_Counties_FY22_Income_Limits!DB184,IF([1]TX_Counties_FY22_Income_Limits!DB184&lt;[1]WAIVER_TX_Counties_FY22!DC$2,[1]WAIVER_TX_Counties_FY22!DC$2,IF([1]TX_Counties_FY22_Income_Limits!DB184=[1]WAIVER_TX_Counties_FY22!DC$2,[1]TX_Counties_FY22_Income_Limits!DB184)))</f>
        <v>102360</v>
      </c>
      <c r="DD184" s="64">
        <f>IF([1]TX_Counties_FY22_Income_Limits!DC184&gt;[1]WAIVER_TX_Counties_FY22!DD$2,[1]TX_Counties_FY22_Income_Limits!DC184,IF([1]TX_Counties_FY22_Income_Limits!DC184&lt;[1]WAIVER_TX_Counties_FY22!DD$2,[1]WAIVER_TX_Counties_FY22!DD$2,IF([1]TX_Counties_FY22_Income_Limits!DC184=[1]WAIVER_TX_Counties_FY22!DD$2,[1]TX_Counties_FY22_Income_Limits!DC184)))</f>
        <v>110548.8</v>
      </c>
      <c r="DE184" s="64">
        <f>IF([1]TX_Counties_FY22_Income_Limits!DD184&gt;[1]WAIVER_TX_Counties_FY22!DE$2,[1]TX_Counties_FY22_Income_Limits!DD184,IF([1]TX_Counties_FY22_Income_Limits!DD184&lt;[1]WAIVER_TX_Counties_FY22!DE$2,[1]WAIVER_TX_Counties_FY22!DE$2,IF([1]TX_Counties_FY22_Income_Limits!DD184=[1]WAIVER_TX_Counties_FY22!DE$2,[1]TX_Counties_FY22_Income_Limits!DD184)))</f>
        <v>118737.59999999999</v>
      </c>
      <c r="DF184" s="64">
        <f>IF([1]TX_Counties_FY22_Income_Limits!DE184&gt;[1]WAIVER_TX_Counties_FY22!DF$2,[1]TX_Counties_FY22_Income_Limits!DE184,IF([1]TX_Counties_FY22_Income_Limits!DE184&lt;[1]WAIVER_TX_Counties_FY22!DF$2,[1]WAIVER_TX_Counties_FY22!DF$2,IF([1]TX_Counties_FY22_Income_Limits!DE184=[1]WAIVER_TX_Counties_FY22!DF$2,[1]TX_Counties_FY22_Income_Limits!DE184)))</f>
        <v>126926.39999999999</v>
      </c>
      <c r="DG184" s="64">
        <f>IF([1]TX_Counties_FY22_Income_Limits!DF184&gt;[1]WAIVER_TX_Counties_FY22!DG$2,[1]TX_Counties_FY22_Income_Limits!DF184,IF([1]TX_Counties_FY22_Income_Limits!DF184&lt;[1]WAIVER_TX_Counties_FY22!DG$2,[1]WAIVER_TX_Counties_FY22!DG$2,IF([1]TX_Counties_FY22_Income_Limits!DF184=[1]WAIVER_TX_Counties_FY22!DG$2,[1]TX_Counties_FY22_Income_Limits!DF184)))</f>
        <v>135115.20000000001</v>
      </c>
      <c r="DH184" s="64">
        <f>IF([1]TX_Counties_FY22_Income_Limits!DG184&gt;[1]WAIVER_TX_Counties_FY22!DH$2,[1]TX_Counties_FY22_Income_Limits!DG184,IF([1]TX_Counties_FY22_Income_Limits!DG184&lt;[1]WAIVER_TX_Counties_FY22!DH$2,[1]WAIVER_TX_Counties_FY22!DH$2,IF([1]TX_Counties_FY22_Income_Limits!DG184=[1]WAIVER_TX_Counties_FY22!DH$2,[1]TX_Counties_FY22_Income_Limits!DG184)))</f>
        <v>143304</v>
      </c>
      <c r="DI184" s="64">
        <f>IF([1]TX_Counties_FY22_Income_Limits!DH184&gt;[1]WAIVER_TX_Counties_FY22!DI$2,[1]TX_Counties_FY22_Income_Limits!DH184,IF([1]TX_Counties_FY22_Income_Limits!DH184&lt;[1]WAIVER_TX_Counties_FY22!DI$2,[1]WAIVER_TX_Counties_FY22!DI$2,IF([1]TX_Counties_FY22_Income_Limits!DH184=[1]WAIVER_TX_Counties_FY22!DI$2,[1]TX_Counties_FY22_Income_Limits!DH184)))</f>
        <v>151492.79999999999</v>
      </c>
      <c r="DJ184" s="64">
        <f>IF([1]TX_Counties_FY22_Income_Limits!DI184&gt;[1]WAIVER_TX_Counties_FY22!DJ$2,[1]TX_Counties_FY22_Income_Limits!DI184,IF([1]TX_Counties_FY22_Income_Limits!DI184&lt;[1]WAIVER_TX_Counties_FY22!DJ$2,[1]WAIVER_TX_Counties_FY22!DJ$2,IF([1]TX_Counties_FY22_Income_Limits!DI184=[1]WAIVER_TX_Counties_FY22!DJ$2,[1]TX_Counties_FY22_Income_Limits!DI184)))</f>
        <v>159681.59999999998</v>
      </c>
      <c r="DK184" s="64">
        <f>IF([1]TX_Counties_FY22_Income_Limits!DJ184&gt;[1]WAIVER_TX_Counties_FY22!DK$2,[1]TX_Counties_FY22_Income_Limits!DJ184,IF([1]TX_Counties_FY22_Income_Limits!DJ184&lt;[1]WAIVER_TX_Counties_FY22!DK$2,[1]WAIVER_TX_Counties_FY22!DK$2,IF([1]TX_Counties_FY22_Income_Limits!DJ184=[1]WAIVER_TX_Counties_FY22!DK$2,[1]TX_Counties_FY22_Income_Limits!DJ184)))</f>
        <v>167870.39999999997</v>
      </c>
      <c r="DL184" s="64">
        <f>IF([1]TX_Counties_FY22_Income_Limits!DK184&gt;[1]WAIVER_TX_Counties_FY22!DL$2,[1]TX_Counties_FY22_Income_Limits!DK184,IF([1]TX_Counties_FY22_Income_Limits!DK184&lt;[1]WAIVER_TX_Counties_FY22!DL$2,[1]WAIVER_TX_Counties_FY22!DL$2,IF([1]TX_Counties_FY22_Income_Limits!DK184=[1]WAIVER_TX_Counties_FY22!DL$2,[1]TX_Counties_FY22_Income_Limits!DK184)))</f>
        <v>176059.19999999995</v>
      </c>
      <c r="DM184" s="64">
        <f>IF([1]TX_Counties_FY22_Income_Limits!DL184&gt;[1]WAIVER_TX_Counties_FY22!DM$2,[1]TX_Counties_FY22_Income_Limits!DL184,IF([1]TX_Counties_FY22_Income_Limits!DL184&lt;[1]WAIVER_TX_Counties_FY22!DM$2,[1]WAIVER_TX_Counties_FY22!DM$2,IF([1]TX_Counties_FY22_Income_Limits!DL184=[1]WAIVER_TX_Counties_FY22!DM$2,[1]TX_Counties_FY22_Income_Limits!DL184)))</f>
        <v>184247.99999999994</v>
      </c>
      <c r="DN184" s="64">
        <f>IF([1]TX_Counties_FY22_Income_Limits!DM184&gt;[1]WAIVER_TX_Counties_FY22!DN$2,[1]TX_Counties_FY22_Income_Limits!DM184,IF([1]TX_Counties_FY22_Income_Limits!DM184&lt;[1]WAIVER_TX_Counties_FY22!DN$2,[1]WAIVER_TX_Counties_FY22!DN$2,IF([1]TX_Counties_FY22_Income_Limits!DM184=[1]WAIVER_TX_Counties_FY22!DN$2,[1]TX_Counties_FY22_Income_Limits!DM184)))</f>
        <v>192436.79999999993</v>
      </c>
      <c r="DO184" s="64">
        <f>IF([1]TX_Counties_FY22_Income_Limits!DN184&gt;[1]WAIVER_TX_Counties_FY22!DO$2,[1]TX_Counties_FY22_Income_Limits!DN184,IF([1]TX_Counties_FY22_Income_Limits!DN184&lt;[1]WAIVER_TX_Counties_FY22!DO$2,[1]WAIVER_TX_Counties_FY22!DO$2,IF([1]TX_Counties_FY22_Income_Limits!DN184=[1]WAIVER_TX_Counties_FY22!DO$2,[1]TX_Counties_FY22_Income_Limits!DN184)))</f>
        <v>200625.59999999992</v>
      </c>
      <c r="DP184" s="64">
        <f>IF([1]TX_Counties_FY22_Income_Limits!DO184&gt;[1]WAIVER_TX_Counties_FY22!DP$2,[1]TX_Counties_FY22_Income_Limits!DO184,IF([1]TX_Counties_FY22_Income_Limits!DO184&lt;[1]WAIVER_TX_Counties_FY22!DP$2,[1]WAIVER_TX_Counties_FY22!DP$2,IF([1]TX_Counties_FY22_Income_Limits!DO184=[1]WAIVER_TX_Counties_FY22!DP$2,[1]TX_Counties_FY22_Income_Limits!DO184)))</f>
        <v>208814.39999999991</v>
      </c>
      <c r="DQ184" s="64">
        <f>IF([1]TX_Counties_FY22_Income_Limits!DP184&gt;[1]WAIVER_TX_Counties_FY22!DQ$2,[1]TX_Counties_FY22_Income_Limits!DP184,IF([1]TX_Counties_FY22_Income_Limits!DP184&lt;[1]WAIVER_TX_Counties_FY22!DQ$2,[1]WAIVER_TX_Counties_FY22!DQ$2,IF([1]TX_Counties_FY22_Income_Limits!DP184=[1]WAIVER_TX_Counties_FY22!DQ$2,[1]TX_Counties_FY22_Income_Limits!DP184)))</f>
        <v>217003.1999999999</v>
      </c>
      <c r="DR184" s="64">
        <f>IF([1]TX_Counties_FY22_Income_Limits!DQ184&gt;[1]WAIVER_TX_Counties_FY22!DR$2,[1]TX_Counties_FY22_Income_Limits!DQ184,IF([1]TX_Counties_FY22_Income_Limits!DQ184&lt;[1]WAIVER_TX_Counties_FY22!DR$2,[1]WAIVER_TX_Counties_FY22!DR$2,IF([1]TX_Counties_FY22_Income_Limits!DQ184=[1]WAIVER_TX_Counties_FY22!DR$2,[1]TX_Counties_FY22_Income_Limits!DQ184)))</f>
        <v>225191.99999999988</v>
      </c>
      <c r="DS184" s="64">
        <f>IF([1]TX_Counties_FY22_Income_Limits!DR184&gt;[1]WAIVER_TX_Counties_FY22!DS$2,[1]TX_Counties_FY22_Income_Limits!DR184,IF([1]TX_Counties_FY22_Income_Limits!DR184&lt;[1]WAIVER_TX_Counties_FY22!DS$2,[1]WAIVER_TX_Counties_FY22!DS$2,IF([1]TX_Counties_FY22_Income_Limits!DR184=[1]WAIVER_TX_Counties_FY22!DS$2,[1]TX_Counties_FY22_Income_Limits!DR184)))</f>
        <v>233380.79999999987</v>
      </c>
      <c r="DT184" s="64">
        <f>IF([1]TX_Counties_FY22_Income_Limits!DS184&gt;[1]WAIVER_TX_Counties_FY22!DT$2,[1]TX_Counties_FY22_Income_Limits!DS184,IF([1]TX_Counties_FY22_Income_Limits!DS184&lt;[1]WAIVER_TX_Counties_FY22!DT$2,[1]WAIVER_TX_Counties_FY22!DT$2,IF([1]TX_Counties_FY22_Income_Limits!DS184=[1]WAIVER_TX_Counties_FY22!DT$2,[1]TX_Counties_FY22_Income_Limits!DS184)))</f>
        <v>241569.59999999986</v>
      </c>
      <c r="DU184" s="64">
        <f>IF([1]TX_Counties_FY22_Income_Limits!DT184&gt;[1]WAIVER_TX_Counties_FY22!DU$2,[1]TX_Counties_FY22_Income_Limits!DT184,IF([1]TX_Counties_FY22_Income_Limits!DT184&lt;[1]WAIVER_TX_Counties_FY22!DU$2,[1]WAIVER_TX_Counties_FY22!DU$2,IF([1]TX_Counties_FY22_Income_Limits!DT184=[1]WAIVER_TX_Counties_FY22!DU$2,[1]TX_Counties_FY22_Income_Limits!DT184)))</f>
        <v>249758.39999999985</v>
      </c>
      <c r="DV184" s="64">
        <f>IF([1]TX_Counties_FY22_Income_Limits!DU184&gt;[1]WAIVER_TX_Counties_FY22!DV$2,[1]TX_Counties_FY22_Income_Limits!DU184,IF([1]TX_Counties_FY22_Income_Limits!DU184&lt;[1]WAIVER_TX_Counties_FY22!DV$2,[1]WAIVER_TX_Counties_FY22!DV$2,IF([1]TX_Counties_FY22_Income_Limits!DU184=[1]WAIVER_TX_Counties_FY22!DV$2,[1]TX_Counties_FY22_Income_Limits!DU184)))</f>
        <v>257947.19999999984</v>
      </c>
      <c r="DW184" s="64">
        <f>IF([1]TX_Counties_FY22_Income_Limits!DV184&gt;[1]WAIVER_TX_Counties_FY22!DW$2,[1]TX_Counties_FY22_Income_Limits!DV184,IF([1]TX_Counties_FY22_Income_Limits!DV184&lt;[1]WAIVER_TX_Counties_FY22!DW$2,[1]WAIVER_TX_Counties_FY22!DW$2,IF([1]TX_Counties_FY22_Income_Limits!DV184=[1]WAIVER_TX_Counties_FY22!DW$2,[1]TX_Counties_FY22_Income_Limits!DV184)))</f>
        <v>266135.99999999983</v>
      </c>
      <c r="DX184" s="64">
        <f>IF([1]TX_Counties_FY22_Income_Limits!DW184&gt;[1]WAIVER_TX_Counties_FY22!DX$2,[1]TX_Counties_FY22_Income_Limits!DW184,IF([1]TX_Counties_FY22_Income_Limits!DW184&lt;[1]WAIVER_TX_Counties_FY22!DX$2,[1]WAIVER_TX_Counties_FY22!DX$2,IF([1]TX_Counties_FY22_Income_Limits!DW184=[1]WAIVER_TX_Counties_FY22!DX$2,[1]TX_Counties_FY22_Income_Limits!DW184)))</f>
        <v>274324.79999999981</v>
      </c>
    </row>
    <row r="185" spans="1:129" ht="14.45">
      <c r="A185" s="65" t="s">
        <v>374</v>
      </c>
      <c r="B185" s="65" t="str">
        <f t="shared" si="7"/>
        <v>YES</v>
      </c>
      <c r="C185" s="64">
        <f>[1]TX_Counties_FY22_Income_Limits!B185</f>
        <v>66000</v>
      </c>
      <c r="D185" s="64">
        <f>IF([1]TX_Counties_FY22_Income_Limits!C185&gt;[1]WAIVER_TX_Counties_FY22!D$2,[1]TX_Counties_FY22_Income_Limits!C185,IF([1]TX_Counties_FY22_Income_Limits!C185&lt;[1]WAIVER_TX_Counties_FY22!D$2,[1]WAIVER_TX_Counties_FY22!D$2,IF([1]TX_Counties_FY22_Income_Limits!C185=[1]WAIVER_TX_Counties_FY22!D$2,[1]TX_Counties_FY22_Income_Limits!C185)))</f>
        <v>17650</v>
      </c>
      <c r="E185" s="64">
        <f>IF([1]TX_Counties_FY22_Income_Limits!D185&gt;[1]WAIVER_TX_Counties_FY22!E$2,[1]TX_Counties_FY22_Income_Limits!D185,IF([1]TX_Counties_FY22_Income_Limits!D185&lt;[1]WAIVER_TX_Counties_FY22!E$2,[1]WAIVER_TX_Counties_FY22!E$2,IF([1]TX_Counties_FY22_Income_Limits!D185=[1]WAIVER_TX_Counties_FY22!E$2,[1]TX_Counties_FY22_Income_Limits!D185)))</f>
        <v>20200</v>
      </c>
      <c r="F185" s="64">
        <f>IF([1]TX_Counties_FY22_Income_Limits!E185&gt;[1]WAIVER_TX_Counties_FY22!F$2,[1]TX_Counties_FY22_Income_Limits!E185,IF([1]TX_Counties_FY22_Income_Limits!E185&lt;[1]WAIVER_TX_Counties_FY22!F$2,[1]WAIVER_TX_Counties_FY22!F$2,IF([1]TX_Counties_FY22_Income_Limits!E185=[1]WAIVER_TX_Counties_FY22!F$2,[1]TX_Counties_FY22_Income_Limits!E185)))</f>
        <v>23030</v>
      </c>
      <c r="G185" s="64">
        <f>IF([1]TX_Counties_FY22_Income_Limits!F185&gt;[1]WAIVER_TX_Counties_FY22!G$2,[1]TX_Counties_FY22_Income_Limits!F185,IF([1]TX_Counties_FY22_Income_Limits!F185&lt;[1]WAIVER_TX_Counties_FY22!G$2,[1]WAIVER_TX_Counties_FY22!G$2,IF([1]TX_Counties_FY22_Income_Limits!F185=[1]WAIVER_TX_Counties_FY22!G$2,[1]TX_Counties_FY22_Income_Limits!F185)))</f>
        <v>27750</v>
      </c>
      <c r="H185" s="64">
        <f>IF([1]TX_Counties_FY22_Income_Limits!G185&gt;[1]WAIVER_TX_Counties_FY22!H$2,[1]TX_Counties_FY22_Income_Limits!G185,IF([1]TX_Counties_FY22_Income_Limits!G185&lt;[1]WAIVER_TX_Counties_FY22!H$2,[1]WAIVER_TX_Counties_FY22!H$2,IF([1]TX_Counties_FY22_Income_Limits!G185=[1]WAIVER_TX_Counties_FY22!H$2,[1]TX_Counties_FY22_Income_Limits!G185)))</f>
        <v>32470</v>
      </c>
      <c r="I185" s="64">
        <f>IF([1]TX_Counties_FY22_Income_Limits!H185&gt;[1]WAIVER_TX_Counties_FY22!I$2,[1]TX_Counties_FY22_Income_Limits!H185,IF([1]TX_Counties_FY22_Income_Limits!H185&lt;[1]WAIVER_TX_Counties_FY22!I$2,[1]WAIVER_TX_Counties_FY22!I$2,IF([1]TX_Counties_FY22_Income_Limits!H185=[1]WAIVER_TX_Counties_FY22!I$2,[1]TX_Counties_FY22_Income_Limits!H185)))</f>
        <v>37190</v>
      </c>
      <c r="J185" s="64">
        <f>IF([1]TX_Counties_FY22_Income_Limits!I185&gt;[1]WAIVER_TX_Counties_FY22!J$2,[1]TX_Counties_FY22_Income_Limits!I185,IF([1]TX_Counties_FY22_Income_Limits!I185&lt;[1]WAIVER_TX_Counties_FY22!J$2,[1]WAIVER_TX_Counties_FY22!J$2,IF([1]TX_Counties_FY22_Income_Limits!I185=[1]WAIVER_TX_Counties_FY22!J$2,[1]TX_Counties_FY22_Income_Limits!I185)))</f>
        <v>41910</v>
      </c>
      <c r="K185" s="64">
        <f>IF([1]TX_Counties_FY22_Income_Limits!J185&gt;[1]WAIVER_TX_Counties_FY22!K$2,[1]TX_Counties_FY22_Income_Limits!J185,IF([1]TX_Counties_FY22_Income_Limits!J185&lt;[1]WAIVER_TX_Counties_FY22!K$2,[1]WAIVER_TX_Counties_FY22!K$2,IF([1]TX_Counties_FY22_Income_Limits!J185=[1]WAIVER_TX_Counties_FY22!K$2,[1]TX_Counties_FY22_Income_Limits!J185)))</f>
        <v>44950</v>
      </c>
      <c r="L185" s="64">
        <f>IF([1]TX_Counties_FY22_Income_Limits!K185&gt;[1]WAIVER_TX_Counties_FY22!L$2,[1]TX_Counties_FY22_Income_Limits!K185,IF([1]TX_Counties_FY22_Income_Limits!K185&lt;[1]WAIVER_TX_Counties_FY22!L$2,[1]WAIVER_TX_Counties_FY22!L$2,IF([1]TX_Counties_FY22_Income_Limits!K185=[1]WAIVER_TX_Counties_FY22!L$2,[1]TX_Counties_FY22_Income_Limits!K185)))</f>
        <v>58799.999999999993</v>
      </c>
      <c r="M185" s="64">
        <f>IF([1]TX_Counties_FY22_Income_Limits!L185&gt;[1]WAIVER_TX_Counties_FY22!M$2,[1]TX_Counties_FY22_Income_Limits!L185,IF([1]TX_Counties_FY22_Income_Limits!L185&lt;[1]WAIVER_TX_Counties_FY22!M$2,[1]WAIVER_TX_Counties_FY22!M$2,IF([1]TX_Counties_FY22_Income_Limits!L185=[1]WAIVER_TX_Counties_FY22!M$2,[1]TX_Counties_FY22_Income_Limits!L185)))</f>
        <v>62160</v>
      </c>
      <c r="N185" s="64">
        <f>IF([1]TX_Counties_FY22_Income_Limits!M185&gt;[1]WAIVER_TX_Counties_FY22!N$2,[1]TX_Counties_FY22_Income_Limits!M185,IF([1]TX_Counties_FY22_Income_Limits!M185&lt;[1]WAIVER_TX_Counties_FY22!N$2,[1]WAIVER_TX_Counties_FY22!N$2,IF([1]TX_Counties_FY22_Income_Limits!M185=[1]WAIVER_TX_Counties_FY22!N$2,[1]TX_Counties_FY22_Income_Limits!M185)))</f>
        <v>65520.000000000007</v>
      </c>
      <c r="O185" s="64">
        <f>IF([1]TX_Counties_FY22_Income_Limits!N185&gt;[1]WAIVER_TX_Counties_FY22!O$2,[1]TX_Counties_FY22_Income_Limits!N185,IF([1]TX_Counties_FY22_Income_Limits!N185&lt;[1]WAIVER_TX_Counties_FY22!O$2,[1]WAIVER_TX_Counties_FY22!O$2,IF([1]TX_Counties_FY22_Income_Limits!N185=[1]WAIVER_TX_Counties_FY22!O$2,[1]TX_Counties_FY22_Income_Limits!N185)))</f>
        <v>68880.000000000015</v>
      </c>
      <c r="P185" s="64">
        <f>IF([1]TX_Counties_FY22_Income_Limits!O185&gt;[1]WAIVER_TX_Counties_FY22!P$2,[1]TX_Counties_FY22_Income_Limits!O185,IF([1]TX_Counties_FY22_Income_Limits!O185&lt;[1]WAIVER_TX_Counties_FY22!P$2,[1]WAIVER_TX_Counties_FY22!P$2,IF([1]TX_Counties_FY22_Income_Limits!O185=[1]WAIVER_TX_Counties_FY22!P$2,[1]TX_Counties_FY22_Income_Limits!O185)))</f>
        <v>72240.000000000029</v>
      </c>
      <c r="Q185" s="64">
        <f>IF([1]TX_Counties_FY22_Income_Limits!P185&gt;[1]WAIVER_TX_Counties_FY22!Q$2,[1]TX_Counties_FY22_Income_Limits!P185,IF([1]TX_Counties_FY22_Income_Limits!P185&lt;[1]WAIVER_TX_Counties_FY22!Q$2,[1]WAIVER_TX_Counties_FY22!Q$2,IF([1]TX_Counties_FY22_Income_Limits!P185=[1]WAIVER_TX_Counties_FY22!Q$2,[1]TX_Counties_FY22_Income_Limits!P185)))</f>
        <v>75600.000000000044</v>
      </c>
      <c r="R185" s="64">
        <f>IF([1]TX_Counties_FY22_Income_Limits!Q185&gt;[1]WAIVER_TX_Counties_FY22!R$2,[1]TX_Counties_FY22_Income_Limits!Q185,IF([1]TX_Counties_FY22_Income_Limits!Q185&lt;[1]WAIVER_TX_Counties_FY22!R$2,[1]WAIVER_TX_Counties_FY22!R$2,IF([1]TX_Counties_FY22_Income_Limits!Q185=[1]WAIVER_TX_Counties_FY22!R$2,[1]TX_Counties_FY22_Income_Limits!Q185)))</f>
        <v>78960.000000000058</v>
      </c>
      <c r="S185" s="64">
        <f>IF([1]TX_Counties_FY22_Income_Limits!R185&gt;[1]WAIVER_TX_Counties_FY22!S$2,[1]TX_Counties_FY22_Income_Limits!R185,IF([1]TX_Counties_FY22_Income_Limits!R185&lt;[1]WAIVER_TX_Counties_FY22!S$2,[1]WAIVER_TX_Counties_FY22!S$2,IF([1]TX_Counties_FY22_Income_Limits!R185=[1]WAIVER_TX_Counties_FY22!S$2,[1]TX_Counties_FY22_Income_Limits!R185)))</f>
        <v>82320.000000000073</v>
      </c>
      <c r="T185" s="64">
        <f>IF([1]TX_Counties_FY22_Income_Limits!S185&gt;[1]WAIVER_TX_Counties_FY22!T$2,[1]TX_Counties_FY22_Income_Limits!S185,IF([1]TX_Counties_FY22_Income_Limits!S185&lt;[1]WAIVER_TX_Counties_FY22!T$2,[1]WAIVER_TX_Counties_FY22!T$2,IF([1]TX_Counties_FY22_Income_Limits!S185=[1]WAIVER_TX_Counties_FY22!T$2,[1]TX_Counties_FY22_Income_Limits!S185)))</f>
        <v>85680.000000000087</v>
      </c>
      <c r="U185" s="64">
        <f>IF([1]TX_Counties_FY22_Income_Limits!T185&gt;[1]WAIVER_TX_Counties_FY22!U$2,[1]TX_Counties_FY22_Income_Limits!T185,IF([1]TX_Counties_FY22_Income_Limits!T185&lt;[1]WAIVER_TX_Counties_FY22!U$2,[1]WAIVER_TX_Counties_FY22!U$2,IF([1]TX_Counties_FY22_Income_Limits!T185=[1]WAIVER_TX_Counties_FY22!U$2,[1]TX_Counties_FY22_Income_Limits!T185)))</f>
        <v>89040.000000000102</v>
      </c>
      <c r="V185" s="64">
        <f>IF([1]TX_Counties_FY22_Income_Limits!U185&gt;[1]WAIVER_TX_Counties_FY22!V$2,[1]TX_Counties_FY22_Income_Limits!U185,IF([1]TX_Counties_FY22_Income_Limits!U185&lt;[1]WAIVER_TX_Counties_FY22!V$2,[1]WAIVER_TX_Counties_FY22!V$2,IF([1]TX_Counties_FY22_Income_Limits!U185=[1]WAIVER_TX_Counties_FY22!V$2,[1]TX_Counties_FY22_Income_Limits!U185)))</f>
        <v>92400.000000000116</v>
      </c>
      <c r="W185" s="64">
        <f>IF([1]TX_Counties_FY22_Income_Limits!V185&gt;[1]WAIVER_TX_Counties_FY22!W$2,[1]TX_Counties_FY22_Income_Limits!V185,IF([1]TX_Counties_FY22_Income_Limits!V185&lt;[1]WAIVER_TX_Counties_FY22!W$2,[1]WAIVER_TX_Counties_FY22!W$2,IF([1]TX_Counties_FY22_Income_Limits!V185=[1]WAIVER_TX_Counties_FY22!W$2,[1]TX_Counties_FY22_Income_Limits!V185)))</f>
        <v>95760.000000000131</v>
      </c>
      <c r="X185" s="64">
        <f>IF([1]TX_Counties_FY22_Income_Limits!W185&gt;[1]WAIVER_TX_Counties_FY22!X$2,[1]TX_Counties_FY22_Income_Limits!W185,IF([1]TX_Counties_FY22_Income_Limits!W185&lt;[1]WAIVER_TX_Counties_FY22!X$2,[1]WAIVER_TX_Counties_FY22!X$2,IF([1]TX_Counties_FY22_Income_Limits!W185=[1]WAIVER_TX_Counties_FY22!X$2,[1]TX_Counties_FY22_Income_Limits!W185)))</f>
        <v>99120.000000000146</v>
      </c>
      <c r="Y185" s="64">
        <f>IF([1]TX_Counties_FY22_Income_Limits!X185&gt;[1]WAIVER_TX_Counties_FY22!Y$2,[1]TX_Counties_FY22_Income_Limits!X185,IF([1]TX_Counties_FY22_Income_Limits!X185&lt;[1]WAIVER_TX_Counties_FY22!Y$2,[1]WAIVER_TX_Counties_FY22!Y$2,IF([1]TX_Counties_FY22_Income_Limits!X185=[1]WAIVER_TX_Counties_FY22!Y$2,[1]TX_Counties_FY22_Income_Limits!X185)))</f>
        <v>102480.00000000016</v>
      </c>
      <c r="Z185" s="64">
        <f>IF([1]TX_Counties_FY22_Income_Limits!Y185&gt;[1]WAIVER_TX_Counties_FY22!Z$2,[1]TX_Counties_FY22_Income_Limits!Y185,IF([1]TX_Counties_FY22_Income_Limits!Y185&lt;[1]WAIVER_TX_Counties_FY22!Z$2,[1]WAIVER_TX_Counties_FY22!Z$2,IF([1]TX_Counties_FY22_Income_Limits!Y185=[1]WAIVER_TX_Counties_FY22!Z$2,[1]TX_Counties_FY22_Income_Limits!Y185)))</f>
        <v>105840.00000000017</v>
      </c>
      <c r="AA185" s="64">
        <f>IF([1]TX_Counties_FY22_Income_Limits!Z185&gt;[1]WAIVER_TX_Counties_FY22!AA$2,[1]TX_Counties_FY22_Income_Limits!Z185,IF([1]TX_Counties_FY22_Income_Limits!Z185&lt;[1]WAIVER_TX_Counties_FY22!AA$2,[1]WAIVER_TX_Counties_FY22!AA$2,IF([1]TX_Counties_FY22_Income_Limits!Z185=[1]WAIVER_TX_Counties_FY22!AA$2,[1]TX_Counties_FY22_Income_Limits!Z185)))</f>
        <v>109200.00000000019</v>
      </c>
      <c r="AB185" s="64">
        <f>IF([1]TX_Counties_FY22_Income_Limits!AA185&gt;[1]WAIVER_TX_Counties_FY22!AB$2,[1]TX_Counties_FY22_Income_Limits!AA185,IF([1]TX_Counties_FY22_Income_Limits!AA185&lt;[1]WAIVER_TX_Counties_FY22!AB$2,[1]WAIVER_TX_Counties_FY22!AB$2,IF([1]TX_Counties_FY22_Income_Limits!AA185=[1]WAIVER_TX_Counties_FY22!AB$2,[1]TX_Counties_FY22_Income_Limits!AA185)))</f>
        <v>112560.0000000002</v>
      </c>
      <c r="AC185" s="64">
        <f>IF([1]TX_Counties_FY22_Income_Limits!AB185&gt;[1]WAIVER_TX_Counties_FY22!AC$2,[1]TX_Counties_FY22_Income_Limits!AB185,IF([1]TX_Counties_FY22_Income_Limits!AB185&lt;[1]WAIVER_TX_Counties_FY22!AC$2,[1]WAIVER_TX_Counties_FY22!AC$2,IF([1]TX_Counties_FY22_Income_Limits!AB185=[1]WAIVER_TX_Counties_FY22!AC$2,[1]TX_Counties_FY22_Income_Limits!AB185)))</f>
        <v>29400</v>
      </c>
      <c r="AD185" s="64">
        <f>IF([1]TX_Counties_FY22_Income_Limits!AC185&gt;[1]WAIVER_TX_Counties_FY22!AD$2,[1]TX_Counties_FY22_Income_Limits!AC185,IF([1]TX_Counties_FY22_Income_Limits!AC185&lt;[1]WAIVER_TX_Counties_FY22!AD$2,[1]WAIVER_TX_Counties_FY22!AD$2,IF([1]TX_Counties_FY22_Income_Limits!AC185=[1]WAIVER_TX_Counties_FY22!AD$2,[1]TX_Counties_FY22_Income_Limits!AC185)))</f>
        <v>33600</v>
      </c>
      <c r="AE185" s="64">
        <f>IF([1]TX_Counties_FY22_Income_Limits!AD185&gt;[1]WAIVER_TX_Counties_FY22!AE$2,[1]TX_Counties_FY22_Income_Limits!AD185,IF([1]TX_Counties_FY22_Income_Limits!AD185&lt;[1]WAIVER_TX_Counties_FY22!AE$2,[1]WAIVER_TX_Counties_FY22!AE$2,IF([1]TX_Counties_FY22_Income_Limits!AD185=[1]WAIVER_TX_Counties_FY22!AE$2,[1]TX_Counties_FY22_Income_Limits!AD185)))</f>
        <v>37800</v>
      </c>
      <c r="AF185" s="64">
        <f>IF([1]TX_Counties_FY22_Income_Limits!AE185&gt;[1]WAIVER_TX_Counties_FY22!AF$2,[1]TX_Counties_FY22_Income_Limits!AE185,IF([1]TX_Counties_FY22_Income_Limits!AE185&lt;[1]WAIVER_TX_Counties_FY22!AF$2,[1]WAIVER_TX_Counties_FY22!AF$2,IF([1]TX_Counties_FY22_Income_Limits!AE185=[1]WAIVER_TX_Counties_FY22!AF$2,[1]TX_Counties_FY22_Income_Limits!AE185)))</f>
        <v>42000</v>
      </c>
      <c r="AG185" s="64">
        <f>IF([1]TX_Counties_FY22_Income_Limits!AF185&gt;[1]WAIVER_TX_Counties_FY22!AG$2,[1]TX_Counties_FY22_Income_Limits!AF185,IF([1]TX_Counties_FY22_Income_Limits!AF185&lt;[1]WAIVER_TX_Counties_FY22!AG$2,[1]WAIVER_TX_Counties_FY22!AG$2,IF([1]TX_Counties_FY22_Income_Limits!AF185=[1]WAIVER_TX_Counties_FY22!AG$2,[1]TX_Counties_FY22_Income_Limits!AF185)))</f>
        <v>45400</v>
      </c>
      <c r="AH185" s="64">
        <f>IF([1]TX_Counties_FY22_Income_Limits!AG185&gt;[1]WAIVER_TX_Counties_FY22!AH$2,[1]TX_Counties_FY22_Income_Limits!AG185,IF([1]TX_Counties_FY22_Income_Limits!AG185&lt;[1]WAIVER_TX_Counties_FY22!AH$2,[1]WAIVER_TX_Counties_FY22!AH$2,IF([1]TX_Counties_FY22_Income_Limits!AG185=[1]WAIVER_TX_Counties_FY22!AH$2,[1]TX_Counties_FY22_Income_Limits!AG185)))</f>
        <v>48750</v>
      </c>
      <c r="AI185" s="64">
        <f>IF([1]TX_Counties_FY22_Income_Limits!AH185&gt;[1]WAIVER_TX_Counties_FY22!AI$2,[1]TX_Counties_FY22_Income_Limits!AH185,IF([1]TX_Counties_FY22_Income_Limits!AH185&lt;[1]WAIVER_TX_Counties_FY22!AI$2,[1]WAIVER_TX_Counties_FY22!AI$2,IF([1]TX_Counties_FY22_Income_Limits!AH185=[1]WAIVER_TX_Counties_FY22!AI$2,[1]TX_Counties_FY22_Income_Limits!AH185)))</f>
        <v>52100</v>
      </c>
      <c r="AJ185" s="64">
        <f>IF([1]TX_Counties_FY22_Income_Limits!AI185&gt;[1]WAIVER_TX_Counties_FY22!AJ$2,[1]TX_Counties_FY22_Income_Limits!AI185,IF([1]TX_Counties_FY22_Income_Limits!AI185&lt;[1]WAIVER_TX_Counties_FY22!AJ$2,[1]WAIVER_TX_Counties_FY22!AJ$2,IF([1]TX_Counties_FY22_Income_Limits!AI185=[1]WAIVER_TX_Counties_FY22!AJ$2,[1]TX_Counties_FY22_Income_Limits!AI185)))</f>
        <v>55450</v>
      </c>
      <c r="AK185" s="64">
        <f>IF([1]TX_Counties_FY22_Income_Limits!AJ185&gt;[1]WAIVER_TX_Counties_FY22!AK$2,[1]TX_Counties_FY22_Income_Limits!AJ185,IF([1]TX_Counties_FY22_Income_Limits!AJ185&lt;[1]WAIVER_TX_Counties_FY22!AK$2,[1]WAIVER_TX_Counties_FY22!AK$2,IF([1]TX_Counties_FY22_Income_Limits!AJ185=[1]WAIVER_TX_Counties_FY22!AK$2,[1]TX_Counties_FY22_Income_Limits!AJ185)))</f>
        <v>58799.999999999993</v>
      </c>
      <c r="AL185" s="64">
        <f>IF([1]TX_Counties_FY22_Income_Limits!AK185&gt;[1]WAIVER_TX_Counties_FY22!AL$2,[1]TX_Counties_FY22_Income_Limits!AK185,IF([1]TX_Counties_FY22_Income_Limits!AK185&lt;[1]WAIVER_TX_Counties_FY22!AL$2,[1]WAIVER_TX_Counties_FY22!AL$2,IF([1]TX_Counties_FY22_Income_Limits!AK185=[1]WAIVER_TX_Counties_FY22!AL$2,[1]TX_Counties_FY22_Income_Limits!AK185)))</f>
        <v>62160</v>
      </c>
      <c r="AM185" s="64">
        <f>IF([1]TX_Counties_FY22_Income_Limits!AL185&gt;[1]WAIVER_TX_Counties_FY22!AM$2,[1]TX_Counties_FY22_Income_Limits!AL185,IF([1]TX_Counties_FY22_Income_Limits!AL185&lt;[1]WAIVER_TX_Counties_FY22!AM$2,[1]WAIVER_TX_Counties_FY22!AM$2,IF([1]TX_Counties_FY22_Income_Limits!AL185=[1]WAIVER_TX_Counties_FY22!AM$2,[1]TX_Counties_FY22_Income_Limits!AL185)))</f>
        <v>65520.000000000007</v>
      </c>
      <c r="AN185" s="64">
        <f>IF([1]TX_Counties_FY22_Income_Limits!AM185&gt;[1]WAIVER_TX_Counties_FY22!AN$2,[1]TX_Counties_FY22_Income_Limits!AM185,IF([1]TX_Counties_FY22_Income_Limits!AM185&lt;[1]WAIVER_TX_Counties_FY22!AN$2,[1]WAIVER_TX_Counties_FY22!AN$2,IF([1]TX_Counties_FY22_Income_Limits!AM185=[1]WAIVER_TX_Counties_FY22!AN$2,[1]TX_Counties_FY22_Income_Limits!AM185)))</f>
        <v>68880.000000000015</v>
      </c>
      <c r="AO185" s="64">
        <f>IF([1]TX_Counties_FY22_Income_Limits!AN185&gt;[1]WAIVER_TX_Counties_FY22!AO$2,[1]TX_Counties_FY22_Income_Limits!AN185,IF([1]TX_Counties_FY22_Income_Limits!AN185&lt;[1]WAIVER_TX_Counties_FY22!AO$2,[1]WAIVER_TX_Counties_FY22!AO$2,IF([1]TX_Counties_FY22_Income_Limits!AN185=[1]WAIVER_TX_Counties_FY22!AO$2,[1]TX_Counties_FY22_Income_Limits!AN185)))</f>
        <v>72240.000000000029</v>
      </c>
      <c r="AP185" s="64">
        <f>IF([1]TX_Counties_FY22_Income_Limits!AO185&gt;[1]WAIVER_TX_Counties_FY22!AP$2,[1]TX_Counties_FY22_Income_Limits!AO185,IF([1]TX_Counties_FY22_Income_Limits!AO185&lt;[1]WAIVER_TX_Counties_FY22!AP$2,[1]WAIVER_TX_Counties_FY22!AP$2,IF([1]TX_Counties_FY22_Income_Limits!AO185=[1]WAIVER_TX_Counties_FY22!AP$2,[1]TX_Counties_FY22_Income_Limits!AO185)))</f>
        <v>75600.000000000044</v>
      </c>
      <c r="AQ185" s="64">
        <f>IF([1]TX_Counties_FY22_Income_Limits!AP185&gt;[1]WAIVER_TX_Counties_FY22!AQ$2,[1]TX_Counties_FY22_Income_Limits!AP185,IF([1]TX_Counties_FY22_Income_Limits!AP185&lt;[1]WAIVER_TX_Counties_FY22!AQ$2,[1]WAIVER_TX_Counties_FY22!AQ$2,IF([1]TX_Counties_FY22_Income_Limits!AP185=[1]WAIVER_TX_Counties_FY22!AQ$2,[1]TX_Counties_FY22_Income_Limits!AP185)))</f>
        <v>78960.000000000058</v>
      </c>
      <c r="AR185" s="64">
        <f>IF([1]TX_Counties_FY22_Income_Limits!AQ185&gt;[1]WAIVER_TX_Counties_FY22!AR$2,[1]TX_Counties_FY22_Income_Limits!AQ185,IF([1]TX_Counties_FY22_Income_Limits!AQ185&lt;[1]WAIVER_TX_Counties_FY22!AR$2,[1]WAIVER_TX_Counties_FY22!AR$2,IF([1]TX_Counties_FY22_Income_Limits!AQ185=[1]WAIVER_TX_Counties_FY22!AR$2,[1]TX_Counties_FY22_Income_Limits!AQ185)))</f>
        <v>82320.000000000073</v>
      </c>
      <c r="AS185" s="64">
        <f>IF([1]TX_Counties_FY22_Income_Limits!AR185&gt;[1]WAIVER_TX_Counties_FY22!AS$2,[1]TX_Counties_FY22_Income_Limits!AR185,IF([1]TX_Counties_FY22_Income_Limits!AR185&lt;[1]WAIVER_TX_Counties_FY22!AS$2,[1]WAIVER_TX_Counties_FY22!AS$2,IF([1]TX_Counties_FY22_Income_Limits!AR185=[1]WAIVER_TX_Counties_FY22!AS$2,[1]TX_Counties_FY22_Income_Limits!AR185)))</f>
        <v>85680.000000000087</v>
      </c>
      <c r="AT185" s="64">
        <f>IF([1]TX_Counties_FY22_Income_Limits!AS185&gt;[1]WAIVER_TX_Counties_FY22!AT$2,[1]TX_Counties_FY22_Income_Limits!AS185,IF([1]TX_Counties_FY22_Income_Limits!AS185&lt;[1]WAIVER_TX_Counties_FY22!AT$2,[1]WAIVER_TX_Counties_FY22!AT$2,IF([1]TX_Counties_FY22_Income_Limits!AS185=[1]WAIVER_TX_Counties_FY22!AT$2,[1]TX_Counties_FY22_Income_Limits!AS185)))</f>
        <v>89040.000000000102</v>
      </c>
      <c r="AU185" s="64">
        <f>IF([1]TX_Counties_FY22_Income_Limits!AT185&gt;[1]WAIVER_TX_Counties_FY22!AU$2,[1]TX_Counties_FY22_Income_Limits!AT185,IF([1]TX_Counties_FY22_Income_Limits!AT185&lt;[1]WAIVER_TX_Counties_FY22!AU$2,[1]WAIVER_TX_Counties_FY22!AU$2,IF([1]TX_Counties_FY22_Income_Limits!AT185=[1]WAIVER_TX_Counties_FY22!AU$2,[1]TX_Counties_FY22_Income_Limits!AT185)))</f>
        <v>92400.000000000116</v>
      </c>
      <c r="AV185" s="64">
        <f>IF([1]TX_Counties_FY22_Income_Limits!AU185&gt;[1]WAIVER_TX_Counties_FY22!AV$2,[1]TX_Counties_FY22_Income_Limits!AU185,IF([1]TX_Counties_FY22_Income_Limits!AU185&lt;[1]WAIVER_TX_Counties_FY22!AV$2,[1]WAIVER_TX_Counties_FY22!AV$2,IF([1]TX_Counties_FY22_Income_Limits!AU185=[1]WAIVER_TX_Counties_FY22!AV$2,[1]TX_Counties_FY22_Income_Limits!AU185)))</f>
        <v>95760.000000000131</v>
      </c>
      <c r="AW185" s="64">
        <f>IF([1]TX_Counties_FY22_Income_Limits!AV185&gt;[1]WAIVER_TX_Counties_FY22!AW$2,[1]TX_Counties_FY22_Income_Limits!AV185,IF([1]TX_Counties_FY22_Income_Limits!AV185&lt;[1]WAIVER_TX_Counties_FY22!AW$2,[1]WAIVER_TX_Counties_FY22!AW$2,IF([1]TX_Counties_FY22_Income_Limits!AV185=[1]WAIVER_TX_Counties_FY22!AW$2,[1]TX_Counties_FY22_Income_Limits!AV185)))</f>
        <v>99120.000000000146</v>
      </c>
      <c r="AX185" s="64">
        <f>IF([1]TX_Counties_FY22_Income_Limits!AW185&gt;[1]WAIVER_TX_Counties_FY22!AX$2,[1]TX_Counties_FY22_Income_Limits!AW185,IF([1]TX_Counties_FY22_Income_Limits!AW185&lt;[1]WAIVER_TX_Counties_FY22!AX$2,[1]WAIVER_TX_Counties_FY22!AX$2,IF([1]TX_Counties_FY22_Income_Limits!AW185=[1]WAIVER_TX_Counties_FY22!AX$2,[1]TX_Counties_FY22_Income_Limits!AW185)))</f>
        <v>102480.00000000016</v>
      </c>
      <c r="AY185" s="64">
        <f>IF([1]TX_Counties_FY22_Income_Limits!AX185&gt;[1]WAIVER_TX_Counties_FY22!AY$2,[1]TX_Counties_FY22_Income_Limits!AX185,IF([1]TX_Counties_FY22_Income_Limits!AX185&lt;[1]WAIVER_TX_Counties_FY22!AY$2,[1]WAIVER_TX_Counties_FY22!AY$2,IF([1]TX_Counties_FY22_Income_Limits!AX185=[1]WAIVER_TX_Counties_FY22!AY$2,[1]TX_Counties_FY22_Income_Limits!AX185)))</f>
        <v>105840.00000000017</v>
      </c>
      <c r="AZ185" s="64">
        <f>IF([1]TX_Counties_FY22_Income_Limits!AY185&gt;[1]WAIVER_TX_Counties_FY22!AZ$2,[1]TX_Counties_FY22_Income_Limits!AY185,IF([1]TX_Counties_FY22_Income_Limits!AY185&lt;[1]WAIVER_TX_Counties_FY22!AZ$2,[1]WAIVER_TX_Counties_FY22!AZ$2,IF([1]TX_Counties_FY22_Income_Limits!AY185=[1]WAIVER_TX_Counties_FY22!AZ$2,[1]TX_Counties_FY22_Income_Limits!AY185)))</f>
        <v>109200.00000000019</v>
      </c>
      <c r="BA185" s="64">
        <f>IF([1]TX_Counties_FY22_Income_Limits!AZ185&gt;[1]WAIVER_TX_Counties_FY22!BA$2,[1]TX_Counties_FY22_Income_Limits!AZ185,IF([1]TX_Counties_FY22_Income_Limits!AZ185&lt;[1]WAIVER_TX_Counties_FY22!BA$2,[1]WAIVER_TX_Counties_FY22!BA$2,IF([1]TX_Counties_FY22_Income_Limits!AZ185=[1]WAIVER_TX_Counties_FY22!BA$2,[1]TX_Counties_FY22_Income_Limits!AZ185)))</f>
        <v>112560.0000000002</v>
      </c>
      <c r="BB185" s="64">
        <f>IF([1]TX_Counties_FY22_Income_Limits!BA185&gt;[1]WAIVER_TX_Counties_FY22!BB$2,[1]TX_Counties_FY22_Income_Limits!BA185,IF([1]TX_Counties_FY22_Income_Limits!BA185&lt;[1]WAIVER_TX_Counties_FY22!BB$2,[1]WAIVER_TX_Counties_FY22!BB$2,IF([1]TX_Counties_FY22_Income_Limits!BA185=[1]WAIVER_TX_Counties_FY22!BB$2,[1]TX_Counties_FY22_Income_Limits!BA185)))</f>
        <v>47050</v>
      </c>
      <c r="BC185" s="64">
        <f>IF([1]TX_Counties_FY22_Income_Limits!BB185&gt;[1]WAIVER_TX_Counties_FY22!BC$2,[1]TX_Counties_FY22_Income_Limits!BB185,IF([1]TX_Counties_FY22_Income_Limits!BB185&lt;[1]WAIVER_TX_Counties_FY22!BC$2,[1]WAIVER_TX_Counties_FY22!BC$2,IF([1]TX_Counties_FY22_Income_Limits!BB185=[1]WAIVER_TX_Counties_FY22!BC$2,[1]TX_Counties_FY22_Income_Limits!BB185)))</f>
        <v>53800</v>
      </c>
      <c r="BD185" s="64">
        <f>IF([1]TX_Counties_FY22_Income_Limits!BC185&gt;[1]WAIVER_TX_Counties_FY22!BD$2,[1]TX_Counties_FY22_Income_Limits!BC185,IF([1]TX_Counties_FY22_Income_Limits!BC185&lt;[1]WAIVER_TX_Counties_FY22!BD$2,[1]WAIVER_TX_Counties_FY22!BD$2,IF([1]TX_Counties_FY22_Income_Limits!BC185=[1]WAIVER_TX_Counties_FY22!BD$2,[1]TX_Counties_FY22_Income_Limits!BC185)))</f>
        <v>60500</v>
      </c>
      <c r="BE185" s="64">
        <f>IF([1]TX_Counties_FY22_Income_Limits!BD185&gt;[1]WAIVER_TX_Counties_FY22!BE$2,[1]TX_Counties_FY22_Income_Limits!BD185,IF([1]TX_Counties_FY22_Income_Limits!BD185&lt;[1]WAIVER_TX_Counties_FY22!BE$2,[1]WAIVER_TX_Counties_FY22!BE$2,IF([1]TX_Counties_FY22_Income_Limits!BD185=[1]WAIVER_TX_Counties_FY22!BE$2,[1]TX_Counties_FY22_Income_Limits!BD185)))</f>
        <v>67250</v>
      </c>
      <c r="BF185" s="64">
        <f>IF([1]TX_Counties_FY22_Income_Limits!BE185&gt;[1]WAIVER_TX_Counties_FY22!BF$2,[1]TX_Counties_FY22_Income_Limits!BE185,IF([1]TX_Counties_FY22_Income_Limits!BE185&lt;[1]WAIVER_TX_Counties_FY22!BF$2,[1]WAIVER_TX_Counties_FY22!BF$2,IF([1]TX_Counties_FY22_Income_Limits!BE185=[1]WAIVER_TX_Counties_FY22!BF$2,[1]TX_Counties_FY22_Income_Limits!BE185)))</f>
        <v>72650</v>
      </c>
      <c r="BG185" s="64">
        <f>IF([1]TX_Counties_FY22_Income_Limits!BF185&gt;[1]WAIVER_TX_Counties_FY22!BG$2,[1]TX_Counties_FY22_Income_Limits!BF185,IF([1]TX_Counties_FY22_Income_Limits!BF185&lt;[1]WAIVER_TX_Counties_FY22!BG$2,[1]WAIVER_TX_Counties_FY22!BG$2,IF([1]TX_Counties_FY22_Income_Limits!BF185=[1]WAIVER_TX_Counties_FY22!BG$2,[1]TX_Counties_FY22_Income_Limits!BF185)))</f>
        <v>78000</v>
      </c>
      <c r="BH185" s="64">
        <f>IF([1]TX_Counties_FY22_Income_Limits!BG185&gt;[1]WAIVER_TX_Counties_FY22!BH$2,[1]TX_Counties_FY22_Income_Limits!BG185,IF([1]TX_Counties_FY22_Income_Limits!BG185&lt;[1]WAIVER_TX_Counties_FY22!BH$2,[1]WAIVER_TX_Counties_FY22!BH$2,IF([1]TX_Counties_FY22_Income_Limits!BG185=[1]WAIVER_TX_Counties_FY22!BH$2,[1]TX_Counties_FY22_Income_Limits!BG185)))</f>
        <v>83400</v>
      </c>
      <c r="BI185" s="64">
        <f>IF([1]TX_Counties_FY22_Income_Limits!BH185&gt;[1]WAIVER_TX_Counties_FY22!BI$2,[1]TX_Counties_FY22_Income_Limits!BH185,IF([1]TX_Counties_FY22_Income_Limits!BH185&lt;[1]WAIVER_TX_Counties_FY22!BI$2,[1]WAIVER_TX_Counties_FY22!BI$2,IF([1]TX_Counties_FY22_Income_Limits!BH185=[1]WAIVER_TX_Counties_FY22!BI$2,[1]TX_Counties_FY22_Income_Limits!BH185)))</f>
        <v>88750</v>
      </c>
      <c r="BJ185" s="64">
        <f>IF([1]TX_Counties_FY22_Income_Limits!BI185&gt;[1]WAIVER_TX_Counties_FY22!BJ$2,[1]TX_Counties_FY22_Income_Limits!BI185,IF([1]TX_Counties_FY22_Income_Limits!BI185&lt;[1]WAIVER_TX_Counties_FY22!BJ$2,[1]WAIVER_TX_Counties_FY22!BJ$2,IF([1]TX_Counties_FY22_Income_Limits!BI185=[1]WAIVER_TX_Counties_FY22!BJ$2,[1]TX_Counties_FY22_Income_Limits!BI185)))</f>
        <v>94150</v>
      </c>
      <c r="BK185" s="64">
        <f>IF([1]TX_Counties_FY22_Income_Limits!BJ185&gt;[1]WAIVER_TX_Counties_FY22!BK$2,[1]TX_Counties_FY22_Income_Limits!BJ185,IF([1]TX_Counties_FY22_Income_Limits!BJ185&lt;[1]WAIVER_TX_Counties_FY22!BK$2,[1]WAIVER_TX_Counties_FY22!BK$2,IF([1]TX_Counties_FY22_Income_Limits!BJ185=[1]WAIVER_TX_Counties_FY22!BK$2,[1]TX_Counties_FY22_Income_Limits!BJ185)))</f>
        <v>99530</v>
      </c>
      <c r="BL185" s="64">
        <f>IF([1]TX_Counties_FY22_Income_Limits!BK185&gt;[1]WAIVER_TX_Counties_FY22!BL$2,[1]TX_Counties_FY22_Income_Limits!BK185,IF([1]TX_Counties_FY22_Income_Limits!BK185&lt;[1]WAIVER_TX_Counties_FY22!BL$2,[1]WAIVER_TX_Counties_FY22!BL$2,IF([1]TX_Counties_FY22_Income_Limits!BK185=[1]WAIVER_TX_Counties_FY22!BL$2,[1]TX_Counties_FY22_Income_Limits!BK185)))</f>
        <v>104910</v>
      </c>
      <c r="BM185" s="64">
        <f>IF([1]TX_Counties_FY22_Income_Limits!BL185&gt;[1]WAIVER_TX_Counties_FY22!BM$2,[1]TX_Counties_FY22_Income_Limits!BL185,IF([1]TX_Counties_FY22_Income_Limits!BL185&lt;[1]WAIVER_TX_Counties_FY22!BM$2,[1]WAIVER_TX_Counties_FY22!BM$2,IF([1]TX_Counties_FY22_Income_Limits!BL185=[1]WAIVER_TX_Counties_FY22!BM$2,[1]TX_Counties_FY22_Income_Limits!BL185)))</f>
        <v>110290</v>
      </c>
      <c r="BN185" s="64">
        <f>IF([1]TX_Counties_FY22_Income_Limits!BM185&gt;[1]WAIVER_TX_Counties_FY22!BN$2,[1]TX_Counties_FY22_Income_Limits!BM185,IF([1]TX_Counties_FY22_Income_Limits!BM185&lt;[1]WAIVER_TX_Counties_FY22!BN$2,[1]WAIVER_TX_Counties_FY22!BN$2,IF([1]TX_Counties_FY22_Income_Limits!BM185=[1]WAIVER_TX_Counties_FY22!BN$2,[1]TX_Counties_FY22_Income_Limits!BM185)))</f>
        <v>115670</v>
      </c>
      <c r="BO185" s="64">
        <f>IF([1]TX_Counties_FY22_Income_Limits!BN185&gt;[1]WAIVER_TX_Counties_FY22!BO$2,[1]TX_Counties_FY22_Income_Limits!BN185,IF([1]TX_Counties_FY22_Income_Limits!BN185&lt;[1]WAIVER_TX_Counties_FY22!BO$2,[1]WAIVER_TX_Counties_FY22!BO$2,IF([1]TX_Counties_FY22_Income_Limits!BN185=[1]WAIVER_TX_Counties_FY22!BO$2,[1]TX_Counties_FY22_Income_Limits!BN185)))</f>
        <v>121050</v>
      </c>
      <c r="BP185" s="64">
        <f>IF([1]TX_Counties_FY22_Income_Limits!BO185&gt;[1]WAIVER_TX_Counties_FY22!BP$2,[1]TX_Counties_FY22_Income_Limits!BO185,IF([1]TX_Counties_FY22_Income_Limits!BO185&lt;[1]WAIVER_TX_Counties_FY22!BP$2,[1]WAIVER_TX_Counties_FY22!BP$2,IF([1]TX_Counties_FY22_Income_Limits!BO185=[1]WAIVER_TX_Counties_FY22!BP$2,[1]TX_Counties_FY22_Income_Limits!BO185)))</f>
        <v>126430</v>
      </c>
      <c r="BQ185" s="64">
        <f>IF([1]TX_Counties_FY22_Income_Limits!BP185&gt;[1]WAIVER_TX_Counties_FY22!BQ$2,[1]TX_Counties_FY22_Income_Limits!BP185,IF([1]TX_Counties_FY22_Income_Limits!BP185&lt;[1]WAIVER_TX_Counties_FY22!BQ$2,[1]WAIVER_TX_Counties_FY22!BQ$2,IF([1]TX_Counties_FY22_Income_Limits!BP185=[1]WAIVER_TX_Counties_FY22!BQ$2,[1]TX_Counties_FY22_Income_Limits!BP185)))</f>
        <v>131810</v>
      </c>
      <c r="BR185" s="64">
        <f>IF([1]TX_Counties_FY22_Income_Limits!BQ185&gt;[1]WAIVER_TX_Counties_FY22!BR$2,[1]TX_Counties_FY22_Income_Limits!BQ185,IF([1]TX_Counties_FY22_Income_Limits!BQ185&lt;[1]WAIVER_TX_Counties_FY22!BR$2,[1]WAIVER_TX_Counties_FY22!BR$2,IF([1]TX_Counties_FY22_Income_Limits!BQ185=[1]WAIVER_TX_Counties_FY22!BR$2,[1]TX_Counties_FY22_Income_Limits!BQ185)))</f>
        <v>137190</v>
      </c>
      <c r="BS185" s="64">
        <f>IF([1]TX_Counties_FY22_Income_Limits!BR185&gt;[1]WAIVER_TX_Counties_FY22!BS$2,[1]TX_Counties_FY22_Income_Limits!BR185,IF([1]TX_Counties_FY22_Income_Limits!BR185&lt;[1]WAIVER_TX_Counties_FY22!BS$2,[1]WAIVER_TX_Counties_FY22!BS$2,IF([1]TX_Counties_FY22_Income_Limits!BR185=[1]WAIVER_TX_Counties_FY22!BS$2,[1]TX_Counties_FY22_Income_Limits!BR185)))</f>
        <v>142570</v>
      </c>
      <c r="BT185" s="64">
        <f>IF([1]TX_Counties_FY22_Income_Limits!BS185&gt;[1]WAIVER_TX_Counties_FY22!BT$2,[1]TX_Counties_FY22_Income_Limits!BS185,IF([1]TX_Counties_FY22_Income_Limits!BS185&lt;[1]WAIVER_TX_Counties_FY22!BT$2,[1]WAIVER_TX_Counties_FY22!BT$2,IF([1]TX_Counties_FY22_Income_Limits!BS185=[1]WAIVER_TX_Counties_FY22!BT$2,[1]TX_Counties_FY22_Income_Limits!BS185)))</f>
        <v>147950</v>
      </c>
      <c r="BU185" s="64">
        <f>IF([1]TX_Counties_FY22_Income_Limits!BT185&gt;[1]WAIVER_TX_Counties_FY22!BU$2,[1]TX_Counties_FY22_Income_Limits!BT185,IF([1]TX_Counties_FY22_Income_Limits!BT185&lt;[1]WAIVER_TX_Counties_FY22!BU$2,[1]WAIVER_TX_Counties_FY22!BU$2,IF([1]TX_Counties_FY22_Income_Limits!BT185=[1]WAIVER_TX_Counties_FY22!BU$2,[1]TX_Counties_FY22_Income_Limits!BT185)))</f>
        <v>153330</v>
      </c>
      <c r="BV185" s="64">
        <f>IF([1]TX_Counties_FY22_Income_Limits!BU185&gt;[1]WAIVER_TX_Counties_FY22!BV$2,[1]TX_Counties_FY22_Income_Limits!BU185,IF([1]TX_Counties_FY22_Income_Limits!BU185&lt;[1]WAIVER_TX_Counties_FY22!BV$2,[1]WAIVER_TX_Counties_FY22!BV$2,IF([1]TX_Counties_FY22_Income_Limits!BU185=[1]WAIVER_TX_Counties_FY22!BV$2,[1]TX_Counties_FY22_Income_Limits!BU185)))</f>
        <v>158710</v>
      </c>
      <c r="BW185" s="64">
        <f>IF([1]TX_Counties_FY22_Income_Limits!BV185&gt;[1]WAIVER_TX_Counties_FY22!BW$2,[1]TX_Counties_FY22_Income_Limits!BV185,IF([1]TX_Counties_FY22_Income_Limits!BV185&lt;[1]WAIVER_TX_Counties_FY22!BW$2,[1]WAIVER_TX_Counties_FY22!BW$2,IF([1]TX_Counties_FY22_Income_Limits!BV185=[1]WAIVER_TX_Counties_FY22!BW$2,[1]TX_Counties_FY22_Income_Limits!BV185)))</f>
        <v>164090</v>
      </c>
      <c r="BX185" s="64">
        <f>IF([1]TX_Counties_FY22_Income_Limits!BW185&gt;[1]WAIVER_TX_Counties_FY22!BX$2,[1]TX_Counties_FY22_Income_Limits!BW185,IF([1]TX_Counties_FY22_Income_Limits!BW185&lt;[1]WAIVER_TX_Counties_FY22!BX$2,[1]WAIVER_TX_Counties_FY22!BX$2,IF([1]TX_Counties_FY22_Income_Limits!BW185=[1]WAIVER_TX_Counties_FY22!BX$2,[1]TX_Counties_FY22_Income_Limits!BW185)))</f>
        <v>169470</v>
      </c>
      <c r="BY185" s="64">
        <f>IF([1]TX_Counties_FY22_Income_Limits!BX185&gt;[1]WAIVER_TX_Counties_FY22!BY$2,[1]TX_Counties_FY22_Income_Limits!BX185,IF([1]TX_Counties_FY22_Income_Limits!BX185&lt;[1]WAIVER_TX_Counties_FY22!BY$2,[1]WAIVER_TX_Counties_FY22!BY$2,IF([1]TX_Counties_FY22_Income_Limits!BX185=[1]WAIVER_TX_Counties_FY22!BY$2,[1]TX_Counties_FY22_Income_Limits!BX185)))</f>
        <v>174850</v>
      </c>
      <c r="BZ185" s="64">
        <f>IF([1]TX_Counties_FY22_Income_Limits!BY185&gt;[1]WAIVER_TX_Counties_FY22!BZ$2,[1]TX_Counties_FY22_Income_Limits!BY185,IF([1]TX_Counties_FY22_Income_Limits!BY185&lt;[1]WAIVER_TX_Counties_FY22!BZ$2,[1]WAIVER_TX_Counties_FY22!BZ$2,IF([1]TX_Counties_FY22_Income_Limits!BY185=[1]WAIVER_TX_Counties_FY22!BZ$2,[1]TX_Counties_FY22_Income_Limits!BY185)))</f>
        <v>180230</v>
      </c>
      <c r="CA185" s="64">
        <f>IF([1]TX_Counties_FY22_Income_Limits!BZ185&gt;[1]WAIVER_TX_Counties_FY22!CA$2,[1]TX_Counties_FY22_Income_Limits!BZ185,IF([1]TX_Counties_FY22_Income_Limits!BZ185&lt;[1]WAIVER_TX_Counties_FY22!CA$2,[1]WAIVER_TX_Counties_FY22!CA$2,IF([1]TX_Counties_FY22_Income_Limits!BZ185=[1]WAIVER_TX_Counties_FY22!CA$2,[1]TX_Counties_FY22_Income_Limits!BZ185)))</f>
        <v>59709.999999999993</v>
      </c>
      <c r="CB185" s="64">
        <f>IF([1]TX_Counties_FY22_Income_Limits!CA185&gt;[1]WAIVER_TX_Counties_FY22!CB$2,[1]TX_Counties_FY22_Income_Limits!CA185,IF([1]TX_Counties_FY22_Income_Limits!CA185&lt;[1]WAIVER_TX_Counties_FY22!CB$2,[1]WAIVER_TX_Counties_FY22!CB$2,IF([1]TX_Counties_FY22_Income_Limits!CA185=[1]WAIVER_TX_Counties_FY22!CB$2,[1]TX_Counties_FY22_Income_Limits!CA185)))</f>
        <v>68240</v>
      </c>
      <c r="CC185" s="64">
        <f>IF([1]TX_Counties_FY22_Income_Limits!CB185&gt;[1]WAIVER_TX_Counties_FY22!CC$2,[1]TX_Counties_FY22_Income_Limits!CB185,IF([1]TX_Counties_FY22_Income_Limits!CB185&lt;[1]WAIVER_TX_Counties_FY22!CC$2,[1]WAIVER_TX_Counties_FY22!CC$2,IF([1]TX_Counties_FY22_Income_Limits!CB185=[1]WAIVER_TX_Counties_FY22!CC$2,[1]TX_Counties_FY22_Income_Limits!CB185)))</f>
        <v>76770</v>
      </c>
      <c r="CD185" s="64">
        <f>IF([1]TX_Counties_FY22_Income_Limits!CC185&gt;[1]WAIVER_TX_Counties_FY22!CD$2,[1]TX_Counties_FY22_Income_Limits!CC185,IF([1]TX_Counties_FY22_Income_Limits!CC185&lt;[1]WAIVER_TX_Counties_FY22!CD$2,[1]WAIVER_TX_Counties_FY22!CD$2,IF([1]TX_Counties_FY22_Income_Limits!CC185=[1]WAIVER_TX_Counties_FY22!CD$2,[1]TX_Counties_FY22_Income_Limits!CC185)))</f>
        <v>85300</v>
      </c>
      <c r="CE185" s="64">
        <f>IF([1]TX_Counties_FY22_Income_Limits!CD185&gt;[1]WAIVER_TX_Counties_FY22!CE$2,[1]TX_Counties_FY22_Income_Limits!CD185,IF([1]TX_Counties_FY22_Income_Limits!CD185&lt;[1]WAIVER_TX_Counties_FY22!CE$2,[1]WAIVER_TX_Counties_FY22!CE$2,IF([1]TX_Counties_FY22_Income_Limits!CD185=[1]WAIVER_TX_Counties_FY22!CE$2,[1]TX_Counties_FY22_Income_Limits!CD185)))</f>
        <v>92124</v>
      </c>
      <c r="CF185" s="64">
        <f>IF([1]TX_Counties_FY22_Income_Limits!CE185&gt;[1]WAIVER_TX_Counties_FY22!CF$2,[1]TX_Counties_FY22_Income_Limits!CE185,IF([1]TX_Counties_FY22_Income_Limits!CE185&lt;[1]WAIVER_TX_Counties_FY22!CF$2,[1]WAIVER_TX_Counties_FY22!CF$2,IF([1]TX_Counties_FY22_Income_Limits!CE185=[1]WAIVER_TX_Counties_FY22!CF$2,[1]TX_Counties_FY22_Income_Limits!CE185)))</f>
        <v>98948</v>
      </c>
      <c r="CG185" s="64">
        <f>IF([1]TX_Counties_FY22_Income_Limits!CF185&gt;[1]WAIVER_TX_Counties_FY22!CG$2,[1]TX_Counties_FY22_Income_Limits!CF185,IF([1]TX_Counties_FY22_Income_Limits!CF185&lt;[1]WAIVER_TX_Counties_FY22!CG$2,[1]WAIVER_TX_Counties_FY22!CG$2,IF([1]TX_Counties_FY22_Income_Limits!CF185=[1]WAIVER_TX_Counties_FY22!CG$2,[1]TX_Counties_FY22_Income_Limits!CF185)))</f>
        <v>105772</v>
      </c>
      <c r="CH185" s="64">
        <f>IF([1]TX_Counties_FY22_Income_Limits!CG185&gt;[1]WAIVER_TX_Counties_FY22!CH$2,[1]TX_Counties_FY22_Income_Limits!CG185,IF([1]TX_Counties_FY22_Income_Limits!CG185&lt;[1]WAIVER_TX_Counties_FY22!CH$2,[1]WAIVER_TX_Counties_FY22!CH$2,IF([1]TX_Counties_FY22_Income_Limits!CG185=[1]WAIVER_TX_Counties_FY22!CH$2,[1]TX_Counties_FY22_Income_Limits!CG185)))</f>
        <v>112596</v>
      </c>
      <c r="CI185" s="64">
        <f>IF([1]TX_Counties_FY22_Income_Limits!CH185&gt;[1]WAIVER_TX_Counties_FY22!CI$2,[1]TX_Counties_FY22_Income_Limits!CH185,IF([1]TX_Counties_FY22_Income_Limits!CH185&lt;[1]WAIVER_TX_Counties_FY22!CI$2,[1]WAIVER_TX_Counties_FY22!CI$2,IF([1]TX_Counties_FY22_Income_Limits!CH185=[1]WAIVER_TX_Counties_FY22!CI$2,[1]TX_Counties_FY22_Income_Limits!CH185)))</f>
        <v>119419.99999999999</v>
      </c>
      <c r="CJ185" s="64">
        <f>IF([1]TX_Counties_FY22_Income_Limits!CI185&gt;[1]WAIVER_TX_Counties_FY22!CJ$2,[1]TX_Counties_FY22_Income_Limits!CI185,IF([1]TX_Counties_FY22_Income_Limits!CI185&lt;[1]WAIVER_TX_Counties_FY22!CJ$2,[1]WAIVER_TX_Counties_FY22!CJ$2,IF([1]TX_Counties_FY22_Income_Limits!CI185=[1]WAIVER_TX_Counties_FY22!CJ$2,[1]TX_Counties_FY22_Income_Limits!CI185)))</f>
        <v>126244</v>
      </c>
      <c r="CK185" s="64">
        <f>IF([1]TX_Counties_FY22_Income_Limits!CJ185&gt;[1]WAIVER_TX_Counties_FY22!CK$2,[1]TX_Counties_FY22_Income_Limits!CJ185,IF([1]TX_Counties_FY22_Income_Limits!CJ185&lt;[1]WAIVER_TX_Counties_FY22!CK$2,[1]WAIVER_TX_Counties_FY22!CK$2,IF([1]TX_Counties_FY22_Income_Limits!CJ185=[1]WAIVER_TX_Counties_FY22!CK$2,[1]TX_Counties_FY22_Income_Limits!CJ185)))</f>
        <v>133068</v>
      </c>
      <c r="CL185" s="64">
        <f>IF([1]TX_Counties_FY22_Income_Limits!CK185&gt;[1]WAIVER_TX_Counties_FY22!CL$2,[1]TX_Counties_FY22_Income_Limits!CK185,IF([1]TX_Counties_FY22_Income_Limits!CK185&lt;[1]WAIVER_TX_Counties_FY22!CL$2,[1]WAIVER_TX_Counties_FY22!CL$2,IF([1]TX_Counties_FY22_Income_Limits!CK185=[1]WAIVER_TX_Counties_FY22!CL$2,[1]TX_Counties_FY22_Income_Limits!CK185)))</f>
        <v>139892</v>
      </c>
      <c r="CM185" s="64">
        <f>IF([1]TX_Counties_FY22_Income_Limits!CL185&gt;[1]WAIVER_TX_Counties_FY22!CM$2,[1]TX_Counties_FY22_Income_Limits!CL185,IF([1]TX_Counties_FY22_Income_Limits!CL185&lt;[1]WAIVER_TX_Counties_FY22!CM$2,[1]WAIVER_TX_Counties_FY22!CM$2,IF([1]TX_Counties_FY22_Income_Limits!CL185=[1]WAIVER_TX_Counties_FY22!CM$2,[1]TX_Counties_FY22_Income_Limits!CL185)))</f>
        <v>146716</v>
      </c>
      <c r="CN185" s="64">
        <f>IF([1]TX_Counties_FY22_Income_Limits!CM185&gt;[1]WAIVER_TX_Counties_FY22!CN$2,[1]TX_Counties_FY22_Income_Limits!CM185,IF([1]TX_Counties_FY22_Income_Limits!CM185&lt;[1]WAIVER_TX_Counties_FY22!CN$2,[1]WAIVER_TX_Counties_FY22!CN$2,IF([1]TX_Counties_FY22_Income_Limits!CM185=[1]WAIVER_TX_Counties_FY22!CN$2,[1]TX_Counties_FY22_Income_Limits!CM185)))</f>
        <v>153540</v>
      </c>
      <c r="CO185" s="64">
        <f>IF([1]TX_Counties_FY22_Income_Limits!CN185&gt;[1]WAIVER_TX_Counties_FY22!CO$2,[1]TX_Counties_FY22_Income_Limits!CN185,IF([1]TX_Counties_FY22_Income_Limits!CN185&lt;[1]WAIVER_TX_Counties_FY22!CO$2,[1]WAIVER_TX_Counties_FY22!CO$2,IF([1]TX_Counties_FY22_Income_Limits!CN185=[1]WAIVER_TX_Counties_FY22!CO$2,[1]TX_Counties_FY22_Income_Limits!CN185)))</f>
        <v>160364</v>
      </c>
      <c r="CP185" s="64">
        <f>IF([1]TX_Counties_FY22_Income_Limits!CO185&gt;[1]WAIVER_TX_Counties_FY22!CP$2,[1]TX_Counties_FY22_Income_Limits!CO185,IF([1]TX_Counties_FY22_Income_Limits!CO185&lt;[1]WAIVER_TX_Counties_FY22!CP$2,[1]WAIVER_TX_Counties_FY22!CP$2,IF([1]TX_Counties_FY22_Income_Limits!CO185=[1]WAIVER_TX_Counties_FY22!CP$2,[1]TX_Counties_FY22_Income_Limits!CO185)))</f>
        <v>167188</v>
      </c>
      <c r="CQ185" s="64">
        <f>IF([1]TX_Counties_FY22_Income_Limits!CP185&gt;[1]WAIVER_TX_Counties_FY22!CQ$2,[1]TX_Counties_FY22_Income_Limits!CP185,IF([1]TX_Counties_FY22_Income_Limits!CP185&lt;[1]WAIVER_TX_Counties_FY22!CQ$2,[1]WAIVER_TX_Counties_FY22!CQ$2,IF([1]TX_Counties_FY22_Income_Limits!CP185=[1]WAIVER_TX_Counties_FY22!CQ$2,[1]TX_Counties_FY22_Income_Limits!CP185)))</f>
        <v>174012</v>
      </c>
      <c r="CR185" s="64">
        <f>IF([1]TX_Counties_FY22_Income_Limits!CQ185&gt;[1]WAIVER_TX_Counties_FY22!CR$2,[1]TX_Counties_FY22_Income_Limits!CQ185,IF([1]TX_Counties_FY22_Income_Limits!CQ185&lt;[1]WAIVER_TX_Counties_FY22!CR$2,[1]WAIVER_TX_Counties_FY22!CR$2,IF([1]TX_Counties_FY22_Income_Limits!CQ185=[1]WAIVER_TX_Counties_FY22!CR$2,[1]TX_Counties_FY22_Income_Limits!CQ185)))</f>
        <v>180836</v>
      </c>
      <c r="CS185" s="64">
        <f>IF([1]TX_Counties_FY22_Income_Limits!CR185&gt;[1]WAIVER_TX_Counties_FY22!CS$2,[1]TX_Counties_FY22_Income_Limits!CR185,IF([1]TX_Counties_FY22_Income_Limits!CR185&lt;[1]WAIVER_TX_Counties_FY22!CS$2,[1]WAIVER_TX_Counties_FY22!CS$2,IF([1]TX_Counties_FY22_Income_Limits!CR185=[1]WAIVER_TX_Counties_FY22!CS$2,[1]TX_Counties_FY22_Income_Limits!CR185)))</f>
        <v>187660</v>
      </c>
      <c r="CT185" s="64">
        <f>IF([1]TX_Counties_FY22_Income_Limits!CS185&gt;[1]WAIVER_TX_Counties_FY22!CT$2,[1]TX_Counties_FY22_Income_Limits!CS185,IF([1]TX_Counties_FY22_Income_Limits!CS185&lt;[1]WAIVER_TX_Counties_FY22!CT$2,[1]WAIVER_TX_Counties_FY22!CT$2,IF([1]TX_Counties_FY22_Income_Limits!CS185=[1]WAIVER_TX_Counties_FY22!CT$2,[1]TX_Counties_FY22_Income_Limits!CS185)))</f>
        <v>194484</v>
      </c>
      <c r="CU185" s="64">
        <f>IF([1]TX_Counties_FY22_Income_Limits!CT185&gt;[1]WAIVER_TX_Counties_FY22!CU$2,[1]TX_Counties_FY22_Income_Limits!CT185,IF([1]TX_Counties_FY22_Income_Limits!CT185&lt;[1]WAIVER_TX_Counties_FY22!CU$2,[1]WAIVER_TX_Counties_FY22!CU$2,IF([1]TX_Counties_FY22_Income_Limits!CT185=[1]WAIVER_TX_Counties_FY22!CU$2,[1]TX_Counties_FY22_Income_Limits!CT185)))</f>
        <v>201308</v>
      </c>
      <c r="CV185" s="64">
        <f>IF([1]TX_Counties_FY22_Income_Limits!CU185&gt;[1]WAIVER_TX_Counties_FY22!CV$2,[1]TX_Counties_FY22_Income_Limits!CU185,IF([1]TX_Counties_FY22_Income_Limits!CU185&lt;[1]WAIVER_TX_Counties_FY22!CV$2,[1]WAIVER_TX_Counties_FY22!CV$2,IF([1]TX_Counties_FY22_Income_Limits!CU185=[1]WAIVER_TX_Counties_FY22!CV$2,[1]TX_Counties_FY22_Income_Limits!CU185)))</f>
        <v>208132</v>
      </c>
      <c r="CW185" s="64">
        <f>IF([1]TX_Counties_FY22_Income_Limits!CV185&gt;[1]WAIVER_TX_Counties_FY22!CW$2,[1]TX_Counties_FY22_Income_Limits!CV185,IF([1]TX_Counties_FY22_Income_Limits!CV185&lt;[1]WAIVER_TX_Counties_FY22!CW$2,[1]WAIVER_TX_Counties_FY22!CW$2,IF([1]TX_Counties_FY22_Income_Limits!CV185=[1]WAIVER_TX_Counties_FY22!CW$2,[1]TX_Counties_FY22_Income_Limits!CV185)))</f>
        <v>214956</v>
      </c>
      <c r="CX185" s="64">
        <f>IF([1]TX_Counties_FY22_Income_Limits!CW185&gt;[1]WAIVER_TX_Counties_FY22!CX$2,[1]TX_Counties_FY22_Income_Limits!CW185,IF([1]TX_Counties_FY22_Income_Limits!CW185&lt;[1]WAIVER_TX_Counties_FY22!CX$2,[1]WAIVER_TX_Counties_FY22!CX$2,IF([1]TX_Counties_FY22_Income_Limits!CW185=[1]WAIVER_TX_Counties_FY22!CX$2,[1]TX_Counties_FY22_Income_Limits!CW185)))</f>
        <v>221780</v>
      </c>
      <c r="CY185" s="64">
        <f>IF([1]TX_Counties_FY22_Income_Limits!CX185&gt;[1]WAIVER_TX_Counties_FY22!CY$2,[1]TX_Counties_FY22_Income_Limits!CX185,IF([1]TX_Counties_FY22_Income_Limits!CX185&lt;[1]WAIVER_TX_Counties_FY22!CY$2,[1]WAIVER_TX_Counties_FY22!CY$2,IF([1]TX_Counties_FY22_Income_Limits!CX185=[1]WAIVER_TX_Counties_FY22!CY$2,[1]TX_Counties_FY22_Income_Limits!CX185)))</f>
        <v>228604</v>
      </c>
      <c r="CZ185" s="64">
        <f>IF([1]TX_Counties_FY22_Income_Limits!CY185&gt;[1]WAIVER_TX_Counties_FY22!CZ$2,[1]TX_Counties_FY22_Income_Limits!CY185,IF([1]TX_Counties_FY22_Income_Limits!CY185&lt;[1]WAIVER_TX_Counties_FY22!CZ$2,[1]WAIVER_TX_Counties_FY22!CZ$2,IF([1]TX_Counties_FY22_Income_Limits!CY185=[1]WAIVER_TX_Counties_FY22!CZ$2,[1]TX_Counties_FY22_Income_Limits!CY185)))</f>
        <v>71652</v>
      </c>
      <c r="DA185" s="64">
        <f>IF([1]TX_Counties_FY22_Income_Limits!CZ185&gt;[1]WAIVER_TX_Counties_FY22!DA$2,[1]TX_Counties_FY22_Income_Limits!CZ185,IF([1]TX_Counties_FY22_Income_Limits!CZ185&lt;[1]WAIVER_TX_Counties_FY22!DA$2,[1]WAIVER_TX_Counties_FY22!DA$2,IF([1]TX_Counties_FY22_Income_Limits!CZ185=[1]WAIVER_TX_Counties_FY22!DA$2,[1]TX_Counties_FY22_Income_Limits!CZ185)))</f>
        <v>81888</v>
      </c>
      <c r="DB185" s="64">
        <f>IF([1]TX_Counties_FY22_Income_Limits!DA185&gt;[1]WAIVER_TX_Counties_FY22!DB$2,[1]TX_Counties_FY22_Income_Limits!DA185,IF([1]TX_Counties_FY22_Income_Limits!DA185&lt;[1]WAIVER_TX_Counties_FY22!DB$2,[1]WAIVER_TX_Counties_FY22!DB$2,IF([1]TX_Counties_FY22_Income_Limits!DA185=[1]WAIVER_TX_Counties_FY22!DB$2,[1]TX_Counties_FY22_Income_Limits!DA185)))</f>
        <v>92124</v>
      </c>
      <c r="DC185" s="64">
        <f>IF([1]TX_Counties_FY22_Income_Limits!DB185&gt;[1]WAIVER_TX_Counties_FY22!DC$2,[1]TX_Counties_FY22_Income_Limits!DB185,IF([1]TX_Counties_FY22_Income_Limits!DB185&lt;[1]WAIVER_TX_Counties_FY22!DC$2,[1]WAIVER_TX_Counties_FY22!DC$2,IF([1]TX_Counties_FY22_Income_Limits!DB185=[1]WAIVER_TX_Counties_FY22!DC$2,[1]TX_Counties_FY22_Income_Limits!DB185)))</f>
        <v>102360</v>
      </c>
      <c r="DD185" s="64">
        <f>IF([1]TX_Counties_FY22_Income_Limits!DC185&gt;[1]WAIVER_TX_Counties_FY22!DD$2,[1]TX_Counties_FY22_Income_Limits!DC185,IF([1]TX_Counties_FY22_Income_Limits!DC185&lt;[1]WAIVER_TX_Counties_FY22!DD$2,[1]WAIVER_TX_Counties_FY22!DD$2,IF([1]TX_Counties_FY22_Income_Limits!DC185=[1]WAIVER_TX_Counties_FY22!DD$2,[1]TX_Counties_FY22_Income_Limits!DC185)))</f>
        <v>110548.8</v>
      </c>
      <c r="DE185" s="64">
        <f>IF([1]TX_Counties_FY22_Income_Limits!DD185&gt;[1]WAIVER_TX_Counties_FY22!DE$2,[1]TX_Counties_FY22_Income_Limits!DD185,IF([1]TX_Counties_FY22_Income_Limits!DD185&lt;[1]WAIVER_TX_Counties_FY22!DE$2,[1]WAIVER_TX_Counties_FY22!DE$2,IF([1]TX_Counties_FY22_Income_Limits!DD185=[1]WAIVER_TX_Counties_FY22!DE$2,[1]TX_Counties_FY22_Income_Limits!DD185)))</f>
        <v>118737.59999999999</v>
      </c>
      <c r="DF185" s="64">
        <f>IF([1]TX_Counties_FY22_Income_Limits!DE185&gt;[1]WAIVER_TX_Counties_FY22!DF$2,[1]TX_Counties_FY22_Income_Limits!DE185,IF([1]TX_Counties_FY22_Income_Limits!DE185&lt;[1]WAIVER_TX_Counties_FY22!DF$2,[1]WAIVER_TX_Counties_FY22!DF$2,IF([1]TX_Counties_FY22_Income_Limits!DE185=[1]WAIVER_TX_Counties_FY22!DF$2,[1]TX_Counties_FY22_Income_Limits!DE185)))</f>
        <v>126926.39999999999</v>
      </c>
      <c r="DG185" s="64">
        <f>IF([1]TX_Counties_FY22_Income_Limits!DF185&gt;[1]WAIVER_TX_Counties_FY22!DG$2,[1]TX_Counties_FY22_Income_Limits!DF185,IF([1]TX_Counties_FY22_Income_Limits!DF185&lt;[1]WAIVER_TX_Counties_FY22!DG$2,[1]WAIVER_TX_Counties_FY22!DG$2,IF([1]TX_Counties_FY22_Income_Limits!DF185=[1]WAIVER_TX_Counties_FY22!DG$2,[1]TX_Counties_FY22_Income_Limits!DF185)))</f>
        <v>135115.20000000001</v>
      </c>
      <c r="DH185" s="64">
        <f>IF([1]TX_Counties_FY22_Income_Limits!DG185&gt;[1]WAIVER_TX_Counties_FY22!DH$2,[1]TX_Counties_FY22_Income_Limits!DG185,IF([1]TX_Counties_FY22_Income_Limits!DG185&lt;[1]WAIVER_TX_Counties_FY22!DH$2,[1]WAIVER_TX_Counties_FY22!DH$2,IF([1]TX_Counties_FY22_Income_Limits!DG185=[1]WAIVER_TX_Counties_FY22!DH$2,[1]TX_Counties_FY22_Income_Limits!DG185)))</f>
        <v>143304</v>
      </c>
      <c r="DI185" s="64">
        <f>IF([1]TX_Counties_FY22_Income_Limits!DH185&gt;[1]WAIVER_TX_Counties_FY22!DI$2,[1]TX_Counties_FY22_Income_Limits!DH185,IF([1]TX_Counties_FY22_Income_Limits!DH185&lt;[1]WAIVER_TX_Counties_FY22!DI$2,[1]WAIVER_TX_Counties_FY22!DI$2,IF([1]TX_Counties_FY22_Income_Limits!DH185=[1]WAIVER_TX_Counties_FY22!DI$2,[1]TX_Counties_FY22_Income_Limits!DH185)))</f>
        <v>151492.79999999999</v>
      </c>
      <c r="DJ185" s="64">
        <f>IF([1]TX_Counties_FY22_Income_Limits!DI185&gt;[1]WAIVER_TX_Counties_FY22!DJ$2,[1]TX_Counties_FY22_Income_Limits!DI185,IF([1]TX_Counties_FY22_Income_Limits!DI185&lt;[1]WAIVER_TX_Counties_FY22!DJ$2,[1]WAIVER_TX_Counties_FY22!DJ$2,IF([1]TX_Counties_FY22_Income_Limits!DI185=[1]WAIVER_TX_Counties_FY22!DJ$2,[1]TX_Counties_FY22_Income_Limits!DI185)))</f>
        <v>159681.59999999998</v>
      </c>
      <c r="DK185" s="64">
        <f>IF([1]TX_Counties_FY22_Income_Limits!DJ185&gt;[1]WAIVER_TX_Counties_FY22!DK$2,[1]TX_Counties_FY22_Income_Limits!DJ185,IF([1]TX_Counties_FY22_Income_Limits!DJ185&lt;[1]WAIVER_TX_Counties_FY22!DK$2,[1]WAIVER_TX_Counties_FY22!DK$2,IF([1]TX_Counties_FY22_Income_Limits!DJ185=[1]WAIVER_TX_Counties_FY22!DK$2,[1]TX_Counties_FY22_Income_Limits!DJ185)))</f>
        <v>167870.39999999997</v>
      </c>
      <c r="DL185" s="64">
        <f>IF([1]TX_Counties_FY22_Income_Limits!DK185&gt;[1]WAIVER_TX_Counties_FY22!DL$2,[1]TX_Counties_FY22_Income_Limits!DK185,IF([1]TX_Counties_FY22_Income_Limits!DK185&lt;[1]WAIVER_TX_Counties_FY22!DL$2,[1]WAIVER_TX_Counties_FY22!DL$2,IF([1]TX_Counties_FY22_Income_Limits!DK185=[1]WAIVER_TX_Counties_FY22!DL$2,[1]TX_Counties_FY22_Income_Limits!DK185)))</f>
        <v>176059.19999999995</v>
      </c>
      <c r="DM185" s="64">
        <f>IF([1]TX_Counties_FY22_Income_Limits!DL185&gt;[1]WAIVER_TX_Counties_FY22!DM$2,[1]TX_Counties_FY22_Income_Limits!DL185,IF([1]TX_Counties_FY22_Income_Limits!DL185&lt;[1]WAIVER_TX_Counties_FY22!DM$2,[1]WAIVER_TX_Counties_FY22!DM$2,IF([1]TX_Counties_FY22_Income_Limits!DL185=[1]WAIVER_TX_Counties_FY22!DM$2,[1]TX_Counties_FY22_Income_Limits!DL185)))</f>
        <v>184247.99999999994</v>
      </c>
      <c r="DN185" s="64">
        <f>IF([1]TX_Counties_FY22_Income_Limits!DM185&gt;[1]WAIVER_TX_Counties_FY22!DN$2,[1]TX_Counties_FY22_Income_Limits!DM185,IF([1]TX_Counties_FY22_Income_Limits!DM185&lt;[1]WAIVER_TX_Counties_FY22!DN$2,[1]WAIVER_TX_Counties_FY22!DN$2,IF([1]TX_Counties_FY22_Income_Limits!DM185=[1]WAIVER_TX_Counties_FY22!DN$2,[1]TX_Counties_FY22_Income_Limits!DM185)))</f>
        <v>192436.79999999993</v>
      </c>
      <c r="DO185" s="64">
        <f>IF([1]TX_Counties_FY22_Income_Limits!DN185&gt;[1]WAIVER_TX_Counties_FY22!DO$2,[1]TX_Counties_FY22_Income_Limits!DN185,IF([1]TX_Counties_FY22_Income_Limits!DN185&lt;[1]WAIVER_TX_Counties_FY22!DO$2,[1]WAIVER_TX_Counties_FY22!DO$2,IF([1]TX_Counties_FY22_Income_Limits!DN185=[1]WAIVER_TX_Counties_FY22!DO$2,[1]TX_Counties_FY22_Income_Limits!DN185)))</f>
        <v>200625.59999999992</v>
      </c>
      <c r="DP185" s="64">
        <f>IF([1]TX_Counties_FY22_Income_Limits!DO185&gt;[1]WAIVER_TX_Counties_FY22!DP$2,[1]TX_Counties_FY22_Income_Limits!DO185,IF([1]TX_Counties_FY22_Income_Limits!DO185&lt;[1]WAIVER_TX_Counties_FY22!DP$2,[1]WAIVER_TX_Counties_FY22!DP$2,IF([1]TX_Counties_FY22_Income_Limits!DO185=[1]WAIVER_TX_Counties_FY22!DP$2,[1]TX_Counties_FY22_Income_Limits!DO185)))</f>
        <v>208814.39999999991</v>
      </c>
      <c r="DQ185" s="64">
        <f>IF([1]TX_Counties_FY22_Income_Limits!DP185&gt;[1]WAIVER_TX_Counties_FY22!DQ$2,[1]TX_Counties_FY22_Income_Limits!DP185,IF([1]TX_Counties_FY22_Income_Limits!DP185&lt;[1]WAIVER_TX_Counties_FY22!DQ$2,[1]WAIVER_TX_Counties_FY22!DQ$2,IF([1]TX_Counties_FY22_Income_Limits!DP185=[1]WAIVER_TX_Counties_FY22!DQ$2,[1]TX_Counties_FY22_Income_Limits!DP185)))</f>
        <v>217003.1999999999</v>
      </c>
      <c r="DR185" s="64">
        <f>IF([1]TX_Counties_FY22_Income_Limits!DQ185&gt;[1]WAIVER_TX_Counties_FY22!DR$2,[1]TX_Counties_FY22_Income_Limits!DQ185,IF([1]TX_Counties_FY22_Income_Limits!DQ185&lt;[1]WAIVER_TX_Counties_FY22!DR$2,[1]WAIVER_TX_Counties_FY22!DR$2,IF([1]TX_Counties_FY22_Income_Limits!DQ185=[1]WAIVER_TX_Counties_FY22!DR$2,[1]TX_Counties_FY22_Income_Limits!DQ185)))</f>
        <v>225191.99999999988</v>
      </c>
      <c r="DS185" s="64">
        <f>IF([1]TX_Counties_FY22_Income_Limits!DR185&gt;[1]WAIVER_TX_Counties_FY22!DS$2,[1]TX_Counties_FY22_Income_Limits!DR185,IF([1]TX_Counties_FY22_Income_Limits!DR185&lt;[1]WAIVER_TX_Counties_FY22!DS$2,[1]WAIVER_TX_Counties_FY22!DS$2,IF([1]TX_Counties_FY22_Income_Limits!DR185=[1]WAIVER_TX_Counties_FY22!DS$2,[1]TX_Counties_FY22_Income_Limits!DR185)))</f>
        <v>233380.79999999987</v>
      </c>
      <c r="DT185" s="64">
        <f>IF([1]TX_Counties_FY22_Income_Limits!DS185&gt;[1]WAIVER_TX_Counties_FY22!DT$2,[1]TX_Counties_FY22_Income_Limits!DS185,IF([1]TX_Counties_FY22_Income_Limits!DS185&lt;[1]WAIVER_TX_Counties_FY22!DT$2,[1]WAIVER_TX_Counties_FY22!DT$2,IF([1]TX_Counties_FY22_Income_Limits!DS185=[1]WAIVER_TX_Counties_FY22!DT$2,[1]TX_Counties_FY22_Income_Limits!DS185)))</f>
        <v>241569.59999999986</v>
      </c>
      <c r="DU185" s="64">
        <f>IF([1]TX_Counties_FY22_Income_Limits!DT185&gt;[1]WAIVER_TX_Counties_FY22!DU$2,[1]TX_Counties_FY22_Income_Limits!DT185,IF([1]TX_Counties_FY22_Income_Limits!DT185&lt;[1]WAIVER_TX_Counties_FY22!DU$2,[1]WAIVER_TX_Counties_FY22!DU$2,IF([1]TX_Counties_FY22_Income_Limits!DT185=[1]WAIVER_TX_Counties_FY22!DU$2,[1]TX_Counties_FY22_Income_Limits!DT185)))</f>
        <v>249758.39999999985</v>
      </c>
      <c r="DV185" s="64">
        <f>IF([1]TX_Counties_FY22_Income_Limits!DU185&gt;[1]WAIVER_TX_Counties_FY22!DV$2,[1]TX_Counties_FY22_Income_Limits!DU185,IF([1]TX_Counties_FY22_Income_Limits!DU185&lt;[1]WAIVER_TX_Counties_FY22!DV$2,[1]WAIVER_TX_Counties_FY22!DV$2,IF([1]TX_Counties_FY22_Income_Limits!DU185=[1]WAIVER_TX_Counties_FY22!DV$2,[1]TX_Counties_FY22_Income_Limits!DU185)))</f>
        <v>257947.19999999984</v>
      </c>
      <c r="DW185" s="64">
        <f>IF([1]TX_Counties_FY22_Income_Limits!DV185&gt;[1]WAIVER_TX_Counties_FY22!DW$2,[1]TX_Counties_FY22_Income_Limits!DV185,IF([1]TX_Counties_FY22_Income_Limits!DV185&lt;[1]WAIVER_TX_Counties_FY22!DW$2,[1]WAIVER_TX_Counties_FY22!DW$2,IF([1]TX_Counties_FY22_Income_Limits!DV185=[1]WAIVER_TX_Counties_FY22!DW$2,[1]TX_Counties_FY22_Income_Limits!DV185)))</f>
        <v>266135.99999999983</v>
      </c>
      <c r="DX185" s="64">
        <f>IF([1]TX_Counties_FY22_Income_Limits!DW185&gt;[1]WAIVER_TX_Counties_FY22!DX$2,[1]TX_Counties_FY22_Income_Limits!DW185,IF([1]TX_Counties_FY22_Income_Limits!DW185&lt;[1]WAIVER_TX_Counties_FY22!DX$2,[1]WAIVER_TX_Counties_FY22!DX$2,IF([1]TX_Counties_FY22_Income_Limits!DW185=[1]WAIVER_TX_Counties_FY22!DX$2,[1]TX_Counties_FY22_Income_Limits!DW185)))</f>
        <v>274324.79999999981</v>
      </c>
    </row>
    <row r="186" spans="1:129" ht="14.45">
      <c r="A186" s="61" t="s">
        <v>375</v>
      </c>
      <c r="B186" s="66" t="str">
        <f t="shared" si="7"/>
        <v>NO</v>
      </c>
      <c r="C186" s="64">
        <f>[1]TX_Counties_FY22_Income_Limits!B186</f>
        <v>92300</v>
      </c>
      <c r="D186" s="64">
        <f>IF([1]TX_Counties_FY22_Income_Limits!C186&gt;[1]WAIVER_TX_Counties_FY22!D$2,[1]TX_Counties_FY22_Income_Limits!C186,IF([1]TX_Counties_FY22_Income_Limits!C186&lt;[1]WAIVER_TX_Counties_FY22!D$2,[1]WAIVER_TX_Counties_FY22!D$2,IF([1]TX_Counties_FY22_Income_Limits!C186=[1]WAIVER_TX_Counties_FY22!D$2,[1]TX_Counties_FY22_Income_Limits!C186)))</f>
        <v>19000</v>
      </c>
      <c r="E186" s="64">
        <f>IF([1]TX_Counties_FY22_Income_Limits!D186&gt;[1]WAIVER_TX_Counties_FY22!E$2,[1]TX_Counties_FY22_Income_Limits!D186,IF([1]TX_Counties_FY22_Income_Limits!D186&lt;[1]WAIVER_TX_Counties_FY22!E$2,[1]WAIVER_TX_Counties_FY22!E$2,IF([1]TX_Counties_FY22_Income_Limits!D186=[1]WAIVER_TX_Counties_FY22!E$2,[1]TX_Counties_FY22_Income_Limits!D186)))</f>
        <v>21700</v>
      </c>
      <c r="F186" s="64">
        <f>IF([1]TX_Counties_FY22_Income_Limits!E186&gt;[1]WAIVER_TX_Counties_FY22!F$2,[1]TX_Counties_FY22_Income_Limits!E186,IF([1]TX_Counties_FY22_Income_Limits!E186&lt;[1]WAIVER_TX_Counties_FY22!F$2,[1]WAIVER_TX_Counties_FY22!F$2,IF([1]TX_Counties_FY22_Income_Limits!E186=[1]WAIVER_TX_Counties_FY22!F$2,[1]TX_Counties_FY22_Income_Limits!E186)))</f>
        <v>24400</v>
      </c>
      <c r="G186" s="64">
        <f>IF([1]TX_Counties_FY22_Income_Limits!F186&gt;[1]WAIVER_TX_Counties_FY22!G$2,[1]TX_Counties_FY22_Income_Limits!F186,IF([1]TX_Counties_FY22_Income_Limits!F186&lt;[1]WAIVER_TX_Counties_FY22!G$2,[1]WAIVER_TX_Counties_FY22!G$2,IF([1]TX_Counties_FY22_Income_Limits!F186=[1]WAIVER_TX_Counties_FY22!G$2,[1]TX_Counties_FY22_Income_Limits!F186)))</f>
        <v>27750</v>
      </c>
      <c r="H186" s="64">
        <f>IF([1]TX_Counties_FY22_Income_Limits!G186&gt;[1]WAIVER_TX_Counties_FY22!H$2,[1]TX_Counties_FY22_Income_Limits!G186,IF([1]TX_Counties_FY22_Income_Limits!G186&lt;[1]WAIVER_TX_Counties_FY22!H$2,[1]WAIVER_TX_Counties_FY22!H$2,IF([1]TX_Counties_FY22_Income_Limits!G186=[1]WAIVER_TX_Counties_FY22!H$2,[1]TX_Counties_FY22_Income_Limits!G186)))</f>
        <v>32470</v>
      </c>
      <c r="I186" s="64">
        <f>IF([1]TX_Counties_FY22_Income_Limits!H186&gt;[1]WAIVER_TX_Counties_FY22!I$2,[1]TX_Counties_FY22_Income_Limits!H186,IF([1]TX_Counties_FY22_Income_Limits!H186&lt;[1]WAIVER_TX_Counties_FY22!I$2,[1]WAIVER_TX_Counties_FY22!I$2,IF([1]TX_Counties_FY22_Income_Limits!H186=[1]WAIVER_TX_Counties_FY22!I$2,[1]TX_Counties_FY22_Income_Limits!H186)))</f>
        <v>37190</v>
      </c>
      <c r="J186" s="64">
        <f>IF([1]TX_Counties_FY22_Income_Limits!I186&gt;[1]WAIVER_TX_Counties_FY22!J$2,[1]TX_Counties_FY22_Income_Limits!I186,IF([1]TX_Counties_FY22_Income_Limits!I186&lt;[1]WAIVER_TX_Counties_FY22!J$2,[1]WAIVER_TX_Counties_FY22!J$2,IF([1]TX_Counties_FY22_Income_Limits!I186=[1]WAIVER_TX_Counties_FY22!J$2,[1]TX_Counties_FY22_Income_Limits!I186)))</f>
        <v>41910</v>
      </c>
      <c r="K186" s="64">
        <f>IF([1]TX_Counties_FY22_Income_Limits!J186&gt;[1]WAIVER_TX_Counties_FY22!K$2,[1]TX_Counties_FY22_Income_Limits!J186,IF([1]TX_Counties_FY22_Income_Limits!J186&lt;[1]WAIVER_TX_Counties_FY22!K$2,[1]WAIVER_TX_Counties_FY22!K$2,IF([1]TX_Counties_FY22_Income_Limits!J186=[1]WAIVER_TX_Counties_FY22!K$2,[1]TX_Counties_FY22_Income_Limits!J186)))</f>
        <v>46630</v>
      </c>
      <c r="L186" s="64">
        <f>IF([1]TX_Counties_FY22_Income_Limits!K186&gt;[1]WAIVER_TX_Counties_FY22!L$2,[1]TX_Counties_FY22_Income_Limits!K186,IF([1]TX_Counties_FY22_Income_Limits!K186&lt;[1]WAIVER_TX_Counties_FY22!L$2,[1]WAIVER_TX_Counties_FY22!L$2,IF([1]TX_Counties_FY22_Income_Limits!K186=[1]WAIVER_TX_Counties_FY22!L$2,[1]TX_Counties_FY22_Income_Limits!K186)))</f>
        <v>63279.999999999993</v>
      </c>
      <c r="M186" s="64">
        <f>IF([1]TX_Counties_FY22_Income_Limits!L186&gt;[1]WAIVER_TX_Counties_FY22!M$2,[1]TX_Counties_FY22_Income_Limits!L186,IF([1]TX_Counties_FY22_Income_Limits!L186&lt;[1]WAIVER_TX_Counties_FY22!M$2,[1]WAIVER_TX_Counties_FY22!M$2,IF([1]TX_Counties_FY22_Income_Limits!L186=[1]WAIVER_TX_Counties_FY22!M$2,[1]TX_Counties_FY22_Income_Limits!L186)))</f>
        <v>66896</v>
      </c>
      <c r="N186" s="64">
        <f>IF([1]TX_Counties_FY22_Income_Limits!M186&gt;[1]WAIVER_TX_Counties_FY22!N$2,[1]TX_Counties_FY22_Income_Limits!M186,IF([1]TX_Counties_FY22_Income_Limits!M186&lt;[1]WAIVER_TX_Counties_FY22!N$2,[1]WAIVER_TX_Counties_FY22!N$2,IF([1]TX_Counties_FY22_Income_Limits!M186=[1]WAIVER_TX_Counties_FY22!N$2,[1]TX_Counties_FY22_Income_Limits!M186)))</f>
        <v>70512</v>
      </c>
      <c r="O186" s="64">
        <f>IF([1]TX_Counties_FY22_Income_Limits!N186&gt;[1]WAIVER_TX_Counties_FY22!O$2,[1]TX_Counties_FY22_Income_Limits!N186,IF([1]TX_Counties_FY22_Income_Limits!N186&lt;[1]WAIVER_TX_Counties_FY22!O$2,[1]WAIVER_TX_Counties_FY22!O$2,IF([1]TX_Counties_FY22_Income_Limits!N186=[1]WAIVER_TX_Counties_FY22!O$2,[1]TX_Counties_FY22_Income_Limits!N186)))</f>
        <v>74128</v>
      </c>
      <c r="P186" s="64">
        <f>IF([1]TX_Counties_FY22_Income_Limits!O186&gt;[1]WAIVER_TX_Counties_FY22!P$2,[1]TX_Counties_FY22_Income_Limits!O186,IF([1]TX_Counties_FY22_Income_Limits!O186&lt;[1]WAIVER_TX_Counties_FY22!P$2,[1]WAIVER_TX_Counties_FY22!P$2,IF([1]TX_Counties_FY22_Income_Limits!O186=[1]WAIVER_TX_Counties_FY22!P$2,[1]TX_Counties_FY22_Income_Limits!O186)))</f>
        <v>77744</v>
      </c>
      <c r="Q186" s="64">
        <f>IF([1]TX_Counties_FY22_Income_Limits!P186&gt;[1]WAIVER_TX_Counties_FY22!Q$2,[1]TX_Counties_FY22_Income_Limits!P186,IF([1]TX_Counties_FY22_Income_Limits!P186&lt;[1]WAIVER_TX_Counties_FY22!Q$2,[1]WAIVER_TX_Counties_FY22!Q$2,IF([1]TX_Counties_FY22_Income_Limits!P186=[1]WAIVER_TX_Counties_FY22!Q$2,[1]TX_Counties_FY22_Income_Limits!P186)))</f>
        <v>81360</v>
      </c>
      <c r="R186" s="64">
        <f>IF([1]TX_Counties_FY22_Income_Limits!Q186&gt;[1]WAIVER_TX_Counties_FY22!R$2,[1]TX_Counties_FY22_Income_Limits!Q186,IF([1]TX_Counties_FY22_Income_Limits!Q186&lt;[1]WAIVER_TX_Counties_FY22!R$2,[1]WAIVER_TX_Counties_FY22!R$2,IF([1]TX_Counties_FY22_Income_Limits!Q186=[1]WAIVER_TX_Counties_FY22!R$2,[1]TX_Counties_FY22_Income_Limits!Q186)))</f>
        <v>84976</v>
      </c>
      <c r="S186" s="64">
        <f>IF([1]TX_Counties_FY22_Income_Limits!R186&gt;[1]WAIVER_TX_Counties_FY22!S$2,[1]TX_Counties_FY22_Income_Limits!R186,IF([1]TX_Counties_FY22_Income_Limits!R186&lt;[1]WAIVER_TX_Counties_FY22!S$2,[1]WAIVER_TX_Counties_FY22!S$2,IF([1]TX_Counties_FY22_Income_Limits!R186=[1]WAIVER_TX_Counties_FY22!S$2,[1]TX_Counties_FY22_Income_Limits!R186)))</f>
        <v>88592</v>
      </c>
      <c r="T186" s="64">
        <f>IF([1]TX_Counties_FY22_Income_Limits!S186&gt;[1]WAIVER_TX_Counties_FY22!T$2,[1]TX_Counties_FY22_Income_Limits!S186,IF([1]TX_Counties_FY22_Income_Limits!S186&lt;[1]WAIVER_TX_Counties_FY22!T$2,[1]WAIVER_TX_Counties_FY22!T$2,IF([1]TX_Counties_FY22_Income_Limits!S186=[1]WAIVER_TX_Counties_FY22!T$2,[1]TX_Counties_FY22_Income_Limits!S186)))</f>
        <v>92208</v>
      </c>
      <c r="U186" s="64">
        <f>IF([1]TX_Counties_FY22_Income_Limits!T186&gt;[1]WAIVER_TX_Counties_FY22!U$2,[1]TX_Counties_FY22_Income_Limits!T186,IF([1]TX_Counties_FY22_Income_Limits!T186&lt;[1]WAIVER_TX_Counties_FY22!U$2,[1]WAIVER_TX_Counties_FY22!U$2,IF([1]TX_Counties_FY22_Income_Limits!T186=[1]WAIVER_TX_Counties_FY22!U$2,[1]TX_Counties_FY22_Income_Limits!T186)))</f>
        <v>95824</v>
      </c>
      <c r="V186" s="64">
        <f>IF([1]TX_Counties_FY22_Income_Limits!U186&gt;[1]WAIVER_TX_Counties_FY22!V$2,[1]TX_Counties_FY22_Income_Limits!U186,IF([1]TX_Counties_FY22_Income_Limits!U186&lt;[1]WAIVER_TX_Counties_FY22!V$2,[1]WAIVER_TX_Counties_FY22!V$2,IF([1]TX_Counties_FY22_Income_Limits!U186=[1]WAIVER_TX_Counties_FY22!V$2,[1]TX_Counties_FY22_Income_Limits!U186)))</f>
        <v>99440</v>
      </c>
      <c r="W186" s="64">
        <f>IF([1]TX_Counties_FY22_Income_Limits!V186&gt;[1]WAIVER_TX_Counties_FY22!W$2,[1]TX_Counties_FY22_Income_Limits!V186,IF([1]TX_Counties_FY22_Income_Limits!V186&lt;[1]WAIVER_TX_Counties_FY22!W$2,[1]WAIVER_TX_Counties_FY22!W$2,IF([1]TX_Counties_FY22_Income_Limits!V186=[1]WAIVER_TX_Counties_FY22!W$2,[1]TX_Counties_FY22_Income_Limits!V186)))</f>
        <v>103056</v>
      </c>
      <c r="X186" s="64">
        <f>IF([1]TX_Counties_FY22_Income_Limits!W186&gt;[1]WAIVER_TX_Counties_FY22!X$2,[1]TX_Counties_FY22_Income_Limits!W186,IF([1]TX_Counties_FY22_Income_Limits!W186&lt;[1]WAIVER_TX_Counties_FY22!X$2,[1]WAIVER_TX_Counties_FY22!X$2,IF([1]TX_Counties_FY22_Income_Limits!W186=[1]WAIVER_TX_Counties_FY22!X$2,[1]TX_Counties_FY22_Income_Limits!W186)))</f>
        <v>106672</v>
      </c>
      <c r="Y186" s="64">
        <f>IF([1]TX_Counties_FY22_Income_Limits!X186&gt;[1]WAIVER_TX_Counties_FY22!Y$2,[1]TX_Counties_FY22_Income_Limits!X186,IF([1]TX_Counties_FY22_Income_Limits!X186&lt;[1]WAIVER_TX_Counties_FY22!Y$2,[1]WAIVER_TX_Counties_FY22!Y$2,IF([1]TX_Counties_FY22_Income_Limits!X186=[1]WAIVER_TX_Counties_FY22!Y$2,[1]TX_Counties_FY22_Income_Limits!X186)))</f>
        <v>110288</v>
      </c>
      <c r="Z186" s="64">
        <f>IF([1]TX_Counties_FY22_Income_Limits!Y186&gt;[1]WAIVER_TX_Counties_FY22!Z$2,[1]TX_Counties_FY22_Income_Limits!Y186,IF([1]TX_Counties_FY22_Income_Limits!Y186&lt;[1]WAIVER_TX_Counties_FY22!Z$2,[1]WAIVER_TX_Counties_FY22!Z$2,IF([1]TX_Counties_FY22_Income_Limits!Y186=[1]WAIVER_TX_Counties_FY22!Z$2,[1]TX_Counties_FY22_Income_Limits!Y186)))</f>
        <v>113904</v>
      </c>
      <c r="AA186" s="64">
        <f>IF([1]TX_Counties_FY22_Income_Limits!Z186&gt;[1]WAIVER_TX_Counties_FY22!AA$2,[1]TX_Counties_FY22_Income_Limits!Z186,IF([1]TX_Counties_FY22_Income_Limits!Z186&lt;[1]WAIVER_TX_Counties_FY22!AA$2,[1]WAIVER_TX_Counties_FY22!AA$2,IF([1]TX_Counties_FY22_Income_Limits!Z186=[1]WAIVER_TX_Counties_FY22!AA$2,[1]TX_Counties_FY22_Income_Limits!Z186)))</f>
        <v>117520</v>
      </c>
      <c r="AB186" s="64">
        <f>IF([1]TX_Counties_FY22_Income_Limits!AA186&gt;[1]WAIVER_TX_Counties_FY22!AB$2,[1]TX_Counties_FY22_Income_Limits!AA186,IF([1]TX_Counties_FY22_Income_Limits!AA186&lt;[1]WAIVER_TX_Counties_FY22!AB$2,[1]WAIVER_TX_Counties_FY22!AB$2,IF([1]TX_Counties_FY22_Income_Limits!AA186=[1]WAIVER_TX_Counties_FY22!AB$2,[1]TX_Counties_FY22_Income_Limits!AA186)))</f>
        <v>121136</v>
      </c>
      <c r="AC186" s="64">
        <f>IF([1]TX_Counties_FY22_Income_Limits!AB186&gt;[1]WAIVER_TX_Counties_FY22!AC$2,[1]TX_Counties_FY22_Income_Limits!AB186,IF([1]TX_Counties_FY22_Income_Limits!AB186&lt;[1]WAIVER_TX_Counties_FY22!AC$2,[1]WAIVER_TX_Counties_FY22!AC$2,IF([1]TX_Counties_FY22_Income_Limits!AB186=[1]WAIVER_TX_Counties_FY22!AC$2,[1]TX_Counties_FY22_Income_Limits!AB186)))</f>
        <v>31650</v>
      </c>
      <c r="AD186" s="64">
        <f>IF([1]TX_Counties_FY22_Income_Limits!AC186&gt;[1]WAIVER_TX_Counties_FY22!AD$2,[1]TX_Counties_FY22_Income_Limits!AC186,IF([1]TX_Counties_FY22_Income_Limits!AC186&lt;[1]WAIVER_TX_Counties_FY22!AD$2,[1]WAIVER_TX_Counties_FY22!AD$2,IF([1]TX_Counties_FY22_Income_Limits!AC186=[1]WAIVER_TX_Counties_FY22!AD$2,[1]TX_Counties_FY22_Income_Limits!AC186)))</f>
        <v>36200</v>
      </c>
      <c r="AE186" s="64">
        <f>IF([1]TX_Counties_FY22_Income_Limits!AD186&gt;[1]WAIVER_TX_Counties_FY22!AE$2,[1]TX_Counties_FY22_Income_Limits!AD186,IF([1]TX_Counties_FY22_Income_Limits!AD186&lt;[1]WAIVER_TX_Counties_FY22!AE$2,[1]WAIVER_TX_Counties_FY22!AE$2,IF([1]TX_Counties_FY22_Income_Limits!AD186=[1]WAIVER_TX_Counties_FY22!AE$2,[1]TX_Counties_FY22_Income_Limits!AD186)))</f>
        <v>40700</v>
      </c>
      <c r="AF186" s="64">
        <f>IF([1]TX_Counties_FY22_Income_Limits!AE186&gt;[1]WAIVER_TX_Counties_FY22!AF$2,[1]TX_Counties_FY22_Income_Limits!AE186,IF([1]TX_Counties_FY22_Income_Limits!AE186&lt;[1]WAIVER_TX_Counties_FY22!AF$2,[1]WAIVER_TX_Counties_FY22!AF$2,IF([1]TX_Counties_FY22_Income_Limits!AE186=[1]WAIVER_TX_Counties_FY22!AF$2,[1]TX_Counties_FY22_Income_Limits!AE186)))</f>
        <v>45200</v>
      </c>
      <c r="AG186" s="64">
        <f>IF([1]TX_Counties_FY22_Income_Limits!AF186&gt;[1]WAIVER_TX_Counties_FY22!AG$2,[1]TX_Counties_FY22_Income_Limits!AF186,IF([1]TX_Counties_FY22_Income_Limits!AF186&lt;[1]WAIVER_TX_Counties_FY22!AG$2,[1]WAIVER_TX_Counties_FY22!AG$2,IF([1]TX_Counties_FY22_Income_Limits!AF186=[1]WAIVER_TX_Counties_FY22!AG$2,[1]TX_Counties_FY22_Income_Limits!AF186)))</f>
        <v>48850</v>
      </c>
      <c r="AH186" s="64">
        <f>IF([1]TX_Counties_FY22_Income_Limits!AG186&gt;[1]WAIVER_TX_Counties_FY22!AH$2,[1]TX_Counties_FY22_Income_Limits!AG186,IF([1]TX_Counties_FY22_Income_Limits!AG186&lt;[1]WAIVER_TX_Counties_FY22!AH$2,[1]WAIVER_TX_Counties_FY22!AH$2,IF([1]TX_Counties_FY22_Income_Limits!AG186=[1]WAIVER_TX_Counties_FY22!AH$2,[1]TX_Counties_FY22_Income_Limits!AG186)))</f>
        <v>52450</v>
      </c>
      <c r="AI186" s="64">
        <f>IF([1]TX_Counties_FY22_Income_Limits!AH186&gt;[1]WAIVER_TX_Counties_FY22!AI$2,[1]TX_Counties_FY22_Income_Limits!AH186,IF([1]TX_Counties_FY22_Income_Limits!AH186&lt;[1]WAIVER_TX_Counties_FY22!AI$2,[1]WAIVER_TX_Counties_FY22!AI$2,IF([1]TX_Counties_FY22_Income_Limits!AH186=[1]WAIVER_TX_Counties_FY22!AI$2,[1]TX_Counties_FY22_Income_Limits!AH186)))</f>
        <v>56050</v>
      </c>
      <c r="AJ186" s="64">
        <f>IF([1]TX_Counties_FY22_Income_Limits!AI186&gt;[1]WAIVER_TX_Counties_FY22!AJ$2,[1]TX_Counties_FY22_Income_Limits!AI186,IF([1]TX_Counties_FY22_Income_Limits!AI186&lt;[1]WAIVER_TX_Counties_FY22!AJ$2,[1]WAIVER_TX_Counties_FY22!AJ$2,IF([1]TX_Counties_FY22_Income_Limits!AI186=[1]WAIVER_TX_Counties_FY22!AJ$2,[1]TX_Counties_FY22_Income_Limits!AI186)))</f>
        <v>59700</v>
      </c>
      <c r="AK186" s="64">
        <f>IF([1]TX_Counties_FY22_Income_Limits!AJ186&gt;[1]WAIVER_TX_Counties_FY22!AK$2,[1]TX_Counties_FY22_Income_Limits!AJ186,IF([1]TX_Counties_FY22_Income_Limits!AJ186&lt;[1]WAIVER_TX_Counties_FY22!AK$2,[1]WAIVER_TX_Counties_FY22!AK$2,IF([1]TX_Counties_FY22_Income_Limits!AJ186=[1]WAIVER_TX_Counties_FY22!AK$2,[1]TX_Counties_FY22_Income_Limits!AJ186)))</f>
        <v>63279.999999999993</v>
      </c>
      <c r="AL186" s="64">
        <f>IF([1]TX_Counties_FY22_Income_Limits!AK186&gt;[1]WAIVER_TX_Counties_FY22!AL$2,[1]TX_Counties_FY22_Income_Limits!AK186,IF([1]TX_Counties_FY22_Income_Limits!AK186&lt;[1]WAIVER_TX_Counties_FY22!AL$2,[1]WAIVER_TX_Counties_FY22!AL$2,IF([1]TX_Counties_FY22_Income_Limits!AK186=[1]WAIVER_TX_Counties_FY22!AL$2,[1]TX_Counties_FY22_Income_Limits!AK186)))</f>
        <v>66896</v>
      </c>
      <c r="AM186" s="64">
        <f>IF([1]TX_Counties_FY22_Income_Limits!AL186&gt;[1]WAIVER_TX_Counties_FY22!AM$2,[1]TX_Counties_FY22_Income_Limits!AL186,IF([1]TX_Counties_FY22_Income_Limits!AL186&lt;[1]WAIVER_TX_Counties_FY22!AM$2,[1]WAIVER_TX_Counties_FY22!AM$2,IF([1]TX_Counties_FY22_Income_Limits!AL186=[1]WAIVER_TX_Counties_FY22!AM$2,[1]TX_Counties_FY22_Income_Limits!AL186)))</f>
        <v>70512</v>
      </c>
      <c r="AN186" s="64">
        <f>IF([1]TX_Counties_FY22_Income_Limits!AM186&gt;[1]WAIVER_TX_Counties_FY22!AN$2,[1]TX_Counties_FY22_Income_Limits!AM186,IF([1]TX_Counties_FY22_Income_Limits!AM186&lt;[1]WAIVER_TX_Counties_FY22!AN$2,[1]WAIVER_TX_Counties_FY22!AN$2,IF([1]TX_Counties_FY22_Income_Limits!AM186=[1]WAIVER_TX_Counties_FY22!AN$2,[1]TX_Counties_FY22_Income_Limits!AM186)))</f>
        <v>74128</v>
      </c>
      <c r="AO186" s="64">
        <f>IF([1]TX_Counties_FY22_Income_Limits!AN186&gt;[1]WAIVER_TX_Counties_FY22!AO$2,[1]TX_Counties_FY22_Income_Limits!AN186,IF([1]TX_Counties_FY22_Income_Limits!AN186&lt;[1]WAIVER_TX_Counties_FY22!AO$2,[1]WAIVER_TX_Counties_FY22!AO$2,IF([1]TX_Counties_FY22_Income_Limits!AN186=[1]WAIVER_TX_Counties_FY22!AO$2,[1]TX_Counties_FY22_Income_Limits!AN186)))</f>
        <v>77744</v>
      </c>
      <c r="AP186" s="64">
        <f>IF([1]TX_Counties_FY22_Income_Limits!AO186&gt;[1]WAIVER_TX_Counties_FY22!AP$2,[1]TX_Counties_FY22_Income_Limits!AO186,IF([1]TX_Counties_FY22_Income_Limits!AO186&lt;[1]WAIVER_TX_Counties_FY22!AP$2,[1]WAIVER_TX_Counties_FY22!AP$2,IF([1]TX_Counties_FY22_Income_Limits!AO186=[1]WAIVER_TX_Counties_FY22!AP$2,[1]TX_Counties_FY22_Income_Limits!AO186)))</f>
        <v>81360</v>
      </c>
      <c r="AQ186" s="64">
        <f>IF([1]TX_Counties_FY22_Income_Limits!AP186&gt;[1]WAIVER_TX_Counties_FY22!AQ$2,[1]TX_Counties_FY22_Income_Limits!AP186,IF([1]TX_Counties_FY22_Income_Limits!AP186&lt;[1]WAIVER_TX_Counties_FY22!AQ$2,[1]WAIVER_TX_Counties_FY22!AQ$2,IF([1]TX_Counties_FY22_Income_Limits!AP186=[1]WAIVER_TX_Counties_FY22!AQ$2,[1]TX_Counties_FY22_Income_Limits!AP186)))</f>
        <v>84976</v>
      </c>
      <c r="AR186" s="64">
        <f>IF([1]TX_Counties_FY22_Income_Limits!AQ186&gt;[1]WAIVER_TX_Counties_FY22!AR$2,[1]TX_Counties_FY22_Income_Limits!AQ186,IF([1]TX_Counties_FY22_Income_Limits!AQ186&lt;[1]WAIVER_TX_Counties_FY22!AR$2,[1]WAIVER_TX_Counties_FY22!AR$2,IF([1]TX_Counties_FY22_Income_Limits!AQ186=[1]WAIVER_TX_Counties_FY22!AR$2,[1]TX_Counties_FY22_Income_Limits!AQ186)))</f>
        <v>88592</v>
      </c>
      <c r="AS186" s="64">
        <f>IF([1]TX_Counties_FY22_Income_Limits!AR186&gt;[1]WAIVER_TX_Counties_FY22!AS$2,[1]TX_Counties_FY22_Income_Limits!AR186,IF([1]TX_Counties_FY22_Income_Limits!AR186&lt;[1]WAIVER_TX_Counties_FY22!AS$2,[1]WAIVER_TX_Counties_FY22!AS$2,IF([1]TX_Counties_FY22_Income_Limits!AR186=[1]WAIVER_TX_Counties_FY22!AS$2,[1]TX_Counties_FY22_Income_Limits!AR186)))</f>
        <v>92208</v>
      </c>
      <c r="AT186" s="64">
        <f>IF([1]TX_Counties_FY22_Income_Limits!AS186&gt;[1]WAIVER_TX_Counties_FY22!AT$2,[1]TX_Counties_FY22_Income_Limits!AS186,IF([1]TX_Counties_FY22_Income_Limits!AS186&lt;[1]WAIVER_TX_Counties_FY22!AT$2,[1]WAIVER_TX_Counties_FY22!AT$2,IF([1]TX_Counties_FY22_Income_Limits!AS186=[1]WAIVER_TX_Counties_FY22!AT$2,[1]TX_Counties_FY22_Income_Limits!AS186)))</f>
        <v>95824</v>
      </c>
      <c r="AU186" s="64">
        <f>IF([1]TX_Counties_FY22_Income_Limits!AT186&gt;[1]WAIVER_TX_Counties_FY22!AU$2,[1]TX_Counties_FY22_Income_Limits!AT186,IF([1]TX_Counties_FY22_Income_Limits!AT186&lt;[1]WAIVER_TX_Counties_FY22!AU$2,[1]WAIVER_TX_Counties_FY22!AU$2,IF([1]TX_Counties_FY22_Income_Limits!AT186=[1]WAIVER_TX_Counties_FY22!AU$2,[1]TX_Counties_FY22_Income_Limits!AT186)))</f>
        <v>99440</v>
      </c>
      <c r="AV186" s="64">
        <f>IF([1]TX_Counties_FY22_Income_Limits!AU186&gt;[1]WAIVER_TX_Counties_FY22!AV$2,[1]TX_Counties_FY22_Income_Limits!AU186,IF([1]TX_Counties_FY22_Income_Limits!AU186&lt;[1]WAIVER_TX_Counties_FY22!AV$2,[1]WAIVER_TX_Counties_FY22!AV$2,IF([1]TX_Counties_FY22_Income_Limits!AU186=[1]WAIVER_TX_Counties_FY22!AV$2,[1]TX_Counties_FY22_Income_Limits!AU186)))</f>
        <v>103056</v>
      </c>
      <c r="AW186" s="64">
        <f>IF([1]TX_Counties_FY22_Income_Limits!AV186&gt;[1]WAIVER_TX_Counties_FY22!AW$2,[1]TX_Counties_FY22_Income_Limits!AV186,IF([1]TX_Counties_FY22_Income_Limits!AV186&lt;[1]WAIVER_TX_Counties_FY22!AW$2,[1]WAIVER_TX_Counties_FY22!AW$2,IF([1]TX_Counties_FY22_Income_Limits!AV186=[1]WAIVER_TX_Counties_FY22!AW$2,[1]TX_Counties_FY22_Income_Limits!AV186)))</f>
        <v>106672</v>
      </c>
      <c r="AX186" s="64">
        <f>IF([1]TX_Counties_FY22_Income_Limits!AW186&gt;[1]WAIVER_TX_Counties_FY22!AX$2,[1]TX_Counties_FY22_Income_Limits!AW186,IF([1]TX_Counties_FY22_Income_Limits!AW186&lt;[1]WAIVER_TX_Counties_FY22!AX$2,[1]WAIVER_TX_Counties_FY22!AX$2,IF([1]TX_Counties_FY22_Income_Limits!AW186=[1]WAIVER_TX_Counties_FY22!AX$2,[1]TX_Counties_FY22_Income_Limits!AW186)))</f>
        <v>110288</v>
      </c>
      <c r="AY186" s="64">
        <f>IF([1]TX_Counties_FY22_Income_Limits!AX186&gt;[1]WAIVER_TX_Counties_FY22!AY$2,[1]TX_Counties_FY22_Income_Limits!AX186,IF([1]TX_Counties_FY22_Income_Limits!AX186&lt;[1]WAIVER_TX_Counties_FY22!AY$2,[1]WAIVER_TX_Counties_FY22!AY$2,IF([1]TX_Counties_FY22_Income_Limits!AX186=[1]WAIVER_TX_Counties_FY22!AY$2,[1]TX_Counties_FY22_Income_Limits!AX186)))</f>
        <v>113904</v>
      </c>
      <c r="AZ186" s="64">
        <f>IF([1]TX_Counties_FY22_Income_Limits!AY186&gt;[1]WAIVER_TX_Counties_FY22!AZ$2,[1]TX_Counties_FY22_Income_Limits!AY186,IF([1]TX_Counties_FY22_Income_Limits!AY186&lt;[1]WAIVER_TX_Counties_FY22!AZ$2,[1]WAIVER_TX_Counties_FY22!AZ$2,IF([1]TX_Counties_FY22_Income_Limits!AY186=[1]WAIVER_TX_Counties_FY22!AZ$2,[1]TX_Counties_FY22_Income_Limits!AY186)))</f>
        <v>117520</v>
      </c>
      <c r="BA186" s="64">
        <f>IF([1]TX_Counties_FY22_Income_Limits!AZ186&gt;[1]WAIVER_TX_Counties_FY22!BA$2,[1]TX_Counties_FY22_Income_Limits!AZ186,IF([1]TX_Counties_FY22_Income_Limits!AZ186&lt;[1]WAIVER_TX_Counties_FY22!BA$2,[1]WAIVER_TX_Counties_FY22!BA$2,IF([1]TX_Counties_FY22_Income_Limits!AZ186=[1]WAIVER_TX_Counties_FY22!BA$2,[1]TX_Counties_FY22_Income_Limits!AZ186)))</f>
        <v>121136</v>
      </c>
      <c r="BB186" s="64">
        <f>IF([1]TX_Counties_FY22_Income_Limits!BA186&gt;[1]WAIVER_TX_Counties_FY22!BB$2,[1]TX_Counties_FY22_Income_Limits!BA186,IF([1]TX_Counties_FY22_Income_Limits!BA186&lt;[1]WAIVER_TX_Counties_FY22!BB$2,[1]WAIVER_TX_Counties_FY22!BB$2,IF([1]TX_Counties_FY22_Income_Limits!BA186=[1]WAIVER_TX_Counties_FY22!BB$2,[1]TX_Counties_FY22_Income_Limits!BA186)))</f>
        <v>50650</v>
      </c>
      <c r="BC186" s="64">
        <f>IF([1]TX_Counties_FY22_Income_Limits!BB186&gt;[1]WAIVER_TX_Counties_FY22!BC$2,[1]TX_Counties_FY22_Income_Limits!BB186,IF([1]TX_Counties_FY22_Income_Limits!BB186&lt;[1]WAIVER_TX_Counties_FY22!BC$2,[1]WAIVER_TX_Counties_FY22!BC$2,IF([1]TX_Counties_FY22_Income_Limits!BB186=[1]WAIVER_TX_Counties_FY22!BC$2,[1]TX_Counties_FY22_Income_Limits!BB186)))</f>
        <v>57850</v>
      </c>
      <c r="BD186" s="64">
        <f>IF([1]TX_Counties_FY22_Income_Limits!BC186&gt;[1]WAIVER_TX_Counties_FY22!BD$2,[1]TX_Counties_FY22_Income_Limits!BC186,IF([1]TX_Counties_FY22_Income_Limits!BC186&lt;[1]WAIVER_TX_Counties_FY22!BD$2,[1]WAIVER_TX_Counties_FY22!BD$2,IF([1]TX_Counties_FY22_Income_Limits!BC186=[1]WAIVER_TX_Counties_FY22!BD$2,[1]TX_Counties_FY22_Income_Limits!BC186)))</f>
        <v>65100</v>
      </c>
      <c r="BE186" s="64">
        <f>IF([1]TX_Counties_FY22_Income_Limits!BD186&gt;[1]WAIVER_TX_Counties_FY22!BE$2,[1]TX_Counties_FY22_Income_Limits!BD186,IF([1]TX_Counties_FY22_Income_Limits!BD186&lt;[1]WAIVER_TX_Counties_FY22!BE$2,[1]WAIVER_TX_Counties_FY22!BE$2,IF([1]TX_Counties_FY22_Income_Limits!BD186=[1]WAIVER_TX_Counties_FY22!BE$2,[1]TX_Counties_FY22_Income_Limits!BD186)))</f>
        <v>72300</v>
      </c>
      <c r="BF186" s="64">
        <f>IF([1]TX_Counties_FY22_Income_Limits!BE186&gt;[1]WAIVER_TX_Counties_FY22!BF$2,[1]TX_Counties_FY22_Income_Limits!BE186,IF([1]TX_Counties_FY22_Income_Limits!BE186&lt;[1]WAIVER_TX_Counties_FY22!BF$2,[1]WAIVER_TX_Counties_FY22!BF$2,IF([1]TX_Counties_FY22_Income_Limits!BE186=[1]WAIVER_TX_Counties_FY22!BF$2,[1]TX_Counties_FY22_Income_Limits!BE186)))</f>
        <v>78100</v>
      </c>
      <c r="BG186" s="64">
        <f>IF([1]TX_Counties_FY22_Income_Limits!BF186&gt;[1]WAIVER_TX_Counties_FY22!BG$2,[1]TX_Counties_FY22_Income_Limits!BF186,IF([1]TX_Counties_FY22_Income_Limits!BF186&lt;[1]WAIVER_TX_Counties_FY22!BG$2,[1]WAIVER_TX_Counties_FY22!BG$2,IF([1]TX_Counties_FY22_Income_Limits!BF186=[1]WAIVER_TX_Counties_FY22!BG$2,[1]TX_Counties_FY22_Income_Limits!BF186)))</f>
        <v>83900</v>
      </c>
      <c r="BH186" s="64">
        <f>IF([1]TX_Counties_FY22_Income_Limits!BG186&gt;[1]WAIVER_TX_Counties_FY22!BH$2,[1]TX_Counties_FY22_Income_Limits!BG186,IF([1]TX_Counties_FY22_Income_Limits!BG186&lt;[1]WAIVER_TX_Counties_FY22!BH$2,[1]WAIVER_TX_Counties_FY22!BH$2,IF([1]TX_Counties_FY22_Income_Limits!BG186=[1]WAIVER_TX_Counties_FY22!BH$2,[1]TX_Counties_FY22_Income_Limits!BG186)))</f>
        <v>89700</v>
      </c>
      <c r="BI186" s="64">
        <f>IF([1]TX_Counties_FY22_Income_Limits!BH186&gt;[1]WAIVER_TX_Counties_FY22!BI$2,[1]TX_Counties_FY22_Income_Limits!BH186,IF([1]TX_Counties_FY22_Income_Limits!BH186&lt;[1]WAIVER_TX_Counties_FY22!BI$2,[1]WAIVER_TX_Counties_FY22!BI$2,IF([1]TX_Counties_FY22_Income_Limits!BH186=[1]WAIVER_TX_Counties_FY22!BI$2,[1]TX_Counties_FY22_Income_Limits!BH186)))</f>
        <v>95450</v>
      </c>
      <c r="BJ186" s="64">
        <f>IF([1]TX_Counties_FY22_Income_Limits!BI186&gt;[1]WAIVER_TX_Counties_FY22!BJ$2,[1]TX_Counties_FY22_Income_Limits!BI186,IF([1]TX_Counties_FY22_Income_Limits!BI186&lt;[1]WAIVER_TX_Counties_FY22!BJ$2,[1]WAIVER_TX_Counties_FY22!BJ$2,IF([1]TX_Counties_FY22_Income_Limits!BI186=[1]WAIVER_TX_Counties_FY22!BJ$2,[1]TX_Counties_FY22_Income_Limits!BI186)))</f>
        <v>101220</v>
      </c>
      <c r="BK186" s="64">
        <f>IF([1]TX_Counties_FY22_Income_Limits!BJ186&gt;[1]WAIVER_TX_Counties_FY22!BK$2,[1]TX_Counties_FY22_Income_Limits!BJ186,IF([1]TX_Counties_FY22_Income_Limits!BJ186&lt;[1]WAIVER_TX_Counties_FY22!BK$2,[1]WAIVER_TX_Counties_FY22!BK$2,IF([1]TX_Counties_FY22_Income_Limits!BJ186=[1]WAIVER_TX_Counties_FY22!BK$2,[1]TX_Counties_FY22_Income_Limits!BJ186)))</f>
        <v>107004</v>
      </c>
      <c r="BL186" s="64">
        <f>IF([1]TX_Counties_FY22_Income_Limits!BK186&gt;[1]WAIVER_TX_Counties_FY22!BL$2,[1]TX_Counties_FY22_Income_Limits!BK186,IF([1]TX_Counties_FY22_Income_Limits!BK186&lt;[1]WAIVER_TX_Counties_FY22!BL$2,[1]WAIVER_TX_Counties_FY22!BL$2,IF([1]TX_Counties_FY22_Income_Limits!BK186=[1]WAIVER_TX_Counties_FY22!BL$2,[1]TX_Counties_FY22_Income_Limits!BK186)))</f>
        <v>112788</v>
      </c>
      <c r="BM186" s="64">
        <f>IF([1]TX_Counties_FY22_Income_Limits!BL186&gt;[1]WAIVER_TX_Counties_FY22!BM$2,[1]TX_Counties_FY22_Income_Limits!BL186,IF([1]TX_Counties_FY22_Income_Limits!BL186&lt;[1]WAIVER_TX_Counties_FY22!BM$2,[1]WAIVER_TX_Counties_FY22!BM$2,IF([1]TX_Counties_FY22_Income_Limits!BL186=[1]WAIVER_TX_Counties_FY22!BM$2,[1]TX_Counties_FY22_Income_Limits!BL186)))</f>
        <v>118572</v>
      </c>
      <c r="BN186" s="64">
        <f>IF([1]TX_Counties_FY22_Income_Limits!BM186&gt;[1]WAIVER_TX_Counties_FY22!BN$2,[1]TX_Counties_FY22_Income_Limits!BM186,IF([1]TX_Counties_FY22_Income_Limits!BM186&lt;[1]WAIVER_TX_Counties_FY22!BN$2,[1]WAIVER_TX_Counties_FY22!BN$2,IF([1]TX_Counties_FY22_Income_Limits!BM186=[1]WAIVER_TX_Counties_FY22!BN$2,[1]TX_Counties_FY22_Income_Limits!BM186)))</f>
        <v>124356</v>
      </c>
      <c r="BO186" s="64">
        <f>IF([1]TX_Counties_FY22_Income_Limits!BN186&gt;[1]WAIVER_TX_Counties_FY22!BO$2,[1]TX_Counties_FY22_Income_Limits!BN186,IF([1]TX_Counties_FY22_Income_Limits!BN186&lt;[1]WAIVER_TX_Counties_FY22!BO$2,[1]WAIVER_TX_Counties_FY22!BO$2,IF([1]TX_Counties_FY22_Income_Limits!BN186=[1]WAIVER_TX_Counties_FY22!BO$2,[1]TX_Counties_FY22_Income_Limits!BN186)))</f>
        <v>130140</v>
      </c>
      <c r="BP186" s="64">
        <f>IF([1]TX_Counties_FY22_Income_Limits!BO186&gt;[1]WAIVER_TX_Counties_FY22!BP$2,[1]TX_Counties_FY22_Income_Limits!BO186,IF([1]TX_Counties_FY22_Income_Limits!BO186&lt;[1]WAIVER_TX_Counties_FY22!BP$2,[1]WAIVER_TX_Counties_FY22!BP$2,IF([1]TX_Counties_FY22_Income_Limits!BO186=[1]WAIVER_TX_Counties_FY22!BP$2,[1]TX_Counties_FY22_Income_Limits!BO186)))</f>
        <v>135924</v>
      </c>
      <c r="BQ186" s="64">
        <f>IF([1]TX_Counties_FY22_Income_Limits!BP186&gt;[1]WAIVER_TX_Counties_FY22!BQ$2,[1]TX_Counties_FY22_Income_Limits!BP186,IF([1]TX_Counties_FY22_Income_Limits!BP186&lt;[1]WAIVER_TX_Counties_FY22!BQ$2,[1]WAIVER_TX_Counties_FY22!BQ$2,IF([1]TX_Counties_FY22_Income_Limits!BP186=[1]WAIVER_TX_Counties_FY22!BQ$2,[1]TX_Counties_FY22_Income_Limits!BP186)))</f>
        <v>141708</v>
      </c>
      <c r="BR186" s="64">
        <f>IF([1]TX_Counties_FY22_Income_Limits!BQ186&gt;[1]WAIVER_TX_Counties_FY22!BR$2,[1]TX_Counties_FY22_Income_Limits!BQ186,IF([1]TX_Counties_FY22_Income_Limits!BQ186&lt;[1]WAIVER_TX_Counties_FY22!BR$2,[1]WAIVER_TX_Counties_FY22!BR$2,IF([1]TX_Counties_FY22_Income_Limits!BQ186=[1]WAIVER_TX_Counties_FY22!BR$2,[1]TX_Counties_FY22_Income_Limits!BQ186)))</f>
        <v>147492</v>
      </c>
      <c r="BS186" s="64">
        <f>IF([1]TX_Counties_FY22_Income_Limits!BR186&gt;[1]WAIVER_TX_Counties_FY22!BS$2,[1]TX_Counties_FY22_Income_Limits!BR186,IF([1]TX_Counties_FY22_Income_Limits!BR186&lt;[1]WAIVER_TX_Counties_FY22!BS$2,[1]WAIVER_TX_Counties_FY22!BS$2,IF([1]TX_Counties_FY22_Income_Limits!BR186=[1]WAIVER_TX_Counties_FY22!BS$2,[1]TX_Counties_FY22_Income_Limits!BR186)))</f>
        <v>153276</v>
      </c>
      <c r="BT186" s="64">
        <f>IF([1]TX_Counties_FY22_Income_Limits!BS186&gt;[1]WAIVER_TX_Counties_FY22!BT$2,[1]TX_Counties_FY22_Income_Limits!BS186,IF([1]TX_Counties_FY22_Income_Limits!BS186&lt;[1]WAIVER_TX_Counties_FY22!BT$2,[1]WAIVER_TX_Counties_FY22!BT$2,IF([1]TX_Counties_FY22_Income_Limits!BS186=[1]WAIVER_TX_Counties_FY22!BT$2,[1]TX_Counties_FY22_Income_Limits!BS186)))</f>
        <v>159060</v>
      </c>
      <c r="BU186" s="64">
        <f>IF([1]TX_Counties_FY22_Income_Limits!BT186&gt;[1]WAIVER_TX_Counties_FY22!BU$2,[1]TX_Counties_FY22_Income_Limits!BT186,IF([1]TX_Counties_FY22_Income_Limits!BT186&lt;[1]WAIVER_TX_Counties_FY22!BU$2,[1]WAIVER_TX_Counties_FY22!BU$2,IF([1]TX_Counties_FY22_Income_Limits!BT186=[1]WAIVER_TX_Counties_FY22!BU$2,[1]TX_Counties_FY22_Income_Limits!BT186)))</f>
        <v>164844</v>
      </c>
      <c r="BV186" s="64">
        <f>IF([1]TX_Counties_FY22_Income_Limits!BU186&gt;[1]WAIVER_TX_Counties_FY22!BV$2,[1]TX_Counties_FY22_Income_Limits!BU186,IF([1]TX_Counties_FY22_Income_Limits!BU186&lt;[1]WAIVER_TX_Counties_FY22!BV$2,[1]WAIVER_TX_Counties_FY22!BV$2,IF([1]TX_Counties_FY22_Income_Limits!BU186=[1]WAIVER_TX_Counties_FY22!BV$2,[1]TX_Counties_FY22_Income_Limits!BU186)))</f>
        <v>170628</v>
      </c>
      <c r="BW186" s="64">
        <f>IF([1]TX_Counties_FY22_Income_Limits!BV186&gt;[1]WAIVER_TX_Counties_FY22!BW$2,[1]TX_Counties_FY22_Income_Limits!BV186,IF([1]TX_Counties_FY22_Income_Limits!BV186&lt;[1]WAIVER_TX_Counties_FY22!BW$2,[1]WAIVER_TX_Counties_FY22!BW$2,IF([1]TX_Counties_FY22_Income_Limits!BV186=[1]WAIVER_TX_Counties_FY22!BW$2,[1]TX_Counties_FY22_Income_Limits!BV186)))</f>
        <v>176412</v>
      </c>
      <c r="BX186" s="64">
        <f>IF([1]TX_Counties_FY22_Income_Limits!BW186&gt;[1]WAIVER_TX_Counties_FY22!BX$2,[1]TX_Counties_FY22_Income_Limits!BW186,IF([1]TX_Counties_FY22_Income_Limits!BW186&lt;[1]WAIVER_TX_Counties_FY22!BX$2,[1]WAIVER_TX_Counties_FY22!BX$2,IF([1]TX_Counties_FY22_Income_Limits!BW186=[1]WAIVER_TX_Counties_FY22!BX$2,[1]TX_Counties_FY22_Income_Limits!BW186)))</f>
        <v>182196</v>
      </c>
      <c r="BY186" s="64">
        <f>IF([1]TX_Counties_FY22_Income_Limits!BX186&gt;[1]WAIVER_TX_Counties_FY22!BY$2,[1]TX_Counties_FY22_Income_Limits!BX186,IF([1]TX_Counties_FY22_Income_Limits!BX186&lt;[1]WAIVER_TX_Counties_FY22!BY$2,[1]WAIVER_TX_Counties_FY22!BY$2,IF([1]TX_Counties_FY22_Income_Limits!BX186=[1]WAIVER_TX_Counties_FY22!BY$2,[1]TX_Counties_FY22_Income_Limits!BX186)))</f>
        <v>187980</v>
      </c>
      <c r="BZ186" s="64">
        <f>IF([1]TX_Counties_FY22_Income_Limits!BY186&gt;[1]WAIVER_TX_Counties_FY22!BZ$2,[1]TX_Counties_FY22_Income_Limits!BY186,IF([1]TX_Counties_FY22_Income_Limits!BY186&lt;[1]WAIVER_TX_Counties_FY22!BZ$2,[1]WAIVER_TX_Counties_FY22!BZ$2,IF([1]TX_Counties_FY22_Income_Limits!BY186=[1]WAIVER_TX_Counties_FY22!BZ$2,[1]TX_Counties_FY22_Income_Limits!BY186)))</f>
        <v>193764</v>
      </c>
      <c r="CA186" s="64">
        <f>IF([1]TX_Counties_FY22_Income_Limits!BZ186&gt;[1]WAIVER_TX_Counties_FY22!CA$2,[1]TX_Counties_FY22_Income_Limits!BZ186,IF([1]TX_Counties_FY22_Income_Limits!BZ186&lt;[1]WAIVER_TX_Counties_FY22!CA$2,[1]WAIVER_TX_Counties_FY22!CA$2,IF([1]TX_Counties_FY22_Income_Limits!BZ186=[1]WAIVER_TX_Counties_FY22!CA$2,[1]TX_Counties_FY22_Income_Limits!BZ186)))</f>
        <v>64609.999999999993</v>
      </c>
      <c r="CB186" s="64">
        <f>IF([1]TX_Counties_FY22_Income_Limits!CA186&gt;[1]WAIVER_TX_Counties_FY22!CB$2,[1]TX_Counties_FY22_Income_Limits!CA186,IF([1]TX_Counties_FY22_Income_Limits!CA186&lt;[1]WAIVER_TX_Counties_FY22!CB$2,[1]WAIVER_TX_Counties_FY22!CB$2,IF([1]TX_Counties_FY22_Income_Limits!CA186=[1]WAIVER_TX_Counties_FY22!CB$2,[1]TX_Counties_FY22_Income_Limits!CA186)))</f>
        <v>73840</v>
      </c>
      <c r="CC186" s="64">
        <f>IF([1]TX_Counties_FY22_Income_Limits!CB186&gt;[1]WAIVER_TX_Counties_FY22!CC$2,[1]TX_Counties_FY22_Income_Limits!CB186,IF([1]TX_Counties_FY22_Income_Limits!CB186&lt;[1]WAIVER_TX_Counties_FY22!CC$2,[1]WAIVER_TX_Counties_FY22!CC$2,IF([1]TX_Counties_FY22_Income_Limits!CB186=[1]WAIVER_TX_Counties_FY22!CC$2,[1]TX_Counties_FY22_Income_Limits!CB186)))</f>
        <v>83070</v>
      </c>
      <c r="CD186" s="64">
        <f>IF([1]TX_Counties_FY22_Income_Limits!CC186&gt;[1]WAIVER_TX_Counties_FY22!CD$2,[1]TX_Counties_FY22_Income_Limits!CC186,IF([1]TX_Counties_FY22_Income_Limits!CC186&lt;[1]WAIVER_TX_Counties_FY22!CD$2,[1]WAIVER_TX_Counties_FY22!CD$2,IF([1]TX_Counties_FY22_Income_Limits!CC186=[1]WAIVER_TX_Counties_FY22!CD$2,[1]TX_Counties_FY22_Income_Limits!CC186)))</f>
        <v>92300</v>
      </c>
      <c r="CE186" s="64">
        <f>IF([1]TX_Counties_FY22_Income_Limits!CD186&gt;[1]WAIVER_TX_Counties_FY22!CE$2,[1]TX_Counties_FY22_Income_Limits!CD186,IF([1]TX_Counties_FY22_Income_Limits!CD186&lt;[1]WAIVER_TX_Counties_FY22!CE$2,[1]WAIVER_TX_Counties_FY22!CE$2,IF([1]TX_Counties_FY22_Income_Limits!CD186=[1]WAIVER_TX_Counties_FY22!CE$2,[1]TX_Counties_FY22_Income_Limits!CD186)))</f>
        <v>99684</v>
      </c>
      <c r="CF186" s="64">
        <f>IF([1]TX_Counties_FY22_Income_Limits!CE186&gt;[1]WAIVER_TX_Counties_FY22!CF$2,[1]TX_Counties_FY22_Income_Limits!CE186,IF([1]TX_Counties_FY22_Income_Limits!CE186&lt;[1]WAIVER_TX_Counties_FY22!CF$2,[1]WAIVER_TX_Counties_FY22!CF$2,IF([1]TX_Counties_FY22_Income_Limits!CE186=[1]WAIVER_TX_Counties_FY22!CF$2,[1]TX_Counties_FY22_Income_Limits!CE186)))</f>
        <v>107067.99999999999</v>
      </c>
      <c r="CG186" s="64">
        <f>IF([1]TX_Counties_FY22_Income_Limits!CF186&gt;[1]WAIVER_TX_Counties_FY22!CG$2,[1]TX_Counties_FY22_Income_Limits!CF186,IF([1]TX_Counties_FY22_Income_Limits!CF186&lt;[1]WAIVER_TX_Counties_FY22!CG$2,[1]WAIVER_TX_Counties_FY22!CG$2,IF([1]TX_Counties_FY22_Income_Limits!CF186=[1]WAIVER_TX_Counties_FY22!CG$2,[1]TX_Counties_FY22_Income_Limits!CF186)))</f>
        <v>114452</v>
      </c>
      <c r="CH186" s="64">
        <f>IF([1]TX_Counties_FY22_Income_Limits!CG186&gt;[1]WAIVER_TX_Counties_FY22!CH$2,[1]TX_Counties_FY22_Income_Limits!CG186,IF([1]TX_Counties_FY22_Income_Limits!CG186&lt;[1]WAIVER_TX_Counties_FY22!CH$2,[1]WAIVER_TX_Counties_FY22!CH$2,IF([1]TX_Counties_FY22_Income_Limits!CG186=[1]WAIVER_TX_Counties_FY22!CH$2,[1]TX_Counties_FY22_Income_Limits!CG186)))</f>
        <v>121836</v>
      </c>
      <c r="CI186" s="64">
        <f>IF([1]TX_Counties_FY22_Income_Limits!CH186&gt;[1]WAIVER_TX_Counties_FY22!CI$2,[1]TX_Counties_FY22_Income_Limits!CH186,IF([1]TX_Counties_FY22_Income_Limits!CH186&lt;[1]WAIVER_TX_Counties_FY22!CI$2,[1]WAIVER_TX_Counties_FY22!CI$2,IF([1]TX_Counties_FY22_Income_Limits!CH186=[1]WAIVER_TX_Counties_FY22!CI$2,[1]TX_Counties_FY22_Income_Limits!CH186)))</f>
        <v>129219.99999999999</v>
      </c>
      <c r="CJ186" s="64">
        <f>IF([1]TX_Counties_FY22_Income_Limits!CI186&gt;[1]WAIVER_TX_Counties_FY22!CJ$2,[1]TX_Counties_FY22_Income_Limits!CI186,IF([1]TX_Counties_FY22_Income_Limits!CI186&lt;[1]WAIVER_TX_Counties_FY22!CJ$2,[1]WAIVER_TX_Counties_FY22!CJ$2,IF([1]TX_Counties_FY22_Income_Limits!CI186=[1]WAIVER_TX_Counties_FY22!CJ$2,[1]TX_Counties_FY22_Income_Limits!CI186)))</f>
        <v>136604</v>
      </c>
      <c r="CK186" s="64">
        <f>IF([1]TX_Counties_FY22_Income_Limits!CJ186&gt;[1]WAIVER_TX_Counties_FY22!CK$2,[1]TX_Counties_FY22_Income_Limits!CJ186,IF([1]TX_Counties_FY22_Income_Limits!CJ186&lt;[1]WAIVER_TX_Counties_FY22!CK$2,[1]WAIVER_TX_Counties_FY22!CK$2,IF([1]TX_Counties_FY22_Income_Limits!CJ186=[1]WAIVER_TX_Counties_FY22!CK$2,[1]TX_Counties_FY22_Income_Limits!CJ186)))</f>
        <v>143988</v>
      </c>
      <c r="CL186" s="64">
        <f>IF([1]TX_Counties_FY22_Income_Limits!CK186&gt;[1]WAIVER_TX_Counties_FY22!CL$2,[1]TX_Counties_FY22_Income_Limits!CK186,IF([1]TX_Counties_FY22_Income_Limits!CK186&lt;[1]WAIVER_TX_Counties_FY22!CL$2,[1]WAIVER_TX_Counties_FY22!CL$2,IF([1]TX_Counties_FY22_Income_Limits!CK186=[1]WAIVER_TX_Counties_FY22!CL$2,[1]TX_Counties_FY22_Income_Limits!CK186)))</f>
        <v>151372</v>
      </c>
      <c r="CM186" s="64">
        <f>IF([1]TX_Counties_FY22_Income_Limits!CL186&gt;[1]WAIVER_TX_Counties_FY22!CM$2,[1]TX_Counties_FY22_Income_Limits!CL186,IF([1]TX_Counties_FY22_Income_Limits!CL186&lt;[1]WAIVER_TX_Counties_FY22!CM$2,[1]WAIVER_TX_Counties_FY22!CM$2,IF([1]TX_Counties_FY22_Income_Limits!CL186=[1]WAIVER_TX_Counties_FY22!CM$2,[1]TX_Counties_FY22_Income_Limits!CL186)))</f>
        <v>158756</v>
      </c>
      <c r="CN186" s="64">
        <f>IF([1]TX_Counties_FY22_Income_Limits!CM186&gt;[1]WAIVER_TX_Counties_FY22!CN$2,[1]TX_Counties_FY22_Income_Limits!CM186,IF([1]TX_Counties_FY22_Income_Limits!CM186&lt;[1]WAIVER_TX_Counties_FY22!CN$2,[1]WAIVER_TX_Counties_FY22!CN$2,IF([1]TX_Counties_FY22_Income_Limits!CM186=[1]WAIVER_TX_Counties_FY22!CN$2,[1]TX_Counties_FY22_Income_Limits!CM186)))</f>
        <v>166140</v>
      </c>
      <c r="CO186" s="64">
        <f>IF([1]TX_Counties_FY22_Income_Limits!CN186&gt;[1]WAIVER_TX_Counties_FY22!CO$2,[1]TX_Counties_FY22_Income_Limits!CN186,IF([1]TX_Counties_FY22_Income_Limits!CN186&lt;[1]WAIVER_TX_Counties_FY22!CO$2,[1]WAIVER_TX_Counties_FY22!CO$2,IF([1]TX_Counties_FY22_Income_Limits!CN186=[1]WAIVER_TX_Counties_FY22!CO$2,[1]TX_Counties_FY22_Income_Limits!CN186)))</f>
        <v>173524</v>
      </c>
      <c r="CP186" s="64">
        <f>IF([1]TX_Counties_FY22_Income_Limits!CO186&gt;[1]WAIVER_TX_Counties_FY22!CP$2,[1]TX_Counties_FY22_Income_Limits!CO186,IF([1]TX_Counties_FY22_Income_Limits!CO186&lt;[1]WAIVER_TX_Counties_FY22!CP$2,[1]WAIVER_TX_Counties_FY22!CP$2,IF([1]TX_Counties_FY22_Income_Limits!CO186=[1]WAIVER_TX_Counties_FY22!CP$2,[1]TX_Counties_FY22_Income_Limits!CO186)))</f>
        <v>180908</v>
      </c>
      <c r="CQ186" s="64">
        <f>IF([1]TX_Counties_FY22_Income_Limits!CP186&gt;[1]WAIVER_TX_Counties_FY22!CQ$2,[1]TX_Counties_FY22_Income_Limits!CP186,IF([1]TX_Counties_FY22_Income_Limits!CP186&lt;[1]WAIVER_TX_Counties_FY22!CQ$2,[1]WAIVER_TX_Counties_FY22!CQ$2,IF([1]TX_Counties_FY22_Income_Limits!CP186=[1]WAIVER_TX_Counties_FY22!CQ$2,[1]TX_Counties_FY22_Income_Limits!CP186)))</f>
        <v>188292</v>
      </c>
      <c r="CR186" s="64">
        <f>IF([1]TX_Counties_FY22_Income_Limits!CQ186&gt;[1]WAIVER_TX_Counties_FY22!CR$2,[1]TX_Counties_FY22_Income_Limits!CQ186,IF([1]TX_Counties_FY22_Income_Limits!CQ186&lt;[1]WAIVER_TX_Counties_FY22!CR$2,[1]WAIVER_TX_Counties_FY22!CR$2,IF([1]TX_Counties_FY22_Income_Limits!CQ186=[1]WAIVER_TX_Counties_FY22!CR$2,[1]TX_Counties_FY22_Income_Limits!CQ186)))</f>
        <v>195676</v>
      </c>
      <c r="CS186" s="64">
        <f>IF([1]TX_Counties_FY22_Income_Limits!CR186&gt;[1]WAIVER_TX_Counties_FY22!CS$2,[1]TX_Counties_FY22_Income_Limits!CR186,IF([1]TX_Counties_FY22_Income_Limits!CR186&lt;[1]WAIVER_TX_Counties_FY22!CS$2,[1]WAIVER_TX_Counties_FY22!CS$2,IF([1]TX_Counties_FY22_Income_Limits!CR186=[1]WAIVER_TX_Counties_FY22!CS$2,[1]TX_Counties_FY22_Income_Limits!CR186)))</f>
        <v>203060</v>
      </c>
      <c r="CT186" s="64">
        <f>IF([1]TX_Counties_FY22_Income_Limits!CS186&gt;[1]WAIVER_TX_Counties_FY22!CT$2,[1]TX_Counties_FY22_Income_Limits!CS186,IF([1]TX_Counties_FY22_Income_Limits!CS186&lt;[1]WAIVER_TX_Counties_FY22!CT$2,[1]WAIVER_TX_Counties_FY22!CT$2,IF([1]TX_Counties_FY22_Income_Limits!CS186=[1]WAIVER_TX_Counties_FY22!CT$2,[1]TX_Counties_FY22_Income_Limits!CS186)))</f>
        <v>210444</v>
      </c>
      <c r="CU186" s="64">
        <f>IF([1]TX_Counties_FY22_Income_Limits!CT186&gt;[1]WAIVER_TX_Counties_FY22!CU$2,[1]TX_Counties_FY22_Income_Limits!CT186,IF([1]TX_Counties_FY22_Income_Limits!CT186&lt;[1]WAIVER_TX_Counties_FY22!CU$2,[1]WAIVER_TX_Counties_FY22!CU$2,IF([1]TX_Counties_FY22_Income_Limits!CT186=[1]WAIVER_TX_Counties_FY22!CU$2,[1]TX_Counties_FY22_Income_Limits!CT186)))</f>
        <v>217828</v>
      </c>
      <c r="CV186" s="64">
        <f>IF([1]TX_Counties_FY22_Income_Limits!CU186&gt;[1]WAIVER_TX_Counties_FY22!CV$2,[1]TX_Counties_FY22_Income_Limits!CU186,IF([1]TX_Counties_FY22_Income_Limits!CU186&lt;[1]WAIVER_TX_Counties_FY22!CV$2,[1]WAIVER_TX_Counties_FY22!CV$2,IF([1]TX_Counties_FY22_Income_Limits!CU186=[1]WAIVER_TX_Counties_FY22!CV$2,[1]TX_Counties_FY22_Income_Limits!CU186)))</f>
        <v>225212</v>
      </c>
      <c r="CW186" s="64">
        <f>IF([1]TX_Counties_FY22_Income_Limits!CV186&gt;[1]WAIVER_TX_Counties_FY22!CW$2,[1]TX_Counties_FY22_Income_Limits!CV186,IF([1]TX_Counties_FY22_Income_Limits!CV186&lt;[1]WAIVER_TX_Counties_FY22!CW$2,[1]WAIVER_TX_Counties_FY22!CW$2,IF([1]TX_Counties_FY22_Income_Limits!CV186=[1]WAIVER_TX_Counties_FY22!CW$2,[1]TX_Counties_FY22_Income_Limits!CV186)))</f>
        <v>232596</v>
      </c>
      <c r="CX186" s="64">
        <f>IF([1]TX_Counties_FY22_Income_Limits!CW186&gt;[1]WAIVER_TX_Counties_FY22!CX$2,[1]TX_Counties_FY22_Income_Limits!CW186,IF([1]TX_Counties_FY22_Income_Limits!CW186&lt;[1]WAIVER_TX_Counties_FY22!CX$2,[1]WAIVER_TX_Counties_FY22!CX$2,IF([1]TX_Counties_FY22_Income_Limits!CW186=[1]WAIVER_TX_Counties_FY22!CX$2,[1]TX_Counties_FY22_Income_Limits!CW186)))</f>
        <v>239980</v>
      </c>
      <c r="CY186" s="64">
        <f>IF([1]TX_Counties_FY22_Income_Limits!CX186&gt;[1]WAIVER_TX_Counties_FY22!CY$2,[1]TX_Counties_FY22_Income_Limits!CX186,IF([1]TX_Counties_FY22_Income_Limits!CX186&lt;[1]WAIVER_TX_Counties_FY22!CY$2,[1]WAIVER_TX_Counties_FY22!CY$2,IF([1]TX_Counties_FY22_Income_Limits!CX186=[1]WAIVER_TX_Counties_FY22!CY$2,[1]TX_Counties_FY22_Income_Limits!CX186)))</f>
        <v>247364</v>
      </c>
      <c r="CZ186" s="64">
        <f>IF([1]TX_Counties_FY22_Income_Limits!CY186&gt;[1]WAIVER_TX_Counties_FY22!CZ$2,[1]TX_Counties_FY22_Income_Limits!CY186,IF([1]TX_Counties_FY22_Income_Limits!CY186&lt;[1]WAIVER_TX_Counties_FY22!CZ$2,[1]WAIVER_TX_Counties_FY22!CZ$2,IF([1]TX_Counties_FY22_Income_Limits!CY186=[1]WAIVER_TX_Counties_FY22!CZ$2,[1]TX_Counties_FY22_Income_Limits!CY186)))</f>
        <v>77532</v>
      </c>
      <c r="DA186" s="64">
        <f>IF([1]TX_Counties_FY22_Income_Limits!CZ186&gt;[1]WAIVER_TX_Counties_FY22!DA$2,[1]TX_Counties_FY22_Income_Limits!CZ186,IF([1]TX_Counties_FY22_Income_Limits!CZ186&lt;[1]WAIVER_TX_Counties_FY22!DA$2,[1]WAIVER_TX_Counties_FY22!DA$2,IF([1]TX_Counties_FY22_Income_Limits!CZ186=[1]WAIVER_TX_Counties_FY22!DA$2,[1]TX_Counties_FY22_Income_Limits!CZ186)))</f>
        <v>88608</v>
      </c>
      <c r="DB186" s="64">
        <f>IF([1]TX_Counties_FY22_Income_Limits!DA186&gt;[1]WAIVER_TX_Counties_FY22!DB$2,[1]TX_Counties_FY22_Income_Limits!DA186,IF([1]TX_Counties_FY22_Income_Limits!DA186&lt;[1]WAIVER_TX_Counties_FY22!DB$2,[1]WAIVER_TX_Counties_FY22!DB$2,IF([1]TX_Counties_FY22_Income_Limits!DA186=[1]WAIVER_TX_Counties_FY22!DB$2,[1]TX_Counties_FY22_Income_Limits!DA186)))</f>
        <v>99684</v>
      </c>
      <c r="DC186" s="64">
        <f>IF([1]TX_Counties_FY22_Income_Limits!DB186&gt;[1]WAIVER_TX_Counties_FY22!DC$2,[1]TX_Counties_FY22_Income_Limits!DB186,IF([1]TX_Counties_FY22_Income_Limits!DB186&lt;[1]WAIVER_TX_Counties_FY22!DC$2,[1]WAIVER_TX_Counties_FY22!DC$2,IF([1]TX_Counties_FY22_Income_Limits!DB186=[1]WAIVER_TX_Counties_FY22!DC$2,[1]TX_Counties_FY22_Income_Limits!DB186)))</f>
        <v>110760</v>
      </c>
      <c r="DD186" s="64">
        <f>IF([1]TX_Counties_FY22_Income_Limits!DC186&gt;[1]WAIVER_TX_Counties_FY22!DD$2,[1]TX_Counties_FY22_Income_Limits!DC186,IF([1]TX_Counties_FY22_Income_Limits!DC186&lt;[1]WAIVER_TX_Counties_FY22!DD$2,[1]WAIVER_TX_Counties_FY22!DD$2,IF([1]TX_Counties_FY22_Income_Limits!DC186=[1]WAIVER_TX_Counties_FY22!DD$2,[1]TX_Counties_FY22_Income_Limits!DC186)))</f>
        <v>119620.8</v>
      </c>
      <c r="DE186" s="64">
        <f>IF([1]TX_Counties_FY22_Income_Limits!DD186&gt;[1]WAIVER_TX_Counties_FY22!DE$2,[1]TX_Counties_FY22_Income_Limits!DD186,IF([1]TX_Counties_FY22_Income_Limits!DD186&lt;[1]WAIVER_TX_Counties_FY22!DE$2,[1]WAIVER_TX_Counties_FY22!DE$2,IF([1]TX_Counties_FY22_Income_Limits!DD186=[1]WAIVER_TX_Counties_FY22!DE$2,[1]TX_Counties_FY22_Income_Limits!DD186)))</f>
        <v>128481.59999999999</v>
      </c>
      <c r="DF186" s="64">
        <f>IF([1]TX_Counties_FY22_Income_Limits!DE186&gt;[1]WAIVER_TX_Counties_FY22!DF$2,[1]TX_Counties_FY22_Income_Limits!DE186,IF([1]TX_Counties_FY22_Income_Limits!DE186&lt;[1]WAIVER_TX_Counties_FY22!DF$2,[1]WAIVER_TX_Counties_FY22!DF$2,IF([1]TX_Counties_FY22_Income_Limits!DE186=[1]WAIVER_TX_Counties_FY22!DF$2,[1]TX_Counties_FY22_Income_Limits!DE186)))</f>
        <v>137342.39999999999</v>
      </c>
      <c r="DG186" s="64">
        <f>IF([1]TX_Counties_FY22_Income_Limits!DF186&gt;[1]WAIVER_TX_Counties_FY22!DG$2,[1]TX_Counties_FY22_Income_Limits!DF186,IF([1]TX_Counties_FY22_Income_Limits!DF186&lt;[1]WAIVER_TX_Counties_FY22!DG$2,[1]WAIVER_TX_Counties_FY22!DG$2,IF([1]TX_Counties_FY22_Income_Limits!DF186=[1]WAIVER_TX_Counties_FY22!DG$2,[1]TX_Counties_FY22_Income_Limits!DF186)))</f>
        <v>146203.20000000001</v>
      </c>
      <c r="DH186" s="64">
        <f>IF([1]TX_Counties_FY22_Income_Limits!DG186&gt;[1]WAIVER_TX_Counties_FY22!DH$2,[1]TX_Counties_FY22_Income_Limits!DG186,IF([1]TX_Counties_FY22_Income_Limits!DG186&lt;[1]WAIVER_TX_Counties_FY22!DH$2,[1]WAIVER_TX_Counties_FY22!DH$2,IF([1]TX_Counties_FY22_Income_Limits!DG186=[1]WAIVER_TX_Counties_FY22!DH$2,[1]TX_Counties_FY22_Income_Limits!DG186)))</f>
        <v>155064</v>
      </c>
      <c r="DI186" s="64">
        <f>IF([1]TX_Counties_FY22_Income_Limits!DH186&gt;[1]WAIVER_TX_Counties_FY22!DI$2,[1]TX_Counties_FY22_Income_Limits!DH186,IF([1]TX_Counties_FY22_Income_Limits!DH186&lt;[1]WAIVER_TX_Counties_FY22!DI$2,[1]WAIVER_TX_Counties_FY22!DI$2,IF([1]TX_Counties_FY22_Income_Limits!DH186=[1]WAIVER_TX_Counties_FY22!DI$2,[1]TX_Counties_FY22_Income_Limits!DH186)))</f>
        <v>163924.79999999999</v>
      </c>
      <c r="DJ186" s="64">
        <f>IF([1]TX_Counties_FY22_Income_Limits!DI186&gt;[1]WAIVER_TX_Counties_FY22!DJ$2,[1]TX_Counties_FY22_Income_Limits!DI186,IF([1]TX_Counties_FY22_Income_Limits!DI186&lt;[1]WAIVER_TX_Counties_FY22!DJ$2,[1]WAIVER_TX_Counties_FY22!DJ$2,IF([1]TX_Counties_FY22_Income_Limits!DI186=[1]WAIVER_TX_Counties_FY22!DJ$2,[1]TX_Counties_FY22_Income_Limits!DI186)))</f>
        <v>172785.59999999998</v>
      </c>
      <c r="DK186" s="64">
        <f>IF([1]TX_Counties_FY22_Income_Limits!DJ186&gt;[1]WAIVER_TX_Counties_FY22!DK$2,[1]TX_Counties_FY22_Income_Limits!DJ186,IF([1]TX_Counties_FY22_Income_Limits!DJ186&lt;[1]WAIVER_TX_Counties_FY22!DK$2,[1]WAIVER_TX_Counties_FY22!DK$2,IF([1]TX_Counties_FY22_Income_Limits!DJ186=[1]WAIVER_TX_Counties_FY22!DK$2,[1]TX_Counties_FY22_Income_Limits!DJ186)))</f>
        <v>181646.39999999997</v>
      </c>
      <c r="DL186" s="64">
        <f>IF([1]TX_Counties_FY22_Income_Limits!DK186&gt;[1]WAIVER_TX_Counties_FY22!DL$2,[1]TX_Counties_FY22_Income_Limits!DK186,IF([1]TX_Counties_FY22_Income_Limits!DK186&lt;[1]WAIVER_TX_Counties_FY22!DL$2,[1]WAIVER_TX_Counties_FY22!DL$2,IF([1]TX_Counties_FY22_Income_Limits!DK186=[1]WAIVER_TX_Counties_FY22!DL$2,[1]TX_Counties_FY22_Income_Limits!DK186)))</f>
        <v>190507.19999999995</v>
      </c>
      <c r="DM186" s="64">
        <f>IF([1]TX_Counties_FY22_Income_Limits!DL186&gt;[1]WAIVER_TX_Counties_FY22!DM$2,[1]TX_Counties_FY22_Income_Limits!DL186,IF([1]TX_Counties_FY22_Income_Limits!DL186&lt;[1]WAIVER_TX_Counties_FY22!DM$2,[1]WAIVER_TX_Counties_FY22!DM$2,IF([1]TX_Counties_FY22_Income_Limits!DL186=[1]WAIVER_TX_Counties_FY22!DM$2,[1]TX_Counties_FY22_Income_Limits!DL186)))</f>
        <v>199367.99999999994</v>
      </c>
      <c r="DN186" s="64">
        <f>IF([1]TX_Counties_FY22_Income_Limits!DM186&gt;[1]WAIVER_TX_Counties_FY22!DN$2,[1]TX_Counties_FY22_Income_Limits!DM186,IF([1]TX_Counties_FY22_Income_Limits!DM186&lt;[1]WAIVER_TX_Counties_FY22!DN$2,[1]WAIVER_TX_Counties_FY22!DN$2,IF([1]TX_Counties_FY22_Income_Limits!DM186=[1]WAIVER_TX_Counties_FY22!DN$2,[1]TX_Counties_FY22_Income_Limits!DM186)))</f>
        <v>208228.79999999993</v>
      </c>
      <c r="DO186" s="64">
        <f>IF([1]TX_Counties_FY22_Income_Limits!DN186&gt;[1]WAIVER_TX_Counties_FY22!DO$2,[1]TX_Counties_FY22_Income_Limits!DN186,IF([1]TX_Counties_FY22_Income_Limits!DN186&lt;[1]WAIVER_TX_Counties_FY22!DO$2,[1]WAIVER_TX_Counties_FY22!DO$2,IF([1]TX_Counties_FY22_Income_Limits!DN186=[1]WAIVER_TX_Counties_FY22!DO$2,[1]TX_Counties_FY22_Income_Limits!DN186)))</f>
        <v>217089.59999999992</v>
      </c>
      <c r="DP186" s="64">
        <f>IF([1]TX_Counties_FY22_Income_Limits!DO186&gt;[1]WAIVER_TX_Counties_FY22!DP$2,[1]TX_Counties_FY22_Income_Limits!DO186,IF([1]TX_Counties_FY22_Income_Limits!DO186&lt;[1]WAIVER_TX_Counties_FY22!DP$2,[1]WAIVER_TX_Counties_FY22!DP$2,IF([1]TX_Counties_FY22_Income_Limits!DO186=[1]WAIVER_TX_Counties_FY22!DP$2,[1]TX_Counties_FY22_Income_Limits!DO186)))</f>
        <v>225950.39999999991</v>
      </c>
      <c r="DQ186" s="64">
        <f>IF([1]TX_Counties_FY22_Income_Limits!DP186&gt;[1]WAIVER_TX_Counties_FY22!DQ$2,[1]TX_Counties_FY22_Income_Limits!DP186,IF([1]TX_Counties_FY22_Income_Limits!DP186&lt;[1]WAIVER_TX_Counties_FY22!DQ$2,[1]WAIVER_TX_Counties_FY22!DQ$2,IF([1]TX_Counties_FY22_Income_Limits!DP186=[1]WAIVER_TX_Counties_FY22!DQ$2,[1]TX_Counties_FY22_Income_Limits!DP186)))</f>
        <v>234811.1999999999</v>
      </c>
      <c r="DR186" s="64">
        <f>IF([1]TX_Counties_FY22_Income_Limits!DQ186&gt;[1]WAIVER_TX_Counties_FY22!DR$2,[1]TX_Counties_FY22_Income_Limits!DQ186,IF([1]TX_Counties_FY22_Income_Limits!DQ186&lt;[1]WAIVER_TX_Counties_FY22!DR$2,[1]WAIVER_TX_Counties_FY22!DR$2,IF([1]TX_Counties_FY22_Income_Limits!DQ186=[1]WAIVER_TX_Counties_FY22!DR$2,[1]TX_Counties_FY22_Income_Limits!DQ186)))</f>
        <v>243671.99999999988</v>
      </c>
      <c r="DS186" s="64">
        <f>IF([1]TX_Counties_FY22_Income_Limits!DR186&gt;[1]WAIVER_TX_Counties_FY22!DS$2,[1]TX_Counties_FY22_Income_Limits!DR186,IF([1]TX_Counties_FY22_Income_Limits!DR186&lt;[1]WAIVER_TX_Counties_FY22!DS$2,[1]WAIVER_TX_Counties_FY22!DS$2,IF([1]TX_Counties_FY22_Income_Limits!DR186=[1]WAIVER_TX_Counties_FY22!DS$2,[1]TX_Counties_FY22_Income_Limits!DR186)))</f>
        <v>252532.79999999987</v>
      </c>
      <c r="DT186" s="64">
        <f>IF([1]TX_Counties_FY22_Income_Limits!DS186&gt;[1]WAIVER_TX_Counties_FY22!DT$2,[1]TX_Counties_FY22_Income_Limits!DS186,IF([1]TX_Counties_FY22_Income_Limits!DS186&lt;[1]WAIVER_TX_Counties_FY22!DT$2,[1]WAIVER_TX_Counties_FY22!DT$2,IF([1]TX_Counties_FY22_Income_Limits!DS186=[1]WAIVER_TX_Counties_FY22!DT$2,[1]TX_Counties_FY22_Income_Limits!DS186)))</f>
        <v>261393.59999999986</v>
      </c>
      <c r="DU186" s="64">
        <f>IF([1]TX_Counties_FY22_Income_Limits!DT186&gt;[1]WAIVER_TX_Counties_FY22!DU$2,[1]TX_Counties_FY22_Income_Limits!DT186,IF([1]TX_Counties_FY22_Income_Limits!DT186&lt;[1]WAIVER_TX_Counties_FY22!DU$2,[1]WAIVER_TX_Counties_FY22!DU$2,IF([1]TX_Counties_FY22_Income_Limits!DT186=[1]WAIVER_TX_Counties_FY22!DU$2,[1]TX_Counties_FY22_Income_Limits!DT186)))</f>
        <v>270254.39999999985</v>
      </c>
      <c r="DV186" s="64">
        <f>IF([1]TX_Counties_FY22_Income_Limits!DU186&gt;[1]WAIVER_TX_Counties_FY22!DV$2,[1]TX_Counties_FY22_Income_Limits!DU186,IF([1]TX_Counties_FY22_Income_Limits!DU186&lt;[1]WAIVER_TX_Counties_FY22!DV$2,[1]WAIVER_TX_Counties_FY22!DV$2,IF([1]TX_Counties_FY22_Income_Limits!DU186=[1]WAIVER_TX_Counties_FY22!DV$2,[1]TX_Counties_FY22_Income_Limits!DU186)))</f>
        <v>279115.19999999984</v>
      </c>
      <c r="DW186" s="64">
        <f>IF([1]TX_Counties_FY22_Income_Limits!DV186&gt;[1]WAIVER_TX_Counties_FY22!DW$2,[1]TX_Counties_FY22_Income_Limits!DV186,IF([1]TX_Counties_FY22_Income_Limits!DV186&lt;[1]WAIVER_TX_Counties_FY22!DW$2,[1]WAIVER_TX_Counties_FY22!DW$2,IF([1]TX_Counties_FY22_Income_Limits!DV186=[1]WAIVER_TX_Counties_FY22!DW$2,[1]TX_Counties_FY22_Income_Limits!DV186)))</f>
        <v>287975.99999999983</v>
      </c>
      <c r="DX186" s="64">
        <f>IF([1]TX_Counties_FY22_Income_Limits!DW186&gt;[1]WAIVER_TX_Counties_FY22!DX$2,[1]TX_Counties_FY22_Income_Limits!DW186,IF([1]TX_Counties_FY22_Income_Limits!DW186&lt;[1]WAIVER_TX_Counties_FY22!DX$2,[1]WAIVER_TX_Counties_FY22!DX$2,IF([1]TX_Counties_FY22_Income_Limits!DW186=[1]WAIVER_TX_Counties_FY22!DX$2,[1]TX_Counties_FY22_Income_Limits!DW186)))</f>
        <v>296836.79999999981</v>
      </c>
      <c r="DY186"/>
    </row>
    <row r="187" spans="1:129" ht="14.45">
      <c r="A187" s="65" t="s">
        <v>376</v>
      </c>
      <c r="B187" s="65" t="str">
        <f t="shared" si="7"/>
        <v>YES</v>
      </c>
      <c r="C187" s="64">
        <f>[1]TX_Counties_FY22_Income_Limits!B187</f>
        <v>72300</v>
      </c>
      <c r="D187" s="64">
        <f>IF([1]TX_Counties_FY22_Income_Limits!C187&gt;[1]WAIVER_TX_Counties_FY22!D$2,[1]TX_Counties_FY22_Income_Limits!C187,IF([1]TX_Counties_FY22_Income_Limits!C187&lt;[1]WAIVER_TX_Counties_FY22!D$2,[1]WAIVER_TX_Counties_FY22!D$2,IF([1]TX_Counties_FY22_Income_Limits!C187=[1]WAIVER_TX_Counties_FY22!D$2,[1]TX_Counties_FY22_Income_Limits!C187)))</f>
        <v>17650</v>
      </c>
      <c r="E187" s="64">
        <f>IF([1]TX_Counties_FY22_Income_Limits!D187&gt;[1]WAIVER_TX_Counties_FY22!E$2,[1]TX_Counties_FY22_Income_Limits!D187,IF([1]TX_Counties_FY22_Income_Limits!D187&lt;[1]WAIVER_TX_Counties_FY22!E$2,[1]WAIVER_TX_Counties_FY22!E$2,IF([1]TX_Counties_FY22_Income_Limits!D187=[1]WAIVER_TX_Counties_FY22!E$2,[1]TX_Counties_FY22_Income_Limits!D187)))</f>
        <v>20200</v>
      </c>
      <c r="F187" s="64">
        <f>IF([1]TX_Counties_FY22_Income_Limits!E187&gt;[1]WAIVER_TX_Counties_FY22!F$2,[1]TX_Counties_FY22_Income_Limits!E187,IF([1]TX_Counties_FY22_Income_Limits!E187&lt;[1]WAIVER_TX_Counties_FY22!F$2,[1]WAIVER_TX_Counties_FY22!F$2,IF([1]TX_Counties_FY22_Income_Limits!E187=[1]WAIVER_TX_Counties_FY22!F$2,[1]TX_Counties_FY22_Income_Limits!E187)))</f>
        <v>23030</v>
      </c>
      <c r="G187" s="64">
        <f>IF([1]TX_Counties_FY22_Income_Limits!F187&gt;[1]WAIVER_TX_Counties_FY22!G$2,[1]TX_Counties_FY22_Income_Limits!F187,IF([1]TX_Counties_FY22_Income_Limits!F187&lt;[1]WAIVER_TX_Counties_FY22!G$2,[1]WAIVER_TX_Counties_FY22!G$2,IF([1]TX_Counties_FY22_Income_Limits!F187=[1]WAIVER_TX_Counties_FY22!G$2,[1]TX_Counties_FY22_Income_Limits!F187)))</f>
        <v>27750</v>
      </c>
      <c r="H187" s="64">
        <f>IF([1]TX_Counties_FY22_Income_Limits!G187&gt;[1]WAIVER_TX_Counties_FY22!H$2,[1]TX_Counties_FY22_Income_Limits!G187,IF([1]TX_Counties_FY22_Income_Limits!G187&lt;[1]WAIVER_TX_Counties_FY22!H$2,[1]WAIVER_TX_Counties_FY22!H$2,IF([1]TX_Counties_FY22_Income_Limits!G187=[1]WAIVER_TX_Counties_FY22!H$2,[1]TX_Counties_FY22_Income_Limits!G187)))</f>
        <v>32470</v>
      </c>
      <c r="I187" s="64">
        <f>IF([1]TX_Counties_FY22_Income_Limits!H187&gt;[1]WAIVER_TX_Counties_FY22!I$2,[1]TX_Counties_FY22_Income_Limits!H187,IF([1]TX_Counties_FY22_Income_Limits!H187&lt;[1]WAIVER_TX_Counties_FY22!I$2,[1]WAIVER_TX_Counties_FY22!I$2,IF([1]TX_Counties_FY22_Income_Limits!H187=[1]WAIVER_TX_Counties_FY22!I$2,[1]TX_Counties_FY22_Income_Limits!H187)))</f>
        <v>37190</v>
      </c>
      <c r="J187" s="64">
        <f>IF([1]TX_Counties_FY22_Income_Limits!I187&gt;[1]WAIVER_TX_Counties_FY22!J$2,[1]TX_Counties_FY22_Income_Limits!I187,IF([1]TX_Counties_FY22_Income_Limits!I187&lt;[1]WAIVER_TX_Counties_FY22!J$2,[1]WAIVER_TX_Counties_FY22!J$2,IF([1]TX_Counties_FY22_Income_Limits!I187=[1]WAIVER_TX_Counties_FY22!J$2,[1]TX_Counties_FY22_Income_Limits!I187)))</f>
        <v>41910</v>
      </c>
      <c r="K187" s="64">
        <f>IF([1]TX_Counties_FY22_Income_Limits!J187&gt;[1]WAIVER_TX_Counties_FY22!K$2,[1]TX_Counties_FY22_Income_Limits!J187,IF([1]TX_Counties_FY22_Income_Limits!J187&lt;[1]WAIVER_TX_Counties_FY22!K$2,[1]WAIVER_TX_Counties_FY22!K$2,IF([1]TX_Counties_FY22_Income_Limits!J187=[1]WAIVER_TX_Counties_FY22!K$2,[1]TX_Counties_FY22_Income_Limits!J187)))</f>
        <v>45650</v>
      </c>
      <c r="L187" s="64">
        <f>IF([1]TX_Counties_FY22_Income_Limits!K187&gt;[1]WAIVER_TX_Counties_FY22!L$2,[1]TX_Counties_FY22_Income_Limits!K187,IF([1]TX_Counties_FY22_Income_Limits!K187&lt;[1]WAIVER_TX_Counties_FY22!L$2,[1]WAIVER_TX_Counties_FY22!L$2,IF([1]TX_Counties_FY22_Income_Limits!K187=[1]WAIVER_TX_Counties_FY22!L$2,[1]TX_Counties_FY22_Income_Limits!K187)))</f>
        <v>58799.999999999993</v>
      </c>
      <c r="M187" s="64">
        <f>IF([1]TX_Counties_FY22_Income_Limits!L187&gt;[1]WAIVER_TX_Counties_FY22!M$2,[1]TX_Counties_FY22_Income_Limits!L187,IF([1]TX_Counties_FY22_Income_Limits!L187&lt;[1]WAIVER_TX_Counties_FY22!M$2,[1]WAIVER_TX_Counties_FY22!M$2,IF([1]TX_Counties_FY22_Income_Limits!L187=[1]WAIVER_TX_Counties_FY22!M$2,[1]TX_Counties_FY22_Income_Limits!L187)))</f>
        <v>62160</v>
      </c>
      <c r="N187" s="64">
        <f>IF([1]TX_Counties_FY22_Income_Limits!M187&gt;[1]WAIVER_TX_Counties_FY22!N$2,[1]TX_Counties_FY22_Income_Limits!M187,IF([1]TX_Counties_FY22_Income_Limits!M187&lt;[1]WAIVER_TX_Counties_FY22!N$2,[1]WAIVER_TX_Counties_FY22!N$2,IF([1]TX_Counties_FY22_Income_Limits!M187=[1]WAIVER_TX_Counties_FY22!N$2,[1]TX_Counties_FY22_Income_Limits!M187)))</f>
        <v>65520.000000000007</v>
      </c>
      <c r="O187" s="64">
        <f>IF([1]TX_Counties_FY22_Income_Limits!N187&gt;[1]WAIVER_TX_Counties_FY22!O$2,[1]TX_Counties_FY22_Income_Limits!N187,IF([1]TX_Counties_FY22_Income_Limits!N187&lt;[1]WAIVER_TX_Counties_FY22!O$2,[1]WAIVER_TX_Counties_FY22!O$2,IF([1]TX_Counties_FY22_Income_Limits!N187=[1]WAIVER_TX_Counties_FY22!O$2,[1]TX_Counties_FY22_Income_Limits!N187)))</f>
        <v>68880.000000000015</v>
      </c>
      <c r="P187" s="64">
        <f>IF([1]TX_Counties_FY22_Income_Limits!O187&gt;[1]WAIVER_TX_Counties_FY22!P$2,[1]TX_Counties_FY22_Income_Limits!O187,IF([1]TX_Counties_FY22_Income_Limits!O187&lt;[1]WAIVER_TX_Counties_FY22!P$2,[1]WAIVER_TX_Counties_FY22!P$2,IF([1]TX_Counties_FY22_Income_Limits!O187=[1]WAIVER_TX_Counties_FY22!P$2,[1]TX_Counties_FY22_Income_Limits!O187)))</f>
        <v>72240.000000000029</v>
      </c>
      <c r="Q187" s="64">
        <f>IF([1]TX_Counties_FY22_Income_Limits!P187&gt;[1]WAIVER_TX_Counties_FY22!Q$2,[1]TX_Counties_FY22_Income_Limits!P187,IF([1]TX_Counties_FY22_Income_Limits!P187&lt;[1]WAIVER_TX_Counties_FY22!Q$2,[1]WAIVER_TX_Counties_FY22!Q$2,IF([1]TX_Counties_FY22_Income_Limits!P187=[1]WAIVER_TX_Counties_FY22!Q$2,[1]TX_Counties_FY22_Income_Limits!P187)))</f>
        <v>75600.000000000044</v>
      </c>
      <c r="R187" s="64">
        <f>IF([1]TX_Counties_FY22_Income_Limits!Q187&gt;[1]WAIVER_TX_Counties_FY22!R$2,[1]TX_Counties_FY22_Income_Limits!Q187,IF([1]TX_Counties_FY22_Income_Limits!Q187&lt;[1]WAIVER_TX_Counties_FY22!R$2,[1]WAIVER_TX_Counties_FY22!R$2,IF([1]TX_Counties_FY22_Income_Limits!Q187=[1]WAIVER_TX_Counties_FY22!R$2,[1]TX_Counties_FY22_Income_Limits!Q187)))</f>
        <v>78960.000000000058</v>
      </c>
      <c r="S187" s="64">
        <f>IF([1]TX_Counties_FY22_Income_Limits!R187&gt;[1]WAIVER_TX_Counties_FY22!S$2,[1]TX_Counties_FY22_Income_Limits!R187,IF([1]TX_Counties_FY22_Income_Limits!R187&lt;[1]WAIVER_TX_Counties_FY22!S$2,[1]WAIVER_TX_Counties_FY22!S$2,IF([1]TX_Counties_FY22_Income_Limits!R187=[1]WAIVER_TX_Counties_FY22!S$2,[1]TX_Counties_FY22_Income_Limits!R187)))</f>
        <v>82320.000000000073</v>
      </c>
      <c r="T187" s="64">
        <f>IF([1]TX_Counties_FY22_Income_Limits!S187&gt;[1]WAIVER_TX_Counties_FY22!T$2,[1]TX_Counties_FY22_Income_Limits!S187,IF([1]TX_Counties_FY22_Income_Limits!S187&lt;[1]WAIVER_TX_Counties_FY22!T$2,[1]WAIVER_TX_Counties_FY22!T$2,IF([1]TX_Counties_FY22_Income_Limits!S187=[1]WAIVER_TX_Counties_FY22!T$2,[1]TX_Counties_FY22_Income_Limits!S187)))</f>
        <v>85680.000000000087</v>
      </c>
      <c r="U187" s="64">
        <f>IF([1]TX_Counties_FY22_Income_Limits!T187&gt;[1]WAIVER_TX_Counties_FY22!U$2,[1]TX_Counties_FY22_Income_Limits!T187,IF([1]TX_Counties_FY22_Income_Limits!T187&lt;[1]WAIVER_TX_Counties_FY22!U$2,[1]WAIVER_TX_Counties_FY22!U$2,IF([1]TX_Counties_FY22_Income_Limits!T187=[1]WAIVER_TX_Counties_FY22!U$2,[1]TX_Counties_FY22_Income_Limits!T187)))</f>
        <v>89040.000000000102</v>
      </c>
      <c r="V187" s="64">
        <f>IF([1]TX_Counties_FY22_Income_Limits!U187&gt;[1]WAIVER_TX_Counties_FY22!V$2,[1]TX_Counties_FY22_Income_Limits!U187,IF([1]TX_Counties_FY22_Income_Limits!U187&lt;[1]WAIVER_TX_Counties_FY22!V$2,[1]WAIVER_TX_Counties_FY22!V$2,IF([1]TX_Counties_FY22_Income_Limits!U187=[1]WAIVER_TX_Counties_FY22!V$2,[1]TX_Counties_FY22_Income_Limits!U187)))</f>
        <v>92400.000000000116</v>
      </c>
      <c r="W187" s="64">
        <f>IF([1]TX_Counties_FY22_Income_Limits!V187&gt;[1]WAIVER_TX_Counties_FY22!W$2,[1]TX_Counties_FY22_Income_Limits!V187,IF([1]TX_Counties_FY22_Income_Limits!V187&lt;[1]WAIVER_TX_Counties_FY22!W$2,[1]WAIVER_TX_Counties_FY22!W$2,IF([1]TX_Counties_FY22_Income_Limits!V187=[1]WAIVER_TX_Counties_FY22!W$2,[1]TX_Counties_FY22_Income_Limits!V187)))</f>
        <v>95760.000000000131</v>
      </c>
      <c r="X187" s="64">
        <f>IF([1]TX_Counties_FY22_Income_Limits!W187&gt;[1]WAIVER_TX_Counties_FY22!X$2,[1]TX_Counties_FY22_Income_Limits!W187,IF([1]TX_Counties_FY22_Income_Limits!W187&lt;[1]WAIVER_TX_Counties_FY22!X$2,[1]WAIVER_TX_Counties_FY22!X$2,IF([1]TX_Counties_FY22_Income_Limits!W187=[1]WAIVER_TX_Counties_FY22!X$2,[1]TX_Counties_FY22_Income_Limits!W187)))</f>
        <v>99120.000000000146</v>
      </c>
      <c r="Y187" s="64">
        <f>IF([1]TX_Counties_FY22_Income_Limits!X187&gt;[1]WAIVER_TX_Counties_FY22!Y$2,[1]TX_Counties_FY22_Income_Limits!X187,IF([1]TX_Counties_FY22_Income_Limits!X187&lt;[1]WAIVER_TX_Counties_FY22!Y$2,[1]WAIVER_TX_Counties_FY22!Y$2,IF([1]TX_Counties_FY22_Income_Limits!X187=[1]WAIVER_TX_Counties_FY22!Y$2,[1]TX_Counties_FY22_Income_Limits!X187)))</f>
        <v>102480.00000000016</v>
      </c>
      <c r="Z187" s="64">
        <f>IF([1]TX_Counties_FY22_Income_Limits!Y187&gt;[1]WAIVER_TX_Counties_FY22!Z$2,[1]TX_Counties_FY22_Income_Limits!Y187,IF([1]TX_Counties_FY22_Income_Limits!Y187&lt;[1]WAIVER_TX_Counties_FY22!Z$2,[1]WAIVER_TX_Counties_FY22!Z$2,IF([1]TX_Counties_FY22_Income_Limits!Y187=[1]WAIVER_TX_Counties_FY22!Z$2,[1]TX_Counties_FY22_Income_Limits!Y187)))</f>
        <v>105840.00000000017</v>
      </c>
      <c r="AA187" s="64">
        <f>IF([1]TX_Counties_FY22_Income_Limits!Z187&gt;[1]WAIVER_TX_Counties_FY22!AA$2,[1]TX_Counties_FY22_Income_Limits!Z187,IF([1]TX_Counties_FY22_Income_Limits!Z187&lt;[1]WAIVER_TX_Counties_FY22!AA$2,[1]WAIVER_TX_Counties_FY22!AA$2,IF([1]TX_Counties_FY22_Income_Limits!Z187=[1]WAIVER_TX_Counties_FY22!AA$2,[1]TX_Counties_FY22_Income_Limits!Z187)))</f>
        <v>109200.00000000019</v>
      </c>
      <c r="AB187" s="64">
        <f>IF([1]TX_Counties_FY22_Income_Limits!AA187&gt;[1]WAIVER_TX_Counties_FY22!AB$2,[1]TX_Counties_FY22_Income_Limits!AA187,IF([1]TX_Counties_FY22_Income_Limits!AA187&lt;[1]WAIVER_TX_Counties_FY22!AB$2,[1]WAIVER_TX_Counties_FY22!AB$2,IF([1]TX_Counties_FY22_Income_Limits!AA187=[1]WAIVER_TX_Counties_FY22!AB$2,[1]TX_Counties_FY22_Income_Limits!AA187)))</f>
        <v>112560.0000000002</v>
      </c>
      <c r="AC187" s="64">
        <f>IF([1]TX_Counties_FY22_Income_Limits!AB187&gt;[1]WAIVER_TX_Counties_FY22!AC$2,[1]TX_Counties_FY22_Income_Limits!AB187,IF([1]TX_Counties_FY22_Income_Limits!AB187&lt;[1]WAIVER_TX_Counties_FY22!AC$2,[1]WAIVER_TX_Counties_FY22!AC$2,IF([1]TX_Counties_FY22_Income_Limits!AB187=[1]WAIVER_TX_Counties_FY22!AC$2,[1]TX_Counties_FY22_Income_Limits!AB187)))</f>
        <v>29400</v>
      </c>
      <c r="AD187" s="64">
        <f>IF([1]TX_Counties_FY22_Income_Limits!AC187&gt;[1]WAIVER_TX_Counties_FY22!AD$2,[1]TX_Counties_FY22_Income_Limits!AC187,IF([1]TX_Counties_FY22_Income_Limits!AC187&lt;[1]WAIVER_TX_Counties_FY22!AD$2,[1]WAIVER_TX_Counties_FY22!AD$2,IF([1]TX_Counties_FY22_Income_Limits!AC187=[1]WAIVER_TX_Counties_FY22!AD$2,[1]TX_Counties_FY22_Income_Limits!AC187)))</f>
        <v>33600</v>
      </c>
      <c r="AE187" s="64">
        <f>IF([1]TX_Counties_FY22_Income_Limits!AD187&gt;[1]WAIVER_TX_Counties_FY22!AE$2,[1]TX_Counties_FY22_Income_Limits!AD187,IF([1]TX_Counties_FY22_Income_Limits!AD187&lt;[1]WAIVER_TX_Counties_FY22!AE$2,[1]WAIVER_TX_Counties_FY22!AE$2,IF([1]TX_Counties_FY22_Income_Limits!AD187=[1]WAIVER_TX_Counties_FY22!AE$2,[1]TX_Counties_FY22_Income_Limits!AD187)))</f>
        <v>37800</v>
      </c>
      <c r="AF187" s="64">
        <f>IF([1]TX_Counties_FY22_Income_Limits!AE187&gt;[1]WAIVER_TX_Counties_FY22!AF$2,[1]TX_Counties_FY22_Income_Limits!AE187,IF([1]TX_Counties_FY22_Income_Limits!AE187&lt;[1]WAIVER_TX_Counties_FY22!AF$2,[1]WAIVER_TX_Counties_FY22!AF$2,IF([1]TX_Counties_FY22_Income_Limits!AE187=[1]WAIVER_TX_Counties_FY22!AF$2,[1]TX_Counties_FY22_Income_Limits!AE187)))</f>
        <v>42000</v>
      </c>
      <c r="AG187" s="64">
        <f>IF([1]TX_Counties_FY22_Income_Limits!AF187&gt;[1]WAIVER_TX_Counties_FY22!AG$2,[1]TX_Counties_FY22_Income_Limits!AF187,IF([1]TX_Counties_FY22_Income_Limits!AF187&lt;[1]WAIVER_TX_Counties_FY22!AG$2,[1]WAIVER_TX_Counties_FY22!AG$2,IF([1]TX_Counties_FY22_Income_Limits!AF187=[1]WAIVER_TX_Counties_FY22!AG$2,[1]TX_Counties_FY22_Income_Limits!AF187)))</f>
        <v>45400</v>
      </c>
      <c r="AH187" s="64">
        <f>IF([1]TX_Counties_FY22_Income_Limits!AG187&gt;[1]WAIVER_TX_Counties_FY22!AH$2,[1]TX_Counties_FY22_Income_Limits!AG187,IF([1]TX_Counties_FY22_Income_Limits!AG187&lt;[1]WAIVER_TX_Counties_FY22!AH$2,[1]WAIVER_TX_Counties_FY22!AH$2,IF([1]TX_Counties_FY22_Income_Limits!AG187=[1]WAIVER_TX_Counties_FY22!AH$2,[1]TX_Counties_FY22_Income_Limits!AG187)))</f>
        <v>48750</v>
      </c>
      <c r="AI187" s="64">
        <f>IF([1]TX_Counties_FY22_Income_Limits!AH187&gt;[1]WAIVER_TX_Counties_FY22!AI$2,[1]TX_Counties_FY22_Income_Limits!AH187,IF([1]TX_Counties_FY22_Income_Limits!AH187&lt;[1]WAIVER_TX_Counties_FY22!AI$2,[1]WAIVER_TX_Counties_FY22!AI$2,IF([1]TX_Counties_FY22_Income_Limits!AH187=[1]WAIVER_TX_Counties_FY22!AI$2,[1]TX_Counties_FY22_Income_Limits!AH187)))</f>
        <v>52100</v>
      </c>
      <c r="AJ187" s="64">
        <f>IF([1]TX_Counties_FY22_Income_Limits!AI187&gt;[1]WAIVER_TX_Counties_FY22!AJ$2,[1]TX_Counties_FY22_Income_Limits!AI187,IF([1]TX_Counties_FY22_Income_Limits!AI187&lt;[1]WAIVER_TX_Counties_FY22!AJ$2,[1]WAIVER_TX_Counties_FY22!AJ$2,IF([1]TX_Counties_FY22_Income_Limits!AI187=[1]WAIVER_TX_Counties_FY22!AJ$2,[1]TX_Counties_FY22_Income_Limits!AI187)))</f>
        <v>55450</v>
      </c>
      <c r="AK187" s="64">
        <f>IF([1]TX_Counties_FY22_Income_Limits!AJ187&gt;[1]WAIVER_TX_Counties_FY22!AK$2,[1]TX_Counties_FY22_Income_Limits!AJ187,IF([1]TX_Counties_FY22_Income_Limits!AJ187&lt;[1]WAIVER_TX_Counties_FY22!AK$2,[1]WAIVER_TX_Counties_FY22!AK$2,IF([1]TX_Counties_FY22_Income_Limits!AJ187=[1]WAIVER_TX_Counties_FY22!AK$2,[1]TX_Counties_FY22_Income_Limits!AJ187)))</f>
        <v>58799.999999999993</v>
      </c>
      <c r="AL187" s="64">
        <f>IF([1]TX_Counties_FY22_Income_Limits!AK187&gt;[1]WAIVER_TX_Counties_FY22!AL$2,[1]TX_Counties_FY22_Income_Limits!AK187,IF([1]TX_Counties_FY22_Income_Limits!AK187&lt;[1]WAIVER_TX_Counties_FY22!AL$2,[1]WAIVER_TX_Counties_FY22!AL$2,IF([1]TX_Counties_FY22_Income_Limits!AK187=[1]WAIVER_TX_Counties_FY22!AL$2,[1]TX_Counties_FY22_Income_Limits!AK187)))</f>
        <v>62160</v>
      </c>
      <c r="AM187" s="64">
        <f>IF([1]TX_Counties_FY22_Income_Limits!AL187&gt;[1]WAIVER_TX_Counties_FY22!AM$2,[1]TX_Counties_FY22_Income_Limits!AL187,IF([1]TX_Counties_FY22_Income_Limits!AL187&lt;[1]WAIVER_TX_Counties_FY22!AM$2,[1]WAIVER_TX_Counties_FY22!AM$2,IF([1]TX_Counties_FY22_Income_Limits!AL187=[1]WAIVER_TX_Counties_FY22!AM$2,[1]TX_Counties_FY22_Income_Limits!AL187)))</f>
        <v>65520.000000000007</v>
      </c>
      <c r="AN187" s="64">
        <f>IF([1]TX_Counties_FY22_Income_Limits!AM187&gt;[1]WAIVER_TX_Counties_FY22!AN$2,[1]TX_Counties_FY22_Income_Limits!AM187,IF([1]TX_Counties_FY22_Income_Limits!AM187&lt;[1]WAIVER_TX_Counties_FY22!AN$2,[1]WAIVER_TX_Counties_FY22!AN$2,IF([1]TX_Counties_FY22_Income_Limits!AM187=[1]WAIVER_TX_Counties_FY22!AN$2,[1]TX_Counties_FY22_Income_Limits!AM187)))</f>
        <v>68880.000000000015</v>
      </c>
      <c r="AO187" s="64">
        <f>IF([1]TX_Counties_FY22_Income_Limits!AN187&gt;[1]WAIVER_TX_Counties_FY22!AO$2,[1]TX_Counties_FY22_Income_Limits!AN187,IF([1]TX_Counties_FY22_Income_Limits!AN187&lt;[1]WAIVER_TX_Counties_FY22!AO$2,[1]WAIVER_TX_Counties_FY22!AO$2,IF([1]TX_Counties_FY22_Income_Limits!AN187=[1]WAIVER_TX_Counties_FY22!AO$2,[1]TX_Counties_FY22_Income_Limits!AN187)))</f>
        <v>72240.000000000029</v>
      </c>
      <c r="AP187" s="64">
        <f>IF([1]TX_Counties_FY22_Income_Limits!AO187&gt;[1]WAIVER_TX_Counties_FY22!AP$2,[1]TX_Counties_FY22_Income_Limits!AO187,IF([1]TX_Counties_FY22_Income_Limits!AO187&lt;[1]WAIVER_TX_Counties_FY22!AP$2,[1]WAIVER_TX_Counties_FY22!AP$2,IF([1]TX_Counties_FY22_Income_Limits!AO187=[1]WAIVER_TX_Counties_FY22!AP$2,[1]TX_Counties_FY22_Income_Limits!AO187)))</f>
        <v>75600.000000000044</v>
      </c>
      <c r="AQ187" s="64">
        <f>IF([1]TX_Counties_FY22_Income_Limits!AP187&gt;[1]WAIVER_TX_Counties_FY22!AQ$2,[1]TX_Counties_FY22_Income_Limits!AP187,IF([1]TX_Counties_FY22_Income_Limits!AP187&lt;[1]WAIVER_TX_Counties_FY22!AQ$2,[1]WAIVER_TX_Counties_FY22!AQ$2,IF([1]TX_Counties_FY22_Income_Limits!AP187=[1]WAIVER_TX_Counties_FY22!AQ$2,[1]TX_Counties_FY22_Income_Limits!AP187)))</f>
        <v>78960.000000000058</v>
      </c>
      <c r="AR187" s="64">
        <f>IF([1]TX_Counties_FY22_Income_Limits!AQ187&gt;[1]WAIVER_TX_Counties_FY22!AR$2,[1]TX_Counties_FY22_Income_Limits!AQ187,IF([1]TX_Counties_FY22_Income_Limits!AQ187&lt;[1]WAIVER_TX_Counties_FY22!AR$2,[1]WAIVER_TX_Counties_FY22!AR$2,IF([1]TX_Counties_FY22_Income_Limits!AQ187=[1]WAIVER_TX_Counties_FY22!AR$2,[1]TX_Counties_FY22_Income_Limits!AQ187)))</f>
        <v>82320.000000000073</v>
      </c>
      <c r="AS187" s="64">
        <f>IF([1]TX_Counties_FY22_Income_Limits!AR187&gt;[1]WAIVER_TX_Counties_FY22!AS$2,[1]TX_Counties_FY22_Income_Limits!AR187,IF([1]TX_Counties_FY22_Income_Limits!AR187&lt;[1]WAIVER_TX_Counties_FY22!AS$2,[1]WAIVER_TX_Counties_FY22!AS$2,IF([1]TX_Counties_FY22_Income_Limits!AR187=[1]WAIVER_TX_Counties_FY22!AS$2,[1]TX_Counties_FY22_Income_Limits!AR187)))</f>
        <v>85680.000000000087</v>
      </c>
      <c r="AT187" s="64">
        <f>IF([1]TX_Counties_FY22_Income_Limits!AS187&gt;[1]WAIVER_TX_Counties_FY22!AT$2,[1]TX_Counties_FY22_Income_Limits!AS187,IF([1]TX_Counties_FY22_Income_Limits!AS187&lt;[1]WAIVER_TX_Counties_FY22!AT$2,[1]WAIVER_TX_Counties_FY22!AT$2,IF([1]TX_Counties_FY22_Income_Limits!AS187=[1]WAIVER_TX_Counties_FY22!AT$2,[1]TX_Counties_FY22_Income_Limits!AS187)))</f>
        <v>89040.000000000102</v>
      </c>
      <c r="AU187" s="64">
        <f>IF([1]TX_Counties_FY22_Income_Limits!AT187&gt;[1]WAIVER_TX_Counties_FY22!AU$2,[1]TX_Counties_FY22_Income_Limits!AT187,IF([1]TX_Counties_FY22_Income_Limits!AT187&lt;[1]WAIVER_TX_Counties_FY22!AU$2,[1]WAIVER_TX_Counties_FY22!AU$2,IF([1]TX_Counties_FY22_Income_Limits!AT187=[1]WAIVER_TX_Counties_FY22!AU$2,[1]TX_Counties_FY22_Income_Limits!AT187)))</f>
        <v>92400.000000000116</v>
      </c>
      <c r="AV187" s="64">
        <f>IF([1]TX_Counties_FY22_Income_Limits!AU187&gt;[1]WAIVER_TX_Counties_FY22!AV$2,[1]TX_Counties_FY22_Income_Limits!AU187,IF([1]TX_Counties_FY22_Income_Limits!AU187&lt;[1]WAIVER_TX_Counties_FY22!AV$2,[1]WAIVER_TX_Counties_FY22!AV$2,IF([1]TX_Counties_FY22_Income_Limits!AU187=[1]WAIVER_TX_Counties_FY22!AV$2,[1]TX_Counties_FY22_Income_Limits!AU187)))</f>
        <v>95760.000000000131</v>
      </c>
      <c r="AW187" s="64">
        <f>IF([1]TX_Counties_FY22_Income_Limits!AV187&gt;[1]WAIVER_TX_Counties_FY22!AW$2,[1]TX_Counties_FY22_Income_Limits!AV187,IF([1]TX_Counties_FY22_Income_Limits!AV187&lt;[1]WAIVER_TX_Counties_FY22!AW$2,[1]WAIVER_TX_Counties_FY22!AW$2,IF([1]TX_Counties_FY22_Income_Limits!AV187=[1]WAIVER_TX_Counties_FY22!AW$2,[1]TX_Counties_FY22_Income_Limits!AV187)))</f>
        <v>99120.000000000146</v>
      </c>
      <c r="AX187" s="64">
        <f>IF([1]TX_Counties_FY22_Income_Limits!AW187&gt;[1]WAIVER_TX_Counties_FY22!AX$2,[1]TX_Counties_FY22_Income_Limits!AW187,IF([1]TX_Counties_FY22_Income_Limits!AW187&lt;[1]WAIVER_TX_Counties_FY22!AX$2,[1]WAIVER_TX_Counties_FY22!AX$2,IF([1]TX_Counties_FY22_Income_Limits!AW187=[1]WAIVER_TX_Counties_FY22!AX$2,[1]TX_Counties_FY22_Income_Limits!AW187)))</f>
        <v>102480.00000000016</v>
      </c>
      <c r="AY187" s="64">
        <f>IF([1]TX_Counties_FY22_Income_Limits!AX187&gt;[1]WAIVER_TX_Counties_FY22!AY$2,[1]TX_Counties_FY22_Income_Limits!AX187,IF([1]TX_Counties_FY22_Income_Limits!AX187&lt;[1]WAIVER_TX_Counties_FY22!AY$2,[1]WAIVER_TX_Counties_FY22!AY$2,IF([1]TX_Counties_FY22_Income_Limits!AX187=[1]WAIVER_TX_Counties_FY22!AY$2,[1]TX_Counties_FY22_Income_Limits!AX187)))</f>
        <v>105840.00000000017</v>
      </c>
      <c r="AZ187" s="64">
        <f>IF([1]TX_Counties_FY22_Income_Limits!AY187&gt;[1]WAIVER_TX_Counties_FY22!AZ$2,[1]TX_Counties_FY22_Income_Limits!AY187,IF([1]TX_Counties_FY22_Income_Limits!AY187&lt;[1]WAIVER_TX_Counties_FY22!AZ$2,[1]WAIVER_TX_Counties_FY22!AZ$2,IF([1]TX_Counties_FY22_Income_Limits!AY187=[1]WAIVER_TX_Counties_FY22!AZ$2,[1]TX_Counties_FY22_Income_Limits!AY187)))</f>
        <v>109200.00000000019</v>
      </c>
      <c r="BA187" s="64">
        <f>IF([1]TX_Counties_FY22_Income_Limits!AZ187&gt;[1]WAIVER_TX_Counties_FY22!BA$2,[1]TX_Counties_FY22_Income_Limits!AZ187,IF([1]TX_Counties_FY22_Income_Limits!AZ187&lt;[1]WAIVER_TX_Counties_FY22!BA$2,[1]WAIVER_TX_Counties_FY22!BA$2,IF([1]TX_Counties_FY22_Income_Limits!AZ187=[1]WAIVER_TX_Counties_FY22!BA$2,[1]TX_Counties_FY22_Income_Limits!AZ187)))</f>
        <v>112560.0000000002</v>
      </c>
      <c r="BB187" s="64">
        <f>IF([1]TX_Counties_FY22_Income_Limits!BA187&gt;[1]WAIVER_TX_Counties_FY22!BB$2,[1]TX_Counties_FY22_Income_Limits!BA187,IF([1]TX_Counties_FY22_Income_Limits!BA187&lt;[1]WAIVER_TX_Counties_FY22!BB$2,[1]WAIVER_TX_Counties_FY22!BB$2,IF([1]TX_Counties_FY22_Income_Limits!BA187=[1]WAIVER_TX_Counties_FY22!BB$2,[1]TX_Counties_FY22_Income_Limits!BA187)))</f>
        <v>47050</v>
      </c>
      <c r="BC187" s="64">
        <f>IF([1]TX_Counties_FY22_Income_Limits!BB187&gt;[1]WAIVER_TX_Counties_FY22!BC$2,[1]TX_Counties_FY22_Income_Limits!BB187,IF([1]TX_Counties_FY22_Income_Limits!BB187&lt;[1]WAIVER_TX_Counties_FY22!BC$2,[1]WAIVER_TX_Counties_FY22!BC$2,IF([1]TX_Counties_FY22_Income_Limits!BB187=[1]WAIVER_TX_Counties_FY22!BC$2,[1]TX_Counties_FY22_Income_Limits!BB187)))</f>
        <v>53800</v>
      </c>
      <c r="BD187" s="64">
        <f>IF([1]TX_Counties_FY22_Income_Limits!BC187&gt;[1]WAIVER_TX_Counties_FY22!BD$2,[1]TX_Counties_FY22_Income_Limits!BC187,IF([1]TX_Counties_FY22_Income_Limits!BC187&lt;[1]WAIVER_TX_Counties_FY22!BD$2,[1]WAIVER_TX_Counties_FY22!BD$2,IF([1]TX_Counties_FY22_Income_Limits!BC187=[1]WAIVER_TX_Counties_FY22!BD$2,[1]TX_Counties_FY22_Income_Limits!BC187)))</f>
        <v>60500</v>
      </c>
      <c r="BE187" s="64">
        <f>IF([1]TX_Counties_FY22_Income_Limits!BD187&gt;[1]WAIVER_TX_Counties_FY22!BE$2,[1]TX_Counties_FY22_Income_Limits!BD187,IF([1]TX_Counties_FY22_Income_Limits!BD187&lt;[1]WAIVER_TX_Counties_FY22!BE$2,[1]WAIVER_TX_Counties_FY22!BE$2,IF([1]TX_Counties_FY22_Income_Limits!BD187=[1]WAIVER_TX_Counties_FY22!BE$2,[1]TX_Counties_FY22_Income_Limits!BD187)))</f>
        <v>67250</v>
      </c>
      <c r="BF187" s="64">
        <f>IF([1]TX_Counties_FY22_Income_Limits!BE187&gt;[1]WAIVER_TX_Counties_FY22!BF$2,[1]TX_Counties_FY22_Income_Limits!BE187,IF([1]TX_Counties_FY22_Income_Limits!BE187&lt;[1]WAIVER_TX_Counties_FY22!BF$2,[1]WAIVER_TX_Counties_FY22!BF$2,IF([1]TX_Counties_FY22_Income_Limits!BE187=[1]WAIVER_TX_Counties_FY22!BF$2,[1]TX_Counties_FY22_Income_Limits!BE187)))</f>
        <v>72650</v>
      </c>
      <c r="BG187" s="64">
        <f>IF([1]TX_Counties_FY22_Income_Limits!BF187&gt;[1]WAIVER_TX_Counties_FY22!BG$2,[1]TX_Counties_FY22_Income_Limits!BF187,IF([1]TX_Counties_FY22_Income_Limits!BF187&lt;[1]WAIVER_TX_Counties_FY22!BG$2,[1]WAIVER_TX_Counties_FY22!BG$2,IF([1]TX_Counties_FY22_Income_Limits!BF187=[1]WAIVER_TX_Counties_FY22!BG$2,[1]TX_Counties_FY22_Income_Limits!BF187)))</f>
        <v>78000</v>
      </c>
      <c r="BH187" s="64">
        <f>IF([1]TX_Counties_FY22_Income_Limits!BG187&gt;[1]WAIVER_TX_Counties_FY22!BH$2,[1]TX_Counties_FY22_Income_Limits!BG187,IF([1]TX_Counties_FY22_Income_Limits!BG187&lt;[1]WAIVER_TX_Counties_FY22!BH$2,[1]WAIVER_TX_Counties_FY22!BH$2,IF([1]TX_Counties_FY22_Income_Limits!BG187=[1]WAIVER_TX_Counties_FY22!BH$2,[1]TX_Counties_FY22_Income_Limits!BG187)))</f>
        <v>83400</v>
      </c>
      <c r="BI187" s="64">
        <f>IF([1]TX_Counties_FY22_Income_Limits!BH187&gt;[1]WAIVER_TX_Counties_FY22!BI$2,[1]TX_Counties_FY22_Income_Limits!BH187,IF([1]TX_Counties_FY22_Income_Limits!BH187&lt;[1]WAIVER_TX_Counties_FY22!BI$2,[1]WAIVER_TX_Counties_FY22!BI$2,IF([1]TX_Counties_FY22_Income_Limits!BH187=[1]WAIVER_TX_Counties_FY22!BI$2,[1]TX_Counties_FY22_Income_Limits!BH187)))</f>
        <v>88750</v>
      </c>
      <c r="BJ187" s="64">
        <f>IF([1]TX_Counties_FY22_Income_Limits!BI187&gt;[1]WAIVER_TX_Counties_FY22!BJ$2,[1]TX_Counties_FY22_Income_Limits!BI187,IF([1]TX_Counties_FY22_Income_Limits!BI187&lt;[1]WAIVER_TX_Counties_FY22!BJ$2,[1]WAIVER_TX_Counties_FY22!BJ$2,IF([1]TX_Counties_FY22_Income_Limits!BI187=[1]WAIVER_TX_Counties_FY22!BJ$2,[1]TX_Counties_FY22_Income_Limits!BI187)))</f>
        <v>94150</v>
      </c>
      <c r="BK187" s="64">
        <f>IF([1]TX_Counties_FY22_Income_Limits!BJ187&gt;[1]WAIVER_TX_Counties_FY22!BK$2,[1]TX_Counties_FY22_Income_Limits!BJ187,IF([1]TX_Counties_FY22_Income_Limits!BJ187&lt;[1]WAIVER_TX_Counties_FY22!BK$2,[1]WAIVER_TX_Counties_FY22!BK$2,IF([1]TX_Counties_FY22_Income_Limits!BJ187=[1]WAIVER_TX_Counties_FY22!BK$2,[1]TX_Counties_FY22_Income_Limits!BJ187)))</f>
        <v>99530</v>
      </c>
      <c r="BL187" s="64">
        <f>IF([1]TX_Counties_FY22_Income_Limits!BK187&gt;[1]WAIVER_TX_Counties_FY22!BL$2,[1]TX_Counties_FY22_Income_Limits!BK187,IF([1]TX_Counties_FY22_Income_Limits!BK187&lt;[1]WAIVER_TX_Counties_FY22!BL$2,[1]WAIVER_TX_Counties_FY22!BL$2,IF([1]TX_Counties_FY22_Income_Limits!BK187=[1]WAIVER_TX_Counties_FY22!BL$2,[1]TX_Counties_FY22_Income_Limits!BK187)))</f>
        <v>104910</v>
      </c>
      <c r="BM187" s="64">
        <f>IF([1]TX_Counties_FY22_Income_Limits!BL187&gt;[1]WAIVER_TX_Counties_FY22!BM$2,[1]TX_Counties_FY22_Income_Limits!BL187,IF([1]TX_Counties_FY22_Income_Limits!BL187&lt;[1]WAIVER_TX_Counties_FY22!BM$2,[1]WAIVER_TX_Counties_FY22!BM$2,IF([1]TX_Counties_FY22_Income_Limits!BL187=[1]WAIVER_TX_Counties_FY22!BM$2,[1]TX_Counties_FY22_Income_Limits!BL187)))</f>
        <v>110290</v>
      </c>
      <c r="BN187" s="64">
        <f>IF([1]TX_Counties_FY22_Income_Limits!BM187&gt;[1]WAIVER_TX_Counties_FY22!BN$2,[1]TX_Counties_FY22_Income_Limits!BM187,IF([1]TX_Counties_FY22_Income_Limits!BM187&lt;[1]WAIVER_TX_Counties_FY22!BN$2,[1]WAIVER_TX_Counties_FY22!BN$2,IF([1]TX_Counties_FY22_Income_Limits!BM187=[1]WAIVER_TX_Counties_FY22!BN$2,[1]TX_Counties_FY22_Income_Limits!BM187)))</f>
        <v>115670</v>
      </c>
      <c r="BO187" s="64">
        <f>IF([1]TX_Counties_FY22_Income_Limits!BN187&gt;[1]WAIVER_TX_Counties_FY22!BO$2,[1]TX_Counties_FY22_Income_Limits!BN187,IF([1]TX_Counties_FY22_Income_Limits!BN187&lt;[1]WAIVER_TX_Counties_FY22!BO$2,[1]WAIVER_TX_Counties_FY22!BO$2,IF([1]TX_Counties_FY22_Income_Limits!BN187=[1]WAIVER_TX_Counties_FY22!BO$2,[1]TX_Counties_FY22_Income_Limits!BN187)))</f>
        <v>121050</v>
      </c>
      <c r="BP187" s="64">
        <f>IF([1]TX_Counties_FY22_Income_Limits!BO187&gt;[1]WAIVER_TX_Counties_FY22!BP$2,[1]TX_Counties_FY22_Income_Limits!BO187,IF([1]TX_Counties_FY22_Income_Limits!BO187&lt;[1]WAIVER_TX_Counties_FY22!BP$2,[1]WAIVER_TX_Counties_FY22!BP$2,IF([1]TX_Counties_FY22_Income_Limits!BO187=[1]WAIVER_TX_Counties_FY22!BP$2,[1]TX_Counties_FY22_Income_Limits!BO187)))</f>
        <v>126430</v>
      </c>
      <c r="BQ187" s="64">
        <f>IF([1]TX_Counties_FY22_Income_Limits!BP187&gt;[1]WAIVER_TX_Counties_FY22!BQ$2,[1]TX_Counties_FY22_Income_Limits!BP187,IF([1]TX_Counties_FY22_Income_Limits!BP187&lt;[1]WAIVER_TX_Counties_FY22!BQ$2,[1]WAIVER_TX_Counties_FY22!BQ$2,IF([1]TX_Counties_FY22_Income_Limits!BP187=[1]WAIVER_TX_Counties_FY22!BQ$2,[1]TX_Counties_FY22_Income_Limits!BP187)))</f>
        <v>131810</v>
      </c>
      <c r="BR187" s="64">
        <f>IF([1]TX_Counties_FY22_Income_Limits!BQ187&gt;[1]WAIVER_TX_Counties_FY22!BR$2,[1]TX_Counties_FY22_Income_Limits!BQ187,IF([1]TX_Counties_FY22_Income_Limits!BQ187&lt;[1]WAIVER_TX_Counties_FY22!BR$2,[1]WAIVER_TX_Counties_FY22!BR$2,IF([1]TX_Counties_FY22_Income_Limits!BQ187=[1]WAIVER_TX_Counties_FY22!BR$2,[1]TX_Counties_FY22_Income_Limits!BQ187)))</f>
        <v>137190</v>
      </c>
      <c r="BS187" s="64">
        <f>IF([1]TX_Counties_FY22_Income_Limits!BR187&gt;[1]WAIVER_TX_Counties_FY22!BS$2,[1]TX_Counties_FY22_Income_Limits!BR187,IF([1]TX_Counties_FY22_Income_Limits!BR187&lt;[1]WAIVER_TX_Counties_FY22!BS$2,[1]WAIVER_TX_Counties_FY22!BS$2,IF([1]TX_Counties_FY22_Income_Limits!BR187=[1]WAIVER_TX_Counties_FY22!BS$2,[1]TX_Counties_FY22_Income_Limits!BR187)))</f>
        <v>142570</v>
      </c>
      <c r="BT187" s="64">
        <f>IF([1]TX_Counties_FY22_Income_Limits!BS187&gt;[1]WAIVER_TX_Counties_FY22!BT$2,[1]TX_Counties_FY22_Income_Limits!BS187,IF([1]TX_Counties_FY22_Income_Limits!BS187&lt;[1]WAIVER_TX_Counties_FY22!BT$2,[1]WAIVER_TX_Counties_FY22!BT$2,IF([1]TX_Counties_FY22_Income_Limits!BS187=[1]WAIVER_TX_Counties_FY22!BT$2,[1]TX_Counties_FY22_Income_Limits!BS187)))</f>
        <v>147950</v>
      </c>
      <c r="BU187" s="64">
        <f>IF([1]TX_Counties_FY22_Income_Limits!BT187&gt;[1]WAIVER_TX_Counties_FY22!BU$2,[1]TX_Counties_FY22_Income_Limits!BT187,IF([1]TX_Counties_FY22_Income_Limits!BT187&lt;[1]WAIVER_TX_Counties_FY22!BU$2,[1]WAIVER_TX_Counties_FY22!BU$2,IF([1]TX_Counties_FY22_Income_Limits!BT187=[1]WAIVER_TX_Counties_FY22!BU$2,[1]TX_Counties_FY22_Income_Limits!BT187)))</f>
        <v>153330</v>
      </c>
      <c r="BV187" s="64">
        <f>IF([1]TX_Counties_FY22_Income_Limits!BU187&gt;[1]WAIVER_TX_Counties_FY22!BV$2,[1]TX_Counties_FY22_Income_Limits!BU187,IF([1]TX_Counties_FY22_Income_Limits!BU187&lt;[1]WAIVER_TX_Counties_FY22!BV$2,[1]WAIVER_TX_Counties_FY22!BV$2,IF([1]TX_Counties_FY22_Income_Limits!BU187=[1]WAIVER_TX_Counties_FY22!BV$2,[1]TX_Counties_FY22_Income_Limits!BU187)))</f>
        <v>158710</v>
      </c>
      <c r="BW187" s="64">
        <f>IF([1]TX_Counties_FY22_Income_Limits!BV187&gt;[1]WAIVER_TX_Counties_FY22!BW$2,[1]TX_Counties_FY22_Income_Limits!BV187,IF([1]TX_Counties_FY22_Income_Limits!BV187&lt;[1]WAIVER_TX_Counties_FY22!BW$2,[1]WAIVER_TX_Counties_FY22!BW$2,IF([1]TX_Counties_FY22_Income_Limits!BV187=[1]WAIVER_TX_Counties_FY22!BW$2,[1]TX_Counties_FY22_Income_Limits!BV187)))</f>
        <v>164090</v>
      </c>
      <c r="BX187" s="64">
        <f>IF([1]TX_Counties_FY22_Income_Limits!BW187&gt;[1]WAIVER_TX_Counties_FY22!BX$2,[1]TX_Counties_FY22_Income_Limits!BW187,IF([1]TX_Counties_FY22_Income_Limits!BW187&lt;[1]WAIVER_TX_Counties_FY22!BX$2,[1]WAIVER_TX_Counties_FY22!BX$2,IF([1]TX_Counties_FY22_Income_Limits!BW187=[1]WAIVER_TX_Counties_FY22!BX$2,[1]TX_Counties_FY22_Income_Limits!BW187)))</f>
        <v>169470</v>
      </c>
      <c r="BY187" s="64">
        <f>IF([1]TX_Counties_FY22_Income_Limits!BX187&gt;[1]WAIVER_TX_Counties_FY22!BY$2,[1]TX_Counties_FY22_Income_Limits!BX187,IF([1]TX_Counties_FY22_Income_Limits!BX187&lt;[1]WAIVER_TX_Counties_FY22!BY$2,[1]WAIVER_TX_Counties_FY22!BY$2,IF([1]TX_Counties_FY22_Income_Limits!BX187=[1]WAIVER_TX_Counties_FY22!BY$2,[1]TX_Counties_FY22_Income_Limits!BX187)))</f>
        <v>174850</v>
      </c>
      <c r="BZ187" s="64">
        <f>IF([1]TX_Counties_FY22_Income_Limits!BY187&gt;[1]WAIVER_TX_Counties_FY22!BZ$2,[1]TX_Counties_FY22_Income_Limits!BY187,IF([1]TX_Counties_FY22_Income_Limits!BY187&lt;[1]WAIVER_TX_Counties_FY22!BZ$2,[1]WAIVER_TX_Counties_FY22!BZ$2,IF([1]TX_Counties_FY22_Income_Limits!BY187=[1]WAIVER_TX_Counties_FY22!BZ$2,[1]TX_Counties_FY22_Income_Limits!BY187)))</f>
        <v>180230</v>
      </c>
      <c r="CA187" s="64">
        <f>IF([1]TX_Counties_FY22_Income_Limits!BZ187&gt;[1]WAIVER_TX_Counties_FY22!CA$2,[1]TX_Counties_FY22_Income_Limits!BZ187,IF([1]TX_Counties_FY22_Income_Limits!BZ187&lt;[1]WAIVER_TX_Counties_FY22!CA$2,[1]WAIVER_TX_Counties_FY22!CA$2,IF([1]TX_Counties_FY22_Income_Limits!BZ187=[1]WAIVER_TX_Counties_FY22!CA$2,[1]TX_Counties_FY22_Income_Limits!BZ187)))</f>
        <v>59709.999999999993</v>
      </c>
      <c r="CB187" s="64">
        <f>IF([1]TX_Counties_FY22_Income_Limits!CA187&gt;[1]WAIVER_TX_Counties_FY22!CB$2,[1]TX_Counties_FY22_Income_Limits!CA187,IF([1]TX_Counties_FY22_Income_Limits!CA187&lt;[1]WAIVER_TX_Counties_FY22!CB$2,[1]WAIVER_TX_Counties_FY22!CB$2,IF([1]TX_Counties_FY22_Income_Limits!CA187=[1]WAIVER_TX_Counties_FY22!CB$2,[1]TX_Counties_FY22_Income_Limits!CA187)))</f>
        <v>68240</v>
      </c>
      <c r="CC187" s="64">
        <f>IF([1]TX_Counties_FY22_Income_Limits!CB187&gt;[1]WAIVER_TX_Counties_FY22!CC$2,[1]TX_Counties_FY22_Income_Limits!CB187,IF([1]TX_Counties_FY22_Income_Limits!CB187&lt;[1]WAIVER_TX_Counties_FY22!CC$2,[1]WAIVER_TX_Counties_FY22!CC$2,IF([1]TX_Counties_FY22_Income_Limits!CB187=[1]WAIVER_TX_Counties_FY22!CC$2,[1]TX_Counties_FY22_Income_Limits!CB187)))</f>
        <v>76770</v>
      </c>
      <c r="CD187" s="64">
        <f>IF([1]TX_Counties_FY22_Income_Limits!CC187&gt;[1]WAIVER_TX_Counties_FY22!CD$2,[1]TX_Counties_FY22_Income_Limits!CC187,IF([1]TX_Counties_FY22_Income_Limits!CC187&lt;[1]WAIVER_TX_Counties_FY22!CD$2,[1]WAIVER_TX_Counties_FY22!CD$2,IF([1]TX_Counties_FY22_Income_Limits!CC187=[1]WAIVER_TX_Counties_FY22!CD$2,[1]TX_Counties_FY22_Income_Limits!CC187)))</f>
        <v>85300</v>
      </c>
      <c r="CE187" s="64">
        <f>IF([1]TX_Counties_FY22_Income_Limits!CD187&gt;[1]WAIVER_TX_Counties_FY22!CE$2,[1]TX_Counties_FY22_Income_Limits!CD187,IF([1]TX_Counties_FY22_Income_Limits!CD187&lt;[1]WAIVER_TX_Counties_FY22!CE$2,[1]WAIVER_TX_Counties_FY22!CE$2,IF([1]TX_Counties_FY22_Income_Limits!CD187=[1]WAIVER_TX_Counties_FY22!CE$2,[1]TX_Counties_FY22_Income_Limits!CD187)))</f>
        <v>92124</v>
      </c>
      <c r="CF187" s="64">
        <f>IF([1]TX_Counties_FY22_Income_Limits!CE187&gt;[1]WAIVER_TX_Counties_FY22!CF$2,[1]TX_Counties_FY22_Income_Limits!CE187,IF([1]TX_Counties_FY22_Income_Limits!CE187&lt;[1]WAIVER_TX_Counties_FY22!CF$2,[1]WAIVER_TX_Counties_FY22!CF$2,IF([1]TX_Counties_FY22_Income_Limits!CE187=[1]WAIVER_TX_Counties_FY22!CF$2,[1]TX_Counties_FY22_Income_Limits!CE187)))</f>
        <v>98948</v>
      </c>
      <c r="CG187" s="64">
        <f>IF([1]TX_Counties_FY22_Income_Limits!CF187&gt;[1]WAIVER_TX_Counties_FY22!CG$2,[1]TX_Counties_FY22_Income_Limits!CF187,IF([1]TX_Counties_FY22_Income_Limits!CF187&lt;[1]WAIVER_TX_Counties_FY22!CG$2,[1]WAIVER_TX_Counties_FY22!CG$2,IF([1]TX_Counties_FY22_Income_Limits!CF187=[1]WAIVER_TX_Counties_FY22!CG$2,[1]TX_Counties_FY22_Income_Limits!CF187)))</f>
        <v>105772</v>
      </c>
      <c r="CH187" s="64">
        <f>IF([1]TX_Counties_FY22_Income_Limits!CG187&gt;[1]WAIVER_TX_Counties_FY22!CH$2,[1]TX_Counties_FY22_Income_Limits!CG187,IF([1]TX_Counties_FY22_Income_Limits!CG187&lt;[1]WAIVER_TX_Counties_FY22!CH$2,[1]WAIVER_TX_Counties_FY22!CH$2,IF([1]TX_Counties_FY22_Income_Limits!CG187=[1]WAIVER_TX_Counties_FY22!CH$2,[1]TX_Counties_FY22_Income_Limits!CG187)))</f>
        <v>112596</v>
      </c>
      <c r="CI187" s="64">
        <f>IF([1]TX_Counties_FY22_Income_Limits!CH187&gt;[1]WAIVER_TX_Counties_FY22!CI$2,[1]TX_Counties_FY22_Income_Limits!CH187,IF([1]TX_Counties_FY22_Income_Limits!CH187&lt;[1]WAIVER_TX_Counties_FY22!CI$2,[1]WAIVER_TX_Counties_FY22!CI$2,IF([1]TX_Counties_FY22_Income_Limits!CH187=[1]WAIVER_TX_Counties_FY22!CI$2,[1]TX_Counties_FY22_Income_Limits!CH187)))</f>
        <v>119419.99999999999</v>
      </c>
      <c r="CJ187" s="64">
        <f>IF([1]TX_Counties_FY22_Income_Limits!CI187&gt;[1]WAIVER_TX_Counties_FY22!CJ$2,[1]TX_Counties_FY22_Income_Limits!CI187,IF([1]TX_Counties_FY22_Income_Limits!CI187&lt;[1]WAIVER_TX_Counties_FY22!CJ$2,[1]WAIVER_TX_Counties_FY22!CJ$2,IF([1]TX_Counties_FY22_Income_Limits!CI187=[1]WAIVER_TX_Counties_FY22!CJ$2,[1]TX_Counties_FY22_Income_Limits!CI187)))</f>
        <v>126244</v>
      </c>
      <c r="CK187" s="64">
        <f>IF([1]TX_Counties_FY22_Income_Limits!CJ187&gt;[1]WAIVER_TX_Counties_FY22!CK$2,[1]TX_Counties_FY22_Income_Limits!CJ187,IF([1]TX_Counties_FY22_Income_Limits!CJ187&lt;[1]WAIVER_TX_Counties_FY22!CK$2,[1]WAIVER_TX_Counties_FY22!CK$2,IF([1]TX_Counties_FY22_Income_Limits!CJ187=[1]WAIVER_TX_Counties_FY22!CK$2,[1]TX_Counties_FY22_Income_Limits!CJ187)))</f>
        <v>133068</v>
      </c>
      <c r="CL187" s="64">
        <f>IF([1]TX_Counties_FY22_Income_Limits!CK187&gt;[1]WAIVER_TX_Counties_FY22!CL$2,[1]TX_Counties_FY22_Income_Limits!CK187,IF([1]TX_Counties_FY22_Income_Limits!CK187&lt;[1]WAIVER_TX_Counties_FY22!CL$2,[1]WAIVER_TX_Counties_FY22!CL$2,IF([1]TX_Counties_FY22_Income_Limits!CK187=[1]WAIVER_TX_Counties_FY22!CL$2,[1]TX_Counties_FY22_Income_Limits!CK187)))</f>
        <v>139892</v>
      </c>
      <c r="CM187" s="64">
        <f>IF([1]TX_Counties_FY22_Income_Limits!CL187&gt;[1]WAIVER_TX_Counties_FY22!CM$2,[1]TX_Counties_FY22_Income_Limits!CL187,IF([1]TX_Counties_FY22_Income_Limits!CL187&lt;[1]WAIVER_TX_Counties_FY22!CM$2,[1]WAIVER_TX_Counties_FY22!CM$2,IF([1]TX_Counties_FY22_Income_Limits!CL187=[1]WAIVER_TX_Counties_FY22!CM$2,[1]TX_Counties_FY22_Income_Limits!CL187)))</f>
        <v>146716</v>
      </c>
      <c r="CN187" s="64">
        <f>IF([1]TX_Counties_FY22_Income_Limits!CM187&gt;[1]WAIVER_TX_Counties_FY22!CN$2,[1]TX_Counties_FY22_Income_Limits!CM187,IF([1]TX_Counties_FY22_Income_Limits!CM187&lt;[1]WAIVER_TX_Counties_FY22!CN$2,[1]WAIVER_TX_Counties_FY22!CN$2,IF([1]TX_Counties_FY22_Income_Limits!CM187=[1]WAIVER_TX_Counties_FY22!CN$2,[1]TX_Counties_FY22_Income_Limits!CM187)))</f>
        <v>153540</v>
      </c>
      <c r="CO187" s="64">
        <f>IF([1]TX_Counties_FY22_Income_Limits!CN187&gt;[1]WAIVER_TX_Counties_FY22!CO$2,[1]TX_Counties_FY22_Income_Limits!CN187,IF([1]TX_Counties_FY22_Income_Limits!CN187&lt;[1]WAIVER_TX_Counties_FY22!CO$2,[1]WAIVER_TX_Counties_FY22!CO$2,IF([1]TX_Counties_FY22_Income_Limits!CN187=[1]WAIVER_TX_Counties_FY22!CO$2,[1]TX_Counties_FY22_Income_Limits!CN187)))</f>
        <v>160364</v>
      </c>
      <c r="CP187" s="64">
        <f>IF([1]TX_Counties_FY22_Income_Limits!CO187&gt;[1]WAIVER_TX_Counties_FY22!CP$2,[1]TX_Counties_FY22_Income_Limits!CO187,IF([1]TX_Counties_FY22_Income_Limits!CO187&lt;[1]WAIVER_TX_Counties_FY22!CP$2,[1]WAIVER_TX_Counties_FY22!CP$2,IF([1]TX_Counties_FY22_Income_Limits!CO187=[1]WAIVER_TX_Counties_FY22!CP$2,[1]TX_Counties_FY22_Income_Limits!CO187)))</f>
        <v>167188</v>
      </c>
      <c r="CQ187" s="64">
        <f>IF([1]TX_Counties_FY22_Income_Limits!CP187&gt;[1]WAIVER_TX_Counties_FY22!CQ$2,[1]TX_Counties_FY22_Income_Limits!CP187,IF([1]TX_Counties_FY22_Income_Limits!CP187&lt;[1]WAIVER_TX_Counties_FY22!CQ$2,[1]WAIVER_TX_Counties_FY22!CQ$2,IF([1]TX_Counties_FY22_Income_Limits!CP187=[1]WAIVER_TX_Counties_FY22!CQ$2,[1]TX_Counties_FY22_Income_Limits!CP187)))</f>
        <v>174012</v>
      </c>
      <c r="CR187" s="64">
        <f>IF([1]TX_Counties_FY22_Income_Limits!CQ187&gt;[1]WAIVER_TX_Counties_FY22!CR$2,[1]TX_Counties_FY22_Income_Limits!CQ187,IF([1]TX_Counties_FY22_Income_Limits!CQ187&lt;[1]WAIVER_TX_Counties_FY22!CR$2,[1]WAIVER_TX_Counties_FY22!CR$2,IF([1]TX_Counties_FY22_Income_Limits!CQ187=[1]WAIVER_TX_Counties_FY22!CR$2,[1]TX_Counties_FY22_Income_Limits!CQ187)))</f>
        <v>180836</v>
      </c>
      <c r="CS187" s="64">
        <f>IF([1]TX_Counties_FY22_Income_Limits!CR187&gt;[1]WAIVER_TX_Counties_FY22!CS$2,[1]TX_Counties_FY22_Income_Limits!CR187,IF([1]TX_Counties_FY22_Income_Limits!CR187&lt;[1]WAIVER_TX_Counties_FY22!CS$2,[1]WAIVER_TX_Counties_FY22!CS$2,IF([1]TX_Counties_FY22_Income_Limits!CR187=[1]WAIVER_TX_Counties_FY22!CS$2,[1]TX_Counties_FY22_Income_Limits!CR187)))</f>
        <v>187660</v>
      </c>
      <c r="CT187" s="64">
        <f>IF([1]TX_Counties_FY22_Income_Limits!CS187&gt;[1]WAIVER_TX_Counties_FY22!CT$2,[1]TX_Counties_FY22_Income_Limits!CS187,IF([1]TX_Counties_FY22_Income_Limits!CS187&lt;[1]WAIVER_TX_Counties_FY22!CT$2,[1]WAIVER_TX_Counties_FY22!CT$2,IF([1]TX_Counties_FY22_Income_Limits!CS187=[1]WAIVER_TX_Counties_FY22!CT$2,[1]TX_Counties_FY22_Income_Limits!CS187)))</f>
        <v>194484</v>
      </c>
      <c r="CU187" s="64">
        <f>IF([1]TX_Counties_FY22_Income_Limits!CT187&gt;[1]WAIVER_TX_Counties_FY22!CU$2,[1]TX_Counties_FY22_Income_Limits!CT187,IF([1]TX_Counties_FY22_Income_Limits!CT187&lt;[1]WAIVER_TX_Counties_FY22!CU$2,[1]WAIVER_TX_Counties_FY22!CU$2,IF([1]TX_Counties_FY22_Income_Limits!CT187=[1]WAIVER_TX_Counties_FY22!CU$2,[1]TX_Counties_FY22_Income_Limits!CT187)))</f>
        <v>201308</v>
      </c>
      <c r="CV187" s="64">
        <f>IF([1]TX_Counties_FY22_Income_Limits!CU187&gt;[1]WAIVER_TX_Counties_FY22!CV$2,[1]TX_Counties_FY22_Income_Limits!CU187,IF([1]TX_Counties_FY22_Income_Limits!CU187&lt;[1]WAIVER_TX_Counties_FY22!CV$2,[1]WAIVER_TX_Counties_FY22!CV$2,IF([1]TX_Counties_FY22_Income_Limits!CU187=[1]WAIVER_TX_Counties_FY22!CV$2,[1]TX_Counties_FY22_Income_Limits!CU187)))</f>
        <v>208132</v>
      </c>
      <c r="CW187" s="64">
        <f>IF([1]TX_Counties_FY22_Income_Limits!CV187&gt;[1]WAIVER_TX_Counties_FY22!CW$2,[1]TX_Counties_FY22_Income_Limits!CV187,IF([1]TX_Counties_FY22_Income_Limits!CV187&lt;[1]WAIVER_TX_Counties_FY22!CW$2,[1]WAIVER_TX_Counties_FY22!CW$2,IF([1]TX_Counties_FY22_Income_Limits!CV187=[1]WAIVER_TX_Counties_FY22!CW$2,[1]TX_Counties_FY22_Income_Limits!CV187)))</f>
        <v>214956</v>
      </c>
      <c r="CX187" s="64">
        <f>IF([1]TX_Counties_FY22_Income_Limits!CW187&gt;[1]WAIVER_TX_Counties_FY22!CX$2,[1]TX_Counties_FY22_Income_Limits!CW187,IF([1]TX_Counties_FY22_Income_Limits!CW187&lt;[1]WAIVER_TX_Counties_FY22!CX$2,[1]WAIVER_TX_Counties_FY22!CX$2,IF([1]TX_Counties_FY22_Income_Limits!CW187=[1]WAIVER_TX_Counties_FY22!CX$2,[1]TX_Counties_FY22_Income_Limits!CW187)))</f>
        <v>221780</v>
      </c>
      <c r="CY187" s="64">
        <f>IF([1]TX_Counties_FY22_Income_Limits!CX187&gt;[1]WAIVER_TX_Counties_FY22!CY$2,[1]TX_Counties_FY22_Income_Limits!CX187,IF([1]TX_Counties_FY22_Income_Limits!CX187&lt;[1]WAIVER_TX_Counties_FY22!CY$2,[1]WAIVER_TX_Counties_FY22!CY$2,IF([1]TX_Counties_FY22_Income_Limits!CX187=[1]WAIVER_TX_Counties_FY22!CY$2,[1]TX_Counties_FY22_Income_Limits!CX187)))</f>
        <v>228604</v>
      </c>
      <c r="CZ187" s="64">
        <f>IF([1]TX_Counties_FY22_Income_Limits!CY187&gt;[1]WAIVER_TX_Counties_FY22!CZ$2,[1]TX_Counties_FY22_Income_Limits!CY187,IF([1]TX_Counties_FY22_Income_Limits!CY187&lt;[1]WAIVER_TX_Counties_FY22!CZ$2,[1]WAIVER_TX_Counties_FY22!CZ$2,IF([1]TX_Counties_FY22_Income_Limits!CY187=[1]WAIVER_TX_Counties_FY22!CZ$2,[1]TX_Counties_FY22_Income_Limits!CY187)))</f>
        <v>71652</v>
      </c>
      <c r="DA187" s="64">
        <f>IF([1]TX_Counties_FY22_Income_Limits!CZ187&gt;[1]WAIVER_TX_Counties_FY22!DA$2,[1]TX_Counties_FY22_Income_Limits!CZ187,IF([1]TX_Counties_FY22_Income_Limits!CZ187&lt;[1]WAIVER_TX_Counties_FY22!DA$2,[1]WAIVER_TX_Counties_FY22!DA$2,IF([1]TX_Counties_FY22_Income_Limits!CZ187=[1]WAIVER_TX_Counties_FY22!DA$2,[1]TX_Counties_FY22_Income_Limits!CZ187)))</f>
        <v>81888</v>
      </c>
      <c r="DB187" s="64">
        <f>IF([1]TX_Counties_FY22_Income_Limits!DA187&gt;[1]WAIVER_TX_Counties_FY22!DB$2,[1]TX_Counties_FY22_Income_Limits!DA187,IF([1]TX_Counties_FY22_Income_Limits!DA187&lt;[1]WAIVER_TX_Counties_FY22!DB$2,[1]WAIVER_TX_Counties_FY22!DB$2,IF([1]TX_Counties_FY22_Income_Limits!DA187=[1]WAIVER_TX_Counties_FY22!DB$2,[1]TX_Counties_FY22_Income_Limits!DA187)))</f>
        <v>92124</v>
      </c>
      <c r="DC187" s="64">
        <f>IF([1]TX_Counties_FY22_Income_Limits!DB187&gt;[1]WAIVER_TX_Counties_FY22!DC$2,[1]TX_Counties_FY22_Income_Limits!DB187,IF([1]TX_Counties_FY22_Income_Limits!DB187&lt;[1]WAIVER_TX_Counties_FY22!DC$2,[1]WAIVER_TX_Counties_FY22!DC$2,IF([1]TX_Counties_FY22_Income_Limits!DB187=[1]WAIVER_TX_Counties_FY22!DC$2,[1]TX_Counties_FY22_Income_Limits!DB187)))</f>
        <v>102360</v>
      </c>
      <c r="DD187" s="64">
        <f>IF([1]TX_Counties_FY22_Income_Limits!DC187&gt;[1]WAIVER_TX_Counties_FY22!DD$2,[1]TX_Counties_FY22_Income_Limits!DC187,IF([1]TX_Counties_FY22_Income_Limits!DC187&lt;[1]WAIVER_TX_Counties_FY22!DD$2,[1]WAIVER_TX_Counties_FY22!DD$2,IF([1]TX_Counties_FY22_Income_Limits!DC187=[1]WAIVER_TX_Counties_FY22!DD$2,[1]TX_Counties_FY22_Income_Limits!DC187)))</f>
        <v>110548.8</v>
      </c>
      <c r="DE187" s="64">
        <f>IF([1]TX_Counties_FY22_Income_Limits!DD187&gt;[1]WAIVER_TX_Counties_FY22!DE$2,[1]TX_Counties_FY22_Income_Limits!DD187,IF([1]TX_Counties_FY22_Income_Limits!DD187&lt;[1]WAIVER_TX_Counties_FY22!DE$2,[1]WAIVER_TX_Counties_FY22!DE$2,IF([1]TX_Counties_FY22_Income_Limits!DD187=[1]WAIVER_TX_Counties_FY22!DE$2,[1]TX_Counties_FY22_Income_Limits!DD187)))</f>
        <v>118737.59999999999</v>
      </c>
      <c r="DF187" s="64">
        <f>IF([1]TX_Counties_FY22_Income_Limits!DE187&gt;[1]WAIVER_TX_Counties_FY22!DF$2,[1]TX_Counties_FY22_Income_Limits!DE187,IF([1]TX_Counties_FY22_Income_Limits!DE187&lt;[1]WAIVER_TX_Counties_FY22!DF$2,[1]WAIVER_TX_Counties_FY22!DF$2,IF([1]TX_Counties_FY22_Income_Limits!DE187=[1]WAIVER_TX_Counties_FY22!DF$2,[1]TX_Counties_FY22_Income_Limits!DE187)))</f>
        <v>126926.39999999999</v>
      </c>
      <c r="DG187" s="64">
        <f>IF([1]TX_Counties_FY22_Income_Limits!DF187&gt;[1]WAIVER_TX_Counties_FY22!DG$2,[1]TX_Counties_FY22_Income_Limits!DF187,IF([1]TX_Counties_FY22_Income_Limits!DF187&lt;[1]WAIVER_TX_Counties_FY22!DG$2,[1]WAIVER_TX_Counties_FY22!DG$2,IF([1]TX_Counties_FY22_Income_Limits!DF187=[1]WAIVER_TX_Counties_FY22!DG$2,[1]TX_Counties_FY22_Income_Limits!DF187)))</f>
        <v>135115.20000000001</v>
      </c>
      <c r="DH187" s="64">
        <f>IF([1]TX_Counties_FY22_Income_Limits!DG187&gt;[1]WAIVER_TX_Counties_FY22!DH$2,[1]TX_Counties_FY22_Income_Limits!DG187,IF([1]TX_Counties_FY22_Income_Limits!DG187&lt;[1]WAIVER_TX_Counties_FY22!DH$2,[1]WAIVER_TX_Counties_FY22!DH$2,IF([1]TX_Counties_FY22_Income_Limits!DG187=[1]WAIVER_TX_Counties_FY22!DH$2,[1]TX_Counties_FY22_Income_Limits!DG187)))</f>
        <v>143304</v>
      </c>
      <c r="DI187" s="64">
        <f>IF([1]TX_Counties_FY22_Income_Limits!DH187&gt;[1]WAIVER_TX_Counties_FY22!DI$2,[1]TX_Counties_FY22_Income_Limits!DH187,IF([1]TX_Counties_FY22_Income_Limits!DH187&lt;[1]WAIVER_TX_Counties_FY22!DI$2,[1]WAIVER_TX_Counties_FY22!DI$2,IF([1]TX_Counties_FY22_Income_Limits!DH187=[1]WAIVER_TX_Counties_FY22!DI$2,[1]TX_Counties_FY22_Income_Limits!DH187)))</f>
        <v>151492.79999999999</v>
      </c>
      <c r="DJ187" s="64">
        <f>IF([1]TX_Counties_FY22_Income_Limits!DI187&gt;[1]WAIVER_TX_Counties_FY22!DJ$2,[1]TX_Counties_FY22_Income_Limits!DI187,IF([1]TX_Counties_FY22_Income_Limits!DI187&lt;[1]WAIVER_TX_Counties_FY22!DJ$2,[1]WAIVER_TX_Counties_FY22!DJ$2,IF([1]TX_Counties_FY22_Income_Limits!DI187=[1]WAIVER_TX_Counties_FY22!DJ$2,[1]TX_Counties_FY22_Income_Limits!DI187)))</f>
        <v>159681.59999999998</v>
      </c>
      <c r="DK187" s="64">
        <f>IF([1]TX_Counties_FY22_Income_Limits!DJ187&gt;[1]WAIVER_TX_Counties_FY22!DK$2,[1]TX_Counties_FY22_Income_Limits!DJ187,IF([1]TX_Counties_FY22_Income_Limits!DJ187&lt;[1]WAIVER_TX_Counties_FY22!DK$2,[1]WAIVER_TX_Counties_FY22!DK$2,IF([1]TX_Counties_FY22_Income_Limits!DJ187=[1]WAIVER_TX_Counties_FY22!DK$2,[1]TX_Counties_FY22_Income_Limits!DJ187)))</f>
        <v>167870.39999999997</v>
      </c>
      <c r="DL187" s="64">
        <f>IF([1]TX_Counties_FY22_Income_Limits!DK187&gt;[1]WAIVER_TX_Counties_FY22!DL$2,[1]TX_Counties_FY22_Income_Limits!DK187,IF([1]TX_Counties_FY22_Income_Limits!DK187&lt;[1]WAIVER_TX_Counties_FY22!DL$2,[1]WAIVER_TX_Counties_FY22!DL$2,IF([1]TX_Counties_FY22_Income_Limits!DK187=[1]WAIVER_TX_Counties_FY22!DL$2,[1]TX_Counties_FY22_Income_Limits!DK187)))</f>
        <v>176059.19999999995</v>
      </c>
      <c r="DM187" s="64">
        <f>IF([1]TX_Counties_FY22_Income_Limits!DL187&gt;[1]WAIVER_TX_Counties_FY22!DM$2,[1]TX_Counties_FY22_Income_Limits!DL187,IF([1]TX_Counties_FY22_Income_Limits!DL187&lt;[1]WAIVER_TX_Counties_FY22!DM$2,[1]WAIVER_TX_Counties_FY22!DM$2,IF([1]TX_Counties_FY22_Income_Limits!DL187=[1]WAIVER_TX_Counties_FY22!DM$2,[1]TX_Counties_FY22_Income_Limits!DL187)))</f>
        <v>184247.99999999994</v>
      </c>
      <c r="DN187" s="64">
        <f>IF([1]TX_Counties_FY22_Income_Limits!DM187&gt;[1]WAIVER_TX_Counties_FY22!DN$2,[1]TX_Counties_FY22_Income_Limits!DM187,IF([1]TX_Counties_FY22_Income_Limits!DM187&lt;[1]WAIVER_TX_Counties_FY22!DN$2,[1]WAIVER_TX_Counties_FY22!DN$2,IF([1]TX_Counties_FY22_Income_Limits!DM187=[1]WAIVER_TX_Counties_FY22!DN$2,[1]TX_Counties_FY22_Income_Limits!DM187)))</f>
        <v>192436.79999999993</v>
      </c>
      <c r="DO187" s="64">
        <f>IF([1]TX_Counties_FY22_Income_Limits!DN187&gt;[1]WAIVER_TX_Counties_FY22!DO$2,[1]TX_Counties_FY22_Income_Limits!DN187,IF([1]TX_Counties_FY22_Income_Limits!DN187&lt;[1]WAIVER_TX_Counties_FY22!DO$2,[1]WAIVER_TX_Counties_FY22!DO$2,IF([1]TX_Counties_FY22_Income_Limits!DN187=[1]WAIVER_TX_Counties_FY22!DO$2,[1]TX_Counties_FY22_Income_Limits!DN187)))</f>
        <v>200625.59999999992</v>
      </c>
      <c r="DP187" s="64">
        <f>IF([1]TX_Counties_FY22_Income_Limits!DO187&gt;[1]WAIVER_TX_Counties_FY22!DP$2,[1]TX_Counties_FY22_Income_Limits!DO187,IF([1]TX_Counties_FY22_Income_Limits!DO187&lt;[1]WAIVER_TX_Counties_FY22!DP$2,[1]WAIVER_TX_Counties_FY22!DP$2,IF([1]TX_Counties_FY22_Income_Limits!DO187=[1]WAIVER_TX_Counties_FY22!DP$2,[1]TX_Counties_FY22_Income_Limits!DO187)))</f>
        <v>208814.39999999991</v>
      </c>
      <c r="DQ187" s="64">
        <f>IF([1]TX_Counties_FY22_Income_Limits!DP187&gt;[1]WAIVER_TX_Counties_FY22!DQ$2,[1]TX_Counties_FY22_Income_Limits!DP187,IF([1]TX_Counties_FY22_Income_Limits!DP187&lt;[1]WAIVER_TX_Counties_FY22!DQ$2,[1]WAIVER_TX_Counties_FY22!DQ$2,IF([1]TX_Counties_FY22_Income_Limits!DP187=[1]WAIVER_TX_Counties_FY22!DQ$2,[1]TX_Counties_FY22_Income_Limits!DP187)))</f>
        <v>217003.1999999999</v>
      </c>
      <c r="DR187" s="64">
        <f>IF([1]TX_Counties_FY22_Income_Limits!DQ187&gt;[1]WAIVER_TX_Counties_FY22!DR$2,[1]TX_Counties_FY22_Income_Limits!DQ187,IF([1]TX_Counties_FY22_Income_Limits!DQ187&lt;[1]WAIVER_TX_Counties_FY22!DR$2,[1]WAIVER_TX_Counties_FY22!DR$2,IF([1]TX_Counties_FY22_Income_Limits!DQ187=[1]WAIVER_TX_Counties_FY22!DR$2,[1]TX_Counties_FY22_Income_Limits!DQ187)))</f>
        <v>225191.99999999988</v>
      </c>
      <c r="DS187" s="64">
        <f>IF([1]TX_Counties_FY22_Income_Limits!DR187&gt;[1]WAIVER_TX_Counties_FY22!DS$2,[1]TX_Counties_FY22_Income_Limits!DR187,IF([1]TX_Counties_FY22_Income_Limits!DR187&lt;[1]WAIVER_TX_Counties_FY22!DS$2,[1]WAIVER_TX_Counties_FY22!DS$2,IF([1]TX_Counties_FY22_Income_Limits!DR187=[1]WAIVER_TX_Counties_FY22!DS$2,[1]TX_Counties_FY22_Income_Limits!DR187)))</f>
        <v>233380.79999999987</v>
      </c>
      <c r="DT187" s="64">
        <f>IF([1]TX_Counties_FY22_Income_Limits!DS187&gt;[1]WAIVER_TX_Counties_FY22!DT$2,[1]TX_Counties_FY22_Income_Limits!DS187,IF([1]TX_Counties_FY22_Income_Limits!DS187&lt;[1]WAIVER_TX_Counties_FY22!DT$2,[1]WAIVER_TX_Counties_FY22!DT$2,IF([1]TX_Counties_FY22_Income_Limits!DS187=[1]WAIVER_TX_Counties_FY22!DT$2,[1]TX_Counties_FY22_Income_Limits!DS187)))</f>
        <v>241569.59999999986</v>
      </c>
      <c r="DU187" s="64">
        <f>IF([1]TX_Counties_FY22_Income_Limits!DT187&gt;[1]WAIVER_TX_Counties_FY22!DU$2,[1]TX_Counties_FY22_Income_Limits!DT187,IF([1]TX_Counties_FY22_Income_Limits!DT187&lt;[1]WAIVER_TX_Counties_FY22!DU$2,[1]WAIVER_TX_Counties_FY22!DU$2,IF([1]TX_Counties_FY22_Income_Limits!DT187=[1]WAIVER_TX_Counties_FY22!DU$2,[1]TX_Counties_FY22_Income_Limits!DT187)))</f>
        <v>249758.39999999985</v>
      </c>
      <c r="DV187" s="64">
        <f>IF([1]TX_Counties_FY22_Income_Limits!DU187&gt;[1]WAIVER_TX_Counties_FY22!DV$2,[1]TX_Counties_FY22_Income_Limits!DU187,IF([1]TX_Counties_FY22_Income_Limits!DU187&lt;[1]WAIVER_TX_Counties_FY22!DV$2,[1]WAIVER_TX_Counties_FY22!DV$2,IF([1]TX_Counties_FY22_Income_Limits!DU187=[1]WAIVER_TX_Counties_FY22!DV$2,[1]TX_Counties_FY22_Income_Limits!DU187)))</f>
        <v>257947.19999999984</v>
      </c>
      <c r="DW187" s="64">
        <f>IF([1]TX_Counties_FY22_Income_Limits!DV187&gt;[1]WAIVER_TX_Counties_FY22!DW$2,[1]TX_Counties_FY22_Income_Limits!DV187,IF([1]TX_Counties_FY22_Income_Limits!DV187&lt;[1]WAIVER_TX_Counties_FY22!DW$2,[1]WAIVER_TX_Counties_FY22!DW$2,IF([1]TX_Counties_FY22_Income_Limits!DV187=[1]WAIVER_TX_Counties_FY22!DW$2,[1]TX_Counties_FY22_Income_Limits!DV187)))</f>
        <v>266135.99999999983</v>
      </c>
      <c r="DX187" s="64">
        <f>IF([1]TX_Counties_FY22_Income_Limits!DW187&gt;[1]WAIVER_TX_Counties_FY22!DX$2,[1]TX_Counties_FY22_Income_Limits!DW187,IF([1]TX_Counties_FY22_Income_Limits!DW187&lt;[1]WAIVER_TX_Counties_FY22!DX$2,[1]WAIVER_TX_Counties_FY22!DX$2,IF([1]TX_Counties_FY22_Income_Limits!DW187=[1]WAIVER_TX_Counties_FY22!DX$2,[1]TX_Counties_FY22_Income_Limits!DW187)))</f>
        <v>274324.79999999981</v>
      </c>
    </row>
    <row r="188" spans="1:129" ht="14.45">
      <c r="A188" s="65" t="s">
        <v>377</v>
      </c>
      <c r="B188" s="65" t="str">
        <f t="shared" si="7"/>
        <v>YES</v>
      </c>
      <c r="C188" s="64">
        <f>[1]TX_Counties_FY22_Income_Limits!B188</f>
        <v>68000</v>
      </c>
      <c r="D188" s="64">
        <f>IF([1]TX_Counties_FY22_Income_Limits!C188&gt;[1]WAIVER_TX_Counties_FY22!D$2,[1]TX_Counties_FY22_Income_Limits!C188,IF([1]TX_Counties_FY22_Income_Limits!C188&lt;[1]WAIVER_TX_Counties_FY22!D$2,[1]WAIVER_TX_Counties_FY22!D$2,IF([1]TX_Counties_FY22_Income_Limits!C188=[1]WAIVER_TX_Counties_FY22!D$2,[1]TX_Counties_FY22_Income_Limits!C188)))</f>
        <v>17650</v>
      </c>
      <c r="E188" s="64">
        <f>IF([1]TX_Counties_FY22_Income_Limits!D188&gt;[1]WAIVER_TX_Counties_FY22!E$2,[1]TX_Counties_FY22_Income_Limits!D188,IF([1]TX_Counties_FY22_Income_Limits!D188&lt;[1]WAIVER_TX_Counties_FY22!E$2,[1]WAIVER_TX_Counties_FY22!E$2,IF([1]TX_Counties_FY22_Income_Limits!D188=[1]WAIVER_TX_Counties_FY22!E$2,[1]TX_Counties_FY22_Income_Limits!D188)))</f>
        <v>20200</v>
      </c>
      <c r="F188" s="64">
        <f>IF([1]TX_Counties_FY22_Income_Limits!E188&gt;[1]WAIVER_TX_Counties_FY22!F$2,[1]TX_Counties_FY22_Income_Limits!E188,IF([1]TX_Counties_FY22_Income_Limits!E188&lt;[1]WAIVER_TX_Counties_FY22!F$2,[1]WAIVER_TX_Counties_FY22!F$2,IF([1]TX_Counties_FY22_Income_Limits!E188=[1]WAIVER_TX_Counties_FY22!F$2,[1]TX_Counties_FY22_Income_Limits!E188)))</f>
        <v>23030</v>
      </c>
      <c r="G188" s="64">
        <f>IF([1]TX_Counties_FY22_Income_Limits!F188&gt;[1]WAIVER_TX_Counties_FY22!G$2,[1]TX_Counties_FY22_Income_Limits!F188,IF([1]TX_Counties_FY22_Income_Limits!F188&lt;[1]WAIVER_TX_Counties_FY22!G$2,[1]WAIVER_TX_Counties_FY22!G$2,IF([1]TX_Counties_FY22_Income_Limits!F188=[1]WAIVER_TX_Counties_FY22!G$2,[1]TX_Counties_FY22_Income_Limits!F188)))</f>
        <v>27750</v>
      </c>
      <c r="H188" s="64">
        <f>IF([1]TX_Counties_FY22_Income_Limits!G188&gt;[1]WAIVER_TX_Counties_FY22!H$2,[1]TX_Counties_FY22_Income_Limits!G188,IF([1]TX_Counties_FY22_Income_Limits!G188&lt;[1]WAIVER_TX_Counties_FY22!H$2,[1]WAIVER_TX_Counties_FY22!H$2,IF([1]TX_Counties_FY22_Income_Limits!G188=[1]WAIVER_TX_Counties_FY22!H$2,[1]TX_Counties_FY22_Income_Limits!G188)))</f>
        <v>32470</v>
      </c>
      <c r="I188" s="64">
        <f>IF([1]TX_Counties_FY22_Income_Limits!H188&gt;[1]WAIVER_TX_Counties_FY22!I$2,[1]TX_Counties_FY22_Income_Limits!H188,IF([1]TX_Counties_FY22_Income_Limits!H188&lt;[1]WAIVER_TX_Counties_FY22!I$2,[1]WAIVER_TX_Counties_FY22!I$2,IF([1]TX_Counties_FY22_Income_Limits!H188=[1]WAIVER_TX_Counties_FY22!I$2,[1]TX_Counties_FY22_Income_Limits!H188)))</f>
        <v>37190</v>
      </c>
      <c r="J188" s="64">
        <f>IF([1]TX_Counties_FY22_Income_Limits!I188&gt;[1]WAIVER_TX_Counties_FY22!J$2,[1]TX_Counties_FY22_Income_Limits!I188,IF([1]TX_Counties_FY22_Income_Limits!I188&lt;[1]WAIVER_TX_Counties_FY22!J$2,[1]WAIVER_TX_Counties_FY22!J$2,IF([1]TX_Counties_FY22_Income_Limits!I188=[1]WAIVER_TX_Counties_FY22!J$2,[1]TX_Counties_FY22_Income_Limits!I188)))</f>
        <v>41910</v>
      </c>
      <c r="K188" s="64">
        <f>IF([1]TX_Counties_FY22_Income_Limits!J188&gt;[1]WAIVER_TX_Counties_FY22!K$2,[1]TX_Counties_FY22_Income_Limits!J188,IF([1]TX_Counties_FY22_Income_Limits!J188&lt;[1]WAIVER_TX_Counties_FY22!K$2,[1]WAIVER_TX_Counties_FY22!K$2,IF([1]TX_Counties_FY22_Income_Limits!J188=[1]WAIVER_TX_Counties_FY22!K$2,[1]TX_Counties_FY22_Income_Limits!J188)))</f>
        <v>45450</v>
      </c>
      <c r="L188" s="64">
        <f>IF([1]TX_Counties_FY22_Income_Limits!K188&gt;[1]WAIVER_TX_Counties_FY22!L$2,[1]TX_Counties_FY22_Income_Limits!K188,IF([1]TX_Counties_FY22_Income_Limits!K188&lt;[1]WAIVER_TX_Counties_FY22!L$2,[1]WAIVER_TX_Counties_FY22!L$2,IF([1]TX_Counties_FY22_Income_Limits!K188=[1]WAIVER_TX_Counties_FY22!L$2,[1]TX_Counties_FY22_Income_Limits!K188)))</f>
        <v>58799.999999999993</v>
      </c>
      <c r="M188" s="64">
        <f>IF([1]TX_Counties_FY22_Income_Limits!L188&gt;[1]WAIVER_TX_Counties_FY22!M$2,[1]TX_Counties_FY22_Income_Limits!L188,IF([1]TX_Counties_FY22_Income_Limits!L188&lt;[1]WAIVER_TX_Counties_FY22!M$2,[1]WAIVER_TX_Counties_FY22!M$2,IF([1]TX_Counties_FY22_Income_Limits!L188=[1]WAIVER_TX_Counties_FY22!M$2,[1]TX_Counties_FY22_Income_Limits!L188)))</f>
        <v>62160</v>
      </c>
      <c r="N188" s="64">
        <f>IF([1]TX_Counties_FY22_Income_Limits!M188&gt;[1]WAIVER_TX_Counties_FY22!N$2,[1]TX_Counties_FY22_Income_Limits!M188,IF([1]TX_Counties_FY22_Income_Limits!M188&lt;[1]WAIVER_TX_Counties_FY22!N$2,[1]WAIVER_TX_Counties_FY22!N$2,IF([1]TX_Counties_FY22_Income_Limits!M188=[1]WAIVER_TX_Counties_FY22!N$2,[1]TX_Counties_FY22_Income_Limits!M188)))</f>
        <v>65520.000000000007</v>
      </c>
      <c r="O188" s="64">
        <f>IF([1]TX_Counties_FY22_Income_Limits!N188&gt;[1]WAIVER_TX_Counties_FY22!O$2,[1]TX_Counties_FY22_Income_Limits!N188,IF([1]TX_Counties_FY22_Income_Limits!N188&lt;[1]WAIVER_TX_Counties_FY22!O$2,[1]WAIVER_TX_Counties_FY22!O$2,IF([1]TX_Counties_FY22_Income_Limits!N188=[1]WAIVER_TX_Counties_FY22!O$2,[1]TX_Counties_FY22_Income_Limits!N188)))</f>
        <v>68880.000000000015</v>
      </c>
      <c r="P188" s="64">
        <f>IF([1]TX_Counties_FY22_Income_Limits!O188&gt;[1]WAIVER_TX_Counties_FY22!P$2,[1]TX_Counties_FY22_Income_Limits!O188,IF([1]TX_Counties_FY22_Income_Limits!O188&lt;[1]WAIVER_TX_Counties_FY22!P$2,[1]WAIVER_TX_Counties_FY22!P$2,IF([1]TX_Counties_FY22_Income_Limits!O188=[1]WAIVER_TX_Counties_FY22!P$2,[1]TX_Counties_FY22_Income_Limits!O188)))</f>
        <v>72240.000000000029</v>
      </c>
      <c r="Q188" s="64">
        <f>IF([1]TX_Counties_FY22_Income_Limits!P188&gt;[1]WAIVER_TX_Counties_FY22!Q$2,[1]TX_Counties_FY22_Income_Limits!P188,IF([1]TX_Counties_FY22_Income_Limits!P188&lt;[1]WAIVER_TX_Counties_FY22!Q$2,[1]WAIVER_TX_Counties_FY22!Q$2,IF([1]TX_Counties_FY22_Income_Limits!P188=[1]WAIVER_TX_Counties_FY22!Q$2,[1]TX_Counties_FY22_Income_Limits!P188)))</f>
        <v>75600.000000000044</v>
      </c>
      <c r="R188" s="64">
        <f>IF([1]TX_Counties_FY22_Income_Limits!Q188&gt;[1]WAIVER_TX_Counties_FY22!R$2,[1]TX_Counties_FY22_Income_Limits!Q188,IF([1]TX_Counties_FY22_Income_Limits!Q188&lt;[1]WAIVER_TX_Counties_FY22!R$2,[1]WAIVER_TX_Counties_FY22!R$2,IF([1]TX_Counties_FY22_Income_Limits!Q188=[1]WAIVER_TX_Counties_FY22!R$2,[1]TX_Counties_FY22_Income_Limits!Q188)))</f>
        <v>78960.000000000058</v>
      </c>
      <c r="S188" s="64">
        <f>IF([1]TX_Counties_FY22_Income_Limits!R188&gt;[1]WAIVER_TX_Counties_FY22!S$2,[1]TX_Counties_FY22_Income_Limits!R188,IF([1]TX_Counties_FY22_Income_Limits!R188&lt;[1]WAIVER_TX_Counties_FY22!S$2,[1]WAIVER_TX_Counties_FY22!S$2,IF([1]TX_Counties_FY22_Income_Limits!R188=[1]WAIVER_TX_Counties_FY22!S$2,[1]TX_Counties_FY22_Income_Limits!R188)))</f>
        <v>82320.000000000073</v>
      </c>
      <c r="T188" s="64">
        <f>IF([1]TX_Counties_FY22_Income_Limits!S188&gt;[1]WAIVER_TX_Counties_FY22!T$2,[1]TX_Counties_FY22_Income_Limits!S188,IF([1]TX_Counties_FY22_Income_Limits!S188&lt;[1]WAIVER_TX_Counties_FY22!T$2,[1]WAIVER_TX_Counties_FY22!T$2,IF([1]TX_Counties_FY22_Income_Limits!S188=[1]WAIVER_TX_Counties_FY22!T$2,[1]TX_Counties_FY22_Income_Limits!S188)))</f>
        <v>85680.000000000087</v>
      </c>
      <c r="U188" s="64">
        <f>IF([1]TX_Counties_FY22_Income_Limits!T188&gt;[1]WAIVER_TX_Counties_FY22!U$2,[1]TX_Counties_FY22_Income_Limits!T188,IF([1]TX_Counties_FY22_Income_Limits!T188&lt;[1]WAIVER_TX_Counties_FY22!U$2,[1]WAIVER_TX_Counties_FY22!U$2,IF([1]TX_Counties_FY22_Income_Limits!T188=[1]WAIVER_TX_Counties_FY22!U$2,[1]TX_Counties_FY22_Income_Limits!T188)))</f>
        <v>89040.000000000102</v>
      </c>
      <c r="V188" s="64">
        <f>IF([1]TX_Counties_FY22_Income_Limits!U188&gt;[1]WAIVER_TX_Counties_FY22!V$2,[1]TX_Counties_FY22_Income_Limits!U188,IF([1]TX_Counties_FY22_Income_Limits!U188&lt;[1]WAIVER_TX_Counties_FY22!V$2,[1]WAIVER_TX_Counties_FY22!V$2,IF([1]TX_Counties_FY22_Income_Limits!U188=[1]WAIVER_TX_Counties_FY22!V$2,[1]TX_Counties_FY22_Income_Limits!U188)))</f>
        <v>92400.000000000116</v>
      </c>
      <c r="W188" s="64">
        <f>IF([1]TX_Counties_FY22_Income_Limits!V188&gt;[1]WAIVER_TX_Counties_FY22!W$2,[1]TX_Counties_FY22_Income_Limits!V188,IF([1]TX_Counties_FY22_Income_Limits!V188&lt;[1]WAIVER_TX_Counties_FY22!W$2,[1]WAIVER_TX_Counties_FY22!W$2,IF([1]TX_Counties_FY22_Income_Limits!V188=[1]WAIVER_TX_Counties_FY22!W$2,[1]TX_Counties_FY22_Income_Limits!V188)))</f>
        <v>95760.000000000131</v>
      </c>
      <c r="X188" s="64">
        <f>IF([1]TX_Counties_FY22_Income_Limits!W188&gt;[1]WAIVER_TX_Counties_FY22!X$2,[1]TX_Counties_FY22_Income_Limits!W188,IF([1]TX_Counties_FY22_Income_Limits!W188&lt;[1]WAIVER_TX_Counties_FY22!X$2,[1]WAIVER_TX_Counties_FY22!X$2,IF([1]TX_Counties_FY22_Income_Limits!W188=[1]WAIVER_TX_Counties_FY22!X$2,[1]TX_Counties_FY22_Income_Limits!W188)))</f>
        <v>99120.000000000146</v>
      </c>
      <c r="Y188" s="64">
        <f>IF([1]TX_Counties_FY22_Income_Limits!X188&gt;[1]WAIVER_TX_Counties_FY22!Y$2,[1]TX_Counties_FY22_Income_Limits!X188,IF([1]TX_Counties_FY22_Income_Limits!X188&lt;[1]WAIVER_TX_Counties_FY22!Y$2,[1]WAIVER_TX_Counties_FY22!Y$2,IF([1]TX_Counties_FY22_Income_Limits!X188=[1]WAIVER_TX_Counties_FY22!Y$2,[1]TX_Counties_FY22_Income_Limits!X188)))</f>
        <v>102480.00000000016</v>
      </c>
      <c r="Z188" s="64">
        <f>IF([1]TX_Counties_FY22_Income_Limits!Y188&gt;[1]WAIVER_TX_Counties_FY22!Z$2,[1]TX_Counties_FY22_Income_Limits!Y188,IF([1]TX_Counties_FY22_Income_Limits!Y188&lt;[1]WAIVER_TX_Counties_FY22!Z$2,[1]WAIVER_TX_Counties_FY22!Z$2,IF([1]TX_Counties_FY22_Income_Limits!Y188=[1]WAIVER_TX_Counties_FY22!Z$2,[1]TX_Counties_FY22_Income_Limits!Y188)))</f>
        <v>105840.00000000017</v>
      </c>
      <c r="AA188" s="64">
        <f>IF([1]TX_Counties_FY22_Income_Limits!Z188&gt;[1]WAIVER_TX_Counties_FY22!AA$2,[1]TX_Counties_FY22_Income_Limits!Z188,IF([1]TX_Counties_FY22_Income_Limits!Z188&lt;[1]WAIVER_TX_Counties_FY22!AA$2,[1]WAIVER_TX_Counties_FY22!AA$2,IF([1]TX_Counties_FY22_Income_Limits!Z188=[1]WAIVER_TX_Counties_FY22!AA$2,[1]TX_Counties_FY22_Income_Limits!Z188)))</f>
        <v>109200.00000000019</v>
      </c>
      <c r="AB188" s="64">
        <f>IF([1]TX_Counties_FY22_Income_Limits!AA188&gt;[1]WAIVER_TX_Counties_FY22!AB$2,[1]TX_Counties_FY22_Income_Limits!AA188,IF([1]TX_Counties_FY22_Income_Limits!AA188&lt;[1]WAIVER_TX_Counties_FY22!AB$2,[1]WAIVER_TX_Counties_FY22!AB$2,IF([1]TX_Counties_FY22_Income_Limits!AA188=[1]WAIVER_TX_Counties_FY22!AB$2,[1]TX_Counties_FY22_Income_Limits!AA188)))</f>
        <v>112560.0000000002</v>
      </c>
      <c r="AC188" s="64">
        <f>IF([1]TX_Counties_FY22_Income_Limits!AB188&gt;[1]WAIVER_TX_Counties_FY22!AC$2,[1]TX_Counties_FY22_Income_Limits!AB188,IF([1]TX_Counties_FY22_Income_Limits!AB188&lt;[1]WAIVER_TX_Counties_FY22!AC$2,[1]WAIVER_TX_Counties_FY22!AC$2,IF([1]TX_Counties_FY22_Income_Limits!AB188=[1]WAIVER_TX_Counties_FY22!AC$2,[1]TX_Counties_FY22_Income_Limits!AB188)))</f>
        <v>29400</v>
      </c>
      <c r="AD188" s="64">
        <f>IF([1]TX_Counties_FY22_Income_Limits!AC188&gt;[1]WAIVER_TX_Counties_FY22!AD$2,[1]TX_Counties_FY22_Income_Limits!AC188,IF([1]TX_Counties_FY22_Income_Limits!AC188&lt;[1]WAIVER_TX_Counties_FY22!AD$2,[1]WAIVER_TX_Counties_FY22!AD$2,IF([1]TX_Counties_FY22_Income_Limits!AC188=[1]WAIVER_TX_Counties_FY22!AD$2,[1]TX_Counties_FY22_Income_Limits!AC188)))</f>
        <v>33600</v>
      </c>
      <c r="AE188" s="64">
        <f>IF([1]TX_Counties_FY22_Income_Limits!AD188&gt;[1]WAIVER_TX_Counties_FY22!AE$2,[1]TX_Counties_FY22_Income_Limits!AD188,IF([1]TX_Counties_FY22_Income_Limits!AD188&lt;[1]WAIVER_TX_Counties_FY22!AE$2,[1]WAIVER_TX_Counties_FY22!AE$2,IF([1]TX_Counties_FY22_Income_Limits!AD188=[1]WAIVER_TX_Counties_FY22!AE$2,[1]TX_Counties_FY22_Income_Limits!AD188)))</f>
        <v>37800</v>
      </c>
      <c r="AF188" s="64">
        <f>IF([1]TX_Counties_FY22_Income_Limits!AE188&gt;[1]WAIVER_TX_Counties_FY22!AF$2,[1]TX_Counties_FY22_Income_Limits!AE188,IF([1]TX_Counties_FY22_Income_Limits!AE188&lt;[1]WAIVER_TX_Counties_FY22!AF$2,[1]WAIVER_TX_Counties_FY22!AF$2,IF([1]TX_Counties_FY22_Income_Limits!AE188=[1]WAIVER_TX_Counties_FY22!AF$2,[1]TX_Counties_FY22_Income_Limits!AE188)))</f>
        <v>42000</v>
      </c>
      <c r="AG188" s="64">
        <f>IF([1]TX_Counties_FY22_Income_Limits!AF188&gt;[1]WAIVER_TX_Counties_FY22!AG$2,[1]TX_Counties_FY22_Income_Limits!AF188,IF([1]TX_Counties_FY22_Income_Limits!AF188&lt;[1]WAIVER_TX_Counties_FY22!AG$2,[1]WAIVER_TX_Counties_FY22!AG$2,IF([1]TX_Counties_FY22_Income_Limits!AF188=[1]WAIVER_TX_Counties_FY22!AG$2,[1]TX_Counties_FY22_Income_Limits!AF188)))</f>
        <v>45400</v>
      </c>
      <c r="AH188" s="64">
        <f>IF([1]TX_Counties_FY22_Income_Limits!AG188&gt;[1]WAIVER_TX_Counties_FY22!AH$2,[1]TX_Counties_FY22_Income_Limits!AG188,IF([1]TX_Counties_FY22_Income_Limits!AG188&lt;[1]WAIVER_TX_Counties_FY22!AH$2,[1]WAIVER_TX_Counties_FY22!AH$2,IF([1]TX_Counties_FY22_Income_Limits!AG188=[1]WAIVER_TX_Counties_FY22!AH$2,[1]TX_Counties_FY22_Income_Limits!AG188)))</f>
        <v>48750</v>
      </c>
      <c r="AI188" s="64">
        <f>IF([1]TX_Counties_FY22_Income_Limits!AH188&gt;[1]WAIVER_TX_Counties_FY22!AI$2,[1]TX_Counties_FY22_Income_Limits!AH188,IF([1]TX_Counties_FY22_Income_Limits!AH188&lt;[1]WAIVER_TX_Counties_FY22!AI$2,[1]WAIVER_TX_Counties_FY22!AI$2,IF([1]TX_Counties_FY22_Income_Limits!AH188=[1]WAIVER_TX_Counties_FY22!AI$2,[1]TX_Counties_FY22_Income_Limits!AH188)))</f>
        <v>52100</v>
      </c>
      <c r="AJ188" s="64">
        <f>IF([1]TX_Counties_FY22_Income_Limits!AI188&gt;[1]WAIVER_TX_Counties_FY22!AJ$2,[1]TX_Counties_FY22_Income_Limits!AI188,IF([1]TX_Counties_FY22_Income_Limits!AI188&lt;[1]WAIVER_TX_Counties_FY22!AJ$2,[1]WAIVER_TX_Counties_FY22!AJ$2,IF([1]TX_Counties_FY22_Income_Limits!AI188=[1]WAIVER_TX_Counties_FY22!AJ$2,[1]TX_Counties_FY22_Income_Limits!AI188)))</f>
        <v>55450</v>
      </c>
      <c r="AK188" s="64">
        <f>IF([1]TX_Counties_FY22_Income_Limits!AJ188&gt;[1]WAIVER_TX_Counties_FY22!AK$2,[1]TX_Counties_FY22_Income_Limits!AJ188,IF([1]TX_Counties_FY22_Income_Limits!AJ188&lt;[1]WAIVER_TX_Counties_FY22!AK$2,[1]WAIVER_TX_Counties_FY22!AK$2,IF([1]TX_Counties_FY22_Income_Limits!AJ188=[1]WAIVER_TX_Counties_FY22!AK$2,[1]TX_Counties_FY22_Income_Limits!AJ188)))</f>
        <v>58799.999999999993</v>
      </c>
      <c r="AL188" s="64">
        <f>IF([1]TX_Counties_FY22_Income_Limits!AK188&gt;[1]WAIVER_TX_Counties_FY22!AL$2,[1]TX_Counties_FY22_Income_Limits!AK188,IF([1]TX_Counties_FY22_Income_Limits!AK188&lt;[1]WAIVER_TX_Counties_FY22!AL$2,[1]WAIVER_TX_Counties_FY22!AL$2,IF([1]TX_Counties_FY22_Income_Limits!AK188=[1]WAIVER_TX_Counties_FY22!AL$2,[1]TX_Counties_FY22_Income_Limits!AK188)))</f>
        <v>62160</v>
      </c>
      <c r="AM188" s="64">
        <f>IF([1]TX_Counties_FY22_Income_Limits!AL188&gt;[1]WAIVER_TX_Counties_FY22!AM$2,[1]TX_Counties_FY22_Income_Limits!AL188,IF([1]TX_Counties_FY22_Income_Limits!AL188&lt;[1]WAIVER_TX_Counties_FY22!AM$2,[1]WAIVER_TX_Counties_FY22!AM$2,IF([1]TX_Counties_FY22_Income_Limits!AL188=[1]WAIVER_TX_Counties_FY22!AM$2,[1]TX_Counties_FY22_Income_Limits!AL188)))</f>
        <v>65520.000000000007</v>
      </c>
      <c r="AN188" s="64">
        <f>IF([1]TX_Counties_FY22_Income_Limits!AM188&gt;[1]WAIVER_TX_Counties_FY22!AN$2,[1]TX_Counties_FY22_Income_Limits!AM188,IF([1]TX_Counties_FY22_Income_Limits!AM188&lt;[1]WAIVER_TX_Counties_FY22!AN$2,[1]WAIVER_TX_Counties_FY22!AN$2,IF([1]TX_Counties_FY22_Income_Limits!AM188=[1]WAIVER_TX_Counties_FY22!AN$2,[1]TX_Counties_FY22_Income_Limits!AM188)))</f>
        <v>68880.000000000015</v>
      </c>
      <c r="AO188" s="64">
        <f>IF([1]TX_Counties_FY22_Income_Limits!AN188&gt;[1]WAIVER_TX_Counties_FY22!AO$2,[1]TX_Counties_FY22_Income_Limits!AN188,IF([1]TX_Counties_FY22_Income_Limits!AN188&lt;[1]WAIVER_TX_Counties_FY22!AO$2,[1]WAIVER_TX_Counties_FY22!AO$2,IF([1]TX_Counties_FY22_Income_Limits!AN188=[1]WAIVER_TX_Counties_FY22!AO$2,[1]TX_Counties_FY22_Income_Limits!AN188)))</f>
        <v>72240.000000000029</v>
      </c>
      <c r="AP188" s="64">
        <f>IF([1]TX_Counties_FY22_Income_Limits!AO188&gt;[1]WAIVER_TX_Counties_FY22!AP$2,[1]TX_Counties_FY22_Income_Limits!AO188,IF([1]TX_Counties_FY22_Income_Limits!AO188&lt;[1]WAIVER_TX_Counties_FY22!AP$2,[1]WAIVER_TX_Counties_FY22!AP$2,IF([1]TX_Counties_FY22_Income_Limits!AO188=[1]WAIVER_TX_Counties_FY22!AP$2,[1]TX_Counties_FY22_Income_Limits!AO188)))</f>
        <v>75600.000000000044</v>
      </c>
      <c r="AQ188" s="64">
        <f>IF([1]TX_Counties_FY22_Income_Limits!AP188&gt;[1]WAIVER_TX_Counties_FY22!AQ$2,[1]TX_Counties_FY22_Income_Limits!AP188,IF([1]TX_Counties_FY22_Income_Limits!AP188&lt;[1]WAIVER_TX_Counties_FY22!AQ$2,[1]WAIVER_TX_Counties_FY22!AQ$2,IF([1]TX_Counties_FY22_Income_Limits!AP188=[1]WAIVER_TX_Counties_FY22!AQ$2,[1]TX_Counties_FY22_Income_Limits!AP188)))</f>
        <v>78960.000000000058</v>
      </c>
      <c r="AR188" s="64">
        <f>IF([1]TX_Counties_FY22_Income_Limits!AQ188&gt;[1]WAIVER_TX_Counties_FY22!AR$2,[1]TX_Counties_FY22_Income_Limits!AQ188,IF([1]TX_Counties_FY22_Income_Limits!AQ188&lt;[1]WAIVER_TX_Counties_FY22!AR$2,[1]WAIVER_TX_Counties_FY22!AR$2,IF([1]TX_Counties_FY22_Income_Limits!AQ188=[1]WAIVER_TX_Counties_FY22!AR$2,[1]TX_Counties_FY22_Income_Limits!AQ188)))</f>
        <v>82320.000000000073</v>
      </c>
      <c r="AS188" s="64">
        <f>IF([1]TX_Counties_FY22_Income_Limits!AR188&gt;[1]WAIVER_TX_Counties_FY22!AS$2,[1]TX_Counties_FY22_Income_Limits!AR188,IF([1]TX_Counties_FY22_Income_Limits!AR188&lt;[1]WAIVER_TX_Counties_FY22!AS$2,[1]WAIVER_TX_Counties_FY22!AS$2,IF([1]TX_Counties_FY22_Income_Limits!AR188=[1]WAIVER_TX_Counties_FY22!AS$2,[1]TX_Counties_FY22_Income_Limits!AR188)))</f>
        <v>85680.000000000087</v>
      </c>
      <c r="AT188" s="64">
        <f>IF([1]TX_Counties_FY22_Income_Limits!AS188&gt;[1]WAIVER_TX_Counties_FY22!AT$2,[1]TX_Counties_FY22_Income_Limits!AS188,IF([1]TX_Counties_FY22_Income_Limits!AS188&lt;[1]WAIVER_TX_Counties_FY22!AT$2,[1]WAIVER_TX_Counties_FY22!AT$2,IF([1]TX_Counties_FY22_Income_Limits!AS188=[1]WAIVER_TX_Counties_FY22!AT$2,[1]TX_Counties_FY22_Income_Limits!AS188)))</f>
        <v>89040.000000000102</v>
      </c>
      <c r="AU188" s="64">
        <f>IF([1]TX_Counties_FY22_Income_Limits!AT188&gt;[1]WAIVER_TX_Counties_FY22!AU$2,[1]TX_Counties_FY22_Income_Limits!AT188,IF([1]TX_Counties_FY22_Income_Limits!AT188&lt;[1]WAIVER_TX_Counties_FY22!AU$2,[1]WAIVER_TX_Counties_FY22!AU$2,IF([1]TX_Counties_FY22_Income_Limits!AT188=[1]WAIVER_TX_Counties_FY22!AU$2,[1]TX_Counties_FY22_Income_Limits!AT188)))</f>
        <v>92400.000000000116</v>
      </c>
      <c r="AV188" s="64">
        <f>IF([1]TX_Counties_FY22_Income_Limits!AU188&gt;[1]WAIVER_TX_Counties_FY22!AV$2,[1]TX_Counties_FY22_Income_Limits!AU188,IF([1]TX_Counties_FY22_Income_Limits!AU188&lt;[1]WAIVER_TX_Counties_FY22!AV$2,[1]WAIVER_TX_Counties_FY22!AV$2,IF([1]TX_Counties_FY22_Income_Limits!AU188=[1]WAIVER_TX_Counties_FY22!AV$2,[1]TX_Counties_FY22_Income_Limits!AU188)))</f>
        <v>95760.000000000131</v>
      </c>
      <c r="AW188" s="64">
        <f>IF([1]TX_Counties_FY22_Income_Limits!AV188&gt;[1]WAIVER_TX_Counties_FY22!AW$2,[1]TX_Counties_FY22_Income_Limits!AV188,IF([1]TX_Counties_FY22_Income_Limits!AV188&lt;[1]WAIVER_TX_Counties_FY22!AW$2,[1]WAIVER_TX_Counties_FY22!AW$2,IF([1]TX_Counties_FY22_Income_Limits!AV188=[1]WAIVER_TX_Counties_FY22!AW$2,[1]TX_Counties_FY22_Income_Limits!AV188)))</f>
        <v>99120.000000000146</v>
      </c>
      <c r="AX188" s="64">
        <f>IF([1]TX_Counties_FY22_Income_Limits!AW188&gt;[1]WAIVER_TX_Counties_FY22!AX$2,[1]TX_Counties_FY22_Income_Limits!AW188,IF([1]TX_Counties_FY22_Income_Limits!AW188&lt;[1]WAIVER_TX_Counties_FY22!AX$2,[1]WAIVER_TX_Counties_FY22!AX$2,IF([1]TX_Counties_FY22_Income_Limits!AW188=[1]WAIVER_TX_Counties_FY22!AX$2,[1]TX_Counties_FY22_Income_Limits!AW188)))</f>
        <v>102480.00000000016</v>
      </c>
      <c r="AY188" s="64">
        <f>IF([1]TX_Counties_FY22_Income_Limits!AX188&gt;[1]WAIVER_TX_Counties_FY22!AY$2,[1]TX_Counties_FY22_Income_Limits!AX188,IF([1]TX_Counties_FY22_Income_Limits!AX188&lt;[1]WAIVER_TX_Counties_FY22!AY$2,[1]WAIVER_TX_Counties_FY22!AY$2,IF([1]TX_Counties_FY22_Income_Limits!AX188=[1]WAIVER_TX_Counties_FY22!AY$2,[1]TX_Counties_FY22_Income_Limits!AX188)))</f>
        <v>105840.00000000017</v>
      </c>
      <c r="AZ188" s="64">
        <f>IF([1]TX_Counties_FY22_Income_Limits!AY188&gt;[1]WAIVER_TX_Counties_FY22!AZ$2,[1]TX_Counties_FY22_Income_Limits!AY188,IF([1]TX_Counties_FY22_Income_Limits!AY188&lt;[1]WAIVER_TX_Counties_FY22!AZ$2,[1]WAIVER_TX_Counties_FY22!AZ$2,IF([1]TX_Counties_FY22_Income_Limits!AY188=[1]WAIVER_TX_Counties_FY22!AZ$2,[1]TX_Counties_FY22_Income_Limits!AY188)))</f>
        <v>109200.00000000019</v>
      </c>
      <c r="BA188" s="64">
        <f>IF([1]TX_Counties_FY22_Income_Limits!AZ188&gt;[1]WAIVER_TX_Counties_FY22!BA$2,[1]TX_Counties_FY22_Income_Limits!AZ188,IF([1]TX_Counties_FY22_Income_Limits!AZ188&lt;[1]WAIVER_TX_Counties_FY22!BA$2,[1]WAIVER_TX_Counties_FY22!BA$2,IF([1]TX_Counties_FY22_Income_Limits!AZ188=[1]WAIVER_TX_Counties_FY22!BA$2,[1]TX_Counties_FY22_Income_Limits!AZ188)))</f>
        <v>112560.0000000002</v>
      </c>
      <c r="BB188" s="64">
        <f>IF([1]TX_Counties_FY22_Income_Limits!BA188&gt;[1]WAIVER_TX_Counties_FY22!BB$2,[1]TX_Counties_FY22_Income_Limits!BA188,IF([1]TX_Counties_FY22_Income_Limits!BA188&lt;[1]WAIVER_TX_Counties_FY22!BB$2,[1]WAIVER_TX_Counties_FY22!BB$2,IF([1]TX_Counties_FY22_Income_Limits!BA188=[1]WAIVER_TX_Counties_FY22!BB$2,[1]TX_Counties_FY22_Income_Limits!BA188)))</f>
        <v>47050</v>
      </c>
      <c r="BC188" s="64">
        <f>IF([1]TX_Counties_FY22_Income_Limits!BB188&gt;[1]WAIVER_TX_Counties_FY22!BC$2,[1]TX_Counties_FY22_Income_Limits!BB188,IF([1]TX_Counties_FY22_Income_Limits!BB188&lt;[1]WAIVER_TX_Counties_FY22!BC$2,[1]WAIVER_TX_Counties_FY22!BC$2,IF([1]TX_Counties_FY22_Income_Limits!BB188=[1]WAIVER_TX_Counties_FY22!BC$2,[1]TX_Counties_FY22_Income_Limits!BB188)))</f>
        <v>53800</v>
      </c>
      <c r="BD188" s="64">
        <f>IF([1]TX_Counties_FY22_Income_Limits!BC188&gt;[1]WAIVER_TX_Counties_FY22!BD$2,[1]TX_Counties_FY22_Income_Limits!BC188,IF([1]TX_Counties_FY22_Income_Limits!BC188&lt;[1]WAIVER_TX_Counties_FY22!BD$2,[1]WAIVER_TX_Counties_FY22!BD$2,IF([1]TX_Counties_FY22_Income_Limits!BC188=[1]WAIVER_TX_Counties_FY22!BD$2,[1]TX_Counties_FY22_Income_Limits!BC188)))</f>
        <v>60500</v>
      </c>
      <c r="BE188" s="64">
        <f>IF([1]TX_Counties_FY22_Income_Limits!BD188&gt;[1]WAIVER_TX_Counties_FY22!BE$2,[1]TX_Counties_FY22_Income_Limits!BD188,IF([1]TX_Counties_FY22_Income_Limits!BD188&lt;[1]WAIVER_TX_Counties_FY22!BE$2,[1]WAIVER_TX_Counties_FY22!BE$2,IF([1]TX_Counties_FY22_Income_Limits!BD188=[1]WAIVER_TX_Counties_FY22!BE$2,[1]TX_Counties_FY22_Income_Limits!BD188)))</f>
        <v>67250</v>
      </c>
      <c r="BF188" s="64">
        <f>IF([1]TX_Counties_FY22_Income_Limits!BE188&gt;[1]WAIVER_TX_Counties_FY22!BF$2,[1]TX_Counties_FY22_Income_Limits!BE188,IF([1]TX_Counties_FY22_Income_Limits!BE188&lt;[1]WAIVER_TX_Counties_FY22!BF$2,[1]WAIVER_TX_Counties_FY22!BF$2,IF([1]TX_Counties_FY22_Income_Limits!BE188=[1]WAIVER_TX_Counties_FY22!BF$2,[1]TX_Counties_FY22_Income_Limits!BE188)))</f>
        <v>72650</v>
      </c>
      <c r="BG188" s="64">
        <f>IF([1]TX_Counties_FY22_Income_Limits!BF188&gt;[1]WAIVER_TX_Counties_FY22!BG$2,[1]TX_Counties_FY22_Income_Limits!BF188,IF([1]TX_Counties_FY22_Income_Limits!BF188&lt;[1]WAIVER_TX_Counties_FY22!BG$2,[1]WAIVER_TX_Counties_FY22!BG$2,IF([1]TX_Counties_FY22_Income_Limits!BF188=[1]WAIVER_TX_Counties_FY22!BG$2,[1]TX_Counties_FY22_Income_Limits!BF188)))</f>
        <v>78000</v>
      </c>
      <c r="BH188" s="64">
        <f>IF([1]TX_Counties_FY22_Income_Limits!BG188&gt;[1]WAIVER_TX_Counties_FY22!BH$2,[1]TX_Counties_FY22_Income_Limits!BG188,IF([1]TX_Counties_FY22_Income_Limits!BG188&lt;[1]WAIVER_TX_Counties_FY22!BH$2,[1]WAIVER_TX_Counties_FY22!BH$2,IF([1]TX_Counties_FY22_Income_Limits!BG188=[1]WAIVER_TX_Counties_FY22!BH$2,[1]TX_Counties_FY22_Income_Limits!BG188)))</f>
        <v>83400</v>
      </c>
      <c r="BI188" s="64">
        <f>IF([1]TX_Counties_FY22_Income_Limits!BH188&gt;[1]WAIVER_TX_Counties_FY22!BI$2,[1]TX_Counties_FY22_Income_Limits!BH188,IF([1]TX_Counties_FY22_Income_Limits!BH188&lt;[1]WAIVER_TX_Counties_FY22!BI$2,[1]WAIVER_TX_Counties_FY22!BI$2,IF([1]TX_Counties_FY22_Income_Limits!BH188=[1]WAIVER_TX_Counties_FY22!BI$2,[1]TX_Counties_FY22_Income_Limits!BH188)))</f>
        <v>88750</v>
      </c>
      <c r="BJ188" s="64">
        <f>IF([1]TX_Counties_FY22_Income_Limits!BI188&gt;[1]WAIVER_TX_Counties_FY22!BJ$2,[1]TX_Counties_FY22_Income_Limits!BI188,IF([1]TX_Counties_FY22_Income_Limits!BI188&lt;[1]WAIVER_TX_Counties_FY22!BJ$2,[1]WAIVER_TX_Counties_FY22!BJ$2,IF([1]TX_Counties_FY22_Income_Limits!BI188=[1]WAIVER_TX_Counties_FY22!BJ$2,[1]TX_Counties_FY22_Income_Limits!BI188)))</f>
        <v>94150</v>
      </c>
      <c r="BK188" s="64">
        <f>IF([1]TX_Counties_FY22_Income_Limits!BJ188&gt;[1]WAIVER_TX_Counties_FY22!BK$2,[1]TX_Counties_FY22_Income_Limits!BJ188,IF([1]TX_Counties_FY22_Income_Limits!BJ188&lt;[1]WAIVER_TX_Counties_FY22!BK$2,[1]WAIVER_TX_Counties_FY22!BK$2,IF([1]TX_Counties_FY22_Income_Limits!BJ188=[1]WAIVER_TX_Counties_FY22!BK$2,[1]TX_Counties_FY22_Income_Limits!BJ188)))</f>
        <v>99530</v>
      </c>
      <c r="BL188" s="64">
        <f>IF([1]TX_Counties_FY22_Income_Limits!BK188&gt;[1]WAIVER_TX_Counties_FY22!BL$2,[1]TX_Counties_FY22_Income_Limits!BK188,IF([1]TX_Counties_FY22_Income_Limits!BK188&lt;[1]WAIVER_TX_Counties_FY22!BL$2,[1]WAIVER_TX_Counties_FY22!BL$2,IF([1]TX_Counties_FY22_Income_Limits!BK188=[1]WAIVER_TX_Counties_FY22!BL$2,[1]TX_Counties_FY22_Income_Limits!BK188)))</f>
        <v>104910</v>
      </c>
      <c r="BM188" s="64">
        <f>IF([1]TX_Counties_FY22_Income_Limits!BL188&gt;[1]WAIVER_TX_Counties_FY22!BM$2,[1]TX_Counties_FY22_Income_Limits!BL188,IF([1]TX_Counties_FY22_Income_Limits!BL188&lt;[1]WAIVER_TX_Counties_FY22!BM$2,[1]WAIVER_TX_Counties_FY22!BM$2,IF([1]TX_Counties_FY22_Income_Limits!BL188=[1]WAIVER_TX_Counties_FY22!BM$2,[1]TX_Counties_FY22_Income_Limits!BL188)))</f>
        <v>110290</v>
      </c>
      <c r="BN188" s="64">
        <f>IF([1]TX_Counties_FY22_Income_Limits!BM188&gt;[1]WAIVER_TX_Counties_FY22!BN$2,[1]TX_Counties_FY22_Income_Limits!BM188,IF([1]TX_Counties_FY22_Income_Limits!BM188&lt;[1]WAIVER_TX_Counties_FY22!BN$2,[1]WAIVER_TX_Counties_FY22!BN$2,IF([1]TX_Counties_FY22_Income_Limits!BM188=[1]WAIVER_TX_Counties_FY22!BN$2,[1]TX_Counties_FY22_Income_Limits!BM188)))</f>
        <v>115670</v>
      </c>
      <c r="BO188" s="64">
        <f>IF([1]TX_Counties_FY22_Income_Limits!BN188&gt;[1]WAIVER_TX_Counties_FY22!BO$2,[1]TX_Counties_FY22_Income_Limits!BN188,IF([1]TX_Counties_FY22_Income_Limits!BN188&lt;[1]WAIVER_TX_Counties_FY22!BO$2,[1]WAIVER_TX_Counties_FY22!BO$2,IF([1]TX_Counties_FY22_Income_Limits!BN188=[1]WAIVER_TX_Counties_FY22!BO$2,[1]TX_Counties_FY22_Income_Limits!BN188)))</f>
        <v>121050</v>
      </c>
      <c r="BP188" s="64">
        <f>IF([1]TX_Counties_FY22_Income_Limits!BO188&gt;[1]WAIVER_TX_Counties_FY22!BP$2,[1]TX_Counties_FY22_Income_Limits!BO188,IF([1]TX_Counties_FY22_Income_Limits!BO188&lt;[1]WAIVER_TX_Counties_FY22!BP$2,[1]WAIVER_TX_Counties_FY22!BP$2,IF([1]TX_Counties_FY22_Income_Limits!BO188=[1]WAIVER_TX_Counties_FY22!BP$2,[1]TX_Counties_FY22_Income_Limits!BO188)))</f>
        <v>126430</v>
      </c>
      <c r="BQ188" s="64">
        <f>IF([1]TX_Counties_FY22_Income_Limits!BP188&gt;[1]WAIVER_TX_Counties_FY22!BQ$2,[1]TX_Counties_FY22_Income_Limits!BP188,IF([1]TX_Counties_FY22_Income_Limits!BP188&lt;[1]WAIVER_TX_Counties_FY22!BQ$2,[1]WAIVER_TX_Counties_FY22!BQ$2,IF([1]TX_Counties_FY22_Income_Limits!BP188=[1]WAIVER_TX_Counties_FY22!BQ$2,[1]TX_Counties_FY22_Income_Limits!BP188)))</f>
        <v>131810</v>
      </c>
      <c r="BR188" s="64">
        <f>IF([1]TX_Counties_FY22_Income_Limits!BQ188&gt;[1]WAIVER_TX_Counties_FY22!BR$2,[1]TX_Counties_FY22_Income_Limits!BQ188,IF([1]TX_Counties_FY22_Income_Limits!BQ188&lt;[1]WAIVER_TX_Counties_FY22!BR$2,[1]WAIVER_TX_Counties_FY22!BR$2,IF([1]TX_Counties_FY22_Income_Limits!BQ188=[1]WAIVER_TX_Counties_FY22!BR$2,[1]TX_Counties_FY22_Income_Limits!BQ188)))</f>
        <v>137190</v>
      </c>
      <c r="BS188" s="64">
        <f>IF([1]TX_Counties_FY22_Income_Limits!BR188&gt;[1]WAIVER_TX_Counties_FY22!BS$2,[1]TX_Counties_FY22_Income_Limits!BR188,IF([1]TX_Counties_FY22_Income_Limits!BR188&lt;[1]WAIVER_TX_Counties_FY22!BS$2,[1]WAIVER_TX_Counties_FY22!BS$2,IF([1]TX_Counties_FY22_Income_Limits!BR188=[1]WAIVER_TX_Counties_FY22!BS$2,[1]TX_Counties_FY22_Income_Limits!BR188)))</f>
        <v>142570</v>
      </c>
      <c r="BT188" s="64">
        <f>IF([1]TX_Counties_FY22_Income_Limits!BS188&gt;[1]WAIVER_TX_Counties_FY22!BT$2,[1]TX_Counties_FY22_Income_Limits!BS188,IF([1]TX_Counties_FY22_Income_Limits!BS188&lt;[1]WAIVER_TX_Counties_FY22!BT$2,[1]WAIVER_TX_Counties_FY22!BT$2,IF([1]TX_Counties_FY22_Income_Limits!BS188=[1]WAIVER_TX_Counties_FY22!BT$2,[1]TX_Counties_FY22_Income_Limits!BS188)))</f>
        <v>147950</v>
      </c>
      <c r="BU188" s="64">
        <f>IF([1]TX_Counties_FY22_Income_Limits!BT188&gt;[1]WAIVER_TX_Counties_FY22!BU$2,[1]TX_Counties_FY22_Income_Limits!BT188,IF([1]TX_Counties_FY22_Income_Limits!BT188&lt;[1]WAIVER_TX_Counties_FY22!BU$2,[1]WAIVER_TX_Counties_FY22!BU$2,IF([1]TX_Counties_FY22_Income_Limits!BT188=[1]WAIVER_TX_Counties_FY22!BU$2,[1]TX_Counties_FY22_Income_Limits!BT188)))</f>
        <v>153330</v>
      </c>
      <c r="BV188" s="64">
        <f>IF([1]TX_Counties_FY22_Income_Limits!BU188&gt;[1]WAIVER_TX_Counties_FY22!BV$2,[1]TX_Counties_FY22_Income_Limits!BU188,IF([1]TX_Counties_FY22_Income_Limits!BU188&lt;[1]WAIVER_TX_Counties_FY22!BV$2,[1]WAIVER_TX_Counties_FY22!BV$2,IF([1]TX_Counties_FY22_Income_Limits!BU188=[1]WAIVER_TX_Counties_FY22!BV$2,[1]TX_Counties_FY22_Income_Limits!BU188)))</f>
        <v>158710</v>
      </c>
      <c r="BW188" s="64">
        <f>IF([1]TX_Counties_FY22_Income_Limits!BV188&gt;[1]WAIVER_TX_Counties_FY22!BW$2,[1]TX_Counties_FY22_Income_Limits!BV188,IF([1]TX_Counties_FY22_Income_Limits!BV188&lt;[1]WAIVER_TX_Counties_FY22!BW$2,[1]WAIVER_TX_Counties_FY22!BW$2,IF([1]TX_Counties_FY22_Income_Limits!BV188=[1]WAIVER_TX_Counties_FY22!BW$2,[1]TX_Counties_FY22_Income_Limits!BV188)))</f>
        <v>164090</v>
      </c>
      <c r="BX188" s="64">
        <f>IF([1]TX_Counties_FY22_Income_Limits!BW188&gt;[1]WAIVER_TX_Counties_FY22!BX$2,[1]TX_Counties_FY22_Income_Limits!BW188,IF([1]TX_Counties_FY22_Income_Limits!BW188&lt;[1]WAIVER_TX_Counties_FY22!BX$2,[1]WAIVER_TX_Counties_FY22!BX$2,IF([1]TX_Counties_FY22_Income_Limits!BW188=[1]WAIVER_TX_Counties_FY22!BX$2,[1]TX_Counties_FY22_Income_Limits!BW188)))</f>
        <v>169470</v>
      </c>
      <c r="BY188" s="64">
        <f>IF([1]TX_Counties_FY22_Income_Limits!BX188&gt;[1]WAIVER_TX_Counties_FY22!BY$2,[1]TX_Counties_FY22_Income_Limits!BX188,IF([1]TX_Counties_FY22_Income_Limits!BX188&lt;[1]WAIVER_TX_Counties_FY22!BY$2,[1]WAIVER_TX_Counties_FY22!BY$2,IF([1]TX_Counties_FY22_Income_Limits!BX188=[1]WAIVER_TX_Counties_FY22!BY$2,[1]TX_Counties_FY22_Income_Limits!BX188)))</f>
        <v>174850</v>
      </c>
      <c r="BZ188" s="64">
        <f>IF([1]TX_Counties_FY22_Income_Limits!BY188&gt;[1]WAIVER_TX_Counties_FY22!BZ$2,[1]TX_Counties_FY22_Income_Limits!BY188,IF([1]TX_Counties_FY22_Income_Limits!BY188&lt;[1]WAIVER_TX_Counties_FY22!BZ$2,[1]WAIVER_TX_Counties_FY22!BZ$2,IF([1]TX_Counties_FY22_Income_Limits!BY188=[1]WAIVER_TX_Counties_FY22!BZ$2,[1]TX_Counties_FY22_Income_Limits!BY188)))</f>
        <v>180230</v>
      </c>
      <c r="CA188" s="64">
        <f>IF([1]TX_Counties_FY22_Income_Limits!BZ188&gt;[1]WAIVER_TX_Counties_FY22!CA$2,[1]TX_Counties_FY22_Income_Limits!BZ188,IF([1]TX_Counties_FY22_Income_Limits!BZ188&lt;[1]WAIVER_TX_Counties_FY22!CA$2,[1]WAIVER_TX_Counties_FY22!CA$2,IF([1]TX_Counties_FY22_Income_Limits!BZ188=[1]WAIVER_TX_Counties_FY22!CA$2,[1]TX_Counties_FY22_Income_Limits!BZ188)))</f>
        <v>59709.999999999993</v>
      </c>
      <c r="CB188" s="64">
        <f>IF([1]TX_Counties_FY22_Income_Limits!CA188&gt;[1]WAIVER_TX_Counties_FY22!CB$2,[1]TX_Counties_FY22_Income_Limits!CA188,IF([1]TX_Counties_FY22_Income_Limits!CA188&lt;[1]WAIVER_TX_Counties_FY22!CB$2,[1]WAIVER_TX_Counties_FY22!CB$2,IF([1]TX_Counties_FY22_Income_Limits!CA188=[1]WAIVER_TX_Counties_FY22!CB$2,[1]TX_Counties_FY22_Income_Limits!CA188)))</f>
        <v>68240</v>
      </c>
      <c r="CC188" s="64">
        <f>IF([1]TX_Counties_FY22_Income_Limits!CB188&gt;[1]WAIVER_TX_Counties_FY22!CC$2,[1]TX_Counties_FY22_Income_Limits!CB188,IF([1]TX_Counties_FY22_Income_Limits!CB188&lt;[1]WAIVER_TX_Counties_FY22!CC$2,[1]WAIVER_TX_Counties_FY22!CC$2,IF([1]TX_Counties_FY22_Income_Limits!CB188=[1]WAIVER_TX_Counties_FY22!CC$2,[1]TX_Counties_FY22_Income_Limits!CB188)))</f>
        <v>76770</v>
      </c>
      <c r="CD188" s="64">
        <f>IF([1]TX_Counties_FY22_Income_Limits!CC188&gt;[1]WAIVER_TX_Counties_FY22!CD$2,[1]TX_Counties_FY22_Income_Limits!CC188,IF([1]TX_Counties_FY22_Income_Limits!CC188&lt;[1]WAIVER_TX_Counties_FY22!CD$2,[1]WAIVER_TX_Counties_FY22!CD$2,IF([1]TX_Counties_FY22_Income_Limits!CC188=[1]WAIVER_TX_Counties_FY22!CD$2,[1]TX_Counties_FY22_Income_Limits!CC188)))</f>
        <v>85300</v>
      </c>
      <c r="CE188" s="64">
        <f>IF([1]TX_Counties_FY22_Income_Limits!CD188&gt;[1]WAIVER_TX_Counties_FY22!CE$2,[1]TX_Counties_FY22_Income_Limits!CD188,IF([1]TX_Counties_FY22_Income_Limits!CD188&lt;[1]WAIVER_TX_Counties_FY22!CE$2,[1]WAIVER_TX_Counties_FY22!CE$2,IF([1]TX_Counties_FY22_Income_Limits!CD188=[1]WAIVER_TX_Counties_FY22!CE$2,[1]TX_Counties_FY22_Income_Limits!CD188)))</f>
        <v>92124</v>
      </c>
      <c r="CF188" s="64">
        <f>IF([1]TX_Counties_FY22_Income_Limits!CE188&gt;[1]WAIVER_TX_Counties_FY22!CF$2,[1]TX_Counties_FY22_Income_Limits!CE188,IF([1]TX_Counties_FY22_Income_Limits!CE188&lt;[1]WAIVER_TX_Counties_FY22!CF$2,[1]WAIVER_TX_Counties_FY22!CF$2,IF([1]TX_Counties_FY22_Income_Limits!CE188=[1]WAIVER_TX_Counties_FY22!CF$2,[1]TX_Counties_FY22_Income_Limits!CE188)))</f>
        <v>98948</v>
      </c>
      <c r="CG188" s="64">
        <f>IF([1]TX_Counties_FY22_Income_Limits!CF188&gt;[1]WAIVER_TX_Counties_FY22!CG$2,[1]TX_Counties_FY22_Income_Limits!CF188,IF([1]TX_Counties_FY22_Income_Limits!CF188&lt;[1]WAIVER_TX_Counties_FY22!CG$2,[1]WAIVER_TX_Counties_FY22!CG$2,IF([1]TX_Counties_FY22_Income_Limits!CF188=[1]WAIVER_TX_Counties_FY22!CG$2,[1]TX_Counties_FY22_Income_Limits!CF188)))</f>
        <v>105772</v>
      </c>
      <c r="CH188" s="64">
        <f>IF([1]TX_Counties_FY22_Income_Limits!CG188&gt;[1]WAIVER_TX_Counties_FY22!CH$2,[1]TX_Counties_FY22_Income_Limits!CG188,IF([1]TX_Counties_FY22_Income_Limits!CG188&lt;[1]WAIVER_TX_Counties_FY22!CH$2,[1]WAIVER_TX_Counties_FY22!CH$2,IF([1]TX_Counties_FY22_Income_Limits!CG188=[1]WAIVER_TX_Counties_FY22!CH$2,[1]TX_Counties_FY22_Income_Limits!CG188)))</f>
        <v>112596</v>
      </c>
      <c r="CI188" s="64">
        <f>IF([1]TX_Counties_FY22_Income_Limits!CH188&gt;[1]WAIVER_TX_Counties_FY22!CI$2,[1]TX_Counties_FY22_Income_Limits!CH188,IF([1]TX_Counties_FY22_Income_Limits!CH188&lt;[1]WAIVER_TX_Counties_FY22!CI$2,[1]WAIVER_TX_Counties_FY22!CI$2,IF([1]TX_Counties_FY22_Income_Limits!CH188=[1]WAIVER_TX_Counties_FY22!CI$2,[1]TX_Counties_FY22_Income_Limits!CH188)))</f>
        <v>119419.99999999999</v>
      </c>
      <c r="CJ188" s="64">
        <f>IF([1]TX_Counties_FY22_Income_Limits!CI188&gt;[1]WAIVER_TX_Counties_FY22!CJ$2,[1]TX_Counties_FY22_Income_Limits!CI188,IF([1]TX_Counties_FY22_Income_Limits!CI188&lt;[1]WAIVER_TX_Counties_FY22!CJ$2,[1]WAIVER_TX_Counties_FY22!CJ$2,IF([1]TX_Counties_FY22_Income_Limits!CI188=[1]WAIVER_TX_Counties_FY22!CJ$2,[1]TX_Counties_FY22_Income_Limits!CI188)))</f>
        <v>126244</v>
      </c>
      <c r="CK188" s="64">
        <f>IF([1]TX_Counties_FY22_Income_Limits!CJ188&gt;[1]WAIVER_TX_Counties_FY22!CK$2,[1]TX_Counties_FY22_Income_Limits!CJ188,IF([1]TX_Counties_FY22_Income_Limits!CJ188&lt;[1]WAIVER_TX_Counties_FY22!CK$2,[1]WAIVER_TX_Counties_FY22!CK$2,IF([1]TX_Counties_FY22_Income_Limits!CJ188=[1]WAIVER_TX_Counties_FY22!CK$2,[1]TX_Counties_FY22_Income_Limits!CJ188)))</f>
        <v>133068</v>
      </c>
      <c r="CL188" s="64">
        <f>IF([1]TX_Counties_FY22_Income_Limits!CK188&gt;[1]WAIVER_TX_Counties_FY22!CL$2,[1]TX_Counties_FY22_Income_Limits!CK188,IF([1]TX_Counties_FY22_Income_Limits!CK188&lt;[1]WAIVER_TX_Counties_FY22!CL$2,[1]WAIVER_TX_Counties_FY22!CL$2,IF([1]TX_Counties_FY22_Income_Limits!CK188=[1]WAIVER_TX_Counties_FY22!CL$2,[1]TX_Counties_FY22_Income_Limits!CK188)))</f>
        <v>139892</v>
      </c>
      <c r="CM188" s="64">
        <f>IF([1]TX_Counties_FY22_Income_Limits!CL188&gt;[1]WAIVER_TX_Counties_FY22!CM$2,[1]TX_Counties_FY22_Income_Limits!CL188,IF([1]TX_Counties_FY22_Income_Limits!CL188&lt;[1]WAIVER_TX_Counties_FY22!CM$2,[1]WAIVER_TX_Counties_FY22!CM$2,IF([1]TX_Counties_FY22_Income_Limits!CL188=[1]WAIVER_TX_Counties_FY22!CM$2,[1]TX_Counties_FY22_Income_Limits!CL188)))</f>
        <v>146716</v>
      </c>
      <c r="CN188" s="64">
        <f>IF([1]TX_Counties_FY22_Income_Limits!CM188&gt;[1]WAIVER_TX_Counties_FY22!CN$2,[1]TX_Counties_FY22_Income_Limits!CM188,IF([1]TX_Counties_FY22_Income_Limits!CM188&lt;[1]WAIVER_TX_Counties_FY22!CN$2,[1]WAIVER_TX_Counties_FY22!CN$2,IF([1]TX_Counties_FY22_Income_Limits!CM188=[1]WAIVER_TX_Counties_FY22!CN$2,[1]TX_Counties_FY22_Income_Limits!CM188)))</f>
        <v>153540</v>
      </c>
      <c r="CO188" s="64">
        <f>IF([1]TX_Counties_FY22_Income_Limits!CN188&gt;[1]WAIVER_TX_Counties_FY22!CO$2,[1]TX_Counties_FY22_Income_Limits!CN188,IF([1]TX_Counties_FY22_Income_Limits!CN188&lt;[1]WAIVER_TX_Counties_FY22!CO$2,[1]WAIVER_TX_Counties_FY22!CO$2,IF([1]TX_Counties_FY22_Income_Limits!CN188=[1]WAIVER_TX_Counties_FY22!CO$2,[1]TX_Counties_FY22_Income_Limits!CN188)))</f>
        <v>160364</v>
      </c>
      <c r="CP188" s="64">
        <f>IF([1]TX_Counties_FY22_Income_Limits!CO188&gt;[1]WAIVER_TX_Counties_FY22!CP$2,[1]TX_Counties_FY22_Income_Limits!CO188,IF([1]TX_Counties_FY22_Income_Limits!CO188&lt;[1]WAIVER_TX_Counties_FY22!CP$2,[1]WAIVER_TX_Counties_FY22!CP$2,IF([1]TX_Counties_FY22_Income_Limits!CO188=[1]WAIVER_TX_Counties_FY22!CP$2,[1]TX_Counties_FY22_Income_Limits!CO188)))</f>
        <v>167188</v>
      </c>
      <c r="CQ188" s="64">
        <f>IF([1]TX_Counties_FY22_Income_Limits!CP188&gt;[1]WAIVER_TX_Counties_FY22!CQ$2,[1]TX_Counties_FY22_Income_Limits!CP188,IF([1]TX_Counties_FY22_Income_Limits!CP188&lt;[1]WAIVER_TX_Counties_FY22!CQ$2,[1]WAIVER_TX_Counties_FY22!CQ$2,IF([1]TX_Counties_FY22_Income_Limits!CP188=[1]WAIVER_TX_Counties_FY22!CQ$2,[1]TX_Counties_FY22_Income_Limits!CP188)))</f>
        <v>174012</v>
      </c>
      <c r="CR188" s="64">
        <f>IF([1]TX_Counties_FY22_Income_Limits!CQ188&gt;[1]WAIVER_TX_Counties_FY22!CR$2,[1]TX_Counties_FY22_Income_Limits!CQ188,IF([1]TX_Counties_FY22_Income_Limits!CQ188&lt;[1]WAIVER_TX_Counties_FY22!CR$2,[1]WAIVER_TX_Counties_FY22!CR$2,IF([1]TX_Counties_FY22_Income_Limits!CQ188=[1]WAIVER_TX_Counties_FY22!CR$2,[1]TX_Counties_FY22_Income_Limits!CQ188)))</f>
        <v>180836</v>
      </c>
      <c r="CS188" s="64">
        <f>IF([1]TX_Counties_FY22_Income_Limits!CR188&gt;[1]WAIVER_TX_Counties_FY22!CS$2,[1]TX_Counties_FY22_Income_Limits!CR188,IF([1]TX_Counties_FY22_Income_Limits!CR188&lt;[1]WAIVER_TX_Counties_FY22!CS$2,[1]WAIVER_TX_Counties_FY22!CS$2,IF([1]TX_Counties_FY22_Income_Limits!CR188=[1]WAIVER_TX_Counties_FY22!CS$2,[1]TX_Counties_FY22_Income_Limits!CR188)))</f>
        <v>187660</v>
      </c>
      <c r="CT188" s="64">
        <f>IF([1]TX_Counties_FY22_Income_Limits!CS188&gt;[1]WAIVER_TX_Counties_FY22!CT$2,[1]TX_Counties_FY22_Income_Limits!CS188,IF([1]TX_Counties_FY22_Income_Limits!CS188&lt;[1]WAIVER_TX_Counties_FY22!CT$2,[1]WAIVER_TX_Counties_FY22!CT$2,IF([1]TX_Counties_FY22_Income_Limits!CS188=[1]WAIVER_TX_Counties_FY22!CT$2,[1]TX_Counties_FY22_Income_Limits!CS188)))</f>
        <v>194484</v>
      </c>
      <c r="CU188" s="64">
        <f>IF([1]TX_Counties_FY22_Income_Limits!CT188&gt;[1]WAIVER_TX_Counties_FY22!CU$2,[1]TX_Counties_FY22_Income_Limits!CT188,IF([1]TX_Counties_FY22_Income_Limits!CT188&lt;[1]WAIVER_TX_Counties_FY22!CU$2,[1]WAIVER_TX_Counties_FY22!CU$2,IF([1]TX_Counties_FY22_Income_Limits!CT188=[1]WAIVER_TX_Counties_FY22!CU$2,[1]TX_Counties_FY22_Income_Limits!CT188)))</f>
        <v>201308</v>
      </c>
      <c r="CV188" s="64">
        <f>IF([1]TX_Counties_FY22_Income_Limits!CU188&gt;[1]WAIVER_TX_Counties_FY22!CV$2,[1]TX_Counties_FY22_Income_Limits!CU188,IF([1]TX_Counties_FY22_Income_Limits!CU188&lt;[1]WAIVER_TX_Counties_FY22!CV$2,[1]WAIVER_TX_Counties_FY22!CV$2,IF([1]TX_Counties_FY22_Income_Limits!CU188=[1]WAIVER_TX_Counties_FY22!CV$2,[1]TX_Counties_FY22_Income_Limits!CU188)))</f>
        <v>208132</v>
      </c>
      <c r="CW188" s="64">
        <f>IF([1]TX_Counties_FY22_Income_Limits!CV188&gt;[1]WAIVER_TX_Counties_FY22!CW$2,[1]TX_Counties_FY22_Income_Limits!CV188,IF([1]TX_Counties_FY22_Income_Limits!CV188&lt;[1]WAIVER_TX_Counties_FY22!CW$2,[1]WAIVER_TX_Counties_FY22!CW$2,IF([1]TX_Counties_FY22_Income_Limits!CV188=[1]WAIVER_TX_Counties_FY22!CW$2,[1]TX_Counties_FY22_Income_Limits!CV188)))</f>
        <v>214956</v>
      </c>
      <c r="CX188" s="64">
        <f>IF([1]TX_Counties_FY22_Income_Limits!CW188&gt;[1]WAIVER_TX_Counties_FY22!CX$2,[1]TX_Counties_FY22_Income_Limits!CW188,IF([1]TX_Counties_FY22_Income_Limits!CW188&lt;[1]WAIVER_TX_Counties_FY22!CX$2,[1]WAIVER_TX_Counties_FY22!CX$2,IF([1]TX_Counties_FY22_Income_Limits!CW188=[1]WAIVER_TX_Counties_FY22!CX$2,[1]TX_Counties_FY22_Income_Limits!CW188)))</f>
        <v>221780</v>
      </c>
      <c r="CY188" s="64">
        <f>IF([1]TX_Counties_FY22_Income_Limits!CX188&gt;[1]WAIVER_TX_Counties_FY22!CY$2,[1]TX_Counties_FY22_Income_Limits!CX188,IF([1]TX_Counties_FY22_Income_Limits!CX188&lt;[1]WAIVER_TX_Counties_FY22!CY$2,[1]WAIVER_TX_Counties_FY22!CY$2,IF([1]TX_Counties_FY22_Income_Limits!CX188=[1]WAIVER_TX_Counties_FY22!CY$2,[1]TX_Counties_FY22_Income_Limits!CX188)))</f>
        <v>228604</v>
      </c>
      <c r="CZ188" s="64">
        <f>IF([1]TX_Counties_FY22_Income_Limits!CY188&gt;[1]WAIVER_TX_Counties_FY22!CZ$2,[1]TX_Counties_FY22_Income_Limits!CY188,IF([1]TX_Counties_FY22_Income_Limits!CY188&lt;[1]WAIVER_TX_Counties_FY22!CZ$2,[1]WAIVER_TX_Counties_FY22!CZ$2,IF([1]TX_Counties_FY22_Income_Limits!CY188=[1]WAIVER_TX_Counties_FY22!CZ$2,[1]TX_Counties_FY22_Income_Limits!CY188)))</f>
        <v>71652</v>
      </c>
      <c r="DA188" s="64">
        <f>IF([1]TX_Counties_FY22_Income_Limits!CZ188&gt;[1]WAIVER_TX_Counties_FY22!DA$2,[1]TX_Counties_FY22_Income_Limits!CZ188,IF([1]TX_Counties_FY22_Income_Limits!CZ188&lt;[1]WAIVER_TX_Counties_FY22!DA$2,[1]WAIVER_TX_Counties_FY22!DA$2,IF([1]TX_Counties_FY22_Income_Limits!CZ188=[1]WAIVER_TX_Counties_FY22!DA$2,[1]TX_Counties_FY22_Income_Limits!CZ188)))</f>
        <v>81888</v>
      </c>
      <c r="DB188" s="64">
        <f>IF([1]TX_Counties_FY22_Income_Limits!DA188&gt;[1]WAIVER_TX_Counties_FY22!DB$2,[1]TX_Counties_FY22_Income_Limits!DA188,IF([1]TX_Counties_FY22_Income_Limits!DA188&lt;[1]WAIVER_TX_Counties_FY22!DB$2,[1]WAIVER_TX_Counties_FY22!DB$2,IF([1]TX_Counties_FY22_Income_Limits!DA188=[1]WAIVER_TX_Counties_FY22!DB$2,[1]TX_Counties_FY22_Income_Limits!DA188)))</f>
        <v>92124</v>
      </c>
      <c r="DC188" s="64">
        <f>IF([1]TX_Counties_FY22_Income_Limits!DB188&gt;[1]WAIVER_TX_Counties_FY22!DC$2,[1]TX_Counties_FY22_Income_Limits!DB188,IF([1]TX_Counties_FY22_Income_Limits!DB188&lt;[1]WAIVER_TX_Counties_FY22!DC$2,[1]WAIVER_TX_Counties_FY22!DC$2,IF([1]TX_Counties_FY22_Income_Limits!DB188=[1]WAIVER_TX_Counties_FY22!DC$2,[1]TX_Counties_FY22_Income_Limits!DB188)))</f>
        <v>102360</v>
      </c>
      <c r="DD188" s="64">
        <f>IF([1]TX_Counties_FY22_Income_Limits!DC188&gt;[1]WAIVER_TX_Counties_FY22!DD$2,[1]TX_Counties_FY22_Income_Limits!DC188,IF([1]TX_Counties_FY22_Income_Limits!DC188&lt;[1]WAIVER_TX_Counties_FY22!DD$2,[1]WAIVER_TX_Counties_FY22!DD$2,IF([1]TX_Counties_FY22_Income_Limits!DC188=[1]WAIVER_TX_Counties_FY22!DD$2,[1]TX_Counties_FY22_Income_Limits!DC188)))</f>
        <v>110548.8</v>
      </c>
      <c r="DE188" s="64">
        <f>IF([1]TX_Counties_FY22_Income_Limits!DD188&gt;[1]WAIVER_TX_Counties_FY22!DE$2,[1]TX_Counties_FY22_Income_Limits!DD188,IF([1]TX_Counties_FY22_Income_Limits!DD188&lt;[1]WAIVER_TX_Counties_FY22!DE$2,[1]WAIVER_TX_Counties_FY22!DE$2,IF([1]TX_Counties_FY22_Income_Limits!DD188=[1]WAIVER_TX_Counties_FY22!DE$2,[1]TX_Counties_FY22_Income_Limits!DD188)))</f>
        <v>118737.59999999999</v>
      </c>
      <c r="DF188" s="64">
        <f>IF([1]TX_Counties_FY22_Income_Limits!DE188&gt;[1]WAIVER_TX_Counties_FY22!DF$2,[1]TX_Counties_FY22_Income_Limits!DE188,IF([1]TX_Counties_FY22_Income_Limits!DE188&lt;[1]WAIVER_TX_Counties_FY22!DF$2,[1]WAIVER_TX_Counties_FY22!DF$2,IF([1]TX_Counties_FY22_Income_Limits!DE188=[1]WAIVER_TX_Counties_FY22!DF$2,[1]TX_Counties_FY22_Income_Limits!DE188)))</f>
        <v>126926.39999999999</v>
      </c>
      <c r="DG188" s="64">
        <f>IF([1]TX_Counties_FY22_Income_Limits!DF188&gt;[1]WAIVER_TX_Counties_FY22!DG$2,[1]TX_Counties_FY22_Income_Limits!DF188,IF([1]TX_Counties_FY22_Income_Limits!DF188&lt;[1]WAIVER_TX_Counties_FY22!DG$2,[1]WAIVER_TX_Counties_FY22!DG$2,IF([1]TX_Counties_FY22_Income_Limits!DF188=[1]WAIVER_TX_Counties_FY22!DG$2,[1]TX_Counties_FY22_Income_Limits!DF188)))</f>
        <v>135115.20000000001</v>
      </c>
      <c r="DH188" s="64">
        <f>IF([1]TX_Counties_FY22_Income_Limits!DG188&gt;[1]WAIVER_TX_Counties_FY22!DH$2,[1]TX_Counties_FY22_Income_Limits!DG188,IF([1]TX_Counties_FY22_Income_Limits!DG188&lt;[1]WAIVER_TX_Counties_FY22!DH$2,[1]WAIVER_TX_Counties_FY22!DH$2,IF([1]TX_Counties_FY22_Income_Limits!DG188=[1]WAIVER_TX_Counties_FY22!DH$2,[1]TX_Counties_FY22_Income_Limits!DG188)))</f>
        <v>143304</v>
      </c>
      <c r="DI188" s="64">
        <f>IF([1]TX_Counties_FY22_Income_Limits!DH188&gt;[1]WAIVER_TX_Counties_FY22!DI$2,[1]TX_Counties_FY22_Income_Limits!DH188,IF([1]TX_Counties_FY22_Income_Limits!DH188&lt;[1]WAIVER_TX_Counties_FY22!DI$2,[1]WAIVER_TX_Counties_FY22!DI$2,IF([1]TX_Counties_FY22_Income_Limits!DH188=[1]WAIVER_TX_Counties_FY22!DI$2,[1]TX_Counties_FY22_Income_Limits!DH188)))</f>
        <v>151492.79999999999</v>
      </c>
      <c r="DJ188" s="64">
        <f>IF([1]TX_Counties_FY22_Income_Limits!DI188&gt;[1]WAIVER_TX_Counties_FY22!DJ$2,[1]TX_Counties_FY22_Income_Limits!DI188,IF([1]TX_Counties_FY22_Income_Limits!DI188&lt;[1]WAIVER_TX_Counties_FY22!DJ$2,[1]WAIVER_TX_Counties_FY22!DJ$2,IF([1]TX_Counties_FY22_Income_Limits!DI188=[1]WAIVER_TX_Counties_FY22!DJ$2,[1]TX_Counties_FY22_Income_Limits!DI188)))</f>
        <v>159681.59999999998</v>
      </c>
      <c r="DK188" s="64">
        <f>IF([1]TX_Counties_FY22_Income_Limits!DJ188&gt;[1]WAIVER_TX_Counties_FY22!DK$2,[1]TX_Counties_FY22_Income_Limits!DJ188,IF([1]TX_Counties_FY22_Income_Limits!DJ188&lt;[1]WAIVER_TX_Counties_FY22!DK$2,[1]WAIVER_TX_Counties_FY22!DK$2,IF([1]TX_Counties_FY22_Income_Limits!DJ188=[1]WAIVER_TX_Counties_FY22!DK$2,[1]TX_Counties_FY22_Income_Limits!DJ188)))</f>
        <v>167870.39999999997</v>
      </c>
      <c r="DL188" s="64">
        <f>IF([1]TX_Counties_FY22_Income_Limits!DK188&gt;[1]WAIVER_TX_Counties_FY22!DL$2,[1]TX_Counties_FY22_Income_Limits!DK188,IF([1]TX_Counties_FY22_Income_Limits!DK188&lt;[1]WAIVER_TX_Counties_FY22!DL$2,[1]WAIVER_TX_Counties_FY22!DL$2,IF([1]TX_Counties_FY22_Income_Limits!DK188=[1]WAIVER_TX_Counties_FY22!DL$2,[1]TX_Counties_FY22_Income_Limits!DK188)))</f>
        <v>176059.19999999995</v>
      </c>
      <c r="DM188" s="64">
        <f>IF([1]TX_Counties_FY22_Income_Limits!DL188&gt;[1]WAIVER_TX_Counties_FY22!DM$2,[1]TX_Counties_FY22_Income_Limits!DL188,IF([1]TX_Counties_FY22_Income_Limits!DL188&lt;[1]WAIVER_TX_Counties_FY22!DM$2,[1]WAIVER_TX_Counties_FY22!DM$2,IF([1]TX_Counties_FY22_Income_Limits!DL188=[1]WAIVER_TX_Counties_FY22!DM$2,[1]TX_Counties_FY22_Income_Limits!DL188)))</f>
        <v>184247.99999999994</v>
      </c>
      <c r="DN188" s="64">
        <f>IF([1]TX_Counties_FY22_Income_Limits!DM188&gt;[1]WAIVER_TX_Counties_FY22!DN$2,[1]TX_Counties_FY22_Income_Limits!DM188,IF([1]TX_Counties_FY22_Income_Limits!DM188&lt;[1]WAIVER_TX_Counties_FY22!DN$2,[1]WAIVER_TX_Counties_FY22!DN$2,IF([1]TX_Counties_FY22_Income_Limits!DM188=[1]WAIVER_TX_Counties_FY22!DN$2,[1]TX_Counties_FY22_Income_Limits!DM188)))</f>
        <v>192436.79999999993</v>
      </c>
      <c r="DO188" s="64">
        <f>IF([1]TX_Counties_FY22_Income_Limits!DN188&gt;[1]WAIVER_TX_Counties_FY22!DO$2,[1]TX_Counties_FY22_Income_Limits!DN188,IF([1]TX_Counties_FY22_Income_Limits!DN188&lt;[1]WAIVER_TX_Counties_FY22!DO$2,[1]WAIVER_TX_Counties_FY22!DO$2,IF([1]TX_Counties_FY22_Income_Limits!DN188=[1]WAIVER_TX_Counties_FY22!DO$2,[1]TX_Counties_FY22_Income_Limits!DN188)))</f>
        <v>200625.59999999992</v>
      </c>
      <c r="DP188" s="64">
        <f>IF([1]TX_Counties_FY22_Income_Limits!DO188&gt;[1]WAIVER_TX_Counties_FY22!DP$2,[1]TX_Counties_FY22_Income_Limits!DO188,IF([1]TX_Counties_FY22_Income_Limits!DO188&lt;[1]WAIVER_TX_Counties_FY22!DP$2,[1]WAIVER_TX_Counties_FY22!DP$2,IF([1]TX_Counties_FY22_Income_Limits!DO188=[1]WAIVER_TX_Counties_FY22!DP$2,[1]TX_Counties_FY22_Income_Limits!DO188)))</f>
        <v>208814.39999999991</v>
      </c>
      <c r="DQ188" s="64">
        <f>IF([1]TX_Counties_FY22_Income_Limits!DP188&gt;[1]WAIVER_TX_Counties_FY22!DQ$2,[1]TX_Counties_FY22_Income_Limits!DP188,IF([1]TX_Counties_FY22_Income_Limits!DP188&lt;[1]WAIVER_TX_Counties_FY22!DQ$2,[1]WAIVER_TX_Counties_FY22!DQ$2,IF([1]TX_Counties_FY22_Income_Limits!DP188=[1]WAIVER_TX_Counties_FY22!DQ$2,[1]TX_Counties_FY22_Income_Limits!DP188)))</f>
        <v>217003.1999999999</v>
      </c>
      <c r="DR188" s="64">
        <f>IF([1]TX_Counties_FY22_Income_Limits!DQ188&gt;[1]WAIVER_TX_Counties_FY22!DR$2,[1]TX_Counties_FY22_Income_Limits!DQ188,IF([1]TX_Counties_FY22_Income_Limits!DQ188&lt;[1]WAIVER_TX_Counties_FY22!DR$2,[1]WAIVER_TX_Counties_FY22!DR$2,IF([1]TX_Counties_FY22_Income_Limits!DQ188=[1]WAIVER_TX_Counties_FY22!DR$2,[1]TX_Counties_FY22_Income_Limits!DQ188)))</f>
        <v>225191.99999999988</v>
      </c>
      <c r="DS188" s="64">
        <f>IF([1]TX_Counties_FY22_Income_Limits!DR188&gt;[1]WAIVER_TX_Counties_FY22!DS$2,[1]TX_Counties_FY22_Income_Limits!DR188,IF([1]TX_Counties_FY22_Income_Limits!DR188&lt;[1]WAIVER_TX_Counties_FY22!DS$2,[1]WAIVER_TX_Counties_FY22!DS$2,IF([1]TX_Counties_FY22_Income_Limits!DR188=[1]WAIVER_TX_Counties_FY22!DS$2,[1]TX_Counties_FY22_Income_Limits!DR188)))</f>
        <v>233380.79999999987</v>
      </c>
      <c r="DT188" s="64">
        <f>IF([1]TX_Counties_FY22_Income_Limits!DS188&gt;[1]WAIVER_TX_Counties_FY22!DT$2,[1]TX_Counties_FY22_Income_Limits!DS188,IF([1]TX_Counties_FY22_Income_Limits!DS188&lt;[1]WAIVER_TX_Counties_FY22!DT$2,[1]WAIVER_TX_Counties_FY22!DT$2,IF([1]TX_Counties_FY22_Income_Limits!DS188=[1]WAIVER_TX_Counties_FY22!DT$2,[1]TX_Counties_FY22_Income_Limits!DS188)))</f>
        <v>241569.59999999986</v>
      </c>
      <c r="DU188" s="64">
        <f>IF([1]TX_Counties_FY22_Income_Limits!DT188&gt;[1]WAIVER_TX_Counties_FY22!DU$2,[1]TX_Counties_FY22_Income_Limits!DT188,IF([1]TX_Counties_FY22_Income_Limits!DT188&lt;[1]WAIVER_TX_Counties_FY22!DU$2,[1]WAIVER_TX_Counties_FY22!DU$2,IF([1]TX_Counties_FY22_Income_Limits!DT188=[1]WAIVER_TX_Counties_FY22!DU$2,[1]TX_Counties_FY22_Income_Limits!DT188)))</f>
        <v>249758.39999999985</v>
      </c>
      <c r="DV188" s="64">
        <f>IF([1]TX_Counties_FY22_Income_Limits!DU188&gt;[1]WAIVER_TX_Counties_FY22!DV$2,[1]TX_Counties_FY22_Income_Limits!DU188,IF([1]TX_Counties_FY22_Income_Limits!DU188&lt;[1]WAIVER_TX_Counties_FY22!DV$2,[1]WAIVER_TX_Counties_FY22!DV$2,IF([1]TX_Counties_FY22_Income_Limits!DU188=[1]WAIVER_TX_Counties_FY22!DV$2,[1]TX_Counties_FY22_Income_Limits!DU188)))</f>
        <v>257947.19999999984</v>
      </c>
      <c r="DW188" s="64">
        <f>IF([1]TX_Counties_FY22_Income_Limits!DV188&gt;[1]WAIVER_TX_Counties_FY22!DW$2,[1]TX_Counties_FY22_Income_Limits!DV188,IF([1]TX_Counties_FY22_Income_Limits!DV188&lt;[1]WAIVER_TX_Counties_FY22!DW$2,[1]WAIVER_TX_Counties_FY22!DW$2,IF([1]TX_Counties_FY22_Income_Limits!DV188=[1]WAIVER_TX_Counties_FY22!DW$2,[1]TX_Counties_FY22_Income_Limits!DV188)))</f>
        <v>266135.99999999983</v>
      </c>
      <c r="DX188" s="64">
        <f>IF([1]TX_Counties_FY22_Income_Limits!DW188&gt;[1]WAIVER_TX_Counties_FY22!DX$2,[1]TX_Counties_FY22_Income_Limits!DW188,IF([1]TX_Counties_FY22_Income_Limits!DW188&lt;[1]WAIVER_TX_Counties_FY22!DX$2,[1]WAIVER_TX_Counties_FY22!DX$2,IF([1]TX_Counties_FY22_Income_Limits!DW188=[1]WAIVER_TX_Counties_FY22!DX$2,[1]TX_Counties_FY22_Income_Limits!DW188)))</f>
        <v>274324.79999999981</v>
      </c>
    </row>
    <row r="189" spans="1:129" ht="14.45">
      <c r="A189" s="65" t="s">
        <v>378</v>
      </c>
      <c r="B189" s="65" t="str">
        <f t="shared" si="7"/>
        <v>YES</v>
      </c>
      <c r="C189" s="64">
        <f>[1]TX_Counties_FY22_Income_Limits!B189</f>
        <v>64600</v>
      </c>
      <c r="D189" s="64">
        <f>IF([1]TX_Counties_FY22_Income_Limits!C189&gt;[1]WAIVER_TX_Counties_FY22!D$2,[1]TX_Counties_FY22_Income_Limits!C189,IF([1]TX_Counties_FY22_Income_Limits!C189&lt;[1]WAIVER_TX_Counties_FY22!D$2,[1]WAIVER_TX_Counties_FY22!D$2,IF([1]TX_Counties_FY22_Income_Limits!C189=[1]WAIVER_TX_Counties_FY22!D$2,[1]TX_Counties_FY22_Income_Limits!C189)))</f>
        <v>17650</v>
      </c>
      <c r="E189" s="64">
        <f>IF([1]TX_Counties_FY22_Income_Limits!D189&gt;[1]WAIVER_TX_Counties_FY22!E$2,[1]TX_Counties_FY22_Income_Limits!D189,IF([1]TX_Counties_FY22_Income_Limits!D189&lt;[1]WAIVER_TX_Counties_FY22!E$2,[1]WAIVER_TX_Counties_FY22!E$2,IF([1]TX_Counties_FY22_Income_Limits!D189=[1]WAIVER_TX_Counties_FY22!E$2,[1]TX_Counties_FY22_Income_Limits!D189)))</f>
        <v>20200</v>
      </c>
      <c r="F189" s="64">
        <f>IF([1]TX_Counties_FY22_Income_Limits!E189&gt;[1]WAIVER_TX_Counties_FY22!F$2,[1]TX_Counties_FY22_Income_Limits!E189,IF([1]TX_Counties_FY22_Income_Limits!E189&lt;[1]WAIVER_TX_Counties_FY22!F$2,[1]WAIVER_TX_Counties_FY22!F$2,IF([1]TX_Counties_FY22_Income_Limits!E189=[1]WAIVER_TX_Counties_FY22!F$2,[1]TX_Counties_FY22_Income_Limits!E189)))</f>
        <v>23030</v>
      </c>
      <c r="G189" s="64">
        <f>IF([1]TX_Counties_FY22_Income_Limits!F189&gt;[1]WAIVER_TX_Counties_FY22!G$2,[1]TX_Counties_FY22_Income_Limits!F189,IF([1]TX_Counties_FY22_Income_Limits!F189&lt;[1]WAIVER_TX_Counties_FY22!G$2,[1]WAIVER_TX_Counties_FY22!G$2,IF([1]TX_Counties_FY22_Income_Limits!F189=[1]WAIVER_TX_Counties_FY22!G$2,[1]TX_Counties_FY22_Income_Limits!F189)))</f>
        <v>27750</v>
      </c>
      <c r="H189" s="64">
        <f>IF([1]TX_Counties_FY22_Income_Limits!G189&gt;[1]WAIVER_TX_Counties_FY22!H$2,[1]TX_Counties_FY22_Income_Limits!G189,IF([1]TX_Counties_FY22_Income_Limits!G189&lt;[1]WAIVER_TX_Counties_FY22!H$2,[1]WAIVER_TX_Counties_FY22!H$2,IF([1]TX_Counties_FY22_Income_Limits!G189=[1]WAIVER_TX_Counties_FY22!H$2,[1]TX_Counties_FY22_Income_Limits!G189)))</f>
        <v>32470</v>
      </c>
      <c r="I189" s="64">
        <f>IF([1]TX_Counties_FY22_Income_Limits!H189&gt;[1]WAIVER_TX_Counties_FY22!I$2,[1]TX_Counties_FY22_Income_Limits!H189,IF([1]TX_Counties_FY22_Income_Limits!H189&lt;[1]WAIVER_TX_Counties_FY22!I$2,[1]WAIVER_TX_Counties_FY22!I$2,IF([1]TX_Counties_FY22_Income_Limits!H189=[1]WAIVER_TX_Counties_FY22!I$2,[1]TX_Counties_FY22_Income_Limits!H189)))</f>
        <v>37190</v>
      </c>
      <c r="J189" s="64">
        <f>IF([1]TX_Counties_FY22_Income_Limits!I189&gt;[1]WAIVER_TX_Counties_FY22!J$2,[1]TX_Counties_FY22_Income_Limits!I189,IF([1]TX_Counties_FY22_Income_Limits!I189&lt;[1]WAIVER_TX_Counties_FY22!J$2,[1]WAIVER_TX_Counties_FY22!J$2,IF([1]TX_Counties_FY22_Income_Limits!I189=[1]WAIVER_TX_Counties_FY22!J$2,[1]TX_Counties_FY22_Income_Limits!I189)))</f>
        <v>41910</v>
      </c>
      <c r="K189" s="64">
        <f>IF([1]TX_Counties_FY22_Income_Limits!J189&gt;[1]WAIVER_TX_Counties_FY22!K$2,[1]TX_Counties_FY22_Income_Limits!J189,IF([1]TX_Counties_FY22_Income_Limits!J189&lt;[1]WAIVER_TX_Counties_FY22!K$2,[1]WAIVER_TX_Counties_FY22!K$2,IF([1]TX_Counties_FY22_Income_Limits!J189=[1]WAIVER_TX_Counties_FY22!K$2,[1]TX_Counties_FY22_Income_Limits!J189)))</f>
        <v>44950</v>
      </c>
      <c r="L189" s="64">
        <f>IF([1]TX_Counties_FY22_Income_Limits!K189&gt;[1]WAIVER_TX_Counties_FY22!L$2,[1]TX_Counties_FY22_Income_Limits!K189,IF([1]TX_Counties_FY22_Income_Limits!K189&lt;[1]WAIVER_TX_Counties_FY22!L$2,[1]WAIVER_TX_Counties_FY22!L$2,IF([1]TX_Counties_FY22_Income_Limits!K189=[1]WAIVER_TX_Counties_FY22!L$2,[1]TX_Counties_FY22_Income_Limits!K189)))</f>
        <v>58799.999999999993</v>
      </c>
      <c r="M189" s="64">
        <f>IF([1]TX_Counties_FY22_Income_Limits!L189&gt;[1]WAIVER_TX_Counties_FY22!M$2,[1]TX_Counties_FY22_Income_Limits!L189,IF([1]TX_Counties_FY22_Income_Limits!L189&lt;[1]WAIVER_TX_Counties_FY22!M$2,[1]WAIVER_TX_Counties_FY22!M$2,IF([1]TX_Counties_FY22_Income_Limits!L189=[1]WAIVER_TX_Counties_FY22!M$2,[1]TX_Counties_FY22_Income_Limits!L189)))</f>
        <v>62160</v>
      </c>
      <c r="N189" s="64">
        <f>IF([1]TX_Counties_FY22_Income_Limits!M189&gt;[1]WAIVER_TX_Counties_FY22!N$2,[1]TX_Counties_FY22_Income_Limits!M189,IF([1]TX_Counties_FY22_Income_Limits!M189&lt;[1]WAIVER_TX_Counties_FY22!N$2,[1]WAIVER_TX_Counties_FY22!N$2,IF([1]TX_Counties_FY22_Income_Limits!M189=[1]WAIVER_TX_Counties_FY22!N$2,[1]TX_Counties_FY22_Income_Limits!M189)))</f>
        <v>65520.000000000007</v>
      </c>
      <c r="O189" s="64">
        <f>IF([1]TX_Counties_FY22_Income_Limits!N189&gt;[1]WAIVER_TX_Counties_FY22!O$2,[1]TX_Counties_FY22_Income_Limits!N189,IF([1]TX_Counties_FY22_Income_Limits!N189&lt;[1]WAIVER_TX_Counties_FY22!O$2,[1]WAIVER_TX_Counties_FY22!O$2,IF([1]TX_Counties_FY22_Income_Limits!N189=[1]WAIVER_TX_Counties_FY22!O$2,[1]TX_Counties_FY22_Income_Limits!N189)))</f>
        <v>68880.000000000015</v>
      </c>
      <c r="P189" s="64">
        <f>IF([1]TX_Counties_FY22_Income_Limits!O189&gt;[1]WAIVER_TX_Counties_FY22!P$2,[1]TX_Counties_FY22_Income_Limits!O189,IF([1]TX_Counties_FY22_Income_Limits!O189&lt;[1]WAIVER_TX_Counties_FY22!P$2,[1]WAIVER_TX_Counties_FY22!P$2,IF([1]TX_Counties_FY22_Income_Limits!O189=[1]WAIVER_TX_Counties_FY22!P$2,[1]TX_Counties_FY22_Income_Limits!O189)))</f>
        <v>72240.000000000029</v>
      </c>
      <c r="Q189" s="64">
        <f>IF([1]TX_Counties_FY22_Income_Limits!P189&gt;[1]WAIVER_TX_Counties_FY22!Q$2,[1]TX_Counties_FY22_Income_Limits!P189,IF([1]TX_Counties_FY22_Income_Limits!P189&lt;[1]WAIVER_TX_Counties_FY22!Q$2,[1]WAIVER_TX_Counties_FY22!Q$2,IF([1]TX_Counties_FY22_Income_Limits!P189=[1]WAIVER_TX_Counties_FY22!Q$2,[1]TX_Counties_FY22_Income_Limits!P189)))</f>
        <v>75600.000000000044</v>
      </c>
      <c r="R189" s="64">
        <f>IF([1]TX_Counties_FY22_Income_Limits!Q189&gt;[1]WAIVER_TX_Counties_FY22!R$2,[1]TX_Counties_FY22_Income_Limits!Q189,IF([1]TX_Counties_FY22_Income_Limits!Q189&lt;[1]WAIVER_TX_Counties_FY22!R$2,[1]WAIVER_TX_Counties_FY22!R$2,IF([1]TX_Counties_FY22_Income_Limits!Q189=[1]WAIVER_TX_Counties_FY22!R$2,[1]TX_Counties_FY22_Income_Limits!Q189)))</f>
        <v>78960.000000000058</v>
      </c>
      <c r="S189" s="64">
        <f>IF([1]TX_Counties_FY22_Income_Limits!R189&gt;[1]WAIVER_TX_Counties_FY22!S$2,[1]TX_Counties_FY22_Income_Limits!R189,IF([1]TX_Counties_FY22_Income_Limits!R189&lt;[1]WAIVER_TX_Counties_FY22!S$2,[1]WAIVER_TX_Counties_FY22!S$2,IF([1]TX_Counties_FY22_Income_Limits!R189=[1]WAIVER_TX_Counties_FY22!S$2,[1]TX_Counties_FY22_Income_Limits!R189)))</f>
        <v>82320.000000000073</v>
      </c>
      <c r="T189" s="64">
        <f>IF([1]TX_Counties_FY22_Income_Limits!S189&gt;[1]WAIVER_TX_Counties_FY22!T$2,[1]TX_Counties_FY22_Income_Limits!S189,IF([1]TX_Counties_FY22_Income_Limits!S189&lt;[1]WAIVER_TX_Counties_FY22!T$2,[1]WAIVER_TX_Counties_FY22!T$2,IF([1]TX_Counties_FY22_Income_Limits!S189=[1]WAIVER_TX_Counties_FY22!T$2,[1]TX_Counties_FY22_Income_Limits!S189)))</f>
        <v>85680.000000000087</v>
      </c>
      <c r="U189" s="64">
        <f>IF([1]TX_Counties_FY22_Income_Limits!T189&gt;[1]WAIVER_TX_Counties_FY22!U$2,[1]TX_Counties_FY22_Income_Limits!T189,IF([1]TX_Counties_FY22_Income_Limits!T189&lt;[1]WAIVER_TX_Counties_FY22!U$2,[1]WAIVER_TX_Counties_FY22!U$2,IF([1]TX_Counties_FY22_Income_Limits!T189=[1]WAIVER_TX_Counties_FY22!U$2,[1]TX_Counties_FY22_Income_Limits!T189)))</f>
        <v>89040.000000000102</v>
      </c>
      <c r="V189" s="64">
        <f>IF([1]TX_Counties_FY22_Income_Limits!U189&gt;[1]WAIVER_TX_Counties_FY22!V$2,[1]TX_Counties_FY22_Income_Limits!U189,IF([1]TX_Counties_FY22_Income_Limits!U189&lt;[1]WAIVER_TX_Counties_FY22!V$2,[1]WAIVER_TX_Counties_FY22!V$2,IF([1]TX_Counties_FY22_Income_Limits!U189=[1]WAIVER_TX_Counties_FY22!V$2,[1]TX_Counties_FY22_Income_Limits!U189)))</f>
        <v>92400.000000000116</v>
      </c>
      <c r="W189" s="64">
        <f>IF([1]TX_Counties_FY22_Income_Limits!V189&gt;[1]WAIVER_TX_Counties_FY22!W$2,[1]TX_Counties_FY22_Income_Limits!V189,IF([1]TX_Counties_FY22_Income_Limits!V189&lt;[1]WAIVER_TX_Counties_FY22!W$2,[1]WAIVER_TX_Counties_FY22!W$2,IF([1]TX_Counties_FY22_Income_Limits!V189=[1]WAIVER_TX_Counties_FY22!W$2,[1]TX_Counties_FY22_Income_Limits!V189)))</f>
        <v>95760.000000000131</v>
      </c>
      <c r="X189" s="64">
        <f>IF([1]TX_Counties_FY22_Income_Limits!W189&gt;[1]WAIVER_TX_Counties_FY22!X$2,[1]TX_Counties_FY22_Income_Limits!W189,IF([1]TX_Counties_FY22_Income_Limits!W189&lt;[1]WAIVER_TX_Counties_FY22!X$2,[1]WAIVER_TX_Counties_FY22!X$2,IF([1]TX_Counties_FY22_Income_Limits!W189=[1]WAIVER_TX_Counties_FY22!X$2,[1]TX_Counties_FY22_Income_Limits!W189)))</f>
        <v>99120.000000000146</v>
      </c>
      <c r="Y189" s="64">
        <f>IF([1]TX_Counties_FY22_Income_Limits!X189&gt;[1]WAIVER_TX_Counties_FY22!Y$2,[1]TX_Counties_FY22_Income_Limits!X189,IF([1]TX_Counties_FY22_Income_Limits!X189&lt;[1]WAIVER_TX_Counties_FY22!Y$2,[1]WAIVER_TX_Counties_FY22!Y$2,IF([1]TX_Counties_FY22_Income_Limits!X189=[1]WAIVER_TX_Counties_FY22!Y$2,[1]TX_Counties_FY22_Income_Limits!X189)))</f>
        <v>102480.00000000016</v>
      </c>
      <c r="Z189" s="64">
        <f>IF([1]TX_Counties_FY22_Income_Limits!Y189&gt;[1]WAIVER_TX_Counties_FY22!Z$2,[1]TX_Counties_FY22_Income_Limits!Y189,IF([1]TX_Counties_FY22_Income_Limits!Y189&lt;[1]WAIVER_TX_Counties_FY22!Z$2,[1]WAIVER_TX_Counties_FY22!Z$2,IF([1]TX_Counties_FY22_Income_Limits!Y189=[1]WAIVER_TX_Counties_FY22!Z$2,[1]TX_Counties_FY22_Income_Limits!Y189)))</f>
        <v>105840.00000000017</v>
      </c>
      <c r="AA189" s="64">
        <f>IF([1]TX_Counties_FY22_Income_Limits!Z189&gt;[1]WAIVER_TX_Counties_FY22!AA$2,[1]TX_Counties_FY22_Income_Limits!Z189,IF([1]TX_Counties_FY22_Income_Limits!Z189&lt;[1]WAIVER_TX_Counties_FY22!AA$2,[1]WAIVER_TX_Counties_FY22!AA$2,IF([1]TX_Counties_FY22_Income_Limits!Z189=[1]WAIVER_TX_Counties_FY22!AA$2,[1]TX_Counties_FY22_Income_Limits!Z189)))</f>
        <v>109200.00000000019</v>
      </c>
      <c r="AB189" s="64">
        <f>IF([1]TX_Counties_FY22_Income_Limits!AA189&gt;[1]WAIVER_TX_Counties_FY22!AB$2,[1]TX_Counties_FY22_Income_Limits!AA189,IF([1]TX_Counties_FY22_Income_Limits!AA189&lt;[1]WAIVER_TX_Counties_FY22!AB$2,[1]WAIVER_TX_Counties_FY22!AB$2,IF([1]TX_Counties_FY22_Income_Limits!AA189=[1]WAIVER_TX_Counties_FY22!AB$2,[1]TX_Counties_FY22_Income_Limits!AA189)))</f>
        <v>112560.0000000002</v>
      </c>
      <c r="AC189" s="64">
        <f>IF([1]TX_Counties_FY22_Income_Limits!AB189&gt;[1]WAIVER_TX_Counties_FY22!AC$2,[1]TX_Counties_FY22_Income_Limits!AB189,IF([1]TX_Counties_FY22_Income_Limits!AB189&lt;[1]WAIVER_TX_Counties_FY22!AC$2,[1]WAIVER_TX_Counties_FY22!AC$2,IF([1]TX_Counties_FY22_Income_Limits!AB189=[1]WAIVER_TX_Counties_FY22!AC$2,[1]TX_Counties_FY22_Income_Limits!AB189)))</f>
        <v>29400</v>
      </c>
      <c r="AD189" s="64">
        <f>IF([1]TX_Counties_FY22_Income_Limits!AC189&gt;[1]WAIVER_TX_Counties_FY22!AD$2,[1]TX_Counties_FY22_Income_Limits!AC189,IF([1]TX_Counties_FY22_Income_Limits!AC189&lt;[1]WAIVER_TX_Counties_FY22!AD$2,[1]WAIVER_TX_Counties_FY22!AD$2,IF([1]TX_Counties_FY22_Income_Limits!AC189=[1]WAIVER_TX_Counties_FY22!AD$2,[1]TX_Counties_FY22_Income_Limits!AC189)))</f>
        <v>33600</v>
      </c>
      <c r="AE189" s="64">
        <f>IF([1]TX_Counties_FY22_Income_Limits!AD189&gt;[1]WAIVER_TX_Counties_FY22!AE$2,[1]TX_Counties_FY22_Income_Limits!AD189,IF([1]TX_Counties_FY22_Income_Limits!AD189&lt;[1]WAIVER_TX_Counties_FY22!AE$2,[1]WAIVER_TX_Counties_FY22!AE$2,IF([1]TX_Counties_FY22_Income_Limits!AD189=[1]WAIVER_TX_Counties_FY22!AE$2,[1]TX_Counties_FY22_Income_Limits!AD189)))</f>
        <v>37800</v>
      </c>
      <c r="AF189" s="64">
        <f>IF([1]TX_Counties_FY22_Income_Limits!AE189&gt;[1]WAIVER_TX_Counties_FY22!AF$2,[1]TX_Counties_FY22_Income_Limits!AE189,IF([1]TX_Counties_FY22_Income_Limits!AE189&lt;[1]WAIVER_TX_Counties_FY22!AF$2,[1]WAIVER_TX_Counties_FY22!AF$2,IF([1]TX_Counties_FY22_Income_Limits!AE189=[1]WAIVER_TX_Counties_FY22!AF$2,[1]TX_Counties_FY22_Income_Limits!AE189)))</f>
        <v>42000</v>
      </c>
      <c r="AG189" s="64">
        <f>IF([1]TX_Counties_FY22_Income_Limits!AF189&gt;[1]WAIVER_TX_Counties_FY22!AG$2,[1]TX_Counties_FY22_Income_Limits!AF189,IF([1]TX_Counties_FY22_Income_Limits!AF189&lt;[1]WAIVER_TX_Counties_FY22!AG$2,[1]WAIVER_TX_Counties_FY22!AG$2,IF([1]TX_Counties_FY22_Income_Limits!AF189=[1]WAIVER_TX_Counties_FY22!AG$2,[1]TX_Counties_FY22_Income_Limits!AF189)))</f>
        <v>45400</v>
      </c>
      <c r="AH189" s="64">
        <f>IF([1]TX_Counties_FY22_Income_Limits!AG189&gt;[1]WAIVER_TX_Counties_FY22!AH$2,[1]TX_Counties_FY22_Income_Limits!AG189,IF([1]TX_Counties_FY22_Income_Limits!AG189&lt;[1]WAIVER_TX_Counties_FY22!AH$2,[1]WAIVER_TX_Counties_FY22!AH$2,IF([1]TX_Counties_FY22_Income_Limits!AG189=[1]WAIVER_TX_Counties_FY22!AH$2,[1]TX_Counties_FY22_Income_Limits!AG189)))</f>
        <v>48750</v>
      </c>
      <c r="AI189" s="64">
        <f>IF([1]TX_Counties_FY22_Income_Limits!AH189&gt;[1]WAIVER_TX_Counties_FY22!AI$2,[1]TX_Counties_FY22_Income_Limits!AH189,IF([1]TX_Counties_FY22_Income_Limits!AH189&lt;[1]WAIVER_TX_Counties_FY22!AI$2,[1]WAIVER_TX_Counties_FY22!AI$2,IF([1]TX_Counties_FY22_Income_Limits!AH189=[1]WAIVER_TX_Counties_FY22!AI$2,[1]TX_Counties_FY22_Income_Limits!AH189)))</f>
        <v>52100</v>
      </c>
      <c r="AJ189" s="64">
        <f>IF([1]TX_Counties_FY22_Income_Limits!AI189&gt;[1]WAIVER_TX_Counties_FY22!AJ$2,[1]TX_Counties_FY22_Income_Limits!AI189,IF([1]TX_Counties_FY22_Income_Limits!AI189&lt;[1]WAIVER_TX_Counties_FY22!AJ$2,[1]WAIVER_TX_Counties_FY22!AJ$2,IF([1]TX_Counties_FY22_Income_Limits!AI189=[1]WAIVER_TX_Counties_FY22!AJ$2,[1]TX_Counties_FY22_Income_Limits!AI189)))</f>
        <v>55450</v>
      </c>
      <c r="AK189" s="64">
        <f>IF([1]TX_Counties_FY22_Income_Limits!AJ189&gt;[1]WAIVER_TX_Counties_FY22!AK$2,[1]TX_Counties_FY22_Income_Limits!AJ189,IF([1]TX_Counties_FY22_Income_Limits!AJ189&lt;[1]WAIVER_TX_Counties_FY22!AK$2,[1]WAIVER_TX_Counties_FY22!AK$2,IF([1]TX_Counties_FY22_Income_Limits!AJ189=[1]WAIVER_TX_Counties_FY22!AK$2,[1]TX_Counties_FY22_Income_Limits!AJ189)))</f>
        <v>58799.999999999993</v>
      </c>
      <c r="AL189" s="64">
        <f>IF([1]TX_Counties_FY22_Income_Limits!AK189&gt;[1]WAIVER_TX_Counties_FY22!AL$2,[1]TX_Counties_FY22_Income_Limits!AK189,IF([1]TX_Counties_FY22_Income_Limits!AK189&lt;[1]WAIVER_TX_Counties_FY22!AL$2,[1]WAIVER_TX_Counties_FY22!AL$2,IF([1]TX_Counties_FY22_Income_Limits!AK189=[1]WAIVER_TX_Counties_FY22!AL$2,[1]TX_Counties_FY22_Income_Limits!AK189)))</f>
        <v>62160</v>
      </c>
      <c r="AM189" s="64">
        <f>IF([1]TX_Counties_FY22_Income_Limits!AL189&gt;[1]WAIVER_TX_Counties_FY22!AM$2,[1]TX_Counties_FY22_Income_Limits!AL189,IF([1]TX_Counties_FY22_Income_Limits!AL189&lt;[1]WAIVER_TX_Counties_FY22!AM$2,[1]WAIVER_TX_Counties_FY22!AM$2,IF([1]TX_Counties_FY22_Income_Limits!AL189=[1]WAIVER_TX_Counties_FY22!AM$2,[1]TX_Counties_FY22_Income_Limits!AL189)))</f>
        <v>65520.000000000007</v>
      </c>
      <c r="AN189" s="64">
        <f>IF([1]TX_Counties_FY22_Income_Limits!AM189&gt;[1]WAIVER_TX_Counties_FY22!AN$2,[1]TX_Counties_FY22_Income_Limits!AM189,IF([1]TX_Counties_FY22_Income_Limits!AM189&lt;[1]WAIVER_TX_Counties_FY22!AN$2,[1]WAIVER_TX_Counties_FY22!AN$2,IF([1]TX_Counties_FY22_Income_Limits!AM189=[1]WAIVER_TX_Counties_FY22!AN$2,[1]TX_Counties_FY22_Income_Limits!AM189)))</f>
        <v>68880.000000000015</v>
      </c>
      <c r="AO189" s="64">
        <f>IF([1]TX_Counties_FY22_Income_Limits!AN189&gt;[1]WAIVER_TX_Counties_FY22!AO$2,[1]TX_Counties_FY22_Income_Limits!AN189,IF([1]TX_Counties_FY22_Income_Limits!AN189&lt;[1]WAIVER_TX_Counties_FY22!AO$2,[1]WAIVER_TX_Counties_FY22!AO$2,IF([1]TX_Counties_FY22_Income_Limits!AN189=[1]WAIVER_TX_Counties_FY22!AO$2,[1]TX_Counties_FY22_Income_Limits!AN189)))</f>
        <v>72240.000000000029</v>
      </c>
      <c r="AP189" s="64">
        <f>IF([1]TX_Counties_FY22_Income_Limits!AO189&gt;[1]WAIVER_TX_Counties_FY22!AP$2,[1]TX_Counties_FY22_Income_Limits!AO189,IF([1]TX_Counties_FY22_Income_Limits!AO189&lt;[1]WAIVER_TX_Counties_FY22!AP$2,[1]WAIVER_TX_Counties_FY22!AP$2,IF([1]TX_Counties_FY22_Income_Limits!AO189=[1]WAIVER_TX_Counties_FY22!AP$2,[1]TX_Counties_FY22_Income_Limits!AO189)))</f>
        <v>75600.000000000044</v>
      </c>
      <c r="AQ189" s="64">
        <f>IF([1]TX_Counties_FY22_Income_Limits!AP189&gt;[1]WAIVER_TX_Counties_FY22!AQ$2,[1]TX_Counties_FY22_Income_Limits!AP189,IF([1]TX_Counties_FY22_Income_Limits!AP189&lt;[1]WAIVER_TX_Counties_FY22!AQ$2,[1]WAIVER_TX_Counties_FY22!AQ$2,IF([1]TX_Counties_FY22_Income_Limits!AP189=[1]WAIVER_TX_Counties_FY22!AQ$2,[1]TX_Counties_FY22_Income_Limits!AP189)))</f>
        <v>78960.000000000058</v>
      </c>
      <c r="AR189" s="64">
        <f>IF([1]TX_Counties_FY22_Income_Limits!AQ189&gt;[1]WAIVER_TX_Counties_FY22!AR$2,[1]TX_Counties_FY22_Income_Limits!AQ189,IF([1]TX_Counties_FY22_Income_Limits!AQ189&lt;[1]WAIVER_TX_Counties_FY22!AR$2,[1]WAIVER_TX_Counties_FY22!AR$2,IF([1]TX_Counties_FY22_Income_Limits!AQ189=[1]WAIVER_TX_Counties_FY22!AR$2,[1]TX_Counties_FY22_Income_Limits!AQ189)))</f>
        <v>82320.000000000073</v>
      </c>
      <c r="AS189" s="64">
        <f>IF([1]TX_Counties_FY22_Income_Limits!AR189&gt;[1]WAIVER_TX_Counties_FY22!AS$2,[1]TX_Counties_FY22_Income_Limits!AR189,IF([1]TX_Counties_FY22_Income_Limits!AR189&lt;[1]WAIVER_TX_Counties_FY22!AS$2,[1]WAIVER_TX_Counties_FY22!AS$2,IF([1]TX_Counties_FY22_Income_Limits!AR189=[1]WAIVER_TX_Counties_FY22!AS$2,[1]TX_Counties_FY22_Income_Limits!AR189)))</f>
        <v>85680.000000000087</v>
      </c>
      <c r="AT189" s="64">
        <f>IF([1]TX_Counties_FY22_Income_Limits!AS189&gt;[1]WAIVER_TX_Counties_FY22!AT$2,[1]TX_Counties_FY22_Income_Limits!AS189,IF([1]TX_Counties_FY22_Income_Limits!AS189&lt;[1]WAIVER_TX_Counties_FY22!AT$2,[1]WAIVER_TX_Counties_FY22!AT$2,IF([1]TX_Counties_FY22_Income_Limits!AS189=[1]WAIVER_TX_Counties_FY22!AT$2,[1]TX_Counties_FY22_Income_Limits!AS189)))</f>
        <v>89040.000000000102</v>
      </c>
      <c r="AU189" s="64">
        <f>IF([1]TX_Counties_FY22_Income_Limits!AT189&gt;[1]WAIVER_TX_Counties_FY22!AU$2,[1]TX_Counties_FY22_Income_Limits!AT189,IF([1]TX_Counties_FY22_Income_Limits!AT189&lt;[1]WAIVER_TX_Counties_FY22!AU$2,[1]WAIVER_TX_Counties_FY22!AU$2,IF([1]TX_Counties_FY22_Income_Limits!AT189=[1]WAIVER_TX_Counties_FY22!AU$2,[1]TX_Counties_FY22_Income_Limits!AT189)))</f>
        <v>92400.000000000116</v>
      </c>
      <c r="AV189" s="64">
        <f>IF([1]TX_Counties_FY22_Income_Limits!AU189&gt;[1]WAIVER_TX_Counties_FY22!AV$2,[1]TX_Counties_FY22_Income_Limits!AU189,IF([1]TX_Counties_FY22_Income_Limits!AU189&lt;[1]WAIVER_TX_Counties_FY22!AV$2,[1]WAIVER_TX_Counties_FY22!AV$2,IF([1]TX_Counties_FY22_Income_Limits!AU189=[1]WAIVER_TX_Counties_FY22!AV$2,[1]TX_Counties_FY22_Income_Limits!AU189)))</f>
        <v>95760.000000000131</v>
      </c>
      <c r="AW189" s="64">
        <f>IF([1]TX_Counties_FY22_Income_Limits!AV189&gt;[1]WAIVER_TX_Counties_FY22!AW$2,[1]TX_Counties_FY22_Income_Limits!AV189,IF([1]TX_Counties_FY22_Income_Limits!AV189&lt;[1]WAIVER_TX_Counties_FY22!AW$2,[1]WAIVER_TX_Counties_FY22!AW$2,IF([1]TX_Counties_FY22_Income_Limits!AV189=[1]WAIVER_TX_Counties_FY22!AW$2,[1]TX_Counties_FY22_Income_Limits!AV189)))</f>
        <v>99120.000000000146</v>
      </c>
      <c r="AX189" s="64">
        <f>IF([1]TX_Counties_FY22_Income_Limits!AW189&gt;[1]WAIVER_TX_Counties_FY22!AX$2,[1]TX_Counties_FY22_Income_Limits!AW189,IF([1]TX_Counties_FY22_Income_Limits!AW189&lt;[1]WAIVER_TX_Counties_FY22!AX$2,[1]WAIVER_TX_Counties_FY22!AX$2,IF([1]TX_Counties_FY22_Income_Limits!AW189=[1]WAIVER_TX_Counties_FY22!AX$2,[1]TX_Counties_FY22_Income_Limits!AW189)))</f>
        <v>102480.00000000016</v>
      </c>
      <c r="AY189" s="64">
        <f>IF([1]TX_Counties_FY22_Income_Limits!AX189&gt;[1]WAIVER_TX_Counties_FY22!AY$2,[1]TX_Counties_FY22_Income_Limits!AX189,IF([1]TX_Counties_FY22_Income_Limits!AX189&lt;[1]WAIVER_TX_Counties_FY22!AY$2,[1]WAIVER_TX_Counties_FY22!AY$2,IF([1]TX_Counties_FY22_Income_Limits!AX189=[1]WAIVER_TX_Counties_FY22!AY$2,[1]TX_Counties_FY22_Income_Limits!AX189)))</f>
        <v>105840.00000000017</v>
      </c>
      <c r="AZ189" s="64">
        <f>IF([1]TX_Counties_FY22_Income_Limits!AY189&gt;[1]WAIVER_TX_Counties_FY22!AZ$2,[1]TX_Counties_FY22_Income_Limits!AY189,IF([1]TX_Counties_FY22_Income_Limits!AY189&lt;[1]WAIVER_TX_Counties_FY22!AZ$2,[1]WAIVER_TX_Counties_FY22!AZ$2,IF([1]TX_Counties_FY22_Income_Limits!AY189=[1]WAIVER_TX_Counties_FY22!AZ$2,[1]TX_Counties_FY22_Income_Limits!AY189)))</f>
        <v>109200.00000000019</v>
      </c>
      <c r="BA189" s="64">
        <f>IF([1]TX_Counties_FY22_Income_Limits!AZ189&gt;[1]WAIVER_TX_Counties_FY22!BA$2,[1]TX_Counties_FY22_Income_Limits!AZ189,IF([1]TX_Counties_FY22_Income_Limits!AZ189&lt;[1]WAIVER_TX_Counties_FY22!BA$2,[1]WAIVER_TX_Counties_FY22!BA$2,IF([1]TX_Counties_FY22_Income_Limits!AZ189=[1]WAIVER_TX_Counties_FY22!BA$2,[1]TX_Counties_FY22_Income_Limits!AZ189)))</f>
        <v>112560.0000000002</v>
      </c>
      <c r="BB189" s="64">
        <f>IF([1]TX_Counties_FY22_Income_Limits!BA189&gt;[1]WAIVER_TX_Counties_FY22!BB$2,[1]TX_Counties_FY22_Income_Limits!BA189,IF([1]TX_Counties_FY22_Income_Limits!BA189&lt;[1]WAIVER_TX_Counties_FY22!BB$2,[1]WAIVER_TX_Counties_FY22!BB$2,IF([1]TX_Counties_FY22_Income_Limits!BA189=[1]WAIVER_TX_Counties_FY22!BB$2,[1]TX_Counties_FY22_Income_Limits!BA189)))</f>
        <v>47050</v>
      </c>
      <c r="BC189" s="64">
        <f>IF([1]TX_Counties_FY22_Income_Limits!BB189&gt;[1]WAIVER_TX_Counties_FY22!BC$2,[1]TX_Counties_FY22_Income_Limits!BB189,IF([1]TX_Counties_FY22_Income_Limits!BB189&lt;[1]WAIVER_TX_Counties_FY22!BC$2,[1]WAIVER_TX_Counties_FY22!BC$2,IF([1]TX_Counties_FY22_Income_Limits!BB189=[1]WAIVER_TX_Counties_FY22!BC$2,[1]TX_Counties_FY22_Income_Limits!BB189)))</f>
        <v>53800</v>
      </c>
      <c r="BD189" s="64">
        <f>IF([1]TX_Counties_FY22_Income_Limits!BC189&gt;[1]WAIVER_TX_Counties_FY22!BD$2,[1]TX_Counties_FY22_Income_Limits!BC189,IF([1]TX_Counties_FY22_Income_Limits!BC189&lt;[1]WAIVER_TX_Counties_FY22!BD$2,[1]WAIVER_TX_Counties_FY22!BD$2,IF([1]TX_Counties_FY22_Income_Limits!BC189=[1]WAIVER_TX_Counties_FY22!BD$2,[1]TX_Counties_FY22_Income_Limits!BC189)))</f>
        <v>60500</v>
      </c>
      <c r="BE189" s="64">
        <f>IF([1]TX_Counties_FY22_Income_Limits!BD189&gt;[1]WAIVER_TX_Counties_FY22!BE$2,[1]TX_Counties_FY22_Income_Limits!BD189,IF([1]TX_Counties_FY22_Income_Limits!BD189&lt;[1]WAIVER_TX_Counties_FY22!BE$2,[1]WAIVER_TX_Counties_FY22!BE$2,IF([1]TX_Counties_FY22_Income_Limits!BD189=[1]WAIVER_TX_Counties_FY22!BE$2,[1]TX_Counties_FY22_Income_Limits!BD189)))</f>
        <v>67250</v>
      </c>
      <c r="BF189" s="64">
        <f>IF([1]TX_Counties_FY22_Income_Limits!BE189&gt;[1]WAIVER_TX_Counties_FY22!BF$2,[1]TX_Counties_FY22_Income_Limits!BE189,IF([1]TX_Counties_FY22_Income_Limits!BE189&lt;[1]WAIVER_TX_Counties_FY22!BF$2,[1]WAIVER_TX_Counties_FY22!BF$2,IF([1]TX_Counties_FY22_Income_Limits!BE189=[1]WAIVER_TX_Counties_FY22!BF$2,[1]TX_Counties_FY22_Income_Limits!BE189)))</f>
        <v>72650</v>
      </c>
      <c r="BG189" s="64">
        <f>IF([1]TX_Counties_FY22_Income_Limits!BF189&gt;[1]WAIVER_TX_Counties_FY22!BG$2,[1]TX_Counties_FY22_Income_Limits!BF189,IF([1]TX_Counties_FY22_Income_Limits!BF189&lt;[1]WAIVER_TX_Counties_FY22!BG$2,[1]WAIVER_TX_Counties_FY22!BG$2,IF([1]TX_Counties_FY22_Income_Limits!BF189=[1]WAIVER_TX_Counties_FY22!BG$2,[1]TX_Counties_FY22_Income_Limits!BF189)))</f>
        <v>78000</v>
      </c>
      <c r="BH189" s="64">
        <f>IF([1]TX_Counties_FY22_Income_Limits!BG189&gt;[1]WAIVER_TX_Counties_FY22!BH$2,[1]TX_Counties_FY22_Income_Limits!BG189,IF([1]TX_Counties_FY22_Income_Limits!BG189&lt;[1]WAIVER_TX_Counties_FY22!BH$2,[1]WAIVER_TX_Counties_FY22!BH$2,IF([1]TX_Counties_FY22_Income_Limits!BG189=[1]WAIVER_TX_Counties_FY22!BH$2,[1]TX_Counties_FY22_Income_Limits!BG189)))</f>
        <v>83400</v>
      </c>
      <c r="BI189" s="64">
        <f>IF([1]TX_Counties_FY22_Income_Limits!BH189&gt;[1]WAIVER_TX_Counties_FY22!BI$2,[1]TX_Counties_FY22_Income_Limits!BH189,IF([1]TX_Counties_FY22_Income_Limits!BH189&lt;[1]WAIVER_TX_Counties_FY22!BI$2,[1]WAIVER_TX_Counties_FY22!BI$2,IF([1]TX_Counties_FY22_Income_Limits!BH189=[1]WAIVER_TX_Counties_FY22!BI$2,[1]TX_Counties_FY22_Income_Limits!BH189)))</f>
        <v>88750</v>
      </c>
      <c r="BJ189" s="64">
        <f>IF([1]TX_Counties_FY22_Income_Limits!BI189&gt;[1]WAIVER_TX_Counties_FY22!BJ$2,[1]TX_Counties_FY22_Income_Limits!BI189,IF([1]TX_Counties_FY22_Income_Limits!BI189&lt;[1]WAIVER_TX_Counties_FY22!BJ$2,[1]WAIVER_TX_Counties_FY22!BJ$2,IF([1]TX_Counties_FY22_Income_Limits!BI189=[1]WAIVER_TX_Counties_FY22!BJ$2,[1]TX_Counties_FY22_Income_Limits!BI189)))</f>
        <v>94150</v>
      </c>
      <c r="BK189" s="64">
        <f>IF([1]TX_Counties_FY22_Income_Limits!BJ189&gt;[1]WAIVER_TX_Counties_FY22!BK$2,[1]TX_Counties_FY22_Income_Limits!BJ189,IF([1]TX_Counties_FY22_Income_Limits!BJ189&lt;[1]WAIVER_TX_Counties_FY22!BK$2,[1]WAIVER_TX_Counties_FY22!BK$2,IF([1]TX_Counties_FY22_Income_Limits!BJ189=[1]WAIVER_TX_Counties_FY22!BK$2,[1]TX_Counties_FY22_Income_Limits!BJ189)))</f>
        <v>99530</v>
      </c>
      <c r="BL189" s="64">
        <f>IF([1]TX_Counties_FY22_Income_Limits!BK189&gt;[1]WAIVER_TX_Counties_FY22!BL$2,[1]TX_Counties_FY22_Income_Limits!BK189,IF([1]TX_Counties_FY22_Income_Limits!BK189&lt;[1]WAIVER_TX_Counties_FY22!BL$2,[1]WAIVER_TX_Counties_FY22!BL$2,IF([1]TX_Counties_FY22_Income_Limits!BK189=[1]WAIVER_TX_Counties_FY22!BL$2,[1]TX_Counties_FY22_Income_Limits!BK189)))</f>
        <v>104910</v>
      </c>
      <c r="BM189" s="64">
        <f>IF([1]TX_Counties_FY22_Income_Limits!BL189&gt;[1]WAIVER_TX_Counties_FY22!BM$2,[1]TX_Counties_FY22_Income_Limits!BL189,IF([1]TX_Counties_FY22_Income_Limits!BL189&lt;[1]WAIVER_TX_Counties_FY22!BM$2,[1]WAIVER_TX_Counties_FY22!BM$2,IF([1]TX_Counties_FY22_Income_Limits!BL189=[1]WAIVER_TX_Counties_FY22!BM$2,[1]TX_Counties_FY22_Income_Limits!BL189)))</f>
        <v>110290</v>
      </c>
      <c r="BN189" s="64">
        <f>IF([1]TX_Counties_FY22_Income_Limits!BM189&gt;[1]WAIVER_TX_Counties_FY22!BN$2,[1]TX_Counties_FY22_Income_Limits!BM189,IF([1]TX_Counties_FY22_Income_Limits!BM189&lt;[1]WAIVER_TX_Counties_FY22!BN$2,[1]WAIVER_TX_Counties_FY22!BN$2,IF([1]TX_Counties_FY22_Income_Limits!BM189=[1]WAIVER_TX_Counties_FY22!BN$2,[1]TX_Counties_FY22_Income_Limits!BM189)))</f>
        <v>115670</v>
      </c>
      <c r="BO189" s="64">
        <f>IF([1]TX_Counties_FY22_Income_Limits!BN189&gt;[1]WAIVER_TX_Counties_FY22!BO$2,[1]TX_Counties_FY22_Income_Limits!BN189,IF([1]TX_Counties_FY22_Income_Limits!BN189&lt;[1]WAIVER_TX_Counties_FY22!BO$2,[1]WAIVER_TX_Counties_FY22!BO$2,IF([1]TX_Counties_FY22_Income_Limits!BN189=[1]WAIVER_TX_Counties_FY22!BO$2,[1]TX_Counties_FY22_Income_Limits!BN189)))</f>
        <v>121050</v>
      </c>
      <c r="BP189" s="64">
        <f>IF([1]TX_Counties_FY22_Income_Limits!BO189&gt;[1]WAIVER_TX_Counties_FY22!BP$2,[1]TX_Counties_FY22_Income_Limits!BO189,IF([1]TX_Counties_FY22_Income_Limits!BO189&lt;[1]WAIVER_TX_Counties_FY22!BP$2,[1]WAIVER_TX_Counties_FY22!BP$2,IF([1]TX_Counties_FY22_Income_Limits!BO189=[1]WAIVER_TX_Counties_FY22!BP$2,[1]TX_Counties_FY22_Income_Limits!BO189)))</f>
        <v>126430</v>
      </c>
      <c r="BQ189" s="64">
        <f>IF([1]TX_Counties_FY22_Income_Limits!BP189&gt;[1]WAIVER_TX_Counties_FY22!BQ$2,[1]TX_Counties_FY22_Income_Limits!BP189,IF([1]TX_Counties_FY22_Income_Limits!BP189&lt;[1]WAIVER_TX_Counties_FY22!BQ$2,[1]WAIVER_TX_Counties_FY22!BQ$2,IF([1]TX_Counties_FY22_Income_Limits!BP189=[1]WAIVER_TX_Counties_FY22!BQ$2,[1]TX_Counties_FY22_Income_Limits!BP189)))</f>
        <v>131810</v>
      </c>
      <c r="BR189" s="64">
        <f>IF([1]TX_Counties_FY22_Income_Limits!BQ189&gt;[1]WAIVER_TX_Counties_FY22!BR$2,[1]TX_Counties_FY22_Income_Limits!BQ189,IF([1]TX_Counties_FY22_Income_Limits!BQ189&lt;[1]WAIVER_TX_Counties_FY22!BR$2,[1]WAIVER_TX_Counties_FY22!BR$2,IF([1]TX_Counties_FY22_Income_Limits!BQ189=[1]WAIVER_TX_Counties_FY22!BR$2,[1]TX_Counties_FY22_Income_Limits!BQ189)))</f>
        <v>137190</v>
      </c>
      <c r="BS189" s="64">
        <f>IF([1]TX_Counties_FY22_Income_Limits!BR189&gt;[1]WAIVER_TX_Counties_FY22!BS$2,[1]TX_Counties_FY22_Income_Limits!BR189,IF([1]TX_Counties_FY22_Income_Limits!BR189&lt;[1]WAIVER_TX_Counties_FY22!BS$2,[1]WAIVER_TX_Counties_FY22!BS$2,IF([1]TX_Counties_FY22_Income_Limits!BR189=[1]WAIVER_TX_Counties_FY22!BS$2,[1]TX_Counties_FY22_Income_Limits!BR189)))</f>
        <v>142570</v>
      </c>
      <c r="BT189" s="64">
        <f>IF([1]TX_Counties_FY22_Income_Limits!BS189&gt;[1]WAIVER_TX_Counties_FY22!BT$2,[1]TX_Counties_FY22_Income_Limits!BS189,IF([1]TX_Counties_FY22_Income_Limits!BS189&lt;[1]WAIVER_TX_Counties_FY22!BT$2,[1]WAIVER_TX_Counties_FY22!BT$2,IF([1]TX_Counties_FY22_Income_Limits!BS189=[1]WAIVER_TX_Counties_FY22!BT$2,[1]TX_Counties_FY22_Income_Limits!BS189)))</f>
        <v>147950</v>
      </c>
      <c r="BU189" s="64">
        <f>IF([1]TX_Counties_FY22_Income_Limits!BT189&gt;[1]WAIVER_TX_Counties_FY22!BU$2,[1]TX_Counties_FY22_Income_Limits!BT189,IF([1]TX_Counties_FY22_Income_Limits!BT189&lt;[1]WAIVER_TX_Counties_FY22!BU$2,[1]WAIVER_TX_Counties_FY22!BU$2,IF([1]TX_Counties_FY22_Income_Limits!BT189=[1]WAIVER_TX_Counties_FY22!BU$2,[1]TX_Counties_FY22_Income_Limits!BT189)))</f>
        <v>153330</v>
      </c>
      <c r="BV189" s="64">
        <f>IF([1]TX_Counties_FY22_Income_Limits!BU189&gt;[1]WAIVER_TX_Counties_FY22!BV$2,[1]TX_Counties_FY22_Income_Limits!BU189,IF([1]TX_Counties_FY22_Income_Limits!BU189&lt;[1]WAIVER_TX_Counties_FY22!BV$2,[1]WAIVER_TX_Counties_FY22!BV$2,IF([1]TX_Counties_FY22_Income_Limits!BU189=[1]WAIVER_TX_Counties_FY22!BV$2,[1]TX_Counties_FY22_Income_Limits!BU189)))</f>
        <v>158710</v>
      </c>
      <c r="BW189" s="64">
        <f>IF([1]TX_Counties_FY22_Income_Limits!BV189&gt;[1]WAIVER_TX_Counties_FY22!BW$2,[1]TX_Counties_FY22_Income_Limits!BV189,IF([1]TX_Counties_FY22_Income_Limits!BV189&lt;[1]WAIVER_TX_Counties_FY22!BW$2,[1]WAIVER_TX_Counties_FY22!BW$2,IF([1]TX_Counties_FY22_Income_Limits!BV189=[1]WAIVER_TX_Counties_FY22!BW$2,[1]TX_Counties_FY22_Income_Limits!BV189)))</f>
        <v>164090</v>
      </c>
      <c r="BX189" s="64">
        <f>IF([1]TX_Counties_FY22_Income_Limits!BW189&gt;[1]WAIVER_TX_Counties_FY22!BX$2,[1]TX_Counties_FY22_Income_Limits!BW189,IF([1]TX_Counties_FY22_Income_Limits!BW189&lt;[1]WAIVER_TX_Counties_FY22!BX$2,[1]WAIVER_TX_Counties_FY22!BX$2,IF([1]TX_Counties_FY22_Income_Limits!BW189=[1]WAIVER_TX_Counties_FY22!BX$2,[1]TX_Counties_FY22_Income_Limits!BW189)))</f>
        <v>169470</v>
      </c>
      <c r="BY189" s="64">
        <f>IF([1]TX_Counties_FY22_Income_Limits!BX189&gt;[1]WAIVER_TX_Counties_FY22!BY$2,[1]TX_Counties_FY22_Income_Limits!BX189,IF([1]TX_Counties_FY22_Income_Limits!BX189&lt;[1]WAIVER_TX_Counties_FY22!BY$2,[1]WAIVER_TX_Counties_FY22!BY$2,IF([1]TX_Counties_FY22_Income_Limits!BX189=[1]WAIVER_TX_Counties_FY22!BY$2,[1]TX_Counties_FY22_Income_Limits!BX189)))</f>
        <v>174850</v>
      </c>
      <c r="BZ189" s="64">
        <f>IF([1]TX_Counties_FY22_Income_Limits!BY189&gt;[1]WAIVER_TX_Counties_FY22!BZ$2,[1]TX_Counties_FY22_Income_Limits!BY189,IF([1]TX_Counties_FY22_Income_Limits!BY189&lt;[1]WAIVER_TX_Counties_FY22!BZ$2,[1]WAIVER_TX_Counties_FY22!BZ$2,IF([1]TX_Counties_FY22_Income_Limits!BY189=[1]WAIVER_TX_Counties_FY22!BZ$2,[1]TX_Counties_FY22_Income_Limits!BY189)))</f>
        <v>180230</v>
      </c>
      <c r="CA189" s="64">
        <f>IF([1]TX_Counties_FY22_Income_Limits!BZ189&gt;[1]WAIVER_TX_Counties_FY22!CA$2,[1]TX_Counties_FY22_Income_Limits!BZ189,IF([1]TX_Counties_FY22_Income_Limits!BZ189&lt;[1]WAIVER_TX_Counties_FY22!CA$2,[1]WAIVER_TX_Counties_FY22!CA$2,IF([1]TX_Counties_FY22_Income_Limits!BZ189=[1]WAIVER_TX_Counties_FY22!CA$2,[1]TX_Counties_FY22_Income_Limits!BZ189)))</f>
        <v>59709.999999999993</v>
      </c>
      <c r="CB189" s="64">
        <f>IF([1]TX_Counties_FY22_Income_Limits!CA189&gt;[1]WAIVER_TX_Counties_FY22!CB$2,[1]TX_Counties_FY22_Income_Limits!CA189,IF([1]TX_Counties_FY22_Income_Limits!CA189&lt;[1]WAIVER_TX_Counties_FY22!CB$2,[1]WAIVER_TX_Counties_FY22!CB$2,IF([1]TX_Counties_FY22_Income_Limits!CA189=[1]WAIVER_TX_Counties_FY22!CB$2,[1]TX_Counties_FY22_Income_Limits!CA189)))</f>
        <v>68240</v>
      </c>
      <c r="CC189" s="64">
        <f>IF([1]TX_Counties_FY22_Income_Limits!CB189&gt;[1]WAIVER_TX_Counties_FY22!CC$2,[1]TX_Counties_FY22_Income_Limits!CB189,IF([1]TX_Counties_FY22_Income_Limits!CB189&lt;[1]WAIVER_TX_Counties_FY22!CC$2,[1]WAIVER_TX_Counties_FY22!CC$2,IF([1]TX_Counties_FY22_Income_Limits!CB189=[1]WAIVER_TX_Counties_FY22!CC$2,[1]TX_Counties_FY22_Income_Limits!CB189)))</f>
        <v>76770</v>
      </c>
      <c r="CD189" s="64">
        <f>IF([1]TX_Counties_FY22_Income_Limits!CC189&gt;[1]WAIVER_TX_Counties_FY22!CD$2,[1]TX_Counties_FY22_Income_Limits!CC189,IF([1]TX_Counties_FY22_Income_Limits!CC189&lt;[1]WAIVER_TX_Counties_FY22!CD$2,[1]WAIVER_TX_Counties_FY22!CD$2,IF([1]TX_Counties_FY22_Income_Limits!CC189=[1]WAIVER_TX_Counties_FY22!CD$2,[1]TX_Counties_FY22_Income_Limits!CC189)))</f>
        <v>85300</v>
      </c>
      <c r="CE189" s="64">
        <f>IF([1]TX_Counties_FY22_Income_Limits!CD189&gt;[1]WAIVER_TX_Counties_FY22!CE$2,[1]TX_Counties_FY22_Income_Limits!CD189,IF([1]TX_Counties_FY22_Income_Limits!CD189&lt;[1]WAIVER_TX_Counties_FY22!CE$2,[1]WAIVER_TX_Counties_FY22!CE$2,IF([1]TX_Counties_FY22_Income_Limits!CD189=[1]WAIVER_TX_Counties_FY22!CE$2,[1]TX_Counties_FY22_Income_Limits!CD189)))</f>
        <v>92124</v>
      </c>
      <c r="CF189" s="64">
        <f>IF([1]TX_Counties_FY22_Income_Limits!CE189&gt;[1]WAIVER_TX_Counties_FY22!CF$2,[1]TX_Counties_FY22_Income_Limits!CE189,IF([1]TX_Counties_FY22_Income_Limits!CE189&lt;[1]WAIVER_TX_Counties_FY22!CF$2,[1]WAIVER_TX_Counties_FY22!CF$2,IF([1]TX_Counties_FY22_Income_Limits!CE189=[1]WAIVER_TX_Counties_FY22!CF$2,[1]TX_Counties_FY22_Income_Limits!CE189)))</f>
        <v>98948</v>
      </c>
      <c r="CG189" s="64">
        <f>IF([1]TX_Counties_FY22_Income_Limits!CF189&gt;[1]WAIVER_TX_Counties_FY22!CG$2,[1]TX_Counties_FY22_Income_Limits!CF189,IF([1]TX_Counties_FY22_Income_Limits!CF189&lt;[1]WAIVER_TX_Counties_FY22!CG$2,[1]WAIVER_TX_Counties_FY22!CG$2,IF([1]TX_Counties_FY22_Income_Limits!CF189=[1]WAIVER_TX_Counties_FY22!CG$2,[1]TX_Counties_FY22_Income_Limits!CF189)))</f>
        <v>105772</v>
      </c>
      <c r="CH189" s="64">
        <f>IF([1]TX_Counties_FY22_Income_Limits!CG189&gt;[1]WAIVER_TX_Counties_FY22!CH$2,[1]TX_Counties_FY22_Income_Limits!CG189,IF([1]TX_Counties_FY22_Income_Limits!CG189&lt;[1]WAIVER_TX_Counties_FY22!CH$2,[1]WAIVER_TX_Counties_FY22!CH$2,IF([1]TX_Counties_FY22_Income_Limits!CG189=[1]WAIVER_TX_Counties_FY22!CH$2,[1]TX_Counties_FY22_Income_Limits!CG189)))</f>
        <v>112596</v>
      </c>
      <c r="CI189" s="64">
        <f>IF([1]TX_Counties_FY22_Income_Limits!CH189&gt;[1]WAIVER_TX_Counties_FY22!CI$2,[1]TX_Counties_FY22_Income_Limits!CH189,IF([1]TX_Counties_FY22_Income_Limits!CH189&lt;[1]WAIVER_TX_Counties_FY22!CI$2,[1]WAIVER_TX_Counties_FY22!CI$2,IF([1]TX_Counties_FY22_Income_Limits!CH189=[1]WAIVER_TX_Counties_FY22!CI$2,[1]TX_Counties_FY22_Income_Limits!CH189)))</f>
        <v>119419.99999999999</v>
      </c>
      <c r="CJ189" s="64">
        <f>IF([1]TX_Counties_FY22_Income_Limits!CI189&gt;[1]WAIVER_TX_Counties_FY22!CJ$2,[1]TX_Counties_FY22_Income_Limits!CI189,IF([1]TX_Counties_FY22_Income_Limits!CI189&lt;[1]WAIVER_TX_Counties_FY22!CJ$2,[1]WAIVER_TX_Counties_FY22!CJ$2,IF([1]TX_Counties_FY22_Income_Limits!CI189=[1]WAIVER_TX_Counties_FY22!CJ$2,[1]TX_Counties_FY22_Income_Limits!CI189)))</f>
        <v>126244</v>
      </c>
      <c r="CK189" s="64">
        <f>IF([1]TX_Counties_FY22_Income_Limits!CJ189&gt;[1]WAIVER_TX_Counties_FY22!CK$2,[1]TX_Counties_FY22_Income_Limits!CJ189,IF([1]TX_Counties_FY22_Income_Limits!CJ189&lt;[1]WAIVER_TX_Counties_FY22!CK$2,[1]WAIVER_TX_Counties_FY22!CK$2,IF([1]TX_Counties_FY22_Income_Limits!CJ189=[1]WAIVER_TX_Counties_FY22!CK$2,[1]TX_Counties_FY22_Income_Limits!CJ189)))</f>
        <v>133068</v>
      </c>
      <c r="CL189" s="64">
        <f>IF([1]TX_Counties_FY22_Income_Limits!CK189&gt;[1]WAIVER_TX_Counties_FY22!CL$2,[1]TX_Counties_FY22_Income_Limits!CK189,IF([1]TX_Counties_FY22_Income_Limits!CK189&lt;[1]WAIVER_TX_Counties_FY22!CL$2,[1]WAIVER_TX_Counties_FY22!CL$2,IF([1]TX_Counties_FY22_Income_Limits!CK189=[1]WAIVER_TX_Counties_FY22!CL$2,[1]TX_Counties_FY22_Income_Limits!CK189)))</f>
        <v>139892</v>
      </c>
      <c r="CM189" s="64">
        <f>IF([1]TX_Counties_FY22_Income_Limits!CL189&gt;[1]WAIVER_TX_Counties_FY22!CM$2,[1]TX_Counties_FY22_Income_Limits!CL189,IF([1]TX_Counties_FY22_Income_Limits!CL189&lt;[1]WAIVER_TX_Counties_FY22!CM$2,[1]WAIVER_TX_Counties_FY22!CM$2,IF([1]TX_Counties_FY22_Income_Limits!CL189=[1]WAIVER_TX_Counties_FY22!CM$2,[1]TX_Counties_FY22_Income_Limits!CL189)))</f>
        <v>146716</v>
      </c>
      <c r="CN189" s="64">
        <f>IF([1]TX_Counties_FY22_Income_Limits!CM189&gt;[1]WAIVER_TX_Counties_FY22!CN$2,[1]TX_Counties_FY22_Income_Limits!CM189,IF([1]TX_Counties_FY22_Income_Limits!CM189&lt;[1]WAIVER_TX_Counties_FY22!CN$2,[1]WAIVER_TX_Counties_FY22!CN$2,IF([1]TX_Counties_FY22_Income_Limits!CM189=[1]WAIVER_TX_Counties_FY22!CN$2,[1]TX_Counties_FY22_Income_Limits!CM189)))</f>
        <v>153540</v>
      </c>
      <c r="CO189" s="64">
        <f>IF([1]TX_Counties_FY22_Income_Limits!CN189&gt;[1]WAIVER_TX_Counties_FY22!CO$2,[1]TX_Counties_FY22_Income_Limits!CN189,IF([1]TX_Counties_FY22_Income_Limits!CN189&lt;[1]WAIVER_TX_Counties_FY22!CO$2,[1]WAIVER_TX_Counties_FY22!CO$2,IF([1]TX_Counties_FY22_Income_Limits!CN189=[1]WAIVER_TX_Counties_FY22!CO$2,[1]TX_Counties_FY22_Income_Limits!CN189)))</f>
        <v>160364</v>
      </c>
      <c r="CP189" s="64">
        <f>IF([1]TX_Counties_FY22_Income_Limits!CO189&gt;[1]WAIVER_TX_Counties_FY22!CP$2,[1]TX_Counties_FY22_Income_Limits!CO189,IF([1]TX_Counties_FY22_Income_Limits!CO189&lt;[1]WAIVER_TX_Counties_FY22!CP$2,[1]WAIVER_TX_Counties_FY22!CP$2,IF([1]TX_Counties_FY22_Income_Limits!CO189=[1]WAIVER_TX_Counties_FY22!CP$2,[1]TX_Counties_FY22_Income_Limits!CO189)))</f>
        <v>167188</v>
      </c>
      <c r="CQ189" s="64">
        <f>IF([1]TX_Counties_FY22_Income_Limits!CP189&gt;[1]WAIVER_TX_Counties_FY22!CQ$2,[1]TX_Counties_FY22_Income_Limits!CP189,IF([1]TX_Counties_FY22_Income_Limits!CP189&lt;[1]WAIVER_TX_Counties_FY22!CQ$2,[1]WAIVER_TX_Counties_FY22!CQ$2,IF([1]TX_Counties_FY22_Income_Limits!CP189=[1]WAIVER_TX_Counties_FY22!CQ$2,[1]TX_Counties_FY22_Income_Limits!CP189)))</f>
        <v>174012</v>
      </c>
      <c r="CR189" s="64">
        <f>IF([1]TX_Counties_FY22_Income_Limits!CQ189&gt;[1]WAIVER_TX_Counties_FY22!CR$2,[1]TX_Counties_FY22_Income_Limits!CQ189,IF([1]TX_Counties_FY22_Income_Limits!CQ189&lt;[1]WAIVER_TX_Counties_FY22!CR$2,[1]WAIVER_TX_Counties_FY22!CR$2,IF([1]TX_Counties_FY22_Income_Limits!CQ189=[1]WAIVER_TX_Counties_FY22!CR$2,[1]TX_Counties_FY22_Income_Limits!CQ189)))</f>
        <v>180836</v>
      </c>
      <c r="CS189" s="64">
        <f>IF([1]TX_Counties_FY22_Income_Limits!CR189&gt;[1]WAIVER_TX_Counties_FY22!CS$2,[1]TX_Counties_FY22_Income_Limits!CR189,IF([1]TX_Counties_FY22_Income_Limits!CR189&lt;[1]WAIVER_TX_Counties_FY22!CS$2,[1]WAIVER_TX_Counties_FY22!CS$2,IF([1]TX_Counties_FY22_Income_Limits!CR189=[1]WAIVER_TX_Counties_FY22!CS$2,[1]TX_Counties_FY22_Income_Limits!CR189)))</f>
        <v>187660</v>
      </c>
      <c r="CT189" s="64">
        <f>IF([1]TX_Counties_FY22_Income_Limits!CS189&gt;[1]WAIVER_TX_Counties_FY22!CT$2,[1]TX_Counties_FY22_Income_Limits!CS189,IF([1]TX_Counties_FY22_Income_Limits!CS189&lt;[1]WAIVER_TX_Counties_FY22!CT$2,[1]WAIVER_TX_Counties_FY22!CT$2,IF([1]TX_Counties_FY22_Income_Limits!CS189=[1]WAIVER_TX_Counties_FY22!CT$2,[1]TX_Counties_FY22_Income_Limits!CS189)))</f>
        <v>194484</v>
      </c>
      <c r="CU189" s="64">
        <f>IF([1]TX_Counties_FY22_Income_Limits!CT189&gt;[1]WAIVER_TX_Counties_FY22!CU$2,[1]TX_Counties_FY22_Income_Limits!CT189,IF([1]TX_Counties_FY22_Income_Limits!CT189&lt;[1]WAIVER_TX_Counties_FY22!CU$2,[1]WAIVER_TX_Counties_FY22!CU$2,IF([1]TX_Counties_FY22_Income_Limits!CT189=[1]WAIVER_TX_Counties_FY22!CU$2,[1]TX_Counties_FY22_Income_Limits!CT189)))</f>
        <v>201308</v>
      </c>
      <c r="CV189" s="64">
        <f>IF([1]TX_Counties_FY22_Income_Limits!CU189&gt;[1]WAIVER_TX_Counties_FY22!CV$2,[1]TX_Counties_FY22_Income_Limits!CU189,IF([1]TX_Counties_FY22_Income_Limits!CU189&lt;[1]WAIVER_TX_Counties_FY22!CV$2,[1]WAIVER_TX_Counties_FY22!CV$2,IF([1]TX_Counties_FY22_Income_Limits!CU189=[1]WAIVER_TX_Counties_FY22!CV$2,[1]TX_Counties_FY22_Income_Limits!CU189)))</f>
        <v>208132</v>
      </c>
      <c r="CW189" s="64">
        <f>IF([1]TX_Counties_FY22_Income_Limits!CV189&gt;[1]WAIVER_TX_Counties_FY22!CW$2,[1]TX_Counties_FY22_Income_Limits!CV189,IF([1]TX_Counties_FY22_Income_Limits!CV189&lt;[1]WAIVER_TX_Counties_FY22!CW$2,[1]WAIVER_TX_Counties_FY22!CW$2,IF([1]TX_Counties_FY22_Income_Limits!CV189=[1]WAIVER_TX_Counties_FY22!CW$2,[1]TX_Counties_FY22_Income_Limits!CV189)))</f>
        <v>214956</v>
      </c>
      <c r="CX189" s="64">
        <f>IF([1]TX_Counties_FY22_Income_Limits!CW189&gt;[1]WAIVER_TX_Counties_FY22!CX$2,[1]TX_Counties_FY22_Income_Limits!CW189,IF([1]TX_Counties_FY22_Income_Limits!CW189&lt;[1]WAIVER_TX_Counties_FY22!CX$2,[1]WAIVER_TX_Counties_FY22!CX$2,IF([1]TX_Counties_FY22_Income_Limits!CW189=[1]WAIVER_TX_Counties_FY22!CX$2,[1]TX_Counties_FY22_Income_Limits!CW189)))</f>
        <v>221780</v>
      </c>
      <c r="CY189" s="64">
        <f>IF([1]TX_Counties_FY22_Income_Limits!CX189&gt;[1]WAIVER_TX_Counties_FY22!CY$2,[1]TX_Counties_FY22_Income_Limits!CX189,IF([1]TX_Counties_FY22_Income_Limits!CX189&lt;[1]WAIVER_TX_Counties_FY22!CY$2,[1]WAIVER_TX_Counties_FY22!CY$2,IF([1]TX_Counties_FY22_Income_Limits!CX189=[1]WAIVER_TX_Counties_FY22!CY$2,[1]TX_Counties_FY22_Income_Limits!CX189)))</f>
        <v>228604</v>
      </c>
      <c r="CZ189" s="64">
        <f>IF([1]TX_Counties_FY22_Income_Limits!CY189&gt;[1]WAIVER_TX_Counties_FY22!CZ$2,[1]TX_Counties_FY22_Income_Limits!CY189,IF([1]TX_Counties_FY22_Income_Limits!CY189&lt;[1]WAIVER_TX_Counties_FY22!CZ$2,[1]WAIVER_TX_Counties_FY22!CZ$2,IF([1]TX_Counties_FY22_Income_Limits!CY189=[1]WAIVER_TX_Counties_FY22!CZ$2,[1]TX_Counties_FY22_Income_Limits!CY189)))</f>
        <v>71652</v>
      </c>
      <c r="DA189" s="64">
        <f>IF([1]TX_Counties_FY22_Income_Limits!CZ189&gt;[1]WAIVER_TX_Counties_FY22!DA$2,[1]TX_Counties_FY22_Income_Limits!CZ189,IF([1]TX_Counties_FY22_Income_Limits!CZ189&lt;[1]WAIVER_TX_Counties_FY22!DA$2,[1]WAIVER_TX_Counties_FY22!DA$2,IF([1]TX_Counties_FY22_Income_Limits!CZ189=[1]WAIVER_TX_Counties_FY22!DA$2,[1]TX_Counties_FY22_Income_Limits!CZ189)))</f>
        <v>81888</v>
      </c>
      <c r="DB189" s="64">
        <f>IF([1]TX_Counties_FY22_Income_Limits!DA189&gt;[1]WAIVER_TX_Counties_FY22!DB$2,[1]TX_Counties_FY22_Income_Limits!DA189,IF([1]TX_Counties_FY22_Income_Limits!DA189&lt;[1]WAIVER_TX_Counties_FY22!DB$2,[1]WAIVER_TX_Counties_FY22!DB$2,IF([1]TX_Counties_FY22_Income_Limits!DA189=[1]WAIVER_TX_Counties_FY22!DB$2,[1]TX_Counties_FY22_Income_Limits!DA189)))</f>
        <v>92124</v>
      </c>
      <c r="DC189" s="64">
        <f>IF([1]TX_Counties_FY22_Income_Limits!DB189&gt;[1]WAIVER_TX_Counties_FY22!DC$2,[1]TX_Counties_FY22_Income_Limits!DB189,IF([1]TX_Counties_FY22_Income_Limits!DB189&lt;[1]WAIVER_TX_Counties_FY22!DC$2,[1]WAIVER_TX_Counties_FY22!DC$2,IF([1]TX_Counties_FY22_Income_Limits!DB189=[1]WAIVER_TX_Counties_FY22!DC$2,[1]TX_Counties_FY22_Income_Limits!DB189)))</f>
        <v>102360</v>
      </c>
      <c r="DD189" s="64">
        <f>IF([1]TX_Counties_FY22_Income_Limits!DC189&gt;[1]WAIVER_TX_Counties_FY22!DD$2,[1]TX_Counties_FY22_Income_Limits!DC189,IF([1]TX_Counties_FY22_Income_Limits!DC189&lt;[1]WAIVER_TX_Counties_FY22!DD$2,[1]WAIVER_TX_Counties_FY22!DD$2,IF([1]TX_Counties_FY22_Income_Limits!DC189=[1]WAIVER_TX_Counties_FY22!DD$2,[1]TX_Counties_FY22_Income_Limits!DC189)))</f>
        <v>110548.8</v>
      </c>
      <c r="DE189" s="64">
        <f>IF([1]TX_Counties_FY22_Income_Limits!DD189&gt;[1]WAIVER_TX_Counties_FY22!DE$2,[1]TX_Counties_FY22_Income_Limits!DD189,IF([1]TX_Counties_FY22_Income_Limits!DD189&lt;[1]WAIVER_TX_Counties_FY22!DE$2,[1]WAIVER_TX_Counties_FY22!DE$2,IF([1]TX_Counties_FY22_Income_Limits!DD189=[1]WAIVER_TX_Counties_FY22!DE$2,[1]TX_Counties_FY22_Income_Limits!DD189)))</f>
        <v>118737.59999999999</v>
      </c>
      <c r="DF189" s="64">
        <f>IF([1]TX_Counties_FY22_Income_Limits!DE189&gt;[1]WAIVER_TX_Counties_FY22!DF$2,[1]TX_Counties_FY22_Income_Limits!DE189,IF([1]TX_Counties_FY22_Income_Limits!DE189&lt;[1]WAIVER_TX_Counties_FY22!DF$2,[1]WAIVER_TX_Counties_FY22!DF$2,IF([1]TX_Counties_FY22_Income_Limits!DE189=[1]WAIVER_TX_Counties_FY22!DF$2,[1]TX_Counties_FY22_Income_Limits!DE189)))</f>
        <v>126926.39999999999</v>
      </c>
      <c r="DG189" s="64">
        <f>IF([1]TX_Counties_FY22_Income_Limits!DF189&gt;[1]WAIVER_TX_Counties_FY22!DG$2,[1]TX_Counties_FY22_Income_Limits!DF189,IF([1]TX_Counties_FY22_Income_Limits!DF189&lt;[1]WAIVER_TX_Counties_FY22!DG$2,[1]WAIVER_TX_Counties_FY22!DG$2,IF([1]TX_Counties_FY22_Income_Limits!DF189=[1]WAIVER_TX_Counties_FY22!DG$2,[1]TX_Counties_FY22_Income_Limits!DF189)))</f>
        <v>135115.20000000001</v>
      </c>
      <c r="DH189" s="64">
        <f>IF([1]TX_Counties_FY22_Income_Limits!DG189&gt;[1]WAIVER_TX_Counties_FY22!DH$2,[1]TX_Counties_FY22_Income_Limits!DG189,IF([1]TX_Counties_FY22_Income_Limits!DG189&lt;[1]WAIVER_TX_Counties_FY22!DH$2,[1]WAIVER_TX_Counties_FY22!DH$2,IF([1]TX_Counties_FY22_Income_Limits!DG189=[1]WAIVER_TX_Counties_FY22!DH$2,[1]TX_Counties_FY22_Income_Limits!DG189)))</f>
        <v>143304</v>
      </c>
      <c r="DI189" s="64">
        <f>IF([1]TX_Counties_FY22_Income_Limits!DH189&gt;[1]WAIVER_TX_Counties_FY22!DI$2,[1]TX_Counties_FY22_Income_Limits!DH189,IF([1]TX_Counties_FY22_Income_Limits!DH189&lt;[1]WAIVER_TX_Counties_FY22!DI$2,[1]WAIVER_TX_Counties_FY22!DI$2,IF([1]TX_Counties_FY22_Income_Limits!DH189=[1]WAIVER_TX_Counties_FY22!DI$2,[1]TX_Counties_FY22_Income_Limits!DH189)))</f>
        <v>151492.79999999999</v>
      </c>
      <c r="DJ189" s="64">
        <f>IF([1]TX_Counties_FY22_Income_Limits!DI189&gt;[1]WAIVER_TX_Counties_FY22!DJ$2,[1]TX_Counties_FY22_Income_Limits!DI189,IF([1]TX_Counties_FY22_Income_Limits!DI189&lt;[1]WAIVER_TX_Counties_FY22!DJ$2,[1]WAIVER_TX_Counties_FY22!DJ$2,IF([1]TX_Counties_FY22_Income_Limits!DI189=[1]WAIVER_TX_Counties_FY22!DJ$2,[1]TX_Counties_FY22_Income_Limits!DI189)))</f>
        <v>159681.59999999998</v>
      </c>
      <c r="DK189" s="64">
        <f>IF([1]TX_Counties_FY22_Income_Limits!DJ189&gt;[1]WAIVER_TX_Counties_FY22!DK$2,[1]TX_Counties_FY22_Income_Limits!DJ189,IF([1]TX_Counties_FY22_Income_Limits!DJ189&lt;[1]WAIVER_TX_Counties_FY22!DK$2,[1]WAIVER_TX_Counties_FY22!DK$2,IF([1]TX_Counties_FY22_Income_Limits!DJ189=[1]WAIVER_TX_Counties_FY22!DK$2,[1]TX_Counties_FY22_Income_Limits!DJ189)))</f>
        <v>167870.39999999997</v>
      </c>
      <c r="DL189" s="64">
        <f>IF([1]TX_Counties_FY22_Income_Limits!DK189&gt;[1]WAIVER_TX_Counties_FY22!DL$2,[1]TX_Counties_FY22_Income_Limits!DK189,IF([1]TX_Counties_FY22_Income_Limits!DK189&lt;[1]WAIVER_TX_Counties_FY22!DL$2,[1]WAIVER_TX_Counties_FY22!DL$2,IF([1]TX_Counties_FY22_Income_Limits!DK189=[1]WAIVER_TX_Counties_FY22!DL$2,[1]TX_Counties_FY22_Income_Limits!DK189)))</f>
        <v>176059.19999999995</v>
      </c>
      <c r="DM189" s="64">
        <f>IF([1]TX_Counties_FY22_Income_Limits!DL189&gt;[1]WAIVER_TX_Counties_FY22!DM$2,[1]TX_Counties_FY22_Income_Limits!DL189,IF([1]TX_Counties_FY22_Income_Limits!DL189&lt;[1]WAIVER_TX_Counties_FY22!DM$2,[1]WAIVER_TX_Counties_FY22!DM$2,IF([1]TX_Counties_FY22_Income_Limits!DL189=[1]WAIVER_TX_Counties_FY22!DM$2,[1]TX_Counties_FY22_Income_Limits!DL189)))</f>
        <v>184247.99999999994</v>
      </c>
      <c r="DN189" s="64">
        <f>IF([1]TX_Counties_FY22_Income_Limits!DM189&gt;[1]WAIVER_TX_Counties_FY22!DN$2,[1]TX_Counties_FY22_Income_Limits!DM189,IF([1]TX_Counties_FY22_Income_Limits!DM189&lt;[1]WAIVER_TX_Counties_FY22!DN$2,[1]WAIVER_TX_Counties_FY22!DN$2,IF([1]TX_Counties_FY22_Income_Limits!DM189=[1]WAIVER_TX_Counties_FY22!DN$2,[1]TX_Counties_FY22_Income_Limits!DM189)))</f>
        <v>192436.79999999993</v>
      </c>
      <c r="DO189" s="64">
        <f>IF([1]TX_Counties_FY22_Income_Limits!DN189&gt;[1]WAIVER_TX_Counties_FY22!DO$2,[1]TX_Counties_FY22_Income_Limits!DN189,IF([1]TX_Counties_FY22_Income_Limits!DN189&lt;[1]WAIVER_TX_Counties_FY22!DO$2,[1]WAIVER_TX_Counties_FY22!DO$2,IF([1]TX_Counties_FY22_Income_Limits!DN189=[1]WAIVER_TX_Counties_FY22!DO$2,[1]TX_Counties_FY22_Income_Limits!DN189)))</f>
        <v>200625.59999999992</v>
      </c>
      <c r="DP189" s="64">
        <f>IF([1]TX_Counties_FY22_Income_Limits!DO189&gt;[1]WAIVER_TX_Counties_FY22!DP$2,[1]TX_Counties_FY22_Income_Limits!DO189,IF([1]TX_Counties_FY22_Income_Limits!DO189&lt;[1]WAIVER_TX_Counties_FY22!DP$2,[1]WAIVER_TX_Counties_FY22!DP$2,IF([1]TX_Counties_FY22_Income_Limits!DO189=[1]WAIVER_TX_Counties_FY22!DP$2,[1]TX_Counties_FY22_Income_Limits!DO189)))</f>
        <v>208814.39999999991</v>
      </c>
      <c r="DQ189" s="64">
        <f>IF([1]TX_Counties_FY22_Income_Limits!DP189&gt;[1]WAIVER_TX_Counties_FY22!DQ$2,[1]TX_Counties_FY22_Income_Limits!DP189,IF([1]TX_Counties_FY22_Income_Limits!DP189&lt;[1]WAIVER_TX_Counties_FY22!DQ$2,[1]WAIVER_TX_Counties_FY22!DQ$2,IF([1]TX_Counties_FY22_Income_Limits!DP189=[1]WAIVER_TX_Counties_FY22!DQ$2,[1]TX_Counties_FY22_Income_Limits!DP189)))</f>
        <v>217003.1999999999</v>
      </c>
      <c r="DR189" s="64">
        <f>IF([1]TX_Counties_FY22_Income_Limits!DQ189&gt;[1]WAIVER_TX_Counties_FY22!DR$2,[1]TX_Counties_FY22_Income_Limits!DQ189,IF([1]TX_Counties_FY22_Income_Limits!DQ189&lt;[1]WAIVER_TX_Counties_FY22!DR$2,[1]WAIVER_TX_Counties_FY22!DR$2,IF([1]TX_Counties_FY22_Income_Limits!DQ189=[1]WAIVER_TX_Counties_FY22!DR$2,[1]TX_Counties_FY22_Income_Limits!DQ189)))</f>
        <v>225191.99999999988</v>
      </c>
      <c r="DS189" s="64">
        <f>IF([1]TX_Counties_FY22_Income_Limits!DR189&gt;[1]WAIVER_TX_Counties_FY22!DS$2,[1]TX_Counties_FY22_Income_Limits!DR189,IF([1]TX_Counties_FY22_Income_Limits!DR189&lt;[1]WAIVER_TX_Counties_FY22!DS$2,[1]WAIVER_TX_Counties_FY22!DS$2,IF([1]TX_Counties_FY22_Income_Limits!DR189=[1]WAIVER_TX_Counties_FY22!DS$2,[1]TX_Counties_FY22_Income_Limits!DR189)))</f>
        <v>233380.79999999987</v>
      </c>
      <c r="DT189" s="64">
        <f>IF([1]TX_Counties_FY22_Income_Limits!DS189&gt;[1]WAIVER_TX_Counties_FY22!DT$2,[1]TX_Counties_FY22_Income_Limits!DS189,IF([1]TX_Counties_FY22_Income_Limits!DS189&lt;[1]WAIVER_TX_Counties_FY22!DT$2,[1]WAIVER_TX_Counties_FY22!DT$2,IF([1]TX_Counties_FY22_Income_Limits!DS189=[1]WAIVER_TX_Counties_FY22!DT$2,[1]TX_Counties_FY22_Income_Limits!DS189)))</f>
        <v>241569.59999999986</v>
      </c>
      <c r="DU189" s="64">
        <f>IF([1]TX_Counties_FY22_Income_Limits!DT189&gt;[1]WAIVER_TX_Counties_FY22!DU$2,[1]TX_Counties_FY22_Income_Limits!DT189,IF([1]TX_Counties_FY22_Income_Limits!DT189&lt;[1]WAIVER_TX_Counties_FY22!DU$2,[1]WAIVER_TX_Counties_FY22!DU$2,IF([1]TX_Counties_FY22_Income_Limits!DT189=[1]WAIVER_TX_Counties_FY22!DU$2,[1]TX_Counties_FY22_Income_Limits!DT189)))</f>
        <v>249758.39999999985</v>
      </c>
      <c r="DV189" s="64">
        <f>IF([1]TX_Counties_FY22_Income_Limits!DU189&gt;[1]WAIVER_TX_Counties_FY22!DV$2,[1]TX_Counties_FY22_Income_Limits!DU189,IF([1]TX_Counties_FY22_Income_Limits!DU189&lt;[1]WAIVER_TX_Counties_FY22!DV$2,[1]WAIVER_TX_Counties_FY22!DV$2,IF([1]TX_Counties_FY22_Income_Limits!DU189=[1]WAIVER_TX_Counties_FY22!DV$2,[1]TX_Counties_FY22_Income_Limits!DU189)))</f>
        <v>257947.19999999984</v>
      </c>
      <c r="DW189" s="64">
        <f>IF([1]TX_Counties_FY22_Income_Limits!DV189&gt;[1]WAIVER_TX_Counties_FY22!DW$2,[1]TX_Counties_FY22_Income_Limits!DV189,IF([1]TX_Counties_FY22_Income_Limits!DV189&lt;[1]WAIVER_TX_Counties_FY22!DW$2,[1]WAIVER_TX_Counties_FY22!DW$2,IF([1]TX_Counties_FY22_Income_Limits!DV189=[1]WAIVER_TX_Counties_FY22!DW$2,[1]TX_Counties_FY22_Income_Limits!DV189)))</f>
        <v>266135.99999999983</v>
      </c>
      <c r="DX189" s="64">
        <f>IF([1]TX_Counties_FY22_Income_Limits!DW189&gt;[1]WAIVER_TX_Counties_FY22!DX$2,[1]TX_Counties_FY22_Income_Limits!DW189,IF([1]TX_Counties_FY22_Income_Limits!DW189&lt;[1]WAIVER_TX_Counties_FY22!DX$2,[1]WAIVER_TX_Counties_FY22!DX$2,IF([1]TX_Counties_FY22_Income_Limits!DW189=[1]WAIVER_TX_Counties_FY22!DX$2,[1]TX_Counties_FY22_Income_Limits!DW189)))</f>
        <v>274324.79999999981</v>
      </c>
    </row>
    <row r="190" spans="1:129" ht="14.45">
      <c r="A190" s="65" t="s">
        <v>379</v>
      </c>
      <c r="B190" s="65" t="str">
        <f t="shared" si="7"/>
        <v>YES</v>
      </c>
      <c r="C190" s="64">
        <f>[1]TX_Counties_FY22_Income_Limits!B190</f>
        <v>77200</v>
      </c>
      <c r="D190" s="64">
        <f>IF([1]TX_Counties_FY22_Income_Limits!C190&gt;[1]WAIVER_TX_Counties_FY22!D$2,[1]TX_Counties_FY22_Income_Limits!C190,IF([1]TX_Counties_FY22_Income_Limits!C190&lt;[1]WAIVER_TX_Counties_FY22!D$2,[1]WAIVER_TX_Counties_FY22!D$2,IF([1]TX_Counties_FY22_Income_Limits!C190=[1]WAIVER_TX_Counties_FY22!D$2,[1]TX_Counties_FY22_Income_Limits!C190)))</f>
        <v>17650</v>
      </c>
      <c r="E190" s="64">
        <f>IF([1]TX_Counties_FY22_Income_Limits!D190&gt;[1]WAIVER_TX_Counties_FY22!E$2,[1]TX_Counties_FY22_Income_Limits!D190,IF([1]TX_Counties_FY22_Income_Limits!D190&lt;[1]WAIVER_TX_Counties_FY22!E$2,[1]WAIVER_TX_Counties_FY22!E$2,IF([1]TX_Counties_FY22_Income_Limits!D190=[1]WAIVER_TX_Counties_FY22!E$2,[1]TX_Counties_FY22_Income_Limits!D190)))</f>
        <v>20200</v>
      </c>
      <c r="F190" s="64">
        <f>IF([1]TX_Counties_FY22_Income_Limits!E190&gt;[1]WAIVER_TX_Counties_FY22!F$2,[1]TX_Counties_FY22_Income_Limits!E190,IF([1]TX_Counties_FY22_Income_Limits!E190&lt;[1]WAIVER_TX_Counties_FY22!F$2,[1]WAIVER_TX_Counties_FY22!F$2,IF([1]TX_Counties_FY22_Income_Limits!E190=[1]WAIVER_TX_Counties_FY22!F$2,[1]TX_Counties_FY22_Income_Limits!E190)))</f>
        <v>23030</v>
      </c>
      <c r="G190" s="64">
        <f>IF([1]TX_Counties_FY22_Income_Limits!F190&gt;[1]WAIVER_TX_Counties_FY22!G$2,[1]TX_Counties_FY22_Income_Limits!F190,IF([1]TX_Counties_FY22_Income_Limits!F190&lt;[1]WAIVER_TX_Counties_FY22!G$2,[1]WAIVER_TX_Counties_FY22!G$2,IF([1]TX_Counties_FY22_Income_Limits!F190=[1]WAIVER_TX_Counties_FY22!G$2,[1]TX_Counties_FY22_Income_Limits!F190)))</f>
        <v>27750</v>
      </c>
      <c r="H190" s="64">
        <f>IF([1]TX_Counties_FY22_Income_Limits!G190&gt;[1]WAIVER_TX_Counties_FY22!H$2,[1]TX_Counties_FY22_Income_Limits!G190,IF([1]TX_Counties_FY22_Income_Limits!G190&lt;[1]WAIVER_TX_Counties_FY22!H$2,[1]WAIVER_TX_Counties_FY22!H$2,IF([1]TX_Counties_FY22_Income_Limits!G190=[1]WAIVER_TX_Counties_FY22!H$2,[1]TX_Counties_FY22_Income_Limits!G190)))</f>
        <v>32470</v>
      </c>
      <c r="I190" s="64">
        <f>IF([1]TX_Counties_FY22_Income_Limits!H190&gt;[1]WAIVER_TX_Counties_FY22!I$2,[1]TX_Counties_FY22_Income_Limits!H190,IF([1]TX_Counties_FY22_Income_Limits!H190&lt;[1]WAIVER_TX_Counties_FY22!I$2,[1]WAIVER_TX_Counties_FY22!I$2,IF([1]TX_Counties_FY22_Income_Limits!H190=[1]WAIVER_TX_Counties_FY22!I$2,[1]TX_Counties_FY22_Income_Limits!H190)))</f>
        <v>37190</v>
      </c>
      <c r="J190" s="64">
        <f>IF([1]TX_Counties_FY22_Income_Limits!I190&gt;[1]WAIVER_TX_Counties_FY22!J$2,[1]TX_Counties_FY22_Income_Limits!I190,IF([1]TX_Counties_FY22_Income_Limits!I190&lt;[1]WAIVER_TX_Counties_FY22!J$2,[1]WAIVER_TX_Counties_FY22!J$2,IF([1]TX_Counties_FY22_Income_Limits!I190=[1]WAIVER_TX_Counties_FY22!J$2,[1]TX_Counties_FY22_Income_Limits!I190)))</f>
        <v>41910</v>
      </c>
      <c r="K190" s="64">
        <f>IF([1]TX_Counties_FY22_Income_Limits!J190&gt;[1]WAIVER_TX_Counties_FY22!K$2,[1]TX_Counties_FY22_Income_Limits!J190,IF([1]TX_Counties_FY22_Income_Limits!J190&lt;[1]WAIVER_TX_Counties_FY22!K$2,[1]WAIVER_TX_Counties_FY22!K$2,IF([1]TX_Counties_FY22_Income_Limits!J190=[1]WAIVER_TX_Counties_FY22!K$2,[1]TX_Counties_FY22_Income_Limits!J190)))</f>
        <v>46630</v>
      </c>
      <c r="L190" s="64">
        <f>IF([1]TX_Counties_FY22_Income_Limits!K190&gt;[1]WAIVER_TX_Counties_FY22!L$2,[1]TX_Counties_FY22_Income_Limits!K190,IF([1]TX_Counties_FY22_Income_Limits!K190&lt;[1]WAIVER_TX_Counties_FY22!L$2,[1]WAIVER_TX_Counties_FY22!L$2,IF([1]TX_Counties_FY22_Income_Limits!K190=[1]WAIVER_TX_Counties_FY22!L$2,[1]TX_Counties_FY22_Income_Limits!K190)))</f>
        <v>58799.999999999993</v>
      </c>
      <c r="M190" s="64">
        <f>IF([1]TX_Counties_FY22_Income_Limits!L190&gt;[1]WAIVER_TX_Counties_FY22!M$2,[1]TX_Counties_FY22_Income_Limits!L190,IF([1]TX_Counties_FY22_Income_Limits!L190&lt;[1]WAIVER_TX_Counties_FY22!M$2,[1]WAIVER_TX_Counties_FY22!M$2,IF([1]TX_Counties_FY22_Income_Limits!L190=[1]WAIVER_TX_Counties_FY22!M$2,[1]TX_Counties_FY22_Income_Limits!L190)))</f>
        <v>62160</v>
      </c>
      <c r="N190" s="64">
        <f>IF([1]TX_Counties_FY22_Income_Limits!M190&gt;[1]WAIVER_TX_Counties_FY22!N$2,[1]TX_Counties_FY22_Income_Limits!M190,IF([1]TX_Counties_FY22_Income_Limits!M190&lt;[1]WAIVER_TX_Counties_FY22!N$2,[1]WAIVER_TX_Counties_FY22!N$2,IF([1]TX_Counties_FY22_Income_Limits!M190=[1]WAIVER_TX_Counties_FY22!N$2,[1]TX_Counties_FY22_Income_Limits!M190)))</f>
        <v>65520.000000000007</v>
      </c>
      <c r="O190" s="64">
        <f>IF([1]TX_Counties_FY22_Income_Limits!N190&gt;[1]WAIVER_TX_Counties_FY22!O$2,[1]TX_Counties_FY22_Income_Limits!N190,IF([1]TX_Counties_FY22_Income_Limits!N190&lt;[1]WAIVER_TX_Counties_FY22!O$2,[1]WAIVER_TX_Counties_FY22!O$2,IF([1]TX_Counties_FY22_Income_Limits!N190=[1]WAIVER_TX_Counties_FY22!O$2,[1]TX_Counties_FY22_Income_Limits!N190)))</f>
        <v>68880.000000000015</v>
      </c>
      <c r="P190" s="64">
        <f>IF([1]TX_Counties_FY22_Income_Limits!O190&gt;[1]WAIVER_TX_Counties_FY22!P$2,[1]TX_Counties_FY22_Income_Limits!O190,IF([1]TX_Counties_FY22_Income_Limits!O190&lt;[1]WAIVER_TX_Counties_FY22!P$2,[1]WAIVER_TX_Counties_FY22!P$2,IF([1]TX_Counties_FY22_Income_Limits!O190=[1]WAIVER_TX_Counties_FY22!P$2,[1]TX_Counties_FY22_Income_Limits!O190)))</f>
        <v>72240.000000000029</v>
      </c>
      <c r="Q190" s="64">
        <f>IF([1]TX_Counties_FY22_Income_Limits!P190&gt;[1]WAIVER_TX_Counties_FY22!Q$2,[1]TX_Counties_FY22_Income_Limits!P190,IF([1]TX_Counties_FY22_Income_Limits!P190&lt;[1]WAIVER_TX_Counties_FY22!Q$2,[1]WAIVER_TX_Counties_FY22!Q$2,IF([1]TX_Counties_FY22_Income_Limits!P190=[1]WAIVER_TX_Counties_FY22!Q$2,[1]TX_Counties_FY22_Income_Limits!P190)))</f>
        <v>75600.000000000044</v>
      </c>
      <c r="R190" s="64">
        <f>IF([1]TX_Counties_FY22_Income_Limits!Q190&gt;[1]WAIVER_TX_Counties_FY22!R$2,[1]TX_Counties_FY22_Income_Limits!Q190,IF([1]TX_Counties_FY22_Income_Limits!Q190&lt;[1]WAIVER_TX_Counties_FY22!R$2,[1]WAIVER_TX_Counties_FY22!R$2,IF([1]TX_Counties_FY22_Income_Limits!Q190=[1]WAIVER_TX_Counties_FY22!R$2,[1]TX_Counties_FY22_Income_Limits!Q190)))</f>
        <v>78960.000000000058</v>
      </c>
      <c r="S190" s="64">
        <f>IF([1]TX_Counties_FY22_Income_Limits!R190&gt;[1]WAIVER_TX_Counties_FY22!S$2,[1]TX_Counties_FY22_Income_Limits!R190,IF([1]TX_Counties_FY22_Income_Limits!R190&lt;[1]WAIVER_TX_Counties_FY22!S$2,[1]WAIVER_TX_Counties_FY22!S$2,IF([1]TX_Counties_FY22_Income_Limits!R190=[1]WAIVER_TX_Counties_FY22!S$2,[1]TX_Counties_FY22_Income_Limits!R190)))</f>
        <v>82320.000000000073</v>
      </c>
      <c r="T190" s="64">
        <f>IF([1]TX_Counties_FY22_Income_Limits!S190&gt;[1]WAIVER_TX_Counties_FY22!T$2,[1]TX_Counties_FY22_Income_Limits!S190,IF([1]TX_Counties_FY22_Income_Limits!S190&lt;[1]WAIVER_TX_Counties_FY22!T$2,[1]WAIVER_TX_Counties_FY22!T$2,IF([1]TX_Counties_FY22_Income_Limits!S190=[1]WAIVER_TX_Counties_FY22!T$2,[1]TX_Counties_FY22_Income_Limits!S190)))</f>
        <v>85680.000000000087</v>
      </c>
      <c r="U190" s="64">
        <f>IF([1]TX_Counties_FY22_Income_Limits!T190&gt;[1]WAIVER_TX_Counties_FY22!U$2,[1]TX_Counties_FY22_Income_Limits!T190,IF([1]TX_Counties_FY22_Income_Limits!T190&lt;[1]WAIVER_TX_Counties_FY22!U$2,[1]WAIVER_TX_Counties_FY22!U$2,IF([1]TX_Counties_FY22_Income_Limits!T190=[1]WAIVER_TX_Counties_FY22!U$2,[1]TX_Counties_FY22_Income_Limits!T190)))</f>
        <v>89040.000000000102</v>
      </c>
      <c r="V190" s="64">
        <f>IF([1]TX_Counties_FY22_Income_Limits!U190&gt;[1]WAIVER_TX_Counties_FY22!V$2,[1]TX_Counties_FY22_Income_Limits!U190,IF([1]TX_Counties_FY22_Income_Limits!U190&lt;[1]WAIVER_TX_Counties_FY22!V$2,[1]WAIVER_TX_Counties_FY22!V$2,IF([1]TX_Counties_FY22_Income_Limits!U190=[1]WAIVER_TX_Counties_FY22!V$2,[1]TX_Counties_FY22_Income_Limits!U190)))</f>
        <v>92400.000000000116</v>
      </c>
      <c r="W190" s="64">
        <f>IF([1]TX_Counties_FY22_Income_Limits!V190&gt;[1]WAIVER_TX_Counties_FY22!W$2,[1]TX_Counties_FY22_Income_Limits!V190,IF([1]TX_Counties_FY22_Income_Limits!V190&lt;[1]WAIVER_TX_Counties_FY22!W$2,[1]WAIVER_TX_Counties_FY22!W$2,IF([1]TX_Counties_FY22_Income_Limits!V190=[1]WAIVER_TX_Counties_FY22!W$2,[1]TX_Counties_FY22_Income_Limits!V190)))</f>
        <v>95760.000000000131</v>
      </c>
      <c r="X190" s="64">
        <f>IF([1]TX_Counties_FY22_Income_Limits!W190&gt;[1]WAIVER_TX_Counties_FY22!X$2,[1]TX_Counties_FY22_Income_Limits!W190,IF([1]TX_Counties_FY22_Income_Limits!W190&lt;[1]WAIVER_TX_Counties_FY22!X$2,[1]WAIVER_TX_Counties_FY22!X$2,IF([1]TX_Counties_FY22_Income_Limits!W190=[1]WAIVER_TX_Counties_FY22!X$2,[1]TX_Counties_FY22_Income_Limits!W190)))</f>
        <v>99120.000000000146</v>
      </c>
      <c r="Y190" s="64">
        <f>IF([1]TX_Counties_FY22_Income_Limits!X190&gt;[1]WAIVER_TX_Counties_FY22!Y$2,[1]TX_Counties_FY22_Income_Limits!X190,IF([1]TX_Counties_FY22_Income_Limits!X190&lt;[1]WAIVER_TX_Counties_FY22!Y$2,[1]WAIVER_TX_Counties_FY22!Y$2,IF([1]TX_Counties_FY22_Income_Limits!X190=[1]WAIVER_TX_Counties_FY22!Y$2,[1]TX_Counties_FY22_Income_Limits!X190)))</f>
        <v>102480.00000000016</v>
      </c>
      <c r="Z190" s="64">
        <f>IF([1]TX_Counties_FY22_Income_Limits!Y190&gt;[1]WAIVER_TX_Counties_FY22!Z$2,[1]TX_Counties_FY22_Income_Limits!Y190,IF([1]TX_Counties_FY22_Income_Limits!Y190&lt;[1]WAIVER_TX_Counties_FY22!Z$2,[1]WAIVER_TX_Counties_FY22!Z$2,IF([1]TX_Counties_FY22_Income_Limits!Y190=[1]WAIVER_TX_Counties_FY22!Z$2,[1]TX_Counties_FY22_Income_Limits!Y190)))</f>
        <v>105840.00000000017</v>
      </c>
      <c r="AA190" s="64">
        <f>IF([1]TX_Counties_FY22_Income_Limits!Z190&gt;[1]WAIVER_TX_Counties_FY22!AA$2,[1]TX_Counties_FY22_Income_Limits!Z190,IF([1]TX_Counties_FY22_Income_Limits!Z190&lt;[1]WAIVER_TX_Counties_FY22!AA$2,[1]WAIVER_TX_Counties_FY22!AA$2,IF([1]TX_Counties_FY22_Income_Limits!Z190=[1]WAIVER_TX_Counties_FY22!AA$2,[1]TX_Counties_FY22_Income_Limits!Z190)))</f>
        <v>109200.00000000019</v>
      </c>
      <c r="AB190" s="64">
        <f>IF([1]TX_Counties_FY22_Income_Limits!AA190&gt;[1]WAIVER_TX_Counties_FY22!AB$2,[1]TX_Counties_FY22_Income_Limits!AA190,IF([1]TX_Counties_FY22_Income_Limits!AA190&lt;[1]WAIVER_TX_Counties_FY22!AB$2,[1]WAIVER_TX_Counties_FY22!AB$2,IF([1]TX_Counties_FY22_Income_Limits!AA190=[1]WAIVER_TX_Counties_FY22!AB$2,[1]TX_Counties_FY22_Income_Limits!AA190)))</f>
        <v>112560.0000000002</v>
      </c>
      <c r="AC190" s="64">
        <f>IF([1]TX_Counties_FY22_Income_Limits!AB190&gt;[1]WAIVER_TX_Counties_FY22!AC$2,[1]TX_Counties_FY22_Income_Limits!AB190,IF([1]TX_Counties_FY22_Income_Limits!AB190&lt;[1]WAIVER_TX_Counties_FY22!AC$2,[1]WAIVER_TX_Counties_FY22!AC$2,IF([1]TX_Counties_FY22_Income_Limits!AB190=[1]WAIVER_TX_Counties_FY22!AC$2,[1]TX_Counties_FY22_Income_Limits!AB190)))</f>
        <v>29400</v>
      </c>
      <c r="AD190" s="64">
        <f>IF([1]TX_Counties_FY22_Income_Limits!AC190&gt;[1]WAIVER_TX_Counties_FY22!AD$2,[1]TX_Counties_FY22_Income_Limits!AC190,IF([1]TX_Counties_FY22_Income_Limits!AC190&lt;[1]WAIVER_TX_Counties_FY22!AD$2,[1]WAIVER_TX_Counties_FY22!AD$2,IF([1]TX_Counties_FY22_Income_Limits!AC190=[1]WAIVER_TX_Counties_FY22!AD$2,[1]TX_Counties_FY22_Income_Limits!AC190)))</f>
        <v>33600</v>
      </c>
      <c r="AE190" s="64">
        <f>IF([1]TX_Counties_FY22_Income_Limits!AD190&gt;[1]WAIVER_TX_Counties_FY22!AE$2,[1]TX_Counties_FY22_Income_Limits!AD190,IF([1]TX_Counties_FY22_Income_Limits!AD190&lt;[1]WAIVER_TX_Counties_FY22!AE$2,[1]WAIVER_TX_Counties_FY22!AE$2,IF([1]TX_Counties_FY22_Income_Limits!AD190=[1]WAIVER_TX_Counties_FY22!AE$2,[1]TX_Counties_FY22_Income_Limits!AD190)))</f>
        <v>37800</v>
      </c>
      <c r="AF190" s="64">
        <f>IF([1]TX_Counties_FY22_Income_Limits!AE190&gt;[1]WAIVER_TX_Counties_FY22!AF$2,[1]TX_Counties_FY22_Income_Limits!AE190,IF([1]TX_Counties_FY22_Income_Limits!AE190&lt;[1]WAIVER_TX_Counties_FY22!AF$2,[1]WAIVER_TX_Counties_FY22!AF$2,IF([1]TX_Counties_FY22_Income_Limits!AE190=[1]WAIVER_TX_Counties_FY22!AF$2,[1]TX_Counties_FY22_Income_Limits!AE190)))</f>
        <v>42000</v>
      </c>
      <c r="AG190" s="64">
        <f>IF([1]TX_Counties_FY22_Income_Limits!AF190&gt;[1]WAIVER_TX_Counties_FY22!AG$2,[1]TX_Counties_FY22_Income_Limits!AF190,IF([1]TX_Counties_FY22_Income_Limits!AF190&lt;[1]WAIVER_TX_Counties_FY22!AG$2,[1]WAIVER_TX_Counties_FY22!AG$2,IF([1]TX_Counties_FY22_Income_Limits!AF190=[1]WAIVER_TX_Counties_FY22!AG$2,[1]TX_Counties_FY22_Income_Limits!AF190)))</f>
        <v>45400</v>
      </c>
      <c r="AH190" s="64">
        <f>IF([1]TX_Counties_FY22_Income_Limits!AG190&gt;[1]WAIVER_TX_Counties_FY22!AH$2,[1]TX_Counties_FY22_Income_Limits!AG190,IF([1]TX_Counties_FY22_Income_Limits!AG190&lt;[1]WAIVER_TX_Counties_FY22!AH$2,[1]WAIVER_TX_Counties_FY22!AH$2,IF([1]TX_Counties_FY22_Income_Limits!AG190=[1]WAIVER_TX_Counties_FY22!AH$2,[1]TX_Counties_FY22_Income_Limits!AG190)))</f>
        <v>48750</v>
      </c>
      <c r="AI190" s="64">
        <f>IF([1]TX_Counties_FY22_Income_Limits!AH190&gt;[1]WAIVER_TX_Counties_FY22!AI$2,[1]TX_Counties_FY22_Income_Limits!AH190,IF([1]TX_Counties_FY22_Income_Limits!AH190&lt;[1]WAIVER_TX_Counties_FY22!AI$2,[1]WAIVER_TX_Counties_FY22!AI$2,IF([1]TX_Counties_FY22_Income_Limits!AH190=[1]WAIVER_TX_Counties_FY22!AI$2,[1]TX_Counties_FY22_Income_Limits!AH190)))</f>
        <v>52100</v>
      </c>
      <c r="AJ190" s="64">
        <f>IF([1]TX_Counties_FY22_Income_Limits!AI190&gt;[1]WAIVER_TX_Counties_FY22!AJ$2,[1]TX_Counties_FY22_Income_Limits!AI190,IF([1]TX_Counties_FY22_Income_Limits!AI190&lt;[1]WAIVER_TX_Counties_FY22!AJ$2,[1]WAIVER_TX_Counties_FY22!AJ$2,IF([1]TX_Counties_FY22_Income_Limits!AI190=[1]WAIVER_TX_Counties_FY22!AJ$2,[1]TX_Counties_FY22_Income_Limits!AI190)))</f>
        <v>55450</v>
      </c>
      <c r="AK190" s="64">
        <f>IF([1]TX_Counties_FY22_Income_Limits!AJ190&gt;[1]WAIVER_TX_Counties_FY22!AK$2,[1]TX_Counties_FY22_Income_Limits!AJ190,IF([1]TX_Counties_FY22_Income_Limits!AJ190&lt;[1]WAIVER_TX_Counties_FY22!AK$2,[1]WAIVER_TX_Counties_FY22!AK$2,IF([1]TX_Counties_FY22_Income_Limits!AJ190=[1]WAIVER_TX_Counties_FY22!AK$2,[1]TX_Counties_FY22_Income_Limits!AJ190)))</f>
        <v>58799.999999999993</v>
      </c>
      <c r="AL190" s="64">
        <f>IF([1]TX_Counties_FY22_Income_Limits!AK190&gt;[1]WAIVER_TX_Counties_FY22!AL$2,[1]TX_Counties_FY22_Income_Limits!AK190,IF([1]TX_Counties_FY22_Income_Limits!AK190&lt;[1]WAIVER_TX_Counties_FY22!AL$2,[1]WAIVER_TX_Counties_FY22!AL$2,IF([1]TX_Counties_FY22_Income_Limits!AK190=[1]WAIVER_TX_Counties_FY22!AL$2,[1]TX_Counties_FY22_Income_Limits!AK190)))</f>
        <v>62160</v>
      </c>
      <c r="AM190" s="64">
        <f>IF([1]TX_Counties_FY22_Income_Limits!AL190&gt;[1]WAIVER_TX_Counties_FY22!AM$2,[1]TX_Counties_FY22_Income_Limits!AL190,IF([1]TX_Counties_FY22_Income_Limits!AL190&lt;[1]WAIVER_TX_Counties_FY22!AM$2,[1]WAIVER_TX_Counties_FY22!AM$2,IF([1]TX_Counties_FY22_Income_Limits!AL190=[1]WAIVER_TX_Counties_FY22!AM$2,[1]TX_Counties_FY22_Income_Limits!AL190)))</f>
        <v>65520.000000000007</v>
      </c>
      <c r="AN190" s="64">
        <f>IF([1]TX_Counties_FY22_Income_Limits!AM190&gt;[1]WAIVER_TX_Counties_FY22!AN$2,[1]TX_Counties_FY22_Income_Limits!AM190,IF([1]TX_Counties_FY22_Income_Limits!AM190&lt;[1]WAIVER_TX_Counties_FY22!AN$2,[1]WAIVER_TX_Counties_FY22!AN$2,IF([1]TX_Counties_FY22_Income_Limits!AM190=[1]WAIVER_TX_Counties_FY22!AN$2,[1]TX_Counties_FY22_Income_Limits!AM190)))</f>
        <v>68880.000000000015</v>
      </c>
      <c r="AO190" s="64">
        <f>IF([1]TX_Counties_FY22_Income_Limits!AN190&gt;[1]WAIVER_TX_Counties_FY22!AO$2,[1]TX_Counties_FY22_Income_Limits!AN190,IF([1]TX_Counties_FY22_Income_Limits!AN190&lt;[1]WAIVER_TX_Counties_FY22!AO$2,[1]WAIVER_TX_Counties_FY22!AO$2,IF([1]TX_Counties_FY22_Income_Limits!AN190=[1]WAIVER_TX_Counties_FY22!AO$2,[1]TX_Counties_FY22_Income_Limits!AN190)))</f>
        <v>72240.000000000029</v>
      </c>
      <c r="AP190" s="64">
        <f>IF([1]TX_Counties_FY22_Income_Limits!AO190&gt;[1]WAIVER_TX_Counties_FY22!AP$2,[1]TX_Counties_FY22_Income_Limits!AO190,IF([1]TX_Counties_FY22_Income_Limits!AO190&lt;[1]WAIVER_TX_Counties_FY22!AP$2,[1]WAIVER_TX_Counties_FY22!AP$2,IF([1]TX_Counties_FY22_Income_Limits!AO190=[1]WAIVER_TX_Counties_FY22!AP$2,[1]TX_Counties_FY22_Income_Limits!AO190)))</f>
        <v>75600.000000000044</v>
      </c>
      <c r="AQ190" s="64">
        <f>IF([1]TX_Counties_FY22_Income_Limits!AP190&gt;[1]WAIVER_TX_Counties_FY22!AQ$2,[1]TX_Counties_FY22_Income_Limits!AP190,IF([1]TX_Counties_FY22_Income_Limits!AP190&lt;[1]WAIVER_TX_Counties_FY22!AQ$2,[1]WAIVER_TX_Counties_FY22!AQ$2,IF([1]TX_Counties_FY22_Income_Limits!AP190=[1]WAIVER_TX_Counties_FY22!AQ$2,[1]TX_Counties_FY22_Income_Limits!AP190)))</f>
        <v>78960.000000000058</v>
      </c>
      <c r="AR190" s="64">
        <f>IF([1]TX_Counties_FY22_Income_Limits!AQ190&gt;[1]WAIVER_TX_Counties_FY22!AR$2,[1]TX_Counties_FY22_Income_Limits!AQ190,IF([1]TX_Counties_FY22_Income_Limits!AQ190&lt;[1]WAIVER_TX_Counties_FY22!AR$2,[1]WAIVER_TX_Counties_FY22!AR$2,IF([1]TX_Counties_FY22_Income_Limits!AQ190=[1]WAIVER_TX_Counties_FY22!AR$2,[1]TX_Counties_FY22_Income_Limits!AQ190)))</f>
        <v>82320.000000000073</v>
      </c>
      <c r="AS190" s="64">
        <f>IF([1]TX_Counties_FY22_Income_Limits!AR190&gt;[1]WAIVER_TX_Counties_FY22!AS$2,[1]TX_Counties_FY22_Income_Limits!AR190,IF([1]TX_Counties_FY22_Income_Limits!AR190&lt;[1]WAIVER_TX_Counties_FY22!AS$2,[1]WAIVER_TX_Counties_FY22!AS$2,IF([1]TX_Counties_FY22_Income_Limits!AR190=[1]WAIVER_TX_Counties_FY22!AS$2,[1]TX_Counties_FY22_Income_Limits!AR190)))</f>
        <v>85680.000000000087</v>
      </c>
      <c r="AT190" s="64">
        <f>IF([1]TX_Counties_FY22_Income_Limits!AS190&gt;[1]WAIVER_TX_Counties_FY22!AT$2,[1]TX_Counties_FY22_Income_Limits!AS190,IF([1]TX_Counties_FY22_Income_Limits!AS190&lt;[1]WAIVER_TX_Counties_FY22!AT$2,[1]WAIVER_TX_Counties_FY22!AT$2,IF([1]TX_Counties_FY22_Income_Limits!AS190=[1]WAIVER_TX_Counties_FY22!AT$2,[1]TX_Counties_FY22_Income_Limits!AS190)))</f>
        <v>89040.000000000102</v>
      </c>
      <c r="AU190" s="64">
        <f>IF([1]TX_Counties_FY22_Income_Limits!AT190&gt;[1]WAIVER_TX_Counties_FY22!AU$2,[1]TX_Counties_FY22_Income_Limits!AT190,IF([1]TX_Counties_FY22_Income_Limits!AT190&lt;[1]WAIVER_TX_Counties_FY22!AU$2,[1]WAIVER_TX_Counties_FY22!AU$2,IF([1]TX_Counties_FY22_Income_Limits!AT190=[1]WAIVER_TX_Counties_FY22!AU$2,[1]TX_Counties_FY22_Income_Limits!AT190)))</f>
        <v>92400.000000000116</v>
      </c>
      <c r="AV190" s="64">
        <f>IF([1]TX_Counties_FY22_Income_Limits!AU190&gt;[1]WAIVER_TX_Counties_FY22!AV$2,[1]TX_Counties_FY22_Income_Limits!AU190,IF([1]TX_Counties_FY22_Income_Limits!AU190&lt;[1]WAIVER_TX_Counties_FY22!AV$2,[1]WAIVER_TX_Counties_FY22!AV$2,IF([1]TX_Counties_FY22_Income_Limits!AU190=[1]WAIVER_TX_Counties_FY22!AV$2,[1]TX_Counties_FY22_Income_Limits!AU190)))</f>
        <v>95760.000000000131</v>
      </c>
      <c r="AW190" s="64">
        <f>IF([1]TX_Counties_FY22_Income_Limits!AV190&gt;[1]WAIVER_TX_Counties_FY22!AW$2,[1]TX_Counties_FY22_Income_Limits!AV190,IF([1]TX_Counties_FY22_Income_Limits!AV190&lt;[1]WAIVER_TX_Counties_FY22!AW$2,[1]WAIVER_TX_Counties_FY22!AW$2,IF([1]TX_Counties_FY22_Income_Limits!AV190=[1]WAIVER_TX_Counties_FY22!AW$2,[1]TX_Counties_FY22_Income_Limits!AV190)))</f>
        <v>99120.000000000146</v>
      </c>
      <c r="AX190" s="64">
        <f>IF([1]TX_Counties_FY22_Income_Limits!AW190&gt;[1]WAIVER_TX_Counties_FY22!AX$2,[1]TX_Counties_FY22_Income_Limits!AW190,IF([1]TX_Counties_FY22_Income_Limits!AW190&lt;[1]WAIVER_TX_Counties_FY22!AX$2,[1]WAIVER_TX_Counties_FY22!AX$2,IF([1]TX_Counties_FY22_Income_Limits!AW190=[1]WAIVER_TX_Counties_FY22!AX$2,[1]TX_Counties_FY22_Income_Limits!AW190)))</f>
        <v>102480.00000000016</v>
      </c>
      <c r="AY190" s="64">
        <f>IF([1]TX_Counties_FY22_Income_Limits!AX190&gt;[1]WAIVER_TX_Counties_FY22!AY$2,[1]TX_Counties_FY22_Income_Limits!AX190,IF([1]TX_Counties_FY22_Income_Limits!AX190&lt;[1]WAIVER_TX_Counties_FY22!AY$2,[1]WAIVER_TX_Counties_FY22!AY$2,IF([1]TX_Counties_FY22_Income_Limits!AX190=[1]WAIVER_TX_Counties_FY22!AY$2,[1]TX_Counties_FY22_Income_Limits!AX190)))</f>
        <v>105840.00000000017</v>
      </c>
      <c r="AZ190" s="64">
        <f>IF([1]TX_Counties_FY22_Income_Limits!AY190&gt;[1]WAIVER_TX_Counties_FY22!AZ$2,[1]TX_Counties_FY22_Income_Limits!AY190,IF([1]TX_Counties_FY22_Income_Limits!AY190&lt;[1]WAIVER_TX_Counties_FY22!AZ$2,[1]WAIVER_TX_Counties_FY22!AZ$2,IF([1]TX_Counties_FY22_Income_Limits!AY190=[1]WAIVER_TX_Counties_FY22!AZ$2,[1]TX_Counties_FY22_Income_Limits!AY190)))</f>
        <v>109200.00000000019</v>
      </c>
      <c r="BA190" s="64">
        <f>IF([1]TX_Counties_FY22_Income_Limits!AZ190&gt;[1]WAIVER_TX_Counties_FY22!BA$2,[1]TX_Counties_FY22_Income_Limits!AZ190,IF([1]TX_Counties_FY22_Income_Limits!AZ190&lt;[1]WAIVER_TX_Counties_FY22!BA$2,[1]WAIVER_TX_Counties_FY22!BA$2,IF([1]TX_Counties_FY22_Income_Limits!AZ190=[1]WAIVER_TX_Counties_FY22!BA$2,[1]TX_Counties_FY22_Income_Limits!AZ190)))</f>
        <v>112560.0000000002</v>
      </c>
      <c r="BB190" s="64">
        <f>IF([1]TX_Counties_FY22_Income_Limits!BA190&gt;[1]WAIVER_TX_Counties_FY22!BB$2,[1]TX_Counties_FY22_Income_Limits!BA190,IF([1]TX_Counties_FY22_Income_Limits!BA190&lt;[1]WAIVER_TX_Counties_FY22!BB$2,[1]WAIVER_TX_Counties_FY22!BB$2,IF([1]TX_Counties_FY22_Income_Limits!BA190=[1]WAIVER_TX_Counties_FY22!BB$2,[1]TX_Counties_FY22_Income_Limits!BA190)))</f>
        <v>47050</v>
      </c>
      <c r="BC190" s="64">
        <f>IF([1]TX_Counties_FY22_Income_Limits!BB190&gt;[1]WAIVER_TX_Counties_FY22!BC$2,[1]TX_Counties_FY22_Income_Limits!BB190,IF([1]TX_Counties_FY22_Income_Limits!BB190&lt;[1]WAIVER_TX_Counties_FY22!BC$2,[1]WAIVER_TX_Counties_FY22!BC$2,IF([1]TX_Counties_FY22_Income_Limits!BB190=[1]WAIVER_TX_Counties_FY22!BC$2,[1]TX_Counties_FY22_Income_Limits!BB190)))</f>
        <v>53800</v>
      </c>
      <c r="BD190" s="64">
        <f>IF([1]TX_Counties_FY22_Income_Limits!BC190&gt;[1]WAIVER_TX_Counties_FY22!BD$2,[1]TX_Counties_FY22_Income_Limits!BC190,IF([1]TX_Counties_FY22_Income_Limits!BC190&lt;[1]WAIVER_TX_Counties_FY22!BD$2,[1]WAIVER_TX_Counties_FY22!BD$2,IF([1]TX_Counties_FY22_Income_Limits!BC190=[1]WAIVER_TX_Counties_FY22!BD$2,[1]TX_Counties_FY22_Income_Limits!BC190)))</f>
        <v>60500</v>
      </c>
      <c r="BE190" s="64">
        <f>IF([1]TX_Counties_FY22_Income_Limits!BD190&gt;[1]WAIVER_TX_Counties_FY22!BE$2,[1]TX_Counties_FY22_Income_Limits!BD190,IF([1]TX_Counties_FY22_Income_Limits!BD190&lt;[1]WAIVER_TX_Counties_FY22!BE$2,[1]WAIVER_TX_Counties_FY22!BE$2,IF([1]TX_Counties_FY22_Income_Limits!BD190=[1]WAIVER_TX_Counties_FY22!BE$2,[1]TX_Counties_FY22_Income_Limits!BD190)))</f>
        <v>67250</v>
      </c>
      <c r="BF190" s="64">
        <f>IF([1]TX_Counties_FY22_Income_Limits!BE190&gt;[1]WAIVER_TX_Counties_FY22!BF$2,[1]TX_Counties_FY22_Income_Limits!BE190,IF([1]TX_Counties_FY22_Income_Limits!BE190&lt;[1]WAIVER_TX_Counties_FY22!BF$2,[1]WAIVER_TX_Counties_FY22!BF$2,IF([1]TX_Counties_FY22_Income_Limits!BE190=[1]WAIVER_TX_Counties_FY22!BF$2,[1]TX_Counties_FY22_Income_Limits!BE190)))</f>
        <v>72650</v>
      </c>
      <c r="BG190" s="64">
        <f>IF([1]TX_Counties_FY22_Income_Limits!BF190&gt;[1]WAIVER_TX_Counties_FY22!BG$2,[1]TX_Counties_FY22_Income_Limits!BF190,IF([1]TX_Counties_FY22_Income_Limits!BF190&lt;[1]WAIVER_TX_Counties_FY22!BG$2,[1]WAIVER_TX_Counties_FY22!BG$2,IF([1]TX_Counties_FY22_Income_Limits!BF190=[1]WAIVER_TX_Counties_FY22!BG$2,[1]TX_Counties_FY22_Income_Limits!BF190)))</f>
        <v>78000</v>
      </c>
      <c r="BH190" s="64">
        <f>IF([1]TX_Counties_FY22_Income_Limits!BG190&gt;[1]WAIVER_TX_Counties_FY22!BH$2,[1]TX_Counties_FY22_Income_Limits!BG190,IF([1]TX_Counties_FY22_Income_Limits!BG190&lt;[1]WAIVER_TX_Counties_FY22!BH$2,[1]WAIVER_TX_Counties_FY22!BH$2,IF([1]TX_Counties_FY22_Income_Limits!BG190=[1]WAIVER_TX_Counties_FY22!BH$2,[1]TX_Counties_FY22_Income_Limits!BG190)))</f>
        <v>83400</v>
      </c>
      <c r="BI190" s="64">
        <f>IF([1]TX_Counties_FY22_Income_Limits!BH190&gt;[1]WAIVER_TX_Counties_FY22!BI$2,[1]TX_Counties_FY22_Income_Limits!BH190,IF([1]TX_Counties_FY22_Income_Limits!BH190&lt;[1]WAIVER_TX_Counties_FY22!BI$2,[1]WAIVER_TX_Counties_FY22!BI$2,IF([1]TX_Counties_FY22_Income_Limits!BH190=[1]WAIVER_TX_Counties_FY22!BI$2,[1]TX_Counties_FY22_Income_Limits!BH190)))</f>
        <v>88750</v>
      </c>
      <c r="BJ190" s="64">
        <f>IF([1]TX_Counties_FY22_Income_Limits!BI190&gt;[1]WAIVER_TX_Counties_FY22!BJ$2,[1]TX_Counties_FY22_Income_Limits!BI190,IF([1]TX_Counties_FY22_Income_Limits!BI190&lt;[1]WAIVER_TX_Counties_FY22!BJ$2,[1]WAIVER_TX_Counties_FY22!BJ$2,IF([1]TX_Counties_FY22_Income_Limits!BI190=[1]WAIVER_TX_Counties_FY22!BJ$2,[1]TX_Counties_FY22_Income_Limits!BI190)))</f>
        <v>94150</v>
      </c>
      <c r="BK190" s="64">
        <f>IF([1]TX_Counties_FY22_Income_Limits!BJ190&gt;[1]WAIVER_TX_Counties_FY22!BK$2,[1]TX_Counties_FY22_Income_Limits!BJ190,IF([1]TX_Counties_FY22_Income_Limits!BJ190&lt;[1]WAIVER_TX_Counties_FY22!BK$2,[1]WAIVER_TX_Counties_FY22!BK$2,IF([1]TX_Counties_FY22_Income_Limits!BJ190=[1]WAIVER_TX_Counties_FY22!BK$2,[1]TX_Counties_FY22_Income_Limits!BJ190)))</f>
        <v>99530</v>
      </c>
      <c r="BL190" s="64">
        <f>IF([1]TX_Counties_FY22_Income_Limits!BK190&gt;[1]WAIVER_TX_Counties_FY22!BL$2,[1]TX_Counties_FY22_Income_Limits!BK190,IF([1]TX_Counties_FY22_Income_Limits!BK190&lt;[1]WAIVER_TX_Counties_FY22!BL$2,[1]WAIVER_TX_Counties_FY22!BL$2,IF([1]TX_Counties_FY22_Income_Limits!BK190=[1]WAIVER_TX_Counties_FY22!BL$2,[1]TX_Counties_FY22_Income_Limits!BK190)))</f>
        <v>104910</v>
      </c>
      <c r="BM190" s="64">
        <f>IF([1]TX_Counties_FY22_Income_Limits!BL190&gt;[1]WAIVER_TX_Counties_FY22!BM$2,[1]TX_Counties_FY22_Income_Limits!BL190,IF([1]TX_Counties_FY22_Income_Limits!BL190&lt;[1]WAIVER_TX_Counties_FY22!BM$2,[1]WAIVER_TX_Counties_FY22!BM$2,IF([1]TX_Counties_FY22_Income_Limits!BL190=[1]WAIVER_TX_Counties_FY22!BM$2,[1]TX_Counties_FY22_Income_Limits!BL190)))</f>
        <v>110290</v>
      </c>
      <c r="BN190" s="64">
        <f>IF([1]TX_Counties_FY22_Income_Limits!BM190&gt;[1]WAIVER_TX_Counties_FY22!BN$2,[1]TX_Counties_FY22_Income_Limits!BM190,IF([1]TX_Counties_FY22_Income_Limits!BM190&lt;[1]WAIVER_TX_Counties_FY22!BN$2,[1]WAIVER_TX_Counties_FY22!BN$2,IF([1]TX_Counties_FY22_Income_Limits!BM190=[1]WAIVER_TX_Counties_FY22!BN$2,[1]TX_Counties_FY22_Income_Limits!BM190)))</f>
        <v>115670</v>
      </c>
      <c r="BO190" s="64">
        <f>IF([1]TX_Counties_FY22_Income_Limits!BN190&gt;[1]WAIVER_TX_Counties_FY22!BO$2,[1]TX_Counties_FY22_Income_Limits!BN190,IF([1]TX_Counties_FY22_Income_Limits!BN190&lt;[1]WAIVER_TX_Counties_FY22!BO$2,[1]WAIVER_TX_Counties_FY22!BO$2,IF([1]TX_Counties_FY22_Income_Limits!BN190=[1]WAIVER_TX_Counties_FY22!BO$2,[1]TX_Counties_FY22_Income_Limits!BN190)))</f>
        <v>121050</v>
      </c>
      <c r="BP190" s="64">
        <f>IF([1]TX_Counties_FY22_Income_Limits!BO190&gt;[1]WAIVER_TX_Counties_FY22!BP$2,[1]TX_Counties_FY22_Income_Limits!BO190,IF([1]TX_Counties_FY22_Income_Limits!BO190&lt;[1]WAIVER_TX_Counties_FY22!BP$2,[1]WAIVER_TX_Counties_FY22!BP$2,IF([1]TX_Counties_FY22_Income_Limits!BO190=[1]WAIVER_TX_Counties_FY22!BP$2,[1]TX_Counties_FY22_Income_Limits!BO190)))</f>
        <v>126430</v>
      </c>
      <c r="BQ190" s="64">
        <f>IF([1]TX_Counties_FY22_Income_Limits!BP190&gt;[1]WAIVER_TX_Counties_FY22!BQ$2,[1]TX_Counties_FY22_Income_Limits!BP190,IF([1]TX_Counties_FY22_Income_Limits!BP190&lt;[1]WAIVER_TX_Counties_FY22!BQ$2,[1]WAIVER_TX_Counties_FY22!BQ$2,IF([1]TX_Counties_FY22_Income_Limits!BP190=[1]WAIVER_TX_Counties_FY22!BQ$2,[1]TX_Counties_FY22_Income_Limits!BP190)))</f>
        <v>131810</v>
      </c>
      <c r="BR190" s="64">
        <f>IF([1]TX_Counties_FY22_Income_Limits!BQ190&gt;[1]WAIVER_TX_Counties_FY22!BR$2,[1]TX_Counties_FY22_Income_Limits!BQ190,IF([1]TX_Counties_FY22_Income_Limits!BQ190&lt;[1]WAIVER_TX_Counties_FY22!BR$2,[1]WAIVER_TX_Counties_FY22!BR$2,IF([1]TX_Counties_FY22_Income_Limits!BQ190=[1]WAIVER_TX_Counties_FY22!BR$2,[1]TX_Counties_FY22_Income_Limits!BQ190)))</f>
        <v>137190</v>
      </c>
      <c r="BS190" s="64">
        <f>IF([1]TX_Counties_FY22_Income_Limits!BR190&gt;[1]WAIVER_TX_Counties_FY22!BS$2,[1]TX_Counties_FY22_Income_Limits!BR190,IF([1]TX_Counties_FY22_Income_Limits!BR190&lt;[1]WAIVER_TX_Counties_FY22!BS$2,[1]WAIVER_TX_Counties_FY22!BS$2,IF([1]TX_Counties_FY22_Income_Limits!BR190=[1]WAIVER_TX_Counties_FY22!BS$2,[1]TX_Counties_FY22_Income_Limits!BR190)))</f>
        <v>142570</v>
      </c>
      <c r="BT190" s="64">
        <f>IF([1]TX_Counties_FY22_Income_Limits!BS190&gt;[1]WAIVER_TX_Counties_FY22!BT$2,[1]TX_Counties_FY22_Income_Limits!BS190,IF([1]TX_Counties_FY22_Income_Limits!BS190&lt;[1]WAIVER_TX_Counties_FY22!BT$2,[1]WAIVER_TX_Counties_FY22!BT$2,IF([1]TX_Counties_FY22_Income_Limits!BS190=[1]WAIVER_TX_Counties_FY22!BT$2,[1]TX_Counties_FY22_Income_Limits!BS190)))</f>
        <v>147950</v>
      </c>
      <c r="BU190" s="64">
        <f>IF([1]TX_Counties_FY22_Income_Limits!BT190&gt;[1]WAIVER_TX_Counties_FY22!BU$2,[1]TX_Counties_FY22_Income_Limits!BT190,IF([1]TX_Counties_FY22_Income_Limits!BT190&lt;[1]WAIVER_TX_Counties_FY22!BU$2,[1]WAIVER_TX_Counties_FY22!BU$2,IF([1]TX_Counties_FY22_Income_Limits!BT190=[1]WAIVER_TX_Counties_FY22!BU$2,[1]TX_Counties_FY22_Income_Limits!BT190)))</f>
        <v>153330</v>
      </c>
      <c r="BV190" s="64">
        <f>IF([1]TX_Counties_FY22_Income_Limits!BU190&gt;[1]WAIVER_TX_Counties_FY22!BV$2,[1]TX_Counties_FY22_Income_Limits!BU190,IF([1]TX_Counties_FY22_Income_Limits!BU190&lt;[1]WAIVER_TX_Counties_FY22!BV$2,[1]WAIVER_TX_Counties_FY22!BV$2,IF([1]TX_Counties_FY22_Income_Limits!BU190=[1]WAIVER_TX_Counties_FY22!BV$2,[1]TX_Counties_FY22_Income_Limits!BU190)))</f>
        <v>158710</v>
      </c>
      <c r="BW190" s="64">
        <f>IF([1]TX_Counties_FY22_Income_Limits!BV190&gt;[1]WAIVER_TX_Counties_FY22!BW$2,[1]TX_Counties_FY22_Income_Limits!BV190,IF([1]TX_Counties_FY22_Income_Limits!BV190&lt;[1]WAIVER_TX_Counties_FY22!BW$2,[1]WAIVER_TX_Counties_FY22!BW$2,IF([1]TX_Counties_FY22_Income_Limits!BV190=[1]WAIVER_TX_Counties_FY22!BW$2,[1]TX_Counties_FY22_Income_Limits!BV190)))</f>
        <v>164090</v>
      </c>
      <c r="BX190" s="64">
        <f>IF([1]TX_Counties_FY22_Income_Limits!BW190&gt;[1]WAIVER_TX_Counties_FY22!BX$2,[1]TX_Counties_FY22_Income_Limits!BW190,IF([1]TX_Counties_FY22_Income_Limits!BW190&lt;[1]WAIVER_TX_Counties_FY22!BX$2,[1]WAIVER_TX_Counties_FY22!BX$2,IF([1]TX_Counties_FY22_Income_Limits!BW190=[1]WAIVER_TX_Counties_FY22!BX$2,[1]TX_Counties_FY22_Income_Limits!BW190)))</f>
        <v>169470</v>
      </c>
      <c r="BY190" s="64">
        <f>IF([1]TX_Counties_FY22_Income_Limits!BX190&gt;[1]WAIVER_TX_Counties_FY22!BY$2,[1]TX_Counties_FY22_Income_Limits!BX190,IF([1]TX_Counties_FY22_Income_Limits!BX190&lt;[1]WAIVER_TX_Counties_FY22!BY$2,[1]WAIVER_TX_Counties_FY22!BY$2,IF([1]TX_Counties_FY22_Income_Limits!BX190=[1]WAIVER_TX_Counties_FY22!BY$2,[1]TX_Counties_FY22_Income_Limits!BX190)))</f>
        <v>174850</v>
      </c>
      <c r="BZ190" s="64">
        <f>IF([1]TX_Counties_FY22_Income_Limits!BY190&gt;[1]WAIVER_TX_Counties_FY22!BZ$2,[1]TX_Counties_FY22_Income_Limits!BY190,IF([1]TX_Counties_FY22_Income_Limits!BY190&lt;[1]WAIVER_TX_Counties_FY22!BZ$2,[1]WAIVER_TX_Counties_FY22!BZ$2,IF([1]TX_Counties_FY22_Income_Limits!BY190=[1]WAIVER_TX_Counties_FY22!BZ$2,[1]TX_Counties_FY22_Income_Limits!BY190)))</f>
        <v>180230</v>
      </c>
      <c r="CA190" s="64">
        <f>IF([1]TX_Counties_FY22_Income_Limits!BZ190&gt;[1]WAIVER_TX_Counties_FY22!CA$2,[1]TX_Counties_FY22_Income_Limits!BZ190,IF([1]TX_Counties_FY22_Income_Limits!BZ190&lt;[1]WAIVER_TX_Counties_FY22!CA$2,[1]WAIVER_TX_Counties_FY22!CA$2,IF([1]TX_Counties_FY22_Income_Limits!BZ190=[1]WAIVER_TX_Counties_FY22!CA$2,[1]TX_Counties_FY22_Income_Limits!BZ190)))</f>
        <v>59709.999999999993</v>
      </c>
      <c r="CB190" s="64">
        <f>IF([1]TX_Counties_FY22_Income_Limits!CA190&gt;[1]WAIVER_TX_Counties_FY22!CB$2,[1]TX_Counties_FY22_Income_Limits!CA190,IF([1]TX_Counties_FY22_Income_Limits!CA190&lt;[1]WAIVER_TX_Counties_FY22!CB$2,[1]WAIVER_TX_Counties_FY22!CB$2,IF([1]TX_Counties_FY22_Income_Limits!CA190=[1]WAIVER_TX_Counties_FY22!CB$2,[1]TX_Counties_FY22_Income_Limits!CA190)))</f>
        <v>68240</v>
      </c>
      <c r="CC190" s="64">
        <f>IF([1]TX_Counties_FY22_Income_Limits!CB190&gt;[1]WAIVER_TX_Counties_FY22!CC$2,[1]TX_Counties_FY22_Income_Limits!CB190,IF([1]TX_Counties_FY22_Income_Limits!CB190&lt;[1]WAIVER_TX_Counties_FY22!CC$2,[1]WAIVER_TX_Counties_FY22!CC$2,IF([1]TX_Counties_FY22_Income_Limits!CB190=[1]WAIVER_TX_Counties_FY22!CC$2,[1]TX_Counties_FY22_Income_Limits!CB190)))</f>
        <v>76770</v>
      </c>
      <c r="CD190" s="64">
        <f>IF([1]TX_Counties_FY22_Income_Limits!CC190&gt;[1]WAIVER_TX_Counties_FY22!CD$2,[1]TX_Counties_FY22_Income_Limits!CC190,IF([1]TX_Counties_FY22_Income_Limits!CC190&lt;[1]WAIVER_TX_Counties_FY22!CD$2,[1]WAIVER_TX_Counties_FY22!CD$2,IF([1]TX_Counties_FY22_Income_Limits!CC190=[1]WAIVER_TX_Counties_FY22!CD$2,[1]TX_Counties_FY22_Income_Limits!CC190)))</f>
        <v>85300</v>
      </c>
      <c r="CE190" s="64">
        <f>IF([1]TX_Counties_FY22_Income_Limits!CD190&gt;[1]WAIVER_TX_Counties_FY22!CE$2,[1]TX_Counties_FY22_Income_Limits!CD190,IF([1]TX_Counties_FY22_Income_Limits!CD190&lt;[1]WAIVER_TX_Counties_FY22!CE$2,[1]WAIVER_TX_Counties_FY22!CE$2,IF([1]TX_Counties_FY22_Income_Limits!CD190=[1]WAIVER_TX_Counties_FY22!CE$2,[1]TX_Counties_FY22_Income_Limits!CD190)))</f>
        <v>92124</v>
      </c>
      <c r="CF190" s="64">
        <f>IF([1]TX_Counties_FY22_Income_Limits!CE190&gt;[1]WAIVER_TX_Counties_FY22!CF$2,[1]TX_Counties_FY22_Income_Limits!CE190,IF([1]TX_Counties_FY22_Income_Limits!CE190&lt;[1]WAIVER_TX_Counties_FY22!CF$2,[1]WAIVER_TX_Counties_FY22!CF$2,IF([1]TX_Counties_FY22_Income_Limits!CE190=[1]WAIVER_TX_Counties_FY22!CF$2,[1]TX_Counties_FY22_Income_Limits!CE190)))</f>
        <v>98948</v>
      </c>
      <c r="CG190" s="64">
        <f>IF([1]TX_Counties_FY22_Income_Limits!CF190&gt;[1]WAIVER_TX_Counties_FY22!CG$2,[1]TX_Counties_FY22_Income_Limits!CF190,IF([1]TX_Counties_FY22_Income_Limits!CF190&lt;[1]WAIVER_TX_Counties_FY22!CG$2,[1]WAIVER_TX_Counties_FY22!CG$2,IF([1]TX_Counties_FY22_Income_Limits!CF190=[1]WAIVER_TX_Counties_FY22!CG$2,[1]TX_Counties_FY22_Income_Limits!CF190)))</f>
        <v>105772</v>
      </c>
      <c r="CH190" s="64">
        <f>IF([1]TX_Counties_FY22_Income_Limits!CG190&gt;[1]WAIVER_TX_Counties_FY22!CH$2,[1]TX_Counties_FY22_Income_Limits!CG190,IF([1]TX_Counties_FY22_Income_Limits!CG190&lt;[1]WAIVER_TX_Counties_FY22!CH$2,[1]WAIVER_TX_Counties_FY22!CH$2,IF([1]TX_Counties_FY22_Income_Limits!CG190=[1]WAIVER_TX_Counties_FY22!CH$2,[1]TX_Counties_FY22_Income_Limits!CG190)))</f>
        <v>112596</v>
      </c>
      <c r="CI190" s="64">
        <f>IF([1]TX_Counties_FY22_Income_Limits!CH190&gt;[1]WAIVER_TX_Counties_FY22!CI$2,[1]TX_Counties_FY22_Income_Limits!CH190,IF([1]TX_Counties_FY22_Income_Limits!CH190&lt;[1]WAIVER_TX_Counties_FY22!CI$2,[1]WAIVER_TX_Counties_FY22!CI$2,IF([1]TX_Counties_FY22_Income_Limits!CH190=[1]WAIVER_TX_Counties_FY22!CI$2,[1]TX_Counties_FY22_Income_Limits!CH190)))</f>
        <v>119419.99999999999</v>
      </c>
      <c r="CJ190" s="64">
        <f>IF([1]TX_Counties_FY22_Income_Limits!CI190&gt;[1]WAIVER_TX_Counties_FY22!CJ$2,[1]TX_Counties_FY22_Income_Limits!CI190,IF([1]TX_Counties_FY22_Income_Limits!CI190&lt;[1]WAIVER_TX_Counties_FY22!CJ$2,[1]WAIVER_TX_Counties_FY22!CJ$2,IF([1]TX_Counties_FY22_Income_Limits!CI190=[1]WAIVER_TX_Counties_FY22!CJ$2,[1]TX_Counties_FY22_Income_Limits!CI190)))</f>
        <v>126244</v>
      </c>
      <c r="CK190" s="64">
        <f>IF([1]TX_Counties_FY22_Income_Limits!CJ190&gt;[1]WAIVER_TX_Counties_FY22!CK$2,[1]TX_Counties_FY22_Income_Limits!CJ190,IF([1]TX_Counties_FY22_Income_Limits!CJ190&lt;[1]WAIVER_TX_Counties_FY22!CK$2,[1]WAIVER_TX_Counties_FY22!CK$2,IF([1]TX_Counties_FY22_Income_Limits!CJ190=[1]WAIVER_TX_Counties_FY22!CK$2,[1]TX_Counties_FY22_Income_Limits!CJ190)))</f>
        <v>133068</v>
      </c>
      <c r="CL190" s="64">
        <f>IF([1]TX_Counties_FY22_Income_Limits!CK190&gt;[1]WAIVER_TX_Counties_FY22!CL$2,[1]TX_Counties_FY22_Income_Limits!CK190,IF([1]TX_Counties_FY22_Income_Limits!CK190&lt;[1]WAIVER_TX_Counties_FY22!CL$2,[1]WAIVER_TX_Counties_FY22!CL$2,IF([1]TX_Counties_FY22_Income_Limits!CK190=[1]WAIVER_TX_Counties_FY22!CL$2,[1]TX_Counties_FY22_Income_Limits!CK190)))</f>
        <v>139892</v>
      </c>
      <c r="CM190" s="64">
        <f>IF([1]TX_Counties_FY22_Income_Limits!CL190&gt;[1]WAIVER_TX_Counties_FY22!CM$2,[1]TX_Counties_FY22_Income_Limits!CL190,IF([1]TX_Counties_FY22_Income_Limits!CL190&lt;[1]WAIVER_TX_Counties_FY22!CM$2,[1]WAIVER_TX_Counties_FY22!CM$2,IF([1]TX_Counties_FY22_Income_Limits!CL190=[1]WAIVER_TX_Counties_FY22!CM$2,[1]TX_Counties_FY22_Income_Limits!CL190)))</f>
        <v>146716</v>
      </c>
      <c r="CN190" s="64">
        <f>IF([1]TX_Counties_FY22_Income_Limits!CM190&gt;[1]WAIVER_TX_Counties_FY22!CN$2,[1]TX_Counties_FY22_Income_Limits!CM190,IF([1]TX_Counties_FY22_Income_Limits!CM190&lt;[1]WAIVER_TX_Counties_FY22!CN$2,[1]WAIVER_TX_Counties_FY22!CN$2,IF([1]TX_Counties_FY22_Income_Limits!CM190=[1]WAIVER_TX_Counties_FY22!CN$2,[1]TX_Counties_FY22_Income_Limits!CM190)))</f>
        <v>153540</v>
      </c>
      <c r="CO190" s="64">
        <f>IF([1]TX_Counties_FY22_Income_Limits!CN190&gt;[1]WAIVER_TX_Counties_FY22!CO$2,[1]TX_Counties_FY22_Income_Limits!CN190,IF([1]TX_Counties_FY22_Income_Limits!CN190&lt;[1]WAIVER_TX_Counties_FY22!CO$2,[1]WAIVER_TX_Counties_FY22!CO$2,IF([1]TX_Counties_FY22_Income_Limits!CN190=[1]WAIVER_TX_Counties_FY22!CO$2,[1]TX_Counties_FY22_Income_Limits!CN190)))</f>
        <v>160364</v>
      </c>
      <c r="CP190" s="64">
        <f>IF([1]TX_Counties_FY22_Income_Limits!CO190&gt;[1]WAIVER_TX_Counties_FY22!CP$2,[1]TX_Counties_FY22_Income_Limits!CO190,IF([1]TX_Counties_FY22_Income_Limits!CO190&lt;[1]WAIVER_TX_Counties_FY22!CP$2,[1]WAIVER_TX_Counties_FY22!CP$2,IF([1]TX_Counties_FY22_Income_Limits!CO190=[1]WAIVER_TX_Counties_FY22!CP$2,[1]TX_Counties_FY22_Income_Limits!CO190)))</f>
        <v>167188</v>
      </c>
      <c r="CQ190" s="64">
        <f>IF([1]TX_Counties_FY22_Income_Limits!CP190&gt;[1]WAIVER_TX_Counties_FY22!CQ$2,[1]TX_Counties_FY22_Income_Limits!CP190,IF([1]TX_Counties_FY22_Income_Limits!CP190&lt;[1]WAIVER_TX_Counties_FY22!CQ$2,[1]WAIVER_TX_Counties_FY22!CQ$2,IF([1]TX_Counties_FY22_Income_Limits!CP190=[1]WAIVER_TX_Counties_FY22!CQ$2,[1]TX_Counties_FY22_Income_Limits!CP190)))</f>
        <v>174012</v>
      </c>
      <c r="CR190" s="64">
        <f>IF([1]TX_Counties_FY22_Income_Limits!CQ190&gt;[1]WAIVER_TX_Counties_FY22!CR$2,[1]TX_Counties_FY22_Income_Limits!CQ190,IF([1]TX_Counties_FY22_Income_Limits!CQ190&lt;[1]WAIVER_TX_Counties_FY22!CR$2,[1]WAIVER_TX_Counties_FY22!CR$2,IF([1]TX_Counties_FY22_Income_Limits!CQ190=[1]WAIVER_TX_Counties_FY22!CR$2,[1]TX_Counties_FY22_Income_Limits!CQ190)))</f>
        <v>180836</v>
      </c>
      <c r="CS190" s="64">
        <f>IF([1]TX_Counties_FY22_Income_Limits!CR190&gt;[1]WAIVER_TX_Counties_FY22!CS$2,[1]TX_Counties_FY22_Income_Limits!CR190,IF([1]TX_Counties_FY22_Income_Limits!CR190&lt;[1]WAIVER_TX_Counties_FY22!CS$2,[1]WAIVER_TX_Counties_FY22!CS$2,IF([1]TX_Counties_FY22_Income_Limits!CR190=[1]WAIVER_TX_Counties_FY22!CS$2,[1]TX_Counties_FY22_Income_Limits!CR190)))</f>
        <v>187660</v>
      </c>
      <c r="CT190" s="64">
        <f>IF([1]TX_Counties_FY22_Income_Limits!CS190&gt;[1]WAIVER_TX_Counties_FY22!CT$2,[1]TX_Counties_FY22_Income_Limits!CS190,IF([1]TX_Counties_FY22_Income_Limits!CS190&lt;[1]WAIVER_TX_Counties_FY22!CT$2,[1]WAIVER_TX_Counties_FY22!CT$2,IF([1]TX_Counties_FY22_Income_Limits!CS190=[1]WAIVER_TX_Counties_FY22!CT$2,[1]TX_Counties_FY22_Income_Limits!CS190)))</f>
        <v>194484</v>
      </c>
      <c r="CU190" s="64">
        <f>IF([1]TX_Counties_FY22_Income_Limits!CT190&gt;[1]WAIVER_TX_Counties_FY22!CU$2,[1]TX_Counties_FY22_Income_Limits!CT190,IF([1]TX_Counties_FY22_Income_Limits!CT190&lt;[1]WAIVER_TX_Counties_FY22!CU$2,[1]WAIVER_TX_Counties_FY22!CU$2,IF([1]TX_Counties_FY22_Income_Limits!CT190=[1]WAIVER_TX_Counties_FY22!CU$2,[1]TX_Counties_FY22_Income_Limits!CT190)))</f>
        <v>201308</v>
      </c>
      <c r="CV190" s="64">
        <f>IF([1]TX_Counties_FY22_Income_Limits!CU190&gt;[1]WAIVER_TX_Counties_FY22!CV$2,[1]TX_Counties_FY22_Income_Limits!CU190,IF([1]TX_Counties_FY22_Income_Limits!CU190&lt;[1]WAIVER_TX_Counties_FY22!CV$2,[1]WAIVER_TX_Counties_FY22!CV$2,IF([1]TX_Counties_FY22_Income_Limits!CU190=[1]WAIVER_TX_Counties_FY22!CV$2,[1]TX_Counties_FY22_Income_Limits!CU190)))</f>
        <v>208132</v>
      </c>
      <c r="CW190" s="64">
        <f>IF([1]TX_Counties_FY22_Income_Limits!CV190&gt;[1]WAIVER_TX_Counties_FY22!CW$2,[1]TX_Counties_FY22_Income_Limits!CV190,IF([1]TX_Counties_FY22_Income_Limits!CV190&lt;[1]WAIVER_TX_Counties_FY22!CW$2,[1]WAIVER_TX_Counties_FY22!CW$2,IF([1]TX_Counties_FY22_Income_Limits!CV190=[1]WAIVER_TX_Counties_FY22!CW$2,[1]TX_Counties_FY22_Income_Limits!CV190)))</f>
        <v>214956</v>
      </c>
      <c r="CX190" s="64">
        <f>IF([1]TX_Counties_FY22_Income_Limits!CW190&gt;[1]WAIVER_TX_Counties_FY22!CX$2,[1]TX_Counties_FY22_Income_Limits!CW190,IF([1]TX_Counties_FY22_Income_Limits!CW190&lt;[1]WAIVER_TX_Counties_FY22!CX$2,[1]WAIVER_TX_Counties_FY22!CX$2,IF([1]TX_Counties_FY22_Income_Limits!CW190=[1]WAIVER_TX_Counties_FY22!CX$2,[1]TX_Counties_FY22_Income_Limits!CW190)))</f>
        <v>221780</v>
      </c>
      <c r="CY190" s="64">
        <f>IF([1]TX_Counties_FY22_Income_Limits!CX190&gt;[1]WAIVER_TX_Counties_FY22!CY$2,[1]TX_Counties_FY22_Income_Limits!CX190,IF([1]TX_Counties_FY22_Income_Limits!CX190&lt;[1]WAIVER_TX_Counties_FY22!CY$2,[1]WAIVER_TX_Counties_FY22!CY$2,IF([1]TX_Counties_FY22_Income_Limits!CX190=[1]WAIVER_TX_Counties_FY22!CY$2,[1]TX_Counties_FY22_Income_Limits!CX190)))</f>
        <v>228604</v>
      </c>
      <c r="CZ190" s="64">
        <f>IF([1]TX_Counties_FY22_Income_Limits!CY190&gt;[1]WAIVER_TX_Counties_FY22!CZ$2,[1]TX_Counties_FY22_Income_Limits!CY190,IF([1]TX_Counties_FY22_Income_Limits!CY190&lt;[1]WAIVER_TX_Counties_FY22!CZ$2,[1]WAIVER_TX_Counties_FY22!CZ$2,IF([1]TX_Counties_FY22_Income_Limits!CY190=[1]WAIVER_TX_Counties_FY22!CZ$2,[1]TX_Counties_FY22_Income_Limits!CY190)))</f>
        <v>71652</v>
      </c>
      <c r="DA190" s="64">
        <f>IF([1]TX_Counties_FY22_Income_Limits!CZ190&gt;[1]WAIVER_TX_Counties_FY22!DA$2,[1]TX_Counties_FY22_Income_Limits!CZ190,IF([1]TX_Counties_FY22_Income_Limits!CZ190&lt;[1]WAIVER_TX_Counties_FY22!DA$2,[1]WAIVER_TX_Counties_FY22!DA$2,IF([1]TX_Counties_FY22_Income_Limits!CZ190=[1]WAIVER_TX_Counties_FY22!DA$2,[1]TX_Counties_FY22_Income_Limits!CZ190)))</f>
        <v>81888</v>
      </c>
      <c r="DB190" s="64">
        <f>IF([1]TX_Counties_FY22_Income_Limits!DA190&gt;[1]WAIVER_TX_Counties_FY22!DB$2,[1]TX_Counties_FY22_Income_Limits!DA190,IF([1]TX_Counties_FY22_Income_Limits!DA190&lt;[1]WAIVER_TX_Counties_FY22!DB$2,[1]WAIVER_TX_Counties_FY22!DB$2,IF([1]TX_Counties_FY22_Income_Limits!DA190=[1]WAIVER_TX_Counties_FY22!DB$2,[1]TX_Counties_FY22_Income_Limits!DA190)))</f>
        <v>92124</v>
      </c>
      <c r="DC190" s="64">
        <f>IF([1]TX_Counties_FY22_Income_Limits!DB190&gt;[1]WAIVER_TX_Counties_FY22!DC$2,[1]TX_Counties_FY22_Income_Limits!DB190,IF([1]TX_Counties_FY22_Income_Limits!DB190&lt;[1]WAIVER_TX_Counties_FY22!DC$2,[1]WAIVER_TX_Counties_FY22!DC$2,IF([1]TX_Counties_FY22_Income_Limits!DB190=[1]WAIVER_TX_Counties_FY22!DC$2,[1]TX_Counties_FY22_Income_Limits!DB190)))</f>
        <v>102360</v>
      </c>
      <c r="DD190" s="64">
        <f>IF([1]TX_Counties_FY22_Income_Limits!DC190&gt;[1]WAIVER_TX_Counties_FY22!DD$2,[1]TX_Counties_FY22_Income_Limits!DC190,IF([1]TX_Counties_FY22_Income_Limits!DC190&lt;[1]WAIVER_TX_Counties_FY22!DD$2,[1]WAIVER_TX_Counties_FY22!DD$2,IF([1]TX_Counties_FY22_Income_Limits!DC190=[1]WAIVER_TX_Counties_FY22!DD$2,[1]TX_Counties_FY22_Income_Limits!DC190)))</f>
        <v>110548.8</v>
      </c>
      <c r="DE190" s="64">
        <f>IF([1]TX_Counties_FY22_Income_Limits!DD190&gt;[1]WAIVER_TX_Counties_FY22!DE$2,[1]TX_Counties_FY22_Income_Limits!DD190,IF([1]TX_Counties_FY22_Income_Limits!DD190&lt;[1]WAIVER_TX_Counties_FY22!DE$2,[1]WAIVER_TX_Counties_FY22!DE$2,IF([1]TX_Counties_FY22_Income_Limits!DD190=[1]WAIVER_TX_Counties_FY22!DE$2,[1]TX_Counties_FY22_Income_Limits!DD190)))</f>
        <v>118737.59999999999</v>
      </c>
      <c r="DF190" s="64">
        <f>IF([1]TX_Counties_FY22_Income_Limits!DE190&gt;[1]WAIVER_TX_Counties_FY22!DF$2,[1]TX_Counties_FY22_Income_Limits!DE190,IF([1]TX_Counties_FY22_Income_Limits!DE190&lt;[1]WAIVER_TX_Counties_FY22!DF$2,[1]WAIVER_TX_Counties_FY22!DF$2,IF([1]TX_Counties_FY22_Income_Limits!DE190=[1]WAIVER_TX_Counties_FY22!DF$2,[1]TX_Counties_FY22_Income_Limits!DE190)))</f>
        <v>126926.39999999999</v>
      </c>
      <c r="DG190" s="64">
        <f>IF([1]TX_Counties_FY22_Income_Limits!DF190&gt;[1]WAIVER_TX_Counties_FY22!DG$2,[1]TX_Counties_FY22_Income_Limits!DF190,IF([1]TX_Counties_FY22_Income_Limits!DF190&lt;[1]WAIVER_TX_Counties_FY22!DG$2,[1]WAIVER_TX_Counties_FY22!DG$2,IF([1]TX_Counties_FY22_Income_Limits!DF190=[1]WAIVER_TX_Counties_FY22!DG$2,[1]TX_Counties_FY22_Income_Limits!DF190)))</f>
        <v>135115.20000000001</v>
      </c>
      <c r="DH190" s="64">
        <f>IF([1]TX_Counties_FY22_Income_Limits!DG190&gt;[1]WAIVER_TX_Counties_FY22!DH$2,[1]TX_Counties_FY22_Income_Limits!DG190,IF([1]TX_Counties_FY22_Income_Limits!DG190&lt;[1]WAIVER_TX_Counties_FY22!DH$2,[1]WAIVER_TX_Counties_FY22!DH$2,IF([1]TX_Counties_FY22_Income_Limits!DG190=[1]WAIVER_TX_Counties_FY22!DH$2,[1]TX_Counties_FY22_Income_Limits!DG190)))</f>
        <v>143304</v>
      </c>
      <c r="DI190" s="64">
        <f>IF([1]TX_Counties_FY22_Income_Limits!DH190&gt;[1]WAIVER_TX_Counties_FY22!DI$2,[1]TX_Counties_FY22_Income_Limits!DH190,IF([1]TX_Counties_FY22_Income_Limits!DH190&lt;[1]WAIVER_TX_Counties_FY22!DI$2,[1]WAIVER_TX_Counties_FY22!DI$2,IF([1]TX_Counties_FY22_Income_Limits!DH190=[1]WAIVER_TX_Counties_FY22!DI$2,[1]TX_Counties_FY22_Income_Limits!DH190)))</f>
        <v>151492.79999999999</v>
      </c>
      <c r="DJ190" s="64">
        <f>IF([1]TX_Counties_FY22_Income_Limits!DI190&gt;[1]WAIVER_TX_Counties_FY22!DJ$2,[1]TX_Counties_FY22_Income_Limits!DI190,IF([1]TX_Counties_FY22_Income_Limits!DI190&lt;[1]WAIVER_TX_Counties_FY22!DJ$2,[1]WAIVER_TX_Counties_FY22!DJ$2,IF([1]TX_Counties_FY22_Income_Limits!DI190=[1]WAIVER_TX_Counties_FY22!DJ$2,[1]TX_Counties_FY22_Income_Limits!DI190)))</f>
        <v>159681.59999999998</v>
      </c>
      <c r="DK190" s="64">
        <f>IF([1]TX_Counties_FY22_Income_Limits!DJ190&gt;[1]WAIVER_TX_Counties_FY22!DK$2,[1]TX_Counties_FY22_Income_Limits!DJ190,IF([1]TX_Counties_FY22_Income_Limits!DJ190&lt;[1]WAIVER_TX_Counties_FY22!DK$2,[1]WAIVER_TX_Counties_FY22!DK$2,IF([1]TX_Counties_FY22_Income_Limits!DJ190=[1]WAIVER_TX_Counties_FY22!DK$2,[1]TX_Counties_FY22_Income_Limits!DJ190)))</f>
        <v>167870.39999999997</v>
      </c>
      <c r="DL190" s="64">
        <f>IF([1]TX_Counties_FY22_Income_Limits!DK190&gt;[1]WAIVER_TX_Counties_FY22!DL$2,[1]TX_Counties_FY22_Income_Limits!DK190,IF([1]TX_Counties_FY22_Income_Limits!DK190&lt;[1]WAIVER_TX_Counties_FY22!DL$2,[1]WAIVER_TX_Counties_FY22!DL$2,IF([1]TX_Counties_FY22_Income_Limits!DK190=[1]WAIVER_TX_Counties_FY22!DL$2,[1]TX_Counties_FY22_Income_Limits!DK190)))</f>
        <v>176059.19999999995</v>
      </c>
      <c r="DM190" s="64">
        <f>IF([1]TX_Counties_FY22_Income_Limits!DL190&gt;[1]WAIVER_TX_Counties_FY22!DM$2,[1]TX_Counties_FY22_Income_Limits!DL190,IF([1]TX_Counties_FY22_Income_Limits!DL190&lt;[1]WAIVER_TX_Counties_FY22!DM$2,[1]WAIVER_TX_Counties_FY22!DM$2,IF([1]TX_Counties_FY22_Income_Limits!DL190=[1]WAIVER_TX_Counties_FY22!DM$2,[1]TX_Counties_FY22_Income_Limits!DL190)))</f>
        <v>184247.99999999994</v>
      </c>
      <c r="DN190" s="64">
        <f>IF([1]TX_Counties_FY22_Income_Limits!DM190&gt;[1]WAIVER_TX_Counties_FY22!DN$2,[1]TX_Counties_FY22_Income_Limits!DM190,IF([1]TX_Counties_FY22_Income_Limits!DM190&lt;[1]WAIVER_TX_Counties_FY22!DN$2,[1]WAIVER_TX_Counties_FY22!DN$2,IF([1]TX_Counties_FY22_Income_Limits!DM190=[1]WAIVER_TX_Counties_FY22!DN$2,[1]TX_Counties_FY22_Income_Limits!DM190)))</f>
        <v>192436.79999999993</v>
      </c>
      <c r="DO190" s="64">
        <f>IF([1]TX_Counties_FY22_Income_Limits!DN190&gt;[1]WAIVER_TX_Counties_FY22!DO$2,[1]TX_Counties_FY22_Income_Limits!DN190,IF([1]TX_Counties_FY22_Income_Limits!DN190&lt;[1]WAIVER_TX_Counties_FY22!DO$2,[1]WAIVER_TX_Counties_FY22!DO$2,IF([1]TX_Counties_FY22_Income_Limits!DN190=[1]WAIVER_TX_Counties_FY22!DO$2,[1]TX_Counties_FY22_Income_Limits!DN190)))</f>
        <v>200625.59999999992</v>
      </c>
      <c r="DP190" s="64">
        <f>IF([1]TX_Counties_FY22_Income_Limits!DO190&gt;[1]WAIVER_TX_Counties_FY22!DP$2,[1]TX_Counties_FY22_Income_Limits!DO190,IF([1]TX_Counties_FY22_Income_Limits!DO190&lt;[1]WAIVER_TX_Counties_FY22!DP$2,[1]WAIVER_TX_Counties_FY22!DP$2,IF([1]TX_Counties_FY22_Income_Limits!DO190=[1]WAIVER_TX_Counties_FY22!DP$2,[1]TX_Counties_FY22_Income_Limits!DO190)))</f>
        <v>208814.39999999991</v>
      </c>
      <c r="DQ190" s="64">
        <f>IF([1]TX_Counties_FY22_Income_Limits!DP190&gt;[1]WAIVER_TX_Counties_FY22!DQ$2,[1]TX_Counties_FY22_Income_Limits!DP190,IF([1]TX_Counties_FY22_Income_Limits!DP190&lt;[1]WAIVER_TX_Counties_FY22!DQ$2,[1]WAIVER_TX_Counties_FY22!DQ$2,IF([1]TX_Counties_FY22_Income_Limits!DP190=[1]WAIVER_TX_Counties_FY22!DQ$2,[1]TX_Counties_FY22_Income_Limits!DP190)))</f>
        <v>217003.1999999999</v>
      </c>
      <c r="DR190" s="64">
        <f>IF([1]TX_Counties_FY22_Income_Limits!DQ190&gt;[1]WAIVER_TX_Counties_FY22!DR$2,[1]TX_Counties_FY22_Income_Limits!DQ190,IF([1]TX_Counties_FY22_Income_Limits!DQ190&lt;[1]WAIVER_TX_Counties_FY22!DR$2,[1]WAIVER_TX_Counties_FY22!DR$2,IF([1]TX_Counties_FY22_Income_Limits!DQ190=[1]WAIVER_TX_Counties_FY22!DR$2,[1]TX_Counties_FY22_Income_Limits!DQ190)))</f>
        <v>225191.99999999988</v>
      </c>
      <c r="DS190" s="64">
        <f>IF([1]TX_Counties_FY22_Income_Limits!DR190&gt;[1]WAIVER_TX_Counties_FY22!DS$2,[1]TX_Counties_FY22_Income_Limits!DR190,IF([1]TX_Counties_FY22_Income_Limits!DR190&lt;[1]WAIVER_TX_Counties_FY22!DS$2,[1]WAIVER_TX_Counties_FY22!DS$2,IF([1]TX_Counties_FY22_Income_Limits!DR190=[1]WAIVER_TX_Counties_FY22!DS$2,[1]TX_Counties_FY22_Income_Limits!DR190)))</f>
        <v>233380.79999999987</v>
      </c>
      <c r="DT190" s="64">
        <f>IF([1]TX_Counties_FY22_Income_Limits!DS190&gt;[1]WAIVER_TX_Counties_FY22!DT$2,[1]TX_Counties_FY22_Income_Limits!DS190,IF([1]TX_Counties_FY22_Income_Limits!DS190&lt;[1]WAIVER_TX_Counties_FY22!DT$2,[1]WAIVER_TX_Counties_FY22!DT$2,IF([1]TX_Counties_FY22_Income_Limits!DS190=[1]WAIVER_TX_Counties_FY22!DT$2,[1]TX_Counties_FY22_Income_Limits!DS190)))</f>
        <v>241569.59999999986</v>
      </c>
      <c r="DU190" s="64">
        <f>IF([1]TX_Counties_FY22_Income_Limits!DT190&gt;[1]WAIVER_TX_Counties_FY22!DU$2,[1]TX_Counties_FY22_Income_Limits!DT190,IF([1]TX_Counties_FY22_Income_Limits!DT190&lt;[1]WAIVER_TX_Counties_FY22!DU$2,[1]WAIVER_TX_Counties_FY22!DU$2,IF([1]TX_Counties_FY22_Income_Limits!DT190=[1]WAIVER_TX_Counties_FY22!DU$2,[1]TX_Counties_FY22_Income_Limits!DT190)))</f>
        <v>249758.39999999985</v>
      </c>
      <c r="DV190" s="64">
        <f>IF([1]TX_Counties_FY22_Income_Limits!DU190&gt;[1]WAIVER_TX_Counties_FY22!DV$2,[1]TX_Counties_FY22_Income_Limits!DU190,IF([1]TX_Counties_FY22_Income_Limits!DU190&lt;[1]WAIVER_TX_Counties_FY22!DV$2,[1]WAIVER_TX_Counties_FY22!DV$2,IF([1]TX_Counties_FY22_Income_Limits!DU190=[1]WAIVER_TX_Counties_FY22!DV$2,[1]TX_Counties_FY22_Income_Limits!DU190)))</f>
        <v>257947.19999999984</v>
      </c>
      <c r="DW190" s="64">
        <f>IF([1]TX_Counties_FY22_Income_Limits!DV190&gt;[1]WAIVER_TX_Counties_FY22!DW$2,[1]TX_Counties_FY22_Income_Limits!DV190,IF([1]TX_Counties_FY22_Income_Limits!DV190&lt;[1]WAIVER_TX_Counties_FY22!DW$2,[1]WAIVER_TX_Counties_FY22!DW$2,IF([1]TX_Counties_FY22_Income_Limits!DV190=[1]WAIVER_TX_Counties_FY22!DW$2,[1]TX_Counties_FY22_Income_Limits!DV190)))</f>
        <v>266135.99999999983</v>
      </c>
      <c r="DX190" s="64">
        <f>IF([1]TX_Counties_FY22_Income_Limits!DW190&gt;[1]WAIVER_TX_Counties_FY22!DX$2,[1]TX_Counties_FY22_Income_Limits!DW190,IF([1]TX_Counties_FY22_Income_Limits!DW190&lt;[1]WAIVER_TX_Counties_FY22!DX$2,[1]WAIVER_TX_Counties_FY22!DX$2,IF([1]TX_Counties_FY22_Income_Limits!DW190=[1]WAIVER_TX_Counties_FY22!DX$2,[1]TX_Counties_FY22_Income_Limits!DW190)))</f>
        <v>274324.79999999981</v>
      </c>
    </row>
    <row r="191" spans="1:129" ht="14.45">
      <c r="A191" s="65" t="s">
        <v>380</v>
      </c>
      <c r="B191" s="65" t="str">
        <f t="shared" si="7"/>
        <v>YES</v>
      </c>
      <c r="C191" s="64">
        <f>[1]TX_Counties_FY22_Income_Limits!B191</f>
        <v>38700</v>
      </c>
      <c r="D191" s="64">
        <f>IF([1]TX_Counties_FY22_Income_Limits!C191&gt;[1]WAIVER_TX_Counties_FY22!D$2,[1]TX_Counties_FY22_Income_Limits!C191,IF([1]TX_Counties_FY22_Income_Limits!C191&lt;[1]WAIVER_TX_Counties_FY22!D$2,[1]WAIVER_TX_Counties_FY22!D$2,IF([1]TX_Counties_FY22_Income_Limits!C191=[1]WAIVER_TX_Counties_FY22!D$2,[1]TX_Counties_FY22_Income_Limits!C191)))</f>
        <v>17650</v>
      </c>
      <c r="E191" s="64">
        <f>IF([1]TX_Counties_FY22_Income_Limits!D191&gt;[1]WAIVER_TX_Counties_FY22!E$2,[1]TX_Counties_FY22_Income_Limits!D191,IF([1]TX_Counties_FY22_Income_Limits!D191&lt;[1]WAIVER_TX_Counties_FY22!E$2,[1]WAIVER_TX_Counties_FY22!E$2,IF([1]TX_Counties_FY22_Income_Limits!D191=[1]WAIVER_TX_Counties_FY22!E$2,[1]TX_Counties_FY22_Income_Limits!D191)))</f>
        <v>20200</v>
      </c>
      <c r="F191" s="64">
        <f>IF([1]TX_Counties_FY22_Income_Limits!E191&gt;[1]WAIVER_TX_Counties_FY22!F$2,[1]TX_Counties_FY22_Income_Limits!E191,IF([1]TX_Counties_FY22_Income_Limits!E191&lt;[1]WAIVER_TX_Counties_FY22!F$2,[1]WAIVER_TX_Counties_FY22!F$2,IF([1]TX_Counties_FY22_Income_Limits!E191=[1]WAIVER_TX_Counties_FY22!F$2,[1]TX_Counties_FY22_Income_Limits!E191)))</f>
        <v>23030</v>
      </c>
      <c r="G191" s="64">
        <f>IF([1]TX_Counties_FY22_Income_Limits!F191&gt;[1]WAIVER_TX_Counties_FY22!G$2,[1]TX_Counties_FY22_Income_Limits!F191,IF([1]TX_Counties_FY22_Income_Limits!F191&lt;[1]WAIVER_TX_Counties_FY22!G$2,[1]WAIVER_TX_Counties_FY22!G$2,IF([1]TX_Counties_FY22_Income_Limits!F191=[1]WAIVER_TX_Counties_FY22!G$2,[1]TX_Counties_FY22_Income_Limits!F191)))</f>
        <v>27750</v>
      </c>
      <c r="H191" s="64">
        <f>IF([1]TX_Counties_FY22_Income_Limits!G191&gt;[1]WAIVER_TX_Counties_FY22!H$2,[1]TX_Counties_FY22_Income_Limits!G191,IF([1]TX_Counties_FY22_Income_Limits!G191&lt;[1]WAIVER_TX_Counties_FY22!H$2,[1]WAIVER_TX_Counties_FY22!H$2,IF([1]TX_Counties_FY22_Income_Limits!G191=[1]WAIVER_TX_Counties_FY22!H$2,[1]TX_Counties_FY22_Income_Limits!G191)))</f>
        <v>32470</v>
      </c>
      <c r="I191" s="64">
        <f>IF([1]TX_Counties_FY22_Income_Limits!H191&gt;[1]WAIVER_TX_Counties_FY22!I$2,[1]TX_Counties_FY22_Income_Limits!H191,IF([1]TX_Counties_FY22_Income_Limits!H191&lt;[1]WAIVER_TX_Counties_FY22!I$2,[1]WAIVER_TX_Counties_FY22!I$2,IF([1]TX_Counties_FY22_Income_Limits!H191=[1]WAIVER_TX_Counties_FY22!I$2,[1]TX_Counties_FY22_Income_Limits!H191)))</f>
        <v>37190</v>
      </c>
      <c r="J191" s="64">
        <f>IF([1]TX_Counties_FY22_Income_Limits!I191&gt;[1]WAIVER_TX_Counties_FY22!J$2,[1]TX_Counties_FY22_Income_Limits!I191,IF([1]TX_Counties_FY22_Income_Limits!I191&lt;[1]WAIVER_TX_Counties_FY22!J$2,[1]WAIVER_TX_Counties_FY22!J$2,IF([1]TX_Counties_FY22_Income_Limits!I191=[1]WAIVER_TX_Counties_FY22!J$2,[1]TX_Counties_FY22_Income_Limits!I191)))</f>
        <v>41910</v>
      </c>
      <c r="K191" s="64">
        <f>IF([1]TX_Counties_FY22_Income_Limits!J191&gt;[1]WAIVER_TX_Counties_FY22!K$2,[1]TX_Counties_FY22_Income_Limits!J191,IF([1]TX_Counties_FY22_Income_Limits!J191&lt;[1]WAIVER_TX_Counties_FY22!K$2,[1]WAIVER_TX_Counties_FY22!K$2,IF([1]TX_Counties_FY22_Income_Limits!J191=[1]WAIVER_TX_Counties_FY22!K$2,[1]TX_Counties_FY22_Income_Limits!J191)))</f>
        <v>44950</v>
      </c>
      <c r="L191" s="64">
        <f>IF([1]TX_Counties_FY22_Income_Limits!K191&gt;[1]WAIVER_TX_Counties_FY22!L$2,[1]TX_Counties_FY22_Income_Limits!K191,IF([1]TX_Counties_FY22_Income_Limits!K191&lt;[1]WAIVER_TX_Counties_FY22!L$2,[1]WAIVER_TX_Counties_FY22!L$2,IF([1]TX_Counties_FY22_Income_Limits!K191=[1]WAIVER_TX_Counties_FY22!L$2,[1]TX_Counties_FY22_Income_Limits!K191)))</f>
        <v>58799.999999999993</v>
      </c>
      <c r="M191" s="64">
        <f>IF([1]TX_Counties_FY22_Income_Limits!L191&gt;[1]WAIVER_TX_Counties_FY22!M$2,[1]TX_Counties_FY22_Income_Limits!L191,IF([1]TX_Counties_FY22_Income_Limits!L191&lt;[1]WAIVER_TX_Counties_FY22!M$2,[1]WAIVER_TX_Counties_FY22!M$2,IF([1]TX_Counties_FY22_Income_Limits!L191=[1]WAIVER_TX_Counties_FY22!M$2,[1]TX_Counties_FY22_Income_Limits!L191)))</f>
        <v>62160</v>
      </c>
      <c r="N191" s="64">
        <f>IF([1]TX_Counties_FY22_Income_Limits!M191&gt;[1]WAIVER_TX_Counties_FY22!N$2,[1]TX_Counties_FY22_Income_Limits!M191,IF([1]TX_Counties_FY22_Income_Limits!M191&lt;[1]WAIVER_TX_Counties_FY22!N$2,[1]WAIVER_TX_Counties_FY22!N$2,IF([1]TX_Counties_FY22_Income_Limits!M191=[1]WAIVER_TX_Counties_FY22!N$2,[1]TX_Counties_FY22_Income_Limits!M191)))</f>
        <v>65520.000000000007</v>
      </c>
      <c r="O191" s="64">
        <f>IF([1]TX_Counties_FY22_Income_Limits!N191&gt;[1]WAIVER_TX_Counties_FY22!O$2,[1]TX_Counties_FY22_Income_Limits!N191,IF([1]TX_Counties_FY22_Income_Limits!N191&lt;[1]WAIVER_TX_Counties_FY22!O$2,[1]WAIVER_TX_Counties_FY22!O$2,IF([1]TX_Counties_FY22_Income_Limits!N191=[1]WAIVER_TX_Counties_FY22!O$2,[1]TX_Counties_FY22_Income_Limits!N191)))</f>
        <v>68880.000000000015</v>
      </c>
      <c r="P191" s="64">
        <f>IF([1]TX_Counties_FY22_Income_Limits!O191&gt;[1]WAIVER_TX_Counties_FY22!P$2,[1]TX_Counties_FY22_Income_Limits!O191,IF([1]TX_Counties_FY22_Income_Limits!O191&lt;[1]WAIVER_TX_Counties_FY22!P$2,[1]WAIVER_TX_Counties_FY22!P$2,IF([1]TX_Counties_FY22_Income_Limits!O191=[1]WAIVER_TX_Counties_FY22!P$2,[1]TX_Counties_FY22_Income_Limits!O191)))</f>
        <v>72240.000000000029</v>
      </c>
      <c r="Q191" s="64">
        <f>IF([1]TX_Counties_FY22_Income_Limits!P191&gt;[1]WAIVER_TX_Counties_FY22!Q$2,[1]TX_Counties_FY22_Income_Limits!P191,IF([1]TX_Counties_FY22_Income_Limits!P191&lt;[1]WAIVER_TX_Counties_FY22!Q$2,[1]WAIVER_TX_Counties_FY22!Q$2,IF([1]TX_Counties_FY22_Income_Limits!P191=[1]WAIVER_TX_Counties_FY22!Q$2,[1]TX_Counties_FY22_Income_Limits!P191)))</f>
        <v>75600.000000000044</v>
      </c>
      <c r="R191" s="64">
        <f>IF([1]TX_Counties_FY22_Income_Limits!Q191&gt;[1]WAIVER_TX_Counties_FY22!R$2,[1]TX_Counties_FY22_Income_Limits!Q191,IF([1]TX_Counties_FY22_Income_Limits!Q191&lt;[1]WAIVER_TX_Counties_FY22!R$2,[1]WAIVER_TX_Counties_FY22!R$2,IF([1]TX_Counties_FY22_Income_Limits!Q191=[1]WAIVER_TX_Counties_FY22!R$2,[1]TX_Counties_FY22_Income_Limits!Q191)))</f>
        <v>78960.000000000058</v>
      </c>
      <c r="S191" s="64">
        <f>IF([1]TX_Counties_FY22_Income_Limits!R191&gt;[1]WAIVER_TX_Counties_FY22!S$2,[1]TX_Counties_FY22_Income_Limits!R191,IF([1]TX_Counties_FY22_Income_Limits!R191&lt;[1]WAIVER_TX_Counties_FY22!S$2,[1]WAIVER_TX_Counties_FY22!S$2,IF([1]TX_Counties_FY22_Income_Limits!R191=[1]WAIVER_TX_Counties_FY22!S$2,[1]TX_Counties_FY22_Income_Limits!R191)))</f>
        <v>82320.000000000073</v>
      </c>
      <c r="T191" s="64">
        <f>IF([1]TX_Counties_FY22_Income_Limits!S191&gt;[1]WAIVER_TX_Counties_FY22!T$2,[1]TX_Counties_FY22_Income_Limits!S191,IF([1]TX_Counties_FY22_Income_Limits!S191&lt;[1]WAIVER_TX_Counties_FY22!T$2,[1]WAIVER_TX_Counties_FY22!T$2,IF([1]TX_Counties_FY22_Income_Limits!S191=[1]WAIVER_TX_Counties_FY22!T$2,[1]TX_Counties_FY22_Income_Limits!S191)))</f>
        <v>85680.000000000087</v>
      </c>
      <c r="U191" s="64">
        <f>IF([1]TX_Counties_FY22_Income_Limits!T191&gt;[1]WAIVER_TX_Counties_FY22!U$2,[1]TX_Counties_FY22_Income_Limits!T191,IF([1]TX_Counties_FY22_Income_Limits!T191&lt;[1]WAIVER_TX_Counties_FY22!U$2,[1]WAIVER_TX_Counties_FY22!U$2,IF([1]TX_Counties_FY22_Income_Limits!T191=[1]WAIVER_TX_Counties_FY22!U$2,[1]TX_Counties_FY22_Income_Limits!T191)))</f>
        <v>89040.000000000102</v>
      </c>
      <c r="V191" s="64">
        <f>IF([1]TX_Counties_FY22_Income_Limits!U191&gt;[1]WAIVER_TX_Counties_FY22!V$2,[1]TX_Counties_FY22_Income_Limits!U191,IF([1]TX_Counties_FY22_Income_Limits!U191&lt;[1]WAIVER_TX_Counties_FY22!V$2,[1]WAIVER_TX_Counties_FY22!V$2,IF([1]TX_Counties_FY22_Income_Limits!U191=[1]WAIVER_TX_Counties_FY22!V$2,[1]TX_Counties_FY22_Income_Limits!U191)))</f>
        <v>92400.000000000116</v>
      </c>
      <c r="W191" s="64">
        <f>IF([1]TX_Counties_FY22_Income_Limits!V191&gt;[1]WAIVER_TX_Counties_FY22!W$2,[1]TX_Counties_FY22_Income_Limits!V191,IF([1]TX_Counties_FY22_Income_Limits!V191&lt;[1]WAIVER_TX_Counties_FY22!W$2,[1]WAIVER_TX_Counties_FY22!W$2,IF([1]TX_Counties_FY22_Income_Limits!V191=[1]WAIVER_TX_Counties_FY22!W$2,[1]TX_Counties_FY22_Income_Limits!V191)))</f>
        <v>95760.000000000131</v>
      </c>
      <c r="X191" s="64">
        <f>IF([1]TX_Counties_FY22_Income_Limits!W191&gt;[1]WAIVER_TX_Counties_FY22!X$2,[1]TX_Counties_FY22_Income_Limits!W191,IF([1]TX_Counties_FY22_Income_Limits!W191&lt;[1]WAIVER_TX_Counties_FY22!X$2,[1]WAIVER_TX_Counties_FY22!X$2,IF([1]TX_Counties_FY22_Income_Limits!W191=[1]WAIVER_TX_Counties_FY22!X$2,[1]TX_Counties_FY22_Income_Limits!W191)))</f>
        <v>99120.000000000146</v>
      </c>
      <c r="Y191" s="64">
        <f>IF([1]TX_Counties_FY22_Income_Limits!X191&gt;[1]WAIVER_TX_Counties_FY22!Y$2,[1]TX_Counties_FY22_Income_Limits!X191,IF([1]TX_Counties_FY22_Income_Limits!X191&lt;[1]WAIVER_TX_Counties_FY22!Y$2,[1]WAIVER_TX_Counties_FY22!Y$2,IF([1]TX_Counties_FY22_Income_Limits!X191=[1]WAIVER_TX_Counties_FY22!Y$2,[1]TX_Counties_FY22_Income_Limits!X191)))</f>
        <v>102480.00000000016</v>
      </c>
      <c r="Z191" s="64">
        <f>IF([1]TX_Counties_FY22_Income_Limits!Y191&gt;[1]WAIVER_TX_Counties_FY22!Z$2,[1]TX_Counties_FY22_Income_Limits!Y191,IF([1]TX_Counties_FY22_Income_Limits!Y191&lt;[1]WAIVER_TX_Counties_FY22!Z$2,[1]WAIVER_TX_Counties_FY22!Z$2,IF([1]TX_Counties_FY22_Income_Limits!Y191=[1]WAIVER_TX_Counties_FY22!Z$2,[1]TX_Counties_FY22_Income_Limits!Y191)))</f>
        <v>105840.00000000017</v>
      </c>
      <c r="AA191" s="64">
        <f>IF([1]TX_Counties_FY22_Income_Limits!Z191&gt;[1]WAIVER_TX_Counties_FY22!AA$2,[1]TX_Counties_FY22_Income_Limits!Z191,IF([1]TX_Counties_FY22_Income_Limits!Z191&lt;[1]WAIVER_TX_Counties_FY22!AA$2,[1]WAIVER_TX_Counties_FY22!AA$2,IF([1]TX_Counties_FY22_Income_Limits!Z191=[1]WAIVER_TX_Counties_FY22!AA$2,[1]TX_Counties_FY22_Income_Limits!Z191)))</f>
        <v>109200.00000000019</v>
      </c>
      <c r="AB191" s="64">
        <f>IF([1]TX_Counties_FY22_Income_Limits!AA191&gt;[1]WAIVER_TX_Counties_FY22!AB$2,[1]TX_Counties_FY22_Income_Limits!AA191,IF([1]TX_Counties_FY22_Income_Limits!AA191&lt;[1]WAIVER_TX_Counties_FY22!AB$2,[1]WAIVER_TX_Counties_FY22!AB$2,IF([1]TX_Counties_FY22_Income_Limits!AA191=[1]WAIVER_TX_Counties_FY22!AB$2,[1]TX_Counties_FY22_Income_Limits!AA191)))</f>
        <v>112560.0000000002</v>
      </c>
      <c r="AC191" s="64">
        <f>IF([1]TX_Counties_FY22_Income_Limits!AB191&gt;[1]WAIVER_TX_Counties_FY22!AC$2,[1]TX_Counties_FY22_Income_Limits!AB191,IF([1]TX_Counties_FY22_Income_Limits!AB191&lt;[1]WAIVER_TX_Counties_FY22!AC$2,[1]WAIVER_TX_Counties_FY22!AC$2,IF([1]TX_Counties_FY22_Income_Limits!AB191=[1]WAIVER_TX_Counties_FY22!AC$2,[1]TX_Counties_FY22_Income_Limits!AB191)))</f>
        <v>29400</v>
      </c>
      <c r="AD191" s="64">
        <f>IF([1]TX_Counties_FY22_Income_Limits!AC191&gt;[1]WAIVER_TX_Counties_FY22!AD$2,[1]TX_Counties_FY22_Income_Limits!AC191,IF([1]TX_Counties_FY22_Income_Limits!AC191&lt;[1]WAIVER_TX_Counties_FY22!AD$2,[1]WAIVER_TX_Counties_FY22!AD$2,IF([1]TX_Counties_FY22_Income_Limits!AC191=[1]WAIVER_TX_Counties_FY22!AD$2,[1]TX_Counties_FY22_Income_Limits!AC191)))</f>
        <v>33600</v>
      </c>
      <c r="AE191" s="64">
        <f>IF([1]TX_Counties_FY22_Income_Limits!AD191&gt;[1]WAIVER_TX_Counties_FY22!AE$2,[1]TX_Counties_FY22_Income_Limits!AD191,IF([1]TX_Counties_FY22_Income_Limits!AD191&lt;[1]WAIVER_TX_Counties_FY22!AE$2,[1]WAIVER_TX_Counties_FY22!AE$2,IF([1]TX_Counties_FY22_Income_Limits!AD191=[1]WAIVER_TX_Counties_FY22!AE$2,[1]TX_Counties_FY22_Income_Limits!AD191)))</f>
        <v>37800</v>
      </c>
      <c r="AF191" s="64">
        <f>IF([1]TX_Counties_FY22_Income_Limits!AE191&gt;[1]WAIVER_TX_Counties_FY22!AF$2,[1]TX_Counties_FY22_Income_Limits!AE191,IF([1]TX_Counties_FY22_Income_Limits!AE191&lt;[1]WAIVER_TX_Counties_FY22!AF$2,[1]WAIVER_TX_Counties_FY22!AF$2,IF([1]TX_Counties_FY22_Income_Limits!AE191=[1]WAIVER_TX_Counties_FY22!AF$2,[1]TX_Counties_FY22_Income_Limits!AE191)))</f>
        <v>42000</v>
      </c>
      <c r="AG191" s="64">
        <f>IF([1]TX_Counties_FY22_Income_Limits!AF191&gt;[1]WAIVER_TX_Counties_FY22!AG$2,[1]TX_Counties_FY22_Income_Limits!AF191,IF([1]TX_Counties_FY22_Income_Limits!AF191&lt;[1]WAIVER_TX_Counties_FY22!AG$2,[1]WAIVER_TX_Counties_FY22!AG$2,IF([1]TX_Counties_FY22_Income_Limits!AF191=[1]WAIVER_TX_Counties_FY22!AG$2,[1]TX_Counties_FY22_Income_Limits!AF191)))</f>
        <v>45400</v>
      </c>
      <c r="AH191" s="64">
        <f>IF([1]TX_Counties_FY22_Income_Limits!AG191&gt;[1]WAIVER_TX_Counties_FY22!AH$2,[1]TX_Counties_FY22_Income_Limits!AG191,IF([1]TX_Counties_FY22_Income_Limits!AG191&lt;[1]WAIVER_TX_Counties_FY22!AH$2,[1]WAIVER_TX_Counties_FY22!AH$2,IF([1]TX_Counties_FY22_Income_Limits!AG191=[1]WAIVER_TX_Counties_FY22!AH$2,[1]TX_Counties_FY22_Income_Limits!AG191)))</f>
        <v>48750</v>
      </c>
      <c r="AI191" s="64">
        <f>IF([1]TX_Counties_FY22_Income_Limits!AH191&gt;[1]WAIVER_TX_Counties_FY22!AI$2,[1]TX_Counties_FY22_Income_Limits!AH191,IF([1]TX_Counties_FY22_Income_Limits!AH191&lt;[1]WAIVER_TX_Counties_FY22!AI$2,[1]WAIVER_TX_Counties_FY22!AI$2,IF([1]TX_Counties_FY22_Income_Limits!AH191=[1]WAIVER_TX_Counties_FY22!AI$2,[1]TX_Counties_FY22_Income_Limits!AH191)))</f>
        <v>52100</v>
      </c>
      <c r="AJ191" s="64">
        <f>IF([1]TX_Counties_FY22_Income_Limits!AI191&gt;[1]WAIVER_TX_Counties_FY22!AJ$2,[1]TX_Counties_FY22_Income_Limits!AI191,IF([1]TX_Counties_FY22_Income_Limits!AI191&lt;[1]WAIVER_TX_Counties_FY22!AJ$2,[1]WAIVER_TX_Counties_FY22!AJ$2,IF([1]TX_Counties_FY22_Income_Limits!AI191=[1]WAIVER_TX_Counties_FY22!AJ$2,[1]TX_Counties_FY22_Income_Limits!AI191)))</f>
        <v>55450</v>
      </c>
      <c r="AK191" s="64">
        <f>IF([1]TX_Counties_FY22_Income_Limits!AJ191&gt;[1]WAIVER_TX_Counties_FY22!AK$2,[1]TX_Counties_FY22_Income_Limits!AJ191,IF([1]TX_Counties_FY22_Income_Limits!AJ191&lt;[1]WAIVER_TX_Counties_FY22!AK$2,[1]WAIVER_TX_Counties_FY22!AK$2,IF([1]TX_Counties_FY22_Income_Limits!AJ191=[1]WAIVER_TX_Counties_FY22!AK$2,[1]TX_Counties_FY22_Income_Limits!AJ191)))</f>
        <v>58799.999999999993</v>
      </c>
      <c r="AL191" s="64">
        <f>IF([1]TX_Counties_FY22_Income_Limits!AK191&gt;[1]WAIVER_TX_Counties_FY22!AL$2,[1]TX_Counties_FY22_Income_Limits!AK191,IF([1]TX_Counties_FY22_Income_Limits!AK191&lt;[1]WAIVER_TX_Counties_FY22!AL$2,[1]WAIVER_TX_Counties_FY22!AL$2,IF([1]TX_Counties_FY22_Income_Limits!AK191=[1]WAIVER_TX_Counties_FY22!AL$2,[1]TX_Counties_FY22_Income_Limits!AK191)))</f>
        <v>62160</v>
      </c>
      <c r="AM191" s="64">
        <f>IF([1]TX_Counties_FY22_Income_Limits!AL191&gt;[1]WAIVER_TX_Counties_FY22!AM$2,[1]TX_Counties_FY22_Income_Limits!AL191,IF([1]TX_Counties_FY22_Income_Limits!AL191&lt;[1]WAIVER_TX_Counties_FY22!AM$2,[1]WAIVER_TX_Counties_FY22!AM$2,IF([1]TX_Counties_FY22_Income_Limits!AL191=[1]WAIVER_TX_Counties_FY22!AM$2,[1]TX_Counties_FY22_Income_Limits!AL191)))</f>
        <v>65520.000000000007</v>
      </c>
      <c r="AN191" s="64">
        <f>IF([1]TX_Counties_FY22_Income_Limits!AM191&gt;[1]WAIVER_TX_Counties_FY22!AN$2,[1]TX_Counties_FY22_Income_Limits!AM191,IF([1]TX_Counties_FY22_Income_Limits!AM191&lt;[1]WAIVER_TX_Counties_FY22!AN$2,[1]WAIVER_TX_Counties_FY22!AN$2,IF([1]TX_Counties_FY22_Income_Limits!AM191=[1]WAIVER_TX_Counties_FY22!AN$2,[1]TX_Counties_FY22_Income_Limits!AM191)))</f>
        <v>68880.000000000015</v>
      </c>
      <c r="AO191" s="64">
        <f>IF([1]TX_Counties_FY22_Income_Limits!AN191&gt;[1]WAIVER_TX_Counties_FY22!AO$2,[1]TX_Counties_FY22_Income_Limits!AN191,IF([1]TX_Counties_FY22_Income_Limits!AN191&lt;[1]WAIVER_TX_Counties_FY22!AO$2,[1]WAIVER_TX_Counties_FY22!AO$2,IF([1]TX_Counties_FY22_Income_Limits!AN191=[1]WAIVER_TX_Counties_FY22!AO$2,[1]TX_Counties_FY22_Income_Limits!AN191)))</f>
        <v>72240.000000000029</v>
      </c>
      <c r="AP191" s="64">
        <f>IF([1]TX_Counties_FY22_Income_Limits!AO191&gt;[1]WAIVER_TX_Counties_FY22!AP$2,[1]TX_Counties_FY22_Income_Limits!AO191,IF([1]TX_Counties_FY22_Income_Limits!AO191&lt;[1]WAIVER_TX_Counties_FY22!AP$2,[1]WAIVER_TX_Counties_FY22!AP$2,IF([1]TX_Counties_FY22_Income_Limits!AO191=[1]WAIVER_TX_Counties_FY22!AP$2,[1]TX_Counties_FY22_Income_Limits!AO191)))</f>
        <v>75600.000000000044</v>
      </c>
      <c r="AQ191" s="64">
        <f>IF([1]TX_Counties_FY22_Income_Limits!AP191&gt;[1]WAIVER_TX_Counties_FY22!AQ$2,[1]TX_Counties_FY22_Income_Limits!AP191,IF([1]TX_Counties_FY22_Income_Limits!AP191&lt;[1]WAIVER_TX_Counties_FY22!AQ$2,[1]WAIVER_TX_Counties_FY22!AQ$2,IF([1]TX_Counties_FY22_Income_Limits!AP191=[1]WAIVER_TX_Counties_FY22!AQ$2,[1]TX_Counties_FY22_Income_Limits!AP191)))</f>
        <v>78960.000000000058</v>
      </c>
      <c r="AR191" s="64">
        <f>IF([1]TX_Counties_FY22_Income_Limits!AQ191&gt;[1]WAIVER_TX_Counties_FY22!AR$2,[1]TX_Counties_FY22_Income_Limits!AQ191,IF([1]TX_Counties_FY22_Income_Limits!AQ191&lt;[1]WAIVER_TX_Counties_FY22!AR$2,[1]WAIVER_TX_Counties_FY22!AR$2,IF([1]TX_Counties_FY22_Income_Limits!AQ191=[1]WAIVER_TX_Counties_FY22!AR$2,[1]TX_Counties_FY22_Income_Limits!AQ191)))</f>
        <v>82320.000000000073</v>
      </c>
      <c r="AS191" s="64">
        <f>IF([1]TX_Counties_FY22_Income_Limits!AR191&gt;[1]WAIVER_TX_Counties_FY22!AS$2,[1]TX_Counties_FY22_Income_Limits!AR191,IF([1]TX_Counties_FY22_Income_Limits!AR191&lt;[1]WAIVER_TX_Counties_FY22!AS$2,[1]WAIVER_TX_Counties_FY22!AS$2,IF([1]TX_Counties_FY22_Income_Limits!AR191=[1]WAIVER_TX_Counties_FY22!AS$2,[1]TX_Counties_FY22_Income_Limits!AR191)))</f>
        <v>85680.000000000087</v>
      </c>
      <c r="AT191" s="64">
        <f>IF([1]TX_Counties_FY22_Income_Limits!AS191&gt;[1]WAIVER_TX_Counties_FY22!AT$2,[1]TX_Counties_FY22_Income_Limits!AS191,IF([1]TX_Counties_FY22_Income_Limits!AS191&lt;[1]WAIVER_TX_Counties_FY22!AT$2,[1]WAIVER_TX_Counties_FY22!AT$2,IF([1]TX_Counties_FY22_Income_Limits!AS191=[1]WAIVER_TX_Counties_FY22!AT$2,[1]TX_Counties_FY22_Income_Limits!AS191)))</f>
        <v>89040.000000000102</v>
      </c>
      <c r="AU191" s="64">
        <f>IF([1]TX_Counties_FY22_Income_Limits!AT191&gt;[1]WAIVER_TX_Counties_FY22!AU$2,[1]TX_Counties_FY22_Income_Limits!AT191,IF([1]TX_Counties_FY22_Income_Limits!AT191&lt;[1]WAIVER_TX_Counties_FY22!AU$2,[1]WAIVER_TX_Counties_FY22!AU$2,IF([1]TX_Counties_FY22_Income_Limits!AT191=[1]WAIVER_TX_Counties_FY22!AU$2,[1]TX_Counties_FY22_Income_Limits!AT191)))</f>
        <v>92400.000000000116</v>
      </c>
      <c r="AV191" s="64">
        <f>IF([1]TX_Counties_FY22_Income_Limits!AU191&gt;[1]WAIVER_TX_Counties_FY22!AV$2,[1]TX_Counties_FY22_Income_Limits!AU191,IF([1]TX_Counties_FY22_Income_Limits!AU191&lt;[1]WAIVER_TX_Counties_FY22!AV$2,[1]WAIVER_TX_Counties_FY22!AV$2,IF([1]TX_Counties_FY22_Income_Limits!AU191=[1]WAIVER_TX_Counties_FY22!AV$2,[1]TX_Counties_FY22_Income_Limits!AU191)))</f>
        <v>95760.000000000131</v>
      </c>
      <c r="AW191" s="64">
        <f>IF([1]TX_Counties_FY22_Income_Limits!AV191&gt;[1]WAIVER_TX_Counties_FY22!AW$2,[1]TX_Counties_FY22_Income_Limits!AV191,IF([1]TX_Counties_FY22_Income_Limits!AV191&lt;[1]WAIVER_TX_Counties_FY22!AW$2,[1]WAIVER_TX_Counties_FY22!AW$2,IF([1]TX_Counties_FY22_Income_Limits!AV191=[1]WAIVER_TX_Counties_FY22!AW$2,[1]TX_Counties_FY22_Income_Limits!AV191)))</f>
        <v>99120.000000000146</v>
      </c>
      <c r="AX191" s="64">
        <f>IF([1]TX_Counties_FY22_Income_Limits!AW191&gt;[1]WAIVER_TX_Counties_FY22!AX$2,[1]TX_Counties_FY22_Income_Limits!AW191,IF([1]TX_Counties_FY22_Income_Limits!AW191&lt;[1]WAIVER_TX_Counties_FY22!AX$2,[1]WAIVER_TX_Counties_FY22!AX$2,IF([1]TX_Counties_FY22_Income_Limits!AW191=[1]WAIVER_TX_Counties_FY22!AX$2,[1]TX_Counties_FY22_Income_Limits!AW191)))</f>
        <v>102480.00000000016</v>
      </c>
      <c r="AY191" s="64">
        <f>IF([1]TX_Counties_FY22_Income_Limits!AX191&gt;[1]WAIVER_TX_Counties_FY22!AY$2,[1]TX_Counties_FY22_Income_Limits!AX191,IF([1]TX_Counties_FY22_Income_Limits!AX191&lt;[1]WAIVER_TX_Counties_FY22!AY$2,[1]WAIVER_TX_Counties_FY22!AY$2,IF([1]TX_Counties_FY22_Income_Limits!AX191=[1]WAIVER_TX_Counties_FY22!AY$2,[1]TX_Counties_FY22_Income_Limits!AX191)))</f>
        <v>105840.00000000017</v>
      </c>
      <c r="AZ191" s="64">
        <f>IF([1]TX_Counties_FY22_Income_Limits!AY191&gt;[1]WAIVER_TX_Counties_FY22!AZ$2,[1]TX_Counties_FY22_Income_Limits!AY191,IF([1]TX_Counties_FY22_Income_Limits!AY191&lt;[1]WAIVER_TX_Counties_FY22!AZ$2,[1]WAIVER_TX_Counties_FY22!AZ$2,IF([1]TX_Counties_FY22_Income_Limits!AY191=[1]WAIVER_TX_Counties_FY22!AZ$2,[1]TX_Counties_FY22_Income_Limits!AY191)))</f>
        <v>109200.00000000019</v>
      </c>
      <c r="BA191" s="64">
        <f>IF([1]TX_Counties_FY22_Income_Limits!AZ191&gt;[1]WAIVER_TX_Counties_FY22!BA$2,[1]TX_Counties_FY22_Income_Limits!AZ191,IF([1]TX_Counties_FY22_Income_Limits!AZ191&lt;[1]WAIVER_TX_Counties_FY22!BA$2,[1]WAIVER_TX_Counties_FY22!BA$2,IF([1]TX_Counties_FY22_Income_Limits!AZ191=[1]WAIVER_TX_Counties_FY22!BA$2,[1]TX_Counties_FY22_Income_Limits!AZ191)))</f>
        <v>112560.0000000002</v>
      </c>
      <c r="BB191" s="64">
        <f>IF([1]TX_Counties_FY22_Income_Limits!BA191&gt;[1]WAIVER_TX_Counties_FY22!BB$2,[1]TX_Counties_FY22_Income_Limits!BA191,IF([1]TX_Counties_FY22_Income_Limits!BA191&lt;[1]WAIVER_TX_Counties_FY22!BB$2,[1]WAIVER_TX_Counties_FY22!BB$2,IF([1]TX_Counties_FY22_Income_Limits!BA191=[1]WAIVER_TX_Counties_FY22!BB$2,[1]TX_Counties_FY22_Income_Limits!BA191)))</f>
        <v>47050</v>
      </c>
      <c r="BC191" s="64">
        <f>IF([1]TX_Counties_FY22_Income_Limits!BB191&gt;[1]WAIVER_TX_Counties_FY22!BC$2,[1]TX_Counties_FY22_Income_Limits!BB191,IF([1]TX_Counties_FY22_Income_Limits!BB191&lt;[1]WAIVER_TX_Counties_FY22!BC$2,[1]WAIVER_TX_Counties_FY22!BC$2,IF([1]TX_Counties_FY22_Income_Limits!BB191=[1]WAIVER_TX_Counties_FY22!BC$2,[1]TX_Counties_FY22_Income_Limits!BB191)))</f>
        <v>53800</v>
      </c>
      <c r="BD191" s="64">
        <f>IF([1]TX_Counties_FY22_Income_Limits!BC191&gt;[1]WAIVER_TX_Counties_FY22!BD$2,[1]TX_Counties_FY22_Income_Limits!BC191,IF([1]TX_Counties_FY22_Income_Limits!BC191&lt;[1]WAIVER_TX_Counties_FY22!BD$2,[1]WAIVER_TX_Counties_FY22!BD$2,IF([1]TX_Counties_FY22_Income_Limits!BC191=[1]WAIVER_TX_Counties_FY22!BD$2,[1]TX_Counties_FY22_Income_Limits!BC191)))</f>
        <v>60500</v>
      </c>
      <c r="BE191" s="64">
        <f>IF([1]TX_Counties_FY22_Income_Limits!BD191&gt;[1]WAIVER_TX_Counties_FY22!BE$2,[1]TX_Counties_FY22_Income_Limits!BD191,IF([1]TX_Counties_FY22_Income_Limits!BD191&lt;[1]WAIVER_TX_Counties_FY22!BE$2,[1]WAIVER_TX_Counties_FY22!BE$2,IF([1]TX_Counties_FY22_Income_Limits!BD191=[1]WAIVER_TX_Counties_FY22!BE$2,[1]TX_Counties_FY22_Income_Limits!BD191)))</f>
        <v>67250</v>
      </c>
      <c r="BF191" s="64">
        <f>IF([1]TX_Counties_FY22_Income_Limits!BE191&gt;[1]WAIVER_TX_Counties_FY22!BF$2,[1]TX_Counties_FY22_Income_Limits!BE191,IF([1]TX_Counties_FY22_Income_Limits!BE191&lt;[1]WAIVER_TX_Counties_FY22!BF$2,[1]WAIVER_TX_Counties_FY22!BF$2,IF([1]TX_Counties_FY22_Income_Limits!BE191=[1]WAIVER_TX_Counties_FY22!BF$2,[1]TX_Counties_FY22_Income_Limits!BE191)))</f>
        <v>72650</v>
      </c>
      <c r="BG191" s="64">
        <f>IF([1]TX_Counties_FY22_Income_Limits!BF191&gt;[1]WAIVER_TX_Counties_FY22!BG$2,[1]TX_Counties_FY22_Income_Limits!BF191,IF([1]TX_Counties_FY22_Income_Limits!BF191&lt;[1]WAIVER_TX_Counties_FY22!BG$2,[1]WAIVER_TX_Counties_FY22!BG$2,IF([1]TX_Counties_FY22_Income_Limits!BF191=[1]WAIVER_TX_Counties_FY22!BG$2,[1]TX_Counties_FY22_Income_Limits!BF191)))</f>
        <v>78000</v>
      </c>
      <c r="BH191" s="64">
        <f>IF([1]TX_Counties_FY22_Income_Limits!BG191&gt;[1]WAIVER_TX_Counties_FY22!BH$2,[1]TX_Counties_FY22_Income_Limits!BG191,IF([1]TX_Counties_FY22_Income_Limits!BG191&lt;[1]WAIVER_TX_Counties_FY22!BH$2,[1]WAIVER_TX_Counties_FY22!BH$2,IF([1]TX_Counties_FY22_Income_Limits!BG191=[1]WAIVER_TX_Counties_FY22!BH$2,[1]TX_Counties_FY22_Income_Limits!BG191)))</f>
        <v>83400</v>
      </c>
      <c r="BI191" s="64">
        <f>IF([1]TX_Counties_FY22_Income_Limits!BH191&gt;[1]WAIVER_TX_Counties_FY22!BI$2,[1]TX_Counties_FY22_Income_Limits!BH191,IF([1]TX_Counties_FY22_Income_Limits!BH191&lt;[1]WAIVER_TX_Counties_FY22!BI$2,[1]WAIVER_TX_Counties_FY22!BI$2,IF([1]TX_Counties_FY22_Income_Limits!BH191=[1]WAIVER_TX_Counties_FY22!BI$2,[1]TX_Counties_FY22_Income_Limits!BH191)))</f>
        <v>88750</v>
      </c>
      <c r="BJ191" s="64">
        <f>IF([1]TX_Counties_FY22_Income_Limits!BI191&gt;[1]WAIVER_TX_Counties_FY22!BJ$2,[1]TX_Counties_FY22_Income_Limits!BI191,IF([1]TX_Counties_FY22_Income_Limits!BI191&lt;[1]WAIVER_TX_Counties_FY22!BJ$2,[1]WAIVER_TX_Counties_FY22!BJ$2,IF([1]TX_Counties_FY22_Income_Limits!BI191=[1]WAIVER_TX_Counties_FY22!BJ$2,[1]TX_Counties_FY22_Income_Limits!BI191)))</f>
        <v>94150</v>
      </c>
      <c r="BK191" s="64">
        <f>IF([1]TX_Counties_FY22_Income_Limits!BJ191&gt;[1]WAIVER_TX_Counties_FY22!BK$2,[1]TX_Counties_FY22_Income_Limits!BJ191,IF([1]TX_Counties_FY22_Income_Limits!BJ191&lt;[1]WAIVER_TX_Counties_FY22!BK$2,[1]WAIVER_TX_Counties_FY22!BK$2,IF([1]TX_Counties_FY22_Income_Limits!BJ191=[1]WAIVER_TX_Counties_FY22!BK$2,[1]TX_Counties_FY22_Income_Limits!BJ191)))</f>
        <v>99530</v>
      </c>
      <c r="BL191" s="64">
        <f>IF([1]TX_Counties_FY22_Income_Limits!BK191&gt;[1]WAIVER_TX_Counties_FY22!BL$2,[1]TX_Counties_FY22_Income_Limits!BK191,IF([1]TX_Counties_FY22_Income_Limits!BK191&lt;[1]WAIVER_TX_Counties_FY22!BL$2,[1]WAIVER_TX_Counties_FY22!BL$2,IF([1]TX_Counties_FY22_Income_Limits!BK191=[1]WAIVER_TX_Counties_FY22!BL$2,[1]TX_Counties_FY22_Income_Limits!BK191)))</f>
        <v>104910</v>
      </c>
      <c r="BM191" s="64">
        <f>IF([1]TX_Counties_FY22_Income_Limits!BL191&gt;[1]WAIVER_TX_Counties_FY22!BM$2,[1]TX_Counties_FY22_Income_Limits!BL191,IF([1]TX_Counties_FY22_Income_Limits!BL191&lt;[1]WAIVER_TX_Counties_FY22!BM$2,[1]WAIVER_TX_Counties_FY22!BM$2,IF([1]TX_Counties_FY22_Income_Limits!BL191=[1]WAIVER_TX_Counties_FY22!BM$2,[1]TX_Counties_FY22_Income_Limits!BL191)))</f>
        <v>110290</v>
      </c>
      <c r="BN191" s="64">
        <f>IF([1]TX_Counties_FY22_Income_Limits!BM191&gt;[1]WAIVER_TX_Counties_FY22!BN$2,[1]TX_Counties_FY22_Income_Limits!BM191,IF([1]TX_Counties_FY22_Income_Limits!BM191&lt;[1]WAIVER_TX_Counties_FY22!BN$2,[1]WAIVER_TX_Counties_FY22!BN$2,IF([1]TX_Counties_FY22_Income_Limits!BM191=[1]WAIVER_TX_Counties_FY22!BN$2,[1]TX_Counties_FY22_Income_Limits!BM191)))</f>
        <v>115670</v>
      </c>
      <c r="BO191" s="64">
        <f>IF([1]TX_Counties_FY22_Income_Limits!BN191&gt;[1]WAIVER_TX_Counties_FY22!BO$2,[1]TX_Counties_FY22_Income_Limits!BN191,IF([1]TX_Counties_FY22_Income_Limits!BN191&lt;[1]WAIVER_TX_Counties_FY22!BO$2,[1]WAIVER_TX_Counties_FY22!BO$2,IF([1]TX_Counties_FY22_Income_Limits!BN191=[1]WAIVER_TX_Counties_FY22!BO$2,[1]TX_Counties_FY22_Income_Limits!BN191)))</f>
        <v>121050</v>
      </c>
      <c r="BP191" s="64">
        <f>IF([1]TX_Counties_FY22_Income_Limits!BO191&gt;[1]WAIVER_TX_Counties_FY22!BP$2,[1]TX_Counties_FY22_Income_Limits!BO191,IF([1]TX_Counties_FY22_Income_Limits!BO191&lt;[1]WAIVER_TX_Counties_FY22!BP$2,[1]WAIVER_TX_Counties_FY22!BP$2,IF([1]TX_Counties_FY22_Income_Limits!BO191=[1]WAIVER_TX_Counties_FY22!BP$2,[1]TX_Counties_FY22_Income_Limits!BO191)))</f>
        <v>126430</v>
      </c>
      <c r="BQ191" s="64">
        <f>IF([1]TX_Counties_FY22_Income_Limits!BP191&gt;[1]WAIVER_TX_Counties_FY22!BQ$2,[1]TX_Counties_FY22_Income_Limits!BP191,IF([1]TX_Counties_FY22_Income_Limits!BP191&lt;[1]WAIVER_TX_Counties_FY22!BQ$2,[1]WAIVER_TX_Counties_FY22!BQ$2,IF([1]TX_Counties_FY22_Income_Limits!BP191=[1]WAIVER_TX_Counties_FY22!BQ$2,[1]TX_Counties_FY22_Income_Limits!BP191)))</f>
        <v>131810</v>
      </c>
      <c r="BR191" s="64">
        <f>IF([1]TX_Counties_FY22_Income_Limits!BQ191&gt;[1]WAIVER_TX_Counties_FY22!BR$2,[1]TX_Counties_FY22_Income_Limits!BQ191,IF([1]TX_Counties_FY22_Income_Limits!BQ191&lt;[1]WAIVER_TX_Counties_FY22!BR$2,[1]WAIVER_TX_Counties_FY22!BR$2,IF([1]TX_Counties_FY22_Income_Limits!BQ191=[1]WAIVER_TX_Counties_FY22!BR$2,[1]TX_Counties_FY22_Income_Limits!BQ191)))</f>
        <v>137190</v>
      </c>
      <c r="BS191" s="64">
        <f>IF([1]TX_Counties_FY22_Income_Limits!BR191&gt;[1]WAIVER_TX_Counties_FY22!BS$2,[1]TX_Counties_FY22_Income_Limits!BR191,IF([1]TX_Counties_FY22_Income_Limits!BR191&lt;[1]WAIVER_TX_Counties_FY22!BS$2,[1]WAIVER_TX_Counties_FY22!BS$2,IF([1]TX_Counties_FY22_Income_Limits!BR191=[1]WAIVER_TX_Counties_FY22!BS$2,[1]TX_Counties_FY22_Income_Limits!BR191)))</f>
        <v>142570</v>
      </c>
      <c r="BT191" s="64">
        <f>IF([1]TX_Counties_FY22_Income_Limits!BS191&gt;[1]WAIVER_TX_Counties_FY22!BT$2,[1]TX_Counties_FY22_Income_Limits!BS191,IF([1]TX_Counties_FY22_Income_Limits!BS191&lt;[1]WAIVER_TX_Counties_FY22!BT$2,[1]WAIVER_TX_Counties_FY22!BT$2,IF([1]TX_Counties_FY22_Income_Limits!BS191=[1]WAIVER_TX_Counties_FY22!BT$2,[1]TX_Counties_FY22_Income_Limits!BS191)))</f>
        <v>147950</v>
      </c>
      <c r="BU191" s="64">
        <f>IF([1]TX_Counties_FY22_Income_Limits!BT191&gt;[1]WAIVER_TX_Counties_FY22!BU$2,[1]TX_Counties_FY22_Income_Limits!BT191,IF([1]TX_Counties_FY22_Income_Limits!BT191&lt;[1]WAIVER_TX_Counties_FY22!BU$2,[1]WAIVER_TX_Counties_FY22!BU$2,IF([1]TX_Counties_FY22_Income_Limits!BT191=[1]WAIVER_TX_Counties_FY22!BU$2,[1]TX_Counties_FY22_Income_Limits!BT191)))</f>
        <v>153330</v>
      </c>
      <c r="BV191" s="64">
        <f>IF([1]TX_Counties_FY22_Income_Limits!BU191&gt;[1]WAIVER_TX_Counties_FY22!BV$2,[1]TX_Counties_FY22_Income_Limits!BU191,IF([1]TX_Counties_FY22_Income_Limits!BU191&lt;[1]WAIVER_TX_Counties_FY22!BV$2,[1]WAIVER_TX_Counties_FY22!BV$2,IF([1]TX_Counties_FY22_Income_Limits!BU191=[1]WAIVER_TX_Counties_FY22!BV$2,[1]TX_Counties_FY22_Income_Limits!BU191)))</f>
        <v>158710</v>
      </c>
      <c r="BW191" s="64">
        <f>IF([1]TX_Counties_FY22_Income_Limits!BV191&gt;[1]WAIVER_TX_Counties_FY22!BW$2,[1]TX_Counties_FY22_Income_Limits!BV191,IF([1]TX_Counties_FY22_Income_Limits!BV191&lt;[1]WAIVER_TX_Counties_FY22!BW$2,[1]WAIVER_TX_Counties_FY22!BW$2,IF([1]TX_Counties_FY22_Income_Limits!BV191=[1]WAIVER_TX_Counties_FY22!BW$2,[1]TX_Counties_FY22_Income_Limits!BV191)))</f>
        <v>164090</v>
      </c>
      <c r="BX191" s="64">
        <f>IF([1]TX_Counties_FY22_Income_Limits!BW191&gt;[1]WAIVER_TX_Counties_FY22!BX$2,[1]TX_Counties_FY22_Income_Limits!BW191,IF([1]TX_Counties_FY22_Income_Limits!BW191&lt;[1]WAIVER_TX_Counties_FY22!BX$2,[1]WAIVER_TX_Counties_FY22!BX$2,IF([1]TX_Counties_FY22_Income_Limits!BW191=[1]WAIVER_TX_Counties_FY22!BX$2,[1]TX_Counties_FY22_Income_Limits!BW191)))</f>
        <v>169470</v>
      </c>
      <c r="BY191" s="64">
        <f>IF([1]TX_Counties_FY22_Income_Limits!BX191&gt;[1]WAIVER_TX_Counties_FY22!BY$2,[1]TX_Counties_FY22_Income_Limits!BX191,IF([1]TX_Counties_FY22_Income_Limits!BX191&lt;[1]WAIVER_TX_Counties_FY22!BY$2,[1]WAIVER_TX_Counties_FY22!BY$2,IF([1]TX_Counties_FY22_Income_Limits!BX191=[1]WAIVER_TX_Counties_FY22!BY$2,[1]TX_Counties_FY22_Income_Limits!BX191)))</f>
        <v>174850</v>
      </c>
      <c r="BZ191" s="64">
        <f>IF([1]TX_Counties_FY22_Income_Limits!BY191&gt;[1]WAIVER_TX_Counties_FY22!BZ$2,[1]TX_Counties_FY22_Income_Limits!BY191,IF([1]TX_Counties_FY22_Income_Limits!BY191&lt;[1]WAIVER_TX_Counties_FY22!BZ$2,[1]WAIVER_TX_Counties_FY22!BZ$2,IF([1]TX_Counties_FY22_Income_Limits!BY191=[1]WAIVER_TX_Counties_FY22!BZ$2,[1]TX_Counties_FY22_Income_Limits!BY191)))</f>
        <v>180230</v>
      </c>
      <c r="CA191" s="64">
        <f>IF([1]TX_Counties_FY22_Income_Limits!BZ191&gt;[1]WAIVER_TX_Counties_FY22!CA$2,[1]TX_Counties_FY22_Income_Limits!BZ191,IF([1]TX_Counties_FY22_Income_Limits!BZ191&lt;[1]WAIVER_TX_Counties_FY22!CA$2,[1]WAIVER_TX_Counties_FY22!CA$2,IF([1]TX_Counties_FY22_Income_Limits!BZ191=[1]WAIVER_TX_Counties_FY22!CA$2,[1]TX_Counties_FY22_Income_Limits!BZ191)))</f>
        <v>59709.999999999993</v>
      </c>
      <c r="CB191" s="64">
        <f>IF([1]TX_Counties_FY22_Income_Limits!CA191&gt;[1]WAIVER_TX_Counties_FY22!CB$2,[1]TX_Counties_FY22_Income_Limits!CA191,IF([1]TX_Counties_FY22_Income_Limits!CA191&lt;[1]WAIVER_TX_Counties_FY22!CB$2,[1]WAIVER_TX_Counties_FY22!CB$2,IF([1]TX_Counties_FY22_Income_Limits!CA191=[1]WAIVER_TX_Counties_FY22!CB$2,[1]TX_Counties_FY22_Income_Limits!CA191)))</f>
        <v>68240</v>
      </c>
      <c r="CC191" s="64">
        <f>IF([1]TX_Counties_FY22_Income_Limits!CB191&gt;[1]WAIVER_TX_Counties_FY22!CC$2,[1]TX_Counties_FY22_Income_Limits!CB191,IF([1]TX_Counties_FY22_Income_Limits!CB191&lt;[1]WAIVER_TX_Counties_FY22!CC$2,[1]WAIVER_TX_Counties_FY22!CC$2,IF([1]TX_Counties_FY22_Income_Limits!CB191=[1]WAIVER_TX_Counties_FY22!CC$2,[1]TX_Counties_FY22_Income_Limits!CB191)))</f>
        <v>76770</v>
      </c>
      <c r="CD191" s="64">
        <f>IF([1]TX_Counties_FY22_Income_Limits!CC191&gt;[1]WAIVER_TX_Counties_FY22!CD$2,[1]TX_Counties_FY22_Income_Limits!CC191,IF([1]TX_Counties_FY22_Income_Limits!CC191&lt;[1]WAIVER_TX_Counties_FY22!CD$2,[1]WAIVER_TX_Counties_FY22!CD$2,IF([1]TX_Counties_FY22_Income_Limits!CC191=[1]WAIVER_TX_Counties_FY22!CD$2,[1]TX_Counties_FY22_Income_Limits!CC191)))</f>
        <v>85300</v>
      </c>
      <c r="CE191" s="64">
        <f>IF([1]TX_Counties_FY22_Income_Limits!CD191&gt;[1]WAIVER_TX_Counties_FY22!CE$2,[1]TX_Counties_FY22_Income_Limits!CD191,IF([1]TX_Counties_FY22_Income_Limits!CD191&lt;[1]WAIVER_TX_Counties_FY22!CE$2,[1]WAIVER_TX_Counties_FY22!CE$2,IF([1]TX_Counties_FY22_Income_Limits!CD191=[1]WAIVER_TX_Counties_FY22!CE$2,[1]TX_Counties_FY22_Income_Limits!CD191)))</f>
        <v>92124</v>
      </c>
      <c r="CF191" s="64">
        <f>IF([1]TX_Counties_FY22_Income_Limits!CE191&gt;[1]WAIVER_TX_Counties_FY22!CF$2,[1]TX_Counties_FY22_Income_Limits!CE191,IF([1]TX_Counties_FY22_Income_Limits!CE191&lt;[1]WAIVER_TX_Counties_FY22!CF$2,[1]WAIVER_TX_Counties_FY22!CF$2,IF([1]TX_Counties_FY22_Income_Limits!CE191=[1]WAIVER_TX_Counties_FY22!CF$2,[1]TX_Counties_FY22_Income_Limits!CE191)))</f>
        <v>98948</v>
      </c>
      <c r="CG191" s="64">
        <f>IF([1]TX_Counties_FY22_Income_Limits!CF191&gt;[1]WAIVER_TX_Counties_FY22!CG$2,[1]TX_Counties_FY22_Income_Limits!CF191,IF([1]TX_Counties_FY22_Income_Limits!CF191&lt;[1]WAIVER_TX_Counties_FY22!CG$2,[1]WAIVER_TX_Counties_FY22!CG$2,IF([1]TX_Counties_FY22_Income_Limits!CF191=[1]WAIVER_TX_Counties_FY22!CG$2,[1]TX_Counties_FY22_Income_Limits!CF191)))</f>
        <v>105772</v>
      </c>
      <c r="CH191" s="64">
        <f>IF([1]TX_Counties_FY22_Income_Limits!CG191&gt;[1]WAIVER_TX_Counties_FY22!CH$2,[1]TX_Counties_FY22_Income_Limits!CG191,IF([1]TX_Counties_FY22_Income_Limits!CG191&lt;[1]WAIVER_TX_Counties_FY22!CH$2,[1]WAIVER_TX_Counties_FY22!CH$2,IF([1]TX_Counties_FY22_Income_Limits!CG191=[1]WAIVER_TX_Counties_FY22!CH$2,[1]TX_Counties_FY22_Income_Limits!CG191)))</f>
        <v>112596</v>
      </c>
      <c r="CI191" s="64">
        <f>IF([1]TX_Counties_FY22_Income_Limits!CH191&gt;[1]WAIVER_TX_Counties_FY22!CI$2,[1]TX_Counties_FY22_Income_Limits!CH191,IF([1]TX_Counties_FY22_Income_Limits!CH191&lt;[1]WAIVER_TX_Counties_FY22!CI$2,[1]WAIVER_TX_Counties_FY22!CI$2,IF([1]TX_Counties_FY22_Income_Limits!CH191=[1]WAIVER_TX_Counties_FY22!CI$2,[1]TX_Counties_FY22_Income_Limits!CH191)))</f>
        <v>119419.99999999999</v>
      </c>
      <c r="CJ191" s="64">
        <f>IF([1]TX_Counties_FY22_Income_Limits!CI191&gt;[1]WAIVER_TX_Counties_FY22!CJ$2,[1]TX_Counties_FY22_Income_Limits!CI191,IF([1]TX_Counties_FY22_Income_Limits!CI191&lt;[1]WAIVER_TX_Counties_FY22!CJ$2,[1]WAIVER_TX_Counties_FY22!CJ$2,IF([1]TX_Counties_FY22_Income_Limits!CI191=[1]WAIVER_TX_Counties_FY22!CJ$2,[1]TX_Counties_FY22_Income_Limits!CI191)))</f>
        <v>126244</v>
      </c>
      <c r="CK191" s="64">
        <f>IF([1]TX_Counties_FY22_Income_Limits!CJ191&gt;[1]WAIVER_TX_Counties_FY22!CK$2,[1]TX_Counties_FY22_Income_Limits!CJ191,IF([1]TX_Counties_FY22_Income_Limits!CJ191&lt;[1]WAIVER_TX_Counties_FY22!CK$2,[1]WAIVER_TX_Counties_FY22!CK$2,IF([1]TX_Counties_FY22_Income_Limits!CJ191=[1]WAIVER_TX_Counties_FY22!CK$2,[1]TX_Counties_FY22_Income_Limits!CJ191)))</f>
        <v>133068</v>
      </c>
      <c r="CL191" s="64">
        <f>IF([1]TX_Counties_FY22_Income_Limits!CK191&gt;[1]WAIVER_TX_Counties_FY22!CL$2,[1]TX_Counties_FY22_Income_Limits!CK191,IF([1]TX_Counties_FY22_Income_Limits!CK191&lt;[1]WAIVER_TX_Counties_FY22!CL$2,[1]WAIVER_TX_Counties_FY22!CL$2,IF([1]TX_Counties_FY22_Income_Limits!CK191=[1]WAIVER_TX_Counties_FY22!CL$2,[1]TX_Counties_FY22_Income_Limits!CK191)))</f>
        <v>139892</v>
      </c>
      <c r="CM191" s="64">
        <f>IF([1]TX_Counties_FY22_Income_Limits!CL191&gt;[1]WAIVER_TX_Counties_FY22!CM$2,[1]TX_Counties_FY22_Income_Limits!CL191,IF([1]TX_Counties_FY22_Income_Limits!CL191&lt;[1]WAIVER_TX_Counties_FY22!CM$2,[1]WAIVER_TX_Counties_FY22!CM$2,IF([1]TX_Counties_FY22_Income_Limits!CL191=[1]WAIVER_TX_Counties_FY22!CM$2,[1]TX_Counties_FY22_Income_Limits!CL191)))</f>
        <v>146716</v>
      </c>
      <c r="CN191" s="64">
        <f>IF([1]TX_Counties_FY22_Income_Limits!CM191&gt;[1]WAIVER_TX_Counties_FY22!CN$2,[1]TX_Counties_FY22_Income_Limits!CM191,IF([1]TX_Counties_FY22_Income_Limits!CM191&lt;[1]WAIVER_TX_Counties_FY22!CN$2,[1]WAIVER_TX_Counties_FY22!CN$2,IF([1]TX_Counties_FY22_Income_Limits!CM191=[1]WAIVER_TX_Counties_FY22!CN$2,[1]TX_Counties_FY22_Income_Limits!CM191)))</f>
        <v>153540</v>
      </c>
      <c r="CO191" s="64">
        <f>IF([1]TX_Counties_FY22_Income_Limits!CN191&gt;[1]WAIVER_TX_Counties_FY22!CO$2,[1]TX_Counties_FY22_Income_Limits!CN191,IF([1]TX_Counties_FY22_Income_Limits!CN191&lt;[1]WAIVER_TX_Counties_FY22!CO$2,[1]WAIVER_TX_Counties_FY22!CO$2,IF([1]TX_Counties_FY22_Income_Limits!CN191=[1]WAIVER_TX_Counties_FY22!CO$2,[1]TX_Counties_FY22_Income_Limits!CN191)))</f>
        <v>160364</v>
      </c>
      <c r="CP191" s="64">
        <f>IF([1]TX_Counties_FY22_Income_Limits!CO191&gt;[1]WAIVER_TX_Counties_FY22!CP$2,[1]TX_Counties_FY22_Income_Limits!CO191,IF([1]TX_Counties_FY22_Income_Limits!CO191&lt;[1]WAIVER_TX_Counties_FY22!CP$2,[1]WAIVER_TX_Counties_FY22!CP$2,IF([1]TX_Counties_FY22_Income_Limits!CO191=[1]WAIVER_TX_Counties_FY22!CP$2,[1]TX_Counties_FY22_Income_Limits!CO191)))</f>
        <v>167188</v>
      </c>
      <c r="CQ191" s="64">
        <f>IF([1]TX_Counties_FY22_Income_Limits!CP191&gt;[1]WAIVER_TX_Counties_FY22!CQ$2,[1]TX_Counties_FY22_Income_Limits!CP191,IF([1]TX_Counties_FY22_Income_Limits!CP191&lt;[1]WAIVER_TX_Counties_FY22!CQ$2,[1]WAIVER_TX_Counties_FY22!CQ$2,IF([1]TX_Counties_FY22_Income_Limits!CP191=[1]WAIVER_TX_Counties_FY22!CQ$2,[1]TX_Counties_FY22_Income_Limits!CP191)))</f>
        <v>174012</v>
      </c>
      <c r="CR191" s="64">
        <f>IF([1]TX_Counties_FY22_Income_Limits!CQ191&gt;[1]WAIVER_TX_Counties_FY22!CR$2,[1]TX_Counties_FY22_Income_Limits!CQ191,IF([1]TX_Counties_FY22_Income_Limits!CQ191&lt;[1]WAIVER_TX_Counties_FY22!CR$2,[1]WAIVER_TX_Counties_FY22!CR$2,IF([1]TX_Counties_FY22_Income_Limits!CQ191=[1]WAIVER_TX_Counties_FY22!CR$2,[1]TX_Counties_FY22_Income_Limits!CQ191)))</f>
        <v>180836</v>
      </c>
      <c r="CS191" s="64">
        <f>IF([1]TX_Counties_FY22_Income_Limits!CR191&gt;[1]WAIVER_TX_Counties_FY22!CS$2,[1]TX_Counties_FY22_Income_Limits!CR191,IF([1]TX_Counties_FY22_Income_Limits!CR191&lt;[1]WAIVER_TX_Counties_FY22!CS$2,[1]WAIVER_TX_Counties_FY22!CS$2,IF([1]TX_Counties_FY22_Income_Limits!CR191=[1]WAIVER_TX_Counties_FY22!CS$2,[1]TX_Counties_FY22_Income_Limits!CR191)))</f>
        <v>187660</v>
      </c>
      <c r="CT191" s="64">
        <f>IF([1]TX_Counties_FY22_Income_Limits!CS191&gt;[1]WAIVER_TX_Counties_FY22!CT$2,[1]TX_Counties_FY22_Income_Limits!CS191,IF([1]TX_Counties_FY22_Income_Limits!CS191&lt;[1]WAIVER_TX_Counties_FY22!CT$2,[1]WAIVER_TX_Counties_FY22!CT$2,IF([1]TX_Counties_FY22_Income_Limits!CS191=[1]WAIVER_TX_Counties_FY22!CT$2,[1]TX_Counties_FY22_Income_Limits!CS191)))</f>
        <v>194484</v>
      </c>
      <c r="CU191" s="64">
        <f>IF([1]TX_Counties_FY22_Income_Limits!CT191&gt;[1]WAIVER_TX_Counties_FY22!CU$2,[1]TX_Counties_FY22_Income_Limits!CT191,IF([1]TX_Counties_FY22_Income_Limits!CT191&lt;[1]WAIVER_TX_Counties_FY22!CU$2,[1]WAIVER_TX_Counties_FY22!CU$2,IF([1]TX_Counties_FY22_Income_Limits!CT191=[1]WAIVER_TX_Counties_FY22!CU$2,[1]TX_Counties_FY22_Income_Limits!CT191)))</f>
        <v>201308</v>
      </c>
      <c r="CV191" s="64">
        <f>IF([1]TX_Counties_FY22_Income_Limits!CU191&gt;[1]WAIVER_TX_Counties_FY22!CV$2,[1]TX_Counties_FY22_Income_Limits!CU191,IF([1]TX_Counties_FY22_Income_Limits!CU191&lt;[1]WAIVER_TX_Counties_FY22!CV$2,[1]WAIVER_TX_Counties_FY22!CV$2,IF([1]TX_Counties_FY22_Income_Limits!CU191=[1]WAIVER_TX_Counties_FY22!CV$2,[1]TX_Counties_FY22_Income_Limits!CU191)))</f>
        <v>208132</v>
      </c>
      <c r="CW191" s="64">
        <f>IF([1]TX_Counties_FY22_Income_Limits!CV191&gt;[1]WAIVER_TX_Counties_FY22!CW$2,[1]TX_Counties_FY22_Income_Limits!CV191,IF([1]TX_Counties_FY22_Income_Limits!CV191&lt;[1]WAIVER_TX_Counties_FY22!CW$2,[1]WAIVER_TX_Counties_FY22!CW$2,IF([1]TX_Counties_FY22_Income_Limits!CV191=[1]WAIVER_TX_Counties_FY22!CW$2,[1]TX_Counties_FY22_Income_Limits!CV191)))</f>
        <v>214956</v>
      </c>
      <c r="CX191" s="64">
        <f>IF([1]TX_Counties_FY22_Income_Limits!CW191&gt;[1]WAIVER_TX_Counties_FY22!CX$2,[1]TX_Counties_FY22_Income_Limits!CW191,IF([1]TX_Counties_FY22_Income_Limits!CW191&lt;[1]WAIVER_TX_Counties_FY22!CX$2,[1]WAIVER_TX_Counties_FY22!CX$2,IF([1]TX_Counties_FY22_Income_Limits!CW191=[1]WAIVER_TX_Counties_FY22!CX$2,[1]TX_Counties_FY22_Income_Limits!CW191)))</f>
        <v>221780</v>
      </c>
      <c r="CY191" s="64">
        <f>IF([1]TX_Counties_FY22_Income_Limits!CX191&gt;[1]WAIVER_TX_Counties_FY22!CY$2,[1]TX_Counties_FY22_Income_Limits!CX191,IF([1]TX_Counties_FY22_Income_Limits!CX191&lt;[1]WAIVER_TX_Counties_FY22!CY$2,[1]WAIVER_TX_Counties_FY22!CY$2,IF([1]TX_Counties_FY22_Income_Limits!CX191=[1]WAIVER_TX_Counties_FY22!CY$2,[1]TX_Counties_FY22_Income_Limits!CX191)))</f>
        <v>228604</v>
      </c>
      <c r="CZ191" s="64">
        <f>IF([1]TX_Counties_FY22_Income_Limits!CY191&gt;[1]WAIVER_TX_Counties_FY22!CZ$2,[1]TX_Counties_FY22_Income_Limits!CY191,IF([1]TX_Counties_FY22_Income_Limits!CY191&lt;[1]WAIVER_TX_Counties_FY22!CZ$2,[1]WAIVER_TX_Counties_FY22!CZ$2,IF([1]TX_Counties_FY22_Income_Limits!CY191=[1]WAIVER_TX_Counties_FY22!CZ$2,[1]TX_Counties_FY22_Income_Limits!CY191)))</f>
        <v>71652</v>
      </c>
      <c r="DA191" s="64">
        <f>IF([1]TX_Counties_FY22_Income_Limits!CZ191&gt;[1]WAIVER_TX_Counties_FY22!DA$2,[1]TX_Counties_FY22_Income_Limits!CZ191,IF([1]TX_Counties_FY22_Income_Limits!CZ191&lt;[1]WAIVER_TX_Counties_FY22!DA$2,[1]WAIVER_TX_Counties_FY22!DA$2,IF([1]TX_Counties_FY22_Income_Limits!CZ191=[1]WAIVER_TX_Counties_FY22!DA$2,[1]TX_Counties_FY22_Income_Limits!CZ191)))</f>
        <v>81888</v>
      </c>
      <c r="DB191" s="64">
        <f>IF([1]TX_Counties_FY22_Income_Limits!DA191&gt;[1]WAIVER_TX_Counties_FY22!DB$2,[1]TX_Counties_FY22_Income_Limits!DA191,IF([1]TX_Counties_FY22_Income_Limits!DA191&lt;[1]WAIVER_TX_Counties_FY22!DB$2,[1]WAIVER_TX_Counties_FY22!DB$2,IF([1]TX_Counties_FY22_Income_Limits!DA191=[1]WAIVER_TX_Counties_FY22!DB$2,[1]TX_Counties_FY22_Income_Limits!DA191)))</f>
        <v>92124</v>
      </c>
      <c r="DC191" s="64">
        <f>IF([1]TX_Counties_FY22_Income_Limits!DB191&gt;[1]WAIVER_TX_Counties_FY22!DC$2,[1]TX_Counties_FY22_Income_Limits!DB191,IF([1]TX_Counties_FY22_Income_Limits!DB191&lt;[1]WAIVER_TX_Counties_FY22!DC$2,[1]WAIVER_TX_Counties_FY22!DC$2,IF([1]TX_Counties_FY22_Income_Limits!DB191=[1]WAIVER_TX_Counties_FY22!DC$2,[1]TX_Counties_FY22_Income_Limits!DB191)))</f>
        <v>102360</v>
      </c>
      <c r="DD191" s="64">
        <f>IF([1]TX_Counties_FY22_Income_Limits!DC191&gt;[1]WAIVER_TX_Counties_FY22!DD$2,[1]TX_Counties_FY22_Income_Limits!DC191,IF([1]TX_Counties_FY22_Income_Limits!DC191&lt;[1]WAIVER_TX_Counties_FY22!DD$2,[1]WAIVER_TX_Counties_FY22!DD$2,IF([1]TX_Counties_FY22_Income_Limits!DC191=[1]WAIVER_TX_Counties_FY22!DD$2,[1]TX_Counties_FY22_Income_Limits!DC191)))</f>
        <v>110548.8</v>
      </c>
      <c r="DE191" s="64">
        <f>IF([1]TX_Counties_FY22_Income_Limits!DD191&gt;[1]WAIVER_TX_Counties_FY22!DE$2,[1]TX_Counties_FY22_Income_Limits!DD191,IF([1]TX_Counties_FY22_Income_Limits!DD191&lt;[1]WAIVER_TX_Counties_FY22!DE$2,[1]WAIVER_TX_Counties_FY22!DE$2,IF([1]TX_Counties_FY22_Income_Limits!DD191=[1]WAIVER_TX_Counties_FY22!DE$2,[1]TX_Counties_FY22_Income_Limits!DD191)))</f>
        <v>118737.59999999999</v>
      </c>
      <c r="DF191" s="64">
        <f>IF([1]TX_Counties_FY22_Income_Limits!DE191&gt;[1]WAIVER_TX_Counties_FY22!DF$2,[1]TX_Counties_FY22_Income_Limits!DE191,IF([1]TX_Counties_FY22_Income_Limits!DE191&lt;[1]WAIVER_TX_Counties_FY22!DF$2,[1]WAIVER_TX_Counties_FY22!DF$2,IF([1]TX_Counties_FY22_Income_Limits!DE191=[1]WAIVER_TX_Counties_FY22!DF$2,[1]TX_Counties_FY22_Income_Limits!DE191)))</f>
        <v>126926.39999999999</v>
      </c>
      <c r="DG191" s="64">
        <f>IF([1]TX_Counties_FY22_Income_Limits!DF191&gt;[1]WAIVER_TX_Counties_FY22!DG$2,[1]TX_Counties_FY22_Income_Limits!DF191,IF([1]TX_Counties_FY22_Income_Limits!DF191&lt;[1]WAIVER_TX_Counties_FY22!DG$2,[1]WAIVER_TX_Counties_FY22!DG$2,IF([1]TX_Counties_FY22_Income_Limits!DF191=[1]WAIVER_TX_Counties_FY22!DG$2,[1]TX_Counties_FY22_Income_Limits!DF191)))</f>
        <v>135115.20000000001</v>
      </c>
      <c r="DH191" s="64">
        <f>IF([1]TX_Counties_FY22_Income_Limits!DG191&gt;[1]WAIVER_TX_Counties_FY22!DH$2,[1]TX_Counties_FY22_Income_Limits!DG191,IF([1]TX_Counties_FY22_Income_Limits!DG191&lt;[1]WAIVER_TX_Counties_FY22!DH$2,[1]WAIVER_TX_Counties_FY22!DH$2,IF([1]TX_Counties_FY22_Income_Limits!DG191=[1]WAIVER_TX_Counties_FY22!DH$2,[1]TX_Counties_FY22_Income_Limits!DG191)))</f>
        <v>143304</v>
      </c>
      <c r="DI191" s="64">
        <f>IF([1]TX_Counties_FY22_Income_Limits!DH191&gt;[1]WAIVER_TX_Counties_FY22!DI$2,[1]TX_Counties_FY22_Income_Limits!DH191,IF([1]TX_Counties_FY22_Income_Limits!DH191&lt;[1]WAIVER_TX_Counties_FY22!DI$2,[1]WAIVER_TX_Counties_FY22!DI$2,IF([1]TX_Counties_FY22_Income_Limits!DH191=[1]WAIVER_TX_Counties_FY22!DI$2,[1]TX_Counties_FY22_Income_Limits!DH191)))</f>
        <v>151492.79999999999</v>
      </c>
      <c r="DJ191" s="64">
        <f>IF([1]TX_Counties_FY22_Income_Limits!DI191&gt;[1]WAIVER_TX_Counties_FY22!DJ$2,[1]TX_Counties_FY22_Income_Limits!DI191,IF([1]TX_Counties_FY22_Income_Limits!DI191&lt;[1]WAIVER_TX_Counties_FY22!DJ$2,[1]WAIVER_TX_Counties_FY22!DJ$2,IF([1]TX_Counties_FY22_Income_Limits!DI191=[1]WAIVER_TX_Counties_FY22!DJ$2,[1]TX_Counties_FY22_Income_Limits!DI191)))</f>
        <v>159681.59999999998</v>
      </c>
      <c r="DK191" s="64">
        <f>IF([1]TX_Counties_FY22_Income_Limits!DJ191&gt;[1]WAIVER_TX_Counties_FY22!DK$2,[1]TX_Counties_FY22_Income_Limits!DJ191,IF([1]TX_Counties_FY22_Income_Limits!DJ191&lt;[1]WAIVER_TX_Counties_FY22!DK$2,[1]WAIVER_TX_Counties_FY22!DK$2,IF([1]TX_Counties_FY22_Income_Limits!DJ191=[1]WAIVER_TX_Counties_FY22!DK$2,[1]TX_Counties_FY22_Income_Limits!DJ191)))</f>
        <v>167870.39999999997</v>
      </c>
      <c r="DL191" s="64">
        <f>IF([1]TX_Counties_FY22_Income_Limits!DK191&gt;[1]WAIVER_TX_Counties_FY22!DL$2,[1]TX_Counties_FY22_Income_Limits!DK191,IF([1]TX_Counties_FY22_Income_Limits!DK191&lt;[1]WAIVER_TX_Counties_FY22!DL$2,[1]WAIVER_TX_Counties_FY22!DL$2,IF([1]TX_Counties_FY22_Income_Limits!DK191=[1]WAIVER_TX_Counties_FY22!DL$2,[1]TX_Counties_FY22_Income_Limits!DK191)))</f>
        <v>176059.19999999995</v>
      </c>
      <c r="DM191" s="64">
        <f>IF([1]TX_Counties_FY22_Income_Limits!DL191&gt;[1]WAIVER_TX_Counties_FY22!DM$2,[1]TX_Counties_FY22_Income_Limits!DL191,IF([1]TX_Counties_FY22_Income_Limits!DL191&lt;[1]WAIVER_TX_Counties_FY22!DM$2,[1]WAIVER_TX_Counties_FY22!DM$2,IF([1]TX_Counties_FY22_Income_Limits!DL191=[1]WAIVER_TX_Counties_FY22!DM$2,[1]TX_Counties_FY22_Income_Limits!DL191)))</f>
        <v>184247.99999999994</v>
      </c>
      <c r="DN191" s="64">
        <f>IF([1]TX_Counties_FY22_Income_Limits!DM191&gt;[1]WAIVER_TX_Counties_FY22!DN$2,[1]TX_Counties_FY22_Income_Limits!DM191,IF([1]TX_Counties_FY22_Income_Limits!DM191&lt;[1]WAIVER_TX_Counties_FY22!DN$2,[1]WAIVER_TX_Counties_FY22!DN$2,IF([1]TX_Counties_FY22_Income_Limits!DM191=[1]WAIVER_TX_Counties_FY22!DN$2,[1]TX_Counties_FY22_Income_Limits!DM191)))</f>
        <v>192436.79999999993</v>
      </c>
      <c r="DO191" s="64">
        <f>IF([1]TX_Counties_FY22_Income_Limits!DN191&gt;[1]WAIVER_TX_Counties_FY22!DO$2,[1]TX_Counties_FY22_Income_Limits!DN191,IF([1]TX_Counties_FY22_Income_Limits!DN191&lt;[1]WAIVER_TX_Counties_FY22!DO$2,[1]WAIVER_TX_Counties_FY22!DO$2,IF([1]TX_Counties_FY22_Income_Limits!DN191=[1]WAIVER_TX_Counties_FY22!DO$2,[1]TX_Counties_FY22_Income_Limits!DN191)))</f>
        <v>200625.59999999992</v>
      </c>
      <c r="DP191" s="64">
        <f>IF([1]TX_Counties_FY22_Income_Limits!DO191&gt;[1]WAIVER_TX_Counties_FY22!DP$2,[1]TX_Counties_FY22_Income_Limits!DO191,IF([1]TX_Counties_FY22_Income_Limits!DO191&lt;[1]WAIVER_TX_Counties_FY22!DP$2,[1]WAIVER_TX_Counties_FY22!DP$2,IF([1]TX_Counties_FY22_Income_Limits!DO191=[1]WAIVER_TX_Counties_FY22!DP$2,[1]TX_Counties_FY22_Income_Limits!DO191)))</f>
        <v>208814.39999999991</v>
      </c>
      <c r="DQ191" s="64">
        <f>IF([1]TX_Counties_FY22_Income_Limits!DP191&gt;[1]WAIVER_TX_Counties_FY22!DQ$2,[1]TX_Counties_FY22_Income_Limits!DP191,IF([1]TX_Counties_FY22_Income_Limits!DP191&lt;[1]WAIVER_TX_Counties_FY22!DQ$2,[1]WAIVER_TX_Counties_FY22!DQ$2,IF([1]TX_Counties_FY22_Income_Limits!DP191=[1]WAIVER_TX_Counties_FY22!DQ$2,[1]TX_Counties_FY22_Income_Limits!DP191)))</f>
        <v>217003.1999999999</v>
      </c>
      <c r="DR191" s="64">
        <f>IF([1]TX_Counties_FY22_Income_Limits!DQ191&gt;[1]WAIVER_TX_Counties_FY22!DR$2,[1]TX_Counties_FY22_Income_Limits!DQ191,IF([1]TX_Counties_FY22_Income_Limits!DQ191&lt;[1]WAIVER_TX_Counties_FY22!DR$2,[1]WAIVER_TX_Counties_FY22!DR$2,IF([1]TX_Counties_FY22_Income_Limits!DQ191=[1]WAIVER_TX_Counties_FY22!DR$2,[1]TX_Counties_FY22_Income_Limits!DQ191)))</f>
        <v>225191.99999999988</v>
      </c>
      <c r="DS191" s="64">
        <f>IF([1]TX_Counties_FY22_Income_Limits!DR191&gt;[1]WAIVER_TX_Counties_FY22!DS$2,[1]TX_Counties_FY22_Income_Limits!DR191,IF([1]TX_Counties_FY22_Income_Limits!DR191&lt;[1]WAIVER_TX_Counties_FY22!DS$2,[1]WAIVER_TX_Counties_FY22!DS$2,IF([1]TX_Counties_FY22_Income_Limits!DR191=[1]WAIVER_TX_Counties_FY22!DS$2,[1]TX_Counties_FY22_Income_Limits!DR191)))</f>
        <v>233380.79999999987</v>
      </c>
      <c r="DT191" s="64">
        <f>IF([1]TX_Counties_FY22_Income_Limits!DS191&gt;[1]WAIVER_TX_Counties_FY22!DT$2,[1]TX_Counties_FY22_Income_Limits!DS191,IF([1]TX_Counties_FY22_Income_Limits!DS191&lt;[1]WAIVER_TX_Counties_FY22!DT$2,[1]WAIVER_TX_Counties_FY22!DT$2,IF([1]TX_Counties_FY22_Income_Limits!DS191=[1]WAIVER_TX_Counties_FY22!DT$2,[1]TX_Counties_FY22_Income_Limits!DS191)))</f>
        <v>241569.59999999986</v>
      </c>
      <c r="DU191" s="64">
        <f>IF([1]TX_Counties_FY22_Income_Limits!DT191&gt;[1]WAIVER_TX_Counties_FY22!DU$2,[1]TX_Counties_FY22_Income_Limits!DT191,IF([1]TX_Counties_FY22_Income_Limits!DT191&lt;[1]WAIVER_TX_Counties_FY22!DU$2,[1]WAIVER_TX_Counties_FY22!DU$2,IF([1]TX_Counties_FY22_Income_Limits!DT191=[1]WAIVER_TX_Counties_FY22!DU$2,[1]TX_Counties_FY22_Income_Limits!DT191)))</f>
        <v>249758.39999999985</v>
      </c>
      <c r="DV191" s="64">
        <f>IF([1]TX_Counties_FY22_Income_Limits!DU191&gt;[1]WAIVER_TX_Counties_FY22!DV$2,[1]TX_Counties_FY22_Income_Limits!DU191,IF([1]TX_Counties_FY22_Income_Limits!DU191&lt;[1]WAIVER_TX_Counties_FY22!DV$2,[1]WAIVER_TX_Counties_FY22!DV$2,IF([1]TX_Counties_FY22_Income_Limits!DU191=[1]WAIVER_TX_Counties_FY22!DV$2,[1]TX_Counties_FY22_Income_Limits!DU191)))</f>
        <v>257947.19999999984</v>
      </c>
      <c r="DW191" s="64">
        <f>IF([1]TX_Counties_FY22_Income_Limits!DV191&gt;[1]WAIVER_TX_Counties_FY22!DW$2,[1]TX_Counties_FY22_Income_Limits!DV191,IF([1]TX_Counties_FY22_Income_Limits!DV191&lt;[1]WAIVER_TX_Counties_FY22!DW$2,[1]WAIVER_TX_Counties_FY22!DW$2,IF([1]TX_Counties_FY22_Income_Limits!DV191=[1]WAIVER_TX_Counties_FY22!DW$2,[1]TX_Counties_FY22_Income_Limits!DV191)))</f>
        <v>266135.99999999983</v>
      </c>
      <c r="DX191" s="64">
        <f>IF([1]TX_Counties_FY22_Income_Limits!DW191&gt;[1]WAIVER_TX_Counties_FY22!DX$2,[1]TX_Counties_FY22_Income_Limits!DW191,IF([1]TX_Counties_FY22_Income_Limits!DW191&lt;[1]WAIVER_TX_Counties_FY22!DX$2,[1]WAIVER_TX_Counties_FY22!DX$2,IF([1]TX_Counties_FY22_Income_Limits!DW191=[1]WAIVER_TX_Counties_FY22!DX$2,[1]TX_Counties_FY22_Income_Limits!DW191)))</f>
        <v>274324.79999999981</v>
      </c>
    </row>
    <row r="192" spans="1:129" ht="14.45">
      <c r="A192" s="65" t="s">
        <v>381</v>
      </c>
      <c r="B192" s="65" t="str">
        <f t="shared" si="7"/>
        <v>YES</v>
      </c>
      <c r="C192" s="64">
        <f>[1]TX_Counties_FY22_Income_Limits!B192</f>
        <v>77000</v>
      </c>
      <c r="D192" s="64">
        <f>IF([1]TX_Counties_FY22_Income_Limits!C192&gt;[1]WAIVER_TX_Counties_FY22!D$2,[1]TX_Counties_FY22_Income_Limits!C192,IF([1]TX_Counties_FY22_Income_Limits!C192&lt;[1]WAIVER_TX_Counties_FY22!D$2,[1]WAIVER_TX_Counties_FY22!D$2,IF([1]TX_Counties_FY22_Income_Limits!C192=[1]WAIVER_TX_Counties_FY22!D$2,[1]TX_Counties_FY22_Income_Limits!C192)))</f>
        <v>17650</v>
      </c>
      <c r="E192" s="64">
        <f>IF([1]TX_Counties_FY22_Income_Limits!D192&gt;[1]WAIVER_TX_Counties_FY22!E$2,[1]TX_Counties_FY22_Income_Limits!D192,IF([1]TX_Counties_FY22_Income_Limits!D192&lt;[1]WAIVER_TX_Counties_FY22!E$2,[1]WAIVER_TX_Counties_FY22!E$2,IF([1]TX_Counties_FY22_Income_Limits!D192=[1]WAIVER_TX_Counties_FY22!E$2,[1]TX_Counties_FY22_Income_Limits!D192)))</f>
        <v>20200</v>
      </c>
      <c r="F192" s="64">
        <f>IF([1]TX_Counties_FY22_Income_Limits!E192&gt;[1]WAIVER_TX_Counties_FY22!F$2,[1]TX_Counties_FY22_Income_Limits!E192,IF([1]TX_Counties_FY22_Income_Limits!E192&lt;[1]WAIVER_TX_Counties_FY22!F$2,[1]WAIVER_TX_Counties_FY22!F$2,IF([1]TX_Counties_FY22_Income_Limits!E192=[1]WAIVER_TX_Counties_FY22!F$2,[1]TX_Counties_FY22_Income_Limits!E192)))</f>
        <v>23030</v>
      </c>
      <c r="G192" s="64">
        <f>IF([1]TX_Counties_FY22_Income_Limits!F192&gt;[1]WAIVER_TX_Counties_FY22!G$2,[1]TX_Counties_FY22_Income_Limits!F192,IF([1]TX_Counties_FY22_Income_Limits!F192&lt;[1]WAIVER_TX_Counties_FY22!G$2,[1]WAIVER_TX_Counties_FY22!G$2,IF([1]TX_Counties_FY22_Income_Limits!F192=[1]WAIVER_TX_Counties_FY22!G$2,[1]TX_Counties_FY22_Income_Limits!F192)))</f>
        <v>27750</v>
      </c>
      <c r="H192" s="64">
        <f>IF([1]TX_Counties_FY22_Income_Limits!G192&gt;[1]WAIVER_TX_Counties_FY22!H$2,[1]TX_Counties_FY22_Income_Limits!G192,IF([1]TX_Counties_FY22_Income_Limits!G192&lt;[1]WAIVER_TX_Counties_FY22!H$2,[1]WAIVER_TX_Counties_FY22!H$2,IF([1]TX_Counties_FY22_Income_Limits!G192=[1]WAIVER_TX_Counties_FY22!H$2,[1]TX_Counties_FY22_Income_Limits!G192)))</f>
        <v>32470</v>
      </c>
      <c r="I192" s="64">
        <f>IF([1]TX_Counties_FY22_Income_Limits!H192&gt;[1]WAIVER_TX_Counties_FY22!I$2,[1]TX_Counties_FY22_Income_Limits!H192,IF([1]TX_Counties_FY22_Income_Limits!H192&lt;[1]WAIVER_TX_Counties_FY22!I$2,[1]WAIVER_TX_Counties_FY22!I$2,IF([1]TX_Counties_FY22_Income_Limits!H192=[1]WAIVER_TX_Counties_FY22!I$2,[1]TX_Counties_FY22_Income_Limits!H192)))</f>
        <v>37190</v>
      </c>
      <c r="J192" s="64">
        <f>IF([1]TX_Counties_FY22_Income_Limits!I192&gt;[1]WAIVER_TX_Counties_FY22!J$2,[1]TX_Counties_FY22_Income_Limits!I192,IF([1]TX_Counties_FY22_Income_Limits!I192&lt;[1]WAIVER_TX_Counties_FY22!J$2,[1]WAIVER_TX_Counties_FY22!J$2,IF([1]TX_Counties_FY22_Income_Limits!I192=[1]WAIVER_TX_Counties_FY22!J$2,[1]TX_Counties_FY22_Income_Limits!I192)))</f>
        <v>41910</v>
      </c>
      <c r="K192" s="64">
        <f>IF([1]TX_Counties_FY22_Income_Limits!J192&gt;[1]WAIVER_TX_Counties_FY22!K$2,[1]TX_Counties_FY22_Income_Limits!J192,IF([1]TX_Counties_FY22_Income_Limits!J192&lt;[1]WAIVER_TX_Counties_FY22!K$2,[1]WAIVER_TX_Counties_FY22!K$2,IF([1]TX_Counties_FY22_Income_Limits!J192=[1]WAIVER_TX_Counties_FY22!K$2,[1]TX_Counties_FY22_Income_Limits!J192)))</f>
        <v>46630</v>
      </c>
      <c r="L192" s="64">
        <f>IF([1]TX_Counties_FY22_Income_Limits!K192&gt;[1]WAIVER_TX_Counties_FY22!L$2,[1]TX_Counties_FY22_Income_Limits!K192,IF([1]TX_Counties_FY22_Income_Limits!K192&lt;[1]WAIVER_TX_Counties_FY22!L$2,[1]WAIVER_TX_Counties_FY22!L$2,IF([1]TX_Counties_FY22_Income_Limits!K192=[1]WAIVER_TX_Counties_FY22!L$2,[1]TX_Counties_FY22_Income_Limits!K192)))</f>
        <v>58799.999999999993</v>
      </c>
      <c r="M192" s="64">
        <f>IF([1]TX_Counties_FY22_Income_Limits!L192&gt;[1]WAIVER_TX_Counties_FY22!M$2,[1]TX_Counties_FY22_Income_Limits!L192,IF([1]TX_Counties_FY22_Income_Limits!L192&lt;[1]WAIVER_TX_Counties_FY22!M$2,[1]WAIVER_TX_Counties_FY22!M$2,IF([1]TX_Counties_FY22_Income_Limits!L192=[1]WAIVER_TX_Counties_FY22!M$2,[1]TX_Counties_FY22_Income_Limits!L192)))</f>
        <v>62160</v>
      </c>
      <c r="N192" s="64">
        <f>IF([1]TX_Counties_FY22_Income_Limits!M192&gt;[1]WAIVER_TX_Counties_FY22!N$2,[1]TX_Counties_FY22_Income_Limits!M192,IF([1]TX_Counties_FY22_Income_Limits!M192&lt;[1]WAIVER_TX_Counties_FY22!N$2,[1]WAIVER_TX_Counties_FY22!N$2,IF([1]TX_Counties_FY22_Income_Limits!M192=[1]WAIVER_TX_Counties_FY22!N$2,[1]TX_Counties_FY22_Income_Limits!M192)))</f>
        <v>65520.000000000007</v>
      </c>
      <c r="O192" s="64">
        <f>IF([1]TX_Counties_FY22_Income_Limits!N192&gt;[1]WAIVER_TX_Counties_FY22!O$2,[1]TX_Counties_FY22_Income_Limits!N192,IF([1]TX_Counties_FY22_Income_Limits!N192&lt;[1]WAIVER_TX_Counties_FY22!O$2,[1]WAIVER_TX_Counties_FY22!O$2,IF([1]TX_Counties_FY22_Income_Limits!N192=[1]WAIVER_TX_Counties_FY22!O$2,[1]TX_Counties_FY22_Income_Limits!N192)))</f>
        <v>68880.000000000015</v>
      </c>
      <c r="P192" s="64">
        <f>IF([1]TX_Counties_FY22_Income_Limits!O192&gt;[1]WAIVER_TX_Counties_FY22!P$2,[1]TX_Counties_FY22_Income_Limits!O192,IF([1]TX_Counties_FY22_Income_Limits!O192&lt;[1]WAIVER_TX_Counties_FY22!P$2,[1]WAIVER_TX_Counties_FY22!P$2,IF([1]TX_Counties_FY22_Income_Limits!O192=[1]WAIVER_TX_Counties_FY22!P$2,[1]TX_Counties_FY22_Income_Limits!O192)))</f>
        <v>72240.000000000029</v>
      </c>
      <c r="Q192" s="64">
        <f>IF([1]TX_Counties_FY22_Income_Limits!P192&gt;[1]WAIVER_TX_Counties_FY22!Q$2,[1]TX_Counties_FY22_Income_Limits!P192,IF([1]TX_Counties_FY22_Income_Limits!P192&lt;[1]WAIVER_TX_Counties_FY22!Q$2,[1]WAIVER_TX_Counties_FY22!Q$2,IF([1]TX_Counties_FY22_Income_Limits!P192=[1]WAIVER_TX_Counties_FY22!Q$2,[1]TX_Counties_FY22_Income_Limits!P192)))</f>
        <v>75600.000000000044</v>
      </c>
      <c r="R192" s="64">
        <f>IF([1]TX_Counties_FY22_Income_Limits!Q192&gt;[1]WAIVER_TX_Counties_FY22!R$2,[1]TX_Counties_FY22_Income_Limits!Q192,IF([1]TX_Counties_FY22_Income_Limits!Q192&lt;[1]WAIVER_TX_Counties_FY22!R$2,[1]WAIVER_TX_Counties_FY22!R$2,IF([1]TX_Counties_FY22_Income_Limits!Q192=[1]WAIVER_TX_Counties_FY22!R$2,[1]TX_Counties_FY22_Income_Limits!Q192)))</f>
        <v>78960.000000000058</v>
      </c>
      <c r="S192" s="64">
        <f>IF([1]TX_Counties_FY22_Income_Limits!R192&gt;[1]WAIVER_TX_Counties_FY22!S$2,[1]TX_Counties_FY22_Income_Limits!R192,IF([1]TX_Counties_FY22_Income_Limits!R192&lt;[1]WAIVER_TX_Counties_FY22!S$2,[1]WAIVER_TX_Counties_FY22!S$2,IF([1]TX_Counties_FY22_Income_Limits!R192=[1]WAIVER_TX_Counties_FY22!S$2,[1]TX_Counties_FY22_Income_Limits!R192)))</f>
        <v>82320.000000000073</v>
      </c>
      <c r="T192" s="64">
        <f>IF([1]TX_Counties_FY22_Income_Limits!S192&gt;[1]WAIVER_TX_Counties_FY22!T$2,[1]TX_Counties_FY22_Income_Limits!S192,IF([1]TX_Counties_FY22_Income_Limits!S192&lt;[1]WAIVER_TX_Counties_FY22!T$2,[1]WAIVER_TX_Counties_FY22!T$2,IF([1]TX_Counties_FY22_Income_Limits!S192=[1]WAIVER_TX_Counties_FY22!T$2,[1]TX_Counties_FY22_Income_Limits!S192)))</f>
        <v>85680.000000000087</v>
      </c>
      <c r="U192" s="64">
        <f>IF([1]TX_Counties_FY22_Income_Limits!T192&gt;[1]WAIVER_TX_Counties_FY22!U$2,[1]TX_Counties_FY22_Income_Limits!T192,IF([1]TX_Counties_FY22_Income_Limits!T192&lt;[1]WAIVER_TX_Counties_FY22!U$2,[1]WAIVER_TX_Counties_FY22!U$2,IF([1]TX_Counties_FY22_Income_Limits!T192=[1]WAIVER_TX_Counties_FY22!U$2,[1]TX_Counties_FY22_Income_Limits!T192)))</f>
        <v>89040.000000000102</v>
      </c>
      <c r="V192" s="64">
        <f>IF([1]TX_Counties_FY22_Income_Limits!U192&gt;[1]WAIVER_TX_Counties_FY22!V$2,[1]TX_Counties_FY22_Income_Limits!U192,IF([1]TX_Counties_FY22_Income_Limits!U192&lt;[1]WAIVER_TX_Counties_FY22!V$2,[1]WAIVER_TX_Counties_FY22!V$2,IF([1]TX_Counties_FY22_Income_Limits!U192=[1]WAIVER_TX_Counties_FY22!V$2,[1]TX_Counties_FY22_Income_Limits!U192)))</f>
        <v>92400.000000000116</v>
      </c>
      <c r="W192" s="64">
        <f>IF([1]TX_Counties_FY22_Income_Limits!V192&gt;[1]WAIVER_TX_Counties_FY22!W$2,[1]TX_Counties_FY22_Income_Limits!V192,IF([1]TX_Counties_FY22_Income_Limits!V192&lt;[1]WAIVER_TX_Counties_FY22!W$2,[1]WAIVER_TX_Counties_FY22!W$2,IF([1]TX_Counties_FY22_Income_Limits!V192=[1]WAIVER_TX_Counties_FY22!W$2,[1]TX_Counties_FY22_Income_Limits!V192)))</f>
        <v>95760.000000000131</v>
      </c>
      <c r="X192" s="64">
        <f>IF([1]TX_Counties_FY22_Income_Limits!W192&gt;[1]WAIVER_TX_Counties_FY22!X$2,[1]TX_Counties_FY22_Income_Limits!W192,IF([1]TX_Counties_FY22_Income_Limits!W192&lt;[1]WAIVER_TX_Counties_FY22!X$2,[1]WAIVER_TX_Counties_FY22!X$2,IF([1]TX_Counties_FY22_Income_Limits!W192=[1]WAIVER_TX_Counties_FY22!X$2,[1]TX_Counties_FY22_Income_Limits!W192)))</f>
        <v>99120.000000000146</v>
      </c>
      <c r="Y192" s="64">
        <f>IF([1]TX_Counties_FY22_Income_Limits!X192&gt;[1]WAIVER_TX_Counties_FY22!Y$2,[1]TX_Counties_FY22_Income_Limits!X192,IF([1]TX_Counties_FY22_Income_Limits!X192&lt;[1]WAIVER_TX_Counties_FY22!Y$2,[1]WAIVER_TX_Counties_FY22!Y$2,IF([1]TX_Counties_FY22_Income_Limits!X192=[1]WAIVER_TX_Counties_FY22!Y$2,[1]TX_Counties_FY22_Income_Limits!X192)))</f>
        <v>102480.00000000016</v>
      </c>
      <c r="Z192" s="64">
        <f>IF([1]TX_Counties_FY22_Income_Limits!Y192&gt;[1]WAIVER_TX_Counties_FY22!Z$2,[1]TX_Counties_FY22_Income_Limits!Y192,IF([1]TX_Counties_FY22_Income_Limits!Y192&lt;[1]WAIVER_TX_Counties_FY22!Z$2,[1]WAIVER_TX_Counties_FY22!Z$2,IF([1]TX_Counties_FY22_Income_Limits!Y192=[1]WAIVER_TX_Counties_FY22!Z$2,[1]TX_Counties_FY22_Income_Limits!Y192)))</f>
        <v>105840.00000000017</v>
      </c>
      <c r="AA192" s="64">
        <f>IF([1]TX_Counties_FY22_Income_Limits!Z192&gt;[1]WAIVER_TX_Counties_FY22!AA$2,[1]TX_Counties_FY22_Income_Limits!Z192,IF([1]TX_Counties_FY22_Income_Limits!Z192&lt;[1]WAIVER_TX_Counties_FY22!AA$2,[1]WAIVER_TX_Counties_FY22!AA$2,IF([1]TX_Counties_FY22_Income_Limits!Z192=[1]WAIVER_TX_Counties_FY22!AA$2,[1]TX_Counties_FY22_Income_Limits!Z192)))</f>
        <v>109200.00000000019</v>
      </c>
      <c r="AB192" s="64">
        <f>IF([1]TX_Counties_FY22_Income_Limits!AA192&gt;[1]WAIVER_TX_Counties_FY22!AB$2,[1]TX_Counties_FY22_Income_Limits!AA192,IF([1]TX_Counties_FY22_Income_Limits!AA192&lt;[1]WAIVER_TX_Counties_FY22!AB$2,[1]WAIVER_TX_Counties_FY22!AB$2,IF([1]TX_Counties_FY22_Income_Limits!AA192=[1]WAIVER_TX_Counties_FY22!AB$2,[1]TX_Counties_FY22_Income_Limits!AA192)))</f>
        <v>112560.0000000002</v>
      </c>
      <c r="AC192" s="64">
        <f>IF([1]TX_Counties_FY22_Income_Limits!AB192&gt;[1]WAIVER_TX_Counties_FY22!AC$2,[1]TX_Counties_FY22_Income_Limits!AB192,IF([1]TX_Counties_FY22_Income_Limits!AB192&lt;[1]WAIVER_TX_Counties_FY22!AC$2,[1]WAIVER_TX_Counties_FY22!AC$2,IF([1]TX_Counties_FY22_Income_Limits!AB192=[1]WAIVER_TX_Counties_FY22!AC$2,[1]TX_Counties_FY22_Income_Limits!AB192)))</f>
        <v>29400</v>
      </c>
      <c r="AD192" s="64">
        <f>IF([1]TX_Counties_FY22_Income_Limits!AC192&gt;[1]WAIVER_TX_Counties_FY22!AD$2,[1]TX_Counties_FY22_Income_Limits!AC192,IF([1]TX_Counties_FY22_Income_Limits!AC192&lt;[1]WAIVER_TX_Counties_FY22!AD$2,[1]WAIVER_TX_Counties_FY22!AD$2,IF([1]TX_Counties_FY22_Income_Limits!AC192=[1]WAIVER_TX_Counties_FY22!AD$2,[1]TX_Counties_FY22_Income_Limits!AC192)))</f>
        <v>33600</v>
      </c>
      <c r="AE192" s="64">
        <f>IF([1]TX_Counties_FY22_Income_Limits!AD192&gt;[1]WAIVER_TX_Counties_FY22!AE$2,[1]TX_Counties_FY22_Income_Limits!AD192,IF([1]TX_Counties_FY22_Income_Limits!AD192&lt;[1]WAIVER_TX_Counties_FY22!AE$2,[1]WAIVER_TX_Counties_FY22!AE$2,IF([1]TX_Counties_FY22_Income_Limits!AD192=[1]WAIVER_TX_Counties_FY22!AE$2,[1]TX_Counties_FY22_Income_Limits!AD192)))</f>
        <v>37800</v>
      </c>
      <c r="AF192" s="64">
        <f>IF([1]TX_Counties_FY22_Income_Limits!AE192&gt;[1]WAIVER_TX_Counties_FY22!AF$2,[1]TX_Counties_FY22_Income_Limits!AE192,IF([1]TX_Counties_FY22_Income_Limits!AE192&lt;[1]WAIVER_TX_Counties_FY22!AF$2,[1]WAIVER_TX_Counties_FY22!AF$2,IF([1]TX_Counties_FY22_Income_Limits!AE192=[1]WAIVER_TX_Counties_FY22!AF$2,[1]TX_Counties_FY22_Income_Limits!AE192)))</f>
        <v>42000</v>
      </c>
      <c r="AG192" s="64">
        <f>IF([1]TX_Counties_FY22_Income_Limits!AF192&gt;[1]WAIVER_TX_Counties_FY22!AG$2,[1]TX_Counties_FY22_Income_Limits!AF192,IF([1]TX_Counties_FY22_Income_Limits!AF192&lt;[1]WAIVER_TX_Counties_FY22!AG$2,[1]WAIVER_TX_Counties_FY22!AG$2,IF([1]TX_Counties_FY22_Income_Limits!AF192=[1]WAIVER_TX_Counties_FY22!AG$2,[1]TX_Counties_FY22_Income_Limits!AF192)))</f>
        <v>45400</v>
      </c>
      <c r="AH192" s="64">
        <f>IF([1]TX_Counties_FY22_Income_Limits!AG192&gt;[1]WAIVER_TX_Counties_FY22!AH$2,[1]TX_Counties_FY22_Income_Limits!AG192,IF([1]TX_Counties_FY22_Income_Limits!AG192&lt;[1]WAIVER_TX_Counties_FY22!AH$2,[1]WAIVER_TX_Counties_FY22!AH$2,IF([1]TX_Counties_FY22_Income_Limits!AG192=[1]WAIVER_TX_Counties_FY22!AH$2,[1]TX_Counties_FY22_Income_Limits!AG192)))</f>
        <v>48750</v>
      </c>
      <c r="AI192" s="64">
        <f>IF([1]TX_Counties_FY22_Income_Limits!AH192&gt;[1]WAIVER_TX_Counties_FY22!AI$2,[1]TX_Counties_FY22_Income_Limits!AH192,IF([1]TX_Counties_FY22_Income_Limits!AH192&lt;[1]WAIVER_TX_Counties_FY22!AI$2,[1]WAIVER_TX_Counties_FY22!AI$2,IF([1]TX_Counties_FY22_Income_Limits!AH192=[1]WAIVER_TX_Counties_FY22!AI$2,[1]TX_Counties_FY22_Income_Limits!AH192)))</f>
        <v>52100</v>
      </c>
      <c r="AJ192" s="64">
        <f>IF([1]TX_Counties_FY22_Income_Limits!AI192&gt;[1]WAIVER_TX_Counties_FY22!AJ$2,[1]TX_Counties_FY22_Income_Limits!AI192,IF([1]TX_Counties_FY22_Income_Limits!AI192&lt;[1]WAIVER_TX_Counties_FY22!AJ$2,[1]WAIVER_TX_Counties_FY22!AJ$2,IF([1]TX_Counties_FY22_Income_Limits!AI192=[1]WAIVER_TX_Counties_FY22!AJ$2,[1]TX_Counties_FY22_Income_Limits!AI192)))</f>
        <v>55450</v>
      </c>
      <c r="AK192" s="64">
        <f>IF([1]TX_Counties_FY22_Income_Limits!AJ192&gt;[1]WAIVER_TX_Counties_FY22!AK$2,[1]TX_Counties_FY22_Income_Limits!AJ192,IF([1]TX_Counties_FY22_Income_Limits!AJ192&lt;[1]WAIVER_TX_Counties_FY22!AK$2,[1]WAIVER_TX_Counties_FY22!AK$2,IF([1]TX_Counties_FY22_Income_Limits!AJ192=[1]WAIVER_TX_Counties_FY22!AK$2,[1]TX_Counties_FY22_Income_Limits!AJ192)))</f>
        <v>58799.999999999993</v>
      </c>
      <c r="AL192" s="64">
        <f>IF([1]TX_Counties_FY22_Income_Limits!AK192&gt;[1]WAIVER_TX_Counties_FY22!AL$2,[1]TX_Counties_FY22_Income_Limits!AK192,IF([1]TX_Counties_FY22_Income_Limits!AK192&lt;[1]WAIVER_TX_Counties_FY22!AL$2,[1]WAIVER_TX_Counties_FY22!AL$2,IF([1]TX_Counties_FY22_Income_Limits!AK192=[1]WAIVER_TX_Counties_FY22!AL$2,[1]TX_Counties_FY22_Income_Limits!AK192)))</f>
        <v>62160</v>
      </c>
      <c r="AM192" s="64">
        <f>IF([1]TX_Counties_FY22_Income_Limits!AL192&gt;[1]WAIVER_TX_Counties_FY22!AM$2,[1]TX_Counties_FY22_Income_Limits!AL192,IF([1]TX_Counties_FY22_Income_Limits!AL192&lt;[1]WAIVER_TX_Counties_FY22!AM$2,[1]WAIVER_TX_Counties_FY22!AM$2,IF([1]TX_Counties_FY22_Income_Limits!AL192=[1]WAIVER_TX_Counties_FY22!AM$2,[1]TX_Counties_FY22_Income_Limits!AL192)))</f>
        <v>65520.000000000007</v>
      </c>
      <c r="AN192" s="64">
        <f>IF([1]TX_Counties_FY22_Income_Limits!AM192&gt;[1]WAIVER_TX_Counties_FY22!AN$2,[1]TX_Counties_FY22_Income_Limits!AM192,IF([1]TX_Counties_FY22_Income_Limits!AM192&lt;[1]WAIVER_TX_Counties_FY22!AN$2,[1]WAIVER_TX_Counties_FY22!AN$2,IF([1]TX_Counties_FY22_Income_Limits!AM192=[1]WAIVER_TX_Counties_FY22!AN$2,[1]TX_Counties_FY22_Income_Limits!AM192)))</f>
        <v>68880.000000000015</v>
      </c>
      <c r="AO192" s="64">
        <f>IF([1]TX_Counties_FY22_Income_Limits!AN192&gt;[1]WAIVER_TX_Counties_FY22!AO$2,[1]TX_Counties_FY22_Income_Limits!AN192,IF([1]TX_Counties_FY22_Income_Limits!AN192&lt;[1]WAIVER_TX_Counties_FY22!AO$2,[1]WAIVER_TX_Counties_FY22!AO$2,IF([1]TX_Counties_FY22_Income_Limits!AN192=[1]WAIVER_TX_Counties_FY22!AO$2,[1]TX_Counties_FY22_Income_Limits!AN192)))</f>
        <v>72240.000000000029</v>
      </c>
      <c r="AP192" s="64">
        <f>IF([1]TX_Counties_FY22_Income_Limits!AO192&gt;[1]WAIVER_TX_Counties_FY22!AP$2,[1]TX_Counties_FY22_Income_Limits!AO192,IF([1]TX_Counties_FY22_Income_Limits!AO192&lt;[1]WAIVER_TX_Counties_FY22!AP$2,[1]WAIVER_TX_Counties_FY22!AP$2,IF([1]TX_Counties_FY22_Income_Limits!AO192=[1]WAIVER_TX_Counties_FY22!AP$2,[1]TX_Counties_FY22_Income_Limits!AO192)))</f>
        <v>75600.000000000044</v>
      </c>
      <c r="AQ192" s="64">
        <f>IF([1]TX_Counties_FY22_Income_Limits!AP192&gt;[1]WAIVER_TX_Counties_FY22!AQ$2,[1]TX_Counties_FY22_Income_Limits!AP192,IF([1]TX_Counties_FY22_Income_Limits!AP192&lt;[1]WAIVER_TX_Counties_FY22!AQ$2,[1]WAIVER_TX_Counties_FY22!AQ$2,IF([1]TX_Counties_FY22_Income_Limits!AP192=[1]WAIVER_TX_Counties_FY22!AQ$2,[1]TX_Counties_FY22_Income_Limits!AP192)))</f>
        <v>78960.000000000058</v>
      </c>
      <c r="AR192" s="64">
        <f>IF([1]TX_Counties_FY22_Income_Limits!AQ192&gt;[1]WAIVER_TX_Counties_FY22!AR$2,[1]TX_Counties_FY22_Income_Limits!AQ192,IF([1]TX_Counties_FY22_Income_Limits!AQ192&lt;[1]WAIVER_TX_Counties_FY22!AR$2,[1]WAIVER_TX_Counties_FY22!AR$2,IF([1]TX_Counties_FY22_Income_Limits!AQ192=[1]WAIVER_TX_Counties_FY22!AR$2,[1]TX_Counties_FY22_Income_Limits!AQ192)))</f>
        <v>82320.000000000073</v>
      </c>
      <c r="AS192" s="64">
        <f>IF([1]TX_Counties_FY22_Income_Limits!AR192&gt;[1]WAIVER_TX_Counties_FY22!AS$2,[1]TX_Counties_FY22_Income_Limits!AR192,IF([1]TX_Counties_FY22_Income_Limits!AR192&lt;[1]WAIVER_TX_Counties_FY22!AS$2,[1]WAIVER_TX_Counties_FY22!AS$2,IF([1]TX_Counties_FY22_Income_Limits!AR192=[1]WAIVER_TX_Counties_FY22!AS$2,[1]TX_Counties_FY22_Income_Limits!AR192)))</f>
        <v>85680.000000000087</v>
      </c>
      <c r="AT192" s="64">
        <f>IF([1]TX_Counties_FY22_Income_Limits!AS192&gt;[1]WAIVER_TX_Counties_FY22!AT$2,[1]TX_Counties_FY22_Income_Limits!AS192,IF([1]TX_Counties_FY22_Income_Limits!AS192&lt;[1]WAIVER_TX_Counties_FY22!AT$2,[1]WAIVER_TX_Counties_FY22!AT$2,IF([1]TX_Counties_FY22_Income_Limits!AS192=[1]WAIVER_TX_Counties_FY22!AT$2,[1]TX_Counties_FY22_Income_Limits!AS192)))</f>
        <v>89040.000000000102</v>
      </c>
      <c r="AU192" s="64">
        <f>IF([1]TX_Counties_FY22_Income_Limits!AT192&gt;[1]WAIVER_TX_Counties_FY22!AU$2,[1]TX_Counties_FY22_Income_Limits!AT192,IF([1]TX_Counties_FY22_Income_Limits!AT192&lt;[1]WAIVER_TX_Counties_FY22!AU$2,[1]WAIVER_TX_Counties_FY22!AU$2,IF([1]TX_Counties_FY22_Income_Limits!AT192=[1]WAIVER_TX_Counties_FY22!AU$2,[1]TX_Counties_FY22_Income_Limits!AT192)))</f>
        <v>92400.000000000116</v>
      </c>
      <c r="AV192" s="64">
        <f>IF([1]TX_Counties_FY22_Income_Limits!AU192&gt;[1]WAIVER_TX_Counties_FY22!AV$2,[1]TX_Counties_FY22_Income_Limits!AU192,IF([1]TX_Counties_FY22_Income_Limits!AU192&lt;[1]WAIVER_TX_Counties_FY22!AV$2,[1]WAIVER_TX_Counties_FY22!AV$2,IF([1]TX_Counties_FY22_Income_Limits!AU192=[1]WAIVER_TX_Counties_FY22!AV$2,[1]TX_Counties_FY22_Income_Limits!AU192)))</f>
        <v>95760.000000000131</v>
      </c>
      <c r="AW192" s="64">
        <f>IF([1]TX_Counties_FY22_Income_Limits!AV192&gt;[1]WAIVER_TX_Counties_FY22!AW$2,[1]TX_Counties_FY22_Income_Limits!AV192,IF([1]TX_Counties_FY22_Income_Limits!AV192&lt;[1]WAIVER_TX_Counties_FY22!AW$2,[1]WAIVER_TX_Counties_FY22!AW$2,IF([1]TX_Counties_FY22_Income_Limits!AV192=[1]WAIVER_TX_Counties_FY22!AW$2,[1]TX_Counties_FY22_Income_Limits!AV192)))</f>
        <v>99120.000000000146</v>
      </c>
      <c r="AX192" s="64">
        <f>IF([1]TX_Counties_FY22_Income_Limits!AW192&gt;[1]WAIVER_TX_Counties_FY22!AX$2,[1]TX_Counties_FY22_Income_Limits!AW192,IF([1]TX_Counties_FY22_Income_Limits!AW192&lt;[1]WAIVER_TX_Counties_FY22!AX$2,[1]WAIVER_TX_Counties_FY22!AX$2,IF([1]TX_Counties_FY22_Income_Limits!AW192=[1]WAIVER_TX_Counties_FY22!AX$2,[1]TX_Counties_FY22_Income_Limits!AW192)))</f>
        <v>102480.00000000016</v>
      </c>
      <c r="AY192" s="64">
        <f>IF([1]TX_Counties_FY22_Income_Limits!AX192&gt;[1]WAIVER_TX_Counties_FY22!AY$2,[1]TX_Counties_FY22_Income_Limits!AX192,IF([1]TX_Counties_FY22_Income_Limits!AX192&lt;[1]WAIVER_TX_Counties_FY22!AY$2,[1]WAIVER_TX_Counties_FY22!AY$2,IF([1]TX_Counties_FY22_Income_Limits!AX192=[1]WAIVER_TX_Counties_FY22!AY$2,[1]TX_Counties_FY22_Income_Limits!AX192)))</f>
        <v>105840.00000000017</v>
      </c>
      <c r="AZ192" s="64">
        <f>IF([1]TX_Counties_FY22_Income_Limits!AY192&gt;[1]WAIVER_TX_Counties_FY22!AZ$2,[1]TX_Counties_FY22_Income_Limits!AY192,IF([1]TX_Counties_FY22_Income_Limits!AY192&lt;[1]WAIVER_TX_Counties_FY22!AZ$2,[1]WAIVER_TX_Counties_FY22!AZ$2,IF([1]TX_Counties_FY22_Income_Limits!AY192=[1]WAIVER_TX_Counties_FY22!AZ$2,[1]TX_Counties_FY22_Income_Limits!AY192)))</f>
        <v>109200.00000000019</v>
      </c>
      <c r="BA192" s="64">
        <f>IF([1]TX_Counties_FY22_Income_Limits!AZ192&gt;[1]WAIVER_TX_Counties_FY22!BA$2,[1]TX_Counties_FY22_Income_Limits!AZ192,IF([1]TX_Counties_FY22_Income_Limits!AZ192&lt;[1]WAIVER_TX_Counties_FY22!BA$2,[1]WAIVER_TX_Counties_FY22!BA$2,IF([1]TX_Counties_FY22_Income_Limits!AZ192=[1]WAIVER_TX_Counties_FY22!BA$2,[1]TX_Counties_FY22_Income_Limits!AZ192)))</f>
        <v>112560.0000000002</v>
      </c>
      <c r="BB192" s="64">
        <f>IF([1]TX_Counties_FY22_Income_Limits!BA192&gt;[1]WAIVER_TX_Counties_FY22!BB$2,[1]TX_Counties_FY22_Income_Limits!BA192,IF([1]TX_Counties_FY22_Income_Limits!BA192&lt;[1]WAIVER_TX_Counties_FY22!BB$2,[1]WAIVER_TX_Counties_FY22!BB$2,IF([1]TX_Counties_FY22_Income_Limits!BA192=[1]WAIVER_TX_Counties_FY22!BB$2,[1]TX_Counties_FY22_Income_Limits!BA192)))</f>
        <v>47050</v>
      </c>
      <c r="BC192" s="64">
        <f>IF([1]TX_Counties_FY22_Income_Limits!BB192&gt;[1]WAIVER_TX_Counties_FY22!BC$2,[1]TX_Counties_FY22_Income_Limits!BB192,IF([1]TX_Counties_FY22_Income_Limits!BB192&lt;[1]WAIVER_TX_Counties_FY22!BC$2,[1]WAIVER_TX_Counties_FY22!BC$2,IF([1]TX_Counties_FY22_Income_Limits!BB192=[1]WAIVER_TX_Counties_FY22!BC$2,[1]TX_Counties_FY22_Income_Limits!BB192)))</f>
        <v>53800</v>
      </c>
      <c r="BD192" s="64">
        <f>IF([1]TX_Counties_FY22_Income_Limits!BC192&gt;[1]WAIVER_TX_Counties_FY22!BD$2,[1]TX_Counties_FY22_Income_Limits!BC192,IF([1]TX_Counties_FY22_Income_Limits!BC192&lt;[1]WAIVER_TX_Counties_FY22!BD$2,[1]WAIVER_TX_Counties_FY22!BD$2,IF([1]TX_Counties_FY22_Income_Limits!BC192=[1]WAIVER_TX_Counties_FY22!BD$2,[1]TX_Counties_FY22_Income_Limits!BC192)))</f>
        <v>60500</v>
      </c>
      <c r="BE192" s="64">
        <f>IF([1]TX_Counties_FY22_Income_Limits!BD192&gt;[1]WAIVER_TX_Counties_FY22!BE$2,[1]TX_Counties_FY22_Income_Limits!BD192,IF([1]TX_Counties_FY22_Income_Limits!BD192&lt;[1]WAIVER_TX_Counties_FY22!BE$2,[1]WAIVER_TX_Counties_FY22!BE$2,IF([1]TX_Counties_FY22_Income_Limits!BD192=[1]WAIVER_TX_Counties_FY22!BE$2,[1]TX_Counties_FY22_Income_Limits!BD192)))</f>
        <v>67250</v>
      </c>
      <c r="BF192" s="64">
        <f>IF([1]TX_Counties_FY22_Income_Limits!BE192&gt;[1]WAIVER_TX_Counties_FY22!BF$2,[1]TX_Counties_FY22_Income_Limits!BE192,IF([1]TX_Counties_FY22_Income_Limits!BE192&lt;[1]WAIVER_TX_Counties_FY22!BF$2,[1]WAIVER_TX_Counties_FY22!BF$2,IF([1]TX_Counties_FY22_Income_Limits!BE192=[1]WAIVER_TX_Counties_FY22!BF$2,[1]TX_Counties_FY22_Income_Limits!BE192)))</f>
        <v>72650</v>
      </c>
      <c r="BG192" s="64">
        <f>IF([1]TX_Counties_FY22_Income_Limits!BF192&gt;[1]WAIVER_TX_Counties_FY22!BG$2,[1]TX_Counties_FY22_Income_Limits!BF192,IF([1]TX_Counties_FY22_Income_Limits!BF192&lt;[1]WAIVER_TX_Counties_FY22!BG$2,[1]WAIVER_TX_Counties_FY22!BG$2,IF([1]TX_Counties_FY22_Income_Limits!BF192=[1]WAIVER_TX_Counties_FY22!BG$2,[1]TX_Counties_FY22_Income_Limits!BF192)))</f>
        <v>78000</v>
      </c>
      <c r="BH192" s="64">
        <f>IF([1]TX_Counties_FY22_Income_Limits!BG192&gt;[1]WAIVER_TX_Counties_FY22!BH$2,[1]TX_Counties_FY22_Income_Limits!BG192,IF([1]TX_Counties_FY22_Income_Limits!BG192&lt;[1]WAIVER_TX_Counties_FY22!BH$2,[1]WAIVER_TX_Counties_FY22!BH$2,IF([1]TX_Counties_FY22_Income_Limits!BG192=[1]WAIVER_TX_Counties_FY22!BH$2,[1]TX_Counties_FY22_Income_Limits!BG192)))</f>
        <v>83400</v>
      </c>
      <c r="BI192" s="64">
        <f>IF([1]TX_Counties_FY22_Income_Limits!BH192&gt;[1]WAIVER_TX_Counties_FY22!BI$2,[1]TX_Counties_FY22_Income_Limits!BH192,IF([1]TX_Counties_FY22_Income_Limits!BH192&lt;[1]WAIVER_TX_Counties_FY22!BI$2,[1]WAIVER_TX_Counties_FY22!BI$2,IF([1]TX_Counties_FY22_Income_Limits!BH192=[1]WAIVER_TX_Counties_FY22!BI$2,[1]TX_Counties_FY22_Income_Limits!BH192)))</f>
        <v>88750</v>
      </c>
      <c r="BJ192" s="64">
        <f>IF([1]TX_Counties_FY22_Income_Limits!BI192&gt;[1]WAIVER_TX_Counties_FY22!BJ$2,[1]TX_Counties_FY22_Income_Limits!BI192,IF([1]TX_Counties_FY22_Income_Limits!BI192&lt;[1]WAIVER_TX_Counties_FY22!BJ$2,[1]WAIVER_TX_Counties_FY22!BJ$2,IF([1]TX_Counties_FY22_Income_Limits!BI192=[1]WAIVER_TX_Counties_FY22!BJ$2,[1]TX_Counties_FY22_Income_Limits!BI192)))</f>
        <v>94150</v>
      </c>
      <c r="BK192" s="64">
        <f>IF([1]TX_Counties_FY22_Income_Limits!BJ192&gt;[1]WAIVER_TX_Counties_FY22!BK$2,[1]TX_Counties_FY22_Income_Limits!BJ192,IF([1]TX_Counties_FY22_Income_Limits!BJ192&lt;[1]WAIVER_TX_Counties_FY22!BK$2,[1]WAIVER_TX_Counties_FY22!BK$2,IF([1]TX_Counties_FY22_Income_Limits!BJ192=[1]WAIVER_TX_Counties_FY22!BK$2,[1]TX_Counties_FY22_Income_Limits!BJ192)))</f>
        <v>99530</v>
      </c>
      <c r="BL192" s="64">
        <f>IF([1]TX_Counties_FY22_Income_Limits!BK192&gt;[1]WAIVER_TX_Counties_FY22!BL$2,[1]TX_Counties_FY22_Income_Limits!BK192,IF([1]TX_Counties_FY22_Income_Limits!BK192&lt;[1]WAIVER_TX_Counties_FY22!BL$2,[1]WAIVER_TX_Counties_FY22!BL$2,IF([1]TX_Counties_FY22_Income_Limits!BK192=[1]WAIVER_TX_Counties_FY22!BL$2,[1]TX_Counties_FY22_Income_Limits!BK192)))</f>
        <v>104910</v>
      </c>
      <c r="BM192" s="64">
        <f>IF([1]TX_Counties_FY22_Income_Limits!BL192&gt;[1]WAIVER_TX_Counties_FY22!BM$2,[1]TX_Counties_FY22_Income_Limits!BL192,IF([1]TX_Counties_FY22_Income_Limits!BL192&lt;[1]WAIVER_TX_Counties_FY22!BM$2,[1]WAIVER_TX_Counties_FY22!BM$2,IF([1]TX_Counties_FY22_Income_Limits!BL192=[1]WAIVER_TX_Counties_FY22!BM$2,[1]TX_Counties_FY22_Income_Limits!BL192)))</f>
        <v>110290</v>
      </c>
      <c r="BN192" s="64">
        <f>IF([1]TX_Counties_FY22_Income_Limits!BM192&gt;[1]WAIVER_TX_Counties_FY22!BN$2,[1]TX_Counties_FY22_Income_Limits!BM192,IF([1]TX_Counties_FY22_Income_Limits!BM192&lt;[1]WAIVER_TX_Counties_FY22!BN$2,[1]WAIVER_TX_Counties_FY22!BN$2,IF([1]TX_Counties_FY22_Income_Limits!BM192=[1]WAIVER_TX_Counties_FY22!BN$2,[1]TX_Counties_FY22_Income_Limits!BM192)))</f>
        <v>115670</v>
      </c>
      <c r="BO192" s="64">
        <f>IF([1]TX_Counties_FY22_Income_Limits!BN192&gt;[1]WAIVER_TX_Counties_FY22!BO$2,[1]TX_Counties_FY22_Income_Limits!BN192,IF([1]TX_Counties_FY22_Income_Limits!BN192&lt;[1]WAIVER_TX_Counties_FY22!BO$2,[1]WAIVER_TX_Counties_FY22!BO$2,IF([1]TX_Counties_FY22_Income_Limits!BN192=[1]WAIVER_TX_Counties_FY22!BO$2,[1]TX_Counties_FY22_Income_Limits!BN192)))</f>
        <v>121050</v>
      </c>
      <c r="BP192" s="64">
        <f>IF([1]TX_Counties_FY22_Income_Limits!BO192&gt;[1]WAIVER_TX_Counties_FY22!BP$2,[1]TX_Counties_FY22_Income_Limits!BO192,IF([1]TX_Counties_FY22_Income_Limits!BO192&lt;[1]WAIVER_TX_Counties_FY22!BP$2,[1]WAIVER_TX_Counties_FY22!BP$2,IF([1]TX_Counties_FY22_Income_Limits!BO192=[1]WAIVER_TX_Counties_FY22!BP$2,[1]TX_Counties_FY22_Income_Limits!BO192)))</f>
        <v>126430</v>
      </c>
      <c r="BQ192" s="64">
        <f>IF([1]TX_Counties_FY22_Income_Limits!BP192&gt;[1]WAIVER_TX_Counties_FY22!BQ$2,[1]TX_Counties_FY22_Income_Limits!BP192,IF([1]TX_Counties_FY22_Income_Limits!BP192&lt;[1]WAIVER_TX_Counties_FY22!BQ$2,[1]WAIVER_TX_Counties_FY22!BQ$2,IF([1]TX_Counties_FY22_Income_Limits!BP192=[1]WAIVER_TX_Counties_FY22!BQ$2,[1]TX_Counties_FY22_Income_Limits!BP192)))</f>
        <v>131810</v>
      </c>
      <c r="BR192" s="64">
        <f>IF([1]TX_Counties_FY22_Income_Limits!BQ192&gt;[1]WAIVER_TX_Counties_FY22!BR$2,[1]TX_Counties_FY22_Income_Limits!BQ192,IF([1]TX_Counties_FY22_Income_Limits!BQ192&lt;[1]WAIVER_TX_Counties_FY22!BR$2,[1]WAIVER_TX_Counties_FY22!BR$2,IF([1]TX_Counties_FY22_Income_Limits!BQ192=[1]WAIVER_TX_Counties_FY22!BR$2,[1]TX_Counties_FY22_Income_Limits!BQ192)))</f>
        <v>137190</v>
      </c>
      <c r="BS192" s="64">
        <f>IF([1]TX_Counties_FY22_Income_Limits!BR192&gt;[1]WAIVER_TX_Counties_FY22!BS$2,[1]TX_Counties_FY22_Income_Limits!BR192,IF([1]TX_Counties_FY22_Income_Limits!BR192&lt;[1]WAIVER_TX_Counties_FY22!BS$2,[1]WAIVER_TX_Counties_FY22!BS$2,IF([1]TX_Counties_FY22_Income_Limits!BR192=[1]WAIVER_TX_Counties_FY22!BS$2,[1]TX_Counties_FY22_Income_Limits!BR192)))</f>
        <v>142570</v>
      </c>
      <c r="BT192" s="64">
        <f>IF([1]TX_Counties_FY22_Income_Limits!BS192&gt;[1]WAIVER_TX_Counties_FY22!BT$2,[1]TX_Counties_FY22_Income_Limits!BS192,IF([1]TX_Counties_FY22_Income_Limits!BS192&lt;[1]WAIVER_TX_Counties_FY22!BT$2,[1]WAIVER_TX_Counties_FY22!BT$2,IF([1]TX_Counties_FY22_Income_Limits!BS192=[1]WAIVER_TX_Counties_FY22!BT$2,[1]TX_Counties_FY22_Income_Limits!BS192)))</f>
        <v>147950</v>
      </c>
      <c r="BU192" s="64">
        <f>IF([1]TX_Counties_FY22_Income_Limits!BT192&gt;[1]WAIVER_TX_Counties_FY22!BU$2,[1]TX_Counties_FY22_Income_Limits!BT192,IF([1]TX_Counties_FY22_Income_Limits!BT192&lt;[1]WAIVER_TX_Counties_FY22!BU$2,[1]WAIVER_TX_Counties_FY22!BU$2,IF([1]TX_Counties_FY22_Income_Limits!BT192=[1]WAIVER_TX_Counties_FY22!BU$2,[1]TX_Counties_FY22_Income_Limits!BT192)))</f>
        <v>153330</v>
      </c>
      <c r="BV192" s="64">
        <f>IF([1]TX_Counties_FY22_Income_Limits!BU192&gt;[1]WAIVER_TX_Counties_FY22!BV$2,[1]TX_Counties_FY22_Income_Limits!BU192,IF([1]TX_Counties_FY22_Income_Limits!BU192&lt;[1]WAIVER_TX_Counties_FY22!BV$2,[1]WAIVER_TX_Counties_FY22!BV$2,IF([1]TX_Counties_FY22_Income_Limits!BU192=[1]WAIVER_TX_Counties_FY22!BV$2,[1]TX_Counties_FY22_Income_Limits!BU192)))</f>
        <v>158710</v>
      </c>
      <c r="BW192" s="64">
        <f>IF([1]TX_Counties_FY22_Income_Limits!BV192&gt;[1]WAIVER_TX_Counties_FY22!BW$2,[1]TX_Counties_FY22_Income_Limits!BV192,IF([1]TX_Counties_FY22_Income_Limits!BV192&lt;[1]WAIVER_TX_Counties_FY22!BW$2,[1]WAIVER_TX_Counties_FY22!BW$2,IF([1]TX_Counties_FY22_Income_Limits!BV192=[1]WAIVER_TX_Counties_FY22!BW$2,[1]TX_Counties_FY22_Income_Limits!BV192)))</f>
        <v>164090</v>
      </c>
      <c r="BX192" s="64">
        <f>IF([1]TX_Counties_FY22_Income_Limits!BW192&gt;[1]WAIVER_TX_Counties_FY22!BX$2,[1]TX_Counties_FY22_Income_Limits!BW192,IF([1]TX_Counties_FY22_Income_Limits!BW192&lt;[1]WAIVER_TX_Counties_FY22!BX$2,[1]WAIVER_TX_Counties_FY22!BX$2,IF([1]TX_Counties_FY22_Income_Limits!BW192=[1]WAIVER_TX_Counties_FY22!BX$2,[1]TX_Counties_FY22_Income_Limits!BW192)))</f>
        <v>169470</v>
      </c>
      <c r="BY192" s="64">
        <f>IF([1]TX_Counties_FY22_Income_Limits!BX192&gt;[1]WAIVER_TX_Counties_FY22!BY$2,[1]TX_Counties_FY22_Income_Limits!BX192,IF([1]TX_Counties_FY22_Income_Limits!BX192&lt;[1]WAIVER_TX_Counties_FY22!BY$2,[1]WAIVER_TX_Counties_FY22!BY$2,IF([1]TX_Counties_FY22_Income_Limits!BX192=[1]WAIVER_TX_Counties_FY22!BY$2,[1]TX_Counties_FY22_Income_Limits!BX192)))</f>
        <v>174850</v>
      </c>
      <c r="BZ192" s="64">
        <f>IF([1]TX_Counties_FY22_Income_Limits!BY192&gt;[1]WAIVER_TX_Counties_FY22!BZ$2,[1]TX_Counties_FY22_Income_Limits!BY192,IF([1]TX_Counties_FY22_Income_Limits!BY192&lt;[1]WAIVER_TX_Counties_FY22!BZ$2,[1]WAIVER_TX_Counties_FY22!BZ$2,IF([1]TX_Counties_FY22_Income_Limits!BY192=[1]WAIVER_TX_Counties_FY22!BZ$2,[1]TX_Counties_FY22_Income_Limits!BY192)))</f>
        <v>180230</v>
      </c>
      <c r="CA192" s="64">
        <f>IF([1]TX_Counties_FY22_Income_Limits!BZ192&gt;[1]WAIVER_TX_Counties_FY22!CA$2,[1]TX_Counties_FY22_Income_Limits!BZ192,IF([1]TX_Counties_FY22_Income_Limits!BZ192&lt;[1]WAIVER_TX_Counties_FY22!CA$2,[1]WAIVER_TX_Counties_FY22!CA$2,IF([1]TX_Counties_FY22_Income_Limits!BZ192=[1]WAIVER_TX_Counties_FY22!CA$2,[1]TX_Counties_FY22_Income_Limits!BZ192)))</f>
        <v>59709.999999999993</v>
      </c>
      <c r="CB192" s="64">
        <f>IF([1]TX_Counties_FY22_Income_Limits!CA192&gt;[1]WAIVER_TX_Counties_FY22!CB$2,[1]TX_Counties_FY22_Income_Limits!CA192,IF([1]TX_Counties_FY22_Income_Limits!CA192&lt;[1]WAIVER_TX_Counties_FY22!CB$2,[1]WAIVER_TX_Counties_FY22!CB$2,IF([1]TX_Counties_FY22_Income_Limits!CA192=[1]WAIVER_TX_Counties_FY22!CB$2,[1]TX_Counties_FY22_Income_Limits!CA192)))</f>
        <v>68240</v>
      </c>
      <c r="CC192" s="64">
        <f>IF([1]TX_Counties_FY22_Income_Limits!CB192&gt;[1]WAIVER_TX_Counties_FY22!CC$2,[1]TX_Counties_FY22_Income_Limits!CB192,IF([1]TX_Counties_FY22_Income_Limits!CB192&lt;[1]WAIVER_TX_Counties_FY22!CC$2,[1]WAIVER_TX_Counties_FY22!CC$2,IF([1]TX_Counties_FY22_Income_Limits!CB192=[1]WAIVER_TX_Counties_FY22!CC$2,[1]TX_Counties_FY22_Income_Limits!CB192)))</f>
        <v>76770</v>
      </c>
      <c r="CD192" s="64">
        <f>IF([1]TX_Counties_FY22_Income_Limits!CC192&gt;[1]WAIVER_TX_Counties_FY22!CD$2,[1]TX_Counties_FY22_Income_Limits!CC192,IF([1]TX_Counties_FY22_Income_Limits!CC192&lt;[1]WAIVER_TX_Counties_FY22!CD$2,[1]WAIVER_TX_Counties_FY22!CD$2,IF([1]TX_Counties_FY22_Income_Limits!CC192=[1]WAIVER_TX_Counties_FY22!CD$2,[1]TX_Counties_FY22_Income_Limits!CC192)))</f>
        <v>85300</v>
      </c>
      <c r="CE192" s="64">
        <f>IF([1]TX_Counties_FY22_Income_Limits!CD192&gt;[1]WAIVER_TX_Counties_FY22!CE$2,[1]TX_Counties_FY22_Income_Limits!CD192,IF([1]TX_Counties_FY22_Income_Limits!CD192&lt;[1]WAIVER_TX_Counties_FY22!CE$2,[1]WAIVER_TX_Counties_FY22!CE$2,IF([1]TX_Counties_FY22_Income_Limits!CD192=[1]WAIVER_TX_Counties_FY22!CE$2,[1]TX_Counties_FY22_Income_Limits!CD192)))</f>
        <v>92124</v>
      </c>
      <c r="CF192" s="64">
        <f>IF([1]TX_Counties_FY22_Income_Limits!CE192&gt;[1]WAIVER_TX_Counties_FY22!CF$2,[1]TX_Counties_FY22_Income_Limits!CE192,IF([1]TX_Counties_FY22_Income_Limits!CE192&lt;[1]WAIVER_TX_Counties_FY22!CF$2,[1]WAIVER_TX_Counties_FY22!CF$2,IF([1]TX_Counties_FY22_Income_Limits!CE192=[1]WAIVER_TX_Counties_FY22!CF$2,[1]TX_Counties_FY22_Income_Limits!CE192)))</f>
        <v>98948</v>
      </c>
      <c r="CG192" s="64">
        <f>IF([1]TX_Counties_FY22_Income_Limits!CF192&gt;[1]WAIVER_TX_Counties_FY22!CG$2,[1]TX_Counties_FY22_Income_Limits!CF192,IF([1]TX_Counties_FY22_Income_Limits!CF192&lt;[1]WAIVER_TX_Counties_FY22!CG$2,[1]WAIVER_TX_Counties_FY22!CG$2,IF([1]TX_Counties_FY22_Income_Limits!CF192=[1]WAIVER_TX_Counties_FY22!CG$2,[1]TX_Counties_FY22_Income_Limits!CF192)))</f>
        <v>105772</v>
      </c>
      <c r="CH192" s="64">
        <f>IF([1]TX_Counties_FY22_Income_Limits!CG192&gt;[1]WAIVER_TX_Counties_FY22!CH$2,[1]TX_Counties_FY22_Income_Limits!CG192,IF([1]TX_Counties_FY22_Income_Limits!CG192&lt;[1]WAIVER_TX_Counties_FY22!CH$2,[1]WAIVER_TX_Counties_FY22!CH$2,IF([1]TX_Counties_FY22_Income_Limits!CG192=[1]WAIVER_TX_Counties_FY22!CH$2,[1]TX_Counties_FY22_Income_Limits!CG192)))</f>
        <v>112596</v>
      </c>
      <c r="CI192" s="64">
        <f>IF([1]TX_Counties_FY22_Income_Limits!CH192&gt;[1]WAIVER_TX_Counties_FY22!CI$2,[1]TX_Counties_FY22_Income_Limits!CH192,IF([1]TX_Counties_FY22_Income_Limits!CH192&lt;[1]WAIVER_TX_Counties_FY22!CI$2,[1]WAIVER_TX_Counties_FY22!CI$2,IF([1]TX_Counties_FY22_Income_Limits!CH192=[1]WAIVER_TX_Counties_FY22!CI$2,[1]TX_Counties_FY22_Income_Limits!CH192)))</f>
        <v>119419.99999999999</v>
      </c>
      <c r="CJ192" s="64">
        <f>IF([1]TX_Counties_FY22_Income_Limits!CI192&gt;[1]WAIVER_TX_Counties_FY22!CJ$2,[1]TX_Counties_FY22_Income_Limits!CI192,IF([1]TX_Counties_FY22_Income_Limits!CI192&lt;[1]WAIVER_TX_Counties_FY22!CJ$2,[1]WAIVER_TX_Counties_FY22!CJ$2,IF([1]TX_Counties_FY22_Income_Limits!CI192=[1]WAIVER_TX_Counties_FY22!CJ$2,[1]TX_Counties_FY22_Income_Limits!CI192)))</f>
        <v>126244</v>
      </c>
      <c r="CK192" s="64">
        <f>IF([1]TX_Counties_FY22_Income_Limits!CJ192&gt;[1]WAIVER_TX_Counties_FY22!CK$2,[1]TX_Counties_FY22_Income_Limits!CJ192,IF([1]TX_Counties_FY22_Income_Limits!CJ192&lt;[1]WAIVER_TX_Counties_FY22!CK$2,[1]WAIVER_TX_Counties_FY22!CK$2,IF([1]TX_Counties_FY22_Income_Limits!CJ192=[1]WAIVER_TX_Counties_FY22!CK$2,[1]TX_Counties_FY22_Income_Limits!CJ192)))</f>
        <v>133068</v>
      </c>
      <c r="CL192" s="64">
        <f>IF([1]TX_Counties_FY22_Income_Limits!CK192&gt;[1]WAIVER_TX_Counties_FY22!CL$2,[1]TX_Counties_FY22_Income_Limits!CK192,IF([1]TX_Counties_FY22_Income_Limits!CK192&lt;[1]WAIVER_TX_Counties_FY22!CL$2,[1]WAIVER_TX_Counties_FY22!CL$2,IF([1]TX_Counties_FY22_Income_Limits!CK192=[1]WAIVER_TX_Counties_FY22!CL$2,[1]TX_Counties_FY22_Income_Limits!CK192)))</f>
        <v>139892</v>
      </c>
      <c r="CM192" s="64">
        <f>IF([1]TX_Counties_FY22_Income_Limits!CL192&gt;[1]WAIVER_TX_Counties_FY22!CM$2,[1]TX_Counties_FY22_Income_Limits!CL192,IF([1]TX_Counties_FY22_Income_Limits!CL192&lt;[1]WAIVER_TX_Counties_FY22!CM$2,[1]WAIVER_TX_Counties_FY22!CM$2,IF([1]TX_Counties_FY22_Income_Limits!CL192=[1]WAIVER_TX_Counties_FY22!CM$2,[1]TX_Counties_FY22_Income_Limits!CL192)))</f>
        <v>146716</v>
      </c>
      <c r="CN192" s="64">
        <f>IF([1]TX_Counties_FY22_Income_Limits!CM192&gt;[1]WAIVER_TX_Counties_FY22!CN$2,[1]TX_Counties_FY22_Income_Limits!CM192,IF([1]TX_Counties_FY22_Income_Limits!CM192&lt;[1]WAIVER_TX_Counties_FY22!CN$2,[1]WAIVER_TX_Counties_FY22!CN$2,IF([1]TX_Counties_FY22_Income_Limits!CM192=[1]WAIVER_TX_Counties_FY22!CN$2,[1]TX_Counties_FY22_Income_Limits!CM192)))</f>
        <v>153540</v>
      </c>
      <c r="CO192" s="64">
        <f>IF([1]TX_Counties_FY22_Income_Limits!CN192&gt;[1]WAIVER_TX_Counties_FY22!CO$2,[1]TX_Counties_FY22_Income_Limits!CN192,IF([1]TX_Counties_FY22_Income_Limits!CN192&lt;[1]WAIVER_TX_Counties_FY22!CO$2,[1]WAIVER_TX_Counties_FY22!CO$2,IF([1]TX_Counties_FY22_Income_Limits!CN192=[1]WAIVER_TX_Counties_FY22!CO$2,[1]TX_Counties_FY22_Income_Limits!CN192)))</f>
        <v>160364</v>
      </c>
      <c r="CP192" s="64">
        <f>IF([1]TX_Counties_FY22_Income_Limits!CO192&gt;[1]WAIVER_TX_Counties_FY22!CP$2,[1]TX_Counties_FY22_Income_Limits!CO192,IF([1]TX_Counties_FY22_Income_Limits!CO192&lt;[1]WAIVER_TX_Counties_FY22!CP$2,[1]WAIVER_TX_Counties_FY22!CP$2,IF([1]TX_Counties_FY22_Income_Limits!CO192=[1]WAIVER_TX_Counties_FY22!CP$2,[1]TX_Counties_FY22_Income_Limits!CO192)))</f>
        <v>167188</v>
      </c>
      <c r="CQ192" s="64">
        <f>IF([1]TX_Counties_FY22_Income_Limits!CP192&gt;[1]WAIVER_TX_Counties_FY22!CQ$2,[1]TX_Counties_FY22_Income_Limits!CP192,IF([1]TX_Counties_FY22_Income_Limits!CP192&lt;[1]WAIVER_TX_Counties_FY22!CQ$2,[1]WAIVER_TX_Counties_FY22!CQ$2,IF([1]TX_Counties_FY22_Income_Limits!CP192=[1]WAIVER_TX_Counties_FY22!CQ$2,[1]TX_Counties_FY22_Income_Limits!CP192)))</f>
        <v>174012</v>
      </c>
      <c r="CR192" s="64">
        <f>IF([1]TX_Counties_FY22_Income_Limits!CQ192&gt;[1]WAIVER_TX_Counties_FY22!CR$2,[1]TX_Counties_FY22_Income_Limits!CQ192,IF([1]TX_Counties_FY22_Income_Limits!CQ192&lt;[1]WAIVER_TX_Counties_FY22!CR$2,[1]WAIVER_TX_Counties_FY22!CR$2,IF([1]TX_Counties_FY22_Income_Limits!CQ192=[1]WAIVER_TX_Counties_FY22!CR$2,[1]TX_Counties_FY22_Income_Limits!CQ192)))</f>
        <v>180836</v>
      </c>
      <c r="CS192" s="64">
        <f>IF([1]TX_Counties_FY22_Income_Limits!CR192&gt;[1]WAIVER_TX_Counties_FY22!CS$2,[1]TX_Counties_FY22_Income_Limits!CR192,IF([1]TX_Counties_FY22_Income_Limits!CR192&lt;[1]WAIVER_TX_Counties_FY22!CS$2,[1]WAIVER_TX_Counties_FY22!CS$2,IF([1]TX_Counties_FY22_Income_Limits!CR192=[1]WAIVER_TX_Counties_FY22!CS$2,[1]TX_Counties_FY22_Income_Limits!CR192)))</f>
        <v>187660</v>
      </c>
      <c r="CT192" s="64">
        <f>IF([1]TX_Counties_FY22_Income_Limits!CS192&gt;[1]WAIVER_TX_Counties_FY22!CT$2,[1]TX_Counties_FY22_Income_Limits!CS192,IF([1]TX_Counties_FY22_Income_Limits!CS192&lt;[1]WAIVER_TX_Counties_FY22!CT$2,[1]WAIVER_TX_Counties_FY22!CT$2,IF([1]TX_Counties_FY22_Income_Limits!CS192=[1]WAIVER_TX_Counties_FY22!CT$2,[1]TX_Counties_FY22_Income_Limits!CS192)))</f>
        <v>194484</v>
      </c>
      <c r="CU192" s="64">
        <f>IF([1]TX_Counties_FY22_Income_Limits!CT192&gt;[1]WAIVER_TX_Counties_FY22!CU$2,[1]TX_Counties_FY22_Income_Limits!CT192,IF([1]TX_Counties_FY22_Income_Limits!CT192&lt;[1]WAIVER_TX_Counties_FY22!CU$2,[1]WAIVER_TX_Counties_FY22!CU$2,IF([1]TX_Counties_FY22_Income_Limits!CT192=[1]WAIVER_TX_Counties_FY22!CU$2,[1]TX_Counties_FY22_Income_Limits!CT192)))</f>
        <v>201308</v>
      </c>
      <c r="CV192" s="64">
        <f>IF([1]TX_Counties_FY22_Income_Limits!CU192&gt;[1]WAIVER_TX_Counties_FY22!CV$2,[1]TX_Counties_FY22_Income_Limits!CU192,IF([1]TX_Counties_FY22_Income_Limits!CU192&lt;[1]WAIVER_TX_Counties_FY22!CV$2,[1]WAIVER_TX_Counties_FY22!CV$2,IF([1]TX_Counties_FY22_Income_Limits!CU192=[1]WAIVER_TX_Counties_FY22!CV$2,[1]TX_Counties_FY22_Income_Limits!CU192)))</f>
        <v>208132</v>
      </c>
      <c r="CW192" s="64">
        <f>IF([1]TX_Counties_FY22_Income_Limits!CV192&gt;[1]WAIVER_TX_Counties_FY22!CW$2,[1]TX_Counties_FY22_Income_Limits!CV192,IF([1]TX_Counties_FY22_Income_Limits!CV192&lt;[1]WAIVER_TX_Counties_FY22!CW$2,[1]WAIVER_TX_Counties_FY22!CW$2,IF([1]TX_Counties_FY22_Income_Limits!CV192=[1]WAIVER_TX_Counties_FY22!CW$2,[1]TX_Counties_FY22_Income_Limits!CV192)))</f>
        <v>214956</v>
      </c>
      <c r="CX192" s="64">
        <f>IF([1]TX_Counties_FY22_Income_Limits!CW192&gt;[1]WAIVER_TX_Counties_FY22!CX$2,[1]TX_Counties_FY22_Income_Limits!CW192,IF([1]TX_Counties_FY22_Income_Limits!CW192&lt;[1]WAIVER_TX_Counties_FY22!CX$2,[1]WAIVER_TX_Counties_FY22!CX$2,IF([1]TX_Counties_FY22_Income_Limits!CW192=[1]WAIVER_TX_Counties_FY22!CX$2,[1]TX_Counties_FY22_Income_Limits!CW192)))</f>
        <v>221780</v>
      </c>
      <c r="CY192" s="64">
        <f>IF([1]TX_Counties_FY22_Income_Limits!CX192&gt;[1]WAIVER_TX_Counties_FY22!CY$2,[1]TX_Counties_FY22_Income_Limits!CX192,IF([1]TX_Counties_FY22_Income_Limits!CX192&lt;[1]WAIVER_TX_Counties_FY22!CY$2,[1]WAIVER_TX_Counties_FY22!CY$2,IF([1]TX_Counties_FY22_Income_Limits!CX192=[1]WAIVER_TX_Counties_FY22!CY$2,[1]TX_Counties_FY22_Income_Limits!CX192)))</f>
        <v>228604</v>
      </c>
      <c r="CZ192" s="64">
        <f>IF([1]TX_Counties_FY22_Income_Limits!CY192&gt;[1]WAIVER_TX_Counties_FY22!CZ$2,[1]TX_Counties_FY22_Income_Limits!CY192,IF([1]TX_Counties_FY22_Income_Limits!CY192&lt;[1]WAIVER_TX_Counties_FY22!CZ$2,[1]WAIVER_TX_Counties_FY22!CZ$2,IF([1]TX_Counties_FY22_Income_Limits!CY192=[1]WAIVER_TX_Counties_FY22!CZ$2,[1]TX_Counties_FY22_Income_Limits!CY192)))</f>
        <v>71652</v>
      </c>
      <c r="DA192" s="64">
        <f>IF([1]TX_Counties_FY22_Income_Limits!CZ192&gt;[1]WAIVER_TX_Counties_FY22!DA$2,[1]TX_Counties_FY22_Income_Limits!CZ192,IF([1]TX_Counties_FY22_Income_Limits!CZ192&lt;[1]WAIVER_TX_Counties_FY22!DA$2,[1]WAIVER_TX_Counties_FY22!DA$2,IF([1]TX_Counties_FY22_Income_Limits!CZ192=[1]WAIVER_TX_Counties_FY22!DA$2,[1]TX_Counties_FY22_Income_Limits!CZ192)))</f>
        <v>81888</v>
      </c>
      <c r="DB192" s="64">
        <f>IF([1]TX_Counties_FY22_Income_Limits!DA192&gt;[1]WAIVER_TX_Counties_FY22!DB$2,[1]TX_Counties_FY22_Income_Limits!DA192,IF([1]TX_Counties_FY22_Income_Limits!DA192&lt;[1]WAIVER_TX_Counties_FY22!DB$2,[1]WAIVER_TX_Counties_FY22!DB$2,IF([1]TX_Counties_FY22_Income_Limits!DA192=[1]WAIVER_TX_Counties_FY22!DB$2,[1]TX_Counties_FY22_Income_Limits!DA192)))</f>
        <v>92124</v>
      </c>
      <c r="DC192" s="64">
        <f>IF([1]TX_Counties_FY22_Income_Limits!DB192&gt;[1]WAIVER_TX_Counties_FY22!DC$2,[1]TX_Counties_FY22_Income_Limits!DB192,IF([1]TX_Counties_FY22_Income_Limits!DB192&lt;[1]WAIVER_TX_Counties_FY22!DC$2,[1]WAIVER_TX_Counties_FY22!DC$2,IF([1]TX_Counties_FY22_Income_Limits!DB192=[1]WAIVER_TX_Counties_FY22!DC$2,[1]TX_Counties_FY22_Income_Limits!DB192)))</f>
        <v>102360</v>
      </c>
      <c r="DD192" s="64">
        <f>IF([1]TX_Counties_FY22_Income_Limits!DC192&gt;[1]WAIVER_TX_Counties_FY22!DD$2,[1]TX_Counties_FY22_Income_Limits!DC192,IF([1]TX_Counties_FY22_Income_Limits!DC192&lt;[1]WAIVER_TX_Counties_FY22!DD$2,[1]WAIVER_TX_Counties_FY22!DD$2,IF([1]TX_Counties_FY22_Income_Limits!DC192=[1]WAIVER_TX_Counties_FY22!DD$2,[1]TX_Counties_FY22_Income_Limits!DC192)))</f>
        <v>110548.8</v>
      </c>
      <c r="DE192" s="64">
        <f>IF([1]TX_Counties_FY22_Income_Limits!DD192&gt;[1]WAIVER_TX_Counties_FY22!DE$2,[1]TX_Counties_FY22_Income_Limits!DD192,IF([1]TX_Counties_FY22_Income_Limits!DD192&lt;[1]WAIVER_TX_Counties_FY22!DE$2,[1]WAIVER_TX_Counties_FY22!DE$2,IF([1]TX_Counties_FY22_Income_Limits!DD192=[1]WAIVER_TX_Counties_FY22!DE$2,[1]TX_Counties_FY22_Income_Limits!DD192)))</f>
        <v>118737.59999999999</v>
      </c>
      <c r="DF192" s="64">
        <f>IF([1]TX_Counties_FY22_Income_Limits!DE192&gt;[1]WAIVER_TX_Counties_FY22!DF$2,[1]TX_Counties_FY22_Income_Limits!DE192,IF([1]TX_Counties_FY22_Income_Limits!DE192&lt;[1]WAIVER_TX_Counties_FY22!DF$2,[1]WAIVER_TX_Counties_FY22!DF$2,IF([1]TX_Counties_FY22_Income_Limits!DE192=[1]WAIVER_TX_Counties_FY22!DF$2,[1]TX_Counties_FY22_Income_Limits!DE192)))</f>
        <v>126926.39999999999</v>
      </c>
      <c r="DG192" s="64">
        <f>IF([1]TX_Counties_FY22_Income_Limits!DF192&gt;[1]WAIVER_TX_Counties_FY22!DG$2,[1]TX_Counties_FY22_Income_Limits!DF192,IF([1]TX_Counties_FY22_Income_Limits!DF192&lt;[1]WAIVER_TX_Counties_FY22!DG$2,[1]WAIVER_TX_Counties_FY22!DG$2,IF([1]TX_Counties_FY22_Income_Limits!DF192=[1]WAIVER_TX_Counties_FY22!DG$2,[1]TX_Counties_FY22_Income_Limits!DF192)))</f>
        <v>135115.20000000001</v>
      </c>
      <c r="DH192" s="64">
        <f>IF([1]TX_Counties_FY22_Income_Limits!DG192&gt;[1]WAIVER_TX_Counties_FY22!DH$2,[1]TX_Counties_FY22_Income_Limits!DG192,IF([1]TX_Counties_FY22_Income_Limits!DG192&lt;[1]WAIVER_TX_Counties_FY22!DH$2,[1]WAIVER_TX_Counties_FY22!DH$2,IF([1]TX_Counties_FY22_Income_Limits!DG192=[1]WAIVER_TX_Counties_FY22!DH$2,[1]TX_Counties_FY22_Income_Limits!DG192)))</f>
        <v>143304</v>
      </c>
      <c r="DI192" s="64">
        <f>IF([1]TX_Counties_FY22_Income_Limits!DH192&gt;[1]WAIVER_TX_Counties_FY22!DI$2,[1]TX_Counties_FY22_Income_Limits!DH192,IF([1]TX_Counties_FY22_Income_Limits!DH192&lt;[1]WAIVER_TX_Counties_FY22!DI$2,[1]WAIVER_TX_Counties_FY22!DI$2,IF([1]TX_Counties_FY22_Income_Limits!DH192=[1]WAIVER_TX_Counties_FY22!DI$2,[1]TX_Counties_FY22_Income_Limits!DH192)))</f>
        <v>151492.79999999999</v>
      </c>
      <c r="DJ192" s="64">
        <f>IF([1]TX_Counties_FY22_Income_Limits!DI192&gt;[1]WAIVER_TX_Counties_FY22!DJ$2,[1]TX_Counties_FY22_Income_Limits!DI192,IF([1]TX_Counties_FY22_Income_Limits!DI192&lt;[1]WAIVER_TX_Counties_FY22!DJ$2,[1]WAIVER_TX_Counties_FY22!DJ$2,IF([1]TX_Counties_FY22_Income_Limits!DI192=[1]WAIVER_TX_Counties_FY22!DJ$2,[1]TX_Counties_FY22_Income_Limits!DI192)))</f>
        <v>159681.59999999998</v>
      </c>
      <c r="DK192" s="64">
        <f>IF([1]TX_Counties_FY22_Income_Limits!DJ192&gt;[1]WAIVER_TX_Counties_FY22!DK$2,[1]TX_Counties_FY22_Income_Limits!DJ192,IF([1]TX_Counties_FY22_Income_Limits!DJ192&lt;[1]WAIVER_TX_Counties_FY22!DK$2,[1]WAIVER_TX_Counties_FY22!DK$2,IF([1]TX_Counties_FY22_Income_Limits!DJ192=[1]WAIVER_TX_Counties_FY22!DK$2,[1]TX_Counties_FY22_Income_Limits!DJ192)))</f>
        <v>167870.39999999997</v>
      </c>
      <c r="DL192" s="64">
        <f>IF([1]TX_Counties_FY22_Income_Limits!DK192&gt;[1]WAIVER_TX_Counties_FY22!DL$2,[1]TX_Counties_FY22_Income_Limits!DK192,IF([1]TX_Counties_FY22_Income_Limits!DK192&lt;[1]WAIVER_TX_Counties_FY22!DL$2,[1]WAIVER_TX_Counties_FY22!DL$2,IF([1]TX_Counties_FY22_Income_Limits!DK192=[1]WAIVER_TX_Counties_FY22!DL$2,[1]TX_Counties_FY22_Income_Limits!DK192)))</f>
        <v>176059.19999999995</v>
      </c>
      <c r="DM192" s="64">
        <f>IF([1]TX_Counties_FY22_Income_Limits!DL192&gt;[1]WAIVER_TX_Counties_FY22!DM$2,[1]TX_Counties_FY22_Income_Limits!DL192,IF([1]TX_Counties_FY22_Income_Limits!DL192&lt;[1]WAIVER_TX_Counties_FY22!DM$2,[1]WAIVER_TX_Counties_FY22!DM$2,IF([1]TX_Counties_FY22_Income_Limits!DL192=[1]WAIVER_TX_Counties_FY22!DM$2,[1]TX_Counties_FY22_Income_Limits!DL192)))</f>
        <v>184247.99999999994</v>
      </c>
      <c r="DN192" s="64">
        <f>IF([1]TX_Counties_FY22_Income_Limits!DM192&gt;[1]WAIVER_TX_Counties_FY22!DN$2,[1]TX_Counties_FY22_Income_Limits!DM192,IF([1]TX_Counties_FY22_Income_Limits!DM192&lt;[1]WAIVER_TX_Counties_FY22!DN$2,[1]WAIVER_TX_Counties_FY22!DN$2,IF([1]TX_Counties_FY22_Income_Limits!DM192=[1]WAIVER_TX_Counties_FY22!DN$2,[1]TX_Counties_FY22_Income_Limits!DM192)))</f>
        <v>192436.79999999993</v>
      </c>
      <c r="DO192" s="64">
        <f>IF([1]TX_Counties_FY22_Income_Limits!DN192&gt;[1]WAIVER_TX_Counties_FY22!DO$2,[1]TX_Counties_FY22_Income_Limits!DN192,IF([1]TX_Counties_FY22_Income_Limits!DN192&lt;[1]WAIVER_TX_Counties_FY22!DO$2,[1]WAIVER_TX_Counties_FY22!DO$2,IF([1]TX_Counties_FY22_Income_Limits!DN192=[1]WAIVER_TX_Counties_FY22!DO$2,[1]TX_Counties_FY22_Income_Limits!DN192)))</f>
        <v>200625.59999999992</v>
      </c>
      <c r="DP192" s="64">
        <f>IF([1]TX_Counties_FY22_Income_Limits!DO192&gt;[1]WAIVER_TX_Counties_FY22!DP$2,[1]TX_Counties_FY22_Income_Limits!DO192,IF([1]TX_Counties_FY22_Income_Limits!DO192&lt;[1]WAIVER_TX_Counties_FY22!DP$2,[1]WAIVER_TX_Counties_FY22!DP$2,IF([1]TX_Counties_FY22_Income_Limits!DO192=[1]WAIVER_TX_Counties_FY22!DP$2,[1]TX_Counties_FY22_Income_Limits!DO192)))</f>
        <v>208814.39999999991</v>
      </c>
      <c r="DQ192" s="64">
        <f>IF([1]TX_Counties_FY22_Income_Limits!DP192&gt;[1]WAIVER_TX_Counties_FY22!DQ$2,[1]TX_Counties_FY22_Income_Limits!DP192,IF([1]TX_Counties_FY22_Income_Limits!DP192&lt;[1]WAIVER_TX_Counties_FY22!DQ$2,[1]WAIVER_TX_Counties_FY22!DQ$2,IF([1]TX_Counties_FY22_Income_Limits!DP192=[1]WAIVER_TX_Counties_FY22!DQ$2,[1]TX_Counties_FY22_Income_Limits!DP192)))</f>
        <v>217003.1999999999</v>
      </c>
      <c r="DR192" s="64">
        <f>IF([1]TX_Counties_FY22_Income_Limits!DQ192&gt;[1]WAIVER_TX_Counties_FY22!DR$2,[1]TX_Counties_FY22_Income_Limits!DQ192,IF([1]TX_Counties_FY22_Income_Limits!DQ192&lt;[1]WAIVER_TX_Counties_FY22!DR$2,[1]WAIVER_TX_Counties_FY22!DR$2,IF([1]TX_Counties_FY22_Income_Limits!DQ192=[1]WAIVER_TX_Counties_FY22!DR$2,[1]TX_Counties_FY22_Income_Limits!DQ192)))</f>
        <v>225191.99999999988</v>
      </c>
      <c r="DS192" s="64">
        <f>IF([1]TX_Counties_FY22_Income_Limits!DR192&gt;[1]WAIVER_TX_Counties_FY22!DS$2,[1]TX_Counties_FY22_Income_Limits!DR192,IF([1]TX_Counties_FY22_Income_Limits!DR192&lt;[1]WAIVER_TX_Counties_FY22!DS$2,[1]WAIVER_TX_Counties_FY22!DS$2,IF([1]TX_Counties_FY22_Income_Limits!DR192=[1]WAIVER_TX_Counties_FY22!DS$2,[1]TX_Counties_FY22_Income_Limits!DR192)))</f>
        <v>233380.79999999987</v>
      </c>
      <c r="DT192" s="64">
        <f>IF([1]TX_Counties_FY22_Income_Limits!DS192&gt;[1]WAIVER_TX_Counties_FY22!DT$2,[1]TX_Counties_FY22_Income_Limits!DS192,IF([1]TX_Counties_FY22_Income_Limits!DS192&lt;[1]WAIVER_TX_Counties_FY22!DT$2,[1]WAIVER_TX_Counties_FY22!DT$2,IF([1]TX_Counties_FY22_Income_Limits!DS192=[1]WAIVER_TX_Counties_FY22!DT$2,[1]TX_Counties_FY22_Income_Limits!DS192)))</f>
        <v>241569.59999999986</v>
      </c>
      <c r="DU192" s="64">
        <f>IF([1]TX_Counties_FY22_Income_Limits!DT192&gt;[1]WAIVER_TX_Counties_FY22!DU$2,[1]TX_Counties_FY22_Income_Limits!DT192,IF([1]TX_Counties_FY22_Income_Limits!DT192&lt;[1]WAIVER_TX_Counties_FY22!DU$2,[1]WAIVER_TX_Counties_FY22!DU$2,IF([1]TX_Counties_FY22_Income_Limits!DT192=[1]WAIVER_TX_Counties_FY22!DU$2,[1]TX_Counties_FY22_Income_Limits!DT192)))</f>
        <v>249758.39999999985</v>
      </c>
      <c r="DV192" s="64">
        <f>IF([1]TX_Counties_FY22_Income_Limits!DU192&gt;[1]WAIVER_TX_Counties_FY22!DV$2,[1]TX_Counties_FY22_Income_Limits!DU192,IF([1]TX_Counties_FY22_Income_Limits!DU192&lt;[1]WAIVER_TX_Counties_FY22!DV$2,[1]WAIVER_TX_Counties_FY22!DV$2,IF([1]TX_Counties_FY22_Income_Limits!DU192=[1]WAIVER_TX_Counties_FY22!DV$2,[1]TX_Counties_FY22_Income_Limits!DU192)))</f>
        <v>257947.19999999984</v>
      </c>
      <c r="DW192" s="64">
        <f>IF([1]TX_Counties_FY22_Income_Limits!DV192&gt;[1]WAIVER_TX_Counties_FY22!DW$2,[1]TX_Counties_FY22_Income_Limits!DV192,IF([1]TX_Counties_FY22_Income_Limits!DV192&lt;[1]WAIVER_TX_Counties_FY22!DW$2,[1]WAIVER_TX_Counties_FY22!DW$2,IF([1]TX_Counties_FY22_Income_Limits!DV192=[1]WAIVER_TX_Counties_FY22!DW$2,[1]TX_Counties_FY22_Income_Limits!DV192)))</f>
        <v>266135.99999999983</v>
      </c>
      <c r="DX192" s="64">
        <f>IF([1]TX_Counties_FY22_Income_Limits!DW192&gt;[1]WAIVER_TX_Counties_FY22!DX$2,[1]TX_Counties_FY22_Income_Limits!DW192,IF([1]TX_Counties_FY22_Income_Limits!DW192&lt;[1]WAIVER_TX_Counties_FY22!DX$2,[1]WAIVER_TX_Counties_FY22!DX$2,IF([1]TX_Counties_FY22_Income_Limits!DW192=[1]WAIVER_TX_Counties_FY22!DX$2,[1]TX_Counties_FY22_Income_Limits!DW192)))</f>
        <v>274324.79999999981</v>
      </c>
    </row>
    <row r="193" spans="1:129" ht="14.45">
      <c r="A193" s="65" t="s">
        <v>382</v>
      </c>
      <c r="B193" s="65" t="str">
        <f t="shared" si="7"/>
        <v>YES</v>
      </c>
      <c r="C193" s="64">
        <f>[1]TX_Counties_FY22_Income_Limits!B193</f>
        <v>77200</v>
      </c>
      <c r="D193" s="64">
        <f>IF([1]TX_Counties_FY22_Income_Limits!C193&gt;[1]WAIVER_TX_Counties_FY22!D$2,[1]TX_Counties_FY22_Income_Limits!C193,IF([1]TX_Counties_FY22_Income_Limits!C193&lt;[1]WAIVER_TX_Counties_FY22!D$2,[1]WAIVER_TX_Counties_FY22!D$2,IF([1]TX_Counties_FY22_Income_Limits!C193=[1]WAIVER_TX_Counties_FY22!D$2,[1]TX_Counties_FY22_Income_Limits!C193)))</f>
        <v>17650</v>
      </c>
      <c r="E193" s="64">
        <f>IF([1]TX_Counties_FY22_Income_Limits!D193&gt;[1]WAIVER_TX_Counties_FY22!E$2,[1]TX_Counties_FY22_Income_Limits!D193,IF([1]TX_Counties_FY22_Income_Limits!D193&lt;[1]WAIVER_TX_Counties_FY22!E$2,[1]WAIVER_TX_Counties_FY22!E$2,IF([1]TX_Counties_FY22_Income_Limits!D193=[1]WAIVER_TX_Counties_FY22!E$2,[1]TX_Counties_FY22_Income_Limits!D193)))</f>
        <v>20200</v>
      </c>
      <c r="F193" s="64">
        <f>IF([1]TX_Counties_FY22_Income_Limits!E193&gt;[1]WAIVER_TX_Counties_FY22!F$2,[1]TX_Counties_FY22_Income_Limits!E193,IF([1]TX_Counties_FY22_Income_Limits!E193&lt;[1]WAIVER_TX_Counties_FY22!F$2,[1]WAIVER_TX_Counties_FY22!F$2,IF([1]TX_Counties_FY22_Income_Limits!E193=[1]WAIVER_TX_Counties_FY22!F$2,[1]TX_Counties_FY22_Income_Limits!E193)))</f>
        <v>23030</v>
      </c>
      <c r="G193" s="64">
        <f>IF([1]TX_Counties_FY22_Income_Limits!F193&gt;[1]WAIVER_TX_Counties_FY22!G$2,[1]TX_Counties_FY22_Income_Limits!F193,IF([1]TX_Counties_FY22_Income_Limits!F193&lt;[1]WAIVER_TX_Counties_FY22!G$2,[1]WAIVER_TX_Counties_FY22!G$2,IF([1]TX_Counties_FY22_Income_Limits!F193=[1]WAIVER_TX_Counties_FY22!G$2,[1]TX_Counties_FY22_Income_Limits!F193)))</f>
        <v>27750</v>
      </c>
      <c r="H193" s="64">
        <f>IF([1]TX_Counties_FY22_Income_Limits!G193&gt;[1]WAIVER_TX_Counties_FY22!H$2,[1]TX_Counties_FY22_Income_Limits!G193,IF([1]TX_Counties_FY22_Income_Limits!G193&lt;[1]WAIVER_TX_Counties_FY22!H$2,[1]WAIVER_TX_Counties_FY22!H$2,IF([1]TX_Counties_FY22_Income_Limits!G193=[1]WAIVER_TX_Counties_FY22!H$2,[1]TX_Counties_FY22_Income_Limits!G193)))</f>
        <v>32470</v>
      </c>
      <c r="I193" s="64">
        <f>IF([1]TX_Counties_FY22_Income_Limits!H193&gt;[1]WAIVER_TX_Counties_FY22!I$2,[1]TX_Counties_FY22_Income_Limits!H193,IF([1]TX_Counties_FY22_Income_Limits!H193&lt;[1]WAIVER_TX_Counties_FY22!I$2,[1]WAIVER_TX_Counties_FY22!I$2,IF([1]TX_Counties_FY22_Income_Limits!H193=[1]WAIVER_TX_Counties_FY22!I$2,[1]TX_Counties_FY22_Income_Limits!H193)))</f>
        <v>37190</v>
      </c>
      <c r="J193" s="64">
        <f>IF([1]TX_Counties_FY22_Income_Limits!I193&gt;[1]WAIVER_TX_Counties_FY22!J$2,[1]TX_Counties_FY22_Income_Limits!I193,IF([1]TX_Counties_FY22_Income_Limits!I193&lt;[1]WAIVER_TX_Counties_FY22!J$2,[1]WAIVER_TX_Counties_FY22!J$2,IF([1]TX_Counties_FY22_Income_Limits!I193=[1]WAIVER_TX_Counties_FY22!J$2,[1]TX_Counties_FY22_Income_Limits!I193)))</f>
        <v>41910</v>
      </c>
      <c r="K193" s="64">
        <f>IF([1]TX_Counties_FY22_Income_Limits!J193&gt;[1]WAIVER_TX_Counties_FY22!K$2,[1]TX_Counties_FY22_Income_Limits!J193,IF([1]TX_Counties_FY22_Income_Limits!J193&lt;[1]WAIVER_TX_Counties_FY22!K$2,[1]WAIVER_TX_Counties_FY22!K$2,IF([1]TX_Counties_FY22_Income_Limits!J193=[1]WAIVER_TX_Counties_FY22!K$2,[1]TX_Counties_FY22_Income_Limits!J193)))</f>
        <v>46630</v>
      </c>
      <c r="L193" s="64">
        <f>IF([1]TX_Counties_FY22_Income_Limits!K193&gt;[1]WAIVER_TX_Counties_FY22!L$2,[1]TX_Counties_FY22_Income_Limits!K193,IF([1]TX_Counties_FY22_Income_Limits!K193&lt;[1]WAIVER_TX_Counties_FY22!L$2,[1]WAIVER_TX_Counties_FY22!L$2,IF([1]TX_Counties_FY22_Income_Limits!K193=[1]WAIVER_TX_Counties_FY22!L$2,[1]TX_Counties_FY22_Income_Limits!K193)))</f>
        <v>58799.999999999993</v>
      </c>
      <c r="M193" s="64">
        <f>IF([1]TX_Counties_FY22_Income_Limits!L193&gt;[1]WAIVER_TX_Counties_FY22!M$2,[1]TX_Counties_FY22_Income_Limits!L193,IF([1]TX_Counties_FY22_Income_Limits!L193&lt;[1]WAIVER_TX_Counties_FY22!M$2,[1]WAIVER_TX_Counties_FY22!M$2,IF([1]TX_Counties_FY22_Income_Limits!L193=[1]WAIVER_TX_Counties_FY22!M$2,[1]TX_Counties_FY22_Income_Limits!L193)))</f>
        <v>62160</v>
      </c>
      <c r="N193" s="64">
        <f>IF([1]TX_Counties_FY22_Income_Limits!M193&gt;[1]WAIVER_TX_Counties_FY22!N$2,[1]TX_Counties_FY22_Income_Limits!M193,IF([1]TX_Counties_FY22_Income_Limits!M193&lt;[1]WAIVER_TX_Counties_FY22!N$2,[1]WAIVER_TX_Counties_FY22!N$2,IF([1]TX_Counties_FY22_Income_Limits!M193=[1]WAIVER_TX_Counties_FY22!N$2,[1]TX_Counties_FY22_Income_Limits!M193)))</f>
        <v>65520.000000000007</v>
      </c>
      <c r="O193" s="64">
        <f>IF([1]TX_Counties_FY22_Income_Limits!N193&gt;[1]WAIVER_TX_Counties_FY22!O$2,[1]TX_Counties_FY22_Income_Limits!N193,IF([1]TX_Counties_FY22_Income_Limits!N193&lt;[1]WAIVER_TX_Counties_FY22!O$2,[1]WAIVER_TX_Counties_FY22!O$2,IF([1]TX_Counties_FY22_Income_Limits!N193=[1]WAIVER_TX_Counties_FY22!O$2,[1]TX_Counties_FY22_Income_Limits!N193)))</f>
        <v>68880.000000000015</v>
      </c>
      <c r="P193" s="64">
        <f>IF([1]TX_Counties_FY22_Income_Limits!O193&gt;[1]WAIVER_TX_Counties_FY22!P$2,[1]TX_Counties_FY22_Income_Limits!O193,IF([1]TX_Counties_FY22_Income_Limits!O193&lt;[1]WAIVER_TX_Counties_FY22!P$2,[1]WAIVER_TX_Counties_FY22!P$2,IF([1]TX_Counties_FY22_Income_Limits!O193=[1]WAIVER_TX_Counties_FY22!P$2,[1]TX_Counties_FY22_Income_Limits!O193)))</f>
        <v>72240.000000000029</v>
      </c>
      <c r="Q193" s="64">
        <f>IF([1]TX_Counties_FY22_Income_Limits!P193&gt;[1]WAIVER_TX_Counties_FY22!Q$2,[1]TX_Counties_FY22_Income_Limits!P193,IF([1]TX_Counties_FY22_Income_Limits!P193&lt;[1]WAIVER_TX_Counties_FY22!Q$2,[1]WAIVER_TX_Counties_FY22!Q$2,IF([1]TX_Counties_FY22_Income_Limits!P193=[1]WAIVER_TX_Counties_FY22!Q$2,[1]TX_Counties_FY22_Income_Limits!P193)))</f>
        <v>75600.000000000044</v>
      </c>
      <c r="R193" s="64">
        <f>IF([1]TX_Counties_FY22_Income_Limits!Q193&gt;[1]WAIVER_TX_Counties_FY22!R$2,[1]TX_Counties_FY22_Income_Limits!Q193,IF([1]TX_Counties_FY22_Income_Limits!Q193&lt;[1]WAIVER_TX_Counties_FY22!R$2,[1]WAIVER_TX_Counties_FY22!R$2,IF([1]TX_Counties_FY22_Income_Limits!Q193=[1]WAIVER_TX_Counties_FY22!R$2,[1]TX_Counties_FY22_Income_Limits!Q193)))</f>
        <v>78960.000000000058</v>
      </c>
      <c r="S193" s="64">
        <f>IF([1]TX_Counties_FY22_Income_Limits!R193&gt;[1]WAIVER_TX_Counties_FY22!S$2,[1]TX_Counties_FY22_Income_Limits!R193,IF([1]TX_Counties_FY22_Income_Limits!R193&lt;[1]WAIVER_TX_Counties_FY22!S$2,[1]WAIVER_TX_Counties_FY22!S$2,IF([1]TX_Counties_FY22_Income_Limits!R193=[1]WAIVER_TX_Counties_FY22!S$2,[1]TX_Counties_FY22_Income_Limits!R193)))</f>
        <v>82320.000000000073</v>
      </c>
      <c r="T193" s="64">
        <f>IF([1]TX_Counties_FY22_Income_Limits!S193&gt;[1]WAIVER_TX_Counties_FY22!T$2,[1]TX_Counties_FY22_Income_Limits!S193,IF([1]TX_Counties_FY22_Income_Limits!S193&lt;[1]WAIVER_TX_Counties_FY22!T$2,[1]WAIVER_TX_Counties_FY22!T$2,IF([1]TX_Counties_FY22_Income_Limits!S193=[1]WAIVER_TX_Counties_FY22!T$2,[1]TX_Counties_FY22_Income_Limits!S193)))</f>
        <v>85680.000000000087</v>
      </c>
      <c r="U193" s="64">
        <f>IF([1]TX_Counties_FY22_Income_Limits!T193&gt;[1]WAIVER_TX_Counties_FY22!U$2,[1]TX_Counties_FY22_Income_Limits!T193,IF([1]TX_Counties_FY22_Income_Limits!T193&lt;[1]WAIVER_TX_Counties_FY22!U$2,[1]WAIVER_TX_Counties_FY22!U$2,IF([1]TX_Counties_FY22_Income_Limits!T193=[1]WAIVER_TX_Counties_FY22!U$2,[1]TX_Counties_FY22_Income_Limits!T193)))</f>
        <v>89040.000000000102</v>
      </c>
      <c r="V193" s="64">
        <f>IF([1]TX_Counties_FY22_Income_Limits!U193&gt;[1]WAIVER_TX_Counties_FY22!V$2,[1]TX_Counties_FY22_Income_Limits!U193,IF([1]TX_Counties_FY22_Income_Limits!U193&lt;[1]WAIVER_TX_Counties_FY22!V$2,[1]WAIVER_TX_Counties_FY22!V$2,IF([1]TX_Counties_FY22_Income_Limits!U193=[1]WAIVER_TX_Counties_FY22!V$2,[1]TX_Counties_FY22_Income_Limits!U193)))</f>
        <v>92400.000000000116</v>
      </c>
      <c r="W193" s="64">
        <f>IF([1]TX_Counties_FY22_Income_Limits!V193&gt;[1]WAIVER_TX_Counties_FY22!W$2,[1]TX_Counties_FY22_Income_Limits!V193,IF([1]TX_Counties_FY22_Income_Limits!V193&lt;[1]WAIVER_TX_Counties_FY22!W$2,[1]WAIVER_TX_Counties_FY22!W$2,IF([1]TX_Counties_FY22_Income_Limits!V193=[1]WAIVER_TX_Counties_FY22!W$2,[1]TX_Counties_FY22_Income_Limits!V193)))</f>
        <v>95760.000000000131</v>
      </c>
      <c r="X193" s="64">
        <f>IF([1]TX_Counties_FY22_Income_Limits!W193&gt;[1]WAIVER_TX_Counties_FY22!X$2,[1]TX_Counties_FY22_Income_Limits!W193,IF([1]TX_Counties_FY22_Income_Limits!W193&lt;[1]WAIVER_TX_Counties_FY22!X$2,[1]WAIVER_TX_Counties_FY22!X$2,IF([1]TX_Counties_FY22_Income_Limits!W193=[1]WAIVER_TX_Counties_FY22!X$2,[1]TX_Counties_FY22_Income_Limits!W193)))</f>
        <v>99120.000000000146</v>
      </c>
      <c r="Y193" s="64">
        <f>IF([1]TX_Counties_FY22_Income_Limits!X193&gt;[1]WAIVER_TX_Counties_FY22!Y$2,[1]TX_Counties_FY22_Income_Limits!X193,IF([1]TX_Counties_FY22_Income_Limits!X193&lt;[1]WAIVER_TX_Counties_FY22!Y$2,[1]WAIVER_TX_Counties_FY22!Y$2,IF([1]TX_Counties_FY22_Income_Limits!X193=[1]WAIVER_TX_Counties_FY22!Y$2,[1]TX_Counties_FY22_Income_Limits!X193)))</f>
        <v>102480.00000000016</v>
      </c>
      <c r="Z193" s="64">
        <f>IF([1]TX_Counties_FY22_Income_Limits!Y193&gt;[1]WAIVER_TX_Counties_FY22!Z$2,[1]TX_Counties_FY22_Income_Limits!Y193,IF([1]TX_Counties_FY22_Income_Limits!Y193&lt;[1]WAIVER_TX_Counties_FY22!Z$2,[1]WAIVER_TX_Counties_FY22!Z$2,IF([1]TX_Counties_FY22_Income_Limits!Y193=[1]WAIVER_TX_Counties_FY22!Z$2,[1]TX_Counties_FY22_Income_Limits!Y193)))</f>
        <v>105840.00000000017</v>
      </c>
      <c r="AA193" s="64">
        <f>IF([1]TX_Counties_FY22_Income_Limits!Z193&gt;[1]WAIVER_TX_Counties_FY22!AA$2,[1]TX_Counties_FY22_Income_Limits!Z193,IF([1]TX_Counties_FY22_Income_Limits!Z193&lt;[1]WAIVER_TX_Counties_FY22!AA$2,[1]WAIVER_TX_Counties_FY22!AA$2,IF([1]TX_Counties_FY22_Income_Limits!Z193=[1]WAIVER_TX_Counties_FY22!AA$2,[1]TX_Counties_FY22_Income_Limits!Z193)))</f>
        <v>109200.00000000019</v>
      </c>
      <c r="AB193" s="64">
        <f>IF([1]TX_Counties_FY22_Income_Limits!AA193&gt;[1]WAIVER_TX_Counties_FY22!AB$2,[1]TX_Counties_FY22_Income_Limits!AA193,IF([1]TX_Counties_FY22_Income_Limits!AA193&lt;[1]WAIVER_TX_Counties_FY22!AB$2,[1]WAIVER_TX_Counties_FY22!AB$2,IF([1]TX_Counties_FY22_Income_Limits!AA193=[1]WAIVER_TX_Counties_FY22!AB$2,[1]TX_Counties_FY22_Income_Limits!AA193)))</f>
        <v>112560.0000000002</v>
      </c>
      <c r="AC193" s="64">
        <f>IF([1]TX_Counties_FY22_Income_Limits!AB193&gt;[1]WAIVER_TX_Counties_FY22!AC$2,[1]TX_Counties_FY22_Income_Limits!AB193,IF([1]TX_Counties_FY22_Income_Limits!AB193&lt;[1]WAIVER_TX_Counties_FY22!AC$2,[1]WAIVER_TX_Counties_FY22!AC$2,IF([1]TX_Counties_FY22_Income_Limits!AB193=[1]WAIVER_TX_Counties_FY22!AC$2,[1]TX_Counties_FY22_Income_Limits!AB193)))</f>
        <v>29400</v>
      </c>
      <c r="AD193" s="64">
        <f>IF([1]TX_Counties_FY22_Income_Limits!AC193&gt;[1]WAIVER_TX_Counties_FY22!AD$2,[1]TX_Counties_FY22_Income_Limits!AC193,IF([1]TX_Counties_FY22_Income_Limits!AC193&lt;[1]WAIVER_TX_Counties_FY22!AD$2,[1]WAIVER_TX_Counties_FY22!AD$2,IF([1]TX_Counties_FY22_Income_Limits!AC193=[1]WAIVER_TX_Counties_FY22!AD$2,[1]TX_Counties_FY22_Income_Limits!AC193)))</f>
        <v>33600</v>
      </c>
      <c r="AE193" s="64">
        <f>IF([1]TX_Counties_FY22_Income_Limits!AD193&gt;[1]WAIVER_TX_Counties_FY22!AE$2,[1]TX_Counties_FY22_Income_Limits!AD193,IF([1]TX_Counties_FY22_Income_Limits!AD193&lt;[1]WAIVER_TX_Counties_FY22!AE$2,[1]WAIVER_TX_Counties_FY22!AE$2,IF([1]TX_Counties_FY22_Income_Limits!AD193=[1]WAIVER_TX_Counties_FY22!AE$2,[1]TX_Counties_FY22_Income_Limits!AD193)))</f>
        <v>37800</v>
      </c>
      <c r="AF193" s="64">
        <f>IF([1]TX_Counties_FY22_Income_Limits!AE193&gt;[1]WAIVER_TX_Counties_FY22!AF$2,[1]TX_Counties_FY22_Income_Limits!AE193,IF([1]TX_Counties_FY22_Income_Limits!AE193&lt;[1]WAIVER_TX_Counties_FY22!AF$2,[1]WAIVER_TX_Counties_FY22!AF$2,IF([1]TX_Counties_FY22_Income_Limits!AE193=[1]WAIVER_TX_Counties_FY22!AF$2,[1]TX_Counties_FY22_Income_Limits!AE193)))</f>
        <v>42000</v>
      </c>
      <c r="AG193" s="64">
        <f>IF([1]TX_Counties_FY22_Income_Limits!AF193&gt;[1]WAIVER_TX_Counties_FY22!AG$2,[1]TX_Counties_FY22_Income_Limits!AF193,IF([1]TX_Counties_FY22_Income_Limits!AF193&lt;[1]WAIVER_TX_Counties_FY22!AG$2,[1]WAIVER_TX_Counties_FY22!AG$2,IF([1]TX_Counties_FY22_Income_Limits!AF193=[1]WAIVER_TX_Counties_FY22!AG$2,[1]TX_Counties_FY22_Income_Limits!AF193)))</f>
        <v>45400</v>
      </c>
      <c r="AH193" s="64">
        <f>IF([1]TX_Counties_FY22_Income_Limits!AG193&gt;[1]WAIVER_TX_Counties_FY22!AH$2,[1]TX_Counties_FY22_Income_Limits!AG193,IF([1]TX_Counties_FY22_Income_Limits!AG193&lt;[1]WAIVER_TX_Counties_FY22!AH$2,[1]WAIVER_TX_Counties_FY22!AH$2,IF([1]TX_Counties_FY22_Income_Limits!AG193=[1]WAIVER_TX_Counties_FY22!AH$2,[1]TX_Counties_FY22_Income_Limits!AG193)))</f>
        <v>48750</v>
      </c>
      <c r="AI193" s="64">
        <f>IF([1]TX_Counties_FY22_Income_Limits!AH193&gt;[1]WAIVER_TX_Counties_FY22!AI$2,[1]TX_Counties_FY22_Income_Limits!AH193,IF([1]TX_Counties_FY22_Income_Limits!AH193&lt;[1]WAIVER_TX_Counties_FY22!AI$2,[1]WAIVER_TX_Counties_FY22!AI$2,IF([1]TX_Counties_FY22_Income_Limits!AH193=[1]WAIVER_TX_Counties_FY22!AI$2,[1]TX_Counties_FY22_Income_Limits!AH193)))</f>
        <v>52100</v>
      </c>
      <c r="AJ193" s="64">
        <f>IF([1]TX_Counties_FY22_Income_Limits!AI193&gt;[1]WAIVER_TX_Counties_FY22!AJ$2,[1]TX_Counties_FY22_Income_Limits!AI193,IF([1]TX_Counties_FY22_Income_Limits!AI193&lt;[1]WAIVER_TX_Counties_FY22!AJ$2,[1]WAIVER_TX_Counties_FY22!AJ$2,IF([1]TX_Counties_FY22_Income_Limits!AI193=[1]WAIVER_TX_Counties_FY22!AJ$2,[1]TX_Counties_FY22_Income_Limits!AI193)))</f>
        <v>55450</v>
      </c>
      <c r="AK193" s="64">
        <f>IF([1]TX_Counties_FY22_Income_Limits!AJ193&gt;[1]WAIVER_TX_Counties_FY22!AK$2,[1]TX_Counties_FY22_Income_Limits!AJ193,IF([1]TX_Counties_FY22_Income_Limits!AJ193&lt;[1]WAIVER_TX_Counties_FY22!AK$2,[1]WAIVER_TX_Counties_FY22!AK$2,IF([1]TX_Counties_FY22_Income_Limits!AJ193=[1]WAIVER_TX_Counties_FY22!AK$2,[1]TX_Counties_FY22_Income_Limits!AJ193)))</f>
        <v>58799.999999999993</v>
      </c>
      <c r="AL193" s="64">
        <f>IF([1]TX_Counties_FY22_Income_Limits!AK193&gt;[1]WAIVER_TX_Counties_FY22!AL$2,[1]TX_Counties_FY22_Income_Limits!AK193,IF([1]TX_Counties_FY22_Income_Limits!AK193&lt;[1]WAIVER_TX_Counties_FY22!AL$2,[1]WAIVER_TX_Counties_FY22!AL$2,IF([1]TX_Counties_FY22_Income_Limits!AK193=[1]WAIVER_TX_Counties_FY22!AL$2,[1]TX_Counties_FY22_Income_Limits!AK193)))</f>
        <v>62160</v>
      </c>
      <c r="AM193" s="64">
        <f>IF([1]TX_Counties_FY22_Income_Limits!AL193&gt;[1]WAIVER_TX_Counties_FY22!AM$2,[1]TX_Counties_FY22_Income_Limits!AL193,IF([1]TX_Counties_FY22_Income_Limits!AL193&lt;[1]WAIVER_TX_Counties_FY22!AM$2,[1]WAIVER_TX_Counties_FY22!AM$2,IF([1]TX_Counties_FY22_Income_Limits!AL193=[1]WAIVER_TX_Counties_FY22!AM$2,[1]TX_Counties_FY22_Income_Limits!AL193)))</f>
        <v>65520.000000000007</v>
      </c>
      <c r="AN193" s="64">
        <f>IF([1]TX_Counties_FY22_Income_Limits!AM193&gt;[1]WAIVER_TX_Counties_FY22!AN$2,[1]TX_Counties_FY22_Income_Limits!AM193,IF([1]TX_Counties_FY22_Income_Limits!AM193&lt;[1]WAIVER_TX_Counties_FY22!AN$2,[1]WAIVER_TX_Counties_FY22!AN$2,IF([1]TX_Counties_FY22_Income_Limits!AM193=[1]WAIVER_TX_Counties_FY22!AN$2,[1]TX_Counties_FY22_Income_Limits!AM193)))</f>
        <v>68880.000000000015</v>
      </c>
      <c r="AO193" s="64">
        <f>IF([1]TX_Counties_FY22_Income_Limits!AN193&gt;[1]WAIVER_TX_Counties_FY22!AO$2,[1]TX_Counties_FY22_Income_Limits!AN193,IF([1]TX_Counties_FY22_Income_Limits!AN193&lt;[1]WAIVER_TX_Counties_FY22!AO$2,[1]WAIVER_TX_Counties_FY22!AO$2,IF([1]TX_Counties_FY22_Income_Limits!AN193=[1]WAIVER_TX_Counties_FY22!AO$2,[1]TX_Counties_FY22_Income_Limits!AN193)))</f>
        <v>72240.000000000029</v>
      </c>
      <c r="AP193" s="64">
        <f>IF([1]TX_Counties_FY22_Income_Limits!AO193&gt;[1]WAIVER_TX_Counties_FY22!AP$2,[1]TX_Counties_FY22_Income_Limits!AO193,IF([1]TX_Counties_FY22_Income_Limits!AO193&lt;[1]WAIVER_TX_Counties_FY22!AP$2,[1]WAIVER_TX_Counties_FY22!AP$2,IF([1]TX_Counties_FY22_Income_Limits!AO193=[1]WAIVER_TX_Counties_FY22!AP$2,[1]TX_Counties_FY22_Income_Limits!AO193)))</f>
        <v>75600.000000000044</v>
      </c>
      <c r="AQ193" s="64">
        <f>IF([1]TX_Counties_FY22_Income_Limits!AP193&gt;[1]WAIVER_TX_Counties_FY22!AQ$2,[1]TX_Counties_FY22_Income_Limits!AP193,IF([1]TX_Counties_FY22_Income_Limits!AP193&lt;[1]WAIVER_TX_Counties_FY22!AQ$2,[1]WAIVER_TX_Counties_FY22!AQ$2,IF([1]TX_Counties_FY22_Income_Limits!AP193=[1]WAIVER_TX_Counties_FY22!AQ$2,[1]TX_Counties_FY22_Income_Limits!AP193)))</f>
        <v>78960.000000000058</v>
      </c>
      <c r="AR193" s="64">
        <f>IF([1]TX_Counties_FY22_Income_Limits!AQ193&gt;[1]WAIVER_TX_Counties_FY22!AR$2,[1]TX_Counties_FY22_Income_Limits!AQ193,IF([1]TX_Counties_FY22_Income_Limits!AQ193&lt;[1]WAIVER_TX_Counties_FY22!AR$2,[1]WAIVER_TX_Counties_FY22!AR$2,IF([1]TX_Counties_FY22_Income_Limits!AQ193=[1]WAIVER_TX_Counties_FY22!AR$2,[1]TX_Counties_FY22_Income_Limits!AQ193)))</f>
        <v>82320.000000000073</v>
      </c>
      <c r="AS193" s="64">
        <f>IF([1]TX_Counties_FY22_Income_Limits!AR193&gt;[1]WAIVER_TX_Counties_FY22!AS$2,[1]TX_Counties_FY22_Income_Limits!AR193,IF([1]TX_Counties_FY22_Income_Limits!AR193&lt;[1]WAIVER_TX_Counties_FY22!AS$2,[1]WAIVER_TX_Counties_FY22!AS$2,IF([1]TX_Counties_FY22_Income_Limits!AR193=[1]WAIVER_TX_Counties_FY22!AS$2,[1]TX_Counties_FY22_Income_Limits!AR193)))</f>
        <v>85680.000000000087</v>
      </c>
      <c r="AT193" s="64">
        <f>IF([1]TX_Counties_FY22_Income_Limits!AS193&gt;[1]WAIVER_TX_Counties_FY22!AT$2,[1]TX_Counties_FY22_Income_Limits!AS193,IF([1]TX_Counties_FY22_Income_Limits!AS193&lt;[1]WAIVER_TX_Counties_FY22!AT$2,[1]WAIVER_TX_Counties_FY22!AT$2,IF([1]TX_Counties_FY22_Income_Limits!AS193=[1]WAIVER_TX_Counties_FY22!AT$2,[1]TX_Counties_FY22_Income_Limits!AS193)))</f>
        <v>89040.000000000102</v>
      </c>
      <c r="AU193" s="64">
        <f>IF([1]TX_Counties_FY22_Income_Limits!AT193&gt;[1]WAIVER_TX_Counties_FY22!AU$2,[1]TX_Counties_FY22_Income_Limits!AT193,IF([1]TX_Counties_FY22_Income_Limits!AT193&lt;[1]WAIVER_TX_Counties_FY22!AU$2,[1]WAIVER_TX_Counties_FY22!AU$2,IF([1]TX_Counties_FY22_Income_Limits!AT193=[1]WAIVER_TX_Counties_FY22!AU$2,[1]TX_Counties_FY22_Income_Limits!AT193)))</f>
        <v>92400.000000000116</v>
      </c>
      <c r="AV193" s="64">
        <f>IF([1]TX_Counties_FY22_Income_Limits!AU193&gt;[1]WAIVER_TX_Counties_FY22!AV$2,[1]TX_Counties_FY22_Income_Limits!AU193,IF([1]TX_Counties_FY22_Income_Limits!AU193&lt;[1]WAIVER_TX_Counties_FY22!AV$2,[1]WAIVER_TX_Counties_FY22!AV$2,IF([1]TX_Counties_FY22_Income_Limits!AU193=[1]WAIVER_TX_Counties_FY22!AV$2,[1]TX_Counties_FY22_Income_Limits!AU193)))</f>
        <v>95760.000000000131</v>
      </c>
      <c r="AW193" s="64">
        <f>IF([1]TX_Counties_FY22_Income_Limits!AV193&gt;[1]WAIVER_TX_Counties_FY22!AW$2,[1]TX_Counties_FY22_Income_Limits!AV193,IF([1]TX_Counties_FY22_Income_Limits!AV193&lt;[1]WAIVER_TX_Counties_FY22!AW$2,[1]WAIVER_TX_Counties_FY22!AW$2,IF([1]TX_Counties_FY22_Income_Limits!AV193=[1]WAIVER_TX_Counties_FY22!AW$2,[1]TX_Counties_FY22_Income_Limits!AV193)))</f>
        <v>99120.000000000146</v>
      </c>
      <c r="AX193" s="64">
        <f>IF([1]TX_Counties_FY22_Income_Limits!AW193&gt;[1]WAIVER_TX_Counties_FY22!AX$2,[1]TX_Counties_FY22_Income_Limits!AW193,IF([1]TX_Counties_FY22_Income_Limits!AW193&lt;[1]WAIVER_TX_Counties_FY22!AX$2,[1]WAIVER_TX_Counties_FY22!AX$2,IF([1]TX_Counties_FY22_Income_Limits!AW193=[1]WAIVER_TX_Counties_FY22!AX$2,[1]TX_Counties_FY22_Income_Limits!AW193)))</f>
        <v>102480.00000000016</v>
      </c>
      <c r="AY193" s="64">
        <f>IF([1]TX_Counties_FY22_Income_Limits!AX193&gt;[1]WAIVER_TX_Counties_FY22!AY$2,[1]TX_Counties_FY22_Income_Limits!AX193,IF([1]TX_Counties_FY22_Income_Limits!AX193&lt;[1]WAIVER_TX_Counties_FY22!AY$2,[1]WAIVER_TX_Counties_FY22!AY$2,IF([1]TX_Counties_FY22_Income_Limits!AX193=[1]WAIVER_TX_Counties_FY22!AY$2,[1]TX_Counties_FY22_Income_Limits!AX193)))</f>
        <v>105840.00000000017</v>
      </c>
      <c r="AZ193" s="64">
        <f>IF([1]TX_Counties_FY22_Income_Limits!AY193&gt;[1]WAIVER_TX_Counties_FY22!AZ$2,[1]TX_Counties_FY22_Income_Limits!AY193,IF([1]TX_Counties_FY22_Income_Limits!AY193&lt;[1]WAIVER_TX_Counties_FY22!AZ$2,[1]WAIVER_TX_Counties_FY22!AZ$2,IF([1]TX_Counties_FY22_Income_Limits!AY193=[1]WAIVER_TX_Counties_FY22!AZ$2,[1]TX_Counties_FY22_Income_Limits!AY193)))</f>
        <v>109200.00000000019</v>
      </c>
      <c r="BA193" s="64">
        <f>IF([1]TX_Counties_FY22_Income_Limits!AZ193&gt;[1]WAIVER_TX_Counties_FY22!BA$2,[1]TX_Counties_FY22_Income_Limits!AZ193,IF([1]TX_Counties_FY22_Income_Limits!AZ193&lt;[1]WAIVER_TX_Counties_FY22!BA$2,[1]WAIVER_TX_Counties_FY22!BA$2,IF([1]TX_Counties_FY22_Income_Limits!AZ193=[1]WAIVER_TX_Counties_FY22!BA$2,[1]TX_Counties_FY22_Income_Limits!AZ193)))</f>
        <v>112560.0000000002</v>
      </c>
      <c r="BB193" s="64">
        <f>IF([1]TX_Counties_FY22_Income_Limits!BA193&gt;[1]WAIVER_TX_Counties_FY22!BB$2,[1]TX_Counties_FY22_Income_Limits!BA193,IF([1]TX_Counties_FY22_Income_Limits!BA193&lt;[1]WAIVER_TX_Counties_FY22!BB$2,[1]WAIVER_TX_Counties_FY22!BB$2,IF([1]TX_Counties_FY22_Income_Limits!BA193=[1]WAIVER_TX_Counties_FY22!BB$2,[1]TX_Counties_FY22_Income_Limits!BA193)))</f>
        <v>47050</v>
      </c>
      <c r="BC193" s="64">
        <f>IF([1]TX_Counties_FY22_Income_Limits!BB193&gt;[1]WAIVER_TX_Counties_FY22!BC$2,[1]TX_Counties_FY22_Income_Limits!BB193,IF([1]TX_Counties_FY22_Income_Limits!BB193&lt;[1]WAIVER_TX_Counties_FY22!BC$2,[1]WAIVER_TX_Counties_FY22!BC$2,IF([1]TX_Counties_FY22_Income_Limits!BB193=[1]WAIVER_TX_Counties_FY22!BC$2,[1]TX_Counties_FY22_Income_Limits!BB193)))</f>
        <v>53800</v>
      </c>
      <c r="BD193" s="64">
        <f>IF([1]TX_Counties_FY22_Income_Limits!BC193&gt;[1]WAIVER_TX_Counties_FY22!BD$2,[1]TX_Counties_FY22_Income_Limits!BC193,IF([1]TX_Counties_FY22_Income_Limits!BC193&lt;[1]WAIVER_TX_Counties_FY22!BD$2,[1]WAIVER_TX_Counties_FY22!BD$2,IF([1]TX_Counties_FY22_Income_Limits!BC193=[1]WAIVER_TX_Counties_FY22!BD$2,[1]TX_Counties_FY22_Income_Limits!BC193)))</f>
        <v>60500</v>
      </c>
      <c r="BE193" s="64">
        <f>IF([1]TX_Counties_FY22_Income_Limits!BD193&gt;[1]WAIVER_TX_Counties_FY22!BE$2,[1]TX_Counties_FY22_Income_Limits!BD193,IF([1]TX_Counties_FY22_Income_Limits!BD193&lt;[1]WAIVER_TX_Counties_FY22!BE$2,[1]WAIVER_TX_Counties_FY22!BE$2,IF([1]TX_Counties_FY22_Income_Limits!BD193=[1]WAIVER_TX_Counties_FY22!BE$2,[1]TX_Counties_FY22_Income_Limits!BD193)))</f>
        <v>67250</v>
      </c>
      <c r="BF193" s="64">
        <f>IF([1]TX_Counties_FY22_Income_Limits!BE193&gt;[1]WAIVER_TX_Counties_FY22!BF$2,[1]TX_Counties_FY22_Income_Limits!BE193,IF([1]TX_Counties_FY22_Income_Limits!BE193&lt;[1]WAIVER_TX_Counties_FY22!BF$2,[1]WAIVER_TX_Counties_FY22!BF$2,IF([1]TX_Counties_FY22_Income_Limits!BE193=[1]WAIVER_TX_Counties_FY22!BF$2,[1]TX_Counties_FY22_Income_Limits!BE193)))</f>
        <v>72650</v>
      </c>
      <c r="BG193" s="64">
        <f>IF([1]TX_Counties_FY22_Income_Limits!BF193&gt;[1]WAIVER_TX_Counties_FY22!BG$2,[1]TX_Counties_FY22_Income_Limits!BF193,IF([1]TX_Counties_FY22_Income_Limits!BF193&lt;[1]WAIVER_TX_Counties_FY22!BG$2,[1]WAIVER_TX_Counties_FY22!BG$2,IF([1]TX_Counties_FY22_Income_Limits!BF193=[1]WAIVER_TX_Counties_FY22!BG$2,[1]TX_Counties_FY22_Income_Limits!BF193)))</f>
        <v>78000</v>
      </c>
      <c r="BH193" s="64">
        <f>IF([1]TX_Counties_FY22_Income_Limits!BG193&gt;[1]WAIVER_TX_Counties_FY22!BH$2,[1]TX_Counties_FY22_Income_Limits!BG193,IF([1]TX_Counties_FY22_Income_Limits!BG193&lt;[1]WAIVER_TX_Counties_FY22!BH$2,[1]WAIVER_TX_Counties_FY22!BH$2,IF([1]TX_Counties_FY22_Income_Limits!BG193=[1]WAIVER_TX_Counties_FY22!BH$2,[1]TX_Counties_FY22_Income_Limits!BG193)))</f>
        <v>83400</v>
      </c>
      <c r="BI193" s="64">
        <f>IF([1]TX_Counties_FY22_Income_Limits!BH193&gt;[1]WAIVER_TX_Counties_FY22!BI$2,[1]TX_Counties_FY22_Income_Limits!BH193,IF([1]TX_Counties_FY22_Income_Limits!BH193&lt;[1]WAIVER_TX_Counties_FY22!BI$2,[1]WAIVER_TX_Counties_FY22!BI$2,IF([1]TX_Counties_FY22_Income_Limits!BH193=[1]WAIVER_TX_Counties_FY22!BI$2,[1]TX_Counties_FY22_Income_Limits!BH193)))</f>
        <v>88750</v>
      </c>
      <c r="BJ193" s="64">
        <f>IF([1]TX_Counties_FY22_Income_Limits!BI193&gt;[1]WAIVER_TX_Counties_FY22!BJ$2,[1]TX_Counties_FY22_Income_Limits!BI193,IF([1]TX_Counties_FY22_Income_Limits!BI193&lt;[1]WAIVER_TX_Counties_FY22!BJ$2,[1]WAIVER_TX_Counties_FY22!BJ$2,IF([1]TX_Counties_FY22_Income_Limits!BI193=[1]WAIVER_TX_Counties_FY22!BJ$2,[1]TX_Counties_FY22_Income_Limits!BI193)))</f>
        <v>94150</v>
      </c>
      <c r="BK193" s="64">
        <f>IF([1]TX_Counties_FY22_Income_Limits!BJ193&gt;[1]WAIVER_TX_Counties_FY22!BK$2,[1]TX_Counties_FY22_Income_Limits!BJ193,IF([1]TX_Counties_FY22_Income_Limits!BJ193&lt;[1]WAIVER_TX_Counties_FY22!BK$2,[1]WAIVER_TX_Counties_FY22!BK$2,IF([1]TX_Counties_FY22_Income_Limits!BJ193=[1]WAIVER_TX_Counties_FY22!BK$2,[1]TX_Counties_FY22_Income_Limits!BJ193)))</f>
        <v>99530</v>
      </c>
      <c r="BL193" s="64">
        <f>IF([1]TX_Counties_FY22_Income_Limits!BK193&gt;[1]WAIVER_TX_Counties_FY22!BL$2,[1]TX_Counties_FY22_Income_Limits!BK193,IF([1]TX_Counties_FY22_Income_Limits!BK193&lt;[1]WAIVER_TX_Counties_FY22!BL$2,[1]WAIVER_TX_Counties_FY22!BL$2,IF([1]TX_Counties_FY22_Income_Limits!BK193=[1]WAIVER_TX_Counties_FY22!BL$2,[1]TX_Counties_FY22_Income_Limits!BK193)))</f>
        <v>104910</v>
      </c>
      <c r="BM193" s="64">
        <f>IF([1]TX_Counties_FY22_Income_Limits!BL193&gt;[1]WAIVER_TX_Counties_FY22!BM$2,[1]TX_Counties_FY22_Income_Limits!BL193,IF([1]TX_Counties_FY22_Income_Limits!BL193&lt;[1]WAIVER_TX_Counties_FY22!BM$2,[1]WAIVER_TX_Counties_FY22!BM$2,IF([1]TX_Counties_FY22_Income_Limits!BL193=[1]WAIVER_TX_Counties_FY22!BM$2,[1]TX_Counties_FY22_Income_Limits!BL193)))</f>
        <v>110290</v>
      </c>
      <c r="BN193" s="64">
        <f>IF([1]TX_Counties_FY22_Income_Limits!BM193&gt;[1]WAIVER_TX_Counties_FY22!BN$2,[1]TX_Counties_FY22_Income_Limits!BM193,IF([1]TX_Counties_FY22_Income_Limits!BM193&lt;[1]WAIVER_TX_Counties_FY22!BN$2,[1]WAIVER_TX_Counties_FY22!BN$2,IF([1]TX_Counties_FY22_Income_Limits!BM193=[1]WAIVER_TX_Counties_FY22!BN$2,[1]TX_Counties_FY22_Income_Limits!BM193)))</f>
        <v>115670</v>
      </c>
      <c r="BO193" s="64">
        <f>IF([1]TX_Counties_FY22_Income_Limits!BN193&gt;[1]WAIVER_TX_Counties_FY22!BO$2,[1]TX_Counties_FY22_Income_Limits!BN193,IF([1]TX_Counties_FY22_Income_Limits!BN193&lt;[1]WAIVER_TX_Counties_FY22!BO$2,[1]WAIVER_TX_Counties_FY22!BO$2,IF([1]TX_Counties_FY22_Income_Limits!BN193=[1]WAIVER_TX_Counties_FY22!BO$2,[1]TX_Counties_FY22_Income_Limits!BN193)))</f>
        <v>121050</v>
      </c>
      <c r="BP193" s="64">
        <f>IF([1]TX_Counties_FY22_Income_Limits!BO193&gt;[1]WAIVER_TX_Counties_FY22!BP$2,[1]TX_Counties_FY22_Income_Limits!BO193,IF([1]TX_Counties_FY22_Income_Limits!BO193&lt;[1]WAIVER_TX_Counties_FY22!BP$2,[1]WAIVER_TX_Counties_FY22!BP$2,IF([1]TX_Counties_FY22_Income_Limits!BO193=[1]WAIVER_TX_Counties_FY22!BP$2,[1]TX_Counties_FY22_Income_Limits!BO193)))</f>
        <v>126430</v>
      </c>
      <c r="BQ193" s="64">
        <f>IF([1]TX_Counties_FY22_Income_Limits!BP193&gt;[1]WAIVER_TX_Counties_FY22!BQ$2,[1]TX_Counties_FY22_Income_Limits!BP193,IF([1]TX_Counties_FY22_Income_Limits!BP193&lt;[1]WAIVER_TX_Counties_FY22!BQ$2,[1]WAIVER_TX_Counties_FY22!BQ$2,IF([1]TX_Counties_FY22_Income_Limits!BP193=[1]WAIVER_TX_Counties_FY22!BQ$2,[1]TX_Counties_FY22_Income_Limits!BP193)))</f>
        <v>131810</v>
      </c>
      <c r="BR193" s="64">
        <f>IF([1]TX_Counties_FY22_Income_Limits!BQ193&gt;[1]WAIVER_TX_Counties_FY22!BR$2,[1]TX_Counties_FY22_Income_Limits!BQ193,IF([1]TX_Counties_FY22_Income_Limits!BQ193&lt;[1]WAIVER_TX_Counties_FY22!BR$2,[1]WAIVER_TX_Counties_FY22!BR$2,IF([1]TX_Counties_FY22_Income_Limits!BQ193=[1]WAIVER_TX_Counties_FY22!BR$2,[1]TX_Counties_FY22_Income_Limits!BQ193)))</f>
        <v>137190</v>
      </c>
      <c r="BS193" s="64">
        <f>IF([1]TX_Counties_FY22_Income_Limits!BR193&gt;[1]WAIVER_TX_Counties_FY22!BS$2,[1]TX_Counties_FY22_Income_Limits!BR193,IF([1]TX_Counties_FY22_Income_Limits!BR193&lt;[1]WAIVER_TX_Counties_FY22!BS$2,[1]WAIVER_TX_Counties_FY22!BS$2,IF([1]TX_Counties_FY22_Income_Limits!BR193=[1]WAIVER_TX_Counties_FY22!BS$2,[1]TX_Counties_FY22_Income_Limits!BR193)))</f>
        <v>142570</v>
      </c>
      <c r="BT193" s="64">
        <f>IF([1]TX_Counties_FY22_Income_Limits!BS193&gt;[1]WAIVER_TX_Counties_FY22!BT$2,[1]TX_Counties_FY22_Income_Limits!BS193,IF([1]TX_Counties_FY22_Income_Limits!BS193&lt;[1]WAIVER_TX_Counties_FY22!BT$2,[1]WAIVER_TX_Counties_FY22!BT$2,IF([1]TX_Counties_FY22_Income_Limits!BS193=[1]WAIVER_TX_Counties_FY22!BT$2,[1]TX_Counties_FY22_Income_Limits!BS193)))</f>
        <v>147950</v>
      </c>
      <c r="BU193" s="64">
        <f>IF([1]TX_Counties_FY22_Income_Limits!BT193&gt;[1]WAIVER_TX_Counties_FY22!BU$2,[1]TX_Counties_FY22_Income_Limits!BT193,IF([1]TX_Counties_FY22_Income_Limits!BT193&lt;[1]WAIVER_TX_Counties_FY22!BU$2,[1]WAIVER_TX_Counties_FY22!BU$2,IF([1]TX_Counties_FY22_Income_Limits!BT193=[1]WAIVER_TX_Counties_FY22!BU$2,[1]TX_Counties_FY22_Income_Limits!BT193)))</f>
        <v>153330</v>
      </c>
      <c r="BV193" s="64">
        <f>IF([1]TX_Counties_FY22_Income_Limits!BU193&gt;[1]WAIVER_TX_Counties_FY22!BV$2,[1]TX_Counties_FY22_Income_Limits!BU193,IF([1]TX_Counties_FY22_Income_Limits!BU193&lt;[1]WAIVER_TX_Counties_FY22!BV$2,[1]WAIVER_TX_Counties_FY22!BV$2,IF([1]TX_Counties_FY22_Income_Limits!BU193=[1]WAIVER_TX_Counties_FY22!BV$2,[1]TX_Counties_FY22_Income_Limits!BU193)))</f>
        <v>158710</v>
      </c>
      <c r="BW193" s="64">
        <f>IF([1]TX_Counties_FY22_Income_Limits!BV193&gt;[1]WAIVER_TX_Counties_FY22!BW$2,[1]TX_Counties_FY22_Income_Limits!BV193,IF([1]TX_Counties_FY22_Income_Limits!BV193&lt;[1]WAIVER_TX_Counties_FY22!BW$2,[1]WAIVER_TX_Counties_FY22!BW$2,IF([1]TX_Counties_FY22_Income_Limits!BV193=[1]WAIVER_TX_Counties_FY22!BW$2,[1]TX_Counties_FY22_Income_Limits!BV193)))</f>
        <v>164090</v>
      </c>
      <c r="BX193" s="64">
        <f>IF([1]TX_Counties_FY22_Income_Limits!BW193&gt;[1]WAIVER_TX_Counties_FY22!BX$2,[1]TX_Counties_FY22_Income_Limits!BW193,IF([1]TX_Counties_FY22_Income_Limits!BW193&lt;[1]WAIVER_TX_Counties_FY22!BX$2,[1]WAIVER_TX_Counties_FY22!BX$2,IF([1]TX_Counties_FY22_Income_Limits!BW193=[1]WAIVER_TX_Counties_FY22!BX$2,[1]TX_Counties_FY22_Income_Limits!BW193)))</f>
        <v>169470</v>
      </c>
      <c r="BY193" s="64">
        <f>IF([1]TX_Counties_FY22_Income_Limits!BX193&gt;[1]WAIVER_TX_Counties_FY22!BY$2,[1]TX_Counties_FY22_Income_Limits!BX193,IF([1]TX_Counties_FY22_Income_Limits!BX193&lt;[1]WAIVER_TX_Counties_FY22!BY$2,[1]WAIVER_TX_Counties_FY22!BY$2,IF([1]TX_Counties_FY22_Income_Limits!BX193=[1]WAIVER_TX_Counties_FY22!BY$2,[1]TX_Counties_FY22_Income_Limits!BX193)))</f>
        <v>174850</v>
      </c>
      <c r="BZ193" s="64">
        <f>IF([1]TX_Counties_FY22_Income_Limits!BY193&gt;[1]WAIVER_TX_Counties_FY22!BZ$2,[1]TX_Counties_FY22_Income_Limits!BY193,IF([1]TX_Counties_FY22_Income_Limits!BY193&lt;[1]WAIVER_TX_Counties_FY22!BZ$2,[1]WAIVER_TX_Counties_FY22!BZ$2,IF([1]TX_Counties_FY22_Income_Limits!BY193=[1]WAIVER_TX_Counties_FY22!BZ$2,[1]TX_Counties_FY22_Income_Limits!BY193)))</f>
        <v>180230</v>
      </c>
      <c r="CA193" s="64">
        <f>IF([1]TX_Counties_FY22_Income_Limits!BZ193&gt;[1]WAIVER_TX_Counties_FY22!CA$2,[1]TX_Counties_FY22_Income_Limits!BZ193,IF([1]TX_Counties_FY22_Income_Limits!BZ193&lt;[1]WAIVER_TX_Counties_FY22!CA$2,[1]WAIVER_TX_Counties_FY22!CA$2,IF([1]TX_Counties_FY22_Income_Limits!BZ193=[1]WAIVER_TX_Counties_FY22!CA$2,[1]TX_Counties_FY22_Income_Limits!BZ193)))</f>
        <v>59709.999999999993</v>
      </c>
      <c r="CB193" s="64">
        <f>IF([1]TX_Counties_FY22_Income_Limits!CA193&gt;[1]WAIVER_TX_Counties_FY22!CB$2,[1]TX_Counties_FY22_Income_Limits!CA193,IF([1]TX_Counties_FY22_Income_Limits!CA193&lt;[1]WAIVER_TX_Counties_FY22!CB$2,[1]WAIVER_TX_Counties_FY22!CB$2,IF([1]TX_Counties_FY22_Income_Limits!CA193=[1]WAIVER_TX_Counties_FY22!CB$2,[1]TX_Counties_FY22_Income_Limits!CA193)))</f>
        <v>68240</v>
      </c>
      <c r="CC193" s="64">
        <f>IF([1]TX_Counties_FY22_Income_Limits!CB193&gt;[1]WAIVER_TX_Counties_FY22!CC$2,[1]TX_Counties_FY22_Income_Limits!CB193,IF([1]TX_Counties_FY22_Income_Limits!CB193&lt;[1]WAIVER_TX_Counties_FY22!CC$2,[1]WAIVER_TX_Counties_FY22!CC$2,IF([1]TX_Counties_FY22_Income_Limits!CB193=[1]WAIVER_TX_Counties_FY22!CC$2,[1]TX_Counties_FY22_Income_Limits!CB193)))</f>
        <v>76770</v>
      </c>
      <c r="CD193" s="64">
        <f>IF([1]TX_Counties_FY22_Income_Limits!CC193&gt;[1]WAIVER_TX_Counties_FY22!CD$2,[1]TX_Counties_FY22_Income_Limits!CC193,IF([1]TX_Counties_FY22_Income_Limits!CC193&lt;[1]WAIVER_TX_Counties_FY22!CD$2,[1]WAIVER_TX_Counties_FY22!CD$2,IF([1]TX_Counties_FY22_Income_Limits!CC193=[1]WAIVER_TX_Counties_FY22!CD$2,[1]TX_Counties_FY22_Income_Limits!CC193)))</f>
        <v>85300</v>
      </c>
      <c r="CE193" s="64">
        <f>IF([1]TX_Counties_FY22_Income_Limits!CD193&gt;[1]WAIVER_TX_Counties_FY22!CE$2,[1]TX_Counties_FY22_Income_Limits!CD193,IF([1]TX_Counties_FY22_Income_Limits!CD193&lt;[1]WAIVER_TX_Counties_FY22!CE$2,[1]WAIVER_TX_Counties_FY22!CE$2,IF([1]TX_Counties_FY22_Income_Limits!CD193=[1]WAIVER_TX_Counties_FY22!CE$2,[1]TX_Counties_FY22_Income_Limits!CD193)))</f>
        <v>92124</v>
      </c>
      <c r="CF193" s="64">
        <f>IF([1]TX_Counties_FY22_Income_Limits!CE193&gt;[1]WAIVER_TX_Counties_FY22!CF$2,[1]TX_Counties_FY22_Income_Limits!CE193,IF([1]TX_Counties_FY22_Income_Limits!CE193&lt;[1]WAIVER_TX_Counties_FY22!CF$2,[1]WAIVER_TX_Counties_FY22!CF$2,IF([1]TX_Counties_FY22_Income_Limits!CE193=[1]WAIVER_TX_Counties_FY22!CF$2,[1]TX_Counties_FY22_Income_Limits!CE193)))</f>
        <v>98948</v>
      </c>
      <c r="CG193" s="64">
        <f>IF([1]TX_Counties_FY22_Income_Limits!CF193&gt;[1]WAIVER_TX_Counties_FY22!CG$2,[1]TX_Counties_FY22_Income_Limits!CF193,IF([1]TX_Counties_FY22_Income_Limits!CF193&lt;[1]WAIVER_TX_Counties_FY22!CG$2,[1]WAIVER_TX_Counties_FY22!CG$2,IF([1]TX_Counties_FY22_Income_Limits!CF193=[1]WAIVER_TX_Counties_FY22!CG$2,[1]TX_Counties_FY22_Income_Limits!CF193)))</f>
        <v>105772</v>
      </c>
      <c r="CH193" s="64">
        <f>IF([1]TX_Counties_FY22_Income_Limits!CG193&gt;[1]WAIVER_TX_Counties_FY22!CH$2,[1]TX_Counties_FY22_Income_Limits!CG193,IF([1]TX_Counties_FY22_Income_Limits!CG193&lt;[1]WAIVER_TX_Counties_FY22!CH$2,[1]WAIVER_TX_Counties_FY22!CH$2,IF([1]TX_Counties_FY22_Income_Limits!CG193=[1]WAIVER_TX_Counties_FY22!CH$2,[1]TX_Counties_FY22_Income_Limits!CG193)))</f>
        <v>112596</v>
      </c>
      <c r="CI193" s="64">
        <f>IF([1]TX_Counties_FY22_Income_Limits!CH193&gt;[1]WAIVER_TX_Counties_FY22!CI$2,[1]TX_Counties_FY22_Income_Limits!CH193,IF([1]TX_Counties_FY22_Income_Limits!CH193&lt;[1]WAIVER_TX_Counties_FY22!CI$2,[1]WAIVER_TX_Counties_FY22!CI$2,IF([1]TX_Counties_FY22_Income_Limits!CH193=[1]WAIVER_TX_Counties_FY22!CI$2,[1]TX_Counties_FY22_Income_Limits!CH193)))</f>
        <v>119419.99999999999</v>
      </c>
      <c r="CJ193" s="64">
        <f>IF([1]TX_Counties_FY22_Income_Limits!CI193&gt;[1]WAIVER_TX_Counties_FY22!CJ$2,[1]TX_Counties_FY22_Income_Limits!CI193,IF([1]TX_Counties_FY22_Income_Limits!CI193&lt;[1]WAIVER_TX_Counties_FY22!CJ$2,[1]WAIVER_TX_Counties_FY22!CJ$2,IF([1]TX_Counties_FY22_Income_Limits!CI193=[1]WAIVER_TX_Counties_FY22!CJ$2,[1]TX_Counties_FY22_Income_Limits!CI193)))</f>
        <v>126244</v>
      </c>
      <c r="CK193" s="64">
        <f>IF([1]TX_Counties_FY22_Income_Limits!CJ193&gt;[1]WAIVER_TX_Counties_FY22!CK$2,[1]TX_Counties_FY22_Income_Limits!CJ193,IF([1]TX_Counties_FY22_Income_Limits!CJ193&lt;[1]WAIVER_TX_Counties_FY22!CK$2,[1]WAIVER_TX_Counties_FY22!CK$2,IF([1]TX_Counties_FY22_Income_Limits!CJ193=[1]WAIVER_TX_Counties_FY22!CK$2,[1]TX_Counties_FY22_Income_Limits!CJ193)))</f>
        <v>133068</v>
      </c>
      <c r="CL193" s="64">
        <f>IF([1]TX_Counties_FY22_Income_Limits!CK193&gt;[1]WAIVER_TX_Counties_FY22!CL$2,[1]TX_Counties_FY22_Income_Limits!CK193,IF([1]TX_Counties_FY22_Income_Limits!CK193&lt;[1]WAIVER_TX_Counties_FY22!CL$2,[1]WAIVER_TX_Counties_FY22!CL$2,IF([1]TX_Counties_FY22_Income_Limits!CK193=[1]WAIVER_TX_Counties_FY22!CL$2,[1]TX_Counties_FY22_Income_Limits!CK193)))</f>
        <v>139892</v>
      </c>
      <c r="CM193" s="64">
        <f>IF([1]TX_Counties_FY22_Income_Limits!CL193&gt;[1]WAIVER_TX_Counties_FY22!CM$2,[1]TX_Counties_FY22_Income_Limits!CL193,IF([1]TX_Counties_FY22_Income_Limits!CL193&lt;[1]WAIVER_TX_Counties_FY22!CM$2,[1]WAIVER_TX_Counties_FY22!CM$2,IF([1]TX_Counties_FY22_Income_Limits!CL193=[1]WAIVER_TX_Counties_FY22!CM$2,[1]TX_Counties_FY22_Income_Limits!CL193)))</f>
        <v>146716</v>
      </c>
      <c r="CN193" s="64">
        <f>IF([1]TX_Counties_FY22_Income_Limits!CM193&gt;[1]WAIVER_TX_Counties_FY22!CN$2,[1]TX_Counties_FY22_Income_Limits!CM193,IF([1]TX_Counties_FY22_Income_Limits!CM193&lt;[1]WAIVER_TX_Counties_FY22!CN$2,[1]WAIVER_TX_Counties_FY22!CN$2,IF([1]TX_Counties_FY22_Income_Limits!CM193=[1]WAIVER_TX_Counties_FY22!CN$2,[1]TX_Counties_FY22_Income_Limits!CM193)))</f>
        <v>153540</v>
      </c>
      <c r="CO193" s="64">
        <f>IF([1]TX_Counties_FY22_Income_Limits!CN193&gt;[1]WAIVER_TX_Counties_FY22!CO$2,[1]TX_Counties_FY22_Income_Limits!CN193,IF([1]TX_Counties_FY22_Income_Limits!CN193&lt;[1]WAIVER_TX_Counties_FY22!CO$2,[1]WAIVER_TX_Counties_FY22!CO$2,IF([1]TX_Counties_FY22_Income_Limits!CN193=[1]WAIVER_TX_Counties_FY22!CO$2,[1]TX_Counties_FY22_Income_Limits!CN193)))</f>
        <v>160364</v>
      </c>
      <c r="CP193" s="64">
        <f>IF([1]TX_Counties_FY22_Income_Limits!CO193&gt;[1]WAIVER_TX_Counties_FY22!CP$2,[1]TX_Counties_FY22_Income_Limits!CO193,IF([1]TX_Counties_FY22_Income_Limits!CO193&lt;[1]WAIVER_TX_Counties_FY22!CP$2,[1]WAIVER_TX_Counties_FY22!CP$2,IF([1]TX_Counties_FY22_Income_Limits!CO193=[1]WAIVER_TX_Counties_FY22!CP$2,[1]TX_Counties_FY22_Income_Limits!CO193)))</f>
        <v>167188</v>
      </c>
      <c r="CQ193" s="64">
        <f>IF([1]TX_Counties_FY22_Income_Limits!CP193&gt;[1]WAIVER_TX_Counties_FY22!CQ$2,[1]TX_Counties_FY22_Income_Limits!CP193,IF([1]TX_Counties_FY22_Income_Limits!CP193&lt;[1]WAIVER_TX_Counties_FY22!CQ$2,[1]WAIVER_TX_Counties_FY22!CQ$2,IF([1]TX_Counties_FY22_Income_Limits!CP193=[1]WAIVER_TX_Counties_FY22!CQ$2,[1]TX_Counties_FY22_Income_Limits!CP193)))</f>
        <v>174012</v>
      </c>
      <c r="CR193" s="64">
        <f>IF([1]TX_Counties_FY22_Income_Limits!CQ193&gt;[1]WAIVER_TX_Counties_FY22!CR$2,[1]TX_Counties_FY22_Income_Limits!CQ193,IF([1]TX_Counties_FY22_Income_Limits!CQ193&lt;[1]WAIVER_TX_Counties_FY22!CR$2,[1]WAIVER_TX_Counties_FY22!CR$2,IF([1]TX_Counties_FY22_Income_Limits!CQ193=[1]WAIVER_TX_Counties_FY22!CR$2,[1]TX_Counties_FY22_Income_Limits!CQ193)))</f>
        <v>180836</v>
      </c>
      <c r="CS193" s="64">
        <f>IF([1]TX_Counties_FY22_Income_Limits!CR193&gt;[1]WAIVER_TX_Counties_FY22!CS$2,[1]TX_Counties_FY22_Income_Limits!CR193,IF([1]TX_Counties_FY22_Income_Limits!CR193&lt;[1]WAIVER_TX_Counties_FY22!CS$2,[1]WAIVER_TX_Counties_FY22!CS$2,IF([1]TX_Counties_FY22_Income_Limits!CR193=[1]WAIVER_TX_Counties_FY22!CS$2,[1]TX_Counties_FY22_Income_Limits!CR193)))</f>
        <v>187660</v>
      </c>
      <c r="CT193" s="64">
        <f>IF([1]TX_Counties_FY22_Income_Limits!CS193&gt;[1]WAIVER_TX_Counties_FY22!CT$2,[1]TX_Counties_FY22_Income_Limits!CS193,IF([1]TX_Counties_FY22_Income_Limits!CS193&lt;[1]WAIVER_TX_Counties_FY22!CT$2,[1]WAIVER_TX_Counties_FY22!CT$2,IF([1]TX_Counties_FY22_Income_Limits!CS193=[1]WAIVER_TX_Counties_FY22!CT$2,[1]TX_Counties_FY22_Income_Limits!CS193)))</f>
        <v>194484</v>
      </c>
      <c r="CU193" s="64">
        <f>IF([1]TX_Counties_FY22_Income_Limits!CT193&gt;[1]WAIVER_TX_Counties_FY22!CU$2,[1]TX_Counties_FY22_Income_Limits!CT193,IF([1]TX_Counties_FY22_Income_Limits!CT193&lt;[1]WAIVER_TX_Counties_FY22!CU$2,[1]WAIVER_TX_Counties_FY22!CU$2,IF([1]TX_Counties_FY22_Income_Limits!CT193=[1]WAIVER_TX_Counties_FY22!CU$2,[1]TX_Counties_FY22_Income_Limits!CT193)))</f>
        <v>201308</v>
      </c>
      <c r="CV193" s="64">
        <f>IF([1]TX_Counties_FY22_Income_Limits!CU193&gt;[1]WAIVER_TX_Counties_FY22!CV$2,[1]TX_Counties_FY22_Income_Limits!CU193,IF([1]TX_Counties_FY22_Income_Limits!CU193&lt;[1]WAIVER_TX_Counties_FY22!CV$2,[1]WAIVER_TX_Counties_FY22!CV$2,IF([1]TX_Counties_FY22_Income_Limits!CU193=[1]WAIVER_TX_Counties_FY22!CV$2,[1]TX_Counties_FY22_Income_Limits!CU193)))</f>
        <v>208132</v>
      </c>
      <c r="CW193" s="64">
        <f>IF([1]TX_Counties_FY22_Income_Limits!CV193&gt;[1]WAIVER_TX_Counties_FY22!CW$2,[1]TX_Counties_FY22_Income_Limits!CV193,IF([1]TX_Counties_FY22_Income_Limits!CV193&lt;[1]WAIVER_TX_Counties_FY22!CW$2,[1]WAIVER_TX_Counties_FY22!CW$2,IF([1]TX_Counties_FY22_Income_Limits!CV193=[1]WAIVER_TX_Counties_FY22!CW$2,[1]TX_Counties_FY22_Income_Limits!CV193)))</f>
        <v>214956</v>
      </c>
      <c r="CX193" s="64">
        <f>IF([1]TX_Counties_FY22_Income_Limits!CW193&gt;[1]WAIVER_TX_Counties_FY22!CX$2,[1]TX_Counties_FY22_Income_Limits!CW193,IF([1]TX_Counties_FY22_Income_Limits!CW193&lt;[1]WAIVER_TX_Counties_FY22!CX$2,[1]WAIVER_TX_Counties_FY22!CX$2,IF([1]TX_Counties_FY22_Income_Limits!CW193=[1]WAIVER_TX_Counties_FY22!CX$2,[1]TX_Counties_FY22_Income_Limits!CW193)))</f>
        <v>221780</v>
      </c>
      <c r="CY193" s="64">
        <f>IF([1]TX_Counties_FY22_Income_Limits!CX193&gt;[1]WAIVER_TX_Counties_FY22!CY$2,[1]TX_Counties_FY22_Income_Limits!CX193,IF([1]TX_Counties_FY22_Income_Limits!CX193&lt;[1]WAIVER_TX_Counties_FY22!CY$2,[1]WAIVER_TX_Counties_FY22!CY$2,IF([1]TX_Counties_FY22_Income_Limits!CX193=[1]WAIVER_TX_Counties_FY22!CY$2,[1]TX_Counties_FY22_Income_Limits!CX193)))</f>
        <v>228604</v>
      </c>
      <c r="CZ193" s="64">
        <f>IF([1]TX_Counties_FY22_Income_Limits!CY193&gt;[1]WAIVER_TX_Counties_FY22!CZ$2,[1]TX_Counties_FY22_Income_Limits!CY193,IF([1]TX_Counties_FY22_Income_Limits!CY193&lt;[1]WAIVER_TX_Counties_FY22!CZ$2,[1]WAIVER_TX_Counties_FY22!CZ$2,IF([1]TX_Counties_FY22_Income_Limits!CY193=[1]WAIVER_TX_Counties_FY22!CZ$2,[1]TX_Counties_FY22_Income_Limits!CY193)))</f>
        <v>71652</v>
      </c>
      <c r="DA193" s="64">
        <f>IF([1]TX_Counties_FY22_Income_Limits!CZ193&gt;[1]WAIVER_TX_Counties_FY22!DA$2,[1]TX_Counties_FY22_Income_Limits!CZ193,IF([1]TX_Counties_FY22_Income_Limits!CZ193&lt;[1]WAIVER_TX_Counties_FY22!DA$2,[1]WAIVER_TX_Counties_FY22!DA$2,IF([1]TX_Counties_FY22_Income_Limits!CZ193=[1]WAIVER_TX_Counties_FY22!DA$2,[1]TX_Counties_FY22_Income_Limits!CZ193)))</f>
        <v>81888</v>
      </c>
      <c r="DB193" s="64">
        <f>IF([1]TX_Counties_FY22_Income_Limits!DA193&gt;[1]WAIVER_TX_Counties_FY22!DB$2,[1]TX_Counties_FY22_Income_Limits!DA193,IF([1]TX_Counties_FY22_Income_Limits!DA193&lt;[1]WAIVER_TX_Counties_FY22!DB$2,[1]WAIVER_TX_Counties_FY22!DB$2,IF([1]TX_Counties_FY22_Income_Limits!DA193=[1]WAIVER_TX_Counties_FY22!DB$2,[1]TX_Counties_FY22_Income_Limits!DA193)))</f>
        <v>92124</v>
      </c>
      <c r="DC193" s="64">
        <f>IF([1]TX_Counties_FY22_Income_Limits!DB193&gt;[1]WAIVER_TX_Counties_FY22!DC$2,[1]TX_Counties_FY22_Income_Limits!DB193,IF([1]TX_Counties_FY22_Income_Limits!DB193&lt;[1]WAIVER_TX_Counties_FY22!DC$2,[1]WAIVER_TX_Counties_FY22!DC$2,IF([1]TX_Counties_FY22_Income_Limits!DB193=[1]WAIVER_TX_Counties_FY22!DC$2,[1]TX_Counties_FY22_Income_Limits!DB193)))</f>
        <v>102360</v>
      </c>
      <c r="DD193" s="64">
        <f>IF([1]TX_Counties_FY22_Income_Limits!DC193&gt;[1]WAIVER_TX_Counties_FY22!DD$2,[1]TX_Counties_FY22_Income_Limits!DC193,IF([1]TX_Counties_FY22_Income_Limits!DC193&lt;[1]WAIVER_TX_Counties_FY22!DD$2,[1]WAIVER_TX_Counties_FY22!DD$2,IF([1]TX_Counties_FY22_Income_Limits!DC193=[1]WAIVER_TX_Counties_FY22!DD$2,[1]TX_Counties_FY22_Income_Limits!DC193)))</f>
        <v>110548.8</v>
      </c>
      <c r="DE193" s="64">
        <f>IF([1]TX_Counties_FY22_Income_Limits!DD193&gt;[1]WAIVER_TX_Counties_FY22!DE$2,[1]TX_Counties_FY22_Income_Limits!DD193,IF([1]TX_Counties_FY22_Income_Limits!DD193&lt;[1]WAIVER_TX_Counties_FY22!DE$2,[1]WAIVER_TX_Counties_FY22!DE$2,IF([1]TX_Counties_FY22_Income_Limits!DD193=[1]WAIVER_TX_Counties_FY22!DE$2,[1]TX_Counties_FY22_Income_Limits!DD193)))</f>
        <v>118737.59999999999</v>
      </c>
      <c r="DF193" s="64">
        <f>IF([1]TX_Counties_FY22_Income_Limits!DE193&gt;[1]WAIVER_TX_Counties_FY22!DF$2,[1]TX_Counties_FY22_Income_Limits!DE193,IF([1]TX_Counties_FY22_Income_Limits!DE193&lt;[1]WAIVER_TX_Counties_FY22!DF$2,[1]WAIVER_TX_Counties_FY22!DF$2,IF([1]TX_Counties_FY22_Income_Limits!DE193=[1]WAIVER_TX_Counties_FY22!DF$2,[1]TX_Counties_FY22_Income_Limits!DE193)))</f>
        <v>126926.39999999999</v>
      </c>
      <c r="DG193" s="64">
        <f>IF([1]TX_Counties_FY22_Income_Limits!DF193&gt;[1]WAIVER_TX_Counties_FY22!DG$2,[1]TX_Counties_FY22_Income_Limits!DF193,IF([1]TX_Counties_FY22_Income_Limits!DF193&lt;[1]WAIVER_TX_Counties_FY22!DG$2,[1]WAIVER_TX_Counties_FY22!DG$2,IF([1]TX_Counties_FY22_Income_Limits!DF193=[1]WAIVER_TX_Counties_FY22!DG$2,[1]TX_Counties_FY22_Income_Limits!DF193)))</f>
        <v>135115.20000000001</v>
      </c>
      <c r="DH193" s="64">
        <f>IF([1]TX_Counties_FY22_Income_Limits!DG193&gt;[1]WAIVER_TX_Counties_FY22!DH$2,[1]TX_Counties_FY22_Income_Limits!DG193,IF([1]TX_Counties_FY22_Income_Limits!DG193&lt;[1]WAIVER_TX_Counties_FY22!DH$2,[1]WAIVER_TX_Counties_FY22!DH$2,IF([1]TX_Counties_FY22_Income_Limits!DG193=[1]WAIVER_TX_Counties_FY22!DH$2,[1]TX_Counties_FY22_Income_Limits!DG193)))</f>
        <v>143304</v>
      </c>
      <c r="DI193" s="64">
        <f>IF([1]TX_Counties_FY22_Income_Limits!DH193&gt;[1]WAIVER_TX_Counties_FY22!DI$2,[1]TX_Counties_FY22_Income_Limits!DH193,IF([1]TX_Counties_FY22_Income_Limits!DH193&lt;[1]WAIVER_TX_Counties_FY22!DI$2,[1]WAIVER_TX_Counties_FY22!DI$2,IF([1]TX_Counties_FY22_Income_Limits!DH193=[1]WAIVER_TX_Counties_FY22!DI$2,[1]TX_Counties_FY22_Income_Limits!DH193)))</f>
        <v>151492.79999999999</v>
      </c>
      <c r="DJ193" s="64">
        <f>IF([1]TX_Counties_FY22_Income_Limits!DI193&gt;[1]WAIVER_TX_Counties_FY22!DJ$2,[1]TX_Counties_FY22_Income_Limits!DI193,IF([1]TX_Counties_FY22_Income_Limits!DI193&lt;[1]WAIVER_TX_Counties_FY22!DJ$2,[1]WAIVER_TX_Counties_FY22!DJ$2,IF([1]TX_Counties_FY22_Income_Limits!DI193=[1]WAIVER_TX_Counties_FY22!DJ$2,[1]TX_Counties_FY22_Income_Limits!DI193)))</f>
        <v>159681.59999999998</v>
      </c>
      <c r="DK193" s="64">
        <f>IF([1]TX_Counties_FY22_Income_Limits!DJ193&gt;[1]WAIVER_TX_Counties_FY22!DK$2,[1]TX_Counties_FY22_Income_Limits!DJ193,IF([1]TX_Counties_FY22_Income_Limits!DJ193&lt;[1]WAIVER_TX_Counties_FY22!DK$2,[1]WAIVER_TX_Counties_FY22!DK$2,IF([1]TX_Counties_FY22_Income_Limits!DJ193=[1]WAIVER_TX_Counties_FY22!DK$2,[1]TX_Counties_FY22_Income_Limits!DJ193)))</f>
        <v>167870.39999999997</v>
      </c>
      <c r="DL193" s="64">
        <f>IF([1]TX_Counties_FY22_Income_Limits!DK193&gt;[1]WAIVER_TX_Counties_FY22!DL$2,[1]TX_Counties_FY22_Income_Limits!DK193,IF([1]TX_Counties_FY22_Income_Limits!DK193&lt;[1]WAIVER_TX_Counties_FY22!DL$2,[1]WAIVER_TX_Counties_FY22!DL$2,IF([1]TX_Counties_FY22_Income_Limits!DK193=[1]WAIVER_TX_Counties_FY22!DL$2,[1]TX_Counties_FY22_Income_Limits!DK193)))</f>
        <v>176059.19999999995</v>
      </c>
      <c r="DM193" s="64">
        <f>IF([1]TX_Counties_FY22_Income_Limits!DL193&gt;[1]WAIVER_TX_Counties_FY22!DM$2,[1]TX_Counties_FY22_Income_Limits!DL193,IF([1]TX_Counties_FY22_Income_Limits!DL193&lt;[1]WAIVER_TX_Counties_FY22!DM$2,[1]WAIVER_TX_Counties_FY22!DM$2,IF([1]TX_Counties_FY22_Income_Limits!DL193=[1]WAIVER_TX_Counties_FY22!DM$2,[1]TX_Counties_FY22_Income_Limits!DL193)))</f>
        <v>184247.99999999994</v>
      </c>
      <c r="DN193" s="64">
        <f>IF([1]TX_Counties_FY22_Income_Limits!DM193&gt;[1]WAIVER_TX_Counties_FY22!DN$2,[1]TX_Counties_FY22_Income_Limits!DM193,IF([1]TX_Counties_FY22_Income_Limits!DM193&lt;[1]WAIVER_TX_Counties_FY22!DN$2,[1]WAIVER_TX_Counties_FY22!DN$2,IF([1]TX_Counties_FY22_Income_Limits!DM193=[1]WAIVER_TX_Counties_FY22!DN$2,[1]TX_Counties_FY22_Income_Limits!DM193)))</f>
        <v>192436.79999999993</v>
      </c>
      <c r="DO193" s="64">
        <f>IF([1]TX_Counties_FY22_Income_Limits!DN193&gt;[1]WAIVER_TX_Counties_FY22!DO$2,[1]TX_Counties_FY22_Income_Limits!DN193,IF([1]TX_Counties_FY22_Income_Limits!DN193&lt;[1]WAIVER_TX_Counties_FY22!DO$2,[1]WAIVER_TX_Counties_FY22!DO$2,IF([1]TX_Counties_FY22_Income_Limits!DN193=[1]WAIVER_TX_Counties_FY22!DO$2,[1]TX_Counties_FY22_Income_Limits!DN193)))</f>
        <v>200625.59999999992</v>
      </c>
      <c r="DP193" s="64">
        <f>IF([1]TX_Counties_FY22_Income_Limits!DO193&gt;[1]WAIVER_TX_Counties_FY22!DP$2,[1]TX_Counties_FY22_Income_Limits!DO193,IF([1]TX_Counties_FY22_Income_Limits!DO193&lt;[1]WAIVER_TX_Counties_FY22!DP$2,[1]WAIVER_TX_Counties_FY22!DP$2,IF([1]TX_Counties_FY22_Income_Limits!DO193=[1]WAIVER_TX_Counties_FY22!DP$2,[1]TX_Counties_FY22_Income_Limits!DO193)))</f>
        <v>208814.39999999991</v>
      </c>
      <c r="DQ193" s="64">
        <f>IF([1]TX_Counties_FY22_Income_Limits!DP193&gt;[1]WAIVER_TX_Counties_FY22!DQ$2,[1]TX_Counties_FY22_Income_Limits!DP193,IF([1]TX_Counties_FY22_Income_Limits!DP193&lt;[1]WAIVER_TX_Counties_FY22!DQ$2,[1]WAIVER_TX_Counties_FY22!DQ$2,IF([1]TX_Counties_FY22_Income_Limits!DP193=[1]WAIVER_TX_Counties_FY22!DQ$2,[1]TX_Counties_FY22_Income_Limits!DP193)))</f>
        <v>217003.1999999999</v>
      </c>
      <c r="DR193" s="64">
        <f>IF([1]TX_Counties_FY22_Income_Limits!DQ193&gt;[1]WAIVER_TX_Counties_FY22!DR$2,[1]TX_Counties_FY22_Income_Limits!DQ193,IF([1]TX_Counties_FY22_Income_Limits!DQ193&lt;[1]WAIVER_TX_Counties_FY22!DR$2,[1]WAIVER_TX_Counties_FY22!DR$2,IF([1]TX_Counties_FY22_Income_Limits!DQ193=[1]WAIVER_TX_Counties_FY22!DR$2,[1]TX_Counties_FY22_Income_Limits!DQ193)))</f>
        <v>225191.99999999988</v>
      </c>
      <c r="DS193" s="64">
        <f>IF([1]TX_Counties_FY22_Income_Limits!DR193&gt;[1]WAIVER_TX_Counties_FY22!DS$2,[1]TX_Counties_FY22_Income_Limits!DR193,IF([1]TX_Counties_FY22_Income_Limits!DR193&lt;[1]WAIVER_TX_Counties_FY22!DS$2,[1]WAIVER_TX_Counties_FY22!DS$2,IF([1]TX_Counties_FY22_Income_Limits!DR193=[1]WAIVER_TX_Counties_FY22!DS$2,[1]TX_Counties_FY22_Income_Limits!DR193)))</f>
        <v>233380.79999999987</v>
      </c>
      <c r="DT193" s="64">
        <f>IF([1]TX_Counties_FY22_Income_Limits!DS193&gt;[1]WAIVER_TX_Counties_FY22!DT$2,[1]TX_Counties_FY22_Income_Limits!DS193,IF([1]TX_Counties_FY22_Income_Limits!DS193&lt;[1]WAIVER_TX_Counties_FY22!DT$2,[1]WAIVER_TX_Counties_FY22!DT$2,IF([1]TX_Counties_FY22_Income_Limits!DS193=[1]WAIVER_TX_Counties_FY22!DT$2,[1]TX_Counties_FY22_Income_Limits!DS193)))</f>
        <v>241569.59999999986</v>
      </c>
      <c r="DU193" s="64">
        <f>IF([1]TX_Counties_FY22_Income_Limits!DT193&gt;[1]WAIVER_TX_Counties_FY22!DU$2,[1]TX_Counties_FY22_Income_Limits!DT193,IF([1]TX_Counties_FY22_Income_Limits!DT193&lt;[1]WAIVER_TX_Counties_FY22!DU$2,[1]WAIVER_TX_Counties_FY22!DU$2,IF([1]TX_Counties_FY22_Income_Limits!DT193=[1]WAIVER_TX_Counties_FY22!DU$2,[1]TX_Counties_FY22_Income_Limits!DT193)))</f>
        <v>249758.39999999985</v>
      </c>
      <c r="DV193" s="64">
        <f>IF([1]TX_Counties_FY22_Income_Limits!DU193&gt;[1]WAIVER_TX_Counties_FY22!DV$2,[1]TX_Counties_FY22_Income_Limits!DU193,IF([1]TX_Counties_FY22_Income_Limits!DU193&lt;[1]WAIVER_TX_Counties_FY22!DV$2,[1]WAIVER_TX_Counties_FY22!DV$2,IF([1]TX_Counties_FY22_Income_Limits!DU193=[1]WAIVER_TX_Counties_FY22!DV$2,[1]TX_Counties_FY22_Income_Limits!DU193)))</f>
        <v>257947.19999999984</v>
      </c>
      <c r="DW193" s="64">
        <f>IF([1]TX_Counties_FY22_Income_Limits!DV193&gt;[1]WAIVER_TX_Counties_FY22!DW$2,[1]TX_Counties_FY22_Income_Limits!DV193,IF([1]TX_Counties_FY22_Income_Limits!DV193&lt;[1]WAIVER_TX_Counties_FY22!DW$2,[1]WAIVER_TX_Counties_FY22!DW$2,IF([1]TX_Counties_FY22_Income_Limits!DV193=[1]WAIVER_TX_Counties_FY22!DW$2,[1]TX_Counties_FY22_Income_Limits!DV193)))</f>
        <v>266135.99999999983</v>
      </c>
      <c r="DX193" s="64">
        <f>IF([1]TX_Counties_FY22_Income_Limits!DW193&gt;[1]WAIVER_TX_Counties_FY22!DX$2,[1]TX_Counties_FY22_Income_Limits!DW193,IF([1]TX_Counties_FY22_Income_Limits!DW193&lt;[1]WAIVER_TX_Counties_FY22!DX$2,[1]WAIVER_TX_Counties_FY22!DX$2,IF([1]TX_Counties_FY22_Income_Limits!DW193=[1]WAIVER_TX_Counties_FY22!DX$2,[1]TX_Counties_FY22_Income_Limits!DW193)))</f>
        <v>274324.79999999981</v>
      </c>
    </row>
    <row r="194" spans="1:129" ht="14.45">
      <c r="A194" s="61" t="s">
        <v>383</v>
      </c>
      <c r="B194" s="66" t="str">
        <f t="shared" si="7"/>
        <v>NO</v>
      </c>
      <c r="C194" s="64">
        <f>[1]TX_Counties_FY22_Income_Limits!B194</f>
        <v>88200</v>
      </c>
      <c r="D194" s="64">
        <f>IF([1]TX_Counties_FY22_Income_Limits!C194&gt;[1]WAIVER_TX_Counties_FY22!D$2,[1]TX_Counties_FY22_Income_Limits!C194,IF([1]TX_Counties_FY22_Income_Limits!C194&lt;[1]WAIVER_TX_Counties_FY22!D$2,[1]WAIVER_TX_Counties_FY22!D$2,IF([1]TX_Counties_FY22_Income_Limits!C194=[1]WAIVER_TX_Counties_FY22!D$2,[1]TX_Counties_FY22_Income_Limits!C194)))</f>
        <v>18300</v>
      </c>
      <c r="E194" s="64">
        <f>IF([1]TX_Counties_FY22_Income_Limits!D194&gt;[1]WAIVER_TX_Counties_FY22!E$2,[1]TX_Counties_FY22_Income_Limits!D194,IF([1]TX_Counties_FY22_Income_Limits!D194&lt;[1]WAIVER_TX_Counties_FY22!E$2,[1]WAIVER_TX_Counties_FY22!E$2,IF([1]TX_Counties_FY22_Income_Limits!D194=[1]WAIVER_TX_Counties_FY22!E$2,[1]TX_Counties_FY22_Income_Limits!D194)))</f>
        <v>20900</v>
      </c>
      <c r="F194" s="64">
        <f>IF([1]TX_Counties_FY22_Income_Limits!E194&gt;[1]WAIVER_TX_Counties_FY22!F$2,[1]TX_Counties_FY22_Income_Limits!E194,IF([1]TX_Counties_FY22_Income_Limits!E194&lt;[1]WAIVER_TX_Counties_FY22!F$2,[1]WAIVER_TX_Counties_FY22!F$2,IF([1]TX_Counties_FY22_Income_Limits!E194=[1]WAIVER_TX_Counties_FY22!F$2,[1]TX_Counties_FY22_Income_Limits!E194)))</f>
        <v>23500</v>
      </c>
      <c r="G194" s="64">
        <f>IF([1]TX_Counties_FY22_Income_Limits!F194&gt;[1]WAIVER_TX_Counties_FY22!G$2,[1]TX_Counties_FY22_Income_Limits!F194,IF([1]TX_Counties_FY22_Income_Limits!F194&lt;[1]WAIVER_TX_Counties_FY22!G$2,[1]WAIVER_TX_Counties_FY22!G$2,IF([1]TX_Counties_FY22_Income_Limits!F194=[1]WAIVER_TX_Counties_FY22!G$2,[1]TX_Counties_FY22_Income_Limits!F194)))</f>
        <v>27750</v>
      </c>
      <c r="H194" s="64">
        <f>IF([1]TX_Counties_FY22_Income_Limits!G194&gt;[1]WAIVER_TX_Counties_FY22!H$2,[1]TX_Counties_FY22_Income_Limits!G194,IF([1]TX_Counties_FY22_Income_Limits!G194&lt;[1]WAIVER_TX_Counties_FY22!H$2,[1]WAIVER_TX_Counties_FY22!H$2,IF([1]TX_Counties_FY22_Income_Limits!G194=[1]WAIVER_TX_Counties_FY22!H$2,[1]TX_Counties_FY22_Income_Limits!G194)))</f>
        <v>32470</v>
      </c>
      <c r="I194" s="64">
        <f>IF([1]TX_Counties_FY22_Income_Limits!H194&gt;[1]WAIVER_TX_Counties_FY22!I$2,[1]TX_Counties_FY22_Income_Limits!H194,IF([1]TX_Counties_FY22_Income_Limits!H194&lt;[1]WAIVER_TX_Counties_FY22!I$2,[1]WAIVER_TX_Counties_FY22!I$2,IF([1]TX_Counties_FY22_Income_Limits!H194=[1]WAIVER_TX_Counties_FY22!I$2,[1]TX_Counties_FY22_Income_Limits!H194)))</f>
        <v>37190</v>
      </c>
      <c r="J194" s="64">
        <f>IF([1]TX_Counties_FY22_Income_Limits!I194&gt;[1]WAIVER_TX_Counties_FY22!J$2,[1]TX_Counties_FY22_Income_Limits!I194,IF([1]TX_Counties_FY22_Income_Limits!I194&lt;[1]WAIVER_TX_Counties_FY22!J$2,[1]WAIVER_TX_Counties_FY22!J$2,IF([1]TX_Counties_FY22_Income_Limits!I194=[1]WAIVER_TX_Counties_FY22!J$2,[1]TX_Counties_FY22_Income_Limits!I194)))</f>
        <v>41910</v>
      </c>
      <c r="K194" s="64">
        <f>IF([1]TX_Counties_FY22_Income_Limits!J194&gt;[1]WAIVER_TX_Counties_FY22!K$2,[1]TX_Counties_FY22_Income_Limits!J194,IF([1]TX_Counties_FY22_Income_Limits!J194&lt;[1]WAIVER_TX_Counties_FY22!K$2,[1]WAIVER_TX_Counties_FY22!K$2,IF([1]TX_Counties_FY22_Income_Limits!J194=[1]WAIVER_TX_Counties_FY22!K$2,[1]TX_Counties_FY22_Income_Limits!J194)))</f>
        <v>46630</v>
      </c>
      <c r="L194" s="64">
        <f>IF([1]TX_Counties_FY22_Income_Limits!K194&gt;[1]WAIVER_TX_Counties_FY22!L$2,[1]TX_Counties_FY22_Income_Limits!K194,IF([1]TX_Counties_FY22_Income_Limits!K194&lt;[1]WAIVER_TX_Counties_FY22!L$2,[1]WAIVER_TX_Counties_FY22!L$2,IF([1]TX_Counties_FY22_Income_Limits!K194=[1]WAIVER_TX_Counties_FY22!L$2,[1]TX_Counties_FY22_Income_Limits!K194)))</f>
        <v>60899.999999999993</v>
      </c>
      <c r="M194" s="64">
        <f>IF([1]TX_Counties_FY22_Income_Limits!L194&gt;[1]WAIVER_TX_Counties_FY22!M$2,[1]TX_Counties_FY22_Income_Limits!L194,IF([1]TX_Counties_FY22_Income_Limits!L194&lt;[1]WAIVER_TX_Counties_FY22!M$2,[1]WAIVER_TX_Counties_FY22!M$2,IF([1]TX_Counties_FY22_Income_Limits!L194=[1]WAIVER_TX_Counties_FY22!M$2,[1]TX_Counties_FY22_Income_Limits!L194)))</f>
        <v>64380</v>
      </c>
      <c r="N194" s="64">
        <f>IF([1]TX_Counties_FY22_Income_Limits!M194&gt;[1]WAIVER_TX_Counties_FY22!N$2,[1]TX_Counties_FY22_Income_Limits!M194,IF([1]TX_Counties_FY22_Income_Limits!M194&lt;[1]WAIVER_TX_Counties_FY22!N$2,[1]WAIVER_TX_Counties_FY22!N$2,IF([1]TX_Counties_FY22_Income_Limits!M194=[1]WAIVER_TX_Counties_FY22!N$2,[1]TX_Counties_FY22_Income_Limits!M194)))</f>
        <v>67860</v>
      </c>
      <c r="O194" s="64">
        <f>IF([1]TX_Counties_FY22_Income_Limits!N194&gt;[1]WAIVER_TX_Counties_FY22!O$2,[1]TX_Counties_FY22_Income_Limits!N194,IF([1]TX_Counties_FY22_Income_Limits!N194&lt;[1]WAIVER_TX_Counties_FY22!O$2,[1]WAIVER_TX_Counties_FY22!O$2,IF([1]TX_Counties_FY22_Income_Limits!N194=[1]WAIVER_TX_Counties_FY22!O$2,[1]TX_Counties_FY22_Income_Limits!N194)))</f>
        <v>71340</v>
      </c>
      <c r="P194" s="64">
        <f>IF([1]TX_Counties_FY22_Income_Limits!O194&gt;[1]WAIVER_TX_Counties_FY22!P$2,[1]TX_Counties_FY22_Income_Limits!O194,IF([1]TX_Counties_FY22_Income_Limits!O194&lt;[1]WAIVER_TX_Counties_FY22!P$2,[1]WAIVER_TX_Counties_FY22!P$2,IF([1]TX_Counties_FY22_Income_Limits!O194=[1]WAIVER_TX_Counties_FY22!P$2,[1]TX_Counties_FY22_Income_Limits!O194)))</f>
        <v>74820</v>
      </c>
      <c r="Q194" s="64">
        <f>IF([1]TX_Counties_FY22_Income_Limits!P194&gt;[1]WAIVER_TX_Counties_FY22!Q$2,[1]TX_Counties_FY22_Income_Limits!P194,IF([1]TX_Counties_FY22_Income_Limits!P194&lt;[1]WAIVER_TX_Counties_FY22!Q$2,[1]WAIVER_TX_Counties_FY22!Q$2,IF([1]TX_Counties_FY22_Income_Limits!P194=[1]WAIVER_TX_Counties_FY22!Q$2,[1]TX_Counties_FY22_Income_Limits!P194)))</f>
        <v>78300</v>
      </c>
      <c r="R194" s="64">
        <f>IF([1]TX_Counties_FY22_Income_Limits!Q194&gt;[1]WAIVER_TX_Counties_FY22!R$2,[1]TX_Counties_FY22_Income_Limits!Q194,IF([1]TX_Counties_FY22_Income_Limits!Q194&lt;[1]WAIVER_TX_Counties_FY22!R$2,[1]WAIVER_TX_Counties_FY22!R$2,IF([1]TX_Counties_FY22_Income_Limits!Q194=[1]WAIVER_TX_Counties_FY22!R$2,[1]TX_Counties_FY22_Income_Limits!Q194)))</f>
        <v>81780</v>
      </c>
      <c r="S194" s="64">
        <f>IF([1]TX_Counties_FY22_Income_Limits!R194&gt;[1]WAIVER_TX_Counties_FY22!S$2,[1]TX_Counties_FY22_Income_Limits!R194,IF([1]TX_Counties_FY22_Income_Limits!R194&lt;[1]WAIVER_TX_Counties_FY22!S$2,[1]WAIVER_TX_Counties_FY22!S$2,IF([1]TX_Counties_FY22_Income_Limits!R194=[1]WAIVER_TX_Counties_FY22!S$2,[1]TX_Counties_FY22_Income_Limits!R194)))</f>
        <v>85260</v>
      </c>
      <c r="T194" s="64">
        <f>IF([1]TX_Counties_FY22_Income_Limits!S194&gt;[1]WAIVER_TX_Counties_FY22!T$2,[1]TX_Counties_FY22_Income_Limits!S194,IF([1]TX_Counties_FY22_Income_Limits!S194&lt;[1]WAIVER_TX_Counties_FY22!T$2,[1]WAIVER_TX_Counties_FY22!T$2,IF([1]TX_Counties_FY22_Income_Limits!S194=[1]WAIVER_TX_Counties_FY22!T$2,[1]TX_Counties_FY22_Income_Limits!S194)))</f>
        <v>88740</v>
      </c>
      <c r="U194" s="64">
        <f>IF([1]TX_Counties_FY22_Income_Limits!T194&gt;[1]WAIVER_TX_Counties_FY22!U$2,[1]TX_Counties_FY22_Income_Limits!T194,IF([1]TX_Counties_FY22_Income_Limits!T194&lt;[1]WAIVER_TX_Counties_FY22!U$2,[1]WAIVER_TX_Counties_FY22!U$2,IF([1]TX_Counties_FY22_Income_Limits!T194=[1]WAIVER_TX_Counties_FY22!U$2,[1]TX_Counties_FY22_Income_Limits!T194)))</f>
        <v>92220</v>
      </c>
      <c r="V194" s="64">
        <f>IF([1]TX_Counties_FY22_Income_Limits!U194&gt;[1]WAIVER_TX_Counties_FY22!V$2,[1]TX_Counties_FY22_Income_Limits!U194,IF([1]TX_Counties_FY22_Income_Limits!U194&lt;[1]WAIVER_TX_Counties_FY22!V$2,[1]WAIVER_TX_Counties_FY22!V$2,IF([1]TX_Counties_FY22_Income_Limits!U194=[1]WAIVER_TX_Counties_FY22!V$2,[1]TX_Counties_FY22_Income_Limits!U194)))</f>
        <v>95700</v>
      </c>
      <c r="W194" s="64">
        <f>IF([1]TX_Counties_FY22_Income_Limits!V194&gt;[1]WAIVER_TX_Counties_FY22!W$2,[1]TX_Counties_FY22_Income_Limits!V194,IF([1]TX_Counties_FY22_Income_Limits!V194&lt;[1]WAIVER_TX_Counties_FY22!W$2,[1]WAIVER_TX_Counties_FY22!W$2,IF([1]TX_Counties_FY22_Income_Limits!V194=[1]WAIVER_TX_Counties_FY22!W$2,[1]TX_Counties_FY22_Income_Limits!V194)))</f>
        <v>99180</v>
      </c>
      <c r="X194" s="64">
        <f>IF([1]TX_Counties_FY22_Income_Limits!W194&gt;[1]WAIVER_TX_Counties_FY22!X$2,[1]TX_Counties_FY22_Income_Limits!W194,IF([1]TX_Counties_FY22_Income_Limits!W194&lt;[1]WAIVER_TX_Counties_FY22!X$2,[1]WAIVER_TX_Counties_FY22!X$2,IF([1]TX_Counties_FY22_Income_Limits!W194=[1]WAIVER_TX_Counties_FY22!X$2,[1]TX_Counties_FY22_Income_Limits!W194)))</f>
        <v>102660</v>
      </c>
      <c r="Y194" s="64">
        <f>IF([1]TX_Counties_FY22_Income_Limits!X194&gt;[1]WAIVER_TX_Counties_FY22!Y$2,[1]TX_Counties_FY22_Income_Limits!X194,IF([1]TX_Counties_FY22_Income_Limits!X194&lt;[1]WAIVER_TX_Counties_FY22!Y$2,[1]WAIVER_TX_Counties_FY22!Y$2,IF([1]TX_Counties_FY22_Income_Limits!X194=[1]WAIVER_TX_Counties_FY22!Y$2,[1]TX_Counties_FY22_Income_Limits!X194)))</f>
        <v>106140</v>
      </c>
      <c r="Z194" s="64">
        <f>IF([1]TX_Counties_FY22_Income_Limits!Y194&gt;[1]WAIVER_TX_Counties_FY22!Z$2,[1]TX_Counties_FY22_Income_Limits!Y194,IF([1]TX_Counties_FY22_Income_Limits!Y194&lt;[1]WAIVER_TX_Counties_FY22!Z$2,[1]WAIVER_TX_Counties_FY22!Z$2,IF([1]TX_Counties_FY22_Income_Limits!Y194=[1]WAIVER_TX_Counties_FY22!Z$2,[1]TX_Counties_FY22_Income_Limits!Y194)))</f>
        <v>109620</v>
      </c>
      <c r="AA194" s="64">
        <f>IF([1]TX_Counties_FY22_Income_Limits!Z194&gt;[1]WAIVER_TX_Counties_FY22!AA$2,[1]TX_Counties_FY22_Income_Limits!Z194,IF([1]TX_Counties_FY22_Income_Limits!Z194&lt;[1]WAIVER_TX_Counties_FY22!AA$2,[1]WAIVER_TX_Counties_FY22!AA$2,IF([1]TX_Counties_FY22_Income_Limits!Z194=[1]WAIVER_TX_Counties_FY22!AA$2,[1]TX_Counties_FY22_Income_Limits!Z194)))</f>
        <v>113100</v>
      </c>
      <c r="AB194" s="64">
        <f>IF([1]TX_Counties_FY22_Income_Limits!AA194&gt;[1]WAIVER_TX_Counties_FY22!AB$2,[1]TX_Counties_FY22_Income_Limits!AA194,IF([1]TX_Counties_FY22_Income_Limits!AA194&lt;[1]WAIVER_TX_Counties_FY22!AB$2,[1]WAIVER_TX_Counties_FY22!AB$2,IF([1]TX_Counties_FY22_Income_Limits!AA194=[1]WAIVER_TX_Counties_FY22!AB$2,[1]TX_Counties_FY22_Income_Limits!AA194)))</f>
        <v>116580</v>
      </c>
      <c r="AC194" s="64">
        <f>IF([1]TX_Counties_FY22_Income_Limits!AB194&gt;[1]WAIVER_TX_Counties_FY22!AC$2,[1]TX_Counties_FY22_Income_Limits!AB194,IF([1]TX_Counties_FY22_Income_Limits!AB194&lt;[1]WAIVER_TX_Counties_FY22!AC$2,[1]WAIVER_TX_Counties_FY22!AC$2,IF([1]TX_Counties_FY22_Income_Limits!AB194=[1]WAIVER_TX_Counties_FY22!AC$2,[1]TX_Counties_FY22_Income_Limits!AB194)))</f>
        <v>30450</v>
      </c>
      <c r="AD194" s="64">
        <f>IF([1]TX_Counties_FY22_Income_Limits!AC194&gt;[1]WAIVER_TX_Counties_FY22!AD$2,[1]TX_Counties_FY22_Income_Limits!AC194,IF([1]TX_Counties_FY22_Income_Limits!AC194&lt;[1]WAIVER_TX_Counties_FY22!AD$2,[1]WAIVER_TX_Counties_FY22!AD$2,IF([1]TX_Counties_FY22_Income_Limits!AC194=[1]WAIVER_TX_Counties_FY22!AD$2,[1]TX_Counties_FY22_Income_Limits!AC194)))</f>
        <v>34800</v>
      </c>
      <c r="AE194" s="64">
        <f>IF([1]TX_Counties_FY22_Income_Limits!AD194&gt;[1]WAIVER_TX_Counties_FY22!AE$2,[1]TX_Counties_FY22_Income_Limits!AD194,IF([1]TX_Counties_FY22_Income_Limits!AD194&lt;[1]WAIVER_TX_Counties_FY22!AE$2,[1]WAIVER_TX_Counties_FY22!AE$2,IF([1]TX_Counties_FY22_Income_Limits!AD194=[1]WAIVER_TX_Counties_FY22!AE$2,[1]TX_Counties_FY22_Income_Limits!AD194)))</f>
        <v>39150</v>
      </c>
      <c r="AF194" s="64">
        <f>IF([1]TX_Counties_FY22_Income_Limits!AE194&gt;[1]WAIVER_TX_Counties_FY22!AF$2,[1]TX_Counties_FY22_Income_Limits!AE194,IF([1]TX_Counties_FY22_Income_Limits!AE194&lt;[1]WAIVER_TX_Counties_FY22!AF$2,[1]WAIVER_TX_Counties_FY22!AF$2,IF([1]TX_Counties_FY22_Income_Limits!AE194=[1]WAIVER_TX_Counties_FY22!AF$2,[1]TX_Counties_FY22_Income_Limits!AE194)))</f>
        <v>43500</v>
      </c>
      <c r="AG194" s="64">
        <f>IF([1]TX_Counties_FY22_Income_Limits!AF194&gt;[1]WAIVER_TX_Counties_FY22!AG$2,[1]TX_Counties_FY22_Income_Limits!AF194,IF([1]TX_Counties_FY22_Income_Limits!AF194&lt;[1]WAIVER_TX_Counties_FY22!AG$2,[1]WAIVER_TX_Counties_FY22!AG$2,IF([1]TX_Counties_FY22_Income_Limits!AF194=[1]WAIVER_TX_Counties_FY22!AG$2,[1]TX_Counties_FY22_Income_Limits!AF194)))</f>
        <v>47000</v>
      </c>
      <c r="AH194" s="64">
        <f>IF([1]TX_Counties_FY22_Income_Limits!AG194&gt;[1]WAIVER_TX_Counties_FY22!AH$2,[1]TX_Counties_FY22_Income_Limits!AG194,IF([1]TX_Counties_FY22_Income_Limits!AG194&lt;[1]WAIVER_TX_Counties_FY22!AH$2,[1]WAIVER_TX_Counties_FY22!AH$2,IF([1]TX_Counties_FY22_Income_Limits!AG194=[1]WAIVER_TX_Counties_FY22!AH$2,[1]TX_Counties_FY22_Income_Limits!AG194)))</f>
        <v>50500</v>
      </c>
      <c r="AI194" s="64">
        <f>IF([1]TX_Counties_FY22_Income_Limits!AH194&gt;[1]WAIVER_TX_Counties_FY22!AI$2,[1]TX_Counties_FY22_Income_Limits!AH194,IF([1]TX_Counties_FY22_Income_Limits!AH194&lt;[1]WAIVER_TX_Counties_FY22!AI$2,[1]WAIVER_TX_Counties_FY22!AI$2,IF([1]TX_Counties_FY22_Income_Limits!AH194=[1]WAIVER_TX_Counties_FY22!AI$2,[1]TX_Counties_FY22_Income_Limits!AH194)))</f>
        <v>53950</v>
      </c>
      <c r="AJ194" s="64">
        <f>IF([1]TX_Counties_FY22_Income_Limits!AI194&gt;[1]WAIVER_TX_Counties_FY22!AJ$2,[1]TX_Counties_FY22_Income_Limits!AI194,IF([1]TX_Counties_FY22_Income_Limits!AI194&lt;[1]WAIVER_TX_Counties_FY22!AJ$2,[1]WAIVER_TX_Counties_FY22!AJ$2,IF([1]TX_Counties_FY22_Income_Limits!AI194=[1]WAIVER_TX_Counties_FY22!AJ$2,[1]TX_Counties_FY22_Income_Limits!AI194)))</f>
        <v>57450</v>
      </c>
      <c r="AK194" s="64">
        <f>IF([1]TX_Counties_FY22_Income_Limits!AJ194&gt;[1]WAIVER_TX_Counties_FY22!AK$2,[1]TX_Counties_FY22_Income_Limits!AJ194,IF([1]TX_Counties_FY22_Income_Limits!AJ194&lt;[1]WAIVER_TX_Counties_FY22!AK$2,[1]WAIVER_TX_Counties_FY22!AK$2,IF([1]TX_Counties_FY22_Income_Limits!AJ194=[1]WAIVER_TX_Counties_FY22!AK$2,[1]TX_Counties_FY22_Income_Limits!AJ194)))</f>
        <v>60899.999999999993</v>
      </c>
      <c r="AL194" s="64">
        <f>IF([1]TX_Counties_FY22_Income_Limits!AK194&gt;[1]WAIVER_TX_Counties_FY22!AL$2,[1]TX_Counties_FY22_Income_Limits!AK194,IF([1]TX_Counties_FY22_Income_Limits!AK194&lt;[1]WAIVER_TX_Counties_FY22!AL$2,[1]WAIVER_TX_Counties_FY22!AL$2,IF([1]TX_Counties_FY22_Income_Limits!AK194=[1]WAIVER_TX_Counties_FY22!AL$2,[1]TX_Counties_FY22_Income_Limits!AK194)))</f>
        <v>64380</v>
      </c>
      <c r="AM194" s="64">
        <f>IF([1]TX_Counties_FY22_Income_Limits!AL194&gt;[1]WAIVER_TX_Counties_FY22!AM$2,[1]TX_Counties_FY22_Income_Limits!AL194,IF([1]TX_Counties_FY22_Income_Limits!AL194&lt;[1]WAIVER_TX_Counties_FY22!AM$2,[1]WAIVER_TX_Counties_FY22!AM$2,IF([1]TX_Counties_FY22_Income_Limits!AL194=[1]WAIVER_TX_Counties_FY22!AM$2,[1]TX_Counties_FY22_Income_Limits!AL194)))</f>
        <v>67860</v>
      </c>
      <c r="AN194" s="64">
        <f>IF([1]TX_Counties_FY22_Income_Limits!AM194&gt;[1]WAIVER_TX_Counties_FY22!AN$2,[1]TX_Counties_FY22_Income_Limits!AM194,IF([1]TX_Counties_FY22_Income_Limits!AM194&lt;[1]WAIVER_TX_Counties_FY22!AN$2,[1]WAIVER_TX_Counties_FY22!AN$2,IF([1]TX_Counties_FY22_Income_Limits!AM194=[1]WAIVER_TX_Counties_FY22!AN$2,[1]TX_Counties_FY22_Income_Limits!AM194)))</f>
        <v>71340</v>
      </c>
      <c r="AO194" s="64">
        <f>IF([1]TX_Counties_FY22_Income_Limits!AN194&gt;[1]WAIVER_TX_Counties_FY22!AO$2,[1]TX_Counties_FY22_Income_Limits!AN194,IF([1]TX_Counties_FY22_Income_Limits!AN194&lt;[1]WAIVER_TX_Counties_FY22!AO$2,[1]WAIVER_TX_Counties_FY22!AO$2,IF([1]TX_Counties_FY22_Income_Limits!AN194=[1]WAIVER_TX_Counties_FY22!AO$2,[1]TX_Counties_FY22_Income_Limits!AN194)))</f>
        <v>74820</v>
      </c>
      <c r="AP194" s="64">
        <f>IF([1]TX_Counties_FY22_Income_Limits!AO194&gt;[1]WAIVER_TX_Counties_FY22!AP$2,[1]TX_Counties_FY22_Income_Limits!AO194,IF([1]TX_Counties_FY22_Income_Limits!AO194&lt;[1]WAIVER_TX_Counties_FY22!AP$2,[1]WAIVER_TX_Counties_FY22!AP$2,IF([1]TX_Counties_FY22_Income_Limits!AO194=[1]WAIVER_TX_Counties_FY22!AP$2,[1]TX_Counties_FY22_Income_Limits!AO194)))</f>
        <v>78300</v>
      </c>
      <c r="AQ194" s="64">
        <f>IF([1]TX_Counties_FY22_Income_Limits!AP194&gt;[1]WAIVER_TX_Counties_FY22!AQ$2,[1]TX_Counties_FY22_Income_Limits!AP194,IF([1]TX_Counties_FY22_Income_Limits!AP194&lt;[1]WAIVER_TX_Counties_FY22!AQ$2,[1]WAIVER_TX_Counties_FY22!AQ$2,IF([1]TX_Counties_FY22_Income_Limits!AP194=[1]WAIVER_TX_Counties_FY22!AQ$2,[1]TX_Counties_FY22_Income_Limits!AP194)))</f>
        <v>81780</v>
      </c>
      <c r="AR194" s="64">
        <f>IF([1]TX_Counties_FY22_Income_Limits!AQ194&gt;[1]WAIVER_TX_Counties_FY22!AR$2,[1]TX_Counties_FY22_Income_Limits!AQ194,IF([1]TX_Counties_FY22_Income_Limits!AQ194&lt;[1]WAIVER_TX_Counties_FY22!AR$2,[1]WAIVER_TX_Counties_FY22!AR$2,IF([1]TX_Counties_FY22_Income_Limits!AQ194=[1]WAIVER_TX_Counties_FY22!AR$2,[1]TX_Counties_FY22_Income_Limits!AQ194)))</f>
        <v>85260</v>
      </c>
      <c r="AS194" s="64">
        <f>IF([1]TX_Counties_FY22_Income_Limits!AR194&gt;[1]WAIVER_TX_Counties_FY22!AS$2,[1]TX_Counties_FY22_Income_Limits!AR194,IF([1]TX_Counties_FY22_Income_Limits!AR194&lt;[1]WAIVER_TX_Counties_FY22!AS$2,[1]WAIVER_TX_Counties_FY22!AS$2,IF([1]TX_Counties_FY22_Income_Limits!AR194=[1]WAIVER_TX_Counties_FY22!AS$2,[1]TX_Counties_FY22_Income_Limits!AR194)))</f>
        <v>88740</v>
      </c>
      <c r="AT194" s="64">
        <f>IF([1]TX_Counties_FY22_Income_Limits!AS194&gt;[1]WAIVER_TX_Counties_FY22!AT$2,[1]TX_Counties_FY22_Income_Limits!AS194,IF([1]TX_Counties_FY22_Income_Limits!AS194&lt;[1]WAIVER_TX_Counties_FY22!AT$2,[1]WAIVER_TX_Counties_FY22!AT$2,IF([1]TX_Counties_FY22_Income_Limits!AS194=[1]WAIVER_TX_Counties_FY22!AT$2,[1]TX_Counties_FY22_Income_Limits!AS194)))</f>
        <v>92220</v>
      </c>
      <c r="AU194" s="64">
        <f>IF([1]TX_Counties_FY22_Income_Limits!AT194&gt;[1]WAIVER_TX_Counties_FY22!AU$2,[1]TX_Counties_FY22_Income_Limits!AT194,IF([1]TX_Counties_FY22_Income_Limits!AT194&lt;[1]WAIVER_TX_Counties_FY22!AU$2,[1]WAIVER_TX_Counties_FY22!AU$2,IF([1]TX_Counties_FY22_Income_Limits!AT194=[1]WAIVER_TX_Counties_FY22!AU$2,[1]TX_Counties_FY22_Income_Limits!AT194)))</f>
        <v>95700</v>
      </c>
      <c r="AV194" s="64">
        <f>IF([1]TX_Counties_FY22_Income_Limits!AU194&gt;[1]WAIVER_TX_Counties_FY22!AV$2,[1]TX_Counties_FY22_Income_Limits!AU194,IF([1]TX_Counties_FY22_Income_Limits!AU194&lt;[1]WAIVER_TX_Counties_FY22!AV$2,[1]WAIVER_TX_Counties_FY22!AV$2,IF([1]TX_Counties_FY22_Income_Limits!AU194=[1]WAIVER_TX_Counties_FY22!AV$2,[1]TX_Counties_FY22_Income_Limits!AU194)))</f>
        <v>99180</v>
      </c>
      <c r="AW194" s="64">
        <f>IF([1]TX_Counties_FY22_Income_Limits!AV194&gt;[1]WAIVER_TX_Counties_FY22!AW$2,[1]TX_Counties_FY22_Income_Limits!AV194,IF([1]TX_Counties_FY22_Income_Limits!AV194&lt;[1]WAIVER_TX_Counties_FY22!AW$2,[1]WAIVER_TX_Counties_FY22!AW$2,IF([1]TX_Counties_FY22_Income_Limits!AV194=[1]WAIVER_TX_Counties_FY22!AW$2,[1]TX_Counties_FY22_Income_Limits!AV194)))</f>
        <v>102660</v>
      </c>
      <c r="AX194" s="64">
        <f>IF([1]TX_Counties_FY22_Income_Limits!AW194&gt;[1]WAIVER_TX_Counties_FY22!AX$2,[1]TX_Counties_FY22_Income_Limits!AW194,IF([1]TX_Counties_FY22_Income_Limits!AW194&lt;[1]WAIVER_TX_Counties_FY22!AX$2,[1]WAIVER_TX_Counties_FY22!AX$2,IF([1]TX_Counties_FY22_Income_Limits!AW194=[1]WAIVER_TX_Counties_FY22!AX$2,[1]TX_Counties_FY22_Income_Limits!AW194)))</f>
        <v>106140</v>
      </c>
      <c r="AY194" s="64">
        <f>IF([1]TX_Counties_FY22_Income_Limits!AX194&gt;[1]WAIVER_TX_Counties_FY22!AY$2,[1]TX_Counties_FY22_Income_Limits!AX194,IF([1]TX_Counties_FY22_Income_Limits!AX194&lt;[1]WAIVER_TX_Counties_FY22!AY$2,[1]WAIVER_TX_Counties_FY22!AY$2,IF([1]TX_Counties_FY22_Income_Limits!AX194=[1]WAIVER_TX_Counties_FY22!AY$2,[1]TX_Counties_FY22_Income_Limits!AX194)))</f>
        <v>109620</v>
      </c>
      <c r="AZ194" s="64">
        <f>IF([1]TX_Counties_FY22_Income_Limits!AY194&gt;[1]WAIVER_TX_Counties_FY22!AZ$2,[1]TX_Counties_FY22_Income_Limits!AY194,IF([1]TX_Counties_FY22_Income_Limits!AY194&lt;[1]WAIVER_TX_Counties_FY22!AZ$2,[1]WAIVER_TX_Counties_FY22!AZ$2,IF([1]TX_Counties_FY22_Income_Limits!AY194=[1]WAIVER_TX_Counties_FY22!AZ$2,[1]TX_Counties_FY22_Income_Limits!AY194)))</f>
        <v>113100</v>
      </c>
      <c r="BA194" s="64">
        <f>IF([1]TX_Counties_FY22_Income_Limits!AZ194&gt;[1]WAIVER_TX_Counties_FY22!BA$2,[1]TX_Counties_FY22_Income_Limits!AZ194,IF([1]TX_Counties_FY22_Income_Limits!AZ194&lt;[1]WAIVER_TX_Counties_FY22!BA$2,[1]WAIVER_TX_Counties_FY22!BA$2,IF([1]TX_Counties_FY22_Income_Limits!AZ194=[1]WAIVER_TX_Counties_FY22!BA$2,[1]TX_Counties_FY22_Income_Limits!AZ194)))</f>
        <v>116580</v>
      </c>
      <c r="BB194" s="64">
        <f>IF([1]TX_Counties_FY22_Income_Limits!BA194&gt;[1]WAIVER_TX_Counties_FY22!BB$2,[1]TX_Counties_FY22_Income_Limits!BA194,IF([1]TX_Counties_FY22_Income_Limits!BA194&lt;[1]WAIVER_TX_Counties_FY22!BB$2,[1]WAIVER_TX_Counties_FY22!BB$2,IF([1]TX_Counties_FY22_Income_Limits!BA194=[1]WAIVER_TX_Counties_FY22!BB$2,[1]TX_Counties_FY22_Income_Limits!BA194)))</f>
        <v>48750</v>
      </c>
      <c r="BC194" s="64">
        <f>IF([1]TX_Counties_FY22_Income_Limits!BB194&gt;[1]WAIVER_TX_Counties_FY22!BC$2,[1]TX_Counties_FY22_Income_Limits!BB194,IF([1]TX_Counties_FY22_Income_Limits!BB194&lt;[1]WAIVER_TX_Counties_FY22!BC$2,[1]WAIVER_TX_Counties_FY22!BC$2,IF([1]TX_Counties_FY22_Income_Limits!BB194=[1]WAIVER_TX_Counties_FY22!BC$2,[1]TX_Counties_FY22_Income_Limits!BB194)))</f>
        <v>55700</v>
      </c>
      <c r="BD194" s="64">
        <f>IF([1]TX_Counties_FY22_Income_Limits!BC194&gt;[1]WAIVER_TX_Counties_FY22!BD$2,[1]TX_Counties_FY22_Income_Limits!BC194,IF([1]TX_Counties_FY22_Income_Limits!BC194&lt;[1]WAIVER_TX_Counties_FY22!BD$2,[1]WAIVER_TX_Counties_FY22!BD$2,IF([1]TX_Counties_FY22_Income_Limits!BC194=[1]WAIVER_TX_Counties_FY22!BD$2,[1]TX_Counties_FY22_Income_Limits!BC194)))</f>
        <v>62650</v>
      </c>
      <c r="BE194" s="64">
        <f>IF([1]TX_Counties_FY22_Income_Limits!BD194&gt;[1]WAIVER_TX_Counties_FY22!BE$2,[1]TX_Counties_FY22_Income_Limits!BD194,IF([1]TX_Counties_FY22_Income_Limits!BD194&lt;[1]WAIVER_TX_Counties_FY22!BE$2,[1]WAIVER_TX_Counties_FY22!BE$2,IF([1]TX_Counties_FY22_Income_Limits!BD194=[1]WAIVER_TX_Counties_FY22!BE$2,[1]TX_Counties_FY22_Income_Limits!BD194)))</f>
        <v>69600</v>
      </c>
      <c r="BF194" s="64">
        <f>IF([1]TX_Counties_FY22_Income_Limits!BE194&gt;[1]WAIVER_TX_Counties_FY22!BF$2,[1]TX_Counties_FY22_Income_Limits!BE194,IF([1]TX_Counties_FY22_Income_Limits!BE194&lt;[1]WAIVER_TX_Counties_FY22!BF$2,[1]WAIVER_TX_Counties_FY22!BF$2,IF([1]TX_Counties_FY22_Income_Limits!BE194=[1]WAIVER_TX_Counties_FY22!BF$2,[1]TX_Counties_FY22_Income_Limits!BE194)))</f>
        <v>75200</v>
      </c>
      <c r="BG194" s="64">
        <f>IF([1]TX_Counties_FY22_Income_Limits!BF194&gt;[1]WAIVER_TX_Counties_FY22!BG$2,[1]TX_Counties_FY22_Income_Limits!BF194,IF([1]TX_Counties_FY22_Income_Limits!BF194&lt;[1]WAIVER_TX_Counties_FY22!BG$2,[1]WAIVER_TX_Counties_FY22!BG$2,IF([1]TX_Counties_FY22_Income_Limits!BF194=[1]WAIVER_TX_Counties_FY22!BG$2,[1]TX_Counties_FY22_Income_Limits!BF194)))</f>
        <v>80750</v>
      </c>
      <c r="BH194" s="64">
        <f>IF([1]TX_Counties_FY22_Income_Limits!BG194&gt;[1]WAIVER_TX_Counties_FY22!BH$2,[1]TX_Counties_FY22_Income_Limits!BG194,IF([1]TX_Counties_FY22_Income_Limits!BG194&lt;[1]WAIVER_TX_Counties_FY22!BH$2,[1]WAIVER_TX_Counties_FY22!BH$2,IF([1]TX_Counties_FY22_Income_Limits!BG194=[1]WAIVER_TX_Counties_FY22!BH$2,[1]TX_Counties_FY22_Income_Limits!BG194)))</f>
        <v>86350</v>
      </c>
      <c r="BI194" s="64">
        <f>IF([1]TX_Counties_FY22_Income_Limits!BH194&gt;[1]WAIVER_TX_Counties_FY22!BI$2,[1]TX_Counties_FY22_Income_Limits!BH194,IF([1]TX_Counties_FY22_Income_Limits!BH194&lt;[1]WAIVER_TX_Counties_FY22!BI$2,[1]WAIVER_TX_Counties_FY22!BI$2,IF([1]TX_Counties_FY22_Income_Limits!BH194=[1]WAIVER_TX_Counties_FY22!BI$2,[1]TX_Counties_FY22_Income_Limits!BH194)))</f>
        <v>91900</v>
      </c>
      <c r="BJ194" s="64">
        <f>IF([1]TX_Counties_FY22_Income_Limits!BI194&gt;[1]WAIVER_TX_Counties_FY22!BJ$2,[1]TX_Counties_FY22_Income_Limits!BI194,IF([1]TX_Counties_FY22_Income_Limits!BI194&lt;[1]WAIVER_TX_Counties_FY22!BJ$2,[1]WAIVER_TX_Counties_FY22!BJ$2,IF([1]TX_Counties_FY22_Income_Limits!BI194=[1]WAIVER_TX_Counties_FY22!BJ$2,[1]TX_Counties_FY22_Income_Limits!BI194)))</f>
        <v>97440</v>
      </c>
      <c r="BK194" s="64">
        <f>IF([1]TX_Counties_FY22_Income_Limits!BJ194&gt;[1]WAIVER_TX_Counties_FY22!BK$2,[1]TX_Counties_FY22_Income_Limits!BJ194,IF([1]TX_Counties_FY22_Income_Limits!BJ194&lt;[1]WAIVER_TX_Counties_FY22!BK$2,[1]WAIVER_TX_Counties_FY22!BK$2,IF([1]TX_Counties_FY22_Income_Limits!BJ194=[1]WAIVER_TX_Counties_FY22!BK$2,[1]TX_Counties_FY22_Income_Limits!BJ194)))</f>
        <v>103008</v>
      </c>
      <c r="BL194" s="64">
        <f>IF([1]TX_Counties_FY22_Income_Limits!BK194&gt;[1]WAIVER_TX_Counties_FY22!BL$2,[1]TX_Counties_FY22_Income_Limits!BK194,IF([1]TX_Counties_FY22_Income_Limits!BK194&lt;[1]WAIVER_TX_Counties_FY22!BL$2,[1]WAIVER_TX_Counties_FY22!BL$2,IF([1]TX_Counties_FY22_Income_Limits!BK194=[1]WAIVER_TX_Counties_FY22!BL$2,[1]TX_Counties_FY22_Income_Limits!BK194)))</f>
        <v>108576</v>
      </c>
      <c r="BM194" s="64">
        <f>IF([1]TX_Counties_FY22_Income_Limits!BL194&gt;[1]WAIVER_TX_Counties_FY22!BM$2,[1]TX_Counties_FY22_Income_Limits!BL194,IF([1]TX_Counties_FY22_Income_Limits!BL194&lt;[1]WAIVER_TX_Counties_FY22!BM$2,[1]WAIVER_TX_Counties_FY22!BM$2,IF([1]TX_Counties_FY22_Income_Limits!BL194=[1]WAIVER_TX_Counties_FY22!BM$2,[1]TX_Counties_FY22_Income_Limits!BL194)))</f>
        <v>114144</v>
      </c>
      <c r="BN194" s="64">
        <f>IF([1]TX_Counties_FY22_Income_Limits!BM194&gt;[1]WAIVER_TX_Counties_FY22!BN$2,[1]TX_Counties_FY22_Income_Limits!BM194,IF([1]TX_Counties_FY22_Income_Limits!BM194&lt;[1]WAIVER_TX_Counties_FY22!BN$2,[1]WAIVER_TX_Counties_FY22!BN$2,IF([1]TX_Counties_FY22_Income_Limits!BM194=[1]WAIVER_TX_Counties_FY22!BN$2,[1]TX_Counties_FY22_Income_Limits!BM194)))</f>
        <v>119712</v>
      </c>
      <c r="BO194" s="64">
        <f>IF([1]TX_Counties_FY22_Income_Limits!BN194&gt;[1]WAIVER_TX_Counties_FY22!BO$2,[1]TX_Counties_FY22_Income_Limits!BN194,IF([1]TX_Counties_FY22_Income_Limits!BN194&lt;[1]WAIVER_TX_Counties_FY22!BO$2,[1]WAIVER_TX_Counties_FY22!BO$2,IF([1]TX_Counties_FY22_Income_Limits!BN194=[1]WAIVER_TX_Counties_FY22!BO$2,[1]TX_Counties_FY22_Income_Limits!BN194)))</f>
        <v>125280</v>
      </c>
      <c r="BP194" s="64">
        <f>IF([1]TX_Counties_FY22_Income_Limits!BO194&gt;[1]WAIVER_TX_Counties_FY22!BP$2,[1]TX_Counties_FY22_Income_Limits!BO194,IF([1]TX_Counties_FY22_Income_Limits!BO194&lt;[1]WAIVER_TX_Counties_FY22!BP$2,[1]WAIVER_TX_Counties_FY22!BP$2,IF([1]TX_Counties_FY22_Income_Limits!BO194=[1]WAIVER_TX_Counties_FY22!BP$2,[1]TX_Counties_FY22_Income_Limits!BO194)))</f>
        <v>130848</v>
      </c>
      <c r="BQ194" s="64">
        <f>IF([1]TX_Counties_FY22_Income_Limits!BP194&gt;[1]WAIVER_TX_Counties_FY22!BQ$2,[1]TX_Counties_FY22_Income_Limits!BP194,IF([1]TX_Counties_FY22_Income_Limits!BP194&lt;[1]WAIVER_TX_Counties_FY22!BQ$2,[1]WAIVER_TX_Counties_FY22!BQ$2,IF([1]TX_Counties_FY22_Income_Limits!BP194=[1]WAIVER_TX_Counties_FY22!BQ$2,[1]TX_Counties_FY22_Income_Limits!BP194)))</f>
        <v>136416</v>
      </c>
      <c r="BR194" s="64">
        <f>IF([1]TX_Counties_FY22_Income_Limits!BQ194&gt;[1]WAIVER_TX_Counties_FY22!BR$2,[1]TX_Counties_FY22_Income_Limits!BQ194,IF([1]TX_Counties_FY22_Income_Limits!BQ194&lt;[1]WAIVER_TX_Counties_FY22!BR$2,[1]WAIVER_TX_Counties_FY22!BR$2,IF([1]TX_Counties_FY22_Income_Limits!BQ194=[1]WAIVER_TX_Counties_FY22!BR$2,[1]TX_Counties_FY22_Income_Limits!BQ194)))</f>
        <v>141984</v>
      </c>
      <c r="BS194" s="64">
        <f>IF([1]TX_Counties_FY22_Income_Limits!BR194&gt;[1]WAIVER_TX_Counties_FY22!BS$2,[1]TX_Counties_FY22_Income_Limits!BR194,IF([1]TX_Counties_FY22_Income_Limits!BR194&lt;[1]WAIVER_TX_Counties_FY22!BS$2,[1]WAIVER_TX_Counties_FY22!BS$2,IF([1]TX_Counties_FY22_Income_Limits!BR194=[1]WAIVER_TX_Counties_FY22!BS$2,[1]TX_Counties_FY22_Income_Limits!BR194)))</f>
        <v>147552</v>
      </c>
      <c r="BT194" s="64">
        <f>IF([1]TX_Counties_FY22_Income_Limits!BS194&gt;[1]WAIVER_TX_Counties_FY22!BT$2,[1]TX_Counties_FY22_Income_Limits!BS194,IF([1]TX_Counties_FY22_Income_Limits!BS194&lt;[1]WAIVER_TX_Counties_FY22!BT$2,[1]WAIVER_TX_Counties_FY22!BT$2,IF([1]TX_Counties_FY22_Income_Limits!BS194=[1]WAIVER_TX_Counties_FY22!BT$2,[1]TX_Counties_FY22_Income_Limits!BS194)))</f>
        <v>153120</v>
      </c>
      <c r="BU194" s="64">
        <f>IF([1]TX_Counties_FY22_Income_Limits!BT194&gt;[1]WAIVER_TX_Counties_FY22!BU$2,[1]TX_Counties_FY22_Income_Limits!BT194,IF([1]TX_Counties_FY22_Income_Limits!BT194&lt;[1]WAIVER_TX_Counties_FY22!BU$2,[1]WAIVER_TX_Counties_FY22!BU$2,IF([1]TX_Counties_FY22_Income_Limits!BT194=[1]WAIVER_TX_Counties_FY22!BU$2,[1]TX_Counties_FY22_Income_Limits!BT194)))</f>
        <v>158688</v>
      </c>
      <c r="BV194" s="64">
        <f>IF([1]TX_Counties_FY22_Income_Limits!BU194&gt;[1]WAIVER_TX_Counties_FY22!BV$2,[1]TX_Counties_FY22_Income_Limits!BU194,IF([1]TX_Counties_FY22_Income_Limits!BU194&lt;[1]WAIVER_TX_Counties_FY22!BV$2,[1]WAIVER_TX_Counties_FY22!BV$2,IF([1]TX_Counties_FY22_Income_Limits!BU194=[1]WAIVER_TX_Counties_FY22!BV$2,[1]TX_Counties_FY22_Income_Limits!BU194)))</f>
        <v>164256</v>
      </c>
      <c r="BW194" s="64">
        <f>IF([1]TX_Counties_FY22_Income_Limits!BV194&gt;[1]WAIVER_TX_Counties_FY22!BW$2,[1]TX_Counties_FY22_Income_Limits!BV194,IF([1]TX_Counties_FY22_Income_Limits!BV194&lt;[1]WAIVER_TX_Counties_FY22!BW$2,[1]WAIVER_TX_Counties_FY22!BW$2,IF([1]TX_Counties_FY22_Income_Limits!BV194=[1]WAIVER_TX_Counties_FY22!BW$2,[1]TX_Counties_FY22_Income_Limits!BV194)))</f>
        <v>169824</v>
      </c>
      <c r="BX194" s="64">
        <f>IF([1]TX_Counties_FY22_Income_Limits!BW194&gt;[1]WAIVER_TX_Counties_FY22!BX$2,[1]TX_Counties_FY22_Income_Limits!BW194,IF([1]TX_Counties_FY22_Income_Limits!BW194&lt;[1]WAIVER_TX_Counties_FY22!BX$2,[1]WAIVER_TX_Counties_FY22!BX$2,IF([1]TX_Counties_FY22_Income_Limits!BW194=[1]WAIVER_TX_Counties_FY22!BX$2,[1]TX_Counties_FY22_Income_Limits!BW194)))</f>
        <v>175392</v>
      </c>
      <c r="BY194" s="64">
        <f>IF([1]TX_Counties_FY22_Income_Limits!BX194&gt;[1]WAIVER_TX_Counties_FY22!BY$2,[1]TX_Counties_FY22_Income_Limits!BX194,IF([1]TX_Counties_FY22_Income_Limits!BX194&lt;[1]WAIVER_TX_Counties_FY22!BY$2,[1]WAIVER_TX_Counties_FY22!BY$2,IF([1]TX_Counties_FY22_Income_Limits!BX194=[1]WAIVER_TX_Counties_FY22!BY$2,[1]TX_Counties_FY22_Income_Limits!BX194)))</f>
        <v>180960</v>
      </c>
      <c r="BZ194" s="64">
        <f>IF([1]TX_Counties_FY22_Income_Limits!BY194&gt;[1]WAIVER_TX_Counties_FY22!BZ$2,[1]TX_Counties_FY22_Income_Limits!BY194,IF([1]TX_Counties_FY22_Income_Limits!BY194&lt;[1]WAIVER_TX_Counties_FY22!BZ$2,[1]WAIVER_TX_Counties_FY22!BZ$2,IF([1]TX_Counties_FY22_Income_Limits!BY194=[1]WAIVER_TX_Counties_FY22!BZ$2,[1]TX_Counties_FY22_Income_Limits!BY194)))</f>
        <v>186528</v>
      </c>
      <c r="CA194" s="64">
        <f>IF([1]TX_Counties_FY22_Income_Limits!BZ194&gt;[1]WAIVER_TX_Counties_FY22!CA$2,[1]TX_Counties_FY22_Income_Limits!BZ194,IF([1]TX_Counties_FY22_Income_Limits!BZ194&lt;[1]WAIVER_TX_Counties_FY22!CA$2,[1]WAIVER_TX_Counties_FY22!CA$2,IF([1]TX_Counties_FY22_Income_Limits!BZ194=[1]WAIVER_TX_Counties_FY22!CA$2,[1]TX_Counties_FY22_Income_Limits!BZ194)))</f>
        <v>61739.999999999993</v>
      </c>
      <c r="CB194" s="64">
        <f>IF([1]TX_Counties_FY22_Income_Limits!CA194&gt;[1]WAIVER_TX_Counties_FY22!CB$2,[1]TX_Counties_FY22_Income_Limits!CA194,IF([1]TX_Counties_FY22_Income_Limits!CA194&lt;[1]WAIVER_TX_Counties_FY22!CB$2,[1]WAIVER_TX_Counties_FY22!CB$2,IF([1]TX_Counties_FY22_Income_Limits!CA194=[1]WAIVER_TX_Counties_FY22!CB$2,[1]TX_Counties_FY22_Income_Limits!CA194)))</f>
        <v>70560</v>
      </c>
      <c r="CC194" s="64">
        <f>IF([1]TX_Counties_FY22_Income_Limits!CB194&gt;[1]WAIVER_TX_Counties_FY22!CC$2,[1]TX_Counties_FY22_Income_Limits!CB194,IF([1]TX_Counties_FY22_Income_Limits!CB194&lt;[1]WAIVER_TX_Counties_FY22!CC$2,[1]WAIVER_TX_Counties_FY22!CC$2,IF([1]TX_Counties_FY22_Income_Limits!CB194=[1]WAIVER_TX_Counties_FY22!CC$2,[1]TX_Counties_FY22_Income_Limits!CB194)))</f>
        <v>79380</v>
      </c>
      <c r="CD194" s="64">
        <f>IF([1]TX_Counties_FY22_Income_Limits!CC194&gt;[1]WAIVER_TX_Counties_FY22!CD$2,[1]TX_Counties_FY22_Income_Limits!CC194,IF([1]TX_Counties_FY22_Income_Limits!CC194&lt;[1]WAIVER_TX_Counties_FY22!CD$2,[1]WAIVER_TX_Counties_FY22!CD$2,IF([1]TX_Counties_FY22_Income_Limits!CC194=[1]WAIVER_TX_Counties_FY22!CD$2,[1]TX_Counties_FY22_Income_Limits!CC194)))</f>
        <v>88200</v>
      </c>
      <c r="CE194" s="64">
        <f>IF([1]TX_Counties_FY22_Income_Limits!CD194&gt;[1]WAIVER_TX_Counties_FY22!CE$2,[1]TX_Counties_FY22_Income_Limits!CD194,IF([1]TX_Counties_FY22_Income_Limits!CD194&lt;[1]WAIVER_TX_Counties_FY22!CE$2,[1]WAIVER_TX_Counties_FY22!CE$2,IF([1]TX_Counties_FY22_Income_Limits!CD194=[1]WAIVER_TX_Counties_FY22!CE$2,[1]TX_Counties_FY22_Income_Limits!CD194)))</f>
        <v>95256</v>
      </c>
      <c r="CF194" s="64">
        <f>IF([1]TX_Counties_FY22_Income_Limits!CE194&gt;[1]WAIVER_TX_Counties_FY22!CF$2,[1]TX_Counties_FY22_Income_Limits!CE194,IF([1]TX_Counties_FY22_Income_Limits!CE194&lt;[1]WAIVER_TX_Counties_FY22!CF$2,[1]WAIVER_TX_Counties_FY22!CF$2,IF([1]TX_Counties_FY22_Income_Limits!CE194=[1]WAIVER_TX_Counties_FY22!CF$2,[1]TX_Counties_FY22_Income_Limits!CE194)))</f>
        <v>102312</v>
      </c>
      <c r="CG194" s="64">
        <f>IF([1]TX_Counties_FY22_Income_Limits!CF194&gt;[1]WAIVER_TX_Counties_FY22!CG$2,[1]TX_Counties_FY22_Income_Limits!CF194,IF([1]TX_Counties_FY22_Income_Limits!CF194&lt;[1]WAIVER_TX_Counties_FY22!CG$2,[1]WAIVER_TX_Counties_FY22!CG$2,IF([1]TX_Counties_FY22_Income_Limits!CF194=[1]WAIVER_TX_Counties_FY22!CG$2,[1]TX_Counties_FY22_Income_Limits!CF194)))</f>
        <v>109368</v>
      </c>
      <c r="CH194" s="64">
        <f>IF([1]TX_Counties_FY22_Income_Limits!CG194&gt;[1]WAIVER_TX_Counties_FY22!CH$2,[1]TX_Counties_FY22_Income_Limits!CG194,IF([1]TX_Counties_FY22_Income_Limits!CG194&lt;[1]WAIVER_TX_Counties_FY22!CH$2,[1]WAIVER_TX_Counties_FY22!CH$2,IF([1]TX_Counties_FY22_Income_Limits!CG194=[1]WAIVER_TX_Counties_FY22!CH$2,[1]TX_Counties_FY22_Income_Limits!CG194)))</f>
        <v>116424</v>
      </c>
      <c r="CI194" s="64">
        <f>IF([1]TX_Counties_FY22_Income_Limits!CH194&gt;[1]WAIVER_TX_Counties_FY22!CI$2,[1]TX_Counties_FY22_Income_Limits!CH194,IF([1]TX_Counties_FY22_Income_Limits!CH194&lt;[1]WAIVER_TX_Counties_FY22!CI$2,[1]WAIVER_TX_Counties_FY22!CI$2,IF([1]TX_Counties_FY22_Income_Limits!CH194=[1]WAIVER_TX_Counties_FY22!CI$2,[1]TX_Counties_FY22_Income_Limits!CH194)))</f>
        <v>123479.99999999999</v>
      </c>
      <c r="CJ194" s="64">
        <f>IF([1]TX_Counties_FY22_Income_Limits!CI194&gt;[1]WAIVER_TX_Counties_FY22!CJ$2,[1]TX_Counties_FY22_Income_Limits!CI194,IF([1]TX_Counties_FY22_Income_Limits!CI194&lt;[1]WAIVER_TX_Counties_FY22!CJ$2,[1]WAIVER_TX_Counties_FY22!CJ$2,IF([1]TX_Counties_FY22_Income_Limits!CI194=[1]WAIVER_TX_Counties_FY22!CJ$2,[1]TX_Counties_FY22_Income_Limits!CI194)))</f>
        <v>130536</v>
      </c>
      <c r="CK194" s="64">
        <f>IF([1]TX_Counties_FY22_Income_Limits!CJ194&gt;[1]WAIVER_TX_Counties_FY22!CK$2,[1]TX_Counties_FY22_Income_Limits!CJ194,IF([1]TX_Counties_FY22_Income_Limits!CJ194&lt;[1]WAIVER_TX_Counties_FY22!CK$2,[1]WAIVER_TX_Counties_FY22!CK$2,IF([1]TX_Counties_FY22_Income_Limits!CJ194=[1]WAIVER_TX_Counties_FY22!CK$2,[1]TX_Counties_FY22_Income_Limits!CJ194)))</f>
        <v>137592</v>
      </c>
      <c r="CL194" s="64">
        <f>IF([1]TX_Counties_FY22_Income_Limits!CK194&gt;[1]WAIVER_TX_Counties_FY22!CL$2,[1]TX_Counties_FY22_Income_Limits!CK194,IF([1]TX_Counties_FY22_Income_Limits!CK194&lt;[1]WAIVER_TX_Counties_FY22!CL$2,[1]WAIVER_TX_Counties_FY22!CL$2,IF([1]TX_Counties_FY22_Income_Limits!CK194=[1]WAIVER_TX_Counties_FY22!CL$2,[1]TX_Counties_FY22_Income_Limits!CK194)))</f>
        <v>144648</v>
      </c>
      <c r="CM194" s="64">
        <f>IF([1]TX_Counties_FY22_Income_Limits!CL194&gt;[1]WAIVER_TX_Counties_FY22!CM$2,[1]TX_Counties_FY22_Income_Limits!CL194,IF([1]TX_Counties_FY22_Income_Limits!CL194&lt;[1]WAIVER_TX_Counties_FY22!CM$2,[1]WAIVER_TX_Counties_FY22!CM$2,IF([1]TX_Counties_FY22_Income_Limits!CL194=[1]WAIVER_TX_Counties_FY22!CM$2,[1]TX_Counties_FY22_Income_Limits!CL194)))</f>
        <v>151704</v>
      </c>
      <c r="CN194" s="64">
        <f>IF([1]TX_Counties_FY22_Income_Limits!CM194&gt;[1]WAIVER_TX_Counties_FY22!CN$2,[1]TX_Counties_FY22_Income_Limits!CM194,IF([1]TX_Counties_FY22_Income_Limits!CM194&lt;[1]WAIVER_TX_Counties_FY22!CN$2,[1]WAIVER_TX_Counties_FY22!CN$2,IF([1]TX_Counties_FY22_Income_Limits!CM194=[1]WAIVER_TX_Counties_FY22!CN$2,[1]TX_Counties_FY22_Income_Limits!CM194)))</f>
        <v>158760</v>
      </c>
      <c r="CO194" s="64">
        <f>IF([1]TX_Counties_FY22_Income_Limits!CN194&gt;[1]WAIVER_TX_Counties_FY22!CO$2,[1]TX_Counties_FY22_Income_Limits!CN194,IF([1]TX_Counties_FY22_Income_Limits!CN194&lt;[1]WAIVER_TX_Counties_FY22!CO$2,[1]WAIVER_TX_Counties_FY22!CO$2,IF([1]TX_Counties_FY22_Income_Limits!CN194=[1]WAIVER_TX_Counties_FY22!CO$2,[1]TX_Counties_FY22_Income_Limits!CN194)))</f>
        <v>165816</v>
      </c>
      <c r="CP194" s="64">
        <f>IF([1]TX_Counties_FY22_Income_Limits!CO194&gt;[1]WAIVER_TX_Counties_FY22!CP$2,[1]TX_Counties_FY22_Income_Limits!CO194,IF([1]TX_Counties_FY22_Income_Limits!CO194&lt;[1]WAIVER_TX_Counties_FY22!CP$2,[1]WAIVER_TX_Counties_FY22!CP$2,IF([1]TX_Counties_FY22_Income_Limits!CO194=[1]WAIVER_TX_Counties_FY22!CP$2,[1]TX_Counties_FY22_Income_Limits!CO194)))</f>
        <v>172872</v>
      </c>
      <c r="CQ194" s="64">
        <f>IF([1]TX_Counties_FY22_Income_Limits!CP194&gt;[1]WAIVER_TX_Counties_FY22!CQ$2,[1]TX_Counties_FY22_Income_Limits!CP194,IF([1]TX_Counties_FY22_Income_Limits!CP194&lt;[1]WAIVER_TX_Counties_FY22!CQ$2,[1]WAIVER_TX_Counties_FY22!CQ$2,IF([1]TX_Counties_FY22_Income_Limits!CP194=[1]WAIVER_TX_Counties_FY22!CQ$2,[1]TX_Counties_FY22_Income_Limits!CP194)))</f>
        <v>179928</v>
      </c>
      <c r="CR194" s="64">
        <f>IF([1]TX_Counties_FY22_Income_Limits!CQ194&gt;[1]WAIVER_TX_Counties_FY22!CR$2,[1]TX_Counties_FY22_Income_Limits!CQ194,IF([1]TX_Counties_FY22_Income_Limits!CQ194&lt;[1]WAIVER_TX_Counties_FY22!CR$2,[1]WAIVER_TX_Counties_FY22!CR$2,IF([1]TX_Counties_FY22_Income_Limits!CQ194=[1]WAIVER_TX_Counties_FY22!CR$2,[1]TX_Counties_FY22_Income_Limits!CQ194)))</f>
        <v>186984</v>
      </c>
      <c r="CS194" s="64">
        <f>IF([1]TX_Counties_FY22_Income_Limits!CR194&gt;[1]WAIVER_TX_Counties_FY22!CS$2,[1]TX_Counties_FY22_Income_Limits!CR194,IF([1]TX_Counties_FY22_Income_Limits!CR194&lt;[1]WAIVER_TX_Counties_FY22!CS$2,[1]WAIVER_TX_Counties_FY22!CS$2,IF([1]TX_Counties_FY22_Income_Limits!CR194=[1]WAIVER_TX_Counties_FY22!CS$2,[1]TX_Counties_FY22_Income_Limits!CR194)))</f>
        <v>194040</v>
      </c>
      <c r="CT194" s="64">
        <f>IF([1]TX_Counties_FY22_Income_Limits!CS194&gt;[1]WAIVER_TX_Counties_FY22!CT$2,[1]TX_Counties_FY22_Income_Limits!CS194,IF([1]TX_Counties_FY22_Income_Limits!CS194&lt;[1]WAIVER_TX_Counties_FY22!CT$2,[1]WAIVER_TX_Counties_FY22!CT$2,IF([1]TX_Counties_FY22_Income_Limits!CS194=[1]WAIVER_TX_Counties_FY22!CT$2,[1]TX_Counties_FY22_Income_Limits!CS194)))</f>
        <v>201096</v>
      </c>
      <c r="CU194" s="64">
        <f>IF([1]TX_Counties_FY22_Income_Limits!CT194&gt;[1]WAIVER_TX_Counties_FY22!CU$2,[1]TX_Counties_FY22_Income_Limits!CT194,IF([1]TX_Counties_FY22_Income_Limits!CT194&lt;[1]WAIVER_TX_Counties_FY22!CU$2,[1]WAIVER_TX_Counties_FY22!CU$2,IF([1]TX_Counties_FY22_Income_Limits!CT194=[1]WAIVER_TX_Counties_FY22!CU$2,[1]TX_Counties_FY22_Income_Limits!CT194)))</f>
        <v>208152</v>
      </c>
      <c r="CV194" s="64">
        <f>IF([1]TX_Counties_FY22_Income_Limits!CU194&gt;[1]WAIVER_TX_Counties_FY22!CV$2,[1]TX_Counties_FY22_Income_Limits!CU194,IF([1]TX_Counties_FY22_Income_Limits!CU194&lt;[1]WAIVER_TX_Counties_FY22!CV$2,[1]WAIVER_TX_Counties_FY22!CV$2,IF([1]TX_Counties_FY22_Income_Limits!CU194=[1]WAIVER_TX_Counties_FY22!CV$2,[1]TX_Counties_FY22_Income_Limits!CU194)))</f>
        <v>215208</v>
      </c>
      <c r="CW194" s="64">
        <f>IF([1]TX_Counties_FY22_Income_Limits!CV194&gt;[1]WAIVER_TX_Counties_FY22!CW$2,[1]TX_Counties_FY22_Income_Limits!CV194,IF([1]TX_Counties_FY22_Income_Limits!CV194&lt;[1]WAIVER_TX_Counties_FY22!CW$2,[1]WAIVER_TX_Counties_FY22!CW$2,IF([1]TX_Counties_FY22_Income_Limits!CV194=[1]WAIVER_TX_Counties_FY22!CW$2,[1]TX_Counties_FY22_Income_Limits!CV194)))</f>
        <v>222264</v>
      </c>
      <c r="CX194" s="64">
        <f>IF([1]TX_Counties_FY22_Income_Limits!CW194&gt;[1]WAIVER_TX_Counties_FY22!CX$2,[1]TX_Counties_FY22_Income_Limits!CW194,IF([1]TX_Counties_FY22_Income_Limits!CW194&lt;[1]WAIVER_TX_Counties_FY22!CX$2,[1]WAIVER_TX_Counties_FY22!CX$2,IF([1]TX_Counties_FY22_Income_Limits!CW194=[1]WAIVER_TX_Counties_FY22!CX$2,[1]TX_Counties_FY22_Income_Limits!CW194)))</f>
        <v>229320</v>
      </c>
      <c r="CY194" s="64">
        <f>IF([1]TX_Counties_FY22_Income_Limits!CX194&gt;[1]WAIVER_TX_Counties_FY22!CY$2,[1]TX_Counties_FY22_Income_Limits!CX194,IF([1]TX_Counties_FY22_Income_Limits!CX194&lt;[1]WAIVER_TX_Counties_FY22!CY$2,[1]WAIVER_TX_Counties_FY22!CY$2,IF([1]TX_Counties_FY22_Income_Limits!CX194=[1]WAIVER_TX_Counties_FY22!CY$2,[1]TX_Counties_FY22_Income_Limits!CX194)))</f>
        <v>236376</v>
      </c>
      <c r="CZ194" s="64">
        <f>IF([1]TX_Counties_FY22_Income_Limits!CY194&gt;[1]WAIVER_TX_Counties_FY22!CZ$2,[1]TX_Counties_FY22_Income_Limits!CY194,IF([1]TX_Counties_FY22_Income_Limits!CY194&lt;[1]WAIVER_TX_Counties_FY22!CZ$2,[1]WAIVER_TX_Counties_FY22!CZ$2,IF([1]TX_Counties_FY22_Income_Limits!CY194=[1]WAIVER_TX_Counties_FY22!CZ$2,[1]TX_Counties_FY22_Income_Limits!CY194)))</f>
        <v>74088</v>
      </c>
      <c r="DA194" s="64">
        <f>IF([1]TX_Counties_FY22_Income_Limits!CZ194&gt;[1]WAIVER_TX_Counties_FY22!DA$2,[1]TX_Counties_FY22_Income_Limits!CZ194,IF([1]TX_Counties_FY22_Income_Limits!CZ194&lt;[1]WAIVER_TX_Counties_FY22!DA$2,[1]WAIVER_TX_Counties_FY22!DA$2,IF([1]TX_Counties_FY22_Income_Limits!CZ194=[1]WAIVER_TX_Counties_FY22!DA$2,[1]TX_Counties_FY22_Income_Limits!CZ194)))</f>
        <v>84672</v>
      </c>
      <c r="DB194" s="64">
        <f>IF([1]TX_Counties_FY22_Income_Limits!DA194&gt;[1]WAIVER_TX_Counties_FY22!DB$2,[1]TX_Counties_FY22_Income_Limits!DA194,IF([1]TX_Counties_FY22_Income_Limits!DA194&lt;[1]WAIVER_TX_Counties_FY22!DB$2,[1]WAIVER_TX_Counties_FY22!DB$2,IF([1]TX_Counties_FY22_Income_Limits!DA194=[1]WAIVER_TX_Counties_FY22!DB$2,[1]TX_Counties_FY22_Income_Limits!DA194)))</f>
        <v>95256</v>
      </c>
      <c r="DC194" s="64">
        <f>IF([1]TX_Counties_FY22_Income_Limits!DB194&gt;[1]WAIVER_TX_Counties_FY22!DC$2,[1]TX_Counties_FY22_Income_Limits!DB194,IF([1]TX_Counties_FY22_Income_Limits!DB194&lt;[1]WAIVER_TX_Counties_FY22!DC$2,[1]WAIVER_TX_Counties_FY22!DC$2,IF([1]TX_Counties_FY22_Income_Limits!DB194=[1]WAIVER_TX_Counties_FY22!DC$2,[1]TX_Counties_FY22_Income_Limits!DB194)))</f>
        <v>105840</v>
      </c>
      <c r="DD194" s="64">
        <f>IF([1]TX_Counties_FY22_Income_Limits!DC194&gt;[1]WAIVER_TX_Counties_FY22!DD$2,[1]TX_Counties_FY22_Income_Limits!DC194,IF([1]TX_Counties_FY22_Income_Limits!DC194&lt;[1]WAIVER_TX_Counties_FY22!DD$2,[1]WAIVER_TX_Counties_FY22!DD$2,IF([1]TX_Counties_FY22_Income_Limits!DC194=[1]WAIVER_TX_Counties_FY22!DD$2,[1]TX_Counties_FY22_Income_Limits!DC194)))</f>
        <v>114307.20000000001</v>
      </c>
      <c r="DE194" s="64">
        <f>IF([1]TX_Counties_FY22_Income_Limits!DD194&gt;[1]WAIVER_TX_Counties_FY22!DE$2,[1]TX_Counties_FY22_Income_Limits!DD194,IF([1]TX_Counties_FY22_Income_Limits!DD194&lt;[1]WAIVER_TX_Counties_FY22!DE$2,[1]WAIVER_TX_Counties_FY22!DE$2,IF([1]TX_Counties_FY22_Income_Limits!DD194=[1]WAIVER_TX_Counties_FY22!DE$2,[1]TX_Counties_FY22_Income_Limits!DD194)))</f>
        <v>122774.39999999999</v>
      </c>
      <c r="DF194" s="64">
        <f>IF([1]TX_Counties_FY22_Income_Limits!DE194&gt;[1]WAIVER_TX_Counties_FY22!DF$2,[1]TX_Counties_FY22_Income_Limits!DE194,IF([1]TX_Counties_FY22_Income_Limits!DE194&lt;[1]WAIVER_TX_Counties_FY22!DF$2,[1]WAIVER_TX_Counties_FY22!DF$2,IF([1]TX_Counties_FY22_Income_Limits!DE194=[1]WAIVER_TX_Counties_FY22!DF$2,[1]TX_Counties_FY22_Income_Limits!DE194)))</f>
        <v>131241.60000000001</v>
      </c>
      <c r="DG194" s="64">
        <f>IF([1]TX_Counties_FY22_Income_Limits!DF194&gt;[1]WAIVER_TX_Counties_FY22!DG$2,[1]TX_Counties_FY22_Income_Limits!DF194,IF([1]TX_Counties_FY22_Income_Limits!DF194&lt;[1]WAIVER_TX_Counties_FY22!DG$2,[1]WAIVER_TX_Counties_FY22!DG$2,IF([1]TX_Counties_FY22_Income_Limits!DF194=[1]WAIVER_TX_Counties_FY22!DG$2,[1]TX_Counties_FY22_Income_Limits!DF194)))</f>
        <v>139708.80000000002</v>
      </c>
      <c r="DH194" s="64">
        <f>IF([1]TX_Counties_FY22_Income_Limits!DG194&gt;[1]WAIVER_TX_Counties_FY22!DH$2,[1]TX_Counties_FY22_Income_Limits!DG194,IF([1]TX_Counties_FY22_Income_Limits!DG194&lt;[1]WAIVER_TX_Counties_FY22!DH$2,[1]WAIVER_TX_Counties_FY22!DH$2,IF([1]TX_Counties_FY22_Income_Limits!DG194=[1]WAIVER_TX_Counties_FY22!DH$2,[1]TX_Counties_FY22_Income_Limits!DG194)))</f>
        <v>148176</v>
      </c>
      <c r="DI194" s="64">
        <f>IF([1]TX_Counties_FY22_Income_Limits!DH194&gt;[1]WAIVER_TX_Counties_FY22!DI$2,[1]TX_Counties_FY22_Income_Limits!DH194,IF([1]TX_Counties_FY22_Income_Limits!DH194&lt;[1]WAIVER_TX_Counties_FY22!DI$2,[1]WAIVER_TX_Counties_FY22!DI$2,IF([1]TX_Counties_FY22_Income_Limits!DH194=[1]WAIVER_TX_Counties_FY22!DI$2,[1]TX_Counties_FY22_Income_Limits!DH194)))</f>
        <v>156643.20000000001</v>
      </c>
      <c r="DJ194" s="64">
        <f>IF([1]TX_Counties_FY22_Income_Limits!DI194&gt;[1]WAIVER_TX_Counties_FY22!DJ$2,[1]TX_Counties_FY22_Income_Limits!DI194,IF([1]TX_Counties_FY22_Income_Limits!DI194&lt;[1]WAIVER_TX_Counties_FY22!DJ$2,[1]WAIVER_TX_Counties_FY22!DJ$2,IF([1]TX_Counties_FY22_Income_Limits!DI194=[1]WAIVER_TX_Counties_FY22!DJ$2,[1]TX_Counties_FY22_Income_Limits!DI194)))</f>
        <v>165110.40000000002</v>
      </c>
      <c r="DK194" s="64">
        <f>IF([1]TX_Counties_FY22_Income_Limits!DJ194&gt;[1]WAIVER_TX_Counties_FY22!DK$2,[1]TX_Counties_FY22_Income_Limits!DJ194,IF([1]TX_Counties_FY22_Income_Limits!DJ194&lt;[1]WAIVER_TX_Counties_FY22!DK$2,[1]WAIVER_TX_Counties_FY22!DK$2,IF([1]TX_Counties_FY22_Income_Limits!DJ194=[1]WAIVER_TX_Counties_FY22!DK$2,[1]TX_Counties_FY22_Income_Limits!DJ194)))</f>
        <v>173577.60000000003</v>
      </c>
      <c r="DL194" s="64">
        <f>IF([1]TX_Counties_FY22_Income_Limits!DK194&gt;[1]WAIVER_TX_Counties_FY22!DL$2,[1]TX_Counties_FY22_Income_Limits!DK194,IF([1]TX_Counties_FY22_Income_Limits!DK194&lt;[1]WAIVER_TX_Counties_FY22!DL$2,[1]WAIVER_TX_Counties_FY22!DL$2,IF([1]TX_Counties_FY22_Income_Limits!DK194=[1]WAIVER_TX_Counties_FY22!DL$2,[1]TX_Counties_FY22_Income_Limits!DK194)))</f>
        <v>182044.80000000005</v>
      </c>
      <c r="DM194" s="64">
        <f>IF([1]TX_Counties_FY22_Income_Limits!DL194&gt;[1]WAIVER_TX_Counties_FY22!DM$2,[1]TX_Counties_FY22_Income_Limits!DL194,IF([1]TX_Counties_FY22_Income_Limits!DL194&lt;[1]WAIVER_TX_Counties_FY22!DM$2,[1]WAIVER_TX_Counties_FY22!DM$2,IF([1]TX_Counties_FY22_Income_Limits!DL194=[1]WAIVER_TX_Counties_FY22!DM$2,[1]TX_Counties_FY22_Income_Limits!DL194)))</f>
        <v>190512.00000000006</v>
      </c>
      <c r="DN194" s="64">
        <f>IF([1]TX_Counties_FY22_Income_Limits!DM194&gt;[1]WAIVER_TX_Counties_FY22!DN$2,[1]TX_Counties_FY22_Income_Limits!DM194,IF([1]TX_Counties_FY22_Income_Limits!DM194&lt;[1]WAIVER_TX_Counties_FY22!DN$2,[1]WAIVER_TX_Counties_FY22!DN$2,IF([1]TX_Counties_FY22_Income_Limits!DM194=[1]WAIVER_TX_Counties_FY22!DN$2,[1]TX_Counties_FY22_Income_Limits!DM194)))</f>
        <v>198979.20000000007</v>
      </c>
      <c r="DO194" s="64">
        <f>IF([1]TX_Counties_FY22_Income_Limits!DN194&gt;[1]WAIVER_TX_Counties_FY22!DO$2,[1]TX_Counties_FY22_Income_Limits!DN194,IF([1]TX_Counties_FY22_Income_Limits!DN194&lt;[1]WAIVER_TX_Counties_FY22!DO$2,[1]WAIVER_TX_Counties_FY22!DO$2,IF([1]TX_Counties_FY22_Income_Limits!DN194=[1]WAIVER_TX_Counties_FY22!DO$2,[1]TX_Counties_FY22_Income_Limits!DN194)))</f>
        <v>207446.40000000008</v>
      </c>
      <c r="DP194" s="64">
        <f>IF([1]TX_Counties_FY22_Income_Limits!DO194&gt;[1]WAIVER_TX_Counties_FY22!DP$2,[1]TX_Counties_FY22_Income_Limits!DO194,IF([1]TX_Counties_FY22_Income_Limits!DO194&lt;[1]WAIVER_TX_Counties_FY22!DP$2,[1]WAIVER_TX_Counties_FY22!DP$2,IF([1]TX_Counties_FY22_Income_Limits!DO194=[1]WAIVER_TX_Counties_FY22!DP$2,[1]TX_Counties_FY22_Income_Limits!DO194)))</f>
        <v>215913.60000000009</v>
      </c>
      <c r="DQ194" s="64">
        <f>IF([1]TX_Counties_FY22_Income_Limits!DP194&gt;[1]WAIVER_TX_Counties_FY22!DQ$2,[1]TX_Counties_FY22_Income_Limits!DP194,IF([1]TX_Counties_FY22_Income_Limits!DP194&lt;[1]WAIVER_TX_Counties_FY22!DQ$2,[1]WAIVER_TX_Counties_FY22!DQ$2,IF([1]TX_Counties_FY22_Income_Limits!DP194=[1]WAIVER_TX_Counties_FY22!DQ$2,[1]TX_Counties_FY22_Income_Limits!DP194)))</f>
        <v>224380.8000000001</v>
      </c>
      <c r="DR194" s="64">
        <f>IF([1]TX_Counties_FY22_Income_Limits!DQ194&gt;[1]WAIVER_TX_Counties_FY22!DR$2,[1]TX_Counties_FY22_Income_Limits!DQ194,IF([1]TX_Counties_FY22_Income_Limits!DQ194&lt;[1]WAIVER_TX_Counties_FY22!DR$2,[1]WAIVER_TX_Counties_FY22!DR$2,IF([1]TX_Counties_FY22_Income_Limits!DQ194=[1]WAIVER_TX_Counties_FY22!DR$2,[1]TX_Counties_FY22_Income_Limits!DQ194)))</f>
        <v>232848.00000000012</v>
      </c>
      <c r="DS194" s="64">
        <f>IF([1]TX_Counties_FY22_Income_Limits!DR194&gt;[1]WAIVER_TX_Counties_FY22!DS$2,[1]TX_Counties_FY22_Income_Limits!DR194,IF([1]TX_Counties_FY22_Income_Limits!DR194&lt;[1]WAIVER_TX_Counties_FY22!DS$2,[1]WAIVER_TX_Counties_FY22!DS$2,IF([1]TX_Counties_FY22_Income_Limits!DR194=[1]WAIVER_TX_Counties_FY22!DS$2,[1]TX_Counties_FY22_Income_Limits!DR194)))</f>
        <v>241315.20000000013</v>
      </c>
      <c r="DT194" s="64">
        <f>IF([1]TX_Counties_FY22_Income_Limits!DS194&gt;[1]WAIVER_TX_Counties_FY22!DT$2,[1]TX_Counties_FY22_Income_Limits!DS194,IF([1]TX_Counties_FY22_Income_Limits!DS194&lt;[1]WAIVER_TX_Counties_FY22!DT$2,[1]WAIVER_TX_Counties_FY22!DT$2,IF([1]TX_Counties_FY22_Income_Limits!DS194=[1]WAIVER_TX_Counties_FY22!DT$2,[1]TX_Counties_FY22_Income_Limits!DS194)))</f>
        <v>249782.40000000014</v>
      </c>
      <c r="DU194" s="64">
        <f>IF([1]TX_Counties_FY22_Income_Limits!DT194&gt;[1]WAIVER_TX_Counties_FY22!DU$2,[1]TX_Counties_FY22_Income_Limits!DT194,IF([1]TX_Counties_FY22_Income_Limits!DT194&lt;[1]WAIVER_TX_Counties_FY22!DU$2,[1]WAIVER_TX_Counties_FY22!DU$2,IF([1]TX_Counties_FY22_Income_Limits!DT194=[1]WAIVER_TX_Counties_FY22!DU$2,[1]TX_Counties_FY22_Income_Limits!DT194)))</f>
        <v>258249.60000000015</v>
      </c>
      <c r="DV194" s="64">
        <f>IF([1]TX_Counties_FY22_Income_Limits!DU194&gt;[1]WAIVER_TX_Counties_FY22!DV$2,[1]TX_Counties_FY22_Income_Limits!DU194,IF([1]TX_Counties_FY22_Income_Limits!DU194&lt;[1]WAIVER_TX_Counties_FY22!DV$2,[1]WAIVER_TX_Counties_FY22!DV$2,IF([1]TX_Counties_FY22_Income_Limits!DU194=[1]WAIVER_TX_Counties_FY22!DV$2,[1]TX_Counties_FY22_Income_Limits!DU194)))</f>
        <v>266716.80000000016</v>
      </c>
      <c r="DW194" s="64">
        <f>IF([1]TX_Counties_FY22_Income_Limits!DV194&gt;[1]WAIVER_TX_Counties_FY22!DW$2,[1]TX_Counties_FY22_Income_Limits!DV194,IF([1]TX_Counties_FY22_Income_Limits!DV194&lt;[1]WAIVER_TX_Counties_FY22!DW$2,[1]WAIVER_TX_Counties_FY22!DW$2,IF([1]TX_Counties_FY22_Income_Limits!DV194=[1]WAIVER_TX_Counties_FY22!DW$2,[1]TX_Counties_FY22_Income_Limits!DV194)))</f>
        <v>275184.00000000017</v>
      </c>
      <c r="DX194" s="64">
        <f>IF([1]TX_Counties_FY22_Income_Limits!DW194&gt;[1]WAIVER_TX_Counties_FY22!DX$2,[1]TX_Counties_FY22_Income_Limits!DW194,IF([1]TX_Counties_FY22_Income_Limits!DW194&lt;[1]WAIVER_TX_Counties_FY22!DX$2,[1]WAIVER_TX_Counties_FY22!DX$2,IF([1]TX_Counties_FY22_Income_Limits!DW194=[1]WAIVER_TX_Counties_FY22!DX$2,[1]TX_Counties_FY22_Income_Limits!DW194)))</f>
        <v>283651.20000000019</v>
      </c>
      <c r="DY194"/>
    </row>
    <row r="195" spans="1:129" ht="14.45">
      <c r="A195" s="65" t="s">
        <v>384</v>
      </c>
      <c r="B195" s="65" t="str">
        <f t="shared" si="7"/>
        <v>YES</v>
      </c>
      <c r="C195" s="64">
        <f>[1]TX_Counties_FY22_Income_Limits!B195</f>
        <v>56700</v>
      </c>
      <c r="D195" s="64">
        <f>IF([1]TX_Counties_FY22_Income_Limits!C195&gt;[1]WAIVER_TX_Counties_FY22!D$2,[1]TX_Counties_FY22_Income_Limits!C195,IF([1]TX_Counties_FY22_Income_Limits!C195&lt;[1]WAIVER_TX_Counties_FY22!D$2,[1]WAIVER_TX_Counties_FY22!D$2,IF([1]TX_Counties_FY22_Income_Limits!C195=[1]WAIVER_TX_Counties_FY22!D$2,[1]TX_Counties_FY22_Income_Limits!C195)))</f>
        <v>17650</v>
      </c>
      <c r="E195" s="64">
        <f>IF([1]TX_Counties_FY22_Income_Limits!D195&gt;[1]WAIVER_TX_Counties_FY22!E$2,[1]TX_Counties_FY22_Income_Limits!D195,IF([1]TX_Counties_FY22_Income_Limits!D195&lt;[1]WAIVER_TX_Counties_FY22!E$2,[1]WAIVER_TX_Counties_FY22!E$2,IF([1]TX_Counties_FY22_Income_Limits!D195=[1]WAIVER_TX_Counties_FY22!E$2,[1]TX_Counties_FY22_Income_Limits!D195)))</f>
        <v>20200</v>
      </c>
      <c r="F195" s="64">
        <f>IF([1]TX_Counties_FY22_Income_Limits!E195&gt;[1]WAIVER_TX_Counties_FY22!F$2,[1]TX_Counties_FY22_Income_Limits!E195,IF([1]TX_Counties_FY22_Income_Limits!E195&lt;[1]WAIVER_TX_Counties_FY22!F$2,[1]WAIVER_TX_Counties_FY22!F$2,IF([1]TX_Counties_FY22_Income_Limits!E195=[1]WAIVER_TX_Counties_FY22!F$2,[1]TX_Counties_FY22_Income_Limits!E195)))</f>
        <v>23030</v>
      </c>
      <c r="G195" s="64">
        <f>IF([1]TX_Counties_FY22_Income_Limits!F195&gt;[1]WAIVER_TX_Counties_FY22!G$2,[1]TX_Counties_FY22_Income_Limits!F195,IF([1]TX_Counties_FY22_Income_Limits!F195&lt;[1]WAIVER_TX_Counties_FY22!G$2,[1]WAIVER_TX_Counties_FY22!G$2,IF([1]TX_Counties_FY22_Income_Limits!F195=[1]WAIVER_TX_Counties_FY22!G$2,[1]TX_Counties_FY22_Income_Limits!F195)))</f>
        <v>27750</v>
      </c>
      <c r="H195" s="64">
        <f>IF([1]TX_Counties_FY22_Income_Limits!G195&gt;[1]WAIVER_TX_Counties_FY22!H$2,[1]TX_Counties_FY22_Income_Limits!G195,IF([1]TX_Counties_FY22_Income_Limits!G195&lt;[1]WAIVER_TX_Counties_FY22!H$2,[1]WAIVER_TX_Counties_FY22!H$2,IF([1]TX_Counties_FY22_Income_Limits!G195=[1]WAIVER_TX_Counties_FY22!H$2,[1]TX_Counties_FY22_Income_Limits!G195)))</f>
        <v>32470</v>
      </c>
      <c r="I195" s="64">
        <f>IF([1]TX_Counties_FY22_Income_Limits!H195&gt;[1]WAIVER_TX_Counties_FY22!I$2,[1]TX_Counties_FY22_Income_Limits!H195,IF([1]TX_Counties_FY22_Income_Limits!H195&lt;[1]WAIVER_TX_Counties_FY22!I$2,[1]WAIVER_TX_Counties_FY22!I$2,IF([1]TX_Counties_FY22_Income_Limits!H195=[1]WAIVER_TX_Counties_FY22!I$2,[1]TX_Counties_FY22_Income_Limits!H195)))</f>
        <v>37190</v>
      </c>
      <c r="J195" s="64">
        <f>IF([1]TX_Counties_FY22_Income_Limits!I195&gt;[1]WAIVER_TX_Counties_FY22!J$2,[1]TX_Counties_FY22_Income_Limits!I195,IF([1]TX_Counties_FY22_Income_Limits!I195&lt;[1]WAIVER_TX_Counties_FY22!J$2,[1]WAIVER_TX_Counties_FY22!J$2,IF([1]TX_Counties_FY22_Income_Limits!I195=[1]WAIVER_TX_Counties_FY22!J$2,[1]TX_Counties_FY22_Income_Limits!I195)))</f>
        <v>41910</v>
      </c>
      <c r="K195" s="64">
        <f>IF([1]TX_Counties_FY22_Income_Limits!J195&gt;[1]WAIVER_TX_Counties_FY22!K$2,[1]TX_Counties_FY22_Income_Limits!J195,IF([1]TX_Counties_FY22_Income_Limits!J195&lt;[1]WAIVER_TX_Counties_FY22!K$2,[1]WAIVER_TX_Counties_FY22!K$2,IF([1]TX_Counties_FY22_Income_Limits!J195=[1]WAIVER_TX_Counties_FY22!K$2,[1]TX_Counties_FY22_Income_Limits!J195)))</f>
        <v>44950</v>
      </c>
      <c r="L195" s="64">
        <f>IF([1]TX_Counties_FY22_Income_Limits!K195&gt;[1]WAIVER_TX_Counties_FY22!L$2,[1]TX_Counties_FY22_Income_Limits!K195,IF([1]TX_Counties_FY22_Income_Limits!K195&lt;[1]WAIVER_TX_Counties_FY22!L$2,[1]WAIVER_TX_Counties_FY22!L$2,IF([1]TX_Counties_FY22_Income_Limits!K195=[1]WAIVER_TX_Counties_FY22!L$2,[1]TX_Counties_FY22_Income_Limits!K195)))</f>
        <v>58799.999999999993</v>
      </c>
      <c r="M195" s="64">
        <f>IF([1]TX_Counties_FY22_Income_Limits!L195&gt;[1]WAIVER_TX_Counties_FY22!M$2,[1]TX_Counties_FY22_Income_Limits!L195,IF([1]TX_Counties_FY22_Income_Limits!L195&lt;[1]WAIVER_TX_Counties_FY22!M$2,[1]WAIVER_TX_Counties_FY22!M$2,IF([1]TX_Counties_FY22_Income_Limits!L195=[1]WAIVER_TX_Counties_FY22!M$2,[1]TX_Counties_FY22_Income_Limits!L195)))</f>
        <v>62160</v>
      </c>
      <c r="N195" s="64">
        <f>IF([1]TX_Counties_FY22_Income_Limits!M195&gt;[1]WAIVER_TX_Counties_FY22!N$2,[1]TX_Counties_FY22_Income_Limits!M195,IF([1]TX_Counties_FY22_Income_Limits!M195&lt;[1]WAIVER_TX_Counties_FY22!N$2,[1]WAIVER_TX_Counties_FY22!N$2,IF([1]TX_Counties_FY22_Income_Limits!M195=[1]WAIVER_TX_Counties_FY22!N$2,[1]TX_Counties_FY22_Income_Limits!M195)))</f>
        <v>65520.000000000007</v>
      </c>
      <c r="O195" s="64">
        <f>IF([1]TX_Counties_FY22_Income_Limits!N195&gt;[1]WAIVER_TX_Counties_FY22!O$2,[1]TX_Counties_FY22_Income_Limits!N195,IF([1]TX_Counties_FY22_Income_Limits!N195&lt;[1]WAIVER_TX_Counties_FY22!O$2,[1]WAIVER_TX_Counties_FY22!O$2,IF([1]TX_Counties_FY22_Income_Limits!N195=[1]WAIVER_TX_Counties_FY22!O$2,[1]TX_Counties_FY22_Income_Limits!N195)))</f>
        <v>68880.000000000015</v>
      </c>
      <c r="P195" s="64">
        <f>IF([1]TX_Counties_FY22_Income_Limits!O195&gt;[1]WAIVER_TX_Counties_FY22!P$2,[1]TX_Counties_FY22_Income_Limits!O195,IF([1]TX_Counties_FY22_Income_Limits!O195&lt;[1]WAIVER_TX_Counties_FY22!P$2,[1]WAIVER_TX_Counties_FY22!P$2,IF([1]TX_Counties_FY22_Income_Limits!O195=[1]WAIVER_TX_Counties_FY22!P$2,[1]TX_Counties_FY22_Income_Limits!O195)))</f>
        <v>72240.000000000029</v>
      </c>
      <c r="Q195" s="64">
        <f>IF([1]TX_Counties_FY22_Income_Limits!P195&gt;[1]WAIVER_TX_Counties_FY22!Q$2,[1]TX_Counties_FY22_Income_Limits!P195,IF([1]TX_Counties_FY22_Income_Limits!P195&lt;[1]WAIVER_TX_Counties_FY22!Q$2,[1]WAIVER_TX_Counties_FY22!Q$2,IF([1]TX_Counties_FY22_Income_Limits!P195=[1]WAIVER_TX_Counties_FY22!Q$2,[1]TX_Counties_FY22_Income_Limits!P195)))</f>
        <v>75600.000000000044</v>
      </c>
      <c r="R195" s="64">
        <f>IF([1]TX_Counties_FY22_Income_Limits!Q195&gt;[1]WAIVER_TX_Counties_FY22!R$2,[1]TX_Counties_FY22_Income_Limits!Q195,IF([1]TX_Counties_FY22_Income_Limits!Q195&lt;[1]WAIVER_TX_Counties_FY22!R$2,[1]WAIVER_TX_Counties_FY22!R$2,IF([1]TX_Counties_FY22_Income_Limits!Q195=[1]WAIVER_TX_Counties_FY22!R$2,[1]TX_Counties_FY22_Income_Limits!Q195)))</f>
        <v>78960.000000000058</v>
      </c>
      <c r="S195" s="64">
        <f>IF([1]TX_Counties_FY22_Income_Limits!R195&gt;[1]WAIVER_TX_Counties_FY22!S$2,[1]TX_Counties_FY22_Income_Limits!R195,IF([1]TX_Counties_FY22_Income_Limits!R195&lt;[1]WAIVER_TX_Counties_FY22!S$2,[1]WAIVER_TX_Counties_FY22!S$2,IF([1]TX_Counties_FY22_Income_Limits!R195=[1]WAIVER_TX_Counties_FY22!S$2,[1]TX_Counties_FY22_Income_Limits!R195)))</f>
        <v>82320.000000000073</v>
      </c>
      <c r="T195" s="64">
        <f>IF([1]TX_Counties_FY22_Income_Limits!S195&gt;[1]WAIVER_TX_Counties_FY22!T$2,[1]TX_Counties_FY22_Income_Limits!S195,IF([1]TX_Counties_FY22_Income_Limits!S195&lt;[1]WAIVER_TX_Counties_FY22!T$2,[1]WAIVER_TX_Counties_FY22!T$2,IF([1]TX_Counties_FY22_Income_Limits!S195=[1]WAIVER_TX_Counties_FY22!T$2,[1]TX_Counties_FY22_Income_Limits!S195)))</f>
        <v>85680.000000000087</v>
      </c>
      <c r="U195" s="64">
        <f>IF([1]TX_Counties_FY22_Income_Limits!T195&gt;[1]WAIVER_TX_Counties_FY22!U$2,[1]TX_Counties_FY22_Income_Limits!T195,IF([1]TX_Counties_FY22_Income_Limits!T195&lt;[1]WAIVER_TX_Counties_FY22!U$2,[1]WAIVER_TX_Counties_FY22!U$2,IF([1]TX_Counties_FY22_Income_Limits!T195=[1]WAIVER_TX_Counties_FY22!U$2,[1]TX_Counties_FY22_Income_Limits!T195)))</f>
        <v>89040.000000000102</v>
      </c>
      <c r="V195" s="64">
        <f>IF([1]TX_Counties_FY22_Income_Limits!U195&gt;[1]WAIVER_TX_Counties_FY22!V$2,[1]TX_Counties_FY22_Income_Limits!U195,IF([1]TX_Counties_FY22_Income_Limits!U195&lt;[1]WAIVER_TX_Counties_FY22!V$2,[1]WAIVER_TX_Counties_FY22!V$2,IF([1]TX_Counties_FY22_Income_Limits!U195=[1]WAIVER_TX_Counties_FY22!V$2,[1]TX_Counties_FY22_Income_Limits!U195)))</f>
        <v>92400.000000000116</v>
      </c>
      <c r="W195" s="64">
        <f>IF([1]TX_Counties_FY22_Income_Limits!V195&gt;[1]WAIVER_TX_Counties_FY22!W$2,[1]TX_Counties_FY22_Income_Limits!V195,IF([1]TX_Counties_FY22_Income_Limits!V195&lt;[1]WAIVER_TX_Counties_FY22!W$2,[1]WAIVER_TX_Counties_FY22!W$2,IF([1]TX_Counties_FY22_Income_Limits!V195=[1]WAIVER_TX_Counties_FY22!W$2,[1]TX_Counties_FY22_Income_Limits!V195)))</f>
        <v>95760.000000000131</v>
      </c>
      <c r="X195" s="64">
        <f>IF([1]TX_Counties_FY22_Income_Limits!W195&gt;[1]WAIVER_TX_Counties_FY22!X$2,[1]TX_Counties_FY22_Income_Limits!W195,IF([1]TX_Counties_FY22_Income_Limits!W195&lt;[1]WAIVER_TX_Counties_FY22!X$2,[1]WAIVER_TX_Counties_FY22!X$2,IF([1]TX_Counties_FY22_Income_Limits!W195=[1]WAIVER_TX_Counties_FY22!X$2,[1]TX_Counties_FY22_Income_Limits!W195)))</f>
        <v>99120.000000000146</v>
      </c>
      <c r="Y195" s="64">
        <f>IF([1]TX_Counties_FY22_Income_Limits!X195&gt;[1]WAIVER_TX_Counties_FY22!Y$2,[1]TX_Counties_FY22_Income_Limits!X195,IF([1]TX_Counties_FY22_Income_Limits!X195&lt;[1]WAIVER_TX_Counties_FY22!Y$2,[1]WAIVER_TX_Counties_FY22!Y$2,IF([1]TX_Counties_FY22_Income_Limits!X195=[1]WAIVER_TX_Counties_FY22!Y$2,[1]TX_Counties_FY22_Income_Limits!X195)))</f>
        <v>102480.00000000016</v>
      </c>
      <c r="Z195" s="64">
        <f>IF([1]TX_Counties_FY22_Income_Limits!Y195&gt;[1]WAIVER_TX_Counties_FY22!Z$2,[1]TX_Counties_FY22_Income_Limits!Y195,IF([1]TX_Counties_FY22_Income_Limits!Y195&lt;[1]WAIVER_TX_Counties_FY22!Z$2,[1]WAIVER_TX_Counties_FY22!Z$2,IF([1]TX_Counties_FY22_Income_Limits!Y195=[1]WAIVER_TX_Counties_FY22!Z$2,[1]TX_Counties_FY22_Income_Limits!Y195)))</f>
        <v>105840.00000000017</v>
      </c>
      <c r="AA195" s="64">
        <f>IF([1]TX_Counties_FY22_Income_Limits!Z195&gt;[1]WAIVER_TX_Counties_FY22!AA$2,[1]TX_Counties_FY22_Income_Limits!Z195,IF([1]TX_Counties_FY22_Income_Limits!Z195&lt;[1]WAIVER_TX_Counties_FY22!AA$2,[1]WAIVER_TX_Counties_FY22!AA$2,IF([1]TX_Counties_FY22_Income_Limits!Z195=[1]WAIVER_TX_Counties_FY22!AA$2,[1]TX_Counties_FY22_Income_Limits!Z195)))</f>
        <v>109200.00000000019</v>
      </c>
      <c r="AB195" s="64">
        <f>IF([1]TX_Counties_FY22_Income_Limits!AA195&gt;[1]WAIVER_TX_Counties_FY22!AB$2,[1]TX_Counties_FY22_Income_Limits!AA195,IF([1]TX_Counties_FY22_Income_Limits!AA195&lt;[1]WAIVER_TX_Counties_FY22!AB$2,[1]WAIVER_TX_Counties_FY22!AB$2,IF([1]TX_Counties_FY22_Income_Limits!AA195=[1]WAIVER_TX_Counties_FY22!AB$2,[1]TX_Counties_FY22_Income_Limits!AA195)))</f>
        <v>112560.0000000002</v>
      </c>
      <c r="AC195" s="64">
        <f>IF([1]TX_Counties_FY22_Income_Limits!AB195&gt;[1]WAIVER_TX_Counties_FY22!AC$2,[1]TX_Counties_FY22_Income_Limits!AB195,IF([1]TX_Counties_FY22_Income_Limits!AB195&lt;[1]WAIVER_TX_Counties_FY22!AC$2,[1]WAIVER_TX_Counties_FY22!AC$2,IF([1]TX_Counties_FY22_Income_Limits!AB195=[1]WAIVER_TX_Counties_FY22!AC$2,[1]TX_Counties_FY22_Income_Limits!AB195)))</f>
        <v>29400</v>
      </c>
      <c r="AD195" s="64">
        <f>IF([1]TX_Counties_FY22_Income_Limits!AC195&gt;[1]WAIVER_TX_Counties_FY22!AD$2,[1]TX_Counties_FY22_Income_Limits!AC195,IF([1]TX_Counties_FY22_Income_Limits!AC195&lt;[1]WAIVER_TX_Counties_FY22!AD$2,[1]WAIVER_TX_Counties_FY22!AD$2,IF([1]TX_Counties_FY22_Income_Limits!AC195=[1]WAIVER_TX_Counties_FY22!AD$2,[1]TX_Counties_FY22_Income_Limits!AC195)))</f>
        <v>33600</v>
      </c>
      <c r="AE195" s="64">
        <f>IF([1]TX_Counties_FY22_Income_Limits!AD195&gt;[1]WAIVER_TX_Counties_FY22!AE$2,[1]TX_Counties_FY22_Income_Limits!AD195,IF([1]TX_Counties_FY22_Income_Limits!AD195&lt;[1]WAIVER_TX_Counties_FY22!AE$2,[1]WAIVER_TX_Counties_FY22!AE$2,IF([1]TX_Counties_FY22_Income_Limits!AD195=[1]WAIVER_TX_Counties_FY22!AE$2,[1]TX_Counties_FY22_Income_Limits!AD195)))</f>
        <v>37800</v>
      </c>
      <c r="AF195" s="64">
        <f>IF([1]TX_Counties_FY22_Income_Limits!AE195&gt;[1]WAIVER_TX_Counties_FY22!AF$2,[1]TX_Counties_FY22_Income_Limits!AE195,IF([1]TX_Counties_FY22_Income_Limits!AE195&lt;[1]WAIVER_TX_Counties_FY22!AF$2,[1]WAIVER_TX_Counties_FY22!AF$2,IF([1]TX_Counties_FY22_Income_Limits!AE195=[1]WAIVER_TX_Counties_FY22!AF$2,[1]TX_Counties_FY22_Income_Limits!AE195)))</f>
        <v>42000</v>
      </c>
      <c r="AG195" s="64">
        <f>IF([1]TX_Counties_FY22_Income_Limits!AF195&gt;[1]WAIVER_TX_Counties_FY22!AG$2,[1]TX_Counties_FY22_Income_Limits!AF195,IF([1]TX_Counties_FY22_Income_Limits!AF195&lt;[1]WAIVER_TX_Counties_FY22!AG$2,[1]WAIVER_TX_Counties_FY22!AG$2,IF([1]TX_Counties_FY22_Income_Limits!AF195=[1]WAIVER_TX_Counties_FY22!AG$2,[1]TX_Counties_FY22_Income_Limits!AF195)))</f>
        <v>45400</v>
      </c>
      <c r="AH195" s="64">
        <f>IF([1]TX_Counties_FY22_Income_Limits!AG195&gt;[1]WAIVER_TX_Counties_FY22!AH$2,[1]TX_Counties_FY22_Income_Limits!AG195,IF([1]TX_Counties_FY22_Income_Limits!AG195&lt;[1]WAIVER_TX_Counties_FY22!AH$2,[1]WAIVER_TX_Counties_FY22!AH$2,IF([1]TX_Counties_FY22_Income_Limits!AG195=[1]WAIVER_TX_Counties_FY22!AH$2,[1]TX_Counties_FY22_Income_Limits!AG195)))</f>
        <v>48750</v>
      </c>
      <c r="AI195" s="64">
        <f>IF([1]TX_Counties_FY22_Income_Limits!AH195&gt;[1]WAIVER_TX_Counties_FY22!AI$2,[1]TX_Counties_FY22_Income_Limits!AH195,IF([1]TX_Counties_FY22_Income_Limits!AH195&lt;[1]WAIVER_TX_Counties_FY22!AI$2,[1]WAIVER_TX_Counties_FY22!AI$2,IF([1]TX_Counties_FY22_Income_Limits!AH195=[1]WAIVER_TX_Counties_FY22!AI$2,[1]TX_Counties_FY22_Income_Limits!AH195)))</f>
        <v>52100</v>
      </c>
      <c r="AJ195" s="64">
        <f>IF([1]TX_Counties_FY22_Income_Limits!AI195&gt;[1]WAIVER_TX_Counties_FY22!AJ$2,[1]TX_Counties_FY22_Income_Limits!AI195,IF([1]TX_Counties_FY22_Income_Limits!AI195&lt;[1]WAIVER_TX_Counties_FY22!AJ$2,[1]WAIVER_TX_Counties_FY22!AJ$2,IF([1]TX_Counties_FY22_Income_Limits!AI195=[1]WAIVER_TX_Counties_FY22!AJ$2,[1]TX_Counties_FY22_Income_Limits!AI195)))</f>
        <v>55450</v>
      </c>
      <c r="AK195" s="64">
        <f>IF([1]TX_Counties_FY22_Income_Limits!AJ195&gt;[1]WAIVER_TX_Counties_FY22!AK$2,[1]TX_Counties_FY22_Income_Limits!AJ195,IF([1]TX_Counties_FY22_Income_Limits!AJ195&lt;[1]WAIVER_TX_Counties_FY22!AK$2,[1]WAIVER_TX_Counties_FY22!AK$2,IF([1]TX_Counties_FY22_Income_Limits!AJ195=[1]WAIVER_TX_Counties_FY22!AK$2,[1]TX_Counties_FY22_Income_Limits!AJ195)))</f>
        <v>58799.999999999993</v>
      </c>
      <c r="AL195" s="64">
        <f>IF([1]TX_Counties_FY22_Income_Limits!AK195&gt;[1]WAIVER_TX_Counties_FY22!AL$2,[1]TX_Counties_FY22_Income_Limits!AK195,IF([1]TX_Counties_FY22_Income_Limits!AK195&lt;[1]WAIVER_TX_Counties_FY22!AL$2,[1]WAIVER_TX_Counties_FY22!AL$2,IF([1]TX_Counties_FY22_Income_Limits!AK195=[1]WAIVER_TX_Counties_FY22!AL$2,[1]TX_Counties_FY22_Income_Limits!AK195)))</f>
        <v>62160</v>
      </c>
      <c r="AM195" s="64">
        <f>IF([1]TX_Counties_FY22_Income_Limits!AL195&gt;[1]WAIVER_TX_Counties_FY22!AM$2,[1]TX_Counties_FY22_Income_Limits!AL195,IF([1]TX_Counties_FY22_Income_Limits!AL195&lt;[1]WAIVER_TX_Counties_FY22!AM$2,[1]WAIVER_TX_Counties_FY22!AM$2,IF([1]TX_Counties_FY22_Income_Limits!AL195=[1]WAIVER_TX_Counties_FY22!AM$2,[1]TX_Counties_FY22_Income_Limits!AL195)))</f>
        <v>65520.000000000007</v>
      </c>
      <c r="AN195" s="64">
        <f>IF([1]TX_Counties_FY22_Income_Limits!AM195&gt;[1]WAIVER_TX_Counties_FY22!AN$2,[1]TX_Counties_FY22_Income_Limits!AM195,IF([1]TX_Counties_FY22_Income_Limits!AM195&lt;[1]WAIVER_TX_Counties_FY22!AN$2,[1]WAIVER_TX_Counties_FY22!AN$2,IF([1]TX_Counties_FY22_Income_Limits!AM195=[1]WAIVER_TX_Counties_FY22!AN$2,[1]TX_Counties_FY22_Income_Limits!AM195)))</f>
        <v>68880.000000000015</v>
      </c>
      <c r="AO195" s="64">
        <f>IF([1]TX_Counties_FY22_Income_Limits!AN195&gt;[1]WAIVER_TX_Counties_FY22!AO$2,[1]TX_Counties_FY22_Income_Limits!AN195,IF([1]TX_Counties_FY22_Income_Limits!AN195&lt;[1]WAIVER_TX_Counties_FY22!AO$2,[1]WAIVER_TX_Counties_FY22!AO$2,IF([1]TX_Counties_FY22_Income_Limits!AN195=[1]WAIVER_TX_Counties_FY22!AO$2,[1]TX_Counties_FY22_Income_Limits!AN195)))</f>
        <v>72240.000000000029</v>
      </c>
      <c r="AP195" s="64">
        <f>IF([1]TX_Counties_FY22_Income_Limits!AO195&gt;[1]WAIVER_TX_Counties_FY22!AP$2,[1]TX_Counties_FY22_Income_Limits!AO195,IF([1]TX_Counties_FY22_Income_Limits!AO195&lt;[1]WAIVER_TX_Counties_FY22!AP$2,[1]WAIVER_TX_Counties_FY22!AP$2,IF([1]TX_Counties_FY22_Income_Limits!AO195=[1]WAIVER_TX_Counties_FY22!AP$2,[1]TX_Counties_FY22_Income_Limits!AO195)))</f>
        <v>75600.000000000044</v>
      </c>
      <c r="AQ195" s="64">
        <f>IF([1]TX_Counties_FY22_Income_Limits!AP195&gt;[1]WAIVER_TX_Counties_FY22!AQ$2,[1]TX_Counties_FY22_Income_Limits!AP195,IF([1]TX_Counties_FY22_Income_Limits!AP195&lt;[1]WAIVER_TX_Counties_FY22!AQ$2,[1]WAIVER_TX_Counties_FY22!AQ$2,IF([1]TX_Counties_FY22_Income_Limits!AP195=[1]WAIVER_TX_Counties_FY22!AQ$2,[1]TX_Counties_FY22_Income_Limits!AP195)))</f>
        <v>78960.000000000058</v>
      </c>
      <c r="AR195" s="64">
        <f>IF([1]TX_Counties_FY22_Income_Limits!AQ195&gt;[1]WAIVER_TX_Counties_FY22!AR$2,[1]TX_Counties_FY22_Income_Limits!AQ195,IF([1]TX_Counties_FY22_Income_Limits!AQ195&lt;[1]WAIVER_TX_Counties_FY22!AR$2,[1]WAIVER_TX_Counties_FY22!AR$2,IF([1]TX_Counties_FY22_Income_Limits!AQ195=[1]WAIVER_TX_Counties_FY22!AR$2,[1]TX_Counties_FY22_Income_Limits!AQ195)))</f>
        <v>82320.000000000073</v>
      </c>
      <c r="AS195" s="64">
        <f>IF([1]TX_Counties_FY22_Income_Limits!AR195&gt;[1]WAIVER_TX_Counties_FY22!AS$2,[1]TX_Counties_FY22_Income_Limits!AR195,IF([1]TX_Counties_FY22_Income_Limits!AR195&lt;[1]WAIVER_TX_Counties_FY22!AS$2,[1]WAIVER_TX_Counties_FY22!AS$2,IF([1]TX_Counties_FY22_Income_Limits!AR195=[1]WAIVER_TX_Counties_FY22!AS$2,[1]TX_Counties_FY22_Income_Limits!AR195)))</f>
        <v>85680.000000000087</v>
      </c>
      <c r="AT195" s="64">
        <f>IF([1]TX_Counties_FY22_Income_Limits!AS195&gt;[1]WAIVER_TX_Counties_FY22!AT$2,[1]TX_Counties_FY22_Income_Limits!AS195,IF([1]TX_Counties_FY22_Income_Limits!AS195&lt;[1]WAIVER_TX_Counties_FY22!AT$2,[1]WAIVER_TX_Counties_FY22!AT$2,IF([1]TX_Counties_FY22_Income_Limits!AS195=[1]WAIVER_TX_Counties_FY22!AT$2,[1]TX_Counties_FY22_Income_Limits!AS195)))</f>
        <v>89040.000000000102</v>
      </c>
      <c r="AU195" s="64">
        <f>IF([1]TX_Counties_FY22_Income_Limits!AT195&gt;[1]WAIVER_TX_Counties_FY22!AU$2,[1]TX_Counties_FY22_Income_Limits!AT195,IF([1]TX_Counties_FY22_Income_Limits!AT195&lt;[1]WAIVER_TX_Counties_FY22!AU$2,[1]WAIVER_TX_Counties_FY22!AU$2,IF([1]TX_Counties_FY22_Income_Limits!AT195=[1]WAIVER_TX_Counties_FY22!AU$2,[1]TX_Counties_FY22_Income_Limits!AT195)))</f>
        <v>92400.000000000116</v>
      </c>
      <c r="AV195" s="64">
        <f>IF([1]TX_Counties_FY22_Income_Limits!AU195&gt;[1]WAIVER_TX_Counties_FY22!AV$2,[1]TX_Counties_FY22_Income_Limits!AU195,IF([1]TX_Counties_FY22_Income_Limits!AU195&lt;[1]WAIVER_TX_Counties_FY22!AV$2,[1]WAIVER_TX_Counties_FY22!AV$2,IF([1]TX_Counties_FY22_Income_Limits!AU195=[1]WAIVER_TX_Counties_FY22!AV$2,[1]TX_Counties_FY22_Income_Limits!AU195)))</f>
        <v>95760.000000000131</v>
      </c>
      <c r="AW195" s="64">
        <f>IF([1]TX_Counties_FY22_Income_Limits!AV195&gt;[1]WAIVER_TX_Counties_FY22!AW$2,[1]TX_Counties_FY22_Income_Limits!AV195,IF([1]TX_Counties_FY22_Income_Limits!AV195&lt;[1]WAIVER_TX_Counties_FY22!AW$2,[1]WAIVER_TX_Counties_FY22!AW$2,IF([1]TX_Counties_FY22_Income_Limits!AV195=[1]WAIVER_TX_Counties_FY22!AW$2,[1]TX_Counties_FY22_Income_Limits!AV195)))</f>
        <v>99120.000000000146</v>
      </c>
      <c r="AX195" s="64">
        <f>IF([1]TX_Counties_FY22_Income_Limits!AW195&gt;[1]WAIVER_TX_Counties_FY22!AX$2,[1]TX_Counties_FY22_Income_Limits!AW195,IF([1]TX_Counties_FY22_Income_Limits!AW195&lt;[1]WAIVER_TX_Counties_FY22!AX$2,[1]WAIVER_TX_Counties_FY22!AX$2,IF([1]TX_Counties_FY22_Income_Limits!AW195=[1]WAIVER_TX_Counties_FY22!AX$2,[1]TX_Counties_FY22_Income_Limits!AW195)))</f>
        <v>102480.00000000016</v>
      </c>
      <c r="AY195" s="64">
        <f>IF([1]TX_Counties_FY22_Income_Limits!AX195&gt;[1]WAIVER_TX_Counties_FY22!AY$2,[1]TX_Counties_FY22_Income_Limits!AX195,IF([1]TX_Counties_FY22_Income_Limits!AX195&lt;[1]WAIVER_TX_Counties_FY22!AY$2,[1]WAIVER_TX_Counties_FY22!AY$2,IF([1]TX_Counties_FY22_Income_Limits!AX195=[1]WAIVER_TX_Counties_FY22!AY$2,[1]TX_Counties_FY22_Income_Limits!AX195)))</f>
        <v>105840.00000000017</v>
      </c>
      <c r="AZ195" s="64">
        <f>IF([1]TX_Counties_FY22_Income_Limits!AY195&gt;[1]WAIVER_TX_Counties_FY22!AZ$2,[1]TX_Counties_FY22_Income_Limits!AY195,IF([1]TX_Counties_FY22_Income_Limits!AY195&lt;[1]WAIVER_TX_Counties_FY22!AZ$2,[1]WAIVER_TX_Counties_FY22!AZ$2,IF([1]TX_Counties_FY22_Income_Limits!AY195=[1]WAIVER_TX_Counties_FY22!AZ$2,[1]TX_Counties_FY22_Income_Limits!AY195)))</f>
        <v>109200.00000000019</v>
      </c>
      <c r="BA195" s="64">
        <f>IF([1]TX_Counties_FY22_Income_Limits!AZ195&gt;[1]WAIVER_TX_Counties_FY22!BA$2,[1]TX_Counties_FY22_Income_Limits!AZ195,IF([1]TX_Counties_FY22_Income_Limits!AZ195&lt;[1]WAIVER_TX_Counties_FY22!BA$2,[1]WAIVER_TX_Counties_FY22!BA$2,IF([1]TX_Counties_FY22_Income_Limits!AZ195=[1]WAIVER_TX_Counties_FY22!BA$2,[1]TX_Counties_FY22_Income_Limits!AZ195)))</f>
        <v>112560.0000000002</v>
      </c>
      <c r="BB195" s="64">
        <f>IF([1]TX_Counties_FY22_Income_Limits!BA195&gt;[1]WAIVER_TX_Counties_FY22!BB$2,[1]TX_Counties_FY22_Income_Limits!BA195,IF([1]TX_Counties_FY22_Income_Limits!BA195&lt;[1]WAIVER_TX_Counties_FY22!BB$2,[1]WAIVER_TX_Counties_FY22!BB$2,IF([1]TX_Counties_FY22_Income_Limits!BA195=[1]WAIVER_TX_Counties_FY22!BB$2,[1]TX_Counties_FY22_Income_Limits!BA195)))</f>
        <v>47050</v>
      </c>
      <c r="BC195" s="64">
        <f>IF([1]TX_Counties_FY22_Income_Limits!BB195&gt;[1]WAIVER_TX_Counties_FY22!BC$2,[1]TX_Counties_FY22_Income_Limits!BB195,IF([1]TX_Counties_FY22_Income_Limits!BB195&lt;[1]WAIVER_TX_Counties_FY22!BC$2,[1]WAIVER_TX_Counties_FY22!BC$2,IF([1]TX_Counties_FY22_Income_Limits!BB195=[1]WAIVER_TX_Counties_FY22!BC$2,[1]TX_Counties_FY22_Income_Limits!BB195)))</f>
        <v>53800</v>
      </c>
      <c r="BD195" s="64">
        <f>IF([1]TX_Counties_FY22_Income_Limits!BC195&gt;[1]WAIVER_TX_Counties_FY22!BD$2,[1]TX_Counties_FY22_Income_Limits!BC195,IF([1]TX_Counties_FY22_Income_Limits!BC195&lt;[1]WAIVER_TX_Counties_FY22!BD$2,[1]WAIVER_TX_Counties_FY22!BD$2,IF([1]TX_Counties_FY22_Income_Limits!BC195=[1]WAIVER_TX_Counties_FY22!BD$2,[1]TX_Counties_FY22_Income_Limits!BC195)))</f>
        <v>60500</v>
      </c>
      <c r="BE195" s="64">
        <f>IF([1]TX_Counties_FY22_Income_Limits!BD195&gt;[1]WAIVER_TX_Counties_FY22!BE$2,[1]TX_Counties_FY22_Income_Limits!BD195,IF([1]TX_Counties_FY22_Income_Limits!BD195&lt;[1]WAIVER_TX_Counties_FY22!BE$2,[1]WAIVER_TX_Counties_FY22!BE$2,IF([1]TX_Counties_FY22_Income_Limits!BD195=[1]WAIVER_TX_Counties_FY22!BE$2,[1]TX_Counties_FY22_Income_Limits!BD195)))</f>
        <v>67250</v>
      </c>
      <c r="BF195" s="64">
        <f>IF([1]TX_Counties_FY22_Income_Limits!BE195&gt;[1]WAIVER_TX_Counties_FY22!BF$2,[1]TX_Counties_FY22_Income_Limits!BE195,IF([1]TX_Counties_FY22_Income_Limits!BE195&lt;[1]WAIVER_TX_Counties_FY22!BF$2,[1]WAIVER_TX_Counties_FY22!BF$2,IF([1]TX_Counties_FY22_Income_Limits!BE195=[1]WAIVER_TX_Counties_FY22!BF$2,[1]TX_Counties_FY22_Income_Limits!BE195)))</f>
        <v>72650</v>
      </c>
      <c r="BG195" s="64">
        <f>IF([1]TX_Counties_FY22_Income_Limits!BF195&gt;[1]WAIVER_TX_Counties_FY22!BG$2,[1]TX_Counties_FY22_Income_Limits!BF195,IF([1]TX_Counties_FY22_Income_Limits!BF195&lt;[1]WAIVER_TX_Counties_FY22!BG$2,[1]WAIVER_TX_Counties_FY22!BG$2,IF([1]TX_Counties_FY22_Income_Limits!BF195=[1]WAIVER_TX_Counties_FY22!BG$2,[1]TX_Counties_FY22_Income_Limits!BF195)))</f>
        <v>78000</v>
      </c>
      <c r="BH195" s="64">
        <f>IF([1]TX_Counties_FY22_Income_Limits!BG195&gt;[1]WAIVER_TX_Counties_FY22!BH$2,[1]TX_Counties_FY22_Income_Limits!BG195,IF([1]TX_Counties_FY22_Income_Limits!BG195&lt;[1]WAIVER_TX_Counties_FY22!BH$2,[1]WAIVER_TX_Counties_FY22!BH$2,IF([1]TX_Counties_FY22_Income_Limits!BG195=[1]WAIVER_TX_Counties_FY22!BH$2,[1]TX_Counties_FY22_Income_Limits!BG195)))</f>
        <v>83400</v>
      </c>
      <c r="BI195" s="64">
        <f>IF([1]TX_Counties_FY22_Income_Limits!BH195&gt;[1]WAIVER_TX_Counties_FY22!BI$2,[1]TX_Counties_FY22_Income_Limits!BH195,IF([1]TX_Counties_FY22_Income_Limits!BH195&lt;[1]WAIVER_TX_Counties_FY22!BI$2,[1]WAIVER_TX_Counties_FY22!BI$2,IF([1]TX_Counties_FY22_Income_Limits!BH195=[1]WAIVER_TX_Counties_FY22!BI$2,[1]TX_Counties_FY22_Income_Limits!BH195)))</f>
        <v>88750</v>
      </c>
      <c r="BJ195" s="64">
        <f>IF([1]TX_Counties_FY22_Income_Limits!BI195&gt;[1]WAIVER_TX_Counties_FY22!BJ$2,[1]TX_Counties_FY22_Income_Limits!BI195,IF([1]TX_Counties_FY22_Income_Limits!BI195&lt;[1]WAIVER_TX_Counties_FY22!BJ$2,[1]WAIVER_TX_Counties_FY22!BJ$2,IF([1]TX_Counties_FY22_Income_Limits!BI195=[1]WAIVER_TX_Counties_FY22!BJ$2,[1]TX_Counties_FY22_Income_Limits!BI195)))</f>
        <v>94150</v>
      </c>
      <c r="BK195" s="64">
        <f>IF([1]TX_Counties_FY22_Income_Limits!BJ195&gt;[1]WAIVER_TX_Counties_FY22!BK$2,[1]TX_Counties_FY22_Income_Limits!BJ195,IF([1]TX_Counties_FY22_Income_Limits!BJ195&lt;[1]WAIVER_TX_Counties_FY22!BK$2,[1]WAIVER_TX_Counties_FY22!BK$2,IF([1]TX_Counties_FY22_Income_Limits!BJ195=[1]WAIVER_TX_Counties_FY22!BK$2,[1]TX_Counties_FY22_Income_Limits!BJ195)))</f>
        <v>99530</v>
      </c>
      <c r="BL195" s="64">
        <f>IF([1]TX_Counties_FY22_Income_Limits!BK195&gt;[1]WAIVER_TX_Counties_FY22!BL$2,[1]TX_Counties_FY22_Income_Limits!BK195,IF([1]TX_Counties_FY22_Income_Limits!BK195&lt;[1]WAIVER_TX_Counties_FY22!BL$2,[1]WAIVER_TX_Counties_FY22!BL$2,IF([1]TX_Counties_FY22_Income_Limits!BK195=[1]WAIVER_TX_Counties_FY22!BL$2,[1]TX_Counties_FY22_Income_Limits!BK195)))</f>
        <v>104910</v>
      </c>
      <c r="BM195" s="64">
        <f>IF([1]TX_Counties_FY22_Income_Limits!BL195&gt;[1]WAIVER_TX_Counties_FY22!BM$2,[1]TX_Counties_FY22_Income_Limits!BL195,IF([1]TX_Counties_FY22_Income_Limits!BL195&lt;[1]WAIVER_TX_Counties_FY22!BM$2,[1]WAIVER_TX_Counties_FY22!BM$2,IF([1]TX_Counties_FY22_Income_Limits!BL195=[1]WAIVER_TX_Counties_FY22!BM$2,[1]TX_Counties_FY22_Income_Limits!BL195)))</f>
        <v>110290</v>
      </c>
      <c r="BN195" s="64">
        <f>IF([1]TX_Counties_FY22_Income_Limits!BM195&gt;[1]WAIVER_TX_Counties_FY22!BN$2,[1]TX_Counties_FY22_Income_Limits!BM195,IF([1]TX_Counties_FY22_Income_Limits!BM195&lt;[1]WAIVER_TX_Counties_FY22!BN$2,[1]WAIVER_TX_Counties_FY22!BN$2,IF([1]TX_Counties_FY22_Income_Limits!BM195=[1]WAIVER_TX_Counties_FY22!BN$2,[1]TX_Counties_FY22_Income_Limits!BM195)))</f>
        <v>115670</v>
      </c>
      <c r="BO195" s="64">
        <f>IF([1]TX_Counties_FY22_Income_Limits!BN195&gt;[1]WAIVER_TX_Counties_FY22!BO$2,[1]TX_Counties_FY22_Income_Limits!BN195,IF([1]TX_Counties_FY22_Income_Limits!BN195&lt;[1]WAIVER_TX_Counties_FY22!BO$2,[1]WAIVER_TX_Counties_FY22!BO$2,IF([1]TX_Counties_FY22_Income_Limits!BN195=[1]WAIVER_TX_Counties_FY22!BO$2,[1]TX_Counties_FY22_Income_Limits!BN195)))</f>
        <v>121050</v>
      </c>
      <c r="BP195" s="64">
        <f>IF([1]TX_Counties_FY22_Income_Limits!BO195&gt;[1]WAIVER_TX_Counties_FY22!BP$2,[1]TX_Counties_FY22_Income_Limits!BO195,IF([1]TX_Counties_FY22_Income_Limits!BO195&lt;[1]WAIVER_TX_Counties_FY22!BP$2,[1]WAIVER_TX_Counties_FY22!BP$2,IF([1]TX_Counties_FY22_Income_Limits!BO195=[1]WAIVER_TX_Counties_FY22!BP$2,[1]TX_Counties_FY22_Income_Limits!BO195)))</f>
        <v>126430</v>
      </c>
      <c r="BQ195" s="64">
        <f>IF([1]TX_Counties_FY22_Income_Limits!BP195&gt;[1]WAIVER_TX_Counties_FY22!BQ$2,[1]TX_Counties_FY22_Income_Limits!BP195,IF([1]TX_Counties_FY22_Income_Limits!BP195&lt;[1]WAIVER_TX_Counties_FY22!BQ$2,[1]WAIVER_TX_Counties_FY22!BQ$2,IF([1]TX_Counties_FY22_Income_Limits!BP195=[1]WAIVER_TX_Counties_FY22!BQ$2,[1]TX_Counties_FY22_Income_Limits!BP195)))</f>
        <v>131810</v>
      </c>
      <c r="BR195" s="64">
        <f>IF([1]TX_Counties_FY22_Income_Limits!BQ195&gt;[1]WAIVER_TX_Counties_FY22!BR$2,[1]TX_Counties_FY22_Income_Limits!BQ195,IF([1]TX_Counties_FY22_Income_Limits!BQ195&lt;[1]WAIVER_TX_Counties_FY22!BR$2,[1]WAIVER_TX_Counties_FY22!BR$2,IF([1]TX_Counties_FY22_Income_Limits!BQ195=[1]WAIVER_TX_Counties_FY22!BR$2,[1]TX_Counties_FY22_Income_Limits!BQ195)))</f>
        <v>137190</v>
      </c>
      <c r="BS195" s="64">
        <f>IF([1]TX_Counties_FY22_Income_Limits!BR195&gt;[1]WAIVER_TX_Counties_FY22!BS$2,[1]TX_Counties_FY22_Income_Limits!BR195,IF([1]TX_Counties_FY22_Income_Limits!BR195&lt;[1]WAIVER_TX_Counties_FY22!BS$2,[1]WAIVER_TX_Counties_FY22!BS$2,IF([1]TX_Counties_FY22_Income_Limits!BR195=[1]WAIVER_TX_Counties_FY22!BS$2,[1]TX_Counties_FY22_Income_Limits!BR195)))</f>
        <v>142570</v>
      </c>
      <c r="BT195" s="64">
        <f>IF([1]TX_Counties_FY22_Income_Limits!BS195&gt;[1]WAIVER_TX_Counties_FY22!BT$2,[1]TX_Counties_FY22_Income_Limits!BS195,IF([1]TX_Counties_FY22_Income_Limits!BS195&lt;[1]WAIVER_TX_Counties_FY22!BT$2,[1]WAIVER_TX_Counties_FY22!BT$2,IF([1]TX_Counties_FY22_Income_Limits!BS195=[1]WAIVER_TX_Counties_FY22!BT$2,[1]TX_Counties_FY22_Income_Limits!BS195)))</f>
        <v>147950</v>
      </c>
      <c r="BU195" s="64">
        <f>IF([1]TX_Counties_FY22_Income_Limits!BT195&gt;[1]WAIVER_TX_Counties_FY22!BU$2,[1]TX_Counties_FY22_Income_Limits!BT195,IF([1]TX_Counties_FY22_Income_Limits!BT195&lt;[1]WAIVER_TX_Counties_FY22!BU$2,[1]WAIVER_TX_Counties_FY22!BU$2,IF([1]TX_Counties_FY22_Income_Limits!BT195=[1]WAIVER_TX_Counties_FY22!BU$2,[1]TX_Counties_FY22_Income_Limits!BT195)))</f>
        <v>153330</v>
      </c>
      <c r="BV195" s="64">
        <f>IF([1]TX_Counties_FY22_Income_Limits!BU195&gt;[1]WAIVER_TX_Counties_FY22!BV$2,[1]TX_Counties_FY22_Income_Limits!BU195,IF([1]TX_Counties_FY22_Income_Limits!BU195&lt;[1]WAIVER_TX_Counties_FY22!BV$2,[1]WAIVER_TX_Counties_FY22!BV$2,IF([1]TX_Counties_FY22_Income_Limits!BU195=[1]WAIVER_TX_Counties_FY22!BV$2,[1]TX_Counties_FY22_Income_Limits!BU195)))</f>
        <v>158710</v>
      </c>
      <c r="BW195" s="64">
        <f>IF([1]TX_Counties_FY22_Income_Limits!BV195&gt;[1]WAIVER_TX_Counties_FY22!BW$2,[1]TX_Counties_FY22_Income_Limits!BV195,IF([1]TX_Counties_FY22_Income_Limits!BV195&lt;[1]WAIVER_TX_Counties_FY22!BW$2,[1]WAIVER_TX_Counties_FY22!BW$2,IF([1]TX_Counties_FY22_Income_Limits!BV195=[1]WAIVER_TX_Counties_FY22!BW$2,[1]TX_Counties_FY22_Income_Limits!BV195)))</f>
        <v>164090</v>
      </c>
      <c r="BX195" s="64">
        <f>IF([1]TX_Counties_FY22_Income_Limits!BW195&gt;[1]WAIVER_TX_Counties_FY22!BX$2,[1]TX_Counties_FY22_Income_Limits!BW195,IF([1]TX_Counties_FY22_Income_Limits!BW195&lt;[1]WAIVER_TX_Counties_FY22!BX$2,[1]WAIVER_TX_Counties_FY22!BX$2,IF([1]TX_Counties_FY22_Income_Limits!BW195=[1]WAIVER_TX_Counties_FY22!BX$2,[1]TX_Counties_FY22_Income_Limits!BW195)))</f>
        <v>169470</v>
      </c>
      <c r="BY195" s="64">
        <f>IF([1]TX_Counties_FY22_Income_Limits!BX195&gt;[1]WAIVER_TX_Counties_FY22!BY$2,[1]TX_Counties_FY22_Income_Limits!BX195,IF([1]TX_Counties_FY22_Income_Limits!BX195&lt;[1]WAIVER_TX_Counties_FY22!BY$2,[1]WAIVER_TX_Counties_FY22!BY$2,IF([1]TX_Counties_FY22_Income_Limits!BX195=[1]WAIVER_TX_Counties_FY22!BY$2,[1]TX_Counties_FY22_Income_Limits!BX195)))</f>
        <v>174850</v>
      </c>
      <c r="BZ195" s="64">
        <f>IF([1]TX_Counties_FY22_Income_Limits!BY195&gt;[1]WAIVER_TX_Counties_FY22!BZ$2,[1]TX_Counties_FY22_Income_Limits!BY195,IF([1]TX_Counties_FY22_Income_Limits!BY195&lt;[1]WAIVER_TX_Counties_FY22!BZ$2,[1]WAIVER_TX_Counties_FY22!BZ$2,IF([1]TX_Counties_FY22_Income_Limits!BY195=[1]WAIVER_TX_Counties_FY22!BZ$2,[1]TX_Counties_FY22_Income_Limits!BY195)))</f>
        <v>180230</v>
      </c>
      <c r="CA195" s="64">
        <f>IF([1]TX_Counties_FY22_Income_Limits!BZ195&gt;[1]WAIVER_TX_Counties_FY22!CA$2,[1]TX_Counties_FY22_Income_Limits!BZ195,IF([1]TX_Counties_FY22_Income_Limits!BZ195&lt;[1]WAIVER_TX_Counties_FY22!CA$2,[1]WAIVER_TX_Counties_FY22!CA$2,IF([1]TX_Counties_FY22_Income_Limits!BZ195=[1]WAIVER_TX_Counties_FY22!CA$2,[1]TX_Counties_FY22_Income_Limits!BZ195)))</f>
        <v>59709.999999999993</v>
      </c>
      <c r="CB195" s="64">
        <f>IF([1]TX_Counties_FY22_Income_Limits!CA195&gt;[1]WAIVER_TX_Counties_FY22!CB$2,[1]TX_Counties_FY22_Income_Limits!CA195,IF([1]TX_Counties_FY22_Income_Limits!CA195&lt;[1]WAIVER_TX_Counties_FY22!CB$2,[1]WAIVER_TX_Counties_FY22!CB$2,IF([1]TX_Counties_FY22_Income_Limits!CA195=[1]WAIVER_TX_Counties_FY22!CB$2,[1]TX_Counties_FY22_Income_Limits!CA195)))</f>
        <v>68240</v>
      </c>
      <c r="CC195" s="64">
        <f>IF([1]TX_Counties_FY22_Income_Limits!CB195&gt;[1]WAIVER_TX_Counties_FY22!CC$2,[1]TX_Counties_FY22_Income_Limits!CB195,IF([1]TX_Counties_FY22_Income_Limits!CB195&lt;[1]WAIVER_TX_Counties_FY22!CC$2,[1]WAIVER_TX_Counties_FY22!CC$2,IF([1]TX_Counties_FY22_Income_Limits!CB195=[1]WAIVER_TX_Counties_FY22!CC$2,[1]TX_Counties_FY22_Income_Limits!CB195)))</f>
        <v>76770</v>
      </c>
      <c r="CD195" s="64">
        <f>IF([1]TX_Counties_FY22_Income_Limits!CC195&gt;[1]WAIVER_TX_Counties_FY22!CD$2,[1]TX_Counties_FY22_Income_Limits!CC195,IF([1]TX_Counties_FY22_Income_Limits!CC195&lt;[1]WAIVER_TX_Counties_FY22!CD$2,[1]WAIVER_TX_Counties_FY22!CD$2,IF([1]TX_Counties_FY22_Income_Limits!CC195=[1]WAIVER_TX_Counties_FY22!CD$2,[1]TX_Counties_FY22_Income_Limits!CC195)))</f>
        <v>85300</v>
      </c>
      <c r="CE195" s="64">
        <f>IF([1]TX_Counties_FY22_Income_Limits!CD195&gt;[1]WAIVER_TX_Counties_FY22!CE$2,[1]TX_Counties_FY22_Income_Limits!CD195,IF([1]TX_Counties_FY22_Income_Limits!CD195&lt;[1]WAIVER_TX_Counties_FY22!CE$2,[1]WAIVER_TX_Counties_FY22!CE$2,IF([1]TX_Counties_FY22_Income_Limits!CD195=[1]WAIVER_TX_Counties_FY22!CE$2,[1]TX_Counties_FY22_Income_Limits!CD195)))</f>
        <v>92124</v>
      </c>
      <c r="CF195" s="64">
        <f>IF([1]TX_Counties_FY22_Income_Limits!CE195&gt;[1]WAIVER_TX_Counties_FY22!CF$2,[1]TX_Counties_FY22_Income_Limits!CE195,IF([1]TX_Counties_FY22_Income_Limits!CE195&lt;[1]WAIVER_TX_Counties_FY22!CF$2,[1]WAIVER_TX_Counties_FY22!CF$2,IF([1]TX_Counties_FY22_Income_Limits!CE195=[1]WAIVER_TX_Counties_FY22!CF$2,[1]TX_Counties_FY22_Income_Limits!CE195)))</f>
        <v>98948</v>
      </c>
      <c r="CG195" s="64">
        <f>IF([1]TX_Counties_FY22_Income_Limits!CF195&gt;[1]WAIVER_TX_Counties_FY22!CG$2,[1]TX_Counties_FY22_Income_Limits!CF195,IF([1]TX_Counties_FY22_Income_Limits!CF195&lt;[1]WAIVER_TX_Counties_FY22!CG$2,[1]WAIVER_TX_Counties_FY22!CG$2,IF([1]TX_Counties_FY22_Income_Limits!CF195=[1]WAIVER_TX_Counties_FY22!CG$2,[1]TX_Counties_FY22_Income_Limits!CF195)))</f>
        <v>105772</v>
      </c>
      <c r="CH195" s="64">
        <f>IF([1]TX_Counties_FY22_Income_Limits!CG195&gt;[1]WAIVER_TX_Counties_FY22!CH$2,[1]TX_Counties_FY22_Income_Limits!CG195,IF([1]TX_Counties_FY22_Income_Limits!CG195&lt;[1]WAIVER_TX_Counties_FY22!CH$2,[1]WAIVER_TX_Counties_FY22!CH$2,IF([1]TX_Counties_FY22_Income_Limits!CG195=[1]WAIVER_TX_Counties_FY22!CH$2,[1]TX_Counties_FY22_Income_Limits!CG195)))</f>
        <v>112596</v>
      </c>
      <c r="CI195" s="64">
        <f>IF([1]TX_Counties_FY22_Income_Limits!CH195&gt;[1]WAIVER_TX_Counties_FY22!CI$2,[1]TX_Counties_FY22_Income_Limits!CH195,IF([1]TX_Counties_FY22_Income_Limits!CH195&lt;[1]WAIVER_TX_Counties_FY22!CI$2,[1]WAIVER_TX_Counties_FY22!CI$2,IF([1]TX_Counties_FY22_Income_Limits!CH195=[1]WAIVER_TX_Counties_FY22!CI$2,[1]TX_Counties_FY22_Income_Limits!CH195)))</f>
        <v>119419.99999999999</v>
      </c>
      <c r="CJ195" s="64">
        <f>IF([1]TX_Counties_FY22_Income_Limits!CI195&gt;[1]WAIVER_TX_Counties_FY22!CJ$2,[1]TX_Counties_FY22_Income_Limits!CI195,IF([1]TX_Counties_FY22_Income_Limits!CI195&lt;[1]WAIVER_TX_Counties_FY22!CJ$2,[1]WAIVER_TX_Counties_FY22!CJ$2,IF([1]TX_Counties_FY22_Income_Limits!CI195=[1]WAIVER_TX_Counties_FY22!CJ$2,[1]TX_Counties_FY22_Income_Limits!CI195)))</f>
        <v>126244</v>
      </c>
      <c r="CK195" s="64">
        <f>IF([1]TX_Counties_FY22_Income_Limits!CJ195&gt;[1]WAIVER_TX_Counties_FY22!CK$2,[1]TX_Counties_FY22_Income_Limits!CJ195,IF([1]TX_Counties_FY22_Income_Limits!CJ195&lt;[1]WAIVER_TX_Counties_FY22!CK$2,[1]WAIVER_TX_Counties_FY22!CK$2,IF([1]TX_Counties_FY22_Income_Limits!CJ195=[1]WAIVER_TX_Counties_FY22!CK$2,[1]TX_Counties_FY22_Income_Limits!CJ195)))</f>
        <v>133068</v>
      </c>
      <c r="CL195" s="64">
        <f>IF([1]TX_Counties_FY22_Income_Limits!CK195&gt;[1]WAIVER_TX_Counties_FY22!CL$2,[1]TX_Counties_FY22_Income_Limits!CK195,IF([1]TX_Counties_FY22_Income_Limits!CK195&lt;[1]WAIVER_TX_Counties_FY22!CL$2,[1]WAIVER_TX_Counties_FY22!CL$2,IF([1]TX_Counties_FY22_Income_Limits!CK195=[1]WAIVER_TX_Counties_FY22!CL$2,[1]TX_Counties_FY22_Income_Limits!CK195)))</f>
        <v>139892</v>
      </c>
      <c r="CM195" s="64">
        <f>IF([1]TX_Counties_FY22_Income_Limits!CL195&gt;[1]WAIVER_TX_Counties_FY22!CM$2,[1]TX_Counties_FY22_Income_Limits!CL195,IF([1]TX_Counties_FY22_Income_Limits!CL195&lt;[1]WAIVER_TX_Counties_FY22!CM$2,[1]WAIVER_TX_Counties_FY22!CM$2,IF([1]TX_Counties_FY22_Income_Limits!CL195=[1]WAIVER_TX_Counties_FY22!CM$2,[1]TX_Counties_FY22_Income_Limits!CL195)))</f>
        <v>146716</v>
      </c>
      <c r="CN195" s="64">
        <f>IF([1]TX_Counties_FY22_Income_Limits!CM195&gt;[1]WAIVER_TX_Counties_FY22!CN$2,[1]TX_Counties_FY22_Income_Limits!CM195,IF([1]TX_Counties_FY22_Income_Limits!CM195&lt;[1]WAIVER_TX_Counties_FY22!CN$2,[1]WAIVER_TX_Counties_FY22!CN$2,IF([1]TX_Counties_FY22_Income_Limits!CM195=[1]WAIVER_TX_Counties_FY22!CN$2,[1]TX_Counties_FY22_Income_Limits!CM195)))</f>
        <v>153540</v>
      </c>
      <c r="CO195" s="64">
        <f>IF([1]TX_Counties_FY22_Income_Limits!CN195&gt;[1]WAIVER_TX_Counties_FY22!CO$2,[1]TX_Counties_FY22_Income_Limits!CN195,IF([1]TX_Counties_FY22_Income_Limits!CN195&lt;[1]WAIVER_TX_Counties_FY22!CO$2,[1]WAIVER_TX_Counties_FY22!CO$2,IF([1]TX_Counties_FY22_Income_Limits!CN195=[1]WAIVER_TX_Counties_FY22!CO$2,[1]TX_Counties_FY22_Income_Limits!CN195)))</f>
        <v>160364</v>
      </c>
      <c r="CP195" s="64">
        <f>IF([1]TX_Counties_FY22_Income_Limits!CO195&gt;[1]WAIVER_TX_Counties_FY22!CP$2,[1]TX_Counties_FY22_Income_Limits!CO195,IF([1]TX_Counties_FY22_Income_Limits!CO195&lt;[1]WAIVER_TX_Counties_FY22!CP$2,[1]WAIVER_TX_Counties_FY22!CP$2,IF([1]TX_Counties_FY22_Income_Limits!CO195=[1]WAIVER_TX_Counties_FY22!CP$2,[1]TX_Counties_FY22_Income_Limits!CO195)))</f>
        <v>167188</v>
      </c>
      <c r="CQ195" s="64">
        <f>IF([1]TX_Counties_FY22_Income_Limits!CP195&gt;[1]WAIVER_TX_Counties_FY22!CQ$2,[1]TX_Counties_FY22_Income_Limits!CP195,IF([1]TX_Counties_FY22_Income_Limits!CP195&lt;[1]WAIVER_TX_Counties_FY22!CQ$2,[1]WAIVER_TX_Counties_FY22!CQ$2,IF([1]TX_Counties_FY22_Income_Limits!CP195=[1]WAIVER_TX_Counties_FY22!CQ$2,[1]TX_Counties_FY22_Income_Limits!CP195)))</f>
        <v>174012</v>
      </c>
      <c r="CR195" s="64">
        <f>IF([1]TX_Counties_FY22_Income_Limits!CQ195&gt;[1]WAIVER_TX_Counties_FY22!CR$2,[1]TX_Counties_FY22_Income_Limits!CQ195,IF([1]TX_Counties_FY22_Income_Limits!CQ195&lt;[1]WAIVER_TX_Counties_FY22!CR$2,[1]WAIVER_TX_Counties_FY22!CR$2,IF([1]TX_Counties_FY22_Income_Limits!CQ195=[1]WAIVER_TX_Counties_FY22!CR$2,[1]TX_Counties_FY22_Income_Limits!CQ195)))</f>
        <v>180836</v>
      </c>
      <c r="CS195" s="64">
        <f>IF([1]TX_Counties_FY22_Income_Limits!CR195&gt;[1]WAIVER_TX_Counties_FY22!CS$2,[1]TX_Counties_FY22_Income_Limits!CR195,IF([1]TX_Counties_FY22_Income_Limits!CR195&lt;[1]WAIVER_TX_Counties_FY22!CS$2,[1]WAIVER_TX_Counties_FY22!CS$2,IF([1]TX_Counties_FY22_Income_Limits!CR195=[1]WAIVER_TX_Counties_FY22!CS$2,[1]TX_Counties_FY22_Income_Limits!CR195)))</f>
        <v>187660</v>
      </c>
      <c r="CT195" s="64">
        <f>IF([1]TX_Counties_FY22_Income_Limits!CS195&gt;[1]WAIVER_TX_Counties_FY22!CT$2,[1]TX_Counties_FY22_Income_Limits!CS195,IF([1]TX_Counties_FY22_Income_Limits!CS195&lt;[1]WAIVER_TX_Counties_FY22!CT$2,[1]WAIVER_TX_Counties_FY22!CT$2,IF([1]TX_Counties_FY22_Income_Limits!CS195=[1]WAIVER_TX_Counties_FY22!CT$2,[1]TX_Counties_FY22_Income_Limits!CS195)))</f>
        <v>194484</v>
      </c>
      <c r="CU195" s="64">
        <f>IF([1]TX_Counties_FY22_Income_Limits!CT195&gt;[1]WAIVER_TX_Counties_FY22!CU$2,[1]TX_Counties_FY22_Income_Limits!CT195,IF([1]TX_Counties_FY22_Income_Limits!CT195&lt;[1]WAIVER_TX_Counties_FY22!CU$2,[1]WAIVER_TX_Counties_FY22!CU$2,IF([1]TX_Counties_FY22_Income_Limits!CT195=[1]WAIVER_TX_Counties_FY22!CU$2,[1]TX_Counties_FY22_Income_Limits!CT195)))</f>
        <v>201308</v>
      </c>
      <c r="CV195" s="64">
        <f>IF([1]TX_Counties_FY22_Income_Limits!CU195&gt;[1]WAIVER_TX_Counties_FY22!CV$2,[1]TX_Counties_FY22_Income_Limits!CU195,IF([1]TX_Counties_FY22_Income_Limits!CU195&lt;[1]WAIVER_TX_Counties_FY22!CV$2,[1]WAIVER_TX_Counties_FY22!CV$2,IF([1]TX_Counties_FY22_Income_Limits!CU195=[1]WAIVER_TX_Counties_FY22!CV$2,[1]TX_Counties_FY22_Income_Limits!CU195)))</f>
        <v>208132</v>
      </c>
      <c r="CW195" s="64">
        <f>IF([1]TX_Counties_FY22_Income_Limits!CV195&gt;[1]WAIVER_TX_Counties_FY22!CW$2,[1]TX_Counties_FY22_Income_Limits!CV195,IF([1]TX_Counties_FY22_Income_Limits!CV195&lt;[1]WAIVER_TX_Counties_FY22!CW$2,[1]WAIVER_TX_Counties_FY22!CW$2,IF([1]TX_Counties_FY22_Income_Limits!CV195=[1]WAIVER_TX_Counties_FY22!CW$2,[1]TX_Counties_FY22_Income_Limits!CV195)))</f>
        <v>214956</v>
      </c>
      <c r="CX195" s="64">
        <f>IF([1]TX_Counties_FY22_Income_Limits!CW195&gt;[1]WAIVER_TX_Counties_FY22!CX$2,[1]TX_Counties_FY22_Income_Limits!CW195,IF([1]TX_Counties_FY22_Income_Limits!CW195&lt;[1]WAIVER_TX_Counties_FY22!CX$2,[1]WAIVER_TX_Counties_FY22!CX$2,IF([1]TX_Counties_FY22_Income_Limits!CW195=[1]WAIVER_TX_Counties_FY22!CX$2,[1]TX_Counties_FY22_Income_Limits!CW195)))</f>
        <v>221780</v>
      </c>
      <c r="CY195" s="64">
        <f>IF([1]TX_Counties_FY22_Income_Limits!CX195&gt;[1]WAIVER_TX_Counties_FY22!CY$2,[1]TX_Counties_FY22_Income_Limits!CX195,IF([1]TX_Counties_FY22_Income_Limits!CX195&lt;[1]WAIVER_TX_Counties_FY22!CY$2,[1]WAIVER_TX_Counties_FY22!CY$2,IF([1]TX_Counties_FY22_Income_Limits!CX195=[1]WAIVER_TX_Counties_FY22!CY$2,[1]TX_Counties_FY22_Income_Limits!CX195)))</f>
        <v>228604</v>
      </c>
      <c r="CZ195" s="64">
        <f>IF([1]TX_Counties_FY22_Income_Limits!CY195&gt;[1]WAIVER_TX_Counties_FY22!CZ$2,[1]TX_Counties_FY22_Income_Limits!CY195,IF([1]TX_Counties_FY22_Income_Limits!CY195&lt;[1]WAIVER_TX_Counties_FY22!CZ$2,[1]WAIVER_TX_Counties_FY22!CZ$2,IF([1]TX_Counties_FY22_Income_Limits!CY195=[1]WAIVER_TX_Counties_FY22!CZ$2,[1]TX_Counties_FY22_Income_Limits!CY195)))</f>
        <v>71652</v>
      </c>
      <c r="DA195" s="64">
        <f>IF([1]TX_Counties_FY22_Income_Limits!CZ195&gt;[1]WAIVER_TX_Counties_FY22!DA$2,[1]TX_Counties_FY22_Income_Limits!CZ195,IF([1]TX_Counties_FY22_Income_Limits!CZ195&lt;[1]WAIVER_TX_Counties_FY22!DA$2,[1]WAIVER_TX_Counties_FY22!DA$2,IF([1]TX_Counties_FY22_Income_Limits!CZ195=[1]WAIVER_TX_Counties_FY22!DA$2,[1]TX_Counties_FY22_Income_Limits!CZ195)))</f>
        <v>81888</v>
      </c>
      <c r="DB195" s="64">
        <f>IF([1]TX_Counties_FY22_Income_Limits!DA195&gt;[1]WAIVER_TX_Counties_FY22!DB$2,[1]TX_Counties_FY22_Income_Limits!DA195,IF([1]TX_Counties_FY22_Income_Limits!DA195&lt;[1]WAIVER_TX_Counties_FY22!DB$2,[1]WAIVER_TX_Counties_FY22!DB$2,IF([1]TX_Counties_FY22_Income_Limits!DA195=[1]WAIVER_TX_Counties_FY22!DB$2,[1]TX_Counties_FY22_Income_Limits!DA195)))</f>
        <v>92124</v>
      </c>
      <c r="DC195" s="64">
        <f>IF([1]TX_Counties_FY22_Income_Limits!DB195&gt;[1]WAIVER_TX_Counties_FY22!DC$2,[1]TX_Counties_FY22_Income_Limits!DB195,IF([1]TX_Counties_FY22_Income_Limits!DB195&lt;[1]WAIVER_TX_Counties_FY22!DC$2,[1]WAIVER_TX_Counties_FY22!DC$2,IF([1]TX_Counties_FY22_Income_Limits!DB195=[1]WAIVER_TX_Counties_FY22!DC$2,[1]TX_Counties_FY22_Income_Limits!DB195)))</f>
        <v>102360</v>
      </c>
      <c r="DD195" s="64">
        <f>IF([1]TX_Counties_FY22_Income_Limits!DC195&gt;[1]WAIVER_TX_Counties_FY22!DD$2,[1]TX_Counties_FY22_Income_Limits!DC195,IF([1]TX_Counties_FY22_Income_Limits!DC195&lt;[1]WAIVER_TX_Counties_FY22!DD$2,[1]WAIVER_TX_Counties_FY22!DD$2,IF([1]TX_Counties_FY22_Income_Limits!DC195=[1]WAIVER_TX_Counties_FY22!DD$2,[1]TX_Counties_FY22_Income_Limits!DC195)))</f>
        <v>110548.8</v>
      </c>
      <c r="DE195" s="64">
        <f>IF([1]TX_Counties_FY22_Income_Limits!DD195&gt;[1]WAIVER_TX_Counties_FY22!DE$2,[1]TX_Counties_FY22_Income_Limits!DD195,IF([1]TX_Counties_FY22_Income_Limits!DD195&lt;[1]WAIVER_TX_Counties_FY22!DE$2,[1]WAIVER_TX_Counties_FY22!DE$2,IF([1]TX_Counties_FY22_Income_Limits!DD195=[1]WAIVER_TX_Counties_FY22!DE$2,[1]TX_Counties_FY22_Income_Limits!DD195)))</f>
        <v>118737.59999999999</v>
      </c>
      <c r="DF195" s="64">
        <f>IF([1]TX_Counties_FY22_Income_Limits!DE195&gt;[1]WAIVER_TX_Counties_FY22!DF$2,[1]TX_Counties_FY22_Income_Limits!DE195,IF([1]TX_Counties_FY22_Income_Limits!DE195&lt;[1]WAIVER_TX_Counties_FY22!DF$2,[1]WAIVER_TX_Counties_FY22!DF$2,IF([1]TX_Counties_FY22_Income_Limits!DE195=[1]WAIVER_TX_Counties_FY22!DF$2,[1]TX_Counties_FY22_Income_Limits!DE195)))</f>
        <v>126926.39999999999</v>
      </c>
      <c r="DG195" s="64">
        <f>IF([1]TX_Counties_FY22_Income_Limits!DF195&gt;[1]WAIVER_TX_Counties_FY22!DG$2,[1]TX_Counties_FY22_Income_Limits!DF195,IF([1]TX_Counties_FY22_Income_Limits!DF195&lt;[1]WAIVER_TX_Counties_FY22!DG$2,[1]WAIVER_TX_Counties_FY22!DG$2,IF([1]TX_Counties_FY22_Income_Limits!DF195=[1]WAIVER_TX_Counties_FY22!DG$2,[1]TX_Counties_FY22_Income_Limits!DF195)))</f>
        <v>135115.20000000001</v>
      </c>
      <c r="DH195" s="64">
        <f>IF([1]TX_Counties_FY22_Income_Limits!DG195&gt;[1]WAIVER_TX_Counties_FY22!DH$2,[1]TX_Counties_FY22_Income_Limits!DG195,IF([1]TX_Counties_FY22_Income_Limits!DG195&lt;[1]WAIVER_TX_Counties_FY22!DH$2,[1]WAIVER_TX_Counties_FY22!DH$2,IF([1]TX_Counties_FY22_Income_Limits!DG195=[1]WAIVER_TX_Counties_FY22!DH$2,[1]TX_Counties_FY22_Income_Limits!DG195)))</f>
        <v>143304</v>
      </c>
      <c r="DI195" s="64">
        <f>IF([1]TX_Counties_FY22_Income_Limits!DH195&gt;[1]WAIVER_TX_Counties_FY22!DI$2,[1]TX_Counties_FY22_Income_Limits!DH195,IF([1]TX_Counties_FY22_Income_Limits!DH195&lt;[1]WAIVER_TX_Counties_FY22!DI$2,[1]WAIVER_TX_Counties_FY22!DI$2,IF([1]TX_Counties_FY22_Income_Limits!DH195=[1]WAIVER_TX_Counties_FY22!DI$2,[1]TX_Counties_FY22_Income_Limits!DH195)))</f>
        <v>151492.79999999999</v>
      </c>
      <c r="DJ195" s="64">
        <f>IF([1]TX_Counties_FY22_Income_Limits!DI195&gt;[1]WAIVER_TX_Counties_FY22!DJ$2,[1]TX_Counties_FY22_Income_Limits!DI195,IF([1]TX_Counties_FY22_Income_Limits!DI195&lt;[1]WAIVER_TX_Counties_FY22!DJ$2,[1]WAIVER_TX_Counties_FY22!DJ$2,IF([1]TX_Counties_FY22_Income_Limits!DI195=[1]WAIVER_TX_Counties_FY22!DJ$2,[1]TX_Counties_FY22_Income_Limits!DI195)))</f>
        <v>159681.59999999998</v>
      </c>
      <c r="DK195" s="64">
        <f>IF([1]TX_Counties_FY22_Income_Limits!DJ195&gt;[1]WAIVER_TX_Counties_FY22!DK$2,[1]TX_Counties_FY22_Income_Limits!DJ195,IF([1]TX_Counties_FY22_Income_Limits!DJ195&lt;[1]WAIVER_TX_Counties_FY22!DK$2,[1]WAIVER_TX_Counties_FY22!DK$2,IF([1]TX_Counties_FY22_Income_Limits!DJ195=[1]WAIVER_TX_Counties_FY22!DK$2,[1]TX_Counties_FY22_Income_Limits!DJ195)))</f>
        <v>167870.39999999997</v>
      </c>
      <c r="DL195" s="64">
        <f>IF([1]TX_Counties_FY22_Income_Limits!DK195&gt;[1]WAIVER_TX_Counties_FY22!DL$2,[1]TX_Counties_FY22_Income_Limits!DK195,IF([1]TX_Counties_FY22_Income_Limits!DK195&lt;[1]WAIVER_TX_Counties_FY22!DL$2,[1]WAIVER_TX_Counties_FY22!DL$2,IF([1]TX_Counties_FY22_Income_Limits!DK195=[1]WAIVER_TX_Counties_FY22!DL$2,[1]TX_Counties_FY22_Income_Limits!DK195)))</f>
        <v>176059.19999999995</v>
      </c>
      <c r="DM195" s="64">
        <f>IF([1]TX_Counties_FY22_Income_Limits!DL195&gt;[1]WAIVER_TX_Counties_FY22!DM$2,[1]TX_Counties_FY22_Income_Limits!DL195,IF([1]TX_Counties_FY22_Income_Limits!DL195&lt;[1]WAIVER_TX_Counties_FY22!DM$2,[1]WAIVER_TX_Counties_FY22!DM$2,IF([1]TX_Counties_FY22_Income_Limits!DL195=[1]WAIVER_TX_Counties_FY22!DM$2,[1]TX_Counties_FY22_Income_Limits!DL195)))</f>
        <v>184247.99999999994</v>
      </c>
      <c r="DN195" s="64">
        <f>IF([1]TX_Counties_FY22_Income_Limits!DM195&gt;[1]WAIVER_TX_Counties_FY22!DN$2,[1]TX_Counties_FY22_Income_Limits!DM195,IF([1]TX_Counties_FY22_Income_Limits!DM195&lt;[1]WAIVER_TX_Counties_FY22!DN$2,[1]WAIVER_TX_Counties_FY22!DN$2,IF([1]TX_Counties_FY22_Income_Limits!DM195=[1]WAIVER_TX_Counties_FY22!DN$2,[1]TX_Counties_FY22_Income_Limits!DM195)))</f>
        <v>192436.79999999993</v>
      </c>
      <c r="DO195" s="64">
        <f>IF([1]TX_Counties_FY22_Income_Limits!DN195&gt;[1]WAIVER_TX_Counties_FY22!DO$2,[1]TX_Counties_FY22_Income_Limits!DN195,IF([1]TX_Counties_FY22_Income_Limits!DN195&lt;[1]WAIVER_TX_Counties_FY22!DO$2,[1]WAIVER_TX_Counties_FY22!DO$2,IF([1]TX_Counties_FY22_Income_Limits!DN195=[1]WAIVER_TX_Counties_FY22!DO$2,[1]TX_Counties_FY22_Income_Limits!DN195)))</f>
        <v>200625.59999999992</v>
      </c>
      <c r="DP195" s="64">
        <f>IF([1]TX_Counties_FY22_Income_Limits!DO195&gt;[1]WAIVER_TX_Counties_FY22!DP$2,[1]TX_Counties_FY22_Income_Limits!DO195,IF([1]TX_Counties_FY22_Income_Limits!DO195&lt;[1]WAIVER_TX_Counties_FY22!DP$2,[1]WAIVER_TX_Counties_FY22!DP$2,IF([1]TX_Counties_FY22_Income_Limits!DO195=[1]WAIVER_TX_Counties_FY22!DP$2,[1]TX_Counties_FY22_Income_Limits!DO195)))</f>
        <v>208814.39999999991</v>
      </c>
      <c r="DQ195" s="64">
        <f>IF([1]TX_Counties_FY22_Income_Limits!DP195&gt;[1]WAIVER_TX_Counties_FY22!DQ$2,[1]TX_Counties_FY22_Income_Limits!DP195,IF([1]TX_Counties_FY22_Income_Limits!DP195&lt;[1]WAIVER_TX_Counties_FY22!DQ$2,[1]WAIVER_TX_Counties_FY22!DQ$2,IF([1]TX_Counties_FY22_Income_Limits!DP195=[1]WAIVER_TX_Counties_FY22!DQ$2,[1]TX_Counties_FY22_Income_Limits!DP195)))</f>
        <v>217003.1999999999</v>
      </c>
      <c r="DR195" s="64">
        <f>IF([1]TX_Counties_FY22_Income_Limits!DQ195&gt;[1]WAIVER_TX_Counties_FY22!DR$2,[1]TX_Counties_FY22_Income_Limits!DQ195,IF([1]TX_Counties_FY22_Income_Limits!DQ195&lt;[1]WAIVER_TX_Counties_FY22!DR$2,[1]WAIVER_TX_Counties_FY22!DR$2,IF([1]TX_Counties_FY22_Income_Limits!DQ195=[1]WAIVER_TX_Counties_FY22!DR$2,[1]TX_Counties_FY22_Income_Limits!DQ195)))</f>
        <v>225191.99999999988</v>
      </c>
      <c r="DS195" s="64">
        <f>IF([1]TX_Counties_FY22_Income_Limits!DR195&gt;[1]WAIVER_TX_Counties_FY22!DS$2,[1]TX_Counties_FY22_Income_Limits!DR195,IF([1]TX_Counties_FY22_Income_Limits!DR195&lt;[1]WAIVER_TX_Counties_FY22!DS$2,[1]WAIVER_TX_Counties_FY22!DS$2,IF([1]TX_Counties_FY22_Income_Limits!DR195=[1]WAIVER_TX_Counties_FY22!DS$2,[1]TX_Counties_FY22_Income_Limits!DR195)))</f>
        <v>233380.79999999987</v>
      </c>
      <c r="DT195" s="64">
        <f>IF([1]TX_Counties_FY22_Income_Limits!DS195&gt;[1]WAIVER_TX_Counties_FY22!DT$2,[1]TX_Counties_FY22_Income_Limits!DS195,IF([1]TX_Counties_FY22_Income_Limits!DS195&lt;[1]WAIVER_TX_Counties_FY22!DT$2,[1]WAIVER_TX_Counties_FY22!DT$2,IF([1]TX_Counties_FY22_Income_Limits!DS195=[1]WAIVER_TX_Counties_FY22!DT$2,[1]TX_Counties_FY22_Income_Limits!DS195)))</f>
        <v>241569.59999999986</v>
      </c>
      <c r="DU195" s="64">
        <f>IF([1]TX_Counties_FY22_Income_Limits!DT195&gt;[1]WAIVER_TX_Counties_FY22!DU$2,[1]TX_Counties_FY22_Income_Limits!DT195,IF([1]TX_Counties_FY22_Income_Limits!DT195&lt;[1]WAIVER_TX_Counties_FY22!DU$2,[1]WAIVER_TX_Counties_FY22!DU$2,IF([1]TX_Counties_FY22_Income_Limits!DT195=[1]WAIVER_TX_Counties_FY22!DU$2,[1]TX_Counties_FY22_Income_Limits!DT195)))</f>
        <v>249758.39999999985</v>
      </c>
      <c r="DV195" s="64">
        <f>IF([1]TX_Counties_FY22_Income_Limits!DU195&gt;[1]WAIVER_TX_Counties_FY22!DV$2,[1]TX_Counties_FY22_Income_Limits!DU195,IF([1]TX_Counties_FY22_Income_Limits!DU195&lt;[1]WAIVER_TX_Counties_FY22!DV$2,[1]WAIVER_TX_Counties_FY22!DV$2,IF([1]TX_Counties_FY22_Income_Limits!DU195=[1]WAIVER_TX_Counties_FY22!DV$2,[1]TX_Counties_FY22_Income_Limits!DU195)))</f>
        <v>257947.19999999984</v>
      </c>
      <c r="DW195" s="64">
        <f>IF([1]TX_Counties_FY22_Income_Limits!DV195&gt;[1]WAIVER_TX_Counties_FY22!DW$2,[1]TX_Counties_FY22_Income_Limits!DV195,IF([1]TX_Counties_FY22_Income_Limits!DV195&lt;[1]WAIVER_TX_Counties_FY22!DW$2,[1]WAIVER_TX_Counties_FY22!DW$2,IF([1]TX_Counties_FY22_Income_Limits!DV195=[1]WAIVER_TX_Counties_FY22!DW$2,[1]TX_Counties_FY22_Income_Limits!DV195)))</f>
        <v>266135.99999999983</v>
      </c>
      <c r="DX195" s="64">
        <f>IF([1]TX_Counties_FY22_Income_Limits!DW195&gt;[1]WAIVER_TX_Counties_FY22!DX$2,[1]TX_Counties_FY22_Income_Limits!DW195,IF([1]TX_Counties_FY22_Income_Limits!DW195&lt;[1]WAIVER_TX_Counties_FY22!DX$2,[1]WAIVER_TX_Counties_FY22!DX$2,IF([1]TX_Counties_FY22_Income_Limits!DW195=[1]WAIVER_TX_Counties_FY22!DX$2,[1]TX_Counties_FY22_Income_Limits!DW195)))</f>
        <v>274324.79999999981</v>
      </c>
    </row>
    <row r="196" spans="1:129" ht="14.45">
      <c r="A196" s="65" t="s">
        <v>385</v>
      </c>
      <c r="B196" s="65" t="str">
        <f t="shared" ref="B196:B256" si="8">IF(D196=D$2,("YES"),IF(D196&gt;D$2,("NO")))</f>
        <v>YES</v>
      </c>
      <c r="C196" s="64">
        <f>[1]TX_Counties_FY22_Income_Limits!B196</f>
        <v>57900</v>
      </c>
      <c r="D196" s="64">
        <f>IF([1]TX_Counties_FY22_Income_Limits!C196&gt;[1]WAIVER_TX_Counties_FY22!D$2,[1]TX_Counties_FY22_Income_Limits!C196,IF([1]TX_Counties_FY22_Income_Limits!C196&lt;[1]WAIVER_TX_Counties_FY22!D$2,[1]WAIVER_TX_Counties_FY22!D$2,IF([1]TX_Counties_FY22_Income_Limits!C196=[1]WAIVER_TX_Counties_FY22!D$2,[1]TX_Counties_FY22_Income_Limits!C196)))</f>
        <v>17650</v>
      </c>
      <c r="E196" s="64">
        <f>IF([1]TX_Counties_FY22_Income_Limits!D196&gt;[1]WAIVER_TX_Counties_FY22!E$2,[1]TX_Counties_FY22_Income_Limits!D196,IF([1]TX_Counties_FY22_Income_Limits!D196&lt;[1]WAIVER_TX_Counties_FY22!E$2,[1]WAIVER_TX_Counties_FY22!E$2,IF([1]TX_Counties_FY22_Income_Limits!D196=[1]WAIVER_TX_Counties_FY22!E$2,[1]TX_Counties_FY22_Income_Limits!D196)))</f>
        <v>20200</v>
      </c>
      <c r="F196" s="64">
        <f>IF([1]TX_Counties_FY22_Income_Limits!E196&gt;[1]WAIVER_TX_Counties_FY22!F$2,[1]TX_Counties_FY22_Income_Limits!E196,IF([1]TX_Counties_FY22_Income_Limits!E196&lt;[1]WAIVER_TX_Counties_FY22!F$2,[1]WAIVER_TX_Counties_FY22!F$2,IF([1]TX_Counties_FY22_Income_Limits!E196=[1]WAIVER_TX_Counties_FY22!F$2,[1]TX_Counties_FY22_Income_Limits!E196)))</f>
        <v>23030</v>
      </c>
      <c r="G196" s="64">
        <f>IF([1]TX_Counties_FY22_Income_Limits!F196&gt;[1]WAIVER_TX_Counties_FY22!G$2,[1]TX_Counties_FY22_Income_Limits!F196,IF([1]TX_Counties_FY22_Income_Limits!F196&lt;[1]WAIVER_TX_Counties_FY22!G$2,[1]WAIVER_TX_Counties_FY22!G$2,IF([1]TX_Counties_FY22_Income_Limits!F196=[1]WAIVER_TX_Counties_FY22!G$2,[1]TX_Counties_FY22_Income_Limits!F196)))</f>
        <v>27750</v>
      </c>
      <c r="H196" s="64">
        <f>IF([1]TX_Counties_FY22_Income_Limits!G196&gt;[1]WAIVER_TX_Counties_FY22!H$2,[1]TX_Counties_FY22_Income_Limits!G196,IF([1]TX_Counties_FY22_Income_Limits!G196&lt;[1]WAIVER_TX_Counties_FY22!H$2,[1]WAIVER_TX_Counties_FY22!H$2,IF([1]TX_Counties_FY22_Income_Limits!G196=[1]WAIVER_TX_Counties_FY22!H$2,[1]TX_Counties_FY22_Income_Limits!G196)))</f>
        <v>32470</v>
      </c>
      <c r="I196" s="64">
        <f>IF([1]TX_Counties_FY22_Income_Limits!H196&gt;[1]WAIVER_TX_Counties_FY22!I$2,[1]TX_Counties_FY22_Income_Limits!H196,IF([1]TX_Counties_FY22_Income_Limits!H196&lt;[1]WAIVER_TX_Counties_FY22!I$2,[1]WAIVER_TX_Counties_FY22!I$2,IF([1]TX_Counties_FY22_Income_Limits!H196=[1]WAIVER_TX_Counties_FY22!I$2,[1]TX_Counties_FY22_Income_Limits!H196)))</f>
        <v>37190</v>
      </c>
      <c r="J196" s="64">
        <f>IF([1]TX_Counties_FY22_Income_Limits!I196&gt;[1]WAIVER_TX_Counties_FY22!J$2,[1]TX_Counties_FY22_Income_Limits!I196,IF([1]TX_Counties_FY22_Income_Limits!I196&lt;[1]WAIVER_TX_Counties_FY22!J$2,[1]WAIVER_TX_Counties_FY22!J$2,IF([1]TX_Counties_FY22_Income_Limits!I196=[1]WAIVER_TX_Counties_FY22!J$2,[1]TX_Counties_FY22_Income_Limits!I196)))</f>
        <v>41910</v>
      </c>
      <c r="K196" s="64">
        <f>IF([1]TX_Counties_FY22_Income_Limits!J196&gt;[1]WAIVER_TX_Counties_FY22!K$2,[1]TX_Counties_FY22_Income_Limits!J196,IF([1]TX_Counties_FY22_Income_Limits!J196&lt;[1]WAIVER_TX_Counties_FY22!K$2,[1]WAIVER_TX_Counties_FY22!K$2,IF([1]TX_Counties_FY22_Income_Limits!J196=[1]WAIVER_TX_Counties_FY22!K$2,[1]TX_Counties_FY22_Income_Limits!J196)))</f>
        <v>44950</v>
      </c>
      <c r="L196" s="64">
        <f>IF([1]TX_Counties_FY22_Income_Limits!K196&gt;[1]WAIVER_TX_Counties_FY22!L$2,[1]TX_Counties_FY22_Income_Limits!K196,IF([1]TX_Counties_FY22_Income_Limits!K196&lt;[1]WAIVER_TX_Counties_FY22!L$2,[1]WAIVER_TX_Counties_FY22!L$2,IF([1]TX_Counties_FY22_Income_Limits!K196=[1]WAIVER_TX_Counties_FY22!L$2,[1]TX_Counties_FY22_Income_Limits!K196)))</f>
        <v>58799.999999999993</v>
      </c>
      <c r="M196" s="64">
        <f>IF([1]TX_Counties_FY22_Income_Limits!L196&gt;[1]WAIVER_TX_Counties_FY22!M$2,[1]TX_Counties_FY22_Income_Limits!L196,IF([1]TX_Counties_FY22_Income_Limits!L196&lt;[1]WAIVER_TX_Counties_FY22!M$2,[1]WAIVER_TX_Counties_FY22!M$2,IF([1]TX_Counties_FY22_Income_Limits!L196=[1]WAIVER_TX_Counties_FY22!M$2,[1]TX_Counties_FY22_Income_Limits!L196)))</f>
        <v>62160</v>
      </c>
      <c r="N196" s="64">
        <f>IF([1]TX_Counties_FY22_Income_Limits!M196&gt;[1]WAIVER_TX_Counties_FY22!N$2,[1]TX_Counties_FY22_Income_Limits!M196,IF([1]TX_Counties_FY22_Income_Limits!M196&lt;[1]WAIVER_TX_Counties_FY22!N$2,[1]WAIVER_TX_Counties_FY22!N$2,IF([1]TX_Counties_FY22_Income_Limits!M196=[1]WAIVER_TX_Counties_FY22!N$2,[1]TX_Counties_FY22_Income_Limits!M196)))</f>
        <v>65520.000000000007</v>
      </c>
      <c r="O196" s="64">
        <f>IF([1]TX_Counties_FY22_Income_Limits!N196&gt;[1]WAIVER_TX_Counties_FY22!O$2,[1]TX_Counties_FY22_Income_Limits!N196,IF([1]TX_Counties_FY22_Income_Limits!N196&lt;[1]WAIVER_TX_Counties_FY22!O$2,[1]WAIVER_TX_Counties_FY22!O$2,IF([1]TX_Counties_FY22_Income_Limits!N196=[1]WAIVER_TX_Counties_FY22!O$2,[1]TX_Counties_FY22_Income_Limits!N196)))</f>
        <v>68880.000000000015</v>
      </c>
      <c r="P196" s="64">
        <f>IF([1]TX_Counties_FY22_Income_Limits!O196&gt;[1]WAIVER_TX_Counties_FY22!P$2,[1]TX_Counties_FY22_Income_Limits!O196,IF([1]TX_Counties_FY22_Income_Limits!O196&lt;[1]WAIVER_TX_Counties_FY22!P$2,[1]WAIVER_TX_Counties_FY22!P$2,IF([1]TX_Counties_FY22_Income_Limits!O196=[1]WAIVER_TX_Counties_FY22!P$2,[1]TX_Counties_FY22_Income_Limits!O196)))</f>
        <v>72240.000000000029</v>
      </c>
      <c r="Q196" s="64">
        <f>IF([1]TX_Counties_FY22_Income_Limits!P196&gt;[1]WAIVER_TX_Counties_FY22!Q$2,[1]TX_Counties_FY22_Income_Limits!P196,IF([1]TX_Counties_FY22_Income_Limits!P196&lt;[1]WAIVER_TX_Counties_FY22!Q$2,[1]WAIVER_TX_Counties_FY22!Q$2,IF([1]TX_Counties_FY22_Income_Limits!P196=[1]WAIVER_TX_Counties_FY22!Q$2,[1]TX_Counties_FY22_Income_Limits!P196)))</f>
        <v>75600.000000000044</v>
      </c>
      <c r="R196" s="64">
        <f>IF([1]TX_Counties_FY22_Income_Limits!Q196&gt;[1]WAIVER_TX_Counties_FY22!R$2,[1]TX_Counties_FY22_Income_Limits!Q196,IF([1]TX_Counties_FY22_Income_Limits!Q196&lt;[1]WAIVER_TX_Counties_FY22!R$2,[1]WAIVER_TX_Counties_FY22!R$2,IF([1]TX_Counties_FY22_Income_Limits!Q196=[1]WAIVER_TX_Counties_FY22!R$2,[1]TX_Counties_FY22_Income_Limits!Q196)))</f>
        <v>78960.000000000058</v>
      </c>
      <c r="S196" s="64">
        <f>IF([1]TX_Counties_FY22_Income_Limits!R196&gt;[1]WAIVER_TX_Counties_FY22!S$2,[1]TX_Counties_FY22_Income_Limits!R196,IF([1]TX_Counties_FY22_Income_Limits!R196&lt;[1]WAIVER_TX_Counties_FY22!S$2,[1]WAIVER_TX_Counties_FY22!S$2,IF([1]TX_Counties_FY22_Income_Limits!R196=[1]WAIVER_TX_Counties_FY22!S$2,[1]TX_Counties_FY22_Income_Limits!R196)))</f>
        <v>82320.000000000073</v>
      </c>
      <c r="T196" s="64">
        <f>IF([1]TX_Counties_FY22_Income_Limits!S196&gt;[1]WAIVER_TX_Counties_FY22!T$2,[1]TX_Counties_FY22_Income_Limits!S196,IF([1]TX_Counties_FY22_Income_Limits!S196&lt;[1]WAIVER_TX_Counties_FY22!T$2,[1]WAIVER_TX_Counties_FY22!T$2,IF([1]TX_Counties_FY22_Income_Limits!S196=[1]WAIVER_TX_Counties_FY22!T$2,[1]TX_Counties_FY22_Income_Limits!S196)))</f>
        <v>85680.000000000087</v>
      </c>
      <c r="U196" s="64">
        <f>IF([1]TX_Counties_FY22_Income_Limits!T196&gt;[1]WAIVER_TX_Counties_FY22!U$2,[1]TX_Counties_FY22_Income_Limits!T196,IF([1]TX_Counties_FY22_Income_Limits!T196&lt;[1]WAIVER_TX_Counties_FY22!U$2,[1]WAIVER_TX_Counties_FY22!U$2,IF([1]TX_Counties_FY22_Income_Limits!T196=[1]WAIVER_TX_Counties_FY22!U$2,[1]TX_Counties_FY22_Income_Limits!T196)))</f>
        <v>89040.000000000102</v>
      </c>
      <c r="V196" s="64">
        <f>IF([1]TX_Counties_FY22_Income_Limits!U196&gt;[1]WAIVER_TX_Counties_FY22!V$2,[1]TX_Counties_FY22_Income_Limits!U196,IF([1]TX_Counties_FY22_Income_Limits!U196&lt;[1]WAIVER_TX_Counties_FY22!V$2,[1]WAIVER_TX_Counties_FY22!V$2,IF([1]TX_Counties_FY22_Income_Limits!U196=[1]WAIVER_TX_Counties_FY22!V$2,[1]TX_Counties_FY22_Income_Limits!U196)))</f>
        <v>92400.000000000116</v>
      </c>
      <c r="W196" s="64">
        <f>IF([1]TX_Counties_FY22_Income_Limits!V196&gt;[1]WAIVER_TX_Counties_FY22!W$2,[1]TX_Counties_FY22_Income_Limits!V196,IF([1]TX_Counties_FY22_Income_Limits!V196&lt;[1]WAIVER_TX_Counties_FY22!W$2,[1]WAIVER_TX_Counties_FY22!W$2,IF([1]TX_Counties_FY22_Income_Limits!V196=[1]WAIVER_TX_Counties_FY22!W$2,[1]TX_Counties_FY22_Income_Limits!V196)))</f>
        <v>95760.000000000131</v>
      </c>
      <c r="X196" s="64">
        <f>IF([1]TX_Counties_FY22_Income_Limits!W196&gt;[1]WAIVER_TX_Counties_FY22!X$2,[1]TX_Counties_FY22_Income_Limits!W196,IF([1]TX_Counties_FY22_Income_Limits!W196&lt;[1]WAIVER_TX_Counties_FY22!X$2,[1]WAIVER_TX_Counties_FY22!X$2,IF([1]TX_Counties_FY22_Income_Limits!W196=[1]WAIVER_TX_Counties_FY22!X$2,[1]TX_Counties_FY22_Income_Limits!W196)))</f>
        <v>99120.000000000146</v>
      </c>
      <c r="Y196" s="64">
        <f>IF([1]TX_Counties_FY22_Income_Limits!X196&gt;[1]WAIVER_TX_Counties_FY22!Y$2,[1]TX_Counties_FY22_Income_Limits!X196,IF([1]TX_Counties_FY22_Income_Limits!X196&lt;[1]WAIVER_TX_Counties_FY22!Y$2,[1]WAIVER_TX_Counties_FY22!Y$2,IF([1]TX_Counties_FY22_Income_Limits!X196=[1]WAIVER_TX_Counties_FY22!Y$2,[1]TX_Counties_FY22_Income_Limits!X196)))</f>
        <v>102480.00000000016</v>
      </c>
      <c r="Z196" s="64">
        <f>IF([1]TX_Counties_FY22_Income_Limits!Y196&gt;[1]WAIVER_TX_Counties_FY22!Z$2,[1]TX_Counties_FY22_Income_Limits!Y196,IF([1]TX_Counties_FY22_Income_Limits!Y196&lt;[1]WAIVER_TX_Counties_FY22!Z$2,[1]WAIVER_TX_Counties_FY22!Z$2,IF([1]TX_Counties_FY22_Income_Limits!Y196=[1]WAIVER_TX_Counties_FY22!Z$2,[1]TX_Counties_FY22_Income_Limits!Y196)))</f>
        <v>105840.00000000017</v>
      </c>
      <c r="AA196" s="64">
        <f>IF([1]TX_Counties_FY22_Income_Limits!Z196&gt;[1]WAIVER_TX_Counties_FY22!AA$2,[1]TX_Counties_FY22_Income_Limits!Z196,IF([1]TX_Counties_FY22_Income_Limits!Z196&lt;[1]WAIVER_TX_Counties_FY22!AA$2,[1]WAIVER_TX_Counties_FY22!AA$2,IF([1]TX_Counties_FY22_Income_Limits!Z196=[1]WAIVER_TX_Counties_FY22!AA$2,[1]TX_Counties_FY22_Income_Limits!Z196)))</f>
        <v>109200.00000000019</v>
      </c>
      <c r="AB196" s="64">
        <f>IF([1]TX_Counties_FY22_Income_Limits!AA196&gt;[1]WAIVER_TX_Counties_FY22!AB$2,[1]TX_Counties_FY22_Income_Limits!AA196,IF([1]TX_Counties_FY22_Income_Limits!AA196&lt;[1]WAIVER_TX_Counties_FY22!AB$2,[1]WAIVER_TX_Counties_FY22!AB$2,IF([1]TX_Counties_FY22_Income_Limits!AA196=[1]WAIVER_TX_Counties_FY22!AB$2,[1]TX_Counties_FY22_Income_Limits!AA196)))</f>
        <v>112560.0000000002</v>
      </c>
      <c r="AC196" s="64">
        <f>IF([1]TX_Counties_FY22_Income_Limits!AB196&gt;[1]WAIVER_TX_Counties_FY22!AC$2,[1]TX_Counties_FY22_Income_Limits!AB196,IF([1]TX_Counties_FY22_Income_Limits!AB196&lt;[1]WAIVER_TX_Counties_FY22!AC$2,[1]WAIVER_TX_Counties_FY22!AC$2,IF([1]TX_Counties_FY22_Income_Limits!AB196=[1]WAIVER_TX_Counties_FY22!AC$2,[1]TX_Counties_FY22_Income_Limits!AB196)))</f>
        <v>29400</v>
      </c>
      <c r="AD196" s="64">
        <f>IF([1]TX_Counties_FY22_Income_Limits!AC196&gt;[1]WAIVER_TX_Counties_FY22!AD$2,[1]TX_Counties_FY22_Income_Limits!AC196,IF([1]TX_Counties_FY22_Income_Limits!AC196&lt;[1]WAIVER_TX_Counties_FY22!AD$2,[1]WAIVER_TX_Counties_FY22!AD$2,IF([1]TX_Counties_FY22_Income_Limits!AC196=[1]WAIVER_TX_Counties_FY22!AD$2,[1]TX_Counties_FY22_Income_Limits!AC196)))</f>
        <v>33600</v>
      </c>
      <c r="AE196" s="64">
        <f>IF([1]TX_Counties_FY22_Income_Limits!AD196&gt;[1]WAIVER_TX_Counties_FY22!AE$2,[1]TX_Counties_FY22_Income_Limits!AD196,IF([1]TX_Counties_FY22_Income_Limits!AD196&lt;[1]WAIVER_TX_Counties_FY22!AE$2,[1]WAIVER_TX_Counties_FY22!AE$2,IF([1]TX_Counties_FY22_Income_Limits!AD196=[1]WAIVER_TX_Counties_FY22!AE$2,[1]TX_Counties_FY22_Income_Limits!AD196)))</f>
        <v>37800</v>
      </c>
      <c r="AF196" s="64">
        <f>IF([1]TX_Counties_FY22_Income_Limits!AE196&gt;[1]WAIVER_TX_Counties_FY22!AF$2,[1]TX_Counties_FY22_Income_Limits!AE196,IF([1]TX_Counties_FY22_Income_Limits!AE196&lt;[1]WAIVER_TX_Counties_FY22!AF$2,[1]WAIVER_TX_Counties_FY22!AF$2,IF([1]TX_Counties_FY22_Income_Limits!AE196=[1]WAIVER_TX_Counties_FY22!AF$2,[1]TX_Counties_FY22_Income_Limits!AE196)))</f>
        <v>42000</v>
      </c>
      <c r="AG196" s="64">
        <f>IF([1]TX_Counties_FY22_Income_Limits!AF196&gt;[1]WAIVER_TX_Counties_FY22!AG$2,[1]TX_Counties_FY22_Income_Limits!AF196,IF([1]TX_Counties_FY22_Income_Limits!AF196&lt;[1]WAIVER_TX_Counties_FY22!AG$2,[1]WAIVER_TX_Counties_FY22!AG$2,IF([1]TX_Counties_FY22_Income_Limits!AF196=[1]WAIVER_TX_Counties_FY22!AG$2,[1]TX_Counties_FY22_Income_Limits!AF196)))</f>
        <v>45400</v>
      </c>
      <c r="AH196" s="64">
        <f>IF([1]TX_Counties_FY22_Income_Limits!AG196&gt;[1]WAIVER_TX_Counties_FY22!AH$2,[1]TX_Counties_FY22_Income_Limits!AG196,IF([1]TX_Counties_FY22_Income_Limits!AG196&lt;[1]WAIVER_TX_Counties_FY22!AH$2,[1]WAIVER_TX_Counties_FY22!AH$2,IF([1]TX_Counties_FY22_Income_Limits!AG196=[1]WAIVER_TX_Counties_FY22!AH$2,[1]TX_Counties_FY22_Income_Limits!AG196)))</f>
        <v>48750</v>
      </c>
      <c r="AI196" s="64">
        <f>IF([1]TX_Counties_FY22_Income_Limits!AH196&gt;[1]WAIVER_TX_Counties_FY22!AI$2,[1]TX_Counties_FY22_Income_Limits!AH196,IF([1]TX_Counties_FY22_Income_Limits!AH196&lt;[1]WAIVER_TX_Counties_FY22!AI$2,[1]WAIVER_TX_Counties_FY22!AI$2,IF([1]TX_Counties_FY22_Income_Limits!AH196=[1]WAIVER_TX_Counties_FY22!AI$2,[1]TX_Counties_FY22_Income_Limits!AH196)))</f>
        <v>52100</v>
      </c>
      <c r="AJ196" s="64">
        <f>IF([1]TX_Counties_FY22_Income_Limits!AI196&gt;[1]WAIVER_TX_Counties_FY22!AJ$2,[1]TX_Counties_FY22_Income_Limits!AI196,IF([1]TX_Counties_FY22_Income_Limits!AI196&lt;[1]WAIVER_TX_Counties_FY22!AJ$2,[1]WAIVER_TX_Counties_FY22!AJ$2,IF([1]TX_Counties_FY22_Income_Limits!AI196=[1]WAIVER_TX_Counties_FY22!AJ$2,[1]TX_Counties_FY22_Income_Limits!AI196)))</f>
        <v>55450</v>
      </c>
      <c r="AK196" s="64">
        <f>IF([1]TX_Counties_FY22_Income_Limits!AJ196&gt;[1]WAIVER_TX_Counties_FY22!AK$2,[1]TX_Counties_FY22_Income_Limits!AJ196,IF([1]TX_Counties_FY22_Income_Limits!AJ196&lt;[1]WAIVER_TX_Counties_FY22!AK$2,[1]WAIVER_TX_Counties_FY22!AK$2,IF([1]TX_Counties_FY22_Income_Limits!AJ196=[1]WAIVER_TX_Counties_FY22!AK$2,[1]TX_Counties_FY22_Income_Limits!AJ196)))</f>
        <v>58799.999999999993</v>
      </c>
      <c r="AL196" s="64">
        <f>IF([1]TX_Counties_FY22_Income_Limits!AK196&gt;[1]WAIVER_TX_Counties_FY22!AL$2,[1]TX_Counties_FY22_Income_Limits!AK196,IF([1]TX_Counties_FY22_Income_Limits!AK196&lt;[1]WAIVER_TX_Counties_FY22!AL$2,[1]WAIVER_TX_Counties_FY22!AL$2,IF([1]TX_Counties_FY22_Income_Limits!AK196=[1]WAIVER_TX_Counties_FY22!AL$2,[1]TX_Counties_FY22_Income_Limits!AK196)))</f>
        <v>62160</v>
      </c>
      <c r="AM196" s="64">
        <f>IF([1]TX_Counties_FY22_Income_Limits!AL196&gt;[1]WAIVER_TX_Counties_FY22!AM$2,[1]TX_Counties_FY22_Income_Limits!AL196,IF([1]TX_Counties_FY22_Income_Limits!AL196&lt;[1]WAIVER_TX_Counties_FY22!AM$2,[1]WAIVER_TX_Counties_FY22!AM$2,IF([1]TX_Counties_FY22_Income_Limits!AL196=[1]WAIVER_TX_Counties_FY22!AM$2,[1]TX_Counties_FY22_Income_Limits!AL196)))</f>
        <v>65520.000000000007</v>
      </c>
      <c r="AN196" s="64">
        <f>IF([1]TX_Counties_FY22_Income_Limits!AM196&gt;[1]WAIVER_TX_Counties_FY22!AN$2,[1]TX_Counties_FY22_Income_Limits!AM196,IF([1]TX_Counties_FY22_Income_Limits!AM196&lt;[1]WAIVER_TX_Counties_FY22!AN$2,[1]WAIVER_TX_Counties_FY22!AN$2,IF([1]TX_Counties_FY22_Income_Limits!AM196=[1]WAIVER_TX_Counties_FY22!AN$2,[1]TX_Counties_FY22_Income_Limits!AM196)))</f>
        <v>68880.000000000015</v>
      </c>
      <c r="AO196" s="64">
        <f>IF([1]TX_Counties_FY22_Income_Limits!AN196&gt;[1]WAIVER_TX_Counties_FY22!AO$2,[1]TX_Counties_FY22_Income_Limits!AN196,IF([1]TX_Counties_FY22_Income_Limits!AN196&lt;[1]WAIVER_TX_Counties_FY22!AO$2,[1]WAIVER_TX_Counties_FY22!AO$2,IF([1]TX_Counties_FY22_Income_Limits!AN196=[1]WAIVER_TX_Counties_FY22!AO$2,[1]TX_Counties_FY22_Income_Limits!AN196)))</f>
        <v>72240.000000000029</v>
      </c>
      <c r="AP196" s="64">
        <f>IF([1]TX_Counties_FY22_Income_Limits!AO196&gt;[1]WAIVER_TX_Counties_FY22!AP$2,[1]TX_Counties_FY22_Income_Limits!AO196,IF([1]TX_Counties_FY22_Income_Limits!AO196&lt;[1]WAIVER_TX_Counties_FY22!AP$2,[1]WAIVER_TX_Counties_FY22!AP$2,IF([1]TX_Counties_FY22_Income_Limits!AO196=[1]WAIVER_TX_Counties_FY22!AP$2,[1]TX_Counties_FY22_Income_Limits!AO196)))</f>
        <v>75600.000000000044</v>
      </c>
      <c r="AQ196" s="64">
        <f>IF([1]TX_Counties_FY22_Income_Limits!AP196&gt;[1]WAIVER_TX_Counties_FY22!AQ$2,[1]TX_Counties_FY22_Income_Limits!AP196,IF([1]TX_Counties_FY22_Income_Limits!AP196&lt;[1]WAIVER_TX_Counties_FY22!AQ$2,[1]WAIVER_TX_Counties_FY22!AQ$2,IF([1]TX_Counties_FY22_Income_Limits!AP196=[1]WAIVER_TX_Counties_FY22!AQ$2,[1]TX_Counties_FY22_Income_Limits!AP196)))</f>
        <v>78960.000000000058</v>
      </c>
      <c r="AR196" s="64">
        <f>IF([1]TX_Counties_FY22_Income_Limits!AQ196&gt;[1]WAIVER_TX_Counties_FY22!AR$2,[1]TX_Counties_FY22_Income_Limits!AQ196,IF([1]TX_Counties_FY22_Income_Limits!AQ196&lt;[1]WAIVER_TX_Counties_FY22!AR$2,[1]WAIVER_TX_Counties_FY22!AR$2,IF([1]TX_Counties_FY22_Income_Limits!AQ196=[1]WAIVER_TX_Counties_FY22!AR$2,[1]TX_Counties_FY22_Income_Limits!AQ196)))</f>
        <v>82320.000000000073</v>
      </c>
      <c r="AS196" s="64">
        <f>IF([1]TX_Counties_FY22_Income_Limits!AR196&gt;[1]WAIVER_TX_Counties_FY22!AS$2,[1]TX_Counties_FY22_Income_Limits!AR196,IF([1]TX_Counties_FY22_Income_Limits!AR196&lt;[1]WAIVER_TX_Counties_FY22!AS$2,[1]WAIVER_TX_Counties_FY22!AS$2,IF([1]TX_Counties_FY22_Income_Limits!AR196=[1]WAIVER_TX_Counties_FY22!AS$2,[1]TX_Counties_FY22_Income_Limits!AR196)))</f>
        <v>85680.000000000087</v>
      </c>
      <c r="AT196" s="64">
        <f>IF([1]TX_Counties_FY22_Income_Limits!AS196&gt;[1]WAIVER_TX_Counties_FY22!AT$2,[1]TX_Counties_FY22_Income_Limits!AS196,IF([1]TX_Counties_FY22_Income_Limits!AS196&lt;[1]WAIVER_TX_Counties_FY22!AT$2,[1]WAIVER_TX_Counties_FY22!AT$2,IF([1]TX_Counties_FY22_Income_Limits!AS196=[1]WAIVER_TX_Counties_FY22!AT$2,[1]TX_Counties_FY22_Income_Limits!AS196)))</f>
        <v>89040.000000000102</v>
      </c>
      <c r="AU196" s="64">
        <f>IF([1]TX_Counties_FY22_Income_Limits!AT196&gt;[1]WAIVER_TX_Counties_FY22!AU$2,[1]TX_Counties_FY22_Income_Limits!AT196,IF([1]TX_Counties_FY22_Income_Limits!AT196&lt;[1]WAIVER_TX_Counties_FY22!AU$2,[1]WAIVER_TX_Counties_FY22!AU$2,IF([1]TX_Counties_FY22_Income_Limits!AT196=[1]WAIVER_TX_Counties_FY22!AU$2,[1]TX_Counties_FY22_Income_Limits!AT196)))</f>
        <v>92400.000000000116</v>
      </c>
      <c r="AV196" s="64">
        <f>IF([1]TX_Counties_FY22_Income_Limits!AU196&gt;[1]WAIVER_TX_Counties_FY22!AV$2,[1]TX_Counties_FY22_Income_Limits!AU196,IF([1]TX_Counties_FY22_Income_Limits!AU196&lt;[1]WAIVER_TX_Counties_FY22!AV$2,[1]WAIVER_TX_Counties_FY22!AV$2,IF([1]TX_Counties_FY22_Income_Limits!AU196=[1]WAIVER_TX_Counties_FY22!AV$2,[1]TX_Counties_FY22_Income_Limits!AU196)))</f>
        <v>95760.000000000131</v>
      </c>
      <c r="AW196" s="64">
        <f>IF([1]TX_Counties_FY22_Income_Limits!AV196&gt;[1]WAIVER_TX_Counties_FY22!AW$2,[1]TX_Counties_FY22_Income_Limits!AV196,IF([1]TX_Counties_FY22_Income_Limits!AV196&lt;[1]WAIVER_TX_Counties_FY22!AW$2,[1]WAIVER_TX_Counties_FY22!AW$2,IF([1]TX_Counties_FY22_Income_Limits!AV196=[1]WAIVER_TX_Counties_FY22!AW$2,[1]TX_Counties_FY22_Income_Limits!AV196)))</f>
        <v>99120.000000000146</v>
      </c>
      <c r="AX196" s="64">
        <f>IF([1]TX_Counties_FY22_Income_Limits!AW196&gt;[1]WAIVER_TX_Counties_FY22!AX$2,[1]TX_Counties_FY22_Income_Limits!AW196,IF([1]TX_Counties_FY22_Income_Limits!AW196&lt;[1]WAIVER_TX_Counties_FY22!AX$2,[1]WAIVER_TX_Counties_FY22!AX$2,IF([1]TX_Counties_FY22_Income_Limits!AW196=[1]WAIVER_TX_Counties_FY22!AX$2,[1]TX_Counties_FY22_Income_Limits!AW196)))</f>
        <v>102480.00000000016</v>
      </c>
      <c r="AY196" s="64">
        <f>IF([1]TX_Counties_FY22_Income_Limits!AX196&gt;[1]WAIVER_TX_Counties_FY22!AY$2,[1]TX_Counties_FY22_Income_Limits!AX196,IF([1]TX_Counties_FY22_Income_Limits!AX196&lt;[1]WAIVER_TX_Counties_FY22!AY$2,[1]WAIVER_TX_Counties_FY22!AY$2,IF([1]TX_Counties_FY22_Income_Limits!AX196=[1]WAIVER_TX_Counties_FY22!AY$2,[1]TX_Counties_FY22_Income_Limits!AX196)))</f>
        <v>105840.00000000017</v>
      </c>
      <c r="AZ196" s="64">
        <f>IF([1]TX_Counties_FY22_Income_Limits!AY196&gt;[1]WAIVER_TX_Counties_FY22!AZ$2,[1]TX_Counties_FY22_Income_Limits!AY196,IF([1]TX_Counties_FY22_Income_Limits!AY196&lt;[1]WAIVER_TX_Counties_FY22!AZ$2,[1]WAIVER_TX_Counties_FY22!AZ$2,IF([1]TX_Counties_FY22_Income_Limits!AY196=[1]WAIVER_TX_Counties_FY22!AZ$2,[1]TX_Counties_FY22_Income_Limits!AY196)))</f>
        <v>109200.00000000019</v>
      </c>
      <c r="BA196" s="64">
        <f>IF([1]TX_Counties_FY22_Income_Limits!AZ196&gt;[1]WAIVER_TX_Counties_FY22!BA$2,[1]TX_Counties_FY22_Income_Limits!AZ196,IF([1]TX_Counties_FY22_Income_Limits!AZ196&lt;[1]WAIVER_TX_Counties_FY22!BA$2,[1]WAIVER_TX_Counties_FY22!BA$2,IF([1]TX_Counties_FY22_Income_Limits!AZ196=[1]WAIVER_TX_Counties_FY22!BA$2,[1]TX_Counties_FY22_Income_Limits!AZ196)))</f>
        <v>112560.0000000002</v>
      </c>
      <c r="BB196" s="64">
        <f>IF([1]TX_Counties_FY22_Income_Limits!BA196&gt;[1]WAIVER_TX_Counties_FY22!BB$2,[1]TX_Counties_FY22_Income_Limits!BA196,IF([1]TX_Counties_FY22_Income_Limits!BA196&lt;[1]WAIVER_TX_Counties_FY22!BB$2,[1]WAIVER_TX_Counties_FY22!BB$2,IF([1]TX_Counties_FY22_Income_Limits!BA196=[1]WAIVER_TX_Counties_FY22!BB$2,[1]TX_Counties_FY22_Income_Limits!BA196)))</f>
        <v>47050</v>
      </c>
      <c r="BC196" s="64">
        <f>IF([1]TX_Counties_FY22_Income_Limits!BB196&gt;[1]WAIVER_TX_Counties_FY22!BC$2,[1]TX_Counties_FY22_Income_Limits!BB196,IF([1]TX_Counties_FY22_Income_Limits!BB196&lt;[1]WAIVER_TX_Counties_FY22!BC$2,[1]WAIVER_TX_Counties_FY22!BC$2,IF([1]TX_Counties_FY22_Income_Limits!BB196=[1]WAIVER_TX_Counties_FY22!BC$2,[1]TX_Counties_FY22_Income_Limits!BB196)))</f>
        <v>53800</v>
      </c>
      <c r="BD196" s="64">
        <f>IF([1]TX_Counties_FY22_Income_Limits!BC196&gt;[1]WAIVER_TX_Counties_FY22!BD$2,[1]TX_Counties_FY22_Income_Limits!BC196,IF([1]TX_Counties_FY22_Income_Limits!BC196&lt;[1]WAIVER_TX_Counties_FY22!BD$2,[1]WAIVER_TX_Counties_FY22!BD$2,IF([1]TX_Counties_FY22_Income_Limits!BC196=[1]WAIVER_TX_Counties_FY22!BD$2,[1]TX_Counties_FY22_Income_Limits!BC196)))</f>
        <v>60500</v>
      </c>
      <c r="BE196" s="64">
        <f>IF([1]TX_Counties_FY22_Income_Limits!BD196&gt;[1]WAIVER_TX_Counties_FY22!BE$2,[1]TX_Counties_FY22_Income_Limits!BD196,IF([1]TX_Counties_FY22_Income_Limits!BD196&lt;[1]WAIVER_TX_Counties_FY22!BE$2,[1]WAIVER_TX_Counties_FY22!BE$2,IF([1]TX_Counties_FY22_Income_Limits!BD196=[1]WAIVER_TX_Counties_FY22!BE$2,[1]TX_Counties_FY22_Income_Limits!BD196)))</f>
        <v>67250</v>
      </c>
      <c r="BF196" s="64">
        <f>IF([1]TX_Counties_FY22_Income_Limits!BE196&gt;[1]WAIVER_TX_Counties_FY22!BF$2,[1]TX_Counties_FY22_Income_Limits!BE196,IF([1]TX_Counties_FY22_Income_Limits!BE196&lt;[1]WAIVER_TX_Counties_FY22!BF$2,[1]WAIVER_TX_Counties_FY22!BF$2,IF([1]TX_Counties_FY22_Income_Limits!BE196=[1]WAIVER_TX_Counties_FY22!BF$2,[1]TX_Counties_FY22_Income_Limits!BE196)))</f>
        <v>72650</v>
      </c>
      <c r="BG196" s="64">
        <f>IF([1]TX_Counties_FY22_Income_Limits!BF196&gt;[1]WAIVER_TX_Counties_FY22!BG$2,[1]TX_Counties_FY22_Income_Limits!BF196,IF([1]TX_Counties_FY22_Income_Limits!BF196&lt;[1]WAIVER_TX_Counties_FY22!BG$2,[1]WAIVER_TX_Counties_FY22!BG$2,IF([1]TX_Counties_FY22_Income_Limits!BF196=[1]WAIVER_TX_Counties_FY22!BG$2,[1]TX_Counties_FY22_Income_Limits!BF196)))</f>
        <v>78000</v>
      </c>
      <c r="BH196" s="64">
        <f>IF([1]TX_Counties_FY22_Income_Limits!BG196&gt;[1]WAIVER_TX_Counties_FY22!BH$2,[1]TX_Counties_FY22_Income_Limits!BG196,IF([1]TX_Counties_FY22_Income_Limits!BG196&lt;[1]WAIVER_TX_Counties_FY22!BH$2,[1]WAIVER_TX_Counties_FY22!BH$2,IF([1]TX_Counties_FY22_Income_Limits!BG196=[1]WAIVER_TX_Counties_FY22!BH$2,[1]TX_Counties_FY22_Income_Limits!BG196)))</f>
        <v>83400</v>
      </c>
      <c r="BI196" s="64">
        <f>IF([1]TX_Counties_FY22_Income_Limits!BH196&gt;[1]WAIVER_TX_Counties_FY22!BI$2,[1]TX_Counties_FY22_Income_Limits!BH196,IF([1]TX_Counties_FY22_Income_Limits!BH196&lt;[1]WAIVER_TX_Counties_FY22!BI$2,[1]WAIVER_TX_Counties_FY22!BI$2,IF([1]TX_Counties_FY22_Income_Limits!BH196=[1]WAIVER_TX_Counties_FY22!BI$2,[1]TX_Counties_FY22_Income_Limits!BH196)))</f>
        <v>88750</v>
      </c>
      <c r="BJ196" s="64">
        <f>IF([1]TX_Counties_FY22_Income_Limits!BI196&gt;[1]WAIVER_TX_Counties_FY22!BJ$2,[1]TX_Counties_FY22_Income_Limits!BI196,IF([1]TX_Counties_FY22_Income_Limits!BI196&lt;[1]WAIVER_TX_Counties_FY22!BJ$2,[1]WAIVER_TX_Counties_FY22!BJ$2,IF([1]TX_Counties_FY22_Income_Limits!BI196=[1]WAIVER_TX_Counties_FY22!BJ$2,[1]TX_Counties_FY22_Income_Limits!BI196)))</f>
        <v>94150</v>
      </c>
      <c r="BK196" s="64">
        <f>IF([1]TX_Counties_FY22_Income_Limits!BJ196&gt;[1]WAIVER_TX_Counties_FY22!BK$2,[1]TX_Counties_FY22_Income_Limits!BJ196,IF([1]TX_Counties_FY22_Income_Limits!BJ196&lt;[1]WAIVER_TX_Counties_FY22!BK$2,[1]WAIVER_TX_Counties_FY22!BK$2,IF([1]TX_Counties_FY22_Income_Limits!BJ196=[1]WAIVER_TX_Counties_FY22!BK$2,[1]TX_Counties_FY22_Income_Limits!BJ196)))</f>
        <v>99530</v>
      </c>
      <c r="BL196" s="64">
        <f>IF([1]TX_Counties_FY22_Income_Limits!BK196&gt;[1]WAIVER_TX_Counties_FY22!BL$2,[1]TX_Counties_FY22_Income_Limits!BK196,IF([1]TX_Counties_FY22_Income_Limits!BK196&lt;[1]WAIVER_TX_Counties_FY22!BL$2,[1]WAIVER_TX_Counties_FY22!BL$2,IF([1]TX_Counties_FY22_Income_Limits!BK196=[1]WAIVER_TX_Counties_FY22!BL$2,[1]TX_Counties_FY22_Income_Limits!BK196)))</f>
        <v>104910</v>
      </c>
      <c r="BM196" s="64">
        <f>IF([1]TX_Counties_FY22_Income_Limits!BL196&gt;[1]WAIVER_TX_Counties_FY22!BM$2,[1]TX_Counties_FY22_Income_Limits!BL196,IF([1]TX_Counties_FY22_Income_Limits!BL196&lt;[1]WAIVER_TX_Counties_FY22!BM$2,[1]WAIVER_TX_Counties_FY22!BM$2,IF([1]TX_Counties_FY22_Income_Limits!BL196=[1]WAIVER_TX_Counties_FY22!BM$2,[1]TX_Counties_FY22_Income_Limits!BL196)))</f>
        <v>110290</v>
      </c>
      <c r="BN196" s="64">
        <f>IF([1]TX_Counties_FY22_Income_Limits!BM196&gt;[1]WAIVER_TX_Counties_FY22!BN$2,[1]TX_Counties_FY22_Income_Limits!BM196,IF([1]TX_Counties_FY22_Income_Limits!BM196&lt;[1]WAIVER_TX_Counties_FY22!BN$2,[1]WAIVER_TX_Counties_FY22!BN$2,IF([1]TX_Counties_FY22_Income_Limits!BM196=[1]WAIVER_TX_Counties_FY22!BN$2,[1]TX_Counties_FY22_Income_Limits!BM196)))</f>
        <v>115670</v>
      </c>
      <c r="BO196" s="64">
        <f>IF([1]TX_Counties_FY22_Income_Limits!BN196&gt;[1]WAIVER_TX_Counties_FY22!BO$2,[1]TX_Counties_FY22_Income_Limits!BN196,IF([1]TX_Counties_FY22_Income_Limits!BN196&lt;[1]WAIVER_TX_Counties_FY22!BO$2,[1]WAIVER_TX_Counties_FY22!BO$2,IF([1]TX_Counties_FY22_Income_Limits!BN196=[1]WAIVER_TX_Counties_FY22!BO$2,[1]TX_Counties_FY22_Income_Limits!BN196)))</f>
        <v>121050</v>
      </c>
      <c r="BP196" s="64">
        <f>IF([1]TX_Counties_FY22_Income_Limits!BO196&gt;[1]WAIVER_TX_Counties_FY22!BP$2,[1]TX_Counties_FY22_Income_Limits!BO196,IF([1]TX_Counties_FY22_Income_Limits!BO196&lt;[1]WAIVER_TX_Counties_FY22!BP$2,[1]WAIVER_TX_Counties_FY22!BP$2,IF([1]TX_Counties_FY22_Income_Limits!BO196=[1]WAIVER_TX_Counties_FY22!BP$2,[1]TX_Counties_FY22_Income_Limits!BO196)))</f>
        <v>126430</v>
      </c>
      <c r="BQ196" s="64">
        <f>IF([1]TX_Counties_FY22_Income_Limits!BP196&gt;[1]WAIVER_TX_Counties_FY22!BQ$2,[1]TX_Counties_FY22_Income_Limits!BP196,IF([1]TX_Counties_FY22_Income_Limits!BP196&lt;[1]WAIVER_TX_Counties_FY22!BQ$2,[1]WAIVER_TX_Counties_FY22!BQ$2,IF([1]TX_Counties_FY22_Income_Limits!BP196=[1]WAIVER_TX_Counties_FY22!BQ$2,[1]TX_Counties_FY22_Income_Limits!BP196)))</f>
        <v>131810</v>
      </c>
      <c r="BR196" s="64">
        <f>IF([1]TX_Counties_FY22_Income_Limits!BQ196&gt;[1]WAIVER_TX_Counties_FY22!BR$2,[1]TX_Counties_FY22_Income_Limits!BQ196,IF([1]TX_Counties_FY22_Income_Limits!BQ196&lt;[1]WAIVER_TX_Counties_FY22!BR$2,[1]WAIVER_TX_Counties_FY22!BR$2,IF([1]TX_Counties_FY22_Income_Limits!BQ196=[1]WAIVER_TX_Counties_FY22!BR$2,[1]TX_Counties_FY22_Income_Limits!BQ196)))</f>
        <v>137190</v>
      </c>
      <c r="BS196" s="64">
        <f>IF([1]TX_Counties_FY22_Income_Limits!BR196&gt;[1]WAIVER_TX_Counties_FY22!BS$2,[1]TX_Counties_FY22_Income_Limits!BR196,IF([1]TX_Counties_FY22_Income_Limits!BR196&lt;[1]WAIVER_TX_Counties_FY22!BS$2,[1]WAIVER_TX_Counties_FY22!BS$2,IF([1]TX_Counties_FY22_Income_Limits!BR196=[1]WAIVER_TX_Counties_FY22!BS$2,[1]TX_Counties_FY22_Income_Limits!BR196)))</f>
        <v>142570</v>
      </c>
      <c r="BT196" s="64">
        <f>IF([1]TX_Counties_FY22_Income_Limits!BS196&gt;[1]WAIVER_TX_Counties_FY22!BT$2,[1]TX_Counties_FY22_Income_Limits!BS196,IF([1]TX_Counties_FY22_Income_Limits!BS196&lt;[1]WAIVER_TX_Counties_FY22!BT$2,[1]WAIVER_TX_Counties_FY22!BT$2,IF([1]TX_Counties_FY22_Income_Limits!BS196=[1]WAIVER_TX_Counties_FY22!BT$2,[1]TX_Counties_FY22_Income_Limits!BS196)))</f>
        <v>147950</v>
      </c>
      <c r="BU196" s="64">
        <f>IF([1]TX_Counties_FY22_Income_Limits!BT196&gt;[1]WAIVER_TX_Counties_FY22!BU$2,[1]TX_Counties_FY22_Income_Limits!BT196,IF([1]TX_Counties_FY22_Income_Limits!BT196&lt;[1]WAIVER_TX_Counties_FY22!BU$2,[1]WAIVER_TX_Counties_FY22!BU$2,IF([1]TX_Counties_FY22_Income_Limits!BT196=[1]WAIVER_TX_Counties_FY22!BU$2,[1]TX_Counties_FY22_Income_Limits!BT196)))</f>
        <v>153330</v>
      </c>
      <c r="BV196" s="64">
        <f>IF([1]TX_Counties_FY22_Income_Limits!BU196&gt;[1]WAIVER_TX_Counties_FY22!BV$2,[1]TX_Counties_FY22_Income_Limits!BU196,IF([1]TX_Counties_FY22_Income_Limits!BU196&lt;[1]WAIVER_TX_Counties_FY22!BV$2,[1]WAIVER_TX_Counties_FY22!BV$2,IF([1]TX_Counties_FY22_Income_Limits!BU196=[1]WAIVER_TX_Counties_FY22!BV$2,[1]TX_Counties_FY22_Income_Limits!BU196)))</f>
        <v>158710</v>
      </c>
      <c r="BW196" s="64">
        <f>IF([1]TX_Counties_FY22_Income_Limits!BV196&gt;[1]WAIVER_TX_Counties_FY22!BW$2,[1]TX_Counties_FY22_Income_Limits!BV196,IF([1]TX_Counties_FY22_Income_Limits!BV196&lt;[1]WAIVER_TX_Counties_FY22!BW$2,[1]WAIVER_TX_Counties_FY22!BW$2,IF([1]TX_Counties_FY22_Income_Limits!BV196=[1]WAIVER_TX_Counties_FY22!BW$2,[1]TX_Counties_FY22_Income_Limits!BV196)))</f>
        <v>164090</v>
      </c>
      <c r="BX196" s="64">
        <f>IF([1]TX_Counties_FY22_Income_Limits!BW196&gt;[1]WAIVER_TX_Counties_FY22!BX$2,[1]TX_Counties_FY22_Income_Limits!BW196,IF([1]TX_Counties_FY22_Income_Limits!BW196&lt;[1]WAIVER_TX_Counties_FY22!BX$2,[1]WAIVER_TX_Counties_FY22!BX$2,IF([1]TX_Counties_FY22_Income_Limits!BW196=[1]WAIVER_TX_Counties_FY22!BX$2,[1]TX_Counties_FY22_Income_Limits!BW196)))</f>
        <v>169470</v>
      </c>
      <c r="BY196" s="64">
        <f>IF([1]TX_Counties_FY22_Income_Limits!BX196&gt;[1]WAIVER_TX_Counties_FY22!BY$2,[1]TX_Counties_FY22_Income_Limits!BX196,IF([1]TX_Counties_FY22_Income_Limits!BX196&lt;[1]WAIVER_TX_Counties_FY22!BY$2,[1]WAIVER_TX_Counties_FY22!BY$2,IF([1]TX_Counties_FY22_Income_Limits!BX196=[1]WAIVER_TX_Counties_FY22!BY$2,[1]TX_Counties_FY22_Income_Limits!BX196)))</f>
        <v>174850</v>
      </c>
      <c r="BZ196" s="64">
        <f>IF([1]TX_Counties_FY22_Income_Limits!BY196&gt;[1]WAIVER_TX_Counties_FY22!BZ$2,[1]TX_Counties_FY22_Income_Limits!BY196,IF([1]TX_Counties_FY22_Income_Limits!BY196&lt;[1]WAIVER_TX_Counties_FY22!BZ$2,[1]WAIVER_TX_Counties_FY22!BZ$2,IF([1]TX_Counties_FY22_Income_Limits!BY196=[1]WAIVER_TX_Counties_FY22!BZ$2,[1]TX_Counties_FY22_Income_Limits!BY196)))</f>
        <v>180230</v>
      </c>
      <c r="CA196" s="64">
        <f>IF([1]TX_Counties_FY22_Income_Limits!BZ196&gt;[1]WAIVER_TX_Counties_FY22!CA$2,[1]TX_Counties_FY22_Income_Limits!BZ196,IF([1]TX_Counties_FY22_Income_Limits!BZ196&lt;[1]WAIVER_TX_Counties_FY22!CA$2,[1]WAIVER_TX_Counties_FY22!CA$2,IF([1]TX_Counties_FY22_Income_Limits!BZ196=[1]WAIVER_TX_Counties_FY22!CA$2,[1]TX_Counties_FY22_Income_Limits!BZ196)))</f>
        <v>59709.999999999993</v>
      </c>
      <c r="CB196" s="64">
        <f>IF([1]TX_Counties_FY22_Income_Limits!CA196&gt;[1]WAIVER_TX_Counties_FY22!CB$2,[1]TX_Counties_FY22_Income_Limits!CA196,IF([1]TX_Counties_FY22_Income_Limits!CA196&lt;[1]WAIVER_TX_Counties_FY22!CB$2,[1]WAIVER_TX_Counties_FY22!CB$2,IF([1]TX_Counties_FY22_Income_Limits!CA196=[1]WAIVER_TX_Counties_FY22!CB$2,[1]TX_Counties_FY22_Income_Limits!CA196)))</f>
        <v>68240</v>
      </c>
      <c r="CC196" s="64">
        <f>IF([1]TX_Counties_FY22_Income_Limits!CB196&gt;[1]WAIVER_TX_Counties_FY22!CC$2,[1]TX_Counties_FY22_Income_Limits!CB196,IF([1]TX_Counties_FY22_Income_Limits!CB196&lt;[1]WAIVER_TX_Counties_FY22!CC$2,[1]WAIVER_TX_Counties_FY22!CC$2,IF([1]TX_Counties_FY22_Income_Limits!CB196=[1]WAIVER_TX_Counties_FY22!CC$2,[1]TX_Counties_FY22_Income_Limits!CB196)))</f>
        <v>76770</v>
      </c>
      <c r="CD196" s="64">
        <f>IF([1]TX_Counties_FY22_Income_Limits!CC196&gt;[1]WAIVER_TX_Counties_FY22!CD$2,[1]TX_Counties_FY22_Income_Limits!CC196,IF([1]TX_Counties_FY22_Income_Limits!CC196&lt;[1]WAIVER_TX_Counties_FY22!CD$2,[1]WAIVER_TX_Counties_FY22!CD$2,IF([1]TX_Counties_FY22_Income_Limits!CC196=[1]WAIVER_TX_Counties_FY22!CD$2,[1]TX_Counties_FY22_Income_Limits!CC196)))</f>
        <v>85300</v>
      </c>
      <c r="CE196" s="64">
        <f>IF([1]TX_Counties_FY22_Income_Limits!CD196&gt;[1]WAIVER_TX_Counties_FY22!CE$2,[1]TX_Counties_FY22_Income_Limits!CD196,IF([1]TX_Counties_FY22_Income_Limits!CD196&lt;[1]WAIVER_TX_Counties_FY22!CE$2,[1]WAIVER_TX_Counties_FY22!CE$2,IF([1]TX_Counties_FY22_Income_Limits!CD196=[1]WAIVER_TX_Counties_FY22!CE$2,[1]TX_Counties_FY22_Income_Limits!CD196)))</f>
        <v>92124</v>
      </c>
      <c r="CF196" s="64">
        <f>IF([1]TX_Counties_FY22_Income_Limits!CE196&gt;[1]WAIVER_TX_Counties_FY22!CF$2,[1]TX_Counties_FY22_Income_Limits!CE196,IF([1]TX_Counties_FY22_Income_Limits!CE196&lt;[1]WAIVER_TX_Counties_FY22!CF$2,[1]WAIVER_TX_Counties_FY22!CF$2,IF([1]TX_Counties_FY22_Income_Limits!CE196=[1]WAIVER_TX_Counties_FY22!CF$2,[1]TX_Counties_FY22_Income_Limits!CE196)))</f>
        <v>98948</v>
      </c>
      <c r="CG196" s="64">
        <f>IF([1]TX_Counties_FY22_Income_Limits!CF196&gt;[1]WAIVER_TX_Counties_FY22!CG$2,[1]TX_Counties_FY22_Income_Limits!CF196,IF([1]TX_Counties_FY22_Income_Limits!CF196&lt;[1]WAIVER_TX_Counties_FY22!CG$2,[1]WAIVER_TX_Counties_FY22!CG$2,IF([1]TX_Counties_FY22_Income_Limits!CF196=[1]WAIVER_TX_Counties_FY22!CG$2,[1]TX_Counties_FY22_Income_Limits!CF196)))</f>
        <v>105772</v>
      </c>
      <c r="CH196" s="64">
        <f>IF([1]TX_Counties_FY22_Income_Limits!CG196&gt;[1]WAIVER_TX_Counties_FY22!CH$2,[1]TX_Counties_FY22_Income_Limits!CG196,IF([1]TX_Counties_FY22_Income_Limits!CG196&lt;[1]WAIVER_TX_Counties_FY22!CH$2,[1]WAIVER_TX_Counties_FY22!CH$2,IF([1]TX_Counties_FY22_Income_Limits!CG196=[1]WAIVER_TX_Counties_FY22!CH$2,[1]TX_Counties_FY22_Income_Limits!CG196)))</f>
        <v>112596</v>
      </c>
      <c r="CI196" s="64">
        <f>IF([1]TX_Counties_FY22_Income_Limits!CH196&gt;[1]WAIVER_TX_Counties_FY22!CI$2,[1]TX_Counties_FY22_Income_Limits!CH196,IF([1]TX_Counties_FY22_Income_Limits!CH196&lt;[1]WAIVER_TX_Counties_FY22!CI$2,[1]WAIVER_TX_Counties_FY22!CI$2,IF([1]TX_Counties_FY22_Income_Limits!CH196=[1]WAIVER_TX_Counties_FY22!CI$2,[1]TX_Counties_FY22_Income_Limits!CH196)))</f>
        <v>119419.99999999999</v>
      </c>
      <c r="CJ196" s="64">
        <f>IF([1]TX_Counties_FY22_Income_Limits!CI196&gt;[1]WAIVER_TX_Counties_FY22!CJ$2,[1]TX_Counties_FY22_Income_Limits!CI196,IF([1]TX_Counties_FY22_Income_Limits!CI196&lt;[1]WAIVER_TX_Counties_FY22!CJ$2,[1]WAIVER_TX_Counties_FY22!CJ$2,IF([1]TX_Counties_FY22_Income_Limits!CI196=[1]WAIVER_TX_Counties_FY22!CJ$2,[1]TX_Counties_FY22_Income_Limits!CI196)))</f>
        <v>126244</v>
      </c>
      <c r="CK196" s="64">
        <f>IF([1]TX_Counties_FY22_Income_Limits!CJ196&gt;[1]WAIVER_TX_Counties_FY22!CK$2,[1]TX_Counties_FY22_Income_Limits!CJ196,IF([1]TX_Counties_FY22_Income_Limits!CJ196&lt;[1]WAIVER_TX_Counties_FY22!CK$2,[1]WAIVER_TX_Counties_FY22!CK$2,IF([1]TX_Counties_FY22_Income_Limits!CJ196=[1]WAIVER_TX_Counties_FY22!CK$2,[1]TX_Counties_FY22_Income_Limits!CJ196)))</f>
        <v>133068</v>
      </c>
      <c r="CL196" s="64">
        <f>IF([1]TX_Counties_FY22_Income_Limits!CK196&gt;[1]WAIVER_TX_Counties_FY22!CL$2,[1]TX_Counties_FY22_Income_Limits!CK196,IF([1]TX_Counties_FY22_Income_Limits!CK196&lt;[1]WAIVER_TX_Counties_FY22!CL$2,[1]WAIVER_TX_Counties_FY22!CL$2,IF([1]TX_Counties_FY22_Income_Limits!CK196=[1]WAIVER_TX_Counties_FY22!CL$2,[1]TX_Counties_FY22_Income_Limits!CK196)))</f>
        <v>139892</v>
      </c>
      <c r="CM196" s="64">
        <f>IF([1]TX_Counties_FY22_Income_Limits!CL196&gt;[1]WAIVER_TX_Counties_FY22!CM$2,[1]TX_Counties_FY22_Income_Limits!CL196,IF([1]TX_Counties_FY22_Income_Limits!CL196&lt;[1]WAIVER_TX_Counties_FY22!CM$2,[1]WAIVER_TX_Counties_FY22!CM$2,IF([1]TX_Counties_FY22_Income_Limits!CL196=[1]WAIVER_TX_Counties_FY22!CM$2,[1]TX_Counties_FY22_Income_Limits!CL196)))</f>
        <v>146716</v>
      </c>
      <c r="CN196" s="64">
        <f>IF([1]TX_Counties_FY22_Income_Limits!CM196&gt;[1]WAIVER_TX_Counties_FY22!CN$2,[1]TX_Counties_FY22_Income_Limits!CM196,IF([1]TX_Counties_FY22_Income_Limits!CM196&lt;[1]WAIVER_TX_Counties_FY22!CN$2,[1]WAIVER_TX_Counties_FY22!CN$2,IF([1]TX_Counties_FY22_Income_Limits!CM196=[1]WAIVER_TX_Counties_FY22!CN$2,[1]TX_Counties_FY22_Income_Limits!CM196)))</f>
        <v>153540</v>
      </c>
      <c r="CO196" s="64">
        <f>IF([1]TX_Counties_FY22_Income_Limits!CN196&gt;[1]WAIVER_TX_Counties_FY22!CO$2,[1]TX_Counties_FY22_Income_Limits!CN196,IF([1]TX_Counties_FY22_Income_Limits!CN196&lt;[1]WAIVER_TX_Counties_FY22!CO$2,[1]WAIVER_TX_Counties_FY22!CO$2,IF([1]TX_Counties_FY22_Income_Limits!CN196=[1]WAIVER_TX_Counties_FY22!CO$2,[1]TX_Counties_FY22_Income_Limits!CN196)))</f>
        <v>160364</v>
      </c>
      <c r="CP196" s="64">
        <f>IF([1]TX_Counties_FY22_Income_Limits!CO196&gt;[1]WAIVER_TX_Counties_FY22!CP$2,[1]TX_Counties_FY22_Income_Limits!CO196,IF([1]TX_Counties_FY22_Income_Limits!CO196&lt;[1]WAIVER_TX_Counties_FY22!CP$2,[1]WAIVER_TX_Counties_FY22!CP$2,IF([1]TX_Counties_FY22_Income_Limits!CO196=[1]WAIVER_TX_Counties_FY22!CP$2,[1]TX_Counties_FY22_Income_Limits!CO196)))</f>
        <v>167188</v>
      </c>
      <c r="CQ196" s="64">
        <f>IF([1]TX_Counties_FY22_Income_Limits!CP196&gt;[1]WAIVER_TX_Counties_FY22!CQ$2,[1]TX_Counties_FY22_Income_Limits!CP196,IF([1]TX_Counties_FY22_Income_Limits!CP196&lt;[1]WAIVER_TX_Counties_FY22!CQ$2,[1]WAIVER_TX_Counties_FY22!CQ$2,IF([1]TX_Counties_FY22_Income_Limits!CP196=[1]WAIVER_TX_Counties_FY22!CQ$2,[1]TX_Counties_FY22_Income_Limits!CP196)))</f>
        <v>174012</v>
      </c>
      <c r="CR196" s="64">
        <f>IF([1]TX_Counties_FY22_Income_Limits!CQ196&gt;[1]WAIVER_TX_Counties_FY22!CR$2,[1]TX_Counties_FY22_Income_Limits!CQ196,IF([1]TX_Counties_FY22_Income_Limits!CQ196&lt;[1]WAIVER_TX_Counties_FY22!CR$2,[1]WAIVER_TX_Counties_FY22!CR$2,IF([1]TX_Counties_FY22_Income_Limits!CQ196=[1]WAIVER_TX_Counties_FY22!CR$2,[1]TX_Counties_FY22_Income_Limits!CQ196)))</f>
        <v>180836</v>
      </c>
      <c r="CS196" s="64">
        <f>IF([1]TX_Counties_FY22_Income_Limits!CR196&gt;[1]WAIVER_TX_Counties_FY22!CS$2,[1]TX_Counties_FY22_Income_Limits!CR196,IF([1]TX_Counties_FY22_Income_Limits!CR196&lt;[1]WAIVER_TX_Counties_FY22!CS$2,[1]WAIVER_TX_Counties_FY22!CS$2,IF([1]TX_Counties_FY22_Income_Limits!CR196=[1]WAIVER_TX_Counties_FY22!CS$2,[1]TX_Counties_FY22_Income_Limits!CR196)))</f>
        <v>187660</v>
      </c>
      <c r="CT196" s="64">
        <f>IF([1]TX_Counties_FY22_Income_Limits!CS196&gt;[1]WAIVER_TX_Counties_FY22!CT$2,[1]TX_Counties_FY22_Income_Limits!CS196,IF([1]TX_Counties_FY22_Income_Limits!CS196&lt;[1]WAIVER_TX_Counties_FY22!CT$2,[1]WAIVER_TX_Counties_FY22!CT$2,IF([1]TX_Counties_FY22_Income_Limits!CS196=[1]WAIVER_TX_Counties_FY22!CT$2,[1]TX_Counties_FY22_Income_Limits!CS196)))</f>
        <v>194484</v>
      </c>
      <c r="CU196" s="64">
        <f>IF([1]TX_Counties_FY22_Income_Limits!CT196&gt;[1]WAIVER_TX_Counties_FY22!CU$2,[1]TX_Counties_FY22_Income_Limits!CT196,IF([1]TX_Counties_FY22_Income_Limits!CT196&lt;[1]WAIVER_TX_Counties_FY22!CU$2,[1]WAIVER_TX_Counties_FY22!CU$2,IF([1]TX_Counties_FY22_Income_Limits!CT196=[1]WAIVER_TX_Counties_FY22!CU$2,[1]TX_Counties_FY22_Income_Limits!CT196)))</f>
        <v>201308</v>
      </c>
      <c r="CV196" s="64">
        <f>IF([1]TX_Counties_FY22_Income_Limits!CU196&gt;[1]WAIVER_TX_Counties_FY22!CV$2,[1]TX_Counties_FY22_Income_Limits!CU196,IF([1]TX_Counties_FY22_Income_Limits!CU196&lt;[1]WAIVER_TX_Counties_FY22!CV$2,[1]WAIVER_TX_Counties_FY22!CV$2,IF([1]TX_Counties_FY22_Income_Limits!CU196=[1]WAIVER_TX_Counties_FY22!CV$2,[1]TX_Counties_FY22_Income_Limits!CU196)))</f>
        <v>208132</v>
      </c>
      <c r="CW196" s="64">
        <f>IF([1]TX_Counties_FY22_Income_Limits!CV196&gt;[1]WAIVER_TX_Counties_FY22!CW$2,[1]TX_Counties_FY22_Income_Limits!CV196,IF([1]TX_Counties_FY22_Income_Limits!CV196&lt;[1]WAIVER_TX_Counties_FY22!CW$2,[1]WAIVER_TX_Counties_FY22!CW$2,IF([1]TX_Counties_FY22_Income_Limits!CV196=[1]WAIVER_TX_Counties_FY22!CW$2,[1]TX_Counties_FY22_Income_Limits!CV196)))</f>
        <v>214956</v>
      </c>
      <c r="CX196" s="64">
        <f>IF([1]TX_Counties_FY22_Income_Limits!CW196&gt;[1]WAIVER_TX_Counties_FY22!CX$2,[1]TX_Counties_FY22_Income_Limits!CW196,IF([1]TX_Counties_FY22_Income_Limits!CW196&lt;[1]WAIVER_TX_Counties_FY22!CX$2,[1]WAIVER_TX_Counties_FY22!CX$2,IF([1]TX_Counties_FY22_Income_Limits!CW196=[1]WAIVER_TX_Counties_FY22!CX$2,[1]TX_Counties_FY22_Income_Limits!CW196)))</f>
        <v>221780</v>
      </c>
      <c r="CY196" s="64">
        <f>IF([1]TX_Counties_FY22_Income_Limits!CX196&gt;[1]WAIVER_TX_Counties_FY22!CY$2,[1]TX_Counties_FY22_Income_Limits!CX196,IF([1]TX_Counties_FY22_Income_Limits!CX196&lt;[1]WAIVER_TX_Counties_FY22!CY$2,[1]WAIVER_TX_Counties_FY22!CY$2,IF([1]TX_Counties_FY22_Income_Limits!CX196=[1]WAIVER_TX_Counties_FY22!CY$2,[1]TX_Counties_FY22_Income_Limits!CX196)))</f>
        <v>228604</v>
      </c>
      <c r="CZ196" s="64">
        <f>IF([1]TX_Counties_FY22_Income_Limits!CY196&gt;[1]WAIVER_TX_Counties_FY22!CZ$2,[1]TX_Counties_FY22_Income_Limits!CY196,IF([1]TX_Counties_FY22_Income_Limits!CY196&lt;[1]WAIVER_TX_Counties_FY22!CZ$2,[1]WAIVER_TX_Counties_FY22!CZ$2,IF([1]TX_Counties_FY22_Income_Limits!CY196=[1]WAIVER_TX_Counties_FY22!CZ$2,[1]TX_Counties_FY22_Income_Limits!CY196)))</f>
        <v>71652</v>
      </c>
      <c r="DA196" s="64">
        <f>IF([1]TX_Counties_FY22_Income_Limits!CZ196&gt;[1]WAIVER_TX_Counties_FY22!DA$2,[1]TX_Counties_FY22_Income_Limits!CZ196,IF([1]TX_Counties_FY22_Income_Limits!CZ196&lt;[1]WAIVER_TX_Counties_FY22!DA$2,[1]WAIVER_TX_Counties_FY22!DA$2,IF([1]TX_Counties_FY22_Income_Limits!CZ196=[1]WAIVER_TX_Counties_FY22!DA$2,[1]TX_Counties_FY22_Income_Limits!CZ196)))</f>
        <v>81888</v>
      </c>
      <c r="DB196" s="64">
        <f>IF([1]TX_Counties_FY22_Income_Limits!DA196&gt;[1]WAIVER_TX_Counties_FY22!DB$2,[1]TX_Counties_FY22_Income_Limits!DA196,IF([1]TX_Counties_FY22_Income_Limits!DA196&lt;[1]WAIVER_TX_Counties_FY22!DB$2,[1]WAIVER_TX_Counties_FY22!DB$2,IF([1]TX_Counties_FY22_Income_Limits!DA196=[1]WAIVER_TX_Counties_FY22!DB$2,[1]TX_Counties_FY22_Income_Limits!DA196)))</f>
        <v>92124</v>
      </c>
      <c r="DC196" s="64">
        <f>IF([1]TX_Counties_FY22_Income_Limits!DB196&gt;[1]WAIVER_TX_Counties_FY22!DC$2,[1]TX_Counties_FY22_Income_Limits!DB196,IF([1]TX_Counties_FY22_Income_Limits!DB196&lt;[1]WAIVER_TX_Counties_FY22!DC$2,[1]WAIVER_TX_Counties_FY22!DC$2,IF([1]TX_Counties_FY22_Income_Limits!DB196=[1]WAIVER_TX_Counties_FY22!DC$2,[1]TX_Counties_FY22_Income_Limits!DB196)))</f>
        <v>102360</v>
      </c>
      <c r="DD196" s="64">
        <f>IF([1]TX_Counties_FY22_Income_Limits!DC196&gt;[1]WAIVER_TX_Counties_FY22!DD$2,[1]TX_Counties_FY22_Income_Limits!DC196,IF([1]TX_Counties_FY22_Income_Limits!DC196&lt;[1]WAIVER_TX_Counties_FY22!DD$2,[1]WAIVER_TX_Counties_FY22!DD$2,IF([1]TX_Counties_FY22_Income_Limits!DC196=[1]WAIVER_TX_Counties_FY22!DD$2,[1]TX_Counties_FY22_Income_Limits!DC196)))</f>
        <v>110548.8</v>
      </c>
      <c r="DE196" s="64">
        <f>IF([1]TX_Counties_FY22_Income_Limits!DD196&gt;[1]WAIVER_TX_Counties_FY22!DE$2,[1]TX_Counties_FY22_Income_Limits!DD196,IF([1]TX_Counties_FY22_Income_Limits!DD196&lt;[1]WAIVER_TX_Counties_FY22!DE$2,[1]WAIVER_TX_Counties_FY22!DE$2,IF([1]TX_Counties_FY22_Income_Limits!DD196=[1]WAIVER_TX_Counties_FY22!DE$2,[1]TX_Counties_FY22_Income_Limits!DD196)))</f>
        <v>118737.59999999999</v>
      </c>
      <c r="DF196" s="64">
        <f>IF([1]TX_Counties_FY22_Income_Limits!DE196&gt;[1]WAIVER_TX_Counties_FY22!DF$2,[1]TX_Counties_FY22_Income_Limits!DE196,IF([1]TX_Counties_FY22_Income_Limits!DE196&lt;[1]WAIVER_TX_Counties_FY22!DF$2,[1]WAIVER_TX_Counties_FY22!DF$2,IF([1]TX_Counties_FY22_Income_Limits!DE196=[1]WAIVER_TX_Counties_FY22!DF$2,[1]TX_Counties_FY22_Income_Limits!DE196)))</f>
        <v>126926.39999999999</v>
      </c>
      <c r="DG196" s="64">
        <f>IF([1]TX_Counties_FY22_Income_Limits!DF196&gt;[1]WAIVER_TX_Counties_FY22!DG$2,[1]TX_Counties_FY22_Income_Limits!DF196,IF([1]TX_Counties_FY22_Income_Limits!DF196&lt;[1]WAIVER_TX_Counties_FY22!DG$2,[1]WAIVER_TX_Counties_FY22!DG$2,IF([1]TX_Counties_FY22_Income_Limits!DF196=[1]WAIVER_TX_Counties_FY22!DG$2,[1]TX_Counties_FY22_Income_Limits!DF196)))</f>
        <v>135115.20000000001</v>
      </c>
      <c r="DH196" s="64">
        <f>IF([1]TX_Counties_FY22_Income_Limits!DG196&gt;[1]WAIVER_TX_Counties_FY22!DH$2,[1]TX_Counties_FY22_Income_Limits!DG196,IF([1]TX_Counties_FY22_Income_Limits!DG196&lt;[1]WAIVER_TX_Counties_FY22!DH$2,[1]WAIVER_TX_Counties_FY22!DH$2,IF([1]TX_Counties_FY22_Income_Limits!DG196=[1]WAIVER_TX_Counties_FY22!DH$2,[1]TX_Counties_FY22_Income_Limits!DG196)))</f>
        <v>143304</v>
      </c>
      <c r="DI196" s="64">
        <f>IF([1]TX_Counties_FY22_Income_Limits!DH196&gt;[1]WAIVER_TX_Counties_FY22!DI$2,[1]TX_Counties_FY22_Income_Limits!DH196,IF([1]TX_Counties_FY22_Income_Limits!DH196&lt;[1]WAIVER_TX_Counties_FY22!DI$2,[1]WAIVER_TX_Counties_FY22!DI$2,IF([1]TX_Counties_FY22_Income_Limits!DH196=[1]WAIVER_TX_Counties_FY22!DI$2,[1]TX_Counties_FY22_Income_Limits!DH196)))</f>
        <v>151492.79999999999</v>
      </c>
      <c r="DJ196" s="64">
        <f>IF([1]TX_Counties_FY22_Income_Limits!DI196&gt;[1]WAIVER_TX_Counties_FY22!DJ$2,[1]TX_Counties_FY22_Income_Limits!DI196,IF([1]TX_Counties_FY22_Income_Limits!DI196&lt;[1]WAIVER_TX_Counties_FY22!DJ$2,[1]WAIVER_TX_Counties_FY22!DJ$2,IF([1]TX_Counties_FY22_Income_Limits!DI196=[1]WAIVER_TX_Counties_FY22!DJ$2,[1]TX_Counties_FY22_Income_Limits!DI196)))</f>
        <v>159681.59999999998</v>
      </c>
      <c r="DK196" s="64">
        <f>IF([1]TX_Counties_FY22_Income_Limits!DJ196&gt;[1]WAIVER_TX_Counties_FY22!DK$2,[1]TX_Counties_FY22_Income_Limits!DJ196,IF([1]TX_Counties_FY22_Income_Limits!DJ196&lt;[1]WAIVER_TX_Counties_FY22!DK$2,[1]WAIVER_TX_Counties_FY22!DK$2,IF([1]TX_Counties_FY22_Income_Limits!DJ196=[1]WAIVER_TX_Counties_FY22!DK$2,[1]TX_Counties_FY22_Income_Limits!DJ196)))</f>
        <v>167870.39999999997</v>
      </c>
      <c r="DL196" s="64">
        <f>IF([1]TX_Counties_FY22_Income_Limits!DK196&gt;[1]WAIVER_TX_Counties_FY22!DL$2,[1]TX_Counties_FY22_Income_Limits!DK196,IF([1]TX_Counties_FY22_Income_Limits!DK196&lt;[1]WAIVER_TX_Counties_FY22!DL$2,[1]WAIVER_TX_Counties_FY22!DL$2,IF([1]TX_Counties_FY22_Income_Limits!DK196=[1]WAIVER_TX_Counties_FY22!DL$2,[1]TX_Counties_FY22_Income_Limits!DK196)))</f>
        <v>176059.19999999995</v>
      </c>
      <c r="DM196" s="64">
        <f>IF([1]TX_Counties_FY22_Income_Limits!DL196&gt;[1]WAIVER_TX_Counties_FY22!DM$2,[1]TX_Counties_FY22_Income_Limits!DL196,IF([1]TX_Counties_FY22_Income_Limits!DL196&lt;[1]WAIVER_TX_Counties_FY22!DM$2,[1]WAIVER_TX_Counties_FY22!DM$2,IF([1]TX_Counties_FY22_Income_Limits!DL196=[1]WAIVER_TX_Counties_FY22!DM$2,[1]TX_Counties_FY22_Income_Limits!DL196)))</f>
        <v>184247.99999999994</v>
      </c>
      <c r="DN196" s="64">
        <f>IF([1]TX_Counties_FY22_Income_Limits!DM196&gt;[1]WAIVER_TX_Counties_FY22!DN$2,[1]TX_Counties_FY22_Income_Limits!DM196,IF([1]TX_Counties_FY22_Income_Limits!DM196&lt;[1]WAIVER_TX_Counties_FY22!DN$2,[1]WAIVER_TX_Counties_FY22!DN$2,IF([1]TX_Counties_FY22_Income_Limits!DM196=[1]WAIVER_TX_Counties_FY22!DN$2,[1]TX_Counties_FY22_Income_Limits!DM196)))</f>
        <v>192436.79999999993</v>
      </c>
      <c r="DO196" s="64">
        <f>IF([1]TX_Counties_FY22_Income_Limits!DN196&gt;[1]WAIVER_TX_Counties_FY22!DO$2,[1]TX_Counties_FY22_Income_Limits!DN196,IF([1]TX_Counties_FY22_Income_Limits!DN196&lt;[1]WAIVER_TX_Counties_FY22!DO$2,[1]WAIVER_TX_Counties_FY22!DO$2,IF([1]TX_Counties_FY22_Income_Limits!DN196=[1]WAIVER_TX_Counties_FY22!DO$2,[1]TX_Counties_FY22_Income_Limits!DN196)))</f>
        <v>200625.59999999992</v>
      </c>
      <c r="DP196" s="64">
        <f>IF([1]TX_Counties_FY22_Income_Limits!DO196&gt;[1]WAIVER_TX_Counties_FY22!DP$2,[1]TX_Counties_FY22_Income_Limits!DO196,IF([1]TX_Counties_FY22_Income_Limits!DO196&lt;[1]WAIVER_TX_Counties_FY22!DP$2,[1]WAIVER_TX_Counties_FY22!DP$2,IF([1]TX_Counties_FY22_Income_Limits!DO196=[1]WAIVER_TX_Counties_FY22!DP$2,[1]TX_Counties_FY22_Income_Limits!DO196)))</f>
        <v>208814.39999999991</v>
      </c>
      <c r="DQ196" s="64">
        <f>IF([1]TX_Counties_FY22_Income_Limits!DP196&gt;[1]WAIVER_TX_Counties_FY22!DQ$2,[1]TX_Counties_FY22_Income_Limits!DP196,IF([1]TX_Counties_FY22_Income_Limits!DP196&lt;[1]WAIVER_TX_Counties_FY22!DQ$2,[1]WAIVER_TX_Counties_FY22!DQ$2,IF([1]TX_Counties_FY22_Income_Limits!DP196=[1]WAIVER_TX_Counties_FY22!DQ$2,[1]TX_Counties_FY22_Income_Limits!DP196)))</f>
        <v>217003.1999999999</v>
      </c>
      <c r="DR196" s="64">
        <f>IF([1]TX_Counties_FY22_Income_Limits!DQ196&gt;[1]WAIVER_TX_Counties_FY22!DR$2,[1]TX_Counties_FY22_Income_Limits!DQ196,IF([1]TX_Counties_FY22_Income_Limits!DQ196&lt;[1]WAIVER_TX_Counties_FY22!DR$2,[1]WAIVER_TX_Counties_FY22!DR$2,IF([1]TX_Counties_FY22_Income_Limits!DQ196=[1]WAIVER_TX_Counties_FY22!DR$2,[1]TX_Counties_FY22_Income_Limits!DQ196)))</f>
        <v>225191.99999999988</v>
      </c>
      <c r="DS196" s="64">
        <f>IF([1]TX_Counties_FY22_Income_Limits!DR196&gt;[1]WAIVER_TX_Counties_FY22!DS$2,[1]TX_Counties_FY22_Income_Limits!DR196,IF([1]TX_Counties_FY22_Income_Limits!DR196&lt;[1]WAIVER_TX_Counties_FY22!DS$2,[1]WAIVER_TX_Counties_FY22!DS$2,IF([1]TX_Counties_FY22_Income_Limits!DR196=[1]WAIVER_TX_Counties_FY22!DS$2,[1]TX_Counties_FY22_Income_Limits!DR196)))</f>
        <v>233380.79999999987</v>
      </c>
      <c r="DT196" s="64">
        <f>IF([1]TX_Counties_FY22_Income_Limits!DS196&gt;[1]WAIVER_TX_Counties_FY22!DT$2,[1]TX_Counties_FY22_Income_Limits!DS196,IF([1]TX_Counties_FY22_Income_Limits!DS196&lt;[1]WAIVER_TX_Counties_FY22!DT$2,[1]WAIVER_TX_Counties_FY22!DT$2,IF([1]TX_Counties_FY22_Income_Limits!DS196=[1]WAIVER_TX_Counties_FY22!DT$2,[1]TX_Counties_FY22_Income_Limits!DS196)))</f>
        <v>241569.59999999986</v>
      </c>
      <c r="DU196" s="64">
        <f>IF([1]TX_Counties_FY22_Income_Limits!DT196&gt;[1]WAIVER_TX_Counties_FY22!DU$2,[1]TX_Counties_FY22_Income_Limits!DT196,IF([1]TX_Counties_FY22_Income_Limits!DT196&lt;[1]WAIVER_TX_Counties_FY22!DU$2,[1]WAIVER_TX_Counties_FY22!DU$2,IF([1]TX_Counties_FY22_Income_Limits!DT196=[1]WAIVER_TX_Counties_FY22!DU$2,[1]TX_Counties_FY22_Income_Limits!DT196)))</f>
        <v>249758.39999999985</v>
      </c>
      <c r="DV196" s="64">
        <f>IF([1]TX_Counties_FY22_Income_Limits!DU196&gt;[1]WAIVER_TX_Counties_FY22!DV$2,[1]TX_Counties_FY22_Income_Limits!DU196,IF([1]TX_Counties_FY22_Income_Limits!DU196&lt;[1]WAIVER_TX_Counties_FY22!DV$2,[1]WAIVER_TX_Counties_FY22!DV$2,IF([1]TX_Counties_FY22_Income_Limits!DU196=[1]WAIVER_TX_Counties_FY22!DV$2,[1]TX_Counties_FY22_Income_Limits!DU196)))</f>
        <v>257947.19999999984</v>
      </c>
      <c r="DW196" s="64">
        <f>IF([1]TX_Counties_FY22_Income_Limits!DV196&gt;[1]WAIVER_TX_Counties_FY22!DW$2,[1]TX_Counties_FY22_Income_Limits!DV196,IF([1]TX_Counties_FY22_Income_Limits!DV196&lt;[1]WAIVER_TX_Counties_FY22!DW$2,[1]WAIVER_TX_Counties_FY22!DW$2,IF([1]TX_Counties_FY22_Income_Limits!DV196=[1]WAIVER_TX_Counties_FY22!DW$2,[1]TX_Counties_FY22_Income_Limits!DV196)))</f>
        <v>266135.99999999983</v>
      </c>
      <c r="DX196" s="64">
        <f>IF([1]TX_Counties_FY22_Income_Limits!DW196&gt;[1]WAIVER_TX_Counties_FY22!DX$2,[1]TX_Counties_FY22_Income_Limits!DW196,IF([1]TX_Counties_FY22_Income_Limits!DW196&lt;[1]WAIVER_TX_Counties_FY22!DX$2,[1]WAIVER_TX_Counties_FY22!DX$2,IF([1]TX_Counties_FY22_Income_Limits!DW196=[1]WAIVER_TX_Counties_FY22!DX$2,[1]TX_Counties_FY22_Income_Limits!DW196)))</f>
        <v>274324.79999999981</v>
      </c>
    </row>
    <row r="197" spans="1:129" ht="14.45">
      <c r="A197" s="65" t="s">
        <v>386</v>
      </c>
      <c r="B197" s="65" t="str">
        <f t="shared" si="8"/>
        <v>YES</v>
      </c>
      <c r="C197" s="64">
        <f>[1]TX_Counties_FY22_Income_Limits!B197</f>
        <v>69100</v>
      </c>
      <c r="D197" s="64">
        <f>IF([1]TX_Counties_FY22_Income_Limits!C197&gt;[1]WAIVER_TX_Counties_FY22!D$2,[1]TX_Counties_FY22_Income_Limits!C197,IF([1]TX_Counties_FY22_Income_Limits!C197&lt;[1]WAIVER_TX_Counties_FY22!D$2,[1]WAIVER_TX_Counties_FY22!D$2,IF([1]TX_Counties_FY22_Income_Limits!C197=[1]WAIVER_TX_Counties_FY22!D$2,[1]TX_Counties_FY22_Income_Limits!C197)))</f>
        <v>17650</v>
      </c>
      <c r="E197" s="64">
        <f>IF([1]TX_Counties_FY22_Income_Limits!D197&gt;[1]WAIVER_TX_Counties_FY22!E$2,[1]TX_Counties_FY22_Income_Limits!D197,IF([1]TX_Counties_FY22_Income_Limits!D197&lt;[1]WAIVER_TX_Counties_FY22!E$2,[1]WAIVER_TX_Counties_FY22!E$2,IF([1]TX_Counties_FY22_Income_Limits!D197=[1]WAIVER_TX_Counties_FY22!E$2,[1]TX_Counties_FY22_Income_Limits!D197)))</f>
        <v>20200</v>
      </c>
      <c r="F197" s="64">
        <f>IF([1]TX_Counties_FY22_Income_Limits!E197&gt;[1]WAIVER_TX_Counties_FY22!F$2,[1]TX_Counties_FY22_Income_Limits!E197,IF([1]TX_Counties_FY22_Income_Limits!E197&lt;[1]WAIVER_TX_Counties_FY22!F$2,[1]WAIVER_TX_Counties_FY22!F$2,IF([1]TX_Counties_FY22_Income_Limits!E197=[1]WAIVER_TX_Counties_FY22!F$2,[1]TX_Counties_FY22_Income_Limits!E197)))</f>
        <v>23030</v>
      </c>
      <c r="G197" s="64">
        <f>IF([1]TX_Counties_FY22_Income_Limits!F197&gt;[1]WAIVER_TX_Counties_FY22!G$2,[1]TX_Counties_FY22_Income_Limits!F197,IF([1]TX_Counties_FY22_Income_Limits!F197&lt;[1]WAIVER_TX_Counties_FY22!G$2,[1]WAIVER_TX_Counties_FY22!G$2,IF([1]TX_Counties_FY22_Income_Limits!F197=[1]WAIVER_TX_Counties_FY22!G$2,[1]TX_Counties_FY22_Income_Limits!F197)))</f>
        <v>27750</v>
      </c>
      <c r="H197" s="64">
        <f>IF([1]TX_Counties_FY22_Income_Limits!G197&gt;[1]WAIVER_TX_Counties_FY22!H$2,[1]TX_Counties_FY22_Income_Limits!G197,IF([1]TX_Counties_FY22_Income_Limits!G197&lt;[1]WAIVER_TX_Counties_FY22!H$2,[1]WAIVER_TX_Counties_FY22!H$2,IF([1]TX_Counties_FY22_Income_Limits!G197=[1]WAIVER_TX_Counties_FY22!H$2,[1]TX_Counties_FY22_Income_Limits!G197)))</f>
        <v>32470</v>
      </c>
      <c r="I197" s="64">
        <f>IF([1]TX_Counties_FY22_Income_Limits!H197&gt;[1]WAIVER_TX_Counties_FY22!I$2,[1]TX_Counties_FY22_Income_Limits!H197,IF([1]TX_Counties_FY22_Income_Limits!H197&lt;[1]WAIVER_TX_Counties_FY22!I$2,[1]WAIVER_TX_Counties_FY22!I$2,IF([1]TX_Counties_FY22_Income_Limits!H197=[1]WAIVER_TX_Counties_FY22!I$2,[1]TX_Counties_FY22_Income_Limits!H197)))</f>
        <v>37190</v>
      </c>
      <c r="J197" s="64">
        <f>IF([1]TX_Counties_FY22_Income_Limits!I197&gt;[1]WAIVER_TX_Counties_FY22!J$2,[1]TX_Counties_FY22_Income_Limits!I197,IF([1]TX_Counties_FY22_Income_Limits!I197&lt;[1]WAIVER_TX_Counties_FY22!J$2,[1]WAIVER_TX_Counties_FY22!J$2,IF([1]TX_Counties_FY22_Income_Limits!I197=[1]WAIVER_TX_Counties_FY22!J$2,[1]TX_Counties_FY22_Income_Limits!I197)))</f>
        <v>41910</v>
      </c>
      <c r="K197" s="64">
        <f>IF([1]TX_Counties_FY22_Income_Limits!J197&gt;[1]WAIVER_TX_Counties_FY22!K$2,[1]TX_Counties_FY22_Income_Limits!J197,IF([1]TX_Counties_FY22_Income_Limits!J197&lt;[1]WAIVER_TX_Counties_FY22!K$2,[1]WAIVER_TX_Counties_FY22!K$2,IF([1]TX_Counties_FY22_Income_Limits!J197=[1]WAIVER_TX_Counties_FY22!K$2,[1]TX_Counties_FY22_Income_Limits!J197)))</f>
        <v>45650</v>
      </c>
      <c r="L197" s="64">
        <f>IF([1]TX_Counties_FY22_Income_Limits!K197&gt;[1]WAIVER_TX_Counties_FY22!L$2,[1]TX_Counties_FY22_Income_Limits!K197,IF([1]TX_Counties_FY22_Income_Limits!K197&lt;[1]WAIVER_TX_Counties_FY22!L$2,[1]WAIVER_TX_Counties_FY22!L$2,IF([1]TX_Counties_FY22_Income_Limits!K197=[1]WAIVER_TX_Counties_FY22!L$2,[1]TX_Counties_FY22_Income_Limits!K197)))</f>
        <v>58799.999999999993</v>
      </c>
      <c r="M197" s="64">
        <f>IF([1]TX_Counties_FY22_Income_Limits!L197&gt;[1]WAIVER_TX_Counties_FY22!M$2,[1]TX_Counties_FY22_Income_Limits!L197,IF([1]TX_Counties_FY22_Income_Limits!L197&lt;[1]WAIVER_TX_Counties_FY22!M$2,[1]WAIVER_TX_Counties_FY22!M$2,IF([1]TX_Counties_FY22_Income_Limits!L197=[1]WAIVER_TX_Counties_FY22!M$2,[1]TX_Counties_FY22_Income_Limits!L197)))</f>
        <v>62160</v>
      </c>
      <c r="N197" s="64">
        <f>IF([1]TX_Counties_FY22_Income_Limits!M197&gt;[1]WAIVER_TX_Counties_FY22!N$2,[1]TX_Counties_FY22_Income_Limits!M197,IF([1]TX_Counties_FY22_Income_Limits!M197&lt;[1]WAIVER_TX_Counties_FY22!N$2,[1]WAIVER_TX_Counties_FY22!N$2,IF([1]TX_Counties_FY22_Income_Limits!M197=[1]WAIVER_TX_Counties_FY22!N$2,[1]TX_Counties_FY22_Income_Limits!M197)))</f>
        <v>65520.000000000007</v>
      </c>
      <c r="O197" s="64">
        <f>IF([1]TX_Counties_FY22_Income_Limits!N197&gt;[1]WAIVER_TX_Counties_FY22!O$2,[1]TX_Counties_FY22_Income_Limits!N197,IF([1]TX_Counties_FY22_Income_Limits!N197&lt;[1]WAIVER_TX_Counties_FY22!O$2,[1]WAIVER_TX_Counties_FY22!O$2,IF([1]TX_Counties_FY22_Income_Limits!N197=[1]WAIVER_TX_Counties_FY22!O$2,[1]TX_Counties_FY22_Income_Limits!N197)))</f>
        <v>68880.000000000015</v>
      </c>
      <c r="P197" s="64">
        <f>IF([1]TX_Counties_FY22_Income_Limits!O197&gt;[1]WAIVER_TX_Counties_FY22!P$2,[1]TX_Counties_FY22_Income_Limits!O197,IF([1]TX_Counties_FY22_Income_Limits!O197&lt;[1]WAIVER_TX_Counties_FY22!P$2,[1]WAIVER_TX_Counties_FY22!P$2,IF([1]TX_Counties_FY22_Income_Limits!O197=[1]WAIVER_TX_Counties_FY22!P$2,[1]TX_Counties_FY22_Income_Limits!O197)))</f>
        <v>72240.000000000029</v>
      </c>
      <c r="Q197" s="64">
        <f>IF([1]TX_Counties_FY22_Income_Limits!P197&gt;[1]WAIVER_TX_Counties_FY22!Q$2,[1]TX_Counties_FY22_Income_Limits!P197,IF([1]TX_Counties_FY22_Income_Limits!P197&lt;[1]WAIVER_TX_Counties_FY22!Q$2,[1]WAIVER_TX_Counties_FY22!Q$2,IF([1]TX_Counties_FY22_Income_Limits!P197=[1]WAIVER_TX_Counties_FY22!Q$2,[1]TX_Counties_FY22_Income_Limits!P197)))</f>
        <v>75600.000000000044</v>
      </c>
      <c r="R197" s="64">
        <f>IF([1]TX_Counties_FY22_Income_Limits!Q197&gt;[1]WAIVER_TX_Counties_FY22!R$2,[1]TX_Counties_FY22_Income_Limits!Q197,IF([1]TX_Counties_FY22_Income_Limits!Q197&lt;[1]WAIVER_TX_Counties_FY22!R$2,[1]WAIVER_TX_Counties_FY22!R$2,IF([1]TX_Counties_FY22_Income_Limits!Q197=[1]WAIVER_TX_Counties_FY22!R$2,[1]TX_Counties_FY22_Income_Limits!Q197)))</f>
        <v>78960.000000000058</v>
      </c>
      <c r="S197" s="64">
        <f>IF([1]TX_Counties_FY22_Income_Limits!R197&gt;[1]WAIVER_TX_Counties_FY22!S$2,[1]TX_Counties_FY22_Income_Limits!R197,IF([1]TX_Counties_FY22_Income_Limits!R197&lt;[1]WAIVER_TX_Counties_FY22!S$2,[1]WAIVER_TX_Counties_FY22!S$2,IF([1]TX_Counties_FY22_Income_Limits!R197=[1]WAIVER_TX_Counties_FY22!S$2,[1]TX_Counties_FY22_Income_Limits!R197)))</f>
        <v>82320.000000000073</v>
      </c>
      <c r="T197" s="64">
        <f>IF([1]TX_Counties_FY22_Income_Limits!S197&gt;[1]WAIVER_TX_Counties_FY22!T$2,[1]TX_Counties_FY22_Income_Limits!S197,IF([1]TX_Counties_FY22_Income_Limits!S197&lt;[1]WAIVER_TX_Counties_FY22!T$2,[1]WAIVER_TX_Counties_FY22!T$2,IF([1]TX_Counties_FY22_Income_Limits!S197=[1]WAIVER_TX_Counties_FY22!T$2,[1]TX_Counties_FY22_Income_Limits!S197)))</f>
        <v>85680.000000000087</v>
      </c>
      <c r="U197" s="64">
        <f>IF([1]TX_Counties_FY22_Income_Limits!T197&gt;[1]WAIVER_TX_Counties_FY22!U$2,[1]TX_Counties_FY22_Income_Limits!T197,IF([1]TX_Counties_FY22_Income_Limits!T197&lt;[1]WAIVER_TX_Counties_FY22!U$2,[1]WAIVER_TX_Counties_FY22!U$2,IF([1]TX_Counties_FY22_Income_Limits!T197=[1]WAIVER_TX_Counties_FY22!U$2,[1]TX_Counties_FY22_Income_Limits!T197)))</f>
        <v>89040.000000000102</v>
      </c>
      <c r="V197" s="64">
        <f>IF([1]TX_Counties_FY22_Income_Limits!U197&gt;[1]WAIVER_TX_Counties_FY22!V$2,[1]TX_Counties_FY22_Income_Limits!U197,IF([1]TX_Counties_FY22_Income_Limits!U197&lt;[1]WAIVER_TX_Counties_FY22!V$2,[1]WAIVER_TX_Counties_FY22!V$2,IF([1]TX_Counties_FY22_Income_Limits!U197=[1]WAIVER_TX_Counties_FY22!V$2,[1]TX_Counties_FY22_Income_Limits!U197)))</f>
        <v>92400.000000000116</v>
      </c>
      <c r="W197" s="64">
        <f>IF([1]TX_Counties_FY22_Income_Limits!V197&gt;[1]WAIVER_TX_Counties_FY22!W$2,[1]TX_Counties_FY22_Income_Limits!V197,IF([1]TX_Counties_FY22_Income_Limits!V197&lt;[1]WAIVER_TX_Counties_FY22!W$2,[1]WAIVER_TX_Counties_FY22!W$2,IF([1]TX_Counties_FY22_Income_Limits!V197=[1]WAIVER_TX_Counties_FY22!W$2,[1]TX_Counties_FY22_Income_Limits!V197)))</f>
        <v>95760.000000000131</v>
      </c>
      <c r="X197" s="64">
        <f>IF([1]TX_Counties_FY22_Income_Limits!W197&gt;[1]WAIVER_TX_Counties_FY22!X$2,[1]TX_Counties_FY22_Income_Limits!W197,IF([1]TX_Counties_FY22_Income_Limits!W197&lt;[1]WAIVER_TX_Counties_FY22!X$2,[1]WAIVER_TX_Counties_FY22!X$2,IF([1]TX_Counties_FY22_Income_Limits!W197=[1]WAIVER_TX_Counties_FY22!X$2,[1]TX_Counties_FY22_Income_Limits!W197)))</f>
        <v>99120.000000000146</v>
      </c>
      <c r="Y197" s="64">
        <f>IF([1]TX_Counties_FY22_Income_Limits!X197&gt;[1]WAIVER_TX_Counties_FY22!Y$2,[1]TX_Counties_FY22_Income_Limits!X197,IF([1]TX_Counties_FY22_Income_Limits!X197&lt;[1]WAIVER_TX_Counties_FY22!Y$2,[1]WAIVER_TX_Counties_FY22!Y$2,IF([1]TX_Counties_FY22_Income_Limits!X197=[1]WAIVER_TX_Counties_FY22!Y$2,[1]TX_Counties_FY22_Income_Limits!X197)))</f>
        <v>102480.00000000016</v>
      </c>
      <c r="Z197" s="64">
        <f>IF([1]TX_Counties_FY22_Income_Limits!Y197&gt;[1]WAIVER_TX_Counties_FY22!Z$2,[1]TX_Counties_FY22_Income_Limits!Y197,IF([1]TX_Counties_FY22_Income_Limits!Y197&lt;[1]WAIVER_TX_Counties_FY22!Z$2,[1]WAIVER_TX_Counties_FY22!Z$2,IF([1]TX_Counties_FY22_Income_Limits!Y197=[1]WAIVER_TX_Counties_FY22!Z$2,[1]TX_Counties_FY22_Income_Limits!Y197)))</f>
        <v>105840.00000000017</v>
      </c>
      <c r="AA197" s="64">
        <f>IF([1]TX_Counties_FY22_Income_Limits!Z197&gt;[1]WAIVER_TX_Counties_FY22!AA$2,[1]TX_Counties_FY22_Income_Limits!Z197,IF([1]TX_Counties_FY22_Income_Limits!Z197&lt;[1]WAIVER_TX_Counties_FY22!AA$2,[1]WAIVER_TX_Counties_FY22!AA$2,IF([1]TX_Counties_FY22_Income_Limits!Z197=[1]WAIVER_TX_Counties_FY22!AA$2,[1]TX_Counties_FY22_Income_Limits!Z197)))</f>
        <v>109200.00000000019</v>
      </c>
      <c r="AB197" s="64">
        <f>IF([1]TX_Counties_FY22_Income_Limits!AA197&gt;[1]WAIVER_TX_Counties_FY22!AB$2,[1]TX_Counties_FY22_Income_Limits!AA197,IF([1]TX_Counties_FY22_Income_Limits!AA197&lt;[1]WAIVER_TX_Counties_FY22!AB$2,[1]WAIVER_TX_Counties_FY22!AB$2,IF([1]TX_Counties_FY22_Income_Limits!AA197=[1]WAIVER_TX_Counties_FY22!AB$2,[1]TX_Counties_FY22_Income_Limits!AA197)))</f>
        <v>112560.0000000002</v>
      </c>
      <c r="AC197" s="64">
        <f>IF([1]TX_Counties_FY22_Income_Limits!AB197&gt;[1]WAIVER_TX_Counties_FY22!AC$2,[1]TX_Counties_FY22_Income_Limits!AB197,IF([1]TX_Counties_FY22_Income_Limits!AB197&lt;[1]WAIVER_TX_Counties_FY22!AC$2,[1]WAIVER_TX_Counties_FY22!AC$2,IF([1]TX_Counties_FY22_Income_Limits!AB197=[1]WAIVER_TX_Counties_FY22!AC$2,[1]TX_Counties_FY22_Income_Limits!AB197)))</f>
        <v>29400</v>
      </c>
      <c r="AD197" s="64">
        <f>IF([1]TX_Counties_FY22_Income_Limits!AC197&gt;[1]WAIVER_TX_Counties_FY22!AD$2,[1]TX_Counties_FY22_Income_Limits!AC197,IF([1]TX_Counties_FY22_Income_Limits!AC197&lt;[1]WAIVER_TX_Counties_FY22!AD$2,[1]WAIVER_TX_Counties_FY22!AD$2,IF([1]TX_Counties_FY22_Income_Limits!AC197=[1]WAIVER_TX_Counties_FY22!AD$2,[1]TX_Counties_FY22_Income_Limits!AC197)))</f>
        <v>33600</v>
      </c>
      <c r="AE197" s="64">
        <f>IF([1]TX_Counties_FY22_Income_Limits!AD197&gt;[1]WAIVER_TX_Counties_FY22!AE$2,[1]TX_Counties_FY22_Income_Limits!AD197,IF([1]TX_Counties_FY22_Income_Limits!AD197&lt;[1]WAIVER_TX_Counties_FY22!AE$2,[1]WAIVER_TX_Counties_FY22!AE$2,IF([1]TX_Counties_FY22_Income_Limits!AD197=[1]WAIVER_TX_Counties_FY22!AE$2,[1]TX_Counties_FY22_Income_Limits!AD197)))</f>
        <v>37800</v>
      </c>
      <c r="AF197" s="64">
        <f>IF([1]TX_Counties_FY22_Income_Limits!AE197&gt;[1]WAIVER_TX_Counties_FY22!AF$2,[1]TX_Counties_FY22_Income_Limits!AE197,IF([1]TX_Counties_FY22_Income_Limits!AE197&lt;[1]WAIVER_TX_Counties_FY22!AF$2,[1]WAIVER_TX_Counties_FY22!AF$2,IF([1]TX_Counties_FY22_Income_Limits!AE197=[1]WAIVER_TX_Counties_FY22!AF$2,[1]TX_Counties_FY22_Income_Limits!AE197)))</f>
        <v>42000</v>
      </c>
      <c r="AG197" s="64">
        <f>IF([1]TX_Counties_FY22_Income_Limits!AF197&gt;[1]WAIVER_TX_Counties_FY22!AG$2,[1]TX_Counties_FY22_Income_Limits!AF197,IF([1]TX_Counties_FY22_Income_Limits!AF197&lt;[1]WAIVER_TX_Counties_FY22!AG$2,[1]WAIVER_TX_Counties_FY22!AG$2,IF([1]TX_Counties_FY22_Income_Limits!AF197=[1]WAIVER_TX_Counties_FY22!AG$2,[1]TX_Counties_FY22_Income_Limits!AF197)))</f>
        <v>45400</v>
      </c>
      <c r="AH197" s="64">
        <f>IF([1]TX_Counties_FY22_Income_Limits!AG197&gt;[1]WAIVER_TX_Counties_FY22!AH$2,[1]TX_Counties_FY22_Income_Limits!AG197,IF([1]TX_Counties_FY22_Income_Limits!AG197&lt;[1]WAIVER_TX_Counties_FY22!AH$2,[1]WAIVER_TX_Counties_FY22!AH$2,IF([1]TX_Counties_FY22_Income_Limits!AG197=[1]WAIVER_TX_Counties_FY22!AH$2,[1]TX_Counties_FY22_Income_Limits!AG197)))</f>
        <v>48750</v>
      </c>
      <c r="AI197" s="64">
        <f>IF([1]TX_Counties_FY22_Income_Limits!AH197&gt;[1]WAIVER_TX_Counties_FY22!AI$2,[1]TX_Counties_FY22_Income_Limits!AH197,IF([1]TX_Counties_FY22_Income_Limits!AH197&lt;[1]WAIVER_TX_Counties_FY22!AI$2,[1]WAIVER_TX_Counties_FY22!AI$2,IF([1]TX_Counties_FY22_Income_Limits!AH197=[1]WAIVER_TX_Counties_FY22!AI$2,[1]TX_Counties_FY22_Income_Limits!AH197)))</f>
        <v>52100</v>
      </c>
      <c r="AJ197" s="64">
        <f>IF([1]TX_Counties_FY22_Income_Limits!AI197&gt;[1]WAIVER_TX_Counties_FY22!AJ$2,[1]TX_Counties_FY22_Income_Limits!AI197,IF([1]TX_Counties_FY22_Income_Limits!AI197&lt;[1]WAIVER_TX_Counties_FY22!AJ$2,[1]WAIVER_TX_Counties_FY22!AJ$2,IF([1]TX_Counties_FY22_Income_Limits!AI197=[1]WAIVER_TX_Counties_FY22!AJ$2,[1]TX_Counties_FY22_Income_Limits!AI197)))</f>
        <v>55450</v>
      </c>
      <c r="AK197" s="64">
        <f>IF([1]TX_Counties_FY22_Income_Limits!AJ197&gt;[1]WAIVER_TX_Counties_FY22!AK$2,[1]TX_Counties_FY22_Income_Limits!AJ197,IF([1]TX_Counties_FY22_Income_Limits!AJ197&lt;[1]WAIVER_TX_Counties_FY22!AK$2,[1]WAIVER_TX_Counties_FY22!AK$2,IF([1]TX_Counties_FY22_Income_Limits!AJ197=[1]WAIVER_TX_Counties_FY22!AK$2,[1]TX_Counties_FY22_Income_Limits!AJ197)))</f>
        <v>58799.999999999993</v>
      </c>
      <c r="AL197" s="64">
        <f>IF([1]TX_Counties_FY22_Income_Limits!AK197&gt;[1]WAIVER_TX_Counties_FY22!AL$2,[1]TX_Counties_FY22_Income_Limits!AK197,IF([1]TX_Counties_FY22_Income_Limits!AK197&lt;[1]WAIVER_TX_Counties_FY22!AL$2,[1]WAIVER_TX_Counties_FY22!AL$2,IF([1]TX_Counties_FY22_Income_Limits!AK197=[1]WAIVER_TX_Counties_FY22!AL$2,[1]TX_Counties_FY22_Income_Limits!AK197)))</f>
        <v>62160</v>
      </c>
      <c r="AM197" s="64">
        <f>IF([1]TX_Counties_FY22_Income_Limits!AL197&gt;[1]WAIVER_TX_Counties_FY22!AM$2,[1]TX_Counties_FY22_Income_Limits!AL197,IF([1]TX_Counties_FY22_Income_Limits!AL197&lt;[1]WAIVER_TX_Counties_FY22!AM$2,[1]WAIVER_TX_Counties_FY22!AM$2,IF([1]TX_Counties_FY22_Income_Limits!AL197=[1]WAIVER_TX_Counties_FY22!AM$2,[1]TX_Counties_FY22_Income_Limits!AL197)))</f>
        <v>65520.000000000007</v>
      </c>
      <c r="AN197" s="64">
        <f>IF([1]TX_Counties_FY22_Income_Limits!AM197&gt;[1]WAIVER_TX_Counties_FY22!AN$2,[1]TX_Counties_FY22_Income_Limits!AM197,IF([1]TX_Counties_FY22_Income_Limits!AM197&lt;[1]WAIVER_TX_Counties_FY22!AN$2,[1]WAIVER_TX_Counties_FY22!AN$2,IF([1]TX_Counties_FY22_Income_Limits!AM197=[1]WAIVER_TX_Counties_FY22!AN$2,[1]TX_Counties_FY22_Income_Limits!AM197)))</f>
        <v>68880.000000000015</v>
      </c>
      <c r="AO197" s="64">
        <f>IF([1]TX_Counties_FY22_Income_Limits!AN197&gt;[1]WAIVER_TX_Counties_FY22!AO$2,[1]TX_Counties_FY22_Income_Limits!AN197,IF([1]TX_Counties_FY22_Income_Limits!AN197&lt;[1]WAIVER_TX_Counties_FY22!AO$2,[1]WAIVER_TX_Counties_FY22!AO$2,IF([1]TX_Counties_FY22_Income_Limits!AN197=[1]WAIVER_TX_Counties_FY22!AO$2,[1]TX_Counties_FY22_Income_Limits!AN197)))</f>
        <v>72240.000000000029</v>
      </c>
      <c r="AP197" s="64">
        <f>IF([1]TX_Counties_FY22_Income_Limits!AO197&gt;[1]WAIVER_TX_Counties_FY22!AP$2,[1]TX_Counties_FY22_Income_Limits!AO197,IF([1]TX_Counties_FY22_Income_Limits!AO197&lt;[1]WAIVER_TX_Counties_FY22!AP$2,[1]WAIVER_TX_Counties_FY22!AP$2,IF([1]TX_Counties_FY22_Income_Limits!AO197=[1]WAIVER_TX_Counties_FY22!AP$2,[1]TX_Counties_FY22_Income_Limits!AO197)))</f>
        <v>75600.000000000044</v>
      </c>
      <c r="AQ197" s="64">
        <f>IF([1]TX_Counties_FY22_Income_Limits!AP197&gt;[1]WAIVER_TX_Counties_FY22!AQ$2,[1]TX_Counties_FY22_Income_Limits!AP197,IF([1]TX_Counties_FY22_Income_Limits!AP197&lt;[1]WAIVER_TX_Counties_FY22!AQ$2,[1]WAIVER_TX_Counties_FY22!AQ$2,IF([1]TX_Counties_FY22_Income_Limits!AP197=[1]WAIVER_TX_Counties_FY22!AQ$2,[1]TX_Counties_FY22_Income_Limits!AP197)))</f>
        <v>78960.000000000058</v>
      </c>
      <c r="AR197" s="64">
        <f>IF([1]TX_Counties_FY22_Income_Limits!AQ197&gt;[1]WAIVER_TX_Counties_FY22!AR$2,[1]TX_Counties_FY22_Income_Limits!AQ197,IF([1]TX_Counties_FY22_Income_Limits!AQ197&lt;[1]WAIVER_TX_Counties_FY22!AR$2,[1]WAIVER_TX_Counties_FY22!AR$2,IF([1]TX_Counties_FY22_Income_Limits!AQ197=[1]WAIVER_TX_Counties_FY22!AR$2,[1]TX_Counties_FY22_Income_Limits!AQ197)))</f>
        <v>82320.000000000073</v>
      </c>
      <c r="AS197" s="64">
        <f>IF([1]TX_Counties_FY22_Income_Limits!AR197&gt;[1]WAIVER_TX_Counties_FY22!AS$2,[1]TX_Counties_FY22_Income_Limits!AR197,IF([1]TX_Counties_FY22_Income_Limits!AR197&lt;[1]WAIVER_TX_Counties_FY22!AS$2,[1]WAIVER_TX_Counties_FY22!AS$2,IF([1]TX_Counties_FY22_Income_Limits!AR197=[1]WAIVER_TX_Counties_FY22!AS$2,[1]TX_Counties_FY22_Income_Limits!AR197)))</f>
        <v>85680.000000000087</v>
      </c>
      <c r="AT197" s="64">
        <f>IF([1]TX_Counties_FY22_Income_Limits!AS197&gt;[1]WAIVER_TX_Counties_FY22!AT$2,[1]TX_Counties_FY22_Income_Limits!AS197,IF([1]TX_Counties_FY22_Income_Limits!AS197&lt;[1]WAIVER_TX_Counties_FY22!AT$2,[1]WAIVER_TX_Counties_FY22!AT$2,IF([1]TX_Counties_FY22_Income_Limits!AS197=[1]WAIVER_TX_Counties_FY22!AT$2,[1]TX_Counties_FY22_Income_Limits!AS197)))</f>
        <v>89040.000000000102</v>
      </c>
      <c r="AU197" s="64">
        <f>IF([1]TX_Counties_FY22_Income_Limits!AT197&gt;[1]WAIVER_TX_Counties_FY22!AU$2,[1]TX_Counties_FY22_Income_Limits!AT197,IF([1]TX_Counties_FY22_Income_Limits!AT197&lt;[1]WAIVER_TX_Counties_FY22!AU$2,[1]WAIVER_TX_Counties_FY22!AU$2,IF([1]TX_Counties_FY22_Income_Limits!AT197=[1]WAIVER_TX_Counties_FY22!AU$2,[1]TX_Counties_FY22_Income_Limits!AT197)))</f>
        <v>92400.000000000116</v>
      </c>
      <c r="AV197" s="64">
        <f>IF([1]TX_Counties_FY22_Income_Limits!AU197&gt;[1]WAIVER_TX_Counties_FY22!AV$2,[1]TX_Counties_FY22_Income_Limits!AU197,IF([1]TX_Counties_FY22_Income_Limits!AU197&lt;[1]WAIVER_TX_Counties_FY22!AV$2,[1]WAIVER_TX_Counties_FY22!AV$2,IF([1]TX_Counties_FY22_Income_Limits!AU197=[1]WAIVER_TX_Counties_FY22!AV$2,[1]TX_Counties_FY22_Income_Limits!AU197)))</f>
        <v>95760.000000000131</v>
      </c>
      <c r="AW197" s="64">
        <f>IF([1]TX_Counties_FY22_Income_Limits!AV197&gt;[1]WAIVER_TX_Counties_FY22!AW$2,[1]TX_Counties_FY22_Income_Limits!AV197,IF([1]TX_Counties_FY22_Income_Limits!AV197&lt;[1]WAIVER_TX_Counties_FY22!AW$2,[1]WAIVER_TX_Counties_FY22!AW$2,IF([1]TX_Counties_FY22_Income_Limits!AV197=[1]WAIVER_TX_Counties_FY22!AW$2,[1]TX_Counties_FY22_Income_Limits!AV197)))</f>
        <v>99120.000000000146</v>
      </c>
      <c r="AX197" s="64">
        <f>IF([1]TX_Counties_FY22_Income_Limits!AW197&gt;[1]WAIVER_TX_Counties_FY22!AX$2,[1]TX_Counties_FY22_Income_Limits!AW197,IF([1]TX_Counties_FY22_Income_Limits!AW197&lt;[1]WAIVER_TX_Counties_FY22!AX$2,[1]WAIVER_TX_Counties_FY22!AX$2,IF([1]TX_Counties_FY22_Income_Limits!AW197=[1]WAIVER_TX_Counties_FY22!AX$2,[1]TX_Counties_FY22_Income_Limits!AW197)))</f>
        <v>102480.00000000016</v>
      </c>
      <c r="AY197" s="64">
        <f>IF([1]TX_Counties_FY22_Income_Limits!AX197&gt;[1]WAIVER_TX_Counties_FY22!AY$2,[1]TX_Counties_FY22_Income_Limits!AX197,IF([1]TX_Counties_FY22_Income_Limits!AX197&lt;[1]WAIVER_TX_Counties_FY22!AY$2,[1]WAIVER_TX_Counties_FY22!AY$2,IF([1]TX_Counties_FY22_Income_Limits!AX197=[1]WAIVER_TX_Counties_FY22!AY$2,[1]TX_Counties_FY22_Income_Limits!AX197)))</f>
        <v>105840.00000000017</v>
      </c>
      <c r="AZ197" s="64">
        <f>IF([1]TX_Counties_FY22_Income_Limits!AY197&gt;[1]WAIVER_TX_Counties_FY22!AZ$2,[1]TX_Counties_FY22_Income_Limits!AY197,IF([1]TX_Counties_FY22_Income_Limits!AY197&lt;[1]WAIVER_TX_Counties_FY22!AZ$2,[1]WAIVER_TX_Counties_FY22!AZ$2,IF([1]TX_Counties_FY22_Income_Limits!AY197=[1]WAIVER_TX_Counties_FY22!AZ$2,[1]TX_Counties_FY22_Income_Limits!AY197)))</f>
        <v>109200.00000000019</v>
      </c>
      <c r="BA197" s="64">
        <f>IF([1]TX_Counties_FY22_Income_Limits!AZ197&gt;[1]WAIVER_TX_Counties_FY22!BA$2,[1]TX_Counties_FY22_Income_Limits!AZ197,IF([1]TX_Counties_FY22_Income_Limits!AZ197&lt;[1]WAIVER_TX_Counties_FY22!BA$2,[1]WAIVER_TX_Counties_FY22!BA$2,IF([1]TX_Counties_FY22_Income_Limits!AZ197=[1]WAIVER_TX_Counties_FY22!BA$2,[1]TX_Counties_FY22_Income_Limits!AZ197)))</f>
        <v>112560.0000000002</v>
      </c>
      <c r="BB197" s="64">
        <f>IF([1]TX_Counties_FY22_Income_Limits!BA197&gt;[1]WAIVER_TX_Counties_FY22!BB$2,[1]TX_Counties_FY22_Income_Limits!BA197,IF([1]TX_Counties_FY22_Income_Limits!BA197&lt;[1]WAIVER_TX_Counties_FY22!BB$2,[1]WAIVER_TX_Counties_FY22!BB$2,IF([1]TX_Counties_FY22_Income_Limits!BA197=[1]WAIVER_TX_Counties_FY22!BB$2,[1]TX_Counties_FY22_Income_Limits!BA197)))</f>
        <v>47050</v>
      </c>
      <c r="BC197" s="64">
        <f>IF([1]TX_Counties_FY22_Income_Limits!BB197&gt;[1]WAIVER_TX_Counties_FY22!BC$2,[1]TX_Counties_FY22_Income_Limits!BB197,IF([1]TX_Counties_FY22_Income_Limits!BB197&lt;[1]WAIVER_TX_Counties_FY22!BC$2,[1]WAIVER_TX_Counties_FY22!BC$2,IF([1]TX_Counties_FY22_Income_Limits!BB197=[1]WAIVER_TX_Counties_FY22!BC$2,[1]TX_Counties_FY22_Income_Limits!BB197)))</f>
        <v>53800</v>
      </c>
      <c r="BD197" s="64">
        <f>IF([1]TX_Counties_FY22_Income_Limits!BC197&gt;[1]WAIVER_TX_Counties_FY22!BD$2,[1]TX_Counties_FY22_Income_Limits!BC197,IF([1]TX_Counties_FY22_Income_Limits!BC197&lt;[1]WAIVER_TX_Counties_FY22!BD$2,[1]WAIVER_TX_Counties_FY22!BD$2,IF([1]TX_Counties_FY22_Income_Limits!BC197=[1]WAIVER_TX_Counties_FY22!BD$2,[1]TX_Counties_FY22_Income_Limits!BC197)))</f>
        <v>60500</v>
      </c>
      <c r="BE197" s="64">
        <f>IF([1]TX_Counties_FY22_Income_Limits!BD197&gt;[1]WAIVER_TX_Counties_FY22!BE$2,[1]TX_Counties_FY22_Income_Limits!BD197,IF([1]TX_Counties_FY22_Income_Limits!BD197&lt;[1]WAIVER_TX_Counties_FY22!BE$2,[1]WAIVER_TX_Counties_FY22!BE$2,IF([1]TX_Counties_FY22_Income_Limits!BD197=[1]WAIVER_TX_Counties_FY22!BE$2,[1]TX_Counties_FY22_Income_Limits!BD197)))</f>
        <v>67250</v>
      </c>
      <c r="BF197" s="64">
        <f>IF([1]TX_Counties_FY22_Income_Limits!BE197&gt;[1]WAIVER_TX_Counties_FY22!BF$2,[1]TX_Counties_FY22_Income_Limits!BE197,IF([1]TX_Counties_FY22_Income_Limits!BE197&lt;[1]WAIVER_TX_Counties_FY22!BF$2,[1]WAIVER_TX_Counties_FY22!BF$2,IF([1]TX_Counties_FY22_Income_Limits!BE197=[1]WAIVER_TX_Counties_FY22!BF$2,[1]TX_Counties_FY22_Income_Limits!BE197)))</f>
        <v>72650</v>
      </c>
      <c r="BG197" s="64">
        <f>IF([1]TX_Counties_FY22_Income_Limits!BF197&gt;[1]WAIVER_TX_Counties_FY22!BG$2,[1]TX_Counties_FY22_Income_Limits!BF197,IF([1]TX_Counties_FY22_Income_Limits!BF197&lt;[1]WAIVER_TX_Counties_FY22!BG$2,[1]WAIVER_TX_Counties_FY22!BG$2,IF([1]TX_Counties_FY22_Income_Limits!BF197=[1]WAIVER_TX_Counties_FY22!BG$2,[1]TX_Counties_FY22_Income_Limits!BF197)))</f>
        <v>78000</v>
      </c>
      <c r="BH197" s="64">
        <f>IF([1]TX_Counties_FY22_Income_Limits!BG197&gt;[1]WAIVER_TX_Counties_FY22!BH$2,[1]TX_Counties_FY22_Income_Limits!BG197,IF([1]TX_Counties_FY22_Income_Limits!BG197&lt;[1]WAIVER_TX_Counties_FY22!BH$2,[1]WAIVER_TX_Counties_FY22!BH$2,IF([1]TX_Counties_FY22_Income_Limits!BG197=[1]WAIVER_TX_Counties_FY22!BH$2,[1]TX_Counties_FY22_Income_Limits!BG197)))</f>
        <v>83400</v>
      </c>
      <c r="BI197" s="64">
        <f>IF([1]TX_Counties_FY22_Income_Limits!BH197&gt;[1]WAIVER_TX_Counties_FY22!BI$2,[1]TX_Counties_FY22_Income_Limits!BH197,IF([1]TX_Counties_FY22_Income_Limits!BH197&lt;[1]WAIVER_TX_Counties_FY22!BI$2,[1]WAIVER_TX_Counties_FY22!BI$2,IF([1]TX_Counties_FY22_Income_Limits!BH197=[1]WAIVER_TX_Counties_FY22!BI$2,[1]TX_Counties_FY22_Income_Limits!BH197)))</f>
        <v>88750</v>
      </c>
      <c r="BJ197" s="64">
        <f>IF([1]TX_Counties_FY22_Income_Limits!BI197&gt;[1]WAIVER_TX_Counties_FY22!BJ$2,[1]TX_Counties_FY22_Income_Limits!BI197,IF([1]TX_Counties_FY22_Income_Limits!BI197&lt;[1]WAIVER_TX_Counties_FY22!BJ$2,[1]WAIVER_TX_Counties_FY22!BJ$2,IF([1]TX_Counties_FY22_Income_Limits!BI197=[1]WAIVER_TX_Counties_FY22!BJ$2,[1]TX_Counties_FY22_Income_Limits!BI197)))</f>
        <v>94150</v>
      </c>
      <c r="BK197" s="64">
        <f>IF([1]TX_Counties_FY22_Income_Limits!BJ197&gt;[1]WAIVER_TX_Counties_FY22!BK$2,[1]TX_Counties_FY22_Income_Limits!BJ197,IF([1]TX_Counties_FY22_Income_Limits!BJ197&lt;[1]WAIVER_TX_Counties_FY22!BK$2,[1]WAIVER_TX_Counties_FY22!BK$2,IF([1]TX_Counties_FY22_Income_Limits!BJ197=[1]WAIVER_TX_Counties_FY22!BK$2,[1]TX_Counties_FY22_Income_Limits!BJ197)))</f>
        <v>99530</v>
      </c>
      <c r="BL197" s="64">
        <f>IF([1]TX_Counties_FY22_Income_Limits!BK197&gt;[1]WAIVER_TX_Counties_FY22!BL$2,[1]TX_Counties_FY22_Income_Limits!BK197,IF([1]TX_Counties_FY22_Income_Limits!BK197&lt;[1]WAIVER_TX_Counties_FY22!BL$2,[1]WAIVER_TX_Counties_FY22!BL$2,IF([1]TX_Counties_FY22_Income_Limits!BK197=[1]WAIVER_TX_Counties_FY22!BL$2,[1]TX_Counties_FY22_Income_Limits!BK197)))</f>
        <v>104910</v>
      </c>
      <c r="BM197" s="64">
        <f>IF([1]TX_Counties_FY22_Income_Limits!BL197&gt;[1]WAIVER_TX_Counties_FY22!BM$2,[1]TX_Counties_FY22_Income_Limits!BL197,IF([1]TX_Counties_FY22_Income_Limits!BL197&lt;[1]WAIVER_TX_Counties_FY22!BM$2,[1]WAIVER_TX_Counties_FY22!BM$2,IF([1]TX_Counties_FY22_Income_Limits!BL197=[1]WAIVER_TX_Counties_FY22!BM$2,[1]TX_Counties_FY22_Income_Limits!BL197)))</f>
        <v>110290</v>
      </c>
      <c r="BN197" s="64">
        <f>IF([1]TX_Counties_FY22_Income_Limits!BM197&gt;[1]WAIVER_TX_Counties_FY22!BN$2,[1]TX_Counties_FY22_Income_Limits!BM197,IF([1]TX_Counties_FY22_Income_Limits!BM197&lt;[1]WAIVER_TX_Counties_FY22!BN$2,[1]WAIVER_TX_Counties_FY22!BN$2,IF([1]TX_Counties_FY22_Income_Limits!BM197=[1]WAIVER_TX_Counties_FY22!BN$2,[1]TX_Counties_FY22_Income_Limits!BM197)))</f>
        <v>115670</v>
      </c>
      <c r="BO197" s="64">
        <f>IF([1]TX_Counties_FY22_Income_Limits!BN197&gt;[1]WAIVER_TX_Counties_FY22!BO$2,[1]TX_Counties_FY22_Income_Limits!BN197,IF([1]TX_Counties_FY22_Income_Limits!BN197&lt;[1]WAIVER_TX_Counties_FY22!BO$2,[1]WAIVER_TX_Counties_FY22!BO$2,IF([1]TX_Counties_FY22_Income_Limits!BN197=[1]WAIVER_TX_Counties_FY22!BO$2,[1]TX_Counties_FY22_Income_Limits!BN197)))</f>
        <v>121050</v>
      </c>
      <c r="BP197" s="64">
        <f>IF([1]TX_Counties_FY22_Income_Limits!BO197&gt;[1]WAIVER_TX_Counties_FY22!BP$2,[1]TX_Counties_FY22_Income_Limits!BO197,IF([1]TX_Counties_FY22_Income_Limits!BO197&lt;[1]WAIVER_TX_Counties_FY22!BP$2,[1]WAIVER_TX_Counties_FY22!BP$2,IF([1]TX_Counties_FY22_Income_Limits!BO197=[1]WAIVER_TX_Counties_FY22!BP$2,[1]TX_Counties_FY22_Income_Limits!BO197)))</f>
        <v>126430</v>
      </c>
      <c r="BQ197" s="64">
        <f>IF([1]TX_Counties_FY22_Income_Limits!BP197&gt;[1]WAIVER_TX_Counties_FY22!BQ$2,[1]TX_Counties_FY22_Income_Limits!BP197,IF([1]TX_Counties_FY22_Income_Limits!BP197&lt;[1]WAIVER_TX_Counties_FY22!BQ$2,[1]WAIVER_TX_Counties_FY22!BQ$2,IF([1]TX_Counties_FY22_Income_Limits!BP197=[1]WAIVER_TX_Counties_FY22!BQ$2,[1]TX_Counties_FY22_Income_Limits!BP197)))</f>
        <v>131810</v>
      </c>
      <c r="BR197" s="64">
        <f>IF([1]TX_Counties_FY22_Income_Limits!BQ197&gt;[1]WAIVER_TX_Counties_FY22!BR$2,[1]TX_Counties_FY22_Income_Limits!BQ197,IF([1]TX_Counties_FY22_Income_Limits!BQ197&lt;[1]WAIVER_TX_Counties_FY22!BR$2,[1]WAIVER_TX_Counties_FY22!BR$2,IF([1]TX_Counties_FY22_Income_Limits!BQ197=[1]WAIVER_TX_Counties_FY22!BR$2,[1]TX_Counties_FY22_Income_Limits!BQ197)))</f>
        <v>137190</v>
      </c>
      <c r="BS197" s="64">
        <f>IF([1]TX_Counties_FY22_Income_Limits!BR197&gt;[1]WAIVER_TX_Counties_FY22!BS$2,[1]TX_Counties_FY22_Income_Limits!BR197,IF([1]TX_Counties_FY22_Income_Limits!BR197&lt;[1]WAIVER_TX_Counties_FY22!BS$2,[1]WAIVER_TX_Counties_FY22!BS$2,IF([1]TX_Counties_FY22_Income_Limits!BR197=[1]WAIVER_TX_Counties_FY22!BS$2,[1]TX_Counties_FY22_Income_Limits!BR197)))</f>
        <v>142570</v>
      </c>
      <c r="BT197" s="64">
        <f>IF([1]TX_Counties_FY22_Income_Limits!BS197&gt;[1]WAIVER_TX_Counties_FY22!BT$2,[1]TX_Counties_FY22_Income_Limits!BS197,IF([1]TX_Counties_FY22_Income_Limits!BS197&lt;[1]WAIVER_TX_Counties_FY22!BT$2,[1]WAIVER_TX_Counties_FY22!BT$2,IF([1]TX_Counties_FY22_Income_Limits!BS197=[1]WAIVER_TX_Counties_FY22!BT$2,[1]TX_Counties_FY22_Income_Limits!BS197)))</f>
        <v>147950</v>
      </c>
      <c r="BU197" s="64">
        <f>IF([1]TX_Counties_FY22_Income_Limits!BT197&gt;[1]WAIVER_TX_Counties_FY22!BU$2,[1]TX_Counties_FY22_Income_Limits!BT197,IF([1]TX_Counties_FY22_Income_Limits!BT197&lt;[1]WAIVER_TX_Counties_FY22!BU$2,[1]WAIVER_TX_Counties_FY22!BU$2,IF([1]TX_Counties_FY22_Income_Limits!BT197=[1]WAIVER_TX_Counties_FY22!BU$2,[1]TX_Counties_FY22_Income_Limits!BT197)))</f>
        <v>153330</v>
      </c>
      <c r="BV197" s="64">
        <f>IF([1]TX_Counties_FY22_Income_Limits!BU197&gt;[1]WAIVER_TX_Counties_FY22!BV$2,[1]TX_Counties_FY22_Income_Limits!BU197,IF([1]TX_Counties_FY22_Income_Limits!BU197&lt;[1]WAIVER_TX_Counties_FY22!BV$2,[1]WAIVER_TX_Counties_FY22!BV$2,IF([1]TX_Counties_FY22_Income_Limits!BU197=[1]WAIVER_TX_Counties_FY22!BV$2,[1]TX_Counties_FY22_Income_Limits!BU197)))</f>
        <v>158710</v>
      </c>
      <c r="BW197" s="64">
        <f>IF([1]TX_Counties_FY22_Income_Limits!BV197&gt;[1]WAIVER_TX_Counties_FY22!BW$2,[1]TX_Counties_FY22_Income_Limits!BV197,IF([1]TX_Counties_FY22_Income_Limits!BV197&lt;[1]WAIVER_TX_Counties_FY22!BW$2,[1]WAIVER_TX_Counties_FY22!BW$2,IF([1]TX_Counties_FY22_Income_Limits!BV197=[1]WAIVER_TX_Counties_FY22!BW$2,[1]TX_Counties_FY22_Income_Limits!BV197)))</f>
        <v>164090</v>
      </c>
      <c r="BX197" s="64">
        <f>IF([1]TX_Counties_FY22_Income_Limits!BW197&gt;[1]WAIVER_TX_Counties_FY22!BX$2,[1]TX_Counties_FY22_Income_Limits!BW197,IF([1]TX_Counties_FY22_Income_Limits!BW197&lt;[1]WAIVER_TX_Counties_FY22!BX$2,[1]WAIVER_TX_Counties_FY22!BX$2,IF([1]TX_Counties_FY22_Income_Limits!BW197=[1]WAIVER_TX_Counties_FY22!BX$2,[1]TX_Counties_FY22_Income_Limits!BW197)))</f>
        <v>169470</v>
      </c>
      <c r="BY197" s="64">
        <f>IF([1]TX_Counties_FY22_Income_Limits!BX197&gt;[1]WAIVER_TX_Counties_FY22!BY$2,[1]TX_Counties_FY22_Income_Limits!BX197,IF([1]TX_Counties_FY22_Income_Limits!BX197&lt;[1]WAIVER_TX_Counties_FY22!BY$2,[1]WAIVER_TX_Counties_FY22!BY$2,IF([1]TX_Counties_FY22_Income_Limits!BX197=[1]WAIVER_TX_Counties_FY22!BY$2,[1]TX_Counties_FY22_Income_Limits!BX197)))</f>
        <v>174850</v>
      </c>
      <c r="BZ197" s="64">
        <f>IF([1]TX_Counties_FY22_Income_Limits!BY197&gt;[1]WAIVER_TX_Counties_FY22!BZ$2,[1]TX_Counties_FY22_Income_Limits!BY197,IF([1]TX_Counties_FY22_Income_Limits!BY197&lt;[1]WAIVER_TX_Counties_FY22!BZ$2,[1]WAIVER_TX_Counties_FY22!BZ$2,IF([1]TX_Counties_FY22_Income_Limits!BY197=[1]WAIVER_TX_Counties_FY22!BZ$2,[1]TX_Counties_FY22_Income_Limits!BY197)))</f>
        <v>180230</v>
      </c>
      <c r="CA197" s="64">
        <f>IF([1]TX_Counties_FY22_Income_Limits!BZ197&gt;[1]WAIVER_TX_Counties_FY22!CA$2,[1]TX_Counties_FY22_Income_Limits!BZ197,IF([1]TX_Counties_FY22_Income_Limits!BZ197&lt;[1]WAIVER_TX_Counties_FY22!CA$2,[1]WAIVER_TX_Counties_FY22!CA$2,IF([1]TX_Counties_FY22_Income_Limits!BZ197=[1]WAIVER_TX_Counties_FY22!CA$2,[1]TX_Counties_FY22_Income_Limits!BZ197)))</f>
        <v>59709.999999999993</v>
      </c>
      <c r="CB197" s="64">
        <f>IF([1]TX_Counties_FY22_Income_Limits!CA197&gt;[1]WAIVER_TX_Counties_FY22!CB$2,[1]TX_Counties_FY22_Income_Limits!CA197,IF([1]TX_Counties_FY22_Income_Limits!CA197&lt;[1]WAIVER_TX_Counties_FY22!CB$2,[1]WAIVER_TX_Counties_FY22!CB$2,IF([1]TX_Counties_FY22_Income_Limits!CA197=[1]WAIVER_TX_Counties_FY22!CB$2,[1]TX_Counties_FY22_Income_Limits!CA197)))</f>
        <v>68240</v>
      </c>
      <c r="CC197" s="64">
        <f>IF([1]TX_Counties_FY22_Income_Limits!CB197&gt;[1]WAIVER_TX_Counties_FY22!CC$2,[1]TX_Counties_FY22_Income_Limits!CB197,IF([1]TX_Counties_FY22_Income_Limits!CB197&lt;[1]WAIVER_TX_Counties_FY22!CC$2,[1]WAIVER_TX_Counties_FY22!CC$2,IF([1]TX_Counties_FY22_Income_Limits!CB197=[1]WAIVER_TX_Counties_FY22!CC$2,[1]TX_Counties_FY22_Income_Limits!CB197)))</f>
        <v>76770</v>
      </c>
      <c r="CD197" s="64">
        <f>IF([1]TX_Counties_FY22_Income_Limits!CC197&gt;[1]WAIVER_TX_Counties_FY22!CD$2,[1]TX_Counties_FY22_Income_Limits!CC197,IF([1]TX_Counties_FY22_Income_Limits!CC197&lt;[1]WAIVER_TX_Counties_FY22!CD$2,[1]WAIVER_TX_Counties_FY22!CD$2,IF([1]TX_Counties_FY22_Income_Limits!CC197=[1]WAIVER_TX_Counties_FY22!CD$2,[1]TX_Counties_FY22_Income_Limits!CC197)))</f>
        <v>85300</v>
      </c>
      <c r="CE197" s="64">
        <f>IF([1]TX_Counties_FY22_Income_Limits!CD197&gt;[1]WAIVER_TX_Counties_FY22!CE$2,[1]TX_Counties_FY22_Income_Limits!CD197,IF([1]TX_Counties_FY22_Income_Limits!CD197&lt;[1]WAIVER_TX_Counties_FY22!CE$2,[1]WAIVER_TX_Counties_FY22!CE$2,IF([1]TX_Counties_FY22_Income_Limits!CD197=[1]WAIVER_TX_Counties_FY22!CE$2,[1]TX_Counties_FY22_Income_Limits!CD197)))</f>
        <v>92124</v>
      </c>
      <c r="CF197" s="64">
        <f>IF([1]TX_Counties_FY22_Income_Limits!CE197&gt;[1]WAIVER_TX_Counties_FY22!CF$2,[1]TX_Counties_FY22_Income_Limits!CE197,IF([1]TX_Counties_FY22_Income_Limits!CE197&lt;[1]WAIVER_TX_Counties_FY22!CF$2,[1]WAIVER_TX_Counties_FY22!CF$2,IF([1]TX_Counties_FY22_Income_Limits!CE197=[1]WAIVER_TX_Counties_FY22!CF$2,[1]TX_Counties_FY22_Income_Limits!CE197)))</f>
        <v>98948</v>
      </c>
      <c r="CG197" s="64">
        <f>IF([1]TX_Counties_FY22_Income_Limits!CF197&gt;[1]WAIVER_TX_Counties_FY22!CG$2,[1]TX_Counties_FY22_Income_Limits!CF197,IF([1]TX_Counties_FY22_Income_Limits!CF197&lt;[1]WAIVER_TX_Counties_FY22!CG$2,[1]WAIVER_TX_Counties_FY22!CG$2,IF([1]TX_Counties_FY22_Income_Limits!CF197=[1]WAIVER_TX_Counties_FY22!CG$2,[1]TX_Counties_FY22_Income_Limits!CF197)))</f>
        <v>105772</v>
      </c>
      <c r="CH197" s="64">
        <f>IF([1]TX_Counties_FY22_Income_Limits!CG197&gt;[1]WAIVER_TX_Counties_FY22!CH$2,[1]TX_Counties_FY22_Income_Limits!CG197,IF([1]TX_Counties_FY22_Income_Limits!CG197&lt;[1]WAIVER_TX_Counties_FY22!CH$2,[1]WAIVER_TX_Counties_FY22!CH$2,IF([1]TX_Counties_FY22_Income_Limits!CG197=[1]WAIVER_TX_Counties_FY22!CH$2,[1]TX_Counties_FY22_Income_Limits!CG197)))</f>
        <v>112596</v>
      </c>
      <c r="CI197" s="64">
        <f>IF([1]TX_Counties_FY22_Income_Limits!CH197&gt;[1]WAIVER_TX_Counties_FY22!CI$2,[1]TX_Counties_FY22_Income_Limits!CH197,IF([1]TX_Counties_FY22_Income_Limits!CH197&lt;[1]WAIVER_TX_Counties_FY22!CI$2,[1]WAIVER_TX_Counties_FY22!CI$2,IF([1]TX_Counties_FY22_Income_Limits!CH197=[1]WAIVER_TX_Counties_FY22!CI$2,[1]TX_Counties_FY22_Income_Limits!CH197)))</f>
        <v>119419.99999999999</v>
      </c>
      <c r="CJ197" s="64">
        <f>IF([1]TX_Counties_FY22_Income_Limits!CI197&gt;[1]WAIVER_TX_Counties_FY22!CJ$2,[1]TX_Counties_FY22_Income_Limits!CI197,IF([1]TX_Counties_FY22_Income_Limits!CI197&lt;[1]WAIVER_TX_Counties_FY22!CJ$2,[1]WAIVER_TX_Counties_FY22!CJ$2,IF([1]TX_Counties_FY22_Income_Limits!CI197=[1]WAIVER_TX_Counties_FY22!CJ$2,[1]TX_Counties_FY22_Income_Limits!CI197)))</f>
        <v>126244</v>
      </c>
      <c r="CK197" s="64">
        <f>IF([1]TX_Counties_FY22_Income_Limits!CJ197&gt;[1]WAIVER_TX_Counties_FY22!CK$2,[1]TX_Counties_FY22_Income_Limits!CJ197,IF([1]TX_Counties_FY22_Income_Limits!CJ197&lt;[1]WAIVER_TX_Counties_FY22!CK$2,[1]WAIVER_TX_Counties_FY22!CK$2,IF([1]TX_Counties_FY22_Income_Limits!CJ197=[1]WAIVER_TX_Counties_FY22!CK$2,[1]TX_Counties_FY22_Income_Limits!CJ197)))</f>
        <v>133068</v>
      </c>
      <c r="CL197" s="64">
        <f>IF([1]TX_Counties_FY22_Income_Limits!CK197&gt;[1]WAIVER_TX_Counties_FY22!CL$2,[1]TX_Counties_FY22_Income_Limits!CK197,IF([1]TX_Counties_FY22_Income_Limits!CK197&lt;[1]WAIVER_TX_Counties_FY22!CL$2,[1]WAIVER_TX_Counties_FY22!CL$2,IF([1]TX_Counties_FY22_Income_Limits!CK197=[1]WAIVER_TX_Counties_FY22!CL$2,[1]TX_Counties_FY22_Income_Limits!CK197)))</f>
        <v>139892</v>
      </c>
      <c r="CM197" s="64">
        <f>IF([1]TX_Counties_FY22_Income_Limits!CL197&gt;[1]WAIVER_TX_Counties_FY22!CM$2,[1]TX_Counties_FY22_Income_Limits!CL197,IF([1]TX_Counties_FY22_Income_Limits!CL197&lt;[1]WAIVER_TX_Counties_FY22!CM$2,[1]WAIVER_TX_Counties_FY22!CM$2,IF([1]TX_Counties_FY22_Income_Limits!CL197=[1]WAIVER_TX_Counties_FY22!CM$2,[1]TX_Counties_FY22_Income_Limits!CL197)))</f>
        <v>146716</v>
      </c>
      <c r="CN197" s="64">
        <f>IF([1]TX_Counties_FY22_Income_Limits!CM197&gt;[1]WAIVER_TX_Counties_FY22!CN$2,[1]TX_Counties_FY22_Income_Limits!CM197,IF([1]TX_Counties_FY22_Income_Limits!CM197&lt;[1]WAIVER_TX_Counties_FY22!CN$2,[1]WAIVER_TX_Counties_FY22!CN$2,IF([1]TX_Counties_FY22_Income_Limits!CM197=[1]WAIVER_TX_Counties_FY22!CN$2,[1]TX_Counties_FY22_Income_Limits!CM197)))</f>
        <v>153540</v>
      </c>
      <c r="CO197" s="64">
        <f>IF([1]TX_Counties_FY22_Income_Limits!CN197&gt;[1]WAIVER_TX_Counties_FY22!CO$2,[1]TX_Counties_FY22_Income_Limits!CN197,IF([1]TX_Counties_FY22_Income_Limits!CN197&lt;[1]WAIVER_TX_Counties_FY22!CO$2,[1]WAIVER_TX_Counties_FY22!CO$2,IF([1]TX_Counties_FY22_Income_Limits!CN197=[1]WAIVER_TX_Counties_FY22!CO$2,[1]TX_Counties_FY22_Income_Limits!CN197)))</f>
        <v>160364</v>
      </c>
      <c r="CP197" s="64">
        <f>IF([1]TX_Counties_FY22_Income_Limits!CO197&gt;[1]WAIVER_TX_Counties_FY22!CP$2,[1]TX_Counties_FY22_Income_Limits!CO197,IF([1]TX_Counties_FY22_Income_Limits!CO197&lt;[1]WAIVER_TX_Counties_FY22!CP$2,[1]WAIVER_TX_Counties_FY22!CP$2,IF([1]TX_Counties_FY22_Income_Limits!CO197=[1]WAIVER_TX_Counties_FY22!CP$2,[1]TX_Counties_FY22_Income_Limits!CO197)))</f>
        <v>167188</v>
      </c>
      <c r="CQ197" s="64">
        <f>IF([1]TX_Counties_FY22_Income_Limits!CP197&gt;[1]WAIVER_TX_Counties_FY22!CQ$2,[1]TX_Counties_FY22_Income_Limits!CP197,IF([1]TX_Counties_FY22_Income_Limits!CP197&lt;[1]WAIVER_TX_Counties_FY22!CQ$2,[1]WAIVER_TX_Counties_FY22!CQ$2,IF([1]TX_Counties_FY22_Income_Limits!CP197=[1]WAIVER_TX_Counties_FY22!CQ$2,[1]TX_Counties_FY22_Income_Limits!CP197)))</f>
        <v>174012</v>
      </c>
      <c r="CR197" s="64">
        <f>IF([1]TX_Counties_FY22_Income_Limits!CQ197&gt;[1]WAIVER_TX_Counties_FY22!CR$2,[1]TX_Counties_FY22_Income_Limits!CQ197,IF([1]TX_Counties_FY22_Income_Limits!CQ197&lt;[1]WAIVER_TX_Counties_FY22!CR$2,[1]WAIVER_TX_Counties_FY22!CR$2,IF([1]TX_Counties_FY22_Income_Limits!CQ197=[1]WAIVER_TX_Counties_FY22!CR$2,[1]TX_Counties_FY22_Income_Limits!CQ197)))</f>
        <v>180836</v>
      </c>
      <c r="CS197" s="64">
        <f>IF([1]TX_Counties_FY22_Income_Limits!CR197&gt;[1]WAIVER_TX_Counties_FY22!CS$2,[1]TX_Counties_FY22_Income_Limits!CR197,IF([1]TX_Counties_FY22_Income_Limits!CR197&lt;[1]WAIVER_TX_Counties_FY22!CS$2,[1]WAIVER_TX_Counties_FY22!CS$2,IF([1]TX_Counties_FY22_Income_Limits!CR197=[1]WAIVER_TX_Counties_FY22!CS$2,[1]TX_Counties_FY22_Income_Limits!CR197)))</f>
        <v>187660</v>
      </c>
      <c r="CT197" s="64">
        <f>IF([1]TX_Counties_FY22_Income_Limits!CS197&gt;[1]WAIVER_TX_Counties_FY22!CT$2,[1]TX_Counties_FY22_Income_Limits!CS197,IF([1]TX_Counties_FY22_Income_Limits!CS197&lt;[1]WAIVER_TX_Counties_FY22!CT$2,[1]WAIVER_TX_Counties_FY22!CT$2,IF([1]TX_Counties_FY22_Income_Limits!CS197=[1]WAIVER_TX_Counties_FY22!CT$2,[1]TX_Counties_FY22_Income_Limits!CS197)))</f>
        <v>194484</v>
      </c>
      <c r="CU197" s="64">
        <f>IF([1]TX_Counties_FY22_Income_Limits!CT197&gt;[1]WAIVER_TX_Counties_FY22!CU$2,[1]TX_Counties_FY22_Income_Limits!CT197,IF([1]TX_Counties_FY22_Income_Limits!CT197&lt;[1]WAIVER_TX_Counties_FY22!CU$2,[1]WAIVER_TX_Counties_FY22!CU$2,IF([1]TX_Counties_FY22_Income_Limits!CT197=[1]WAIVER_TX_Counties_FY22!CU$2,[1]TX_Counties_FY22_Income_Limits!CT197)))</f>
        <v>201308</v>
      </c>
      <c r="CV197" s="64">
        <f>IF([1]TX_Counties_FY22_Income_Limits!CU197&gt;[1]WAIVER_TX_Counties_FY22!CV$2,[1]TX_Counties_FY22_Income_Limits!CU197,IF([1]TX_Counties_FY22_Income_Limits!CU197&lt;[1]WAIVER_TX_Counties_FY22!CV$2,[1]WAIVER_TX_Counties_FY22!CV$2,IF([1]TX_Counties_FY22_Income_Limits!CU197=[1]WAIVER_TX_Counties_FY22!CV$2,[1]TX_Counties_FY22_Income_Limits!CU197)))</f>
        <v>208132</v>
      </c>
      <c r="CW197" s="64">
        <f>IF([1]TX_Counties_FY22_Income_Limits!CV197&gt;[1]WAIVER_TX_Counties_FY22!CW$2,[1]TX_Counties_FY22_Income_Limits!CV197,IF([1]TX_Counties_FY22_Income_Limits!CV197&lt;[1]WAIVER_TX_Counties_FY22!CW$2,[1]WAIVER_TX_Counties_FY22!CW$2,IF([1]TX_Counties_FY22_Income_Limits!CV197=[1]WAIVER_TX_Counties_FY22!CW$2,[1]TX_Counties_FY22_Income_Limits!CV197)))</f>
        <v>214956</v>
      </c>
      <c r="CX197" s="64">
        <f>IF([1]TX_Counties_FY22_Income_Limits!CW197&gt;[1]WAIVER_TX_Counties_FY22!CX$2,[1]TX_Counties_FY22_Income_Limits!CW197,IF([1]TX_Counties_FY22_Income_Limits!CW197&lt;[1]WAIVER_TX_Counties_FY22!CX$2,[1]WAIVER_TX_Counties_FY22!CX$2,IF([1]TX_Counties_FY22_Income_Limits!CW197=[1]WAIVER_TX_Counties_FY22!CX$2,[1]TX_Counties_FY22_Income_Limits!CW197)))</f>
        <v>221780</v>
      </c>
      <c r="CY197" s="64">
        <f>IF([1]TX_Counties_FY22_Income_Limits!CX197&gt;[1]WAIVER_TX_Counties_FY22!CY$2,[1]TX_Counties_FY22_Income_Limits!CX197,IF([1]TX_Counties_FY22_Income_Limits!CX197&lt;[1]WAIVER_TX_Counties_FY22!CY$2,[1]WAIVER_TX_Counties_FY22!CY$2,IF([1]TX_Counties_FY22_Income_Limits!CX197=[1]WAIVER_TX_Counties_FY22!CY$2,[1]TX_Counties_FY22_Income_Limits!CX197)))</f>
        <v>228604</v>
      </c>
      <c r="CZ197" s="64">
        <f>IF([1]TX_Counties_FY22_Income_Limits!CY197&gt;[1]WAIVER_TX_Counties_FY22!CZ$2,[1]TX_Counties_FY22_Income_Limits!CY197,IF([1]TX_Counties_FY22_Income_Limits!CY197&lt;[1]WAIVER_TX_Counties_FY22!CZ$2,[1]WAIVER_TX_Counties_FY22!CZ$2,IF([1]TX_Counties_FY22_Income_Limits!CY197=[1]WAIVER_TX_Counties_FY22!CZ$2,[1]TX_Counties_FY22_Income_Limits!CY197)))</f>
        <v>71652</v>
      </c>
      <c r="DA197" s="64">
        <f>IF([1]TX_Counties_FY22_Income_Limits!CZ197&gt;[1]WAIVER_TX_Counties_FY22!DA$2,[1]TX_Counties_FY22_Income_Limits!CZ197,IF([1]TX_Counties_FY22_Income_Limits!CZ197&lt;[1]WAIVER_TX_Counties_FY22!DA$2,[1]WAIVER_TX_Counties_FY22!DA$2,IF([1]TX_Counties_FY22_Income_Limits!CZ197=[1]WAIVER_TX_Counties_FY22!DA$2,[1]TX_Counties_FY22_Income_Limits!CZ197)))</f>
        <v>81888</v>
      </c>
      <c r="DB197" s="64">
        <f>IF([1]TX_Counties_FY22_Income_Limits!DA197&gt;[1]WAIVER_TX_Counties_FY22!DB$2,[1]TX_Counties_FY22_Income_Limits!DA197,IF([1]TX_Counties_FY22_Income_Limits!DA197&lt;[1]WAIVER_TX_Counties_FY22!DB$2,[1]WAIVER_TX_Counties_FY22!DB$2,IF([1]TX_Counties_FY22_Income_Limits!DA197=[1]WAIVER_TX_Counties_FY22!DB$2,[1]TX_Counties_FY22_Income_Limits!DA197)))</f>
        <v>92124</v>
      </c>
      <c r="DC197" s="64">
        <f>IF([1]TX_Counties_FY22_Income_Limits!DB197&gt;[1]WAIVER_TX_Counties_FY22!DC$2,[1]TX_Counties_FY22_Income_Limits!DB197,IF([1]TX_Counties_FY22_Income_Limits!DB197&lt;[1]WAIVER_TX_Counties_FY22!DC$2,[1]WAIVER_TX_Counties_FY22!DC$2,IF([1]TX_Counties_FY22_Income_Limits!DB197=[1]WAIVER_TX_Counties_FY22!DC$2,[1]TX_Counties_FY22_Income_Limits!DB197)))</f>
        <v>102360</v>
      </c>
      <c r="DD197" s="64">
        <f>IF([1]TX_Counties_FY22_Income_Limits!DC197&gt;[1]WAIVER_TX_Counties_FY22!DD$2,[1]TX_Counties_FY22_Income_Limits!DC197,IF([1]TX_Counties_FY22_Income_Limits!DC197&lt;[1]WAIVER_TX_Counties_FY22!DD$2,[1]WAIVER_TX_Counties_FY22!DD$2,IF([1]TX_Counties_FY22_Income_Limits!DC197=[1]WAIVER_TX_Counties_FY22!DD$2,[1]TX_Counties_FY22_Income_Limits!DC197)))</f>
        <v>110548.8</v>
      </c>
      <c r="DE197" s="64">
        <f>IF([1]TX_Counties_FY22_Income_Limits!DD197&gt;[1]WAIVER_TX_Counties_FY22!DE$2,[1]TX_Counties_FY22_Income_Limits!DD197,IF([1]TX_Counties_FY22_Income_Limits!DD197&lt;[1]WAIVER_TX_Counties_FY22!DE$2,[1]WAIVER_TX_Counties_FY22!DE$2,IF([1]TX_Counties_FY22_Income_Limits!DD197=[1]WAIVER_TX_Counties_FY22!DE$2,[1]TX_Counties_FY22_Income_Limits!DD197)))</f>
        <v>118737.59999999999</v>
      </c>
      <c r="DF197" s="64">
        <f>IF([1]TX_Counties_FY22_Income_Limits!DE197&gt;[1]WAIVER_TX_Counties_FY22!DF$2,[1]TX_Counties_FY22_Income_Limits!DE197,IF([1]TX_Counties_FY22_Income_Limits!DE197&lt;[1]WAIVER_TX_Counties_FY22!DF$2,[1]WAIVER_TX_Counties_FY22!DF$2,IF([1]TX_Counties_FY22_Income_Limits!DE197=[1]WAIVER_TX_Counties_FY22!DF$2,[1]TX_Counties_FY22_Income_Limits!DE197)))</f>
        <v>126926.39999999999</v>
      </c>
      <c r="DG197" s="64">
        <f>IF([1]TX_Counties_FY22_Income_Limits!DF197&gt;[1]WAIVER_TX_Counties_FY22!DG$2,[1]TX_Counties_FY22_Income_Limits!DF197,IF([1]TX_Counties_FY22_Income_Limits!DF197&lt;[1]WAIVER_TX_Counties_FY22!DG$2,[1]WAIVER_TX_Counties_FY22!DG$2,IF([1]TX_Counties_FY22_Income_Limits!DF197=[1]WAIVER_TX_Counties_FY22!DG$2,[1]TX_Counties_FY22_Income_Limits!DF197)))</f>
        <v>135115.20000000001</v>
      </c>
      <c r="DH197" s="64">
        <f>IF([1]TX_Counties_FY22_Income_Limits!DG197&gt;[1]WAIVER_TX_Counties_FY22!DH$2,[1]TX_Counties_FY22_Income_Limits!DG197,IF([1]TX_Counties_FY22_Income_Limits!DG197&lt;[1]WAIVER_TX_Counties_FY22!DH$2,[1]WAIVER_TX_Counties_FY22!DH$2,IF([1]TX_Counties_FY22_Income_Limits!DG197=[1]WAIVER_TX_Counties_FY22!DH$2,[1]TX_Counties_FY22_Income_Limits!DG197)))</f>
        <v>143304</v>
      </c>
      <c r="DI197" s="64">
        <f>IF([1]TX_Counties_FY22_Income_Limits!DH197&gt;[1]WAIVER_TX_Counties_FY22!DI$2,[1]TX_Counties_FY22_Income_Limits!DH197,IF([1]TX_Counties_FY22_Income_Limits!DH197&lt;[1]WAIVER_TX_Counties_FY22!DI$2,[1]WAIVER_TX_Counties_FY22!DI$2,IF([1]TX_Counties_FY22_Income_Limits!DH197=[1]WAIVER_TX_Counties_FY22!DI$2,[1]TX_Counties_FY22_Income_Limits!DH197)))</f>
        <v>151492.79999999999</v>
      </c>
      <c r="DJ197" s="64">
        <f>IF([1]TX_Counties_FY22_Income_Limits!DI197&gt;[1]WAIVER_TX_Counties_FY22!DJ$2,[1]TX_Counties_FY22_Income_Limits!DI197,IF([1]TX_Counties_FY22_Income_Limits!DI197&lt;[1]WAIVER_TX_Counties_FY22!DJ$2,[1]WAIVER_TX_Counties_FY22!DJ$2,IF([1]TX_Counties_FY22_Income_Limits!DI197=[1]WAIVER_TX_Counties_FY22!DJ$2,[1]TX_Counties_FY22_Income_Limits!DI197)))</f>
        <v>159681.59999999998</v>
      </c>
      <c r="DK197" s="64">
        <f>IF([1]TX_Counties_FY22_Income_Limits!DJ197&gt;[1]WAIVER_TX_Counties_FY22!DK$2,[1]TX_Counties_FY22_Income_Limits!DJ197,IF([1]TX_Counties_FY22_Income_Limits!DJ197&lt;[1]WAIVER_TX_Counties_FY22!DK$2,[1]WAIVER_TX_Counties_FY22!DK$2,IF([1]TX_Counties_FY22_Income_Limits!DJ197=[1]WAIVER_TX_Counties_FY22!DK$2,[1]TX_Counties_FY22_Income_Limits!DJ197)))</f>
        <v>167870.39999999997</v>
      </c>
      <c r="DL197" s="64">
        <f>IF([1]TX_Counties_FY22_Income_Limits!DK197&gt;[1]WAIVER_TX_Counties_FY22!DL$2,[1]TX_Counties_FY22_Income_Limits!DK197,IF([1]TX_Counties_FY22_Income_Limits!DK197&lt;[1]WAIVER_TX_Counties_FY22!DL$2,[1]WAIVER_TX_Counties_FY22!DL$2,IF([1]TX_Counties_FY22_Income_Limits!DK197=[1]WAIVER_TX_Counties_FY22!DL$2,[1]TX_Counties_FY22_Income_Limits!DK197)))</f>
        <v>176059.19999999995</v>
      </c>
      <c r="DM197" s="64">
        <f>IF([1]TX_Counties_FY22_Income_Limits!DL197&gt;[1]WAIVER_TX_Counties_FY22!DM$2,[1]TX_Counties_FY22_Income_Limits!DL197,IF([1]TX_Counties_FY22_Income_Limits!DL197&lt;[1]WAIVER_TX_Counties_FY22!DM$2,[1]WAIVER_TX_Counties_FY22!DM$2,IF([1]TX_Counties_FY22_Income_Limits!DL197=[1]WAIVER_TX_Counties_FY22!DM$2,[1]TX_Counties_FY22_Income_Limits!DL197)))</f>
        <v>184247.99999999994</v>
      </c>
      <c r="DN197" s="64">
        <f>IF([1]TX_Counties_FY22_Income_Limits!DM197&gt;[1]WAIVER_TX_Counties_FY22!DN$2,[1]TX_Counties_FY22_Income_Limits!DM197,IF([1]TX_Counties_FY22_Income_Limits!DM197&lt;[1]WAIVER_TX_Counties_FY22!DN$2,[1]WAIVER_TX_Counties_FY22!DN$2,IF([1]TX_Counties_FY22_Income_Limits!DM197=[1]WAIVER_TX_Counties_FY22!DN$2,[1]TX_Counties_FY22_Income_Limits!DM197)))</f>
        <v>192436.79999999993</v>
      </c>
      <c r="DO197" s="64">
        <f>IF([1]TX_Counties_FY22_Income_Limits!DN197&gt;[1]WAIVER_TX_Counties_FY22!DO$2,[1]TX_Counties_FY22_Income_Limits!DN197,IF([1]TX_Counties_FY22_Income_Limits!DN197&lt;[1]WAIVER_TX_Counties_FY22!DO$2,[1]WAIVER_TX_Counties_FY22!DO$2,IF([1]TX_Counties_FY22_Income_Limits!DN197=[1]WAIVER_TX_Counties_FY22!DO$2,[1]TX_Counties_FY22_Income_Limits!DN197)))</f>
        <v>200625.59999999992</v>
      </c>
      <c r="DP197" s="64">
        <f>IF([1]TX_Counties_FY22_Income_Limits!DO197&gt;[1]WAIVER_TX_Counties_FY22!DP$2,[1]TX_Counties_FY22_Income_Limits!DO197,IF([1]TX_Counties_FY22_Income_Limits!DO197&lt;[1]WAIVER_TX_Counties_FY22!DP$2,[1]WAIVER_TX_Counties_FY22!DP$2,IF([1]TX_Counties_FY22_Income_Limits!DO197=[1]WAIVER_TX_Counties_FY22!DP$2,[1]TX_Counties_FY22_Income_Limits!DO197)))</f>
        <v>208814.39999999991</v>
      </c>
      <c r="DQ197" s="64">
        <f>IF([1]TX_Counties_FY22_Income_Limits!DP197&gt;[1]WAIVER_TX_Counties_FY22!DQ$2,[1]TX_Counties_FY22_Income_Limits!DP197,IF([1]TX_Counties_FY22_Income_Limits!DP197&lt;[1]WAIVER_TX_Counties_FY22!DQ$2,[1]WAIVER_TX_Counties_FY22!DQ$2,IF([1]TX_Counties_FY22_Income_Limits!DP197=[1]WAIVER_TX_Counties_FY22!DQ$2,[1]TX_Counties_FY22_Income_Limits!DP197)))</f>
        <v>217003.1999999999</v>
      </c>
      <c r="DR197" s="64">
        <f>IF([1]TX_Counties_FY22_Income_Limits!DQ197&gt;[1]WAIVER_TX_Counties_FY22!DR$2,[1]TX_Counties_FY22_Income_Limits!DQ197,IF([1]TX_Counties_FY22_Income_Limits!DQ197&lt;[1]WAIVER_TX_Counties_FY22!DR$2,[1]WAIVER_TX_Counties_FY22!DR$2,IF([1]TX_Counties_FY22_Income_Limits!DQ197=[1]WAIVER_TX_Counties_FY22!DR$2,[1]TX_Counties_FY22_Income_Limits!DQ197)))</f>
        <v>225191.99999999988</v>
      </c>
      <c r="DS197" s="64">
        <f>IF([1]TX_Counties_FY22_Income_Limits!DR197&gt;[1]WAIVER_TX_Counties_FY22!DS$2,[1]TX_Counties_FY22_Income_Limits!DR197,IF([1]TX_Counties_FY22_Income_Limits!DR197&lt;[1]WAIVER_TX_Counties_FY22!DS$2,[1]WAIVER_TX_Counties_FY22!DS$2,IF([1]TX_Counties_FY22_Income_Limits!DR197=[1]WAIVER_TX_Counties_FY22!DS$2,[1]TX_Counties_FY22_Income_Limits!DR197)))</f>
        <v>233380.79999999987</v>
      </c>
      <c r="DT197" s="64">
        <f>IF([1]TX_Counties_FY22_Income_Limits!DS197&gt;[1]WAIVER_TX_Counties_FY22!DT$2,[1]TX_Counties_FY22_Income_Limits!DS197,IF([1]TX_Counties_FY22_Income_Limits!DS197&lt;[1]WAIVER_TX_Counties_FY22!DT$2,[1]WAIVER_TX_Counties_FY22!DT$2,IF([1]TX_Counties_FY22_Income_Limits!DS197=[1]WAIVER_TX_Counties_FY22!DT$2,[1]TX_Counties_FY22_Income_Limits!DS197)))</f>
        <v>241569.59999999986</v>
      </c>
      <c r="DU197" s="64">
        <f>IF([1]TX_Counties_FY22_Income_Limits!DT197&gt;[1]WAIVER_TX_Counties_FY22!DU$2,[1]TX_Counties_FY22_Income_Limits!DT197,IF([1]TX_Counties_FY22_Income_Limits!DT197&lt;[1]WAIVER_TX_Counties_FY22!DU$2,[1]WAIVER_TX_Counties_FY22!DU$2,IF([1]TX_Counties_FY22_Income_Limits!DT197=[1]WAIVER_TX_Counties_FY22!DU$2,[1]TX_Counties_FY22_Income_Limits!DT197)))</f>
        <v>249758.39999999985</v>
      </c>
      <c r="DV197" s="64">
        <f>IF([1]TX_Counties_FY22_Income_Limits!DU197&gt;[1]WAIVER_TX_Counties_FY22!DV$2,[1]TX_Counties_FY22_Income_Limits!DU197,IF([1]TX_Counties_FY22_Income_Limits!DU197&lt;[1]WAIVER_TX_Counties_FY22!DV$2,[1]WAIVER_TX_Counties_FY22!DV$2,IF([1]TX_Counties_FY22_Income_Limits!DU197=[1]WAIVER_TX_Counties_FY22!DV$2,[1]TX_Counties_FY22_Income_Limits!DU197)))</f>
        <v>257947.19999999984</v>
      </c>
      <c r="DW197" s="64">
        <f>IF([1]TX_Counties_FY22_Income_Limits!DV197&gt;[1]WAIVER_TX_Counties_FY22!DW$2,[1]TX_Counties_FY22_Income_Limits!DV197,IF([1]TX_Counties_FY22_Income_Limits!DV197&lt;[1]WAIVER_TX_Counties_FY22!DW$2,[1]WAIVER_TX_Counties_FY22!DW$2,IF([1]TX_Counties_FY22_Income_Limits!DV197=[1]WAIVER_TX_Counties_FY22!DW$2,[1]TX_Counties_FY22_Income_Limits!DV197)))</f>
        <v>266135.99999999983</v>
      </c>
      <c r="DX197" s="64">
        <f>IF([1]TX_Counties_FY22_Income_Limits!DW197&gt;[1]WAIVER_TX_Counties_FY22!DX$2,[1]TX_Counties_FY22_Income_Limits!DW197,IF([1]TX_Counties_FY22_Income_Limits!DW197&lt;[1]WAIVER_TX_Counties_FY22!DX$2,[1]WAIVER_TX_Counties_FY22!DX$2,IF([1]TX_Counties_FY22_Income_Limits!DW197=[1]WAIVER_TX_Counties_FY22!DX$2,[1]TX_Counties_FY22_Income_Limits!DW197)))</f>
        <v>274324.79999999981</v>
      </c>
    </row>
    <row r="198" spans="1:129" ht="14.45">
      <c r="A198" s="65" t="s">
        <v>387</v>
      </c>
      <c r="B198" s="65" t="str">
        <f t="shared" si="8"/>
        <v>YES</v>
      </c>
      <c r="C198" s="64">
        <f>[1]TX_Counties_FY22_Income_Limits!B198</f>
        <v>68000</v>
      </c>
      <c r="D198" s="64">
        <f>IF([1]TX_Counties_FY22_Income_Limits!C198&gt;[1]WAIVER_TX_Counties_FY22!D$2,[1]TX_Counties_FY22_Income_Limits!C198,IF([1]TX_Counties_FY22_Income_Limits!C198&lt;[1]WAIVER_TX_Counties_FY22!D$2,[1]WAIVER_TX_Counties_FY22!D$2,IF([1]TX_Counties_FY22_Income_Limits!C198=[1]WAIVER_TX_Counties_FY22!D$2,[1]TX_Counties_FY22_Income_Limits!C198)))</f>
        <v>17650</v>
      </c>
      <c r="E198" s="64">
        <f>IF([1]TX_Counties_FY22_Income_Limits!D198&gt;[1]WAIVER_TX_Counties_FY22!E$2,[1]TX_Counties_FY22_Income_Limits!D198,IF([1]TX_Counties_FY22_Income_Limits!D198&lt;[1]WAIVER_TX_Counties_FY22!E$2,[1]WAIVER_TX_Counties_FY22!E$2,IF([1]TX_Counties_FY22_Income_Limits!D198=[1]WAIVER_TX_Counties_FY22!E$2,[1]TX_Counties_FY22_Income_Limits!D198)))</f>
        <v>20200</v>
      </c>
      <c r="F198" s="64">
        <f>IF([1]TX_Counties_FY22_Income_Limits!E198&gt;[1]WAIVER_TX_Counties_FY22!F$2,[1]TX_Counties_FY22_Income_Limits!E198,IF([1]TX_Counties_FY22_Income_Limits!E198&lt;[1]WAIVER_TX_Counties_FY22!F$2,[1]WAIVER_TX_Counties_FY22!F$2,IF([1]TX_Counties_FY22_Income_Limits!E198=[1]WAIVER_TX_Counties_FY22!F$2,[1]TX_Counties_FY22_Income_Limits!E198)))</f>
        <v>23030</v>
      </c>
      <c r="G198" s="64">
        <f>IF([1]TX_Counties_FY22_Income_Limits!F198&gt;[1]WAIVER_TX_Counties_FY22!G$2,[1]TX_Counties_FY22_Income_Limits!F198,IF([1]TX_Counties_FY22_Income_Limits!F198&lt;[1]WAIVER_TX_Counties_FY22!G$2,[1]WAIVER_TX_Counties_FY22!G$2,IF([1]TX_Counties_FY22_Income_Limits!F198=[1]WAIVER_TX_Counties_FY22!G$2,[1]TX_Counties_FY22_Income_Limits!F198)))</f>
        <v>27750</v>
      </c>
      <c r="H198" s="64">
        <f>IF([1]TX_Counties_FY22_Income_Limits!G198&gt;[1]WAIVER_TX_Counties_FY22!H$2,[1]TX_Counties_FY22_Income_Limits!G198,IF([1]TX_Counties_FY22_Income_Limits!G198&lt;[1]WAIVER_TX_Counties_FY22!H$2,[1]WAIVER_TX_Counties_FY22!H$2,IF([1]TX_Counties_FY22_Income_Limits!G198=[1]WAIVER_TX_Counties_FY22!H$2,[1]TX_Counties_FY22_Income_Limits!G198)))</f>
        <v>32470</v>
      </c>
      <c r="I198" s="64">
        <f>IF([1]TX_Counties_FY22_Income_Limits!H198&gt;[1]WAIVER_TX_Counties_FY22!I$2,[1]TX_Counties_FY22_Income_Limits!H198,IF([1]TX_Counties_FY22_Income_Limits!H198&lt;[1]WAIVER_TX_Counties_FY22!I$2,[1]WAIVER_TX_Counties_FY22!I$2,IF([1]TX_Counties_FY22_Income_Limits!H198=[1]WAIVER_TX_Counties_FY22!I$2,[1]TX_Counties_FY22_Income_Limits!H198)))</f>
        <v>37190</v>
      </c>
      <c r="J198" s="64">
        <f>IF([1]TX_Counties_FY22_Income_Limits!I198&gt;[1]WAIVER_TX_Counties_FY22!J$2,[1]TX_Counties_FY22_Income_Limits!I198,IF([1]TX_Counties_FY22_Income_Limits!I198&lt;[1]WAIVER_TX_Counties_FY22!J$2,[1]WAIVER_TX_Counties_FY22!J$2,IF([1]TX_Counties_FY22_Income_Limits!I198=[1]WAIVER_TX_Counties_FY22!J$2,[1]TX_Counties_FY22_Income_Limits!I198)))</f>
        <v>41910</v>
      </c>
      <c r="K198" s="64">
        <f>IF([1]TX_Counties_FY22_Income_Limits!J198&gt;[1]WAIVER_TX_Counties_FY22!K$2,[1]TX_Counties_FY22_Income_Limits!J198,IF([1]TX_Counties_FY22_Income_Limits!J198&lt;[1]WAIVER_TX_Counties_FY22!K$2,[1]WAIVER_TX_Counties_FY22!K$2,IF([1]TX_Counties_FY22_Income_Limits!J198=[1]WAIVER_TX_Counties_FY22!K$2,[1]TX_Counties_FY22_Income_Limits!J198)))</f>
        <v>45250</v>
      </c>
      <c r="L198" s="64">
        <f>IF([1]TX_Counties_FY22_Income_Limits!K198&gt;[1]WAIVER_TX_Counties_FY22!L$2,[1]TX_Counties_FY22_Income_Limits!K198,IF([1]TX_Counties_FY22_Income_Limits!K198&lt;[1]WAIVER_TX_Counties_FY22!L$2,[1]WAIVER_TX_Counties_FY22!L$2,IF([1]TX_Counties_FY22_Income_Limits!K198=[1]WAIVER_TX_Counties_FY22!L$2,[1]TX_Counties_FY22_Income_Limits!K198)))</f>
        <v>58799.999999999993</v>
      </c>
      <c r="M198" s="64">
        <f>IF([1]TX_Counties_FY22_Income_Limits!L198&gt;[1]WAIVER_TX_Counties_FY22!M$2,[1]TX_Counties_FY22_Income_Limits!L198,IF([1]TX_Counties_FY22_Income_Limits!L198&lt;[1]WAIVER_TX_Counties_FY22!M$2,[1]WAIVER_TX_Counties_FY22!M$2,IF([1]TX_Counties_FY22_Income_Limits!L198=[1]WAIVER_TX_Counties_FY22!M$2,[1]TX_Counties_FY22_Income_Limits!L198)))</f>
        <v>62160</v>
      </c>
      <c r="N198" s="64">
        <f>IF([1]TX_Counties_FY22_Income_Limits!M198&gt;[1]WAIVER_TX_Counties_FY22!N$2,[1]TX_Counties_FY22_Income_Limits!M198,IF([1]TX_Counties_FY22_Income_Limits!M198&lt;[1]WAIVER_TX_Counties_FY22!N$2,[1]WAIVER_TX_Counties_FY22!N$2,IF([1]TX_Counties_FY22_Income_Limits!M198=[1]WAIVER_TX_Counties_FY22!N$2,[1]TX_Counties_FY22_Income_Limits!M198)))</f>
        <v>65520.000000000007</v>
      </c>
      <c r="O198" s="64">
        <f>IF([1]TX_Counties_FY22_Income_Limits!N198&gt;[1]WAIVER_TX_Counties_FY22!O$2,[1]TX_Counties_FY22_Income_Limits!N198,IF([1]TX_Counties_FY22_Income_Limits!N198&lt;[1]WAIVER_TX_Counties_FY22!O$2,[1]WAIVER_TX_Counties_FY22!O$2,IF([1]TX_Counties_FY22_Income_Limits!N198=[1]WAIVER_TX_Counties_FY22!O$2,[1]TX_Counties_FY22_Income_Limits!N198)))</f>
        <v>68880.000000000015</v>
      </c>
      <c r="P198" s="64">
        <f>IF([1]TX_Counties_FY22_Income_Limits!O198&gt;[1]WAIVER_TX_Counties_FY22!P$2,[1]TX_Counties_FY22_Income_Limits!O198,IF([1]TX_Counties_FY22_Income_Limits!O198&lt;[1]WAIVER_TX_Counties_FY22!P$2,[1]WAIVER_TX_Counties_FY22!P$2,IF([1]TX_Counties_FY22_Income_Limits!O198=[1]WAIVER_TX_Counties_FY22!P$2,[1]TX_Counties_FY22_Income_Limits!O198)))</f>
        <v>72240.000000000029</v>
      </c>
      <c r="Q198" s="64">
        <f>IF([1]TX_Counties_FY22_Income_Limits!P198&gt;[1]WAIVER_TX_Counties_FY22!Q$2,[1]TX_Counties_FY22_Income_Limits!P198,IF([1]TX_Counties_FY22_Income_Limits!P198&lt;[1]WAIVER_TX_Counties_FY22!Q$2,[1]WAIVER_TX_Counties_FY22!Q$2,IF([1]TX_Counties_FY22_Income_Limits!P198=[1]WAIVER_TX_Counties_FY22!Q$2,[1]TX_Counties_FY22_Income_Limits!P198)))</f>
        <v>75600.000000000044</v>
      </c>
      <c r="R198" s="64">
        <f>IF([1]TX_Counties_FY22_Income_Limits!Q198&gt;[1]WAIVER_TX_Counties_FY22!R$2,[1]TX_Counties_FY22_Income_Limits!Q198,IF([1]TX_Counties_FY22_Income_Limits!Q198&lt;[1]WAIVER_TX_Counties_FY22!R$2,[1]WAIVER_TX_Counties_FY22!R$2,IF([1]TX_Counties_FY22_Income_Limits!Q198=[1]WAIVER_TX_Counties_FY22!R$2,[1]TX_Counties_FY22_Income_Limits!Q198)))</f>
        <v>78960.000000000058</v>
      </c>
      <c r="S198" s="64">
        <f>IF([1]TX_Counties_FY22_Income_Limits!R198&gt;[1]WAIVER_TX_Counties_FY22!S$2,[1]TX_Counties_FY22_Income_Limits!R198,IF([1]TX_Counties_FY22_Income_Limits!R198&lt;[1]WAIVER_TX_Counties_FY22!S$2,[1]WAIVER_TX_Counties_FY22!S$2,IF([1]TX_Counties_FY22_Income_Limits!R198=[1]WAIVER_TX_Counties_FY22!S$2,[1]TX_Counties_FY22_Income_Limits!R198)))</f>
        <v>82320.000000000073</v>
      </c>
      <c r="T198" s="64">
        <f>IF([1]TX_Counties_FY22_Income_Limits!S198&gt;[1]WAIVER_TX_Counties_FY22!T$2,[1]TX_Counties_FY22_Income_Limits!S198,IF([1]TX_Counties_FY22_Income_Limits!S198&lt;[1]WAIVER_TX_Counties_FY22!T$2,[1]WAIVER_TX_Counties_FY22!T$2,IF([1]TX_Counties_FY22_Income_Limits!S198=[1]WAIVER_TX_Counties_FY22!T$2,[1]TX_Counties_FY22_Income_Limits!S198)))</f>
        <v>85680.000000000087</v>
      </c>
      <c r="U198" s="64">
        <f>IF([1]TX_Counties_FY22_Income_Limits!T198&gt;[1]WAIVER_TX_Counties_FY22!U$2,[1]TX_Counties_FY22_Income_Limits!T198,IF([1]TX_Counties_FY22_Income_Limits!T198&lt;[1]WAIVER_TX_Counties_FY22!U$2,[1]WAIVER_TX_Counties_FY22!U$2,IF([1]TX_Counties_FY22_Income_Limits!T198=[1]WAIVER_TX_Counties_FY22!U$2,[1]TX_Counties_FY22_Income_Limits!T198)))</f>
        <v>89040.000000000102</v>
      </c>
      <c r="V198" s="64">
        <f>IF([1]TX_Counties_FY22_Income_Limits!U198&gt;[1]WAIVER_TX_Counties_FY22!V$2,[1]TX_Counties_FY22_Income_Limits!U198,IF([1]TX_Counties_FY22_Income_Limits!U198&lt;[1]WAIVER_TX_Counties_FY22!V$2,[1]WAIVER_TX_Counties_FY22!V$2,IF([1]TX_Counties_FY22_Income_Limits!U198=[1]WAIVER_TX_Counties_FY22!V$2,[1]TX_Counties_FY22_Income_Limits!U198)))</f>
        <v>92400.000000000116</v>
      </c>
      <c r="W198" s="64">
        <f>IF([1]TX_Counties_FY22_Income_Limits!V198&gt;[1]WAIVER_TX_Counties_FY22!W$2,[1]TX_Counties_FY22_Income_Limits!V198,IF([1]TX_Counties_FY22_Income_Limits!V198&lt;[1]WAIVER_TX_Counties_FY22!W$2,[1]WAIVER_TX_Counties_FY22!W$2,IF([1]TX_Counties_FY22_Income_Limits!V198=[1]WAIVER_TX_Counties_FY22!W$2,[1]TX_Counties_FY22_Income_Limits!V198)))</f>
        <v>95760.000000000131</v>
      </c>
      <c r="X198" s="64">
        <f>IF([1]TX_Counties_FY22_Income_Limits!W198&gt;[1]WAIVER_TX_Counties_FY22!X$2,[1]TX_Counties_FY22_Income_Limits!W198,IF([1]TX_Counties_FY22_Income_Limits!W198&lt;[1]WAIVER_TX_Counties_FY22!X$2,[1]WAIVER_TX_Counties_FY22!X$2,IF([1]TX_Counties_FY22_Income_Limits!W198=[1]WAIVER_TX_Counties_FY22!X$2,[1]TX_Counties_FY22_Income_Limits!W198)))</f>
        <v>99120.000000000146</v>
      </c>
      <c r="Y198" s="64">
        <f>IF([1]TX_Counties_FY22_Income_Limits!X198&gt;[1]WAIVER_TX_Counties_FY22!Y$2,[1]TX_Counties_FY22_Income_Limits!X198,IF([1]TX_Counties_FY22_Income_Limits!X198&lt;[1]WAIVER_TX_Counties_FY22!Y$2,[1]WAIVER_TX_Counties_FY22!Y$2,IF([1]TX_Counties_FY22_Income_Limits!X198=[1]WAIVER_TX_Counties_FY22!Y$2,[1]TX_Counties_FY22_Income_Limits!X198)))</f>
        <v>102480.00000000016</v>
      </c>
      <c r="Z198" s="64">
        <f>IF([1]TX_Counties_FY22_Income_Limits!Y198&gt;[1]WAIVER_TX_Counties_FY22!Z$2,[1]TX_Counties_FY22_Income_Limits!Y198,IF([1]TX_Counties_FY22_Income_Limits!Y198&lt;[1]WAIVER_TX_Counties_FY22!Z$2,[1]WAIVER_TX_Counties_FY22!Z$2,IF([1]TX_Counties_FY22_Income_Limits!Y198=[1]WAIVER_TX_Counties_FY22!Z$2,[1]TX_Counties_FY22_Income_Limits!Y198)))</f>
        <v>105840.00000000017</v>
      </c>
      <c r="AA198" s="64">
        <f>IF([1]TX_Counties_FY22_Income_Limits!Z198&gt;[1]WAIVER_TX_Counties_FY22!AA$2,[1]TX_Counties_FY22_Income_Limits!Z198,IF([1]TX_Counties_FY22_Income_Limits!Z198&lt;[1]WAIVER_TX_Counties_FY22!AA$2,[1]WAIVER_TX_Counties_FY22!AA$2,IF([1]TX_Counties_FY22_Income_Limits!Z198=[1]WAIVER_TX_Counties_FY22!AA$2,[1]TX_Counties_FY22_Income_Limits!Z198)))</f>
        <v>109200.00000000019</v>
      </c>
      <c r="AB198" s="64">
        <f>IF([1]TX_Counties_FY22_Income_Limits!AA198&gt;[1]WAIVER_TX_Counties_FY22!AB$2,[1]TX_Counties_FY22_Income_Limits!AA198,IF([1]TX_Counties_FY22_Income_Limits!AA198&lt;[1]WAIVER_TX_Counties_FY22!AB$2,[1]WAIVER_TX_Counties_FY22!AB$2,IF([1]TX_Counties_FY22_Income_Limits!AA198=[1]WAIVER_TX_Counties_FY22!AB$2,[1]TX_Counties_FY22_Income_Limits!AA198)))</f>
        <v>112560.0000000002</v>
      </c>
      <c r="AC198" s="64">
        <f>IF([1]TX_Counties_FY22_Income_Limits!AB198&gt;[1]WAIVER_TX_Counties_FY22!AC$2,[1]TX_Counties_FY22_Income_Limits!AB198,IF([1]TX_Counties_FY22_Income_Limits!AB198&lt;[1]WAIVER_TX_Counties_FY22!AC$2,[1]WAIVER_TX_Counties_FY22!AC$2,IF([1]TX_Counties_FY22_Income_Limits!AB198=[1]WAIVER_TX_Counties_FY22!AC$2,[1]TX_Counties_FY22_Income_Limits!AB198)))</f>
        <v>29400</v>
      </c>
      <c r="AD198" s="64">
        <f>IF([1]TX_Counties_FY22_Income_Limits!AC198&gt;[1]WAIVER_TX_Counties_FY22!AD$2,[1]TX_Counties_FY22_Income_Limits!AC198,IF([1]TX_Counties_FY22_Income_Limits!AC198&lt;[1]WAIVER_TX_Counties_FY22!AD$2,[1]WAIVER_TX_Counties_FY22!AD$2,IF([1]TX_Counties_FY22_Income_Limits!AC198=[1]WAIVER_TX_Counties_FY22!AD$2,[1]TX_Counties_FY22_Income_Limits!AC198)))</f>
        <v>33600</v>
      </c>
      <c r="AE198" s="64">
        <f>IF([1]TX_Counties_FY22_Income_Limits!AD198&gt;[1]WAIVER_TX_Counties_FY22!AE$2,[1]TX_Counties_FY22_Income_Limits!AD198,IF([1]TX_Counties_FY22_Income_Limits!AD198&lt;[1]WAIVER_TX_Counties_FY22!AE$2,[1]WAIVER_TX_Counties_FY22!AE$2,IF([1]TX_Counties_FY22_Income_Limits!AD198=[1]WAIVER_TX_Counties_FY22!AE$2,[1]TX_Counties_FY22_Income_Limits!AD198)))</f>
        <v>37800</v>
      </c>
      <c r="AF198" s="64">
        <f>IF([1]TX_Counties_FY22_Income_Limits!AE198&gt;[1]WAIVER_TX_Counties_FY22!AF$2,[1]TX_Counties_FY22_Income_Limits!AE198,IF([1]TX_Counties_FY22_Income_Limits!AE198&lt;[1]WAIVER_TX_Counties_FY22!AF$2,[1]WAIVER_TX_Counties_FY22!AF$2,IF([1]TX_Counties_FY22_Income_Limits!AE198=[1]WAIVER_TX_Counties_FY22!AF$2,[1]TX_Counties_FY22_Income_Limits!AE198)))</f>
        <v>42000</v>
      </c>
      <c r="AG198" s="64">
        <f>IF([1]TX_Counties_FY22_Income_Limits!AF198&gt;[1]WAIVER_TX_Counties_FY22!AG$2,[1]TX_Counties_FY22_Income_Limits!AF198,IF([1]TX_Counties_FY22_Income_Limits!AF198&lt;[1]WAIVER_TX_Counties_FY22!AG$2,[1]WAIVER_TX_Counties_FY22!AG$2,IF([1]TX_Counties_FY22_Income_Limits!AF198=[1]WAIVER_TX_Counties_FY22!AG$2,[1]TX_Counties_FY22_Income_Limits!AF198)))</f>
        <v>45400</v>
      </c>
      <c r="AH198" s="64">
        <f>IF([1]TX_Counties_FY22_Income_Limits!AG198&gt;[1]WAIVER_TX_Counties_FY22!AH$2,[1]TX_Counties_FY22_Income_Limits!AG198,IF([1]TX_Counties_FY22_Income_Limits!AG198&lt;[1]WAIVER_TX_Counties_FY22!AH$2,[1]WAIVER_TX_Counties_FY22!AH$2,IF([1]TX_Counties_FY22_Income_Limits!AG198=[1]WAIVER_TX_Counties_FY22!AH$2,[1]TX_Counties_FY22_Income_Limits!AG198)))</f>
        <v>48750</v>
      </c>
      <c r="AI198" s="64">
        <f>IF([1]TX_Counties_FY22_Income_Limits!AH198&gt;[1]WAIVER_TX_Counties_FY22!AI$2,[1]TX_Counties_FY22_Income_Limits!AH198,IF([1]TX_Counties_FY22_Income_Limits!AH198&lt;[1]WAIVER_TX_Counties_FY22!AI$2,[1]WAIVER_TX_Counties_FY22!AI$2,IF([1]TX_Counties_FY22_Income_Limits!AH198=[1]WAIVER_TX_Counties_FY22!AI$2,[1]TX_Counties_FY22_Income_Limits!AH198)))</f>
        <v>52100</v>
      </c>
      <c r="AJ198" s="64">
        <f>IF([1]TX_Counties_FY22_Income_Limits!AI198&gt;[1]WAIVER_TX_Counties_FY22!AJ$2,[1]TX_Counties_FY22_Income_Limits!AI198,IF([1]TX_Counties_FY22_Income_Limits!AI198&lt;[1]WAIVER_TX_Counties_FY22!AJ$2,[1]WAIVER_TX_Counties_FY22!AJ$2,IF([1]TX_Counties_FY22_Income_Limits!AI198=[1]WAIVER_TX_Counties_FY22!AJ$2,[1]TX_Counties_FY22_Income_Limits!AI198)))</f>
        <v>55450</v>
      </c>
      <c r="AK198" s="64">
        <f>IF([1]TX_Counties_FY22_Income_Limits!AJ198&gt;[1]WAIVER_TX_Counties_FY22!AK$2,[1]TX_Counties_FY22_Income_Limits!AJ198,IF([1]TX_Counties_FY22_Income_Limits!AJ198&lt;[1]WAIVER_TX_Counties_FY22!AK$2,[1]WAIVER_TX_Counties_FY22!AK$2,IF([1]TX_Counties_FY22_Income_Limits!AJ198=[1]WAIVER_TX_Counties_FY22!AK$2,[1]TX_Counties_FY22_Income_Limits!AJ198)))</f>
        <v>58799.999999999993</v>
      </c>
      <c r="AL198" s="64">
        <f>IF([1]TX_Counties_FY22_Income_Limits!AK198&gt;[1]WAIVER_TX_Counties_FY22!AL$2,[1]TX_Counties_FY22_Income_Limits!AK198,IF([1]TX_Counties_FY22_Income_Limits!AK198&lt;[1]WAIVER_TX_Counties_FY22!AL$2,[1]WAIVER_TX_Counties_FY22!AL$2,IF([1]TX_Counties_FY22_Income_Limits!AK198=[1]WAIVER_TX_Counties_FY22!AL$2,[1]TX_Counties_FY22_Income_Limits!AK198)))</f>
        <v>62160</v>
      </c>
      <c r="AM198" s="64">
        <f>IF([1]TX_Counties_FY22_Income_Limits!AL198&gt;[1]WAIVER_TX_Counties_FY22!AM$2,[1]TX_Counties_FY22_Income_Limits!AL198,IF([1]TX_Counties_FY22_Income_Limits!AL198&lt;[1]WAIVER_TX_Counties_FY22!AM$2,[1]WAIVER_TX_Counties_FY22!AM$2,IF([1]TX_Counties_FY22_Income_Limits!AL198=[1]WAIVER_TX_Counties_FY22!AM$2,[1]TX_Counties_FY22_Income_Limits!AL198)))</f>
        <v>65520.000000000007</v>
      </c>
      <c r="AN198" s="64">
        <f>IF([1]TX_Counties_FY22_Income_Limits!AM198&gt;[1]WAIVER_TX_Counties_FY22!AN$2,[1]TX_Counties_FY22_Income_Limits!AM198,IF([1]TX_Counties_FY22_Income_Limits!AM198&lt;[1]WAIVER_TX_Counties_FY22!AN$2,[1]WAIVER_TX_Counties_FY22!AN$2,IF([1]TX_Counties_FY22_Income_Limits!AM198=[1]WAIVER_TX_Counties_FY22!AN$2,[1]TX_Counties_FY22_Income_Limits!AM198)))</f>
        <v>68880.000000000015</v>
      </c>
      <c r="AO198" s="64">
        <f>IF([1]TX_Counties_FY22_Income_Limits!AN198&gt;[1]WAIVER_TX_Counties_FY22!AO$2,[1]TX_Counties_FY22_Income_Limits!AN198,IF([1]TX_Counties_FY22_Income_Limits!AN198&lt;[1]WAIVER_TX_Counties_FY22!AO$2,[1]WAIVER_TX_Counties_FY22!AO$2,IF([1]TX_Counties_FY22_Income_Limits!AN198=[1]WAIVER_TX_Counties_FY22!AO$2,[1]TX_Counties_FY22_Income_Limits!AN198)))</f>
        <v>72240.000000000029</v>
      </c>
      <c r="AP198" s="64">
        <f>IF([1]TX_Counties_FY22_Income_Limits!AO198&gt;[1]WAIVER_TX_Counties_FY22!AP$2,[1]TX_Counties_FY22_Income_Limits!AO198,IF([1]TX_Counties_FY22_Income_Limits!AO198&lt;[1]WAIVER_TX_Counties_FY22!AP$2,[1]WAIVER_TX_Counties_FY22!AP$2,IF([1]TX_Counties_FY22_Income_Limits!AO198=[1]WAIVER_TX_Counties_FY22!AP$2,[1]TX_Counties_FY22_Income_Limits!AO198)))</f>
        <v>75600.000000000044</v>
      </c>
      <c r="AQ198" s="64">
        <f>IF([1]TX_Counties_FY22_Income_Limits!AP198&gt;[1]WAIVER_TX_Counties_FY22!AQ$2,[1]TX_Counties_FY22_Income_Limits!AP198,IF([1]TX_Counties_FY22_Income_Limits!AP198&lt;[1]WAIVER_TX_Counties_FY22!AQ$2,[1]WAIVER_TX_Counties_FY22!AQ$2,IF([1]TX_Counties_FY22_Income_Limits!AP198=[1]WAIVER_TX_Counties_FY22!AQ$2,[1]TX_Counties_FY22_Income_Limits!AP198)))</f>
        <v>78960.000000000058</v>
      </c>
      <c r="AR198" s="64">
        <f>IF([1]TX_Counties_FY22_Income_Limits!AQ198&gt;[1]WAIVER_TX_Counties_FY22!AR$2,[1]TX_Counties_FY22_Income_Limits!AQ198,IF([1]TX_Counties_FY22_Income_Limits!AQ198&lt;[1]WAIVER_TX_Counties_FY22!AR$2,[1]WAIVER_TX_Counties_FY22!AR$2,IF([1]TX_Counties_FY22_Income_Limits!AQ198=[1]WAIVER_TX_Counties_FY22!AR$2,[1]TX_Counties_FY22_Income_Limits!AQ198)))</f>
        <v>82320.000000000073</v>
      </c>
      <c r="AS198" s="64">
        <f>IF([1]TX_Counties_FY22_Income_Limits!AR198&gt;[1]WAIVER_TX_Counties_FY22!AS$2,[1]TX_Counties_FY22_Income_Limits!AR198,IF([1]TX_Counties_FY22_Income_Limits!AR198&lt;[1]WAIVER_TX_Counties_FY22!AS$2,[1]WAIVER_TX_Counties_FY22!AS$2,IF([1]TX_Counties_FY22_Income_Limits!AR198=[1]WAIVER_TX_Counties_FY22!AS$2,[1]TX_Counties_FY22_Income_Limits!AR198)))</f>
        <v>85680.000000000087</v>
      </c>
      <c r="AT198" s="64">
        <f>IF([1]TX_Counties_FY22_Income_Limits!AS198&gt;[1]WAIVER_TX_Counties_FY22!AT$2,[1]TX_Counties_FY22_Income_Limits!AS198,IF([1]TX_Counties_FY22_Income_Limits!AS198&lt;[1]WAIVER_TX_Counties_FY22!AT$2,[1]WAIVER_TX_Counties_FY22!AT$2,IF([1]TX_Counties_FY22_Income_Limits!AS198=[1]WAIVER_TX_Counties_FY22!AT$2,[1]TX_Counties_FY22_Income_Limits!AS198)))</f>
        <v>89040.000000000102</v>
      </c>
      <c r="AU198" s="64">
        <f>IF([1]TX_Counties_FY22_Income_Limits!AT198&gt;[1]WAIVER_TX_Counties_FY22!AU$2,[1]TX_Counties_FY22_Income_Limits!AT198,IF([1]TX_Counties_FY22_Income_Limits!AT198&lt;[1]WAIVER_TX_Counties_FY22!AU$2,[1]WAIVER_TX_Counties_FY22!AU$2,IF([1]TX_Counties_FY22_Income_Limits!AT198=[1]WAIVER_TX_Counties_FY22!AU$2,[1]TX_Counties_FY22_Income_Limits!AT198)))</f>
        <v>92400.000000000116</v>
      </c>
      <c r="AV198" s="64">
        <f>IF([1]TX_Counties_FY22_Income_Limits!AU198&gt;[1]WAIVER_TX_Counties_FY22!AV$2,[1]TX_Counties_FY22_Income_Limits!AU198,IF([1]TX_Counties_FY22_Income_Limits!AU198&lt;[1]WAIVER_TX_Counties_FY22!AV$2,[1]WAIVER_TX_Counties_FY22!AV$2,IF([1]TX_Counties_FY22_Income_Limits!AU198=[1]WAIVER_TX_Counties_FY22!AV$2,[1]TX_Counties_FY22_Income_Limits!AU198)))</f>
        <v>95760.000000000131</v>
      </c>
      <c r="AW198" s="64">
        <f>IF([1]TX_Counties_FY22_Income_Limits!AV198&gt;[1]WAIVER_TX_Counties_FY22!AW$2,[1]TX_Counties_FY22_Income_Limits!AV198,IF([1]TX_Counties_FY22_Income_Limits!AV198&lt;[1]WAIVER_TX_Counties_FY22!AW$2,[1]WAIVER_TX_Counties_FY22!AW$2,IF([1]TX_Counties_FY22_Income_Limits!AV198=[1]WAIVER_TX_Counties_FY22!AW$2,[1]TX_Counties_FY22_Income_Limits!AV198)))</f>
        <v>99120.000000000146</v>
      </c>
      <c r="AX198" s="64">
        <f>IF([1]TX_Counties_FY22_Income_Limits!AW198&gt;[1]WAIVER_TX_Counties_FY22!AX$2,[1]TX_Counties_FY22_Income_Limits!AW198,IF([1]TX_Counties_FY22_Income_Limits!AW198&lt;[1]WAIVER_TX_Counties_FY22!AX$2,[1]WAIVER_TX_Counties_FY22!AX$2,IF([1]TX_Counties_FY22_Income_Limits!AW198=[1]WAIVER_TX_Counties_FY22!AX$2,[1]TX_Counties_FY22_Income_Limits!AW198)))</f>
        <v>102480.00000000016</v>
      </c>
      <c r="AY198" s="64">
        <f>IF([1]TX_Counties_FY22_Income_Limits!AX198&gt;[1]WAIVER_TX_Counties_FY22!AY$2,[1]TX_Counties_FY22_Income_Limits!AX198,IF([1]TX_Counties_FY22_Income_Limits!AX198&lt;[1]WAIVER_TX_Counties_FY22!AY$2,[1]WAIVER_TX_Counties_FY22!AY$2,IF([1]TX_Counties_FY22_Income_Limits!AX198=[1]WAIVER_TX_Counties_FY22!AY$2,[1]TX_Counties_FY22_Income_Limits!AX198)))</f>
        <v>105840.00000000017</v>
      </c>
      <c r="AZ198" s="64">
        <f>IF([1]TX_Counties_FY22_Income_Limits!AY198&gt;[1]WAIVER_TX_Counties_FY22!AZ$2,[1]TX_Counties_FY22_Income_Limits!AY198,IF([1]TX_Counties_FY22_Income_Limits!AY198&lt;[1]WAIVER_TX_Counties_FY22!AZ$2,[1]WAIVER_TX_Counties_FY22!AZ$2,IF([1]TX_Counties_FY22_Income_Limits!AY198=[1]WAIVER_TX_Counties_FY22!AZ$2,[1]TX_Counties_FY22_Income_Limits!AY198)))</f>
        <v>109200.00000000019</v>
      </c>
      <c r="BA198" s="64">
        <f>IF([1]TX_Counties_FY22_Income_Limits!AZ198&gt;[1]WAIVER_TX_Counties_FY22!BA$2,[1]TX_Counties_FY22_Income_Limits!AZ198,IF([1]TX_Counties_FY22_Income_Limits!AZ198&lt;[1]WAIVER_TX_Counties_FY22!BA$2,[1]WAIVER_TX_Counties_FY22!BA$2,IF([1]TX_Counties_FY22_Income_Limits!AZ198=[1]WAIVER_TX_Counties_FY22!BA$2,[1]TX_Counties_FY22_Income_Limits!AZ198)))</f>
        <v>112560.0000000002</v>
      </c>
      <c r="BB198" s="64">
        <f>IF([1]TX_Counties_FY22_Income_Limits!BA198&gt;[1]WAIVER_TX_Counties_FY22!BB$2,[1]TX_Counties_FY22_Income_Limits!BA198,IF([1]TX_Counties_FY22_Income_Limits!BA198&lt;[1]WAIVER_TX_Counties_FY22!BB$2,[1]WAIVER_TX_Counties_FY22!BB$2,IF([1]TX_Counties_FY22_Income_Limits!BA198=[1]WAIVER_TX_Counties_FY22!BB$2,[1]TX_Counties_FY22_Income_Limits!BA198)))</f>
        <v>47050</v>
      </c>
      <c r="BC198" s="64">
        <f>IF([1]TX_Counties_FY22_Income_Limits!BB198&gt;[1]WAIVER_TX_Counties_FY22!BC$2,[1]TX_Counties_FY22_Income_Limits!BB198,IF([1]TX_Counties_FY22_Income_Limits!BB198&lt;[1]WAIVER_TX_Counties_FY22!BC$2,[1]WAIVER_TX_Counties_FY22!BC$2,IF([1]TX_Counties_FY22_Income_Limits!BB198=[1]WAIVER_TX_Counties_FY22!BC$2,[1]TX_Counties_FY22_Income_Limits!BB198)))</f>
        <v>53800</v>
      </c>
      <c r="BD198" s="64">
        <f>IF([1]TX_Counties_FY22_Income_Limits!BC198&gt;[1]WAIVER_TX_Counties_FY22!BD$2,[1]TX_Counties_FY22_Income_Limits!BC198,IF([1]TX_Counties_FY22_Income_Limits!BC198&lt;[1]WAIVER_TX_Counties_FY22!BD$2,[1]WAIVER_TX_Counties_FY22!BD$2,IF([1]TX_Counties_FY22_Income_Limits!BC198=[1]WAIVER_TX_Counties_FY22!BD$2,[1]TX_Counties_FY22_Income_Limits!BC198)))</f>
        <v>60500</v>
      </c>
      <c r="BE198" s="64">
        <f>IF([1]TX_Counties_FY22_Income_Limits!BD198&gt;[1]WAIVER_TX_Counties_FY22!BE$2,[1]TX_Counties_FY22_Income_Limits!BD198,IF([1]TX_Counties_FY22_Income_Limits!BD198&lt;[1]WAIVER_TX_Counties_FY22!BE$2,[1]WAIVER_TX_Counties_FY22!BE$2,IF([1]TX_Counties_FY22_Income_Limits!BD198=[1]WAIVER_TX_Counties_FY22!BE$2,[1]TX_Counties_FY22_Income_Limits!BD198)))</f>
        <v>67250</v>
      </c>
      <c r="BF198" s="64">
        <f>IF([1]TX_Counties_FY22_Income_Limits!BE198&gt;[1]WAIVER_TX_Counties_FY22!BF$2,[1]TX_Counties_FY22_Income_Limits!BE198,IF([1]TX_Counties_FY22_Income_Limits!BE198&lt;[1]WAIVER_TX_Counties_FY22!BF$2,[1]WAIVER_TX_Counties_FY22!BF$2,IF([1]TX_Counties_FY22_Income_Limits!BE198=[1]WAIVER_TX_Counties_FY22!BF$2,[1]TX_Counties_FY22_Income_Limits!BE198)))</f>
        <v>72650</v>
      </c>
      <c r="BG198" s="64">
        <f>IF([1]TX_Counties_FY22_Income_Limits!BF198&gt;[1]WAIVER_TX_Counties_FY22!BG$2,[1]TX_Counties_FY22_Income_Limits!BF198,IF([1]TX_Counties_FY22_Income_Limits!BF198&lt;[1]WAIVER_TX_Counties_FY22!BG$2,[1]WAIVER_TX_Counties_FY22!BG$2,IF([1]TX_Counties_FY22_Income_Limits!BF198=[1]WAIVER_TX_Counties_FY22!BG$2,[1]TX_Counties_FY22_Income_Limits!BF198)))</f>
        <v>78000</v>
      </c>
      <c r="BH198" s="64">
        <f>IF([1]TX_Counties_FY22_Income_Limits!BG198&gt;[1]WAIVER_TX_Counties_FY22!BH$2,[1]TX_Counties_FY22_Income_Limits!BG198,IF([1]TX_Counties_FY22_Income_Limits!BG198&lt;[1]WAIVER_TX_Counties_FY22!BH$2,[1]WAIVER_TX_Counties_FY22!BH$2,IF([1]TX_Counties_FY22_Income_Limits!BG198=[1]WAIVER_TX_Counties_FY22!BH$2,[1]TX_Counties_FY22_Income_Limits!BG198)))</f>
        <v>83400</v>
      </c>
      <c r="BI198" s="64">
        <f>IF([1]TX_Counties_FY22_Income_Limits!BH198&gt;[1]WAIVER_TX_Counties_FY22!BI$2,[1]TX_Counties_FY22_Income_Limits!BH198,IF([1]TX_Counties_FY22_Income_Limits!BH198&lt;[1]WAIVER_TX_Counties_FY22!BI$2,[1]WAIVER_TX_Counties_FY22!BI$2,IF([1]TX_Counties_FY22_Income_Limits!BH198=[1]WAIVER_TX_Counties_FY22!BI$2,[1]TX_Counties_FY22_Income_Limits!BH198)))</f>
        <v>88750</v>
      </c>
      <c r="BJ198" s="64">
        <f>IF([1]TX_Counties_FY22_Income_Limits!BI198&gt;[1]WAIVER_TX_Counties_FY22!BJ$2,[1]TX_Counties_FY22_Income_Limits!BI198,IF([1]TX_Counties_FY22_Income_Limits!BI198&lt;[1]WAIVER_TX_Counties_FY22!BJ$2,[1]WAIVER_TX_Counties_FY22!BJ$2,IF([1]TX_Counties_FY22_Income_Limits!BI198=[1]WAIVER_TX_Counties_FY22!BJ$2,[1]TX_Counties_FY22_Income_Limits!BI198)))</f>
        <v>94150</v>
      </c>
      <c r="BK198" s="64">
        <f>IF([1]TX_Counties_FY22_Income_Limits!BJ198&gt;[1]WAIVER_TX_Counties_FY22!BK$2,[1]TX_Counties_FY22_Income_Limits!BJ198,IF([1]TX_Counties_FY22_Income_Limits!BJ198&lt;[1]WAIVER_TX_Counties_FY22!BK$2,[1]WAIVER_TX_Counties_FY22!BK$2,IF([1]TX_Counties_FY22_Income_Limits!BJ198=[1]WAIVER_TX_Counties_FY22!BK$2,[1]TX_Counties_FY22_Income_Limits!BJ198)))</f>
        <v>99530</v>
      </c>
      <c r="BL198" s="64">
        <f>IF([1]TX_Counties_FY22_Income_Limits!BK198&gt;[1]WAIVER_TX_Counties_FY22!BL$2,[1]TX_Counties_FY22_Income_Limits!BK198,IF([1]TX_Counties_FY22_Income_Limits!BK198&lt;[1]WAIVER_TX_Counties_FY22!BL$2,[1]WAIVER_TX_Counties_FY22!BL$2,IF([1]TX_Counties_FY22_Income_Limits!BK198=[1]WAIVER_TX_Counties_FY22!BL$2,[1]TX_Counties_FY22_Income_Limits!BK198)))</f>
        <v>104910</v>
      </c>
      <c r="BM198" s="64">
        <f>IF([1]TX_Counties_FY22_Income_Limits!BL198&gt;[1]WAIVER_TX_Counties_FY22!BM$2,[1]TX_Counties_FY22_Income_Limits!BL198,IF([1]TX_Counties_FY22_Income_Limits!BL198&lt;[1]WAIVER_TX_Counties_FY22!BM$2,[1]WAIVER_TX_Counties_FY22!BM$2,IF([1]TX_Counties_FY22_Income_Limits!BL198=[1]WAIVER_TX_Counties_FY22!BM$2,[1]TX_Counties_FY22_Income_Limits!BL198)))</f>
        <v>110290</v>
      </c>
      <c r="BN198" s="64">
        <f>IF([1]TX_Counties_FY22_Income_Limits!BM198&gt;[1]WAIVER_TX_Counties_FY22!BN$2,[1]TX_Counties_FY22_Income_Limits!BM198,IF([1]TX_Counties_FY22_Income_Limits!BM198&lt;[1]WAIVER_TX_Counties_FY22!BN$2,[1]WAIVER_TX_Counties_FY22!BN$2,IF([1]TX_Counties_FY22_Income_Limits!BM198=[1]WAIVER_TX_Counties_FY22!BN$2,[1]TX_Counties_FY22_Income_Limits!BM198)))</f>
        <v>115670</v>
      </c>
      <c r="BO198" s="64">
        <f>IF([1]TX_Counties_FY22_Income_Limits!BN198&gt;[1]WAIVER_TX_Counties_FY22!BO$2,[1]TX_Counties_FY22_Income_Limits!BN198,IF([1]TX_Counties_FY22_Income_Limits!BN198&lt;[1]WAIVER_TX_Counties_FY22!BO$2,[1]WAIVER_TX_Counties_FY22!BO$2,IF([1]TX_Counties_FY22_Income_Limits!BN198=[1]WAIVER_TX_Counties_FY22!BO$2,[1]TX_Counties_FY22_Income_Limits!BN198)))</f>
        <v>121050</v>
      </c>
      <c r="BP198" s="64">
        <f>IF([1]TX_Counties_FY22_Income_Limits!BO198&gt;[1]WAIVER_TX_Counties_FY22!BP$2,[1]TX_Counties_FY22_Income_Limits!BO198,IF([1]TX_Counties_FY22_Income_Limits!BO198&lt;[1]WAIVER_TX_Counties_FY22!BP$2,[1]WAIVER_TX_Counties_FY22!BP$2,IF([1]TX_Counties_FY22_Income_Limits!BO198=[1]WAIVER_TX_Counties_FY22!BP$2,[1]TX_Counties_FY22_Income_Limits!BO198)))</f>
        <v>126430</v>
      </c>
      <c r="BQ198" s="64">
        <f>IF([1]TX_Counties_FY22_Income_Limits!BP198&gt;[1]WAIVER_TX_Counties_FY22!BQ$2,[1]TX_Counties_FY22_Income_Limits!BP198,IF([1]TX_Counties_FY22_Income_Limits!BP198&lt;[1]WAIVER_TX_Counties_FY22!BQ$2,[1]WAIVER_TX_Counties_FY22!BQ$2,IF([1]TX_Counties_FY22_Income_Limits!BP198=[1]WAIVER_TX_Counties_FY22!BQ$2,[1]TX_Counties_FY22_Income_Limits!BP198)))</f>
        <v>131810</v>
      </c>
      <c r="BR198" s="64">
        <f>IF([1]TX_Counties_FY22_Income_Limits!BQ198&gt;[1]WAIVER_TX_Counties_FY22!BR$2,[1]TX_Counties_FY22_Income_Limits!BQ198,IF([1]TX_Counties_FY22_Income_Limits!BQ198&lt;[1]WAIVER_TX_Counties_FY22!BR$2,[1]WAIVER_TX_Counties_FY22!BR$2,IF([1]TX_Counties_FY22_Income_Limits!BQ198=[1]WAIVER_TX_Counties_FY22!BR$2,[1]TX_Counties_FY22_Income_Limits!BQ198)))</f>
        <v>137190</v>
      </c>
      <c r="BS198" s="64">
        <f>IF([1]TX_Counties_FY22_Income_Limits!BR198&gt;[1]WAIVER_TX_Counties_FY22!BS$2,[1]TX_Counties_FY22_Income_Limits!BR198,IF([1]TX_Counties_FY22_Income_Limits!BR198&lt;[1]WAIVER_TX_Counties_FY22!BS$2,[1]WAIVER_TX_Counties_FY22!BS$2,IF([1]TX_Counties_FY22_Income_Limits!BR198=[1]WAIVER_TX_Counties_FY22!BS$2,[1]TX_Counties_FY22_Income_Limits!BR198)))</f>
        <v>142570</v>
      </c>
      <c r="BT198" s="64">
        <f>IF([1]TX_Counties_FY22_Income_Limits!BS198&gt;[1]WAIVER_TX_Counties_FY22!BT$2,[1]TX_Counties_FY22_Income_Limits!BS198,IF([1]TX_Counties_FY22_Income_Limits!BS198&lt;[1]WAIVER_TX_Counties_FY22!BT$2,[1]WAIVER_TX_Counties_FY22!BT$2,IF([1]TX_Counties_FY22_Income_Limits!BS198=[1]WAIVER_TX_Counties_FY22!BT$2,[1]TX_Counties_FY22_Income_Limits!BS198)))</f>
        <v>147950</v>
      </c>
      <c r="BU198" s="64">
        <f>IF([1]TX_Counties_FY22_Income_Limits!BT198&gt;[1]WAIVER_TX_Counties_FY22!BU$2,[1]TX_Counties_FY22_Income_Limits!BT198,IF([1]TX_Counties_FY22_Income_Limits!BT198&lt;[1]WAIVER_TX_Counties_FY22!BU$2,[1]WAIVER_TX_Counties_FY22!BU$2,IF([1]TX_Counties_FY22_Income_Limits!BT198=[1]WAIVER_TX_Counties_FY22!BU$2,[1]TX_Counties_FY22_Income_Limits!BT198)))</f>
        <v>153330</v>
      </c>
      <c r="BV198" s="64">
        <f>IF([1]TX_Counties_FY22_Income_Limits!BU198&gt;[1]WAIVER_TX_Counties_FY22!BV$2,[1]TX_Counties_FY22_Income_Limits!BU198,IF([1]TX_Counties_FY22_Income_Limits!BU198&lt;[1]WAIVER_TX_Counties_FY22!BV$2,[1]WAIVER_TX_Counties_FY22!BV$2,IF([1]TX_Counties_FY22_Income_Limits!BU198=[1]WAIVER_TX_Counties_FY22!BV$2,[1]TX_Counties_FY22_Income_Limits!BU198)))</f>
        <v>158710</v>
      </c>
      <c r="BW198" s="64">
        <f>IF([1]TX_Counties_FY22_Income_Limits!BV198&gt;[1]WAIVER_TX_Counties_FY22!BW$2,[1]TX_Counties_FY22_Income_Limits!BV198,IF([1]TX_Counties_FY22_Income_Limits!BV198&lt;[1]WAIVER_TX_Counties_FY22!BW$2,[1]WAIVER_TX_Counties_FY22!BW$2,IF([1]TX_Counties_FY22_Income_Limits!BV198=[1]WAIVER_TX_Counties_FY22!BW$2,[1]TX_Counties_FY22_Income_Limits!BV198)))</f>
        <v>164090</v>
      </c>
      <c r="BX198" s="64">
        <f>IF([1]TX_Counties_FY22_Income_Limits!BW198&gt;[1]WAIVER_TX_Counties_FY22!BX$2,[1]TX_Counties_FY22_Income_Limits!BW198,IF([1]TX_Counties_FY22_Income_Limits!BW198&lt;[1]WAIVER_TX_Counties_FY22!BX$2,[1]WAIVER_TX_Counties_FY22!BX$2,IF([1]TX_Counties_FY22_Income_Limits!BW198=[1]WAIVER_TX_Counties_FY22!BX$2,[1]TX_Counties_FY22_Income_Limits!BW198)))</f>
        <v>169470</v>
      </c>
      <c r="BY198" s="64">
        <f>IF([1]TX_Counties_FY22_Income_Limits!BX198&gt;[1]WAIVER_TX_Counties_FY22!BY$2,[1]TX_Counties_FY22_Income_Limits!BX198,IF([1]TX_Counties_FY22_Income_Limits!BX198&lt;[1]WAIVER_TX_Counties_FY22!BY$2,[1]WAIVER_TX_Counties_FY22!BY$2,IF([1]TX_Counties_FY22_Income_Limits!BX198=[1]WAIVER_TX_Counties_FY22!BY$2,[1]TX_Counties_FY22_Income_Limits!BX198)))</f>
        <v>174850</v>
      </c>
      <c r="BZ198" s="64">
        <f>IF([1]TX_Counties_FY22_Income_Limits!BY198&gt;[1]WAIVER_TX_Counties_FY22!BZ$2,[1]TX_Counties_FY22_Income_Limits!BY198,IF([1]TX_Counties_FY22_Income_Limits!BY198&lt;[1]WAIVER_TX_Counties_FY22!BZ$2,[1]WAIVER_TX_Counties_FY22!BZ$2,IF([1]TX_Counties_FY22_Income_Limits!BY198=[1]WAIVER_TX_Counties_FY22!BZ$2,[1]TX_Counties_FY22_Income_Limits!BY198)))</f>
        <v>180230</v>
      </c>
      <c r="CA198" s="64">
        <f>IF([1]TX_Counties_FY22_Income_Limits!BZ198&gt;[1]WAIVER_TX_Counties_FY22!CA$2,[1]TX_Counties_FY22_Income_Limits!BZ198,IF([1]TX_Counties_FY22_Income_Limits!BZ198&lt;[1]WAIVER_TX_Counties_FY22!CA$2,[1]WAIVER_TX_Counties_FY22!CA$2,IF([1]TX_Counties_FY22_Income_Limits!BZ198=[1]WAIVER_TX_Counties_FY22!CA$2,[1]TX_Counties_FY22_Income_Limits!BZ198)))</f>
        <v>59709.999999999993</v>
      </c>
      <c r="CB198" s="64">
        <f>IF([1]TX_Counties_FY22_Income_Limits!CA198&gt;[1]WAIVER_TX_Counties_FY22!CB$2,[1]TX_Counties_FY22_Income_Limits!CA198,IF([1]TX_Counties_FY22_Income_Limits!CA198&lt;[1]WAIVER_TX_Counties_FY22!CB$2,[1]WAIVER_TX_Counties_FY22!CB$2,IF([1]TX_Counties_FY22_Income_Limits!CA198=[1]WAIVER_TX_Counties_FY22!CB$2,[1]TX_Counties_FY22_Income_Limits!CA198)))</f>
        <v>68240</v>
      </c>
      <c r="CC198" s="64">
        <f>IF([1]TX_Counties_FY22_Income_Limits!CB198&gt;[1]WAIVER_TX_Counties_FY22!CC$2,[1]TX_Counties_FY22_Income_Limits!CB198,IF([1]TX_Counties_FY22_Income_Limits!CB198&lt;[1]WAIVER_TX_Counties_FY22!CC$2,[1]WAIVER_TX_Counties_FY22!CC$2,IF([1]TX_Counties_FY22_Income_Limits!CB198=[1]WAIVER_TX_Counties_FY22!CC$2,[1]TX_Counties_FY22_Income_Limits!CB198)))</f>
        <v>76770</v>
      </c>
      <c r="CD198" s="64">
        <f>IF([1]TX_Counties_FY22_Income_Limits!CC198&gt;[1]WAIVER_TX_Counties_FY22!CD$2,[1]TX_Counties_FY22_Income_Limits!CC198,IF([1]TX_Counties_FY22_Income_Limits!CC198&lt;[1]WAIVER_TX_Counties_FY22!CD$2,[1]WAIVER_TX_Counties_FY22!CD$2,IF([1]TX_Counties_FY22_Income_Limits!CC198=[1]WAIVER_TX_Counties_FY22!CD$2,[1]TX_Counties_FY22_Income_Limits!CC198)))</f>
        <v>85300</v>
      </c>
      <c r="CE198" s="64">
        <f>IF([1]TX_Counties_FY22_Income_Limits!CD198&gt;[1]WAIVER_TX_Counties_FY22!CE$2,[1]TX_Counties_FY22_Income_Limits!CD198,IF([1]TX_Counties_FY22_Income_Limits!CD198&lt;[1]WAIVER_TX_Counties_FY22!CE$2,[1]WAIVER_TX_Counties_FY22!CE$2,IF([1]TX_Counties_FY22_Income_Limits!CD198=[1]WAIVER_TX_Counties_FY22!CE$2,[1]TX_Counties_FY22_Income_Limits!CD198)))</f>
        <v>92124</v>
      </c>
      <c r="CF198" s="64">
        <f>IF([1]TX_Counties_FY22_Income_Limits!CE198&gt;[1]WAIVER_TX_Counties_FY22!CF$2,[1]TX_Counties_FY22_Income_Limits!CE198,IF([1]TX_Counties_FY22_Income_Limits!CE198&lt;[1]WAIVER_TX_Counties_FY22!CF$2,[1]WAIVER_TX_Counties_FY22!CF$2,IF([1]TX_Counties_FY22_Income_Limits!CE198=[1]WAIVER_TX_Counties_FY22!CF$2,[1]TX_Counties_FY22_Income_Limits!CE198)))</f>
        <v>98948</v>
      </c>
      <c r="CG198" s="64">
        <f>IF([1]TX_Counties_FY22_Income_Limits!CF198&gt;[1]WAIVER_TX_Counties_FY22!CG$2,[1]TX_Counties_FY22_Income_Limits!CF198,IF([1]TX_Counties_FY22_Income_Limits!CF198&lt;[1]WAIVER_TX_Counties_FY22!CG$2,[1]WAIVER_TX_Counties_FY22!CG$2,IF([1]TX_Counties_FY22_Income_Limits!CF198=[1]WAIVER_TX_Counties_FY22!CG$2,[1]TX_Counties_FY22_Income_Limits!CF198)))</f>
        <v>105772</v>
      </c>
      <c r="CH198" s="64">
        <f>IF([1]TX_Counties_FY22_Income_Limits!CG198&gt;[1]WAIVER_TX_Counties_FY22!CH$2,[1]TX_Counties_FY22_Income_Limits!CG198,IF([1]TX_Counties_FY22_Income_Limits!CG198&lt;[1]WAIVER_TX_Counties_FY22!CH$2,[1]WAIVER_TX_Counties_FY22!CH$2,IF([1]TX_Counties_FY22_Income_Limits!CG198=[1]WAIVER_TX_Counties_FY22!CH$2,[1]TX_Counties_FY22_Income_Limits!CG198)))</f>
        <v>112596</v>
      </c>
      <c r="CI198" s="64">
        <f>IF([1]TX_Counties_FY22_Income_Limits!CH198&gt;[1]WAIVER_TX_Counties_FY22!CI$2,[1]TX_Counties_FY22_Income_Limits!CH198,IF([1]TX_Counties_FY22_Income_Limits!CH198&lt;[1]WAIVER_TX_Counties_FY22!CI$2,[1]WAIVER_TX_Counties_FY22!CI$2,IF([1]TX_Counties_FY22_Income_Limits!CH198=[1]WAIVER_TX_Counties_FY22!CI$2,[1]TX_Counties_FY22_Income_Limits!CH198)))</f>
        <v>119419.99999999999</v>
      </c>
      <c r="CJ198" s="64">
        <f>IF([1]TX_Counties_FY22_Income_Limits!CI198&gt;[1]WAIVER_TX_Counties_FY22!CJ$2,[1]TX_Counties_FY22_Income_Limits!CI198,IF([1]TX_Counties_FY22_Income_Limits!CI198&lt;[1]WAIVER_TX_Counties_FY22!CJ$2,[1]WAIVER_TX_Counties_FY22!CJ$2,IF([1]TX_Counties_FY22_Income_Limits!CI198=[1]WAIVER_TX_Counties_FY22!CJ$2,[1]TX_Counties_FY22_Income_Limits!CI198)))</f>
        <v>126244</v>
      </c>
      <c r="CK198" s="64">
        <f>IF([1]TX_Counties_FY22_Income_Limits!CJ198&gt;[1]WAIVER_TX_Counties_FY22!CK$2,[1]TX_Counties_FY22_Income_Limits!CJ198,IF([1]TX_Counties_FY22_Income_Limits!CJ198&lt;[1]WAIVER_TX_Counties_FY22!CK$2,[1]WAIVER_TX_Counties_FY22!CK$2,IF([1]TX_Counties_FY22_Income_Limits!CJ198=[1]WAIVER_TX_Counties_FY22!CK$2,[1]TX_Counties_FY22_Income_Limits!CJ198)))</f>
        <v>133068</v>
      </c>
      <c r="CL198" s="64">
        <f>IF([1]TX_Counties_FY22_Income_Limits!CK198&gt;[1]WAIVER_TX_Counties_FY22!CL$2,[1]TX_Counties_FY22_Income_Limits!CK198,IF([1]TX_Counties_FY22_Income_Limits!CK198&lt;[1]WAIVER_TX_Counties_FY22!CL$2,[1]WAIVER_TX_Counties_FY22!CL$2,IF([1]TX_Counties_FY22_Income_Limits!CK198=[1]WAIVER_TX_Counties_FY22!CL$2,[1]TX_Counties_FY22_Income_Limits!CK198)))</f>
        <v>139892</v>
      </c>
      <c r="CM198" s="64">
        <f>IF([1]TX_Counties_FY22_Income_Limits!CL198&gt;[1]WAIVER_TX_Counties_FY22!CM$2,[1]TX_Counties_FY22_Income_Limits!CL198,IF([1]TX_Counties_FY22_Income_Limits!CL198&lt;[1]WAIVER_TX_Counties_FY22!CM$2,[1]WAIVER_TX_Counties_FY22!CM$2,IF([1]TX_Counties_FY22_Income_Limits!CL198=[1]WAIVER_TX_Counties_FY22!CM$2,[1]TX_Counties_FY22_Income_Limits!CL198)))</f>
        <v>146716</v>
      </c>
      <c r="CN198" s="64">
        <f>IF([1]TX_Counties_FY22_Income_Limits!CM198&gt;[1]WAIVER_TX_Counties_FY22!CN$2,[1]TX_Counties_FY22_Income_Limits!CM198,IF([1]TX_Counties_FY22_Income_Limits!CM198&lt;[1]WAIVER_TX_Counties_FY22!CN$2,[1]WAIVER_TX_Counties_FY22!CN$2,IF([1]TX_Counties_FY22_Income_Limits!CM198=[1]WAIVER_TX_Counties_FY22!CN$2,[1]TX_Counties_FY22_Income_Limits!CM198)))</f>
        <v>153540</v>
      </c>
      <c r="CO198" s="64">
        <f>IF([1]TX_Counties_FY22_Income_Limits!CN198&gt;[1]WAIVER_TX_Counties_FY22!CO$2,[1]TX_Counties_FY22_Income_Limits!CN198,IF([1]TX_Counties_FY22_Income_Limits!CN198&lt;[1]WAIVER_TX_Counties_FY22!CO$2,[1]WAIVER_TX_Counties_FY22!CO$2,IF([1]TX_Counties_FY22_Income_Limits!CN198=[1]WAIVER_TX_Counties_FY22!CO$2,[1]TX_Counties_FY22_Income_Limits!CN198)))</f>
        <v>160364</v>
      </c>
      <c r="CP198" s="64">
        <f>IF([1]TX_Counties_FY22_Income_Limits!CO198&gt;[1]WAIVER_TX_Counties_FY22!CP$2,[1]TX_Counties_FY22_Income_Limits!CO198,IF([1]TX_Counties_FY22_Income_Limits!CO198&lt;[1]WAIVER_TX_Counties_FY22!CP$2,[1]WAIVER_TX_Counties_FY22!CP$2,IF([1]TX_Counties_FY22_Income_Limits!CO198=[1]WAIVER_TX_Counties_FY22!CP$2,[1]TX_Counties_FY22_Income_Limits!CO198)))</f>
        <v>167188</v>
      </c>
      <c r="CQ198" s="64">
        <f>IF([1]TX_Counties_FY22_Income_Limits!CP198&gt;[1]WAIVER_TX_Counties_FY22!CQ$2,[1]TX_Counties_FY22_Income_Limits!CP198,IF([1]TX_Counties_FY22_Income_Limits!CP198&lt;[1]WAIVER_TX_Counties_FY22!CQ$2,[1]WAIVER_TX_Counties_FY22!CQ$2,IF([1]TX_Counties_FY22_Income_Limits!CP198=[1]WAIVER_TX_Counties_FY22!CQ$2,[1]TX_Counties_FY22_Income_Limits!CP198)))</f>
        <v>174012</v>
      </c>
      <c r="CR198" s="64">
        <f>IF([1]TX_Counties_FY22_Income_Limits!CQ198&gt;[1]WAIVER_TX_Counties_FY22!CR$2,[1]TX_Counties_FY22_Income_Limits!CQ198,IF([1]TX_Counties_FY22_Income_Limits!CQ198&lt;[1]WAIVER_TX_Counties_FY22!CR$2,[1]WAIVER_TX_Counties_FY22!CR$2,IF([1]TX_Counties_FY22_Income_Limits!CQ198=[1]WAIVER_TX_Counties_FY22!CR$2,[1]TX_Counties_FY22_Income_Limits!CQ198)))</f>
        <v>180836</v>
      </c>
      <c r="CS198" s="64">
        <f>IF([1]TX_Counties_FY22_Income_Limits!CR198&gt;[1]WAIVER_TX_Counties_FY22!CS$2,[1]TX_Counties_FY22_Income_Limits!CR198,IF([1]TX_Counties_FY22_Income_Limits!CR198&lt;[1]WAIVER_TX_Counties_FY22!CS$2,[1]WAIVER_TX_Counties_FY22!CS$2,IF([1]TX_Counties_FY22_Income_Limits!CR198=[1]WAIVER_TX_Counties_FY22!CS$2,[1]TX_Counties_FY22_Income_Limits!CR198)))</f>
        <v>187660</v>
      </c>
      <c r="CT198" s="64">
        <f>IF([1]TX_Counties_FY22_Income_Limits!CS198&gt;[1]WAIVER_TX_Counties_FY22!CT$2,[1]TX_Counties_FY22_Income_Limits!CS198,IF([1]TX_Counties_FY22_Income_Limits!CS198&lt;[1]WAIVER_TX_Counties_FY22!CT$2,[1]WAIVER_TX_Counties_FY22!CT$2,IF([1]TX_Counties_FY22_Income_Limits!CS198=[1]WAIVER_TX_Counties_FY22!CT$2,[1]TX_Counties_FY22_Income_Limits!CS198)))</f>
        <v>194484</v>
      </c>
      <c r="CU198" s="64">
        <f>IF([1]TX_Counties_FY22_Income_Limits!CT198&gt;[1]WAIVER_TX_Counties_FY22!CU$2,[1]TX_Counties_FY22_Income_Limits!CT198,IF([1]TX_Counties_FY22_Income_Limits!CT198&lt;[1]WAIVER_TX_Counties_FY22!CU$2,[1]WAIVER_TX_Counties_FY22!CU$2,IF([1]TX_Counties_FY22_Income_Limits!CT198=[1]WAIVER_TX_Counties_FY22!CU$2,[1]TX_Counties_FY22_Income_Limits!CT198)))</f>
        <v>201308</v>
      </c>
      <c r="CV198" s="64">
        <f>IF([1]TX_Counties_FY22_Income_Limits!CU198&gt;[1]WAIVER_TX_Counties_FY22!CV$2,[1]TX_Counties_FY22_Income_Limits!CU198,IF([1]TX_Counties_FY22_Income_Limits!CU198&lt;[1]WAIVER_TX_Counties_FY22!CV$2,[1]WAIVER_TX_Counties_FY22!CV$2,IF([1]TX_Counties_FY22_Income_Limits!CU198=[1]WAIVER_TX_Counties_FY22!CV$2,[1]TX_Counties_FY22_Income_Limits!CU198)))</f>
        <v>208132</v>
      </c>
      <c r="CW198" s="64">
        <f>IF([1]TX_Counties_FY22_Income_Limits!CV198&gt;[1]WAIVER_TX_Counties_FY22!CW$2,[1]TX_Counties_FY22_Income_Limits!CV198,IF([1]TX_Counties_FY22_Income_Limits!CV198&lt;[1]WAIVER_TX_Counties_FY22!CW$2,[1]WAIVER_TX_Counties_FY22!CW$2,IF([1]TX_Counties_FY22_Income_Limits!CV198=[1]WAIVER_TX_Counties_FY22!CW$2,[1]TX_Counties_FY22_Income_Limits!CV198)))</f>
        <v>214956</v>
      </c>
      <c r="CX198" s="64">
        <f>IF([1]TX_Counties_FY22_Income_Limits!CW198&gt;[1]WAIVER_TX_Counties_FY22!CX$2,[1]TX_Counties_FY22_Income_Limits!CW198,IF([1]TX_Counties_FY22_Income_Limits!CW198&lt;[1]WAIVER_TX_Counties_FY22!CX$2,[1]WAIVER_TX_Counties_FY22!CX$2,IF([1]TX_Counties_FY22_Income_Limits!CW198=[1]WAIVER_TX_Counties_FY22!CX$2,[1]TX_Counties_FY22_Income_Limits!CW198)))</f>
        <v>221780</v>
      </c>
      <c r="CY198" s="64">
        <f>IF([1]TX_Counties_FY22_Income_Limits!CX198&gt;[1]WAIVER_TX_Counties_FY22!CY$2,[1]TX_Counties_FY22_Income_Limits!CX198,IF([1]TX_Counties_FY22_Income_Limits!CX198&lt;[1]WAIVER_TX_Counties_FY22!CY$2,[1]WAIVER_TX_Counties_FY22!CY$2,IF([1]TX_Counties_FY22_Income_Limits!CX198=[1]WAIVER_TX_Counties_FY22!CY$2,[1]TX_Counties_FY22_Income_Limits!CX198)))</f>
        <v>228604</v>
      </c>
      <c r="CZ198" s="64">
        <f>IF([1]TX_Counties_FY22_Income_Limits!CY198&gt;[1]WAIVER_TX_Counties_FY22!CZ$2,[1]TX_Counties_FY22_Income_Limits!CY198,IF([1]TX_Counties_FY22_Income_Limits!CY198&lt;[1]WAIVER_TX_Counties_FY22!CZ$2,[1]WAIVER_TX_Counties_FY22!CZ$2,IF([1]TX_Counties_FY22_Income_Limits!CY198=[1]WAIVER_TX_Counties_FY22!CZ$2,[1]TX_Counties_FY22_Income_Limits!CY198)))</f>
        <v>71652</v>
      </c>
      <c r="DA198" s="64">
        <f>IF([1]TX_Counties_FY22_Income_Limits!CZ198&gt;[1]WAIVER_TX_Counties_FY22!DA$2,[1]TX_Counties_FY22_Income_Limits!CZ198,IF([1]TX_Counties_FY22_Income_Limits!CZ198&lt;[1]WAIVER_TX_Counties_FY22!DA$2,[1]WAIVER_TX_Counties_FY22!DA$2,IF([1]TX_Counties_FY22_Income_Limits!CZ198=[1]WAIVER_TX_Counties_FY22!DA$2,[1]TX_Counties_FY22_Income_Limits!CZ198)))</f>
        <v>81888</v>
      </c>
      <c r="DB198" s="64">
        <f>IF([1]TX_Counties_FY22_Income_Limits!DA198&gt;[1]WAIVER_TX_Counties_FY22!DB$2,[1]TX_Counties_FY22_Income_Limits!DA198,IF([1]TX_Counties_FY22_Income_Limits!DA198&lt;[1]WAIVER_TX_Counties_FY22!DB$2,[1]WAIVER_TX_Counties_FY22!DB$2,IF([1]TX_Counties_FY22_Income_Limits!DA198=[1]WAIVER_TX_Counties_FY22!DB$2,[1]TX_Counties_FY22_Income_Limits!DA198)))</f>
        <v>92124</v>
      </c>
      <c r="DC198" s="64">
        <f>IF([1]TX_Counties_FY22_Income_Limits!DB198&gt;[1]WAIVER_TX_Counties_FY22!DC$2,[1]TX_Counties_FY22_Income_Limits!DB198,IF([1]TX_Counties_FY22_Income_Limits!DB198&lt;[1]WAIVER_TX_Counties_FY22!DC$2,[1]WAIVER_TX_Counties_FY22!DC$2,IF([1]TX_Counties_FY22_Income_Limits!DB198=[1]WAIVER_TX_Counties_FY22!DC$2,[1]TX_Counties_FY22_Income_Limits!DB198)))</f>
        <v>102360</v>
      </c>
      <c r="DD198" s="64">
        <f>IF([1]TX_Counties_FY22_Income_Limits!DC198&gt;[1]WAIVER_TX_Counties_FY22!DD$2,[1]TX_Counties_FY22_Income_Limits!DC198,IF([1]TX_Counties_FY22_Income_Limits!DC198&lt;[1]WAIVER_TX_Counties_FY22!DD$2,[1]WAIVER_TX_Counties_FY22!DD$2,IF([1]TX_Counties_FY22_Income_Limits!DC198=[1]WAIVER_TX_Counties_FY22!DD$2,[1]TX_Counties_FY22_Income_Limits!DC198)))</f>
        <v>110548.8</v>
      </c>
      <c r="DE198" s="64">
        <f>IF([1]TX_Counties_FY22_Income_Limits!DD198&gt;[1]WAIVER_TX_Counties_FY22!DE$2,[1]TX_Counties_FY22_Income_Limits!DD198,IF([1]TX_Counties_FY22_Income_Limits!DD198&lt;[1]WAIVER_TX_Counties_FY22!DE$2,[1]WAIVER_TX_Counties_FY22!DE$2,IF([1]TX_Counties_FY22_Income_Limits!DD198=[1]WAIVER_TX_Counties_FY22!DE$2,[1]TX_Counties_FY22_Income_Limits!DD198)))</f>
        <v>118737.59999999999</v>
      </c>
      <c r="DF198" s="64">
        <f>IF([1]TX_Counties_FY22_Income_Limits!DE198&gt;[1]WAIVER_TX_Counties_FY22!DF$2,[1]TX_Counties_FY22_Income_Limits!DE198,IF([1]TX_Counties_FY22_Income_Limits!DE198&lt;[1]WAIVER_TX_Counties_FY22!DF$2,[1]WAIVER_TX_Counties_FY22!DF$2,IF([1]TX_Counties_FY22_Income_Limits!DE198=[1]WAIVER_TX_Counties_FY22!DF$2,[1]TX_Counties_FY22_Income_Limits!DE198)))</f>
        <v>126926.39999999999</v>
      </c>
      <c r="DG198" s="64">
        <f>IF([1]TX_Counties_FY22_Income_Limits!DF198&gt;[1]WAIVER_TX_Counties_FY22!DG$2,[1]TX_Counties_FY22_Income_Limits!DF198,IF([1]TX_Counties_FY22_Income_Limits!DF198&lt;[1]WAIVER_TX_Counties_FY22!DG$2,[1]WAIVER_TX_Counties_FY22!DG$2,IF([1]TX_Counties_FY22_Income_Limits!DF198=[1]WAIVER_TX_Counties_FY22!DG$2,[1]TX_Counties_FY22_Income_Limits!DF198)))</f>
        <v>135115.20000000001</v>
      </c>
      <c r="DH198" s="64">
        <f>IF([1]TX_Counties_FY22_Income_Limits!DG198&gt;[1]WAIVER_TX_Counties_FY22!DH$2,[1]TX_Counties_FY22_Income_Limits!DG198,IF([1]TX_Counties_FY22_Income_Limits!DG198&lt;[1]WAIVER_TX_Counties_FY22!DH$2,[1]WAIVER_TX_Counties_FY22!DH$2,IF([1]TX_Counties_FY22_Income_Limits!DG198=[1]WAIVER_TX_Counties_FY22!DH$2,[1]TX_Counties_FY22_Income_Limits!DG198)))</f>
        <v>143304</v>
      </c>
      <c r="DI198" s="64">
        <f>IF([1]TX_Counties_FY22_Income_Limits!DH198&gt;[1]WAIVER_TX_Counties_FY22!DI$2,[1]TX_Counties_FY22_Income_Limits!DH198,IF([1]TX_Counties_FY22_Income_Limits!DH198&lt;[1]WAIVER_TX_Counties_FY22!DI$2,[1]WAIVER_TX_Counties_FY22!DI$2,IF([1]TX_Counties_FY22_Income_Limits!DH198=[1]WAIVER_TX_Counties_FY22!DI$2,[1]TX_Counties_FY22_Income_Limits!DH198)))</f>
        <v>151492.79999999999</v>
      </c>
      <c r="DJ198" s="64">
        <f>IF([1]TX_Counties_FY22_Income_Limits!DI198&gt;[1]WAIVER_TX_Counties_FY22!DJ$2,[1]TX_Counties_FY22_Income_Limits!DI198,IF([1]TX_Counties_FY22_Income_Limits!DI198&lt;[1]WAIVER_TX_Counties_FY22!DJ$2,[1]WAIVER_TX_Counties_FY22!DJ$2,IF([1]TX_Counties_FY22_Income_Limits!DI198=[1]WAIVER_TX_Counties_FY22!DJ$2,[1]TX_Counties_FY22_Income_Limits!DI198)))</f>
        <v>159681.59999999998</v>
      </c>
      <c r="DK198" s="64">
        <f>IF([1]TX_Counties_FY22_Income_Limits!DJ198&gt;[1]WAIVER_TX_Counties_FY22!DK$2,[1]TX_Counties_FY22_Income_Limits!DJ198,IF([1]TX_Counties_FY22_Income_Limits!DJ198&lt;[1]WAIVER_TX_Counties_FY22!DK$2,[1]WAIVER_TX_Counties_FY22!DK$2,IF([1]TX_Counties_FY22_Income_Limits!DJ198=[1]WAIVER_TX_Counties_FY22!DK$2,[1]TX_Counties_FY22_Income_Limits!DJ198)))</f>
        <v>167870.39999999997</v>
      </c>
      <c r="DL198" s="64">
        <f>IF([1]TX_Counties_FY22_Income_Limits!DK198&gt;[1]WAIVER_TX_Counties_FY22!DL$2,[1]TX_Counties_FY22_Income_Limits!DK198,IF([1]TX_Counties_FY22_Income_Limits!DK198&lt;[1]WAIVER_TX_Counties_FY22!DL$2,[1]WAIVER_TX_Counties_FY22!DL$2,IF([1]TX_Counties_FY22_Income_Limits!DK198=[1]WAIVER_TX_Counties_FY22!DL$2,[1]TX_Counties_FY22_Income_Limits!DK198)))</f>
        <v>176059.19999999995</v>
      </c>
      <c r="DM198" s="64">
        <f>IF([1]TX_Counties_FY22_Income_Limits!DL198&gt;[1]WAIVER_TX_Counties_FY22!DM$2,[1]TX_Counties_FY22_Income_Limits!DL198,IF([1]TX_Counties_FY22_Income_Limits!DL198&lt;[1]WAIVER_TX_Counties_FY22!DM$2,[1]WAIVER_TX_Counties_FY22!DM$2,IF([1]TX_Counties_FY22_Income_Limits!DL198=[1]WAIVER_TX_Counties_FY22!DM$2,[1]TX_Counties_FY22_Income_Limits!DL198)))</f>
        <v>184247.99999999994</v>
      </c>
      <c r="DN198" s="64">
        <f>IF([1]TX_Counties_FY22_Income_Limits!DM198&gt;[1]WAIVER_TX_Counties_FY22!DN$2,[1]TX_Counties_FY22_Income_Limits!DM198,IF([1]TX_Counties_FY22_Income_Limits!DM198&lt;[1]WAIVER_TX_Counties_FY22!DN$2,[1]WAIVER_TX_Counties_FY22!DN$2,IF([1]TX_Counties_FY22_Income_Limits!DM198=[1]WAIVER_TX_Counties_FY22!DN$2,[1]TX_Counties_FY22_Income_Limits!DM198)))</f>
        <v>192436.79999999993</v>
      </c>
      <c r="DO198" s="64">
        <f>IF([1]TX_Counties_FY22_Income_Limits!DN198&gt;[1]WAIVER_TX_Counties_FY22!DO$2,[1]TX_Counties_FY22_Income_Limits!DN198,IF([1]TX_Counties_FY22_Income_Limits!DN198&lt;[1]WAIVER_TX_Counties_FY22!DO$2,[1]WAIVER_TX_Counties_FY22!DO$2,IF([1]TX_Counties_FY22_Income_Limits!DN198=[1]WAIVER_TX_Counties_FY22!DO$2,[1]TX_Counties_FY22_Income_Limits!DN198)))</f>
        <v>200625.59999999992</v>
      </c>
      <c r="DP198" s="64">
        <f>IF([1]TX_Counties_FY22_Income_Limits!DO198&gt;[1]WAIVER_TX_Counties_FY22!DP$2,[1]TX_Counties_FY22_Income_Limits!DO198,IF([1]TX_Counties_FY22_Income_Limits!DO198&lt;[1]WAIVER_TX_Counties_FY22!DP$2,[1]WAIVER_TX_Counties_FY22!DP$2,IF([1]TX_Counties_FY22_Income_Limits!DO198=[1]WAIVER_TX_Counties_FY22!DP$2,[1]TX_Counties_FY22_Income_Limits!DO198)))</f>
        <v>208814.39999999991</v>
      </c>
      <c r="DQ198" s="64">
        <f>IF([1]TX_Counties_FY22_Income_Limits!DP198&gt;[1]WAIVER_TX_Counties_FY22!DQ$2,[1]TX_Counties_FY22_Income_Limits!DP198,IF([1]TX_Counties_FY22_Income_Limits!DP198&lt;[1]WAIVER_TX_Counties_FY22!DQ$2,[1]WAIVER_TX_Counties_FY22!DQ$2,IF([1]TX_Counties_FY22_Income_Limits!DP198=[1]WAIVER_TX_Counties_FY22!DQ$2,[1]TX_Counties_FY22_Income_Limits!DP198)))</f>
        <v>217003.1999999999</v>
      </c>
      <c r="DR198" s="64">
        <f>IF([1]TX_Counties_FY22_Income_Limits!DQ198&gt;[1]WAIVER_TX_Counties_FY22!DR$2,[1]TX_Counties_FY22_Income_Limits!DQ198,IF([1]TX_Counties_FY22_Income_Limits!DQ198&lt;[1]WAIVER_TX_Counties_FY22!DR$2,[1]WAIVER_TX_Counties_FY22!DR$2,IF([1]TX_Counties_FY22_Income_Limits!DQ198=[1]WAIVER_TX_Counties_FY22!DR$2,[1]TX_Counties_FY22_Income_Limits!DQ198)))</f>
        <v>225191.99999999988</v>
      </c>
      <c r="DS198" s="64">
        <f>IF([1]TX_Counties_FY22_Income_Limits!DR198&gt;[1]WAIVER_TX_Counties_FY22!DS$2,[1]TX_Counties_FY22_Income_Limits!DR198,IF([1]TX_Counties_FY22_Income_Limits!DR198&lt;[1]WAIVER_TX_Counties_FY22!DS$2,[1]WAIVER_TX_Counties_FY22!DS$2,IF([1]TX_Counties_FY22_Income_Limits!DR198=[1]WAIVER_TX_Counties_FY22!DS$2,[1]TX_Counties_FY22_Income_Limits!DR198)))</f>
        <v>233380.79999999987</v>
      </c>
      <c r="DT198" s="64">
        <f>IF([1]TX_Counties_FY22_Income_Limits!DS198&gt;[1]WAIVER_TX_Counties_FY22!DT$2,[1]TX_Counties_FY22_Income_Limits!DS198,IF([1]TX_Counties_FY22_Income_Limits!DS198&lt;[1]WAIVER_TX_Counties_FY22!DT$2,[1]WAIVER_TX_Counties_FY22!DT$2,IF([1]TX_Counties_FY22_Income_Limits!DS198=[1]WAIVER_TX_Counties_FY22!DT$2,[1]TX_Counties_FY22_Income_Limits!DS198)))</f>
        <v>241569.59999999986</v>
      </c>
      <c r="DU198" s="64">
        <f>IF([1]TX_Counties_FY22_Income_Limits!DT198&gt;[1]WAIVER_TX_Counties_FY22!DU$2,[1]TX_Counties_FY22_Income_Limits!DT198,IF([1]TX_Counties_FY22_Income_Limits!DT198&lt;[1]WAIVER_TX_Counties_FY22!DU$2,[1]WAIVER_TX_Counties_FY22!DU$2,IF([1]TX_Counties_FY22_Income_Limits!DT198=[1]WAIVER_TX_Counties_FY22!DU$2,[1]TX_Counties_FY22_Income_Limits!DT198)))</f>
        <v>249758.39999999985</v>
      </c>
      <c r="DV198" s="64">
        <f>IF([1]TX_Counties_FY22_Income_Limits!DU198&gt;[1]WAIVER_TX_Counties_FY22!DV$2,[1]TX_Counties_FY22_Income_Limits!DU198,IF([1]TX_Counties_FY22_Income_Limits!DU198&lt;[1]WAIVER_TX_Counties_FY22!DV$2,[1]WAIVER_TX_Counties_FY22!DV$2,IF([1]TX_Counties_FY22_Income_Limits!DU198=[1]WAIVER_TX_Counties_FY22!DV$2,[1]TX_Counties_FY22_Income_Limits!DU198)))</f>
        <v>257947.19999999984</v>
      </c>
      <c r="DW198" s="64">
        <f>IF([1]TX_Counties_FY22_Income_Limits!DV198&gt;[1]WAIVER_TX_Counties_FY22!DW$2,[1]TX_Counties_FY22_Income_Limits!DV198,IF([1]TX_Counties_FY22_Income_Limits!DV198&lt;[1]WAIVER_TX_Counties_FY22!DW$2,[1]WAIVER_TX_Counties_FY22!DW$2,IF([1]TX_Counties_FY22_Income_Limits!DV198=[1]WAIVER_TX_Counties_FY22!DW$2,[1]TX_Counties_FY22_Income_Limits!DV198)))</f>
        <v>266135.99999999983</v>
      </c>
      <c r="DX198" s="64">
        <f>IF([1]TX_Counties_FY22_Income_Limits!DW198&gt;[1]WAIVER_TX_Counties_FY22!DX$2,[1]TX_Counties_FY22_Income_Limits!DW198,IF([1]TX_Counties_FY22_Income_Limits!DW198&lt;[1]WAIVER_TX_Counties_FY22!DX$2,[1]WAIVER_TX_Counties_FY22!DX$2,IF([1]TX_Counties_FY22_Income_Limits!DW198=[1]WAIVER_TX_Counties_FY22!DX$2,[1]TX_Counties_FY22_Income_Limits!DW198)))</f>
        <v>274324.79999999981</v>
      </c>
    </row>
    <row r="199" spans="1:129" ht="14.45">
      <c r="A199" s="61" t="s">
        <v>388</v>
      </c>
      <c r="B199" s="66" t="str">
        <f t="shared" si="8"/>
        <v>NO</v>
      </c>
      <c r="C199" s="64">
        <f>[1]TX_Counties_FY22_Income_Limits!B199</f>
        <v>90700</v>
      </c>
      <c r="D199" s="64">
        <f>IF([1]TX_Counties_FY22_Income_Limits!C199&gt;[1]WAIVER_TX_Counties_FY22!D$2,[1]TX_Counties_FY22_Income_Limits!C199,IF([1]TX_Counties_FY22_Income_Limits!C199&lt;[1]WAIVER_TX_Counties_FY22!D$2,[1]WAIVER_TX_Counties_FY22!D$2,IF([1]TX_Counties_FY22_Income_Limits!C199=[1]WAIVER_TX_Counties_FY22!D$2,[1]TX_Counties_FY22_Income_Limits!C199)))</f>
        <v>19050</v>
      </c>
      <c r="E199" s="64">
        <f>IF([1]TX_Counties_FY22_Income_Limits!D199&gt;[1]WAIVER_TX_Counties_FY22!E$2,[1]TX_Counties_FY22_Income_Limits!D199,IF([1]TX_Counties_FY22_Income_Limits!D199&lt;[1]WAIVER_TX_Counties_FY22!E$2,[1]WAIVER_TX_Counties_FY22!E$2,IF([1]TX_Counties_FY22_Income_Limits!D199=[1]WAIVER_TX_Counties_FY22!E$2,[1]TX_Counties_FY22_Income_Limits!D199)))</f>
        <v>21800</v>
      </c>
      <c r="F199" s="64">
        <f>IF([1]TX_Counties_FY22_Income_Limits!E199&gt;[1]WAIVER_TX_Counties_FY22!F$2,[1]TX_Counties_FY22_Income_Limits!E199,IF([1]TX_Counties_FY22_Income_Limits!E199&lt;[1]WAIVER_TX_Counties_FY22!F$2,[1]WAIVER_TX_Counties_FY22!F$2,IF([1]TX_Counties_FY22_Income_Limits!E199=[1]WAIVER_TX_Counties_FY22!F$2,[1]TX_Counties_FY22_Income_Limits!E199)))</f>
        <v>24500</v>
      </c>
      <c r="G199" s="64">
        <f>IF([1]TX_Counties_FY22_Income_Limits!F199&gt;[1]WAIVER_TX_Counties_FY22!G$2,[1]TX_Counties_FY22_Income_Limits!F199,IF([1]TX_Counties_FY22_Income_Limits!F199&lt;[1]WAIVER_TX_Counties_FY22!G$2,[1]WAIVER_TX_Counties_FY22!G$2,IF([1]TX_Counties_FY22_Income_Limits!F199=[1]WAIVER_TX_Counties_FY22!G$2,[1]TX_Counties_FY22_Income_Limits!F199)))</f>
        <v>27750</v>
      </c>
      <c r="H199" s="64">
        <f>IF([1]TX_Counties_FY22_Income_Limits!G199&gt;[1]WAIVER_TX_Counties_FY22!H$2,[1]TX_Counties_FY22_Income_Limits!G199,IF([1]TX_Counties_FY22_Income_Limits!G199&lt;[1]WAIVER_TX_Counties_FY22!H$2,[1]WAIVER_TX_Counties_FY22!H$2,IF([1]TX_Counties_FY22_Income_Limits!G199=[1]WAIVER_TX_Counties_FY22!H$2,[1]TX_Counties_FY22_Income_Limits!G199)))</f>
        <v>32470</v>
      </c>
      <c r="I199" s="64">
        <f>IF([1]TX_Counties_FY22_Income_Limits!H199&gt;[1]WAIVER_TX_Counties_FY22!I$2,[1]TX_Counties_FY22_Income_Limits!H199,IF([1]TX_Counties_FY22_Income_Limits!H199&lt;[1]WAIVER_TX_Counties_FY22!I$2,[1]WAIVER_TX_Counties_FY22!I$2,IF([1]TX_Counties_FY22_Income_Limits!H199=[1]WAIVER_TX_Counties_FY22!I$2,[1]TX_Counties_FY22_Income_Limits!H199)))</f>
        <v>37190</v>
      </c>
      <c r="J199" s="64">
        <f>IF([1]TX_Counties_FY22_Income_Limits!I199&gt;[1]WAIVER_TX_Counties_FY22!J$2,[1]TX_Counties_FY22_Income_Limits!I199,IF([1]TX_Counties_FY22_Income_Limits!I199&lt;[1]WAIVER_TX_Counties_FY22!J$2,[1]WAIVER_TX_Counties_FY22!J$2,IF([1]TX_Counties_FY22_Income_Limits!I199=[1]WAIVER_TX_Counties_FY22!J$2,[1]TX_Counties_FY22_Income_Limits!I199)))</f>
        <v>41910</v>
      </c>
      <c r="K199" s="64">
        <f>IF([1]TX_Counties_FY22_Income_Limits!J199&gt;[1]WAIVER_TX_Counties_FY22!K$2,[1]TX_Counties_FY22_Income_Limits!J199,IF([1]TX_Counties_FY22_Income_Limits!J199&lt;[1]WAIVER_TX_Counties_FY22!K$2,[1]WAIVER_TX_Counties_FY22!K$2,IF([1]TX_Counties_FY22_Income_Limits!J199=[1]WAIVER_TX_Counties_FY22!K$2,[1]TX_Counties_FY22_Income_Limits!J199)))</f>
        <v>46630</v>
      </c>
      <c r="L199" s="64">
        <f>IF([1]TX_Counties_FY22_Income_Limits!K199&gt;[1]WAIVER_TX_Counties_FY22!L$2,[1]TX_Counties_FY22_Income_Limits!K199,IF([1]TX_Counties_FY22_Income_Limits!K199&lt;[1]WAIVER_TX_Counties_FY22!L$2,[1]WAIVER_TX_Counties_FY22!L$2,IF([1]TX_Counties_FY22_Income_Limits!K199=[1]WAIVER_TX_Counties_FY22!L$2,[1]TX_Counties_FY22_Income_Limits!K199)))</f>
        <v>63489.999999999993</v>
      </c>
      <c r="M199" s="64">
        <f>IF([1]TX_Counties_FY22_Income_Limits!L199&gt;[1]WAIVER_TX_Counties_FY22!M$2,[1]TX_Counties_FY22_Income_Limits!L199,IF([1]TX_Counties_FY22_Income_Limits!L199&lt;[1]WAIVER_TX_Counties_FY22!M$2,[1]WAIVER_TX_Counties_FY22!M$2,IF([1]TX_Counties_FY22_Income_Limits!L199=[1]WAIVER_TX_Counties_FY22!M$2,[1]TX_Counties_FY22_Income_Limits!L199)))</f>
        <v>67118</v>
      </c>
      <c r="N199" s="64">
        <f>IF([1]TX_Counties_FY22_Income_Limits!M199&gt;[1]WAIVER_TX_Counties_FY22!N$2,[1]TX_Counties_FY22_Income_Limits!M199,IF([1]TX_Counties_FY22_Income_Limits!M199&lt;[1]WAIVER_TX_Counties_FY22!N$2,[1]WAIVER_TX_Counties_FY22!N$2,IF([1]TX_Counties_FY22_Income_Limits!M199=[1]WAIVER_TX_Counties_FY22!N$2,[1]TX_Counties_FY22_Income_Limits!M199)))</f>
        <v>70746</v>
      </c>
      <c r="O199" s="64">
        <f>IF([1]TX_Counties_FY22_Income_Limits!N199&gt;[1]WAIVER_TX_Counties_FY22!O$2,[1]TX_Counties_FY22_Income_Limits!N199,IF([1]TX_Counties_FY22_Income_Limits!N199&lt;[1]WAIVER_TX_Counties_FY22!O$2,[1]WAIVER_TX_Counties_FY22!O$2,IF([1]TX_Counties_FY22_Income_Limits!N199=[1]WAIVER_TX_Counties_FY22!O$2,[1]TX_Counties_FY22_Income_Limits!N199)))</f>
        <v>74374</v>
      </c>
      <c r="P199" s="64">
        <f>IF([1]TX_Counties_FY22_Income_Limits!O199&gt;[1]WAIVER_TX_Counties_FY22!P$2,[1]TX_Counties_FY22_Income_Limits!O199,IF([1]TX_Counties_FY22_Income_Limits!O199&lt;[1]WAIVER_TX_Counties_FY22!P$2,[1]WAIVER_TX_Counties_FY22!P$2,IF([1]TX_Counties_FY22_Income_Limits!O199=[1]WAIVER_TX_Counties_FY22!P$2,[1]TX_Counties_FY22_Income_Limits!O199)))</f>
        <v>78002</v>
      </c>
      <c r="Q199" s="64">
        <f>IF([1]TX_Counties_FY22_Income_Limits!P199&gt;[1]WAIVER_TX_Counties_FY22!Q$2,[1]TX_Counties_FY22_Income_Limits!P199,IF([1]TX_Counties_FY22_Income_Limits!P199&lt;[1]WAIVER_TX_Counties_FY22!Q$2,[1]WAIVER_TX_Counties_FY22!Q$2,IF([1]TX_Counties_FY22_Income_Limits!P199=[1]WAIVER_TX_Counties_FY22!Q$2,[1]TX_Counties_FY22_Income_Limits!P199)))</f>
        <v>81630</v>
      </c>
      <c r="R199" s="64">
        <f>IF([1]TX_Counties_FY22_Income_Limits!Q199&gt;[1]WAIVER_TX_Counties_FY22!R$2,[1]TX_Counties_FY22_Income_Limits!Q199,IF([1]TX_Counties_FY22_Income_Limits!Q199&lt;[1]WAIVER_TX_Counties_FY22!R$2,[1]WAIVER_TX_Counties_FY22!R$2,IF([1]TX_Counties_FY22_Income_Limits!Q199=[1]WAIVER_TX_Counties_FY22!R$2,[1]TX_Counties_FY22_Income_Limits!Q199)))</f>
        <v>85258</v>
      </c>
      <c r="S199" s="64">
        <f>IF([1]TX_Counties_FY22_Income_Limits!R199&gt;[1]WAIVER_TX_Counties_FY22!S$2,[1]TX_Counties_FY22_Income_Limits!R199,IF([1]TX_Counties_FY22_Income_Limits!R199&lt;[1]WAIVER_TX_Counties_FY22!S$2,[1]WAIVER_TX_Counties_FY22!S$2,IF([1]TX_Counties_FY22_Income_Limits!R199=[1]WAIVER_TX_Counties_FY22!S$2,[1]TX_Counties_FY22_Income_Limits!R199)))</f>
        <v>88886</v>
      </c>
      <c r="T199" s="64">
        <f>IF([1]TX_Counties_FY22_Income_Limits!S199&gt;[1]WAIVER_TX_Counties_FY22!T$2,[1]TX_Counties_FY22_Income_Limits!S199,IF([1]TX_Counties_FY22_Income_Limits!S199&lt;[1]WAIVER_TX_Counties_FY22!T$2,[1]WAIVER_TX_Counties_FY22!T$2,IF([1]TX_Counties_FY22_Income_Limits!S199=[1]WAIVER_TX_Counties_FY22!T$2,[1]TX_Counties_FY22_Income_Limits!S199)))</f>
        <v>92514</v>
      </c>
      <c r="U199" s="64">
        <f>IF([1]TX_Counties_FY22_Income_Limits!T199&gt;[1]WAIVER_TX_Counties_FY22!U$2,[1]TX_Counties_FY22_Income_Limits!T199,IF([1]TX_Counties_FY22_Income_Limits!T199&lt;[1]WAIVER_TX_Counties_FY22!U$2,[1]WAIVER_TX_Counties_FY22!U$2,IF([1]TX_Counties_FY22_Income_Limits!T199=[1]WAIVER_TX_Counties_FY22!U$2,[1]TX_Counties_FY22_Income_Limits!T199)))</f>
        <v>96142</v>
      </c>
      <c r="V199" s="64">
        <f>IF([1]TX_Counties_FY22_Income_Limits!U199&gt;[1]WAIVER_TX_Counties_FY22!V$2,[1]TX_Counties_FY22_Income_Limits!U199,IF([1]TX_Counties_FY22_Income_Limits!U199&lt;[1]WAIVER_TX_Counties_FY22!V$2,[1]WAIVER_TX_Counties_FY22!V$2,IF([1]TX_Counties_FY22_Income_Limits!U199=[1]WAIVER_TX_Counties_FY22!V$2,[1]TX_Counties_FY22_Income_Limits!U199)))</f>
        <v>99770</v>
      </c>
      <c r="W199" s="64">
        <f>IF([1]TX_Counties_FY22_Income_Limits!V199&gt;[1]WAIVER_TX_Counties_FY22!W$2,[1]TX_Counties_FY22_Income_Limits!V199,IF([1]TX_Counties_FY22_Income_Limits!V199&lt;[1]WAIVER_TX_Counties_FY22!W$2,[1]WAIVER_TX_Counties_FY22!W$2,IF([1]TX_Counties_FY22_Income_Limits!V199=[1]WAIVER_TX_Counties_FY22!W$2,[1]TX_Counties_FY22_Income_Limits!V199)))</f>
        <v>103398</v>
      </c>
      <c r="X199" s="64">
        <f>IF([1]TX_Counties_FY22_Income_Limits!W199&gt;[1]WAIVER_TX_Counties_FY22!X$2,[1]TX_Counties_FY22_Income_Limits!W199,IF([1]TX_Counties_FY22_Income_Limits!W199&lt;[1]WAIVER_TX_Counties_FY22!X$2,[1]WAIVER_TX_Counties_FY22!X$2,IF([1]TX_Counties_FY22_Income_Limits!W199=[1]WAIVER_TX_Counties_FY22!X$2,[1]TX_Counties_FY22_Income_Limits!W199)))</f>
        <v>107026</v>
      </c>
      <c r="Y199" s="64">
        <f>IF([1]TX_Counties_FY22_Income_Limits!X199&gt;[1]WAIVER_TX_Counties_FY22!Y$2,[1]TX_Counties_FY22_Income_Limits!X199,IF([1]TX_Counties_FY22_Income_Limits!X199&lt;[1]WAIVER_TX_Counties_FY22!Y$2,[1]WAIVER_TX_Counties_FY22!Y$2,IF([1]TX_Counties_FY22_Income_Limits!X199=[1]WAIVER_TX_Counties_FY22!Y$2,[1]TX_Counties_FY22_Income_Limits!X199)))</f>
        <v>110654</v>
      </c>
      <c r="Z199" s="64">
        <f>IF([1]TX_Counties_FY22_Income_Limits!Y199&gt;[1]WAIVER_TX_Counties_FY22!Z$2,[1]TX_Counties_FY22_Income_Limits!Y199,IF([1]TX_Counties_FY22_Income_Limits!Y199&lt;[1]WAIVER_TX_Counties_FY22!Z$2,[1]WAIVER_TX_Counties_FY22!Z$2,IF([1]TX_Counties_FY22_Income_Limits!Y199=[1]WAIVER_TX_Counties_FY22!Z$2,[1]TX_Counties_FY22_Income_Limits!Y199)))</f>
        <v>114282</v>
      </c>
      <c r="AA199" s="64">
        <f>IF([1]TX_Counties_FY22_Income_Limits!Z199&gt;[1]WAIVER_TX_Counties_FY22!AA$2,[1]TX_Counties_FY22_Income_Limits!Z199,IF([1]TX_Counties_FY22_Income_Limits!Z199&lt;[1]WAIVER_TX_Counties_FY22!AA$2,[1]WAIVER_TX_Counties_FY22!AA$2,IF([1]TX_Counties_FY22_Income_Limits!Z199=[1]WAIVER_TX_Counties_FY22!AA$2,[1]TX_Counties_FY22_Income_Limits!Z199)))</f>
        <v>117910</v>
      </c>
      <c r="AB199" s="64">
        <f>IF([1]TX_Counties_FY22_Income_Limits!AA199&gt;[1]WAIVER_TX_Counties_FY22!AB$2,[1]TX_Counties_FY22_Income_Limits!AA199,IF([1]TX_Counties_FY22_Income_Limits!AA199&lt;[1]WAIVER_TX_Counties_FY22!AB$2,[1]WAIVER_TX_Counties_FY22!AB$2,IF([1]TX_Counties_FY22_Income_Limits!AA199=[1]WAIVER_TX_Counties_FY22!AB$2,[1]TX_Counties_FY22_Income_Limits!AA199)))</f>
        <v>121538</v>
      </c>
      <c r="AC199" s="64">
        <f>IF([1]TX_Counties_FY22_Income_Limits!AB199&gt;[1]WAIVER_TX_Counties_FY22!AC$2,[1]TX_Counties_FY22_Income_Limits!AB199,IF([1]TX_Counties_FY22_Income_Limits!AB199&lt;[1]WAIVER_TX_Counties_FY22!AC$2,[1]WAIVER_TX_Counties_FY22!AC$2,IF([1]TX_Counties_FY22_Income_Limits!AB199=[1]WAIVER_TX_Counties_FY22!AC$2,[1]TX_Counties_FY22_Income_Limits!AB199)))</f>
        <v>31750</v>
      </c>
      <c r="AD199" s="64">
        <f>IF([1]TX_Counties_FY22_Income_Limits!AC199&gt;[1]WAIVER_TX_Counties_FY22!AD$2,[1]TX_Counties_FY22_Income_Limits!AC199,IF([1]TX_Counties_FY22_Income_Limits!AC199&lt;[1]WAIVER_TX_Counties_FY22!AD$2,[1]WAIVER_TX_Counties_FY22!AD$2,IF([1]TX_Counties_FY22_Income_Limits!AC199=[1]WAIVER_TX_Counties_FY22!AD$2,[1]TX_Counties_FY22_Income_Limits!AC199)))</f>
        <v>36300</v>
      </c>
      <c r="AE199" s="64">
        <f>IF([1]TX_Counties_FY22_Income_Limits!AD199&gt;[1]WAIVER_TX_Counties_FY22!AE$2,[1]TX_Counties_FY22_Income_Limits!AD199,IF([1]TX_Counties_FY22_Income_Limits!AD199&lt;[1]WAIVER_TX_Counties_FY22!AE$2,[1]WAIVER_TX_Counties_FY22!AE$2,IF([1]TX_Counties_FY22_Income_Limits!AD199=[1]WAIVER_TX_Counties_FY22!AE$2,[1]TX_Counties_FY22_Income_Limits!AD199)))</f>
        <v>40850</v>
      </c>
      <c r="AF199" s="64">
        <f>IF([1]TX_Counties_FY22_Income_Limits!AE199&gt;[1]WAIVER_TX_Counties_FY22!AF$2,[1]TX_Counties_FY22_Income_Limits!AE199,IF([1]TX_Counties_FY22_Income_Limits!AE199&lt;[1]WAIVER_TX_Counties_FY22!AF$2,[1]WAIVER_TX_Counties_FY22!AF$2,IF([1]TX_Counties_FY22_Income_Limits!AE199=[1]WAIVER_TX_Counties_FY22!AF$2,[1]TX_Counties_FY22_Income_Limits!AE199)))</f>
        <v>45350</v>
      </c>
      <c r="AG199" s="64">
        <f>IF([1]TX_Counties_FY22_Income_Limits!AF199&gt;[1]WAIVER_TX_Counties_FY22!AG$2,[1]TX_Counties_FY22_Income_Limits!AF199,IF([1]TX_Counties_FY22_Income_Limits!AF199&lt;[1]WAIVER_TX_Counties_FY22!AG$2,[1]WAIVER_TX_Counties_FY22!AG$2,IF([1]TX_Counties_FY22_Income_Limits!AF199=[1]WAIVER_TX_Counties_FY22!AG$2,[1]TX_Counties_FY22_Income_Limits!AF199)))</f>
        <v>49000</v>
      </c>
      <c r="AH199" s="64">
        <f>IF([1]TX_Counties_FY22_Income_Limits!AG199&gt;[1]WAIVER_TX_Counties_FY22!AH$2,[1]TX_Counties_FY22_Income_Limits!AG199,IF([1]TX_Counties_FY22_Income_Limits!AG199&lt;[1]WAIVER_TX_Counties_FY22!AH$2,[1]WAIVER_TX_Counties_FY22!AH$2,IF([1]TX_Counties_FY22_Income_Limits!AG199=[1]WAIVER_TX_Counties_FY22!AH$2,[1]TX_Counties_FY22_Income_Limits!AG199)))</f>
        <v>52650</v>
      </c>
      <c r="AI199" s="64">
        <f>IF([1]TX_Counties_FY22_Income_Limits!AH199&gt;[1]WAIVER_TX_Counties_FY22!AI$2,[1]TX_Counties_FY22_Income_Limits!AH199,IF([1]TX_Counties_FY22_Income_Limits!AH199&lt;[1]WAIVER_TX_Counties_FY22!AI$2,[1]WAIVER_TX_Counties_FY22!AI$2,IF([1]TX_Counties_FY22_Income_Limits!AH199=[1]WAIVER_TX_Counties_FY22!AI$2,[1]TX_Counties_FY22_Income_Limits!AH199)))</f>
        <v>56250</v>
      </c>
      <c r="AJ199" s="64">
        <f>IF([1]TX_Counties_FY22_Income_Limits!AI199&gt;[1]WAIVER_TX_Counties_FY22!AJ$2,[1]TX_Counties_FY22_Income_Limits!AI199,IF([1]TX_Counties_FY22_Income_Limits!AI199&lt;[1]WAIVER_TX_Counties_FY22!AJ$2,[1]WAIVER_TX_Counties_FY22!AJ$2,IF([1]TX_Counties_FY22_Income_Limits!AI199=[1]WAIVER_TX_Counties_FY22!AJ$2,[1]TX_Counties_FY22_Income_Limits!AI199)))</f>
        <v>59900</v>
      </c>
      <c r="AK199" s="64">
        <f>IF([1]TX_Counties_FY22_Income_Limits!AJ199&gt;[1]WAIVER_TX_Counties_FY22!AK$2,[1]TX_Counties_FY22_Income_Limits!AJ199,IF([1]TX_Counties_FY22_Income_Limits!AJ199&lt;[1]WAIVER_TX_Counties_FY22!AK$2,[1]WAIVER_TX_Counties_FY22!AK$2,IF([1]TX_Counties_FY22_Income_Limits!AJ199=[1]WAIVER_TX_Counties_FY22!AK$2,[1]TX_Counties_FY22_Income_Limits!AJ199)))</f>
        <v>63489.999999999993</v>
      </c>
      <c r="AL199" s="64">
        <f>IF([1]TX_Counties_FY22_Income_Limits!AK199&gt;[1]WAIVER_TX_Counties_FY22!AL$2,[1]TX_Counties_FY22_Income_Limits!AK199,IF([1]TX_Counties_FY22_Income_Limits!AK199&lt;[1]WAIVER_TX_Counties_FY22!AL$2,[1]WAIVER_TX_Counties_FY22!AL$2,IF([1]TX_Counties_FY22_Income_Limits!AK199=[1]WAIVER_TX_Counties_FY22!AL$2,[1]TX_Counties_FY22_Income_Limits!AK199)))</f>
        <v>67118</v>
      </c>
      <c r="AM199" s="64">
        <f>IF([1]TX_Counties_FY22_Income_Limits!AL199&gt;[1]WAIVER_TX_Counties_FY22!AM$2,[1]TX_Counties_FY22_Income_Limits!AL199,IF([1]TX_Counties_FY22_Income_Limits!AL199&lt;[1]WAIVER_TX_Counties_FY22!AM$2,[1]WAIVER_TX_Counties_FY22!AM$2,IF([1]TX_Counties_FY22_Income_Limits!AL199=[1]WAIVER_TX_Counties_FY22!AM$2,[1]TX_Counties_FY22_Income_Limits!AL199)))</f>
        <v>70746</v>
      </c>
      <c r="AN199" s="64">
        <f>IF([1]TX_Counties_FY22_Income_Limits!AM199&gt;[1]WAIVER_TX_Counties_FY22!AN$2,[1]TX_Counties_FY22_Income_Limits!AM199,IF([1]TX_Counties_FY22_Income_Limits!AM199&lt;[1]WAIVER_TX_Counties_FY22!AN$2,[1]WAIVER_TX_Counties_FY22!AN$2,IF([1]TX_Counties_FY22_Income_Limits!AM199=[1]WAIVER_TX_Counties_FY22!AN$2,[1]TX_Counties_FY22_Income_Limits!AM199)))</f>
        <v>74374</v>
      </c>
      <c r="AO199" s="64">
        <f>IF([1]TX_Counties_FY22_Income_Limits!AN199&gt;[1]WAIVER_TX_Counties_FY22!AO$2,[1]TX_Counties_FY22_Income_Limits!AN199,IF([1]TX_Counties_FY22_Income_Limits!AN199&lt;[1]WAIVER_TX_Counties_FY22!AO$2,[1]WAIVER_TX_Counties_FY22!AO$2,IF([1]TX_Counties_FY22_Income_Limits!AN199=[1]WAIVER_TX_Counties_FY22!AO$2,[1]TX_Counties_FY22_Income_Limits!AN199)))</f>
        <v>78002</v>
      </c>
      <c r="AP199" s="64">
        <f>IF([1]TX_Counties_FY22_Income_Limits!AO199&gt;[1]WAIVER_TX_Counties_FY22!AP$2,[1]TX_Counties_FY22_Income_Limits!AO199,IF([1]TX_Counties_FY22_Income_Limits!AO199&lt;[1]WAIVER_TX_Counties_FY22!AP$2,[1]WAIVER_TX_Counties_FY22!AP$2,IF([1]TX_Counties_FY22_Income_Limits!AO199=[1]WAIVER_TX_Counties_FY22!AP$2,[1]TX_Counties_FY22_Income_Limits!AO199)))</f>
        <v>81630</v>
      </c>
      <c r="AQ199" s="64">
        <f>IF([1]TX_Counties_FY22_Income_Limits!AP199&gt;[1]WAIVER_TX_Counties_FY22!AQ$2,[1]TX_Counties_FY22_Income_Limits!AP199,IF([1]TX_Counties_FY22_Income_Limits!AP199&lt;[1]WAIVER_TX_Counties_FY22!AQ$2,[1]WAIVER_TX_Counties_FY22!AQ$2,IF([1]TX_Counties_FY22_Income_Limits!AP199=[1]WAIVER_TX_Counties_FY22!AQ$2,[1]TX_Counties_FY22_Income_Limits!AP199)))</f>
        <v>85258</v>
      </c>
      <c r="AR199" s="64">
        <f>IF([1]TX_Counties_FY22_Income_Limits!AQ199&gt;[1]WAIVER_TX_Counties_FY22!AR$2,[1]TX_Counties_FY22_Income_Limits!AQ199,IF([1]TX_Counties_FY22_Income_Limits!AQ199&lt;[1]WAIVER_TX_Counties_FY22!AR$2,[1]WAIVER_TX_Counties_FY22!AR$2,IF([1]TX_Counties_FY22_Income_Limits!AQ199=[1]WAIVER_TX_Counties_FY22!AR$2,[1]TX_Counties_FY22_Income_Limits!AQ199)))</f>
        <v>88886</v>
      </c>
      <c r="AS199" s="64">
        <f>IF([1]TX_Counties_FY22_Income_Limits!AR199&gt;[1]WAIVER_TX_Counties_FY22!AS$2,[1]TX_Counties_FY22_Income_Limits!AR199,IF([1]TX_Counties_FY22_Income_Limits!AR199&lt;[1]WAIVER_TX_Counties_FY22!AS$2,[1]WAIVER_TX_Counties_FY22!AS$2,IF([1]TX_Counties_FY22_Income_Limits!AR199=[1]WAIVER_TX_Counties_FY22!AS$2,[1]TX_Counties_FY22_Income_Limits!AR199)))</f>
        <v>92514</v>
      </c>
      <c r="AT199" s="64">
        <f>IF([1]TX_Counties_FY22_Income_Limits!AS199&gt;[1]WAIVER_TX_Counties_FY22!AT$2,[1]TX_Counties_FY22_Income_Limits!AS199,IF([1]TX_Counties_FY22_Income_Limits!AS199&lt;[1]WAIVER_TX_Counties_FY22!AT$2,[1]WAIVER_TX_Counties_FY22!AT$2,IF([1]TX_Counties_FY22_Income_Limits!AS199=[1]WAIVER_TX_Counties_FY22!AT$2,[1]TX_Counties_FY22_Income_Limits!AS199)))</f>
        <v>96142</v>
      </c>
      <c r="AU199" s="64">
        <f>IF([1]TX_Counties_FY22_Income_Limits!AT199&gt;[1]WAIVER_TX_Counties_FY22!AU$2,[1]TX_Counties_FY22_Income_Limits!AT199,IF([1]TX_Counties_FY22_Income_Limits!AT199&lt;[1]WAIVER_TX_Counties_FY22!AU$2,[1]WAIVER_TX_Counties_FY22!AU$2,IF([1]TX_Counties_FY22_Income_Limits!AT199=[1]WAIVER_TX_Counties_FY22!AU$2,[1]TX_Counties_FY22_Income_Limits!AT199)))</f>
        <v>99770</v>
      </c>
      <c r="AV199" s="64">
        <f>IF([1]TX_Counties_FY22_Income_Limits!AU199&gt;[1]WAIVER_TX_Counties_FY22!AV$2,[1]TX_Counties_FY22_Income_Limits!AU199,IF([1]TX_Counties_FY22_Income_Limits!AU199&lt;[1]WAIVER_TX_Counties_FY22!AV$2,[1]WAIVER_TX_Counties_FY22!AV$2,IF([1]TX_Counties_FY22_Income_Limits!AU199=[1]WAIVER_TX_Counties_FY22!AV$2,[1]TX_Counties_FY22_Income_Limits!AU199)))</f>
        <v>103398</v>
      </c>
      <c r="AW199" s="64">
        <f>IF([1]TX_Counties_FY22_Income_Limits!AV199&gt;[1]WAIVER_TX_Counties_FY22!AW$2,[1]TX_Counties_FY22_Income_Limits!AV199,IF([1]TX_Counties_FY22_Income_Limits!AV199&lt;[1]WAIVER_TX_Counties_FY22!AW$2,[1]WAIVER_TX_Counties_FY22!AW$2,IF([1]TX_Counties_FY22_Income_Limits!AV199=[1]WAIVER_TX_Counties_FY22!AW$2,[1]TX_Counties_FY22_Income_Limits!AV199)))</f>
        <v>107026</v>
      </c>
      <c r="AX199" s="64">
        <f>IF([1]TX_Counties_FY22_Income_Limits!AW199&gt;[1]WAIVER_TX_Counties_FY22!AX$2,[1]TX_Counties_FY22_Income_Limits!AW199,IF([1]TX_Counties_FY22_Income_Limits!AW199&lt;[1]WAIVER_TX_Counties_FY22!AX$2,[1]WAIVER_TX_Counties_FY22!AX$2,IF([1]TX_Counties_FY22_Income_Limits!AW199=[1]WAIVER_TX_Counties_FY22!AX$2,[1]TX_Counties_FY22_Income_Limits!AW199)))</f>
        <v>110654</v>
      </c>
      <c r="AY199" s="64">
        <f>IF([1]TX_Counties_FY22_Income_Limits!AX199&gt;[1]WAIVER_TX_Counties_FY22!AY$2,[1]TX_Counties_FY22_Income_Limits!AX199,IF([1]TX_Counties_FY22_Income_Limits!AX199&lt;[1]WAIVER_TX_Counties_FY22!AY$2,[1]WAIVER_TX_Counties_FY22!AY$2,IF([1]TX_Counties_FY22_Income_Limits!AX199=[1]WAIVER_TX_Counties_FY22!AY$2,[1]TX_Counties_FY22_Income_Limits!AX199)))</f>
        <v>114282</v>
      </c>
      <c r="AZ199" s="64">
        <f>IF([1]TX_Counties_FY22_Income_Limits!AY199&gt;[1]WAIVER_TX_Counties_FY22!AZ$2,[1]TX_Counties_FY22_Income_Limits!AY199,IF([1]TX_Counties_FY22_Income_Limits!AY199&lt;[1]WAIVER_TX_Counties_FY22!AZ$2,[1]WAIVER_TX_Counties_FY22!AZ$2,IF([1]TX_Counties_FY22_Income_Limits!AY199=[1]WAIVER_TX_Counties_FY22!AZ$2,[1]TX_Counties_FY22_Income_Limits!AY199)))</f>
        <v>117910</v>
      </c>
      <c r="BA199" s="64">
        <f>IF([1]TX_Counties_FY22_Income_Limits!AZ199&gt;[1]WAIVER_TX_Counties_FY22!BA$2,[1]TX_Counties_FY22_Income_Limits!AZ199,IF([1]TX_Counties_FY22_Income_Limits!AZ199&lt;[1]WAIVER_TX_Counties_FY22!BA$2,[1]WAIVER_TX_Counties_FY22!BA$2,IF([1]TX_Counties_FY22_Income_Limits!AZ199=[1]WAIVER_TX_Counties_FY22!BA$2,[1]TX_Counties_FY22_Income_Limits!AZ199)))</f>
        <v>121538</v>
      </c>
      <c r="BB199" s="64">
        <f>IF([1]TX_Counties_FY22_Income_Limits!BA199&gt;[1]WAIVER_TX_Counties_FY22!BB$2,[1]TX_Counties_FY22_Income_Limits!BA199,IF([1]TX_Counties_FY22_Income_Limits!BA199&lt;[1]WAIVER_TX_Counties_FY22!BB$2,[1]WAIVER_TX_Counties_FY22!BB$2,IF([1]TX_Counties_FY22_Income_Limits!BA199=[1]WAIVER_TX_Counties_FY22!BB$2,[1]TX_Counties_FY22_Income_Limits!BA199)))</f>
        <v>50800</v>
      </c>
      <c r="BC199" s="64">
        <f>IF([1]TX_Counties_FY22_Income_Limits!BB199&gt;[1]WAIVER_TX_Counties_FY22!BC$2,[1]TX_Counties_FY22_Income_Limits!BB199,IF([1]TX_Counties_FY22_Income_Limits!BB199&lt;[1]WAIVER_TX_Counties_FY22!BC$2,[1]WAIVER_TX_Counties_FY22!BC$2,IF([1]TX_Counties_FY22_Income_Limits!BB199=[1]WAIVER_TX_Counties_FY22!BC$2,[1]TX_Counties_FY22_Income_Limits!BB199)))</f>
        <v>58050</v>
      </c>
      <c r="BD199" s="64">
        <f>IF([1]TX_Counties_FY22_Income_Limits!BC199&gt;[1]WAIVER_TX_Counties_FY22!BD$2,[1]TX_Counties_FY22_Income_Limits!BC199,IF([1]TX_Counties_FY22_Income_Limits!BC199&lt;[1]WAIVER_TX_Counties_FY22!BD$2,[1]WAIVER_TX_Counties_FY22!BD$2,IF([1]TX_Counties_FY22_Income_Limits!BC199=[1]WAIVER_TX_Counties_FY22!BD$2,[1]TX_Counties_FY22_Income_Limits!BC199)))</f>
        <v>65300</v>
      </c>
      <c r="BE199" s="64">
        <f>IF([1]TX_Counties_FY22_Income_Limits!BD199&gt;[1]WAIVER_TX_Counties_FY22!BE$2,[1]TX_Counties_FY22_Income_Limits!BD199,IF([1]TX_Counties_FY22_Income_Limits!BD199&lt;[1]WAIVER_TX_Counties_FY22!BE$2,[1]WAIVER_TX_Counties_FY22!BE$2,IF([1]TX_Counties_FY22_Income_Limits!BD199=[1]WAIVER_TX_Counties_FY22!BE$2,[1]TX_Counties_FY22_Income_Limits!BD199)))</f>
        <v>72550</v>
      </c>
      <c r="BF199" s="64">
        <f>IF([1]TX_Counties_FY22_Income_Limits!BE199&gt;[1]WAIVER_TX_Counties_FY22!BF$2,[1]TX_Counties_FY22_Income_Limits!BE199,IF([1]TX_Counties_FY22_Income_Limits!BE199&lt;[1]WAIVER_TX_Counties_FY22!BF$2,[1]WAIVER_TX_Counties_FY22!BF$2,IF([1]TX_Counties_FY22_Income_Limits!BE199=[1]WAIVER_TX_Counties_FY22!BF$2,[1]TX_Counties_FY22_Income_Limits!BE199)))</f>
        <v>78400</v>
      </c>
      <c r="BG199" s="64">
        <f>IF([1]TX_Counties_FY22_Income_Limits!BF199&gt;[1]WAIVER_TX_Counties_FY22!BG$2,[1]TX_Counties_FY22_Income_Limits!BF199,IF([1]TX_Counties_FY22_Income_Limits!BF199&lt;[1]WAIVER_TX_Counties_FY22!BG$2,[1]WAIVER_TX_Counties_FY22!BG$2,IF([1]TX_Counties_FY22_Income_Limits!BF199=[1]WAIVER_TX_Counties_FY22!BG$2,[1]TX_Counties_FY22_Income_Limits!BF199)))</f>
        <v>84200</v>
      </c>
      <c r="BH199" s="64">
        <f>IF([1]TX_Counties_FY22_Income_Limits!BG199&gt;[1]WAIVER_TX_Counties_FY22!BH$2,[1]TX_Counties_FY22_Income_Limits!BG199,IF([1]TX_Counties_FY22_Income_Limits!BG199&lt;[1]WAIVER_TX_Counties_FY22!BH$2,[1]WAIVER_TX_Counties_FY22!BH$2,IF([1]TX_Counties_FY22_Income_Limits!BG199=[1]WAIVER_TX_Counties_FY22!BH$2,[1]TX_Counties_FY22_Income_Limits!BG199)))</f>
        <v>90000</v>
      </c>
      <c r="BI199" s="64">
        <f>IF([1]TX_Counties_FY22_Income_Limits!BH199&gt;[1]WAIVER_TX_Counties_FY22!BI$2,[1]TX_Counties_FY22_Income_Limits!BH199,IF([1]TX_Counties_FY22_Income_Limits!BH199&lt;[1]WAIVER_TX_Counties_FY22!BI$2,[1]WAIVER_TX_Counties_FY22!BI$2,IF([1]TX_Counties_FY22_Income_Limits!BH199=[1]WAIVER_TX_Counties_FY22!BI$2,[1]TX_Counties_FY22_Income_Limits!BH199)))</f>
        <v>95800</v>
      </c>
      <c r="BJ199" s="64">
        <f>IF([1]TX_Counties_FY22_Income_Limits!BI199&gt;[1]WAIVER_TX_Counties_FY22!BJ$2,[1]TX_Counties_FY22_Income_Limits!BI199,IF([1]TX_Counties_FY22_Income_Limits!BI199&lt;[1]WAIVER_TX_Counties_FY22!BJ$2,[1]WAIVER_TX_Counties_FY22!BJ$2,IF([1]TX_Counties_FY22_Income_Limits!BI199=[1]WAIVER_TX_Counties_FY22!BJ$2,[1]TX_Counties_FY22_Income_Limits!BI199)))</f>
        <v>101570</v>
      </c>
      <c r="BK199" s="64">
        <f>IF([1]TX_Counties_FY22_Income_Limits!BJ199&gt;[1]WAIVER_TX_Counties_FY22!BK$2,[1]TX_Counties_FY22_Income_Limits!BJ199,IF([1]TX_Counties_FY22_Income_Limits!BJ199&lt;[1]WAIVER_TX_Counties_FY22!BK$2,[1]WAIVER_TX_Counties_FY22!BK$2,IF([1]TX_Counties_FY22_Income_Limits!BJ199=[1]WAIVER_TX_Counties_FY22!BK$2,[1]TX_Counties_FY22_Income_Limits!BJ199)))</f>
        <v>107374</v>
      </c>
      <c r="BL199" s="64">
        <f>IF([1]TX_Counties_FY22_Income_Limits!BK199&gt;[1]WAIVER_TX_Counties_FY22!BL$2,[1]TX_Counties_FY22_Income_Limits!BK199,IF([1]TX_Counties_FY22_Income_Limits!BK199&lt;[1]WAIVER_TX_Counties_FY22!BL$2,[1]WAIVER_TX_Counties_FY22!BL$2,IF([1]TX_Counties_FY22_Income_Limits!BK199=[1]WAIVER_TX_Counties_FY22!BL$2,[1]TX_Counties_FY22_Income_Limits!BK199)))</f>
        <v>113178</v>
      </c>
      <c r="BM199" s="64">
        <f>IF([1]TX_Counties_FY22_Income_Limits!BL199&gt;[1]WAIVER_TX_Counties_FY22!BM$2,[1]TX_Counties_FY22_Income_Limits!BL199,IF([1]TX_Counties_FY22_Income_Limits!BL199&lt;[1]WAIVER_TX_Counties_FY22!BM$2,[1]WAIVER_TX_Counties_FY22!BM$2,IF([1]TX_Counties_FY22_Income_Limits!BL199=[1]WAIVER_TX_Counties_FY22!BM$2,[1]TX_Counties_FY22_Income_Limits!BL199)))</f>
        <v>118982</v>
      </c>
      <c r="BN199" s="64">
        <f>IF([1]TX_Counties_FY22_Income_Limits!BM199&gt;[1]WAIVER_TX_Counties_FY22!BN$2,[1]TX_Counties_FY22_Income_Limits!BM199,IF([1]TX_Counties_FY22_Income_Limits!BM199&lt;[1]WAIVER_TX_Counties_FY22!BN$2,[1]WAIVER_TX_Counties_FY22!BN$2,IF([1]TX_Counties_FY22_Income_Limits!BM199=[1]WAIVER_TX_Counties_FY22!BN$2,[1]TX_Counties_FY22_Income_Limits!BM199)))</f>
        <v>124786</v>
      </c>
      <c r="BO199" s="64">
        <f>IF([1]TX_Counties_FY22_Income_Limits!BN199&gt;[1]WAIVER_TX_Counties_FY22!BO$2,[1]TX_Counties_FY22_Income_Limits!BN199,IF([1]TX_Counties_FY22_Income_Limits!BN199&lt;[1]WAIVER_TX_Counties_FY22!BO$2,[1]WAIVER_TX_Counties_FY22!BO$2,IF([1]TX_Counties_FY22_Income_Limits!BN199=[1]WAIVER_TX_Counties_FY22!BO$2,[1]TX_Counties_FY22_Income_Limits!BN199)))</f>
        <v>130590</v>
      </c>
      <c r="BP199" s="64">
        <f>IF([1]TX_Counties_FY22_Income_Limits!BO199&gt;[1]WAIVER_TX_Counties_FY22!BP$2,[1]TX_Counties_FY22_Income_Limits!BO199,IF([1]TX_Counties_FY22_Income_Limits!BO199&lt;[1]WAIVER_TX_Counties_FY22!BP$2,[1]WAIVER_TX_Counties_FY22!BP$2,IF([1]TX_Counties_FY22_Income_Limits!BO199=[1]WAIVER_TX_Counties_FY22!BP$2,[1]TX_Counties_FY22_Income_Limits!BO199)))</f>
        <v>136394</v>
      </c>
      <c r="BQ199" s="64">
        <f>IF([1]TX_Counties_FY22_Income_Limits!BP199&gt;[1]WAIVER_TX_Counties_FY22!BQ$2,[1]TX_Counties_FY22_Income_Limits!BP199,IF([1]TX_Counties_FY22_Income_Limits!BP199&lt;[1]WAIVER_TX_Counties_FY22!BQ$2,[1]WAIVER_TX_Counties_FY22!BQ$2,IF([1]TX_Counties_FY22_Income_Limits!BP199=[1]WAIVER_TX_Counties_FY22!BQ$2,[1]TX_Counties_FY22_Income_Limits!BP199)))</f>
        <v>142198</v>
      </c>
      <c r="BR199" s="64">
        <f>IF([1]TX_Counties_FY22_Income_Limits!BQ199&gt;[1]WAIVER_TX_Counties_FY22!BR$2,[1]TX_Counties_FY22_Income_Limits!BQ199,IF([1]TX_Counties_FY22_Income_Limits!BQ199&lt;[1]WAIVER_TX_Counties_FY22!BR$2,[1]WAIVER_TX_Counties_FY22!BR$2,IF([1]TX_Counties_FY22_Income_Limits!BQ199=[1]WAIVER_TX_Counties_FY22!BR$2,[1]TX_Counties_FY22_Income_Limits!BQ199)))</f>
        <v>148002</v>
      </c>
      <c r="BS199" s="64">
        <f>IF([1]TX_Counties_FY22_Income_Limits!BR199&gt;[1]WAIVER_TX_Counties_FY22!BS$2,[1]TX_Counties_FY22_Income_Limits!BR199,IF([1]TX_Counties_FY22_Income_Limits!BR199&lt;[1]WAIVER_TX_Counties_FY22!BS$2,[1]WAIVER_TX_Counties_FY22!BS$2,IF([1]TX_Counties_FY22_Income_Limits!BR199=[1]WAIVER_TX_Counties_FY22!BS$2,[1]TX_Counties_FY22_Income_Limits!BR199)))</f>
        <v>153806</v>
      </c>
      <c r="BT199" s="64">
        <f>IF([1]TX_Counties_FY22_Income_Limits!BS199&gt;[1]WAIVER_TX_Counties_FY22!BT$2,[1]TX_Counties_FY22_Income_Limits!BS199,IF([1]TX_Counties_FY22_Income_Limits!BS199&lt;[1]WAIVER_TX_Counties_FY22!BT$2,[1]WAIVER_TX_Counties_FY22!BT$2,IF([1]TX_Counties_FY22_Income_Limits!BS199=[1]WAIVER_TX_Counties_FY22!BT$2,[1]TX_Counties_FY22_Income_Limits!BS199)))</f>
        <v>159610</v>
      </c>
      <c r="BU199" s="64">
        <f>IF([1]TX_Counties_FY22_Income_Limits!BT199&gt;[1]WAIVER_TX_Counties_FY22!BU$2,[1]TX_Counties_FY22_Income_Limits!BT199,IF([1]TX_Counties_FY22_Income_Limits!BT199&lt;[1]WAIVER_TX_Counties_FY22!BU$2,[1]WAIVER_TX_Counties_FY22!BU$2,IF([1]TX_Counties_FY22_Income_Limits!BT199=[1]WAIVER_TX_Counties_FY22!BU$2,[1]TX_Counties_FY22_Income_Limits!BT199)))</f>
        <v>165414</v>
      </c>
      <c r="BV199" s="64">
        <f>IF([1]TX_Counties_FY22_Income_Limits!BU199&gt;[1]WAIVER_TX_Counties_FY22!BV$2,[1]TX_Counties_FY22_Income_Limits!BU199,IF([1]TX_Counties_FY22_Income_Limits!BU199&lt;[1]WAIVER_TX_Counties_FY22!BV$2,[1]WAIVER_TX_Counties_FY22!BV$2,IF([1]TX_Counties_FY22_Income_Limits!BU199=[1]WAIVER_TX_Counties_FY22!BV$2,[1]TX_Counties_FY22_Income_Limits!BU199)))</f>
        <v>171218</v>
      </c>
      <c r="BW199" s="64">
        <f>IF([1]TX_Counties_FY22_Income_Limits!BV199&gt;[1]WAIVER_TX_Counties_FY22!BW$2,[1]TX_Counties_FY22_Income_Limits!BV199,IF([1]TX_Counties_FY22_Income_Limits!BV199&lt;[1]WAIVER_TX_Counties_FY22!BW$2,[1]WAIVER_TX_Counties_FY22!BW$2,IF([1]TX_Counties_FY22_Income_Limits!BV199=[1]WAIVER_TX_Counties_FY22!BW$2,[1]TX_Counties_FY22_Income_Limits!BV199)))</f>
        <v>177022</v>
      </c>
      <c r="BX199" s="64">
        <f>IF([1]TX_Counties_FY22_Income_Limits!BW199&gt;[1]WAIVER_TX_Counties_FY22!BX$2,[1]TX_Counties_FY22_Income_Limits!BW199,IF([1]TX_Counties_FY22_Income_Limits!BW199&lt;[1]WAIVER_TX_Counties_FY22!BX$2,[1]WAIVER_TX_Counties_FY22!BX$2,IF([1]TX_Counties_FY22_Income_Limits!BW199=[1]WAIVER_TX_Counties_FY22!BX$2,[1]TX_Counties_FY22_Income_Limits!BW199)))</f>
        <v>182826</v>
      </c>
      <c r="BY199" s="64">
        <f>IF([1]TX_Counties_FY22_Income_Limits!BX199&gt;[1]WAIVER_TX_Counties_FY22!BY$2,[1]TX_Counties_FY22_Income_Limits!BX199,IF([1]TX_Counties_FY22_Income_Limits!BX199&lt;[1]WAIVER_TX_Counties_FY22!BY$2,[1]WAIVER_TX_Counties_FY22!BY$2,IF([1]TX_Counties_FY22_Income_Limits!BX199=[1]WAIVER_TX_Counties_FY22!BY$2,[1]TX_Counties_FY22_Income_Limits!BX199)))</f>
        <v>188630</v>
      </c>
      <c r="BZ199" s="64">
        <f>IF([1]TX_Counties_FY22_Income_Limits!BY199&gt;[1]WAIVER_TX_Counties_FY22!BZ$2,[1]TX_Counties_FY22_Income_Limits!BY199,IF([1]TX_Counties_FY22_Income_Limits!BY199&lt;[1]WAIVER_TX_Counties_FY22!BZ$2,[1]WAIVER_TX_Counties_FY22!BZ$2,IF([1]TX_Counties_FY22_Income_Limits!BY199=[1]WAIVER_TX_Counties_FY22!BZ$2,[1]TX_Counties_FY22_Income_Limits!BY199)))</f>
        <v>194434</v>
      </c>
      <c r="CA199" s="64">
        <f>IF([1]TX_Counties_FY22_Income_Limits!BZ199&gt;[1]WAIVER_TX_Counties_FY22!CA$2,[1]TX_Counties_FY22_Income_Limits!BZ199,IF([1]TX_Counties_FY22_Income_Limits!BZ199&lt;[1]WAIVER_TX_Counties_FY22!CA$2,[1]WAIVER_TX_Counties_FY22!CA$2,IF([1]TX_Counties_FY22_Income_Limits!BZ199=[1]WAIVER_TX_Counties_FY22!CA$2,[1]TX_Counties_FY22_Income_Limits!BZ199)))</f>
        <v>63489.999999999993</v>
      </c>
      <c r="CB199" s="64">
        <f>IF([1]TX_Counties_FY22_Income_Limits!CA199&gt;[1]WAIVER_TX_Counties_FY22!CB$2,[1]TX_Counties_FY22_Income_Limits!CA199,IF([1]TX_Counties_FY22_Income_Limits!CA199&lt;[1]WAIVER_TX_Counties_FY22!CB$2,[1]WAIVER_TX_Counties_FY22!CB$2,IF([1]TX_Counties_FY22_Income_Limits!CA199=[1]WAIVER_TX_Counties_FY22!CB$2,[1]TX_Counties_FY22_Income_Limits!CA199)))</f>
        <v>72560</v>
      </c>
      <c r="CC199" s="64">
        <f>IF([1]TX_Counties_FY22_Income_Limits!CB199&gt;[1]WAIVER_TX_Counties_FY22!CC$2,[1]TX_Counties_FY22_Income_Limits!CB199,IF([1]TX_Counties_FY22_Income_Limits!CB199&lt;[1]WAIVER_TX_Counties_FY22!CC$2,[1]WAIVER_TX_Counties_FY22!CC$2,IF([1]TX_Counties_FY22_Income_Limits!CB199=[1]WAIVER_TX_Counties_FY22!CC$2,[1]TX_Counties_FY22_Income_Limits!CB199)))</f>
        <v>81630</v>
      </c>
      <c r="CD199" s="64">
        <f>IF([1]TX_Counties_FY22_Income_Limits!CC199&gt;[1]WAIVER_TX_Counties_FY22!CD$2,[1]TX_Counties_FY22_Income_Limits!CC199,IF([1]TX_Counties_FY22_Income_Limits!CC199&lt;[1]WAIVER_TX_Counties_FY22!CD$2,[1]WAIVER_TX_Counties_FY22!CD$2,IF([1]TX_Counties_FY22_Income_Limits!CC199=[1]WAIVER_TX_Counties_FY22!CD$2,[1]TX_Counties_FY22_Income_Limits!CC199)))</f>
        <v>90700</v>
      </c>
      <c r="CE199" s="64">
        <f>IF([1]TX_Counties_FY22_Income_Limits!CD199&gt;[1]WAIVER_TX_Counties_FY22!CE$2,[1]TX_Counties_FY22_Income_Limits!CD199,IF([1]TX_Counties_FY22_Income_Limits!CD199&lt;[1]WAIVER_TX_Counties_FY22!CE$2,[1]WAIVER_TX_Counties_FY22!CE$2,IF([1]TX_Counties_FY22_Income_Limits!CD199=[1]WAIVER_TX_Counties_FY22!CE$2,[1]TX_Counties_FY22_Income_Limits!CD199)))</f>
        <v>97956</v>
      </c>
      <c r="CF199" s="64">
        <f>IF([1]TX_Counties_FY22_Income_Limits!CE199&gt;[1]WAIVER_TX_Counties_FY22!CF$2,[1]TX_Counties_FY22_Income_Limits!CE199,IF([1]TX_Counties_FY22_Income_Limits!CE199&lt;[1]WAIVER_TX_Counties_FY22!CF$2,[1]WAIVER_TX_Counties_FY22!CF$2,IF([1]TX_Counties_FY22_Income_Limits!CE199=[1]WAIVER_TX_Counties_FY22!CF$2,[1]TX_Counties_FY22_Income_Limits!CE199)))</f>
        <v>105212</v>
      </c>
      <c r="CG199" s="64">
        <f>IF([1]TX_Counties_FY22_Income_Limits!CF199&gt;[1]WAIVER_TX_Counties_FY22!CG$2,[1]TX_Counties_FY22_Income_Limits!CF199,IF([1]TX_Counties_FY22_Income_Limits!CF199&lt;[1]WAIVER_TX_Counties_FY22!CG$2,[1]WAIVER_TX_Counties_FY22!CG$2,IF([1]TX_Counties_FY22_Income_Limits!CF199=[1]WAIVER_TX_Counties_FY22!CG$2,[1]TX_Counties_FY22_Income_Limits!CF199)))</f>
        <v>112468</v>
      </c>
      <c r="CH199" s="64">
        <f>IF([1]TX_Counties_FY22_Income_Limits!CG199&gt;[1]WAIVER_TX_Counties_FY22!CH$2,[1]TX_Counties_FY22_Income_Limits!CG199,IF([1]TX_Counties_FY22_Income_Limits!CG199&lt;[1]WAIVER_TX_Counties_FY22!CH$2,[1]WAIVER_TX_Counties_FY22!CH$2,IF([1]TX_Counties_FY22_Income_Limits!CG199=[1]WAIVER_TX_Counties_FY22!CH$2,[1]TX_Counties_FY22_Income_Limits!CG199)))</f>
        <v>119724</v>
      </c>
      <c r="CI199" s="64">
        <f>IF([1]TX_Counties_FY22_Income_Limits!CH199&gt;[1]WAIVER_TX_Counties_FY22!CI$2,[1]TX_Counties_FY22_Income_Limits!CH199,IF([1]TX_Counties_FY22_Income_Limits!CH199&lt;[1]WAIVER_TX_Counties_FY22!CI$2,[1]WAIVER_TX_Counties_FY22!CI$2,IF([1]TX_Counties_FY22_Income_Limits!CH199=[1]WAIVER_TX_Counties_FY22!CI$2,[1]TX_Counties_FY22_Income_Limits!CH199)))</f>
        <v>126979.99999999999</v>
      </c>
      <c r="CJ199" s="64">
        <f>IF([1]TX_Counties_FY22_Income_Limits!CI199&gt;[1]WAIVER_TX_Counties_FY22!CJ$2,[1]TX_Counties_FY22_Income_Limits!CI199,IF([1]TX_Counties_FY22_Income_Limits!CI199&lt;[1]WAIVER_TX_Counties_FY22!CJ$2,[1]WAIVER_TX_Counties_FY22!CJ$2,IF([1]TX_Counties_FY22_Income_Limits!CI199=[1]WAIVER_TX_Counties_FY22!CJ$2,[1]TX_Counties_FY22_Income_Limits!CI199)))</f>
        <v>134236</v>
      </c>
      <c r="CK199" s="64">
        <f>IF([1]TX_Counties_FY22_Income_Limits!CJ199&gt;[1]WAIVER_TX_Counties_FY22!CK$2,[1]TX_Counties_FY22_Income_Limits!CJ199,IF([1]TX_Counties_FY22_Income_Limits!CJ199&lt;[1]WAIVER_TX_Counties_FY22!CK$2,[1]WAIVER_TX_Counties_FY22!CK$2,IF([1]TX_Counties_FY22_Income_Limits!CJ199=[1]WAIVER_TX_Counties_FY22!CK$2,[1]TX_Counties_FY22_Income_Limits!CJ199)))</f>
        <v>141492</v>
      </c>
      <c r="CL199" s="64">
        <f>IF([1]TX_Counties_FY22_Income_Limits!CK199&gt;[1]WAIVER_TX_Counties_FY22!CL$2,[1]TX_Counties_FY22_Income_Limits!CK199,IF([1]TX_Counties_FY22_Income_Limits!CK199&lt;[1]WAIVER_TX_Counties_FY22!CL$2,[1]WAIVER_TX_Counties_FY22!CL$2,IF([1]TX_Counties_FY22_Income_Limits!CK199=[1]WAIVER_TX_Counties_FY22!CL$2,[1]TX_Counties_FY22_Income_Limits!CK199)))</f>
        <v>148748</v>
      </c>
      <c r="CM199" s="64">
        <f>IF([1]TX_Counties_FY22_Income_Limits!CL199&gt;[1]WAIVER_TX_Counties_FY22!CM$2,[1]TX_Counties_FY22_Income_Limits!CL199,IF([1]TX_Counties_FY22_Income_Limits!CL199&lt;[1]WAIVER_TX_Counties_FY22!CM$2,[1]WAIVER_TX_Counties_FY22!CM$2,IF([1]TX_Counties_FY22_Income_Limits!CL199=[1]WAIVER_TX_Counties_FY22!CM$2,[1]TX_Counties_FY22_Income_Limits!CL199)))</f>
        <v>156004</v>
      </c>
      <c r="CN199" s="64">
        <f>IF([1]TX_Counties_FY22_Income_Limits!CM199&gt;[1]WAIVER_TX_Counties_FY22!CN$2,[1]TX_Counties_FY22_Income_Limits!CM199,IF([1]TX_Counties_FY22_Income_Limits!CM199&lt;[1]WAIVER_TX_Counties_FY22!CN$2,[1]WAIVER_TX_Counties_FY22!CN$2,IF([1]TX_Counties_FY22_Income_Limits!CM199=[1]WAIVER_TX_Counties_FY22!CN$2,[1]TX_Counties_FY22_Income_Limits!CM199)))</f>
        <v>163260</v>
      </c>
      <c r="CO199" s="64">
        <f>IF([1]TX_Counties_FY22_Income_Limits!CN199&gt;[1]WAIVER_TX_Counties_FY22!CO$2,[1]TX_Counties_FY22_Income_Limits!CN199,IF([1]TX_Counties_FY22_Income_Limits!CN199&lt;[1]WAIVER_TX_Counties_FY22!CO$2,[1]WAIVER_TX_Counties_FY22!CO$2,IF([1]TX_Counties_FY22_Income_Limits!CN199=[1]WAIVER_TX_Counties_FY22!CO$2,[1]TX_Counties_FY22_Income_Limits!CN199)))</f>
        <v>170516</v>
      </c>
      <c r="CP199" s="64">
        <f>IF([1]TX_Counties_FY22_Income_Limits!CO199&gt;[1]WAIVER_TX_Counties_FY22!CP$2,[1]TX_Counties_FY22_Income_Limits!CO199,IF([1]TX_Counties_FY22_Income_Limits!CO199&lt;[1]WAIVER_TX_Counties_FY22!CP$2,[1]WAIVER_TX_Counties_FY22!CP$2,IF([1]TX_Counties_FY22_Income_Limits!CO199=[1]WAIVER_TX_Counties_FY22!CP$2,[1]TX_Counties_FY22_Income_Limits!CO199)))</f>
        <v>177772</v>
      </c>
      <c r="CQ199" s="64">
        <f>IF([1]TX_Counties_FY22_Income_Limits!CP199&gt;[1]WAIVER_TX_Counties_FY22!CQ$2,[1]TX_Counties_FY22_Income_Limits!CP199,IF([1]TX_Counties_FY22_Income_Limits!CP199&lt;[1]WAIVER_TX_Counties_FY22!CQ$2,[1]WAIVER_TX_Counties_FY22!CQ$2,IF([1]TX_Counties_FY22_Income_Limits!CP199=[1]WAIVER_TX_Counties_FY22!CQ$2,[1]TX_Counties_FY22_Income_Limits!CP199)))</f>
        <v>185028</v>
      </c>
      <c r="CR199" s="64">
        <f>IF([1]TX_Counties_FY22_Income_Limits!CQ199&gt;[1]WAIVER_TX_Counties_FY22!CR$2,[1]TX_Counties_FY22_Income_Limits!CQ199,IF([1]TX_Counties_FY22_Income_Limits!CQ199&lt;[1]WAIVER_TX_Counties_FY22!CR$2,[1]WAIVER_TX_Counties_FY22!CR$2,IF([1]TX_Counties_FY22_Income_Limits!CQ199=[1]WAIVER_TX_Counties_FY22!CR$2,[1]TX_Counties_FY22_Income_Limits!CQ199)))</f>
        <v>192284</v>
      </c>
      <c r="CS199" s="64">
        <f>IF([1]TX_Counties_FY22_Income_Limits!CR199&gt;[1]WAIVER_TX_Counties_FY22!CS$2,[1]TX_Counties_FY22_Income_Limits!CR199,IF([1]TX_Counties_FY22_Income_Limits!CR199&lt;[1]WAIVER_TX_Counties_FY22!CS$2,[1]WAIVER_TX_Counties_FY22!CS$2,IF([1]TX_Counties_FY22_Income_Limits!CR199=[1]WAIVER_TX_Counties_FY22!CS$2,[1]TX_Counties_FY22_Income_Limits!CR199)))</f>
        <v>199540</v>
      </c>
      <c r="CT199" s="64">
        <f>IF([1]TX_Counties_FY22_Income_Limits!CS199&gt;[1]WAIVER_TX_Counties_FY22!CT$2,[1]TX_Counties_FY22_Income_Limits!CS199,IF([1]TX_Counties_FY22_Income_Limits!CS199&lt;[1]WAIVER_TX_Counties_FY22!CT$2,[1]WAIVER_TX_Counties_FY22!CT$2,IF([1]TX_Counties_FY22_Income_Limits!CS199=[1]WAIVER_TX_Counties_FY22!CT$2,[1]TX_Counties_FY22_Income_Limits!CS199)))</f>
        <v>206796</v>
      </c>
      <c r="CU199" s="64">
        <f>IF([1]TX_Counties_FY22_Income_Limits!CT199&gt;[1]WAIVER_TX_Counties_FY22!CU$2,[1]TX_Counties_FY22_Income_Limits!CT199,IF([1]TX_Counties_FY22_Income_Limits!CT199&lt;[1]WAIVER_TX_Counties_FY22!CU$2,[1]WAIVER_TX_Counties_FY22!CU$2,IF([1]TX_Counties_FY22_Income_Limits!CT199=[1]WAIVER_TX_Counties_FY22!CU$2,[1]TX_Counties_FY22_Income_Limits!CT199)))</f>
        <v>214052</v>
      </c>
      <c r="CV199" s="64">
        <f>IF([1]TX_Counties_FY22_Income_Limits!CU199&gt;[1]WAIVER_TX_Counties_FY22!CV$2,[1]TX_Counties_FY22_Income_Limits!CU199,IF([1]TX_Counties_FY22_Income_Limits!CU199&lt;[1]WAIVER_TX_Counties_FY22!CV$2,[1]WAIVER_TX_Counties_FY22!CV$2,IF([1]TX_Counties_FY22_Income_Limits!CU199=[1]WAIVER_TX_Counties_FY22!CV$2,[1]TX_Counties_FY22_Income_Limits!CU199)))</f>
        <v>221308</v>
      </c>
      <c r="CW199" s="64">
        <f>IF([1]TX_Counties_FY22_Income_Limits!CV199&gt;[1]WAIVER_TX_Counties_FY22!CW$2,[1]TX_Counties_FY22_Income_Limits!CV199,IF([1]TX_Counties_FY22_Income_Limits!CV199&lt;[1]WAIVER_TX_Counties_FY22!CW$2,[1]WAIVER_TX_Counties_FY22!CW$2,IF([1]TX_Counties_FY22_Income_Limits!CV199=[1]WAIVER_TX_Counties_FY22!CW$2,[1]TX_Counties_FY22_Income_Limits!CV199)))</f>
        <v>228564</v>
      </c>
      <c r="CX199" s="64">
        <f>IF([1]TX_Counties_FY22_Income_Limits!CW199&gt;[1]WAIVER_TX_Counties_FY22!CX$2,[1]TX_Counties_FY22_Income_Limits!CW199,IF([1]TX_Counties_FY22_Income_Limits!CW199&lt;[1]WAIVER_TX_Counties_FY22!CX$2,[1]WAIVER_TX_Counties_FY22!CX$2,IF([1]TX_Counties_FY22_Income_Limits!CW199=[1]WAIVER_TX_Counties_FY22!CX$2,[1]TX_Counties_FY22_Income_Limits!CW199)))</f>
        <v>235820</v>
      </c>
      <c r="CY199" s="64">
        <f>IF([1]TX_Counties_FY22_Income_Limits!CX199&gt;[1]WAIVER_TX_Counties_FY22!CY$2,[1]TX_Counties_FY22_Income_Limits!CX199,IF([1]TX_Counties_FY22_Income_Limits!CX199&lt;[1]WAIVER_TX_Counties_FY22!CY$2,[1]WAIVER_TX_Counties_FY22!CY$2,IF([1]TX_Counties_FY22_Income_Limits!CX199=[1]WAIVER_TX_Counties_FY22!CY$2,[1]TX_Counties_FY22_Income_Limits!CX199)))</f>
        <v>243076</v>
      </c>
      <c r="CZ199" s="64">
        <f>IF([1]TX_Counties_FY22_Income_Limits!CY199&gt;[1]WAIVER_TX_Counties_FY22!CZ$2,[1]TX_Counties_FY22_Income_Limits!CY199,IF([1]TX_Counties_FY22_Income_Limits!CY199&lt;[1]WAIVER_TX_Counties_FY22!CZ$2,[1]WAIVER_TX_Counties_FY22!CZ$2,IF([1]TX_Counties_FY22_Income_Limits!CY199=[1]WAIVER_TX_Counties_FY22!CZ$2,[1]TX_Counties_FY22_Income_Limits!CY199)))</f>
        <v>76188</v>
      </c>
      <c r="DA199" s="64">
        <f>IF([1]TX_Counties_FY22_Income_Limits!CZ199&gt;[1]WAIVER_TX_Counties_FY22!DA$2,[1]TX_Counties_FY22_Income_Limits!CZ199,IF([1]TX_Counties_FY22_Income_Limits!CZ199&lt;[1]WAIVER_TX_Counties_FY22!DA$2,[1]WAIVER_TX_Counties_FY22!DA$2,IF([1]TX_Counties_FY22_Income_Limits!CZ199=[1]WAIVER_TX_Counties_FY22!DA$2,[1]TX_Counties_FY22_Income_Limits!CZ199)))</f>
        <v>87072</v>
      </c>
      <c r="DB199" s="64">
        <f>IF([1]TX_Counties_FY22_Income_Limits!DA199&gt;[1]WAIVER_TX_Counties_FY22!DB$2,[1]TX_Counties_FY22_Income_Limits!DA199,IF([1]TX_Counties_FY22_Income_Limits!DA199&lt;[1]WAIVER_TX_Counties_FY22!DB$2,[1]WAIVER_TX_Counties_FY22!DB$2,IF([1]TX_Counties_FY22_Income_Limits!DA199=[1]WAIVER_TX_Counties_FY22!DB$2,[1]TX_Counties_FY22_Income_Limits!DA199)))</f>
        <v>97956</v>
      </c>
      <c r="DC199" s="64">
        <f>IF([1]TX_Counties_FY22_Income_Limits!DB199&gt;[1]WAIVER_TX_Counties_FY22!DC$2,[1]TX_Counties_FY22_Income_Limits!DB199,IF([1]TX_Counties_FY22_Income_Limits!DB199&lt;[1]WAIVER_TX_Counties_FY22!DC$2,[1]WAIVER_TX_Counties_FY22!DC$2,IF([1]TX_Counties_FY22_Income_Limits!DB199=[1]WAIVER_TX_Counties_FY22!DC$2,[1]TX_Counties_FY22_Income_Limits!DB199)))</f>
        <v>108840</v>
      </c>
      <c r="DD199" s="64">
        <f>IF([1]TX_Counties_FY22_Income_Limits!DC199&gt;[1]WAIVER_TX_Counties_FY22!DD$2,[1]TX_Counties_FY22_Income_Limits!DC199,IF([1]TX_Counties_FY22_Income_Limits!DC199&lt;[1]WAIVER_TX_Counties_FY22!DD$2,[1]WAIVER_TX_Counties_FY22!DD$2,IF([1]TX_Counties_FY22_Income_Limits!DC199=[1]WAIVER_TX_Counties_FY22!DD$2,[1]TX_Counties_FY22_Income_Limits!DC199)))</f>
        <v>117547.20000000001</v>
      </c>
      <c r="DE199" s="64">
        <f>IF([1]TX_Counties_FY22_Income_Limits!DD199&gt;[1]WAIVER_TX_Counties_FY22!DE$2,[1]TX_Counties_FY22_Income_Limits!DD199,IF([1]TX_Counties_FY22_Income_Limits!DD199&lt;[1]WAIVER_TX_Counties_FY22!DE$2,[1]WAIVER_TX_Counties_FY22!DE$2,IF([1]TX_Counties_FY22_Income_Limits!DD199=[1]WAIVER_TX_Counties_FY22!DE$2,[1]TX_Counties_FY22_Income_Limits!DD199)))</f>
        <v>126254.39999999999</v>
      </c>
      <c r="DF199" s="64">
        <f>IF([1]TX_Counties_FY22_Income_Limits!DE199&gt;[1]WAIVER_TX_Counties_FY22!DF$2,[1]TX_Counties_FY22_Income_Limits!DE199,IF([1]TX_Counties_FY22_Income_Limits!DE199&lt;[1]WAIVER_TX_Counties_FY22!DF$2,[1]WAIVER_TX_Counties_FY22!DF$2,IF([1]TX_Counties_FY22_Income_Limits!DE199=[1]WAIVER_TX_Counties_FY22!DF$2,[1]TX_Counties_FY22_Income_Limits!DE199)))</f>
        <v>134961.60000000001</v>
      </c>
      <c r="DG199" s="64">
        <f>IF([1]TX_Counties_FY22_Income_Limits!DF199&gt;[1]WAIVER_TX_Counties_FY22!DG$2,[1]TX_Counties_FY22_Income_Limits!DF199,IF([1]TX_Counties_FY22_Income_Limits!DF199&lt;[1]WAIVER_TX_Counties_FY22!DG$2,[1]WAIVER_TX_Counties_FY22!DG$2,IF([1]TX_Counties_FY22_Income_Limits!DF199=[1]WAIVER_TX_Counties_FY22!DG$2,[1]TX_Counties_FY22_Income_Limits!DF199)))</f>
        <v>143668.80000000002</v>
      </c>
      <c r="DH199" s="64">
        <f>IF([1]TX_Counties_FY22_Income_Limits!DG199&gt;[1]WAIVER_TX_Counties_FY22!DH$2,[1]TX_Counties_FY22_Income_Limits!DG199,IF([1]TX_Counties_FY22_Income_Limits!DG199&lt;[1]WAIVER_TX_Counties_FY22!DH$2,[1]WAIVER_TX_Counties_FY22!DH$2,IF([1]TX_Counties_FY22_Income_Limits!DG199=[1]WAIVER_TX_Counties_FY22!DH$2,[1]TX_Counties_FY22_Income_Limits!DG199)))</f>
        <v>152376</v>
      </c>
      <c r="DI199" s="64">
        <f>IF([1]TX_Counties_FY22_Income_Limits!DH199&gt;[1]WAIVER_TX_Counties_FY22!DI$2,[1]TX_Counties_FY22_Income_Limits!DH199,IF([1]TX_Counties_FY22_Income_Limits!DH199&lt;[1]WAIVER_TX_Counties_FY22!DI$2,[1]WAIVER_TX_Counties_FY22!DI$2,IF([1]TX_Counties_FY22_Income_Limits!DH199=[1]WAIVER_TX_Counties_FY22!DI$2,[1]TX_Counties_FY22_Income_Limits!DH199)))</f>
        <v>161083.20000000001</v>
      </c>
      <c r="DJ199" s="64">
        <f>IF([1]TX_Counties_FY22_Income_Limits!DI199&gt;[1]WAIVER_TX_Counties_FY22!DJ$2,[1]TX_Counties_FY22_Income_Limits!DI199,IF([1]TX_Counties_FY22_Income_Limits!DI199&lt;[1]WAIVER_TX_Counties_FY22!DJ$2,[1]WAIVER_TX_Counties_FY22!DJ$2,IF([1]TX_Counties_FY22_Income_Limits!DI199=[1]WAIVER_TX_Counties_FY22!DJ$2,[1]TX_Counties_FY22_Income_Limits!DI199)))</f>
        <v>169790.40000000002</v>
      </c>
      <c r="DK199" s="64">
        <f>IF([1]TX_Counties_FY22_Income_Limits!DJ199&gt;[1]WAIVER_TX_Counties_FY22!DK$2,[1]TX_Counties_FY22_Income_Limits!DJ199,IF([1]TX_Counties_FY22_Income_Limits!DJ199&lt;[1]WAIVER_TX_Counties_FY22!DK$2,[1]WAIVER_TX_Counties_FY22!DK$2,IF([1]TX_Counties_FY22_Income_Limits!DJ199=[1]WAIVER_TX_Counties_FY22!DK$2,[1]TX_Counties_FY22_Income_Limits!DJ199)))</f>
        <v>178497.60000000003</v>
      </c>
      <c r="DL199" s="64">
        <f>IF([1]TX_Counties_FY22_Income_Limits!DK199&gt;[1]WAIVER_TX_Counties_FY22!DL$2,[1]TX_Counties_FY22_Income_Limits!DK199,IF([1]TX_Counties_FY22_Income_Limits!DK199&lt;[1]WAIVER_TX_Counties_FY22!DL$2,[1]WAIVER_TX_Counties_FY22!DL$2,IF([1]TX_Counties_FY22_Income_Limits!DK199=[1]WAIVER_TX_Counties_FY22!DL$2,[1]TX_Counties_FY22_Income_Limits!DK199)))</f>
        <v>187204.80000000005</v>
      </c>
      <c r="DM199" s="64">
        <f>IF([1]TX_Counties_FY22_Income_Limits!DL199&gt;[1]WAIVER_TX_Counties_FY22!DM$2,[1]TX_Counties_FY22_Income_Limits!DL199,IF([1]TX_Counties_FY22_Income_Limits!DL199&lt;[1]WAIVER_TX_Counties_FY22!DM$2,[1]WAIVER_TX_Counties_FY22!DM$2,IF([1]TX_Counties_FY22_Income_Limits!DL199=[1]WAIVER_TX_Counties_FY22!DM$2,[1]TX_Counties_FY22_Income_Limits!DL199)))</f>
        <v>195912.00000000006</v>
      </c>
      <c r="DN199" s="64">
        <f>IF([1]TX_Counties_FY22_Income_Limits!DM199&gt;[1]WAIVER_TX_Counties_FY22!DN$2,[1]TX_Counties_FY22_Income_Limits!DM199,IF([1]TX_Counties_FY22_Income_Limits!DM199&lt;[1]WAIVER_TX_Counties_FY22!DN$2,[1]WAIVER_TX_Counties_FY22!DN$2,IF([1]TX_Counties_FY22_Income_Limits!DM199=[1]WAIVER_TX_Counties_FY22!DN$2,[1]TX_Counties_FY22_Income_Limits!DM199)))</f>
        <v>204619.20000000007</v>
      </c>
      <c r="DO199" s="64">
        <f>IF([1]TX_Counties_FY22_Income_Limits!DN199&gt;[1]WAIVER_TX_Counties_FY22!DO$2,[1]TX_Counties_FY22_Income_Limits!DN199,IF([1]TX_Counties_FY22_Income_Limits!DN199&lt;[1]WAIVER_TX_Counties_FY22!DO$2,[1]WAIVER_TX_Counties_FY22!DO$2,IF([1]TX_Counties_FY22_Income_Limits!DN199=[1]WAIVER_TX_Counties_FY22!DO$2,[1]TX_Counties_FY22_Income_Limits!DN199)))</f>
        <v>213326.40000000008</v>
      </c>
      <c r="DP199" s="64">
        <f>IF([1]TX_Counties_FY22_Income_Limits!DO199&gt;[1]WAIVER_TX_Counties_FY22!DP$2,[1]TX_Counties_FY22_Income_Limits!DO199,IF([1]TX_Counties_FY22_Income_Limits!DO199&lt;[1]WAIVER_TX_Counties_FY22!DP$2,[1]WAIVER_TX_Counties_FY22!DP$2,IF([1]TX_Counties_FY22_Income_Limits!DO199=[1]WAIVER_TX_Counties_FY22!DP$2,[1]TX_Counties_FY22_Income_Limits!DO199)))</f>
        <v>222033.60000000009</v>
      </c>
      <c r="DQ199" s="64">
        <f>IF([1]TX_Counties_FY22_Income_Limits!DP199&gt;[1]WAIVER_TX_Counties_FY22!DQ$2,[1]TX_Counties_FY22_Income_Limits!DP199,IF([1]TX_Counties_FY22_Income_Limits!DP199&lt;[1]WAIVER_TX_Counties_FY22!DQ$2,[1]WAIVER_TX_Counties_FY22!DQ$2,IF([1]TX_Counties_FY22_Income_Limits!DP199=[1]WAIVER_TX_Counties_FY22!DQ$2,[1]TX_Counties_FY22_Income_Limits!DP199)))</f>
        <v>230740.8000000001</v>
      </c>
      <c r="DR199" s="64">
        <f>IF([1]TX_Counties_FY22_Income_Limits!DQ199&gt;[1]WAIVER_TX_Counties_FY22!DR$2,[1]TX_Counties_FY22_Income_Limits!DQ199,IF([1]TX_Counties_FY22_Income_Limits!DQ199&lt;[1]WAIVER_TX_Counties_FY22!DR$2,[1]WAIVER_TX_Counties_FY22!DR$2,IF([1]TX_Counties_FY22_Income_Limits!DQ199=[1]WAIVER_TX_Counties_FY22!DR$2,[1]TX_Counties_FY22_Income_Limits!DQ199)))</f>
        <v>239448.00000000012</v>
      </c>
      <c r="DS199" s="64">
        <f>IF([1]TX_Counties_FY22_Income_Limits!DR199&gt;[1]WAIVER_TX_Counties_FY22!DS$2,[1]TX_Counties_FY22_Income_Limits!DR199,IF([1]TX_Counties_FY22_Income_Limits!DR199&lt;[1]WAIVER_TX_Counties_FY22!DS$2,[1]WAIVER_TX_Counties_FY22!DS$2,IF([1]TX_Counties_FY22_Income_Limits!DR199=[1]WAIVER_TX_Counties_FY22!DS$2,[1]TX_Counties_FY22_Income_Limits!DR199)))</f>
        <v>248155.20000000013</v>
      </c>
      <c r="DT199" s="64">
        <f>IF([1]TX_Counties_FY22_Income_Limits!DS199&gt;[1]WAIVER_TX_Counties_FY22!DT$2,[1]TX_Counties_FY22_Income_Limits!DS199,IF([1]TX_Counties_FY22_Income_Limits!DS199&lt;[1]WAIVER_TX_Counties_FY22!DT$2,[1]WAIVER_TX_Counties_FY22!DT$2,IF([1]TX_Counties_FY22_Income_Limits!DS199=[1]WAIVER_TX_Counties_FY22!DT$2,[1]TX_Counties_FY22_Income_Limits!DS199)))</f>
        <v>256862.40000000014</v>
      </c>
      <c r="DU199" s="64">
        <f>IF([1]TX_Counties_FY22_Income_Limits!DT199&gt;[1]WAIVER_TX_Counties_FY22!DU$2,[1]TX_Counties_FY22_Income_Limits!DT199,IF([1]TX_Counties_FY22_Income_Limits!DT199&lt;[1]WAIVER_TX_Counties_FY22!DU$2,[1]WAIVER_TX_Counties_FY22!DU$2,IF([1]TX_Counties_FY22_Income_Limits!DT199=[1]WAIVER_TX_Counties_FY22!DU$2,[1]TX_Counties_FY22_Income_Limits!DT199)))</f>
        <v>265569.60000000015</v>
      </c>
      <c r="DV199" s="64">
        <f>IF([1]TX_Counties_FY22_Income_Limits!DU199&gt;[1]WAIVER_TX_Counties_FY22!DV$2,[1]TX_Counties_FY22_Income_Limits!DU199,IF([1]TX_Counties_FY22_Income_Limits!DU199&lt;[1]WAIVER_TX_Counties_FY22!DV$2,[1]WAIVER_TX_Counties_FY22!DV$2,IF([1]TX_Counties_FY22_Income_Limits!DU199=[1]WAIVER_TX_Counties_FY22!DV$2,[1]TX_Counties_FY22_Income_Limits!DU199)))</f>
        <v>274276.80000000016</v>
      </c>
      <c r="DW199" s="64">
        <f>IF([1]TX_Counties_FY22_Income_Limits!DV199&gt;[1]WAIVER_TX_Counties_FY22!DW$2,[1]TX_Counties_FY22_Income_Limits!DV199,IF([1]TX_Counties_FY22_Income_Limits!DV199&lt;[1]WAIVER_TX_Counties_FY22!DW$2,[1]WAIVER_TX_Counties_FY22!DW$2,IF([1]TX_Counties_FY22_Income_Limits!DV199=[1]WAIVER_TX_Counties_FY22!DW$2,[1]TX_Counties_FY22_Income_Limits!DV199)))</f>
        <v>282984.00000000017</v>
      </c>
      <c r="DX199" s="64">
        <f>IF([1]TX_Counties_FY22_Income_Limits!DW199&gt;[1]WAIVER_TX_Counties_FY22!DX$2,[1]TX_Counties_FY22_Income_Limits!DW199,IF([1]TX_Counties_FY22_Income_Limits!DW199&lt;[1]WAIVER_TX_Counties_FY22!DX$2,[1]WAIVER_TX_Counties_FY22!DX$2,IF([1]TX_Counties_FY22_Income_Limits!DW199=[1]WAIVER_TX_Counties_FY22!DX$2,[1]TX_Counties_FY22_Income_Limits!DW199)))</f>
        <v>291691.20000000019</v>
      </c>
      <c r="DY199"/>
    </row>
    <row r="200" spans="1:129" ht="14.45">
      <c r="A200" s="65" t="s">
        <v>389</v>
      </c>
      <c r="B200" s="65" t="str">
        <f t="shared" si="8"/>
        <v>YES</v>
      </c>
      <c r="C200" s="64">
        <f>[1]TX_Counties_FY22_Income_Limits!B200</f>
        <v>83000</v>
      </c>
      <c r="D200" s="64">
        <f>IF([1]TX_Counties_FY22_Income_Limits!C200&gt;[1]WAIVER_TX_Counties_FY22!D$2,[1]TX_Counties_FY22_Income_Limits!C200,IF([1]TX_Counties_FY22_Income_Limits!C200&lt;[1]WAIVER_TX_Counties_FY22!D$2,[1]WAIVER_TX_Counties_FY22!D$2,IF([1]TX_Counties_FY22_Income_Limits!C200=[1]WAIVER_TX_Counties_FY22!D$2,[1]TX_Counties_FY22_Income_Limits!C200)))</f>
        <v>17650</v>
      </c>
      <c r="E200" s="64">
        <f>IF([1]TX_Counties_FY22_Income_Limits!D200&gt;[1]WAIVER_TX_Counties_FY22!E$2,[1]TX_Counties_FY22_Income_Limits!D200,IF([1]TX_Counties_FY22_Income_Limits!D200&lt;[1]WAIVER_TX_Counties_FY22!E$2,[1]WAIVER_TX_Counties_FY22!E$2,IF([1]TX_Counties_FY22_Income_Limits!D200=[1]WAIVER_TX_Counties_FY22!E$2,[1]TX_Counties_FY22_Income_Limits!D200)))</f>
        <v>20200</v>
      </c>
      <c r="F200" s="64">
        <f>IF([1]TX_Counties_FY22_Income_Limits!E200&gt;[1]WAIVER_TX_Counties_FY22!F$2,[1]TX_Counties_FY22_Income_Limits!E200,IF([1]TX_Counties_FY22_Income_Limits!E200&lt;[1]WAIVER_TX_Counties_FY22!F$2,[1]WAIVER_TX_Counties_FY22!F$2,IF([1]TX_Counties_FY22_Income_Limits!E200=[1]WAIVER_TX_Counties_FY22!F$2,[1]TX_Counties_FY22_Income_Limits!E200)))</f>
        <v>23030</v>
      </c>
      <c r="G200" s="64">
        <f>IF([1]TX_Counties_FY22_Income_Limits!F200&gt;[1]WAIVER_TX_Counties_FY22!G$2,[1]TX_Counties_FY22_Income_Limits!F200,IF([1]TX_Counties_FY22_Income_Limits!F200&lt;[1]WAIVER_TX_Counties_FY22!G$2,[1]WAIVER_TX_Counties_FY22!G$2,IF([1]TX_Counties_FY22_Income_Limits!F200=[1]WAIVER_TX_Counties_FY22!G$2,[1]TX_Counties_FY22_Income_Limits!F200)))</f>
        <v>27750</v>
      </c>
      <c r="H200" s="64">
        <f>IF([1]TX_Counties_FY22_Income_Limits!G200&gt;[1]WAIVER_TX_Counties_FY22!H$2,[1]TX_Counties_FY22_Income_Limits!G200,IF([1]TX_Counties_FY22_Income_Limits!G200&lt;[1]WAIVER_TX_Counties_FY22!H$2,[1]WAIVER_TX_Counties_FY22!H$2,IF([1]TX_Counties_FY22_Income_Limits!G200=[1]WAIVER_TX_Counties_FY22!H$2,[1]TX_Counties_FY22_Income_Limits!G200)))</f>
        <v>32470</v>
      </c>
      <c r="I200" s="64">
        <f>IF([1]TX_Counties_FY22_Income_Limits!H200&gt;[1]WAIVER_TX_Counties_FY22!I$2,[1]TX_Counties_FY22_Income_Limits!H200,IF([1]TX_Counties_FY22_Income_Limits!H200&lt;[1]WAIVER_TX_Counties_FY22!I$2,[1]WAIVER_TX_Counties_FY22!I$2,IF([1]TX_Counties_FY22_Income_Limits!H200=[1]WAIVER_TX_Counties_FY22!I$2,[1]TX_Counties_FY22_Income_Limits!H200)))</f>
        <v>37190</v>
      </c>
      <c r="J200" s="64">
        <f>IF([1]TX_Counties_FY22_Income_Limits!I200&gt;[1]WAIVER_TX_Counties_FY22!J$2,[1]TX_Counties_FY22_Income_Limits!I200,IF([1]TX_Counties_FY22_Income_Limits!I200&lt;[1]WAIVER_TX_Counties_FY22!J$2,[1]WAIVER_TX_Counties_FY22!J$2,IF([1]TX_Counties_FY22_Income_Limits!I200=[1]WAIVER_TX_Counties_FY22!J$2,[1]TX_Counties_FY22_Income_Limits!I200)))</f>
        <v>41910</v>
      </c>
      <c r="K200" s="64">
        <f>IF([1]TX_Counties_FY22_Income_Limits!J200&gt;[1]WAIVER_TX_Counties_FY22!K$2,[1]TX_Counties_FY22_Income_Limits!J200,IF([1]TX_Counties_FY22_Income_Limits!J200&lt;[1]WAIVER_TX_Counties_FY22!K$2,[1]WAIVER_TX_Counties_FY22!K$2,IF([1]TX_Counties_FY22_Income_Limits!J200=[1]WAIVER_TX_Counties_FY22!K$2,[1]TX_Counties_FY22_Income_Limits!J200)))</f>
        <v>46630</v>
      </c>
      <c r="L200" s="64">
        <f>IF([1]TX_Counties_FY22_Income_Limits!K200&gt;[1]WAIVER_TX_Counties_FY22!L$2,[1]TX_Counties_FY22_Income_Limits!K200,IF([1]TX_Counties_FY22_Income_Limits!K200&lt;[1]WAIVER_TX_Counties_FY22!L$2,[1]WAIVER_TX_Counties_FY22!L$2,IF([1]TX_Counties_FY22_Income_Limits!K200=[1]WAIVER_TX_Counties_FY22!L$2,[1]TX_Counties_FY22_Income_Limits!K200)))</f>
        <v>58799.999999999993</v>
      </c>
      <c r="M200" s="64">
        <f>IF([1]TX_Counties_FY22_Income_Limits!L200&gt;[1]WAIVER_TX_Counties_FY22!M$2,[1]TX_Counties_FY22_Income_Limits!L200,IF([1]TX_Counties_FY22_Income_Limits!L200&lt;[1]WAIVER_TX_Counties_FY22!M$2,[1]WAIVER_TX_Counties_FY22!M$2,IF([1]TX_Counties_FY22_Income_Limits!L200=[1]WAIVER_TX_Counties_FY22!M$2,[1]TX_Counties_FY22_Income_Limits!L200)))</f>
        <v>62160</v>
      </c>
      <c r="N200" s="64">
        <f>IF([1]TX_Counties_FY22_Income_Limits!M200&gt;[1]WAIVER_TX_Counties_FY22!N$2,[1]TX_Counties_FY22_Income_Limits!M200,IF([1]TX_Counties_FY22_Income_Limits!M200&lt;[1]WAIVER_TX_Counties_FY22!N$2,[1]WAIVER_TX_Counties_FY22!N$2,IF([1]TX_Counties_FY22_Income_Limits!M200=[1]WAIVER_TX_Counties_FY22!N$2,[1]TX_Counties_FY22_Income_Limits!M200)))</f>
        <v>65520.000000000007</v>
      </c>
      <c r="O200" s="64">
        <f>IF([1]TX_Counties_FY22_Income_Limits!N200&gt;[1]WAIVER_TX_Counties_FY22!O$2,[1]TX_Counties_FY22_Income_Limits!N200,IF([1]TX_Counties_FY22_Income_Limits!N200&lt;[1]WAIVER_TX_Counties_FY22!O$2,[1]WAIVER_TX_Counties_FY22!O$2,IF([1]TX_Counties_FY22_Income_Limits!N200=[1]WAIVER_TX_Counties_FY22!O$2,[1]TX_Counties_FY22_Income_Limits!N200)))</f>
        <v>68880.000000000015</v>
      </c>
      <c r="P200" s="64">
        <f>IF([1]TX_Counties_FY22_Income_Limits!O200&gt;[1]WAIVER_TX_Counties_FY22!P$2,[1]TX_Counties_FY22_Income_Limits!O200,IF([1]TX_Counties_FY22_Income_Limits!O200&lt;[1]WAIVER_TX_Counties_FY22!P$2,[1]WAIVER_TX_Counties_FY22!P$2,IF([1]TX_Counties_FY22_Income_Limits!O200=[1]WAIVER_TX_Counties_FY22!P$2,[1]TX_Counties_FY22_Income_Limits!O200)))</f>
        <v>72240.000000000029</v>
      </c>
      <c r="Q200" s="64">
        <f>IF([1]TX_Counties_FY22_Income_Limits!P200&gt;[1]WAIVER_TX_Counties_FY22!Q$2,[1]TX_Counties_FY22_Income_Limits!P200,IF([1]TX_Counties_FY22_Income_Limits!P200&lt;[1]WAIVER_TX_Counties_FY22!Q$2,[1]WAIVER_TX_Counties_FY22!Q$2,IF([1]TX_Counties_FY22_Income_Limits!P200=[1]WAIVER_TX_Counties_FY22!Q$2,[1]TX_Counties_FY22_Income_Limits!P200)))</f>
        <v>75600.000000000044</v>
      </c>
      <c r="R200" s="64">
        <f>IF([1]TX_Counties_FY22_Income_Limits!Q200&gt;[1]WAIVER_TX_Counties_FY22!R$2,[1]TX_Counties_FY22_Income_Limits!Q200,IF([1]TX_Counties_FY22_Income_Limits!Q200&lt;[1]WAIVER_TX_Counties_FY22!R$2,[1]WAIVER_TX_Counties_FY22!R$2,IF([1]TX_Counties_FY22_Income_Limits!Q200=[1]WAIVER_TX_Counties_FY22!R$2,[1]TX_Counties_FY22_Income_Limits!Q200)))</f>
        <v>78960.000000000058</v>
      </c>
      <c r="S200" s="64">
        <f>IF([1]TX_Counties_FY22_Income_Limits!R200&gt;[1]WAIVER_TX_Counties_FY22!S$2,[1]TX_Counties_FY22_Income_Limits!R200,IF([1]TX_Counties_FY22_Income_Limits!R200&lt;[1]WAIVER_TX_Counties_FY22!S$2,[1]WAIVER_TX_Counties_FY22!S$2,IF([1]TX_Counties_FY22_Income_Limits!R200=[1]WAIVER_TX_Counties_FY22!S$2,[1]TX_Counties_FY22_Income_Limits!R200)))</f>
        <v>82320.000000000073</v>
      </c>
      <c r="T200" s="64">
        <f>IF([1]TX_Counties_FY22_Income_Limits!S200&gt;[1]WAIVER_TX_Counties_FY22!T$2,[1]TX_Counties_FY22_Income_Limits!S200,IF([1]TX_Counties_FY22_Income_Limits!S200&lt;[1]WAIVER_TX_Counties_FY22!T$2,[1]WAIVER_TX_Counties_FY22!T$2,IF([1]TX_Counties_FY22_Income_Limits!S200=[1]WAIVER_TX_Counties_FY22!T$2,[1]TX_Counties_FY22_Income_Limits!S200)))</f>
        <v>85680.000000000087</v>
      </c>
      <c r="U200" s="64">
        <f>IF([1]TX_Counties_FY22_Income_Limits!T200&gt;[1]WAIVER_TX_Counties_FY22!U$2,[1]TX_Counties_FY22_Income_Limits!T200,IF([1]TX_Counties_FY22_Income_Limits!T200&lt;[1]WAIVER_TX_Counties_FY22!U$2,[1]WAIVER_TX_Counties_FY22!U$2,IF([1]TX_Counties_FY22_Income_Limits!T200=[1]WAIVER_TX_Counties_FY22!U$2,[1]TX_Counties_FY22_Income_Limits!T200)))</f>
        <v>89040.000000000102</v>
      </c>
      <c r="V200" s="64">
        <f>IF([1]TX_Counties_FY22_Income_Limits!U200&gt;[1]WAIVER_TX_Counties_FY22!V$2,[1]TX_Counties_FY22_Income_Limits!U200,IF([1]TX_Counties_FY22_Income_Limits!U200&lt;[1]WAIVER_TX_Counties_FY22!V$2,[1]WAIVER_TX_Counties_FY22!V$2,IF([1]TX_Counties_FY22_Income_Limits!U200=[1]WAIVER_TX_Counties_FY22!V$2,[1]TX_Counties_FY22_Income_Limits!U200)))</f>
        <v>92400.000000000116</v>
      </c>
      <c r="W200" s="64">
        <f>IF([1]TX_Counties_FY22_Income_Limits!V200&gt;[1]WAIVER_TX_Counties_FY22!W$2,[1]TX_Counties_FY22_Income_Limits!V200,IF([1]TX_Counties_FY22_Income_Limits!V200&lt;[1]WAIVER_TX_Counties_FY22!W$2,[1]WAIVER_TX_Counties_FY22!W$2,IF([1]TX_Counties_FY22_Income_Limits!V200=[1]WAIVER_TX_Counties_FY22!W$2,[1]TX_Counties_FY22_Income_Limits!V200)))</f>
        <v>95760.000000000131</v>
      </c>
      <c r="X200" s="64">
        <f>IF([1]TX_Counties_FY22_Income_Limits!W200&gt;[1]WAIVER_TX_Counties_FY22!X$2,[1]TX_Counties_FY22_Income_Limits!W200,IF([1]TX_Counties_FY22_Income_Limits!W200&lt;[1]WAIVER_TX_Counties_FY22!X$2,[1]WAIVER_TX_Counties_FY22!X$2,IF([1]TX_Counties_FY22_Income_Limits!W200=[1]WAIVER_TX_Counties_FY22!X$2,[1]TX_Counties_FY22_Income_Limits!W200)))</f>
        <v>99120.000000000146</v>
      </c>
      <c r="Y200" s="64">
        <f>IF([1]TX_Counties_FY22_Income_Limits!X200&gt;[1]WAIVER_TX_Counties_FY22!Y$2,[1]TX_Counties_FY22_Income_Limits!X200,IF([1]TX_Counties_FY22_Income_Limits!X200&lt;[1]WAIVER_TX_Counties_FY22!Y$2,[1]WAIVER_TX_Counties_FY22!Y$2,IF([1]TX_Counties_FY22_Income_Limits!X200=[1]WAIVER_TX_Counties_FY22!Y$2,[1]TX_Counties_FY22_Income_Limits!X200)))</f>
        <v>102480.00000000016</v>
      </c>
      <c r="Z200" s="64">
        <f>IF([1]TX_Counties_FY22_Income_Limits!Y200&gt;[1]WAIVER_TX_Counties_FY22!Z$2,[1]TX_Counties_FY22_Income_Limits!Y200,IF([1]TX_Counties_FY22_Income_Limits!Y200&lt;[1]WAIVER_TX_Counties_FY22!Z$2,[1]WAIVER_TX_Counties_FY22!Z$2,IF([1]TX_Counties_FY22_Income_Limits!Y200=[1]WAIVER_TX_Counties_FY22!Z$2,[1]TX_Counties_FY22_Income_Limits!Y200)))</f>
        <v>105840.00000000017</v>
      </c>
      <c r="AA200" s="64">
        <f>IF([1]TX_Counties_FY22_Income_Limits!Z200&gt;[1]WAIVER_TX_Counties_FY22!AA$2,[1]TX_Counties_FY22_Income_Limits!Z200,IF([1]TX_Counties_FY22_Income_Limits!Z200&lt;[1]WAIVER_TX_Counties_FY22!AA$2,[1]WAIVER_TX_Counties_FY22!AA$2,IF([1]TX_Counties_FY22_Income_Limits!Z200=[1]WAIVER_TX_Counties_FY22!AA$2,[1]TX_Counties_FY22_Income_Limits!Z200)))</f>
        <v>109200.00000000019</v>
      </c>
      <c r="AB200" s="64">
        <f>IF([1]TX_Counties_FY22_Income_Limits!AA200&gt;[1]WAIVER_TX_Counties_FY22!AB$2,[1]TX_Counties_FY22_Income_Limits!AA200,IF([1]TX_Counties_FY22_Income_Limits!AA200&lt;[1]WAIVER_TX_Counties_FY22!AB$2,[1]WAIVER_TX_Counties_FY22!AB$2,IF([1]TX_Counties_FY22_Income_Limits!AA200=[1]WAIVER_TX_Counties_FY22!AB$2,[1]TX_Counties_FY22_Income_Limits!AA200)))</f>
        <v>112560.0000000002</v>
      </c>
      <c r="AC200" s="64">
        <f>IF([1]TX_Counties_FY22_Income_Limits!AB200&gt;[1]WAIVER_TX_Counties_FY22!AC$2,[1]TX_Counties_FY22_Income_Limits!AB200,IF([1]TX_Counties_FY22_Income_Limits!AB200&lt;[1]WAIVER_TX_Counties_FY22!AC$2,[1]WAIVER_TX_Counties_FY22!AC$2,IF([1]TX_Counties_FY22_Income_Limits!AB200=[1]WAIVER_TX_Counties_FY22!AC$2,[1]TX_Counties_FY22_Income_Limits!AB200)))</f>
        <v>29400</v>
      </c>
      <c r="AD200" s="64">
        <f>IF([1]TX_Counties_FY22_Income_Limits!AC200&gt;[1]WAIVER_TX_Counties_FY22!AD$2,[1]TX_Counties_FY22_Income_Limits!AC200,IF([1]TX_Counties_FY22_Income_Limits!AC200&lt;[1]WAIVER_TX_Counties_FY22!AD$2,[1]WAIVER_TX_Counties_FY22!AD$2,IF([1]TX_Counties_FY22_Income_Limits!AC200=[1]WAIVER_TX_Counties_FY22!AD$2,[1]TX_Counties_FY22_Income_Limits!AC200)))</f>
        <v>33600</v>
      </c>
      <c r="AE200" s="64">
        <f>IF([1]TX_Counties_FY22_Income_Limits!AD200&gt;[1]WAIVER_TX_Counties_FY22!AE$2,[1]TX_Counties_FY22_Income_Limits!AD200,IF([1]TX_Counties_FY22_Income_Limits!AD200&lt;[1]WAIVER_TX_Counties_FY22!AE$2,[1]WAIVER_TX_Counties_FY22!AE$2,IF([1]TX_Counties_FY22_Income_Limits!AD200=[1]WAIVER_TX_Counties_FY22!AE$2,[1]TX_Counties_FY22_Income_Limits!AD200)))</f>
        <v>37800</v>
      </c>
      <c r="AF200" s="64">
        <f>IF([1]TX_Counties_FY22_Income_Limits!AE200&gt;[1]WAIVER_TX_Counties_FY22!AF$2,[1]TX_Counties_FY22_Income_Limits!AE200,IF([1]TX_Counties_FY22_Income_Limits!AE200&lt;[1]WAIVER_TX_Counties_FY22!AF$2,[1]WAIVER_TX_Counties_FY22!AF$2,IF([1]TX_Counties_FY22_Income_Limits!AE200=[1]WAIVER_TX_Counties_FY22!AF$2,[1]TX_Counties_FY22_Income_Limits!AE200)))</f>
        <v>42000</v>
      </c>
      <c r="AG200" s="64">
        <f>IF([1]TX_Counties_FY22_Income_Limits!AF200&gt;[1]WAIVER_TX_Counties_FY22!AG$2,[1]TX_Counties_FY22_Income_Limits!AF200,IF([1]TX_Counties_FY22_Income_Limits!AF200&lt;[1]WAIVER_TX_Counties_FY22!AG$2,[1]WAIVER_TX_Counties_FY22!AG$2,IF([1]TX_Counties_FY22_Income_Limits!AF200=[1]WAIVER_TX_Counties_FY22!AG$2,[1]TX_Counties_FY22_Income_Limits!AF200)))</f>
        <v>45400</v>
      </c>
      <c r="AH200" s="64">
        <f>IF([1]TX_Counties_FY22_Income_Limits!AG200&gt;[1]WAIVER_TX_Counties_FY22!AH$2,[1]TX_Counties_FY22_Income_Limits!AG200,IF([1]TX_Counties_FY22_Income_Limits!AG200&lt;[1]WAIVER_TX_Counties_FY22!AH$2,[1]WAIVER_TX_Counties_FY22!AH$2,IF([1]TX_Counties_FY22_Income_Limits!AG200=[1]WAIVER_TX_Counties_FY22!AH$2,[1]TX_Counties_FY22_Income_Limits!AG200)))</f>
        <v>48750</v>
      </c>
      <c r="AI200" s="64">
        <f>IF([1]TX_Counties_FY22_Income_Limits!AH200&gt;[1]WAIVER_TX_Counties_FY22!AI$2,[1]TX_Counties_FY22_Income_Limits!AH200,IF([1]TX_Counties_FY22_Income_Limits!AH200&lt;[1]WAIVER_TX_Counties_FY22!AI$2,[1]WAIVER_TX_Counties_FY22!AI$2,IF([1]TX_Counties_FY22_Income_Limits!AH200=[1]WAIVER_TX_Counties_FY22!AI$2,[1]TX_Counties_FY22_Income_Limits!AH200)))</f>
        <v>52100</v>
      </c>
      <c r="AJ200" s="64">
        <f>IF([1]TX_Counties_FY22_Income_Limits!AI200&gt;[1]WAIVER_TX_Counties_FY22!AJ$2,[1]TX_Counties_FY22_Income_Limits!AI200,IF([1]TX_Counties_FY22_Income_Limits!AI200&lt;[1]WAIVER_TX_Counties_FY22!AJ$2,[1]WAIVER_TX_Counties_FY22!AJ$2,IF([1]TX_Counties_FY22_Income_Limits!AI200=[1]WAIVER_TX_Counties_FY22!AJ$2,[1]TX_Counties_FY22_Income_Limits!AI200)))</f>
        <v>55450</v>
      </c>
      <c r="AK200" s="64">
        <f>IF([1]TX_Counties_FY22_Income_Limits!AJ200&gt;[1]WAIVER_TX_Counties_FY22!AK$2,[1]TX_Counties_FY22_Income_Limits!AJ200,IF([1]TX_Counties_FY22_Income_Limits!AJ200&lt;[1]WAIVER_TX_Counties_FY22!AK$2,[1]WAIVER_TX_Counties_FY22!AK$2,IF([1]TX_Counties_FY22_Income_Limits!AJ200=[1]WAIVER_TX_Counties_FY22!AK$2,[1]TX_Counties_FY22_Income_Limits!AJ200)))</f>
        <v>58799.999999999993</v>
      </c>
      <c r="AL200" s="64">
        <f>IF([1]TX_Counties_FY22_Income_Limits!AK200&gt;[1]WAIVER_TX_Counties_FY22!AL$2,[1]TX_Counties_FY22_Income_Limits!AK200,IF([1]TX_Counties_FY22_Income_Limits!AK200&lt;[1]WAIVER_TX_Counties_FY22!AL$2,[1]WAIVER_TX_Counties_FY22!AL$2,IF([1]TX_Counties_FY22_Income_Limits!AK200=[1]WAIVER_TX_Counties_FY22!AL$2,[1]TX_Counties_FY22_Income_Limits!AK200)))</f>
        <v>62160</v>
      </c>
      <c r="AM200" s="64">
        <f>IF([1]TX_Counties_FY22_Income_Limits!AL200&gt;[1]WAIVER_TX_Counties_FY22!AM$2,[1]TX_Counties_FY22_Income_Limits!AL200,IF([1]TX_Counties_FY22_Income_Limits!AL200&lt;[1]WAIVER_TX_Counties_FY22!AM$2,[1]WAIVER_TX_Counties_FY22!AM$2,IF([1]TX_Counties_FY22_Income_Limits!AL200=[1]WAIVER_TX_Counties_FY22!AM$2,[1]TX_Counties_FY22_Income_Limits!AL200)))</f>
        <v>65520.000000000007</v>
      </c>
      <c r="AN200" s="64">
        <f>IF([1]TX_Counties_FY22_Income_Limits!AM200&gt;[1]WAIVER_TX_Counties_FY22!AN$2,[1]TX_Counties_FY22_Income_Limits!AM200,IF([1]TX_Counties_FY22_Income_Limits!AM200&lt;[1]WAIVER_TX_Counties_FY22!AN$2,[1]WAIVER_TX_Counties_FY22!AN$2,IF([1]TX_Counties_FY22_Income_Limits!AM200=[1]WAIVER_TX_Counties_FY22!AN$2,[1]TX_Counties_FY22_Income_Limits!AM200)))</f>
        <v>68880.000000000015</v>
      </c>
      <c r="AO200" s="64">
        <f>IF([1]TX_Counties_FY22_Income_Limits!AN200&gt;[1]WAIVER_TX_Counties_FY22!AO$2,[1]TX_Counties_FY22_Income_Limits!AN200,IF([1]TX_Counties_FY22_Income_Limits!AN200&lt;[1]WAIVER_TX_Counties_FY22!AO$2,[1]WAIVER_TX_Counties_FY22!AO$2,IF([1]TX_Counties_FY22_Income_Limits!AN200=[1]WAIVER_TX_Counties_FY22!AO$2,[1]TX_Counties_FY22_Income_Limits!AN200)))</f>
        <v>72240.000000000029</v>
      </c>
      <c r="AP200" s="64">
        <f>IF([1]TX_Counties_FY22_Income_Limits!AO200&gt;[1]WAIVER_TX_Counties_FY22!AP$2,[1]TX_Counties_FY22_Income_Limits!AO200,IF([1]TX_Counties_FY22_Income_Limits!AO200&lt;[1]WAIVER_TX_Counties_FY22!AP$2,[1]WAIVER_TX_Counties_FY22!AP$2,IF([1]TX_Counties_FY22_Income_Limits!AO200=[1]WAIVER_TX_Counties_FY22!AP$2,[1]TX_Counties_FY22_Income_Limits!AO200)))</f>
        <v>75600.000000000044</v>
      </c>
      <c r="AQ200" s="64">
        <f>IF([1]TX_Counties_FY22_Income_Limits!AP200&gt;[1]WAIVER_TX_Counties_FY22!AQ$2,[1]TX_Counties_FY22_Income_Limits!AP200,IF([1]TX_Counties_FY22_Income_Limits!AP200&lt;[1]WAIVER_TX_Counties_FY22!AQ$2,[1]WAIVER_TX_Counties_FY22!AQ$2,IF([1]TX_Counties_FY22_Income_Limits!AP200=[1]WAIVER_TX_Counties_FY22!AQ$2,[1]TX_Counties_FY22_Income_Limits!AP200)))</f>
        <v>78960.000000000058</v>
      </c>
      <c r="AR200" s="64">
        <f>IF([1]TX_Counties_FY22_Income_Limits!AQ200&gt;[1]WAIVER_TX_Counties_FY22!AR$2,[1]TX_Counties_FY22_Income_Limits!AQ200,IF([1]TX_Counties_FY22_Income_Limits!AQ200&lt;[1]WAIVER_TX_Counties_FY22!AR$2,[1]WAIVER_TX_Counties_FY22!AR$2,IF([1]TX_Counties_FY22_Income_Limits!AQ200=[1]WAIVER_TX_Counties_FY22!AR$2,[1]TX_Counties_FY22_Income_Limits!AQ200)))</f>
        <v>82320.000000000073</v>
      </c>
      <c r="AS200" s="64">
        <f>IF([1]TX_Counties_FY22_Income_Limits!AR200&gt;[1]WAIVER_TX_Counties_FY22!AS$2,[1]TX_Counties_FY22_Income_Limits!AR200,IF([1]TX_Counties_FY22_Income_Limits!AR200&lt;[1]WAIVER_TX_Counties_FY22!AS$2,[1]WAIVER_TX_Counties_FY22!AS$2,IF([1]TX_Counties_FY22_Income_Limits!AR200=[1]WAIVER_TX_Counties_FY22!AS$2,[1]TX_Counties_FY22_Income_Limits!AR200)))</f>
        <v>85680.000000000087</v>
      </c>
      <c r="AT200" s="64">
        <f>IF([1]TX_Counties_FY22_Income_Limits!AS200&gt;[1]WAIVER_TX_Counties_FY22!AT$2,[1]TX_Counties_FY22_Income_Limits!AS200,IF([1]TX_Counties_FY22_Income_Limits!AS200&lt;[1]WAIVER_TX_Counties_FY22!AT$2,[1]WAIVER_TX_Counties_FY22!AT$2,IF([1]TX_Counties_FY22_Income_Limits!AS200=[1]WAIVER_TX_Counties_FY22!AT$2,[1]TX_Counties_FY22_Income_Limits!AS200)))</f>
        <v>89040.000000000102</v>
      </c>
      <c r="AU200" s="64">
        <f>IF([1]TX_Counties_FY22_Income_Limits!AT200&gt;[1]WAIVER_TX_Counties_FY22!AU$2,[1]TX_Counties_FY22_Income_Limits!AT200,IF([1]TX_Counties_FY22_Income_Limits!AT200&lt;[1]WAIVER_TX_Counties_FY22!AU$2,[1]WAIVER_TX_Counties_FY22!AU$2,IF([1]TX_Counties_FY22_Income_Limits!AT200=[1]WAIVER_TX_Counties_FY22!AU$2,[1]TX_Counties_FY22_Income_Limits!AT200)))</f>
        <v>92400.000000000116</v>
      </c>
      <c r="AV200" s="64">
        <f>IF([1]TX_Counties_FY22_Income_Limits!AU200&gt;[1]WAIVER_TX_Counties_FY22!AV$2,[1]TX_Counties_FY22_Income_Limits!AU200,IF([1]TX_Counties_FY22_Income_Limits!AU200&lt;[1]WAIVER_TX_Counties_FY22!AV$2,[1]WAIVER_TX_Counties_FY22!AV$2,IF([1]TX_Counties_FY22_Income_Limits!AU200=[1]WAIVER_TX_Counties_FY22!AV$2,[1]TX_Counties_FY22_Income_Limits!AU200)))</f>
        <v>95760.000000000131</v>
      </c>
      <c r="AW200" s="64">
        <f>IF([1]TX_Counties_FY22_Income_Limits!AV200&gt;[1]WAIVER_TX_Counties_FY22!AW$2,[1]TX_Counties_FY22_Income_Limits!AV200,IF([1]TX_Counties_FY22_Income_Limits!AV200&lt;[1]WAIVER_TX_Counties_FY22!AW$2,[1]WAIVER_TX_Counties_FY22!AW$2,IF([1]TX_Counties_FY22_Income_Limits!AV200=[1]WAIVER_TX_Counties_FY22!AW$2,[1]TX_Counties_FY22_Income_Limits!AV200)))</f>
        <v>99120.000000000146</v>
      </c>
      <c r="AX200" s="64">
        <f>IF([1]TX_Counties_FY22_Income_Limits!AW200&gt;[1]WAIVER_TX_Counties_FY22!AX$2,[1]TX_Counties_FY22_Income_Limits!AW200,IF([1]TX_Counties_FY22_Income_Limits!AW200&lt;[1]WAIVER_TX_Counties_FY22!AX$2,[1]WAIVER_TX_Counties_FY22!AX$2,IF([1]TX_Counties_FY22_Income_Limits!AW200=[1]WAIVER_TX_Counties_FY22!AX$2,[1]TX_Counties_FY22_Income_Limits!AW200)))</f>
        <v>102480.00000000016</v>
      </c>
      <c r="AY200" s="64">
        <f>IF([1]TX_Counties_FY22_Income_Limits!AX200&gt;[1]WAIVER_TX_Counties_FY22!AY$2,[1]TX_Counties_FY22_Income_Limits!AX200,IF([1]TX_Counties_FY22_Income_Limits!AX200&lt;[1]WAIVER_TX_Counties_FY22!AY$2,[1]WAIVER_TX_Counties_FY22!AY$2,IF([1]TX_Counties_FY22_Income_Limits!AX200=[1]WAIVER_TX_Counties_FY22!AY$2,[1]TX_Counties_FY22_Income_Limits!AX200)))</f>
        <v>105840.00000000017</v>
      </c>
      <c r="AZ200" s="64">
        <f>IF([1]TX_Counties_FY22_Income_Limits!AY200&gt;[1]WAIVER_TX_Counties_FY22!AZ$2,[1]TX_Counties_FY22_Income_Limits!AY200,IF([1]TX_Counties_FY22_Income_Limits!AY200&lt;[1]WAIVER_TX_Counties_FY22!AZ$2,[1]WAIVER_TX_Counties_FY22!AZ$2,IF([1]TX_Counties_FY22_Income_Limits!AY200=[1]WAIVER_TX_Counties_FY22!AZ$2,[1]TX_Counties_FY22_Income_Limits!AY200)))</f>
        <v>109200.00000000019</v>
      </c>
      <c r="BA200" s="64">
        <f>IF([1]TX_Counties_FY22_Income_Limits!AZ200&gt;[1]WAIVER_TX_Counties_FY22!BA$2,[1]TX_Counties_FY22_Income_Limits!AZ200,IF([1]TX_Counties_FY22_Income_Limits!AZ200&lt;[1]WAIVER_TX_Counties_FY22!BA$2,[1]WAIVER_TX_Counties_FY22!BA$2,IF([1]TX_Counties_FY22_Income_Limits!AZ200=[1]WAIVER_TX_Counties_FY22!BA$2,[1]TX_Counties_FY22_Income_Limits!AZ200)))</f>
        <v>112560.0000000002</v>
      </c>
      <c r="BB200" s="64">
        <f>IF([1]TX_Counties_FY22_Income_Limits!BA200&gt;[1]WAIVER_TX_Counties_FY22!BB$2,[1]TX_Counties_FY22_Income_Limits!BA200,IF([1]TX_Counties_FY22_Income_Limits!BA200&lt;[1]WAIVER_TX_Counties_FY22!BB$2,[1]WAIVER_TX_Counties_FY22!BB$2,IF([1]TX_Counties_FY22_Income_Limits!BA200=[1]WAIVER_TX_Counties_FY22!BB$2,[1]TX_Counties_FY22_Income_Limits!BA200)))</f>
        <v>47050</v>
      </c>
      <c r="BC200" s="64">
        <f>IF([1]TX_Counties_FY22_Income_Limits!BB200&gt;[1]WAIVER_TX_Counties_FY22!BC$2,[1]TX_Counties_FY22_Income_Limits!BB200,IF([1]TX_Counties_FY22_Income_Limits!BB200&lt;[1]WAIVER_TX_Counties_FY22!BC$2,[1]WAIVER_TX_Counties_FY22!BC$2,IF([1]TX_Counties_FY22_Income_Limits!BB200=[1]WAIVER_TX_Counties_FY22!BC$2,[1]TX_Counties_FY22_Income_Limits!BB200)))</f>
        <v>53800</v>
      </c>
      <c r="BD200" s="64">
        <f>IF([1]TX_Counties_FY22_Income_Limits!BC200&gt;[1]WAIVER_TX_Counties_FY22!BD$2,[1]TX_Counties_FY22_Income_Limits!BC200,IF([1]TX_Counties_FY22_Income_Limits!BC200&lt;[1]WAIVER_TX_Counties_FY22!BD$2,[1]WAIVER_TX_Counties_FY22!BD$2,IF([1]TX_Counties_FY22_Income_Limits!BC200=[1]WAIVER_TX_Counties_FY22!BD$2,[1]TX_Counties_FY22_Income_Limits!BC200)))</f>
        <v>60500</v>
      </c>
      <c r="BE200" s="64">
        <f>IF([1]TX_Counties_FY22_Income_Limits!BD200&gt;[1]WAIVER_TX_Counties_FY22!BE$2,[1]TX_Counties_FY22_Income_Limits!BD200,IF([1]TX_Counties_FY22_Income_Limits!BD200&lt;[1]WAIVER_TX_Counties_FY22!BE$2,[1]WAIVER_TX_Counties_FY22!BE$2,IF([1]TX_Counties_FY22_Income_Limits!BD200=[1]WAIVER_TX_Counties_FY22!BE$2,[1]TX_Counties_FY22_Income_Limits!BD200)))</f>
        <v>67250</v>
      </c>
      <c r="BF200" s="64">
        <f>IF([1]TX_Counties_FY22_Income_Limits!BE200&gt;[1]WAIVER_TX_Counties_FY22!BF$2,[1]TX_Counties_FY22_Income_Limits!BE200,IF([1]TX_Counties_FY22_Income_Limits!BE200&lt;[1]WAIVER_TX_Counties_FY22!BF$2,[1]WAIVER_TX_Counties_FY22!BF$2,IF([1]TX_Counties_FY22_Income_Limits!BE200=[1]WAIVER_TX_Counties_FY22!BF$2,[1]TX_Counties_FY22_Income_Limits!BE200)))</f>
        <v>72650</v>
      </c>
      <c r="BG200" s="64">
        <f>IF([1]TX_Counties_FY22_Income_Limits!BF200&gt;[1]WAIVER_TX_Counties_FY22!BG$2,[1]TX_Counties_FY22_Income_Limits!BF200,IF([1]TX_Counties_FY22_Income_Limits!BF200&lt;[1]WAIVER_TX_Counties_FY22!BG$2,[1]WAIVER_TX_Counties_FY22!BG$2,IF([1]TX_Counties_FY22_Income_Limits!BF200=[1]WAIVER_TX_Counties_FY22!BG$2,[1]TX_Counties_FY22_Income_Limits!BF200)))</f>
        <v>78000</v>
      </c>
      <c r="BH200" s="64">
        <f>IF([1]TX_Counties_FY22_Income_Limits!BG200&gt;[1]WAIVER_TX_Counties_FY22!BH$2,[1]TX_Counties_FY22_Income_Limits!BG200,IF([1]TX_Counties_FY22_Income_Limits!BG200&lt;[1]WAIVER_TX_Counties_FY22!BH$2,[1]WAIVER_TX_Counties_FY22!BH$2,IF([1]TX_Counties_FY22_Income_Limits!BG200=[1]WAIVER_TX_Counties_FY22!BH$2,[1]TX_Counties_FY22_Income_Limits!BG200)))</f>
        <v>83400</v>
      </c>
      <c r="BI200" s="64">
        <f>IF([1]TX_Counties_FY22_Income_Limits!BH200&gt;[1]WAIVER_TX_Counties_FY22!BI$2,[1]TX_Counties_FY22_Income_Limits!BH200,IF([1]TX_Counties_FY22_Income_Limits!BH200&lt;[1]WAIVER_TX_Counties_FY22!BI$2,[1]WAIVER_TX_Counties_FY22!BI$2,IF([1]TX_Counties_FY22_Income_Limits!BH200=[1]WAIVER_TX_Counties_FY22!BI$2,[1]TX_Counties_FY22_Income_Limits!BH200)))</f>
        <v>88750</v>
      </c>
      <c r="BJ200" s="64">
        <f>IF([1]TX_Counties_FY22_Income_Limits!BI200&gt;[1]WAIVER_TX_Counties_FY22!BJ$2,[1]TX_Counties_FY22_Income_Limits!BI200,IF([1]TX_Counties_FY22_Income_Limits!BI200&lt;[1]WAIVER_TX_Counties_FY22!BJ$2,[1]WAIVER_TX_Counties_FY22!BJ$2,IF([1]TX_Counties_FY22_Income_Limits!BI200=[1]WAIVER_TX_Counties_FY22!BJ$2,[1]TX_Counties_FY22_Income_Limits!BI200)))</f>
        <v>94150</v>
      </c>
      <c r="BK200" s="64">
        <f>IF([1]TX_Counties_FY22_Income_Limits!BJ200&gt;[1]WAIVER_TX_Counties_FY22!BK$2,[1]TX_Counties_FY22_Income_Limits!BJ200,IF([1]TX_Counties_FY22_Income_Limits!BJ200&lt;[1]WAIVER_TX_Counties_FY22!BK$2,[1]WAIVER_TX_Counties_FY22!BK$2,IF([1]TX_Counties_FY22_Income_Limits!BJ200=[1]WAIVER_TX_Counties_FY22!BK$2,[1]TX_Counties_FY22_Income_Limits!BJ200)))</f>
        <v>99530</v>
      </c>
      <c r="BL200" s="64">
        <f>IF([1]TX_Counties_FY22_Income_Limits!BK200&gt;[1]WAIVER_TX_Counties_FY22!BL$2,[1]TX_Counties_FY22_Income_Limits!BK200,IF([1]TX_Counties_FY22_Income_Limits!BK200&lt;[1]WAIVER_TX_Counties_FY22!BL$2,[1]WAIVER_TX_Counties_FY22!BL$2,IF([1]TX_Counties_FY22_Income_Limits!BK200=[1]WAIVER_TX_Counties_FY22!BL$2,[1]TX_Counties_FY22_Income_Limits!BK200)))</f>
        <v>104910</v>
      </c>
      <c r="BM200" s="64">
        <f>IF([1]TX_Counties_FY22_Income_Limits!BL200&gt;[1]WAIVER_TX_Counties_FY22!BM$2,[1]TX_Counties_FY22_Income_Limits!BL200,IF([1]TX_Counties_FY22_Income_Limits!BL200&lt;[1]WAIVER_TX_Counties_FY22!BM$2,[1]WAIVER_TX_Counties_FY22!BM$2,IF([1]TX_Counties_FY22_Income_Limits!BL200=[1]WAIVER_TX_Counties_FY22!BM$2,[1]TX_Counties_FY22_Income_Limits!BL200)))</f>
        <v>110290</v>
      </c>
      <c r="BN200" s="64">
        <f>IF([1]TX_Counties_FY22_Income_Limits!BM200&gt;[1]WAIVER_TX_Counties_FY22!BN$2,[1]TX_Counties_FY22_Income_Limits!BM200,IF([1]TX_Counties_FY22_Income_Limits!BM200&lt;[1]WAIVER_TX_Counties_FY22!BN$2,[1]WAIVER_TX_Counties_FY22!BN$2,IF([1]TX_Counties_FY22_Income_Limits!BM200=[1]WAIVER_TX_Counties_FY22!BN$2,[1]TX_Counties_FY22_Income_Limits!BM200)))</f>
        <v>115670</v>
      </c>
      <c r="BO200" s="64">
        <f>IF([1]TX_Counties_FY22_Income_Limits!BN200&gt;[1]WAIVER_TX_Counties_FY22!BO$2,[1]TX_Counties_FY22_Income_Limits!BN200,IF([1]TX_Counties_FY22_Income_Limits!BN200&lt;[1]WAIVER_TX_Counties_FY22!BO$2,[1]WAIVER_TX_Counties_FY22!BO$2,IF([1]TX_Counties_FY22_Income_Limits!BN200=[1]WAIVER_TX_Counties_FY22!BO$2,[1]TX_Counties_FY22_Income_Limits!BN200)))</f>
        <v>121050</v>
      </c>
      <c r="BP200" s="64">
        <f>IF([1]TX_Counties_FY22_Income_Limits!BO200&gt;[1]WAIVER_TX_Counties_FY22!BP$2,[1]TX_Counties_FY22_Income_Limits!BO200,IF([1]TX_Counties_FY22_Income_Limits!BO200&lt;[1]WAIVER_TX_Counties_FY22!BP$2,[1]WAIVER_TX_Counties_FY22!BP$2,IF([1]TX_Counties_FY22_Income_Limits!BO200=[1]WAIVER_TX_Counties_FY22!BP$2,[1]TX_Counties_FY22_Income_Limits!BO200)))</f>
        <v>126430</v>
      </c>
      <c r="BQ200" s="64">
        <f>IF([1]TX_Counties_FY22_Income_Limits!BP200&gt;[1]WAIVER_TX_Counties_FY22!BQ$2,[1]TX_Counties_FY22_Income_Limits!BP200,IF([1]TX_Counties_FY22_Income_Limits!BP200&lt;[1]WAIVER_TX_Counties_FY22!BQ$2,[1]WAIVER_TX_Counties_FY22!BQ$2,IF([1]TX_Counties_FY22_Income_Limits!BP200=[1]WAIVER_TX_Counties_FY22!BQ$2,[1]TX_Counties_FY22_Income_Limits!BP200)))</f>
        <v>131810</v>
      </c>
      <c r="BR200" s="64">
        <f>IF([1]TX_Counties_FY22_Income_Limits!BQ200&gt;[1]WAIVER_TX_Counties_FY22!BR$2,[1]TX_Counties_FY22_Income_Limits!BQ200,IF([1]TX_Counties_FY22_Income_Limits!BQ200&lt;[1]WAIVER_TX_Counties_FY22!BR$2,[1]WAIVER_TX_Counties_FY22!BR$2,IF([1]TX_Counties_FY22_Income_Limits!BQ200=[1]WAIVER_TX_Counties_FY22!BR$2,[1]TX_Counties_FY22_Income_Limits!BQ200)))</f>
        <v>137190</v>
      </c>
      <c r="BS200" s="64">
        <f>IF([1]TX_Counties_FY22_Income_Limits!BR200&gt;[1]WAIVER_TX_Counties_FY22!BS$2,[1]TX_Counties_FY22_Income_Limits!BR200,IF([1]TX_Counties_FY22_Income_Limits!BR200&lt;[1]WAIVER_TX_Counties_FY22!BS$2,[1]WAIVER_TX_Counties_FY22!BS$2,IF([1]TX_Counties_FY22_Income_Limits!BR200=[1]WAIVER_TX_Counties_FY22!BS$2,[1]TX_Counties_FY22_Income_Limits!BR200)))</f>
        <v>142570</v>
      </c>
      <c r="BT200" s="64">
        <f>IF([1]TX_Counties_FY22_Income_Limits!BS200&gt;[1]WAIVER_TX_Counties_FY22!BT$2,[1]TX_Counties_FY22_Income_Limits!BS200,IF([1]TX_Counties_FY22_Income_Limits!BS200&lt;[1]WAIVER_TX_Counties_FY22!BT$2,[1]WAIVER_TX_Counties_FY22!BT$2,IF([1]TX_Counties_FY22_Income_Limits!BS200=[1]WAIVER_TX_Counties_FY22!BT$2,[1]TX_Counties_FY22_Income_Limits!BS200)))</f>
        <v>147950</v>
      </c>
      <c r="BU200" s="64">
        <f>IF([1]TX_Counties_FY22_Income_Limits!BT200&gt;[1]WAIVER_TX_Counties_FY22!BU$2,[1]TX_Counties_FY22_Income_Limits!BT200,IF([1]TX_Counties_FY22_Income_Limits!BT200&lt;[1]WAIVER_TX_Counties_FY22!BU$2,[1]WAIVER_TX_Counties_FY22!BU$2,IF([1]TX_Counties_FY22_Income_Limits!BT200=[1]WAIVER_TX_Counties_FY22!BU$2,[1]TX_Counties_FY22_Income_Limits!BT200)))</f>
        <v>153330</v>
      </c>
      <c r="BV200" s="64">
        <f>IF([1]TX_Counties_FY22_Income_Limits!BU200&gt;[1]WAIVER_TX_Counties_FY22!BV$2,[1]TX_Counties_FY22_Income_Limits!BU200,IF([1]TX_Counties_FY22_Income_Limits!BU200&lt;[1]WAIVER_TX_Counties_FY22!BV$2,[1]WAIVER_TX_Counties_FY22!BV$2,IF([1]TX_Counties_FY22_Income_Limits!BU200=[1]WAIVER_TX_Counties_FY22!BV$2,[1]TX_Counties_FY22_Income_Limits!BU200)))</f>
        <v>158710</v>
      </c>
      <c r="BW200" s="64">
        <f>IF([1]TX_Counties_FY22_Income_Limits!BV200&gt;[1]WAIVER_TX_Counties_FY22!BW$2,[1]TX_Counties_FY22_Income_Limits!BV200,IF([1]TX_Counties_FY22_Income_Limits!BV200&lt;[1]WAIVER_TX_Counties_FY22!BW$2,[1]WAIVER_TX_Counties_FY22!BW$2,IF([1]TX_Counties_FY22_Income_Limits!BV200=[1]WAIVER_TX_Counties_FY22!BW$2,[1]TX_Counties_FY22_Income_Limits!BV200)))</f>
        <v>164090</v>
      </c>
      <c r="BX200" s="64">
        <f>IF([1]TX_Counties_FY22_Income_Limits!BW200&gt;[1]WAIVER_TX_Counties_FY22!BX$2,[1]TX_Counties_FY22_Income_Limits!BW200,IF([1]TX_Counties_FY22_Income_Limits!BW200&lt;[1]WAIVER_TX_Counties_FY22!BX$2,[1]WAIVER_TX_Counties_FY22!BX$2,IF([1]TX_Counties_FY22_Income_Limits!BW200=[1]WAIVER_TX_Counties_FY22!BX$2,[1]TX_Counties_FY22_Income_Limits!BW200)))</f>
        <v>169470</v>
      </c>
      <c r="BY200" s="64">
        <f>IF([1]TX_Counties_FY22_Income_Limits!BX200&gt;[1]WAIVER_TX_Counties_FY22!BY$2,[1]TX_Counties_FY22_Income_Limits!BX200,IF([1]TX_Counties_FY22_Income_Limits!BX200&lt;[1]WAIVER_TX_Counties_FY22!BY$2,[1]WAIVER_TX_Counties_FY22!BY$2,IF([1]TX_Counties_FY22_Income_Limits!BX200=[1]WAIVER_TX_Counties_FY22!BY$2,[1]TX_Counties_FY22_Income_Limits!BX200)))</f>
        <v>174850</v>
      </c>
      <c r="BZ200" s="64">
        <f>IF([1]TX_Counties_FY22_Income_Limits!BY200&gt;[1]WAIVER_TX_Counties_FY22!BZ$2,[1]TX_Counties_FY22_Income_Limits!BY200,IF([1]TX_Counties_FY22_Income_Limits!BY200&lt;[1]WAIVER_TX_Counties_FY22!BZ$2,[1]WAIVER_TX_Counties_FY22!BZ$2,IF([1]TX_Counties_FY22_Income_Limits!BY200=[1]WAIVER_TX_Counties_FY22!BZ$2,[1]TX_Counties_FY22_Income_Limits!BY200)))</f>
        <v>180230</v>
      </c>
      <c r="CA200" s="64">
        <f>IF([1]TX_Counties_FY22_Income_Limits!BZ200&gt;[1]WAIVER_TX_Counties_FY22!CA$2,[1]TX_Counties_FY22_Income_Limits!BZ200,IF([1]TX_Counties_FY22_Income_Limits!BZ200&lt;[1]WAIVER_TX_Counties_FY22!CA$2,[1]WAIVER_TX_Counties_FY22!CA$2,IF([1]TX_Counties_FY22_Income_Limits!BZ200=[1]WAIVER_TX_Counties_FY22!CA$2,[1]TX_Counties_FY22_Income_Limits!BZ200)))</f>
        <v>59709.999999999993</v>
      </c>
      <c r="CB200" s="64">
        <f>IF([1]TX_Counties_FY22_Income_Limits!CA200&gt;[1]WAIVER_TX_Counties_FY22!CB$2,[1]TX_Counties_FY22_Income_Limits!CA200,IF([1]TX_Counties_FY22_Income_Limits!CA200&lt;[1]WAIVER_TX_Counties_FY22!CB$2,[1]WAIVER_TX_Counties_FY22!CB$2,IF([1]TX_Counties_FY22_Income_Limits!CA200=[1]WAIVER_TX_Counties_FY22!CB$2,[1]TX_Counties_FY22_Income_Limits!CA200)))</f>
        <v>68240</v>
      </c>
      <c r="CC200" s="64">
        <f>IF([1]TX_Counties_FY22_Income_Limits!CB200&gt;[1]WAIVER_TX_Counties_FY22!CC$2,[1]TX_Counties_FY22_Income_Limits!CB200,IF([1]TX_Counties_FY22_Income_Limits!CB200&lt;[1]WAIVER_TX_Counties_FY22!CC$2,[1]WAIVER_TX_Counties_FY22!CC$2,IF([1]TX_Counties_FY22_Income_Limits!CB200=[1]WAIVER_TX_Counties_FY22!CC$2,[1]TX_Counties_FY22_Income_Limits!CB200)))</f>
        <v>76770</v>
      </c>
      <c r="CD200" s="64">
        <f>IF([1]TX_Counties_FY22_Income_Limits!CC200&gt;[1]WAIVER_TX_Counties_FY22!CD$2,[1]TX_Counties_FY22_Income_Limits!CC200,IF([1]TX_Counties_FY22_Income_Limits!CC200&lt;[1]WAIVER_TX_Counties_FY22!CD$2,[1]WAIVER_TX_Counties_FY22!CD$2,IF([1]TX_Counties_FY22_Income_Limits!CC200=[1]WAIVER_TX_Counties_FY22!CD$2,[1]TX_Counties_FY22_Income_Limits!CC200)))</f>
        <v>85300</v>
      </c>
      <c r="CE200" s="64">
        <f>IF([1]TX_Counties_FY22_Income_Limits!CD200&gt;[1]WAIVER_TX_Counties_FY22!CE$2,[1]TX_Counties_FY22_Income_Limits!CD200,IF([1]TX_Counties_FY22_Income_Limits!CD200&lt;[1]WAIVER_TX_Counties_FY22!CE$2,[1]WAIVER_TX_Counties_FY22!CE$2,IF([1]TX_Counties_FY22_Income_Limits!CD200=[1]WAIVER_TX_Counties_FY22!CE$2,[1]TX_Counties_FY22_Income_Limits!CD200)))</f>
        <v>92124</v>
      </c>
      <c r="CF200" s="64">
        <f>IF([1]TX_Counties_FY22_Income_Limits!CE200&gt;[1]WAIVER_TX_Counties_FY22!CF$2,[1]TX_Counties_FY22_Income_Limits!CE200,IF([1]TX_Counties_FY22_Income_Limits!CE200&lt;[1]WAIVER_TX_Counties_FY22!CF$2,[1]WAIVER_TX_Counties_FY22!CF$2,IF([1]TX_Counties_FY22_Income_Limits!CE200=[1]WAIVER_TX_Counties_FY22!CF$2,[1]TX_Counties_FY22_Income_Limits!CE200)))</f>
        <v>98948</v>
      </c>
      <c r="CG200" s="64">
        <f>IF([1]TX_Counties_FY22_Income_Limits!CF200&gt;[1]WAIVER_TX_Counties_FY22!CG$2,[1]TX_Counties_FY22_Income_Limits!CF200,IF([1]TX_Counties_FY22_Income_Limits!CF200&lt;[1]WAIVER_TX_Counties_FY22!CG$2,[1]WAIVER_TX_Counties_FY22!CG$2,IF([1]TX_Counties_FY22_Income_Limits!CF200=[1]WAIVER_TX_Counties_FY22!CG$2,[1]TX_Counties_FY22_Income_Limits!CF200)))</f>
        <v>105772</v>
      </c>
      <c r="CH200" s="64">
        <f>IF([1]TX_Counties_FY22_Income_Limits!CG200&gt;[1]WAIVER_TX_Counties_FY22!CH$2,[1]TX_Counties_FY22_Income_Limits!CG200,IF([1]TX_Counties_FY22_Income_Limits!CG200&lt;[1]WAIVER_TX_Counties_FY22!CH$2,[1]WAIVER_TX_Counties_FY22!CH$2,IF([1]TX_Counties_FY22_Income_Limits!CG200=[1]WAIVER_TX_Counties_FY22!CH$2,[1]TX_Counties_FY22_Income_Limits!CG200)))</f>
        <v>112596</v>
      </c>
      <c r="CI200" s="64">
        <f>IF([1]TX_Counties_FY22_Income_Limits!CH200&gt;[1]WAIVER_TX_Counties_FY22!CI$2,[1]TX_Counties_FY22_Income_Limits!CH200,IF([1]TX_Counties_FY22_Income_Limits!CH200&lt;[1]WAIVER_TX_Counties_FY22!CI$2,[1]WAIVER_TX_Counties_FY22!CI$2,IF([1]TX_Counties_FY22_Income_Limits!CH200=[1]WAIVER_TX_Counties_FY22!CI$2,[1]TX_Counties_FY22_Income_Limits!CH200)))</f>
        <v>119419.99999999999</v>
      </c>
      <c r="CJ200" s="64">
        <f>IF([1]TX_Counties_FY22_Income_Limits!CI200&gt;[1]WAIVER_TX_Counties_FY22!CJ$2,[1]TX_Counties_FY22_Income_Limits!CI200,IF([1]TX_Counties_FY22_Income_Limits!CI200&lt;[1]WAIVER_TX_Counties_FY22!CJ$2,[1]WAIVER_TX_Counties_FY22!CJ$2,IF([1]TX_Counties_FY22_Income_Limits!CI200=[1]WAIVER_TX_Counties_FY22!CJ$2,[1]TX_Counties_FY22_Income_Limits!CI200)))</f>
        <v>126244</v>
      </c>
      <c r="CK200" s="64">
        <f>IF([1]TX_Counties_FY22_Income_Limits!CJ200&gt;[1]WAIVER_TX_Counties_FY22!CK$2,[1]TX_Counties_FY22_Income_Limits!CJ200,IF([1]TX_Counties_FY22_Income_Limits!CJ200&lt;[1]WAIVER_TX_Counties_FY22!CK$2,[1]WAIVER_TX_Counties_FY22!CK$2,IF([1]TX_Counties_FY22_Income_Limits!CJ200=[1]WAIVER_TX_Counties_FY22!CK$2,[1]TX_Counties_FY22_Income_Limits!CJ200)))</f>
        <v>133068</v>
      </c>
      <c r="CL200" s="64">
        <f>IF([1]TX_Counties_FY22_Income_Limits!CK200&gt;[1]WAIVER_TX_Counties_FY22!CL$2,[1]TX_Counties_FY22_Income_Limits!CK200,IF([1]TX_Counties_FY22_Income_Limits!CK200&lt;[1]WAIVER_TX_Counties_FY22!CL$2,[1]WAIVER_TX_Counties_FY22!CL$2,IF([1]TX_Counties_FY22_Income_Limits!CK200=[1]WAIVER_TX_Counties_FY22!CL$2,[1]TX_Counties_FY22_Income_Limits!CK200)))</f>
        <v>139892</v>
      </c>
      <c r="CM200" s="64">
        <f>IF([1]TX_Counties_FY22_Income_Limits!CL200&gt;[1]WAIVER_TX_Counties_FY22!CM$2,[1]TX_Counties_FY22_Income_Limits!CL200,IF([1]TX_Counties_FY22_Income_Limits!CL200&lt;[1]WAIVER_TX_Counties_FY22!CM$2,[1]WAIVER_TX_Counties_FY22!CM$2,IF([1]TX_Counties_FY22_Income_Limits!CL200=[1]WAIVER_TX_Counties_FY22!CM$2,[1]TX_Counties_FY22_Income_Limits!CL200)))</f>
        <v>146716</v>
      </c>
      <c r="CN200" s="64">
        <f>IF([1]TX_Counties_FY22_Income_Limits!CM200&gt;[1]WAIVER_TX_Counties_FY22!CN$2,[1]TX_Counties_FY22_Income_Limits!CM200,IF([1]TX_Counties_FY22_Income_Limits!CM200&lt;[1]WAIVER_TX_Counties_FY22!CN$2,[1]WAIVER_TX_Counties_FY22!CN$2,IF([1]TX_Counties_FY22_Income_Limits!CM200=[1]WAIVER_TX_Counties_FY22!CN$2,[1]TX_Counties_FY22_Income_Limits!CM200)))</f>
        <v>153540</v>
      </c>
      <c r="CO200" s="64">
        <f>IF([1]TX_Counties_FY22_Income_Limits!CN200&gt;[1]WAIVER_TX_Counties_FY22!CO$2,[1]TX_Counties_FY22_Income_Limits!CN200,IF([1]TX_Counties_FY22_Income_Limits!CN200&lt;[1]WAIVER_TX_Counties_FY22!CO$2,[1]WAIVER_TX_Counties_FY22!CO$2,IF([1]TX_Counties_FY22_Income_Limits!CN200=[1]WAIVER_TX_Counties_FY22!CO$2,[1]TX_Counties_FY22_Income_Limits!CN200)))</f>
        <v>160364</v>
      </c>
      <c r="CP200" s="64">
        <f>IF([1]TX_Counties_FY22_Income_Limits!CO200&gt;[1]WAIVER_TX_Counties_FY22!CP$2,[1]TX_Counties_FY22_Income_Limits!CO200,IF([1]TX_Counties_FY22_Income_Limits!CO200&lt;[1]WAIVER_TX_Counties_FY22!CP$2,[1]WAIVER_TX_Counties_FY22!CP$2,IF([1]TX_Counties_FY22_Income_Limits!CO200=[1]WAIVER_TX_Counties_FY22!CP$2,[1]TX_Counties_FY22_Income_Limits!CO200)))</f>
        <v>167188</v>
      </c>
      <c r="CQ200" s="64">
        <f>IF([1]TX_Counties_FY22_Income_Limits!CP200&gt;[1]WAIVER_TX_Counties_FY22!CQ$2,[1]TX_Counties_FY22_Income_Limits!CP200,IF([1]TX_Counties_FY22_Income_Limits!CP200&lt;[1]WAIVER_TX_Counties_FY22!CQ$2,[1]WAIVER_TX_Counties_FY22!CQ$2,IF([1]TX_Counties_FY22_Income_Limits!CP200=[1]WAIVER_TX_Counties_FY22!CQ$2,[1]TX_Counties_FY22_Income_Limits!CP200)))</f>
        <v>174012</v>
      </c>
      <c r="CR200" s="64">
        <f>IF([1]TX_Counties_FY22_Income_Limits!CQ200&gt;[1]WAIVER_TX_Counties_FY22!CR$2,[1]TX_Counties_FY22_Income_Limits!CQ200,IF([1]TX_Counties_FY22_Income_Limits!CQ200&lt;[1]WAIVER_TX_Counties_FY22!CR$2,[1]WAIVER_TX_Counties_FY22!CR$2,IF([1]TX_Counties_FY22_Income_Limits!CQ200=[1]WAIVER_TX_Counties_FY22!CR$2,[1]TX_Counties_FY22_Income_Limits!CQ200)))</f>
        <v>180836</v>
      </c>
      <c r="CS200" s="64">
        <f>IF([1]TX_Counties_FY22_Income_Limits!CR200&gt;[1]WAIVER_TX_Counties_FY22!CS$2,[1]TX_Counties_FY22_Income_Limits!CR200,IF([1]TX_Counties_FY22_Income_Limits!CR200&lt;[1]WAIVER_TX_Counties_FY22!CS$2,[1]WAIVER_TX_Counties_FY22!CS$2,IF([1]TX_Counties_FY22_Income_Limits!CR200=[1]WAIVER_TX_Counties_FY22!CS$2,[1]TX_Counties_FY22_Income_Limits!CR200)))</f>
        <v>187660</v>
      </c>
      <c r="CT200" s="64">
        <f>IF([1]TX_Counties_FY22_Income_Limits!CS200&gt;[1]WAIVER_TX_Counties_FY22!CT$2,[1]TX_Counties_FY22_Income_Limits!CS200,IF([1]TX_Counties_FY22_Income_Limits!CS200&lt;[1]WAIVER_TX_Counties_FY22!CT$2,[1]WAIVER_TX_Counties_FY22!CT$2,IF([1]TX_Counties_FY22_Income_Limits!CS200=[1]WAIVER_TX_Counties_FY22!CT$2,[1]TX_Counties_FY22_Income_Limits!CS200)))</f>
        <v>194484</v>
      </c>
      <c r="CU200" s="64">
        <f>IF([1]TX_Counties_FY22_Income_Limits!CT200&gt;[1]WAIVER_TX_Counties_FY22!CU$2,[1]TX_Counties_FY22_Income_Limits!CT200,IF([1]TX_Counties_FY22_Income_Limits!CT200&lt;[1]WAIVER_TX_Counties_FY22!CU$2,[1]WAIVER_TX_Counties_FY22!CU$2,IF([1]TX_Counties_FY22_Income_Limits!CT200=[1]WAIVER_TX_Counties_FY22!CU$2,[1]TX_Counties_FY22_Income_Limits!CT200)))</f>
        <v>201308</v>
      </c>
      <c r="CV200" s="64">
        <f>IF([1]TX_Counties_FY22_Income_Limits!CU200&gt;[1]WAIVER_TX_Counties_FY22!CV$2,[1]TX_Counties_FY22_Income_Limits!CU200,IF([1]TX_Counties_FY22_Income_Limits!CU200&lt;[1]WAIVER_TX_Counties_FY22!CV$2,[1]WAIVER_TX_Counties_FY22!CV$2,IF([1]TX_Counties_FY22_Income_Limits!CU200=[1]WAIVER_TX_Counties_FY22!CV$2,[1]TX_Counties_FY22_Income_Limits!CU200)))</f>
        <v>208132</v>
      </c>
      <c r="CW200" s="64">
        <f>IF([1]TX_Counties_FY22_Income_Limits!CV200&gt;[1]WAIVER_TX_Counties_FY22!CW$2,[1]TX_Counties_FY22_Income_Limits!CV200,IF([1]TX_Counties_FY22_Income_Limits!CV200&lt;[1]WAIVER_TX_Counties_FY22!CW$2,[1]WAIVER_TX_Counties_FY22!CW$2,IF([1]TX_Counties_FY22_Income_Limits!CV200=[1]WAIVER_TX_Counties_FY22!CW$2,[1]TX_Counties_FY22_Income_Limits!CV200)))</f>
        <v>214956</v>
      </c>
      <c r="CX200" s="64">
        <f>IF([1]TX_Counties_FY22_Income_Limits!CW200&gt;[1]WAIVER_TX_Counties_FY22!CX$2,[1]TX_Counties_FY22_Income_Limits!CW200,IF([1]TX_Counties_FY22_Income_Limits!CW200&lt;[1]WAIVER_TX_Counties_FY22!CX$2,[1]WAIVER_TX_Counties_FY22!CX$2,IF([1]TX_Counties_FY22_Income_Limits!CW200=[1]WAIVER_TX_Counties_FY22!CX$2,[1]TX_Counties_FY22_Income_Limits!CW200)))</f>
        <v>221780</v>
      </c>
      <c r="CY200" s="64">
        <f>IF([1]TX_Counties_FY22_Income_Limits!CX200&gt;[1]WAIVER_TX_Counties_FY22!CY$2,[1]TX_Counties_FY22_Income_Limits!CX200,IF([1]TX_Counties_FY22_Income_Limits!CX200&lt;[1]WAIVER_TX_Counties_FY22!CY$2,[1]WAIVER_TX_Counties_FY22!CY$2,IF([1]TX_Counties_FY22_Income_Limits!CX200=[1]WAIVER_TX_Counties_FY22!CY$2,[1]TX_Counties_FY22_Income_Limits!CX200)))</f>
        <v>228604</v>
      </c>
      <c r="CZ200" s="64">
        <f>IF([1]TX_Counties_FY22_Income_Limits!CY200&gt;[1]WAIVER_TX_Counties_FY22!CZ$2,[1]TX_Counties_FY22_Income_Limits!CY200,IF([1]TX_Counties_FY22_Income_Limits!CY200&lt;[1]WAIVER_TX_Counties_FY22!CZ$2,[1]WAIVER_TX_Counties_FY22!CZ$2,IF([1]TX_Counties_FY22_Income_Limits!CY200=[1]WAIVER_TX_Counties_FY22!CZ$2,[1]TX_Counties_FY22_Income_Limits!CY200)))</f>
        <v>71652</v>
      </c>
      <c r="DA200" s="64">
        <f>IF([1]TX_Counties_FY22_Income_Limits!CZ200&gt;[1]WAIVER_TX_Counties_FY22!DA$2,[1]TX_Counties_FY22_Income_Limits!CZ200,IF([1]TX_Counties_FY22_Income_Limits!CZ200&lt;[1]WAIVER_TX_Counties_FY22!DA$2,[1]WAIVER_TX_Counties_FY22!DA$2,IF([1]TX_Counties_FY22_Income_Limits!CZ200=[1]WAIVER_TX_Counties_FY22!DA$2,[1]TX_Counties_FY22_Income_Limits!CZ200)))</f>
        <v>81888</v>
      </c>
      <c r="DB200" s="64">
        <f>IF([1]TX_Counties_FY22_Income_Limits!DA200&gt;[1]WAIVER_TX_Counties_FY22!DB$2,[1]TX_Counties_FY22_Income_Limits!DA200,IF([1]TX_Counties_FY22_Income_Limits!DA200&lt;[1]WAIVER_TX_Counties_FY22!DB$2,[1]WAIVER_TX_Counties_FY22!DB$2,IF([1]TX_Counties_FY22_Income_Limits!DA200=[1]WAIVER_TX_Counties_FY22!DB$2,[1]TX_Counties_FY22_Income_Limits!DA200)))</f>
        <v>92124</v>
      </c>
      <c r="DC200" s="64">
        <f>IF([1]TX_Counties_FY22_Income_Limits!DB200&gt;[1]WAIVER_TX_Counties_FY22!DC$2,[1]TX_Counties_FY22_Income_Limits!DB200,IF([1]TX_Counties_FY22_Income_Limits!DB200&lt;[1]WAIVER_TX_Counties_FY22!DC$2,[1]WAIVER_TX_Counties_FY22!DC$2,IF([1]TX_Counties_FY22_Income_Limits!DB200=[1]WAIVER_TX_Counties_FY22!DC$2,[1]TX_Counties_FY22_Income_Limits!DB200)))</f>
        <v>102360</v>
      </c>
      <c r="DD200" s="64">
        <f>IF([1]TX_Counties_FY22_Income_Limits!DC200&gt;[1]WAIVER_TX_Counties_FY22!DD$2,[1]TX_Counties_FY22_Income_Limits!DC200,IF([1]TX_Counties_FY22_Income_Limits!DC200&lt;[1]WAIVER_TX_Counties_FY22!DD$2,[1]WAIVER_TX_Counties_FY22!DD$2,IF([1]TX_Counties_FY22_Income_Limits!DC200=[1]WAIVER_TX_Counties_FY22!DD$2,[1]TX_Counties_FY22_Income_Limits!DC200)))</f>
        <v>110548.8</v>
      </c>
      <c r="DE200" s="64">
        <f>IF([1]TX_Counties_FY22_Income_Limits!DD200&gt;[1]WAIVER_TX_Counties_FY22!DE$2,[1]TX_Counties_FY22_Income_Limits!DD200,IF([1]TX_Counties_FY22_Income_Limits!DD200&lt;[1]WAIVER_TX_Counties_FY22!DE$2,[1]WAIVER_TX_Counties_FY22!DE$2,IF([1]TX_Counties_FY22_Income_Limits!DD200=[1]WAIVER_TX_Counties_FY22!DE$2,[1]TX_Counties_FY22_Income_Limits!DD200)))</f>
        <v>118737.59999999999</v>
      </c>
      <c r="DF200" s="64">
        <f>IF([1]TX_Counties_FY22_Income_Limits!DE200&gt;[1]WAIVER_TX_Counties_FY22!DF$2,[1]TX_Counties_FY22_Income_Limits!DE200,IF([1]TX_Counties_FY22_Income_Limits!DE200&lt;[1]WAIVER_TX_Counties_FY22!DF$2,[1]WAIVER_TX_Counties_FY22!DF$2,IF([1]TX_Counties_FY22_Income_Limits!DE200=[1]WAIVER_TX_Counties_FY22!DF$2,[1]TX_Counties_FY22_Income_Limits!DE200)))</f>
        <v>126926.39999999999</v>
      </c>
      <c r="DG200" s="64">
        <f>IF([1]TX_Counties_FY22_Income_Limits!DF200&gt;[1]WAIVER_TX_Counties_FY22!DG$2,[1]TX_Counties_FY22_Income_Limits!DF200,IF([1]TX_Counties_FY22_Income_Limits!DF200&lt;[1]WAIVER_TX_Counties_FY22!DG$2,[1]WAIVER_TX_Counties_FY22!DG$2,IF([1]TX_Counties_FY22_Income_Limits!DF200=[1]WAIVER_TX_Counties_FY22!DG$2,[1]TX_Counties_FY22_Income_Limits!DF200)))</f>
        <v>135115.20000000001</v>
      </c>
      <c r="DH200" s="64">
        <f>IF([1]TX_Counties_FY22_Income_Limits!DG200&gt;[1]WAIVER_TX_Counties_FY22!DH$2,[1]TX_Counties_FY22_Income_Limits!DG200,IF([1]TX_Counties_FY22_Income_Limits!DG200&lt;[1]WAIVER_TX_Counties_FY22!DH$2,[1]WAIVER_TX_Counties_FY22!DH$2,IF([1]TX_Counties_FY22_Income_Limits!DG200=[1]WAIVER_TX_Counties_FY22!DH$2,[1]TX_Counties_FY22_Income_Limits!DG200)))</f>
        <v>143304</v>
      </c>
      <c r="DI200" s="64">
        <f>IF([1]TX_Counties_FY22_Income_Limits!DH200&gt;[1]WAIVER_TX_Counties_FY22!DI$2,[1]TX_Counties_FY22_Income_Limits!DH200,IF([1]TX_Counties_FY22_Income_Limits!DH200&lt;[1]WAIVER_TX_Counties_FY22!DI$2,[1]WAIVER_TX_Counties_FY22!DI$2,IF([1]TX_Counties_FY22_Income_Limits!DH200=[1]WAIVER_TX_Counties_FY22!DI$2,[1]TX_Counties_FY22_Income_Limits!DH200)))</f>
        <v>151492.79999999999</v>
      </c>
      <c r="DJ200" s="64">
        <f>IF([1]TX_Counties_FY22_Income_Limits!DI200&gt;[1]WAIVER_TX_Counties_FY22!DJ$2,[1]TX_Counties_FY22_Income_Limits!DI200,IF([1]TX_Counties_FY22_Income_Limits!DI200&lt;[1]WAIVER_TX_Counties_FY22!DJ$2,[1]WAIVER_TX_Counties_FY22!DJ$2,IF([1]TX_Counties_FY22_Income_Limits!DI200=[1]WAIVER_TX_Counties_FY22!DJ$2,[1]TX_Counties_FY22_Income_Limits!DI200)))</f>
        <v>159681.59999999998</v>
      </c>
      <c r="DK200" s="64">
        <f>IF([1]TX_Counties_FY22_Income_Limits!DJ200&gt;[1]WAIVER_TX_Counties_FY22!DK$2,[1]TX_Counties_FY22_Income_Limits!DJ200,IF([1]TX_Counties_FY22_Income_Limits!DJ200&lt;[1]WAIVER_TX_Counties_FY22!DK$2,[1]WAIVER_TX_Counties_FY22!DK$2,IF([1]TX_Counties_FY22_Income_Limits!DJ200=[1]WAIVER_TX_Counties_FY22!DK$2,[1]TX_Counties_FY22_Income_Limits!DJ200)))</f>
        <v>167870.39999999997</v>
      </c>
      <c r="DL200" s="64">
        <f>IF([1]TX_Counties_FY22_Income_Limits!DK200&gt;[1]WAIVER_TX_Counties_FY22!DL$2,[1]TX_Counties_FY22_Income_Limits!DK200,IF([1]TX_Counties_FY22_Income_Limits!DK200&lt;[1]WAIVER_TX_Counties_FY22!DL$2,[1]WAIVER_TX_Counties_FY22!DL$2,IF([1]TX_Counties_FY22_Income_Limits!DK200=[1]WAIVER_TX_Counties_FY22!DL$2,[1]TX_Counties_FY22_Income_Limits!DK200)))</f>
        <v>176059.19999999995</v>
      </c>
      <c r="DM200" s="64">
        <f>IF([1]TX_Counties_FY22_Income_Limits!DL200&gt;[1]WAIVER_TX_Counties_FY22!DM$2,[1]TX_Counties_FY22_Income_Limits!DL200,IF([1]TX_Counties_FY22_Income_Limits!DL200&lt;[1]WAIVER_TX_Counties_FY22!DM$2,[1]WAIVER_TX_Counties_FY22!DM$2,IF([1]TX_Counties_FY22_Income_Limits!DL200=[1]WAIVER_TX_Counties_FY22!DM$2,[1]TX_Counties_FY22_Income_Limits!DL200)))</f>
        <v>184247.99999999994</v>
      </c>
      <c r="DN200" s="64">
        <f>IF([1]TX_Counties_FY22_Income_Limits!DM200&gt;[1]WAIVER_TX_Counties_FY22!DN$2,[1]TX_Counties_FY22_Income_Limits!DM200,IF([1]TX_Counties_FY22_Income_Limits!DM200&lt;[1]WAIVER_TX_Counties_FY22!DN$2,[1]WAIVER_TX_Counties_FY22!DN$2,IF([1]TX_Counties_FY22_Income_Limits!DM200=[1]WAIVER_TX_Counties_FY22!DN$2,[1]TX_Counties_FY22_Income_Limits!DM200)))</f>
        <v>192436.79999999993</v>
      </c>
      <c r="DO200" s="64">
        <f>IF([1]TX_Counties_FY22_Income_Limits!DN200&gt;[1]WAIVER_TX_Counties_FY22!DO$2,[1]TX_Counties_FY22_Income_Limits!DN200,IF([1]TX_Counties_FY22_Income_Limits!DN200&lt;[1]WAIVER_TX_Counties_FY22!DO$2,[1]WAIVER_TX_Counties_FY22!DO$2,IF([1]TX_Counties_FY22_Income_Limits!DN200=[1]WAIVER_TX_Counties_FY22!DO$2,[1]TX_Counties_FY22_Income_Limits!DN200)))</f>
        <v>200625.59999999992</v>
      </c>
      <c r="DP200" s="64">
        <f>IF([1]TX_Counties_FY22_Income_Limits!DO200&gt;[1]WAIVER_TX_Counties_FY22!DP$2,[1]TX_Counties_FY22_Income_Limits!DO200,IF([1]TX_Counties_FY22_Income_Limits!DO200&lt;[1]WAIVER_TX_Counties_FY22!DP$2,[1]WAIVER_TX_Counties_FY22!DP$2,IF([1]TX_Counties_FY22_Income_Limits!DO200=[1]WAIVER_TX_Counties_FY22!DP$2,[1]TX_Counties_FY22_Income_Limits!DO200)))</f>
        <v>208814.39999999991</v>
      </c>
      <c r="DQ200" s="64">
        <f>IF([1]TX_Counties_FY22_Income_Limits!DP200&gt;[1]WAIVER_TX_Counties_FY22!DQ$2,[1]TX_Counties_FY22_Income_Limits!DP200,IF([1]TX_Counties_FY22_Income_Limits!DP200&lt;[1]WAIVER_TX_Counties_FY22!DQ$2,[1]WAIVER_TX_Counties_FY22!DQ$2,IF([1]TX_Counties_FY22_Income_Limits!DP200=[1]WAIVER_TX_Counties_FY22!DQ$2,[1]TX_Counties_FY22_Income_Limits!DP200)))</f>
        <v>217003.1999999999</v>
      </c>
      <c r="DR200" s="64">
        <f>IF([1]TX_Counties_FY22_Income_Limits!DQ200&gt;[1]WAIVER_TX_Counties_FY22!DR$2,[1]TX_Counties_FY22_Income_Limits!DQ200,IF([1]TX_Counties_FY22_Income_Limits!DQ200&lt;[1]WAIVER_TX_Counties_FY22!DR$2,[1]WAIVER_TX_Counties_FY22!DR$2,IF([1]TX_Counties_FY22_Income_Limits!DQ200=[1]WAIVER_TX_Counties_FY22!DR$2,[1]TX_Counties_FY22_Income_Limits!DQ200)))</f>
        <v>225191.99999999988</v>
      </c>
      <c r="DS200" s="64">
        <f>IF([1]TX_Counties_FY22_Income_Limits!DR200&gt;[1]WAIVER_TX_Counties_FY22!DS$2,[1]TX_Counties_FY22_Income_Limits!DR200,IF([1]TX_Counties_FY22_Income_Limits!DR200&lt;[1]WAIVER_TX_Counties_FY22!DS$2,[1]WAIVER_TX_Counties_FY22!DS$2,IF([1]TX_Counties_FY22_Income_Limits!DR200=[1]WAIVER_TX_Counties_FY22!DS$2,[1]TX_Counties_FY22_Income_Limits!DR200)))</f>
        <v>233380.79999999987</v>
      </c>
      <c r="DT200" s="64">
        <f>IF([1]TX_Counties_FY22_Income_Limits!DS200&gt;[1]WAIVER_TX_Counties_FY22!DT$2,[1]TX_Counties_FY22_Income_Limits!DS200,IF([1]TX_Counties_FY22_Income_Limits!DS200&lt;[1]WAIVER_TX_Counties_FY22!DT$2,[1]WAIVER_TX_Counties_FY22!DT$2,IF([1]TX_Counties_FY22_Income_Limits!DS200=[1]WAIVER_TX_Counties_FY22!DT$2,[1]TX_Counties_FY22_Income_Limits!DS200)))</f>
        <v>241569.59999999986</v>
      </c>
      <c r="DU200" s="64">
        <f>IF([1]TX_Counties_FY22_Income_Limits!DT200&gt;[1]WAIVER_TX_Counties_FY22!DU$2,[1]TX_Counties_FY22_Income_Limits!DT200,IF([1]TX_Counties_FY22_Income_Limits!DT200&lt;[1]WAIVER_TX_Counties_FY22!DU$2,[1]WAIVER_TX_Counties_FY22!DU$2,IF([1]TX_Counties_FY22_Income_Limits!DT200=[1]WAIVER_TX_Counties_FY22!DU$2,[1]TX_Counties_FY22_Income_Limits!DT200)))</f>
        <v>249758.39999999985</v>
      </c>
      <c r="DV200" s="64">
        <f>IF([1]TX_Counties_FY22_Income_Limits!DU200&gt;[1]WAIVER_TX_Counties_FY22!DV$2,[1]TX_Counties_FY22_Income_Limits!DU200,IF([1]TX_Counties_FY22_Income_Limits!DU200&lt;[1]WAIVER_TX_Counties_FY22!DV$2,[1]WAIVER_TX_Counties_FY22!DV$2,IF([1]TX_Counties_FY22_Income_Limits!DU200=[1]WAIVER_TX_Counties_FY22!DV$2,[1]TX_Counties_FY22_Income_Limits!DU200)))</f>
        <v>257947.19999999984</v>
      </c>
      <c r="DW200" s="64">
        <f>IF([1]TX_Counties_FY22_Income_Limits!DV200&gt;[1]WAIVER_TX_Counties_FY22!DW$2,[1]TX_Counties_FY22_Income_Limits!DV200,IF([1]TX_Counties_FY22_Income_Limits!DV200&lt;[1]WAIVER_TX_Counties_FY22!DW$2,[1]WAIVER_TX_Counties_FY22!DW$2,IF([1]TX_Counties_FY22_Income_Limits!DV200=[1]WAIVER_TX_Counties_FY22!DW$2,[1]TX_Counties_FY22_Income_Limits!DV200)))</f>
        <v>266135.99999999983</v>
      </c>
      <c r="DX200" s="64">
        <f>IF([1]TX_Counties_FY22_Income_Limits!DW200&gt;[1]WAIVER_TX_Counties_FY22!DX$2,[1]TX_Counties_FY22_Income_Limits!DW200,IF([1]TX_Counties_FY22_Income_Limits!DW200&lt;[1]WAIVER_TX_Counties_FY22!DX$2,[1]WAIVER_TX_Counties_FY22!DX$2,IF([1]TX_Counties_FY22_Income_Limits!DW200=[1]WAIVER_TX_Counties_FY22!DX$2,[1]TX_Counties_FY22_Income_Limits!DW200)))</f>
        <v>274324.79999999981</v>
      </c>
    </row>
    <row r="201" spans="1:129" ht="14.45">
      <c r="A201" s="61" t="s">
        <v>390</v>
      </c>
      <c r="B201" s="66" t="str">
        <f t="shared" si="8"/>
        <v>NO</v>
      </c>
      <c r="C201" s="64">
        <f>[1]TX_Counties_FY22_Income_Limits!B201</f>
        <v>97400</v>
      </c>
      <c r="D201" s="64">
        <f>IF([1]TX_Counties_FY22_Income_Limits!C201&gt;[1]WAIVER_TX_Counties_FY22!D$2,[1]TX_Counties_FY22_Income_Limits!C201,IF([1]TX_Counties_FY22_Income_Limits!C201&lt;[1]WAIVER_TX_Counties_FY22!D$2,[1]WAIVER_TX_Counties_FY22!D$2,IF([1]TX_Counties_FY22_Income_Limits!C201=[1]WAIVER_TX_Counties_FY22!D$2,[1]TX_Counties_FY22_Income_Limits!C201)))</f>
        <v>20450</v>
      </c>
      <c r="E201" s="64">
        <f>IF([1]TX_Counties_FY22_Income_Limits!D201&gt;[1]WAIVER_TX_Counties_FY22!E$2,[1]TX_Counties_FY22_Income_Limits!D201,IF([1]TX_Counties_FY22_Income_Limits!D201&lt;[1]WAIVER_TX_Counties_FY22!E$2,[1]WAIVER_TX_Counties_FY22!E$2,IF([1]TX_Counties_FY22_Income_Limits!D201=[1]WAIVER_TX_Counties_FY22!E$2,[1]TX_Counties_FY22_Income_Limits!D201)))</f>
        <v>23400</v>
      </c>
      <c r="F201" s="64">
        <f>IF([1]TX_Counties_FY22_Income_Limits!E201&gt;[1]WAIVER_TX_Counties_FY22!F$2,[1]TX_Counties_FY22_Income_Limits!E201,IF([1]TX_Counties_FY22_Income_Limits!E201&lt;[1]WAIVER_TX_Counties_FY22!F$2,[1]WAIVER_TX_Counties_FY22!F$2,IF([1]TX_Counties_FY22_Income_Limits!E201=[1]WAIVER_TX_Counties_FY22!F$2,[1]TX_Counties_FY22_Income_Limits!E201)))</f>
        <v>26300</v>
      </c>
      <c r="G201" s="64">
        <f>IF([1]TX_Counties_FY22_Income_Limits!F201&gt;[1]WAIVER_TX_Counties_FY22!G$2,[1]TX_Counties_FY22_Income_Limits!F201,IF([1]TX_Counties_FY22_Income_Limits!F201&lt;[1]WAIVER_TX_Counties_FY22!G$2,[1]WAIVER_TX_Counties_FY22!G$2,IF([1]TX_Counties_FY22_Income_Limits!F201=[1]WAIVER_TX_Counties_FY22!G$2,[1]TX_Counties_FY22_Income_Limits!F201)))</f>
        <v>29200</v>
      </c>
      <c r="H201" s="64">
        <f>IF([1]TX_Counties_FY22_Income_Limits!G201&gt;[1]WAIVER_TX_Counties_FY22!H$2,[1]TX_Counties_FY22_Income_Limits!G201,IF([1]TX_Counties_FY22_Income_Limits!G201&lt;[1]WAIVER_TX_Counties_FY22!H$2,[1]WAIVER_TX_Counties_FY22!H$2,IF([1]TX_Counties_FY22_Income_Limits!G201=[1]WAIVER_TX_Counties_FY22!H$2,[1]TX_Counties_FY22_Income_Limits!G201)))</f>
        <v>32470</v>
      </c>
      <c r="I201" s="64">
        <f>IF([1]TX_Counties_FY22_Income_Limits!H201&gt;[1]WAIVER_TX_Counties_FY22!I$2,[1]TX_Counties_FY22_Income_Limits!H201,IF([1]TX_Counties_FY22_Income_Limits!H201&lt;[1]WAIVER_TX_Counties_FY22!I$2,[1]WAIVER_TX_Counties_FY22!I$2,IF([1]TX_Counties_FY22_Income_Limits!H201=[1]WAIVER_TX_Counties_FY22!I$2,[1]TX_Counties_FY22_Income_Limits!H201)))</f>
        <v>37190</v>
      </c>
      <c r="J201" s="64">
        <f>IF([1]TX_Counties_FY22_Income_Limits!I201&gt;[1]WAIVER_TX_Counties_FY22!J$2,[1]TX_Counties_FY22_Income_Limits!I201,IF([1]TX_Counties_FY22_Income_Limits!I201&lt;[1]WAIVER_TX_Counties_FY22!J$2,[1]WAIVER_TX_Counties_FY22!J$2,IF([1]TX_Counties_FY22_Income_Limits!I201=[1]WAIVER_TX_Counties_FY22!J$2,[1]TX_Counties_FY22_Income_Limits!I201)))</f>
        <v>41910</v>
      </c>
      <c r="K201" s="64">
        <f>IF([1]TX_Counties_FY22_Income_Limits!J201&gt;[1]WAIVER_TX_Counties_FY22!K$2,[1]TX_Counties_FY22_Income_Limits!J201,IF([1]TX_Counties_FY22_Income_Limits!J201&lt;[1]WAIVER_TX_Counties_FY22!K$2,[1]WAIVER_TX_Counties_FY22!K$2,IF([1]TX_Counties_FY22_Income_Limits!J201=[1]WAIVER_TX_Counties_FY22!K$2,[1]TX_Counties_FY22_Income_Limits!J201)))</f>
        <v>46630</v>
      </c>
      <c r="L201" s="64">
        <f>IF([1]TX_Counties_FY22_Income_Limits!K201&gt;[1]WAIVER_TX_Counties_FY22!L$2,[1]TX_Counties_FY22_Income_Limits!K201,IF([1]TX_Counties_FY22_Income_Limits!K201&lt;[1]WAIVER_TX_Counties_FY22!L$2,[1]WAIVER_TX_Counties_FY22!L$2,IF([1]TX_Counties_FY22_Income_Limits!K201=[1]WAIVER_TX_Counties_FY22!L$2,[1]TX_Counties_FY22_Income_Limits!K201)))</f>
        <v>68180</v>
      </c>
      <c r="M201" s="64">
        <f>IF([1]TX_Counties_FY22_Income_Limits!L201&gt;[1]WAIVER_TX_Counties_FY22!M$2,[1]TX_Counties_FY22_Income_Limits!L201,IF([1]TX_Counties_FY22_Income_Limits!L201&lt;[1]WAIVER_TX_Counties_FY22!M$2,[1]WAIVER_TX_Counties_FY22!M$2,IF([1]TX_Counties_FY22_Income_Limits!L201=[1]WAIVER_TX_Counties_FY22!M$2,[1]TX_Counties_FY22_Income_Limits!L201)))</f>
        <v>72076</v>
      </c>
      <c r="N201" s="64">
        <f>IF([1]TX_Counties_FY22_Income_Limits!M201&gt;[1]WAIVER_TX_Counties_FY22!N$2,[1]TX_Counties_FY22_Income_Limits!M201,IF([1]TX_Counties_FY22_Income_Limits!M201&lt;[1]WAIVER_TX_Counties_FY22!N$2,[1]WAIVER_TX_Counties_FY22!N$2,IF([1]TX_Counties_FY22_Income_Limits!M201=[1]WAIVER_TX_Counties_FY22!N$2,[1]TX_Counties_FY22_Income_Limits!M201)))</f>
        <v>75972</v>
      </c>
      <c r="O201" s="64">
        <f>IF([1]TX_Counties_FY22_Income_Limits!N201&gt;[1]WAIVER_TX_Counties_FY22!O$2,[1]TX_Counties_FY22_Income_Limits!N201,IF([1]TX_Counties_FY22_Income_Limits!N201&lt;[1]WAIVER_TX_Counties_FY22!O$2,[1]WAIVER_TX_Counties_FY22!O$2,IF([1]TX_Counties_FY22_Income_Limits!N201=[1]WAIVER_TX_Counties_FY22!O$2,[1]TX_Counties_FY22_Income_Limits!N201)))</f>
        <v>79868</v>
      </c>
      <c r="P201" s="64">
        <f>IF([1]TX_Counties_FY22_Income_Limits!O201&gt;[1]WAIVER_TX_Counties_FY22!P$2,[1]TX_Counties_FY22_Income_Limits!O201,IF([1]TX_Counties_FY22_Income_Limits!O201&lt;[1]WAIVER_TX_Counties_FY22!P$2,[1]WAIVER_TX_Counties_FY22!P$2,IF([1]TX_Counties_FY22_Income_Limits!O201=[1]WAIVER_TX_Counties_FY22!P$2,[1]TX_Counties_FY22_Income_Limits!O201)))</f>
        <v>83764</v>
      </c>
      <c r="Q201" s="64">
        <f>IF([1]TX_Counties_FY22_Income_Limits!P201&gt;[1]WAIVER_TX_Counties_FY22!Q$2,[1]TX_Counties_FY22_Income_Limits!P201,IF([1]TX_Counties_FY22_Income_Limits!P201&lt;[1]WAIVER_TX_Counties_FY22!Q$2,[1]WAIVER_TX_Counties_FY22!Q$2,IF([1]TX_Counties_FY22_Income_Limits!P201=[1]WAIVER_TX_Counties_FY22!Q$2,[1]TX_Counties_FY22_Income_Limits!P201)))</f>
        <v>87660</v>
      </c>
      <c r="R201" s="64">
        <f>IF([1]TX_Counties_FY22_Income_Limits!Q201&gt;[1]WAIVER_TX_Counties_FY22!R$2,[1]TX_Counties_FY22_Income_Limits!Q201,IF([1]TX_Counties_FY22_Income_Limits!Q201&lt;[1]WAIVER_TX_Counties_FY22!R$2,[1]WAIVER_TX_Counties_FY22!R$2,IF([1]TX_Counties_FY22_Income_Limits!Q201=[1]WAIVER_TX_Counties_FY22!R$2,[1]TX_Counties_FY22_Income_Limits!Q201)))</f>
        <v>91556</v>
      </c>
      <c r="S201" s="64">
        <f>IF([1]TX_Counties_FY22_Income_Limits!R201&gt;[1]WAIVER_TX_Counties_FY22!S$2,[1]TX_Counties_FY22_Income_Limits!R201,IF([1]TX_Counties_FY22_Income_Limits!R201&lt;[1]WAIVER_TX_Counties_FY22!S$2,[1]WAIVER_TX_Counties_FY22!S$2,IF([1]TX_Counties_FY22_Income_Limits!R201=[1]WAIVER_TX_Counties_FY22!S$2,[1]TX_Counties_FY22_Income_Limits!R201)))</f>
        <v>95452</v>
      </c>
      <c r="T201" s="64">
        <f>IF([1]TX_Counties_FY22_Income_Limits!S201&gt;[1]WAIVER_TX_Counties_FY22!T$2,[1]TX_Counties_FY22_Income_Limits!S201,IF([1]TX_Counties_FY22_Income_Limits!S201&lt;[1]WAIVER_TX_Counties_FY22!T$2,[1]WAIVER_TX_Counties_FY22!T$2,IF([1]TX_Counties_FY22_Income_Limits!S201=[1]WAIVER_TX_Counties_FY22!T$2,[1]TX_Counties_FY22_Income_Limits!S201)))</f>
        <v>99348</v>
      </c>
      <c r="U201" s="64">
        <f>IF([1]TX_Counties_FY22_Income_Limits!T201&gt;[1]WAIVER_TX_Counties_FY22!U$2,[1]TX_Counties_FY22_Income_Limits!T201,IF([1]TX_Counties_FY22_Income_Limits!T201&lt;[1]WAIVER_TX_Counties_FY22!U$2,[1]WAIVER_TX_Counties_FY22!U$2,IF([1]TX_Counties_FY22_Income_Limits!T201=[1]WAIVER_TX_Counties_FY22!U$2,[1]TX_Counties_FY22_Income_Limits!T201)))</f>
        <v>103244</v>
      </c>
      <c r="V201" s="64">
        <f>IF([1]TX_Counties_FY22_Income_Limits!U201&gt;[1]WAIVER_TX_Counties_FY22!V$2,[1]TX_Counties_FY22_Income_Limits!U201,IF([1]TX_Counties_FY22_Income_Limits!U201&lt;[1]WAIVER_TX_Counties_FY22!V$2,[1]WAIVER_TX_Counties_FY22!V$2,IF([1]TX_Counties_FY22_Income_Limits!U201=[1]WAIVER_TX_Counties_FY22!V$2,[1]TX_Counties_FY22_Income_Limits!U201)))</f>
        <v>107140</v>
      </c>
      <c r="W201" s="64">
        <f>IF([1]TX_Counties_FY22_Income_Limits!V201&gt;[1]WAIVER_TX_Counties_FY22!W$2,[1]TX_Counties_FY22_Income_Limits!V201,IF([1]TX_Counties_FY22_Income_Limits!V201&lt;[1]WAIVER_TX_Counties_FY22!W$2,[1]WAIVER_TX_Counties_FY22!W$2,IF([1]TX_Counties_FY22_Income_Limits!V201=[1]WAIVER_TX_Counties_FY22!W$2,[1]TX_Counties_FY22_Income_Limits!V201)))</f>
        <v>111036</v>
      </c>
      <c r="X201" s="64">
        <f>IF([1]TX_Counties_FY22_Income_Limits!W201&gt;[1]WAIVER_TX_Counties_FY22!X$2,[1]TX_Counties_FY22_Income_Limits!W201,IF([1]TX_Counties_FY22_Income_Limits!W201&lt;[1]WAIVER_TX_Counties_FY22!X$2,[1]WAIVER_TX_Counties_FY22!X$2,IF([1]TX_Counties_FY22_Income_Limits!W201=[1]WAIVER_TX_Counties_FY22!X$2,[1]TX_Counties_FY22_Income_Limits!W201)))</f>
        <v>114932</v>
      </c>
      <c r="Y201" s="64">
        <f>IF([1]TX_Counties_FY22_Income_Limits!X201&gt;[1]WAIVER_TX_Counties_FY22!Y$2,[1]TX_Counties_FY22_Income_Limits!X201,IF([1]TX_Counties_FY22_Income_Limits!X201&lt;[1]WAIVER_TX_Counties_FY22!Y$2,[1]WAIVER_TX_Counties_FY22!Y$2,IF([1]TX_Counties_FY22_Income_Limits!X201=[1]WAIVER_TX_Counties_FY22!Y$2,[1]TX_Counties_FY22_Income_Limits!X201)))</f>
        <v>118828</v>
      </c>
      <c r="Z201" s="64">
        <f>IF([1]TX_Counties_FY22_Income_Limits!Y201&gt;[1]WAIVER_TX_Counties_FY22!Z$2,[1]TX_Counties_FY22_Income_Limits!Y201,IF([1]TX_Counties_FY22_Income_Limits!Y201&lt;[1]WAIVER_TX_Counties_FY22!Z$2,[1]WAIVER_TX_Counties_FY22!Z$2,IF([1]TX_Counties_FY22_Income_Limits!Y201=[1]WAIVER_TX_Counties_FY22!Z$2,[1]TX_Counties_FY22_Income_Limits!Y201)))</f>
        <v>122724</v>
      </c>
      <c r="AA201" s="64">
        <f>IF([1]TX_Counties_FY22_Income_Limits!Z201&gt;[1]WAIVER_TX_Counties_FY22!AA$2,[1]TX_Counties_FY22_Income_Limits!Z201,IF([1]TX_Counties_FY22_Income_Limits!Z201&lt;[1]WAIVER_TX_Counties_FY22!AA$2,[1]WAIVER_TX_Counties_FY22!AA$2,IF([1]TX_Counties_FY22_Income_Limits!Z201=[1]WAIVER_TX_Counties_FY22!AA$2,[1]TX_Counties_FY22_Income_Limits!Z201)))</f>
        <v>126620</v>
      </c>
      <c r="AB201" s="64">
        <f>IF([1]TX_Counties_FY22_Income_Limits!AA201&gt;[1]WAIVER_TX_Counties_FY22!AB$2,[1]TX_Counties_FY22_Income_Limits!AA201,IF([1]TX_Counties_FY22_Income_Limits!AA201&lt;[1]WAIVER_TX_Counties_FY22!AB$2,[1]WAIVER_TX_Counties_FY22!AB$2,IF([1]TX_Counties_FY22_Income_Limits!AA201=[1]WAIVER_TX_Counties_FY22!AB$2,[1]TX_Counties_FY22_Income_Limits!AA201)))</f>
        <v>130516</v>
      </c>
      <c r="AC201" s="64">
        <f>IF([1]TX_Counties_FY22_Income_Limits!AB201&gt;[1]WAIVER_TX_Counties_FY22!AC$2,[1]TX_Counties_FY22_Income_Limits!AB201,IF([1]TX_Counties_FY22_Income_Limits!AB201&lt;[1]WAIVER_TX_Counties_FY22!AC$2,[1]WAIVER_TX_Counties_FY22!AC$2,IF([1]TX_Counties_FY22_Income_Limits!AB201=[1]WAIVER_TX_Counties_FY22!AC$2,[1]TX_Counties_FY22_Income_Limits!AB201)))</f>
        <v>34100</v>
      </c>
      <c r="AD201" s="64">
        <f>IF([1]TX_Counties_FY22_Income_Limits!AC201&gt;[1]WAIVER_TX_Counties_FY22!AD$2,[1]TX_Counties_FY22_Income_Limits!AC201,IF([1]TX_Counties_FY22_Income_Limits!AC201&lt;[1]WAIVER_TX_Counties_FY22!AD$2,[1]WAIVER_TX_Counties_FY22!AD$2,IF([1]TX_Counties_FY22_Income_Limits!AC201=[1]WAIVER_TX_Counties_FY22!AD$2,[1]TX_Counties_FY22_Income_Limits!AC201)))</f>
        <v>39000</v>
      </c>
      <c r="AE201" s="64">
        <f>IF([1]TX_Counties_FY22_Income_Limits!AD201&gt;[1]WAIVER_TX_Counties_FY22!AE$2,[1]TX_Counties_FY22_Income_Limits!AD201,IF([1]TX_Counties_FY22_Income_Limits!AD201&lt;[1]WAIVER_TX_Counties_FY22!AE$2,[1]WAIVER_TX_Counties_FY22!AE$2,IF([1]TX_Counties_FY22_Income_Limits!AD201=[1]WAIVER_TX_Counties_FY22!AE$2,[1]TX_Counties_FY22_Income_Limits!AD201)))</f>
        <v>43850</v>
      </c>
      <c r="AF201" s="64">
        <f>IF([1]TX_Counties_FY22_Income_Limits!AE201&gt;[1]WAIVER_TX_Counties_FY22!AF$2,[1]TX_Counties_FY22_Income_Limits!AE201,IF([1]TX_Counties_FY22_Income_Limits!AE201&lt;[1]WAIVER_TX_Counties_FY22!AF$2,[1]WAIVER_TX_Counties_FY22!AF$2,IF([1]TX_Counties_FY22_Income_Limits!AE201=[1]WAIVER_TX_Counties_FY22!AF$2,[1]TX_Counties_FY22_Income_Limits!AE201)))</f>
        <v>48700</v>
      </c>
      <c r="AG201" s="64">
        <f>IF([1]TX_Counties_FY22_Income_Limits!AF201&gt;[1]WAIVER_TX_Counties_FY22!AG$2,[1]TX_Counties_FY22_Income_Limits!AF201,IF([1]TX_Counties_FY22_Income_Limits!AF201&lt;[1]WAIVER_TX_Counties_FY22!AG$2,[1]WAIVER_TX_Counties_FY22!AG$2,IF([1]TX_Counties_FY22_Income_Limits!AF201=[1]WAIVER_TX_Counties_FY22!AG$2,[1]TX_Counties_FY22_Income_Limits!AF201)))</f>
        <v>52600</v>
      </c>
      <c r="AH201" s="64">
        <f>IF([1]TX_Counties_FY22_Income_Limits!AG201&gt;[1]WAIVER_TX_Counties_FY22!AH$2,[1]TX_Counties_FY22_Income_Limits!AG201,IF([1]TX_Counties_FY22_Income_Limits!AG201&lt;[1]WAIVER_TX_Counties_FY22!AH$2,[1]WAIVER_TX_Counties_FY22!AH$2,IF([1]TX_Counties_FY22_Income_Limits!AG201=[1]WAIVER_TX_Counties_FY22!AH$2,[1]TX_Counties_FY22_Income_Limits!AG201)))</f>
        <v>56500</v>
      </c>
      <c r="AI201" s="64">
        <f>IF([1]TX_Counties_FY22_Income_Limits!AH201&gt;[1]WAIVER_TX_Counties_FY22!AI$2,[1]TX_Counties_FY22_Income_Limits!AH201,IF([1]TX_Counties_FY22_Income_Limits!AH201&lt;[1]WAIVER_TX_Counties_FY22!AI$2,[1]WAIVER_TX_Counties_FY22!AI$2,IF([1]TX_Counties_FY22_Income_Limits!AH201=[1]WAIVER_TX_Counties_FY22!AI$2,[1]TX_Counties_FY22_Income_Limits!AH201)))</f>
        <v>60400</v>
      </c>
      <c r="AJ201" s="64">
        <f>IF([1]TX_Counties_FY22_Income_Limits!AI201&gt;[1]WAIVER_TX_Counties_FY22!AJ$2,[1]TX_Counties_FY22_Income_Limits!AI201,IF([1]TX_Counties_FY22_Income_Limits!AI201&lt;[1]WAIVER_TX_Counties_FY22!AJ$2,[1]WAIVER_TX_Counties_FY22!AJ$2,IF([1]TX_Counties_FY22_Income_Limits!AI201=[1]WAIVER_TX_Counties_FY22!AJ$2,[1]TX_Counties_FY22_Income_Limits!AI201)))</f>
        <v>64300</v>
      </c>
      <c r="AK201" s="64">
        <f>IF([1]TX_Counties_FY22_Income_Limits!AJ201&gt;[1]WAIVER_TX_Counties_FY22!AK$2,[1]TX_Counties_FY22_Income_Limits!AJ201,IF([1]TX_Counties_FY22_Income_Limits!AJ201&lt;[1]WAIVER_TX_Counties_FY22!AK$2,[1]WAIVER_TX_Counties_FY22!AK$2,IF([1]TX_Counties_FY22_Income_Limits!AJ201=[1]WAIVER_TX_Counties_FY22!AK$2,[1]TX_Counties_FY22_Income_Limits!AJ201)))</f>
        <v>68180</v>
      </c>
      <c r="AL201" s="64">
        <f>IF([1]TX_Counties_FY22_Income_Limits!AK201&gt;[1]WAIVER_TX_Counties_FY22!AL$2,[1]TX_Counties_FY22_Income_Limits!AK201,IF([1]TX_Counties_FY22_Income_Limits!AK201&lt;[1]WAIVER_TX_Counties_FY22!AL$2,[1]WAIVER_TX_Counties_FY22!AL$2,IF([1]TX_Counties_FY22_Income_Limits!AK201=[1]WAIVER_TX_Counties_FY22!AL$2,[1]TX_Counties_FY22_Income_Limits!AK201)))</f>
        <v>72076</v>
      </c>
      <c r="AM201" s="64">
        <f>IF([1]TX_Counties_FY22_Income_Limits!AL201&gt;[1]WAIVER_TX_Counties_FY22!AM$2,[1]TX_Counties_FY22_Income_Limits!AL201,IF([1]TX_Counties_FY22_Income_Limits!AL201&lt;[1]WAIVER_TX_Counties_FY22!AM$2,[1]WAIVER_TX_Counties_FY22!AM$2,IF([1]TX_Counties_FY22_Income_Limits!AL201=[1]WAIVER_TX_Counties_FY22!AM$2,[1]TX_Counties_FY22_Income_Limits!AL201)))</f>
        <v>75972</v>
      </c>
      <c r="AN201" s="64">
        <f>IF([1]TX_Counties_FY22_Income_Limits!AM201&gt;[1]WAIVER_TX_Counties_FY22!AN$2,[1]TX_Counties_FY22_Income_Limits!AM201,IF([1]TX_Counties_FY22_Income_Limits!AM201&lt;[1]WAIVER_TX_Counties_FY22!AN$2,[1]WAIVER_TX_Counties_FY22!AN$2,IF([1]TX_Counties_FY22_Income_Limits!AM201=[1]WAIVER_TX_Counties_FY22!AN$2,[1]TX_Counties_FY22_Income_Limits!AM201)))</f>
        <v>79868</v>
      </c>
      <c r="AO201" s="64">
        <f>IF([1]TX_Counties_FY22_Income_Limits!AN201&gt;[1]WAIVER_TX_Counties_FY22!AO$2,[1]TX_Counties_FY22_Income_Limits!AN201,IF([1]TX_Counties_FY22_Income_Limits!AN201&lt;[1]WAIVER_TX_Counties_FY22!AO$2,[1]WAIVER_TX_Counties_FY22!AO$2,IF([1]TX_Counties_FY22_Income_Limits!AN201=[1]WAIVER_TX_Counties_FY22!AO$2,[1]TX_Counties_FY22_Income_Limits!AN201)))</f>
        <v>83764</v>
      </c>
      <c r="AP201" s="64">
        <f>IF([1]TX_Counties_FY22_Income_Limits!AO201&gt;[1]WAIVER_TX_Counties_FY22!AP$2,[1]TX_Counties_FY22_Income_Limits!AO201,IF([1]TX_Counties_FY22_Income_Limits!AO201&lt;[1]WAIVER_TX_Counties_FY22!AP$2,[1]WAIVER_TX_Counties_FY22!AP$2,IF([1]TX_Counties_FY22_Income_Limits!AO201=[1]WAIVER_TX_Counties_FY22!AP$2,[1]TX_Counties_FY22_Income_Limits!AO201)))</f>
        <v>87660</v>
      </c>
      <c r="AQ201" s="64">
        <f>IF([1]TX_Counties_FY22_Income_Limits!AP201&gt;[1]WAIVER_TX_Counties_FY22!AQ$2,[1]TX_Counties_FY22_Income_Limits!AP201,IF([1]TX_Counties_FY22_Income_Limits!AP201&lt;[1]WAIVER_TX_Counties_FY22!AQ$2,[1]WAIVER_TX_Counties_FY22!AQ$2,IF([1]TX_Counties_FY22_Income_Limits!AP201=[1]WAIVER_TX_Counties_FY22!AQ$2,[1]TX_Counties_FY22_Income_Limits!AP201)))</f>
        <v>91556</v>
      </c>
      <c r="AR201" s="64">
        <f>IF([1]TX_Counties_FY22_Income_Limits!AQ201&gt;[1]WAIVER_TX_Counties_FY22!AR$2,[1]TX_Counties_FY22_Income_Limits!AQ201,IF([1]TX_Counties_FY22_Income_Limits!AQ201&lt;[1]WAIVER_TX_Counties_FY22!AR$2,[1]WAIVER_TX_Counties_FY22!AR$2,IF([1]TX_Counties_FY22_Income_Limits!AQ201=[1]WAIVER_TX_Counties_FY22!AR$2,[1]TX_Counties_FY22_Income_Limits!AQ201)))</f>
        <v>95452</v>
      </c>
      <c r="AS201" s="64">
        <f>IF([1]TX_Counties_FY22_Income_Limits!AR201&gt;[1]WAIVER_TX_Counties_FY22!AS$2,[1]TX_Counties_FY22_Income_Limits!AR201,IF([1]TX_Counties_FY22_Income_Limits!AR201&lt;[1]WAIVER_TX_Counties_FY22!AS$2,[1]WAIVER_TX_Counties_FY22!AS$2,IF([1]TX_Counties_FY22_Income_Limits!AR201=[1]WAIVER_TX_Counties_FY22!AS$2,[1]TX_Counties_FY22_Income_Limits!AR201)))</f>
        <v>99348</v>
      </c>
      <c r="AT201" s="64">
        <f>IF([1]TX_Counties_FY22_Income_Limits!AS201&gt;[1]WAIVER_TX_Counties_FY22!AT$2,[1]TX_Counties_FY22_Income_Limits!AS201,IF([1]TX_Counties_FY22_Income_Limits!AS201&lt;[1]WAIVER_TX_Counties_FY22!AT$2,[1]WAIVER_TX_Counties_FY22!AT$2,IF([1]TX_Counties_FY22_Income_Limits!AS201=[1]WAIVER_TX_Counties_FY22!AT$2,[1]TX_Counties_FY22_Income_Limits!AS201)))</f>
        <v>103244</v>
      </c>
      <c r="AU201" s="64">
        <f>IF([1]TX_Counties_FY22_Income_Limits!AT201&gt;[1]WAIVER_TX_Counties_FY22!AU$2,[1]TX_Counties_FY22_Income_Limits!AT201,IF([1]TX_Counties_FY22_Income_Limits!AT201&lt;[1]WAIVER_TX_Counties_FY22!AU$2,[1]WAIVER_TX_Counties_FY22!AU$2,IF([1]TX_Counties_FY22_Income_Limits!AT201=[1]WAIVER_TX_Counties_FY22!AU$2,[1]TX_Counties_FY22_Income_Limits!AT201)))</f>
        <v>107140</v>
      </c>
      <c r="AV201" s="64">
        <f>IF([1]TX_Counties_FY22_Income_Limits!AU201&gt;[1]WAIVER_TX_Counties_FY22!AV$2,[1]TX_Counties_FY22_Income_Limits!AU201,IF([1]TX_Counties_FY22_Income_Limits!AU201&lt;[1]WAIVER_TX_Counties_FY22!AV$2,[1]WAIVER_TX_Counties_FY22!AV$2,IF([1]TX_Counties_FY22_Income_Limits!AU201=[1]WAIVER_TX_Counties_FY22!AV$2,[1]TX_Counties_FY22_Income_Limits!AU201)))</f>
        <v>111036</v>
      </c>
      <c r="AW201" s="64">
        <f>IF([1]TX_Counties_FY22_Income_Limits!AV201&gt;[1]WAIVER_TX_Counties_FY22!AW$2,[1]TX_Counties_FY22_Income_Limits!AV201,IF([1]TX_Counties_FY22_Income_Limits!AV201&lt;[1]WAIVER_TX_Counties_FY22!AW$2,[1]WAIVER_TX_Counties_FY22!AW$2,IF([1]TX_Counties_FY22_Income_Limits!AV201=[1]WAIVER_TX_Counties_FY22!AW$2,[1]TX_Counties_FY22_Income_Limits!AV201)))</f>
        <v>114932</v>
      </c>
      <c r="AX201" s="64">
        <f>IF([1]TX_Counties_FY22_Income_Limits!AW201&gt;[1]WAIVER_TX_Counties_FY22!AX$2,[1]TX_Counties_FY22_Income_Limits!AW201,IF([1]TX_Counties_FY22_Income_Limits!AW201&lt;[1]WAIVER_TX_Counties_FY22!AX$2,[1]WAIVER_TX_Counties_FY22!AX$2,IF([1]TX_Counties_FY22_Income_Limits!AW201=[1]WAIVER_TX_Counties_FY22!AX$2,[1]TX_Counties_FY22_Income_Limits!AW201)))</f>
        <v>118828</v>
      </c>
      <c r="AY201" s="64">
        <f>IF([1]TX_Counties_FY22_Income_Limits!AX201&gt;[1]WAIVER_TX_Counties_FY22!AY$2,[1]TX_Counties_FY22_Income_Limits!AX201,IF([1]TX_Counties_FY22_Income_Limits!AX201&lt;[1]WAIVER_TX_Counties_FY22!AY$2,[1]WAIVER_TX_Counties_FY22!AY$2,IF([1]TX_Counties_FY22_Income_Limits!AX201=[1]WAIVER_TX_Counties_FY22!AY$2,[1]TX_Counties_FY22_Income_Limits!AX201)))</f>
        <v>122724</v>
      </c>
      <c r="AZ201" s="64">
        <f>IF([1]TX_Counties_FY22_Income_Limits!AY201&gt;[1]WAIVER_TX_Counties_FY22!AZ$2,[1]TX_Counties_FY22_Income_Limits!AY201,IF([1]TX_Counties_FY22_Income_Limits!AY201&lt;[1]WAIVER_TX_Counties_FY22!AZ$2,[1]WAIVER_TX_Counties_FY22!AZ$2,IF([1]TX_Counties_FY22_Income_Limits!AY201=[1]WAIVER_TX_Counties_FY22!AZ$2,[1]TX_Counties_FY22_Income_Limits!AY201)))</f>
        <v>126620</v>
      </c>
      <c r="BA201" s="64">
        <f>IF([1]TX_Counties_FY22_Income_Limits!AZ201&gt;[1]WAIVER_TX_Counties_FY22!BA$2,[1]TX_Counties_FY22_Income_Limits!AZ201,IF([1]TX_Counties_FY22_Income_Limits!AZ201&lt;[1]WAIVER_TX_Counties_FY22!BA$2,[1]WAIVER_TX_Counties_FY22!BA$2,IF([1]TX_Counties_FY22_Income_Limits!AZ201=[1]WAIVER_TX_Counties_FY22!BA$2,[1]TX_Counties_FY22_Income_Limits!AZ201)))</f>
        <v>130516</v>
      </c>
      <c r="BB201" s="64">
        <f>IF([1]TX_Counties_FY22_Income_Limits!BA201&gt;[1]WAIVER_TX_Counties_FY22!BB$2,[1]TX_Counties_FY22_Income_Limits!BA201,IF([1]TX_Counties_FY22_Income_Limits!BA201&lt;[1]WAIVER_TX_Counties_FY22!BB$2,[1]WAIVER_TX_Counties_FY22!BB$2,IF([1]TX_Counties_FY22_Income_Limits!BA201=[1]WAIVER_TX_Counties_FY22!BB$2,[1]TX_Counties_FY22_Income_Limits!BA201)))</f>
        <v>54550</v>
      </c>
      <c r="BC201" s="64">
        <f>IF([1]TX_Counties_FY22_Income_Limits!BB201&gt;[1]WAIVER_TX_Counties_FY22!BC$2,[1]TX_Counties_FY22_Income_Limits!BB201,IF([1]TX_Counties_FY22_Income_Limits!BB201&lt;[1]WAIVER_TX_Counties_FY22!BC$2,[1]WAIVER_TX_Counties_FY22!BC$2,IF([1]TX_Counties_FY22_Income_Limits!BB201=[1]WAIVER_TX_Counties_FY22!BC$2,[1]TX_Counties_FY22_Income_Limits!BB201)))</f>
        <v>62350</v>
      </c>
      <c r="BD201" s="64">
        <f>IF([1]TX_Counties_FY22_Income_Limits!BC201&gt;[1]WAIVER_TX_Counties_FY22!BD$2,[1]TX_Counties_FY22_Income_Limits!BC201,IF([1]TX_Counties_FY22_Income_Limits!BC201&lt;[1]WAIVER_TX_Counties_FY22!BD$2,[1]WAIVER_TX_Counties_FY22!BD$2,IF([1]TX_Counties_FY22_Income_Limits!BC201=[1]WAIVER_TX_Counties_FY22!BD$2,[1]TX_Counties_FY22_Income_Limits!BC201)))</f>
        <v>70150</v>
      </c>
      <c r="BE201" s="64">
        <f>IF([1]TX_Counties_FY22_Income_Limits!BD201&gt;[1]WAIVER_TX_Counties_FY22!BE$2,[1]TX_Counties_FY22_Income_Limits!BD201,IF([1]TX_Counties_FY22_Income_Limits!BD201&lt;[1]WAIVER_TX_Counties_FY22!BE$2,[1]WAIVER_TX_Counties_FY22!BE$2,IF([1]TX_Counties_FY22_Income_Limits!BD201=[1]WAIVER_TX_Counties_FY22!BE$2,[1]TX_Counties_FY22_Income_Limits!BD201)))</f>
        <v>77900</v>
      </c>
      <c r="BF201" s="64">
        <f>IF([1]TX_Counties_FY22_Income_Limits!BE201&gt;[1]WAIVER_TX_Counties_FY22!BF$2,[1]TX_Counties_FY22_Income_Limits!BE201,IF([1]TX_Counties_FY22_Income_Limits!BE201&lt;[1]WAIVER_TX_Counties_FY22!BF$2,[1]WAIVER_TX_Counties_FY22!BF$2,IF([1]TX_Counties_FY22_Income_Limits!BE201=[1]WAIVER_TX_Counties_FY22!BF$2,[1]TX_Counties_FY22_Income_Limits!BE201)))</f>
        <v>84150</v>
      </c>
      <c r="BG201" s="64">
        <f>IF([1]TX_Counties_FY22_Income_Limits!BF201&gt;[1]WAIVER_TX_Counties_FY22!BG$2,[1]TX_Counties_FY22_Income_Limits!BF201,IF([1]TX_Counties_FY22_Income_Limits!BF201&lt;[1]WAIVER_TX_Counties_FY22!BG$2,[1]WAIVER_TX_Counties_FY22!BG$2,IF([1]TX_Counties_FY22_Income_Limits!BF201=[1]WAIVER_TX_Counties_FY22!BG$2,[1]TX_Counties_FY22_Income_Limits!BF201)))</f>
        <v>90400</v>
      </c>
      <c r="BH201" s="64">
        <f>IF([1]TX_Counties_FY22_Income_Limits!BG201&gt;[1]WAIVER_TX_Counties_FY22!BH$2,[1]TX_Counties_FY22_Income_Limits!BG201,IF([1]TX_Counties_FY22_Income_Limits!BG201&lt;[1]WAIVER_TX_Counties_FY22!BH$2,[1]WAIVER_TX_Counties_FY22!BH$2,IF([1]TX_Counties_FY22_Income_Limits!BG201=[1]WAIVER_TX_Counties_FY22!BH$2,[1]TX_Counties_FY22_Income_Limits!BG201)))</f>
        <v>96600</v>
      </c>
      <c r="BI201" s="64">
        <f>IF([1]TX_Counties_FY22_Income_Limits!BH201&gt;[1]WAIVER_TX_Counties_FY22!BI$2,[1]TX_Counties_FY22_Income_Limits!BH201,IF([1]TX_Counties_FY22_Income_Limits!BH201&lt;[1]WAIVER_TX_Counties_FY22!BI$2,[1]WAIVER_TX_Counties_FY22!BI$2,IF([1]TX_Counties_FY22_Income_Limits!BH201=[1]WAIVER_TX_Counties_FY22!BI$2,[1]TX_Counties_FY22_Income_Limits!BH201)))</f>
        <v>102850</v>
      </c>
      <c r="BJ201" s="64">
        <f>IF([1]TX_Counties_FY22_Income_Limits!BI201&gt;[1]WAIVER_TX_Counties_FY22!BJ$2,[1]TX_Counties_FY22_Income_Limits!BI201,IF([1]TX_Counties_FY22_Income_Limits!BI201&lt;[1]WAIVER_TX_Counties_FY22!BJ$2,[1]WAIVER_TX_Counties_FY22!BJ$2,IF([1]TX_Counties_FY22_Income_Limits!BI201=[1]WAIVER_TX_Counties_FY22!BJ$2,[1]TX_Counties_FY22_Income_Limits!BI201)))</f>
        <v>109060</v>
      </c>
      <c r="BK201" s="64">
        <f>IF([1]TX_Counties_FY22_Income_Limits!BJ201&gt;[1]WAIVER_TX_Counties_FY22!BK$2,[1]TX_Counties_FY22_Income_Limits!BJ201,IF([1]TX_Counties_FY22_Income_Limits!BJ201&lt;[1]WAIVER_TX_Counties_FY22!BK$2,[1]WAIVER_TX_Counties_FY22!BK$2,IF([1]TX_Counties_FY22_Income_Limits!BJ201=[1]WAIVER_TX_Counties_FY22!BK$2,[1]TX_Counties_FY22_Income_Limits!BJ201)))</f>
        <v>115292</v>
      </c>
      <c r="BL201" s="64">
        <f>IF([1]TX_Counties_FY22_Income_Limits!BK201&gt;[1]WAIVER_TX_Counties_FY22!BL$2,[1]TX_Counties_FY22_Income_Limits!BK201,IF([1]TX_Counties_FY22_Income_Limits!BK201&lt;[1]WAIVER_TX_Counties_FY22!BL$2,[1]WAIVER_TX_Counties_FY22!BL$2,IF([1]TX_Counties_FY22_Income_Limits!BK201=[1]WAIVER_TX_Counties_FY22!BL$2,[1]TX_Counties_FY22_Income_Limits!BK201)))</f>
        <v>121524</v>
      </c>
      <c r="BM201" s="64">
        <f>IF([1]TX_Counties_FY22_Income_Limits!BL201&gt;[1]WAIVER_TX_Counties_FY22!BM$2,[1]TX_Counties_FY22_Income_Limits!BL201,IF([1]TX_Counties_FY22_Income_Limits!BL201&lt;[1]WAIVER_TX_Counties_FY22!BM$2,[1]WAIVER_TX_Counties_FY22!BM$2,IF([1]TX_Counties_FY22_Income_Limits!BL201=[1]WAIVER_TX_Counties_FY22!BM$2,[1]TX_Counties_FY22_Income_Limits!BL201)))</f>
        <v>127756</v>
      </c>
      <c r="BN201" s="64">
        <f>IF([1]TX_Counties_FY22_Income_Limits!BM201&gt;[1]WAIVER_TX_Counties_FY22!BN$2,[1]TX_Counties_FY22_Income_Limits!BM201,IF([1]TX_Counties_FY22_Income_Limits!BM201&lt;[1]WAIVER_TX_Counties_FY22!BN$2,[1]WAIVER_TX_Counties_FY22!BN$2,IF([1]TX_Counties_FY22_Income_Limits!BM201=[1]WAIVER_TX_Counties_FY22!BN$2,[1]TX_Counties_FY22_Income_Limits!BM201)))</f>
        <v>133988</v>
      </c>
      <c r="BO201" s="64">
        <f>IF([1]TX_Counties_FY22_Income_Limits!BN201&gt;[1]WAIVER_TX_Counties_FY22!BO$2,[1]TX_Counties_FY22_Income_Limits!BN201,IF([1]TX_Counties_FY22_Income_Limits!BN201&lt;[1]WAIVER_TX_Counties_FY22!BO$2,[1]WAIVER_TX_Counties_FY22!BO$2,IF([1]TX_Counties_FY22_Income_Limits!BN201=[1]WAIVER_TX_Counties_FY22!BO$2,[1]TX_Counties_FY22_Income_Limits!BN201)))</f>
        <v>140220</v>
      </c>
      <c r="BP201" s="64">
        <f>IF([1]TX_Counties_FY22_Income_Limits!BO201&gt;[1]WAIVER_TX_Counties_FY22!BP$2,[1]TX_Counties_FY22_Income_Limits!BO201,IF([1]TX_Counties_FY22_Income_Limits!BO201&lt;[1]WAIVER_TX_Counties_FY22!BP$2,[1]WAIVER_TX_Counties_FY22!BP$2,IF([1]TX_Counties_FY22_Income_Limits!BO201=[1]WAIVER_TX_Counties_FY22!BP$2,[1]TX_Counties_FY22_Income_Limits!BO201)))</f>
        <v>146452</v>
      </c>
      <c r="BQ201" s="64">
        <f>IF([1]TX_Counties_FY22_Income_Limits!BP201&gt;[1]WAIVER_TX_Counties_FY22!BQ$2,[1]TX_Counties_FY22_Income_Limits!BP201,IF([1]TX_Counties_FY22_Income_Limits!BP201&lt;[1]WAIVER_TX_Counties_FY22!BQ$2,[1]WAIVER_TX_Counties_FY22!BQ$2,IF([1]TX_Counties_FY22_Income_Limits!BP201=[1]WAIVER_TX_Counties_FY22!BQ$2,[1]TX_Counties_FY22_Income_Limits!BP201)))</f>
        <v>152684</v>
      </c>
      <c r="BR201" s="64">
        <f>IF([1]TX_Counties_FY22_Income_Limits!BQ201&gt;[1]WAIVER_TX_Counties_FY22!BR$2,[1]TX_Counties_FY22_Income_Limits!BQ201,IF([1]TX_Counties_FY22_Income_Limits!BQ201&lt;[1]WAIVER_TX_Counties_FY22!BR$2,[1]WAIVER_TX_Counties_FY22!BR$2,IF([1]TX_Counties_FY22_Income_Limits!BQ201=[1]WAIVER_TX_Counties_FY22!BR$2,[1]TX_Counties_FY22_Income_Limits!BQ201)))</f>
        <v>158916</v>
      </c>
      <c r="BS201" s="64">
        <f>IF([1]TX_Counties_FY22_Income_Limits!BR201&gt;[1]WAIVER_TX_Counties_FY22!BS$2,[1]TX_Counties_FY22_Income_Limits!BR201,IF([1]TX_Counties_FY22_Income_Limits!BR201&lt;[1]WAIVER_TX_Counties_FY22!BS$2,[1]WAIVER_TX_Counties_FY22!BS$2,IF([1]TX_Counties_FY22_Income_Limits!BR201=[1]WAIVER_TX_Counties_FY22!BS$2,[1]TX_Counties_FY22_Income_Limits!BR201)))</f>
        <v>165148</v>
      </c>
      <c r="BT201" s="64">
        <f>IF([1]TX_Counties_FY22_Income_Limits!BS201&gt;[1]WAIVER_TX_Counties_FY22!BT$2,[1]TX_Counties_FY22_Income_Limits!BS201,IF([1]TX_Counties_FY22_Income_Limits!BS201&lt;[1]WAIVER_TX_Counties_FY22!BT$2,[1]WAIVER_TX_Counties_FY22!BT$2,IF([1]TX_Counties_FY22_Income_Limits!BS201=[1]WAIVER_TX_Counties_FY22!BT$2,[1]TX_Counties_FY22_Income_Limits!BS201)))</f>
        <v>171380</v>
      </c>
      <c r="BU201" s="64">
        <f>IF([1]TX_Counties_FY22_Income_Limits!BT201&gt;[1]WAIVER_TX_Counties_FY22!BU$2,[1]TX_Counties_FY22_Income_Limits!BT201,IF([1]TX_Counties_FY22_Income_Limits!BT201&lt;[1]WAIVER_TX_Counties_FY22!BU$2,[1]WAIVER_TX_Counties_FY22!BU$2,IF([1]TX_Counties_FY22_Income_Limits!BT201=[1]WAIVER_TX_Counties_FY22!BU$2,[1]TX_Counties_FY22_Income_Limits!BT201)))</f>
        <v>177612</v>
      </c>
      <c r="BV201" s="64">
        <f>IF([1]TX_Counties_FY22_Income_Limits!BU201&gt;[1]WAIVER_TX_Counties_FY22!BV$2,[1]TX_Counties_FY22_Income_Limits!BU201,IF([1]TX_Counties_FY22_Income_Limits!BU201&lt;[1]WAIVER_TX_Counties_FY22!BV$2,[1]WAIVER_TX_Counties_FY22!BV$2,IF([1]TX_Counties_FY22_Income_Limits!BU201=[1]WAIVER_TX_Counties_FY22!BV$2,[1]TX_Counties_FY22_Income_Limits!BU201)))</f>
        <v>183844</v>
      </c>
      <c r="BW201" s="64">
        <f>IF([1]TX_Counties_FY22_Income_Limits!BV201&gt;[1]WAIVER_TX_Counties_FY22!BW$2,[1]TX_Counties_FY22_Income_Limits!BV201,IF([1]TX_Counties_FY22_Income_Limits!BV201&lt;[1]WAIVER_TX_Counties_FY22!BW$2,[1]WAIVER_TX_Counties_FY22!BW$2,IF([1]TX_Counties_FY22_Income_Limits!BV201=[1]WAIVER_TX_Counties_FY22!BW$2,[1]TX_Counties_FY22_Income_Limits!BV201)))</f>
        <v>190076</v>
      </c>
      <c r="BX201" s="64">
        <f>IF([1]TX_Counties_FY22_Income_Limits!BW201&gt;[1]WAIVER_TX_Counties_FY22!BX$2,[1]TX_Counties_FY22_Income_Limits!BW201,IF([1]TX_Counties_FY22_Income_Limits!BW201&lt;[1]WAIVER_TX_Counties_FY22!BX$2,[1]WAIVER_TX_Counties_FY22!BX$2,IF([1]TX_Counties_FY22_Income_Limits!BW201=[1]WAIVER_TX_Counties_FY22!BX$2,[1]TX_Counties_FY22_Income_Limits!BW201)))</f>
        <v>196308</v>
      </c>
      <c r="BY201" s="64">
        <f>IF([1]TX_Counties_FY22_Income_Limits!BX201&gt;[1]WAIVER_TX_Counties_FY22!BY$2,[1]TX_Counties_FY22_Income_Limits!BX201,IF([1]TX_Counties_FY22_Income_Limits!BX201&lt;[1]WAIVER_TX_Counties_FY22!BY$2,[1]WAIVER_TX_Counties_FY22!BY$2,IF([1]TX_Counties_FY22_Income_Limits!BX201=[1]WAIVER_TX_Counties_FY22!BY$2,[1]TX_Counties_FY22_Income_Limits!BX201)))</f>
        <v>202540</v>
      </c>
      <c r="BZ201" s="64">
        <f>IF([1]TX_Counties_FY22_Income_Limits!BY201&gt;[1]WAIVER_TX_Counties_FY22!BZ$2,[1]TX_Counties_FY22_Income_Limits!BY201,IF([1]TX_Counties_FY22_Income_Limits!BY201&lt;[1]WAIVER_TX_Counties_FY22!BZ$2,[1]WAIVER_TX_Counties_FY22!BZ$2,IF([1]TX_Counties_FY22_Income_Limits!BY201=[1]WAIVER_TX_Counties_FY22!BZ$2,[1]TX_Counties_FY22_Income_Limits!BY201)))</f>
        <v>208772</v>
      </c>
      <c r="CA201" s="64">
        <f>IF([1]TX_Counties_FY22_Income_Limits!BZ201&gt;[1]WAIVER_TX_Counties_FY22!CA$2,[1]TX_Counties_FY22_Income_Limits!BZ201,IF([1]TX_Counties_FY22_Income_Limits!BZ201&lt;[1]WAIVER_TX_Counties_FY22!CA$2,[1]WAIVER_TX_Counties_FY22!CA$2,IF([1]TX_Counties_FY22_Income_Limits!BZ201=[1]WAIVER_TX_Counties_FY22!CA$2,[1]TX_Counties_FY22_Income_Limits!BZ201)))</f>
        <v>68180</v>
      </c>
      <c r="CB201" s="64">
        <f>IF([1]TX_Counties_FY22_Income_Limits!CA201&gt;[1]WAIVER_TX_Counties_FY22!CB$2,[1]TX_Counties_FY22_Income_Limits!CA201,IF([1]TX_Counties_FY22_Income_Limits!CA201&lt;[1]WAIVER_TX_Counties_FY22!CB$2,[1]WAIVER_TX_Counties_FY22!CB$2,IF([1]TX_Counties_FY22_Income_Limits!CA201=[1]WAIVER_TX_Counties_FY22!CB$2,[1]TX_Counties_FY22_Income_Limits!CA201)))</f>
        <v>77920</v>
      </c>
      <c r="CC201" s="64">
        <f>IF([1]TX_Counties_FY22_Income_Limits!CB201&gt;[1]WAIVER_TX_Counties_FY22!CC$2,[1]TX_Counties_FY22_Income_Limits!CB201,IF([1]TX_Counties_FY22_Income_Limits!CB201&lt;[1]WAIVER_TX_Counties_FY22!CC$2,[1]WAIVER_TX_Counties_FY22!CC$2,IF([1]TX_Counties_FY22_Income_Limits!CB201=[1]WAIVER_TX_Counties_FY22!CC$2,[1]TX_Counties_FY22_Income_Limits!CB201)))</f>
        <v>87660</v>
      </c>
      <c r="CD201" s="64">
        <f>IF([1]TX_Counties_FY22_Income_Limits!CC201&gt;[1]WAIVER_TX_Counties_FY22!CD$2,[1]TX_Counties_FY22_Income_Limits!CC201,IF([1]TX_Counties_FY22_Income_Limits!CC201&lt;[1]WAIVER_TX_Counties_FY22!CD$2,[1]WAIVER_TX_Counties_FY22!CD$2,IF([1]TX_Counties_FY22_Income_Limits!CC201=[1]WAIVER_TX_Counties_FY22!CD$2,[1]TX_Counties_FY22_Income_Limits!CC201)))</f>
        <v>97400</v>
      </c>
      <c r="CE201" s="64">
        <f>IF([1]TX_Counties_FY22_Income_Limits!CD201&gt;[1]WAIVER_TX_Counties_FY22!CE$2,[1]TX_Counties_FY22_Income_Limits!CD201,IF([1]TX_Counties_FY22_Income_Limits!CD201&lt;[1]WAIVER_TX_Counties_FY22!CE$2,[1]WAIVER_TX_Counties_FY22!CE$2,IF([1]TX_Counties_FY22_Income_Limits!CD201=[1]WAIVER_TX_Counties_FY22!CE$2,[1]TX_Counties_FY22_Income_Limits!CD201)))</f>
        <v>105192</v>
      </c>
      <c r="CF201" s="64">
        <f>IF([1]TX_Counties_FY22_Income_Limits!CE201&gt;[1]WAIVER_TX_Counties_FY22!CF$2,[1]TX_Counties_FY22_Income_Limits!CE201,IF([1]TX_Counties_FY22_Income_Limits!CE201&lt;[1]WAIVER_TX_Counties_FY22!CF$2,[1]WAIVER_TX_Counties_FY22!CF$2,IF([1]TX_Counties_FY22_Income_Limits!CE201=[1]WAIVER_TX_Counties_FY22!CF$2,[1]TX_Counties_FY22_Income_Limits!CE201)))</f>
        <v>112983.99999999999</v>
      </c>
      <c r="CG201" s="64">
        <f>IF([1]TX_Counties_FY22_Income_Limits!CF201&gt;[1]WAIVER_TX_Counties_FY22!CG$2,[1]TX_Counties_FY22_Income_Limits!CF201,IF([1]TX_Counties_FY22_Income_Limits!CF201&lt;[1]WAIVER_TX_Counties_FY22!CG$2,[1]WAIVER_TX_Counties_FY22!CG$2,IF([1]TX_Counties_FY22_Income_Limits!CF201=[1]WAIVER_TX_Counties_FY22!CG$2,[1]TX_Counties_FY22_Income_Limits!CF201)))</f>
        <v>120776</v>
      </c>
      <c r="CH201" s="64">
        <f>IF([1]TX_Counties_FY22_Income_Limits!CG201&gt;[1]WAIVER_TX_Counties_FY22!CH$2,[1]TX_Counties_FY22_Income_Limits!CG201,IF([1]TX_Counties_FY22_Income_Limits!CG201&lt;[1]WAIVER_TX_Counties_FY22!CH$2,[1]WAIVER_TX_Counties_FY22!CH$2,IF([1]TX_Counties_FY22_Income_Limits!CG201=[1]WAIVER_TX_Counties_FY22!CH$2,[1]TX_Counties_FY22_Income_Limits!CG201)))</f>
        <v>128568</v>
      </c>
      <c r="CI201" s="64">
        <f>IF([1]TX_Counties_FY22_Income_Limits!CH201&gt;[1]WAIVER_TX_Counties_FY22!CI$2,[1]TX_Counties_FY22_Income_Limits!CH201,IF([1]TX_Counties_FY22_Income_Limits!CH201&lt;[1]WAIVER_TX_Counties_FY22!CI$2,[1]WAIVER_TX_Counties_FY22!CI$2,IF([1]TX_Counties_FY22_Income_Limits!CH201=[1]WAIVER_TX_Counties_FY22!CI$2,[1]TX_Counties_FY22_Income_Limits!CH201)))</f>
        <v>136360</v>
      </c>
      <c r="CJ201" s="64">
        <f>IF([1]TX_Counties_FY22_Income_Limits!CI201&gt;[1]WAIVER_TX_Counties_FY22!CJ$2,[1]TX_Counties_FY22_Income_Limits!CI201,IF([1]TX_Counties_FY22_Income_Limits!CI201&lt;[1]WAIVER_TX_Counties_FY22!CJ$2,[1]WAIVER_TX_Counties_FY22!CJ$2,IF([1]TX_Counties_FY22_Income_Limits!CI201=[1]WAIVER_TX_Counties_FY22!CJ$2,[1]TX_Counties_FY22_Income_Limits!CI201)))</f>
        <v>144152</v>
      </c>
      <c r="CK201" s="64">
        <f>IF([1]TX_Counties_FY22_Income_Limits!CJ201&gt;[1]WAIVER_TX_Counties_FY22!CK$2,[1]TX_Counties_FY22_Income_Limits!CJ201,IF([1]TX_Counties_FY22_Income_Limits!CJ201&lt;[1]WAIVER_TX_Counties_FY22!CK$2,[1]WAIVER_TX_Counties_FY22!CK$2,IF([1]TX_Counties_FY22_Income_Limits!CJ201=[1]WAIVER_TX_Counties_FY22!CK$2,[1]TX_Counties_FY22_Income_Limits!CJ201)))</f>
        <v>151944</v>
      </c>
      <c r="CL201" s="64">
        <f>IF([1]TX_Counties_FY22_Income_Limits!CK201&gt;[1]WAIVER_TX_Counties_FY22!CL$2,[1]TX_Counties_FY22_Income_Limits!CK201,IF([1]TX_Counties_FY22_Income_Limits!CK201&lt;[1]WAIVER_TX_Counties_FY22!CL$2,[1]WAIVER_TX_Counties_FY22!CL$2,IF([1]TX_Counties_FY22_Income_Limits!CK201=[1]WAIVER_TX_Counties_FY22!CL$2,[1]TX_Counties_FY22_Income_Limits!CK201)))</f>
        <v>159736</v>
      </c>
      <c r="CM201" s="64">
        <f>IF([1]TX_Counties_FY22_Income_Limits!CL201&gt;[1]WAIVER_TX_Counties_FY22!CM$2,[1]TX_Counties_FY22_Income_Limits!CL201,IF([1]TX_Counties_FY22_Income_Limits!CL201&lt;[1]WAIVER_TX_Counties_FY22!CM$2,[1]WAIVER_TX_Counties_FY22!CM$2,IF([1]TX_Counties_FY22_Income_Limits!CL201=[1]WAIVER_TX_Counties_FY22!CM$2,[1]TX_Counties_FY22_Income_Limits!CL201)))</f>
        <v>167528</v>
      </c>
      <c r="CN201" s="64">
        <f>IF([1]TX_Counties_FY22_Income_Limits!CM201&gt;[1]WAIVER_TX_Counties_FY22!CN$2,[1]TX_Counties_FY22_Income_Limits!CM201,IF([1]TX_Counties_FY22_Income_Limits!CM201&lt;[1]WAIVER_TX_Counties_FY22!CN$2,[1]WAIVER_TX_Counties_FY22!CN$2,IF([1]TX_Counties_FY22_Income_Limits!CM201=[1]WAIVER_TX_Counties_FY22!CN$2,[1]TX_Counties_FY22_Income_Limits!CM201)))</f>
        <v>175320</v>
      </c>
      <c r="CO201" s="64">
        <f>IF([1]TX_Counties_FY22_Income_Limits!CN201&gt;[1]WAIVER_TX_Counties_FY22!CO$2,[1]TX_Counties_FY22_Income_Limits!CN201,IF([1]TX_Counties_FY22_Income_Limits!CN201&lt;[1]WAIVER_TX_Counties_FY22!CO$2,[1]WAIVER_TX_Counties_FY22!CO$2,IF([1]TX_Counties_FY22_Income_Limits!CN201=[1]WAIVER_TX_Counties_FY22!CO$2,[1]TX_Counties_FY22_Income_Limits!CN201)))</f>
        <v>183112</v>
      </c>
      <c r="CP201" s="64">
        <f>IF([1]TX_Counties_FY22_Income_Limits!CO201&gt;[1]WAIVER_TX_Counties_FY22!CP$2,[1]TX_Counties_FY22_Income_Limits!CO201,IF([1]TX_Counties_FY22_Income_Limits!CO201&lt;[1]WAIVER_TX_Counties_FY22!CP$2,[1]WAIVER_TX_Counties_FY22!CP$2,IF([1]TX_Counties_FY22_Income_Limits!CO201=[1]WAIVER_TX_Counties_FY22!CP$2,[1]TX_Counties_FY22_Income_Limits!CO201)))</f>
        <v>190904</v>
      </c>
      <c r="CQ201" s="64">
        <f>IF([1]TX_Counties_FY22_Income_Limits!CP201&gt;[1]WAIVER_TX_Counties_FY22!CQ$2,[1]TX_Counties_FY22_Income_Limits!CP201,IF([1]TX_Counties_FY22_Income_Limits!CP201&lt;[1]WAIVER_TX_Counties_FY22!CQ$2,[1]WAIVER_TX_Counties_FY22!CQ$2,IF([1]TX_Counties_FY22_Income_Limits!CP201=[1]WAIVER_TX_Counties_FY22!CQ$2,[1]TX_Counties_FY22_Income_Limits!CP201)))</f>
        <v>198696</v>
      </c>
      <c r="CR201" s="64">
        <f>IF([1]TX_Counties_FY22_Income_Limits!CQ201&gt;[1]WAIVER_TX_Counties_FY22!CR$2,[1]TX_Counties_FY22_Income_Limits!CQ201,IF([1]TX_Counties_FY22_Income_Limits!CQ201&lt;[1]WAIVER_TX_Counties_FY22!CR$2,[1]WAIVER_TX_Counties_FY22!CR$2,IF([1]TX_Counties_FY22_Income_Limits!CQ201=[1]WAIVER_TX_Counties_FY22!CR$2,[1]TX_Counties_FY22_Income_Limits!CQ201)))</f>
        <v>206488</v>
      </c>
      <c r="CS201" s="64">
        <f>IF([1]TX_Counties_FY22_Income_Limits!CR201&gt;[1]WAIVER_TX_Counties_FY22!CS$2,[1]TX_Counties_FY22_Income_Limits!CR201,IF([1]TX_Counties_FY22_Income_Limits!CR201&lt;[1]WAIVER_TX_Counties_FY22!CS$2,[1]WAIVER_TX_Counties_FY22!CS$2,IF([1]TX_Counties_FY22_Income_Limits!CR201=[1]WAIVER_TX_Counties_FY22!CS$2,[1]TX_Counties_FY22_Income_Limits!CR201)))</f>
        <v>214280</v>
      </c>
      <c r="CT201" s="64">
        <f>IF([1]TX_Counties_FY22_Income_Limits!CS201&gt;[1]WAIVER_TX_Counties_FY22!CT$2,[1]TX_Counties_FY22_Income_Limits!CS201,IF([1]TX_Counties_FY22_Income_Limits!CS201&lt;[1]WAIVER_TX_Counties_FY22!CT$2,[1]WAIVER_TX_Counties_FY22!CT$2,IF([1]TX_Counties_FY22_Income_Limits!CS201=[1]WAIVER_TX_Counties_FY22!CT$2,[1]TX_Counties_FY22_Income_Limits!CS201)))</f>
        <v>222072</v>
      </c>
      <c r="CU201" s="64">
        <f>IF([1]TX_Counties_FY22_Income_Limits!CT201&gt;[1]WAIVER_TX_Counties_FY22!CU$2,[1]TX_Counties_FY22_Income_Limits!CT201,IF([1]TX_Counties_FY22_Income_Limits!CT201&lt;[1]WAIVER_TX_Counties_FY22!CU$2,[1]WAIVER_TX_Counties_FY22!CU$2,IF([1]TX_Counties_FY22_Income_Limits!CT201=[1]WAIVER_TX_Counties_FY22!CU$2,[1]TX_Counties_FY22_Income_Limits!CT201)))</f>
        <v>229864</v>
      </c>
      <c r="CV201" s="64">
        <f>IF([1]TX_Counties_FY22_Income_Limits!CU201&gt;[1]WAIVER_TX_Counties_FY22!CV$2,[1]TX_Counties_FY22_Income_Limits!CU201,IF([1]TX_Counties_FY22_Income_Limits!CU201&lt;[1]WAIVER_TX_Counties_FY22!CV$2,[1]WAIVER_TX_Counties_FY22!CV$2,IF([1]TX_Counties_FY22_Income_Limits!CU201=[1]WAIVER_TX_Counties_FY22!CV$2,[1]TX_Counties_FY22_Income_Limits!CU201)))</f>
        <v>237656</v>
      </c>
      <c r="CW201" s="64">
        <f>IF([1]TX_Counties_FY22_Income_Limits!CV201&gt;[1]WAIVER_TX_Counties_FY22!CW$2,[1]TX_Counties_FY22_Income_Limits!CV201,IF([1]TX_Counties_FY22_Income_Limits!CV201&lt;[1]WAIVER_TX_Counties_FY22!CW$2,[1]WAIVER_TX_Counties_FY22!CW$2,IF([1]TX_Counties_FY22_Income_Limits!CV201=[1]WAIVER_TX_Counties_FY22!CW$2,[1]TX_Counties_FY22_Income_Limits!CV201)))</f>
        <v>245448</v>
      </c>
      <c r="CX201" s="64">
        <f>IF([1]TX_Counties_FY22_Income_Limits!CW201&gt;[1]WAIVER_TX_Counties_FY22!CX$2,[1]TX_Counties_FY22_Income_Limits!CW201,IF([1]TX_Counties_FY22_Income_Limits!CW201&lt;[1]WAIVER_TX_Counties_FY22!CX$2,[1]WAIVER_TX_Counties_FY22!CX$2,IF([1]TX_Counties_FY22_Income_Limits!CW201=[1]WAIVER_TX_Counties_FY22!CX$2,[1]TX_Counties_FY22_Income_Limits!CW201)))</f>
        <v>253240</v>
      </c>
      <c r="CY201" s="64">
        <f>IF([1]TX_Counties_FY22_Income_Limits!CX201&gt;[1]WAIVER_TX_Counties_FY22!CY$2,[1]TX_Counties_FY22_Income_Limits!CX201,IF([1]TX_Counties_FY22_Income_Limits!CX201&lt;[1]WAIVER_TX_Counties_FY22!CY$2,[1]WAIVER_TX_Counties_FY22!CY$2,IF([1]TX_Counties_FY22_Income_Limits!CX201=[1]WAIVER_TX_Counties_FY22!CY$2,[1]TX_Counties_FY22_Income_Limits!CX201)))</f>
        <v>261032</v>
      </c>
      <c r="CZ201" s="64">
        <f>IF([1]TX_Counties_FY22_Income_Limits!CY201&gt;[1]WAIVER_TX_Counties_FY22!CZ$2,[1]TX_Counties_FY22_Income_Limits!CY201,IF([1]TX_Counties_FY22_Income_Limits!CY201&lt;[1]WAIVER_TX_Counties_FY22!CZ$2,[1]WAIVER_TX_Counties_FY22!CZ$2,IF([1]TX_Counties_FY22_Income_Limits!CY201=[1]WAIVER_TX_Counties_FY22!CZ$2,[1]TX_Counties_FY22_Income_Limits!CY201)))</f>
        <v>81816</v>
      </c>
      <c r="DA201" s="64">
        <f>IF([1]TX_Counties_FY22_Income_Limits!CZ201&gt;[1]WAIVER_TX_Counties_FY22!DA$2,[1]TX_Counties_FY22_Income_Limits!CZ201,IF([1]TX_Counties_FY22_Income_Limits!CZ201&lt;[1]WAIVER_TX_Counties_FY22!DA$2,[1]WAIVER_TX_Counties_FY22!DA$2,IF([1]TX_Counties_FY22_Income_Limits!CZ201=[1]WAIVER_TX_Counties_FY22!DA$2,[1]TX_Counties_FY22_Income_Limits!CZ201)))</f>
        <v>93504</v>
      </c>
      <c r="DB201" s="64">
        <f>IF([1]TX_Counties_FY22_Income_Limits!DA201&gt;[1]WAIVER_TX_Counties_FY22!DB$2,[1]TX_Counties_FY22_Income_Limits!DA201,IF([1]TX_Counties_FY22_Income_Limits!DA201&lt;[1]WAIVER_TX_Counties_FY22!DB$2,[1]WAIVER_TX_Counties_FY22!DB$2,IF([1]TX_Counties_FY22_Income_Limits!DA201=[1]WAIVER_TX_Counties_FY22!DB$2,[1]TX_Counties_FY22_Income_Limits!DA201)))</f>
        <v>105192</v>
      </c>
      <c r="DC201" s="64">
        <f>IF([1]TX_Counties_FY22_Income_Limits!DB201&gt;[1]WAIVER_TX_Counties_FY22!DC$2,[1]TX_Counties_FY22_Income_Limits!DB201,IF([1]TX_Counties_FY22_Income_Limits!DB201&lt;[1]WAIVER_TX_Counties_FY22!DC$2,[1]WAIVER_TX_Counties_FY22!DC$2,IF([1]TX_Counties_FY22_Income_Limits!DB201=[1]WAIVER_TX_Counties_FY22!DC$2,[1]TX_Counties_FY22_Income_Limits!DB201)))</f>
        <v>116880</v>
      </c>
      <c r="DD201" s="64">
        <f>IF([1]TX_Counties_FY22_Income_Limits!DC201&gt;[1]WAIVER_TX_Counties_FY22!DD$2,[1]TX_Counties_FY22_Income_Limits!DC201,IF([1]TX_Counties_FY22_Income_Limits!DC201&lt;[1]WAIVER_TX_Counties_FY22!DD$2,[1]WAIVER_TX_Counties_FY22!DD$2,IF([1]TX_Counties_FY22_Income_Limits!DC201=[1]WAIVER_TX_Counties_FY22!DD$2,[1]TX_Counties_FY22_Income_Limits!DC201)))</f>
        <v>126230.40000000001</v>
      </c>
      <c r="DE201" s="64">
        <f>IF([1]TX_Counties_FY22_Income_Limits!DD201&gt;[1]WAIVER_TX_Counties_FY22!DE$2,[1]TX_Counties_FY22_Income_Limits!DD201,IF([1]TX_Counties_FY22_Income_Limits!DD201&lt;[1]WAIVER_TX_Counties_FY22!DE$2,[1]WAIVER_TX_Counties_FY22!DE$2,IF([1]TX_Counties_FY22_Income_Limits!DD201=[1]WAIVER_TX_Counties_FY22!DE$2,[1]TX_Counties_FY22_Income_Limits!DD201)))</f>
        <v>135580.79999999999</v>
      </c>
      <c r="DF201" s="64">
        <f>IF([1]TX_Counties_FY22_Income_Limits!DE201&gt;[1]WAIVER_TX_Counties_FY22!DF$2,[1]TX_Counties_FY22_Income_Limits!DE201,IF([1]TX_Counties_FY22_Income_Limits!DE201&lt;[1]WAIVER_TX_Counties_FY22!DF$2,[1]WAIVER_TX_Counties_FY22!DF$2,IF([1]TX_Counties_FY22_Income_Limits!DE201=[1]WAIVER_TX_Counties_FY22!DF$2,[1]TX_Counties_FY22_Income_Limits!DE201)))</f>
        <v>144931.20000000001</v>
      </c>
      <c r="DG201" s="64">
        <f>IF([1]TX_Counties_FY22_Income_Limits!DF201&gt;[1]WAIVER_TX_Counties_FY22!DG$2,[1]TX_Counties_FY22_Income_Limits!DF201,IF([1]TX_Counties_FY22_Income_Limits!DF201&lt;[1]WAIVER_TX_Counties_FY22!DG$2,[1]WAIVER_TX_Counties_FY22!DG$2,IF([1]TX_Counties_FY22_Income_Limits!DF201=[1]WAIVER_TX_Counties_FY22!DG$2,[1]TX_Counties_FY22_Income_Limits!DF201)))</f>
        <v>154281.60000000001</v>
      </c>
      <c r="DH201" s="64">
        <f>IF([1]TX_Counties_FY22_Income_Limits!DG201&gt;[1]WAIVER_TX_Counties_FY22!DH$2,[1]TX_Counties_FY22_Income_Limits!DG201,IF([1]TX_Counties_FY22_Income_Limits!DG201&lt;[1]WAIVER_TX_Counties_FY22!DH$2,[1]WAIVER_TX_Counties_FY22!DH$2,IF([1]TX_Counties_FY22_Income_Limits!DG201=[1]WAIVER_TX_Counties_FY22!DH$2,[1]TX_Counties_FY22_Income_Limits!DG201)))</f>
        <v>163632</v>
      </c>
      <c r="DI201" s="64">
        <f>IF([1]TX_Counties_FY22_Income_Limits!DH201&gt;[1]WAIVER_TX_Counties_FY22!DI$2,[1]TX_Counties_FY22_Income_Limits!DH201,IF([1]TX_Counties_FY22_Income_Limits!DH201&lt;[1]WAIVER_TX_Counties_FY22!DI$2,[1]WAIVER_TX_Counties_FY22!DI$2,IF([1]TX_Counties_FY22_Income_Limits!DH201=[1]WAIVER_TX_Counties_FY22!DI$2,[1]TX_Counties_FY22_Income_Limits!DH201)))</f>
        <v>172982.39999999999</v>
      </c>
      <c r="DJ201" s="64">
        <f>IF([1]TX_Counties_FY22_Income_Limits!DI201&gt;[1]WAIVER_TX_Counties_FY22!DJ$2,[1]TX_Counties_FY22_Income_Limits!DI201,IF([1]TX_Counties_FY22_Income_Limits!DI201&lt;[1]WAIVER_TX_Counties_FY22!DJ$2,[1]WAIVER_TX_Counties_FY22!DJ$2,IF([1]TX_Counties_FY22_Income_Limits!DI201=[1]WAIVER_TX_Counties_FY22!DJ$2,[1]TX_Counties_FY22_Income_Limits!DI201)))</f>
        <v>182332.79999999999</v>
      </c>
      <c r="DK201" s="64">
        <f>IF([1]TX_Counties_FY22_Income_Limits!DJ201&gt;[1]WAIVER_TX_Counties_FY22!DK$2,[1]TX_Counties_FY22_Income_Limits!DJ201,IF([1]TX_Counties_FY22_Income_Limits!DJ201&lt;[1]WAIVER_TX_Counties_FY22!DK$2,[1]WAIVER_TX_Counties_FY22!DK$2,IF([1]TX_Counties_FY22_Income_Limits!DJ201=[1]WAIVER_TX_Counties_FY22!DK$2,[1]TX_Counties_FY22_Income_Limits!DJ201)))</f>
        <v>191683.19999999998</v>
      </c>
      <c r="DL201" s="64">
        <f>IF([1]TX_Counties_FY22_Income_Limits!DK201&gt;[1]WAIVER_TX_Counties_FY22!DL$2,[1]TX_Counties_FY22_Income_Limits!DK201,IF([1]TX_Counties_FY22_Income_Limits!DK201&lt;[1]WAIVER_TX_Counties_FY22!DL$2,[1]WAIVER_TX_Counties_FY22!DL$2,IF([1]TX_Counties_FY22_Income_Limits!DK201=[1]WAIVER_TX_Counties_FY22!DL$2,[1]TX_Counties_FY22_Income_Limits!DK201)))</f>
        <v>201033.59999999998</v>
      </c>
      <c r="DM201" s="64">
        <f>IF([1]TX_Counties_FY22_Income_Limits!DL201&gt;[1]WAIVER_TX_Counties_FY22!DM$2,[1]TX_Counties_FY22_Income_Limits!DL201,IF([1]TX_Counties_FY22_Income_Limits!DL201&lt;[1]WAIVER_TX_Counties_FY22!DM$2,[1]WAIVER_TX_Counties_FY22!DM$2,IF([1]TX_Counties_FY22_Income_Limits!DL201=[1]WAIVER_TX_Counties_FY22!DM$2,[1]TX_Counties_FY22_Income_Limits!DL201)))</f>
        <v>210383.99999999997</v>
      </c>
      <c r="DN201" s="64">
        <f>IF([1]TX_Counties_FY22_Income_Limits!DM201&gt;[1]WAIVER_TX_Counties_FY22!DN$2,[1]TX_Counties_FY22_Income_Limits!DM201,IF([1]TX_Counties_FY22_Income_Limits!DM201&lt;[1]WAIVER_TX_Counties_FY22!DN$2,[1]WAIVER_TX_Counties_FY22!DN$2,IF([1]TX_Counties_FY22_Income_Limits!DM201=[1]WAIVER_TX_Counties_FY22!DN$2,[1]TX_Counties_FY22_Income_Limits!DM201)))</f>
        <v>219734.39999999997</v>
      </c>
      <c r="DO201" s="64">
        <f>IF([1]TX_Counties_FY22_Income_Limits!DN201&gt;[1]WAIVER_TX_Counties_FY22!DO$2,[1]TX_Counties_FY22_Income_Limits!DN201,IF([1]TX_Counties_FY22_Income_Limits!DN201&lt;[1]WAIVER_TX_Counties_FY22!DO$2,[1]WAIVER_TX_Counties_FY22!DO$2,IF([1]TX_Counties_FY22_Income_Limits!DN201=[1]WAIVER_TX_Counties_FY22!DO$2,[1]TX_Counties_FY22_Income_Limits!DN201)))</f>
        <v>229084.79999999996</v>
      </c>
      <c r="DP201" s="64">
        <f>IF([1]TX_Counties_FY22_Income_Limits!DO201&gt;[1]WAIVER_TX_Counties_FY22!DP$2,[1]TX_Counties_FY22_Income_Limits!DO201,IF([1]TX_Counties_FY22_Income_Limits!DO201&lt;[1]WAIVER_TX_Counties_FY22!DP$2,[1]WAIVER_TX_Counties_FY22!DP$2,IF([1]TX_Counties_FY22_Income_Limits!DO201=[1]WAIVER_TX_Counties_FY22!DP$2,[1]TX_Counties_FY22_Income_Limits!DO201)))</f>
        <v>238435.19999999995</v>
      </c>
      <c r="DQ201" s="64">
        <f>IF([1]TX_Counties_FY22_Income_Limits!DP201&gt;[1]WAIVER_TX_Counties_FY22!DQ$2,[1]TX_Counties_FY22_Income_Limits!DP201,IF([1]TX_Counties_FY22_Income_Limits!DP201&lt;[1]WAIVER_TX_Counties_FY22!DQ$2,[1]WAIVER_TX_Counties_FY22!DQ$2,IF([1]TX_Counties_FY22_Income_Limits!DP201=[1]WAIVER_TX_Counties_FY22!DQ$2,[1]TX_Counties_FY22_Income_Limits!DP201)))</f>
        <v>247785.59999999995</v>
      </c>
      <c r="DR201" s="64">
        <f>IF([1]TX_Counties_FY22_Income_Limits!DQ201&gt;[1]WAIVER_TX_Counties_FY22!DR$2,[1]TX_Counties_FY22_Income_Limits!DQ201,IF([1]TX_Counties_FY22_Income_Limits!DQ201&lt;[1]WAIVER_TX_Counties_FY22!DR$2,[1]WAIVER_TX_Counties_FY22!DR$2,IF([1]TX_Counties_FY22_Income_Limits!DQ201=[1]WAIVER_TX_Counties_FY22!DR$2,[1]TX_Counties_FY22_Income_Limits!DQ201)))</f>
        <v>257135.99999999994</v>
      </c>
      <c r="DS201" s="64">
        <f>IF([1]TX_Counties_FY22_Income_Limits!DR201&gt;[1]WAIVER_TX_Counties_FY22!DS$2,[1]TX_Counties_FY22_Income_Limits!DR201,IF([1]TX_Counties_FY22_Income_Limits!DR201&lt;[1]WAIVER_TX_Counties_FY22!DS$2,[1]WAIVER_TX_Counties_FY22!DS$2,IF([1]TX_Counties_FY22_Income_Limits!DR201=[1]WAIVER_TX_Counties_FY22!DS$2,[1]TX_Counties_FY22_Income_Limits!DR201)))</f>
        <v>266486.39999999991</v>
      </c>
      <c r="DT201" s="64">
        <f>IF([1]TX_Counties_FY22_Income_Limits!DS201&gt;[1]WAIVER_TX_Counties_FY22!DT$2,[1]TX_Counties_FY22_Income_Limits!DS201,IF([1]TX_Counties_FY22_Income_Limits!DS201&lt;[1]WAIVER_TX_Counties_FY22!DT$2,[1]WAIVER_TX_Counties_FY22!DT$2,IF([1]TX_Counties_FY22_Income_Limits!DS201=[1]WAIVER_TX_Counties_FY22!DT$2,[1]TX_Counties_FY22_Income_Limits!DS201)))</f>
        <v>275836.79999999987</v>
      </c>
      <c r="DU201" s="64">
        <f>IF([1]TX_Counties_FY22_Income_Limits!DT201&gt;[1]WAIVER_TX_Counties_FY22!DU$2,[1]TX_Counties_FY22_Income_Limits!DT201,IF([1]TX_Counties_FY22_Income_Limits!DT201&lt;[1]WAIVER_TX_Counties_FY22!DU$2,[1]WAIVER_TX_Counties_FY22!DU$2,IF([1]TX_Counties_FY22_Income_Limits!DT201=[1]WAIVER_TX_Counties_FY22!DU$2,[1]TX_Counties_FY22_Income_Limits!DT201)))</f>
        <v>285187.19999999984</v>
      </c>
      <c r="DV201" s="64">
        <f>IF([1]TX_Counties_FY22_Income_Limits!DU201&gt;[1]WAIVER_TX_Counties_FY22!DV$2,[1]TX_Counties_FY22_Income_Limits!DU201,IF([1]TX_Counties_FY22_Income_Limits!DU201&lt;[1]WAIVER_TX_Counties_FY22!DV$2,[1]WAIVER_TX_Counties_FY22!DV$2,IF([1]TX_Counties_FY22_Income_Limits!DU201=[1]WAIVER_TX_Counties_FY22!DV$2,[1]TX_Counties_FY22_Income_Limits!DU201)))</f>
        <v>294537.5999999998</v>
      </c>
      <c r="DW201" s="64">
        <f>IF([1]TX_Counties_FY22_Income_Limits!DV201&gt;[1]WAIVER_TX_Counties_FY22!DW$2,[1]TX_Counties_FY22_Income_Limits!DV201,IF([1]TX_Counties_FY22_Income_Limits!DV201&lt;[1]WAIVER_TX_Counties_FY22!DW$2,[1]WAIVER_TX_Counties_FY22!DW$2,IF([1]TX_Counties_FY22_Income_Limits!DV201=[1]WAIVER_TX_Counties_FY22!DW$2,[1]TX_Counties_FY22_Income_Limits!DV201)))</f>
        <v>303887.99999999977</v>
      </c>
      <c r="DX201" s="64">
        <f>IF([1]TX_Counties_FY22_Income_Limits!DW201&gt;[1]WAIVER_TX_Counties_FY22!DX$2,[1]TX_Counties_FY22_Income_Limits!DW201,IF([1]TX_Counties_FY22_Income_Limits!DW201&lt;[1]WAIVER_TX_Counties_FY22!DX$2,[1]WAIVER_TX_Counties_FY22!DX$2,IF([1]TX_Counties_FY22_Income_Limits!DW201=[1]WAIVER_TX_Counties_FY22!DX$2,[1]TX_Counties_FY22_Income_Limits!DW201)))</f>
        <v>313238.39999999973</v>
      </c>
      <c r="DY201"/>
    </row>
    <row r="202" spans="1:129" ht="14.45">
      <c r="A202" s="65" t="s">
        <v>391</v>
      </c>
      <c r="B202" s="65" t="str">
        <f t="shared" si="8"/>
        <v>YES</v>
      </c>
      <c r="C202" s="64">
        <f>[1]TX_Counties_FY22_Income_Limits!B202</f>
        <v>61200</v>
      </c>
      <c r="D202" s="64">
        <f>IF([1]TX_Counties_FY22_Income_Limits!C202&gt;[1]WAIVER_TX_Counties_FY22!D$2,[1]TX_Counties_FY22_Income_Limits!C202,IF([1]TX_Counties_FY22_Income_Limits!C202&lt;[1]WAIVER_TX_Counties_FY22!D$2,[1]WAIVER_TX_Counties_FY22!D$2,IF([1]TX_Counties_FY22_Income_Limits!C202=[1]WAIVER_TX_Counties_FY22!D$2,[1]TX_Counties_FY22_Income_Limits!C202)))</f>
        <v>17650</v>
      </c>
      <c r="E202" s="64">
        <f>IF([1]TX_Counties_FY22_Income_Limits!D202&gt;[1]WAIVER_TX_Counties_FY22!E$2,[1]TX_Counties_FY22_Income_Limits!D202,IF([1]TX_Counties_FY22_Income_Limits!D202&lt;[1]WAIVER_TX_Counties_FY22!E$2,[1]WAIVER_TX_Counties_FY22!E$2,IF([1]TX_Counties_FY22_Income_Limits!D202=[1]WAIVER_TX_Counties_FY22!E$2,[1]TX_Counties_FY22_Income_Limits!D202)))</f>
        <v>20200</v>
      </c>
      <c r="F202" s="64">
        <f>IF([1]TX_Counties_FY22_Income_Limits!E202&gt;[1]WAIVER_TX_Counties_FY22!F$2,[1]TX_Counties_FY22_Income_Limits!E202,IF([1]TX_Counties_FY22_Income_Limits!E202&lt;[1]WAIVER_TX_Counties_FY22!F$2,[1]WAIVER_TX_Counties_FY22!F$2,IF([1]TX_Counties_FY22_Income_Limits!E202=[1]WAIVER_TX_Counties_FY22!F$2,[1]TX_Counties_FY22_Income_Limits!E202)))</f>
        <v>23030</v>
      </c>
      <c r="G202" s="64">
        <f>IF([1]TX_Counties_FY22_Income_Limits!F202&gt;[1]WAIVER_TX_Counties_FY22!G$2,[1]TX_Counties_FY22_Income_Limits!F202,IF([1]TX_Counties_FY22_Income_Limits!F202&lt;[1]WAIVER_TX_Counties_FY22!G$2,[1]WAIVER_TX_Counties_FY22!G$2,IF([1]TX_Counties_FY22_Income_Limits!F202=[1]WAIVER_TX_Counties_FY22!G$2,[1]TX_Counties_FY22_Income_Limits!F202)))</f>
        <v>27750</v>
      </c>
      <c r="H202" s="64">
        <f>IF([1]TX_Counties_FY22_Income_Limits!G202&gt;[1]WAIVER_TX_Counties_FY22!H$2,[1]TX_Counties_FY22_Income_Limits!G202,IF([1]TX_Counties_FY22_Income_Limits!G202&lt;[1]WAIVER_TX_Counties_FY22!H$2,[1]WAIVER_TX_Counties_FY22!H$2,IF([1]TX_Counties_FY22_Income_Limits!G202=[1]WAIVER_TX_Counties_FY22!H$2,[1]TX_Counties_FY22_Income_Limits!G202)))</f>
        <v>32470</v>
      </c>
      <c r="I202" s="64">
        <f>IF([1]TX_Counties_FY22_Income_Limits!H202&gt;[1]WAIVER_TX_Counties_FY22!I$2,[1]TX_Counties_FY22_Income_Limits!H202,IF([1]TX_Counties_FY22_Income_Limits!H202&lt;[1]WAIVER_TX_Counties_FY22!I$2,[1]WAIVER_TX_Counties_FY22!I$2,IF([1]TX_Counties_FY22_Income_Limits!H202=[1]WAIVER_TX_Counties_FY22!I$2,[1]TX_Counties_FY22_Income_Limits!H202)))</f>
        <v>37190</v>
      </c>
      <c r="J202" s="64">
        <f>IF([1]TX_Counties_FY22_Income_Limits!I202&gt;[1]WAIVER_TX_Counties_FY22!J$2,[1]TX_Counties_FY22_Income_Limits!I202,IF([1]TX_Counties_FY22_Income_Limits!I202&lt;[1]WAIVER_TX_Counties_FY22!J$2,[1]WAIVER_TX_Counties_FY22!J$2,IF([1]TX_Counties_FY22_Income_Limits!I202=[1]WAIVER_TX_Counties_FY22!J$2,[1]TX_Counties_FY22_Income_Limits!I202)))</f>
        <v>41910</v>
      </c>
      <c r="K202" s="64">
        <f>IF([1]TX_Counties_FY22_Income_Limits!J202&gt;[1]WAIVER_TX_Counties_FY22!K$2,[1]TX_Counties_FY22_Income_Limits!J202,IF([1]TX_Counties_FY22_Income_Limits!J202&lt;[1]WAIVER_TX_Counties_FY22!K$2,[1]WAIVER_TX_Counties_FY22!K$2,IF([1]TX_Counties_FY22_Income_Limits!J202=[1]WAIVER_TX_Counties_FY22!K$2,[1]TX_Counties_FY22_Income_Limits!J202)))</f>
        <v>44950</v>
      </c>
      <c r="L202" s="64">
        <f>IF([1]TX_Counties_FY22_Income_Limits!K202&gt;[1]WAIVER_TX_Counties_FY22!L$2,[1]TX_Counties_FY22_Income_Limits!K202,IF([1]TX_Counties_FY22_Income_Limits!K202&lt;[1]WAIVER_TX_Counties_FY22!L$2,[1]WAIVER_TX_Counties_FY22!L$2,IF([1]TX_Counties_FY22_Income_Limits!K202=[1]WAIVER_TX_Counties_FY22!L$2,[1]TX_Counties_FY22_Income_Limits!K202)))</f>
        <v>58799.999999999993</v>
      </c>
      <c r="M202" s="64">
        <f>IF([1]TX_Counties_FY22_Income_Limits!L202&gt;[1]WAIVER_TX_Counties_FY22!M$2,[1]TX_Counties_FY22_Income_Limits!L202,IF([1]TX_Counties_FY22_Income_Limits!L202&lt;[1]WAIVER_TX_Counties_FY22!M$2,[1]WAIVER_TX_Counties_FY22!M$2,IF([1]TX_Counties_FY22_Income_Limits!L202=[1]WAIVER_TX_Counties_FY22!M$2,[1]TX_Counties_FY22_Income_Limits!L202)))</f>
        <v>62160</v>
      </c>
      <c r="N202" s="64">
        <f>IF([1]TX_Counties_FY22_Income_Limits!M202&gt;[1]WAIVER_TX_Counties_FY22!N$2,[1]TX_Counties_FY22_Income_Limits!M202,IF([1]TX_Counties_FY22_Income_Limits!M202&lt;[1]WAIVER_TX_Counties_FY22!N$2,[1]WAIVER_TX_Counties_FY22!N$2,IF([1]TX_Counties_FY22_Income_Limits!M202=[1]WAIVER_TX_Counties_FY22!N$2,[1]TX_Counties_FY22_Income_Limits!M202)))</f>
        <v>65520.000000000007</v>
      </c>
      <c r="O202" s="64">
        <f>IF([1]TX_Counties_FY22_Income_Limits!N202&gt;[1]WAIVER_TX_Counties_FY22!O$2,[1]TX_Counties_FY22_Income_Limits!N202,IF([1]TX_Counties_FY22_Income_Limits!N202&lt;[1]WAIVER_TX_Counties_FY22!O$2,[1]WAIVER_TX_Counties_FY22!O$2,IF([1]TX_Counties_FY22_Income_Limits!N202=[1]WAIVER_TX_Counties_FY22!O$2,[1]TX_Counties_FY22_Income_Limits!N202)))</f>
        <v>68880.000000000015</v>
      </c>
      <c r="P202" s="64">
        <f>IF([1]TX_Counties_FY22_Income_Limits!O202&gt;[1]WAIVER_TX_Counties_FY22!P$2,[1]TX_Counties_FY22_Income_Limits!O202,IF([1]TX_Counties_FY22_Income_Limits!O202&lt;[1]WAIVER_TX_Counties_FY22!P$2,[1]WAIVER_TX_Counties_FY22!P$2,IF([1]TX_Counties_FY22_Income_Limits!O202=[1]WAIVER_TX_Counties_FY22!P$2,[1]TX_Counties_FY22_Income_Limits!O202)))</f>
        <v>72240.000000000029</v>
      </c>
      <c r="Q202" s="64">
        <f>IF([1]TX_Counties_FY22_Income_Limits!P202&gt;[1]WAIVER_TX_Counties_FY22!Q$2,[1]TX_Counties_FY22_Income_Limits!P202,IF([1]TX_Counties_FY22_Income_Limits!P202&lt;[1]WAIVER_TX_Counties_FY22!Q$2,[1]WAIVER_TX_Counties_FY22!Q$2,IF([1]TX_Counties_FY22_Income_Limits!P202=[1]WAIVER_TX_Counties_FY22!Q$2,[1]TX_Counties_FY22_Income_Limits!P202)))</f>
        <v>75600.000000000044</v>
      </c>
      <c r="R202" s="64">
        <f>IF([1]TX_Counties_FY22_Income_Limits!Q202&gt;[1]WAIVER_TX_Counties_FY22!R$2,[1]TX_Counties_FY22_Income_Limits!Q202,IF([1]TX_Counties_FY22_Income_Limits!Q202&lt;[1]WAIVER_TX_Counties_FY22!R$2,[1]WAIVER_TX_Counties_FY22!R$2,IF([1]TX_Counties_FY22_Income_Limits!Q202=[1]WAIVER_TX_Counties_FY22!R$2,[1]TX_Counties_FY22_Income_Limits!Q202)))</f>
        <v>78960.000000000058</v>
      </c>
      <c r="S202" s="64">
        <f>IF([1]TX_Counties_FY22_Income_Limits!R202&gt;[1]WAIVER_TX_Counties_FY22!S$2,[1]TX_Counties_FY22_Income_Limits!R202,IF([1]TX_Counties_FY22_Income_Limits!R202&lt;[1]WAIVER_TX_Counties_FY22!S$2,[1]WAIVER_TX_Counties_FY22!S$2,IF([1]TX_Counties_FY22_Income_Limits!R202=[1]WAIVER_TX_Counties_FY22!S$2,[1]TX_Counties_FY22_Income_Limits!R202)))</f>
        <v>82320.000000000073</v>
      </c>
      <c r="T202" s="64">
        <f>IF([1]TX_Counties_FY22_Income_Limits!S202&gt;[1]WAIVER_TX_Counties_FY22!T$2,[1]TX_Counties_FY22_Income_Limits!S202,IF([1]TX_Counties_FY22_Income_Limits!S202&lt;[1]WAIVER_TX_Counties_FY22!T$2,[1]WAIVER_TX_Counties_FY22!T$2,IF([1]TX_Counties_FY22_Income_Limits!S202=[1]WAIVER_TX_Counties_FY22!T$2,[1]TX_Counties_FY22_Income_Limits!S202)))</f>
        <v>85680.000000000087</v>
      </c>
      <c r="U202" s="64">
        <f>IF([1]TX_Counties_FY22_Income_Limits!T202&gt;[1]WAIVER_TX_Counties_FY22!U$2,[1]TX_Counties_FY22_Income_Limits!T202,IF([1]TX_Counties_FY22_Income_Limits!T202&lt;[1]WAIVER_TX_Counties_FY22!U$2,[1]WAIVER_TX_Counties_FY22!U$2,IF([1]TX_Counties_FY22_Income_Limits!T202=[1]WAIVER_TX_Counties_FY22!U$2,[1]TX_Counties_FY22_Income_Limits!T202)))</f>
        <v>89040.000000000102</v>
      </c>
      <c r="V202" s="64">
        <f>IF([1]TX_Counties_FY22_Income_Limits!U202&gt;[1]WAIVER_TX_Counties_FY22!V$2,[1]TX_Counties_FY22_Income_Limits!U202,IF([1]TX_Counties_FY22_Income_Limits!U202&lt;[1]WAIVER_TX_Counties_FY22!V$2,[1]WAIVER_TX_Counties_FY22!V$2,IF([1]TX_Counties_FY22_Income_Limits!U202=[1]WAIVER_TX_Counties_FY22!V$2,[1]TX_Counties_FY22_Income_Limits!U202)))</f>
        <v>92400.000000000116</v>
      </c>
      <c r="W202" s="64">
        <f>IF([1]TX_Counties_FY22_Income_Limits!V202&gt;[1]WAIVER_TX_Counties_FY22!W$2,[1]TX_Counties_FY22_Income_Limits!V202,IF([1]TX_Counties_FY22_Income_Limits!V202&lt;[1]WAIVER_TX_Counties_FY22!W$2,[1]WAIVER_TX_Counties_FY22!W$2,IF([1]TX_Counties_FY22_Income_Limits!V202=[1]WAIVER_TX_Counties_FY22!W$2,[1]TX_Counties_FY22_Income_Limits!V202)))</f>
        <v>95760.000000000131</v>
      </c>
      <c r="X202" s="64">
        <f>IF([1]TX_Counties_FY22_Income_Limits!W202&gt;[1]WAIVER_TX_Counties_FY22!X$2,[1]TX_Counties_FY22_Income_Limits!W202,IF([1]TX_Counties_FY22_Income_Limits!W202&lt;[1]WAIVER_TX_Counties_FY22!X$2,[1]WAIVER_TX_Counties_FY22!X$2,IF([1]TX_Counties_FY22_Income_Limits!W202=[1]WAIVER_TX_Counties_FY22!X$2,[1]TX_Counties_FY22_Income_Limits!W202)))</f>
        <v>99120.000000000146</v>
      </c>
      <c r="Y202" s="64">
        <f>IF([1]TX_Counties_FY22_Income_Limits!X202&gt;[1]WAIVER_TX_Counties_FY22!Y$2,[1]TX_Counties_FY22_Income_Limits!X202,IF([1]TX_Counties_FY22_Income_Limits!X202&lt;[1]WAIVER_TX_Counties_FY22!Y$2,[1]WAIVER_TX_Counties_FY22!Y$2,IF([1]TX_Counties_FY22_Income_Limits!X202=[1]WAIVER_TX_Counties_FY22!Y$2,[1]TX_Counties_FY22_Income_Limits!X202)))</f>
        <v>102480.00000000016</v>
      </c>
      <c r="Z202" s="64">
        <f>IF([1]TX_Counties_FY22_Income_Limits!Y202&gt;[1]WAIVER_TX_Counties_FY22!Z$2,[1]TX_Counties_FY22_Income_Limits!Y202,IF([1]TX_Counties_FY22_Income_Limits!Y202&lt;[1]WAIVER_TX_Counties_FY22!Z$2,[1]WAIVER_TX_Counties_FY22!Z$2,IF([1]TX_Counties_FY22_Income_Limits!Y202=[1]WAIVER_TX_Counties_FY22!Z$2,[1]TX_Counties_FY22_Income_Limits!Y202)))</f>
        <v>105840.00000000017</v>
      </c>
      <c r="AA202" s="64">
        <f>IF([1]TX_Counties_FY22_Income_Limits!Z202&gt;[1]WAIVER_TX_Counties_FY22!AA$2,[1]TX_Counties_FY22_Income_Limits!Z202,IF([1]TX_Counties_FY22_Income_Limits!Z202&lt;[1]WAIVER_TX_Counties_FY22!AA$2,[1]WAIVER_TX_Counties_FY22!AA$2,IF([1]TX_Counties_FY22_Income_Limits!Z202=[1]WAIVER_TX_Counties_FY22!AA$2,[1]TX_Counties_FY22_Income_Limits!Z202)))</f>
        <v>109200.00000000019</v>
      </c>
      <c r="AB202" s="64">
        <f>IF([1]TX_Counties_FY22_Income_Limits!AA202&gt;[1]WAIVER_TX_Counties_FY22!AB$2,[1]TX_Counties_FY22_Income_Limits!AA202,IF([1]TX_Counties_FY22_Income_Limits!AA202&lt;[1]WAIVER_TX_Counties_FY22!AB$2,[1]WAIVER_TX_Counties_FY22!AB$2,IF([1]TX_Counties_FY22_Income_Limits!AA202=[1]WAIVER_TX_Counties_FY22!AB$2,[1]TX_Counties_FY22_Income_Limits!AA202)))</f>
        <v>112560.0000000002</v>
      </c>
      <c r="AC202" s="64">
        <f>IF([1]TX_Counties_FY22_Income_Limits!AB202&gt;[1]WAIVER_TX_Counties_FY22!AC$2,[1]TX_Counties_FY22_Income_Limits!AB202,IF([1]TX_Counties_FY22_Income_Limits!AB202&lt;[1]WAIVER_TX_Counties_FY22!AC$2,[1]WAIVER_TX_Counties_FY22!AC$2,IF([1]TX_Counties_FY22_Income_Limits!AB202=[1]WAIVER_TX_Counties_FY22!AC$2,[1]TX_Counties_FY22_Income_Limits!AB202)))</f>
        <v>29400</v>
      </c>
      <c r="AD202" s="64">
        <f>IF([1]TX_Counties_FY22_Income_Limits!AC202&gt;[1]WAIVER_TX_Counties_FY22!AD$2,[1]TX_Counties_FY22_Income_Limits!AC202,IF([1]TX_Counties_FY22_Income_Limits!AC202&lt;[1]WAIVER_TX_Counties_FY22!AD$2,[1]WAIVER_TX_Counties_FY22!AD$2,IF([1]TX_Counties_FY22_Income_Limits!AC202=[1]WAIVER_TX_Counties_FY22!AD$2,[1]TX_Counties_FY22_Income_Limits!AC202)))</f>
        <v>33600</v>
      </c>
      <c r="AE202" s="64">
        <f>IF([1]TX_Counties_FY22_Income_Limits!AD202&gt;[1]WAIVER_TX_Counties_FY22!AE$2,[1]TX_Counties_FY22_Income_Limits!AD202,IF([1]TX_Counties_FY22_Income_Limits!AD202&lt;[1]WAIVER_TX_Counties_FY22!AE$2,[1]WAIVER_TX_Counties_FY22!AE$2,IF([1]TX_Counties_FY22_Income_Limits!AD202=[1]WAIVER_TX_Counties_FY22!AE$2,[1]TX_Counties_FY22_Income_Limits!AD202)))</f>
        <v>37800</v>
      </c>
      <c r="AF202" s="64">
        <f>IF([1]TX_Counties_FY22_Income_Limits!AE202&gt;[1]WAIVER_TX_Counties_FY22!AF$2,[1]TX_Counties_FY22_Income_Limits!AE202,IF([1]TX_Counties_FY22_Income_Limits!AE202&lt;[1]WAIVER_TX_Counties_FY22!AF$2,[1]WAIVER_TX_Counties_FY22!AF$2,IF([1]TX_Counties_FY22_Income_Limits!AE202=[1]WAIVER_TX_Counties_FY22!AF$2,[1]TX_Counties_FY22_Income_Limits!AE202)))</f>
        <v>42000</v>
      </c>
      <c r="AG202" s="64">
        <f>IF([1]TX_Counties_FY22_Income_Limits!AF202&gt;[1]WAIVER_TX_Counties_FY22!AG$2,[1]TX_Counties_FY22_Income_Limits!AF202,IF([1]TX_Counties_FY22_Income_Limits!AF202&lt;[1]WAIVER_TX_Counties_FY22!AG$2,[1]WAIVER_TX_Counties_FY22!AG$2,IF([1]TX_Counties_FY22_Income_Limits!AF202=[1]WAIVER_TX_Counties_FY22!AG$2,[1]TX_Counties_FY22_Income_Limits!AF202)))</f>
        <v>45400</v>
      </c>
      <c r="AH202" s="64">
        <f>IF([1]TX_Counties_FY22_Income_Limits!AG202&gt;[1]WAIVER_TX_Counties_FY22!AH$2,[1]TX_Counties_FY22_Income_Limits!AG202,IF([1]TX_Counties_FY22_Income_Limits!AG202&lt;[1]WAIVER_TX_Counties_FY22!AH$2,[1]WAIVER_TX_Counties_FY22!AH$2,IF([1]TX_Counties_FY22_Income_Limits!AG202=[1]WAIVER_TX_Counties_FY22!AH$2,[1]TX_Counties_FY22_Income_Limits!AG202)))</f>
        <v>48750</v>
      </c>
      <c r="AI202" s="64">
        <f>IF([1]TX_Counties_FY22_Income_Limits!AH202&gt;[1]WAIVER_TX_Counties_FY22!AI$2,[1]TX_Counties_FY22_Income_Limits!AH202,IF([1]TX_Counties_FY22_Income_Limits!AH202&lt;[1]WAIVER_TX_Counties_FY22!AI$2,[1]WAIVER_TX_Counties_FY22!AI$2,IF([1]TX_Counties_FY22_Income_Limits!AH202=[1]WAIVER_TX_Counties_FY22!AI$2,[1]TX_Counties_FY22_Income_Limits!AH202)))</f>
        <v>52100</v>
      </c>
      <c r="AJ202" s="64">
        <f>IF([1]TX_Counties_FY22_Income_Limits!AI202&gt;[1]WAIVER_TX_Counties_FY22!AJ$2,[1]TX_Counties_FY22_Income_Limits!AI202,IF([1]TX_Counties_FY22_Income_Limits!AI202&lt;[1]WAIVER_TX_Counties_FY22!AJ$2,[1]WAIVER_TX_Counties_FY22!AJ$2,IF([1]TX_Counties_FY22_Income_Limits!AI202=[1]WAIVER_TX_Counties_FY22!AJ$2,[1]TX_Counties_FY22_Income_Limits!AI202)))</f>
        <v>55450</v>
      </c>
      <c r="AK202" s="64">
        <f>IF([1]TX_Counties_FY22_Income_Limits!AJ202&gt;[1]WAIVER_TX_Counties_FY22!AK$2,[1]TX_Counties_FY22_Income_Limits!AJ202,IF([1]TX_Counties_FY22_Income_Limits!AJ202&lt;[1]WAIVER_TX_Counties_FY22!AK$2,[1]WAIVER_TX_Counties_FY22!AK$2,IF([1]TX_Counties_FY22_Income_Limits!AJ202=[1]WAIVER_TX_Counties_FY22!AK$2,[1]TX_Counties_FY22_Income_Limits!AJ202)))</f>
        <v>58799.999999999993</v>
      </c>
      <c r="AL202" s="64">
        <f>IF([1]TX_Counties_FY22_Income_Limits!AK202&gt;[1]WAIVER_TX_Counties_FY22!AL$2,[1]TX_Counties_FY22_Income_Limits!AK202,IF([1]TX_Counties_FY22_Income_Limits!AK202&lt;[1]WAIVER_TX_Counties_FY22!AL$2,[1]WAIVER_TX_Counties_FY22!AL$2,IF([1]TX_Counties_FY22_Income_Limits!AK202=[1]WAIVER_TX_Counties_FY22!AL$2,[1]TX_Counties_FY22_Income_Limits!AK202)))</f>
        <v>62160</v>
      </c>
      <c r="AM202" s="64">
        <f>IF([1]TX_Counties_FY22_Income_Limits!AL202&gt;[1]WAIVER_TX_Counties_FY22!AM$2,[1]TX_Counties_FY22_Income_Limits!AL202,IF([1]TX_Counties_FY22_Income_Limits!AL202&lt;[1]WAIVER_TX_Counties_FY22!AM$2,[1]WAIVER_TX_Counties_FY22!AM$2,IF([1]TX_Counties_FY22_Income_Limits!AL202=[1]WAIVER_TX_Counties_FY22!AM$2,[1]TX_Counties_FY22_Income_Limits!AL202)))</f>
        <v>65520.000000000007</v>
      </c>
      <c r="AN202" s="64">
        <f>IF([1]TX_Counties_FY22_Income_Limits!AM202&gt;[1]WAIVER_TX_Counties_FY22!AN$2,[1]TX_Counties_FY22_Income_Limits!AM202,IF([1]TX_Counties_FY22_Income_Limits!AM202&lt;[1]WAIVER_TX_Counties_FY22!AN$2,[1]WAIVER_TX_Counties_FY22!AN$2,IF([1]TX_Counties_FY22_Income_Limits!AM202=[1]WAIVER_TX_Counties_FY22!AN$2,[1]TX_Counties_FY22_Income_Limits!AM202)))</f>
        <v>68880.000000000015</v>
      </c>
      <c r="AO202" s="64">
        <f>IF([1]TX_Counties_FY22_Income_Limits!AN202&gt;[1]WAIVER_TX_Counties_FY22!AO$2,[1]TX_Counties_FY22_Income_Limits!AN202,IF([1]TX_Counties_FY22_Income_Limits!AN202&lt;[1]WAIVER_TX_Counties_FY22!AO$2,[1]WAIVER_TX_Counties_FY22!AO$2,IF([1]TX_Counties_FY22_Income_Limits!AN202=[1]WAIVER_TX_Counties_FY22!AO$2,[1]TX_Counties_FY22_Income_Limits!AN202)))</f>
        <v>72240.000000000029</v>
      </c>
      <c r="AP202" s="64">
        <f>IF([1]TX_Counties_FY22_Income_Limits!AO202&gt;[1]WAIVER_TX_Counties_FY22!AP$2,[1]TX_Counties_FY22_Income_Limits!AO202,IF([1]TX_Counties_FY22_Income_Limits!AO202&lt;[1]WAIVER_TX_Counties_FY22!AP$2,[1]WAIVER_TX_Counties_FY22!AP$2,IF([1]TX_Counties_FY22_Income_Limits!AO202=[1]WAIVER_TX_Counties_FY22!AP$2,[1]TX_Counties_FY22_Income_Limits!AO202)))</f>
        <v>75600.000000000044</v>
      </c>
      <c r="AQ202" s="64">
        <f>IF([1]TX_Counties_FY22_Income_Limits!AP202&gt;[1]WAIVER_TX_Counties_FY22!AQ$2,[1]TX_Counties_FY22_Income_Limits!AP202,IF([1]TX_Counties_FY22_Income_Limits!AP202&lt;[1]WAIVER_TX_Counties_FY22!AQ$2,[1]WAIVER_TX_Counties_FY22!AQ$2,IF([1]TX_Counties_FY22_Income_Limits!AP202=[1]WAIVER_TX_Counties_FY22!AQ$2,[1]TX_Counties_FY22_Income_Limits!AP202)))</f>
        <v>78960.000000000058</v>
      </c>
      <c r="AR202" s="64">
        <f>IF([1]TX_Counties_FY22_Income_Limits!AQ202&gt;[1]WAIVER_TX_Counties_FY22!AR$2,[1]TX_Counties_FY22_Income_Limits!AQ202,IF([1]TX_Counties_FY22_Income_Limits!AQ202&lt;[1]WAIVER_TX_Counties_FY22!AR$2,[1]WAIVER_TX_Counties_FY22!AR$2,IF([1]TX_Counties_FY22_Income_Limits!AQ202=[1]WAIVER_TX_Counties_FY22!AR$2,[1]TX_Counties_FY22_Income_Limits!AQ202)))</f>
        <v>82320.000000000073</v>
      </c>
      <c r="AS202" s="64">
        <f>IF([1]TX_Counties_FY22_Income_Limits!AR202&gt;[1]WAIVER_TX_Counties_FY22!AS$2,[1]TX_Counties_FY22_Income_Limits!AR202,IF([1]TX_Counties_FY22_Income_Limits!AR202&lt;[1]WAIVER_TX_Counties_FY22!AS$2,[1]WAIVER_TX_Counties_FY22!AS$2,IF([1]TX_Counties_FY22_Income_Limits!AR202=[1]WAIVER_TX_Counties_FY22!AS$2,[1]TX_Counties_FY22_Income_Limits!AR202)))</f>
        <v>85680.000000000087</v>
      </c>
      <c r="AT202" s="64">
        <f>IF([1]TX_Counties_FY22_Income_Limits!AS202&gt;[1]WAIVER_TX_Counties_FY22!AT$2,[1]TX_Counties_FY22_Income_Limits!AS202,IF([1]TX_Counties_FY22_Income_Limits!AS202&lt;[1]WAIVER_TX_Counties_FY22!AT$2,[1]WAIVER_TX_Counties_FY22!AT$2,IF([1]TX_Counties_FY22_Income_Limits!AS202=[1]WAIVER_TX_Counties_FY22!AT$2,[1]TX_Counties_FY22_Income_Limits!AS202)))</f>
        <v>89040.000000000102</v>
      </c>
      <c r="AU202" s="64">
        <f>IF([1]TX_Counties_FY22_Income_Limits!AT202&gt;[1]WAIVER_TX_Counties_FY22!AU$2,[1]TX_Counties_FY22_Income_Limits!AT202,IF([1]TX_Counties_FY22_Income_Limits!AT202&lt;[1]WAIVER_TX_Counties_FY22!AU$2,[1]WAIVER_TX_Counties_FY22!AU$2,IF([1]TX_Counties_FY22_Income_Limits!AT202=[1]WAIVER_TX_Counties_FY22!AU$2,[1]TX_Counties_FY22_Income_Limits!AT202)))</f>
        <v>92400.000000000116</v>
      </c>
      <c r="AV202" s="64">
        <f>IF([1]TX_Counties_FY22_Income_Limits!AU202&gt;[1]WAIVER_TX_Counties_FY22!AV$2,[1]TX_Counties_FY22_Income_Limits!AU202,IF([1]TX_Counties_FY22_Income_Limits!AU202&lt;[1]WAIVER_TX_Counties_FY22!AV$2,[1]WAIVER_TX_Counties_FY22!AV$2,IF([1]TX_Counties_FY22_Income_Limits!AU202=[1]WAIVER_TX_Counties_FY22!AV$2,[1]TX_Counties_FY22_Income_Limits!AU202)))</f>
        <v>95760.000000000131</v>
      </c>
      <c r="AW202" s="64">
        <f>IF([1]TX_Counties_FY22_Income_Limits!AV202&gt;[1]WAIVER_TX_Counties_FY22!AW$2,[1]TX_Counties_FY22_Income_Limits!AV202,IF([1]TX_Counties_FY22_Income_Limits!AV202&lt;[1]WAIVER_TX_Counties_FY22!AW$2,[1]WAIVER_TX_Counties_FY22!AW$2,IF([1]TX_Counties_FY22_Income_Limits!AV202=[1]WAIVER_TX_Counties_FY22!AW$2,[1]TX_Counties_FY22_Income_Limits!AV202)))</f>
        <v>99120.000000000146</v>
      </c>
      <c r="AX202" s="64">
        <f>IF([1]TX_Counties_FY22_Income_Limits!AW202&gt;[1]WAIVER_TX_Counties_FY22!AX$2,[1]TX_Counties_FY22_Income_Limits!AW202,IF([1]TX_Counties_FY22_Income_Limits!AW202&lt;[1]WAIVER_TX_Counties_FY22!AX$2,[1]WAIVER_TX_Counties_FY22!AX$2,IF([1]TX_Counties_FY22_Income_Limits!AW202=[1]WAIVER_TX_Counties_FY22!AX$2,[1]TX_Counties_FY22_Income_Limits!AW202)))</f>
        <v>102480.00000000016</v>
      </c>
      <c r="AY202" s="64">
        <f>IF([1]TX_Counties_FY22_Income_Limits!AX202&gt;[1]WAIVER_TX_Counties_FY22!AY$2,[1]TX_Counties_FY22_Income_Limits!AX202,IF([1]TX_Counties_FY22_Income_Limits!AX202&lt;[1]WAIVER_TX_Counties_FY22!AY$2,[1]WAIVER_TX_Counties_FY22!AY$2,IF([1]TX_Counties_FY22_Income_Limits!AX202=[1]WAIVER_TX_Counties_FY22!AY$2,[1]TX_Counties_FY22_Income_Limits!AX202)))</f>
        <v>105840.00000000017</v>
      </c>
      <c r="AZ202" s="64">
        <f>IF([1]TX_Counties_FY22_Income_Limits!AY202&gt;[1]WAIVER_TX_Counties_FY22!AZ$2,[1]TX_Counties_FY22_Income_Limits!AY202,IF([1]TX_Counties_FY22_Income_Limits!AY202&lt;[1]WAIVER_TX_Counties_FY22!AZ$2,[1]WAIVER_TX_Counties_FY22!AZ$2,IF([1]TX_Counties_FY22_Income_Limits!AY202=[1]WAIVER_TX_Counties_FY22!AZ$2,[1]TX_Counties_FY22_Income_Limits!AY202)))</f>
        <v>109200.00000000019</v>
      </c>
      <c r="BA202" s="64">
        <f>IF([1]TX_Counties_FY22_Income_Limits!AZ202&gt;[1]WAIVER_TX_Counties_FY22!BA$2,[1]TX_Counties_FY22_Income_Limits!AZ202,IF([1]TX_Counties_FY22_Income_Limits!AZ202&lt;[1]WAIVER_TX_Counties_FY22!BA$2,[1]WAIVER_TX_Counties_FY22!BA$2,IF([1]TX_Counties_FY22_Income_Limits!AZ202=[1]WAIVER_TX_Counties_FY22!BA$2,[1]TX_Counties_FY22_Income_Limits!AZ202)))</f>
        <v>112560.0000000002</v>
      </c>
      <c r="BB202" s="64">
        <f>IF([1]TX_Counties_FY22_Income_Limits!BA202&gt;[1]WAIVER_TX_Counties_FY22!BB$2,[1]TX_Counties_FY22_Income_Limits!BA202,IF([1]TX_Counties_FY22_Income_Limits!BA202&lt;[1]WAIVER_TX_Counties_FY22!BB$2,[1]WAIVER_TX_Counties_FY22!BB$2,IF([1]TX_Counties_FY22_Income_Limits!BA202=[1]WAIVER_TX_Counties_FY22!BB$2,[1]TX_Counties_FY22_Income_Limits!BA202)))</f>
        <v>47050</v>
      </c>
      <c r="BC202" s="64">
        <f>IF([1]TX_Counties_FY22_Income_Limits!BB202&gt;[1]WAIVER_TX_Counties_FY22!BC$2,[1]TX_Counties_FY22_Income_Limits!BB202,IF([1]TX_Counties_FY22_Income_Limits!BB202&lt;[1]WAIVER_TX_Counties_FY22!BC$2,[1]WAIVER_TX_Counties_FY22!BC$2,IF([1]TX_Counties_FY22_Income_Limits!BB202=[1]WAIVER_TX_Counties_FY22!BC$2,[1]TX_Counties_FY22_Income_Limits!BB202)))</f>
        <v>53800</v>
      </c>
      <c r="BD202" s="64">
        <f>IF([1]TX_Counties_FY22_Income_Limits!BC202&gt;[1]WAIVER_TX_Counties_FY22!BD$2,[1]TX_Counties_FY22_Income_Limits!BC202,IF([1]TX_Counties_FY22_Income_Limits!BC202&lt;[1]WAIVER_TX_Counties_FY22!BD$2,[1]WAIVER_TX_Counties_FY22!BD$2,IF([1]TX_Counties_FY22_Income_Limits!BC202=[1]WAIVER_TX_Counties_FY22!BD$2,[1]TX_Counties_FY22_Income_Limits!BC202)))</f>
        <v>60500</v>
      </c>
      <c r="BE202" s="64">
        <f>IF([1]TX_Counties_FY22_Income_Limits!BD202&gt;[1]WAIVER_TX_Counties_FY22!BE$2,[1]TX_Counties_FY22_Income_Limits!BD202,IF([1]TX_Counties_FY22_Income_Limits!BD202&lt;[1]WAIVER_TX_Counties_FY22!BE$2,[1]WAIVER_TX_Counties_FY22!BE$2,IF([1]TX_Counties_FY22_Income_Limits!BD202=[1]WAIVER_TX_Counties_FY22!BE$2,[1]TX_Counties_FY22_Income_Limits!BD202)))</f>
        <v>67250</v>
      </c>
      <c r="BF202" s="64">
        <f>IF([1]TX_Counties_FY22_Income_Limits!BE202&gt;[1]WAIVER_TX_Counties_FY22!BF$2,[1]TX_Counties_FY22_Income_Limits!BE202,IF([1]TX_Counties_FY22_Income_Limits!BE202&lt;[1]WAIVER_TX_Counties_FY22!BF$2,[1]WAIVER_TX_Counties_FY22!BF$2,IF([1]TX_Counties_FY22_Income_Limits!BE202=[1]WAIVER_TX_Counties_FY22!BF$2,[1]TX_Counties_FY22_Income_Limits!BE202)))</f>
        <v>72650</v>
      </c>
      <c r="BG202" s="64">
        <f>IF([1]TX_Counties_FY22_Income_Limits!BF202&gt;[1]WAIVER_TX_Counties_FY22!BG$2,[1]TX_Counties_FY22_Income_Limits!BF202,IF([1]TX_Counties_FY22_Income_Limits!BF202&lt;[1]WAIVER_TX_Counties_FY22!BG$2,[1]WAIVER_TX_Counties_FY22!BG$2,IF([1]TX_Counties_FY22_Income_Limits!BF202=[1]WAIVER_TX_Counties_FY22!BG$2,[1]TX_Counties_FY22_Income_Limits!BF202)))</f>
        <v>78000</v>
      </c>
      <c r="BH202" s="64">
        <f>IF([1]TX_Counties_FY22_Income_Limits!BG202&gt;[1]WAIVER_TX_Counties_FY22!BH$2,[1]TX_Counties_FY22_Income_Limits!BG202,IF([1]TX_Counties_FY22_Income_Limits!BG202&lt;[1]WAIVER_TX_Counties_FY22!BH$2,[1]WAIVER_TX_Counties_FY22!BH$2,IF([1]TX_Counties_FY22_Income_Limits!BG202=[1]WAIVER_TX_Counties_FY22!BH$2,[1]TX_Counties_FY22_Income_Limits!BG202)))</f>
        <v>83400</v>
      </c>
      <c r="BI202" s="64">
        <f>IF([1]TX_Counties_FY22_Income_Limits!BH202&gt;[1]WAIVER_TX_Counties_FY22!BI$2,[1]TX_Counties_FY22_Income_Limits!BH202,IF([1]TX_Counties_FY22_Income_Limits!BH202&lt;[1]WAIVER_TX_Counties_FY22!BI$2,[1]WAIVER_TX_Counties_FY22!BI$2,IF([1]TX_Counties_FY22_Income_Limits!BH202=[1]WAIVER_TX_Counties_FY22!BI$2,[1]TX_Counties_FY22_Income_Limits!BH202)))</f>
        <v>88750</v>
      </c>
      <c r="BJ202" s="64">
        <f>IF([1]TX_Counties_FY22_Income_Limits!BI202&gt;[1]WAIVER_TX_Counties_FY22!BJ$2,[1]TX_Counties_FY22_Income_Limits!BI202,IF([1]TX_Counties_FY22_Income_Limits!BI202&lt;[1]WAIVER_TX_Counties_FY22!BJ$2,[1]WAIVER_TX_Counties_FY22!BJ$2,IF([1]TX_Counties_FY22_Income_Limits!BI202=[1]WAIVER_TX_Counties_FY22!BJ$2,[1]TX_Counties_FY22_Income_Limits!BI202)))</f>
        <v>94150</v>
      </c>
      <c r="BK202" s="64">
        <f>IF([1]TX_Counties_FY22_Income_Limits!BJ202&gt;[1]WAIVER_TX_Counties_FY22!BK$2,[1]TX_Counties_FY22_Income_Limits!BJ202,IF([1]TX_Counties_FY22_Income_Limits!BJ202&lt;[1]WAIVER_TX_Counties_FY22!BK$2,[1]WAIVER_TX_Counties_FY22!BK$2,IF([1]TX_Counties_FY22_Income_Limits!BJ202=[1]WAIVER_TX_Counties_FY22!BK$2,[1]TX_Counties_FY22_Income_Limits!BJ202)))</f>
        <v>99530</v>
      </c>
      <c r="BL202" s="64">
        <f>IF([1]TX_Counties_FY22_Income_Limits!BK202&gt;[1]WAIVER_TX_Counties_FY22!BL$2,[1]TX_Counties_FY22_Income_Limits!BK202,IF([1]TX_Counties_FY22_Income_Limits!BK202&lt;[1]WAIVER_TX_Counties_FY22!BL$2,[1]WAIVER_TX_Counties_FY22!BL$2,IF([1]TX_Counties_FY22_Income_Limits!BK202=[1]WAIVER_TX_Counties_FY22!BL$2,[1]TX_Counties_FY22_Income_Limits!BK202)))</f>
        <v>104910</v>
      </c>
      <c r="BM202" s="64">
        <f>IF([1]TX_Counties_FY22_Income_Limits!BL202&gt;[1]WAIVER_TX_Counties_FY22!BM$2,[1]TX_Counties_FY22_Income_Limits!BL202,IF([1]TX_Counties_FY22_Income_Limits!BL202&lt;[1]WAIVER_TX_Counties_FY22!BM$2,[1]WAIVER_TX_Counties_FY22!BM$2,IF([1]TX_Counties_FY22_Income_Limits!BL202=[1]WAIVER_TX_Counties_FY22!BM$2,[1]TX_Counties_FY22_Income_Limits!BL202)))</f>
        <v>110290</v>
      </c>
      <c r="BN202" s="64">
        <f>IF([1]TX_Counties_FY22_Income_Limits!BM202&gt;[1]WAIVER_TX_Counties_FY22!BN$2,[1]TX_Counties_FY22_Income_Limits!BM202,IF([1]TX_Counties_FY22_Income_Limits!BM202&lt;[1]WAIVER_TX_Counties_FY22!BN$2,[1]WAIVER_TX_Counties_FY22!BN$2,IF([1]TX_Counties_FY22_Income_Limits!BM202=[1]WAIVER_TX_Counties_FY22!BN$2,[1]TX_Counties_FY22_Income_Limits!BM202)))</f>
        <v>115670</v>
      </c>
      <c r="BO202" s="64">
        <f>IF([1]TX_Counties_FY22_Income_Limits!BN202&gt;[1]WAIVER_TX_Counties_FY22!BO$2,[1]TX_Counties_FY22_Income_Limits!BN202,IF([1]TX_Counties_FY22_Income_Limits!BN202&lt;[1]WAIVER_TX_Counties_FY22!BO$2,[1]WAIVER_TX_Counties_FY22!BO$2,IF([1]TX_Counties_FY22_Income_Limits!BN202=[1]WAIVER_TX_Counties_FY22!BO$2,[1]TX_Counties_FY22_Income_Limits!BN202)))</f>
        <v>121050</v>
      </c>
      <c r="BP202" s="64">
        <f>IF([1]TX_Counties_FY22_Income_Limits!BO202&gt;[1]WAIVER_TX_Counties_FY22!BP$2,[1]TX_Counties_FY22_Income_Limits!BO202,IF([1]TX_Counties_FY22_Income_Limits!BO202&lt;[1]WAIVER_TX_Counties_FY22!BP$2,[1]WAIVER_TX_Counties_FY22!BP$2,IF([1]TX_Counties_FY22_Income_Limits!BO202=[1]WAIVER_TX_Counties_FY22!BP$2,[1]TX_Counties_FY22_Income_Limits!BO202)))</f>
        <v>126430</v>
      </c>
      <c r="BQ202" s="64">
        <f>IF([1]TX_Counties_FY22_Income_Limits!BP202&gt;[1]WAIVER_TX_Counties_FY22!BQ$2,[1]TX_Counties_FY22_Income_Limits!BP202,IF([1]TX_Counties_FY22_Income_Limits!BP202&lt;[1]WAIVER_TX_Counties_FY22!BQ$2,[1]WAIVER_TX_Counties_FY22!BQ$2,IF([1]TX_Counties_FY22_Income_Limits!BP202=[1]WAIVER_TX_Counties_FY22!BQ$2,[1]TX_Counties_FY22_Income_Limits!BP202)))</f>
        <v>131810</v>
      </c>
      <c r="BR202" s="64">
        <f>IF([1]TX_Counties_FY22_Income_Limits!BQ202&gt;[1]WAIVER_TX_Counties_FY22!BR$2,[1]TX_Counties_FY22_Income_Limits!BQ202,IF([1]TX_Counties_FY22_Income_Limits!BQ202&lt;[1]WAIVER_TX_Counties_FY22!BR$2,[1]WAIVER_TX_Counties_FY22!BR$2,IF([1]TX_Counties_FY22_Income_Limits!BQ202=[1]WAIVER_TX_Counties_FY22!BR$2,[1]TX_Counties_FY22_Income_Limits!BQ202)))</f>
        <v>137190</v>
      </c>
      <c r="BS202" s="64">
        <f>IF([1]TX_Counties_FY22_Income_Limits!BR202&gt;[1]WAIVER_TX_Counties_FY22!BS$2,[1]TX_Counties_FY22_Income_Limits!BR202,IF([1]TX_Counties_FY22_Income_Limits!BR202&lt;[1]WAIVER_TX_Counties_FY22!BS$2,[1]WAIVER_TX_Counties_FY22!BS$2,IF([1]TX_Counties_FY22_Income_Limits!BR202=[1]WAIVER_TX_Counties_FY22!BS$2,[1]TX_Counties_FY22_Income_Limits!BR202)))</f>
        <v>142570</v>
      </c>
      <c r="BT202" s="64">
        <f>IF([1]TX_Counties_FY22_Income_Limits!BS202&gt;[1]WAIVER_TX_Counties_FY22!BT$2,[1]TX_Counties_FY22_Income_Limits!BS202,IF([1]TX_Counties_FY22_Income_Limits!BS202&lt;[1]WAIVER_TX_Counties_FY22!BT$2,[1]WAIVER_TX_Counties_FY22!BT$2,IF([1]TX_Counties_FY22_Income_Limits!BS202=[1]WAIVER_TX_Counties_FY22!BT$2,[1]TX_Counties_FY22_Income_Limits!BS202)))</f>
        <v>147950</v>
      </c>
      <c r="BU202" s="64">
        <f>IF([1]TX_Counties_FY22_Income_Limits!BT202&gt;[1]WAIVER_TX_Counties_FY22!BU$2,[1]TX_Counties_FY22_Income_Limits!BT202,IF([1]TX_Counties_FY22_Income_Limits!BT202&lt;[1]WAIVER_TX_Counties_FY22!BU$2,[1]WAIVER_TX_Counties_FY22!BU$2,IF([1]TX_Counties_FY22_Income_Limits!BT202=[1]WAIVER_TX_Counties_FY22!BU$2,[1]TX_Counties_FY22_Income_Limits!BT202)))</f>
        <v>153330</v>
      </c>
      <c r="BV202" s="64">
        <f>IF([1]TX_Counties_FY22_Income_Limits!BU202&gt;[1]WAIVER_TX_Counties_FY22!BV$2,[1]TX_Counties_FY22_Income_Limits!BU202,IF([1]TX_Counties_FY22_Income_Limits!BU202&lt;[1]WAIVER_TX_Counties_FY22!BV$2,[1]WAIVER_TX_Counties_FY22!BV$2,IF([1]TX_Counties_FY22_Income_Limits!BU202=[1]WAIVER_TX_Counties_FY22!BV$2,[1]TX_Counties_FY22_Income_Limits!BU202)))</f>
        <v>158710</v>
      </c>
      <c r="BW202" s="64">
        <f>IF([1]TX_Counties_FY22_Income_Limits!BV202&gt;[1]WAIVER_TX_Counties_FY22!BW$2,[1]TX_Counties_FY22_Income_Limits!BV202,IF([1]TX_Counties_FY22_Income_Limits!BV202&lt;[1]WAIVER_TX_Counties_FY22!BW$2,[1]WAIVER_TX_Counties_FY22!BW$2,IF([1]TX_Counties_FY22_Income_Limits!BV202=[1]WAIVER_TX_Counties_FY22!BW$2,[1]TX_Counties_FY22_Income_Limits!BV202)))</f>
        <v>164090</v>
      </c>
      <c r="BX202" s="64">
        <f>IF([1]TX_Counties_FY22_Income_Limits!BW202&gt;[1]WAIVER_TX_Counties_FY22!BX$2,[1]TX_Counties_FY22_Income_Limits!BW202,IF([1]TX_Counties_FY22_Income_Limits!BW202&lt;[1]WAIVER_TX_Counties_FY22!BX$2,[1]WAIVER_TX_Counties_FY22!BX$2,IF([1]TX_Counties_FY22_Income_Limits!BW202=[1]WAIVER_TX_Counties_FY22!BX$2,[1]TX_Counties_FY22_Income_Limits!BW202)))</f>
        <v>169470</v>
      </c>
      <c r="BY202" s="64">
        <f>IF([1]TX_Counties_FY22_Income_Limits!BX202&gt;[1]WAIVER_TX_Counties_FY22!BY$2,[1]TX_Counties_FY22_Income_Limits!BX202,IF([1]TX_Counties_FY22_Income_Limits!BX202&lt;[1]WAIVER_TX_Counties_FY22!BY$2,[1]WAIVER_TX_Counties_FY22!BY$2,IF([1]TX_Counties_FY22_Income_Limits!BX202=[1]WAIVER_TX_Counties_FY22!BY$2,[1]TX_Counties_FY22_Income_Limits!BX202)))</f>
        <v>174850</v>
      </c>
      <c r="BZ202" s="64">
        <f>IF([1]TX_Counties_FY22_Income_Limits!BY202&gt;[1]WAIVER_TX_Counties_FY22!BZ$2,[1]TX_Counties_FY22_Income_Limits!BY202,IF([1]TX_Counties_FY22_Income_Limits!BY202&lt;[1]WAIVER_TX_Counties_FY22!BZ$2,[1]WAIVER_TX_Counties_FY22!BZ$2,IF([1]TX_Counties_FY22_Income_Limits!BY202=[1]WAIVER_TX_Counties_FY22!BZ$2,[1]TX_Counties_FY22_Income_Limits!BY202)))</f>
        <v>180230</v>
      </c>
      <c r="CA202" s="64">
        <f>IF([1]TX_Counties_FY22_Income_Limits!BZ202&gt;[1]WAIVER_TX_Counties_FY22!CA$2,[1]TX_Counties_FY22_Income_Limits!BZ202,IF([1]TX_Counties_FY22_Income_Limits!BZ202&lt;[1]WAIVER_TX_Counties_FY22!CA$2,[1]WAIVER_TX_Counties_FY22!CA$2,IF([1]TX_Counties_FY22_Income_Limits!BZ202=[1]WAIVER_TX_Counties_FY22!CA$2,[1]TX_Counties_FY22_Income_Limits!BZ202)))</f>
        <v>59709.999999999993</v>
      </c>
      <c r="CB202" s="64">
        <f>IF([1]TX_Counties_FY22_Income_Limits!CA202&gt;[1]WAIVER_TX_Counties_FY22!CB$2,[1]TX_Counties_FY22_Income_Limits!CA202,IF([1]TX_Counties_FY22_Income_Limits!CA202&lt;[1]WAIVER_TX_Counties_FY22!CB$2,[1]WAIVER_TX_Counties_FY22!CB$2,IF([1]TX_Counties_FY22_Income_Limits!CA202=[1]WAIVER_TX_Counties_FY22!CB$2,[1]TX_Counties_FY22_Income_Limits!CA202)))</f>
        <v>68240</v>
      </c>
      <c r="CC202" s="64">
        <f>IF([1]TX_Counties_FY22_Income_Limits!CB202&gt;[1]WAIVER_TX_Counties_FY22!CC$2,[1]TX_Counties_FY22_Income_Limits!CB202,IF([1]TX_Counties_FY22_Income_Limits!CB202&lt;[1]WAIVER_TX_Counties_FY22!CC$2,[1]WAIVER_TX_Counties_FY22!CC$2,IF([1]TX_Counties_FY22_Income_Limits!CB202=[1]WAIVER_TX_Counties_FY22!CC$2,[1]TX_Counties_FY22_Income_Limits!CB202)))</f>
        <v>76770</v>
      </c>
      <c r="CD202" s="64">
        <f>IF([1]TX_Counties_FY22_Income_Limits!CC202&gt;[1]WAIVER_TX_Counties_FY22!CD$2,[1]TX_Counties_FY22_Income_Limits!CC202,IF([1]TX_Counties_FY22_Income_Limits!CC202&lt;[1]WAIVER_TX_Counties_FY22!CD$2,[1]WAIVER_TX_Counties_FY22!CD$2,IF([1]TX_Counties_FY22_Income_Limits!CC202=[1]WAIVER_TX_Counties_FY22!CD$2,[1]TX_Counties_FY22_Income_Limits!CC202)))</f>
        <v>85300</v>
      </c>
      <c r="CE202" s="64">
        <f>IF([1]TX_Counties_FY22_Income_Limits!CD202&gt;[1]WAIVER_TX_Counties_FY22!CE$2,[1]TX_Counties_FY22_Income_Limits!CD202,IF([1]TX_Counties_FY22_Income_Limits!CD202&lt;[1]WAIVER_TX_Counties_FY22!CE$2,[1]WAIVER_TX_Counties_FY22!CE$2,IF([1]TX_Counties_FY22_Income_Limits!CD202=[1]WAIVER_TX_Counties_FY22!CE$2,[1]TX_Counties_FY22_Income_Limits!CD202)))</f>
        <v>92124</v>
      </c>
      <c r="CF202" s="64">
        <f>IF([1]TX_Counties_FY22_Income_Limits!CE202&gt;[1]WAIVER_TX_Counties_FY22!CF$2,[1]TX_Counties_FY22_Income_Limits!CE202,IF([1]TX_Counties_FY22_Income_Limits!CE202&lt;[1]WAIVER_TX_Counties_FY22!CF$2,[1]WAIVER_TX_Counties_FY22!CF$2,IF([1]TX_Counties_FY22_Income_Limits!CE202=[1]WAIVER_TX_Counties_FY22!CF$2,[1]TX_Counties_FY22_Income_Limits!CE202)))</f>
        <v>98948</v>
      </c>
      <c r="CG202" s="64">
        <f>IF([1]TX_Counties_FY22_Income_Limits!CF202&gt;[1]WAIVER_TX_Counties_FY22!CG$2,[1]TX_Counties_FY22_Income_Limits!CF202,IF([1]TX_Counties_FY22_Income_Limits!CF202&lt;[1]WAIVER_TX_Counties_FY22!CG$2,[1]WAIVER_TX_Counties_FY22!CG$2,IF([1]TX_Counties_FY22_Income_Limits!CF202=[1]WAIVER_TX_Counties_FY22!CG$2,[1]TX_Counties_FY22_Income_Limits!CF202)))</f>
        <v>105772</v>
      </c>
      <c r="CH202" s="64">
        <f>IF([1]TX_Counties_FY22_Income_Limits!CG202&gt;[1]WAIVER_TX_Counties_FY22!CH$2,[1]TX_Counties_FY22_Income_Limits!CG202,IF([1]TX_Counties_FY22_Income_Limits!CG202&lt;[1]WAIVER_TX_Counties_FY22!CH$2,[1]WAIVER_TX_Counties_FY22!CH$2,IF([1]TX_Counties_FY22_Income_Limits!CG202=[1]WAIVER_TX_Counties_FY22!CH$2,[1]TX_Counties_FY22_Income_Limits!CG202)))</f>
        <v>112596</v>
      </c>
      <c r="CI202" s="64">
        <f>IF([1]TX_Counties_FY22_Income_Limits!CH202&gt;[1]WAIVER_TX_Counties_FY22!CI$2,[1]TX_Counties_FY22_Income_Limits!CH202,IF([1]TX_Counties_FY22_Income_Limits!CH202&lt;[1]WAIVER_TX_Counties_FY22!CI$2,[1]WAIVER_TX_Counties_FY22!CI$2,IF([1]TX_Counties_FY22_Income_Limits!CH202=[1]WAIVER_TX_Counties_FY22!CI$2,[1]TX_Counties_FY22_Income_Limits!CH202)))</f>
        <v>119419.99999999999</v>
      </c>
      <c r="CJ202" s="64">
        <f>IF([1]TX_Counties_FY22_Income_Limits!CI202&gt;[1]WAIVER_TX_Counties_FY22!CJ$2,[1]TX_Counties_FY22_Income_Limits!CI202,IF([1]TX_Counties_FY22_Income_Limits!CI202&lt;[1]WAIVER_TX_Counties_FY22!CJ$2,[1]WAIVER_TX_Counties_FY22!CJ$2,IF([1]TX_Counties_FY22_Income_Limits!CI202=[1]WAIVER_TX_Counties_FY22!CJ$2,[1]TX_Counties_FY22_Income_Limits!CI202)))</f>
        <v>126244</v>
      </c>
      <c r="CK202" s="64">
        <f>IF([1]TX_Counties_FY22_Income_Limits!CJ202&gt;[1]WAIVER_TX_Counties_FY22!CK$2,[1]TX_Counties_FY22_Income_Limits!CJ202,IF([1]TX_Counties_FY22_Income_Limits!CJ202&lt;[1]WAIVER_TX_Counties_FY22!CK$2,[1]WAIVER_TX_Counties_FY22!CK$2,IF([1]TX_Counties_FY22_Income_Limits!CJ202=[1]WAIVER_TX_Counties_FY22!CK$2,[1]TX_Counties_FY22_Income_Limits!CJ202)))</f>
        <v>133068</v>
      </c>
      <c r="CL202" s="64">
        <f>IF([1]TX_Counties_FY22_Income_Limits!CK202&gt;[1]WAIVER_TX_Counties_FY22!CL$2,[1]TX_Counties_FY22_Income_Limits!CK202,IF([1]TX_Counties_FY22_Income_Limits!CK202&lt;[1]WAIVER_TX_Counties_FY22!CL$2,[1]WAIVER_TX_Counties_FY22!CL$2,IF([1]TX_Counties_FY22_Income_Limits!CK202=[1]WAIVER_TX_Counties_FY22!CL$2,[1]TX_Counties_FY22_Income_Limits!CK202)))</f>
        <v>139892</v>
      </c>
      <c r="CM202" s="64">
        <f>IF([1]TX_Counties_FY22_Income_Limits!CL202&gt;[1]WAIVER_TX_Counties_FY22!CM$2,[1]TX_Counties_FY22_Income_Limits!CL202,IF([1]TX_Counties_FY22_Income_Limits!CL202&lt;[1]WAIVER_TX_Counties_FY22!CM$2,[1]WAIVER_TX_Counties_FY22!CM$2,IF([1]TX_Counties_FY22_Income_Limits!CL202=[1]WAIVER_TX_Counties_FY22!CM$2,[1]TX_Counties_FY22_Income_Limits!CL202)))</f>
        <v>146716</v>
      </c>
      <c r="CN202" s="64">
        <f>IF([1]TX_Counties_FY22_Income_Limits!CM202&gt;[1]WAIVER_TX_Counties_FY22!CN$2,[1]TX_Counties_FY22_Income_Limits!CM202,IF([1]TX_Counties_FY22_Income_Limits!CM202&lt;[1]WAIVER_TX_Counties_FY22!CN$2,[1]WAIVER_TX_Counties_FY22!CN$2,IF([1]TX_Counties_FY22_Income_Limits!CM202=[1]WAIVER_TX_Counties_FY22!CN$2,[1]TX_Counties_FY22_Income_Limits!CM202)))</f>
        <v>153540</v>
      </c>
      <c r="CO202" s="64">
        <f>IF([1]TX_Counties_FY22_Income_Limits!CN202&gt;[1]WAIVER_TX_Counties_FY22!CO$2,[1]TX_Counties_FY22_Income_Limits!CN202,IF([1]TX_Counties_FY22_Income_Limits!CN202&lt;[1]WAIVER_TX_Counties_FY22!CO$2,[1]WAIVER_TX_Counties_FY22!CO$2,IF([1]TX_Counties_FY22_Income_Limits!CN202=[1]WAIVER_TX_Counties_FY22!CO$2,[1]TX_Counties_FY22_Income_Limits!CN202)))</f>
        <v>160364</v>
      </c>
      <c r="CP202" s="64">
        <f>IF([1]TX_Counties_FY22_Income_Limits!CO202&gt;[1]WAIVER_TX_Counties_FY22!CP$2,[1]TX_Counties_FY22_Income_Limits!CO202,IF([1]TX_Counties_FY22_Income_Limits!CO202&lt;[1]WAIVER_TX_Counties_FY22!CP$2,[1]WAIVER_TX_Counties_FY22!CP$2,IF([1]TX_Counties_FY22_Income_Limits!CO202=[1]WAIVER_TX_Counties_FY22!CP$2,[1]TX_Counties_FY22_Income_Limits!CO202)))</f>
        <v>167188</v>
      </c>
      <c r="CQ202" s="64">
        <f>IF([1]TX_Counties_FY22_Income_Limits!CP202&gt;[1]WAIVER_TX_Counties_FY22!CQ$2,[1]TX_Counties_FY22_Income_Limits!CP202,IF([1]TX_Counties_FY22_Income_Limits!CP202&lt;[1]WAIVER_TX_Counties_FY22!CQ$2,[1]WAIVER_TX_Counties_FY22!CQ$2,IF([1]TX_Counties_FY22_Income_Limits!CP202=[1]WAIVER_TX_Counties_FY22!CQ$2,[1]TX_Counties_FY22_Income_Limits!CP202)))</f>
        <v>174012</v>
      </c>
      <c r="CR202" s="64">
        <f>IF([1]TX_Counties_FY22_Income_Limits!CQ202&gt;[1]WAIVER_TX_Counties_FY22!CR$2,[1]TX_Counties_FY22_Income_Limits!CQ202,IF([1]TX_Counties_FY22_Income_Limits!CQ202&lt;[1]WAIVER_TX_Counties_FY22!CR$2,[1]WAIVER_TX_Counties_FY22!CR$2,IF([1]TX_Counties_FY22_Income_Limits!CQ202=[1]WAIVER_TX_Counties_FY22!CR$2,[1]TX_Counties_FY22_Income_Limits!CQ202)))</f>
        <v>180836</v>
      </c>
      <c r="CS202" s="64">
        <f>IF([1]TX_Counties_FY22_Income_Limits!CR202&gt;[1]WAIVER_TX_Counties_FY22!CS$2,[1]TX_Counties_FY22_Income_Limits!CR202,IF([1]TX_Counties_FY22_Income_Limits!CR202&lt;[1]WAIVER_TX_Counties_FY22!CS$2,[1]WAIVER_TX_Counties_FY22!CS$2,IF([1]TX_Counties_FY22_Income_Limits!CR202=[1]WAIVER_TX_Counties_FY22!CS$2,[1]TX_Counties_FY22_Income_Limits!CR202)))</f>
        <v>187660</v>
      </c>
      <c r="CT202" s="64">
        <f>IF([1]TX_Counties_FY22_Income_Limits!CS202&gt;[1]WAIVER_TX_Counties_FY22!CT$2,[1]TX_Counties_FY22_Income_Limits!CS202,IF([1]TX_Counties_FY22_Income_Limits!CS202&lt;[1]WAIVER_TX_Counties_FY22!CT$2,[1]WAIVER_TX_Counties_FY22!CT$2,IF([1]TX_Counties_FY22_Income_Limits!CS202=[1]WAIVER_TX_Counties_FY22!CT$2,[1]TX_Counties_FY22_Income_Limits!CS202)))</f>
        <v>194484</v>
      </c>
      <c r="CU202" s="64">
        <f>IF([1]TX_Counties_FY22_Income_Limits!CT202&gt;[1]WAIVER_TX_Counties_FY22!CU$2,[1]TX_Counties_FY22_Income_Limits!CT202,IF([1]TX_Counties_FY22_Income_Limits!CT202&lt;[1]WAIVER_TX_Counties_FY22!CU$2,[1]WAIVER_TX_Counties_FY22!CU$2,IF([1]TX_Counties_FY22_Income_Limits!CT202=[1]WAIVER_TX_Counties_FY22!CU$2,[1]TX_Counties_FY22_Income_Limits!CT202)))</f>
        <v>201308</v>
      </c>
      <c r="CV202" s="64">
        <f>IF([1]TX_Counties_FY22_Income_Limits!CU202&gt;[1]WAIVER_TX_Counties_FY22!CV$2,[1]TX_Counties_FY22_Income_Limits!CU202,IF([1]TX_Counties_FY22_Income_Limits!CU202&lt;[1]WAIVER_TX_Counties_FY22!CV$2,[1]WAIVER_TX_Counties_FY22!CV$2,IF([1]TX_Counties_FY22_Income_Limits!CU202=[1]WAIVER_TX_Counties_FY22!CV$2,[1]TX_Counties_FY22_Income_Limits!CU202)))</f>
        <v>208132</v>
      </c>
      <c r="CW202" s="64">
        <f>IF([1]TX_Counties_FY22_Income_Limits!CV202&gt;[1]WAIVER_TX_Counties_FY22!CW$2,[1]TX_Counties_FY22_Income_Limits!CV202,IF([1]TX_Counties_FY22_Income_Limits!CV202&lt;[1]WAIVER_TX_Counties_FY22!CW$2,[1]WAIVER_TX_Counties_FY22!CW$2,IF([1]TX_Counties_FY22_Income_Limits!CV202=[1]WAIVER_TX_Counties_FY22!CW$2,[1]TX_Counties_FY22_Income_Limits!CV202)))</f>
        <v>214956</v>
      </c>
      <c r="CX202" s="64">
        <f>IF([1]TX_Counties_FY22_Income_Limits!CW202&gt;[1]WAIVER_TX_Counties_FY22!CX$2,[1]TX_Counties_FY22_Income_Limits!CW202,IF([1]TX_Counties_FY22_Income_Limits!CW202&lt;[1]WAIVER_TX_Counties_FY22!CX$2,[1]WAIVER_TX_Counties_FY22!CX$2,IF([1]TX_Counties_FY22_Income_Limits!CW202=[1]WAIVER_TX_Counties_FY22!CX$2,[1]TX_Counties_FY22_Income_Limits!CW202)))</f>
        <v>221780</v>
      </c>
      <c r="CY202" s="64">
        <f>IF([1]TX_Counties_FY22_Income_Limits!CX202&gt;[1]WAIVER_TX_Counties_FY22!CY$2,[1]TX_Counties_FY22_Income_Limits!CX202,IF([1]TX_Counties_FY22_Income_Limits!CX202&lt;[1]WAIVER_TX_Counties_FY22!CY$2,[1]WAIVER_TX_Counties_FY22!CY$2,IF([1]TX_Counties_FY22_Income_Limits!CX202=[1]WAIVER_TX_Counties_FY22!CY$2,[1]TX_Counties_FY22_Income_Limits!CX202)))</f>
        <v>228604</v>
      </c>
      <c r="CZ202" s="64">
        <f>IF([1]TX_Counties_FY22_Income_Limits!CY202&gt;[1]WAIVER_TX_Counties_FY22!CZ$2,[1]TX_Counties_FY22_Income_Limits!CY202,IF([1]TX_Counties_FY22_Income_Limits!CY202&lt;[1]WAIVER_TX_Counties_FY22!CZ$2,[1]WAIVER_TX_Counties_FY22!CZ$2,IF([1]TX_Counties_FY22_Income_Limits!CY202=[1]WAIVER_TX_Counties_FY22!CZ$2,[1]TX_Counties_FY22_Income_Limits!CY202)))</f>
        <v>71652</v>
      </c>
      <c r="DA202" s="64">
        <f>IF([1]TX_Counties_FY22_Income_Limits!CZ202&gt;[1]WAIVER_TX_Counties_FY22!DA$2,[1]TX_Counties_FY22_Income_Limits!CZ202,IF([1]TX_Counties_FY22_Income_Limits!CZ202&lt;[1]WAIVER_TX_Counties_FY22!DA$2,[1]WAIVER_TX_Counties_FY22!DA$2,IF([1]TX_Counties_FY22_Income_Limits!CZ202=[1]WAIVER_TX_Counties_FY22!DA$2,[1]TX_Counties_FY22_Income_Limits!CZ202)))</f>
        <v>81888</v>
      </c>
      <c r="DB202" s="64">
        <f>IF([1]TX_Counties_FY22_Income_Limits!DA202&gt;[1]WAIVER_TX_Counties_FY22!DB$2,[1]TX_Counties_FY22_Income_Limits!DA202,IF([1]TX_Counties_FY22_Income_Limits!DA202&lt;[1]WAIVER_TX_Counties_FY22!DB$2,[1]WAIVER_TX_Counties_FY22!DB$2,IF([1]TX_Counties_FY22_Income_Limits!DA202=[1]WAIVER_TX_Counties_FY22!DB$2,[1]TX_Counties_FY22_Income_Limits!DA202)))</f>
        <v>92124</v>
      </c>
      <c r="DC202" s="64">
        <f>IF([1]TX_Counties_FY22_Income_Limits!DB202&gt;[1]WAIVER_TX_Counties_FY22!DC$2,[1]TX_Counties_FY22_Income_Limits!DB202,IF([1]TX_Counties_FY22_Income_Limits!DB202&lt;[1]WAIVER_TX_Counties_FY22!DC$2,[1]WAIVER_TX_Counties_FY22!DC$2,IF([1]TX_Counties_FY22_Income_Limits!DB202=[1]WAIVER_TX_Counties_FY22!DC$2,[1]TX_Counties_FY22_Income_Limits!DB202)))</f>
        <v>102360</v>
      </c>
      <c r="DD202" s="64">
        <f>IF([1]TX_Counties_FY22_Income_Limits!DC202&gt;[1]WAIVER_TX_Counties_FY22!DD$2,[1]TX_Counties_FY22_Income_Limits!DC202,IF([1]TX_Counties_FY22_Income_Limits!DC202&lt;[1]WAIVER_TX_Counties_FY22!DD$2,[1]WAIVER_TX_Counties_FY22!DD$2,IF([1]TX_Counties_FY22_Income_Limits!DC202=[1]WAIVER_TX_Counties_FY22!DD$2,[1]TX_Counties_FY22_Income_Limits!DC202)))</f>
        <v>110548.8</v>
      </c>
      <c r="DE202" s="64">
        <f>IF([1]TX_Counties_FY22_Income_Limits!DD202&gt;[1]WAIVER_TX_Counties_FY22!DE$2,[1]TX_Counties_FY22_Income_Limits!DD202,IF([1]TX_Counties_FY22_Income_Limits!DD202&lt;[1]WAIVER_TX_Counties_FY22!DE$2,[1]WAIVER_TX_Counties_FY22!DE$2,IF([1]TX_Counties_FY22_Income_Limits!DD202=[1]WAIVER_TX_Counties_FY22!DE$2,[1]TX_Counties_FY22_Income_Limits!DD202)))</f>
        <v>118737.59999999999</v>
      </c>
      <c r="DF202" s="64">
        <f>IF([1]TX_Counties_FY22_Income_Limits!DE202&gt;[1]WAIVER_TX_Counties_FY22!DF$2,[1]TX_Counties_FY22_Income_Limits!DE202,IF([1]TX_Counties_FY22_Income_Limits!DE202&lt;[1]WAIVER_TX_Counties_FY22!DF$2,[1]WAIVER_TX_Counties_FY22!DF$2,IF([1]TX_Counties_FY22_Income_Limits!DE202=[1]WAIVER_TX_Counties_FY22!DF$2,[1]TX_Counties_FY22_Income_Limits!DE202)))</f>
        <v>126926.39999999999</v>
      </c>
      <c r="DG202" s="64">
        <f>IF([1]TX_Counties_FY22_Income_Limits!DF202&gt;[1]WAIVER_TX_Counties_FY22!DG$2,[1]TX_Counties_FY22_Income_Limits!DF202,IF([1]TX_Counties_FY22_Income_Limits!DF202&lt;[1]WAIVER_TX_Counties_FY22!DG$2,[1]WAIVER_TX_Counties_FY22!DG$2,IF([1]TX_Counties_FY22_Income_Limits!DF202=[1]WAIVER_TX_Counties_FY22!DG$2,[1]TX_Counties_FY22_Income_Limits!DF202)))</f>
        <v>135115.20000000001</v>
      </c>
      <c r="DH202" s="64">
        <f>IF([1]TX_Counties_FY22_Income_Limits!DG202&gt;[1]WAIVER_TX_Counties_FY22!DH$2,[1]TX_Counties_FY22_Income_Limits!DG202,IF([1]TX_Counties_FY22_Income_Limits!DG202&lt;[1]WAIVER_TX_Counties_FY22!DH$2,[1]WAIVER_TX_Counties_FY22!DH$2,IF([1]TX_Counties_FY22_Income_Limits!DG202=[1]WAIVER_TX_Counties_FY22!DH$2,[1]TX_Counties_FY22_Income_Limits!DG202)))</f>
        <v>143304</v>
      </c>
      <c r="DI202" s="64">
        <f>IF([1]TX_Counties_FY22_Income_Limits!DH202&gt;[1]WAIVER_TX_Counties_FY22!DI$2,[1]TX_Counties_FY22_Income_Limits!DH202,IF([1]TX_Counties_FY22_Income_Limits!DH202&lt;[1]WAIVER_TX_Counties_FY22!DI$2,[1]WAIVER_TX_Counties_FY22!DI$2,IF([1]TX_Counties_FY22_Income_Limits!DH202=[1]WAIVER_TX_Counties_FY22!DI$2,[1]TX_Counties_FY22_Income_Limits!DH202)))</f>
        <v>151492.79999999999</v>
      </c>
      <c r="DJ202" s="64">
        <f>IF([1]TX_Counties_FY22_Income_Limits!DI202&gt;[1]WAIVER_TX_Counties_FY22!DJ$2,[1]TX_Counties_FY22_Income_Limits!DI202,IF([1]TX_Counties_FY22_Income_Limits!DI202&lt;[1]WAIVER_TX_Counties_FY22!DJ$2,[1]WAIVER_TX_Counties_FY22!DJ$2,IF([1]TX_Counties_FY22_Income_Limits!DI202=[1]WAIVER_TX_Counties_FY22!DJ$2,[1]TX_Counties_FY22_Income_Limits!DI202)))</f>
        <v>159681.59999999998</v>
      </c>
      <c r="DK202" s="64">
        <f>IF([1]TX_Counties_FY22_Income_Limits!DJ202&gt;[1]WAIVER_TX_Counties_FY22!DK$2,[1]TX_Counties_FY22_Income_Limits!DJ202,IF([1]TX_Counties_FY22_Income_Limits!DJ202&lt;[1]WAIVER_TX_Counties_FY22!DK$2,[1]WAIVER_TX_Counties_FY22!DK$2,IF([1]TX_Counties_FY22_Income_Limits!DJ202=[1]WAIVER_TX_Counties_FY22!DK$2,[1]TX_Counties_FY22_Income_Limits!DJ202)))</f>
        <v>167870.39999999997</v>
      </c>
      <c r="DL202" s="64">
        <f>IF([1]TX_Counties_FY22_Income_Limits!DK202&gt;[1]WAIVER_TX_Counties_FY22!DL$2,[1]TX_Counties_FY22_Income_Limits!DK202,IF([1]TX_Counties_FY22_Income_Limits!DK202&lt;[1]WAIVER_TX_Counties_FY22!DL$2,[1]WAIVER_TX_Counties_FY22!DL$2,IF([1]TX_Counties_FY22_Income_Limits!DK202=[1]WAIVER_TX_Counties_FY22!DL$2,[1]TX_Counties_FY22_Income_Limits!DK202)))</f>
        <v>176059.19999999995</v>
      </c>
      <c r="DM202" s="64">
        <f>IF([1]TX_Counties_FY22_Income_Limits!DL202&gt;[1]WAIVER_TX_Counties_FY22!DM$2,[1]TX_Counties_FY22_Income_Limits!DL202,IF([1]TX_Counties_FY22_Income_Limits!DL202&lt;[1]WAIVER_TX_Counties_FY22!DM$2,[1]WAIVER_TX_Counties_FY22!DM$2,IF([1]TX_Counties_FY22_Income_Limits!DL202=[1]WAIVER_TX_Counties_FY22!DM$2,[1]TX_Counties_FY22_Income_Limits!DL202)))</f>
        <v>184247.99999999994</v>
      </c>
      <c r="DN202" s="64">
        <f>IF([1]TX_Counties_FY22_Income_Limits!DM202&gt;[1]WAIVER_TX_Counties_FY22!DN$2,[1]TX_Counties_FY22_Income_Limits!DM202,IF([1]TX_Counties_FY22_Income_Limits!DM202&lt;[1]WAIVER_TX_Counties_FY22!DN$2,[1]WAIVER_TX_Counties_FY22!DN$2,IF([1]TX_Counties_FY22_Income_Limits!DM202=[1]WAIVER_TX_Counties_FY22!DN$2,[1]TX_Counties_FY22_Income_Limits!DM202)))</f>
        <v>192436.79999999993</v>
      </c>
      <c r="DO202" s="64">
        <f>IF([1]TX_Counties_FY22_Income_Limits!DN202&gt;[1]WAIVER_TX_Counties_FY22!DO$2,[1]TX_Counties_FY22_Income_Limits!DN202,IF([1]TX_Counties_FY22_Income_Limits!DN202&lt;[1]WAIVER_TX_Counties_FY22!DO$2,[1]WAIVER_TX_Counties_FY22!DO$2,IF([1]TX_Counties_FY22_Income_Limits!DN202=[1]WAIVER_TX_Counties_FY22!DO$2,[1]TX_Counties_FY22_Income_Limits!DN202)))</f>
        <v>200625.59999999992</v>
      </c>
      <c r="DP202" s="64">
        <f>IF([1]TX_Counties_FY22_Income_Limits!DO202&gt;[1]WAIVER_TX_Counties_FY22!DP$2,[1]TX_Counties_FY22_Income_Limits!DO202,IF([1]TX_Counties_FY22_Income_Limits!DO202&lt;[1]WAIVER_TX_Counties_FY22!DP$2,[1]WAIVER_TX_Counties_FY22!DP$2,IF([1]TX_Counties_FY22_Income_Limits!DO202=[1]WAIVER_TX_Counties_FY22!DP$2,[1]TX_Counties_FY22_Income_Limits!DO202)))</f>
        <v>208814.39999999991</v>
      </c>
      <c r="DQ202" s="64">
        <f>IF([1]TX_Counties_FY22_Income_Limits!DP202&gt;[1]WAIVER_TX_Counties_FY22!DQ$2,[1]TX_Counties_FY22_Income_Limits!DP202,IF([1]TX_Counties_FY22_Income_Limits!DP202&lt;[1]WAIVER_TX_Counties_FY22!DQ$2,[1]WAIVER_TX_Counties_FY22!DQ$2,IF([1]TX_Counties_FY22_Income_Limits!DP202=[1]WAIVER_TX_Counties_FY22!DQ$2,[1]TX_Counties_FY22_Income_Limits!DP202)))</f>
        <v>217003.1999999999</v>
      </c>
      <c r="DR202" s="64">
        <f>IF([1]TX_Counties_FY22_Income_Limits!DQ202&gt;[1]WAIVER_TX_Counties_FY22!DR$2,[1]TX_Counties_FY22_Income_Limits!DQ202,IF([1]TX_Counties_FY22_Income_Limits!DQ202&lt;[1]WAIVER_TX_Counties_FY22!DR$2,[1]WAIVER_TX_Counties_FY22!DR$2,IF([1]TX_Counties_FY22_Income_Limits!DQ202=[1]WAIVER_TX_Counties_FY22!DR$2,[1]TX_Counties_FY22_Income_Limits!DQ202)))</f>
        <v>225191.99999999988</v>
      </c>
      <c r="DS202" s="64">
        <f>IF([1]TX_Counties_FY22_Income_Limits!DR202&gt;[1]WAIVER_TX_Counties_FY22!DS$2,[1]TX_Counties_FY22_Income_Limits!DR202,IF([1]TX_Counties_FY22_Income_Limits!DR202&lt;[1]WAIVER_TX_Counties_FY22!DS$2,[1]WAIVER_TX_Counties_FY22!DS$2,IF([1]TX_Counties_FY22_Income_Limits!DR202=[1]WAIVER_TX_Counties_FY22!DS$2,[1]TX_Counties_FY22_Income_Limits!DR202)))</f>
        <v>233380.79999999987</v>
      </c>
      <c r="DT202" s="64">
        <f>IF([1]TX_Counties_FY22_Income_Limits!DS202&gt;[1]WAIVER_TX_Counties_FY22!DT$2,[1]TX_Counties_FY22_Income_Limits!DS202,IF([1]TX_Counties_FY22_Income_Limits!DS202&lt;[1]WAIVER_TX_Counties_FY22!DT$2,[1]WAIVER_TX_Counties_FY22!DT$2,IF([1]TX_Counties_FY22_Income_Limits!DS202=[1]WAIVER_TX_Counties_FY22!DT$2,[1]TX_Counties_FY22_Income_Limits!DS202)))</f>
        <v>241569.59999999986</v>
      </c>
      <c r="DU202" s="64">
        <f>IF([1]TX_Counties_FY22_Income_Limits!DT202&gt;[1]WAIVER_TX_Counties_FY22!DU$2,[1]TX_Counties_FY22_Income_Limits!DT202,IF([1]TX_Counties_FY22_Income_Limits!DT202&lt;[1]WAIVER_TX_Counties_FY22!DU$2,[1]WAIVER_TX_Counties_FY22!DU$2,IF([1]TX_Counties_FY22_Income_Limits!DT202=[1]WAIVER_TX_Counties_FY22!DU$2,[1]TX_Counties_FY22_Income_Limits!DT202)))</f>
        <v>249758.39999999985</v>
      </c>
      <c r="DV202" s="64">
        <f>IF([1]TX_Counties_FY22_Income_Limits!DU202&gt;[1]WAIVER_TX_Counties_FY22!DV$2,[1]TX_Counties_FY22_Income_Limits!DU202,IF([1]TX_Counties_FY22_Income_Limits!DU202&lt;[1]WAIVER_TX_Counties_FY22!DV$2,[1]WAIVER_TX_Counties_FY22!DV$2,IF([1]TX_Counties_FY22_Income_Limits!DU202=[1]WAIVER_TX_Counties_FY22!DV$2,[1]TX_Counties_FY22_Income_Limits!DU202)))</f>
        <v>257947.19999999984</v>
      </c>
      <c r="DW202" s="64">
        <f>IF([1]TX_Counties_FY22_Income_Limits!DV202&gt;[1]WAIVER_TX_Counties_FY22!DW$2,[1]TX_Counties_FY22_Income_Limits!DV202,IF([1]TX_Counties_FY22_Income_Limits!DV202&lt;[1]WAIVER_TX_Counties_FY22!DW$2,[1]WAIVER_TX_Counties_FY22!DW$2,IF([1]TX_Counties_FY22_Income_Limits!DV202=[1]WAIVER_TX_Counties_FY22!DW$2,[1]TX_Counties_FY22_Income_Limits!DV202)))</f>
        <v>266135.99999999983</v>
      </c>
      <c r="DX202" s="64">
        <f>IF([1]TX_Counties_FY22_Income_Limits!DW202&gt;[1]WAIVER_TX_Counties_FY22!DX$2,[1]TX_Counties_FY22_Income_Limits!DW202,IF([1]TX_Counties_FY22_Income_Limits!DW202&lt;[1]WAIVER_TX_Counties_FY22!DX$2,[1]WAIVER_TX_Counties_FY22!DX$2,IF([1]TX_Counties_FY22_Income_Limits!DW202=[1]WAIVER_TX_Counties_FY22!DX$2,[1]TX_Counties_FY22_Income_Limits!DW202)))</f>
        <v>274324.79999999981</v>
      </c>
    </row>
    <row r="203" spans="1:129" ht="14.45">
      <c r="A203" s="65" t="s">
        <v>392</v>
      </c>
      <c r="B203" s="65" t="str">
        <f t="shared" si="8"/>
        <v>YES</v>
      </c>
      <c r="C203" s="64">
        <f>[1]TX_Counties_FY22_Income_Limits!B203</f>
        <v>71200</v>
      </c>
      <c r="D203" s="64">
        <f>IF([1]TX_Counties_FY22_Income_Limits!C203&gt;[1]WAIVER_TX_Counties_FY22!D$2,[1]TX_Counties_FY22_Income_Limits!C203,IF([1]TX_Counties_FY22_Income_Limits!C203&lt;[1]WAIVER_TX_Counties_FY22!D$2,[1]WAIVER_TX_Counties_FY22!D$2,IF([1]TX_Counties_FY22_Income_Limits!C203=[1]WAIVER_TX_Counties_FY22!D$2,[1]TX_Counties_FY22_Income_Limits!C203)))</f>
        <v>17650</v>
      </c>
      <c r="E203" s="64">
        <f>IF([1]TX_Counties_FY22_Income_Limits!D203&gt;[1]WAIVER_TX_Counties_FY22!E$2,[1]TX_Counties_FY22_Income_Limits!D203,IF([1]TX_Counties_FY22_Income_Limits!D203&lt;[1]WAIVER_TX_Counties_FY22!E$2,[1]WAIVER_TX_Counties_FY22!E$2,IF([1]TX_Counties_FY22_Income_Limits!D203=[1]WAIVER_TX_Counties_FY22!E$2,[1]TX_Counties_FY22_Income_Limits!D203)))</f>
        <v>20200</v>
      </c>
      <c r="F203" s="64">
        <f>IF([1]TX_Counties_FY22_Income_Limits!E203&gt;[1]WAIVER_TX_Counties_FY22!F$2,[1]TX_Counties_FY22_Income_Limits!E203,IF([1]TX_Counties_FY22_Income_Limits!E203&lt;[1]WAIVER_TX_Counties_FY22!F$2,[1]WAIVER_TX_Counties_FY22!F$2,IF([1]TX_Counties_FY22_Income_Limits!E203=[1]WAIVER_TX_Counties_FY22!F$2,[1]TX_Counties_FY22_Income_Limits!E203)))</f>
        <v>23030</v>
      </c>
      <c r="G203" s="64">
        <f>IF([1]TX_Counties_FY22_Income_Limits!F203&gt;[1]WAIVER_TX_Counties_FY22!G$2,[1]TX_Counties_FY22_Income_Limits!F203,IF([1]TX_Counties_FY22_Income_Limits!F203&lt;[1]WAIVER_TX_Counties_FY22!G$2,[1]WAIVER_TX_Counties_FY22!G$2,IF([1]TX_Counties_FY22_Income_Limits!F203=[1]WAIVER_TX_Counties_FY22!G$2,[1]TX_Counties_FY22_Income_Limits!F203)))</f>
        <v>27750</v>
      </c>
      <c r="H203" s="64">
        <f>IF([1]TX_Counties_FY22_Income_Limits!G203&gt;[1]WAIVER_TX_Counties_FY22!H$2,[1]TX_Counties_FY22_Income_Limits!G203,IF([1]TX_Counties_FY22_Income_Limits!G203&lt;[1]WAIVER_TX_Counties_FY22!H$2,[1]WAIVER_TX_Counties_FY22!H$2,IF([1]TX_Counties_FY22_Income_Limits!G203=[1]WAIVER_TX_Counties_FY22!H$2,[1]TX_Counties_FY22_Income_Limits!G203)))</f>
        <v>32470</v>
      </c>
      <c r="I203" s="64">
        <f>IF([1]TX_Counties_FY22_Income_Limits!H203&gt;[1]WAIVER_TX_Counties_FY22!I$2,[1]TX_Counties_FY22_Income_Limits!H203,IF([1]TX_Counties_FY22_Income_Limits!H203&lt;[1]WAIVER_TX_Counties_FY22!I$2,[1]WAIVER_TX_Counties_FY22!I$2,IF([1]TX_Counties_FY22_Income_Limits!H203=[1]WAIVER_TX_Counties_FY22!I$2,[1]TX_Counties_FY22_Income_Limits!H203)))</f>
        <v>37190</v>
      </c>
      <c r="J203" s="64">
        <f>IF([1]TX_Counties_FY22_Income_Limits!I203&gt;[1]WAIVER_TX_Counties_FY22!J$2,[1]TX_Counties_FY22_Income_Limits!I203,IF([1]TX_Counties_FY22_Income_Limits!I203&lt;[1]WAIVER_TX_Counties_FY22!J$2,[1]WAIVER_TX_Counties_FY22!J$2,IF([1]TX_Counties_FY22_Income_Limits!I203=[1]WAIVER_TX_Counties_FY22!J$2,[1]TX_Counties_FY22_Income_Limits!I203)))</f>
        <v>41910</v>
      </c>
      <c r="K203" s="64">
        <f>IF([1]TX_Counties_FY22_Income_Limits!J203&gt;[1]WAIVER_TX_Counties_FY22!K$2,[1]TX_Counties_FY22_Income_Limits!J203,IF([1]TX_Counties_FY22_Income_Limits!J203&lt;[1]WAIVER_TX_Counties_FY22!K$2,[1]WAIVER_TX_Counties_FY22!K$2,IF([1]TX_Counties_FY22_Income_Limits!J203=[1]WAIVER_TX_Counties_FY22!K$2,[1]TX_Counties_FY22_Income_Limits!J203)))</f>
        <v>46300</v>
      </c>
      <c r="L203" s="64">
        <f>IF([1]TX_Counties_FY22_Income_Limits!K203&gt;[1]WAIVER_TX_Counties_FY22!L$2,[1]TX_Counties_FY22_Income_Limits!K203,IF([1]TX_Counties_FY22_Income_Limits!K203&lt;[1]WAIVER_TX_Counties_FY22!L$2,[1]WAIVER_TX_Counties_FY22!L$2,IF([1]TX_Counties_FY22_Income_Limits!K203=[1]WAIVER_TX_Counties_FY22!L$2,[1]TX_Counties_FY22_Income_Limits!K203)))</f>
        <v>58799.999999999993</v>
      </c>
      <c r="M203" s="64">
        <f>IF([1]TX_Counties_FY22_Income_Limits!L203&gt;[1]WAIVER_TX_Counties_FY22!M$2,[1]TX_Counties_FY22_Income_Limits!L203,IF([1]TX_Counties_FY22_Income_Limits!L203&lt;[1]WAIVER_TX_Counties_FY22!M$2,[1]WAIVER_TX_Counties_FY22!M$2,IF([1]TX_Counties_FY22_Income_Limits!L203=[1]WAIVER_TX_Counties_FY22!M$2,[1]TX_Counties_FY22_Income_Limits!L203)))</f>
        <v>62160</v>
      </c>
      <c r="N203" s="64">
        <f>IF([1]TX_Counties_FY22_Income_Limits!M203&gt;[1]WAIVER_TX_Counties_FY22!N$2,[1]TX_Counties_FY22_Income_Limits!M203,IF([1]TX_Counties_FY22_Income_Limits!M203&lt;[1]WAIVER_TX_Counties_FY22!N$2,[1]WAIVER_TX_Counties_FY22!N$2,IF([1]TX_Counties_FY22_Income_Limits!M203=[1]WAIVER_TX_Counties_FY22!N$2,[1]TX_Counties_FY22_Income_Limits!M203)))</f>
        <v>65520.000000000007</v>
      </c>
      <c r="O203" s="64">
        <f>IF([1]TX_Counties_FY22_Income_Limits!N203&gt;[1]WAIVER_TX_Counties_FY22!O$2,[1]TX_Counties_FY22_Income_Limits!N203,IF([1]TX_Counties_FY22_Income_Limits!N203&lt;[1]WAIVER_TX_Counties_FY22!O$2,[1]WAIVER_TX_Counties_FY22!O$2,IF([1]TX_Counties_FY22_Income_Limits!N203=[1]WAIVER_TX_Counties_FY22!O$2,[1]TX_Counties_FY22_Income_Limits!N203)))</f>
        <v>68880.000000000015</v>
      </c>
      <c r="P203" s="64">
        <f>IF([1]TX_Counties_FY22_Income_Limits!O203&gt;[1]WAIVER_TX_Counties_FY22!P$2,[1]TX_Counties_FY22_Income_Limits!O203,IF([1]TX_Counties_FY22_Income_Limits!O203&lt;[1]WAIVER_TX_Counties_FY22!P$2,[1]WAIVER_TX_Counties_FY22!P$2,IF([1]TX_Counties_FY22_Income_Limits!O203=[1]WAIVER_TX_Counties_FY22!P$2,[1]TX_Counties_FY22_Income_Limits!O203)))</f>
        <v>72240.000000000029</v>
      </c>
      <c r="Q203" s="64">
        <f>IF([1]TX_Counties_FY22_Income_Limits!P203&gt;[1]WAIVER_TX_Counties_FY22!Q$2,[1]TX_Counties_FY22_Income_Limits!P203,IF([1]TX_Counties_FY22_Income_Limits!P203&lt;[1]WAIVER_TX_Counties_FY22!Q$2,[1]WAIVER_TX_Counties_FY22!Q$2,IF([1]TX_Counties_FY22_Income_Limits!P203=[1]WAIVER_TX_Counties_FY22!Q$2,[1]TX_Counties_FY22_Income_Limits!P203)))</f>
        <v>75600.000000000044</v>
      </c>
      <c r="R203" s="64">
        <f>IF([1]TX_Counties_FY22_Income_Limits!Q203&gt;[1]WAIVER_TX_Counties_FY22!R$2,[1]TX_Counties_FY22_Income_Limits!Q203,IF([1]TX_Counties_FY22_Income_Limits!Q203&lt;[1]WAIVER_TX_Counties_FY22!R$2,[1]WAIVER_TX_Counties_FY22!R$2,IF([1]TX_Counties_FY22_Income_Limits!Q203=[1]WAIVER_TX_Counties_FY22!R$2,[1]TX_Counties_FY22_Income_Limits!Q203)))</f>
        <v>78960.000000000058</v>
      </c>
      <c r="S203" s="64">
        <f>IF([1]TX_Counties_FY22_Income_Limits!R203&gt;[1]WAIVER_TX_Counties_FY22!S$2,[1]TX_Counties_FY22_Income_Limits!R203,IF([1]TX_Counties_FY22_Income_Limits!R203&lt;[1]WAIVER_TX_Counties_FY22!S$2,[1]WAIVER_TX_Counties_FY22!S$2,IF([1]TX_Counties_FY22_Income_Limits!R203=[1]WAIVER_TX_Counties_FY22!S$2,[1]TX_Counties_FY22_Income_Limits!R203)))</f>
        <v>82320.000000000073</v>
      </c>
      <c r="T203" s="64">
        <f>IF([1]TX_Counties_FY22_Income_Limits!S203&gt;[1]WAIVER_TX_Counties_FY22!T$2,[1]TX_Counties_FY22_Income_Limits!S203,IF([1]TX_Counties_FY22_Income_Limits!S203&lt;[1]WAIVER_TX_Counties_FY22!T$2,[1]WAIVER_TX_Counties_FY22!T$2,IF([1]TX_Counties_FY22_Income_Limits!S203=[1]WAIVER_TX_Counties_FY22!T$2,[1]TX_Counties_FY22_Income_Limits!S203)))</f>
        <v>85680.000000000087</v>
      </c>
      <c r="U203" s="64">
        <f>IF([1]TX_Counties_FY22_Income_Limits!T203&gt;[1]WAIVER_TX_Counties_FY22!U$2,[1]TX_Counties_FY22_Income_Limits!T203,IF([1]TX_Counties_FY22_Income_Limits!T203&lt;[1]WAIVER_TX_Counties_FY22!U$2,[1]WAIVER_TX_Counties_FY22!U$2,IF([1]TX_Counties_FY22_Income_Limits!T203=[1]WAIVER_TX_Counties_FY22!U$2,[1]TX_Counties_FY22_Income_Limits!T203)))</f>
        <v>89040.000000000102</v>
      </c>
      <c r="V203" s="64">
        <f>IF([1]TX_Counties_FY22_Income_Limits!U203&gt;[1]WAIVER_TX_Counties_FY22!V$2,[1]TX_Counties_FY22_Income_Limits!U203,IF([1]TX_Counties_FY22_Income_Limits!U203&lt;[1]WAIVER_TX_Counties_FY22!V$2,[1]WAIVER_TX_Counties_FY22!V$2,IF([1]TX_Counties_FY22_Income_Limits!U203=[1]WAIVER_TX_Counties_FY22!V$2,[1]TX_Counties_FY22_Income_Limits!U203)))</f>
        <v>92400.000000000116</v>
      </c>
      <c r="W203" s="64">
        <f>IF([1]TX_Counties_FY22_Income_Limits!V203&gt;[1]WAIVER_TX_Counties_FY22!W$2,[1]TX_Counties_FY22_Income_Limits!V203,IF([1]TX_Counties_FY22_Income_Limits!V203&lt;[1]WAIVER_TX_Counties_FY22!W$2,[1]WAIVER_TX_Counties_FY22!W$2,IF([1]TX_Counties_FY22_Income_Limits!V203=[1]WAIVER_TX_Counties_FY22!W$2,[1]TX_Counties_FY22_Income_Limits!V203)))</f>
        <v>95760.000000000131</v>
      </c>
      <c r="X203" s="64">
        <f>IF([1]TX_Counties_FY22_Income_Limits!W203&gt;[1]WAIVER_TX_Counties_FY22!X$2,[1]TX_Counties_FY22_Income_Limits!W203,IF([1]TX_Counties_FY22_Income_Limits!W203&lt;[1]WAIVER_TX_Counties_FY22!X$2,[1]WAIVER_TX_Counties_FY22!X$2,IF([1]TX_Counties_FY22_Income_Limits!W203=[1]WAIVER_TX_Counties_FY22!X$2,[1]TX_Counties_FY22_Income_Limits!W203)))</f>
        <v>99120.000000000146</v>
      </c>
      <c r="Y203" s="64">
        <f>IF([1]TX_Counties_FY22_Income_Limits!X203&gt;[1]WAIVER_TX_Counties_FY22!Y$2,[1]TX_Counties_FY22_Income_Limits!X203,IF([1]TX_Counties_FY22_Income_Limits!X203&lt;[1]WAIVER_TX_Counties_FY22!Y$2,[1]WAIVER_TX_Counties_FY22!Y$2,IF([1]TX_Counties_FY22_Income_Limits!X203=[1]WAIVER_TX_Counties_FY22!Y$2,[1]TX_Counties_FY22_Income_Limits!X203)))</f>
        <v>102480.00000000016</v>
      </c>
      <c r="Z203" s="64">
        <f>IF([1]TX_Counties_FY22_Income_Limits!Y203&gt;[1]WAIVER_TX_Counties_FY22!Z$2,[1]TX_Counties_FY22_Income_Limits!Y203,IF([1]TX_Counties_FY22_Income_Limits!Y203&lt;[1]WAIVER_TX_Counties_FY22!Z$2,[1]WAIVER_TX_Counties_FY22!Z$2,IF([1]TX_Counties_FY22_Income_Limits!Y203=[1]WAIVER_TX_Counties_FY22!Z$2,[1]TX_Counties_FY22_Income_Limits!Y203)))</f>
        <v>105840.00000000017</v>
      </c>
      <c r="AA203" s="64">
        <f>IF([1]TX_Counties_FY22_Income_Limits!Z203&gt;[1]WAIVER_TX_Counties_FY22!AA$2,[1]TX_Counties_FY22_Income_Limits!Z203,IF([1]TX_Counties_FY22_Income_Limits!Z203&lt;[1]WAIVER_TX_Counties_FY22!AA$2,[1]WAIVER_TX_Counties_FY22!AA$2,IF([1]TX_Counties_FY22_Income_Limits!Z203=[1]WAIVER_TX_Counties_FY22!AA$2,[1]TX_Counties_FY22_Income_Limits!Z203)))</f>
        <v>109200.00000000019</v>
      </c>
      <c r="AB203" s="64">
        <f>IF([1]TX_Counties_FY22_Income_Limits!AA203&gt;[1]WAIVER_TX_Counties_FY22!AB$2,[1]TX_Counties_FY22_Income_Limits!AA203,IF([1]TX_Counties_FY22_Income_Limits!AA203&lt;[1]WAIVER_TX_Counties_FY22!AB$2,[1]WAIVER_TX_Counties_FY22!AB$2,IF([1]TX_Counties_FY22_Income_Limits!AA203=[1]WAIVER_TX_Counties_FY22!AB$2,[1]TX_Counties_FY22_Income_Limits!AA203)))</f>
        <v>112560.0000000002</v>
      </c>
      <c r="AC203" s="64">
        <f>IF([1]TX_Counties_FY22_Income_Limits!AB203&gt;[1]WAIVER_TX_Counties_FY22!AC$2,[1]TX_Counties_FY22_Income_Limits!AB203,IF([1]TX_Counties_FY22_Income_Limits!AB203&lt;[1]WAIVER_TX_Counties_FY22!AC$2,[1]WAIVER_TX_Counties_FY22!AC$2,IF([1]TX_Counties_FY22_Income_Limits!AB203=[1]WAIVER_TX_Counties_FY22!AC$2,[1]TX_Counties_FY22_Income_Limits!AB203)))</f>
        <v>29400</v>
      </c>
      <c r="AD203" s="64">
        <f>IF([1]TX_Counties_FY22_Income_Limits!AC203&gt;[1]WAIVER_TX_Counties_FY22!AD$2,[1]TX_Counties_FY22_Income_Limits!AC203,IF([1]TX_Counties_FY22_Income_Limits!AC203&lt;[1]WAIVER_TX_Counties_FY22!AD$2,[1]WAIVER_TX_Counties_FY22!AD$2,IF([1]TX_Counties_FY22_Income_Limits!AC203=[1]WAIVER_TX_Counties_FY22!AD$2,[1]TX_Counties_FY22_Income_Limits!AC203)))</f>
        <v>33600</v>
      </c>
      <c r="AE203" s="64">
        <f>IF([1]TX_Counties_FY22_Income_Limits!AD203&gt;[1]WAIVER_TX_Counties_FY22!AE$2,[1]TX_Counties_FY22_Income_Limits!AD203,IF([1]TX_Counties_FY22_Income_Limits!AD203&lt;[1]WAIVER_TX_Counties_FY22!AE$2,[1]WAIVER_TX_Counties_FY22!AE$2,IF([1]TX_Counties_FY22_Income_Limits!AD203=[1]WAIVER_TX_Counties_FY22!AE$2,[1]TX_Counties_FY22_Income_Limits!AD203)))</f>
        <v>37800</v>
      </c>
      <c r="AF203" s="64">
        <f>IF([1]TX_Counties_FY22_Income_Limits!AE203&gt;[1]WAIVER_TX_Counties_FY22!AF$2,[1]TX_Counties_FY22_Income_Limits!AE203,IF([1]TX_Counties_FY22_Income_Limits!AE203&lt;[1]WAIVER_TX_Counties_FY22!AF$2,[1]WAIVER_TX_Counties_FY22!AF$2,IF([1]TX_Counties_FY22_Income_Limits!AE203=[1]WAIVER_TX_Counties_FY22!AF$2,[1]TX_Counties_FY22_Income_Limits!AE203)))</f>
        <v>42000</v>
      </c>
      <c r="AG203" s="64">
        <f>IF([1]TX_Counties_FY22_Income_Limits!AF203&gt;[1]WAIVER_TX_Counties_FY22!AG$2,[1]TX_Counties_FY22_Income_Limits!AF203,IF([1]TX_Counties_FY22_Income_Limits!AF203&lt;[1]WAIVER_TX_Counties_FY22!AG$2,[1]WAIVER_TX_Counties_FY22!AG$2,IF([1]TX_Counties_FY22_Income_Limits!AF203=[1]WAIVER_TX_Counties_FY22!AG$2,[1]TX_Counties_FY22_Income_Limits!AF203)))</f>
        <v>45400</v>
      </c>
      <c r="AH203" s="64">
        <f>IF([1]TX_Counties_FY22_Income_Limits!AG203&gt;[1]WAIVER_TX_Counties_FY22!AH$2,[1]TX_Counties_FY22_Income_Limits!AG203,IF([1]TX_Counties_FY22_Income_Limits!AG203&lt;[1]WAIVER_TX_Counties_FY22!AH$2,[1]WAIVER_TX_Counties_FY22!AH$2,IF([1]TX_Counties_FY22_Income_Limits!AG203=[1]WAIVER_TX_Counties_FY22!AH$2,[1]TX_Counties_FY22_Income_Limits!AG203)))</f>
        <v>48750</v>
      </c>
      <c r="AI203" s="64">
        <f>IF([1]TX_Counties_FY22_Income_Limits!AH203&gt;[1]WAIVER_TX_Counties_FY22!AI$2,[1]TX_Counties_FY22_Income_Limits!AH203,IF([1]TX_Counties_FY22_Income_Limits!AH203&lt;[1]WAIVER_TX_Counties_FY22!AI$2,[1]WAIVER_TX_Counties_FY22!AI$2,IF([1]TX_Counties_FY22_Income_Limits!AH203=[1]WAIVER_TX_Counties_FY22!AI$2,[1]TX_Counties_FY22_Income_Limits!AH203)))</f>
        <v>52100</v>
      </c>
      <c r="AJ203" s="64">
        <f>IF([1]TX_Counties_FY22_Income_Limits!AI203&gt;[1]WAIVER_TX_Counties_FY22!AJ$2,[1]TX_Counties_FY22_Income_Limits!AI203,IF([1]TX_Counties_FY22_Income_Limits!AI203&lt;[1]WAIVER_TX_Counties_FY22!AJ$2,[1]WAIVER_TX_Counties_FY22!AJ$2,IF([1]TX_Counties_FY22_Income_Limits!AI203=[1]WAIVER_TX_Counties_FY22!AJ$2,[1]TX_Counties_FY22_Income_Limits!AI203)))</f>
        <v>55450</v>
      </c>
      <c r="AK203" s="64">
        <f>IF([1]TX_Counties_FY22_Income_Limits!AJ203&gt;[1]WAIVER_TX_Counties_FY22!AK$2,[1]TX_Counties_FY22_Income_Limits!AJ203,IF([1]TX_Counties_FY22_Income_Limits!AJ203&lt;[1]WAIVER_TX_Counties_FY22!AK$2,[1]WAIVER_TX_Counties_FY22!AK$2,IF([1]TX_Counties_FY22_Income_Limits!AJ203=[1]WAIVER_TX_Counties_FY22!AK$2,[1]TX_Counties_FY22_Income_Limits!AJ203)))</f>
        <v>58799.999999999993</v>
      </c>
      <c r="AL203" s="64">
        <f>IF([1]TX_Counties_FY22_Income_Limits!AK203&gt;[1]WAIVER_TX_Counties_FY22!AL$2,[1]TX_Counties_FY22_Income_Limits!AK203,IF([1]TX_Counties_FY22_Income_Limits!AK203&lt;[1]WAIVER_TX_Counties_FY22!AL$2,[1]WAIVER_TX_Counties_FY22!AL$2,IF([1]TX_Counties_FY22_Income_Limits!AK203=[1]WAIVER_TX_Counties_FY22!AL$2,[1]TX_Counties_FY22_Income_Limits!AK203)))</f>
        <v>62160</v>
      </c>
      <c r="AM203" s="64">
        <f>IF([1]TX_Counties_FY22_Income_Limits!AL203&gt;[1]WAIVER_TX_Counties_FY22!AM$2,[1]TX_Counties_FY22_Income_Limits!AL203,IF([1]TX_Counties_FY22_Income_Limits!AL203&lt;[1]WAIVER_TX_Counties_FY22!AM$2,[1]WAIVER_TX_Counties_FY22!AM$2,IF([1]TX_Counties_FY22_Income_Limits!AL203=[1]WAIVER_TX_Counties_FY22!AM$2,[1]TX_Counties_FY22_Income_Limits!AL203)))</f>
        <v>65520.000000000007</v>
      </c>
      <c r="AN203" s="64">
        <f>IF([1]TX_Counties_FY22_Income_Limits!AM203&gt;[1]WAIVER_TX_Counties_FY22!AN$2,[1]TX_Counties_FY22_Income_Limits!AM203,IF([1]TX_Counties_FY22_Income_Limits!AM203&lt;[1]WAIVER_TX_Counties_FY22!AN$2,[1]WAIVER_TX_Counties_FY22!AN$2,IF([1]TX_Counties_FY22_Income_Limits!AM203=[1]WAIVER_TX_Counties_FY22!AN$2,[1]TX_Counties_FY22_Income_Limits!AM203)))</f>
        <v>68880.000000000015</v>
      </c>
      <c r="AO203" s="64">
        <f>IF([1]TX_Counties_FY22_Income_Limits!AN203&gt;[1]WAIVER_TX_Counties_FY22!AO$2,[1]TX_Counties_FY22_Income_Limits!AN203,IF([1]TX_Counties_FY22_Income_Limits!AN203&lt;[1]WAIVER_TX_Counties_FY22!AO$2,[1]WAIVER_TX_Counties_FY22!AO$2,IF([1]TX_Counties_FY22_Income_Limits!AN203=[1]WAIVER_TX_Counties_FY22!AO$2,[1]TX_Counties_FY22_Income_Limits!AN203)))</f>
        <v>72240.000000000029</v>
      </c>
      <c r="AP203" s="64">
        <f>IF([1]TX_Counties_FY22_Income_Limits!AO203&gt;[1]WAIVER_TX_Counties_FY22!AP$2,[1]TX_Counties_FY22_Income_Limits!AO203,IF([1]TX_Counties_FY22_Income_Limits!AO203&lt;[1]WAIVER_TX_Counties_FY22!AP$2,[1]WAIVER_TX_Counties_FY22!AP$2,IF([1]TX_Counties_FY22_Income_Limits!AO203=[1]WAIVER_TX_Counties_FY22!AP$2,[1]TX_Counties_FY22_Income_Limits!AO203)))</f>
        <v>75600.000000000044</v>
      </c>
      <c r="AQ203" s="64">
        <f>IF([1]TX_Counties_FY22_Income_Limits!AP203&gt;[1]WAIVER_TX_Counties_FY22!AQ$2,[1]TX_Counties_FY22_Income_Limits!AP203,IF([1]TX_Counties_FY22_Income_Limits!AP203&lt;[1]WAIVER_TX_Counties_FY22!AQ$2,[1]WAIVER_TX_Counties_FY22!AQ$2,IF([1]TX_Counties_FY22_Income_Limits!AP203=[1]WAIVER_TX_Counties_FY22!AQ$2,[1]TX_Counties_FY22_Income_Limits!AP203)))</f>
        <v>78960.000000000058</v>
      </c>
      <c r="AR203" s="64">
        <f>IF([1]TX_Counties_FY22_Income_Limits!AQ203&gt;[1]WAIVER_TX_Counties_FY22!AR$2,[1]TX_Counties_FY22_Income_Limits!AQ203,IF([1]TX_Counties_FY22_Income_Limits!AQ203&lt;[1]WAIVER_TX_Counties_FY22!AR$2,[1]WAIVER_TX_Counties_FY22!AR$2,IF([1]TX_Counties_FY22_Income_Limits!AQ203=[1]WAIVER_TX_Counties_FY22!AR$2,[1]TX_Counties_FY22_Income_Limits!AQ203)))</f>
        <v>82320.000000000073</v>
      </c>
      <c r="AS203" s="64">
        <f>IF([1]TX_Counties_FY22_Income_Limits!AR203&gt;[1]WAIVER_TX_Counties_FY22!AS$2,[1]TX_Counties_FY22_Income_Limits!AR203,IF([1]TX_Counties_FY22_Income_Limits!AR203&lt;[1]WAIVER_TX_Counties_FY22!AS$2,[1]WAIVER_TX_Counties_FY22!AS$2,IF([1]TX_Counties_FY22_Income_Limits!AR203=[1]WAIVER_TX_Counties_FY22!AS$2,[1]TX_Counties_FY22_Income_Limits!AR203)))</f>
        <v>85680.000000000087</v>
      </c>
      <c r="AT203" s="64">
        <f>IF([1]TX_Counties_FY22_Income_Limits!AS203&gt;[1]WAIVER_TX_Counties_FY22!AT$2,[1]TX_Counties_FY22_Income_Limits!AS203,IF([1]TX_Counties_FY22_Income_Limits!AS203&lt;[1]WAIVER_TX_Counties_FY22!AT$2,[1]WAIVER_TX_Counties_FY22!AT$2,IF([1]TX_Counties_FY22_Income_Limits!AS203=[1]WAIVER_TX_Counties_FY22!AT$2,[1]TX_Counties_FY22_Income_Limits!AS203)))</f>
        <v>89040.000000000102</v>
      </c>
      <c r="AU203" s="64">
        <f>IF([1]TX_Counties_FY22_Income_Limits!AT203&gt;[1]WAIVER_TX_Counties_FY22!AU$2,[1]TX_Counties_FY22_Income_Limits!AT203,IF([1]TX_Counties_FY22_Income_Limits!AT203&lt;[1]WAIVER_TX_Counties_FY22!AU$2,[1]WAIVER_TX_Counties_FY22!AU$2,IF([1]TX_Counties_FY22_Income_Limits!AT203=[1]WAIVER_TX_Counties_FY22!AU$2,[1]TX_Counties_FY22_Income_Limits!AT203)))</f>
        <v>92400.000000000116</v>
      </c>
      <c r="AV203" s="64">
        <f>IF([1]TX_Counties_FY22_Income_Limits!AU203&gt;[1]WAIVER_TX_Counties_FY22!AV$2,[1]TX_Counties_FY22_Income_Limits!AU203,IF([1]TX_Counties_FY22_Income_Limits!AU203&lt;[1]WAIVER_TX_Counties_FY22!AV$2,[1]WAIVER_TX_Counties_FY22!AV$2,IF([1]TX_Counties_FY22_Income_Limits!AU203=[1]WAIVER_TX_Counties_FY22!AV$2,[1]TX_Counties_FY22_Income_Limits!AU203)))</f>
        <v>95760.000000000131</v>
      </c>
      <c r="AW203" s="64">
        <f>IF([1]TX_Counties_FY22_Income_Limits!AV203&gt;[1]WAIVER_TX_Counties_FY22!AW$2,[1]TX_Counties_FY22_Income_Limits!AV203,IF([1]TX_Counties_FY22_Income_Limits!AV203&lt;[1]WAIVER_TX_Counties_FY22!AW$2,[1]WAIVER_TX_Counties_FY22!AW$2,IF([1]TX_Counties_FY22_Income_Limits!AV203=[1]WAIVER_TX_Counties_FY22!AW$2,[1]TX_Counties_FY22_Income_Limits!AV203)))</f>
        <v>99120.000000000146</v>
      </c>
      <c r="AX203" s="64">
        <f>IF([1]TX_Counties_FY22_Income_Limits!AW203&gt;[1]WAIVER_TX_Counties_FY22!AX$2,[1]TX_Counties_FY22_Income_Limits!AW203,IF([1]TX_Counties_FY22_Income_Limits!AW203&lt;[1]WAIVER_TX_Counties_FY22!AX$2,[1]WAIVER_TX_Counties_FY22!AX$2,IF([1]TX_Counties_FY22_Income_Limits!AW203=[1]WAIVER_TX_Counties_FY22!AX$2,[1]TX_Counties_FY22_Income_Limits!AW203)))</f>
        <v>102480.00000000016</v>
      </c>
      <c r="AY203" s="64">
        <f>IF([1]TX_Counties_FY22_Income_Limits!AX203&gt;[1]WAIVER_TX_Counties_FY22!AY$2,[1]TX_Counties_FY22_Income_Limits!AX203,IF([1]TX_Counties_FY22_Income_Limits!AX203&lt;[1]WAIVER_TX_Counties_FY22!AY$2,[1]WAIVER_TX_Counties_FY22!AY$2,IF([1]TX_Counties_FY22_Income_Limits!AX203=[1]WAIVER_TX_Counties_FY22!AY$2,[1]TX_Counties_FY22_Income_Limits!AX203)))</f>
        <v>105840.00000000017</v>
      </c>
      <c r="AZ203" s="64">
        <f>IF([1]TX_Counties_FY22_Income_Limits!AY203&gt;[1]WAIVER_TX_Counties_FY22!AZ$2,[1]TX_Counties_FY22_Income_Limits!AY203,IF([1]TX_Counties_FY22_Income_Limits!AY203&lt;[1]WAIVER_TX_Counties_FY22!AZ$2,[1]WAIVER_TX_Counties_FY22!AZ$2,IF([1]TX_Counties_FY22_Income_Limits!AY203=[1]WAIVER_TX_Counties_FY22!AZ$2,[1]TX_Counties_FY22_Income_Limits!AY203)))</f>
        <v>109200.00000000019</v>
      </c>
      <c r="BA203" s="64">
        <f>IF([1]TX_Counties_FY22_Income_Limits!AZ203&gt;[1]WAIVER_TX_Counties_FY22!BA$2,[1]TX_Counties_FY22_Income_Limits!AZ203,IF([1]TX_Counties_FY22_Income_Limits!AZ203&lt;[1]WAIVER_TX_Counties_FY22!BA$2,[1]WAIVER_TX_Counties_FY22!BA$2,IF([1]TX_Counties_FY22_Income_Limits!AZ203=[1]WAIVER_TX_Counties_FY22!BA$2,[1]TX_Counties_FY22_Income_Limits!AZ203)))</f>
        <v>112560.0000000002</v>
      </c>
      <c r="BB203" s="64">
        <f>IF([1]TX_Counties_FY22_Income_Limits!BA203&gt;[1]WAIVER_TX_Counties_FY22!BB$2,[1]TX_Counties_FY22_Income_Limits!BA203,IF([1]TX_Counties_FY22_Income_Limits!BA203&lt;[1]WAIVER_TX_Counties_FY22!BB$2,[1]WAIVER_TX_Counties_FY22!BB$2,IF([1]TX_Counties_FY22_Income_Limits!BA203=[1]WAIVER_TX_Counties_FY22!BB$2,[1]TX_Counties_FY22_Income_Limits!BA203)))</f>
        <v>47050</v>
      </c>
      <c r="BC203" s="64">
        <f>IF([1]TX_Counties_FY22_Income_Limits!BB203&gt;[1]WAIVER_TX_Counties_FY22!BC$2,[1]TX_Counties_FY22_Income_Limits!BB203,IF([1]TX_Counties_FY22_Income_Limits!BB203&lt;[1]WAIVER_TX_Counties_FY22!BC$2,[1]WAIVER_TX_Counties_FY22!BC$2,IF([1]TX_Counties_FY22_Income_Limits!BB203=[1]WAIVER_TX_Counties_FY22!BC$2,[1]TX_Counties_FY22_Income_Limits!BB203)))</f>
        <v>53800</v>
      </c>
      <c r="BD203" s="64">
        <f>IF([1]TX_Counties_FY22_Income_Limits!BC203&gt;[1]WAIVER_TX_Counties_FY22!BD$2,[1]TX_Counties_FY22_Income_Limits!BC203,IF([1]TX_Counties_FY22_Income_Limits!BC203&lt;[1]WAIVER_TX_Counties_FY22!BD$2,[1]WAIVER_TX_Counties_FY22!BD$2,IF([1]TX_Counties_FY22_Income_Limits!BC203=[1]WAIVER_TX_Counties_FY22!BD$2,[1]TX_Counties_FY22_Income_Limits!BC203)))</f>
        <v>60500</v>
      </c>
      <c r="BE203" s="64">
        <f>IF([1]TX_Counties_FY22_Income_Limits!BD203&gt;[1]WAIVER_TX_Counties_FY22!BE$2,[1]TX_Counties_FY22_Income_Limits!BD203,IF([1]TX_Counties_FY22_Income_Limits!BD203&lt;[1]WAIVER_TX_Counties_FY22!BE$2,[1]WAIVER_TX_Counties_FY22!BE$2,IF([1]TX_Counties_FY22_Income_Limits!BD203=[1]WAIVER_TX_Counties_FY22!BE$2,[1]TX_Counties_FY22_Income_Limits!BD203)))</f>
        <v>67250</v>
      </c>
      <c r="BF203" s="64">
        <f>IF([1]TX_Counties_FY22_Income_Limits!BE203&gt;[1]WAIVER_TX_Counties_FY22!BF$2,[1]TX_Counties_FY22_Income_Limits!BE203,IF([1]TX_Counties_FY22_Income_Limits!BE203&lt;[1]WAIVER_TX_Counties_FY22!BF$2,[1]WAIVER_TX_Counties_FY22!BF$2,IF([1]TX_Counties_FY22_Income_Limits!BE203=[1]WAIVER_TX_Counties_FY22!BF$2,[1]TX_Counties_FY22_Income_Limits!BE203)))</f>
        <v>72650</v>
      </c>
      <c r="BG203" s="64">
        <f>IF([1]TX_Counties_FY22_Income_Limits!BF203&gt;[1]WAIVER_TX_Counties_FY22!BG$2,[1]TX_Counties_FY22_Income_Limits!BF203,IF([1]TX_Counties_FY22_Income_Limits!BF203&lt;[1]WAIVER_TX_Counties_FY22!BG$2,[1]WAIVER_TX_Counties_FY22!BG$2,IF([1]TX_Counties_FY22_Income_Limits!BF203=[1]WAIVER_TX_Counties_FY22!BG$2,[1]TX_Counties_FY22_Income_Limits!BF203)))</f>
        <v>78000</v>
      </c>
      <c r="BH203" s="64">
        <f>IF([1]TX_Counties_FY22_Income_Limits!BG203&gt;[1]WAIVER_TX_Counties_FY22!BH$2,[1]TX_Counties_FY22_Income_Limits!BG203,IF([1]TX_Counties_FY22_Income_Limits!BG203&lt;[1]WAIVER_TX_Counties_FY22!BH$2,[1]WAIVER_TX_Counties_FY22!BH$2,IF([1]TX_Counties_FY22_Income_Limits!BG203=[1]WAIVER_TX_Counties_FY22!BH$2,[1]TX_Counties_FY22_Income_Limits!BG203)))</f>
        <v>83400</v>
      </c>
      <c r="BI203" s="64">
        <f>IF([1]TX_Counties_FY22_Income_Limits!BH203&gt;[1]WAIVER_TX_Counties_FY22!BI$2,[1]TX_Counties_FY22_Income_Limits!BH203,IF([1]TX_Counties_FY22_Income_Limits!BH203&lt;[1]WAIVER_TX_Counties_FY22!BI$2,[1]WAIVER_TX_Counties_FY22!BI$2,IF([1]TX_Counties_FY22_Income_Limits!BH203=[1]WAIVER_TX_Counties_FY22!BI$2,[1]TX_Counties_FY22_Income_Limits!BH203)))</f>
        <v>88750</v>
      </c>
      <c r="BJ203" s="64">
        <f>IF([1]TX_Counties_FY22_Income_Limits!BI203&gt;[1]WAIVER_TX_Counties_FY22!BJ$2,[1]TX_Counties_FY22_Income_Limits!BI203,IF([1]TX_Counties_FY22_Income_Limits!BI203&lt;[1]WAIVER_TX_Counties_FY22!BJ$2,[1]WAIVER_TX_Counties_FY22!BJ$2,IF([1]TX_Counties_FY22_Income_Limits!BI203=[1]WAIVER_TX_Counties_FY22!BJ$2,[1]TX_Counties_FY22_Income_Limits!BI203)))</f>
        <v>94150</v>
      </c>
      <c r="BK203" s="64">
        <f>IF([1]TX_Counties_FY22_Income_Limits!BJ203&gt;[1]WAIVER_TX_Counties_FY22!BK$2,[1]TX_Counties_FY22_Income_Limits!BJ203,IF([1]TX_Counties_FY22_Income_Limits!BJ203&lt;[1]WAIVER_TX_Counties_FY22!BK$2,[1]WAIVER_TX_Counties_FY22!BK$2,IF([1]TX_Counties_FY22_Income_Limits!BJ203=[1]WAIVER_TX_Counties_FY22!BK$2,[1]TX_Counties_FY22_Income_Limits!BJ203)))</f>
        <v>99530</v>
      </c>
      <c r="BL203" s="64">
        <f>IF([1]TX_Counties_FY22_Income_Limits!BK203&gt;[1]WAIVER_TX_Counties_FY22!BL$2,[1]TX_Counties_FY22_Income_Limits!BK203,IF([1]TX_Counties_FY22_Income_Limits!BK203&lt;[1]WAIVER_TX_Counties_FY22!BL$2,[1]WAIVER_TX_Counties_FY22!BL$2,IF([1]TX_Counties_FY22_Income_Limits!BK203=[1]WAIVER_TX_Counties_FY22!BL$2,[1]TX_Counties_FY22_Income_Limits!BK203)))</f>
        <v>104910</v>
      </c>
      <c r="BM203" s="64">
        <f>IF([1]TX_Counties_FY22_Income_Limits!BL203&gt;[1]WAIVER_TX_Counties_FY22!BM$2,[1]TX_Counties_FY22_Income_Limits!BL203,IF([1]TX_Counties_FY22_Income_Limits!BL203&lt;[1]WAIVER_TX_Counties_FY22!BM$2,[1]WAIVER_TX_Counties_FY22!BM$2,IF([1]TX_Counties_FY22_Income_Limits!BL203=[1]WAIVER_TX_Counties_FY22!BM$2,[1]TX_Counties_FY22_Income_Limits!BL203)))</f>
        <v>110290</v>
      </c>
      <c r="BN203" s="64">
        <f>IF([1]TX_Counties_FY22_Income_Limits!BM203&gt;[1]WAIVER_TX_Counties_FY22!BN$2,[1]TX_Counties_FY22_Income_Limits!BM203,IF([1]TX_Counties_FY22_Income_Limits!BM203&lt;[1]WAIVER_TX_Counties_FY22!BN$2,[1]WAIVER_TX_Counties_FY22!BN$2,IF([1]TX_Counties_FY22_Income_Limits!BM203=[1]WAIVER_TX_Counties_FY22!BN$2,[1]TX_Counties_FY22_Income_Limits!BM203)))</f>
        <v>115670</v>
      </c>
      <c r="BO203" s="64">
        <f>IF([1]TX_Counties_FY22_Income_Limits!BN203&gt;[1]WAIVER_TX_Counties_FY22!BO$2,[1]TX_Counties_FY22_Income_Limits!BN203,IF([1]TX_Counties_FY22_Income_Limits!BN203&lt;[1]WAIVER_TX_Counties_FY22!BO$2,[1]WAIVER_TX_Counties_FY22!BO$2,IF([1]TX_Counties_FY22_Income_Limits!BN203=[1]WAIVER_TX_Counties_FY22!BO$2,[1]TX_Counties_FY22_Income_Limits!BN203)))</f>
        <v>121050</v>
      </c>
      <c r="BP203" s="64">
        <f>IF([1]TX_Counties_FY22_Income_Limits!BO203&gt;[1]WAIVER_TX_Counties_FY22!BP$2,[1]TX_Counties_FY22_Income_Limits!BO203,IF([1]TX_Counties_FY22_Income_Limits!BO203&lt;[1]WAIVER_TX_Counties_FY22!BP$2,[1]WAIVER_TX_Counties_FY22!BP$2,IF([1]TX_Counties_FY22_Income_Limits!BO203=[1]WAIVER_TX_Counties_FY22!BP$2,[1]TX_Counties_FY22_Income_Limits!BO203)))</f>
        <v>126430</v>
      </c>
      <c r="BQ203" s="64">
        <f>IF([1]TX_Counties_FY22_Income_Limits!BP203&gt;[1]WAIVER_TX_Counties_FY22!BQ$2,[1]TX_Counties_FY22_Income_Limits!BP203,IF([1]TX_Counties_FY22_Income_Limits!BP203&lt;[1]WAIVER_TX_Counties_FY22!BQ$2,[1]WAIVER_TX_Counties_FY22!BQ$2,IF([1]TX_Counties_FY22_Income_Limits!BP203=[1]WAIVER_TX_Counties_FY22!BQ$2,[1]TX_Counties_FY22_Income_Limits!BP203)))</f>
        <v>131810</v>
      </c>
      <c r="BR203" s="64">
        <f>IF([1]TX_Counties_FY22_Income_Limits!BQ203&gt;[1]WAIVER_TX_Counties_FY22!BR$2,[1]TX_Counties_FY22_Income_Limits!BQ203,IF([1]TX_Counties_FY22_Income_Limits!BQ203&lt;[1]WAIVER_TX_Counties_FY22!BR$2,[1]WAIVER_TX_Counties_FY22!BR$2,IF([1]TX_Counties_FY22_Income_Limits!BQ203=[1]WAIVER_TX_Counties_FY22!BR$2,[1]TX_Counties_FY22_Income_Limits!BQ203)))</f>
        <v>137190</v>
      </c>
      <c r="BS203" s="64">
        <f>IF([1]TX_Counties_FY22_Income_Limits!BR203&gt;[1]WAIVER_TX_Counties_FY22!BS$2,[1]TX_Counties_FY22_Income_Limits!BR203,IF([1]TX_Counties_FY22_Income_Limits!BR203&lt;[1]WAIVER_TX_Counties_FY22!BS$2,[1]WAIVER_TX_Counties_FY22!BS$2,IF([1]TX_Counties_FY22_Income_Limits!BR203=[1]WAIVER_TX_Counties_FY22!BS$2,[1]TX_Counties_FY22_Income_Limits!BR203)))</f>
        <v>142570</v>
      </c>
      <c r="BT203" s="64">
        <f>IF([1]TX_Counties_FY22_Income_Limits!BS203&gt;[1]WAIVER_TX_Counties_FY22!BT$2,[1]TX_Counties_FY22_Income_Limits!BS203,IF([1]TX_Counties_FY22_Income_Limits!BS203&lt;[1]WAIVER_TX_Counties_FY22!BT$2,[1]WAIVER_TX_Counties_FY22!BT$2,IF([1]TX_Counties_FY22_Income_Limits!BS203=[1]WAIVER_TX_Counties_FY22!BT$2,[1]TX_Counties_FY22_Income_Limits!BS203)))</f>
        <v>147950</v>
      </c>
      <c r="BU203" s="64">
        <f>IF([1]TX_Counties_FY22_Income_Limits!BT203&gt;[1]WAIVER_TX_Counties_FY22!BU$2,[1]TX_Counties_FY22_Income_Limits!BT203,IF([1]TX_Counties_FY22_Income_Limits!BT203&lt;[1]WAIVER_TX_Counties_FY22!BU$2,[1]WAIVER_TX_Counties_FY22!BU$2,IF([1]TX_Counties_FY22_Income_Limits!BT203=[1]WAIVER_TX_Counties_FY22!BU$2,[1]TX_Counties_FY22_Income_Limits!BT203)))</f>
        <v>153330</v>
      </c>
      <c r="BV203" s="64">
        <f>IF([1]TX_Counties_FY22_Income_Limits!BU203&gt;[1]WAIVER_TX_Counties_FY22!BV$2,[1]TX_Counties_FY22_Income_Limits!BU203,IF([1]TX_Counties_FY22_Income_Limits!BU203&lt;[1]WAIVER_TX_Counties_FY22!BV$2,[1]WAIVER_TX_Counties_FY22!BV$2,IF([1]TX_Counties_FY22_Income_Limits!BU203=[1]WAIVER_TX_Counties_FY22!BV$2,[1]TX_Counties_FY22_Income_Limits!BU203)))</f>
        <v>158710</v>
      </c>
      <c r="BW203" s="64">
        <f>IF([1]TX_Counties_FY22_Income_Limits!BV203&gt;[1]WAIVER_TX_Counties_FY22!BW$2,[1]TX_Counties_FY22_Income_Limits!BV203,IF([1]TX_Counties_FY22_Income_Limits!BV203&lt;[1]WAIVER_TX_Counties_FY22!BW$2,[1]WAIVER_TX_Counties_FY22!BW$2,IF([1]TX_Counties_FY22_Income_Limits!BV203=[1]WAIVER_TX_Counties_FY22!BW$2,[1]TX_Counties_FY22_Income_Limits!BV203)))</f>
        <v>164090</v>
      </c>
      <c r="BX203" s="64">
        <f>IF([1]TX_Counties_FY22_Income_Limits!BW203&gt;[1]WAIVER_TX_Counties_FY22!BX$2,[1]TX_Counties_FY22_Income_Limits!BW203,IF([1]TX_Counties_FY22_Income_Limits!BW203&lt;[1]WAIVER_TX_Counties_FY22!BX$2,[1]WAIVER_TX_Counties_FY22!BX$2,IF([1]TX_Counties_FY22_Income_Limits!BW203=[1]WAIVER_TX_Counties_FY22!BX$2,[1]TX_Counties_FY22_Income_Limits!BW203)))</f>
        <v>169470</v>
      </c>
      <c r="BY203" s="64">
        <f>IF([1]TX_Counties_FY22_Income_Limits!BX203&gt;[1]WAIVER_TX_Counties_FY22!BY$2,[1]TX_Counties_FY22_Income_Limits!BX203,IF([1]TX_Counties_FY22_Income_Limits!BX203&lt;[1]WAIVER_TX_Counties_FY22!BY$2,[1]WAIVER_TX_Counties_FY22!BY$2,IF([1]TX_Counties_FY22_Income_Limits!BX203=[1]WAIVER_TX_Counties_FY22!BY$2,[1]TX_Counties_FY22_Income_Limits!BX203)))</f>
        <v>174850</v>
      </c>
      <c r="BZ203" s="64">
        <f>IF([1]TX_Counties_FY22_Income_Limits!BY203&gt;[1]WAIVER_TX_Counties_FY22!BZ$2,[1]TX_Counties_FY22_Income_Limits!BY203,IF([1]TX_Counties_FY22_Income_Limits!BY203&lt;[1]WAIVER_TX_Counties_FY22!BZ$2,[1]WAIVER_TX_Counties_FY22!BZ$2,IF([1]TX_Counties_FY22_Income_Limits!BY203=[1]WAIVER_TX_Counties_FY22!BZ$2,[1]TX_Counties_FY22_Income_Limits!BY203)))</f>
        <v>180230</v>
      </c>
      <c r="CA203" s="64">
        <f>IF([1]TX_Counties_FY22_Income_Limits!BZ203&gt;[1]WAIVER_TX_Counties_FY22!CA$2,[1]TX_Counties_FY22_Income_Limits!BZ203,IF([1]TX_Counties_FY22_Income_Limits!BZ203&lt;[1]WAIVER_TX_Counties_FY22!CA$2,[1]WAIVER_TX_Counties_FY22!CA$2,IF([1]TX_Counties_FY22_Income_Limits!BZ203=[1]WAIVER_TX_Counties_FY22!CA$2,[1]TX_Counties_FY22_Income_Limits!BZ203)))</f>
        <v>59709.999999999993</v>
      </c>
      <c r="CB203" s="64">
        <f>IF([1]TX_Counties_FY22_Income_Limits!CA203&gt;[1]WAIVER_TX_Counties_FY22!CB$2,[1]TX_Counties_FY22_Income_Limits!CA203,IF([1]TX_Counties_FY22_Income_Limits!CA203&lt;[1]WAIVER_TX_Counties_FY22!CB$2,[1]WAIVER_TX_Counties_FY22!CB$2,IF([1]TX_Counties_FY22_Income_Limits!CA203=[1]WAIVER_TX_Counties_FY22!CB$2,[1]TX_Counties_FY22_Income_Limits!CA203)))</f>
        <v>68240</v>
      </c>
      <c r="CC203" s="64">
        <f>IF([1]TX_Counties_FY22_Income_Limits!CB203&gt;[1]WAIVER_TX_Counties_FY22!CC$2,[1]TX_Counties_FY22_Income_Limits!CB203,IF([1]TX_Counties_FY22_Income_Limits!CB203&lt;[1]WAIVER_TX_Counties_FY22!CC$2,[1]WAIVER_TX_Counties_FY22!CC$2,IF([1]TX_Counties_FY22_Income_Limits!CB203=[1]WAIVER_TX_Counties_FY22!CC$2,[1]TX_Counties_FY22_Income_Limits!CB203)))</f>
        <v>76770</v>
      </c>
      <c r="CD203" s="64">
        <f>IF([1]TX_Counties_FY22_Income_Limits!CC203&gt;[1]WAIVER_TX_Counties_FY22!CD$2,[1]TX_Counties_FY22_Income_Limits!CC203,IF([1]TX_Counties_FY22_Income_Limits!CC203&lt;[1]WAIVER_TX_Counties_FY22!CD$2,[1]WAIVER_TX_Counties_FY22!CD$2,IF([1]TX_Counties_FY22_Income_Limits!CC203=[1]WAIVER_TX_Counties_FY22!CD$2,[1]TX_Counties_FY22_Income_Limits!CC203)))</f>
        <v>85300</v>
      </c>
      <c r="CE203" s="64">
        <f>IF([1]TX_Counties_FY22_Income_Limits!CD203&gt;[1]WAIVER_TX_Counties_FY22!CE$2,[1]TX_Counties_FY22_Income_Limits!CD203,IF([1]TX_Counties_FY22_Income_Limits!CD203&lt;[1]WAIVER_TX_Counties_FY22!CE$2,[1]WAIVER_TX_Counties_FY22!CE$2,IF([1]TX_Counties_FY22_Income_Limits!CD203=[1]WAIVER_TX_Counties_FY22!CE$2,[1]TX_Counties_FY22_Income_Limits!CD203)))</f>
        <v>92124</v>
      </c>
      <c r="CF203" s="64">
        <f>IF([1]TX_Counties_FY22_Income_Limits!CE203&gt;[1]WAIVER_TX_Counties_FY22!CF$2,[1]TX_Counties_FY22_Income_Limits!CE203,IF([1]TX_Counties_FY22_Income_Limits!CE203&lt;[1]WAIVER_TX_Counties_FY22!CF$2,[1]WAIVER_TX_Counties_FY22!CF$2,IF([1]TX_Counties_FY22_Income_Limits!CE203=[1]WAIVER_TX_Counties_FY22!CF$2,[1]TX_Counties_FY22_Income_Limits!CE203)))</f>
        <v>98948</v>
      </c>
      <c r="CG203" s="64">
        <f>IF([1]TX_Counties_FY22_Income_Limits!CF203&gt;[1]WAIVER_TX_Counties_FY22!CG$2,[1]TX_Counties_FY22_Income_Limits!CF203,IF([1]TX_Counties_FY22_Income_Limits!CF203&lt;[1]WAIVER_TX_Counties_FY22!CG$2,[1]WAIVER_TX_Counties_FY22!CG$2,IF([1]TX_Counties_FY22_Income_Limits!CF203=[1]WAIVER_TX_Counties_FY22!CG$2,[1]TX_Counties_FY22_Income_Limits!CF203)))</f>
        <v>105772</v>
      </c>
      <c r="CH203" s="64">
        <f>IF([1]TX_Counties_FY22_Income_Limits!CG203&gt;[1]WAIVER_TX_Counties_FY22!CH$2,[1]TX_Counties_FY22_Income_Limits!CG203,IF([1]TX_Counties_FY22_Income_Limits!CG203&lt;[1]WAIVER_TX_Counties_FY22!CH$2,[1]WAIVER_TX_Counties_FY22!CH$2,IF([1]TX_Counties_FY22_Income_Limits!CG203=[1]WAIVER_TX_Counties_FY22!CH$2,[1]TX_Counties_FY22_Income_Limits!CG203)))</f>
        <v>112596</v>
      </c>
      <c r="CI203" s="64">
        <f>IF([1]TX_Counties_FY22_Income_Limits!CH203&gt;[1]WAIVER_TX_Counties_FY22!CI$2,[1]TX_Counties_FY22_Income_Limits!CH203,IF([1]TX_Counties_FY22_Income_Limits!CH203&lt;[1]WAIVER_TX_Counties_FY22!CI$2,[1]WAIVER_TX_Counties_FY22!CI$2,IF([1]TX_Counties_FY22_Income_Limits!CH203=[1]WAIVER_TX_Counties_FY22!CI$2,[1]TX_Counties_FY22_Income_Limits!CH203)))</f>
        <v>119419.99999999999</v>
      </c>
      <c r="CJ203" s="64">
        <f>IF([1]TX_Counties_FY22_Income_Limits!CI203&gt;[1]WAIVER_TX_Counties_FY22!CJ$2,[1]TX_Counties_FY22_Income_Limits!CI203,IF([1]TX_Counties_FY22_Income_Limits!CI203&lt;[1]WAIVER_TX_Counties_FY22!CJ$2,[1]WAIVER_TX_Counties_FY22!CJ$2,IF([1]TX_Counties_FY22_Income_Limits!CI203=[1]WAIVER_TX_Counties_FY22!CJ$2,[1]TX_Counties_FY22_Income_Limits!CI203)))</f>
        <v>126244</v>
      </c>
      <c r="CK203" s="64">
        <f>IF([1]TX_Counties_FY22_Income_Limits!CJ203&gt;[1]WAIVER_TX_Counties_FY22!CK$2,[1]TX_Counties_FY22_Income_Limits!CJ203,IF([1]TX_Counties_FY22_Income_Limits!CJ203&lt;[1]WAIVER_TX_Counties_FY22!CK$2,[1]WAIVER_TX_Counties_FY22!CK$2,IF([1]TX_Counties_FY22_Income_Limits!CJ203=[1]WAIVER_TX_Counties_FY22!CK$2,[1]TX_Counties_FY22_Income_Limits!CJ203)))</f>
        <v>133068</v>
      </c>
      <c r="CL203" s="64">
        <f>IF([1]TX_Counties_FY22_Income_Limits!CK203&gt;[1]WAIVER_TX_Counties_FY22!CL$2,[1]TX_Counties_FY22_Income_Limits!CK203,IF([1]TX_Counties_FY22_Income_Limits!CK203&lt;[1]WAIVER_TX_Counties_FY22!CL$2,[1]WAIVER_TX_Counties_FY22!CL$2,IF([1]TX_Counties_FY22_Income_Limits!CK203=[1]WAIVER_TX_Counties_FY22!CL$2,[1]TX_Counties_FY22_Income_Limits!CK203)))</f>
        <v>139892</v>
      </c>
      <c r="CM203" s="64">
        <f>IF([1]TX_Counties_FY22_Income_Limits!CL203&gt;[1]WAIVER_TX_Counties_FY22!CM$2,[1]TX_Counties_FY22_Income_Limits!CL203,IF([1]TX_Counties_FY22_Income_Limits!CL203&lt;[1]WAIVER_TX_Counties_FY22!CM$2,[1]WAIVER_TX_Counties_FY22!CM$2,IF([1]TX_Counties_FY22_Income_Limits!CL203=[1]WAIVER_TX_Counties_FY22!CM$2,[1]TX_Counties_FY22_Income_Limits!CL203)))</f>
        <v>146716</v>
      </c>
      <c r="CN203" s="64">
        <f>IF([1]TX_Counties_FY22_Income_Limits!CM203&gt;[1]WAIVER_TX_Counties_FY22!CN$2,[1]TX_Counties_FY22_Income_Limits!CM203,IF([1]TX_Counties_FY22_Income_Limits!CM203&lt;[1]WAIVER_TX_Counties_FY22!CN$2,[1]WAIVER_TX_Counties_FY22!CN$2,IF([1]TX_Counties_FY22_Income_Limits!CM203=[1]WAIVER_TX_Counties_FY22!CN$2,[1]TX_Counties_FY22_Income_Limits!CM203)))</f>
        <v>153540</v>
      </c>
      <c r="CO203" s="64">
        <f>IF([1]TX_Counties_FY22_Income_Limits!CN203&gt;[1]WAIVER_TX_Counties_FY22!CO$2,[1]TX_Counties_FY22_Income_Limits!CN203,IF([1]TX_Counties_FY22_Income_Limits!CN203&lt;[1]WAIVER_TX_Counties_FY22!CO$2,[1]WAIVER_TX_Counties_FY22!CO$2,IF([1]TX_Counties_FY22_Income_Limits!CN203=[1]WAIVER_TX_Counties_FY22!CO$2,[1]TX_Counties_FY22_Income_Limits!CN203)))</f>
        <v>160364</v>
      </c>
      <c r="CP203" s="64">
        <f>IF([1]TX_Counties_FY22_Income_Limits!CO203&gt;[1]WAIVER_TX_Counties_FY22!CP$2,[1]TX_Counties_FY22_Income_Limits!CO203,IF([1]TX_Counties_FY22_Income_Limits!CO203&lt;[1]WAIVER_TX_Counties_FY22!CP$2,[1]WAIVER_TX_Counties_FY22!CP$2,IF([1]TX_Counties_FY22_Income_Limits!CO203=[1]WAIVER_TX_Counties_FY22!CP$2,[1]TX_Counties_FY22_Income_Limits!CO203)))</f>
        <v>167188</v>
      </c>
      <c r="CQ203" s="64">
        <f>IF([1]TX_Counties_FY22_Income_Limits!CP203&gt;[1]WAIVER_TX_Counties_FY22!CQ$2,[1]TX_Counties_FY22_Income_Limits!CP203,IF([1]TX_Counties_FY22_Income_Limits!CP203&lt;[1]WAIVER_TX_Counties_FY22!CQ$2,[1]WAIVER_TX_Counties_FY22!CQ$2,IF([1]TX_Counties_FY22_Income_Limits!CP203=[1]WAIVER_TX_Counties_FY22!CQ$2,[1]TX_Counties_FY22_Income_Limits!CP203)))</f>
        <v>174012</v>
      </c>
      <c r="CR203" s="64">
        <f>IF([1]TX_Counties_FY22_Income_Limits!CQ203&gt;[1]WAIVER_TX_Counties_FY22!CR$2,[1]TX_Counties_FY22_Income_Limits!CQ203,IF([1]TX_Counties_FY22_Income_Limits!CQ203&lt;[1]WAIVER_TX_Counties_FY22!CR$2,[1]WAIVER_TX_Counties_FY22!CR$2,IF([1]TX_Counties_FY22_Income_Limits!CQ203=[1]WAIVER_TX_Counties_FY22!CR$2,[1]TX_Counties_FY22_Income_Limits!CQ203)))</f>
        <v>180836</v>
      </c>
      <c r="CS203" s="64">
        <f>IF([1]TX_Counties_FY22_Income_Limits!CR203&gt;[1]WAIVER_TX_Counties_FY22!CS$2,[1]TX_Counties_FY22_Income_Limits!CR203,IF([1]TX_Counties_FY22_Income_Limits!CR203&lt;[1]WAIVER_TX_Counties_FY22!CS$2,[1]WAIVER_TX_Counties_FY22!CS$2,IF([1]TX_Counties_FY22_Income_Limits!CR203=[1]WAIVER_TX_Counties_FY22!CS$2,[1]TX_Counties_FY22_Income_Limits!CR203)))</f>
        <v>187660</v>
      </c>
      <c r="CT203" s="64">
        <f>IF([1]TX_Counties_FY22_Income_Limits!CS203&gt;[1]WAIVER_TX_Counties_FY22!CT$2,[1]TX_Counties_FY22_Income_Limits!CS203,IF([1]TX_Counties_FY22_Income_Limits!CS203&lt;[1]WAIVER_TX_Counties_FY22!CT$2,[1]WAIVER_TX_Counties_FY22!CT$2,IF([1]TX_Counties_FY22_Income_Limits!CS203=[1]WAIVER_TX_Counties_FY22!CT$2,[1]TX_Counties_FY22_Income_Limits!CS203)))</f>
        <v>194484</v>
      </c>
      <c r="CU203" s="64">
        <f>IF([1]TX_Counties_FY22_Income_Limits!CT203&gt;[1]WAIVER_TX_Counties_FY22!CU$2,[1]TX_Counties_FY22_Income_Limits!CT203,IF([1]TX_Counties_FY22_Income_Limits!CT203&lt;[1]WAIVER_TX_Counties_FY22!CU$2,[1]WAIVER_TX_Counties_FY22!CU$2,IF([1]TX_Counties_FY22_Income_Limits!CT203=[1]WAIVER_TX_Counties_FY22!CU$2,[1]TX_Counties_FY22_Income_Limits!CT203)))</f>
        <v>201308</v>
      </c>
      <c r="CV203" s="64">
        <f>IF([1]TX_Counties_FY22_Income_Limits!CU203&gt;[1]WAIVER_TX_Counties_FY22!CV$2,[1]TX_Counties_FY22_Income_Limits!CU203,IF([1]TX_Counties_FY22_Income_Limits!CU203&lt;[1]WAIVER_TX_Counties_FY22!CV$2,[1]WAIVER_TX_Counties_FY22!CV$2,IF([1]TX_Counties_FY22_Income_Limits!CU203=[1]WAIVER_TX_Counties_FY22!CV$2,[1]TX_Counties_FY22_Income_Limits!CU203)))</f>
        <v>208132</v>
      </c>
      <c r="CW203" s="64">
        <f>IF([1]TX_Counties_FY22_Income_Limits!CV203&gt;[1]WAIVER_TX_Counties_FY22!CW$2,[1]TX_Counties_FY22_Income_Limits!CV203,IF([1]TX_Counties_FY22_Income_Limits!CV203&lt;[1]WAIVER_TX_Counties_FY22!CW$2,[1]WAIVER_TX_Counties_FY22!CW$2,IF([1]TX_Counties_FY22_Income_Limits!CV203=[1]WAIVER_TX_Counties_FY22!CW$2,[1]TX_Counties_FY22_Income_Limits!CV203)))</f>
        <v>214956</v>
      </c>
      <c r="CX203" s="64">
        <f>IF([1]TX_Counties_FY22_Income_Limits!CW203&gt;[1]WAIVER_TX_Counties_FY22!CX$2,[1]TX_Counties_FY22_Income_Limits!CW203,IF([1]TX_Counties_FY22_Income_Limits!CW203&lt;[1]WAIVER_TX_Counties_FY22!CX$2,[1]WAIVER_TX_Counties_FY22!CX$2,IF([1]TX_Counties_FY22_Income_Limits!CW203=[1]WAIVER_TX_Counties_FY22!CX$2,[1]TX_Counties_FY22_Income_Limits!CW203)))</f>
        <v>221780</v>
      </c>
      <c r="CY203" s="64">
        <f>IF([1]TX_Counties_FY22_Income_Limits!CX203&gt;[1]WAIVER_TX_Counties_FY22!CY$2,[1]TX_Counties_FY22_Income_Limits!CX203,IF([1]TX_Counties_FY22_Income_Limits!CX203&lt;[1]WAIVER_TX_Counties_FY22!CY$2,[1]WAIVER_TX_Counties_FY22!CY$2,IF([1]TX_Counties_FY22_Income_Limits!CX203=[1]WAIVER_TX_Counties_FY22!CY$2,[1]TX_Counties_FY22_Income_Limits!CX203)))</f>
        <v>228604</v>
      </c>
      <c r="CZ203" s="64">
        <f>IF([1]TX_Counties_FY22_Income_Limits!CY203&gt;[1]WAIVER_TX_Counties_FY22!CZ$2,[1]TX_Counties_FY22_Income_Limits!CY203,IF([1]TX_Counties_FY22_Income_Limits!CY203&lt;[1]WAIVER_TX_Counties_FY22!CZ$2,[1]WAIVER_TX_Counties_FY22!CZ$2,IF([1]TX_Counties_FY22_Income_Limits!CY203=[1]WAIVER_TX_Counties_FY22!CZ$2,[1]TX_Counties_FY22_Income_Limits!CY203)))</f>
        <v>71652</v>
      </c>
      <c r="DA203" s="64">
        <f>IF([1]TX_Counties_FY22_Income_Limits!CZ203&gt;[1]WAIVER_TX_Counties_FY22!DA$2,[1]TX_Counties_FY22_Income_Limits!CZ203,IF([1]TX_Counties_FY22_Income_Limits!CZ203&lt;[1]WAIVER_TX_Counties_FY22!DA$2,[1]WAIVER_TX_Counties_FY22!DA$2,IF([1]TX_Counties_FY22_Income_Limits!CZ203=[1]WAIVER_TX_Counties_FY22!DA$2,[1]TX_Counties_FY22_Income_Limits!CZ203)))</f>
        <v>81888</v>
      </c>
      <c r="DB203" s="64">
        <f>IF([1]TX_Counties_FY22_Income_Limits!DA203&gt;[1]WAIVER_TX_Counties_FY22!DB$2,[1]TX_Counties_FY22_Income_Limits!DA203,IF([1]TX_Counties_FY22_Income_Limits!DA203&lt;[1]WAIVER_TX_Counties_FY22!DB$2,[1]WAIVER_TX_Counties_FY22!DB$2,IF([1]TX_Counties_FY22_Income_Limits!DA203=[1]WAIVER_TX_Counties_FY22!DB$2,[1]TX_Counties_FY22_Income_Limits!DA203)))</f>
        <v>92124</v>
      </c>
      <c r="DC203" s="64">
        <f>IF([1]TX_Counties_FY22_Income_Limits!DB203&gt;[1]WAIVER_TX_Counties_FY22!DC$2,[1]TX_Counties_FY22_Income_Limits!DB203,IF([1]TX_Counties_FY22_Income_Limits!DB203&lt;[1]WAIVER_TX_Counties_FY22!DC$2,[1]WAIVER_TX_Counties_FY22!DC$2,IF([1]TX_Counties_FY22_Income_Limits!DB203=[1]WAIVER_TX_Counties_FY22!DC$2,[1]TX_Counties_FY22_Income_Limits!DB203)))</f>
        <v>102360</v>
      </c>
      <c r="DD203" s="64">
        <f>IF([1]TX_Counties_FY22_Income_Limits!DC203&gt;[1]WAIVER_TX_Counties_FY22!DD$2,[1]TX_Counties_FY22_Income_Limits!DC203,IF([1]TX_Counties_FY22_Income_Limits!DC203&lt;[1]WAIVER_TX_Counties_FY22!DD$2,[1]WAIVER_TX_Counties_FY22!DD$2,IF([1]TX_Counties_FY22_Income_Limits!DC203=[1]WAIVER_TX_Counties_FY22!DD$2,[1]TX_Counties_FY22_Income_Limits!DC203)))</f>
        <v>110548.8</v>
      </c>
      <c r="DE203" s="64">
        <f>IF([1]TX_Counties_FY22_Income_Limits!DD203&gt;[1]WAIVER_TX_Counties_FY22!DE$2,[1]TX_Counties_FY22_Income_Limits!DD203,IF([1]TX_Counties_FY22_Income_Limits!DD203&lt;[1]WAIVER_TX_Counties_FY22!DE$2,[1]WAIVER_TX_Counties_FY22!DE$2,IF([1]TX_Counties_FY22_Income_Limits!DD203=[1]WAIVER_TX_Counties_FY22!DE$2,[1]TX_Counties_FY22_Income_Limits!DD203)))</f>
        <v>118737.59999999999</v>
      </c>
      <c r="DF203" s="64">
        <f>IF([1]TX_Counties_FY22_Income_Limits!DE203&gt;[1]WAIVER_TX_Counties_FY22!DF$2,[1]TX_Counties_FY22_Income_Limits!DE203,IF([1]TX_Counties_FY22_Income_Limits!DE203&lt;[1]WAIVER_TX_Counties_FY22!DF$2,[1]WAIVER_TX_Counties_FY22!DF$2,IF([1]TX_Counties_FY22_Income_Limits!DE203=[1]WAIVER_TX_Counties_FY22!DF$2,[1]TX_Counties_FY22_Income_Limits!DE203)))</f>
        <v>126926.39999999999</v>
      </c>
      <c r="DG203" s="64">
        <f>IF([1]TX_Counties_FY22_Income_Limits!DF203&gt;[1]WAIVER_TX_Counties_FY22!DG$2,[1]TX_Counties_FY22_Income_Limits!DF203,IF([1]TX_Counties_FY22_Income_Limits!DF203&lt;[1]WAIVER_TX_Counties_FY22!DG$2,[1]WAIVER_TX_Counties_FY22!DG$2,IF([1]TX_Counties_FY22_Income_Limits!DF203=[1]WAIVER_TX_Counties_FY22!DG$2,[1]TX_Counties_FY22_Income_Limits!DF203)))</f>
        <v>135115.20000000001</v>
      </c>
      <c r="DH203" s="64">
        <f>IF([1]TX_Counties_FY22_Income_Limits!DG203&gt;[1]WAIVER_TX_Counties_FY22!DH$2,[1]TX_Counties_FY22_Income_Limits!DG203,IF([1]TX_Counties_FY22_Income_Limits!DG203&lt;[1]WAIVER_TX_Counties_FY22!DH$2,[1]WAIVER_TX_Counties_FY22!DH$2,IF([1]TX_Counties_FY22_Income_Limits!DG203=[1]WAIVER_TX_Counties_FY22!DH$2,[1]TX_Counties_FY22_Income_Limits!DG203)))</f>
        <v>143304</v>
      </c>
      <c r="DI203" s="64">
        <f>IF([1]TX_Counties_FY22_Income_Limits!DH203&gt;[1]WAIVER_TX_Counties_FY22!DI$2,[1]TX_Counties_FY22_Income_Limits!DH203,IF([1]TX_Counties_FY22_Income_Limits!DH203&lt;[1]WAIVER_TX_Counties_FY22!DI$2,[1]WAIVER_TX_Counties_FY22!DI$2,IF([1]TX_Counties_FY22_Income_Limits!DH203=[1]WAIVER_TX_Counties_FY22!DI$2,[1]TX_Counties_FY22_Income_Limits!DH203)))</f>
        <v>151492.79999999999</v>
      </c>
      <c r="DJ203" s="64">
        <f>IF([1]TX_Counties_FY22_Income_Limits!DI203&gt;[1]WAIVER_TX_Counties_FY22!DJ$2,[1]TX_Counties_FY22_Income_Limits!DI203,IF([1]TX_Counties_FY22_Income_Limits!DI203&lt;[1]WAIVER_TX_Counties_FY22!DJ$2,[1]WAIVER_TX_Counties_FY22!DJ$2,IF([1]TX_Counties_FY22_Income_Limits!DI203=[1]WAIVER_TX_Counties_FY22!DJ$2,[1]TX_Counties_FY22_Income_Limits!DI203)))</f>
        <v>159681.59999999998</v>
      </c>
      <c r="DK203" s="64">
        <f>IF([1]TX_Counties_FY22_Income_Limits!DJ203&gt;[1]WAIVER_TX_Counties_FY22!DK$2,[1]TX_Counties_FY22_Income_Limits!DJ203,IF([1]TX_Counties_FY22_Income_Limits!DJ203&lt;[1]WAIVER_TX_Counties_FY22!DK$2,[1]WAIVER_TX_Counties_FY22!DK$2,IF([1]TX_Counties_FY22_Income_Limits!DJ203=[1]WAIVER_TX_Counties_FY22!DK$2,[1]TX_Counties_FY22_Income_Limits!DJ203)))</f>
        <v>167870.39999999997</v>
      </c>
      <c r="DL203" s="64">
        <f>IF([1]TX_Counties_FY22_Income_Limits!DK203&gt;[1]WAIVER_TX_Counties_FY22!DL$2,[1]TX_Counties_FY22_Income_Limits!DK203,IF([1]TX_Counties_FY22_Income_Limits!DK203&lt;[1]WAIVER_TX_Counties_FY22!DL$2,[1]WAIVER_TX_Counties_FY22!DL$2,IF([1]TX_Counties_FY22_Income_Limits!DK203=[1]WAIVER_TX_Counties_FY22!DL$2,[1]TX_Counties_FY22_Income_Limits!DK203)))</f>
        <v>176059.19999999995</v>
      </c>
      <c r="DM203" s="64">
        <f>IF([1]TX_Counties_FY22_Income_Limits!DL203&gt;[1]WAIVER_TX_Counties_FY22!DM$2,[1]TX_Counties_FY22_Income_Limits!DL203,IF([1]TX_Counties_FY22_Income_Limits!DL203&lt;[1]WAIVER_TX_Counties_FY22!DM$2,[1]WAIVER_TX_Counties_FY22!DM$2,IF([1]TX_Counties_FY22_Income_Limits!DL203=[1]WAIVER_TX_Counties_FY22!DM$2,[1]TX_Counties_FY22_Income_Limits!DL203)))</f>
        <v>184247.99999999994</v>
      </c>
      <c r="DN203" s="64">
        <f>IF([1]TX_Counties_FY22_Income_Limits!DM203&gt;[1]WAIVER_TX_Counties_FY22!DN$2,[1]TX_Counties_FY22_Income_Limits!DM203,IF([1]TX_Counties_FY22_Income_Limits!DM203&lt;[1]WAIVER_TX_Counties_FY22!DN$2,[1]WAIVER_TX_Counties_FY22!DN$2,IF([1]TX_Counties_FY22_Income_Limits!DM203=[1]WAIVER_TX_Counties_FY22!DN$2,[1]TX_Counties_FY22_Income_Limits!DM203)))</f>
        <v>192436.79999999993</v>
      </c>
      <c r="DO203" s="64">
        <f>IF([1]TX_Counties_FY22_Income_Limits!DN203&gt;[1]WAIVER_TX_Counties_FY22!DO$2,[1]TX_Counties_FY22_Income_Limits!DN203,IF([1]TX_Counties_FY22_Income_Limits!DN203&lt;[1]WAIVER_TX_Counties_FY22!DO$2,[1]WAIVER_TX_Counties_FY22!DO$2,IF([1]TX_Counties_FY22_Income_Limits!DN203=[1]WAIVER_TX_Counties_FY22!DO$2,[1]TX_Counties_FY22_Income_Limits!DN203)))</f>
        <v>200625.59999999992</v>
      </c>
      <c r="DP203" s="64">
        <f>IF([1]TX_Counties_FY22_Income_Limits!DO203&gt;[1]WAIVER_TX_Counties_FY22!DP$2,[1]TX_Counties_FY22_Income_Limits!DO203,IF([1]TX_Counties_FY22_Income_Limits!DO203&lt;[1]WAIVER_TX_Counties_FY22!DP$2,[1]WAIVER_TX_Counties_FY22!DP$2,IF([1]TX_Counties_FY22_Income_Limits!DO203=[1]WAIVER_TX_Counties_FY22!DP$2,[1]TX_Counties_FY22_Income_Limits!DO203)))</f>
        <v>208814.39999999991</v>
      </c>
      <c r="DQ203" s="64">
        <f>IF([1]TX_Counties_FY22_Income_Limits!DP203&gt;[1]WAIVER_TX_Counties_FY22!DQ$2,[1]TX_Counties_FY22_Income_Limits!DP203,IF([1]TX_Counties_FY22_Income_Limits!DP203&lt;[1]WAIVER_TX_Counties_FY22!DQ$2,[1]WAIVER_TX_Counties_FY22!DQ$2,IF([1]TX_Counties_FY22_Income_Limits!DP203=[1]WAIVER_TX_Counties_FY22!DQ$2,[1]TX_Counties_FY22_Income_Limits!DP203)))</f>
        <v>217003.1999999999</v>
      </c>
      <c r="DR203" s="64">
        <f>IF([1]TX_Counties_FY22_Income_Limits!DQ203&gt;[1]WAIVER_TX_Counties_FY22!DR$2,[1]TX_Counties_FY22_Income_Limits!DQ203,IF([1]TX_Counties_FY22_Income_Limits!DQ203&lt;[1]WAIVER_TX_Counties_FY22!DR$2,[1]WAIVER_TX_Counties_FY22!DR$2,IF([1]TX_Counties_FY22_Income_Limits!DQ203=[1]WAIVER_TX_Counties_FY22!DR$2,[1]TX_Counties_FY22_Income_Limits!DQ203)))</f>
        <v>225191.99999999988</v>
      </c>
      <c r="DS203" s="64">
        <f>IF([1]TX_Counties_FY22_Income_Limits!DR203&gt;[1]WAIVER_TX_Counties_FY22!DS$2,[1]TX_Counties_FY22_Income_Limits!DR203,IF([1]TX_Counties_FY22_Income_Limits!DR203&lt;[1]WAIVER_TX_Counties_FY22!DS$2,[1]WAIVER_TX_Counties_FY22!DS$2,IF([1]TX_Counties_FY22_Income_Limits!DR203=[1]WAIVER_TX_Counties_FY22!DS$2,[1]TX_Counties_FY22_Income_Limits!DR203)))</f>
        <v>233380.79999999987</v>
      </c>
      <c r="DT203" s="64">
        <f>IF([1]TX_Counties_FY22_Income_Limits!DS203&gt;[1]WAIVER_TX_Counties_FY22!DT$2,[1]TX_Counties_FY22_Income_Limits!DS203,IF([1]TX_Counties_FY22_Income_Limits!DS203&lt;[1]WAIVER_TX_Counties_FY22!DT$2,[1]WAIVER_TX_Counties_FY22!DT$2,IF([1]TX_Counties_FY22_Income_Limits!DS203=[1]WAIVER_TX_Counties_FY22!DT$2,[1]TX_Counties_FY22_Income_Limits!DS203)))</f>
        <v>241569.59999999986</v>
      </c>
      <c r="DU203" s="64">
        <f>IF([1]TX_Counties_FY22_Income_Limits!DT203&gt;[1]WAIVER_TX_Counties_FY22!DU$2,[1]TX_Counties_FY22_Income_Limits!DT203,IF([1]TX_Counties_FY22_Income_Limits!DT203&lt;[1]WAIVER_TX_Counties_FY22!DU$2,[1]WAIVER_TX_Counties_FY22!DU$2,IF([1]TX_Counties_FY22_Income_Limits!DT203=[1]WAIVER_TX_Counties_FY22!DU$2,[1]TX_Counties_FY22_Income_Limits!DT203)))</f>
        <v>249758.39999999985</v>
      </c>
      <c r="DV203" s="64">
        <f>IF([1]TX_Counties_FY22_Income_Limits!DU203&gt;[1]WAIVER_TX_Counties_FY22!DV$2,[1]TX_Counties_FY22_Income_Limits!DU203,IF([1]TX_Counties_FY22_Income_Limits!DU203&lt;[1]WAIVER_TX_Counties_FY22!DV$2,[1]WAIVER_TX_Counties_FY22!DV$2,IF([1]TX_Counties_FY22_Income_Limits!DU203=[1]WAIVER_TX_Counties_FY22!DV$2,[1]TX_Counties_FY22_Income_Limits!DU203)))</f>
        <v>257947.19999999984</v>
      </c>
      <c r="DW203" s="64">
        <f>IF([1]TX_Counties_FY22_Income_Limits!DV203&gt;[1]WAIVER_TX_Counties_FY22!DW$2,[1]TX_Counties_FY22_Income_Limits!DV203,IF([1]TX_Counties_FY22_Income_Limits!DV203&lt;[1]WAIVER_TX_Counties_FY22!DW$2,[1]WAIVER_TX_Counties_FY22!DW$2,IF([1]TX_Counties_FY22_Income_Limits!DV203=[1]WAIVER_TX_Counties_FY22!DW$2,[1]TX_Counties_FY22_Income_Limits!DV203)))</f>
        <v>266135.99999999983</v>
      </c>
      <c r="DX203" s="64">
        <f>IF([1]TX_Counties_FY22_Income_Limits!DW203&gt;[1]WAIVER_TX_Counties_FY22!DX$2,[1]TX_Counties_FY22_Income_Limits!DW203,IF([1]TX_Counties_FY22_Income_Limits!DW203&lt;[1]WAIVER_TX_Counties_FY22!DX$2,[1]WAIVER_TX_Counties_FY22!DX$2,IF([1]TX_Counties_FY22_Income_Limits!DW203=[1]WAIVER_TX_Counties_FY22!DX$2,[1]TX_Counties_FY22_Income_Limits!DW203)))</f>
        <v>274324.79999999981</v>
      </c>
    </row>
    <row r="204" spans="1:129" ht="14.45">
      <c r="A204" s="65" t="s">
        <v>393</v>
      </c>
      <c r="B204" s="65" t="str">
        <f t="shared" si="8"/>
        <v>YES</v>
      </c>
      <c r="C204" s="64">
        <f>[1]TX_Counties_FY22_Income_Limits!B204</f>
        <v>55800</v>
      </c>
      <c r="D204" s="64">
        <f>IF([1]TX_Counties_FY22_Income_Limits!C204&gt;[1]WAIVER_TX_Counties_FY22!D$2,[1]TX_Counties_FY22_Income_Limits!C204,IF([1]TX_Counties_FY22_Income_Limits!C204&lt;[1]WAIVER_TX_Counties_FY22!D$2,[1]WAIVER_TX_Counties_FY22!D$2,IF([1]TX_Counties_FY22_Income_Limits!C204=[1]WAIVER_TX_Counties_FY22!D$2,[1]TX_Counties_FY22_Income_Limits!C204)))</f>
        <v>17650</v>
      </c>
      <c r="E204" s="64">
        <f>IF([1]TX_Counties_FY22_Income_Limits!D204&gt;[1]WAIVER_TX_Counties_FY22!E$2,[1]TX_Counties_FY22_Income_Limits!D204,IF([1]TX_Counties_FY22_Income_Limits!D204&lt;[1]WAIVER_TX_Counties_FY22!E$2,[1]WAIVER_TX_Counties_FY22!E$2,IF([1]TX_Counties_FY22_Income_Limits!D204=[1]WAIVER_TX_Counties_FY22!E$2,[1]TX_Counties_FY22_Income_Limits!D204)))</f>
        <v>20200</v>
      </c>
      <c r="F204" s="64">
        <f>IF([1]TX_Counties_FY22_Income_Limits!E204&gt;[1]WAIVER_TX_Counties_FY22!F$2,[1]TX_Counties_FY22_Income_Limits!E204,IF([1]TX_Counties_FY22_Income_Limits!E204&lt;[1]WAIVER_TX_Counties_FY22!F$2,[1]WAIVER_TX_Counties_FY22!F$2,IF([1]TX_Counties_FY22_Income_Limits!E204=[1]WAIVER_TX_Counties_FY22!F$2,[1]TX_Counties_FY22_Income_Limits!E204)))</f>
        <v>23030</v>
      </c>
      <c r="G204" s="64">
        <f>IF([1]TX_Counties_FY22_Income_Limits!F204&gt;[1]WAIVER_TX_Counties_FY22!G$2,[1]TX_Counties_FY22_Income_Limits!F204,IF([1]TX_Counties_FY22_Income_Limits!F204&lt;[1]WAIVER_TX_Counties_FY22!G$2,[1]WAIVER_TX_Counties_FY22!G$2,IF([1]TX_Counties_FY22_Income_Limits!F204=[1]WAIVER_TX_Counties_FY22!G$2,[1]TX_Counties_FY22_Income_Limits!F204)))</f>
        <v>27750</v>
      </c>
      <c r="H204" s="64">
        <f>IF([1]TX_Counties_FY22_Income_Limits!G204&gt;[1]WAIVER_TX_Counties_FY22!H$2,[1]TX_Counties_FY22_Income_Limits!G204,IF([1]TX_Counties_FY22_Income_Limits!G204&lt;[1]WAIVER_TX_Counties_FY22!H$2,[1]WAIVER_TX_Counties_FY22!H$2,IF([1]TX_Counties_FY22_Income_Limits!G204=[1]WAIVER_TX_Counties_FY22!H$2,[1]TX_Counties_FY22_Income_Limits!G204)))</f>
        <v>32470</v>
      </c>
      <c r="I204" s="64">
        <f>IF([1]TX_Counties_FY22_Income_Limits!H204&gt;[1]WAIVER_TX_Counties_FY22!I$2,[1]TX_Counties_FY22_Income_Limits!H204,IF([1]TX_Counties_FY22_Income_Limits!H204&lt;[1]WAIVER_TX_Counties_FY22!I$2,[1]WAIVER_TX_Counties_FY22!I$2,IF([1]TX_Counties_FY22_Income_Limits!H204=[1]WAIVER_TX_Counties_FY22!I$2,[1]TX_Counties_FY22_Income_Limits!H204)))</f>
        <v>37190</v>
      </c>
      <c r="J204" s="64">
        <f>IF([1]TX_Counties_FY22_Income_Limits!I204&gt;[1]WAIVER_TX_Counties_FY22!J$2,[1]TX_Counties_FY22_Income_Limits!I204,IF([1]TX_Counties_FY22_Income_Limits!I204&lt;[1]WAIVER_TX_Counties_FY22!J$2,[1]WAIVER_TX_Counties_FY22!J$2,IF([1]TX_Counties_FY22_Income_Limits!I204=[1]WAIVER_TX_Counties_FY22!J$2,[1]TX_Counties_FY22_Income_Limits!I204)))</f>
        <v>41910</v>
      </c>
      <c r="K204" s="64">
        <f>IF([1]TX_Counties_FY22_Income_Limits!J204&gt;[1]WAIVER_TX_Counties_FY22!K$2,[1]TX_Counties_FY22_Income_Limits!J204,IF([1]TX_Counties_FY22_Income_Limits!J204&lt;[1]WAIVER_TX_Counties_FY22!K$2,[1]WAIVER_TX_Counties_FY22!K$2,IF([1]TX_Counties_FY22_Income_Limits!J204=[1]WAIVER_TX_Counties_FY22!K$2,[1]TX_Counties_FY22_Income_Limits!J204)))</f>
        <v>44950</v>
      </c>
      <c r="L204" s="64">
        <f>IF([1]TX_Counties_FY22_Income_Limits!K204&gt;[1]WAIVER_TX_Counties_FY22!L$2,[1]TX_Counties_FY22_Income_Limits!K204,IF([1]TX_Counties_FY22_Income_Limits!K204&lt;[1]WAIVER_TX_Counties_FY22!L$2,[1]WAIVER_TX_Counties_FY22!L$2,IF([1]TX_Counties_FY22_Income_Limits!K204=[1]WAIVER_TX_Counties_FY22!L$2,[1]TX_Counties_FY22_Income_Limits!K204)))</f>
        <v>58799.999999999993</v>
      </c>
      <c r="M204" s="64">
        <f>IF([1]TX_Counties_FY22_Income_Limits!L204&gt;[1]WAIVER_TX_Counties_FY22!M$2,[1]TX_Counties_FY22_Income_Limits!L204,IF([1]TX_Counties_FY22_Income_Limits!L204&lt;[1]WAIVER_TX_Counties_FY22!M$2,[1]WAIVER_TX_Counties_FY22!M$2,IF([1]TX_Counties_FY22_Income_Limits!L204=[1]WAIVER_TX_Counties_FY22!M$2,[1]TX_Counties_FY22_Income_Limits!L204)))</f>
        <v>62160</v>
      </c>
      <c r="N204" s="64">
        <f>IF([1]TX_Counties_FY22_Income_Limits!M204&gt;[1]WAIVER_TX_Counties_FY22!N$2,[1]TX_Counties_FY22_Income_Limits!M204,IF([1]TX_Counties_FY22_Income_Limits!M204&lt;[1]WAIVER_TX_Counties_FY22!N$2,[1]WAIVER_TX_Counties_FY22!N$2,IF([1]TX_Counties_FY22_Income_Limits!M204=[1]WAIVER_TX_Counties_FY22!N$2,[1]TX_Counties_FY22_Income_Limits!M204)))</f>
        <v>65520.000000000007</v>
      </c>
      <c r="O204" s="64">
        <f>IF([1]TX_Counties_FY22_Income_Limits!N204&gt;[1]WAIVER_TX_Counties_FY22!O$2,[1]TX_Counties_FY22_Income_Limits!N204,IF([1]TX_Counties_FY22_Income_Limits!N204&lt;[1]WAIVER_TX_Counties_FY22!O$2,[1]WAIVER_TX_Counties_FY22!O$2,IF([1]TX_Counties_FY22_Income_Limits!N204=[1]WAIVER_TX_Counties_FY22!O$2,[1]TX_Counties_FY22_Income_Limits!N204)))</f>
        <v>68880.000000000015</v>
      </c>
      <c r="P204" s="64">
        <f>IF([1]TX_Counties_FY22_Income_Limits!O204&gt;[1]WAIVER_TX_Counties_FY22!P$2,[1]TX_Counties_FY22_Income_Limits!O204,IF([1]TX_Counties_FY22_Income_Limits!O204&lt;[1]WAIVER_TX_Counties_FY22!P$2,[1]WAIVER_TX_Counties_FY22!P$2,IF([1]TX_Counties_FY22_Income_Limits!O204=[1]WAIVER_TX_Counties_FY22!P$2,[1]TX_Counties_FY22_Income_Limits!O204)))</f>
        <v>72240.000000000029</v>
      </c>
      <c r="Q204" s="64">
        <f>IF([1]TX_Counties_FY22_Income_Limits!P204&gt;[1]WAIVER_TX_Counties_FY22!Q$2,[1]TX_Counties_FY22_Income_Limits!P204,IF([1]TX_Counties_FY22_Income_Limits!P204&lt;[1]WAIVER_TX_Counties_FY22!Q$2,[1]WAIVER_TX_Counties_FY22!Q$2,IF([1]TX_Counties_FY22_Income_Limits!P204=[1]WAIVER_TX_Counties_FY22!Q$2,[1]TX_Counties_FY22_Income_Limits!P204)))</f>
        <v>75600.000000000044</v>
      </c>
      <c r="R204" s="64">
        <f>IF([1]TX_Counties_FY22_Income_Limits!Q204&gt;[1]WAIVER_TX_Counties_FY22!R$2,[1]TX_Counties_FY22_Income_Limits!Q204,IF([1]TX_Counties_FY22_Income_Limits!Q204&lt;[1]WAIVER_TX_Counties_FY22!R$2,[1]WAIVER_TX_Counties_FY22!R$2,IF([1]TX_Counties_FY22_Income_Limits!Q204=[1]WAIVER_TX_Counties_FY22!R$2,[1]TX_Counties_FY22_Income_Limits!Q204)))</f>
        <v>78960.000000000058</v>
      </c>
      <c r="S204" s="64">
        <f>IF([1]TX_Counties_FY22_Income_Limits!R204&gt;[1]WAIVER_TX_Counties_FY22!S$2,[1]TX_Counties_FY22_Income_Limits!R204,IF([1]TX_Counties_FY22_Income_Limits!R204&lt;[1]WAIVER_TX_Counties_FY22!S$2,[1]WAIVER_TX_Counties_FY22!S$2,IF([1]TX_Counties_FY22_Income_Limits!R204=[1]WAIVER_TX_Counties_FY22!S$2,[1]TX_Counties_FY22_Income_Limits!R204)))</f>
        <v>82320.000000000073</v>
      </c>
      <c r="T204" s="64">
        <f>IF([1]TX_Counties_FY22_Income_Limits!S204&gt;[1]WAIVER_TX_Counties_FY22!T$2,[1]TX_Counties_FY22_Income_Limits!S204,IF([1]TX_Counties_FY22_Income_Limits!S204&lt;[1]WAIVER_TX_Counties_FY22!T$2,[1]WAIVER_TX_Counties_FY22!T$2,IF([1]TX_Counties_FY22_Income_Limits!S204=[1]WAIVER_TX_Counties_FY22!T$2,[1]TX_Counties_FY22_Income_Limits!S204)))</f>
        <v>85680.000000000087</v>
      </c>
      <c r="U204" s="64">
        <f>IF([1]TX_Counties_FY22_Income_Limits!T204&gt;[1]WAIVER_TX_Counties_FY22!U$2,[1]TX_Counties_FY22_Income_Limits!T204,IF([1]TX_Counties_FY22_Income_Limits!T204&lt;[1]WAIVER_TX_Counties_FY22!U$2,[1]WAIVER_TX_Counties_FY22!U$2,IF([1]TX_Counties_FY22_Income_Limits!T204=[1]WAIVER_TX_Counties_FY22!U$2,[1]TX_Counties_FY22_Income_Limits!T204)))</f>
        <v>89040.000000000102</v>
      </c>
      <c r="V204" s="64">
        <f>IF([1]TX_Counties_FY22_Income_Limits!U204&gt;[1]WAIVER_TX_Counties_FY22!V$2,[1]TX_Counties_FY22_Income_Limits!U204,IF([1]TX_Counties_FY22_Income_Limits!U204&lt;[1]WAIVER_TX_Counties_FY22!V$2,[1]WAIVER_TX_Counties_FY22!V$2,IF([1]TX_Counties_FY22_Income_Limits!U204=[1]WAIVER_TX_Counties_FY22!V$2,[1]TX_Counties_FY22_Income_Limits!U204)))</f>
        <v>92400.000000000116</v>
      </c>
      <c r="W204" s="64">
        <f>IF([1]TX_Counties_FY22_Income_Limits!V204&gt;[1]WAIVER_TX_Counties_FY22!W$2,[1]TX_Counties_FY22_Income_Limits!V204,IF([1]TX_Counties_FY22_Income_Limits!V204&lt;[1]WAIVER_TX_Counties_FY22!W$2,[1]WAIVER_TX_Counties_FY22!W$2,IF([1]TX_Counties_FY22_Income_Limits!V204=[1]WAIVER_TX_Counties_FY22!W$2,[1]TX_Counties_FY22_Income_Limits!V204)))</f>
        <v>95760.000000000131</v>
      </c>
      <c r="X204" s="64">
        <f>IF([1]TX_Counties_FY22_Income_Limits!W204&gt;[1]WAIVER_TX_Counties_FY22!X$2,[1]TX_Counties_FY22_Income_Limits!W204,IF([1]TX_Counties_FY22_Income_Limits!W204&lt;[1]WAIVER_TX_Counties_FY22!X$2,[1]WAIVER_TX_Counties_FY22!X$2,IF([1]TX_Counties_FY22_Income_Limits!W204=[1]WAIVER_TX_Counties_FY22!X$2,[1]TX_Counties_FY22_Income_Limits!W204)))</f>
        <v>99120.000000000146</v>
      </c>
      <c r="Y204" s="64">
        <f>IF([1]TX_Counties_FY22_Income_Limits!X204&gt;[1]WAIVER_TX_Counties_FY22!Y$2,[1]TX_Counties_FY22_Income_Limits!X204,IF([1]TX_Counties_FY22_Income_Limits!X204&lt;[1]WAIVER_TX_Counties_FY22!Y$2,[1]WAIVER_TX_Counties_FY22!Y$2,IF([1]TX_Counties_FY22_Income_Limits!X204=[1]WAIVER_TX_Counties_FY22!Y$2,[1]TX_Counties_FY22_Income_Limits!X204)))</f>
        <v>102480.00000000016</v>
      </c>
      <c r="Z204" s="64">
        <f>IF([1]TX_Counties_FY22_Income_Limits!Y204&gt;[1]WAIVER_TX_Counties_FY22!Z$2,[1]TX_Counties_FY22_Income_Limits!Y204,IF([1]TX_Counties_FY22_Income_Limits!Y204&lt;[1]WAIVER_TX_Counties_FY22!Z$2,[1]WAIVER_TX_Counties_FY22!Z$2,IF([1]TX_Counties_FY22_Income_Limits!Y204=[1]WAIVER_TX_Counties_FY22!Z$2,[1]TX_Counties_FY22_Income_Limits!Y204)))</f>
        <v>105840.00000000017</v>
      </c>
      <c r="AA204" s="64">
        <f>IF([1]TX_Counties_FY22_Income_Limits!Z204&gt;[1]WAIVER_TX_Counties_FY22!AA$2,[1]TX_Counties_FY22_Income_Limits!Z204,IF([1]TX_Counties_FY22_Income_Limits!Z204&lt;[1]WAIVER_TX_Counties_FY22!AA$2,[1]WAIVER_TX_Counties_FY22!AA$2,IF([1]TX_Counties_FY22_Income_Limits!Z204=[1]WAIVER_TX_Counties_FY22!AA$2,[1]TX_Counties_FY22_Income_Limits!Z204)))</f>
        <v>109200.00000000019</v>
      </c>
      <c r="AB204" s="64">
        <f>IF([1]TX_Counties_FY22_Income_Limits!AA204&gt;[1]WAIVER_TX_Counties_FY22!AB$2,[1]TX_Counties_FY22_Income_Limits!AA204,IF([1]TX_Counties_FY22_Income_Limits!AA204&lt;[1]WAIVER_TX_Counties_FY22!AB$2,[1]WAIVER_TX_Counties_FY22!AB$2,IF([1]TX_Counties_FY22_Income_Limits!AA204=[1]WAIVER_TX_Counties_FY22!AB$2,[1]TX_Counties_FY22_Income_Limits!AA204)))</f>
        <v>112560.0000000002</v>
      </c>
      <c r="AC204" s="64">
        <f>IF([1]TX_Counties_FY22_Income_Limits!AB204&gt;[1]WAIVER_TX_Counties_FY22!AC$2,[1]TX_Counties_FY22_Income_Limits!AB204,IF([1]TX_Counties_FY22_Income_Limits!AB204&lt;[1]WAIVER_TX_Counties_FY22!AC$2,[1]WAIVER_TX_Counties_FY22!AC$2,IF([1]TX_Counties_FY22_Income_Limits!AB204=[1]WAIVER_TX_Counties_FY22!AC$2,[1]TX_Counties_FY22_Income_Limits!AB204)))</f>
        <v>29400</v>
      </c>
      <c r="AD204" s="64">
        <f>IF([1]TX_Counties_FY22_Income_Limits!AC204&gt;[1]WAIVER_TX_Counties_FY22!AD$2,[1]TX_Counties_FY22_Income_Limits!AC204,IF([1]TX_Counties_FY22_Income_Limits!AC204&lt;[1]WAIVER_TX_Counties_FY22!AD$2,[1]WAIVER_TX_Counties_FY22!AD$2,IF([1]TX_Counties_FY22_Income_Limits!AC204=[1]WAIVER_TX_Counties_FY22!AD$2,[1]TX_Counties_FY22_Income_Limits!AC204)))</f>
        <v>33600</v>
      </c>
      <c r="AE204" s="64">
        <f>IF([1]TX_Counties_FY22_Income_Limits!AD204&gt;[1]WAIVER_TX_Counties_FY22!AE$2,[1]TX_Counties_FY22_Income_Limits!AD204,IF([1]TX_Counties_FY22_Income_Limits!AD204&lt;[1]WAIVER_TX_Counties_FY22!AE$2,[1]WAIVER_TX_Counties_FY22!AE$2,IF([1]TX_Counties_FY22_Income_Limits!AD204=[1]WAIVER_TX_Counties_FY22!AE$2,[1]TX_Counties_FY22_Income_Limits!AD204)))</f>
        <v>37800</v>
      </c>
      <c r="AF204" s="64">
        <f>IF([1]TX_Counties_FY22_Income_Limits!AE204&gt;[1]WAIVER_TX_Counties_FY22!AF$2,[1]TX_Counties_FY22_Income_Limits!AE204,IF([1]TX_Counties_FY22_Income_Limits!AE204&lt;[1]WAIVER_TX_Counties_FY22!AF$2,[1]WAIVER_TX_Counties_FY22!AF$2,IF([1]TX_Counties_FY22_Income_Limits!AE204=[1]WAIVER_TX_Counties_FY22!AF$2,[1]TX_Counties_FY22_Income_Limits!AE204)))</f>
        <v>42000</v>
      </c>
      <c r="AG204" s="64">
        <f>IF([1]TX_Counties_FY22_Income_Limits!AF204&gt;[1]WAIVER_TX_Counties_FY22!AG$2,[1]TX_Counties_FY22_Income_Limits!AF204,IF([1]TX_Counties_FY22_Income_Limits!AF204&lt;[1]WAIVER_TX_Counties_FY22!AG$2,[1]WAIVER_TX_Counties_FY22!AG$2,IF([1]TX_Counties_FY22_Income_Limits!AF204=[1]WAIVER_TX_Counties_FY22!AG$2,[1]TX_Counties_FY22_Income_Limits!AF204)))</f>
        <v>45400</v>
      </c>
      <c r="AH204" s="64">
        <f>IF([1]TX_Counties_FY22_Income_Limits!AG204&gt;[1]WAIVER_TX_Counties_FY22!AH$2,[1]TX_Counties_FY22_Income_Limits!AG204,IF([1]TX_Counties_FY22_Income_Limits!AG204&lt;[1]WAIVER_TX_Counties_FY22!AH$2,[1]WAIVER_TX_Counties_FY22!AH$2,IF([1]TX_Counties_FY22_Income_Limits!AG204=[1]WAIVER_TX_Counties_FY22!AH$2,[1]TX_Counties_FY22_Income_Limits!AG204)))</f>
        <v>48750</v>
      </c>
      <c r="AI204" s="64">
        <f>IF([1]TX_Counties_FY22_Income_Limits!AH204&gt;[1]WAIVER_TX_Counties_FY22!AI$2,[1]TX_Counties_FY22_Income_Limits!AH204,IF([1]TX_Counties_FY22_Income_Limits!AH204&lt;[1]WAIVER_TX_Counties_FY22!AI$2,[1]WAIVER_TX_Counties_FY22!AI$2,IF([1]TX_Counties_FY22_Income_Limits!AH204=[1]WAIVER_TX_Counties_FY22!AI$2,[1]TX_Counties_FY22_Income_Limits!AH204)))</f>
        <v>52100</v>
      </c>
      <c r="AJ204" s="64">
        <f>IF([1]TX_Counties_FY22_Income_Limits!AI204&gt;[1]WAIVER_TX_Counties_FY22!AJ$2,[1]TX_Counties_FY22_Income_Limits!AI204,IF([1]TX_Counties_FY22_Income_Limits!AI204&lt;[1]WAIVER_TX_Counties_FY22!AJ$2,[1]WAIVER_TX_Counties_FY22!AJ$2,IF([1]TX_Counties_FY22_Income_Limits!AI204=[1]WAIVER_TX_Counties_FY22!AJ$2,[1]TX_Counties_FY22_Income_Limits!AI204)))</f>
        <v>55450</v>
      </c>
      <c r="AK204" s="64">
        <f>IF([1]TX_Counties_FY22_Income_Limits!AJ204&gt;[1]WAIVER_TX_Counties_FY22!AK$2,[1]TX_Counties_FY22_Income_Limits!AJ204,IF([1]TX_Counties_FY22_Income_Limits!AJ204&lt;[1]WAIVER_TX_Counties_FY22!AK$2,[1]WAIVER_TX_Counties_FY22!AK$2,IF([1]TX_Counties_FY22_Income_Limits!AJ204=[1]WAIVER_TX_Counties_FY22!AK$2,[1]TX_Counties_FY22_Income_Limits!AJ204)))</f>
        <v>58799.999999999993</v>
      </c>
      <c r="AL204" s="64">
        <f>IF([1]TX_Counties_FY22_Income_Limits!AK204&gt;[1]WAIVER_TX_Counties_FY22!AL$2,[1]TX_Counties_FY22_Income_Limits!AK204,IF([1]TX_Counties_FY22_Income_Limits!AK204&lt;[1]WAIVER_TX_Counties_FY22!AL$2,[1]WAIVER_TX_Counties_FY22!AL$2,IF([1]TX_Counties_FY22_Income_Limits!AK204=[1]WAIVER_TX_Counties_FY22!AL$2,[1]TX_Counties_FY22_Income_Limits!AK204)))</f>
        <v>62160</v>
      </c>
      <c r="AM204" s="64">
        <f>IF([1]TX_Counties_FY22_Income_Limits!AL204&gt;[1]WAIVER_TX_Counties_FY22!AM$2,[1]TX_Counties_FY22_Income_Limits!AL204,IF([1]TX_Counties_FY22_Income_Limits!AL204&lt;[1]WAIVER_TX_Counties_FY22!AM$2,[1]WAIVER_TX_Counties_FY22!AM$2,IF([1]TX_Counties_FY22_Income_Limits!AL204=[1]WAIVER_TX_Counties_FY22!AM$2,[1]TX_Counties_FY22_Income_Limits!AL204)))</f>
        <v>65520.000000000007</v>
      </c>
      <c r="AN204" s="64">
        <f>IF([1]TX_Counties_FY22_Income_Limits!AM204&gt;[1]WAIVER_TX_Counties_FY22!AN$2,[1]TX_Counties_FY22_Income_Limits!AM204,IF([1]TX_Counties_FY22_Income_Limits!AM204&lt;[1]WAIVER_TX_Counties_FY22!AN$2,[1]WAIVER_TX_Counties_FY22!AN$2,IF([1]TX_Counties_FY22_Income_Limits!AM204=[1]WAIVER_TX_Counties_FY22!AN$2,[1]TX_Counties_FY22_Income_Limits!AM204)))</f>
        <v>68880.000000000015</v>
      </c>
      <c r="AO204" s="64">
        <f>IF([1]TX_Counties_FY22_Income_Limits!AN204&gt;[1]WAIVER_TX_Counties_FY22!AO$2,[1]TX_Counties_FY22_Income_Limits!AN204,IF([1]TX_Counties_FY22_Income_Limits!AN204&lt;[1]WAIVER_TX_Counties_FY22!AO$2,[1]WAIVER_TX_Counties_FY22!AO$2,IF([1]TX_Counties_FY22_Income_Limits!AN204=[1]WAIVER_TX_Counties_FY22!AO$2,[1]TX_Counties_FY22_Income_Limits!AN204)))</f>
        <v>72240.000000000029</v>
      </c>
      <c r="AP204" s="64">
        <f>IF([1]TX_Counties_FY22_Income_Limits!AO204&gt;[1]WAIVER_TX_Counties_FY22!AP$2,[1]TX_Counties_FY22_Income_Limits!AO204,IF([1]TX_Counties_FY22_Income_Limits!AO204&lt;[1]WAIVER_TX_Counties_FY22!AP$2,[1]WAIVER_TX_Counties_FY22!AP$2,IF([1]TX_Counties_FY22_Income_Limits!AO204=[1]WAIVER_TX_Counties_FY22!AP$2,[1]TX_Counties_FY22_Income_Limits!AO204)))</f>
        <v>75600.000000000044</v>
      </c>
      <c r="AQ204" s="64">
        <f>IF([1]TX_Counties_FY22_Income_Limits!AP204&gt;[1]WAIVER_TX_Counties_FY22!AQ$2,[1]TX_Counties_FY22_Income_Limits!AP204,IF([1]TX_Counties_FY22_Income_Limits!AP204&lt;[1]WAIVER_TX_Counties_FY22!AQ$2,[1]WAIVER_TX_Counties_FY22!AQ$2,IF([1]TX_Counties_FY22_Income_Limits!AP204=[1]WAIVER_TX_Counties_FY22!AQ$2,[1]TX_Counties_FY22_Income_Limits!AP204)))</f>
        <v>78960.000000000058</v>
      </c>
      <c r="AR204" s="64">
        <f>IF([1]TX_Counties_FY22_Income_Limits!AQ204&gt;[1]WAIVER_TX_Counties_FY22!AR$2,[1]TX_Counties_FY22_Income_Limits!AQ204,IF([1]TX_Counties_FY22_Income_Limits!AQ204&lt;[1]WAIVER_TX_Counties_FY22!AR$2,[1]WAIVER_TX_Counties_FY22!AR$2,IF([1]TX_Counties_FY22_Income_Limits!AQ204=[1]WAIVER_TX_Counties_FY22!AR$2,[1]TX_Counties_FY22_Income_Limits!AQ204)))</f>
        <v>82320.000000000073</v>
      </c>
      <c r="AS204" s="64">
        <f>IF([1]TX_Counties_FY22_Income_Limits!AR204&gt;[1]WAIVER_TX_Counties_FY22!AS$2,[1]TX_Counties_FY22_Income_Limits!AR204,IF([1]TX_Counties_FY22_Income_Limits!AR204&lt;[1]WAIVER_TX_Counties_FY22!AS$2,[1]WAIVER_TX_Counties_FY22!AS$2,IF([1]TX_Counties_FY22_Income_Limits!AR204=[1]WAIVER_TX_Counties_FY22!AS$2,[1]TX_Counties_FY22_Income_Limits!AR204)))</f>
        <v>85680.000000000087</v>
      </c>
      <c r="AT204" s="64">
        <f>IF([1]TX_Counties_FY22_Income_Limits!AS204&gt;[1]WAIVER_TX_Counties_FY22!AT$2,[1]TX_Counties_FY22_Income_Limits!AS204,IF([1]TX_Counties_FY22_Income_Limits!AS204&lt;[1]WAIVER_TX_Counties_FY22!AT$2,[1]WAIVER_TX_Counties_FY22!AT$2,IF([1]TX_Counties_FY22_Income_Limits!AS204=[1]WAIVER_TX_Counties_FY22!AT$2,[1]TX_Counties_FY22_Income_Limits!AS204)))</f>
        <v>89040.000000000102</v>
      </c>
      <c r="AU204" s="64">
        <f>IF([1]TX_Counties_FY22_Income_Limits!AT204&gt;[1]WAIVER_TX_Counties_FY22!AU$2,[1]TX_Counties_FY22_Income_Limits!AT204,IF([1]TX_Counties_FY22_Income_Limits!AT204&lt;[1]WAIVER_TX_Counties_FY22!AU$2,[1]WAIVER_TX_Counties_FY22!AU$2,IF([1]TX_Counties_FY22_Income_Limits!AT204=[1]WAIVER_TX_Counties_FY22!AU$2,[1]TX_Counties_FY22_Income_Limits!AT204)))</f>
        <v>92400.000000000116</v>
      </c>
      <c r="AV204" s="64">
        <f>IF([1]TX_Counties_FY22_Income_Limits!AU204&gt;[1]WAIVER_TX_Counties_FY22!AV$2,[1]TX_Counties_FY22_Income_Limits!AU204,IF([1]TX_Counties_FY22_Income_Limits!AU204&lt;[1]WAIVER_TX_Counties_FY22!AV$2,[1]WAIVER_TX_Counties_FY22!AV$2,IF([1]TX_Counties_FY22_Income_Limits!AU204=[1]WAIVER_TX_Counties_FY22!AV$2,[1]TX_Counties_FY22_Income_Limits!AU204)))</f>
        <v>95760.000000000131</v>
      </c>
      <c r="AW204" s="64">
        <f>IF([1]TX_Counties_FY22_Income_Limits!AV204&gt;[1]WAIVER_TX_Counties_FY22!AW$2,[1]TX_Counties_FY22_Income_Limits!AV204,IF([1]TX_Counties_FY22_Income_Limits!AV204&lt;[1]WAIVER_TX_Counties_FY22!AW$2,[1]WAIVER_TX_Counties_FY22!AW$2,IF([1]TX_Counties_FY22_Income_Limits!AV204=[1]WAIVER_TX_Counties_FY22!AW$2,[1]TX_Counties_FY22_Income_Limits!AV204)))</f>
        <v>99120.000000000146</v>
      </c>
      <c r="AX204" s="64">
        <f>IF([1]TX_Counties_FY22_Income_Limits!AW204&gt;[1]WAIVER_TX_Counties_FY22!AX$2,[1]TX_Counties_FY22_Income_Limits!AW204,IF([1]TX_Counties_FY22_Income_Limits!AW204&lt;[1]WAIVER_TX_Counties_FY22!AX$2,[1]WAIVER_TX_Counties_FY22!AX$2,IF([1]TX_Counties_FY22_Income_Limits!AW204=[1]WAIVER_TX_Counties_FY22!AX$2,[1]TX_Counties_FY22_Income_Limits!AW204)))</f>
        <v>102480.00000000016</v>
      </c>
      <c r="AY204" s="64">
        <f>IF([1]TX_Counties_FY22_Income_Limits!AX204&gt;[1]WAIVER_TX_Counties_FY22!AY$2,[1]TX_Counties_FY22_Income_Limits!AX204,IF([1]TX_Counties_FY22_Income_Limits!AX204&lt;[1]WAIVER_TX_Counties_FY22!AY$2,[1]WAIVER_TX_Counties_FY22!AY$2,IF([1]TX_Counties_FY22_Income_Limits!AX204=[1]WAIVER_TX_Counties_FY22!AY$2,[1]TX_Counties_FY22_Income_Limits!AX204)))</f>
        <v>105840.00000000017</v>
      </c>
      <c r="AZ204" s="64">
        <f>IF([1]TX_Counties_FY22_Income_Limits!AY204&gt;[1]WAIVER_TX_Counties_FY22!AZ$2,[1]TX_Counties_FY22_Income_Limits!AY204,IF([1]TX_Counties_FY22_Income_Limits!AY204&lt;[1]WAIVER_TX_Counties_FY22!AZ$2,[1]WAIVER_TX_Counties_FY22!AZ$2,IF([1]TX_Counties_FY22_Income_Limits!AY204=[1]WAIVER_TX_Counties_FY22!AZ$2,[1]TX_Counties_FY22_Income_Limits!AY204)))</f>
        <v>109200.00000000019</v>
      </c>
      <c r="BA204" s="64">
        <f>IF([1]TX_Counties_FY22_Income_Limits!AZ204&gt;[1]WAIVER_TX_Counties_FY22!BA$2,[1]TX_Counties_FY22_Income_Limits!AZ204,IF([1]TX_Counties_FY22_Income_Limits!AZ204&lt;[1]WAIVER_TX_Counties_FY22!BA$2,[1]WAIVER_TX_Counties_FY22!BA$2,IF([1]TX_Counties_FY22_Income_Limits!AZ204=[1]WAIVER_TX_Counties_FY22!BA$2,[1]TX_Counties_FY22_Income_Limits!AZ204)))</f>
        <v>112560.0000000002</v>
      </c>
      <c r="BB204" s="64">
        <f>IF([1]TX_Counties_FY22_Income_Limits!BA204&gt;[1]WAIVER_TX_Counties_FY22!BB$2,[1]TX_Counties_FY22_Income_Limits!BA204,IF([1]TX_Counties_FY22_Income_Limits!BA204&lt;[1]WAIVER_TX_Counties_FY22!BB$2,[1]WAIVER_TX_Counties_FY22!BB$2,IF([1]TX_Counties_FY22_Income_Limits!BA204=[1]WAIVER_TX_Counties_FY22!BB$2,[1]TX_Counties_FY22_Income_Limits!BA204)))</f>
        <v>47050</v>
      </c>
      <c r="BC204" s="64">
        <f>IF([1]TX_Counties_FY22_Income_Limits!BB204&gt;[1]WAIVER_TX_Counties_FY22!BC$2,[1]TX_Counties_FY22_Income_Limits!BB204,IF([1]TX_Counties_FY22_Income_Limits!BB204&lt;[1]WAIVER_TX_Counties_FY22!BC$2,[1]WAIVER_TX_Counties_FY22!BC$2,IF([1]TX_Counties_FY22_Income_Limits!BB204=[1]WAIVER_TX_Counties_FY22!BC$2,[1]TX_Counties_FY22_Income_Limits!BB204)))</f>
        <v>53800</v>
      </c>
      <c r="BD204" s="64">
        <f>IF([1]TX_Counties_FY22_Income_Limits!BC204&gt;[1]WAIVER_TX_Counties_FY22!BD$2,[1]TX_Counties_FY22_Income_Limits!BC204,IF([1]TX_Counties_FY22_Income_Limits!BC204&lt;[1]WAIVER_TX_Counties_FY22!BD$2,[1]WAIVER_TX_Counties_FY22!BD$2,IF([1]TX_Counties_FY22_Income_Limits!BC204=[1]WAIVER_TX_Counties_FY22!BD$2,[1]TX_Counties_FY22_Income_Limits!BC204)))</f>
        <v>60500</v>
      </c>
      <c r="BE204" s="64">
        <f>IF([1]TX_Counties_FY22_Income_Limits!BD204&gt;[1]WAIVER_TX_Counties_FY22!BE$2,[1]TX_Counties_FY22_Income_Limits!BD204,IF([1]TX_Counties_FY22_Income_Limits!BD204&lt;[1]WAIVER_TX_Counties_FY22!BE$2,[1]WAIVER_TX_Counties_FY22!BE$2,IF([1]TX_Counties_FY22_Income_Limits!BD204=[1]WAIVER_TX_Counties_FY22!BE$2,[1]TX_Counties_FY22_Income_Limits!BD204)))</f>
        <v>67250</v>
      </c>
      <c r="BF204" s="64">
        <f>IF([1]TX_Counties_FY22_Income_Limits!BE204&gt;[1]WAIVER_TX_Counties_FY22!BF$2,[1]TX_Counties_FY22_Income_Limits!BE204,IF([1]TX_Counties_FY22_Income_Limits!BE204&lt;[1]WAIVER_TX_Counties_FY22!BF$2,[1]WAIVER_TX_Counties_FY22!BF$2,IF([1]TX_Counties_FY22_Income_Limits!BE204=[1]WAIVER_TX_Counties_FY22!BF$2,[1]TX_Counties_FY22_Income_Limits!BE204)))</f>
        <v>72650</v>
      </c>
      <c r="BG204" s="64">
        <f>IF([1]TX_Counties_FY22_Income_Limits!BF204&gt;[1]WAIVER_TX_Counties_FY22!BG$2,[1]TX_Counties_FY22_Income_Limits!BF204,IF([1]TX_Counties_FY22_Income_Limits!BF204&lt;[1]WAIVER_TX_Counties_FY22!BG$2,[1]WAIVER_TX_Counties_FY22!BG$2,IF([1]TX_Counties_FY22_Income_Limits!BF204=[1]WAIVER_TX_Counties_FY22!BG$2,[1]TX_Counties_FY22_Income_Limits!BF204)))</f>
        <v>78000</v>
      </c>
      <c r="BH204" s="64">
        <f>IF([1]TX_Counties_FY22_Income_Limits!BG204&gt;[1]WAIVER_TX_Counties_FY22!BH$2,[1]TX_Counties_FY22_Income_Limits!BG204,IF([1]TX_Counties_FY22_Income_Limits!BG204&lt;[1]WAIVER_TX_Counties_FY22!BH$2,[1]WAIVER_TX_Counties_FY22!BH$2,IF([1]TX_Counties_FY22_Income_Limits!BG204=[1]WAIVER_TX_Counties_FY22!BH$2,[1]TX_Counties_FY22_Income_Limits!BG204)))</f>
        <v>83400</v>
      </c>
      <c r="BI204" s="64">
        <f>IF([1]TX_Counties_FY22_Income_Limits!BH204&gt;[1]WAIVER_TX_Counties_FY22!BI$2,[1]TX_Counties_FY22_Income_Limits!BH204,IF([1]TX_Counties_FY22_Income_Limits!BH204&lt;[1]WAIVER_TX_Counties_FY22!BI$2,[1]WAIVER_TX_Counties_FY22!BI$2,IF([1]TX_Counties_FY22_Income_Limits!BH204=[1]WAIVER_TX_Counties_FY22!BI$2,[1]TX_Counties_FY22_Income_Limits!BH204)))</f>
        <v>88750</v>
      </c>
      <c r="BJ204" s="64">
        <f>IF([1]TX_Counties_FY22_Income_Limits!BI204&gt;[1]WAIVER_TX_Counties_FY22!BJ$2,[1]TX_Counties_FY22_Income_Limits!BI204,IF([1]TX_Counties_FY22_Income_Limits!BI204&lt;[1]WAIVER_TX_Counties_FY22!BJ$2,[1]WAIVER_TX_Counties_FY22!BJ$2,IF([1]TX_Counties_FY22_Income_Limits!BI204=[1]WAIVER_TX_Counties_FY22!BJ$2,[1]TX_Counties_FY22_Income_Limits!BI204)))</f>
        <v>94150</v>
      </c>
      <c r="BK204" s="64">
        <f>IF([1]TX_Counties_FY22_Income_Limits!BJ204&gt;[1]WAIVER_TX_Counties_FY22!BK$2,[1]TX_Counties_FY22_Income_Limits!BJ204,IF([1]TX_Counties_FY22_Income_Limits!BJ204&lt;[1]WAIVER_TX_Counties_FY22!BK$2,[1]WAIVER_TX_Counties_FY22!BK$2,IF([1]TX_Counties_FY22_Income_Limits!BJ204=[1]WAIVER_TX_Counties_FY22!BK$2,[1]TX_Counties_FY22_Income_Limits!BJ204)))</f>
        <v>99530</v>
      </c>
      <c r="BL204" s="64">
        <f>IF([1]TX_Counties_FY22_Income_Limits!BK204&gt;[1]WAIVER_TX_Counties_FY22!BL$2,[1]TX_Counties_FY22_Income_Limits!BK204,IF([1]TX_Counties_FY22_Income_Limits!BK204&lt;[1]WAIVER_TX_Counties_FY22!BL$2,[1]WAIVER_TX_Counties_FY22!BL$2,IF([1]TX_Counties_FY22_Income_Limits!BK204=[1]WAIVER_TX_Counties_FY22!BL$2,[1]TX_Counties_FY22_Income_Limits!BK204)))</f>
        <v>104910</v>
      </c>
      <c r="BM204" s="64">
        <f>IF([1]TX_Counties_FY22_Income_Limits!BL204&gt;[1]WAIVER_TX_Counties_FY22!BM$2,[1]TX_Counties_FY22_Income_Limits!BL204,IF([1]TX_Counties_FY22_Income_Limits!BL204&lt;[1]WAIVER_TX_Counties_FY22!BM$2,[1]WAIVER_TX_Counties_FY22!BM$2,IF([1]TX_Counties_FY22_Income_Limits!BL204=[1]WAIVER_TX_Counties_FY22!BM$2,[1]TX_Counties_FY22_Income_Limits!BL204)))</f>
        <v>110290</v>
      </c>
      <c r="BN204" s="64">
        <f>IF([1]TX_Counties_FY22_Income_Limits!BM204&gt;[1]WAIVER_TX_Counties_FY22!BN$2,[1]TX_Counties_FY22_Income_Limits!BM204,IF([1]TX_Counties_FY22_Income_Limits!BM204&lt;[1]WAIVER_TX_Counties_FY22!BN$2,[1]WAIVER_TX_Counties_FY22!BN$2,IF([1]TX_Counties_FY22_Income_Limits!BM204=[1]WAIVER_TX_Counties_FY22!BN$2,[1]TX_Counties_FY22_Income_Limits!BM204)))</f>
        <v>115670</v>
      </c>
      <c r="BO204" s="64">
        <f>IF([1]TX_Counties_FY22_Income_Limits!BN204&gt;[1]WAIVER_TX_Counties_FY22!BO$2,[1]TX_Counties_FY22_Income_Limits!BN204,IF([1]TX_Counties_FY22_Income_Limits!BN204&lt;[1]WAIVER_TX_Counties_FY22!BO$2,[1]WAIVER_TX_Counties_FY22!BO$2,IF([1]TX_Counties_FY22_Income_Limits!BN204=[1]WAIVER_TX_Counties_FY22!BO$2,[1]TX_Counties_FY22_Income_Limits!BN204)))</f>
        <v>121050</v>
      </c>
      <c r="BP204" s="64">
        <f>IF([1]TX_Counties_FY22_Income_Limits!BO204&gt;[1]WAIVER_TX_Counties_FY22!BP$2,[1]TX_Counties_FY22_Income_Limits!BO204,IF([1]TX_Counties_FY22_Income_Limits!BO204&lt;[1]WAIVER_TX_Counties_FY22!BP$2,[1]WAIVER_TX_Counties_FY22!BP$2,IF([1]TX_Counties_FY22_Income_Limits!BO204=[1]WAIVER_TX_Counties_FY22!BP$2,[1]TX_Counties_FY22_Income_Limits!BO204)))</f>
        <v>126430</v>
      </c>
      <c r="BQ204" s="64">
        <f>IF([1]TX_Counties_FY22_Income_Limits!BP204&gt;[1]WAIVER_TX_Counties_FY22!BQ$2,[1]TX_Counties_FY22_Income_Limits!BP204,IF([1]TX_Counties_FY22_Income_Limits!BP204&lt;[1]WAIVER_TX_Counties_FY22!BQ$2,[1]WAIVER_TX_Counties_FY22!BQ$2,IF([1]TX_Counties_FY22_Income_Limits!BP204=[1]WAIVER_TX_Counties_FY22!BQ$2,[1]TX_Counties_FY22_Income_Limits!BP204)))</f>
        <v>131810</v>
      </c>
      <c r="BR204" s="64">
        <f>IF([1]TX_Counties_FY22_Income_Limits!BQ204&gt;[1]WAIVER_TX_Counties_FY22!BR$2,[1]TX_Counties_FY22_Income_Limits!BQ204,IF([1]TX_Counties_FY22_Income_Limits!BQ204&lt;[1]WAIVER_TX_Counties_FY22!BR$2,[1]WAIVER_TX_Counties_FY22!BR$2,IF([1]TX_Counties_FY22_Income_Limits!BQ204=[1]WAIVER_TX_Counties_FY22!BR$2,[1]TX_Counties_FY22_Income_Limits!BQ204)))</f>
        <v>137190</v>
      </c>
      <c r="BS204" s="64">
        <f>IF([1]TX_Counties_FY22_Income_Limits!BR204&gt;[1]WAIVER_TX_Counties_FY22!BS$2,[1]TX_Counties_FY22_Income_Limits!BR204,IF([1]TX_Counties_FY22_Income_Limits!BR204&lt;[1]WAIVER_TX_Counties_FY22!BS$2,[1]WAIVER_TX_Counties_FY22!BS$2,IF([1]TX_Counties_FY22_Income_Limits!BR204=[1]WAIVER_TX_Counties_FY22!BS$2,[1]TX_Counties_FY22_Income_Limits!BR204)))</f>
        <v>142570</v>
      </c>
      <c r="BT204" s="64">
        <f>IF([1]TX_Counties_FY22_Income_Limits!BS204&gt;[1]WAIVER_TX_Counties_FY22!BT$2,[1]TX_Counties_FY22_Income_Limits!BS204,IF([1]TX_Counties_FY22_Income_Limits!BS204&lt;[1]WAIVER_TX_Counties_FY22!BT$2,[1]WAIVER_TX_Counties_FY22!BT$2,IF([1]TX_Counties_FY22_Income_Limits!BS204=[1]WAIVER_TX_Counties_FY22!BT$2,[1]TX_Counties_FY22_Income_Limits!BS204)))</f>
        <v>147950</v>
      </c>
      <c r="BU204" s="64">
        <f>IF([1]TX_Counties_FY22_Income_Limits!BT204&gt;[1]WAIVER_TX_Counties_FY22!BU$2,[1]TX_Counties_FY22_Income_Limits!BT204,IF([1]TX_Counties_FY22_Income_Limits!BT204&lt;[1]WAIVER_TX_Counties_FY22!BU$2,[1]WAIVER_TX_Counties_FY22!BU$2,IF([1]TX_Counties_FY22_Income_Limits!BT204=[1]WAIVER_TX_Counties_FY22!BU$2,[1]TX_Counties_FY22_Income_Limits!BT204)))</f>
        <v>153330</v>
      </c>
      <c r="BV204" s="64">
        <f>IF([1]TX_Counties_FY22_Income_Limits!BU204&gt;[1]WAIVER_TX_Counties_FY22!BV$2,[1]TX_Counties_FY22_Income_Limits!BU204,IF([1]TX_Counties_FY22_Income_Limits!BU204&lt;[1]WAIVER_TX_Counties_FY22!BV$2,[1]WAIVER_TX_Counties_FY22!BV$2,IF([1]TX_Counties_FY22_Income_Limits!BU204=[1]WAIVER_TX_Counties_FY22!BV$2,[1]TX_Counties_FY22_Income_Limits!BU204)))</f>
        <v>158710</v>
      </c>
      <c r="BW204" s="64">
        <f>IF([1]TX_Counties_FY22_Income_Limits!BV204&gt;[1]WAIVER_TX_Counties_FY22!BW$2,[1]TX_Counties_FY22_Income_Limits!BV204,IF([1]TX_Counties_FY22_Income_Limits!BV204&lt;[1]WAIVER_TX_Counties_FY22!BW$2,[1]WAIVER_TX_Counties_FY22!BW$2,IF([1]TX_Counties_FY22_Income_Limits!BV204=[1]WAIVER_TX_Counties_FY22!BW$2,[1]TX_Counties_FY22_Income_Limits!BV204)))</f>
        <v>164090</v>
      </c>
      <c r="BX204" s="64">
        <f>IF([1]TX_Counties_FY22_Income_Limits!BW204&gt;[1]WAIVER_TX_Counties_FY22!BX$2,[1]TX_Counties_FY22_Income_Limits!BW204,IF([1]TX_Counties_FY22_Income_Limits!BW204&lt;[1]WAIVER_TX_Counties_FY22!BX$2,[1]WAIVER_TX_Counties_FY22!BX$2,IF([1]TX_Counties_FY22_Income_Limits!BW204=[1]WAIVER_TX_Counties_FY22!BX$2,[1]TX_Counties_FY22_Income_Limits!BW204)))</f>
        <v>169470</v>
      </c>
      <c r="BY204" s="64">
        <f>IF([1]TX_Counties_FY22_Income_Limits!BX204&gt;[1]WAIVER_TX_Counties_FY22!BY$2,[1]TX_Counties_FY22_Income_Limits!BX204,IF([1]TX_Counties_FY22_Income_Limits!BX204&lt;[1]WAIVER_TX_Counties_FY22!BY$2,[1]WAIVER_TX_Counties_FY22!BY$2,IF([1]TX_Counties_FY22_Income_Limits!BX204=[1]WAIVER_TX_Counties_FY22!BY$2,[1]TX_Counties_FY22_Income_Limits!BX204)))</f>
        <v>174850</v>
      </c>
      <c r="BZ204" s="64">
        <f>IF([1]TX_Counties_FY22_Income_Limits!BY204&gt;[1]WAIVER_TX_Counties_FY22!BZ$2,[1]TX_Counties_FY22_Income_Limits!BY204,IF([1]TX_Counties_FY22_Income_Limits!BY204&lt;[1]WAIVER_TX_Counties_FY22!BZ$2,[1]WAIVER_TX_Counties_FY22!BZ$2,IF([1]TX_Counties_FY22_Income_Limits!BY204=[1]WAIVER_TX_Counties_FY22!BZ$2,[1]TX_Counties_FY22_Income_Limits!BY204)))</f>
        <v>180230</v>
      </c>
      <c r="CA204" s="64">
        <f>IF([1]TX_Counties_FY22_Income_Limits!BZ204&gt;[1]WAIVER_TX_Counties_FY22!CA$2,[1]TX_Counties_FY22_Income_Limits!BZ204,IF([1]TX_Counties_FY22_Income_Limits!BZ204&lt;[1]WAIVER_TX_Counties_FY22!CA$2,[1]WAIVER_TX_Counties_FY22!CA$2,IF([1]TX_Counties_FY22_Income_Limits!BZ204=[1]WAIVER_TX_Counties_FY22!CA$2,[1]TX_Counties_FY22_Income_Limits!BZ204)))</f>
        <v>59709.999999999993</v>
      </c>
      <c r="CB204" s="64">
        <f>IF([1]TX_Counties_FY22_Income_Limits!CA204&gt;[1]WAIVER_TX_Counties_FY22!CB$2,[1]TX_Counties_FY22_Income_Limits!CA204,IF([1]TX_Counties_FY22_Income_Limits!CA204&lt;[1]WAIVER_TX_Counties_FY22!CB$2,[1]WAIVER_TX_Counties_FY22!CB$2,IF([1]TX_Counties_FY22_Income_Limits!CA204=[1]WAIVER_TX_Counties_FY22!CB$2,[1]TX_Counties_FY22_Income_Limits!CA204)))</f>
        <v>68240</v>
      </c>
      <c r="CC204" s="64">
        <f>IF([1]TX_Counties_FY22_Income_Limits!CB204&gt;[1]WAIVER_TX_Counties_FY22!CC$2,[1]TX_Counties_FY22_Income_Limits!CB204,IF([1]TX_Counties_FY22_Income_Limits!CB204&lt;[1]WAIVER_TX_Counties_FY22!CC$2,[1]WAIVER_TX_Counties_FY22!CC$2,IF([1]TX_Counties_FY22_Income_Limits!CB204=[1]WAIVER_TX_Counties_FY22!CC$2,[1]TX_Counties_FY22_Income_Limits!CB204)))</f>
        <v>76770</v>
      </c>
      <c r="CD204" s="64">
        <f>IF([1]TX_Counties_FY22_Income_Limits!CC204&gt;[1]WAIVER_TX_Counties_FY22!CD$2,[1]TX_Counties_FY22_Income_Limits!CC204,IF([1]TX_Counties_FY22_Income_Limits!CC204&lt;[1]WAIVER_TX_Counties_FY22!CD$2,[1]WAIVER_TX_Counties_FY22!CD$2,IF([1]TX_Counties_FY22_Income_Limits!CC204=[1]WAIVER_TX_Counties_FY22!CD$2,[1]TX_Counties_FY22_Income_Limits!CC204)))</f>
        <v>85300</v>
      </c>
      <c r="CE204" s="64">
        <f>IF([1]TX_Counties_FY22_Income_Limits!CD204&gt;[1]WAIVER_TX_Counties_FY22!CE$2,[1]TX_Counties_FY22_Income_Limits!CD204,IF([1]TX_Counties_FY22_Income_Limits!CD204&lt;[1]WAIVER_TX_Counties_FY22!CE$2,[1]WAIVER_TX_Counties_FY22!CE$2,IF([1]TX_Counties_FY22_Income_Limits!CD204=[1]WAIVER_TX_Counties_FY22!CE$2,[1]TX_Counties_FY22_Income_Limits!CD204)))</f>
        <v>92124</v>
      </c>
      <c r="CF204" s="64">
        <f>IF([1]TX_Counties_FY22_Income_Limits!CE204&gt;[1]WAIVER_TX_Counties_FY22!CF$2,[1]TX_Counties_FY22_Income_Limits!CE204,IF([1]TX_Counties_FY22_Income_Limits!CE204&lt;[1]WAIVER_TX_Counties_FY22!CF$2,[1]WAIVER_TX_Counties_FY22!CF$2,IF([1]TX_Counties_FY22_Income_Limits!CE204=[1]WAIVER_TX_Counties_FY22!CF$2,[1]TX_Counties_FY22_Income_Limits!CE204)))</f>
        <v>98948</v>
      </c>
      <c r="CG204" s="64">
        <f>IF([1]TX_Counties_FY22_Income_Limits!CF204&gt;[1]WAIVER_TX_Counties_FY22!CG$2,[1]TX_Counties_FY22_Income_Limits!CF204,IF([1]TX_Counties_FY22_Income_Limits!CF204&lt;[1]WAIVER_TX_Counties_FY22!CG$2,[1]WAIVER_TX_Counties_FY22!CG$2,IF([1]TX_Counties_FY22_Income_Limits!CF204=[1]WAIVER_TX_Counties_FY22!CG$2,[1]TX_Counties_FY22_Income_Limits!CF204)))</f>
        <v>105772</v>
      </c>
      <c r="CH204" s="64">
        <f>IF([1]TX_Counties_FY22_Income_Limits!CG204&gt;[1]WAIVER_TX_Counties_FY22!CH$2,[1]TX_Counties_FY22_Income_Limits!CG204,IF([1]TX_Counties_FY22_Income_Limits!CG204&lt;[1]WAIVER_TX_Counties_FY22!CH$2,[1]WAIVER_TX_Counties_FY22!CH$2,IF([1]TX_Counties_FY22_Income_Limits!CG204=[1]WAIVER_TX_Counties_FY22!CH$2,[1]TX_Counties_FY22_Income_Limits!CG204)))</f>
        <v>112596</v>
      </c>
      <c r="CI204" s="64">
        <f>IF([1]TX_Counties_FY22_Income_Limits!CH204&gt;[1]WAIVER_TX_Counties_FY22!CI$2,[1]TX_Counties_FY22_Income_Limits!CH204,IF([1]TX_Counties_FY22_Income_Limits!CH204&lt;[1]WAIVER_TX_Counties_FY22!CI$2,[1]WAIVER_TX_Counties_FY22!CI$2,IF([1]TX_Counties_FY22_Income_Limits!CH204=[1]WAIVER_TX_Counties_FY22!CI$2,[1]TX_Counties_FY22_Income_Limits!CH204)))</f>
        <v>119419.99999999999</v>
      </c>
      <c r="CJ204" s="64">
        <f>IF([1]TX_Counties_FY22_Income_Limits!CI204&gt;[1]WAIVER_TX_Counties_FY22!CJ$2,[1]TX_Counties_FY22_Income_Limits!CI204,IF([1]TX_Counties_FY22_Income_Limits!CI204&lt;[1]WAIVER_TX_Counties_FY22!CJ$2,[1]WAIVER_TX_Counties_FY22!CJ$2,IF([1]TX_Counties_FY22_Income_Limits!CI204=[1]WAIVER_TX_Counties_FY22!CJ$2,[1]TX_Counties_FY22_Income_Limits!CI204)))</f>
        <v>126244</v>
      </c>
      <c r="CK204" s="64">
        <f>IF([1]TX_Counties_FY22_Income_Limits!CJ204&gt;[1]WAIVER_TX_Counties_FY22!CK$2,[1]TX_Counties_FY22_Income_Limits!CJ204,IF([1]TX_Counties_FY22_Income_Limits!CJ204&lt;[1]WAIVER_TX_Counties_FY22!CK$2,[1]WAIVER_TX_Counties_FY22!CK$2,IF([1]TX_Counties_FY22_Income_Limits!CJ204=[1]WAIVER_TX_Counties_FY22!CK$2,[1]TX_Counties_FY22_Income_Limits!CJ204)))</f>
        <v>133068</v>
      </c>
      <c r="CL204" s="64">
        <f>IF([1]TX_Counties_FY22_Income_Limits!CK204&gt;[1]WAIVER_TX_Counties_FY22!CL$2,[1]TX_Counties_FY22_Income_Limits!CK204,IF([1]TX_Counties_FY22_Income_Limits!CK204&lt;[1]WAIVER_TX_Counties_FY22!CL$2,[1]WAIVER_TX_Counties_FY22!CL$2,IF([1]TX_Counties_FY22_Income_Limits!CK204=[1]WAIVER_TX_Counties_FY22!CL$2,[1]TX_Counties_FY22_Income_Limits!CK204)))</f>
        <v>139892</v>
      </c>
      <c r="CM204" s="64">
        <f>IF([1]TX_Counties_FY22_Income_Limits!CL204&gt;[1]WAIVER_TX_Counties_FY22!CM$2,[1]TX_Counties_FY22_Income_Limits!CL204,IF([1]TX_Counties_FY22_Income_Limits!CL204&lt;[1]WAIVER_TX_Counties_FY22!CM$2,[1]WAIVER_TX_Counties_FY22!CM$2,IF([1]TX_Counties_FY22_Income_Limits!CL204=[1]WAIVER_TX_Counties_FY22!CM$2,[1]TX_Counties_FY22_Income_Limits!CL204)))</f>
        <v>146716</v>
      </c>
      <c r="CN204" s="64">
        <f>IF([1]TX_Counties_FY22_Income_Limits!CM204&gt;[1]WAIVER_TX_Counties_FY22!CN$2,[1]TX_Counties_FY22_Income_Limits!CM204,IF([1]TX_Counties_FY22_Income_Limits!CM204&lt;[1]WAIVER_TX_Counties_FY22!CN$2,[1]WAIVER_TX_Counties_FY22!CN$2,IF([1]TX_Counties_FY22_Income_Limits!CM204=[1]WAIVER_TX_Counties_FY22!CN$2,[1]TX_Counties_FY22_Income_Limits!CM204)))</f>
        <v>153540</v>
      </c>
      <c r="CO204" s="64">
        <f>IF([1]TX_Counties_FY22_Income_Limits!CN204&gt;[1]WAIVER_TX_Counties_FY22!CO$2,[1]TX_Counties_FY22_Income_Limits!CN204,IF([1]TX_Counties_FY22_Income_Limits!CN204&lt;[1]WAIVER_TX_Counties_FY22!CO$2,[1]WAIVER_TX_Counties_FY22!CO$2,IF([1]TX_Counties_FY22_Income_Limits!CN204=[1]WAIVER_TX_Counties_FY22!CO$2,[1]TX_Counties_FY22_Income_Limits!CN204)))</f>
        <v>160364</v>
      </c>
      <c r="CP204" s="64">
        <f>IF([1]TX_Counties_FY22_Income_Limits!CO204&gt;[1]WAIVER_TX_Counties_FY22!CP$2,[1]TX_Counties_FY22_Income_Limits!CO204,IF([1]TX_Counties_FY22_Income_Limits!CO204&lt;[1]WAIVER_TX_Counties_FY22!CP$2,[1]WAIVER_TX_Counties_FY22!CP$2,IF([1]TX_Counties_FY22_Income_Limits!CO204=[1]WAIVER_TX_Counties_FY22!CP$2,[1]TX_Counties_FY22_Income_Limits!CO204)))</f>
        <v>167188</v>
      </c>
      <c r="CQ204" s="64">
        <f>IF([1]TX_Counties_FY22_Income_Limits!CP204&gt;[1]WAIVER_TX_Counties_FY22!CQ$2,[1]TX_Counties_FY22_Income_Limits!CP204,IF([1]TX_Counties_FY22_Income_Limits!CP204&lt;[1]WAIVER_TX_Counties_FY22!CQ$2,[1]WAIVER_TX_Counties_FY22!CQ$2,IF([1]TX_Counties_FY22_Income_Limits!CP204=[1]WAIVER_TX_Counties_FY22!CQ$2,[1]TX_Counties_FY22_Income_Limits!CP204)))</f>
        <v>174012</v>
      </c>
      <c r="CR204" s="64">
        <f>IF([1]TX_Counties_FY22_Income_Limits!CQ204&gt;[1]WAIVER_TX_Counties_FY22!CR$2,[1]TX_Counties_FY22_Income_Limits!CQ204,IF([1]TX_Counties_FY22_Income_Limits!CQ204&lt;[1]WAIVER_TX_Counties_FY22!CR$2,[1]WAIVER_TX_Counties_FY22!CR$2,IF([1]TX_Counties_FY22_Income_Limits!CQ204=[1]WAIVER_TX_Counties_FY22!CR$2,[1]TX_Counties_FY22_Income_Limits!CQ204)))</f>
        <v>180836</v>
      </c>
      <c r="CS204" s="64">
        <f>IF([1]TX_Counties_FY22_Income_Limits!CR204&gt;[1]WAIVER_TX_Counties_FY22!CS$2,[1]TX_Counties_FY22_Income_Limits!CR204,IF([1]TX_Counties_FY22_Income_Limits!CR204&lt;[1]WAIVER_TX_Counties_FY22!CS$2,[1]WAIVER_TX_Counties_FY22!CS$2,IF([1]TX_Counties_FY22_Income_Limits!CR204=[1]WAIVER_TX_Counties_FY22!CS$2,[1]TX_Counties_FY22_Income_Limits!CR204)))</f>
        <v>187660</v>
      </c>
      <c r="CT204" s="64">
        <f>IF([1]TX_Counties_FY22_Income_Limits!CS204&gt;[1]WAIVER_TX_Counties_FY22!CT$2,[1]TX_Counties_FY22_Income_Limits!CS204,IF([1]TX_Counties_FY22_Income_Limits!CS204&lt;[1]WAIVER_TX_Counties_FY22!CT$2,[1]WAIVER_TX_Counties_FY22!CT$2,IF([1]TX_Counties_FY22_Income_Limits!CS204=[1]WAIVER_TX_Counties_FY22!CT$2,[1]TX_Counties_FY22_Income_Limits!CS204)))</f>
        <v>194484</v>
      </c>
      <c r="CU204" s="64">
        <f>IF([1]TX_Counties_FY22_Income_Limits!CT204&gt;[1]WAIVER_TX_Counties_FY22!CU$2,[1]TX_Counties_FY22_Income_Limits!CT204,IF([1]TX_Counties_FY22_Income_Limits!CT204&lt;[1]WAIVER_TX_Counties_FY22!CU$2,[1]WAIVER_TX_Counties_FY22!CU$2,IF([1]TX_Counties_FY22_Income_Limits!CT204=[1]WAIVER_TX_Counties_FY22!CU$2,[1]TX_Counties_FY22_Income_Limits!CT204)))</f>
        <v>201308</v>
      </c>
      <c r="CV204" s="64">
        <f>IF([1]TX_Counties_FY22_Income_Limits!CU204&gt;[1]WAIVER_TX_Counties_FY22!CV$2,[1]TX_Counties_FY22_Income_Limits!CU204,IF([1]TX_Counties_FY22_Income_Limits!CU204&lt;[1]WAIVER_TX_Counties_FY22!CV$2,[1]WAIVER_TX_Counties_FY22!CV$2,IF([1]TX_Counties_FY22_Income_Limits!CU204=[1]WAIVER_TX_Counties_FY22!CV$2,[1]TX_Counties_FY22_Income_Limits!CU204)))</f>
        <v>208132</v>
      </c>
      <c r="CW204" s="64">
        <f>IF([1]TX_Counties_FY22_Income_Limits!CV204&gt;[1]WAIVER_TX_Counties_FY22!CW$2,[1]TX_Counties_FY22_Income_Limits!CV204,IF([1]TX_Counties_FY22_Income_Limits!CV204&lt;[1]WAIVER_TX_Counties_FY22!CW$2,[1]WAIVER_TX_Counties_FY22!CW$2,IF([1]TX_Counties_FY22_Income_Limits!CV204=[1]WAIVER_TX_Counties_FY22!CW$2,[1]TX_Counties_FY22_Income_Limits!CV204)))</f>
        <v>214956</v>
      </c>
      <c r="CX204" s="64">
        <f>IF([1]TX_Counties_FY22_Income_Limits!CW204&gt;[1]WAIVER_TX_Counties_FY22!CX$2,[1]TX_Counties_FY22_Income_Limits!CW204,IF([1]TX_Counties_FY22_Income_Limits!CW204&lt;[1]WAIVER_TX_Counties_FY22!CX$2,[1]WAIVER_TX_Counties_FY22!CX$2,IF([1]TX_Counties_FY22_Income_Limits!CW204=[1]WAIVER_TX_Counties_FY22!CX$2,[1]TX_Counties_FY22_Income_Limits!CW204)))</f>
        <v>221780</v>
      </c>
      <c r="CY204" s="64">
        <f>IF([1]TX_Counties_FY22_Income_Limits!CX204&gt;[1]WAIVER_TX_Counties_FY22!CY$2,[1]TX_Counties_FY22_Income_Limits!CX204,IF([1]TX_Counties_FY22_Income_Limits!CX204&lt;[1]WAIVER_TX_Counties_FY22!CY$2,[1]WAIVER_TX_Counties_FY22!CY$2,IF([1]TX_Counties_FY22_Income_Limits!CX204=[1]WAIVER_TX_Counties_FY22!CY$2,[1]TX_Counties_FY22_Income_Limits!CX204)))</f>
        <v>228604</v>
      </c>
      <c r="CZ204" s="64">
        <f>IF([1]TX_Counties_FY22_Income_Limits!CY204&gt;[1]WAIVER_TX_Counties_FY22!CZ$2,[1]TX_Counties_FY22_Income_Limits!CY204,IF([1]TX_Counties_FY22_Income_Limits!CY204&lt;[1]WAIVER_TX_Counties_FY22!CZ$2,[1]WAIVER_TX_Counties_FY22!CZ$2,IF([1]TX_Counties_FY22_Income_Limits!CY204=[1]WAIVER_TX_Counties_FY22!CZ$2,[1]TX_Counties_FY22_Income_Limits!CY204)))</f>
        <v>71652</v>
      </c>
      <c r="DA204" s="64">
        <f>IF([1]TX_Counties_FY22_Income_Limits!CZ204&gt;[1]WAIVER_TX_Counties_FY22!DA$2,[1]TX_Counties_FY22_Income_Limits!CZ204,IF([1]TX_Counties_FY22_Income_Limits!CZ204&lt;[1]WAIVER_TX_Counties_FY22!DA$2,[1]WAIVER_TX_Counties_FY22!DA$2,IF([1]TX_Counties_FY22_Income_Limits!CZ204=[1]WAIVER_TX_Counties_FY22!DA$2,[1]TX_Counties_FY22_Income_Limits!CZ204)))</f>
        <v>81888</v>
      </c>
      <c r="DB204" s="64">
        <f>IF([1]TX_Counties_FY22_Income_Limits!DA204&gt;[1]WAIVER_TX_Counties_FY22!DB$2,[1]TX_Counties_FY22_Income_Limits!DA204,IF([1]TX_Counties_FY22_Income_Limits!DA204&lt;[1]WAIVER_TX_Counties_FY22!DB$2,[1]WAIVER_TX_Counties_FY22!DB$2,IF([1]TX_Counties_FY22_Income_Limits!DA204=[1]WAIVER_TX_Counties_FY22!DB$2,[1]TX_Counties_FY22_Income_Limits!DA204)))</f>
        <v>92124</v>
      </c>
      <c r="DC204" s="64">
        <f>IF([1]TX_Counties_FY22_Income_Limits!DB204&gt;[1]WAIVER_TX_Counties_FY22!DC$2,[1]TX_Counties_FY22_Income_Limits!DB204,IF([1]TX_Counties_FY22_Income_Limits!DB204&lt;[1]WAIVER_TX_Counties_FY22!DC$2,[1]WAIVER_TX_Counties_FY22!DC$2,IF([1]TX_Counties_FY22_Income_Limits!DB204=[1]WAIVER_TX_Counties_FY22!DC$2,[1]TX_Counties_FY22_Income_Limits!DB204)))</f>
        <v>102360</v>
      </c>
      <c r="DD204" s="64">
        <f>IF([1]TX_Counties_FY22_Income_Limits!DC204&gt;[1]WAIVER_TX_Counties_FY22!DD$2,[1]TX_Counties_FY22_Income_Limits!DC204,IF([1]TX_Counties_FY22_Income_Limits!DC204&lt;[1]WAIVER_TX_Counties_FY22!DD$2,[1]WAIVER_TX_Counties_FY22!DD$2,IF([1]TX_Counties_FY22_Income_Limits!DC204=[1]WAIVER_TX_Counties_FY22!DD$2,[1]TX_Counties_FY22_Income_Limits!DC204)))</f>
        <v>110548.8</v>
      </c>
      <c r="DE204" s="64">
        <f>IF([1]TX_Counties_FY22_Income_Limits!DD204&gt;[1]WAIVER_TX_Counties_FY22!DE$2,[1]TX_Counties_FY22_Income_Limits!DD204,IF([1]TX_Counties_FY22_Income_Limits!DD204&lt;[1]WAIVER_TX_Counties_FY22!DE$2,[1]WAIVER_TX_Counties_FY22!DE$2,IF([1]TX_Counties_FY22_Income_Limits!DD204=[1]WAIVER_TX_Counties_FY22!DE$2,[1]TX_Counties_FY22_Income_Limits!DD204)))</f>
        <v>118737.59999999999</v>
      </c>
      <c r="DF204" s="64">
        <f>IF([1]TX_Counties_FY22_Income_Limits!DE204&gt;[1]WAIVER_TX_Counties_FY22!DF$2,[1]TX_Counties_FY22_Income_Limits!DE204,IF([1]TX_Counties_FY22_Income_Limits!DE204&lt;[1]WAIVER_TX_Counties_FY22!DF$2,[1]WAIVER_TX_Counties_FY22!DF$2,IF([1]TX_Counties_FY22_Income_Limits!DE204=[1]WAIVER_TX_Counties_FY22!DF$2,[1]TX_Counties_FY22_Income_Limits!DE204)))</f>
        <v>126926.39999999999</v>
      </c>
      <c r="DG204" s="64">
        <f>IF([1]TX_Counties_FY22_Income_Limits!DF204&gt;[1]WAIVER_TX_Counties_FY22!DG$2,[1]TX_Counties_FY22_Income_Limits!DF204,IF([1]TX_Counties_FY22_Income_Limits!DF204&lt;[1]WAIVER_TX_Counties_FY22!DG$2,[1]WAIVER_TX_Counties_FY22!DG$2,IF([1]TX_Counties_FY22_Income_Limits!DF204=[1]WAIVER_TX_Counties_FY22!DG$2,[1]TX_Counties_FY22_Income_Limits!DF204)))</f>
        <v>135115.20000000001</v>
      </c>
      <c r="DH204" s="64">
        <f>IF([1]TX_Counties_FY22_Income_Limits!DG204&gt;[1]WAIVER_TX_Counties_FY22!DH$2,[1]TX_Counties_FY22_Income_Limits!DG204,IF([1]TX_Counties_FY22_Income_Limits!DG204&lt;[1]WAIVER_TX_Counties_FY22!DH$2,[1]WAIVER_TX_Counties_FY22!DH$2,IF([1]TX_Counties_FY22_Income_Limits!DG204=[1]WAIVER_TX_Counties_FY22!DH$2,[1]TX_Counties_FY22_Income_Limits!DG204)))</f>
        <v>143304</v>
      </c>
      <c r="DI204" s="64">
        <f>IF([1]TX_Counties_FY22_Income_Limits!DH204&gt;[1]WAIVER_TX_Counties_FY22!DI$2,[1]TX_Counties_FY22_Income_Limits!DH204,IF([1]TX_Counties_FY22_Income_Limits!DH204&lt;[1]WAIVER_TX_Counties_FY22!DI$2,[1]WAIVER_TX_Counties_FY22!DI$2,IF([1]TX_Counties_FY22_Income_Limits!DH204=[1]WAIVER_TX_Counties_FY22!DI$2,[1]TX_Counties_FY22_Income_Limits!DH204)))</f>
        <v>151492.79999999999</v>
      </c>
      <c r="DJ204" s="64">
        <f>IF([1]TX_Counties_FY22_Income_Limits!DI204&gt;[1]WAIVER_TX_Counties_FY22!DJ$2,[1]TX_Counties_FY22_Income_Limits!DI204,IF([1]TX_Counties_FY22_Income_Limits!DI204&lt;[1]WAIVER_TX_Counties_FY22!DJ$2,[1]WAIVER_TX_Counties_FY22!DJ$2,IF([1]TX_Counties_FY22_Income_Limits!DI204=[1]WAIVER_TX_Counties_FY22!DJ$2,[1]TX_Counties_FY22_Income_Limits!DI204)))</f>
        <v>159681.59999999998</v>
      </c>
      <c r="DK204" s="64">
        <f>IF([1]TX_Counties_FY22_Income_Limits!DJ204&gt;[1]WAIVER_TX_Counties_FY22!DK$2,[1]TX_Counties_FY22_Income_Limits!DJ204,IF([1]TX_Counties_FY22_Income_Limits!DJ204&lt;[1]WAIVER_TX_Counties_FY22!DK$2,[1]WAIVER_TX_Counties_FY22!DK$2,IF([1]TX_Counties_FY22_Income_Limits!DJ204=[1]WAIVER_TX_Counties_FY22!DK$2,[1]TX_Counties_FY22_Income_Limits!DJ204)))</f>
        <v>167870.39999999997</v>
      </c>
      <c r="DL204" s="64">
        <f>IF([1]TX_Counties_FY22_Income_Limits!DK204&gt;[1]WAIVER_TX_Counties_FY22!DL$2,[1]TX_Counties_FY22_Income_Limits!DK204,IF([1]TX_Counties_FY22_Income_Limits!DK204&lt;[1]WAIVER_TX_Counties_FY22!DL$2,[1]WAIVER_TX_Counties_FY22!DL$2,IF([1]TX_Counties_FY22_Income_Limits!DK204=[1]WAIVER_TX_Counties_FY22!DL$2,[1]TX_Counties_FY22_Income_Limits!DK204)))</f>
        <v>176059.19999999995</v>
      </c>
      <c r="DM204" s="64">
        <f>IF([1]TX_Counties_FY22_Income_Limits!DL204&gt;[1]WAIVER_TX_Counties_FY22!DM$2,[1]TX_Counties_FY22_Income_Limits!DL204,IF([1]TX_Counties_FY22_Income_Limits!DL204&lt;[1]WAIVER_TX_Counties_FY22!DM$2,[1]WAIVER_TX_Counties_FY22!DM$2,IF([1]TX_Counties_FY22_Income_Limits!DL204=[1]WAIVER_TX_Counties_FY22!DM$2,[1]TX_Counties_FY22_Income_Limits!DL204)))</f>
        <v>184247.99999999994</v>
      </c>
      <c r="DN204" s="64">
        <f>IF([1]TX_Counties_FY22_Income_Limits!DM204&gt;[1]WAIVER_TX_Counties_FY22!DN$2,[1]TX_Counties_FY22_Income_Limits!DM204,IF([1]TX_Counties_FY22_Income_Limits!DM204&lt;[1]WAIVER_TX_Counties_FY22!DN$2,[1]WAIVER_TX_Counties_FY22!DN$2,IF([1]TX_Counties_FY22_Income_Limits!DM204=[1]WAIVER_TX_Counties_FY22!DN$2,[1]TX_Counties_FY22_Income_Limits!DM204)))</f>
        <v>192436.79999999993</v>
      </c>
      <c r="DO204" s="64">
        <f>IF([1]TX_Counties_FY22_Income_Limits!DN204&gt;[1]WAIVER_TX_Counties_FY22!DO$2,[1]TX_Counties_FY22_Income_Limits!DN204,IF([1]TX_Counties_FY22_Income_Limits!DN204&lt;[1]WAIVER_TX_Counties_FY22!DO$2,[1]WAIVER_TX_Counties_FY22!DO$2,IF([1]TX_Counties_FY22_Income_Limits!DN204=[1]WAIVER_TX_Counties_FY22!DO$2,[1]TX_Counties_FY22_Income_Limits!DN204)))</f>
        <v>200625.59999999992</v>
      </c>
      <c r="DP204" s="64">
        <f>IF([1]TX_Counties_FY22_Income_Limits!DO204&gt;[1]WAIVER_TX_Counties_FY22!DP$2,[1]TX_Counties_FY22_Income_Limits!DO204,IF([1]TX_Counties_FY22_Income_Limits!DO204&lt;[1]WAIVER_TX_Counties_FY22!DP$2,[1]WAIVER_TX_Counties_FY22!DP$2,IF([1]TX_Counties_FY22_Income_Limits!DO204=[1]WAIVER_TX_Counties_FY22!DP$2,[1]TX_Counties_FY22_Income_Limits!DO204)))</f>
        <v>208814.39999999991</v>
      </c>
      <c r="DQ204" s="64">
        <f>IF([1]TX_Counties_FY22_Income_Limits!DP204&gt;[1]WAIVER_TX_Counties_FY22!DQ$2,[1]TX_Counties_FY22_Income_Limits!DP204,IF([1]TX_Counties_FY22_Income_Limits!DP204&lt;[1]WAIVER_TX_Counties_FY22!DQ$2,[1]WAIVER_TX_Counties_FY22!DQ$2,IF([1]TX_Counties_FY22_Income_Limits!DP204=[1]WAIVER_TX_Counties_FY22!DQ$2,[1]TX_Counties_FY22_Income_Limits!DP204)))</f>
        <v>217003.1999999999</v>
      </c>
      <c r="DR204" s="64">
        <f>IF([1]TX_Counties_FY22_Income_Limits!DQ204&gt;[1]WAIVER_TX_Counties_FY22!DR$2,[1]TX_Counties_FY22_Income_Limits!DQ204,IF([1]TX_Counties_FY22_Income_Limits!DQ204&lt;[1]WAIVER_TX_Counties_FY22!DR$2,[1]WAIVER_TX_Counties_FY22!DR$2,IF([1]TX_Counties_FY22_Income_Limits!DQ204=[1]WAIVER_TX_Counties_FY22!DR$2,[1]TX_Counties_FY22_Income_Limits!DQ204)))</f>
        <v>225191.99999999988</v>
      </c>
      <c r="DS204" s="64">
        <f>IF([1]TX_Counties_FY22_Income_Limits!DR204&gt;[1]WAIVER_TX_Counties_FY22!DS$2,[1]TX_Counties_FY22_Income_Limits!DR204,IF([1]TX_Counties_FY22_Income_Limits!DR204&lt;[1]WAIVER_TX_Counties_FY22!DS$2,[1]WAIVER_TX_Counties_FY22!DS$2,IF([1]TX_Counties_FY22_Income_Limits!DR204=[1]WAIVER_TX_Counties_FY22!DS$2,[1]TX_Counties_FY22_Income_Limits!DR204)))</f>
        <v>233380.79999999987</v>
      </c>
      <c r="DT204" s="64">
        <f>IF([1]TX_Counties_FY22_Income_Limits!DS204&gt;[1]WAIVER_TX_Counties_FY22!DT$2,[1]TX_Counties_FY22_Income_Limits!DS204,IF([1]TX_Counties_FY22_Income_Limits!DS204&lt;[1]WAIVER_TX_Counties_FY22!DT$2,[1]WAIVER_TX_Counties_FY22!DT$2,IF([1]TX_Counties_FY22_Income_Limits!DS204=[1]WAIVER_TX_Counties_FY22!DT$2,[1]TX_Counties_FY22_Income_Limits!DS204)))</f>
        <v>241569.59999999986</v>
      </c>
      <c r="DU204" s="64">
        <f>IF([1]TX_Counties_FY22_Income_Limits!DT204&gt;[1]WAIVER_TX_Counties_FY22!DU$2,[1]TX_Counties_FY22_Income_Limits!DT204,IF([1]TX_Counties_FY22_Income_Limits!DT204&lt;[1]WAIVER_TX_Counties_FY22!DU$2,[1]WAIVER_TX_Counties_FY22!DU$2,IF([1]TX_Counties_FY22_Income_Limits!DT204=[1]WAIVER_TX_Counties_FY22!DU$2,[1]TX_Counties_FY22_Income_Limits!DT204)))</f>
        <v>249758.39999999985</v>
      </c>
      <c r="DV204" s="64">
        <f>IF([1]TX_Counties_FY22_Income_Limits!DU204&gt;[1]WAIVER_TX_Counties_FY22!DV$2,[1]TX_Counties_FY22_Income_Limits!DU204,IF([1]TX_Counties_FY22_Income_Limits!DU204&lt;[1]WAIVER_TX_Counties_FY22!DV$2,[1]WAIVER_TX_Counties_FY22!DV$2,IF([1]TX_Counties_FY22_Income_Limits!DU204=[1]WAIVER_TX_Counties_FY22!DV$2,[1]TX_Counties_FY22_Income_Limits!DU204)))</f>
        <v>257947.19999999984</v>
      </c>
      <c r="DW204" s="64">
        <f>IF([1]TX_Counties_FY22_Income_Limits!DV204&gt;[1]WAIVER_TX_Counties_FY22!DW$2,[1]TX_Counties_FY22_Income_Limits!DV204,IF([1]TX_Counties_FY22_Income_Limits!DV204&lt;[1]WAIVER_TX_Counties_FY22!DW$2,[1]WAIVER_TX_Counties_FY22!DW$2,IF([1]TX_Counties_FY22_Income_Limits!DV204=[1]WAIVER_TX_Counties_FY22!DW$2,[1]TX_Counties_FY22_Income_Limits!DV204)))</f>
        <v>266135.99999999983</v>
      </c>
      <c r="DX204" s="64">
        <f>IF([1]TX_Counties_FY22_Income_Limits!DW204&gt;[1]WAIVER_TX_Counties_FY22!DX$2,[1]TX_Counties_FY22_Income_Limits!DW204,IF([1]TX_Counties_FY22_Income_Limits!DW204&lt;[1]WAIVER_TX_Counties_FY22!DX$2,[1]WAIVER_TX_Counties_FY22!DX$2,IF([1]TX_Counties_FY22_Income_Limits!DW204=[1]WAIVER_TX_Counties_FY22!DX$2,[1]TX_Counties_FY22_Income_Limits!DW204)))</f>
        <v>274324.79999999981</v>
      </c>
    </row>
    <row r="205" spans="1:129" ht="14.45">
      <c r="A205" s="65" t="s">
        <v>394</v>
      </c>
      <c r="B205" s="65" t="str">
        <f t="shared" si="8"/>
        <v>YES</v>
      </c>
      <c r="C205" s="64">
        <f>[1]TX_Counties_FY22_Income_Limits!B205</f>
        <v>52500</v>
      </c>
      <c r="D205" s="64">
        <f>IF([1]TX_Counties_FY22_Income_Limits!C205&gt;[1]WAIVER_TX_Counties_FY22!D$2,[1]TX_Counties_FY22_Income_Limits!C205,IF([1]TX_Counties_FY22_Income_Limits!C205&lt;[1]WAIVER_TX_Counties_FY22!D$2,[1]WAIVER_TX_Counties_FY22!D$2,IF([1]TX_Counties_FY22_Income_Limits!C205=[1]WAIVER_TX_Counties_FY22!D$2,[1]TX_Counties_FY22_Income_Limits!C205)))</f>
        <v>17650</v>
      </c>
      <c r="E205" s="64">
        <f>IF([1]TX_Counties_FY22_Income_Limits!D205&gt;[1]WAIVER_TX_Counties_FY22!E$2,[1]TX_Counties_FY22_Income_Limits!D205,IF([1]TX_Counties_FY22_Income_Limits!D205&lt;[1]WAIVER_TX_Counties_FY22!E$2,[1]WAIVER_TX_Counties_FY22!E$2,IF([1]TX_Counties_FY22_Income_Limits!D205=[1]WAIVER_TX_Counties_FY22!E$2,[1]TX_Counties_FY22_Income_Limits!D205)))</f>
        <v>20200</v>
      </c>
      <c r="F205" s="64">
        <f>IF([1]TX_Counties_FY22_Income_Limits!E205&gt;[1]WAIVER_TX_Counties_FY22!F$2,[1]TX_Counties_FY22_Income_Limits!E205,IF([1]TX_Counties_FY22_Income_Limits!E205&lt;[1]WAIVER_TX_Counties_FY22!F$2,[1]WAIVER_TX_Counties_FY22!F$2,IF([1]TX_Counties_FY22_Income_Limits!E205=[1]WAIVER_TX_Counties_FY22!F$2,[1]TX_Counties_FY22_Income_Limits!E205)))</f>
        <v>23030</v>
      </c>
      <c r="G205" s="64">
        <f>IF([1]TX_Counties_FY22_Income_Limits!F205&gt;[1]WAIVER_TX_Counties_FY22!G$2,[1]TX_Counties_FY22_Income_Limits!F205,IF([1]TX_Counties_FY22_Income_Limits!F205&lt;[1]WAIVER_TX_Counties_FY22!G$2,[1]WAIVER_TX_Counties_FY22!G$2,IF([1]TX_Counties_FY22_Income_Limits!F205=[1]WAIVER_TX_Counties_FY22!G$2,[1]TX_Counties_FY22_Income_Limits!F205)))</f>
        <v>27750</v>
      </c>
      <c r="H205" s="64">
        <f>IF([1]TX_Counties_FY22_Income_Limits!G205&gt;[1]WAIVER_TX_Counties_FY22!H$2,[1]TX_Counties_FY22_Income_Limits!G205,IF([1]TX_Counties_FY22_Income_Limits!G205&lt;[1]WAIVER_TX_Counties_FY22!H$2,[1]WAIVER_TX_Counties_FY22!H$2,IF([1]TX_Counties_FY22_Income_Limits!G205=[1]WAIVER_TX_Counties_FY22!H$2,[1]TX_Counties_FY22_Income_Limits!G205)))</f>
        <v>32470</v>
      </c>
      <c r="I205" s="64">
        <f>IF([1]TX_Counties_FY22_Income_Limits!H205&gt;[1]WAIVER_TX_Counties_FY22!I$2,[1]TX_Counties_FY22_Income_Limits!H205,IF([1]TX_Counties_FY22_Income_Limits!H205&lt;[1]WAIVER_TX_Counties_FY22!I$2,[1]WAIVER_TX_Counties_FY22!I$2,IF([1]TX_Counties_FY22_Income_Limits!H205=[1]WAIVER_TX_Counties_FY22!I$2,[1]TX_Counties_FY22_Income_Limits!H205)))</f>
        <v>37190</v>
      </c>
      <c r="J205" s="64">
        <f>IF([1]TX_Counties_FY22_Income_Limits!I205&gt;[1]WAIVER_TX_Counties_FY22!J$2,[1]TX_Counties_FY22_Income_Limits!I205,IF([1]TX_Counties_FY22_Income_Limits!I205&lt;[1]WAIVER_TX_Counties_FY22!J$2,[1]WAIVER_TX_Counties_FY22!J$2,IF([1]TX_Counties_FY22_Income_Limits!I205=[1]WAIVER_TX_Counties_FY22!J$2,[1]TX_Counties_FY22_Income_Limits!I205)))</f>
        <v>41910</v>
      </c>
      <c r="K205" s="64">
        <f>IF([1]TX_Counties_FY22_Income_Limits!J205&gt;[1]WAIVER_TX_Counties_FY22!K$2,[1]TX_Counties_FY22_Income_Limits!J205,IF([1]TX_Counties_FY22_Income_Limits!J205&lt;[1]WAIVER_TX_Counties_FY22!K$2,[1]WAIVER_TX_Counties_FY22!K$2,IF([1]TX_Counties_FY22_Income_Limits!J205=[1]WAIVER_TX_Counties_FY22!K$2,[1]TX_Counties_FY22_Income_Limits!J205)))</f>
        <v>44950</v>
      </c>
      <c r="L205" s="64">
        <f>IF([1]TX_Counties_FY22_Income_Limits!K205&gt;[1]WAIVER_TX_Counties_FY22!L$2,[1]TX_Counties_FY22_Income_Limits!K205,IF([1]TX_Counties_FY22_Income_Limits!K205&lt;[1]WAIVER_TX_Counties_FY22!L$2,[1]WAIVER_TX_Counties_FY22!L$2,IF([1]TX_Counties_FY22_Income_Limits!K205=[1]WAIVER_TX_Counties_FY22!L$2,[1]TX_Counties_FY22_Income_Limits!K205)))</f>
        <v>58799.999999999993</v>
      </c>
      <c r="M205" s="64">
        <f>IF([1]TX_Counties_FY22_Income_Limits!L205&gt;[1]WAIVER_TX_Counties_FY22!M$2,[1]TX_Counties_FY22_Income_Limits!L205,IF([1]TX_Counties_FY22_Income_Limits!L205&lt;[1]WAIVER_TX_Counties_FY22!M$2,[1]WAIVER_TX_Counties_FY22!M$2,IF([1]TX_Counties_FY22_Income_Limits!L205=[1]WAIVER_TX_Counties_FY22!M$2,[1]TX_Counties_FY22_Income_Limits!L205)))</f>
        <v>62160</v>
      </c>
      <c r="N205" s="64">
        <f>IF([1]TX_Counties_FY22_Income_Limits!M205&gt;[1]WAIVER_TX_Counties_FY22!N$2,[1]TX_Counties_FY22_Income_Limits!M205,IF([1]TX_Counties_FY22_Income_Limits!M205&lt;[1]WAIVER_TX_Counties_FY22!N$2,[1]WAIVER_TX_Counties_FY22!N$2,IF([1]TX_Counties_FY22_Income_Limits!M205=[1]WAIVER_TX_Counties_FY22!N$2,[1]TX_Counties_FY22_Income_Limits!M205)))</f>
        <v>65520.000000000007</v>
      </c>
      <c r="O205" s="64">
        <f>IF([1]TX_Counties_FY22_Income_Limits!N205&gt;[1]WAIVER_TX_Counties_FY22!O$2,[1]TX_Counties_FY22_Income_Limits!N205,IF([1]TX_Counties_FY22_Income_Limits!N205&lt;[1]WAIVER_TX_Counties_FY22!O$2,[1]WAIVER_TX_Counties_FY22!O$2,IF([1]TX_Counties_FY22_Income_Limits!N205=[1]WAIVER_TX_Counties_FY22!O$2,[1]TX_Counties_FY22_Income_Limits!N205)))</f>
        <v>68880.000000000015</v>
      </c>
      <c r="P205" s="64">
        <f>IF([1]TX_Counties_FY22_Income_Limits!O205&gt;[1]WAIVER_TX_Counties_FY22!P$2,[1]TX_Counties_FY22_Income_Limits!O205,IF([1]TX_Counties_FY22_Income_Limits!O205&lt;[1]WAIVER_TX_Counties_FY22!P$2,[1]WAIVER_TX_Counties_FY22!P$2,IF([1]TX_Counties_FY22_Income_Limits!O205=[1]WAIVER_TX_Counties_FY22!P$2,[1]TX_Counties_FY22_Income_Limits!O205)))</f>
        <v>72240.000000000029</v>
      </c>
      <c r="Q205" s="64">
        <f>IF([1]TX_Counties_FY22_Income_Limits!P205&gt;[1]WAIVER_TX_Counties_FY22!Q$2,[1]TX_Counties_FY22_Income_Limits!P205,IF([1]TX_Counties_FY22_Income_Limits!P205&lt;[1]WAIVER_TX_Counties_FY22!Q$2,[1]WAIVER_TX_Counties_FY22!Q$2,IF([1]TX_Counties_FY22_Income_Limits!P205=[1]WAIVER_TX_Counties_FY22!Q$2,[1]TX_Counties_FY22_Income_Limits!P205)))</f>
        <v>75600.000000000044</v>
      </c>
      <c r="R205" s="64">
        <f>IF([1]TX_Counties_FY22_Income_Limits!Q205&gt;[1]WAIVER_TX_Counties_FY22!R$2,[1]TX_Counties_FY22_Income_Limits!Q205,IF([1]TX_Counties_FY22_Income_Limits!Q205&lt;[1]WAIVER_TX_Counties_FY22!R$2,[1]WAIVER_TX_Counties_FY22!R$2,IF([1]TX_Counties_FY22_Income_Limits!Q205=[1]WAIVER_TX_Counties_FY22!R$2,[1]TX_Counties_FY22_Income_Limits!Q205)))</f>
        <v>78960.000000000058</v>
      </c>
      <c r="S205" s="64">
        <f>IF([1]TX_Counties_FY22_Income_Limits!R205&gt;[1]WAIVER_TX_Counties_FY22!S$2,[1]TX_Counties_FY22_Income_Limits!R205,IF([1]TX_Counties_FY22_Income_Limits!R205&lt;[1]WAIVER_TX_Counties_FY22!S$2,[1]WAIVER_TX_Counties_FY22!S$2,IF([1]TX_Counties_FY22_Income_Limits!R205=[1]WAIVER_TX_Counties_FY22!S$2,[1]TX_Counties_FY22_Income_Limits!R205)))</f>
        <v>82320.000000000073</v>
      </c>
      <c r="T205" s="64">
        <f>IF([1]TX_Counties_FY22_Income_Limits!S205&gt;[1]WAIVER_TX_Counties_FY22!T$2,[1]TX_Counties_FY22_Income_Limits!S205,IF([1]TX_Counties_FY22_Income_Limits!S205&lt;[1]WAIVER_TX_Counties_FY22!T$2,[1]WAIVER_TX_Counties_FY22!T$2,IF([1]TX_Counties_FY22_Income_Limits!S205=[1]WAIVER_TX_Counties_FY22!T$2,[1]TX_Counties_FY22_Income_Limits!S205)))</f>
        <v>85680.000000000087</v>
      </c>
      <c r="U205" s="64">
        <f>IF([1]TX_Counties_FY22_Income_Limits!T205&gt;[1]WAIVER_TX_Counties_FY22!U$2,[1]TX_Counties_FY22_Income_Limits!T205,IF([1]TX_Counties_FY22_Income_Limits!T205&lt;[1]WAIVER_TX_Counties_FY22!U$2,[1]WAIVER_TX_Counties_FY22!U$2,IF([1]TX_Counties_FY22_Income_Limits!T205=[1]WAIVER_TX_Counties_FY22!U$2,[1]TX_Counties_FY22_Income_Limits!T205)))</f>
        <v>89040.000000000102</v>
      </c>
      <c r="V205" s="64">
        <f>IF([1]TX_Counties_FY22_Income_Limits!U205&gt;[1]WAIVER_TX_Counties_FY22!V$2,[1]TX_Counties_FY22_Income_Limits!U205,IF([1]TX_Counties_FY22_Income_Limits!U205&lt;[1]WAIVER_TX_Counties_FY22!V$2,[1]WAIVER_TX_Counties_FY22!V$2,IF([1]TX_Counties_FY22_Income_Limits!U205=[1]WAIVER_TX_Counties_FY22!V$2,[1]TX_Counties_FY22_Income_Limits!U205)))</f>
        <v>92400.000000000116</v>
      </c>
      <c r="W205" s="64">
        <f>IF([1]TX_Counties_FY22_Income_Limits!V205&gt;[1]WAIVER_TX_Counties_FY22!W$2,[1]TX_Counties_FY22_Income_Limits!V205,IF([1]TX_Counties_FY22_Income_Limits!V205&lt;[1]WAIVER_TX_Counties_FY22!W$2,[1]WAIVER_TX_Counties_FY22!W$2,IF([1]TX_Counties_FY22_Income_Limits!V205=[1]WAIVER_TX_Counties_FY22!W$2,[1]TX_Counties_FY22_Income_Limits!V205)))</f>
        <v>95760.000000000131</v>
      </c>
      <c r="X205" s="64">
        <f>IF([1]TX_Counties_FY22_Income_Limits!W205&gt;[1]WAIVER_TX_Counties_FY22!X$2,[1]TX_Counties_FY22_Income_Limits!W205,IF([1]TX_Counties_FY22_Income_Limits!W205&lt;[1]WAIVER_TX_Counties_FY22!X$2,[1]WAIVER_TX_Counties_FY22!X$2,IF([1]TX_Counties_FY22_Income_Limits!W205=[1]WAIVER_TX_Counties_FY22!X$2,[1]TX_Counties_FY22_Income_Limits!W205)))</f>
        <v>99120.000000000146</v>
      </c>
      <c r="Y205" s="64">
        <f>IF([1]TX_Counties_FY22_Income_Limits!X205&gt;[1]WAIVER_TX_Counties_FY22!Y$2,[1]TX_Counties_FY22_Income_Limits!X205,IF([1]TX_Counties_FY22_Income_Limits!X205&lt;[1]WAIVER_TX_Counties_FY22!Y$2,[1]WAIVER_TX_Counties_FY22!Y$2,IF([1]TX_Counties_FY22_Income_Limits!X205=[1]WAIVER_TX_Counties_FY22!Y$2,[1]TX_Counties_FY22_Income_Limits!X205)))</f>
        <v>102480.00000000016</v>
      </c>
      <c r="Z205" s="64">
        <f>IF([1]TX_Counties_FY22_Income_Limits!Y205&gt;[1]WAIVER_TX_Counties_FY22!Z$2,[1]TX_Counties_FY22_Income_Limits!Y205,IF([1]TX_Counties_FY22_Income_Limits!Y205&lt;[1]WAIVER_TX_Counties_FY22!Z$2,[1]WAIVER_TX_Counties_FY22!Z$2,IF([1]TX_Counties_FY22_Income_Limits!Y205=[1]WAIVER_TX_Counties_FY22!Z$2,[1]TX_Counties_FY22_Income_Limits!Y205)))</f>
        <v>105840.00000000017</v>
      </c>
      <c r="AA205" s="64">
        <f>IF([1]TX_Counties_FY22_Income_Limits!Z205&gt;[1]WAIVER_TX_Counties_FY22!AA$2,[1]TX_Counties_FY22_Income_Limits!Z205,IF([1]TX_Counties_FY22_Income_Limits!Z205&lt;[1]WAIVER_TX_Counties_FY22!AA$2,[1]WAIVER_TX_Counties_FY22!AA$2,IF([1]TX_Counties_FY22_Income_Limits!Z205=[1]WAIVER_TX_Counties_FY22!AA$2,[1]TX_Counties_FY22_Income_Limits!Z205)))</f>
        <v>109200.00000000019</v>
      </c>
      <c r="AB205" s="64">
        <f>IF([1]TX_Counties_FY22_Income_Limits!AA205&gt;[1]WAIVER_TX_Counties_FY22!AB$2,[1]TX_Counties_FY22_Income_Limits!AA205,IF([1]TX_Counties_FY22_Income_Limits!AA205&lt;[1]WAIVER_TX_Counties_FY22!AB$2,[1]WAIVER_TX_Counties_FY22!AB$2,IF([1]TX_Counties_FY22_Income_Limits!AA205=[1]WAIVER_TX_Counties_FY22!AB$2,[1]TX_Counties_FY22_Income_Limits!AA205)))</f>
        <v>112560.0000000002</v>
      </c>
      <c r="AC205" s="64">
        <f>IF([1]TX_Counties_FY22_Income_Limits!AB205&gt;[1]WAIVER_TX_Counties_FY22!AC$2,[1]TX_Counties_FY22_Income_Limits!AB205,IF([1]TX_Counties_FY22_Income_Limits!AB205&lt;[1]WAIVER_TX_Counties_FY22!AC$2,[1]WAIVER_TX_Counties_FY22!AC$2,IF([1]TX_Counties_FY22_Income_Limits!AB205=[1]WAIVER_TX_Counties_FY22!AC$2,[1]TX_Counties_FY22_Income_Limits!AB205)))</f>
        <v>29400</v>
      </c>
      <c r="AD205" s="64">
        <f>IF([1]TX_Counties_FY22_Income_Limits!AC205&gt;[1]WAIVER_TX_Counties_FY22!AD$2,[1]TX_Counties_FY22_Income_Limits!AC205,IF([1]TX_Counties_FY22_Income_Limits!AC205&lt;[1]WAIVER_TX_Counties_FY22!AD$2,[1]WAIVER_TX_Counties_FY22!AD$2,IF([1]TX_Counties_FY22_Income_Limits!AC205=[1]WAIVER_TX_Counties_FY22!AD$2,[1]TX_Counties_FY22_Income_Limits!AC205)))</f>
        <v>33600</v>
      </c>
      <c r="AE205" s="64">
        <f>IF([1]TX_Counties_FY22_Income_Limits!AD205&gt;[1]WAIVER_TX_Counties_FY22!AE$2,[1]TX_Counties_FY22_Income_Limits!AD205,IF([1]TX_Counties_FY22_Income_Limits!AD205&lt;[1]WAIVER_TX_Counties_FY22!AE$2,[1]WAIVER_TX_Counties_FY22!AE$2,IF([1]TX_Counties_FY22_Income_Limits!AD205=[1]WAIVER_TX_Counties_FY22!AE$2,[1]TX_Counties_FY22_Income_Limits!AD205)))</f>
        <v>37800</v>
      </c>
      <c r="AF205" s="64">
        <f>IF([1]TX_Counties_FY22_Income_Limits!AE205&gt;[1]WAIVER_TX_Counties_FY22!AF$2,[1]TX_Counties_FY22_Income_Limits!AE205,IF([1]TX_Counties_FY22_Income_Limits!AE205&lt;[1]WAIVER_TX_Counties_FY22!AF$2,[1]WAIVER_TX_Counties_FY22!AF$2,IF([1]TX_Counties_FY22_Income_Limits!AE205=[1]WAIVER_TX_Counties_FY22!AF$2,[1]TX_Counties_FY22_Income_Limits!AE205)))</f>
        <v>42000</v>
      </c>
      <c r="AG205" s="64">
        <f>IF([1]TX_Counties_FY22_Income_Limits!AF205&gt;[1]WAIVER_TX_Counties_FY22!AG$2,[1]TX_Counties_FY22_Income_Limits!AF205,IF([1]TX_Counties_FY22_Income_Limits!AF205&lt;[1]WAIVER_TX_Counties_FY22!AG$2,[1]WAIVER_TX_Counties_FY22!AG$2,IF([1]TX_Counties_FY22_Income_Limits!AF205=[1]WAIVER_TX_Counties_FY22!AG$2,[1]TX_Counties_FY22_Income_Limits!AF205)))</f>
        <v>45400</v>
      </c>
      <c r="AH205" s="64">
        <f>IF([1]TX_Counties_FY22_Income_Limits!AG205&gt;[1]WAIVER_TX_Counties_FY22!AH$2,[1]TX_Counties_FY22_Income_Limits!AG205,IF([1]TX_Counties_FY22_Income_Limits!AG205&lt;[1]WAIVER_TX_Counties_FY22!AH$2,[1]WAIVER_TX_Counties_FY22!AH$2,IF([1]TX_Counties_FY22_Income_Limits!AG205=[1]WAIVER_TX_Counties_FY22!AH$2,[1]TX_Counties_FY22_Income_Limits!AG205)))</f>
        <v>48750</v>
      </c>
      <c r="AI205" s="64">
        <f>IF([1]TX_Counties_FY22_Income_Limits!AH205&gt;[1]WAIVER_TX_Counties_FY22!AI$2,[1]TX_Counties_FY22_Income_Limits!AH205,IF([1]TX_Counties_FY22_Income_Limits!AH205&lt;[1]WAIVER_TX_Counties_FY22!AI$2,[1]WAIVER_TX_Counties_FY22!AI$2,IF([1]TX_Counties_FY22_Income_Limits!AH205=[1]WAIVER_TX_Counties_FY22!AI$2,[1]TX_Counties_FY22_Income_Limits!AH205)))</f>
        <v>52100</v>
      </c>
      <c r="AJ205" s="64">
        <f>IF([1]TX_Counties_FY22_Income_Limits!AI205&gt;[1]WAIVER_TX_Counties_FY22!AJ$2,[1]TX_Counties_FY22_Income_Limits!AI205,IF([1]TX_Counties_FY22_Income_Limits!AI205&lt;[1]WAIVER_TX_Counties_FY22!AJ$2,[1]WAIVER_TX_Counties_FY22!AJ$2,IF([1]TX_Counties_FY22_Income_Limits!AI205=[1]WAIVER_TX_Counties_FY22!AJ$2,[1]TX_Counties_FY22_Income_Limits!AI205)))</f>
        <v>55450</v>
      </c>
      <c r="AK205" s="64">
        <f>IF([1]TX_Counties_FY22_Income_Limits!AJ205&gt;[1]WAIVER_TX_Counties_FY22!AK$2,[1]TX_Counties_FY22_Income_Limits!AJ205,IF([1]TX_Counties_FY22_Income_Limits!AJ205&lt;[1]WAIVER_TX_Counties_FY22!AK$2,[1]WAIVER_TX_Counties_FY22!AK$2,IF([1]TX_Counties_FY22_Income_Limits!AJ205=[1]WAIVER_TX_Counties_FY22!AK$2,[1]TX_Counties_FY22_Income_Limits!AJ205)))</f>
        <v>58799.999999999993</v>
      </c>
      <c r="AL205" s="64">
        <f>IF([1]TX_Counties_FY22_Income_Limits!AK205&gt;[1]WAIVER_TX_Counties_FY22!AL$2,[1]TX_Counties_FY22_Income_Limits!AK205,IF([1]TX_Counties_FY22_Income_Limits!AK205&lt;[1]WAIVER_TX_Counties_FY22!AL$2,[1]WAIVER_TX_Counties_FY22!AL$2,IF([1]TX_Counties_FY22_Income_Limits!AK205=[1]WAIVER_TX_Counties_FY22!AL$2,[1]TX_Counties_FY22_Income_Limits!AK205)))</f>
        <v>62160</v>
      </c>
      <c r="AM205" s="64">
        <f>IF([1]TX_Counties_FY22_Income_Limits!AL205&gt;[1]WAIVER_TX_Counties_FY22!AM$2,[1]TX_Counties_FY22_Income_Limits!AL205,IF([1]TX_Counties_FY22_Income_Limits!AL205&lt;[1]WAIVER_TX_Counties_FY22!AM$2,[1]WAIVER_TX_Counties_FY22!AM$2,IF([1]TX_Counties_FY22_Income_Limits!AL205=[1]WAIVER_TX_Counties_FY22!AM$2,[1]TX_Counties_FY22_Income_Limits!AL205)))</f>
        <v>65520.000000000007</v>
      </c>
      <c r="AN205" s="64">
        <f>IF([1]TX_Counties_FY22_Income_Limits!AM205&gt;[1]WAIVER_TX_Counties_FY22!AN$2,[1]TX_Counties_FY22_Income_Limits!AM205,IF([1]TX_Counties_FY22_Income_Limits!AM205&lt;[1]WAIVER_TX_Counties_FY22!AN$2,[1]WAIVER_TX_Counties_FY22!AN$2,IF([1]TX_Counties_FY22_Income_Limits!AM205=[1]WAIVER_TX_Counties_FY22!AN$2,[1]TX_Counties_FY22_Income_Limits!AM205)))</f>
        <v>68880.000000000015</v>
      </c>
      <c r="AO205" s="64">
        <f>IF([1]TX_Counties_FY22_Income_Limits!AN205&gt;[1]WAIVER_TX_Counties_FY22!AO$2,[1]TX_Counties_FY22_Income_Limits!AN205,IF([1]TX_Counties_FY22_Income_Limits!AN205&lt;[1]WAIVER_TX_Counties_FY22!AO$2,[1]WAIVER_TX_Counties_FY22!AO$2,IF([1]TX_Counties_FY22_Income_Limits!AN205=[1]WAIVER_TX_Counties_FY22!AO$2,[1]TX_Counties_FY22_Income_Limits!AN205)))</f>
        <v>72240.000000000029</v>
      </c>
      <c r="AP205" s="64">
        <f>IF([1]TX_Counties_FY22_Income_Limits!AO205&gt;[1]WAIVER_TX_Counties_FY22!AP$2,[1]TX_Counties_FY22_Income_Limits!AO205,IF([1]TX_Counties_FY22_Income_Limits!AO205&lt;[1]WAIVER_TX_Counties_FY22!AP$2,[1]WAIVER_TX_Counties_FY22!AP$2,IF([1]TX_Counties_FY22_Income_Limits!AO205=[1]WAIVER_TX_Counties_FY22!AP$2,[1]TX_Counties_FY22_Income_Limits!AO205)))</f>
        <v>75600.000000000044</v>
      </c>
      <c r="AQ205" s="64">
        <f>IF([1]TX_Counties_FY22_Income_Limits!AP205&gt;[1]WAIVER_TX_Counties_FY22!AQ$2,[1]TX_Counties_FY22_Income_Limits!AP205,IF([1]TX_Counties_FY22_Income_Limits!AP205&lt;[1]WAIVER_TX_Counties_FY22!AQ$2,[1]WAIVER_TX_Counties_FY22!AQ$2,IF([1]TX_Counties_FY22_Income_Limits!AP205=[1]WAIVER_TX_Counties_FY22!AQ$2,[1]TX_Counties_FY22_Income_Limits!AP205)))</f>
        <v>78960.000000000058</v>
      </c>
      <c r="AR205" s="64">
        <f>IF([1]TX_Counties_FY22_Income_Limits!AQ205&gt;[1]WAIVER_TX_Counties_FY22!AR$2,[1]TX_Counties_FY22_Income_Limits!AQ205,IF([1]TX_Counties_FY22_Income_Limits!AQ205&lt;[1]WAIVER_TX_Counties_FY22!AR$2,[1]WAIVER_TX_Counties_FY22!AR$2,IF([1]TX_Counties_FY22_Income_Limits!AQ205=[1]WAIVER_TX_Counties_FY22!AR$2,[1]TX_Counties_FY22_Income_Limits!AQ205)))</f>
        <v>82320.000000000073</v>
      </c>
      <c r="AS205" s="64">
        <f>IF([1]TX_Counties_FY22_Income_Limits!AR205&gt;[1]WAIVER_TX_Counties_FY22!AS$2,[1]TX_Counties_FY22_Income_Limits!AR205,IF([1]TX_Counties_FY22_Income_Limits!AR205&lt;[1]WAIVER_TX_Counties_FY22!AS$2,[1]WAIVER_TX_Counties_FY22!AS$2,IF([1]TX_Counties_FY22_Income_Limits!AR205=[1]WAIVER_TX_Counties_FY22!AS$2,[1]TX_Counties_FY22_Income_Limits!AR205)))</f>
        <v>85680.000000000087</v>
      </c>
      <c r="AT205" s="64">
        <f>IF([1]TX_Counties_FY22_Income_Limits!AS205&gt;[1]WAIVER_TX_Counties_FY22!AT$2,[1]TX_Counties_FY22_Income_Limits!AS205,IF([1]TX_Counties_FY22_Income_Limits!AS205&lt;[1]WAIVER_TX_Counties_FY22!AT$2,[1]WAIVER_TX_Counties_FY22!AT$2,IF([1]TX_Counties_FY22_Income_Limits!AS205=[1]WAIVER_TX_Counties_FY22!AT$2,[1]TX_Counties_FY22_Income_Limits!AS205)))</f>
        <v>89040.000000000102</v>
      </c>
      <c r="AU205" s="64">
        <f>IF([1]TX_Counties_FY22_Income_Limits!AT205&gt;[1]WAIVER_TX_Counties_FY22!AU$2,[1]TX_Counties_FY22_Income_Limits!AT205,IF([1]TX_Counties_FY22_Income_Limits!AT205&lt;[1]WAIVER_TX_Counties_FY22!AU$2,[1]WAIVER_TX_Counties_FY22!AU$2,IF([1]TX_Counties_FY22_Income_Limits!AT205=[1]WAIVER_TX_Counties_FY22!AU$2,[1]TX_Counties_FY22_Income_Limits!AT205)))</f>
        <v>92400.000000000116</v>
      </c>
      <c r="AV205" s="64">
        <f>IF([1]TX_Counties_FY22_Income_Limits!AU205&gt;[1]WAIVER_TX_Counties_FY22!AV$2,[1]TX_Counties_FY22_Income_Limits!AU205,IF([1]TX_Counties_FY22_Income_Limits!AU205&lt;[1]WAIVER_TX_Counties_FY22!AV$2,[1]WAIVER_TX_Counties_FY22!AV$2,IF([1]TX_Counties_FY22_Income_Limits!AU205=[1]WAIVER_TX_Counties_FY22!AV$2,[1]TX_Counties_FY22_Income_Limits!AU205)))</f>
        <v>95760.000000000131</v>
      </c>
      <c r="AW205" s="64">
        <f>IF([1]TX_Counties_FY22_Income_Limits!AV205&gt;[1]WAIVER_TX_Counties_FY22!AW$2,[1]TX_Counties_FY22_Income_Limits!AV205,IF([1]TX_Counties_FY22_Income_Limits!AV205&lt;[1]WAIVER_TX_Counties_FY22!AW$2,[1]WAIVER_TX_Counties_FY22!AW$2,IF([1]TX_Counties_FY22_Income_Limits!AV205=[1]WAIVER_TX_Counties_FY22!AW$2,[1]TX_Counties_FY22_Income_Limits!AV205)))</f>
        <v>99120.000000000146</v>
      </c>
      <c r="AX205" s="64">
        <f>IF([1]TX_Counties_FY22_Income_Limits!AW205&gt;[1]WAIVER_TX_Counties_FY22!AX$2,[1]TX_Counties_FY22_Income_Limits!AW205,IF([1]TX_Counties_FY22_Income_Limits!AW205&lt;[1]WAIVER_TX_Counties_FY22!AX$2,[1]WAIVER_TX_Counties_FY22!AX$2,IF([1]TX_Counties_FY22_Income_Limits!AW205=[1]WAIVER_TX_Counties_FY22!AX$2,[1]TX_Counties_FY22_Income_Limits!AW205)))</f>
        <v>102480.00000000016</v>
      </c>
      <c r="AY205" s="64">
        <f>IF([1]TX_Counties_FY22_Income_Limits!AX205&gt;[1]WAIVER_TX_Counties_FY22!AY$2,[1]TX_Counties_FY22_Income_Limits!AX205,IF([1]TX_Counties_FY22_Income_Limits!AX205&lt;[1]WAIVER_TX_Counties_FY22!AY$2,[1]WAIVER_TX_Counties_FY22!AY$2,IF([1]TX_Counties_FY22_Income_Limits!AX205=[1]WAIVER_TX_Counties_FY22!AY$2,[1]TX_Counties_FY22_Income_Limits!AX205)))</f>
        <v>105840.00000000017</v>
      </c>
      <c r="AZ205" s="64">
        <f>IF([1]TX_Counties_FY22_Income_Limits!AY205&gt;[1]WAIVER_TX_Counties_FY22!AZ$2,[1]TX_Counties_FY22_Income_Limits!AY205,IF([1]TX_Counties_FY22_Income_Limits!AY205&lt;[1]WAIVER_TX_Counties_FY22!AZ$2,[1]WAIVER_TX_Counties_FY22!AZ$2,IF([1]TX_Counties_FY22_Income_Limits!AY205=[1]WAIVER_TX_Counties_FY22!AZ$2,[1]TX_Counties_FY22_Income_Limits!AY205)))</f>
        <v>109200.00000000019</v>
      </c>
      <c r="BA205" s="64">
        <f>IF([1]TX_Counties_FY22_Income_Limits!AZ205&gt;[1]WAIVER_TX_Counties_FY22!BA$2,[1]TX_Counties_FY22_Income_Limits!AZ205,IF([1]TX_Counties_FY22_Income_Limits!AZ205&lt;[1]WAIVER_TX_Counties_FY22!BA$2,[1]WAIVER_TX_Counties_FY22!BA$2,IF([1]TX_Counties_FY22_Income_Limits!AZ205=[1]WAIVER_TX_Counties_FY22!BA$2,[1]TX_Counties_FY22_Income_Limits!AZ205)))</f>
        <v>112560.0000000002</v>
      </c>
      <c r="BB205" s="64">
        <f>IF([1]TX_Counties_FY22_Income_Limits!BA205&gt;[1]WAIVER_TX_Counties_FY22!BB$2,[1]TX_Counties_FY22_Income_Limits!BA205,IF([1]TX_Counties_FY22_Income_Limits!BA205&lt;[1]WAIVER_TX_Counties_FY22!BB$2,[1]WAIVER_TX_Counties_FY22!BB$2,IF([1]TX_Counties_FY22_Income_Limits!BA205=[1]WAIVER_TX_Counties_FY22!BB$2,[1]TX_Counties_FY22_Income_Limits!BA205)))</f>
        <v>47050</v>
      </c>
      <c r="BC205" s="64">
        <f>IF([1]TX_Counties_FY22_Income_Limits!BB205&gt;[1]WAIVER_TX_Counties_FY22!BC$2,[1]TX_Counties_FY22_Income_Limits!BB205,IF([1]TX_Counties_FY22_Income_Limits!BB205&lt;[1]WAIVER_TX_Counties_FY22!BC$2,[1]WAIVER_TX_Counties_FY22!BC$2,IF([1]TX_Counties_FY22_Income_Limits!BB205=[1]WAIVER_TX_Counties_FY22!BC$2,[1]TX_Counties_FY22_Income_Limits!BB205)))</f>
        <v>53800</v>
      </c>
      <c r="BD205" s="64">
        <f>IF([1]TX_Counties_FY22_Income_Limits!BC205&gt;[1]WAIVER_TX_Counties_FY22!BD$2,[1]TX_Counties_FY22_Income_Limits!BC205,IF([1]TX_Counties_FY22_Income_Limits!BC205&lt;[1]WAIVER_TX_Counties_FY22!BD$2,[1]WAIVER_TX_Counties_FY22!BD$2,IF([1]TX_Counties_FY22_Income_Limits!BC205=[1]WAIVER_TX_Counties_FY22!BD$2,[1]TX_Counties_FY22_Income_Limits!BC205)))</f>
        <v>60500</v>
      </c>
      <c r="BE205" s="64">
        <f>IF([1]TX_Counties_FY22_Income_Limits!BD205&gt;[1]WAIVER_TX_Counties_FY22!BE$2,[1]TX_Counties_FY22_Income_Limits!BD205,IF([1]TX_Counties_FY22_Income_Limits!BD205&lt;[1]WAIVER_TX_Counties_FY22!BE$2,[1]WAIVER_TX_Counties_FY22!BE$2,IF([1]TX_Counties_FY22_Income_Limits!BD205=[1]WAIVER_TX_Counties_FY22!BE$2,[1]TX_Counties_FY22_Income_Limits!BD205)))</f>
        <v>67250</v>
      </c>
      <c r="BF205" s="64">
        <f>IF([1]TX_Counties_FY22_Income_Limits!BE205&gt;[1]WAIVER_TX_Counties_FY22!BF$2,[1]TX_Counties_FY22_Income_Limits!BE205,IF([1]TX_Counties_FY22_Income_Limits!BE205&lt;[1]WAIVER_TX_Counties_FY22!BF$2,[1]WAIVER_TX_Counties_FY22!BF$2,IF([1]TX_Counties_FY22_Income_Limits!BE205=[1]WAIVER_TX_Counties_FY22!BF$2,[1]TX_Counties_FY22_Income_Limits!BE205)))</f>
        <v>72650</v>
      </c>
      <c r="BG205" s="64">
        <f>IF([1]TX_Counties_FY22_Income_Limits!BF205&gt;[1]WAIVER_TX_Counties_FY22!BG$2,[1]TX_Counties_FY22_Income_Limits!BF205,IF([1]TX_Counties_FY22_Income_Limits!BF205&lt;[1]WAIVER_TX_Counties_FY22!BG$2,[1]WAIVER_TX_Counties_FY22!BG$2,IF([1]TX_Counties_FY22_Income_Limits!BF205=[1]WAIVER_TX_Counties_FY22!BG$2,[1]TX_Counties_FY22_Income_Limits!BF205)))</f>
        <v>78000</v>
      </c>
      <c r="BH205" s="64">
        <f>IF([1]TX_Counties_FY22_Income_Limits!BG205&gt;[1]WAIVER_TX_Counties_FY22!BH$2,[1]TX_Counties_FY22_Income_Limits!BG205,IF([1]TX_Counties_FY22_Income_Limits!BG205&lt;[1]WAIVER_TX_Counties_FY22!BH$2,[1]WAIVER_TX_Counties_FY22!BH$2,IF([1]TX_Counties_FY22_Income_Limits!BG205=[1]WAIVER_TX_Counties_FY22!BH$2,[1]TX_Counties_FY22_Income_Limits!BG205)))</f>
        <v>83400</v>
      </c>
      <c r="BI205" s="64">
        <f>IF([1]TX_Counties_FY22_Income_Limits!BH205&gt;[1]WAIVER_TX_Counties_FY22!BI$2,[1]TX_Counties_FY22_Income_Limits!BH205,IF([1]TX_Counties_FY22_Income_Limits!BH205&lt;[1]WAIVER_TX_Counties_FY22!BI$2,[1]WAIVER_TX_Counties_FY22!BI$2,IF([1]TX_Counties_FY22_Income_Limits!BH205=[1]WAIVER_TX_Counties_FY22!BI$2,[1]TX_Counties_FY22_Income_Limits!BH205)))</f>
        <v>88750</v>
      </c>
      <c r="BJ205" s="64">
        <f>IF([1]TX_Counties_FY22_Income_Limits!BI205&gt;[1]WAIVER_TX_Counties_FY22!BJ$2,[1]TX_Counties_FY22_Income_Limits!BI205,IF([1]TX_Counties_FY22_Income_Limits!BI205&lt;[1]WAIVER_TX_Counties_FY22!BJ$2,[1]WAIVER_TX_Counties_FY22!BJ$2,IF([1]TX_Counties_FY22_Income_Limits!BI205=[1]WAIVER_TX_Counties_FY22!BJ$2,[1]TX_Counties_FY22_Income_Limits!BI205)))</f>
        <v>94150</v>
      </c>
      <c r="BK205" s="64">
        <f>IF([1]TX_Counties_FY22_Income_Limits!BJ205&gt;[1]WAIVER_TX_Counties_FY22!BK$2,[1]TX_Counties_FY22_Income_Limits!BJ205,IF([1]TX_Counties_FY22_Income_Limits!BJ205&lt;[1]WAIVER_TX_Counties_FY22!BK$2,[1]WAIVER_TX_Counties_FY22!BK$2,IF([1]TX_Counties_FY22_Income_Limits!BJ205=[1]WAIVER_TX_Counties_FY22!BK$2,[1]TX_Counties_FY22_Income_Limits!BJ205)))</f>
        <v>99530</v>
      </c>
      <c r="BL205" s="64">
        <f>IF([1]TX_Counties_FY22_Income_Limits!BK205&gt;[1]WAIVER_TX_Counties_FY22!BL$2,[1]TX_Counties_FY22_Income_Limits!BK205,IF([1]TX_Counties_FY22_Income_Limits!BK205&lt;[1]WAIVER_TX_Counties_FY22!BL$2,[1]WAIVER_TX_Counties_FY22!BL$2,IF([1]TX_Counties_FY22_Income_Limits!BK205=[1]WAIVER_TX_Counties_FY22!BL$2,[1]TX_Counties_FY22_Income_Limits!BK205)))</f>
        <v>104910</v>
      </c>
      <c r="BM205" s="64">
        <f>IF([1]TX_Counties_FY22_Income_Limits!BL205&gt;[1]WAIVER_TX_Counties_FY22!BM$2,[1]TX_Counties_FY22_Income_Limits!BL205,IF([1]TX_Counties_FY22_Income_Limits!BL205&lt;[1]WAIVER_TX_Counties_FY22!BM$2,[1]WAIVER_TX_Counties_FY22!BM$2,IF([1]TX_Counties_FY22_Income_Limits!BL205=[1]WAIVER_TX_Counties_FY22!BM$2,[1]TX_Counties_FY22_Income_Limits!BL205)))</f>
        <v>110290</v>
      </c>
      <c r="BN205" s="64">
        <f>IF([1]TX_Counties_FY22_Income_Limits!BM205&gt;[1]WAIVER_TX_Counties_FY22!BN$2,[1]TX_Counties_FY22_Income_Limits!BM205,IF([1]TX_Counties_FY22_Income_Limits!BM205&lt;[1]WAIVER_TX_Counties_FY22!BN$2,[1]WAIVER_TX_Counties_FY22!BN$2,IF([1]TX_Counties_FY22_Income_Limits!BM205=[1]WAIVER_TX_Counties_FY22!BN$2,[1]TX_Counties_FY22_Income_Limits!BM205)))</f>
        <v>115670</v>
      </c>
      <c r="BO205" s="64">
        <f>IF([1]TX_Counties_FY22_Income_Limits!BN205&gt;[1]WAIVER_TX_Counties_FY22!BO$2,[1]TX_Counties_FY22_Income_Limits!BN205,IF([1]TX_Counties_FY22_Income_Limits!BN205&lt;[1]WAIVER_TX_Counties_FY22!BO$2,[1]WAIVER_TX_Counties_FY22!BO$2,IF([1]TX_Counties_FY22_Income_Limits!BN205=[1]WAIVER_TX_Counties_FY22!BO$2,[1]TX_Counties_FY22_Income_Limits!BN205)))</f>
        <v>121050</v>
      </c>
      <c r="BP205" s="64">
        <f>IF([1]TX_Counties_FY22_Income_Limits!BO205&gt;[1]WAIVER_TX_Counties_FY22!BP$2,[1]TX_Counties_FY22_Income_Limits!BO205,IF([1]TX_Counties_FY22_Income_Limits!BO205&lt;[1]WAIVER_TX_Counties_FY22!BP$2,[1]WAIVER_TX_Counties_FY22!BP$2,IF([1]TX_Counties_FY22_Income_Limits!BO205=[1]WAIVER_TX_Counties_FY22!BP$2,[1]TX_Counties_FY22_Income_Limits!BO205)))</f>
        <v>126430</v>
      </c>
      <c r="BQ205" s="64">
        <f>IF([1]TX_Counties_FY22_Income_Limits!BP205&gt;[1]WAIVER_TX_Counties_FY22!BQ$2,[1]TX_Counties_FY22_Income_Limits!BP205,IF([1]TX_Counties_FY22_Income_Limits!BP205&lt;[1]WAIVER_TX_Counties_FY22!BQ$2,[1]WAIVER_TX_Counties_FY22!BQ$2,IF([1]TX_Counties_FY22_Income_Limits!BP205=[1]WAIVER_TX_Counties_FY22!BQ$2,[1]TX_Counties_FY22_Income_Limits!BP205)))</f>
        <v>131810</v>
      </c>
      <c r="BR205" s="64">
        <f>IF([1]TX_Counties_FY22_Income_Limits!BQ205&gt;[1]WAIVER_TX_Counties_FY22!BR$2,[1]TX_Counties_FY22_Income_Limits!BQ205,IF([1]TX_Counties_FY22_Income_Limits!BQ205&lt;[1]WAIVER_TX_Counties_FY22!BR$2,[1]WAIVER_TX_Counties_FY22!BR$2,IF([1]TX_Counties_FY22_Income_Limits!BQ205=[1]WAIVER_TX_Counties_FY22!BR$2,[1]TX_Counties_FY22_Income_Limits!BQ205)))</f>
        <v>137190</v>
      </c>
      <c r="BS205" s="64">
        <f>IF([1]TX_Counties_FY22_Income_Limits!BR205&gt;[1]WAIVER_TX_Counties_FY22!BS$2,[1]TX_Counties_FY22_Income_Limits!BR205,IF([1]TX_Counties_FY22_Income_Limits!BR205&lt;[1]WAIVER_TX_Counties_FY22!BS$2,[1]WAIVER_TX_Counties_FY22!BS$2,IF([1]TX_Counties_FY22_Income_Limits!BR205=[1]WAIVER_TX_Counties_FY22!BS$2,[1]TX_Counties_FY22_Income_Limits!BR205)))</f>
        <v>142570</v>
      </c>
      <c r="BT205" s="64">
        <f>IF([1]TX_Counties_FY22_Income_Limits!BS205&gt;[1]WAIVER_TX_Counties_FY22!BT$2,[1]TX_Counties_FY22_Income_Limits!BS205,IF([1]TX_Counties_FY22_Income_Limits!BS205&lt;[1]WAIVER_TX_Counties_FY22!BT$2,[1]WAIVER_TX_Counties_FY22!BT$2,IF([1]TX_Counties_FY22_Income_Limits!BS205=[1]WAIVER_TX_Counties_FY22!BT$2,[1]TX_Counties_FY22_Income_Limits!BS205)))</f>
        <v>147950</v>
      </c>
      <c r="BU205" s="64">
        <f>IF([1]TX_Counties_FY22_Income_Limits!BT205&gt;[1]WAIVER_TX_Counties_FY22!BU$2,[1]TX_Counties_FY22_Income_Limits!BT205,IF([1]TX_Counties_FY22_Income_Limits!BT205&lt;[1]WAIVER_TX_Counties_FY22!BU$2,[1]WAIVER_TX_Counties_FY22!BU$2,IF([1]TX_Counties_FY22_Income_Limits!BT205=[1]WAIVER_TX_Counties_FY22!BU$2,[1]TX_Counties_FY22_Income_Limits!BT205)))</f>
        <v>153330</v>
      </c>
      <c r="BV205" s="64">
        <f>IF([1]TX_Counties_FY22_Income_Limits!BU205&gt;[1]WAIVER_TX_Counties_FY22!BV$2,[1]TX_Counties_FY22_Income_Limits!BU205,IF([1]TX_Counties_FY22_Income_Limits!BU205&lt;[1]WAIVER_TX_Counties_FY22!BV$2,[1]WAIVER_TX_Counties_FY22!BV$2,IF([1]TX_Counties_FY22_Income_Limits!BU205=[1]WAIVER_TX_Counties_FY22!BV$2,[1]TX_Counties_FY22_Income_Limits!BU205)))</f>
        <v>158710</v>
      </c>
      <c r="BW205" s="64">
        <f>IF([1]TX_Counties_FY22_Income_Limits!BV205&gt;[1]WAIVER_TX_Counties_FY22!BW$2,[1]TX_Counties_FY22_Income_Limits!BV205,IF([1]TX_Counties_FY22_Income_Limits!BV205&lt;[1]WAIVER_TX_Counties_FY22!BW$2,[1]WAIVER_TX_Counties_FY22!BW$2,IF([1]TX_Counties_FY22_Income_Limits!BV205=[1]WAIVER_TX_Counties_FY22!BW$2,[1]TX_Counties_FY22_Income_Limits!BV205)))</f>
        <v>164090</v>
      </c>
      <c r="BX205" s="64">
        <f>IF([1]TX_Counties_FY22_Income_Limits!BW205&gt;[1]WAIVER_TX_Counties_FY22!BX$2,[1]TX_Counties_FY22_Income_Limits!BW205,IF([1]TX_Counties_FY22_Income_Limits!BW205&lt;[1]WAIVER_TX_Counties_FY22!BX$2,[1]WAIVER_TX_Counties_FY22!BX$2,IF([1]TX_Counties_FY22_Income_Limits!BW205=[1]WAIVER_TX_Counties_FY22!BX$2,[1]TX_Counties_FY22_Income_Limits!BW205)))</f>
        <v>169470</v>
      </c>
      <c r="BY205" s="64">
        <f>IF([1]TX_Counties_FY22_Income_Limits!BX205&gt;[1]WAIVER_TX_Counties_FY22!BY$2,[1]TX_Counties_FY22_Income_Limits!BX205,IF([1]TX_Counties_FY22_Income_Limits!BX205&lt;[1]WAIVER_TX_Counties_FY22!BY$2,[1]WAIVER_TX_Counties_FY22!BY$2,IF([1]TX_Counties_FY22_Income_Limits!BX205=[1]WAIVER_TX_Counties_FY22!BY$2,[1]TX_Counties_FY22_Income_Limits!BX205)))</f>
        <v>174850</v>
      </c>
      <c r="BZ205" s="64">
        <f>IF([1]TX_Counties_FY22_Income_Limits!BY205&gt;[1]WAIVER_TX_Counties_FY22!BZ$2,[1]TX_Counties_FY22_Income_Limits!BY205,IF([1]TX_Counties_FY22_Income_Limits!BY205&lt;[1]WAIVER_TX_Counties_FY22!BZ$2,[1]WAIVER_TX_Counties_FY22!BZ$2,IF([1]TX_Counties_FY22_Income_Limits!BY205=[1]WAIVER_TX_Counties_FY22!BZ$2,[1]TX_Counties_FY22_Income_Limits!BY205)))</f>
        <v>180230</v>
      </c>
      <c r="CA205" s="64">
        <f>IF([1]TX_Counties_FY22_Income_Limits!BZ205&gt;[1]WAIVER_TX_Counties_FY22!CA$2,[1]TX_Counties_FY22_Income_Limits!BZ205,IF([1]TX_Counties_FY22_Income_Limits!BZ205&lt;[1]WAIVER_TX_Counties_FY22!CA$2,[1]WAIVER_TX_Counties_FY22!CA$2,IF([1]TX_Counties_FY22_Income_Limits!BZ205=[1]WAIVER_TX_Counties_FY22!CA$2,[1]TX_Counties_FY22_Income_Limits!BZ205)))</f>
        <v>59709.999999999993</v>
      </c>
      <c r="CB205" s="64">
        <f>IF([1]TX_Counties_FY22_Income_Limits!CA205&gt;[1]WAIVER_TX_Counties_FY22!CB$2,[1]TX_Counties_FY22_Income_Limits!CA205,IF([1]TX_Counties_FY22_Income_Limits!CA205&lt;[1]WAIVER_TX_Counties_FY22!CB$2,[1]WAIVER_TX_Counties_FY22!CB$2,IF([1]TX_Counties_FY22_Income_Limits!CA205=[1]WAIVER_TX_Counties_FY22!CB$2,[1]TX_Counties_FY22_Income_Limits!CA205)))</f>
        <v>68240</v>
      </c>
      <c r="CC205" s="64">
        <f>IF([1]TX_Counties_FY22_Income_Limits!CB205&gt;[1]WAIVER_TX_Counties_FY22!CC$2,[1]TX_Counties_FY22_Income_Limits!CB205,IF([1]TX_Counties_FY22_Income_Limits!CB205&lt;[1]WAIVER_TX_Counties_FY22!CC$2,[1]WAIVER_TX_Counties_FY22!CC$2,IF([1]TX_Counties_FY22_Income_Limits!CB205=[1]WAIVER_TX_Counties_FY22!CC$2,[1]TX_Counties_FY22_Income_Limits!CB205)))</f>
        <v>76770</v>
      </c>
      <c r="CD205" s="64">
        <f>IF([1]TX_Counties_FY22_Income_Limits!CC205&gt;[1]WAIVER_TX_Counties_FY22!CD$2,[1]TX_Counties_FY22_Income_Limits!CC205,IF([1]TX_Counties_FY22_Income_Limits!CC205&lt;[1]WAIVER_TX_Counties_FY22!CD$2,[1]WAIVER_TX_Counties_FY22!CD$2,IF([1]TX_Counties_FY22_Income_Limits!CC205=[1]WAIVER_TX_Counties_FY22!CD$2,[1]TX_Counties_FY22_Income_Limits!CC205)))</f>
        <v>85300</v>
      </c>
      <c r="CE205" s="64">
        <f>IF([1]TX_Counties_FY22_Income_Limits!CD205&gt;[1]WAIVER_TX_Counties_FY22!CE$2,[1]TX_Counties_FY22_Income_Limits!CD205,IF([1]TX_Counties_FY22_Income_Limits!CD205&lt;[1]WAIVER_TX_Counties_FY22!CE$2,[1]WAIVER_TX_Counties_FY22!CE$2,IF([1]TX_Counties_FY22_Income_Limits!CD205=[1]WAIVER_TX_Counties_FY22!CE$2,[1]TX_Counties_FY22_Income_Limits!CD205)))</f>
        <v>92124</v>
      </c>
      <c r="CF205" s="64">
        <f>IF([1]TX_Counties_FY22_Income_Limits!CE205&gt;[1]WAIVER_TX_Counties_FY22!CF$2,[1]TX_Counties_FY22_Income_Limits!CE205,IF([1]TX_Counties_FY22_Income_Limits!CE205&lt;[1]WAIVER_TX_Counties_FY22!CF$2,[1]WAIVER_TX_Counties_FY22!CF$2,IF([1]TX_Counties_FY22_Income_Limits!CE205=[1]WAIVER_TX_Counties_FY22!CF$2,[1]TX_Counties_FY22_Income_Limits!CE205)))</f>
        <v>98948</v>
      </c>
      <c r="CG205" s="64">
        <f>IF([1]TX_Counties_FY22_Income_Limits!CF205&gt;[1]WAIVER_TX_Counties_FY22!CG$2,[1]TX_Counties_FY22_Income_Limits!CF205,IF([1]TX_Counties_FY22_Income_Limits!CF205&lt;[1]WAIVER_TX_Counties_FY22!CG$2,[1]WAIVER_TX_Counties_FY22!CG$2,IF([1]TX_Counties_FY22_Income_Limits!CF205=[1]WAIVER_TX_Counties_FY22!CG$2,[1]TX_Counties_FY22_Income_Limits!CF205)))</f>
        <v>105772</v>
      </c>
      <c r="CH205" s="64">
        <f>IF([1]TX_Counties_FY22_Income_Limits!CG205&gt;[1]WAIVER_TX_Counties_FY22!CH$2,[1]TX_Counties_FY22_Income_Limits!CG205,IF([1]TX_Counties_FY22_Income_Limits!CG205&lt;[1]WAIVER_TX_Counties_FY22!CH$2,[1]WAIVER_TX_Counties_FY22!CH$2,IF([1]TX_Counties_FY22_Income_Limits!CG205=[1]WAIVER_TX_Counties_FY22!CH$2,[1]TX_Counties_FY22_Income_Limits!CG205)))</f>
        <v>112596</v>
      </c>
      <c r="CI205" s="64">
        <f>IF([1]TX_Counties_FY22_Income_Limits!CH205&gt;[1]WAIVER_TX_Counties_FY22!CI$2,[1]TX_Counties_FY22_Income_Limits!CH205,IF([1]TX_Counties_FY22_Income_Limits!CH205&lt;[1]WAIVER_TX_Counties_FY22!CI$2,[1]WAIVER_TX_Counties_FY22!CI$2,IF([1]TX_Counties_FY22_Income_Limits!CH205=[1]WAIVER_TX_Counties_FY22!CI$2,[1]TX_Counties_FY22_Income_Limits!CH205)))</f>
        <v>119419.99999999999</v>
      </c>
      <c r="CJ205" s="64">
        <f>IF([1]TX_Counties_FY22_Income_Limits!CI205&gt;[1]WAIVER_TX_Counties_FY22!CJ$2,[1]TX_Counties_FY22_Income_Limits!CI205,IF([1]TX_Counties_FY22_Income_Limits!CI205&lt;[1]WAIVER_TX_Counties_FY22!CJ$2,[1]WAIVER_TX_Counties_FY22!CJ$2,IF([1]TX_Counties_FY22_Income_Limits!CI205=[1]WAIVER_TX_Counties_FY22!CJ$2,[1]TX_Counties_FY22_Income_Limits!CI205)))</f>
        <v>126244</v>
      </c>
      <c r="CK205" s="64">
        <f>IF([1]TX_Counties_FY22_Income_Limits!CJ205&gt;[1]WAIVER_TX_Counties_FY22!CK$2,[1]TX_Counties_FY22_Income_Limits!CJ205,IF([1]TX_Counties_FY22_Income_Limits!CJ205&lt;[1]WAIVER_TX_Counties_FY22!CK$2,[1]WAIVER_TX_Counties_FY22!CK$2,IF([1]TX_Counties_FY22_Income_Limits!CJ205=[1]WAIVER_TX_Counties_FY22!CK$2,[1]TX_Counties_FY22_Income_Limits!CJ205)))</f>
        <v>133068</v>
      </c>
      <c r="CL205" s="64">
        <f>IF([1]TX_Counties_FY22_Income_Limits!CK205&gt;[1]WAIVER_TX_Counties_FY22!CL$2,[1]TX_Counties_FY22_Income_Limits!CK205,IF([1]TX_Counties_FY22_Income_Limits!CK205&lt;[1]WAIVER_TX_Counties_FY22!CL$2,[1]WAIVER_TX_Counties_FY22!CL$2,IF([1]TX_Counties_FY22_Income_Limits!CK205=[1]WAIVER_TX_Counties_FY22!CL$2,[1]TX_Counties_FY22_Income_Limits!CK205)))</f>
        <v>139892</v>
      </c>
      <c r="CM205" s="64">
        <f>IF([1]TX_Counties_FY22_Income_Limits!CL205&gt;[1]WAIVER_TX_Counties_FY22!CM$2,[1]TX_Counties_FY22_Income_Limits!CL205,IF([1]TX_Counties_FY22_Income_Limits!CL205&lt;[1]WAIVER_TX_Counties_FY22!CM$2,[1]WAIVER_TX_Counties_FY22!CM$2,IF([1]TX_Counties_FY22_Income_Limits!CL205=[1]WAIVER_TX_Counties_FY22!CM$2,[1]TX_Counties_FY22_Income_Limits!CL205)))</f>
        <v>146716</v>
      </c>
      <c r="CN205" s="64">
        <f>IF([1]TX_Counties_FY22_Income_Limits!CM205&gt;[1]WAIVER_TX_Counties_FY22!CN$2,[1]TX_Counties_FY22_Income_Limits!CM205,IF([1]TX_Counties_FY22_Income_Limits!CM205&lt;[1]WAIVER_TX_Counties_FY22!CN$2,[1]WAIVER_TX_Counties_FY22!CN$2,IF([1]TX_Counties_FY22_Income_Limits!CM205=[1]WAIVER_TX_Counties_FY22!CN$2,[1]TX_Counties_FY22_Income_Limits!CM205)))</f>
        <v>153540</v>
      </c>
      <c r="CO205" s="64">
        <f>IF([1]TX_Counties_FY22_Income_Limits!CN205&gt;[1]WAIVER_TX_Counties_FY22!CO$2,[1]TX_Counties_FY22_Income_Limits!CN205,IF([1]TX_Counties_FY22_Income_Limits!CN205&lt;[1]WAIVER_TX_Counties_FY22!CO$2,[1]WAIVER_TX_Counties_FY22!CO$2,IF([1]TX_Counties_FY22_Income_Limits!CN205=[1]WAIVER_TX_Counties_FY22!CO$2,[1]TX_Counties_FY22_Income_Limits!CN205)))</f>
        <v>160364</v>
      </c>
      <c r="CP205" s="64">
        <f>IF([1]TX_Counties_FY22_Income_Limits!CO205&gt;[1]WAIVER_TX_Counties_FY22!CP$2,[1]TX_Counties_FY22_Income_Limits!CO205,IF([1]TX_Counties_FY22_Income_Limits!CO205&lt;[1]WAIVER_TX_Counties_FY22!CP$2,[1]WAIVER_TX_Counties_FY22!CP$2,IF([1]TX_Counties_FY22_Income_Limits!CO205=[1]WAIVER_TX_Counties_FY22!CP$2,[1]TX_Counties_FY22_Income_Limits!CO205)))</f>
        <v>167188</v>
      </c>
      <c r="CQ205" s="64">
        <f>IF([1]TX_Counties_FY22_Income_Limits!CP205&gt;[1]WAIVER_TX_Counties_FY22!CQ$2,[1]TX_Counties_FY22_Income_Limits!CP205,IF([1]TX_Counties_FY22_Income_Limits!CP205&lt;[1]WAIVER_TX_Counties_FY22!CQ$2,[1]WAIVER_TX_Counties_FY22!CQ$2,IF([1]TX_Counties_FY22_Income_Limits!CP205=[1]WAIVER_TX_Counties_FY22!CQ$2,[1]TX_Counties_FY22_Income_Limits!CP205)))</f>
        <v>174012</v>
      </c>
      <c r="CR205" s="64">
        <f>IF([1]TX_Counties_FY22_Income_Limits!CQ205&gt;[1]WAIVER_TX_Counties_FY22!CR$2,[1]TX_Counties_FY22_Income_Limits!CQ205,IF([1]TX_Counties_FY22_Income_Limits!CQ205&lt;[1]WAIVER_TX_Counties_FY22!CR$2,[1]WAIVER_TX_Counties_FY22!CR$2,IF([1]TX_Counties_FY22_Income_Limits!CQ205=[1]WAIVER_TX_Counties_FY22!CR$2,[1]TX_Counties_FY22_Income_Limits!CQ205)))</f>
        <v>180836</v>
      </c>
      <c r="CS205" s="64">
        <f>IF([1]TX_Counties_FY22_Income_Limits!CR205&gt;[1]WAIVER_TX_Counties_FY22!CS$2,[1]TX_Counties_FY22_Income_Limits!CR205,IF([1]TX_Counties_FY22_Income_Limits!CR205&lt;[1]WAIVER_TX_Counties_FY22!CS$2,[1]WAIVER_TX_Counties_FY22!CS$2,IF([1]TX_Counties_FY22_Income_Limits!CR205=[1]WAIVER_TX_Counties_FY22!CS$2,[1]TX_Counties_FY22_Income_Limits!CR205)))</f>
        <v>187660</v>
      </c>
      <c r="CT205" s="64">
        <f>IF([1]TX_Counties_FY22_Income_Limits!CS205&gt;[1]WAIVER_TX_Counties_FY22!CT$2,[1]TX_Counties_FY22_Income_Limits!CS205,IF([1]TX_Counties_FY22_Income_Limits!CS205&lt;[1]WAIVER_TX_Counties_FY22!CT$2,[1]WAIVER_TX_Counties_FY22!CT$2,IF([1]TX_Counties_FY22_Income_Limits!CS205=[1]WAIVER_TX_Counties_FY22!CT$2,[1]TX_Counties_FY22_Income_Limits!CS205)))</f>
        <v>194484</v>
      </c>
      <c r="CU205" s="64">
        <f>IF([1]TX_Counties_FY22_Income_Limits!CT205&gt;[1]WAIVER_TX_Counties_FY22!CU$2,[1]TX_Counties_FY22_Income_Limits!CT205,IF([1]TX_Counties_FY22_Income_Limits!CT205&lt;[1]WAIVER_TX_Counties_FY22!CU$2,[1]WAIVER_TX_Counties_FY22!CU$2,IF([1]TX_Counties_FY22_Income_Limits!CT205=[1]WAIVER_TX_Counties_FY22!CU$2,[1]TX_Counties_FY22_Income_Limits!CT205)))</f>
        <v>201308</v>
      </c>
      <c r="CV205" s="64">
        <f>IF([1]TX_Counties_FY22_Income_Limits!CU205&gt;[1]WAIVER_TX_Counties_FY22!CV$2,[1]TX_Counties_FY22_Income_Limits!CU205,IF([1]TX_Counties_FY22_Income_Limits!CU205&lt;[1]WAIVER_TX_Counties_FY22!CV$2,[1]WAIVER_TX_Counties_FY22!CV$2,IF([1]TX_Counties_FY22_Income_Limits!CU205=[1]WAIVER_TX_Counties_FY22!CV$2,[1]TX_Counties_FY22_Income_Limits!CU205)))</f>
        <v>208132</v>
      </c>
      <c r="CW205" s="64">
        <f>IF([1]TX_Counties_FY22_Income_Limits!CV205&gt;[1]WAIVER_TX_Counties_FY22!CW$2,[1]TX_Counties_FY22_Income_Limits!CV205,IF([1]TX_Counties_FY22_Income_Limits!CV205&lt;[1]WAIVER_TX_Counties_FY22!CW$2,[1]WAIVER_TX_Counties_FY22!CW$2,IF([1]TX_Counties_FY22_Income_Limits!CV205=[1]WAIVER_TX_Counties_FY22!CW$2,[1]TX_Counties_FY22_Income_Limits!CV205)))</f>
        <v>214956</v>
      </c>
      <c r="CX205" s="64">
        <f>IF([1]TX_Counties_FY22_Income_Limits!CW205&gt;[1]WAIVER_TX_Counties_FY22!CX$2,[1]TX_Counties_FY22_Income_Limits!CW205,IF([1]TX_Counties_FY22_Income_Limits!CW205&lt;[1]WAIVER_TX_Counties_FY22!CX$2,[1]WAIVER_TX_Counties_FY22!CX$2,IF([1]TX_Counties_FY22_Income_Limits!CW205=[1]WAIVER_TX_Counties_FY22!CX$2,[1]TX_Counties_FY22_Income_Limits!CW205)))</f>
        <v>221780</v>
      </c>
      <c r="CY205" s="64">
        <f>IF([1]TX_Counties_FY22_Income_Limits!CX205&gt;[1]WAIVER_TX_Counties_FY22!CY$2,[1]TX_Counties_FY22_Income_Limits!CX205,IF([1]TX_Counties_FY22_Income_Limits!CX205&lt;[1]WAIVER_TX_Counties_FY22!CY$2,[1]WAIVER_TX_Counties_FY22!CY$2,IF([1]TX_Counties_FY22_Income_Limits!CX205=[1]WAIVER_TX_Counties_FY22!CY$2,[1]TX_Counties_FY22_Income_Limits!CX205)))</f>
        <v>228604</v>
      </c>
      <c r="CZ205" s="64">
        <f>IF([1]TX_Counties_FY22_Income_Limits!CY205&gt;[1]WAIVER_TX_Counties_FY22!CZ$2,[1]TX_Counties_FY22_Income_Limits!CY205,IF([1]TX_Counties_FY22_Income_Limits!CY205&lt;[1]WAIVER_TX_Counties_FY22!CZ$2,[1]WAIVER_TX_Counties_FY22!CZ$2,IF([1]TX_Counties_FY22_Income_Limits!CY205=[1]WAIVER_TX_Counties_FY22!CZ$2,[1]TX_Counties_FY22_Income_Limits!CY205)))</f>
        <v>71652</v>
      </c>
      <c r="DA205" s="64">
        <f>IF([1]TX_Counties_FY22_Income_Limits!CZ205&gt;[1]WAIVER_TX_Counties_FY22!DA$2,[1]TX_Counties_FY22_Income_Limits!CZ205,IF([1]TX_Counties_FY22_Income_Limits!CZ205&lt;[1]WAIVER_TX_Counties_FY22!DA$2,[1]WAIVER_TX_Counties_FY22!DA$2,IF([1]TX_Counties_FY22_Income_Limits!CZ205=[1]WAIVER_TX_Counties_FY22!DA$2,[1]TX_Counties_FY22_Income_Limits!CZ205)))</f>
        <v>81888</v>
      </c>
      <c r="DB205" s="64">
        <f>IF([1]TX_Counties_FY22_Income_Limits!DA205&gt;[1]WAIVER_TX_Counties_FY22!DB$2,[1]TX_Counties_FY22_Income_Limits!DA205,IF([1]TX_Counties_FY22_Income_Limits!DA205&lt;[1]WAIVER_TX_Counties_FY22!DB$2,[1]WAIVER_TX_Counties_FY22!DB$2,IF([1]TX_Counties_FY22_Income_Limits!DA205=[1]WAIVER_TX_Counties_FY22!DB$2,[1]TX_Counties_FY22_Income_Limits!DA205)))</f>
        <v>92124</v>
      </c>
      <c r="DC205" s="64">
        <f>IF([1]TX_Counties_FY22_Income_Limits!DB205&gt;[1]WAIVER_TX_Counties_FY22!DC$2,[1]TX_Counties_FY22_Income_Limits!DB205,IF([1]TX_Counties_FY22_Income_Limits!DB205&lt;[1]WAIVER_TX_Counties_FY22!DC$2,[1]WAIVER_TX_Counties_FY22!DC$2,IF([1]TX_Counties_FY22_Income_Limits!DB205=[1]WAIVER_TX_Counties_FY22!DC$2,[1]TX_Counties_FY22_Income_Limits!DB205)))</f>
        <v>102360</v>
      </c>
      <c r="DD205" s="64">
        <f>IF([1]TX_Counties_FY22_Income_Limits!DC205&gt;[1]WAIVER_TX_Counties_FY22!DD$2,[1]TX_Counties_FY22_Income_Limits!DC205,IF([1]TX_Counties_FY22_Income_Limits!DC205&lt;[1]WAIVER_TX_Counties_FY22!DD$2,[1]WAIVER_TX_Counties_FY22!DD$2,IF([1]TX_Counties_FY22_Income_Limits!DC205=[1]WAIVER_TX_Counties_FY22!DD$2,[1]TX_Counties_FY22_Income_Limits!DC205)))</f>
        <v>110548.8</v>
      </c>
      <c r="DE205" s="64">
        <f>IF([1]TX_Counties_FY22_Income_Limits!DD205&gt;[1]WAIVER_TX_Counties_FY22!DE$2,[1]TX_Counties_FY22_Income_Limits!DD205,IF([1]TX_Counties_FY22_Income_Limits!DD205&lt;[1]WAIVER_TX_Counties_FY22!DE$2,[1]WAIVER_TX_Counties_FY22!DE$2,IF([1]TX_Counties_FY22_Income_Limits!DD205=[1]WAIVER_TX_Counties_FY22!DE$2,[1]TX_Counties_FY22_Income_Limits!DD205)))</f>
        <v>118737.59999999999</v>
      </c>
      <c r="DF205" s="64">
        <f>IF([1]TX_Counties_FY22_Income_Limits!DE205&gt;[1]WAIVER_TX_Counties_FY22!DF$2,[1]TX_Counties_FY22_Income_Limits!DE205,IF([1]TX_Counties_FY22_Income_Limits!DE205&lt;[1]WAIVER_TX_Counties_FY22!DF$2,[1]WAIVER_TX_Counties_FY22!DF$2,IF([1]TX_Counties_FY22_Income_Limits!DE205=[1]WAIVER_TX_Counties_FY22!DF$2,[1]TX_Counties_FY22_Income_Limits!DE205)))</f>
        <v>126926.39999999999</v>
      </c>
      <c r="DG205" s="64">
        <f>IF([1]TX_Counties_FY22_Income_Limits!DF205&gt;[1]WAIVER_TX_Counties_FY22!DG$2,[1]TX_Counties_FY22_Income_Limits!DF205,IF([1]TX_Counties_FY22_Income_Limits!DF205&lt;[1]WAIVER_TX_Counties_FY22!DG$2,[1]WAIVER_TX_Counties_FY22!DG$2,IF([1]TX_Counties_FY22_Income_Limits!DF205=[1]WAIVER_TX_Counties_FY22!DG$2,[1]TX_Counties_FY22_Income_Limits!DF205)))</f>
        <v>135115.20000000001</v>
      </c>
      <c r="DH205" s="64">
        <f>IF([1]TX_Counties_FY22_Income_Limits!DG205&gt;[1]WAIVER_TX_Counties_FY22!DH$2,[1]TX_Counties_FY22_Income_Limits!DG205,IF([1]TX_Counties_FY22_Income_Limits!DG205&lt;[1]WAIVER_TX_Counties_FY22!DH$2,[1]WAIVER_TX_Counties_FY22!DH$2,IF([1]TX_Counties_FY22_Income_Limits!DG205=[1]WAIVER_TX_Counties_FY22!DH$2,[1]TX_Counties_FY22_Income_Limits!DG205)))</f>
        <v>143304</v>
      </c>
      <c r="DI205" s="64">
        <f>IF([1]TX_Counties_FY22_Income_Limits!DH205&gt;[1]WAIVER_TX_Counties_FY22!DI$2,[1]TX_Counties_FY22_Income_Limits!DH205,IF([1]TX_Counties_FY22_Income_Limits!DH205&lt;[1]WAIVER_TX_Counties_FY22!DI$2,[1]WAIVER_TX_Counties_FY22!DI$2,IF([1]TX_Counties_FY22_Income_Limits!DH205=[1]WAIVER_TX_Counties_FY22!DI$2,[1]TX_Counties_FY22_Income_Limits!DH205)))</f>
        <v>151492.79999999999</v>
      </c>
      <c r="DJ205" s="64">
        <f>IF([1]TX_Counties_FY22_Income_Limits!DI205&gt;[1]WAIVER_TX_Counties_FY22!DJ$2,[1]TX_Counties_FY22_Income_Limits!DI205,IF([1]TX_Counties_FY22_Income_Limits!DI205&lt;[1]WAIVER_TX_Counties_FY22!DJ$2,[1]WAIVER_TX_Counties_FY22!DJ$2,IF([1]TX_Counties_FY22_Income_Limits!DI205=[1]WAIVER_TX_Counties_FY22!DJ$2,[1]TX_Counties_FY22_Income_Limits!DI205)))</f>
        <v>159681.59999999998</v>
      </c>
      <c r="DK205" s="64">
        <f>IF([1]TX_Counties_FY22_Income_Limits!DJ205&gt;[1]WAIVER_TX_Counties_FY22!DK$2,[1]TX_Counties_FY22_Income_Limits!DJ205,IF([1]TX_Counties_FY22_Income_Limits!DJ205&lt;[1]WAIVER_TX_Counties_FY22!DK$2,[1]WAIVER_TX_Counties_FY22!DK$2,IF([1]TX_Counties_FY22_Income_Limits!DJ205=[1]WAIVER_TX_Counties_FY22!DK$2,[1]TX_Counties_FY22_Income_Limits!DJ205)))</f>
        <v>167870.39999999997</v>
      </c>
      <c r="DL205" s="64">
        <f>IF([1]TX_Counties_FY22_Income_Limits!DK205&gt;[1]WAIVER_TX_Counties_FY22!DL$2,[1]TX_Counties_FY22_Income_Limits!DK205,IF([1]TX_Counties_FY22_Income_Limits!DK205&lt;[1]WAIVER_TX_Counties_FY22!DL$2,[1]WAIVER_TX_Counties_FY22!DL$2,IF([1]TX_Counties_FY22_Income_Limits!DK205=[1]WAIVER_TX_Counties_FY22!DL$2,[1]TX_Counties_FY22_Income_Limits!DK205)))</f>
        <v>176059.19999999995</v>
      </c>
      <c r="DM205" s="64">
        <f>IF([1]TX_Counties_FY22_Income_Limits!DL205&gt;[1]WAIVER_TX_Counties_FY22!DM$2,[1]TX_Counties_FY22_Income_Limits!DL205,IF([1]TX_Counties_FY22_Income_Limits!DL205&lt;[1]WAIVER_TX_Counties_FY22!DM$2,[1]WAIVER_TX_Counties_FY22!DM$2,IF([1]TX_Counties_FY22_Income_Limits!DL205=[1]WAIVER_TX_Counties_FY22!DM$2,[1]TX_Counties_FY22_Income_Limits!DL205)))</f>
        <v>184247.99999999994</v>
      </c>
      <c r="DN205" s="64">
        <f>IF([1]TX_Counties_FY22_Income_Limits!DM205&gt;[1]WAIVER_TX_Counties_FY22!DN$2,[1]TX_Counties_FY22_Income_Limits!DM205,IF([1]TX_Counties_FY22_Income_Limits!DM205&lt;[1]WAIVER_TX_Counties_FY22!DN$2,[1]WAIVER_TX_Counties_FY22!DN$2,IF([1]TX_Counties_FY22_Income_Limits!DM205=[1]WAIVER_TX_Counties_FY22!DN$2,[1]TX_Counties_FY22_Income_Limits!DM205)))</f>
        <v>192436.79999999993</v>
      </c>
      <c r="DO205" s="64">
        <f>IF([1]TX_Counties_FY22_Income_Limits!DN205&gt;[1]WAIVER_TX_Counties_FY22!DO$2,[1]TX_Counties_FY22_Income_Limits!DN205,IF([1]TX_Counties_FY22_Income_Limits!DN205&lt;[1]WAIVER_TX_Counties_FY22!DO$2,[1]WAIVER_TX_Counties_FY22!DO$2,IF([1]TX_Counties_FY22_Income_Limits!DN205=[1]WAIVER_TX_Counties_FY22!DO$2,[1]TX_Counties_FY22_Income_Limits!DN205)))</f>
        <v>200625.59999999992</v>
      </c>
      <c r="DP205" s="64">
        <f>IF([1]TX_Counties_FY22_Income_Limits!DO205&gt;[1]WAIVER_TX_Counties_FY22!DP$2,[1]TX_Counties_FY22_Income_Limits!DO205,IF([1]TX_Counties_FY22_Income_Limits!DO205&lt;[1]WAIVER_TX_Counties_FY22!DP$2,[1]WAIVER_TX_Counties_FY22!DP$2,IF([1]TX_Counties_FY22_Income_Limits!DO205=[1]WAIVER_TX_Counties_FY22!DP$2,[1]TX_Counties_FY22_Income_Limits!DO205)))</f>
        <v>208814.39999999991</v>
      </c>
      <c r="DQ205" s="64">
        <f>IF([1]TX_Counties_FY22_Income_Limits!DP205&gt;[1]WAIVER_TX_Counties_FY22!DQ$2,[1]TX_Counties_FY22_Income_Limits!DP205,IF([1]TX_Counties_FY22_Income_Limits!DP205&lt;[1]WAIVER_TX_Counties_FY22!DQ$2,[1]WAIVER_TX_Counties_FY22!DQ$2,IF([1]TX_Counties_FY22_Income_Limits!DP205=[1]WAIVER_TX_Counties_FY22!DQ$2,[1]TX_Counties_FY22_Income_Limits!DP205)))</f>
        <v>217003.1999999999</v>
      </c>
      <c r="DR205" s="64">
        <f>IF([1]TX_Counties_FY22_Income_Limits!DQ205&gt;[1]WAIVER_TX_Counties_FY22!DR$2,[1]TX_Counties_FY22_Income_Limits!DQ205,IF([1]TX_Counties_FY22_Income_Limits!DQ205&lt;[1]WAIVER_TX_Counties_FY22!DR$2,[1]WAIVER_TX_Counties_FY22!DR$2,IF([1]TX_Counties_FY22_Income_Limits!DQ205=[1]WAIVER_TX_Counties_FY22!DR$2,[1]TX_Counties_FY22_Income_Limits!DQ205)))</f>
        <v>225191.99999999988</v>
      </c>
      <c r="DS205" s="64">
        <f>IF([1]TX_Counties_FY22_Income_Limits!DR205&gt;[1]WAIVER_TX_Counties_FY22!DS$2,[1]TX_Counties_FY22_Income_Limits!DR205,IF([1]TX_Counties_FY22_Income_Limits!DR205&lt;[1]WAIVER_TX_Counties_FY22!DS$2,[1]WAIVER_TX_Counties_FY22!DS$2,IF([1]TX_Counties_FY22_Income_Limits!DR205=[1]WAIVER_TX_Counties_FY22!DS$2,[1]TX_Counties_FY22_Income_Limits!DR205)))</f>
        <v>233380.79999999987</v>
      </c>
      <c r="DT205" s="64">
        <f>IF([1]TX_Counties_FY22_Income_Limits!DS205&gt;[1]WAIVER_TX_Counties_FY22!DT$2,[1]TX_Counties_FY22_Income_Limits!DS205,IF([1]TX_Counties_FY22_Income_Limits!DS205&lt;[1]WAIVER_TX_Counties_FY22!DT$2,[1]WAIVER_TX_Counties_FY22!DT$2,IF([1]TX_Counties_FY22_Income_Limits!DS205=[1]WAIVER_TX_Counties_FY22!DT$2,[1]TX_Counties_FY22_Income_Limits!DS205)))</f>
        <v>241569.59999999986</v>
      </c>
      <c r="DU205" s="64">
        <f>IF([1]TX_Counties_FY22_Income_Limits!DT205&gt;[1]WAIVER_TX_Counties_FY22!DU$2,[1]TX_Counties_FY22_Income_Limits!DT205,IF([1]TX_Counties_FY22_Income_Limits!DT205&lt;[1]WAIVER_TX_Counties_FY22!DU$2,[1]WAIVER_TX_Counties_FY22!DU$2,IF([1]TX_Counties_FY22_Income_Limits!DT205=[1]WAIVER_TX_Counties_FY22!DU$2,[1]TX_Counties_FY22_Income_Limits!DT205)))</f>
        <v>249758.39999999985</v>
      </c>
      <c r="DV205" s="64">
        <f>IF([1]TX_Counties_FY22_Income_Limits!DU205&gt;[1]WAIVER_TX_Counties_FY22!DV$2,[1]TX_Counties_FY22_Income_Limits!DU205,IF([1]TX_Counties_FY22_Income_Limits!DU205&lt;[1]WAIVER_TX_Counties_FY22!DV$2,[1]WAIVER_TX_Counties_FY22!DV$2,IF([1]TX_Counties_FY22_Income_Limits!DU205=[1]WAIVER_TX_Counties_FY22!DV$2,[1]TX_Counties_FY22_Income_Limits!DU205)))</f>
        <v>257947.19999999984</v>
      </c>
      <c r="DW205" s="64">
        <f>IF([1]TX_Counties_FY22_Income_Limits!DV205&gt;[1]WAIVER_TX_Counties_FY22!DW$2,[1]TX_Counties_FY22_Income_Limits!DV205,IF([1]TX_Counties_FY22_Income_Limits!DV205&lt;[1]WAIVER_TX_Counties_FY22!DW$2,[1]WAIVER_TX_Counties_FY22!DW$2,IF([1]TX_Counties_FY22_Income_Limits!DV205=[1]WAIVER_TX_Counties_FY22!DW$2,[1]TX_Counties_FY22_Income_Limits!DV205)))</f>
        <v>266135.99999999983</v>
      </c>
      <c r="DX205" s="64">
        <f>IF([1]TX_Counties_FY22_Income_Limits!DW205&gt;[1]WAIVER_TX_Counties_FY22!DX$2,[1]TX_Counties_FY22_Income_Limits!DW205,IF([1]TX_Counties_FY22_Income_Limits!DW205&lt;[1]WAIVER_TX_Counties_FY22!DX$2,[1]WAIVER_TX_Counties_FY22!DX$2,IF([1]TX_Counties_FY22_Income_Limits!DW205=[1]WAIVER_TX_Counties_FY22!DX$2,[1]TX_Counties_FY22_Income_Limits!DW205)))</f>
        <v>274324.79999999981</v>
      </c>
    </row>
    <row r="206" spans="1:129" ht="14.45">
      <c r="A206" s="65" t="s">
        <v>395</v>
      </c>
      <c r="B206" s="65" t="str">
        <f t="shared" si="8"/>
        <v>YES</v>
      </c>
      <c r="C206" s="64">
        <f>[1]TX_Counties_FY22_Income_Limits!B206</f>
        <v>60500</v>
      </c>
      <c r="D206" s="64">
        <f>IF([1]TX_Counties_FY22_Income_Limits!C206&gt;[1]WAIVER_TX_Counties_FY22!D$2,[1]TX_Counties_FY22_Income_Limits!C206,IF([1]TX_Counties_FY22_Income_Limits!C206&lt;[1]WAIVER_TX_Counties_FY22!D$2,[1]WAIVER_TX_Counties_FY22!D$2,IF([1]TX_Counties_FY22_Income_Limits!C206=[1]WAIVER_TX_Counties_FY22!D$2,[1]TX_Counties_FY22_Income_Limits!C206)))</f>
        <v>17650</v>
      </c>
      <c r="E206" s="64">
        <f>IF([1]TX_Counties_FY22_Income_Limits!D206&gt;[1]WAIVER_TX_Counties_FY22!E$2,[1]TX_Counties_FY22_Income_Limits!D206,IF([1]TX_Counties_FY22_Income_Limits!D206&lt;[1]WAIVER_TX_Counties_FY22!E$2,[1]WAIVER_TX_Counties_FY22!E$2,IF([1]TX_Counties_FY22_Income_Limits!D206=[1]WAIVER_TX_Counties_FY22!E$2,[1]TX_Counties_FY22_Income_Limits!D206)))</f>
        <v>20200</v>
      </c>
      <c r="F206" s="64">
        <f>IF([1]TX_Counties_FY22_Income_Limits!E206&gt;[1]WAIVER_TX_Counties_FY22!F$2,[1]TX_Counties_FY22_Income_Limits!E206,IF([1]TX_Counties_FY22_Income_Limits!E206&lt;[1]WAIVER_TX_Counties_FY22!F$2,[1]WAIVER_TX_Counties_FY22!F$2,IF([1]TX_Counties_FY22_Income_Limits!E206=[1]WAIVER_TX_Counties_FY22!F$2,[1]TX_Counties_FY22_Income_Limits!E206)))</f>
        <v>23030</v>
      </c>
      <c r="G206" s="64">
        <f>IF([1]TX_Counties_FY22_Income_Limits!F206&gt;[1]WAIVER_TX_Counties_FY22!G$2,[1]TX_Counties_FY22_Income_Limits!F206,IF([1]TX_Counties_FY22_Income_Limits!F206&lt;[1]WAIVER_TX_Counties_FY22!G$2,[1]WAIVER_TX_Counties_FY22!G$2,IF([1]TX_Counties_FY22_Income_Limits!F206=[1]WAIVER_TX_Counties_FY22!G$2,[1]TX_Counties_FY22_Income_Limits!F206)))</f>
        <v>27750</v>
      </c>
      <c r="H206" s="64">
        <f>IF([1]TX_Counties_FY22_Income_Limits!G206&gt;[1]WAIVER_TX_Counties_FY22!H$2,[1]TX_Counties_FY22_Income_Limits!G206,IF([1]TX_Counties_FY22_Income_Limits!G206&lt;[1]WAIVER_TX_Counties_FY22!H$2,[1]WAIVER_TX_Counties_FY22!H$2,IF([1]TX_Counties_FY22_Income_Limits!G206=[1]WAIVER_TX_Counties_FY22!H$2,[1]TX_Counties_FY22_Income_Limits!G206)))</f>
        <v>32470</v>
      </c>
      <c r="I206" s="64">
        <f>IF([1]TX_Counties_FY22_Income_Limits!H206&gt;[1]WAIVER_TX_Counties_FY22!I$2,[1]TX_Counties_FY22_Income_Limits!H206,IF([1]TX_Counties_FY22_Income_Limits!H206&lt;[1]WAIVER_TX_Counties_FY22!I$2,[1]WAIVER_TX_Counties_FY22!I$2,IF([1]TX_Counties_FY22_Income_Limits!H206=[1]WAIVER_TX_Counties_FY22!I$2,[1]TX_Counties_FY22_Income_Limits!H206)))</f>
        <v>37190</v>
      </c>
      <c r="J206" s="64">
        <f>IF([1]TX_Counties_FY22_Income_Limits!I206&gt;[1]WAIVER_TX_Counties_FY22!J$2,[1]TX_Counties_FY22_Income_Limits!I206,IF([1]TX_Counties_FY22_Income_Limits!I206&lt;[1]WAIVER_TX_Counties_FY22!J$2,[1]WAIVER_TX_Counties_FY22!J$2,IF([1]TX_Counties_FY22_Income_Limits!I206=[1]WAIVER_TX_Counties_FY22!J$2,[1]TX_Counties_FY22_Income_Limits!I206)))</f>
        <v>41910</v>
      </c>
      <c r="K206" s="64">
        <f>IF([1]TX_Counties_FY22_Income_Limits!J206&gt;[1]WAIVER_TX_Counties_FY22!K$2,[1]TX_Counties_FY22_Income_Limits!J206,IF([1]TX_Counties_FY22_Income_Limits!J206&lt;[1]WAIVER_TX_Counties_FY22!K$2,[1]WAIVER_TX_Counties_FY22!K$2,IF([1]TX_Counties_FY22_Income_Limits!J206=[1]WAIVER_TX_Counties_FY22!K$2,[1]TX_Counties_FY22_Income_Limits!J206)))</f>
        <v>44950</v>
      </c>
      <c r="L206" s="64">
        <f>IF([1]TX_Counties_FY22_Income_Limits!K206&gt;[1]WAIVER_TX_Counties_FY22!L$2,[1]TX_Counties_FY22_Income_Limits!K206,IF([1]TX_Counties_FY22_Income_Limits!K206&lt;[1]WAIVER_TX_Counties_FY22!L$2,[1]WAIVER_TX_Counties_FY22!L$2,IF([1]TX_Counties_FY22_Income_Limits!K206=[1]WAIVER_TX_Counties_FY22!L$2,[1]TX_Counties_FY22_Income_Limits!K206)))</f>
        <v>58799.999999999993</v>
      </c>
      <c r="M206" s="64">
        <f>IF([1]TX_Counties_FY22_Income_Limits!L206&gt;[1]WAIVER_TX_Counties_FY22!M$2,[1]TX_Counties_FY22_Income_Limits!L206,IF([1]TX_Counties_FY22_Income_Limits!L206&lt;[1]WAIVER_TX_Counties_FY22!M$2,[1]WAIVER_TX_Counties_FY22!M$2,IF([1]TX_Counties_FY22_Income_Limits!L206=[1]WAIVER_TX_Counties_FY22!M$2,[1]TX_Counties_FY22_Income_Limits!L206)))</f>
        <v>62160</v>
      </c>
      <c r="N206" s="64">
        <f>IF([1]TX_Counties_FY22_Income_Limits!M206&gt;[1]WAIVER_TX_Counties_FY22!N$2,[1]TX_Counties_FY22_Income_Limits!M206,IF([1]TX_Counties_FY22_Income_Limits!M206&lt;[1]WAIVER_TX_Counties_FY22!N$2,[1]WAIVER_TX_Counties_FY22!N$2,IF([1]TX_Counties_FY22_Income_Limits!M206=[1]WAIVER_TX_Counties_FY22!N$2,[1]TX_Counties_FY22_Income_Limits!M206)))</f>
        <v>65520.000000000007</v>
      </c>
      <c r="O206" s="64">
        <f>IF([1]TX_Counties_FY22_Income_Limits!N206&gt;[1]WAIVER_TX_Counties_FY22!O$2,[1]TX_Counties_FY22_Income_Limits!N206,IF([1]TX_Counties_FY22_Income_Limits!N206&lt;[1]WAIVER_TX_Counties_FY22!O$2,[1]WAIVER_TX_Counties_FY22!O$2,IF([1]TX_Counties_FY22_Income_Limits!N206=[1]WAIVER_TX_Counties_FY22!O$2,[1]TX_Counties_FY22_Income_Limits!N206)))</f>
        <v>68880.000000000015</v>
      </c>
      <c r="P206" s="64">
        <f>IF([1]TX_Counties_FY22_Income_Limits!O206&gt;[1]WAIVER_TX_Counties_FY22!P$2,[1]TX_Counties_FY22_Income_Limits!O206,IF([1]TX_Counties_FY22_Income_Limits!O206&lt;[1]WAIVER_TX_Counties_FY22!P$2,[1]WAIVER_TX_Counties_FY22!P$2,IF([1]TX_Counties_FY22_Income_Limits!O206=[1]WAIVER_TX_Counties_FY22!P$2,[1]TX_Counties_FY22_Income_Limits!O206)))</f>
        <v>72240.000000000029</v>
      </c>
      <c r="Q206" s="64">
        <f>IF([1]TX_Counties_FY22_Income_Limits!P206&gt;[1]WAIVER_TX_Counties_FY22!Q$2,[1]TX_Counties_FY22_Income_Limits!P206,IF([1]TX_Counties_FY22_Income_Limits!P206&lt;[1]WAIVER_TX_Counties_FY22!Q$2,[1]WAIVER_TX_Counties_FY22!Q$2,IF([1]TX_Counties_FY22_Income_Limits!P206=[1]WAIVER_TX_Counties_FY22!Q$2,[1]TX_Counties_FY22_Income_Limits!P206)))</f>
        <v>75600.000000000044</v>
      </c>
      <c r="R206" s="64">
        <f>IF([1]TX_Counties_FY22_Income_Limits!Q206&gt;[1]WAIVER_TX_Counties_FY22!R$2,[1]TX_Counties_FY22_Income_Limits!Q206,IF([1]TX_Counties_FY22_Income_Limits!Q206&lt;[1]WAIVER_TX_Counties_FY22!R$2,[1]WAIVER_TX_Counties_FY22!R$2,IF([1]TX_Counties_FY22_Income_Limits!Q206=[1]WAIVER_TX_Counties_FY22!R$2,[1]TX_Counties_FY22_Income_Limits!Q206)))</f>
        <v>78960.000000000058</v>
      </c>
      <c r="S206" s="64">
        <f>IF([1]TX_Counties_FY22_Income_Limits!R206&gt;[1]WAIVER_TX_Counties_FY22!S$2,[1]TX_Counties_FY22_Income_Limits!R206,IF([1]TX_Counties_FY22_Income_Limits!R206&lt;[1]WAIVER_TX_Counties_FY22!S$2,[1]WAIVER_TX_Counties_FY22!S$2,IF([1]TX_Counties_FY22_Income_Limits!R206=[1]WAIVER_TX_Counties_FY22!S$2,[1]TX_Counties_FY22_Income_Limits!R206)))</f>
        <v>82320.000000000073</v>
      </c>
      <c r="T206" s="64">
        <f>IF([1]TX_Counties_FY22_Income_Limits!S206&gt;[1]WAIVER_TX_Counties_FY22!T$2,[1]TX_Counties_FY22_Income_Limits!S206,IF([1]TX_Counties_FY22_Income_Limits!S206&lt;[1]WAIVER_TX_Counties_FY22!T$2,[1]WAIVER_TX_Counties_FY22!T$2,IF([1]TX_Counties_FY22_Income_Limits!S206=[1]WAIVER_TX_Counties_FY22!T$2,[1]TX_Counties_FY22_Income_Limits!S206)))</f>
        <v>85680.000000000087</v>
      </c>
      <c r="U206" s="64">
        <f>IF([1]TX_Counties_FY22_Income_Limits!T206&gt;[1]WAIVER_TX_Counties_FY22!U$2,[1]TX_Counties_FY22_Income_Limits!T206,IF([1]TX_Counties_FY22_Income_Limits!T206&lt;[1]WAIVER_TX_Counties_FY22!U$2,[1]WAIVER_TX_Counties_FY22!U$2,IF([1]TX_Counties_FY22_Income_Limits!T206=[1]WAIVER_TX_Counties_FY22!U$2,[1]TX_Counties_FY22_Income_Limits!T206)))</f>
        <v>89040.000000000102</v>
      </c>
      <c r="V206" s="64">
        <f>IF([1]TX_Counties_FY22_Income_Limits!U206&gt;[1]WAIVER_TX_Counties_FY22!V$2,[1]TX_Counties_FY22_Income_Limits!U206,IF([1]TX_Counties_FY22_Income_Limits!U206&lt;[1]WAIVER_TX_Counties_FY22!V$2,[1]WAIVER_TX_Counties_FY22!V$2,IF([1]TX_Counties_FY22_Income_Limits!U206=[1]WAIVER_TX_Counties_FY22!V$2,[1]TX_Counties_FY22_Income_Limits!U206)))</f>
        <v>92400.000000000116</v>
      </c>
      <c r="W206" s="64">
        <f>IF([1]TX_Counties_FY22_Income_Limits!V206&gt;[1]WAIVER_TX_Counties_FY22!W$2,[1]TX_Counties_FY22_Income_Limits!V206,IF([1]TX_Counties_FY22_Income_Limits!V206&lt;[1]WAIVER_TX_Counties_FY22!W$2,[1]WAIVER_TX_Counties_FY22!W$2,IF([1]TX_Counties_FY22_Income_Limits!V206=[1]WAIVER_TX_Counties_FY22!W$2,[1]TX_Counties_FY22_Income_Limits!V206)))</f>
        <v>95760.000000000131</v>
      </c>
      <c r="X206" s="64">
        <f>IF([1]TX_Counties_FY22_Income_Limits!W206&gt;[1]WAIVER_TX_Counties_FY22!X$2,[1]TX_Counties_FY22_Income_Limits!W206,IF([1]TX_Counties_FY22_Income_Limits!W206&lt;[1]WAIVER_TX_Counties_FY22!X$2,[1]WAIVER_TX_Counties_FY22!X$2,IF([1]TX_Counties_FY22_Income_Limits!W206=[1]WAIVER_TX_Counties_FY22!X$2,[1]TX_Counties_FY22_Income_Limits!W206)))</f>
        <v>99120.000000000146</v>
      </c>
      <c r="Y206" s="64">
        <f>IF([1]TX_Counties_FY22_Income_Limits!X206&gt;[1]WAIVER_TX_Counties_FY22!Y$2,[1]TX_Counties_FY22_Income_Limits!X206,IF([1]TX_Counties_FY22_Income_Limits!X206&lt;[1]WAIVER_TX_Counties_FY22!Y$2,[1]WAIVER_TX_Counties_FY22!Y$2,IF([1]TX_Counties_FY22_Income_Limits!X206=[1]WAIVER_TX_Counties_FY22!Y$2,[1]TX_Counties_FY22_Income_Limits!X206)))</f>
        <v>102480.00000000016</v>
      </c>
      <c r="Z206" s="64">
        <f>IF([1]TX_Counties_FY22_Income_Limits!Y206&gt;[1]WAIVER_TX_Counties_FY22!Z$2,[1]TX_Counties_FY22_Income_Limits!Y206,IF([1]TX_Counties_FY22_Income_Limits!Y206&lt;[1]WAIVER_TX_Counties_FY22!Z$2,[1]WAIVER_TX_Counties_FY22!Z$2,IF([1]TX_Counties_FY22_Income_Limits!Y206=[1]WAIVER_TX_Counties_FY22!Z$2,[1]TX_Counties_FY22_Income_Limits!Y206)))</f>
        <v>105840.00000000017</v>
      </c>
      <c r="AA206" s="64">
        <f>IF([1]TX_Counties_FY22_Income_Limits!Z206&gt;[1]WAIVER_TX_Counties_FY22!AA$2,[1]TX_Counties_FY22_Income_Limits!Z206,IF([1]TX_Counties_FY22_Income_Limits!Z206&lt;[1]WAIVER_TX_Counties_FY22!AA$2,[1]WAIVER_TX_Counties_FY22!AA$2,IF([1]TX_Counties_FY22_Income_Limits!Z206=[1]WAIVER_TX_Counties_FY22!AA$2,[1]TX_Counties_FY22_Income_Limits!Z206)))</f>
        <v>109200.00000000019</v>
      </c>
      <c r="AB206" s="64">
        <f>IF([1]TX_Counties_FY22_Income_Limits!AA206&gt;[1]WAIVER_TX_Counties_FY22!AB$2,[1]TX_Counties_FY22_Income_Limits!AA206,IF([1]TX_Counties_FY22_Income_Limits!AA206&lt;[1]WAIVER_TX_Counties_FY22!AB$2,[1]WAIVER_TX_Counties_FY22!AB$2,IF([1]TX_Counties_FY22_Income_Limits!AA206=[1]WAIVER_TX_Counties_FY22!AB$2,[1]TX_Counties_FY22_Income_Limits!AA206)))</f>
        <v>112560.0000000002</v>
      </c>
      <c r="AC206" s="64">
        <f>IF([1]TX_Counties_FY22_Income_Limits!AB206&gt;[1]WAIVER_TX_Counties_FY22!AC$2,[1]TX_Counties_FY22_Income_Limits!AB206,IF([1]TX_Counties_FY22_Income_Limits!AB206&lt;[1]WAIVER_TX_Counties_FY22!AC$2,[1]WAIVER_TX_Counties_FY22!AC$2,IF([1]TX_Counties_FY22_Income_Limits!AB206=[1]WAIVER_TX_Counties_FY22!AC$2,[1]TX_Counties_FY22_Income_Limits!AB206)))</f>
        <v>29400</v>
      </c>
      <c r="AD206" s="64">
        <f>IF([1]TX_Counties_FY22_Income_Limits!AC206&gt;[1]WAIVER_TX_Counties_FY22!AD$2,[1]TX_Counties_FY22_Income_Limits!AC206,IF([1]TX_Counties_FY22_Income_Limits!AC206&lt;[1]WAIVER_TX_Counties_FY22!AD$2,[1]WAIVER_TX_Counties_FY22!AD$2,IF([1]TX_Counties_FY22_Income_Limits!AC206=[1]WAIVER_TX_Counties_FY22!AD$2,[1]TX_Counties_FY22_Income_Limits!AC206)))</f>
        <v>33600</v>
      </c>
      <c r="AE206" s="64">
        <f>IF([1]TX_Counties_FY22_Income_Limits!AD206&gt;[1]WAIVER_TX_Counties_FY22!AE$2,[1]TX_Counties_FY22_Income_Limits!AD206,IF([1]TX_Counties_FY22_Income_Limits!AD206&lt;[1]WAIVER_TX_Counties_FY22!AE$2,[1]WAIVER_TX_Counties_FY22!AE$2,IF([1]TX_Counties_FY22_Income_Limits!AD206=[1]WAIVER_TX_Counties_FY22!AE$2,[1]TX_Counties_FY22_Income_Limits!AD206)))</f>
        <v>37800</v>
      </c>
      <c r="AF206" s="64">
        <f>IF([1]TX_Counties_FY22_Income_Limits!AE206&gt;[1]WAIVER_TX_Counties_FY22!AF$2,[1]TX_Counties_FY22_Income_Limits!AE206,IF([1]TX_Counties_FY22_Income_Limits!AE206&lt;[1]WAIVER_TX_Counties_FY22!AF$2,[1]WAIVER_TX_Counties_FY22!AF$2,IF([1]TX_Counties_FY22_Income_Limits!AE206=[1]WAIVER_TX_Counties_FY22!AF$2,[1]TX_Counties_FY22_Income_Limits!AE206)))</f>
        <v>42000</v>
      </c>
      <c r="AG206" s="64">
        <f>IF([1]TX_Counties_FY22_Income_Limits!AF206&gt;[1]WAIVER_TX_Counties_FY22!AG$2,[1]TX_Counties_FY22_Income_Limits!AF206,IF([1]TX_Counties_FY22_Income_Limits!AF206&lt;[1]WAIVER_TX_Counties_FY22!AG$2,[1]WAIVER_TX_Counties_FY22!AG$2,IF([1]TX_Counties_FY22_Income_Limits!AF206=[1]WAIVER_TX_Counties_FY22!AG$2,[1]TX_Counties_FY22_Income_Limits!AF206)))</f>
        <v>45400</v>
      </c>
      <c r="AH206" s="64">
        <f>IF([1]TX_Counties_FY22_Income_Limits!AG206&gt;[1]WAIVER_TX_Counties_FY22!AH$2,[1]TX_Counties_FY22_Income_Limits!AG206,IF([1]TX_Counties_FY22_Income_Limits!AG206&lt;[1]WAIVER_TX_Counties_FY22!AH$2,[1]WAIVER_TX_Counties_FY22!AH$2,IF([1]TX_Counties_FY22_Income_Limits!AG206=[1]WAIVER_TX_Counties_FY22!AH$2,[1]TX_Counties_FY22_Income_Limits!AG206)))</f>
        <v>48750</v>
      </c>
      <c r="AI206" s="64">
        <f>IF([1]TX_Counties_FY22_Income_Limits!AH206&gt;[1]WAIVER_TX_Counties_FY22!AI$2,[1]TX_Counties_FY22_Income_Limits!AH206,IF([1]TX_Counties_FY22_Income_Limits!AH206&lt;[1]WAIVER_TX_Counties_FY22!AI$2,[1]WAIVER_TX_Counties_FY22!AI$2,IF([1]TX_Counties_FY22_Income_Limits!AH206=[1]WAIVER_TX_Counties_FY22!AI$2,[1]TX_Counties_FY22_Income_Limits!AH206)))</f>
        <v>52100</v>
      </c>
      <c r="AJ206" s="64">
        <f>IF([1]TX_Counties_FY22_Income_Limits!AI206&gt;[1]WAIVER_TX_Counties_FY22!AJ$2,[1]TX_Counties_FY22_Income_Limits!AI206,IF([1]TX_Counties_FY22_Income_Limits!AI206&lt;[1]WAIVER_TX_Counties_FY22!AJ$2,[1]WAIVER_TX_Counties_FY22!AJ$2,IF([1]TX_Counties_FY22_Income_Limits!AI206=[1]WAIVER_TX_Counties_FY22!AJ$2,[1]TX_Counties_FY22_Income_Limits!AI206)))</f>
        <v>55450</v>
      </c>
      <c r="AK206" s="64">
        <f>IF([1]TX_Counties_FY22_Income_Limits!AJ206&gt;[1]WAIVER_TX_Counties_FY22!AK$2,[1]TX_Counties_FY22_Income_Limits!AJ206,IF([1]TX_Counties_FY22_Income_Limits!AJ206&lt;[1]WAIVER_TX_Counties_FY22!AK$2,[1]WAIVER_TX_Counties_FY22!AK$2,IF([1]TX_Counties_FY22_Income_Limits!AJ206=[1]WAIVER_TX_Counties_FY22!AK$2,[1]TX_Counties_FY22_Income_Limits!AJ206)))</f>
        <v>58799.999999999993</v>
      </c>
      <c r="AL206" s="64">
        <f>IF([1]TX_Counties_FY22_Income_Limits!AK206&gt;[1]WAIVER_TX_Counties_FY22!AL$2,[1]TX_Counties_FY22_Income_Limits!AK206,IF([1]TX_Counties_FY22_Income_Limits!AK206&lt;[1]WAIVER_TX_Counties_FY22!AL$2,[1]WAIVER_TX_Counties_FY22!AL$2,IF([1]TX_Counties_FY22_Income_Limits!AK206=[1]WAIVER_TX_Counties_FY22!AL$2,[1]TX_Counties_FY22_Income_Limits!AK206)))</f>
        <v>62160</v>
      </c>
      <c r="AM206" s="64">
        <f>IF([1]TX_Counties_FY22_Income_Limits!AL206&gt;[1]WAIVER_TX_Counties_FY22!AM$2,[1]TX_Counties_FY22_Income_Limits!AL206,IF([1]TX_Counties_FY22_Income_Limits!AL206&lt;[1]WAIVER_TX_Counties_FY22!AM$2,[1]WAIVER_TX_Counties_FY22!AM$2,IF([1]TX_Counties_FY22_Income_Limits!AL206=[1]WAIVER_TX_Counties_FY22!AM$2,[1]TX_Counties_FY22_Income_Limits!AL206)))</f>
        <v>65520.000000000007</v>
      </c>
      <c r="AN206" s="64">
        <f>IF([1]TX_Counties_FY22_Income_Limits!AM206&gt;[1]WAIVER_TX_Counties_FY22!AN$2,[1]TX_Counties_FY22_Income_Limits!AM206,IF([1]TX_Counties_FY22_Income_Limits!AM206&lt;[1]WAIVER_TX_Counties_FY22!AN$2,[1]WAIVER_TX_Counties_FY22!AN$2,IF([1]TX_Counties_FY22_Income_Limits!AM206=[1]WAIVER_TX_Counties_FY22!AN$2,[1]TX_Counties_FY22_Income_Limits!AM206)))</f>
        <v>68880.000000000015</v>
      </c>
      <c r="AO206" s="64">
        <f>IF([1]TX_Counties_FY22_Income_Limits!AN206&gt;[1]WAIVER_TX_Counties_FY22!AO$2,[1]TX_Counties_FY22_Income_Limits!AN206,IF([1]TX_Counties_FY22_Income_Limits!AN206&lt;[1]WAIVER_TX_Counties_FY22!AO$2,[1]WAIVER_TX_Counties_FY22!AO$2,IF([1]TX_Counties_FY22_Income_Limits!AN206=[1]WAIVER_TX_Counties_FY22!AO$2,[1]TX_Counties_FY22_Income_Limits!AN206)))</f>
        <v>72240.000000000029</v>
      </c>
      <c r="AP206" s="64">
        <f>IF([1]TX_Counties_FY22_Income_Limits!AO206&gt;[1]WAIVER_TX_Counties_FY22!AP$2,[1]TX_Counties_FY22_Income_Limits!AO206,IF([1]TX_Counties_FY22_Income_Limits!AO206&lt;[1]WAIVER_TX_Counties_FY22!AP$2,[1]WAIVER_TX_Counties_FY22!AP$2,IF([1]TX_Counties_FY22_Income_Limits!AO206=[1]WAIVER_TX_Counties_FY22!AP$2,[1]TX_Counties_FY22_Income_Limits!AO206)))</f>
        <v>75600.000000000044</v>
      </c>
      <c r="AQ206" s="64">
        <f>IF([1]TX_Counties_FY22_Income_Limits!AP206&gt;[1]WAIVER_TX_Counties_FY22!AQ$2,[1]TX_Counties_FY22_Income_Limits!AP206,IF([1]TX_Counties_FY22_Income_Limits!AP206&lt;[1]WAIVER_TX_Counties_FY22!AQ$2,[1]WAIVER_TX_Counties_FY22!AQ$2,IF([1]TX_Counties_FY22_Income_Limits!AP206=[1]WAIVER_TX_Counties_FY22!AQ$2,[1]TX_Counties_FY22_Income_Limits!AP206)))</f>
        <v>78960.000000000058</v>
      </c>
      <c r="AR206" s="64">
        <f>IF([1]TX_Counties_FY22_Income_Limits!AQ206&gt;[1]WAIVER_TX_Counties_FY22!AR$2,[1]TX_Counties_FY22_Income_Limits!AQ206,IF([1]TX_Counties_FY22_Income_Limits!AQ206&lt;[1]WAIVER_TX_Counties_FY22!AR$2,[1]WAIVER_TX_Counties_FY22!AR$2,IF([1]TX_Counties_FY22_Income_Limits!AQ206=[1]WAIVER_TX_Counties_FY22!AR$2,[1]TX_Counties_FY22_Income_Limits!AQ206)))</f>
        <v>82320.000000000073</v>
      </c>
      <c r="AS206" s="64">
        <f>IF([1]TX_Counties_FY22_Income_Limits!AR206&gt;[1]WAIVER_TX_Counties_FY22!AS$2,[1]TX_Counties_FY22_Income_Limits!AR206,IF([1]TX_Counties_FY22_Income_Limits!AR206&lt;[1]WAIVER_TX_Counties_FY22!AS$2,[1]WAIVER_TX_Counties_FY22!AS$2,IF([1]TX_Counties_FY22_Income_Limits!AR206=[1]WAIVER_TX_Counties_FY22!AS$2,[1]TX_Counties_FY22_Income_Limits!AR206)))</f>
        <v>85680.000000000087</v>
      </c>
      <c r="AT206" s="64">
        <f>IF([1]TX_Counties_FY22_Income_Limits!AS206&gt;[1]WAIVER_TX_Counties_FY22!AT$2,[1]TX_Counties_FY22_Income_Limits!AS206,IF([1]TX_Counties_FY22_Income_Limits!AS206&lt;[1]WAIVER_TX_Counties_FY22!AT$2,[1]WAIVER_TX_Counties_FY22!AT$2,IF([1]TX_Counties_FY22_Income_Limits!AS206=[1]WAIVER_TX_Counties_FY22!AT$2,[1]TX_Counties_FY22_Income_Limits!AS206)))</f>
        <v>89040.000000000102</v>
      </c>
      <c r="AU206" s="64">
        <f>IF([1]TX_Counties_FY22_Income_Limits!AT206&gt;[1]WAIVER_TX_Counties_FY22!AU$2,[1]TX_Counties_FY22_Income_Limits!AT206,IF([1]TX_Counties_FY22_Income_Limits!AT206&lt;[1]WAIVER_TX_Counties_FY22!AU$2,[1]WAIVER_TX_Counties_FY22!AU$2,IF([1]TX_Counties_FY22_Income_Limits!AT206=[1]WAIVER_TX_Counties_FY22!AU$2,[1]TX_Counties_FY22_Income_Limits!AT206)))</f>
        <v>92400.000000000116</v>
      </c>
      <c r="AV206" s="64">
        <f>IF([1]TX_Counties_FY22_Income_Limits!AU206&gt;[1]WAIVER_TX_Counties_FY22!AV$2,[1]TX_Counties_FY22_Income_Limits!AU206,IF([1]TX_Counties_FY22_Income_Limits!AU206&lt;[1]WAIVER_TX_Counties_FY22!AV$2,[1]WAIVER_TX_Counties_FY22!AV$2,IF([1]TX_Counties_FY22_Income_Limits!AU206=[1]WAIVER_TX_Counties_FY22!AV$2,[1]TX_Counties_FY22_Income_Limits!AU206)))</f>
        <v>95760.000000000131</v>
      </c>
      <c r="AW206" s="64">
        <f>IF([1]TX_Counties_FY22_Income_Limits!AV206&gt;[1]WAIVER_TX_Counties_FY22!AW$2,[1]TX_Counties_FY22_Income_Limits!AV206,IF([1]TX_Counties_FY22_Income_Limits!AV206&lt;[1]WAIVER_TX_Counties_FY22!AW$2,[1]WAIVER_TX_Counties_FY22!AW$2,IF([1]TX_Counties_FY22_Income_Limits!AV206=[1]WAIVER_TX_Counties_FY22!AW$2,[1]TX_Counties_FY22_Income_Limits!AV206)))</f>
        <v>99120.000000000146</v>
      </c>
      <c r="AX206" s="64">
        <f>IF([1]TX_Counties_FY22_Income_Limits!AW206&gt;[1]WAIVER_TX_Counties_FY22!AX$2,[1]TX_Counties_FY22_Income_Limits!AW206,IF([1]TX_Counties_FY22_Income_Limits!AW206&lt;[1]WAIVER_TX_Counties_FY22!AX$2,[1]WAIVER_TX_Counties_FY22!AX$2,IF([1]TX_Counties_FY22_Income_Limits!AW206=[1]WAIVER_TX_Counties_FY22!AX$2,[1]TX_Counties_FY22_Income_Limits!AW206)))</f>
        <v>102480.00000000016</v>
      </c>
      <c r="AY206" s="64">
        <f>IF([1]TX_Counties_FY22_Income_Limits!AX206&gt;[1]WAIVER_TX_Counties_FY22!AY$2,[1]TX_Counties_FY22_Income_Limits!AX206,IF([1]TX_Counties_FY22_Income_Limits!AX206&lt;[1]WAIVER_TX_Counties_FY22!AY$2,[1]WAIVER_TX_Counties_FY22!AY$2,IF([1]TX_Counties_FY22_Income_Limits!AX206=[1]WAIVER_TX_Counties_FY22!AY$2,[1]TX_Counties_FY22_Income_Limits!AX206)))</f>
        <v>105840.00000000017</v>
      </c>
      <c r="AZ206" s="64">
        <f>IF([1]TX_Counties_FY22_Income_Limits!AY206&gt;[1]WAIVER_TX_Counties_FY22!AZ$2,[1]TX_Counties_FY22_Income_Limits!AY206,IF([1]TX_Counties_FY22_Income_Limits!AY206&lt;[1]WAIVER_TX_Counties_FY22!AZ$2,[1]WAIVER_TX_Counties_FY22!AZ$2,IF([1]TX_Counties_FY22_Income_Limits!AY206=[1]WAIVER_TX_Counties_FY22!AZ$2,[1]TX_Counties_FY22_Income_Limits!AY206)))</f>
        <v>109200.00000000019</v>
      </c>
      <c r="BA206" s="64">
        <f>IF([1]TX_Counties_FY22_Income_Limits!AZ206&gt;[1]WAIVER_TX_Counties_FY22!BA$2,[1]TX_Counties_FY22_Income_Limits!AZ206,IF([1]TX_Counties_FY22_Income_Limits!AZ206&lt;[1]WAIVER_TX_Counties_FY22!BA$2,[1]WAIVER_TX_Counties_FY22!BA$2,IF([1]TX_Counties_FY22_Income_Limits!AZ206=[1]WAIVER_TX_Counties_FY22!BA$2,[1]TX_Counties_FY22_Income_Limits!AZ206)))</f>
        <v>112560.0000000002</v>
      </c>
      <c r="BB206" s="64">
        <f>IF([1]TX_Counties_FY22_Income_Limits!BA206&gt;[1]WAIVER_TX_Counties_FY22!BB$2,[1]TX_Counties_FY22_Income_Limits!BA206,IF([1]TX_Counties_FY22_Income_Limits!BA206&lt;[1]WAIVER_TX_Counties_FY22!BB$2,[1]WAIVER_TX_Counties_FY22!BB$2,IF([1]TX_Counties_FY22_Income_Limits!BA206=[1]WAIVER_TX_Counties_FY22!BB$2,[1]TX_Counties_FY22_Income_Limits!BA206)))</f>
        <v>47050</v>
      </c>
      <c r="BC206" s="64">
        <f>IF([1]TX_Counties_FY22_Income_Limits!BB206&gt;[1]WAIVER_TX_Counties_FY22!BC$2,[1]TX_Counties_FY22_Income_Limits!BB206,IF([1]TX_Counties_FY22_Income_Limits!BB206&lt;[1]WAIVER_TX_Counties_FY22!BC$2,[1]WAIVER_TX_Counties_FY22!BC$2,IF([1]TX_Counties_FY22_Income_Limits!BB206=[1]WAIVER_TX_Counties_FY22!BC$2,[1]TX_Counties_FY22_Income_Limits!BB206)))</f>
        <v>53800</v>
      </c>
      <c r="BD206" s="64">
        <f>IF([1]TX_Counties_FY22_Income_Limits!BC206&gt;[1]WAIVER_TX_Counties_FY22!BD$2,[1]TX_Counties_FY22_Income_Limits!BC206,IF([1]TX_Counties_FY22_Income_Limits!BC206&lt;[1]WAIVER_TX_Counties_FY22!BD$2,[1]WAIVER_TX_Counties_FY22!BD$2,IF([1]TX_Counties_FY22_Income_Limits!BC206=[1]WAIVER_TX_Counties_FY22!BD$2,[1]TX_Counties_FY22_Income_Limits!BC206)))</f>
        <v>60500</v>
      </c>
      <c r="BE206" s="64">
        <f>IF([1]TX_Counties_FY22_Income_Limits!BD206&gt;[1]WAIVER_TX_Counties_FY22!BE$2,[1]TX_Counties_FY22_Income_Limits!BD206,IF([1]TX_Counties_FY22_Income_Limits!BD206&lt;[1]WAIVER_TX_Counties_FY22!BE$2,[1]WAIVER_TX_Counties_FY22!BE$2,IF([1]TX_Counties_FY22_Income_Limits!BD206=[1]WAIVER_TX_Counties_FY22!BE$2,[1]TX_Counties_FY22_Income_Limits!BD206)))</f>
        <v>67250</v>
      </c>
      <c r="BF206" s="64">
        <f>IF([1]TX_Counties_FY22_Income_Limits!BE206&gt;[1]WAIVER_TX_Counties_FY22!BF$2,[1]TX_Counties_FY22_Income_Limits!BE206,IF([1]TX_Counties_FY22_Income_Limits!BE206&lt;[1]WAIVER_TX_Counties_FY22!BF$2,[1]WAIVER_TX_Counties_FY22!BF$2,IF([1]TX_Counties_FY22_Income_Limits!BE206=[1]WAIVER_TX_Counties_FY22!BF$2,[1]TX_Counties_FY22_Income_Limits!BE206)))</f>
        <v>72650</v>
      </c>
      <c r="BG206" s="64">
        <f>IF([1]TX_Counties_FY22_Income_Limits!BF206&gt;[1]WAIVER_TX_Counties_FY22!BG$2,[1]TX_Counties_FY22_Income_Limits!BF206,IF([1]TX_Counties_FY22_Income_Limits!BF206&lt;[1]WAIVER_TX_Counties_FY22!BG$2,[1]WAIVER_TX_Counties_FY22!BG$2,IF([1]TX_Counties_FY22_Income_Limits!BF206=[1]WAIVER_TX_Counties_FY22!BG$2,[1]TX_Counties_FY22_Income_Limits!BF206)))</f>
        <v>78000</v>
      </c>
      <c r="BH206" s="64">
        <f>IF([1]TX_Counties_FY22_Income_Limits!BG206&gt;[1]WAIVER_TX_Counties_FY22!BH$2,[1]TX_Counties_FY22_Income_Limits!BG206,IF([1]TX_Counties_FY22_Income_Limits!BG206&lt;[1]WAIVER_TX_Counties_FY22!BH$2,[1]WAIVER_TX_Counties_FY22!BH$2,IF([1]TX_Counties_FY22_Income_Limits!BG206=[1]WAIVER_TX_Counties_FY22!BH$2,[1]TX_Counties_FY22_Income_Limits!BG206)))</f>
        <v>83400</v>
      </c>
      <c r="BI206" s="64">
        <f>IF([1]TX_Counties_FY22_Income_Limits!BH206&gt;[1]WAIVER_TX_Counties_FY22!BI$2,[1]TX_Counties_FY22_Income_Limits!BH206,IF([1]TX_Counties_FY22_Income_Limits!BH206&lt;[1]WAIVER_TX_Counties_FY22!BI$2,[1]WAIVER_TX_Counties_FY22!BI$2,IF([1]TX_Counties_FY22_Income_Limits!BH206=[1]WAIVER_TX_Counties_FY22!BI$2,[1]TX_Counties_FY22_Income_Limits!BH206)))</f>
        <v>88750</v>
      </c>
      <c r="BJ206" s="64">
        <f>IF([1]TX_Counties_FY22_Income_Limits!BI206&gt;[1]WAIVER_TX_Counties_FY22!BJ$2,[1]TX_Counties_FY22_Income_Limits!BI206,IF([1]TX_Counties_FY22_Income_Limits!BI206&lt;[1]WAIVER_TX_Counties_FY22!BJ$2,[1]WAIVER_TX_Counties_FY22!BJ$2,IF([1]TX_Counties_FY22_Income_Limits!BI206=[1]WAIVER_TX_Counties_FY22!BJ$2,[1]TX_Counties_FY22_Income_Limits!BI206)))</f>
        <v>94150</v>
      </c>
      <c r="BK206" s="64">
        <f>IF([1]TX_Counties_FY22_Income_Limits!BJ206&gt;[1]WAIVER_TX_Counties_FY22!BK$2,[1]TX_Counties_FY22_Income_Limits!BJ206,IF([1]TX_Counties_FY22_Income_Limits!BJ206&lt;[1]WAIVER_TX_Counties_FY22!BK$2,[1]WAIVER_TX_Counties_FY22!BK$2,IF([1]TX_Counties_FY22_Income_Limits!BJ206=[1]WAIVER_TX_Counties_FY22!BK$2,[1]TX_Counties_FY22_Income_Limits!BJ206)))</f>
        <v>99530</v>
      </c>
      <c r="BL206" s="64">
        <f>IF([1]TX_Counties_FY22_Income_Limits!BK206&gt;[1]WAIVER_TX_Counties_FY22!BL$2,[1]TX_Counties_FY22_Income_Limits!BK206,IF([1]TX_Counties_FY22_Income_Limits!BK206&lt;[1]WAIVER_TX_Counties_FY22!BL$2,[1]WAIVER_TX_Counties_FY22!BL$2,IF([1]TX_Counties_FY22_Income_Limits!BK206=[1]WAIVER_TX_Counties_FY22!BL$2,[1]TX_Counties_FY22_Income_Limits!BK206)))</f>
        <v>104910</v>
      </c>
      <c r="BM206" s="64">
        <f>IF([1]TX_Counties_FY22_Income_Limits!BL206&gt;[1]WAIVER_TX_Counties_FY22!BM$2,[1]TX_Counties_FY22_Income_Limits!BL206,IF([1]TX_Counties_FY22_Income_Limits!BL206&lt;[1]WAIVER_TX_Counties_FY22!BM$2,[1]WAIVER_TX_Counties_FY22!BM$2,IF([1]TX_Counties_FY22_Income_Limits!BL206=[1]WAIVER_TX_Counties_FY22!BM$2,[1]TX_Counties_FY22_Income_Limits!BL206)))</f>
        <v>110290</v>
      </c>
      <c r="BN206" s="64">
        <f>IF([1]TX_Counties_FY22_Income_Limits!BM206&gt;[1]WAIVER_TX_Counties_FY22!BN$2,[1]TX_Counties_FY22_Income_Limits!BM206,IF([1]TX_Counties_FY22_Income_Limits!BM206&lt;[1]WAIVER_TX_Counties_FY22!BN$2,[1]WAIVER_TX_Counties_FY22!BN$2,IF([1]TX_Counties_FY22_Income_Limits!BM206=[1]WAIVER_TX_Counties_FY22!BN$2,[1]TX_Counties_FY22_Income_Limits!BM206)))</f>
        <v>115670</v>
      </c>
      <c r="BO206" s="64">
        <f>IF([1]TX_Counties_FY22_Income_Limits!BN206&gt;[1]WAIVER_TX_Counties_FY22!BO$2,[1]TX_Counties_FY22_Income_Limits!BN206,IF([1]TX_Counties_FY22_Income_Limits!BN206&lt;[1]WAIVER_TX_Counties_FY22!BO$2,[1]WAIVER_TX_Counties_FY22!BO$2,IF([1]TX_Counties_FY22_Income_Limits!BN206=[1]WAIVER_TX_Counties_FY22!BO$2,[1]TX_Counties_FY22_Income_Limits!BN206)))</f>
        <v>121050</v>
      </c>
      <c r="BP206" s="64">
        <f>IF([1]TX_Counties_FY22_Income_Limits!BO206&gt;[1]WAIVER_TX_Counties_FY22!BP$2,[1]TX_Counties_FY22_Income_Limits!BO206,IF([1]TX_Counties_FY22_Income_Limits!BO206&lt;[1]WAIVER_TX_Counties_FY22!BP$2,[1]WAIVER_TX_Counties_FY22!BP$2,IF([1]TX_Counties_FY22_Income_Limits!BO206=[1]WAIVER_TX_Counties_FY22!BP$2,[1]TX_Counties_FY22_Income_Limits!BO206)))</f>
        <v>126430</v>
      </c>
      <c r="BQ206" s="64">
        <f>IF([1]TX_Counties_FY22_Income_Limits!BP206&gt;[1]WAIVER_TX_Counties_FY22!BQ$2,[1]TX_Counties_FY22_Income_Limits!BP206,IF([1]TX_Counties_FY22_Income_Limits!BP206&lt;[1]WAIVER_TX_Counties_FY22!BQ$2,[1]WAIVER_TX_Counties_FY22!BQ$2,IF([1]TX_Counties_FY22_Income_Limits!BP206=[1]WAIVER_TX_Counties_FY22!BQ$2,[1]TX_Counties_FY22_Income_Limits!BP206)))</f>
        <v>131810</v>
      </c>
      <c r="BR206" s="64">
        <f>IF([1]TX_Counties_FY22_Income_Limits!BQ206&gt;[1]WAIVER_TX_Counties_FY22!BR$2,[1]TX_Counties_FY22_Income_Limits!BQ206,IF([1]TX_Counties_FY22_Income_Limits!BQ206&lt;[1]WAIVER_TX_Counties_FY22!BR$2,[1]WAIVER_TX_Counties_FY22!BR$2,IF([1]TX_Counties_FY22_Income_Limits!BQ206=[1]WAIVER_TX_Counties_FY22!BR$2,[1]TX_Counties_FY22_Income_Limits!BQ206)))</f>
        <v>137190</v>
      </c>
      <c r="BS206" s="64">
        <f>IF([1]TX_Counties_FY22_Income_Limits!BR206&gt;[1]WAIVER_TX_Counties_FY22!BS$2,[1]TX_Counties_FY22_Income_Limits!BR206,IF([1]TX_Counties_FY22_Income_Limits!BR206&lt;[1]WAIVER_TX_Counties_FY22!BS$2,[1]WAIVER_TX_Counties_FY22!BS$2,IF([1]TX_Counties_FY22_Income_Limits!BR206=[1]WAIVER_TX_Counties_FY22!BS$2,[1]TX_Counties_FY22_Income_Limits!BR206)))</f>
        <v>142570</v>
      </c>
      <c r="BT206" s="64">
        <f>IF([1]TX_Counties_FY22_Income_Limits!BS206&gt;[1]WAIVER_TX_Counties_FY22!BT$2,[1]TX_Counties_FY22_Income_Limits!BS206,IF([1]TX_Counties_FY22_Income_Limits!BS206&lt;[1]WAIVER_TX_Counties_FY22!BT$2,[1]WAIVER_TX_Counties_FY22!BT$2,IF([1]TX_Counties_FY22_Income_Limits!BS206=[1]WAIVER_TX_Counties_FY22!BT$2,[1]TX_Counties_FY22_Income_Limits!BS206)))</f>
        <v>147950</v>
      </c>
      <c r="BU206" s="64">
        <f>IF([1]TX_Counties_FY22_Income_Limits!BT206&gt;[1]WAIVER_TX_Counties_FY22!BU$2,[1]TX_Counties_FY22_Income_Limits!BT206,IF([1]TX_Counties_FY22_Income_Limits!BT206&lt;[1]WAIVER_TX_Counties_FY22!BU$2,[1]WAIVER_TX_Counties_FY22!BU$2,IF([1]TX_Counties_FY22_Income_Limits!BT206=[1]WAIVER_TX_Counties_FY22!BU$2,[1]TX_Counties_FY22_Income_Limits!BT206)))</f>
        <v>153330</v>
      </c>
      <c r="BV206" s="64">
        <f>IF([1]TX_Counties_FY22_Income_Limits!BU206&gt;[1]WAIVER_TX_Counties_FY22!BV$2,[1]TX_Counties_FY22_Income_Limits!BU206,IF([1]TX_Counties_FY22_Income_Limits!BU206&lt;[1]WAIVER_TX_Counties_FY22!BV$2,[1]WAIVER_TX_Counties_FY22!BV$2,IF([1]TX_Counties_FY22_Income_Limits!BU206=[1]WAIVER_TX_Counties_FY22!BV$2,[1]TX_Counties_FY22_Income_Limits!BU206)))</f>
        <v>158710</v>
      </c>
      <c r="BW206" s="64">
        <f>IF([1]TX_Counties_FY22_Income_Limits!BV206&gt;[1]WAIVER_TX_Counties_FY22!BW$2,[1]TX_Counties_FY22_Income_Limits!BV206,IF([1]TX_Counties_FY22_Income_Limits!BV206&lt;[1]WAIVER_TX_Counties_FY22!BW$2,[1]WAIVER_TX_Counties_FY22!BW$2,IF([1]TX_Counties_FY22_Income_Limits!BV206=[1]WAIVER_TX_Counties_FY22!BW$2,[1]TX_Counties_FY22_Income_Limits!BV206)))</f>
        <v>164090</v>
      </c>
      <c r="BX206" s="64">
        <f>IF([1]TX_Counties_FY22_Income_Limits!BW206&gt;[1]WAIVER_TX_Counties_FY22!BX$2,[1]TX_Counties_FY22_Income_Limits!BW206,IF([1]TX_Counties_FY22_Income_Limits!BW206&lt;[1]WAIVER_TX_Counties_FY22!BX$2,[1]WAIVER_TX_Counties_FY22!BX$2,IF([1]TX_Counties_FY22_Income_Limits!BW206=[1]WAIVER_TX_Counties_FY22!BX$2,[1]TX_Counties_FY22_Income_Limits!BW206)))</f>
        <v>169470</v>
      </c>
      <c r="BY206" s="64">
        <f>IF([1]TX_Counties_FY22_Income_Limits!BX206&gt;[1]WAIVER_TX_Counties_FY22!BY$2,[1]TX_Counties_FY22_Income_Limits!BX206,IF([1]TX_Counties_FY22_Income_Limits!BX206&lt;[1]WAIVER_TX_Counties_FY22!BY$2,[1]WAIVER_TX_Counties_FY22!BY$2,IF([1]TX_Counties_FY22_Income_Limits!BX206=[1]WAIVER_TX_Counties_FY22!BY$2,[1]TX_Counties_FY22_Income_Limits!BX206)))</f>
        <v>174850</v>
      </c>
      <c r="BZ206" s="64">
        <f>IF([1]TX_Counties_FY22_Income_Limits!BY206&gt;[1]WAIVER_TX_Counties_FY22!BZ$2,[1]TX_Counties_FY22_Income_Limits!BY206,IF([1]TX_Counties_FY22_Income_Limits!BY206&lt;[1]WAIVER_TX_Counties_FY22!BZ$2,[1]WAIVER_TX_Counties_FY22!BZ$2,IF([1]TX_Counties_FY22_Income_Limits!BY206=[1]WAIVER_TX_Counties_FY22!BZ$2,[1]TX_Counties_FY22_Income_Limits!BY206)))</f>
        <v>180230</v>
      </c>
      <c r="CA206" s="64">
        <f>IF([1]TX_Counties_FY22_Income_Limits!BZ206&gt;[1]WAIVER_TX_Counties_FY22!CA$2,[1]TX_Counties_FY22_Income_Limits!BZ206,IF([1]TX_Counties_FY22_Income_Limits!BZ206&lt;[1]WAIVER_TX_Counties_FY22!CA$2,[1]WAIVER_TX_Counties_FY22!CA$2,IF([1]TX_Counties_FY22_Income_Limits!BZ206=[1]WAIVER_TX_Counties_FY22!CA$2,[1]TX_Counties_FY22_Income_Limits!BZ206)))</f>
        <v>59709.999999999993</v>
      </c>
      <c r="CB206" s="64">
        <f>IF([1]TX_Counties_FY22_Income_Limits!CA206&gt;[1]WAIVER_TX_Counties_FY22!CB$2,[1]TX_Counties_FY22_Income_Limits!CA206,IF([1]TX_Counties_FY22_Income_Limits!CA206&lt;[1]WAIVER_TX_Counties_FY22!CB$2,[1]WAIVER_TX_Counties_FY22!CB$2,IF([1]TX_Counties_FY22_Income_Limits!CA206=[1]WAIVER_TX_Counties_FY22!CB$2,[1]TX_Counties_FY22_Income_Limits!CA206)))</f>
        <v>68240</v>
      </c>
      <c r="CC206" s="64">
        <f>IF([1]TX_Counties_FY22_Income_Limits!CB206&gt;[1]WAIVER_TX_Counties_FY22!CC$2,[1]TX_Counties_FY22_Income_Limits!CB206,IF([1]TX_Counties_FY22_Income_Limits!CB206&lt;[1]WAIVER_TX_Counties_FY22!CC$2,[1]WAIVER_TX_Counties_FY22!CC$2,IF([1]TX_Counties_FY22_Income_Limits!CB206=[1]WAIVER_TX_Counties_FY22!CC$2,[1]TX_Counties_FY22_Income_Limits!CB206)))</f>
        <v>76770</v>
      </c>
      <c r="CD206" s="64">
        <f>IF([1]TX_Counties_FY22_Income_Limits!CC206&gt;[1]WAIVER_TX_Counties_FY22!CD$2,[1]TX_Counties_FY22_Income_Limits!CC206,IF([1]TX_Counties_FY22_Income_Limits!CC206&lt;[1]WAIVER_TX_Counties_FY22!CD$2,[1]WAIVER_TX_Counties_FY22!CD$2,IF([1]TX_Counties_FY22_Income_Limits!CC206=[1]WAIVER_TX_Counties_FY22!CD$2,[1]TX_Counties_FY22_Income_Limits!CC206)))</f>
        <v>85300</v>
      </c>
      <c r="CE206" s="64">
        <f>IF([1]TX_Counties_FY22_Income_Limits!CD206&gt;[1]WAIVER_TX_Counties_FY22!CE$2,[1]TX_Counties_FY22_Income_Limits!CD206,IF([1]TX_Counties_FY22_Income_Limits!CD206&lt;[1]WAIVER_TX_Counties_FY22!CE$2,[1]WAIVER_TX_Counties_FY22!CE$2,IF([1]TX_Counties_FY22_Income_Limits!CD206=[1]WAIVER_TX_Counties_FY22!CE$2,[1]TX_Counties_FY22_Income_Limits!CD206)))</f>
        <v>92124</v>
      </c>
      <c r="CF206" s="64">
        <f>IF([1]TX_Counties_FY22_Income_Limits!CE206&gt;[1]WAIVER_TX_Counties_FY22!CF$2,[1]TX_Counties_FY22_Income_Limits!CE206,IF([1]TX_Counties_FY22_Income_Limits!CE206&lt;[1]WAIVER_TX_Counties_FY22!CF$2,[1]WAIVER_TX_Counties_FY22!CF$2,IF([1]TX_Counties_FY22_Income_Limits!CE206=[1]WAIVER_TX_Counties_FY22!CF$2,[1]TX_Counties_FY22_Income_Limits!CE206)))</f>
        <v>98948</v>
      </c>
      <c r="CG206" s="64">
        <f>IF([1]TX_Counties_FY22_Income_Limits!CF206&gt;[1]WAIVER_TX_Counties_FY22!CG$2,[1]TX_Counties_FY22_Income_Limits!CF206,IF([1]TX_Counties_FY22_Income_Limits!CF206&lt;[1]WAIVER_TX_Counties_FY22!CG$2,[1]WAIVER_TX_Counties_FY22!CG$2,IF([1]TX_Counties_FY22_Income_Limits!CF206=[1]WAIVER_TX_Counties_FY22!CG$2,[1]TX_Counties_FY22_Income_Limits!CF206)))</f>
        <v>105772</v>
      </c>
      <c r="CH206" s="64">
        <f>IF([1]TX_Counties_FY22_Income_Limits!CG206&gt;[1]WAIVER_TX_Counties_FY22!CH$2,[1]TX_Counties_FY22_Income_Limits!CG206,IF([1]TX_Counties_FY22_Income_Limits!CG206&lt;[1]WAIVER_TX_Counties_FY22!CH$2,[1]WAIVER_TX_Counties_FY22!CH$2,IF([1]TX_Counties_FY22_Income_Limits!CG206=[1]WAIVER_TX_Counties_FY22!CH$2,[1]TX_Counties_FY22_Income_Limits!CG206)))</f>
        <v>112596</v>
      </c>
      <c r="CI206" s="64">
        <f>IF([1]TX_Counties_FY22_Income_Limits!CH206&gt;[1]WAIVER_TX_Counties_FY22!CI$2,[1]TX_Counties_FY22_Income_Limits!CH206,IF([1]TX_Counties_FY22_Income_Limits!CH206&lt;[1]WAIVER_TX_Counties_FY22!CI$2,[1]WAIVER_TX_Counties_FY22!CI$2,IF([1]TX_Counties_FY22_Income_Limits!CH206=[1]WAIVER_TX_Counties_FY22!CI$2,[1]TX_Counties_FY22_Income_Limits!CH206)))</f>
        <v>119419.99999999999</v>
      </c>
      <c r="CJ206" s="64">
        <f>IF([1]TX_Counties_FY22_Income_Limits!CI206&gt;[1]WAIVER_TX_Counties_FY22!CJ$2,[1]TX_Counties_FY22_Income_Limits!CI206,IF([1]TX_Counties_FY22_Income_Limits!CI206&lt;[1]WAIVER_TX_Counties_FY22!CJ$2,[1]WAIVER_TX_Counties_FY22!CJ$2,IF([1]TX_Counties_FY22_Income_Limits!CI206=[1]WAIVER_TX_Counties_FY22!CJ$2,[1]TX_Counties_FY22_Income_Limits!CI206)))</f>
        <v>126244</v>
      </c>
      <c r="CK206" s="64">
        <f>IF([1]TX_Counties_FY22_Income_Limits!CJ206&gt;[1]WAIVER_TX_Counties_FY22!CK$2,[1]TX_Counties_FY22_Income_Limits!CJ206,IF([1]TX_Counties_FY22_Income_Limits!CJ206&lt;[1]WAIVER_TX_Counties_FY22!CK$2,[1]WAIVER_TX_Counties_FY22!CK$2,IF([1]TX_Counties_FY22_Income_Limits!CJ206=[1]WAIVER_TX_Counties_FY22!CK$2,[1]TX_Counties_FY22_Income_Limits!CJ206)))</f>
        <v>133068</v>
      </c>
      <c r="CL206" s="64">
        <f>IF([1]TX_Counties_FY22_Income_Limits!CK206&gt;[1]WAIVER_TX_Counties_FY22!CL$2,[1]TX_Counties_FY22_Income_Limits!CK206,IF([1]TX_Counties_FY22_Income_Limits!CK206&lt;[1]WAIVER_TX_Counties_FY22!CL$2,[1]WAIVER_TX_Counties_FY22!CL$2,IF([1]TX_Counties_FY22_Income_Limits!CK206=[1]WAIVER_TX_Counties_FY22!CL$2,[1]TX_Counties_FY22_Income_Limits!CK206)))</f>
        <v>139892</v>
      </c>
      <c r="CM206" s="64">
        <f>IF([1]TX_Counties_FY22_Income_Limits!CL206&gt;[1]WAIVER_TX_Counties_FY22!CM$2,[1]TX_Counties_FY22_Income_Limits!CL206,IF([1]TX_Counties_FY22_Income_Limits!CL206&lt;[1]WAIVER_TX_Counties_FY22!CM$2,[1]WAIVER_TX_Counties_FY22!CM$2,IF([1]TX_Counties_FY22_Income_Limits!CL206=[1]WAIVER_TX_Counties_FY22!CM$2,[1]TX_Counties_FY22_Income_Limits!CL206)))</f>
        <v>146716</v>
      </c>
      <c r="CN206" s="64">
        <f>IF([1]TX_Counties_FY22_Income_Limits!CM206&gt;[1]WAIVER_TX_Counties_FY22!CN$2,[1]TX_Counties_FY22_Income_Limits!CM206,IF([1]TX_Counties_FY22_Income_Limits!CM206&lt;[1]WAIVER_TX_Counties_FY22!CN$2,[1]WAIVER_TX_Counties_FY22!CN$2,IF([1]TX_Counties_FY22_Income_Limits!CM206=[1]WAIVER_TX_Counties_FY22!CN$2,[1]TX_Counties_FY22_Income_Limits!CM206)))</f>
        <v>153540</v>
      </c>
      <c r="CO206" s="64">
        <f>IF([1]TX_Counties_FY22_Income_Limits!CN206&gt;[1]WAIVER_TX_Counties_FY22!CO$2,[1]TX_Counties_FY22_Income_Limits!CN206,IF([1]TX_Counties_FY22_Income_Limits!CN206&lt;[1]WAIVER_TX_Counties_FY22!CO$2,[1]WAIVER_TX_Counties_FY22!CO$2,IF([1]TX_Counties_FY22_Income_Limits!CN206=[1]WAIVER_TX_Counties_FY22!CO$2,[1]TX_Counties_FY22_Income_Limits!CN206)))</f>
        <v>160364</v>
      </c>
      <c r="CP206" s="64">
        <f>IF([1]TX_Counties_FY22_Income_Limits!CO206&gt;[1]WAIVER_TX_Counties_FY22!CP$2,[1]TX_Counties_FY22_Income_Limits!CO206,IF([1]TX_Counties_FY22_Income_Limits!CO206&lt;[1]WAIVER_TX_Counties_FY22!CP$2,[1]WAIVER_TX_Counties_FY22!CP$2,IF([1]TX_Counties_FY22_Income_Limits!CO206=[1]WAIVER_TX_Counties_FY22!CP$2,[1]TX_Counties_FY22_Income_Limits!CO206)))</f>
        <v>167188</v>
      </c>
      <c r="CQ206" s="64">
        <f>IF([1]TX_Counties_FY22_Income_Limits!CP206&gt;[1]WAIVER_TX_Counties_FY22!CQ$2,[1]TX_Counties_FY22_Income_Limits!CP206,IF([1]TX_Counties_FY22_Income_Limits!CP206&lt;[1]WAIVER_TX_Counties_FY22!CQ$2,[1]WAIVER_TX_Counties_FY22!CQ$2,IF([1]TX_Counties_FY22_Income_Limits!CP206=[1]WAIVER_TX_Counties_FY22!CQ$2,[1]TX_Counties_FY22_Income_Limits!CP206)))</f>
        <v>174012</v>
      </c>
      <c r="CR206" s="64">
        <f>IF([1]TX_Counties_FY22_Income_Limits!CQ206&gt;[1]WAIVER_TX_Counties_FY22!CR$2,[1]TX_Counties_FY22_Income_Limits!CQ206,IF([1]TX_Counties_FY22_Income_Limits!CQ206&lt;[1]WAIVER_TX_Counties_FY22!CR$2,[1]WAIVER_TX_Counties_FY22!CR$2,IF([1]TX_Counties_FY22_Income_Limits!CQ206=[1]WAIVER_TX_Counties_FY22!CR$2,[1]TX_Counties_FY22_Income_Limits!CQ206)))</f>
        <v>180836</v>
      </c>
      <c r="CS206" s="64">
        <f>IF([1]TX_Counties_FY22_Income_Limits!CR206&gt;[1]WAIVER_TX_Counties_FY22!CS$2,[1]TX_Counties_FY22_Income_Limits!CR206,IF([1]TX_Counties_FY22_Income_Limits!CR206&lt;[1]WAIVER_TX_Counties_FY22!CS$2,[1]WAIVER_TX_Counties_FY22!CS$2,IF([1]TX_Counties_FY22_Income_Limits!CR206=[1]WAIVER_TX_Counties_FY22!CS$2,[1]TX_Counties_FY22_Income_Limits!CR206)))</f>
        <v>187660</v>
      </c>
      <c r="CT206" s="64">
        <f>IF([1]TX_Counties_FY22_Income_Limits!CS206&gt;[1]WAIVER_TX_Counties_FY22!CT$2,[1]TX_Counties_FY22_Income_Limits!CS206,IF([1]TX_Counties_FY22_Income_Limits!CS206&lt;[1]WAIVER_TX_Counties_FY22!CT$2,[1]WAIVER_TX_Counties_FY22!CT$2,IF([1]TX_Counties_FY22_Income_Limits!CS206=[1]WAIVER_TX_Counties_FY22!CT$2,[1]TX_Counties_FY22_Income_Limits!CS206)))</f>
        <v>194484</v>
      </c>
      <c r="CU206" s="64">
        <f>IF([1]TX_Counties_FY22_Income_Limits!CT206&gt;[1]WAIVER_TX_Counties_FY22!CU$2,[1]TX_Counties_FY22_Income_Limits!CT206,IF([1]TX_Counties_FY22_Income_Limits!CT206&lt;[1]WAIVER_TX_Counties_FY22!CU$2,[1]WAIVER_TX_Counties_FY22!CU$2,IF([1]TX_Counties_FY22_Income_Limits!CT206=[1]WAIVER_TX_Counties_FY22!CU$2,[1]TX_Counties_FY22_Income_Limits!CT206)))</f>
        <v>201308</v>
      </c>
      <c r="CV206" s="64">
        <f>IF([1]TX_Counties_FY22_Income_Limits!CU206&gt;[1]WAIVER_TX_Counties_FY22!CV$2,[1]TX_Counties_FY22_Income_Limits!CU206,IF([1]TX_Counties_FY22_Income_Limits!CU206&lt;[1]WAIVER_TX_Counties_FY22!CV$2,[1]WAIVER_TX_Counties_FY22!CV$2,IF([1]TX_Counties_FY22_Income_Limits!CU206=[1]WAIVER_TX_Counties_FY22!CV$2,[1]TX_Counties_FY22_Income_Limits!CU206)))</f>
        <v>208132</v>
      </c>
      <c r="CW206" s="64">
        <f>IF([1]TX_Counties_FY22_Income_Limits!CV206&gt;[1]WAIVER_TX_Counties_FY22!CW$2,[1]TX_Counties_FY22_Income_Limits!CV206,IF([1]TX_Counties_FY22_Income_Limits!CV206&lt;[1]WAIVER_TX_Counties_FY22!CW$2,[1]WAIVER_TX_Counties_FY22!CW$2,IF([1]TX_Counties_FY22_Income_Limits!CV206=[1]WAIVER_TX_Counties_FY22!CW$2,[1]TX_Counties_FY22_Income_Limits!CV206)))</f>
        <v>214956</v>
      </c>
      <c r="CX206" s="64">
        <f>IF([1]TX_Counties_FY22_Income_Limits!CW206&gt;[1]WAIVER_TX_Counties_FY22!CX$2,[1]TX_Counties_FY22_Income_Limits!CW206,IF([1]TX_Counties_FY22_Income_Limits!CW206&lt;[1]WAIVER_TX_Counties_FY22!CX$2,[1]WAIVER_TX_Counties_FY22!CX$2,IF([1]TX_Counties_FY22_Income_Limits!CW206=[1]WAIVER_TX_Counties_FY22!CX$2,[1]TX_Counties_FY22_Income_Limits!CW206)))</f>
        <v>221780</v>
      </c>
      <c r="CY206" s="64">
        <f>IF([1]TX_Counties_FY22_Income_Limits!CX206&gt;[1]WAIVER_TX_Counties_FY22!CY$2,[1]TX_Counties_FY22_Income_Limits!CX206,IF([1]TX_Counties_FY22_Income_Limits!CX206&lt;[1]WAIVER_TX_Counties_FY22!CY$2,[1]WAIVER_TX_Counties_FY22!CY$2,IF([1]TX_Counties_FY22_Income_Limits!CX206=[1]WAIVER_TX_Counties_FY22!CY$2,[1]TX_Counties_FY22_Income_Limits!CX206)))</f>
        <v>228604</v>
      </c>
      <c r="CZ206" s="64">
        <f>IF([1]TX_Counties_FY22_Income_Limits!CY206&gt;[1]WAIVER_TX_Counties_FY22!CZ$2,[1]TX_Counties_FY22_Income_Limits!CY206,IF([1]TX_Counties_FY22_Income_Limits!CY206&lt;[1]WAIVER_TX_Counties_FY22!CZ$2,[1]WAIVER_TX_Counties_FY22!CZ$2,IF([1]TX_Counties_FY22_Income_Limits!CY206=[1]WAIVER_TX_Counties_FY22!CZ$2,[1]TX_Counties_FY22_Income_Limits!CY206)))</f>
        <v>71652</v>
      </c>
      <c r="DA206" s="64">
        <f>IF([1]TX_Counties_FY22_Income_Limits!CZ206&gt;[1]WAIVER_TX_Counties_FY22!DA$2,[1]TX_Counties_FY22_Income_Limits!CZ206,IF([1]TX_Counties_FY22_Income_Limits!CZ206&lt;[1]WAIVER_TX_Counties_FY22!DA$2,[1]WAIVER_TX_Counties_FY22!DA$2,IF([1]TX_Counties_FY22_Income_Limits!CZ206=[1]WAIVER_TX_Counties_FY22!DA$2,[1]TX_Counties_FY22_Income_Limits!CZ206)))</f>
        <v>81888</v>
      </c>
      <c r="DB206" s="64">
        <f>IF([1]TX_Counties_FY22_Income_Limits!DA206&gt;[1]WAIVER_TX_Counties_FY22!DB$2,[1]TX_Counties_FY22_Income_Limits!DA206,IF([1]TX_Counties_FY22_Income_Limits!DA206&lt;[1]WAIVER_TX_Counties_FY22!DB$2,[1]WAIVER_TX_Counties_FY22!DB$2,IF([1]TX_Counties_FY22_Income_Limits!DA206=[1]WAIVER_TX_Counties_FY22!DB$2,[1]TX_Counties_FY22_Income_Limits!DA206)))</f>
        <v>92124</v>
      </c>
      <c r="DC206" s="64">
        <f>IF([1]TX_Counties_FY22_Income_Limits!DB206&gt;[1]WAIVER_TX_Counties_FY22!DC$2,[1]TX_Counties_FY22_Income_Limits!DB206,IF([1]TX_Counties_FY22_Income_Limits!DB206&lt;[1]WAIVER_TX_Counties_FY22!DC$2,[1]WAIVER_TX_Counties_FY22!DC$2,IF([1]TX_Counties_FY22_Income_Limits!DB206=[1]WAIVER_TX_Counties_FY22!DC$2,[1]TX_Counties_FY22_Income_Limits!DB206)))</f>
        <v>102360</v>
      </c>
      <c r="DD206" s="64">
        <f>IF([1]TX_Counties_FY22_Income_Limits!DC206&gt;[1]WAIVER_TX_Counties_FY22!DD$2,[1]TX_Counties_FY22_Income_Limits!DC206,IF([1]TX_Counties_FY22_Income_Limits!DC206&lt;[1]WAIVER_TX_Counties_FY22!DD$2,[1]WAIVER_TX_Counties_FY22!DD$2,IF([1]TX_Counties_FY22_Income_Limits!DC206=[1]WAIVER_TX_Counties_FY22!DD$2,[1]TX_Counties_FY22_Income_Limits!DC206)))</f>
        <v>110548.8</v>
      </c>
      <c r="DE206" s="64">
        <f>IF([1]TX_Counties_FY22_Income_Limits!DD206&gt;[1]WAIVER_TX_Counties_FY22!DE$2,[1]TX_Counties_FY22_Income_Limits!DD206,IF([1]TX_Counties_FY22_Income_Limits!DD206&lt;[1]WAIVER_TX_Counties_FY22!DE$2,[1]WAIVER_TX_Counties_FY22!DE$2,IF([1]TX_Counties_FY22_Income_Limits!DD206=[1]WAIVER_TX_Counties_FY22!DE$2,[1]TX_Counties_FY22_Income_Limits!DD206)))</f>
        <v>118737.59999999999</v>
      </c>
      <c r="DF206" s="64">
        <f>IF([1]TX_Counties_FY22_Income_Limits!DE206&gt;[1]WAIVER_TX_Counties_FY22!DF$2,[1]TX_Counties_FY22_Income_Limits!DE206,IF([1]TX_Counties_FY22_Income_Limits!DE206&lt;[1]WAIVER_TX_Counties_FY22!DF$2,[1]WAIVER_TX_Counties_FY22!DF$2,IF([1]TX_Counties_FY22_Income_Limits!DE206=[1]WAIVER_TX_Counties_FY22!DF$2,[1]TX_Counties_FY22_Income_Limits!DE206)))</f>
        <v>126926.39999999999</v>
      </c>
      <c r="DG206" s="64">
        <f>IF([1]TX_Counties_FY22_Income_Limits!DF206&gt;[1]WAIVER_TX_Counties_FY22!DG$2,[1]TX_Counties_FY22_Income_Limits!DF206,IF([1]TX_Counties_FY22_Income_Limits!DF206&lt;[1]WAIVER_TX_Counties_FY22!DG$2,[1]WAIVER_TX_Counties_FY22!DG$2,IF([1]TX_Counties_FY22_Income_Limits!DF206=[1]WAIVER_TX_Counties_FY22!DG$2,[1]TX_Counties_FY22_Income_Limits!DF206)))</f>
        <v>135115.20000000001</v>
      </c>
      <c r="DH206" s="64">
        <f>IF([1]TX_Counties_FY22_Income_Limits!DG206&gt;[1]WAIVER_TX_Counties_FY22!DH$2,[1]TX_Counties_FY22_Income_Limits!DG206,IF([1]TX_Counties_FY22_Income_Limits!DG206&lt;[1]WAIVER_TX_Counties_FY22!DH$2,[1]WAIVER_TX_Counties_FY22!DH$2,IF([1]TX_Counties_FY22_Income_Limits!DG206=[1]WAIVER_TX_Counties_FY22!DH$2,[1]TX_Counties_FY22_Income_Limits!DG206)))</f>
        <v>143304</v>
      </c>
      <c r="DI206" s="64">
        <f>IF([1]TX_Counties_FY22_Income_Limits!DH206&gt;[1]WAIVER_TX_Counties_FY22!DI$2,[1]TX_Counties_FY22_Income_Limits!DH206,IF([1]TX_Counties_FY22_Income_Limits!DH206&lt;[1]WAIVER_TX_Counties_FY22!DI$2,[1]WAIVER_TX_Counties_FY22!DI$2,IF([1]TX_Counties_FY22_Income_Limits!DH206=[1]WAIVER_TX_Counties_FY22!DI$2,[1]TX_Counties_FY22_Income_Limits!DH206)))</f>
        <v>151492.79999999999</v>
      </c>
      <c r="DJ206" s="64">
        <f>IF([1]TX_Counties_FY22_Income_Limits!DI206&gt;[1]WAIVER_TX_Counties_FY22!DJ$2,[1]TX_Counties_FY22_Income_Limits!DI206,IF([1]TX_Counties_FY22_Income_Limits!DI206&lt;[1]WAIVER_TX_Counties_FY22!DJ$2,[1]WAIVER_TX_Counties_FY22!DJ$2,IF([1]TX_Counties_FY22_Income_Limits!DI206=[1]WAIVER_TX_Counties_FY22!DJ$2,[1]TX_Counties_FY22_Income_Limits!DI206)))</f>
        <v>159681.59999999998</v>
      </c>
      <c r="DK206" s="64">
        <f>IF([1]TX_Counties_FY22_Income_Limits!DJ206&gt;[1]WAIVER_TX_Counties_FY22!DK$2,[1]TX_Counties_FY22_Income_Limits!DJ206,IF([1]TX_Counties_FY22_Income_Limits!DJ206&lt;[1]WAIVER_TX_Counties_FY22!DK$2,[1]WAIVER_TX_Counties_FY22!DK$2,IF([1]TX_Counties_FY22_Income_Limits!DJ206=[1]WAIVER_TX_Counties_FY22!DK$2,[1]TX_Counties_FY22_Income_Limits!DJ206)))</f>
        <v>167870.39999999997</v>
      </c>
      <c r="DL206" s="64">
        <f>IF([1]TX_Counties_FY22_Income_Limits!DK206&gt;[1]WAIVER_TX_Counties_FY22!DL$2,[1]TX_Counties_FY22_Income_Limits!DK206,IF([1]TX_Counties_FY22_Income_Limits!DK206&lt;[1]WAIVER_TX_Counties_FY22!DL$2,[1]WAIVER_TX_Counties_FY22!DL$2,IF([1]TX_Counties_FY22_Income_Limits!DK206=[1]WAIVER_TX_Counties_FY22!DL$2,[1]TX_Counties_FY22_Income_Limits!DK206)))</f>
        <v>176059.19999999995</v>
      </c>
      <c r="DM206" s="64">
        <f>IF([1]TX_Counties_FY22_Income_Limits!DL206&gt;[1]WAIVER_TX_Counties_FY22!DM$2,[1]TX_Counties_FY22_Income_Limits!DL206,IF([1]TX_Counties_FY22_Income_Limits!DL206&lt;[1]WAIVER_TX_Counties_FY22!DM$2,[1]WAIVER_TX_Counties_FY22!DM$2,IF([1]TX_Counties_FY22_Income_Limits!DL206=[1]WAIVER_TX_Counties_FY22!DM$2,[1]TX_Counties_FY22_Income_Limits!DL206)))</f>
        <v>184247.99999999994</v>
      </c>
      <c r="DN206" s="64">
        <f>IF([1]TX_Counties_FY22_Income_Limits!DM206&gt;[1]WAIVER_TX_Counties_FY22!DN$2,[1]TX_Counties_FY22_Income_Limits!DM206,IF([1]TX_Counties_FY22_Income_Limits!DM206&lt;[1]WAIVER_TX_Counties_FY22!DN$2,[1]WAIVER_TX_Counties_FY22!DN$2,IF([1]TX_Counties_FY22_Income_Limits!DM206=[1]WAIVER_TX_Counties_FY22!DN$2,[1]TX_Counties_FY22_Income_Limits!DM206)))</f>
        <v>192436.79999999993</v>
      </c>
      <c r="DO206" s="64">
        <f>IF([1]TX_Counties_FY22_Income_Limits!DN206&gt;[1]WAIVER_TX_Counties_FY22!DO$2,[1]TX_Counties_FY22_Income_Limits!DN206,IF([1]TX_Counties_FY22_Income_Limits!DN206&lt;[1]WAIVER_TX_Counties_FY22!DO$2,[1]WAIVER_TX_Counties_FY22!DO$2,IF([1]TX_Counties_FY22_Income_Limits!DN206=[1]WAIVER_TX_Counties_FY22!DO$2,[1]TX_Counties_FY22_Income_Limits!DN206)))</f>
        <v>200625.59999999992</v>
      </c>
      <c r="DP206" s="64">
        <f>IF([1]TX_Counties_FY22_Income_Limits!DO206&gt;[1]WAIVER_TX_Counties_FY22!DP$2,[1]TX_Counties_FY22_Income_Limits!DO206,IF([1]TX_Counties_FY22_Income_Limits!DO206&lt;[1]WAIVER_TX_Counties_FY22!DP$2,[1]WAIVER_TX_Counties_FY22!DP$2,IF([1]TX_Counties_FY22_Income_Limits!DO206=[1]WAIVER_TX_Counties_FY22!DP$2,[1]TX_Counties_FY22_Income_Limits!DO206)))</f>
        <v>208814.39999999991</v>
      </c>
      <c r="DQ206" s="64">
        <f>IF([1]TX_Counties_FY22_Income_Limits!DP206&gt;[1]WAIVER_TX_Counties_FY22!DQ$2,[1]TX_Counties_FY22_Income_Limits!DP206,IF([1]TX_Counties_FY22_Income_Limits!DP206&lt;[1]WAIVER_TX_Counties_FY22!DQ$2,[1]WAIVER_TX_Counties_FY22!DQ$2,IF([1]TX_Counties_FY22_Income_Limits!DP206=[1]WAIVER_TX_Counties_FY22!DQ$2,[1]TX_Counties_FY22_Income_Limits!DP206)))</f>
        <v>217003.1999999999</v>
      </c>
      <c r="DR206" s="64">
        <f>IF([1]TX_Counties_FY22_Income_Limits!DQ206&gt;[1]WAIVER_TX_Counties_FY22!DR$2,[1]TX_Counties_FY22_Income_Limits!DQ206,IF([1]TX_Counties_FY22_Income_Limits!DQ206&lt;[1]WAIVER_TX_Counties_FY22!DR$2,[1]WAIVER_TX_Counties_FY22!DR$2,IF([1]TX_Counties_FY22_Income_Limits!DQ206=[1]WAIVER_TX_Counties_FY22!DR$2,[1]TX_Counties_FY22_Income_Limits!DQ206)))</f>
        <v>225191.99999999988</v>
      </c>
      <c r="DS206" s="64">
        <f>IF([1]TX_Counties_FY22_Income_Limits!DR206&gt;[1]WAIVER_TX_Counties_FY22!DS$2,[1]TX_Counties_FY22_Income_Limits!DR206,IF([1]TX_Counties_FY22_Income_Limits!DR206&lt;[1]WAIVER_TX_Counties_FY22!DS$2,[1]WAIVER_TX_Counties_FY22!DS$2,IF([1]TX_Counties_FY22_Income_Limits!DR206=[1]WAIVER_TX_Counties_FY22!DS$2,[1]TX_Counties_FY22_Income_Limits!DR206)))</f>
        <v>233380.79999999987</v>
      </c>
      <c r="DT206" s="64">
        <f>IF([1]TX_Counties_FY22_Income_Limits!DS206&gt;[1]WAIVER_TX_Counties_FY22!DT$2,[1]TX_Counties_FY22_Income_Limits!DS206,IF([1]TX_Counties_FY22_Income_Limits!DS206&lt;[1]WAIVER_TX_Counties_FY22!DT$2,[1]WAIVER_TX_Counties_FY22!DT$2,IF([1]TX_Counties_FY22_Income_Limits!DS206=[1]WAIVER_TX_Counties_FY22!DT$2,[1]TX_Counties_FY22_Income_Limits!DS206)))</f>
        <v>241569.59999999986</v>
      </c>
      <c r="DU206" s="64">
        <f>IF([1]TX_Counties_FY22_Income_Limits!DT206&gt;[1]WAIVER_TX_Counties_FY22!DU$2,[1]TX_Counties_FY22_Income_Limits!DT206,IF([1]TX_Counties_FY22_Income_Limits!DT206&lt;[1]WAIVER_TX_Counties_FY22!DU$2,[1]WAIVER_TX_Counties_FY22!DU$2,IF([1]TX_Counties_FY22_Income_Limits!DT206=[1]WAIVER_TX_Counties_FY22!DU$2,[1]TX_Counties_FY22_Income_Limits!DT206)))</f>
        <v>249758.39999999985</v>
      </c>
      <c r="DV206" s="64">
        <f>IF([1]TX_Counties_FY22_Income_Limits!DU206&gt;[1]WAIVER_TX_Counties_FY22!DV$2,[1]TX_Counties_FY22_Income_Limits!DU206,IF([1]TX_Counties_FY22_Income_Limits!DU206&lt;[1]WAIVER_TX_Counties_FY22!DV$2,[1]WAIVER_TX_Counties_FY22!DV$2,IF([1]TX_Counties_FY22_Income_Limits!DU206=[1]WAIVER_TX_Counties_FY22!DV$2,[1]TX_Counties_FY22_Income_Limits!DU206)))</f>
        <v>257947.19999999984</v>
      </c>
      <c r="DW206" s="64">
        <f>IF([1]TX_Counties_FY22_Income_Limits!DV206&gt;[1]WAIVER_TX_Counties_FY22!DW$2,[1]TX_Counties_FY22_Income_Limits!DV206,IF([1]TX_Counties_FY22_Income_Limits!DV206&lt;[1]WAIVER_TX_Counties_FY22!DW$2,[1]WAIVER_TX_Counties_FY22!DW$2,IF([1]TX_Counties_FY22_Income_Limits!DV206=[1]WAIVER_TX_Counties_FY22!DW$2,[1]TX_Counties_FY22_Income_Limits!DV206)))</f>
        <v>266135.99999999983</v>
      </c>
      <c r="DX206" s="64">
        <f>IF([1]TX_Counties_FY22_Income_Limits!DW206&gt;[1]WAIVER_TX_Counties_FY22!DX$2,[1]TX_Counties_FY22_Income_Limits!DW206,IF([1]TX_Counties_FY22_Income_Limits!DW206&lt;[1]WAIVER_TX_Counties_FY22!DX$2,[1]WAIVER_TX_Counties_FY22!DX$2,IF([1]TX_Counties_FY22_Income_Limits!DW206=[1]WAIVER_TX_Counties_FY22!DX$2,[1]TX_Counties_FY22_Income_Limits!DW206)))</f>
        <v>274324.79999999981</v>
      </c>
    </row>
    <row r="207" spans="1:129" ht="14.45">
      <c r="A207" s="65" t="s">
        <v>396</v>
      </c>
      <c r="B207" s="65" t="str">
        <f t="shared" si="8"/>
        <v>YES</v>
      </c>
      <c r="C207" s="64">
        <f>[1]TX_Counties_FY22_Income_Limits!B207</f>
        <v>80900</v>
      </c>
      <c r="D207" s="64">
        <f>IF([1]TX_Counties_FY22_Income_Limits!C207&gt;[1]WAIVER_TX_Counties_FY22!D$2,[1]TX_Counties_FY22_Income_Limits!C207,IF([1]TX_Counties_FY22_Income_Limits!C207&lt;[1]WAIVER_TX_Counties_FY22!D$2,[1]WAIVER_TX_Counties_FY22!D$2,IF([1]TX_Counties_FY22_Income_Limits!C207=[1]WAIVER_TX_Counties_FY22!D$2,[1]TX_Counties_FY22_Income_Limits!C207)))</f>
        <v>17650</v>
      </c>
      <c r="E207" s="64">
        <f>IF([1]TX_Counties_FY22_Income_Limits!D207&gt;[1]WAIVER_TX_Counties_FY22!E$2,[1]TX_Counties_FY22_Income_Limits!D207,IF([1]TX_Counties_FY22_Income_Limits!D207&lt;[1]WAIVER_TX_Counties_FY22!E$2,[1]WAIVER_TX_Counties_FY22!E$2,IF([1]TX_Counties_FY22_Income_Limits!D207=[1]WAIVER_TX_Counties_FY22!E$2,[1]TX_Counties_FY22_Income_Limits!D207)))</f>
        <v>20200</v>
      </c>
      <c r="F207" s="64">
        <f>IF([1]TX_Counties_FY22_Income_Limits!E207&gt;[1]WAIVER_TX_Counties_FY22!F$2,[1]TX_Counties_FY22_Income_Limits!E207,IF([1]TX_Counties_FY22_Income_Limits!E207&lt;[1]WAIVER_TX_Counties_FY22!F$2,[1]WAIVER_TX_Counties_FY22!F$2,IF([1]TX_Counties_FY22_Income_Limits!E207=[1]WAIVER_TX_Counties_FY22!F$2,[1]TX_Counties_FY22_Income_Limits!E207)))</f>
        <v>23030</v>
      </c>
      <c r="G207" s="64">
        <f>IF([1]TX_Counties_FY22_Income_Limits!F207&gt;[1]WAIVER_TX_Counties_FY22!G$2,[1]TX_Counties_FY22_Income_Limits!F207,IF([1]TX_Counties_FY22_Income_Limits!F207&lt;[1]WAIVER_TX_Counties_FY22!G$2,[1]WAIVER_TX_Counties_FY22!G$2,IF([1]TX_Counties_FY22_Income_Limits!F207=[1]WAIVER_TX_Counties_FY22!G$2,[1]TX_Counties_FY22_Income_Limits!F207)))</f>
        <v>27750</v>
      </c>
      <c r="H207" s="64">
        <f>IF([1]TX_Counties_FY22_Income_Limits!G207&gt;[1]WAIVER_TX_Counties_FY22!H$2,[1]TX_Counties_FY22_Income_Limits!G207,IF([1]TX_Counties_FY22_Income_Limits!G207&lt;[1]WAIVER_TX_Counties_FY22!H$2,[1]WAIVER_TX_Counties_FY22!H$2,IF([1]TX_Counties_FY22_Income_Limits!G207=[1]WAIVER_TX_Counties_FY22!H$2,[1]TX_Counties_FY22_Income_Limits!G207)))</f>
        <v>32470</v>
      </c>
      <c r="I207" s="64">
        <f>IF([1]TX_Counties_FY22_Income_Limits!H207&gt;[1]WAIVER_TX_Counties_FY22!I$2,[1]TX_Counties_FY22_Income_Limits!H207,IF([1]TX_Counties_FY22_Income_Limits!H207&lt;[1]WAIVER_TX_Counties_FY22!I$2,[1]WAIVER_TX_Counties_FY22!I$2,IF([1]TX_Counties_FY22_Income_Limits!H207=[1]WAIVER_TX_Counties_FY22!I$2,[1]TX_Counties_FY22_Income_Limits!H207)))</f>
        <v>37190</v>
      </c>
      <c r="J207" s="64">
        <f>IF([1]TX_Counties_FY22_Income_Limits!I207&gt;[1]WAIVER_TX_Counties_FY22!J$2,[1]TX_Counties_FY22_Income_Limits!I207,IF([1]TX_Counties_FY22_Income_Limits!I207&lt;[1]WAIVER_TX_Counties_FY22!J$2,[1]WAIVER_TX_Counties_FY22!J$2,IF([1]TX_Counties_FY22_Income_Limits!I207=[1]WAIVER_TX_Counties_FY22!J$2,[1]TX_Counties_FY22_Income_Limits!I207)))</f>
        <v>41910</v>
      </c>
      <c r="K207" s="64">
        <f>IF([1]TX_Counties_FY22_Income_Limits!J207&gt;[1]WAIVER_TX_Counties_FY22!K$2,[1]TX_Counties_FY22_Income_Limits!J207,IF([1]TX_Counties_FY22_Income_Limits!J207&lt;[1]WAIVER_TX_Counties_FY22!K$2,[1]WAIVER_TX_Counties_FY22!K$2,IF([1]TX_Counties_FY22_Income_Limits!J207=[1]WAIVER_TX_Counties_FY22!K$2,[1]TX_Counties_FY22_Income_Limits!J207)))</f>
        <v>46630</v>
      </c>
      <c r="L207" s="64">
        <f>IF([1]TX_Counties_FY22_Income_Limits!K207&gt;[1]WAIVER_TX_Counties_FY22!L$2,[1]TX_Counties_FY22_Income_Limits!K207,IF([1]TX_Counties_FY22_Income_Limits!K207&lt;[1]WAIVER_TX_Counties_FY22!L$2,[1]WAIVER_TX_Counties_FY22!L$2,IF([1]TX_Counties_FY22_Income_Limits!K207=[1]WAIVER_TX_Counties_FY22!L$2,[1]TX_Counties_FY22_Income_Limits!K207)))</f>
        <v>58799.999999999993</v>
      </c>
      <c r="M207" s="64">
        <f>IF([1]TX_Counties_FY22_Income_Limits!L207&gt;[1]WAIVER_TX_Counties_FY22!M$2,[1]TX_Counties_FY22_Income_Limits!L207,IF([1]TX_Counties_FY22_Income_Limits!L207&lt;[1]WAIVER_TX_Counties_FY22!M$2,[1]WAIVER_TX_Counties_FY22!M$2,IF([1]TX_Counties_FY22_Income_Limits!L207=[1]WAIVER_TX_Counties_FY22!M$2,[1]TX_Counties_FY22_Income_Limits!L207)))</f>
        <v>62160</v>
      </c>
      <c r="N207" s="64">
        <f>IF([1]TX_Counties_FY22_Income_Limits!M207&gt;[1]WAIVER_TX_Counties_FY22!N$2,[1]TX_Counties_FY22_Income_Limits!M207,IF([1]TX_Counties_FY22_Income_Limits!M207&lt;[1]WAIVER_TX_Counties_FY22!N$2,[1]WAIVER_TX_Counties_FY22!N$2,IF([1]TX_Counties_FY22_Income_Limits!M207=[1]WAIVER_TX_Counties_FY22!N$2,[1]TX_Counties_FY22_Income_Limits!M207)))</f>
        <v>65520.000000000007</v>
      </c>
      <c r="O207" s="64">
        <f>IF([1]TX_Counties_FY22_Income_Limits!N207&gt;[1]WAIVER_TX_Counties_FY22!O$2,[1]TX_Counties_FY22_Income_Limits!N207,IF([1]TX_Counties_FY22_Income_Limits!N207&lt;[1]WAIVER_TX_Counties_FY22!O$2,[1]WAIVER_TX_Counties_FY22!O$2,IF([1]TX_Counties_FY22_Income_Limits!N207=[1]WAIVER_TX_Counties_FY22!O$2,[1]TX_Counties_FY22_Income_Limits!N207)))</f>
        <v>68880.000000000015</v>
      </c>
      <c r="P207" s="64">
        <f>IF([1]TX_Counties_FY22_Income_Limits!O207&gt;[1]WAIVER_TX_Counties_FY22!P$2,[1]TX_Counties_FY22_Income_Limits!O207,IF([1]TX_Counties_FY22_Income_Limits!O207&lt;[1]WAIVER_TX_Counties_FY22!P$2,[1]WAIVER_TX_Counties_FY22!P$2,IF([1]TX_Counties_FY22_Income_Limits!O207=[1]WAIVER_TX_Counties_FY22!P$2,[1]TX_Counties_FY22_Income_Limits!O207)))</f>
        <v>72240.000000000029</v>
      </c>
      <c r="Q207" s="64">
        <f>IF([1]TX_Counties_FY22_Income_Limits!P207&gt;[1]WAIVER_TX_Counties_FY22!Q$2,[1]TX_Counties_FY22_Income_Limits!P207,IF([1]TX_Counties_FY22_Income_Limits!P207&lt;[1]WAIVER_TX_Counties_FY22!Q$2,[1]WAIVER_TX_Counties_FY22!Q$2,IF([1]TX_Counties_FY22_Income_Limits!P207=[1]WAIVER_TX_Counties_FY22!Q$2,[1]TX_Counties_FY22_Income_Limits!P207)))</f>
        <v>75600.000000000044</v>
      </c>
      <c r="R207" s="64">
        <f>IF([1]TX_Counties_FY22_Income_Limits!Q207&gt;[1]WAIVER_TX_Counties_FY22!R$2,[1]TX_Counties_FY22_Income_Limits!Q207,IF([1]TX_Counties_FY22_Income_Limits!Q207&lt;[1]WAIVER_TX_Counties_FY22!R$2,[1]WAIVER_TX_Counties_FY22!R$2,IF([1]TX_Counties_FY22_Income_Limits!Q207=[1]WAIVER_TX_Counties_FY22!R$2,[1]TX_Counties_FY22_Income_Limits!Q207)))</f>
        <v>78960.000000000058</v>
      </c>
      <c r="S207" s="64">
        <f>IF([1]TX_Counties_FY22_Income_Limits!R207&gt;[1]WAIVER_TX_Counties_FY22!S$2,[1]TX_Counties_FY22_Income_Limits!R207,IF([1]TX_Counties_FY22_Income_Limits!R207&lt;[1]WAIVER_TX_Counties_FY22!S$2,[1]WAIVER_TX_Counties_FY22!S$2,IF([1]TX_Counties_FY22_Income_Limits!R207=[1]WAIVER_TX_Counties_FY22!S$2,[1]TX_Counties_FY22_Income_Limits!R207)))</f>
        <v>82320.000000000073</v>
      </c>
      <c r="T207" s="64">
        <f>IF([1]TX_Counties_FY22_Income_Limits!S207&gt;[1]WAIVER_TX_Counties_FY22!T$2,[1]TX_Counties_FY22_Income_Limits!S207,IF([1]TX_Counties_FY22_Income_Limits!S207&lt;[1]WAIVER_TX_Counties_FY22!T$2,[1]WAIVER_TX_Counties_FY22!T$2,IF([1]TX_Counties_FY22_Income_Limits!S207=[1]WAIVER_TX_Counties_FY22!T$2,[1]TX_Counties_FY22_Income_Limits!S207)))</f>
        <v>85680.000000000087</v>
      </c>
      <c r="U207" s="64">
        <f>IF([1]TX_Counties_FY22_Income_Limits!T207&gt;[1]WAIVER_TX_Counties_FY22!U$2,[1]TX_Counties_FY22_Income_Limits!T207,IF([1]TX_Counties_FY22_Income_Limits!T207&lt;[1]WAIVER_TX_Counties_FY22!U$2,[1]WAIVER_TX_Counties_FY22!U$2,IF([1]TX_Counties_FY22_Income_Limits!T207=[1]WAIVER_TX_Counties_FY22!U$2,[1]TX_Counties_FY22_Income_Limits!T207)))</f>
        <v>89040.000000000102</v>
      </c>
      <c r="V207" s="64">
        <f>IF([1]TX_Counties_FY22_Income_Limits!U207&gt;[1]WAIVER_TX_Counties_FY22!V$2,[1]TX_Counties_FY22_Income_Limits!U207,IF([1]TX_Counties_FY22_Income_Limits!U207&lt;[1]WAIVER_TX_Counties_FY22!V$2,[1]WAIVER_TX_Counties_FY22!V$2,IF([1]TX_Counties_FY22_Income_Limits!U207=[1]WAIVER_TX_Counties_FY22!V$2,[1]TX_Counties_FY22_Income_Limits!U207)))</f>
        <v>92400.000000000116</v>
      </c>
      <c r="W207" s="64">
        <f>IF([1]TX_Counties_FY22_Income_Limits!V207&gt;[1]WAIVER_TX_Counties_FY22!W$2,[1]TX_Counties_FY22_Income_Limits!V207,IF([1]TX_Counties_FY22_Income_Limits!V207&lt;[1]WAIVER_TX_Counties_FY22!W$2,[1]WAIVER_TX_Counties_FY22!W$2,IF([1]TX_Counties_FY22_Income_Limits!V207=[1]WAIVER_TX_Counties_FY22!W$2,[1]TX_Counties_FY22_Income_Limits!V207)))</f>
        <v>95760.000000000131</v>
      </c>
      <c r="X207" s="64">
        <f>IF([1]TX_Counties_FY22_Income_Limits!W207&gt;[1]WAIVER_TX_Counties_FY22!X$2,[1]TX_Counties_FY22_Income_Limits!W207,IF([1]TX_Counties_FY22_Income_Limits!W207&lt;[1]WAIVER_TX_Counties_FY22!X$2,[1]WAIVER_TX_Counties_FY22!X$2,IF([1]TX_Counties_FY22_Income_Limits!W207=[1]WAIVER_TX_Counties_FY22!X$2,[1]TX_Counties_FY22_Income_Limits!W207)))</f>
        <v>99120.000000000146</v>
      </c>
      <c r="Y207" s="64">
        <f>IF([1]TX_Counties_FY22_Income_Limits!X207&gt;[1]WAIVER_TX_Counties_FY22!Y$2,[1]TX_Counties_FY22_Income_Limits!X207,IF([1]TX_Counties_FY22_Income_Limits!X207&lt;[1]WAIVER_TX_Counties_FY22!Y$2,[1]WAIVER_TX_Counties_FY22!Y$2,IF([1]TX_Counties_FY22_Income_Limits!X207=[1]WAIVER_TX_Counties_FY22!Y$2,[1]TX_Counties_FY22_Income_Limits!X207)))</f>
        <v>102480.00000000016</v>
      </c>
      <c r="Z207" s="64">
        <f>IF([1]TX_Counties_FY22_Income_Limits!Y207&gt;[1]WAIVER_TX_Counties_FY22!Z$2,[1]TX_Counties_FY22_Income_Limits!Y207,IF([1]TX_Counties_FY22_Income_Limits!Y207&lt;[1]WAIVER_TX_Counties_FY22!Z$2,[1]WAIVER_TX_Counties_FY22!Z$2,IF([1]TX_Counties_FY22_Income_Limits!Y207=[1]WAIVER_TX_Counties_FY22!Z$2,[1]TX_Counties_FY22_Income_Limits!Y207)))</f>
        <v>105840.00000000017</v>
      </c>
      <c r="AA207" s="64">
        <f>IF([1]TX_Counties_FY22_Income_Limits!Z207&gt;[1]WAIVER_TX_Counties_FY22!AA$2,[1]TX_Counties_FY22_Income_Limits!Z207,IF([1]TX_Counties_FY22_Income_Limits!Z207&lt;[1]WAIVER_TX_Counties_FY22!AA$2,[1]WAIVER_TX_Counties_FY22!AA$2,IF([1]TX_Counties_FY22_Income_Limits!Z207=[1]WAIVER_TX_Counties_FY22!AA$2,[1]TX_Counties_FY22_Income_Limits!Z207)))</f>
        <v>109200.00000000019</v>
      </c>
      <c r="AB207" s="64">
        <f>IF([1]TX_Counties_FY22_Income_Limits!AA207&gt;[1]WAIVER_TX_Counties_FY22!AB$2,[1]TX_Counties_FY22_Income_Limits!AA207,IF([1]TX_Counties_FY22_Income_Limits!AA207&lt;[1]WAIVER_TX_Counties_FY22!AB$2,[1]WAIVER_TX_Counties_FY22!AB$2,IF([1]TX_Counties_FY22_Income_Limits!AA207=[1]WAIVER_TX_Counties_FY22!AB$2,[1]TX_Counties_FY22_Income_Limits!AA207)))</f>
        <v>112560.0000000002</v>
      </c>
      <c r="AC207" s="64">
        <f>IF([1]TX_Counties_FY22_Income_Limits!AB207&gt;[1]WAIVER_TX_Counties_FY22!AC$2,[1]TX_Counties_FY22_Income_Limits!AB207,IF([1]TX_Counties_FY22_Income_Limits!AB207&lt;[1]WAIVER_TX_Counties_FY22!AC$2,[1]WAIVER_TX_Counties_FY22!AC$2,IF([1]TX_Counties_FY22_Income_Limits!AB207=[1]WAIVER_TX_Counties_FY22!AC$2,[1]TX_Counties_FY22_Income_Limits!AB207)))</f>
        <v>29400</v>
      </c>
      <c r="AD207" s="64">
        <f>IF([1]TX_Counties_FY22_Income_Limits!AC207&gt;[1]WAIVER_TX_Counties_FY22!AD$2,[1]TX_Counties_FY22_Income_Limits!AC207,IF([1]TX_Counties_FY22_Income_Limits!AC207&lt;[1]WAIVER_TX_Counties_FY22!AD$2,[1]WAIVER_TX_Counties_FY22!AD$2,IF([1]TX_Counties_FY22_Income_Limits!AC207=[1]WAIVER_TX_Counties_FY22!AD$2,[1]TX_Counties_FY22_Income_Limits!AC207)))</f>
        <v>33600</v>
      </c>
      <c r="AE207" s="64">
        <f>IF([1]TX_Counties_FY22_Income_Limits!AD207&gt;[1]WAIVER_TX_Counties_FY22!AE$2,[1]TX_Counties_FY22_Income_Limits!AD207,IF([1]TX_Counties_FY22_Income_Limits!AD207&lt;[1]WAIVER_TX_Counties_FY22!AE$2,[1]WAIVER_TX_Counties_FY22!AE$2,IF([1]TX_Counties_FY22_Income_Limits!AD207=[1]WAIVER_TX_Counties_FY22!AE$2,[1]TX_Counties_FY22_Income_Limits!AD207)))</f>
        <v>37800</v>
      </c>
      <c r="AF207" s="64">
        <f>IF([1]TX_Counties_FY22_Income_Limits!AE207&gt;[1]WAIVER_TX_Counties_FY22!AF$2,[1]TX_Counties_FY22_Income_Limits!AE207,IF([1]TX_Counties_FY22_Income_Limits!AE207&lt;[1]WAIVER_TX_Counties_FY22!AF$2,[1]WAIVER_TX_Counties_FY22!AF$2,IF([1]TX_Counties_FY22_Income_Limits!AE207=[1]WAIVER_TX_Counties_FY22!AF$2,[1]TX_Counties_FY22_Income_Limits!AE207)))</f>
        <v>42000</v>
      </c>
      <c r="AG207" s="64">
        <f>IF([1]TX_Counties_FY22_Income_Limits!AF207&gt;[1]WAIVER_TX_Counties_FY22!AG$2,[1]TX_Counties_FY22_Income_Limits!AF207,IF([1]TX_Counties_FY22_Income_Limits!AF207&lt;[1]WAIVER_TX_Counties_FY22!AG$2,[1]WAIVER_TX_Counties_FY22!AG$2,IF([1]TX_Counties_FY22_Income_Limits!AF207=[1]WAIVER_TX_Counties_FY22!AG$2,[1]TX_Counties_FY22_Income_Limits!AF207)))</f>
        <v>45400</v>
      </c>
      <c r="AH207" s="64">
        <f>IF([1]TX_Counties_FY22_Income_Limits!AG207&gt;[1]WAIVER_TX_Counties_FY22!AH$2,[1]TX_Counties_FY22_Income_Limits!AG207,IF([1]TX_Counties_FY22_Income_Limits!AG207&lt;[1]WAIVER_TX_Counties_FY22!AH$2,[1]WAIVER_TX_Counties_FY22!AH$2,IF([1]TX_Counties_FY22_Income_Limits!AG207=[1]WAIVER_TX_Counties_FY22!AH$2,[1]TX_Counties_FY22_Income_Limits!AG207)))</f>
        <v>48750</v>
      </c>
      <c r="AI207" s="64">
        <f>IF([1]TX_Counties_FY22_Income_Limits!AH207&gt;[1]WAIVER_TX_Counties_FY22!AI$2,[1]TX_Counties_FY22_Income_Limits!AH207,IF([1]TX_Counties_FY22_Income_Limits!AH207&lt;[1]WAIVER_TX_Counties_FY22!AI$2,[1]WAIVER_TX_Counties_FY22!AI$2,IF([1]TX_Counties_FY22_Income_Limits!AH207=[1]WAIVER_TX_Counties_FY22!AI$2,[1]TX_Counties_FY22_Income_Limits!AH207)))</f>
        <v>52100</v>
      </c>
      <c r="AJ207" s="64">
        <f>IF([1]TX_Counties_FY22_Income_Limits!AI207&gt;[1]WAIVER_TX_Counties_FY22!AJ$2,[1]TX_Counties_FY22_Income_Limits!AI207,IF([1]TX_Counties_FY22_Income_Limits!AI207&lt;[1]WAIVER_TX_Counties_FY22!AJ$2,[1]WAIVER_TX_Counties_FY22!AJ$2,IF([1]TX_Counties_FY22_Income_Limits!AI207=[1]WAIVER_TX_Counties_FY22!AJ$2,[1]TX_Counties_FY22_Income_Limits!AI207)))</f>
        <v>55450</v>
      </c>
      <c r="AK207" s="64">
        <f>IF([1]TX_Counties_FY22_Income_Limits!AJ207&gt;[1]WAIVER_TX_Counties_FY22!AK$2,[1]TX_Counties_FY22_Income_Limits!AJ207,IF([1]TX_Counties_FY22_Income_Limits!AJ207&lt;[1]WAIVER_TX_Counties_FY22!AK$2,[1]WAIVER_TX_Counties_FY22!AK$2,IF([1]TX_Counties_FY22_Income_Limits!AJ207=[1]WAIVER_TX_Counties_FY22!AK$2,[1]TX_Counties_FY22_Income_Limits!AJ207)))</f>
        <v>58799.999999999993</v>
      </c>
      <c r="AL207" s="64">
        <f>IF([1]TX_Counties_FY22_Income_Limits!AK207&gt;[1]WAIVER_TX_Counties_FY22!AL$2,[1]TX_Counties_FY22_Income_Limits!AK207,IF([1]TX_Counties_FY22_Income_Limits!AK207&lt;[1]WAIVER_TX_Counties_FY22!AL$2,[1]WAIVER_TX_Counties_FY22!AL$2,IF([1]TX_Counties_FY22_Income_Limits!AK207=[1]WAIVER_TX_Counties_FY22!AL$2,[1]TX_Counties_FY22_Income_Limits!AK207)))</f>
        <v>62160</v>
      </c>
      <c r="AM207" s="64">
        <f>IF([1]TX_Counties_FY22_Income_Limits!AL207&gt;[1]WAIVER_TX_Counties_FY22!AM$2,[1]TX_Counties_FY22_Income_Limits!AL207,IF([1]TX_Counties_FY22_Income_Limits!AL207&lt;[1]WAIVER_TX_Counties_FY22!AM$2,[1]WAIVER_TX_Counties_FY22!AM$2,IF([1]TX_Counties_FY22_Income_Limits!AL207=[1]WAIVER_TX_Counties_FY22!AM$2,[1]TX_Counties_FY22_Income_Limits!AL207)))</f>
        <v>65520.000000000007</v>
      </c>
      <c r="AN207" s="64">
        <f>IF([1]TX_Counties_FY22_Income_Limits!AM207&gt;[1]WAIVER_TX_Counties_FY22!AN$2,[1]TX_Counties_FY22_Income_Limits!AM207,IF([1]TX_Counties_FY22_Income_Limits!AM207&lt;[1]WAIVER_TX_Counties_FY22!AN$2,[1]WAIVER_TX_Counties_FY22!AN$2,IF([1]TX_Counties_FY22_Income_Limits!AM207=[1]WAIVER_TX_Counties_FY22!AN$2,[1]TX_Counties_FY22_Income_Limits!AM207)))</f>
        <v>68880.000000000015</v>
      </c>
      <c r="AO207" s="64">
        <f>IF([1]TX_Counties_FY22_Income_Limits!AN207&gt;[1]WAIVER_TX_Counties_FY22!AO$2,[1]TX_Counties_FY22_Income_Limits!AN207,IF([1]TX_Counties_FY22_Income_Limits!AN207&lt;[1]WAIVER_TX_Counties_FY22!AO$2,[1]WAIVER_TX_Counties_FY22!AO$2,IF([1]TX_Counties_FY22_Income_Limits!AN207=[1]WAIVER_TX_Counties_FY22!AO$2,[1]TX_Counties_FY22_Income_Limits!AN207)))</f>
        <v>72240.000000000029</v>
      </c>
      <c r="AP207" s="64">
        <f>IF([1]TX_Counties_FY22_Income_Limits!AO207&gt;[1]WAIVER_TX_Counties_FY22!AP$2,[1]TX_Counties_FY22_Income_Limits!AO207,IF([1]TX_Counties_FY22_Income_Limits!AO207&lt;[1]WAIVER_TX_Counties_FY22!AP$2,[1]WAIVER_TX_Counties_FY22!AP$2,IF([1]TX_Counties_FY22_Income_Limits!AO207=[1]WAIVER_TX_Counties_FY22!AP$2,[1]TX_Counties_FY22_Income_Limits!AO207)))</f>
        <v>75600.000000000044</v>
      </c>
      <c r="AQ207" s="64">
        <f>IF([1]TX_Counties_FY22_Income_Limits!AP207&gt;[1]WAIVER_TX_Counties_FY22!AQ$2,[1]TX_Counties_FY22_Income_Limits!AP207,IF([1]TX_Counties_FY22_Income_Limits!AP207&lt;[1]WAIVER_TX_Counties_FY22!AQ$2,[1]WAIVER_TX_Counties_FY22!AQ$2,IF([1]TX_Counties_FY22_Income_Limits!AP207=[1]WAIVER_TX_Counties_FY22!AQ$2,[1]TX_Counties_FY22_Income_Limits!AP207)))</f>
        <v>78960.000000000058</v>
      </c>
      <c r="AR207" s="64">
        <f>IF([1]TX_Counties_FY22_Income_Limits!AQ207&gt;[1]WAIVER_TX_Counties_FY22!AR$2,[1]TX_Counties_FY22_Income_Limits!AQ207,IF([1]TX_Counties_FY22_Income_Limits!AQ207&lt;[1]WAIVER_TX_Counties_FY22!AR$2,[1]WAIVER_TX_Counties_FY22!AR$2,IF([1]TX_Counties_FY22_Income_Limits!AQ207=[1]WAIVER_TX_Counties_FY22!AR$2,[1]TX_Counties_FY22_Income_Limits!AQ207)))</f>
        <v>82320.000000000073</v>
      </c>
      <c r="AS207" s="64">
        <f>IF([1]TX_Counties_FY22_Income_Limits!AR207&gt;[1]WAIVER_TX_Counties_FY22!AS$2,[1]TX_Counties_FY22_Income_Limits!AR207,IF([1]TX_Counties_FY22_Income_Limits!AR207&lt;[1]WAIVER_TX_Counties_FY22!AS$2,[1]WAIVER_TX_Counties_FY22!AS$2,IF([1]TX_Counties_FY22_Income_Limits!AR207=[1]WAIVER_TX_Counties_FY22!AS$2,[1]TX_Counties_FY22_Income_Limits!AR207)))</f>
        <v>85680.000000000087</v>
      </c>
      <c r="AT207" s="64">
        <f>IF([1]TX_Counties_FY22_Income_Limits!AS207&gt;[1]WAIVER_TX_Counties_FY22!AT$2,[1]TX_Counties_FY22_Income_Limits!AS207,IF([1]TX_Counties_FY22_Income_Limits!AS207&lt;[1]WAIVER_TX_Counties_FY22!AT$2,[1]WAIVER_TX_Counties_FY22!AT$2,IF([1]TX_Counties_FY22_Income_Limits!AS207=[1]WAIVER_TX_Counties_FY22!AT$2,[1]TX_Counties_FY22_Income_Limits!AS207)))</f>
        <v>89040.000000000102</v>
      </c>
      <c r="AU207" s="64">
        <f>IF([1]TX_Counties_FY22_Income_Limits!AT207&gt;[1]WAIVER_TX_Counties_FY22!AU$2,[1]TX_Counties_FY22_Income_Limits!AT207,IF([1]TX_Counties_FY22_Income_Limits!AT207&lt;[1]WAIVER_TX_Counties_FY22!AU$2,[1]WAIVER_TX_Counties_FY22!AU$2,IF([1]TX_Counties_FY22_Income_Limits!AT207=[1]WAIVER_TX_Counties_FY22!AU$2,[1]TX_Counties_FY22_Income_Limits!AT207)))</f>
        <v>92400.000000000116</v>
      </c>
      <c r="AV207" s="64">
        <f>IF([1]TX_Counties_FY22_Income_Limits!AU207&gt;[1]WAIVER_TX_Counties_FY22!AV$2,[1]TX_Counties_FY22_Income_Limits!AU207,IF([1]TX_Counties_FY22_Income_Limits!AU207&lt;[1]WAIVER_TX_Counties_FY22!AV$2,[1]WAIVER_TX_Counties_FY22!AV$2,IF([1]TX_Counties_FY22_Income_Limits!AU207=[1]WAIVER_TX_Counties_FY22!AV$2,[1]TX_Counties_FY22_Income_Limits!AU207)))</f>
        <v>95760.000000000131</v>
      </c>
      <c r="AW207" s="64">
        <f>IF([1]TX_Counties_FY22_Income_Limits!AV207&gt;[1]WAIVER_TX_Counties_FY22!AW$2,[1]TX_Counties_FY22_Income_Limits!AV207,IF([1]TX_Counties_FY22_Income_Limits!AV207&lt;[1]WAIVER_TX_Counties_FY22!AW$2,[1]WAIVER_TX_Counties_FY22!AW$2,IF([1]TX_Counties_FY22_Income_Limits!AV207=[1]WAIVER_TX_Counties_FY22!AW$2,[1]TX_Counties_FY22_Income_Limits!AV207)))</f>
        <v>99120.000000000146</v>
      </c>
      <c r="AX207" s="64">
        <f>IF([1]TX_Counties_FY22_Income_Limits!AW207&gt;[1]WAIVER_TX_Counties_FY22!AX$2,[1]TX_Counties_FY22_Income_Limits!AW207,IF([1]TX_Counties_FY22_Income_Limits!AW207&lt;[1]WAIVER_TX_Counties_FY22!AX$2,[1]WAIVER_TX_Counties_FY22!AX$2,IF([1]TX_Counties_FY22_Income_Limits!AW207=[1]WAIVER_TX_Counties_FY22!AX$2,[1]TX_Counties_FY22_Income_Limits!AW207)))</f>
        <v>102480.00000000016</v>
      </c>
      <c r="AY207" s="64">
        <f>IF([1]TX_Counties_FY22_Income_Limits!AX207&gt;[1]WAIVER_TX_Counties_FY22!AY$2,[1]TX_Counties_FY22_Income_Limits!AX207,IF([1]TX_Counties_FY22_Income_Limits!AX207&lt;[1]WAIVER_TX_Counties_FY22!AY$2,[1]WAIVER_TX_Counties_FY22!AY$2,IF([1]TX_Counties_FY22_Income_Limits!AX207=[1]WAIVER_TX_Counties_FY22!AY$2,[1]TX_Counties_FY22_Income_Limits!AX207)))</f>
        <v>105840.00000000017</v>
      </c>
      <c r="AZ207" s="64">
        <f>IF([1]TX_Counties_FY22_Income_Limits!AY207&gt;[1]WAIVER_TX_Counties_FY22!AZ$2,[1]TX_Counties_FY22_Income_Limits!AY207,IF([1]TX_Counties_FY22_Income_Limits!AY207&lt;[1]WAIVER_TX_Counties_FY22!AZ$2,[1]WAIVER_TX_Counties_FY22!AZ$2,IF([1]TX_Counties_FY22_Income_Limits!AY207=[1]WAIVER_TX_Counties_FY22!AZ$2,[1]TX_Counties_FY22_Income_Limits!AY207)))</f>
        <v>109200.00000000019</v>
      </c>
      <c r="BA207" s="64">
        <f>IF([1]TX_Counties_FY22_Income_Limits!AZ207&gt;[1]WAIVER_TX_Counties_FY22!BA$2,[1]TX_Counties_FY22_Income_Limits!AZ207,IF([1]TX_Counties_FY22_Income_Limits!AZ207&lt;[1]WAIVER_TX_Counties_FY22!BA$2,[1]WAIVER_TX_Counties_FY22!BA$2,IF([1]TX_Counties_FY22_Income_Limits!AZ207=[1]WAIVER_TX_Counties_FY22!BA$2,[1]TX_Counties_FY22_Income_Limits!AZ207)))</f>
        <v>112560.0000000002</v>
      </c>
      <c r="BB207" s="64">
        <f>IF([1]TX_Counties_FY22_Income_Limits!BA207&gt;[1]WAIVER_TX_Counties_FY22!BB$2,[1]TX_Counties_FY22_Income_Limits!BA207,IF([1]TX_Counties_FY22_Income_Limits!BA207&lt;[1]WAIVER_TX_Counties_FY22!BB$2,[1]WAIVER_TX_Counties_FY22!BB$2,IF([1]TX_Counties_FY22_Income_Limits!BA207=[1]WAIVER_TX_Counties_FY22!BB$2,[1]TX_Counties_FY22_Income_Limits!BA207)))</f>
        <v>47050</v>
      </c>
      <c r="BC207" s="64">
        <f>IF([1]TX_Counties_FY22_Income_Limits!BB207&gt;[1]WAIVER_TX_Counties_FY22!BC$2,[1]TX_Counties_FY22_Income_Limits!BB207,IF([1]TX_Counties_FY22_Income_Limits!BB207&lt;[1]WAIVER_TX_Counties_FY22!BC$2,[1]WAIVER_TX_Counties_FY22!BC$2,IF([1]TX_Counties_FY22_Income_Limits!BB207=[1]WAIVER_TX_Counties_FY22!BC$2,[1]TX_Counties_FY22_Income_Limits!BB207)))</f>
        <v>53800</v>
      </c>
      <c r="BD207" s="64">
        <f>IF([1]TX_Counties_FY22_Income_Limits!BC207&gt;[1]WAIVER_TX_Counties_FY22!BD$2,[1]TX_Counties_FY22_Income_Limits!BC207,IF([1]TX_Counties_FY22_Income_Limits!BC207&lt;[1]WAIVER_TX_Counties_FY22!BD$2,[1]WAIVER_TX_Counties_FY22!BD$2,IF([1]TX_Counties_FY22_Income_Limits!BC207=[1]WAIVER_TX_Counties_FY22!BD$2,[1]TX_Counties_FY22_Income_Limits!BC207)))</f>
        <v>60500</v>
      </c>
      <c r="BE207" s="64">
        <f>IF([1]TX_Counties_FY22_Income_Limits!BD207&gt;[1]WAIVER_TX_Counties_FY22!BE$2,[1]TX_Counties_FY22_Income_Limits!BD207,IF([1]TX_Counties_FY22_Income_Limits!BD207&lt;[1]WAIVER_TX_Counties_FY22!BE$2,[1]WAIVER_TX_Counties_FY22!BE$2,IF([1]TX_Counties_FY22_Income_Limits!BD207=[1]WAIVER_TX_Counties_FY22!BE$2,[1]TX_Counties_FY22_Income_Limits!BD207)))</f>
        <v>67250</v>
      </c>
      <c r="BF207" s="64">
        <f>IF([1]TX_Counties_FY22_Income_Limits!BE207&gt;[1]WAIVER_TX_Counties_FY22!BF$2,[1]TX_Counties_FY22_Income_Limits!BE207,IF([1]TX_Counties_FY22_Income_Limits!BE207&lt;[1]WAIVER_TX_Counties_FY22!BF$2,[1]WAIVER_TX_Counties_FY22!BF$2,IF([1]TX_Counties_FY22_Income_Limits!BE207=[1]WAIVER_TX_Counties_FY22!BF$2,[1]TX_Counties_FY22_Income_Limits!BE207)))</f>
        <v>72650</v>
      </c>
      <c r="BG207" s="64">
        <f>IF([1]TX_Counties_FY22_Income_Limits!BF207&gt;[1]WAIVER_TX_Counties_FY22!BG$2,[1]TX_Counties_FY22_Income_Limits!BF207,IF([1]TX_Counties_FY22_Income_Limits!BF207&lt;[1]WAIVER_TX_Counties_FY22!BG$2,[1]WAIVER_TX_Counties_FY22!BG$2,IF([1]TX_Counties_FY22_Income_Limits!BF207=[1]WAIVER_TX_Counties_FY22!BG$2,[1]TX_Counties_FY22_Income_Limits!BF207)))</f>
        <v>78000</v>
      </c>
      <c r="BH207" s="64">
        <f>IF([1]TX_Counties_FY22_Income_Limits!BG207&gt;[1]WAIVER_TX_Counties_FY22!BH$2,[1]TX_Counties_FY22_Income_Limits!BG207,IF([1]TX_Counties_FY22_Income_Limits!BG207&lt;[1]WAIVER_TX_Counties_FY22!BH$2,[1]WAIVER_TX_Counties_FY22!BH$2,IF([1]TX_Counties_FY22_Income_Limits!BG207=[1]WAIVER_TX_Counties_FY22!BH$2,[1]TX_Counties_FY22_Income_Limits!BG207)))</f>
        <v>83400</v>
      </c>
      <c r="BI207" s="64">
        <f>IF([1]TX_Counties_FY22_Income_Limits!BH207&gt;[1]WAIVER_TX_Counties_FY22!BI$2,[1]TX_Counties_FY22_Income_Limits!BH207,IF([1]TX_Counties_FY22_Income_Limits!BH207&lt;[1]WAIVER_TX_Counties_FY22!BI$2,[1]WAIVER_TX_Counties_FY22!BI$2,IF([1]TX_Counties_FY22_Income_Limits!BH207=[1]WAIVER_TX_Counties_FY22!BI$2,[1]TX_Counties_FY22_Income_Limits!BH207)))</f>
        <v>88750</v>
      </c>
      <c r="BJ207" s="64">
        <f>IF([1]TX_Counties_FY22_Income_Limits!BI207&gt;[1]WAIVER_TX_Counties_FY22!BJ$2,[1]TX_Counties_FY22_Income_Limits!BI207,IF([1]TX_Counties_FY22_Income_Limits!BI207&lt;[1]WAIVER_TX_Counties_FY22!BJ$2,[1]WAIVER_TX_Counties_FY22!BJ$2,IF([1]TX_Counties_FY22_Income_Limits!BI207=[1]WAIVER_TX_Counties_FY22!BJ$2,[1]TX_Counties_FY22_Income_Limits!BI207)))</f>
        <v>94150</v>
      </c>
      <c r="BK207" s="64">
        <f>IF([1]TX_Counties_FY22_Income_Limits!BJ207&gt;[1]WAIVER_TX_Counties_FY22!BK$2,[1]TX_Counties_FY22_Income_Limits!BJ207,IF([1]TX_Counties_FY22_Income_Limits!BJ207&lt;[1]WAIVER_TX_Counties_FY22!BK$2,[1]WAIVER_TX_Counties_FY22!BK$2,IF([1]TX_Counties_FY22_Income_Limits!BJ207=[1]WAIVER_TX_Counties_FY22!BK$2,[1]TX_Counties_FY22_Income_Limits!BJ207)))</f>
        <v>99530</v>
      </c>
      <c r="BL207" s="64">
        <f>IF([1]TX_Counties_FY22_Income_Limits!BK207&gt;[1]WAIVER_TX_Counties_FY22!BL$2,[1]TX_Counties_FY22_Income_Limits!BK207,IF([1]TX_Counties_FY22_Income_Limits!BK207&lt;[1]WAIVER_TX_Counties_FY22!BL$2,[1]WAIVER_TX_Counties_FY22!BL$2,IF([1]TX_Counties_FY22_Income_Limits!BK207=[1]WAIVER_TX_Counties_FY22!BL$2,[1]TX_Counties_FY22_Income_Limits!BK207)))</f>
        <v>104910</v>
      </c>
      <c r="BM207" s="64">
        <f>IF([1]TX_Counties_FY22_Income_Limits!BL207&gt;[1]WAIVER_TX_Counties_FY22!BM$2,[1]TX_Counties_FY22_Income_Limits!BL207,IF([1]TX_Counties_FY22_Income_Limits!BL207&lt;[1]WAIVER_TX_Counties_FY22!BM$2,[1]WAIVER_TX_Counties_FY22!BM$2,IF([1]TX_Counties_FY22_Income_Limits!BL207=[1]WAIVER_TX_Counties_FY22!BM$2,[1]TX_Counties_FY22_Income_Limits!BL207)))</f>
        <v>110290</v>
      </c>
      <c r="BN207" s="64">
        <f>IF([1]TX_Counties_FY22_Income_Limits!BM207&gt;[1]WAIVER_TX_Counties_FY22!BN$2,[1]TX_Counties_FY22_Income_Limits!BM207,IF([1]TX_Counties_FY22_Income_Limits!BM207&lt;[1]WAIVER_TX_Counties_FY22!BN$2,[1]WAIVER_TX_Counties_FY22!BN$2,IF([1]TX_Counties_FY22_Income_Limits!BM207=[1]WAIVER_TX_Counties_FY22!BN$2,[1]TX_Counties_FY22_Income_Limits!BM207)))</f>
        <v>115670</v>
      </c>
      <c r="BO207" s="64">
        <f>IF([1]TX_Counties_FY22_Income_Limits!BN207&gt;[1]WAIVER_TX_Counties_FY22!BO$2,[1]TX_Counties_FY22_Income_Limits!BN207,IF([1]TX_Counties_FY22_Income_Limits!BN207&lt;[1]WAIVER_TX_Counties_FY22!BO$2,[1]WAIVER_TX_Counties_FY22!BO$2,IF([1]TX_Counties_FY22_Income_Limits!BN207=[1]WAIVER_TX_Counties_FY22!BO$2,[1]TX_Counties_FY22_Income_Limits!BN207)))</f>
        <v>121050</v>
      </c>
      <c r="BP207" s="64">
        <f>IF([1]TX_Counties_FY22_Income_Limits!BO207&gt;[1]WAIVER_TX_Counties_FY22!BP$2,[1]TX_Counties_FY22_Income_Limits!BO207,IF([1]TX_Counties_FY22_Income_Limits!BO207&lt;[1]WAIVER_TX_Counties_FY22!BP$2,[1]WAIVER_TX_Counties_FY22!BP$2,IF([1]TX_Counties_FY22_Income_Limits!BO207=[1]WAIVER_TX_Counties_FY22!BP$2,[1]TX_Counties_FY22_Income_Limits!BO207)))</f>
        <v>126430</v>
      </c>
      <c r="BQ207" s="64">
        <f>IF([1]TX_Counties_FY22_Income_Limits!BP207&gt;[1]WAIVER_TX_Counties_FY22!BQ$2,[1]TX_Counties_FY22_Income_Limits!BP207,IF([1]TX_Counties_FY22_Income_Limits!BP207&lt;[1]WAIVER_TX_Counties_FY22!BQ$2,[1]WAIVER_TX_Counties_FY22!BQ$2,IF([1]TX_Counties_FY22_Income_Limits!BP207=[1]WAIVER_TX_Counties_FY22!BQ$2,[1]TX_Counties_FY22_Income_Limits!BP207)))</f>
        <v>131810</v>
      </c>
      <c r="BR207" s="64">
        <f>IF([1]TX_Counties_FY22_Income_Limits!BQ207&gt;[1]WAIVER_TX_Counties_FY22!BR$2,[1]TX_Counties_FY22_Income_Limits!BQ207,IF([1]TX_Counties_FY22_Income_Limits!BQ207&lt;[1]WAIVER_TX_Counties_FY22!BR$2,[1]WAIVER_TX_Counties_FY22!BR$2,IF([1]TX_Counties_FY22_Income_Limits!BQ207=[1]WAIVER_TX_Counties_FY22!BR$2,[1]TX_Counties_FY22_Income_Limits!BQ207)))</f>
        <v>137190</v>
      </c>
      <c r="BS207" s="64">
        <f>IF([1]TX_Counties_FY22_Income_Limits!BR207&gt;[1]WAIVER_TX_Counties_FY22!BS$2,[1]TX_Counties_FY22_Income_Limits!BR207,IF([1]TX_Counties_FY22_Income_Limits!BR207&lt;[1]WAIVER_TX_Counties_FY22!BS$2,[1]WAIVER_TX_Counties_FY22!BS$2,IF([1]TX_Counties_FY22_Income_Limits!BR207=[1]WAIVER_TX_Counties_FY22!BS$2,[1]TX_Counties_FY22_Income_Limits!BR207)))</f>
        <v>142570</v>
      </c>
      <c r="BT207" s="64">
        <f>IF([1]TX_Counties_FY22_Income_Limits!BS207&gt;[1]WAIVER_TX_Counties_FY22!BT$2,[1]TX_Counties_FY22_Income_Limits!BS207,IF([1]TX_Counties_FY22_Income_Limits!BS207&lt;[1]WAIVER_TX_Counties_FY22!BT$2,[1]WAIVER_TX_Counties_FY22!BT$2,IF([1]TX_Counties_FY22_Income_Limits!BS207=[1]WAIVER_TX_Counties_FY22!BT$2,[1]TX_Counties_FY22_Income_Limits!BS207)))</f>
        <v>147950</v>
      </c>
      <c r="BU207" s="64">
        <f>IF([1]TX_Counties_FY22_Income_Limits!BT207&gt;[1]WAIVER_TX_Counties_FY22!BU$2,[1]TX_Counties_FY22_Income_Limits!BT207,IF([1]TX_Counties_FY22_Income_Limits!BT207&lt;[1]WAIVER_TX_Counties_FY22!BU$2,[1]WAIVER_TX_Counties_FY22!BU$2,IF([1]TX_Counties_FY22_Income_Limits!BT207=[1]WAIVER_TX_Counties_FY22!BU$2,[1]TX_Counties_FY22_Income_Limits!BT207)))</f>
        <v>153330</v>
      </c>
      <c r="BV207" s="64">
        <f>IF([1]TX_Counties_FY22_Income_Limits!BU207&gt;[1]WAIVER_TX_Counties_FY22!BV$2,[1]TX_Counties_FY22_Income_Limits!BU207,IF([1]TX_Counties_FY22_Income_Limits!BU207&lt;[1]WAIVER_TX_Counties_FY22!BV$2,[1]WAIVER_TX_Counties_FY22!BV$2,IF([1]TX_Counties_FY22_Income_Limits!BU207=[1]WAIVER_TX_Counties_FY22!BV$2,[1]TX_Counties_FY22_Income_Limits!BU207)))</f>
        <v>158710</v>
      </c>
      <c r="BW207" s="64">
        <f>IF([1]TX_Counties_FY22_Income_Limits!BV207&gt;[1]WAIVER_TX_Counties_FY22!BW$2,[1]TX_Counties_FY22_Income_Limits!BV207,IF([1]TX_Counties_FY22_Income_Limits!BV207&lt;[1]WAIVER_TX_Counties_FY22!BW$2,[1]WAIVER_TX_Counties_FY22!BW$2,IF([1]TX_Counties_FY22_Income_Limits!BV207=[1]WAIVER_TX_Counties_FY22!BW$2,[1]TX_Counties_FY22_Income_Limits!BV207)))</f>
        <v>164090</v>
      </c>
      <c r="BX207" s="64">
        <f>IF([1]TX_Counties_FY22_Income_Limits!BW207&gt;[1]WAIVER_TX_Counties_FY22!BX$2,[1]TX_Counties_FY22_Income_Limits!BW207,IF([1]TX_Counties_FY22_Income_Limits!BW207&lt;[1]WAIVER_TX_Counties_FY22!BX$2,[1]WAIVER_TX_Counties_FY22!BX$2,IF([1]TX_Counties_FY22_Income_Limits!BW207=[1]WAIVER_TX_Counties_FY22!BX$2,[1]TX_Counties_FY22_Income_Limits!BW207)))</f>
        <v>169470</v>
      </c>
      <c r="BY207" s="64">
        <f>IF([1]TX_Counties_FY22_Income_Limits!BX207&gt;[1]WAIVER_TX_Counties_FY22!BY$2,[1]TX_Counties_FY22_Income_Limits!BX207,IF([1]TX_Counties_FY22_Income_Limits!BX207&lt;[1]WAIVER_TX_Counties_FY22!BY$2,[1]WAIVER_TX_Counties_FY22!BY$2,IF([1]TX_Counties_FY22_Income_Limits!BX207=[1]WAIVER_TX_Counties_FY22!BY$2,[1]TX_Counties_FY22_Income_Limits!BX207)))</f>
        <v>174850</v>
      </c>
      <c r="BZ207" s="64">
        <f>IF([1]TX_Counties_FY22_Income_Limits!BY207&gt;[1]WAIVER_TX_Counties_FY22!BZ$2,[1]TX_Counties_FY22_Income_Limits!BY207,IF([1]TX_Counties_FY22_Income_Limits!BY207&lt;[1]WAIVER_TX_Counties_FY22!BZ$2,[1]WAIVER_TX_Counties_FY22!BZ$2,IF([1]TX_Counties_FY22_Income_Limits!BY207=[1]WAIVER_TX_Counties_FY22!BZ$2,[1]TX_Counties_FY22_Income_Limits!BY207)))</f>
        <v>180230</v>
      </c>
      <c r="CA207" s="64">
        <f>IF([1]TX_Counties_FY22_Income_Limits!BZ207&gt;[1]WAIVER_TX_Counties_FY22!CA$2,[1]TX_Counties_FY22_Income_Limits!BZ207,IF([1]TX_Counties_FY22_Income_Limits!BZ207&lt;[1]WAIVER_TX_Counties_FY22!CA$2,[1]WAIVER_TX_Counties_FY22!CA$2,IF([1]TX_Counties_FY22_Income_Limits!BZ207=[1]WAIVER_TX_Counties_FY22!CA$2,[1]TX_Counties_FY22_Income_Limits!BZ207)))</f>
        <v>59709.999999999993</v>
      </c>
      <c r="CB207" s="64">
        <f>IF([1]TX_Counties_FY22_Income_Limits!CA207&gt;[1]WAIVER_TX_Counties_FY22!CB$2,[1]TX_Counties_FY22_Income_Limits!CA207,IF([1]TX_Counties_FY22_Income_Limits!CA207&lt;[1]WAIVER_TX_Counties_FY22!CB$2,[1]WAIVER_TX_Counties_FY22!CB$2,IF([1]TX_Counties_FY22_Income_Limits!CA207=[1]WAIVER_TX_Counties_FY22!CB$2,[1]TX_Counties_FY22_Income_Limits!CA207)))</f>
        <v>68240</v>
      </c>
      <c r="CC207" s="64">
        <f>IF([1]TX_Counties_FY22_Income_Limits!CB207&gt;[1]WAIVER_TX_Counties_FY22!CC$2,[1]TX_Counties_FY22_Income_Limits!CB207,IF([1]TX_Counties_FY22_Income_Limits!CB207&lt;[1]WAIVER_TX_Counties_FY22!CC$2,[1]WAIVER_TX_Counties_FY22!CC$2,IF([1]TX_Counties_FY22_Income_Limits!CB207=[1]WAIVER_TX_Counties_FY22!CC$2,[1]TX_Counties_FY22_Income_Limits!CB207)))</f>
        <v>76770</v>
      </c>
      <c r="CD207" s="64">
        <f>IF([1]TX_Counties_FY22_Income_Limits!CC207&gt;[1]WAIVER_TX_Counties_FY22!CD$2,[1]TX_Counties_FY22_Income_Limits!CC207,IF([1]TX_Counties_FY22_Income_Limits!CC207&lt;[1]WAIVER_TX_Counties_FY22!CD$2,[1]WAIVER_TX_Counties_FY22!CD$2,IF([1]TX_Counties_FY22_Income_Limits!CC207=[1]WAIVER_TX_Counties_FY22!CD$2,[1]TX_Counties_FY22_Income_Limits!CC207)))</f>
        <v>85300</v>
      </c>
      <c r="CE207" s="64">
        <f>IF([1]TX_Counties_FY22_Income_Limits!CD207&gt;[1]WAIVER_TX_Counties_FY22!CE$2,[1]TX_Counties_FY22_Income_Limits!CD207,IF([1]TX_Counties_FY22_Income_Limits!CD207&lt;[1]WAIVER_TX_Counties_FY22!CE$2,[1]WAIVER_TX_Counties_FY22!CE$2,IF([1]TX_Counties_FY22_Income_Limits!CD207=[1]WAIVER_TX_Counties_FY22!CE$2,[1]TX_Counties_FY22_Income_Limits!CD207)))</f>
        <v>92124</v>
      </c>
      <c r="CF207" s="64">
        <f>IF([1]TX_Counties_FY22_Income_Limits!CE207&gt;[1]WAIVER_TX_Counties_FY22!CF$2,[1]TX_Counties_FY22_Income_Limits!CE207,IF([1]TX_Counties_FY22_Income_Limits!CE207&lt;[1]WAIVER_TX_Counties_FY22!CF$2,[1]WAIVER_TX_Counties_FY22!CF$2,IF([1]TX_Counties_FY22_Income_Limits!CE207=[1]WAIVER_TX_Counties_FY22!CF$2,[1]TX_Counties_FY22_Income_Limits!CE207)))</f>
        <v>98948</v>
      </c>
      <c r="CG207" s="64">
        <f>IF([1]TX_Counties_FY22_Income_Limits!CF207&gt;[1]WAIVER_TX_Counties_FY22!CG$2,[1]TX_Counties_FY22_Income_Limits!CF207,IF([1]TX_Counties_FY22_Income_Limits!CF207&lt;[1]WAIVER_TX_Counties_FY22!CG$2,[1]WAIVER_TX_Counties_FY22!CG$2,IF([1]TX_Counties_FY22_Income_Limits!CF207=[1]WAIVER_TX_Counties_FY22!CG$2,[1]TX_Counties_FY22_Income_Limits!CF207)))</f>
        <v>105772</v>
      </c>
      <c r="CH207" s="64">
        <f>IF([1]TX_Counties_FY22_Income_Limits!CG207&gt;[1]WAIVER_TX_Counties_FY22!CH$2,[1]TX_Counties_FY22_Income_Limits!CG207,IF([1]TX_Counties_FY22_Income_Limits!CG207&lt;[1]WAIVER_TX_Counties_FY22!CH$2,[1]WAIVER_TX_Counties_FY22!CH$2,IF([1]TX_Counties_FY22_Income_Limits!CG207=[1]WAIVER_TX_Counties_FY22!CH$2,[1]TX_Counties_FY22_Income_Limits!CG207)))</f>
        <v>112596</v>
      </c>
      <c r="CI207" s="64">
        <f>IF([1]TX_Counties_FY22_Income_Limits!CH207&gt;[1]WAIVER_TX_Counties_FY22!CI$2,[1]TX_Counties_FY22_Income_Limits!CH207,IF([1]TX_Counties_FY22_Income_Limits!CH207&lt;[1]WAIVER_TX_Counties_FY22!CI$2,[1]WAIVER_TX_Counties_FY22!CI$2,IF([1]TX_Counties_FY22_Income_Limits!CH207=[1]WAIVER_TX_Counties_FY22!CI$2,[1]TX_Counties_FY22_Income_Limits!CH207)))</f>
        <v>119419.99999999999</v>
      </c>
      <c r="CJ207" s="64">
        <f>IF([1]TX_Counties_FY22_Income_Limits!CI207&gt;[1]WAIVER_TX_Counties_FY22!CJ$2,[1]TX_Counties_FY22_Income_Limits!CI207,IF([1]TX_Counties_FY22_Income_Limits!CI207&lt;[1]WAIVER_TX_Counties_FY22!CJ$2,[1]WAIVER_TX_Counties_FY22!CJ$2,IF([1]TX_Counties_FY22_Income_Limits!CI207=[1]WAIVER_TX_Counties_FY22!CJ$2,[1]TX_Counties_FY22_Income_Limits!CI207)))</f>
        <v>126244</v>
      </c>
      <c r="CK207" s="64">
        <f>IF([1]TX_Counties_FY22_Income_Limits!CJ207&gt;[1]WAIVER_TX_Counties_FY22!CK$2,[1]TX_Counties_FY22_Income_Limits!CJ207,IF([1]TX_Counties_FY22_Income_Limits!CJ207&lt;[1]WAIVER_TX_Counties_FY22!CK$2,[1]WAIVER_TX_Counties_FY22!CK$2,IF([1]TX_Counties_FY22_Income_Limits!CJ207=[1]WAIVER_TX_Counties_FY22!CK$2,[1]TX_Counties_FY22_Income_Limits!CJ207)))</f>
        <v>133068</v>
      </c>
      <c r="CL207" s="64">
        <f>IF([1]TX_Counties_FY22_Income_Limits!CK207&gt;[1]WAIVER_TX_Counties_FY22!CL$2,[1]TX_Counties_FY22_Income_Limits!CK207,IF([1]TX_Counties_FY22_Income_Limits!CK207&lt;[1]WAIVER_TX_Counties_FY22!CL$2,[1]WAIVER_TX_Counties_FY22!CL$2,IF([1]TX_Counties_FY22_Income_Limits!CK207=[1]WAIVER_TX_Counties_FY22!CL$2,[1]TX_Counties_FY22_Income_Limits!CK207)))</f>
        <v>139892</v>
      </c>
      <c r="CM207" s="64">
        <f>IF([1]TX_Counties_FY22_Income_Limits!CL207&gt;[1]WAIVER_TX_Counties_FY22!CM$2,[1]TX_Counties_FY22_Income_Limits!CL207,IF([1]TX_Counties_FY22_Income_Limits!CL207&lt;[1]WAIVER_TX_Counties_FY22!CM$2,[1]WAIVER_TX_Counties_FY22!CM$2,IF([1]TX_Counties_FY22_Income_Limits!CL207=[1]WAIVER_TX_Counties_FY22!CM$2,[1]TX_Counties_FY22_Income_Limits!CL207)))</f>
        <v>146716</v>
      </c>
      <c r="CN207" s="64">
        <f>IF([1]TX_Counties_FY22_Income_Limits!CM207&gt;[1]WAIVER_TX_Counties_FY22!CN$2,[1]TX_Counties_FY22_Income_Limits!CM207,IF([1]TX_Counties_FY22_Income_Limits!CM207&lt;[1]WAIVER_TX_Counties_FY22!CN$2,[1]WAIVER_TX_Counties_FY22!CN$2,IF([1]TX_Counties_FY22_Income_Limits!CM207=[1]WAIVER_TX_Counties_FY22!CN$2,[1]TX_Counties_FY22_Income_Limits!CM207)))</f>
        <v>153540</v>
      </c>
      <c r="CO207" s="64">
        <f>IF([1]TX_Counties_FY22_Income_Limits!CN207&gt;[1]WAIVER_TX_Counties_FY22!CO$2,[1]TX_Counties_FY22_Income_Limits!CN207,IF([1]TX_Counties_FY22_Income_Limits!CN207&lt;[1]WAIVER_TX_Counties_FY22!CO$2,[1]WAIVER_TX_Counties_FY22!CO$2,IF([1]TX_Counties_FY22_Income_Limits!CN207=[1]WAIVER_TX_Counties_FY22!CO$2,[1]TX_Counties_FY22_Income_Limits!CN207)))</f>
        <v>160364</v>
      </c>
      <c r="CP207" s="64">
        <f>IF([1]TX_Counties_FY22_Income_Limits!CO207&gt;[1]WAIVER_TX_Counties_FY22!CP$2,[1]TX_Counties_FY22_Income_Limits!CO207,IF([1]TX_Counties_FY22_Income_Limits!CO207&lt;[1]WAIVER_TX_Counties_FY22!CP$2,[1]WAIVER_TX_Counties_FY22!CP$2,IF([1]TX_Counties_FY22_Income_Limits!CO207=[1]WAIVER_TX_Counties_FY22!CP$2,[1]TX_Counties_FY22_Income_Limits!CO207)))</f>
        <v>167188</v>
      </c>
      <c r="CQ207" s="64">
        <f>IF([1]TX_Counties_FY22_Income_Limits!CP207&gt;[1]WAIVER_TX_Counties_FY22!CQ$2,[1]TX_Counties_FY22_Income_Limits!CP207,IF([1]TX_Counties_FY22_Income_Limits!CP207&lt;[1]WAIVER_TX_Counties_FY22!CQ$2,[1]WAIVER_TX_Counties_FY22!CQ$2,IF([1]TX_Counties_FY22_Income_Limits!CP207=[1]WAIVER_TX_Counties_FY22!CQ$2,[1]TX_Counties_FY22_Income_Limits!CP207)))</f>
        <v>174012</v>
      </c>
      <c r="CR207" s="64">
        <f>IF([1]TX_Counties_FY22_Income_Limits!CQ207&gt;[1]WAIVER_TX_Counties_FY22!CR$2,[1]TX_Counties_FY22_Income_Limits!CQ207,IF([1]TX_Counties_FY22_Income_Limits!CQ207&lt;[1]WAIVER_TX_Counties_FY22!CR$2,[1]WAIVER_TX_Counties_FY22!CR$2,IF([1]TX_Counties_FY22_Income_Limits!CQ207=[1]WAIVER_TX_Counties_FY22!CR$2,[1]TX_Counties_FY22_Income_Limits!CQ207)))</f>
        <v>180836</v>
      </c>
      <c r="CS207" s="64">
        <f>IF([1]TX_Counties_FY22_Income_Limits!CR207&gt;[1]WAIVER_TX_Counties_FY22!CS$2,[1]TX_Counties_FY22_Income_Limits!CR207,IF([1]TX_Counties_FY22_Income_Limits!CR207&lt;[1]WAIVER_TX_Counties_FY22!CS$2,[1]WAIVER_TX_Counties_FY22!CS$2,IF([1]TX_Counties_FY22_Income_Limits!CR207=[1]WAIVER_TX_Counties_FY22!CS$2,[1]TX_Counties_FY22_Income_Limits!CR207)))</f>
        <v>187660</v>
      </c>
      <c r="CT207" s="64">
        <f>IF([1]TX_Counties_FY22_Income_Limits!CS207&gt;[1]WAIVER_TX_Counties_FY22!CT$2,[1]TX_Counties_FY22_Income_Limits!CS207,IF([1]TX_Counties_FY22_Income_Limits!CS207&lt;[1]WAIVER_TX_Counties_FY22!CT$2,[1]WAIVER_TX_Counties_FY22!CT$2,IF([1]TX_Counties_FY22_Income_Limits!CS207=[1]WAIVER_TX_Counties_FY22!CT$2,[1]TX_Counties_FY22_Income_Limits!CS207)))</f>
        <v>194484</v>
      </c>
      <c r="CU207" s="64">
        <f>IF([1]TX_Counties_FY22_Income_Limits!CT207&gt;[1]WAIVER_TX_Counties_FY22!CU$2,[1]TX_Counties_FY22_Income_Limits!CT207,IF([1]TX_Counties_FY22_Income_Limits!CT207&lt;[1]WAIVER_TX_Counties_FY22!CU$2,[1]WAIVER_TX_Counties_FY22!CU$2,IF([1]TX_Counties_FY22_Income_Limits!CT207=[1]WAIVER_TX_Counties_FY22!CU$2,[1]TX_Counties_FY22_Income_Limits!CT207)))</f>
        <v>201308</v>
      </c>
      <c r="CV207" s="64">
        <f>IF([1]TX_Counties_FY22_Income_Limits!CU207&gt;[1]WAIVER_TX_Counties_FY22!CV$2,[1]TX_Counties_FY22_Income_Limits!CU207,IF([1]TX_Counties_FY22_Income_Limits!CU207&lt;[1]WAIVER_TX_Counties_FY22!CV$2,[1]WAIVER_TX_Counties_FY22!CV$2,IF([1]TX_Counties_FY22_Income_Limits!CU207=[1]WAIVER_TX_Counties_FY22!CV$2,[1]TX_Counties_FY22_Income_Limits!CU207)))</f>
        <v>208132</v>
      </c>
      <c r="CW207" s="64">
        <f>IF([1]TX_Counties_FY22_Income_Limits!CV207&gt;[1]WAIVER_TX_Counties_FY22!CW$2,[1]TX_Counties_FY22_Income_Limits!CV207,IF([1]TX_Counties_FY22_Income_Limits!CV207&lt;[1]WAIVER_TX_Counties_FY22!CW$2,[1]WAIVER_TX_Counties_FY22!CW$2,IF([1]TX_Counties_FY22_Income_Limits!CV207=[1]WAIVER_TX_Counties_FY22!CW$2,[1]TX_Counties_FY22_Income_Limits!CV207)))</f>
        <v>214956</v>
      </c>
      <c r="CX207" s="64">
        <f>IF([1]TX_Counties_FY22_Income_Limits!CW207&gt;[1]WAIVER_TX_Counties_FY22!CX$2,[1]TX_Counties_FY22_Income_Limits!CW207,IF([1]TX_Counties_FY22_Income_Limits!CW207&lt;[1]WAIVER_TX_Counties_FY22!CX$2,[1]WAIVER_TX_Counties_FY22!CX$2,IF([1]TX_Counties_FY22_Income_Limits!CW207=[1]WAIVER_TX_Counties_FY22!CX$2,[1]TX_Counties_FY22_Income_Limits!CW207)))</f>
        <v>221780</v>
      </c>
      <c r="CY207" s="64">
        <f>IF([1]TX_Counties_FY22_Income_Limits!CX207&gt;[1]WAIVER_TX_Counties_FY22!CY$2,[1]TX_Counties_FY22_Income_Limits!CX207,IF([1]TX_Counties_FY22_Income_Limits!CX207&lt;[1]WAIVER_TX_Counties_FY22!CY$2,[1]WAIVER_TX_Counties_FY22!CY$2,IF([1]TX_Counties_FY22_Income_Limits!CX207=[1]WAIVER_TX_Counties_FY22!CY$2,[1]TX_Counties_FY22_Income_Limits!CX207)))</f>
        <v>228604</v>
      </c>
      <c r="CZ207" s="64">
        <f>IF([1]TX_Counties_FY22_Income_Limits!CY207&gt;[1]WAIVER_TX_Counties_FY22!CZ$2,[1]TX_Counties_FY22_Income_Limits!CY207,IF([1]TX_Counties_FY22_Income_Limits!CY207&lt;[1]WAIVER_TX_Counties_FY22!CZ$2,[1]WAIVER_TX_Counties_FY22!CZ$2,IF([1]TX_Counties_FY22_Income_Limits!CY207=[1]WAIVER_TX_Counties_FY22!CZ$2,[1]TX_Counties_FY22_Income_Limits!CY207)))</f>
        <v>71652</v>
      </c>
      <c r="DA207" s="64">
        <f>IF([1]TX_Counties_FY22_Income_Limits!CZ207&gt;[1]WAIVER_TX_Counties_FY22!DA$2,[1]TX_Counties_FY22_Income_Limits!CZ207,IF([1]TX_Counties_FY22_Income_Limits!CZ207&lt;[1]WAIVER_TX_Counties_FY22!DA$2,[1]WAIVER_TX_Counties_FY22!DA$2,IF([1]TX_Counties_FY22_Income_Limits!CZ207=[1]WAIVER_TX_Counties_FY22!DA$2,[1]TX_Counties_FY22_Income_Limits!CZ207)))</f>
        <v>81888</v>
      </c>
      <c r="DB207" s="64">
        <f>IF([1]TX_Counties_FY22_Income_Limits!DA207&gt;[1]WAIVER_TX_Counties_FY22!DB$2,[1]TX_Counties_FY22_Income_Limits!DA207,IF([1]TX_Counties_FY22_Income_Limits!DA207&lt;[1]WAIVER_TX_Counties_FY22!DB$2,[1]WAIVER_TX_Counties_FY22!DB$2,IF([1]TX_Counties_FY22_Income_Limits!DA207=[1]WAIVER_TX_Counties_FY22!DB$2,[1]TX_Counties_FY22_Income_Limits!DA207)))</f>
        <v>92124</v>
      </c>
      <c r="DC207" s="64">
        <f>IF([1]TX_Counties_FY22_Income_Limits!DB207&gt;[1]WAIVER_TX_Counties_FY22!DC$2,[1]TX_Counties_FY22_Income_Limits!DB207,IF([1]TX_Counties_FY22_Income_Limits!DB207&lt;[1]WAIVER_TX_Counties_FY22!DC$2,[1]WAIVER_TX_Counties_FY22!DC$2,IF([1]TX_Counties_FY22_Income_Limits!DB207=[1]WAIVER_TX_Counties_FY22!DC$2,[1]TX_Counties_FY22_Income_Limits!DB207)))</f>
        <v>102360</v>
      </c>
      <c r="DD207" s="64">
        <f>IF([1]TX_Counties_FY22_Income_Limits!DC207&gt;[1]WAIVER_TX_Counties_FY22!DD$2,[1]TX_Counties_FY22_Income_Limits!DC207,IF([1]TX_Counties_FY22_Income_Limits!DC207&lt;[1]WAIVER_TX_Counties_FY22!DD$2,[1]WAIVER_TX_Counties_FY22!DD$2,IF([1]TX_Counties_FY22_Income_Limits!DC207=[1]WAIVER_TX_Counties_FY22!DD$2,[1]TX_Counties_FY22_Income_Limits!DC207)))</f>
        <v>110548.8</v>
      </c>
      <c r="DE207" s="64">
        <f>IF([1]TX_Counties_FY22_Income_Limits!DD207&gt;[1]WAIVER_TX_Counties_FY22!DE$2,[1]TX_Counties_FY22_Income_Limits!DD207,IF([1]TX_Counties_FY22_Income_Limits!DD207&lt;[1]WAIVER_TX_Counties_FY22!DE$2,[1]WAIVER_TX_Counties_FY22!DE$2,IF([1]TX_Counties_FY22_Income_Limits!DD207=[1]WAIVER_TX_Counties_FY22!DE$2,[1]TX_Counties_FY22_Income_Limits!DD207)))</f>
        <v>118737.59999999999</v>
      </c>
      <c r="DF207" s="64">
        <f>IF([1]TX_Counties_FY22_Income_Limits!DE207&gt;[1]WAIVER_TX_Counties_FY22!DF$2,[1]TX_Counties_FY22_Income_Limits!DE207,IF([1]TX_Counties_FY22_Income_Limits!DE207&lt;[1]WAIVER_TX_Counties_FY22!DF$2,[1]WAIVER_TX_Counties_FY22!DF$2,IF([1]TX_Counties_FY22_Income_Limits!DE207=[1]WAIVER_TX_Counties_FY22!DF$2,[1]TX_Counties_FY22_Income_Limits!DE207)))</f>
        <v>126926.39999999999</v>
      </c>
      <c r="DG207" s="64">
        <f>IF([1]TX_Counties_FY22_Income_Limits!DF207&gt;[1]WAIVER_TX_Counties_FY22!DG$2,[1]TX_Counties_FY22_Income_Limits!DF207,IF([1]TX_Counties_FY22_Income_Limits!DF207&lt;[1]WAIVER_TX_Counties_FY22!DG$2,[1]WAIVER_TX_Counties_FY22!DG$2,IF([1]TX_Counties_FY22_Income_Limits!DF207=[1]WAIVER_TX_Counties_FY22!DG$2,[1]TX_Counties_FY22_Income_Limits!DF207)))</f>
        <v>135115.20000000001</v>
      </c>
      <c r="DH207" s="64">
        <f>IF([1]TX_Counties_FY22_Income_Limits!DG207&gt;[1]WAIVER_TX_Counties_FY22!DH$2,[1]TX_Counties_FY22_Income_Limits!DG207,IF([1]TX_Counties_FY22_Income_Limits!DG207&lt;[1]WAIVER_TX_Counties_FY22!DH$2,[1]WAIVER_TX_Counties_FY22!DH$2,IF([1]TX_Counties_FY22_Income_Limits!DG207=[1]WAIVER_TX_Counties_FY22!DH$2,[1]TX_Counties_FY22_Income_Limits!DG207)))</f>
        <v>143304</v>
      </c>
      <c r="DI207" s="64">
        <f>IF([1]TX_Counties_FY22_Income_Limits!DH207&gt;[1]WAIVER_TX_Counties_FY22!DI$2,[1]TX_Counties_FY22_Income_Limits!DH207,IF([1]TX_Counties_FY22_Income_Limits!DH207&lt;[1]WAIVER_TX_Counties_FY22!DI$2,[1]WAIVER_TX_Counties_FY22!DI$2,IF([1]TX_Counties_FY22_Income_Limits!DH207=[1]WAIVER_TX_Counties_FY22!DI$2,[1]TX_Counties_FY22_Income_Limits!DH207)))</f>
        <v>151492.79999999999</v>
      </c>
      <c r="DJ207" s="64">
        <f>IF([1]TX_Counties_FY22_Income_Limits!DI207&gt;[1]WAIVER_TX_Counties_FY22!DJ$2,[1]TX_Counties_FY22_Income_Limits!DI207,IF([1]TX_Counties_FY22_Income_Limits!DI207&lt;[1]WAIVER_TX_Counties_FY22!DJ$2,[1]WAIVER_TX_Counties_FY22!DJ$2,IF([1]TX_Counties_FY22_Income_Limits!DI207=[1]WAIVER_TX_Counties_FY22!DJ$2,[1]TX_Counties_FY22_Income_Limits!DI207)))</f>
        <v>159681.59999999998</v>
      </c>
      <c r="DK207" s="64">
        <f>IF([1]TX_Counties_FY22_Income_Limits!DJ207&gt;[1]WAIVER_TX_Counties_FY22!DK$2,[1]TX_Counties_FY22_Income_Limits!DJ207,IF([1]TX_Counties_FY22_Income_Limits!DJ207&lt;[1]WAIVER_TX_Counties_FY22!DK$2,[1]WAIVER_TX_Counties_FY22!DK$2,IF([1]TX_Counties_FY22_Income_Limits!DJ207=[1]WAIVER_TX_Counties_FY22!DK$2,[1]TX_Counties_FY22_Income_Limits!DJ207)))</f>
        <v>167870.39999999997</v>
      </c>
      <c r="DL207" s="64">
        <f>IF([1]TX_Counties_FY22_Income_Limits!DK207&gt;[1]WAIVER_TX_Counties_FY22!DL$2,[1]TX_Counties_FY22_Income_Limits!DK207,IF([1]TX_Counties_FY22_Income_Limits!DK207&lt;[1]WAIVER_TX_Counties_FY22!DL$2,[1]WAIVER_TX_Counties_FY22!DL$2,IF([1]TX_Counties_FY22_Income_Limits!DK207=[1]WAIVER_TX_Counties_FY22!DL$2,[1]TX_Counties_FY22_Income_Limits!DK207)))</f>
        <v>176059.19999999995</v>
      </c>
      <c r="DM207" s="64">
        <f>IF([1]TX_Counties_FY22_Income_Limits!DL207&gt;[1]WAIVER_TX_Counties_FY22!DM$2,[1]TX_Counties_FY22_Income_Limits!DL207,IF([1]TX_Counties_FY22_Income_Limits!DL207&lt;[1]WAIVER_TX_Counties_FY22!DM$2,[1]WAIVER_TX_Counties_FY22!DM$2,IF([1]TX_Counties_FY22_Income_Limits!DL207=[1]WAIVER_TX_Counties_FY22!DM$2,[1]TX_Counties_FY22_Income_Limits!DL207)))</f>
        <v>184247.99999999994</v>
      </c>
      <c r="DN207" s="64">
        <f>IF([1]TX_Counties_FY22_Income_Limits!DM207&gt;[1]WAIVER_TX_Counties_FY22!DN$2,[1]TX_Counties_FY22_Income_Limits!DM207,IF([1]TX_Counties_FY22_Income_Limits!DM207&lt;[1]WAIVER_TX_Counties_FY22!DN$2,[1]WAIVER_TX_Counties_FY22!DN$2,IF([1]TX_Counties_FY22_Income_Limits!DM207=[1]WAIVER_TX_Counties_FY22!DN$2,[1]TX_Counties_FY22_Income_Limits!DM207)))</f>
        <v>192436.79999999993</v>
      </c>
      <c r="DO207" s="64">
        <f>IF([1]TX_Counties_FY22_Income_Limits!DN207&gt;[1]WAIVER_TX_Counties_FY22!DO$2,[1]TX_Counties_FY22_Income_Limits!DN207,IF([1]TX_Counties_FY22_Income_Limits!DN207&lt;[1]WAIVER_TX_Counties_FY22!DO$2,[1]WAIVER_TX_Counties_FY22!DO$2,IF([1]TX_Counties_FY22_Income_Limits!DN207=[1]WAIVER_TX_Counties_FY22!DO$2,[1]TX_Counties_FY22_Income_Limits!DN207)))</f>
        <v>200625.59999999992</v>
      </c>
      <c r="DP207" s="64">
        <f>IF([1]TX_Counties_FY22_Income_Limits!DO207&gt;[1]WAIVER_TX_Counties_FY22!DP$2,[1]TX_Counties_FY22_Income_Limits!DO207,IF([1]TX_Counties_FY22_Income_Limits!DO207&lt;[1]WAIVER_TX_Counties_FY22!DP$2,[1]WAIVER_TX_Counties_FY22!DP$2,IF([1]TX_Counties_FY22_Income_Limits!DO207=[1]WAIVER_TX_Counties_FY22!DP$2,[1]TX_Counties_FY22_Income_Limits!DO207)))</f>
        <v>208814.39999999991</v>
      </c>
      <c r="DQ207" s="64">
        <f>IF([1]TX_Counties_FY22_Income_Limits!DP207&gt;[1]WAIVER_TX_Counties_FY22!DQ$2,[1]TX_Counties_FY22_Income_Limits!DP207,IF([1]TX_Counties_FY22_Income_Limits!DP207&lt;[1]WAIVER_TX_Counties_FY22!DQ$2,[1]WAIVER_TX_Counties_FY22!DQ$2,IF([1]TX_Counties_FY22_Income_Limits!DP207=[1]WAIVER_TX_Counties_FY22!DQ$2,[1]TX_Counties_FY22_Income_Limits!DP207)))</f>
        <v>217003.1999999999</v>
      </c>
      <c r="DR207" s="64">
        <f>IF([1]TX_Counties_FY22_Income_Limits!DQ207&gt;[1]WAIVER_TX_Counties_FY22!DR$2,[1]TX_Counties_FY22_Income_Limits!DQ207,IF([1]TX_Counties_FY22_Income_Limits!DQ207&lt;[1]WAIVER_TX_Counties_FY22!DR$2,[1]WAIVER_TX_Counties_FY22!DR$2,IF([1]TX_Counties_FY22_Income_Limits!DQ207=[1]WAIVER_TX_Counties_FY22!DR$2,[1]TX_Counties_FY22_Income_Limits!DQ207)))</f>
        <v>225191.99999999988</v>
      </c>
      <c r="DS207" s="64">
        <f>IF([1]TX_Counties_FY22_Income_Limits!DR207&gt;[1]WAIVER_TX_Counties_FY22!DS$2,[1]TX_Counties_FY22_Income_Limits!DR207,IF([1]TX_Counties_FY22_Income_Limits!DR207&lt;[1]WAIVER_TX_Counties_FY22!DS$2,[1]WAIVER_TX_Counties_FY22!DS$2,IF([1]TX_Counties_FY22_Income_Limits!DR207=[1]WAIVER_TX_Counties_FY22!DS$2,[1]TX_Counties_FY22_Income_Limits!DR207)))</f>
        <v>233380.79999999987</v>
      </c>
      <c r="DT207" s="64">
        <f>IF([1]TX_Counties_FY22_Income_Limits!DS207&gt;[1]WAIVER_TX_Counties_FY22!DT$2,[1]TX_Counties_FY22_Income_Limits!DS207,IF([1]TX_Counties_FY22_Income_Limits!DS207&lt;[1]WAIVER_TX_Counties_FY22!DT$2,[1]WAIVER_TX_Counties_FY22!DT$2,IF([1]TX_Counties_FY22_Income_Limits!DS207=[1]WAIVER_TX_Counties_FY22!DT$2,[1]TX_Counties_FY22_Income_Limits!DS207)))</f>
        <v>241569.59999999986</v>
      </c>
      <c r="DU207" s="64">
        <f>IF([1]TX_Counties_FY22_Income_Limits!DT207&gt;[1]WAIVER_TX_Counties_FY22!DU$2,[1]TX_Counties_FY22_Income_Limits!DT207,IF([1]TX_Counties_FY22_Income_Limits!DT207&lt;[1]WAIVER_TX_Counties_FY22!DU$2,[1]WAIVER_TX_Counties_FY22!DU$2,IF([1]TX_Counties_FY22_Income_Limits!DT207=[1]WAIVER_TX_Counties_FY22!DU$2,[1]TX_Counties_FY22_Income_Limits!DT207)))</f>
        <v>249758.39999999985</v>
      </c>
      <c r="DV207" s="64">
        <f>IF([1]TX_Counties_FY22_Income_Limits!DU207&gt;[1]WAIVER_TX_Counties_FY22!DV$2,[1]TX_Counties_FY22_Income_Limits!DU207,IF([1]TX_Counties_FY22_Income_Limits!DU207&lt;[1]WAIVER_TX_Counties_FY22!DV$2,[1]WAIVER_TX_Counties_FY22!DV$2,IF([1]TX_Counties_FY22_Income_Limits!DU207=[1]WAIVER_TX_Counties_FY22!DV$2,[1]TX_Counties_FY22_Income_Limits!DU207)))</f>
        <v>257947.19999999984</v>
      </c>
      <c r="DW207" s="64">
        <f>IF([1]TX_Counties_FY22_Income_Limits!DV207&gt;[1]WAIVER_TX_Counties_FY22!DW$2,[1]TX_Counties_FY22_Income_Limits!DV207,IF([1]TX_Counties_FY22_Income_Limits!DV207&lt;[1]WAIVER_TX_Counties_FY22!DW$2,[1]WAIVER_TX_Counties_FY22!DW$2,IF([1]TX_Counties_FY22_Income_Limits!DV207=[1]WAIVER_TX_Counties_FY22!DW$2,[1]TX_Counties_FY22_Income_Limits!DV207)))</f>
        <v>266135.99999999983</v>
      </c>
      <c r="DX207" s="64">
        <f>IF([1]TX_Counties_FY22_Income_Limits!DW207&gt;[1]WAIVER_TX_Counties_FY22!DX$2,[1]TX_Counties_FY22_Income_Limits!DW207,IF([1]TX_Counties_FY22_Income_Limits!DW207&lt;[1]WAIVER_TX_Counties_FY22!DX$2,[1]WAIVER_TX_Counties_FY22!DX$2,IF([1]TX_Counties_FY22_Income_Limits!DW207=[1]WAIVER_TX_Counties_FY22!DX$2,[1]TX_Counties_FY22_Income_Limits!DW207)))</f>
        <v>274324.79999999981</v>
      </c>
    </row>
    <row r="208" spans="1:129" ht="14.45">
      <c r="A208" s="65" t="s">
        <v>397</v>
      </c>
      <c r="B208" s="65" t="str">
        <f t="shared" si="8"/>
        <v>YES</v>
      </c>
      <c r="C208" s="64">
        <f>[1]TX_Counties_FY22_Income_Limits!B208</f>
        <v>65100</v>
      </c>
      <c r="D208" s="64">
        <f>IF([1]TX_Counties_FY22_Income_Limits!C208&gt;[1]WAIVER_TX_Counties_FY22!D$2,[1]TX_Counties_FY22_Income_Limits!C208,IF([1]TX_Counties_FY22_Income_Limits!C208&lt;[1]WAIVER_TX_Counties_FY22!D$2,[1]WAIVER_TX_Counties_FY22!D$2,IF([1]TX_Counties_FY22_Income_Limits!C208=[1]WAIVER_TX_Counties_FY22!D$2,[1]TX_Counties_FY22_Income_Limits!C208)))</f>
        <v>17650</v>
      </c>
      <c r="E208" s="64">
        <f>IF([1]TX_Counties_FY22_Income_Limits!D208&gt;[1]WAIVER_TX_Counties_FY22!E$2,[1]TX_Counties_FY22_Income_Limits!D208,IF([1]TX_Counties_FY22_Income_Limits!D208&lt;[1]WAIVER_TX_Counties_FY22!E$2,[1]WAIVER_TX_Counties_FY22!E$2,IF([1]TX_Counties_FY22_Income_Limits!D208=[1]WAIVER_TX_Counties_FY22!E$2,[1]TX_Counties_FY22_Income_Limits!D208)))</f>
        <v>20200</v>
      </c>
      <c r="F208" s="64">
        <f>IF([1]TX_Counties_FY22_Income_Limits!E208&gt;[1]WAIVER_TX_Counties_FY22!F$2,[1]TX_Counties_FY22_Income_Limits!E208,IF([1]TX_Counties_FY22_Income_Limits!E208&lt;[1]WAIVER_TX_Counties_FY22!F$2,[1]WAIVER_TX_Counties_FY22!F$2,IF([1]TX_Counties_FY22_Income_Limits!E208=[1]WAIVER_TX_Counties_FY22!F$2,[1]TX_Counties_FY22_Income_Limits!E208)))</f>
        <v>23030</v>
      </c>
      <c r="G208" s="64">
        <f>IF([1]TX_Counties_FY22_Income_Limits!F208&gt;[1]WAIVER_TX_Counties_FY22!G$2,[1]TX_Counties_FY22_Income_Limits!F208,IF([1]TX_Counties_FY22_Income_Limits!F208&lt;[1]WAIVER_TX_Counties_FY22!G$2,[1]WAIVER_TX_Counties_FY22!G$2,IF([1]TX_Counties_FY22_Income_Limits!F208=[1]WAIVER_TX_Counties_FY22!G$2,[1]TX_Counties_FY22_Income_Limits!F208)))</f>
        <v>27750</v>
      </c>
      <c r="H208" s="64">
        <f>IF([1]TX_Counties_FY22_Income_Limits!G208&gt;[1]WAIVER_TX_Counties_FY22!H$2,[1]TX_Counties_FY22_Income_Limits!G208,IF([1]TX_Counties_FY22_Income_Limits!G208&lt;[1]WAIVER_TX_Counties_FY22!H$2,[1]WAIVER_TX_Counties_FY22!H$2,IF([1]TX_Counties_FY22_Income_Limits!G208=[1]WAIVER_TX_Counties_FY22!H$2,[1]TX_Counties_FY22_Income_Limits!G208)))</f>
        <v>32470</v>
      </c>
      <c r="I208" s="64">
        <f>IF([1]TX_Counties_FY22_Income_Limits!H208&gt;[1]WAIVER_TX_Counties_FY22!I$2,[1]TX_Counties_FY22_Income_Limits!H208,IF([1]TX_Counties_FY22_Income_Limits!H208&lt;[1]WAIVER_TX_Counties_FY22!I$2,[1]WAIVER_TX_Counties_FY22!I$2,IF([1]TX_Counties_FY22_Income_Limits!H208=[1]WAIVER_TX_Counties_FY22!I$2,[1]TX_Counties_FY22_Income_Limits!H208)))</f>
        <v>37190</v>
      </c>
      <c r="J208" s="64">
        <f>IF([1]TX_Counties_FY22_Income_Limits!I208&gt;[1]WAIVER_TX_Counties_FY22!J$2,[1]TX_Counties_FY22_Income_Limits!I208,IF([1]TX_Counties_FY22_Income_Limits!I208&lt;[1]WAIVER_TX_Counties_FY22!J$2,[1]WAIVER_TX_Counties_FY22!J$2,IF([1]TX_Counties_FY22_Income_Limits!I208=[1]WAIVER_TX_Counties_FY22!J$2,[1]TX_Counties_FY22_Income_Limits!I208)))</f>
        <v>41910</v>
      </c>
      <c r="K208" s="64">
        <f>IF([1]TX_Counties_FY22_Income_Limits!J208&gt;[1]WAIVER_TX_Counties_FY22!K$2,[1]TX_Counties_FY22_Income_Limits!J208,IF([1]TX_Counties_FY22_Income_Limits!J208&lt;[1]WAIVER_TX_Counties_FY22!K$2,[1]WAIVER_TX_Counties_FY22!K$2,IF([1]TX_Counties_FY22_Income_Limits!J208=[1]WAIVER_TX_Counties_FY22!K$2,[1]TX_Counties_FY22_Income_Limits!J208)))</f>
        <v>44950</v>
      </c>
      <c r="L208" s="64">
        <f>IF([1]TX_Counties_FY22_Income_Limits!K208&gt;[1]WAIVER_TX_Counties_FY22!L$2,[1]TX_Counties_FY22_Income_Limits!K208,IF([1]TX_Counties_FY22_Income_Limits!K208&lt;[1]WAIVER_TX_Counties_FY22!L$2,[1]WAIVER_TX_Counties_FY22!L$2,IF([1]TX_Counties_FY22_Income_Limits!K208=[1]WAIVER_TX_Counties_FY22!L$2,[1]TX_Counties_FY22_Income_Limits!K208)))</f>
        <v>58799.999999999993</v>
      </c>
      <c r="M208" s="64">
        <f>IF([1]TX_Counties_FY22_Income_Limits!L208&gt;[1]WAIVER_TX_Counties_FY22!M$2,[1]TX_Counties_FY22_Income_Limits!L208,IF([1]TX_Counties_FY22_Income_Limits!L208&lt;[1]WAIVER_TX_Counties_FY22!M$2,[1]WAIVER_TX_Counties_FY22!M$2,IF([1]TX_Counties_FY22_Income_Limits!L208=[1]WAIVER_TX_Counties_FY22!M$2,[1]TX_Counties_FY22_Income_Limits!L208)))</f>
        <v>62160</v>
      </c>
      <c r="N208" s="64">
        <f>IF([1]TX_Counties_FY22_Income_Limits!M208&gt;[1]WAIVER_TX_Counties_FY22!N$2,[1]TX_Counties_FY22_Income_Limits!M208,IF([1]TX_Counties_FY22_Income_Limits!M208&lt;[1]WAIVER_TX_Counties_FY22!N$2,[1]WAIVER_TX_Counties_FY22!N$2,IF([1]TX_Counties_FY22_Income_Limits!M208=[1]WAIVER_TX_Counties_FY22!N$2,[1]TX_Counties_FY22_Income_Limits!M208)))</f>
        <v>65520.000000000007</v>
      </c>
      <c r="O208" s="64">
        <f>IF([1]TX_Counties_FY22_Income_Limits!N208&gt;[1]WAIVER_TX_Counties_FY22!O$2,[1]TX_Counties_FY22_Income_Limits!N208,IF([1]TX_Counties_FY22_Income_Limits!N208&lt;[1]WAIVER_TX_Counties_FY22!O$2,[1]WAIVER_TX_Counties_FY22!O$2,IF([1]TX_Counties_FY22_Income_Limits!N208=[1]WAIVER_TX_Counties_FY22!O$2,[1]TX_Counties_FY22_Income_Limits!N208)))</f>
        <v>68880.000000000015</v>
      </c>
      <c r="P208" s="64">
        <f>IF([1]TX_Counties_FY22_Income_Limits!O208&gt;[1]WAIVER_TX_Counties_FY22!P$2,[1]TX_Counties_FY22_Income_Limits!O208,IF([1]TX_Counties_FY22_Income_Limits!O208&lt;[1]WAIVER_TX_Counties_FY22!P$2,[1]WAIVER_TX_Counties_FY22!P$2,IF([1]TX_Counties_FY22_Income_Limits!O208=[1]WAIVER_TX_Counties_FY22!P$2,[1]TX_Counties_FY22_Income_Limits!O208)))</f>
        <v>72240.000000000029</v>
      </c>
      <c r="Q208" s="64">
        <f>IF([1]TX_Counties_FY22_Income_Limits!P208&gt;[1]WAIVER_TX_Counties_FY22!Q$2,[1]TX_Counties_FY22_Income_Limits!P208,IF([1]TX_Counties_FY22_Income_Limits!P208&lt;[1]WAIVER_TX_Counties_FY22!Q$2,[1]WAIVER_TX_Counties_FY22!Q$2,IF([1]TX_Counties_FY22_Income_Limits!P208=[1]WAIVER_TX_Counties_FY22!Q$2,[1]TX_Counties_FY22_Income_Limits!P208)))</f>
        <v>75600.000000000044</v>
      </c>
      <c r="R208" s="64">
        <f>IF([1]TX_Counties_FY22_Income_Limits!Q208&gt;[1]WAIVER_TX_Counties_FY22!R$2,[1]TX_Counties_FY22_Income_Limits!Q208,IF([1]TX_Counties_FY22_Income_Limits!Q208&lt;[1]WAIVER_TX_Counties_FY22!R$2,[1]WAIVER_TX_Counties_FY22!R$2,IF([1]TX_Counties_FY22_Income_Limits!Q208=[1]WAIVER_TX_Counties_FY22!R$2,[1]TX_Counties_FY22_Income_Limits!Q208)))</f>
        <v>78960.000000000058</v>
      </c>
      <c r="S208" s="64">
        <f>IF([1]TX_Counties_FY22_Income_Limits!R208&gt;[1]WAIVER_TX_Counties_FY22!S$2,[1]TX_Counties_FY22_Income_Limits!R208,IF([1]TX_Counties_FY22_Income_Limits!R208&lt;[1]WAIVER_TX_Counties_FY22!S$2,[1]WAIVER_TX_Counties_FY22!S$2,IF([1]TX_Counties_FY22_Income_Limits!R208=[1]WAIVER_TX_Counties_FY22!S$2,[1]TX_Counties_FY22_Income_Limits!R208)))</f>
        <v>82320.000000000073</v>
      </c>
      <c r="T208" s="64">
        <f>IF([1]TX_Counties_FY22_Income_Limits!S208&gt;[1]WAIVER_TX_Counties_FY22!T$2,[1]TX_Counties_FY22_Income_Limits!S208,IF([1]TX_Counties_FY22_Income_Limits!S208&lt;[1]WAIVER_TX_Counties_FY22!T$2,[1]WAIVER_TX_Counties_FY22!T$2,IF([1]TX_Counties_FY22_Income_Limits!S208=[1]WAIVER_TX_Counties_FY22!T$2,[1]TX_Counties_FY22_Income_Limits!S208)))</f>
        <v>85680.000000000087</v>
      </c>
      <c r="U208" s="64">
        <f>IF([1]TX_Counties_FY22_Income_Limits!T208&gt;[1]WAIVER_TX_Counties_FY22!U$2,[1]TX_Counties_FY22_Income_Limits!T208,IF([1]TX_Counties_FY22_Income_Limits!T208&lt;[1]WAIVER_TX_Counties_FY22!U$2,[1]WAIVER_TX_Counties_FY22!U$2,IF([1]TX_Counties_FY22_Income_Limits!T208=[1]WAIVER_TX_Counties_FY22!U$2,[1]TX_Counties_FY22_Income_Limits!T208)))</f>
        <v>89040.000000000102</v>
      </c>
      <c r="V208" s="64">
        <f>IF([1]TX_Counties_FY22_Income_Limits!U208&gt;[1]WAIVER_TX_Counties_FY22!V$2,[1]TX_Counties_FY22_Income_Limits!U208,IF([1]TX_Counties_FY22_Income_Limits!U208&lt;[1]WAIVER_TX_Counties_FY22!V$2,[1]WAIVER_TX_Counties_FY22!V$2,IF([1]TX_Counties_FY22_Income_Limits!U208=[1]WAIVER_TX_Counties_FY22!V$2,[1]TX_Counties_FY22_Income_Limits!U208)))</f>
        <v>92400.000000000116</v>
      </c>
      <c r="W208" s="64">
        <f>IF([1]TX_Counties_FY22_Income_Limits!V208&gt;[1]WAIVER_TX_Counties_FY22!W$2,[1]TX_Counties_FY22_Income_Limits!V208,IF([1]TX_Counties_FY22_Income_Limits!V208&lt;[1]WAIVER_TX_Counties_FY22!W$2,[1]WAIVER_TX_Counties_FY22!W$2,IF([1]TX_Counties_FY22_Income_Limits!V208=[1]WAIVER_TX_Counties_FY22!W$2,[1]TX_Counties_FY22_Income_Limits!V208)))</f>
        <v>95760.000000000131</v>
      </c>
      <c r="X208" s="64">
        <f>IF([1]TX_Counties_FY22_Income_Limits!W208&gt;[1]WAIVER_TX_Counties_FY22!X$2,[1]TX_Counties_FY22_Income_Limits!W208,IF([1]TX_Counties_FY22_Income_Limits!W208&lt;[1]WAIVER_TX_Counties_FY22!X$2,[1]WAIVER_TX_Counties_FY22!X$2,IF([1]TX_Counties_FY22_Income_Limits!W208=[1]WAIVER_TX_Counties_FY22!X$2,[1]TX_Counties_FY22_Income_Limits!W208)))</f>
        <v>99120.000000000146</v>
      </c>
      <c r="Y208" s="64">
        <f>IF([1]TX_Counties_FY22_Income_Limits!X208&gt;[1]WAIVER_TX_Counties_FY22!Y$2,[1]TX_Counties_FY22_Income_Limits!X208,IF([1]TX_Counties_FY22_Income_Limits!X208&lt;[1]WAIVER_TX_Counties_FY22!Y$2,[1]WAIVER_TX_Counties_FY22!Y$2,IF([1]TX_Counties_FY22_Income_Limits!X208=[1]WAIVER_TX_Counties_FY22!Y$2,[1]TX_Counties_FY22_Income_Limits!X208)))</f>
        <v>102480.00000000016</v>
      </c>
      <c r="Z208" s="64">
        <f>IF([1]TX_Counties_FY22_Income_Limits!Y208&gt;[1]WAIVER_TX_Counties_FY22!Z$2,[1]TX_Counties_FY22_Income_Limits!Y208,IF([1]TX_Counties_FY22_Income_Limits!Y208&lt;[1]WAIVER_TX_Counties_FY22!Z$2,[1]WAIVER_TX_Counties_FY22!Z$2,IF([1]TX_Counties_FY22_Income_Limits!Y208=[1]WAIVER_TX_Counties_FY22!Z$2,[1]TX_Counties_FY22_Income_Limits!Y208)))</f>
        <v>105840.00000000017</v>
      </c>
      <c r="AA208" s="64">
        <f>IF([1]TX_Counties_FY22_Income_Limits!Z208&gt;[1]WAIVER_TX_Counties_FY22!AA$2,[1]TX_Counties_FY22_Income_Limits!Z208,IF([1]TX_Counties_FY22_Income_Limits!Z208&lt;[1]WAIVER_TX_Counties_FY22!AA$2,[1]WAIVER_TX_Counties_FY22!AA$2,IF([1]TX_Counties_FY22_Income_Limits!Z208=[1]WAIVER_TX_Counties_FY22!AA$2,[1]TX_Counties_FY22_Income_Limits!Z208)))</f>
        <v>109200.00000000019</v>
      </c>
      <c r="AB208" s="64">
        <f>IF([1]TX_Counties_FY22_Income_Limits!AA208&gt;[1]WAIVER_TX_Counties_FY22!AB$2,[1]TX_Counties_FY22_Income_Limits!AA208,IF([1]TX_Counties_FY22_Income_Limits!AA208&lt;[1]WAIVER_TX_Counties_FY22!AB$2,[1]WAIVER_TX_Counties_FY22!AB$2,IF([1]TX_Counties_FY22_Income_Limits!AA208=[1]WAIVER_TX_Counties_FY22!AB$2,[1]TX_Counties_FY22_Income_Limits!AA208)))</f>
        <v>112560.0000000002</v>
      </c>
      <c r="AC208" s="64">
        <f>IF([1]TX_Counties_FY22_Income_Limits!AB208&gt;[1]WAIVER_TX_Counties_FY22!AC$2,[1]TX_Counties_FY22_Income_Limits!AB208,IF([1]TX_Counties_FY22_Income_Limits!AB208&lt;[1]WAIVER_TX_Counties_FY22!AC$2,[1]WAIVER_TX_Counties_FY22!AC$2,IF([1]TX_Counties_FY22_Income_Limits!AB208=[1]WAIVER_TX_Counties_FY22!AC$2,[1]TX_Counties_FY22_Income_Limits!AB208)))</f>
        <v>29400</v>
      </c>
      <c r="AD208" s="64">
        <f>IF([1]TX_Counties_FY22_Income_Limits!AC208&gt;[1]WAIVER_TX_Counties_FY22!AD$2,[1]TX_Counties_FY22_Income_Limits!AC208,IF([1]TX_Counties_FY22_Income_Limits!AC208&lt;[1]WAIVER_TX_Counties_FY22!AD$2,[1]WAIVER_TX_Counties_FY22!AD$2,IF([1]TX_Counties_FY22_Income_Limits!AC208=[1]WAIVER_TX_Counties_FY22!AD$2,[1]TX_Counties_FY22_Income_Limits!AC208)))</f>
        <v>33600</v>
      </c>
      <c r="AE208" s="64">
        <f>IF([1]TX_Counties_FY22_Income_Limits!AD208&gt;[1]WAIVER_TX_Counties_FY22!AE$2,[1]TX_Counties_FY22_Income_Limits!AD208,IF([1]TX_Counties_FY22_Income_Limits!AD208&lt;[1]WAIVER_TX_Counties_FY22!AE$2,[1]WAIVER_TX_Counties_FY22!AE$2,IF([1]TX_Counties_FY22_Income_Limits!AD208=[1]WAIVER_TX_Counties_FY22!AE$2,[1]TX_Counties_FY22_Income_Limits!AD208)))</f>
        <v>37800</v>
      </c>
      <c r="AF208" s="64">
        <f>IF([1]TX_Counties_FY22_Income_Limits!AE208&gt;[1]WAIVER_TX_Counties_FY22!AF$2,[1]TX_Counties_FY22_Income_Limits!AE208,IF([1]TX_Counties_FY22_Income_Limits!AE208&lt;[1]WAIVER_TX_Counties_FY22!AF$2,[1]WAIVER_TX_Counties_FY22!AF$2,IF([1]TX_Counties_FY22_Income_Limits!AE208=[1]WAIVER_TX_Counties_FY22!AF$2,[1]TX_Counties_FY22_Income_Limits!AE208)))</f>
        <v>42000</v>
      </c>
      <c r="AG208" s="64">
        <f>IF([1]TX_Counties_FY22_Income_Limits!AF208&gt;[1]WAIVER_TX_Counties_FY22!AG$2,[1]TX_Counties_FY22_Income_Limits!AF208,IF([1]TX_Counties_FY22_Income_Limits!AF208&lt;[1]WAIVER_TX_Counties_FY22!AG$2,[1]WAIVER_TX_Counties_FY22!AG$2,IF([1]TX_Counties_FY22_Income_Limits!AF208=[1]WAIVER_TX_Counties_FY22!AG$2,[1]TX_Counties_FY22_Income_Limits!AF208)))</f>
        <v>45400</v>
      </c>
      <c r="AH208" s="64">
        <f>IF([1]TX_Counties_FY22_Income_Limits!AG208&gt;[1]WAIVER_TX_Counties_FY22!AH$2,[1]TX_Counties_FY22_Income_Limits!AG208,IF([1]TX_Counties_FY22_Income_Limits!AG208&lt;[1]WAIVER_TX_Counties_FY22!AH$2,[1]WAIVER_TX_Counties_FY22!AH$2,IF([1]TX_Counties_FY22_Income_Limits!AG208=[1]WAIVER_TX_Counties_FY22!AH$2,[1]TX_Counties_FY22_Income_Limits!AG208)))</f>
        <v>48750</v>
      </c>
      <c r="AI208" s="64">
        <f>IF([1]TX_Counties_FY22_Income_Limits!AH208&gt;[1]WAIVER_TX_Counties_FY22!AI$2,[1]TX_Counties_FY22_Income_Limits!AH208,IF([1]TX_Counties_FY22_Income_Limits!AH208&lt;[1]WAIVER_TX_Counties_FY22!AI$2,[1]WAIVER_TX_Counties_FY22!AI$2,IF([1]TX_Counties_FY22_Income_Limits!AH208=[1]WAIVER_TX_Counties_FY22!AI$2,[1]TX_Counties_FY22_Income_Limits!AH208)))</f>
        <v>52100</v>
      </c>
      <c r="AJ208" s="64">
        <f>IF([1]TX_Counties_FY22_Income_Limits!AI208&gt;[1]WAIVER_TX_Counties_FY22!AJ$2,[1]TX_Counties_FY22_Income_Limits!AI208,IF([1]TX_Counties_FY22_Income_Limits!AI208&lt;[1]WAIVER_TX_Counties_FY22!AJ$2,[1]WAIVER_TX_Counties_FY22!AJ$2,IF([1]TX_Counties_FY22_Income_Limits!AI208=[1]WAIVER_TX_Counties_FY22!AJ$2,[1]TX_Counties_FY22_Income_Limits!AI208)))</f>
        <v>55450</v>
      </c>
      <c r="AK208" s="64">
        <f>IF([1]TX_Counties_FY22_Income_Limits!AJ208&gt;[1]WAIVER_TX_Counties_FY22!AK$2,[1]TX_Counties_FY22_Income_Limits!AJ208,IF([1]TX_Counties_FY22_Income_Limits!AJ208&lt;[1]WAIVER_TX_Counties_FY22!AK$2,[1]WAIVER_TX_Counties_FY22!AK$2,IF([1]TX_Counties_FY22_Income_Limits!AJ208=[1]WAIVER_TX_Counties_FY22!AK$2,[1]TX_Counties_FY22_Income_Limits!AJ208)))</f>
        <v>58799.999999999993</v>
      </c>
      <c r="AL208" s="64">
        <f>IF([1]TX_Counties_FY22_Income_Limits!AK208&gt;[1]WAIVER_TX_Counties_FY22!AL$2,[1]TX_Counties_FY22_Income_Limits!AK208,IF([1]TX_Counties_FY22_Income_Limits!AK208&lt;[1]WAIVER_TX_Counties_FY22!AL$2,[1]WAIVER_TX_Counties_FY22!AL$2,IF([1]TX_Counties_FY22_Income_Limits!AK208=[1]WAIVER_TX_Counties_FY22!AL$2,[1]TX_Counties_FY22_Income_Limits!AK208)))</f>
        <v>62160</v>
      </c>
      <c r="AM208" s="64">
        <f>IF([1]TX_Counties_FY22_Income_Limits!AL208&gt;[1]WAIVER_TX_Counties_FY22!AM$2,[1]TX_Counties_FY22_Income_Limits!AL208,IF([1]TX_Counties_FY22_Income_Limits!AL208&lt;[1]WAIVER_TX_Counties_FY22!AM$2,[1]WAIVER_TX_Counties_FY22!AM$2,IF([1]TX_Counties_FY22_Income_Limits!AL208=[1]WAIVER_TX_Counties_FY22!AM$2,[1]TX_Counties_FY22_Income_Limits!AL208)))</f>
        <v>65520.000000000007</v>
      </c>
      <c r="AN208" s="64">
        <f>IF([1]TX_Counties_FY22_Income_Limits!AM208&gt;[1]WAIVER_TX_Counties_FY22!AN$2,[1]TX_Counties_FY22_Income_Limits!AM208,IF([1]TX_Counties_FY22_Income_Limits!AM208&lt;[1]WAIVER_TX_Counties_FY22!AN$2,[1]WAIVER_TX_Counties_FY22!AN$2,IF([1]TX_Counties_FY22_Income_Limits!AM208=[1]WAIVER_TX_Counties_FY22!AN$2,[1]TX_Counties_FY22_Income_Limits!AM208)))</f>
        <v>68880.000000000015</v>
      </c>
      <c r="AO208" s="64">
        <f>IF([1]TX_Counties_FY22_Income_Limits!AN208&gt;[1]WAIVER_TX_Counties_FY22!AO$2,[1]TX_Counties_FY22_Income_Limits!AN208,IF([1]TX_Counties_FY22_Income_Limits!AN208&lt;[1]WAIVER_TX_Counties_FY22!AO$2,[1]WAIVER_TX_Counties_FY22!AO$2,IF([1]TX_Counties_FY22_Income_Limits!AN208=[1]WAIVER_TX_Counties_FY22!AO$2,[1]TX_Counties_FY22_Income_Limits!AN208)))</f>
        <v>72240.000000000029</v>
      </c>
      <c r="AP208" s="64">
        <f>IF([1]TX_Counties_FY22_Income_Limits!AO208&gt;[1]WAIVER_TX_Counties_FY22!AP$2,[1]TX_Counties_FY22_Income_Limits!AO208,IF([1]TX_Counties_FY22_Income_Limits!AO208&lt;[1]WAIVER_TX_Counties_FY22!AP$2,[1]WAIVER_TX_Counties_FY22!AP$2,IF([1]TX_Counties_FY22_Income_Limits!AO208=[1]WAIVER_TX_Counties_FY22!AP$2,[1]TX_Counties_FY22_Income_Limits!AO208)))</f>
        <v>75600.000000000044</v>
      </c>
      <c r="AQ208" s="64">
        <f>IF([1]TX_Counties_FY22_Income_Limits!AP208&gt;[1]WAIVER_TX_Counties_FY22!AQ$2,[1]TX_Counties_FY22_Income_Limits!AP208,IF([1]TX_Counties_FY22_Income_Limits!AP208&lt;[1]WAIVER_TX_Counties_FY22!AQ$2,[1]WAIVER_TX_Counties_FY22!AQ$2,IF([1]TX_Counties_FY22_Income_Limits!AP208=[1]WAIVER_TX_Counties_FY22!AQ$2,[1]TX_Counties_FY22_Income_Limits!AP208)))</f>
        <v>78960.000000000058</v>
      </c>
      <c r="AR208" s="64">
        <f>IF([1]TX_Counties_FY22_Income_Limits!AQ208&gt;[1]WAIVER_TX_Counties_FY22!AR$2,[1]TX_Counties_FY22_Income_Limits!AQ208,IF([1]TX_Counties_FY22_Income_Limits!AQ208&lt;[1]WAIVER_TX_Counties_FY22!AR$2,[1]WAIVER_TX_Counties_FY22!AR$2,IF([1]TX_Counties_FY22_Income_Limits!AQ208=[1]WAIVER_TX_Counties_FY22!AR$2,[1]TX_Counties_FY22_Income_Limits!AQ208)))</f>
        <v>82320.000000000073</v>
      </c>
      <c r="AS208" s="64">
        <f>IF([1]TX_Counties_FY22_Income_Limits!AR208&gt;[1]WAIVER_TX_Counties_FY22!AS$2,[1]TX_Counties_FY22_Income_Limits!AR208,IF([1]TX_Counties_FY22_Income_Limits!AR208&lt;[1]WAIVER_TX_Counties_FY22!AS$2,[1]WAIVER_TX_Counties_FY22!AS$2,IF([1]TX_Counties_FY22_Income_Limits!AR208=[1]WAIVER_TX_Counties_FY22!AS$2,[1]TX_Counties_FY22_Income_Limits!AR208)))</f>
        <v>85680.000000000087</v>
      </c>
      <c r="AT208" s="64">
        <f>IF([1]TX_Counties_FY22_Income_Limits!AS208&gt;[1]WAIVER_TX_Counties_FY22!AT$2,[1]TX_Counties_FY22_Income_Limits!AS208,IF([1]TX_Counties_FY22_Income_Limits!AS208&lt;[1]WAIVER_TX_Counties_FY22!AT$2,[1]WAIVER_TX_Counties_FY22!AT$2,IF([1]TX_Counties_FY22_Income_Limits!AS208=[1]WAIVER_TX_Counties_FY22!AT$2,[1]TX_Counties_FY22_Income_Limits!AS208)))</f>
        <v>89040.000000000102</v>
      </c>
      <c r="AU208" s="64">
        <f>IF([1]TX_Counties_FY22_Income_Limits!AT208&gt;[1]WAIVER_TX_Counties_FY22!AU$2,[1]TX_Counties_FY22_Income_Limits!AT208,IF([1]TX_Counties_FY22_Income_Limits!AT208&lt;[1]WAIVER_TX_Counties_FY22!AU$2,[1]WAIVER_TX_Counties_FY22!AU$2,IF([1]TX_Counties_FY22_Income_Limits!AT208=[1]WAIVER_TX_Counties_FY22!AU$2,[1]TX_Counties_FY22_Income_Limits!AT208)))</f>
        <v>92400.000000000116</v>
      </c>
      <c r="AV208" s="64">
        <f>IF([1]TX_Counties_FY22_Income_Limits!AU208&gt;[1]WAIVER_TX_Counties_FY22!AV$2,[1]TX_Counties_FY22_Income_Limits!AU208,IF([1]TX_Counties_FY22_Income_Limits!AU208&lt;[1]WAIVER_TX_Counties_FY22!AV$2,[1]WAIVER_TX_Counties_FY22!AV$2,IF([1]TX_Counties_FY22_Income_Limits!AU208=[1]WAIVER_TX_Counties_FY22!AV$2,[1]TX_Counties_FY22_Income_Limits!AU208)))</f>
        <v>95760.000000000131</v>
      </c>
      <c r="AW208" s="64">
        <f>IF([1]TX_Counties_FY22_Income_Limits!AV208&gt;[1]WAIVER_TX_Counties_FY22!AW$2,[1]TX_Counties_FY22_Income_Limits!AV208,IF([1]TX_Counties_FY22_Income_Limits!AV208&lt;[1]WAIVER_TX_Counties_FY22!AW$2,[1]WAIVER_TX_Counties_FY22!AW$2,IF([1]TX_Counties_FY22_Income_Limits!AV208=[1]WAIVER_TX_Counties_FY22!AW$2,[1]TX_Counties_FY22_Income_Limits!AV208)))</f>
        <v>99120.000000000146</v>
      </c>
      <c r="AX208" s="64">
        <f>IF([1]TX_Counties_FY22_Income_Limits!AW208&gt;[1]WAIVER_TX_Counties_FY22!AX$2,[1]TX_Counties_FY22_Income_Limits!AW208,IF([1]TX_Counties_FY22_Income_Limits!AW208&lt;[1]WAIVER_TX_Counties_FY22!AX$2,[1]WAIVER_TX_Counties_FY22!AX$2,IF([1]TX_Counties_FY22_Income_Limits!AW208=[1]WAIVER_TX_Counties_FY22!AX$2,[1]TX_Counties_FY22_Income_Limits!AW208)))</f>
        <v>102480.00000000016</v>
      </c>
      <c r="AY208" s="64">
        <f>IF([1]TX_Counties_FY22_Income_Limits!AX208&gt;[1]WAIVER_TX_Counties_FY22!AY$2,[1]TX_Counties_FY22_Income_Limits!AX208,IF([1]TX_Counties_FY22_Income_Limits!AX208&lt;[1]WAIVER_TX_Counties_FY22!AY$2,[1]WAIVER_TX_Counties_FY22!AY$2,IF([1]TX_Counties_FY22_Income_Limits!AX208=[1]WAIVER_TX_Counties_FY22!AY$2,[1]TX_Counties_FY22_Income_Limits!AX208)))</f>
        <v>105840.00000000017</v>
      </c>
      <c r="AZ208" s="64">
        <f>IF([1]TX_Counties_FY22_Income_Limits!AY208&gt;[1]WAIVER_TX_Counties_FY22!AZ$2,[1]TX_Counties_FY22_Income_Limits!AY208,IF([1]TX_Counties_FY22_Income_Limits!AY208&lt;[1]WAIVER_TX_Counties_FY22!AZ$2,[1]WAIVER_TX_Counties_FY22!AZ$2,IF([1]TX_Counties_FY22_Income_Limits!AY208=[1]WAIVER_TX_Counties_FY22!AZ$2,[1]TX_Counties_FY22_Income_Limits!AY208)))</f>
        <v>109200.00000000019</v>
      </c>
      <c r="BA208" s="64">
        <f>IF([1]TX_Counties_FY22_Income_Limits!AZ208&gt;[1]WAIVER_TX_Counties_FY22!BA$2,[1]TX_Counties_FY22_Income_Limits!AZ208,IF([1]TX_Counties_FY22_Income_Limits!AZ208&lt;[1]WAIVER_TX_Counties_FY22!BA$2,[1]WAIVER_TX_Counties_FY22!BA$2,IF([1]TX_Counties_FY22_Income_Limits!AZ208=[1]WAIVER_TX_Counties_FY22!BA$2,[1]TX_Counties_FY22_Income_Limits!AZ208)))</f>
        <v>112560.0000000002</v>
      </c>
      <c r="BB208" s="64">
        <f>IF([1]TX_Counties_FY22_Income_Limits!BA208&gt;[1]WAIVER_TX_Counties_FY22!BB$2,[1]TX_Counties_FY22_Income_Limits!BA208,IF([1]TX_Counties_FY22_Income_Limits!BA208&lt;[1]WAIVER_TX_Counties_FY22!BB$2,[1]WAIVER_TX_Counties_FY22!BB$2,IF([1]TX_Counties_FY22_Income_Limits!BA208=[1]WAIVER_TX_Counties_FY22!BB$2,[1]TX_Counties_FY22_Income_Limits!BA208)))</f>
        <v>47050</v>
      </c>
      <c r="BC208" s="64">
        <f>IF([1]TX_Counties_FY22_Income_Limits!BB208&gt;[1]WAIVER_TX_Counties_FY22!BC$2,[1]TX_Counties_FY22_Income_Limits!BB208,IF([1]TX_Counties_FY22_Income_Limits!BB208&lt;[1]WAIVER_TX_Counties_FY22!BC$2,[1]WAIVER_TX_Counties_FY22!BC$2,IF([1]TX_Counties_FY22_Income_Limits!BB208=[1]WAIVER_TX_Counties_FY22!BC$2,[1]TX_Counties_FY22_Income_Limits!BB208)))</f>
        <v>53800</v>
      </c>
      <c r="BD208" s="64">
        <f>IF([1]TX_Counties_FY22_Income_Limits!BC208&gt;[1]WAIVER_TX_Counties_FY22!BD$2,[1]TX_Counties_FY22_Income_Limits!BC208,IF([1]TX_Counties_FY22_Income_Limits!BC208&lt;[1]WAIVER_TX_Counties_FY22!BD$2,[1]WAIVER_TX_Counties_FY22!BD$2,IF([1]TX_Counties_FY22_Income_Limits!BC208=[1]WAIVER_TX_Counties_FY22!BD$2,[1]TX_Counties_FY22_Income_Limits!BC208)))</f>
        <v>60500</v>
      </c>
      <c r="BE208" s="64">
        <f>IF([1]TX_Counties_FY22_Income_Limits!BD208&gt;[1]WAIVER_TX_Counties_FY22!BE$2,[1]TX_Counties_FY22_Income_Limits!BD208,IF([1]TX_Counties_FY22_Income_Limits!BD208&lt;[1]WAIVER_TX_Counties_FY22!BE$2,[1]WAIVER_TX_Counties_FY22!BE$2,IF([1]TX_Counties_FY22_Income_Limits!BD208=[1]WAIVER_TX_Counties_FY22!BE$2,[1]TX_Counties_FY22_Income_Limits!BD208)))</f>
        <v>67250</v>
      </c>
      <c r="BF208" s="64">
        <f>IF([1]TX_Counties_FY22_Income_Limits!BE208&gt;[1]WAIVER_TX_Counties_FY22!BF$2,[1]TX_Counties_FY22_Income_Limits!BE208,IF([1]TX_Counties_FY22_Income_Limits!BE208&lt;[1]WAIVER_TX_Counties_FY22!BF$2,[1]WAIVER_TX_Counties_FY22!BF$2,IF([1]TX_Counties_FY22_Income_Limits!BE208=[1]WAIVER_TX_Counties_FY22!BF$2,[1]TX_Counties_FY22_Income_Limits!BE208)))</f>
        <v>72650</v>
      </c>
      <c r="BG208" s="64">
        <f>IF([1]TX_Counties_FY22_Income_Limits!BF208&gt;[1]WAIVER_TX_Counties_FY22!BG$2,[1]TX_Counties_FY22_Income_Limits!BF208,IF([1]TX_Counties_FY22_Income_Limits!BF208&lt;[1]WAIVER_TX_Counties_FY22!BG$2,[1]WAIVER_TX_Counties_FY22!BG$2,IF([1]TX_Counties_FY22_Income_Limits!BF208=[1]WAIVER_TX_Counties_FY22!BG$2,[1]TX_Counties_FY22_Income_Limits!BF208)))</f>
        <v>78000</v>
      </c>
      <c r="BH208" s="64">
        <f>IF([1]TX_Counties_FY22_Income_Limits!BG208&gt;[1]WAIVER_TX_Counties_FY22!BH$2,[1]TX_Counties_FY22_Income_Limits!BG208,IF([1]TX_Counties_FY22_Income_Limits!BG208&lt;[1]WAIVER_TX_Counties_FY22!BH$2,[1]WAIVER_TX_Counties_FY22!BH$2,IF([1]TX_Counties_FY22_Income_Limits!BG208=[1]WAIVER_TX_Counties_FY22!BH$2,[1]TX_Counties_FY22_Income_Limits!BG208)))</f>
        <v>83400</v>
      </c>
      <c r="BI208" s="64">
        <f>IF([1]TX_Counties_FY22_Income_Limits!BH208&gt;[1]WAIVER_TX_Counties_FY22!BI$2,[1]TX_Counties_FY22_Income_Limits!BH208,IF([1]TX_Counties_FY22_Income_Limits!BH208&lt;[1]WAIVER_TX_Counties_FY22!BI$2,[1]WAIVER_TX_Counties_FY22!BI$2,IF([1]TX_Counties_FY22_Income_Limits!BH208=[1]WAIVER_TX_Counties_FY22!BI$2,[1]TX_Counties_FY22_Income_Limits!BH208)))</f>
        <v>88750</v>
      </c>
      <c r="BJ208" s="64">
        <f>IF([1]TX_Counties_FY22_Income_Limits!BI208&gt;[1]WAIVER_TX_Counties_FY22!BJ$2,[1]TX_Counties_FY22_Income_Limits!BI208,IF([1]TX_Counties_FY22_Income_Limits!BI208&lt;[1]WAIVER_TX_Counties_FY22!BJ$2,[1]WAIVER_TX_Counties_FY22!BJ$2,IF([1]TX_Counties_FY22_Income_Limits!BI208=[1]WAIVER_TX_Counties_FY22!BJ$2,[1]TX_Counties_FY22_Income_Limits!BI208)))</f>
        <v>94150</v>
      </c>
      <c r="BK208" s="64">
        <f>IF([1]TX_Counties_FY22_Income_Limits!BJ208&gt;[1]WAIVER_TX_Counties_FY22!BK$2,[1]TX_Counties_FY22_Income_Limits!BJ208,IF([1]TX_Counties_FY22_Income_Limits!BJ208&lt;[1]WAIVER_TX_Counties_FY22!BK$2,[1]WAIVER_TX_Counties_FY22!BK$2,IF([1]TX_Counties_FY22_Income_Limits!BJ208=[1]WAIVER_TX_Counties_FY22!BK$2,[1]TX_Counties_FY22_Income_Limits!BJ208)))</f>
        <v>99530</v>
      </c>
      <c r="BL208" s="64">
        <f>IF([1]TX_Counties_FY22_Income_Limits!BK208&gt;[1]WAIVER_TX_Counties_FY22!BL$2,[1]TX_Counties_FY22_Income_Limits!BK208,IF([1]TX_Counties_FY22_Income_Limits!BK208&lt;[1]WAIVER_TX_Counties_FY22!BL$2,[1]WAIVER_TX_Counties_FY22!BL$2,IF([1]TX_Counties_FY22_Income_Limits!BK208=[1]WAIVER_TX_Counties_FY22!BL$2,[1]TX_Counties_FY22_Income_Limits!BK208)))</f>
        <v>104910</v>
      </c>
      <c r="BM208" s="64">
        <f>IF([1]TX_Counties_FY22_Income_Limits!BL208&gt;[1]WAIVER_TX_Counties_FY22!BM$2,[1]TX_Counties_FY22_Income_Limits!BL208,IF([1]TX_Counties_FY22_Income_Limits!BL208&lt;[1]WAIVER_TX_Counties_FY22!BM$2,[1]WAIVER_TX_Counties_FY22!BM$2,IF([1]TX_Counties_FY22_Income_Limits!BL208=[1]WAIVER_TX_Counties_FY22!BM$2,[1]TX_Counties_FY22_Income_Limits!BL208)))</f>
        <v>110290</v>
      </c>
      <c r="BN208" s="64">
        <f>IF([1]TX_Counties_FY22_Income_Limits!BM208&gt;[1]WAIVER_TX_Counties_FY22!BN$2,[1]TX_Counties_FY22_Income_Limits!BM208,IF([1]TX_Counties_FY22_Income_Limits!BM208&lt;[1]WAIVER_TX_Counties_FY22!BN$2,[1]WAIVER_TX_Counties_FY22!BN$2,IF([1]TX_Counties_FY22_Income_Limits!BM208=[1]WAIVER_TX_Counties_FY22!BN$2,[1]TX_Counties_FY22_Income_Limits!BM208)))</f>
        <v>115670</v>
      </c>
      <c r="BO208" s="64">
        <f>IF([1]TX_Counties_FY22_Income_Limits!BN208&gt;[1]WAIVER_TX_Counties_FY22!BO$2,[1]TX_Counties_FY22_Income_Limits!BN208,IF([1]TX_Counties_FY22_Income_Limits!BN208&lt;[1]WAIVER_TX_Counties_FY22!BO$2,[1]WAIVER_TX_Counties_FY22!BO$2,IF([1]TX_Counties_FY22_Income_Limits!BN208=[1]WAIVER_TX_Counties_FY22!BO$2,[1]TX_Counties_FY22_Income_Limits!BN208)))</f>
        <v>121050</v>
      </c>
      <c r="BP208" s="64">
        <f>IF([1]TX_Counties_FY22_Income_Limits!BO208&gt;[1]WAIVER_TX_Counties_FY22!BP$2,[1]TX_Counties_FY22_Income_Limits!BO208,IF([1]TX_Counties_FY22_Income_Limits!BO208&lt;[1]WAIVER_TX_Counties_FY22!BP$2,[1]WAIVER_TX_Counties_FY22!BP$2,IF([1]TX_Counties_FY22_Income_Limits!BO208=[1]WAIVER_TX_Counties_FY22!BP$2,[1]TX_Counties_FY22_Income_Limits!BO208)))</f>
        <v>126430</v>
      </c>
      <c r="BQ208" s="64">
        <f>IF([1]TX_Counties_FY22_Income_Limits!BP208&gt;[1]WAIVER_TX_Counties_FY22!BQ$2,[1]TX_Counties_FY22_Income_Limits!BP208,IF([1]TX_Counties_FY22_Income_Limits!BP208&lt;[1]WAIVER_TX_Counties_FY22!BQ$2,[1]WAIVER_TX_Counties_FY22!BQ$2,IF([1]TX_Counties_FY22_Income_Limits!BP208=[1]WAIVER_TX_Counties_FY22!BQ$2,[1]TX_Counties_FY22_Income_Limits!BP208)))</f>
        <v>131810</v>
      </c>
      <c r="BR208" s="64">
        <f>IF([1]TX_Counties_FY22_Income_Limits!BQ208&gt;[1]WAIVER_TX_Counties_FY22!BR$2,[1]TX_Counties_FY22_Income_Limits!BQ208,IF([1]TX_Counties_FY22_Income_Limits!BQ208&lt;[1]WAIVER_TX_Counties_FY22!BR$2,[1]WAIVER_TX_Counties_FY22!BR$2,IF([1]TX_Counties_FY22_Income_Limits!BQ208=[1]WAIVER_TX_Counties_FY22!BR$2,[1]TX_Counties_FY22_Income_Limits!BQ208)))</f>
        <v>137190</v>
      </c>
      <c r="BS208" s="64">
        <f>IF([1]TX_Counties_FY22_Income_Limits!BR208&gt;[1]WAIVER_TX_Counties_FY22!BS$2,[1]TX_Counties_FY22_Income_Limits!BR208,IF([1]TX_Counties_FY22_Income_Limits!BR208&lt;[1]WAIVER_TX_Counties_FY22!BS$2,[1]WAIVER_TX_Counties_FY22!BS$2,IF([1]TX_Counties_FY22_Income_Limits!BR208=[1]WAIVER_TX_Counties_FY22!BS$2,[1]TX_Counties_FY22_Income_Limits!BR208)))</f>
        <v>142570</v>
      </c>
      <c r="BT208" s="64">
        <f>IF([1]TX_Counties_FY22_Income_Limits!BS208&gt;[1]WAIVER_TX_Counties_FY22!BT$2,[1]TX_Counties_FY22_Income_Limits!BS208,IF([1]TX_Counties_FY22_Income_Limits!BS208&lt;[1]WAIVER_TX_Counties_FY22!BT$2,[1]WAIVER_TX_Counties_FY22!BT$2,IF([1]TX_Counties_FY22_Income_Limits!BS208=[1]WAIVER_TX_Counties_FY22!BT$2,[1]TX_Counties_FY22_Income_Limits!BS208)))</f>
        <v>147950</v>
      </c>
      <c r="BU208" s="64">
        <f>IF([1]TX_Counties_FY22_Income_Limits!BT208&gt;[1]WAIVER_TX_Counties_FY22!BU$2,[1]TX_Counties_FY22_Income_Limits!BT208,IF([1]TX_Counties_FY22_Income_Limits!BT208&lt;[1]WAIVER_TX_Counties_FY22!BU$2,[1]WAIVER_TX_Counties_FY22!BU$2,IF([1]TX_Counties_FY22_Income_Limits!BT208=[1]WAIVER_TX_Counties_FY22!BU$2,[1]TX_Counties_FY22_Income_Limits!BT208)))</f>
        <v>153330</v>
      </c>
      <c r="BV208" s="64">
        <f>IF([1]TX_Counties_FY22_Income_Limits!BU208&gt;[1]WAIVER_TX_Counties_FY22!BV$2,[1]TX_Counties_FY22_Income_Limits!BU208,IF([1]TX_Counties_FY22_Income_Limits!BU208&lt;[1]WAIVER_TX_Counties_FY22!BV$2,[1]WAIVER_TX_Counties_FY22!BV$2,IF([1]TX_Counties_FY22_Income_Limits!BU208=[1]WAIVER_TX_Counties_FY22!BV$2,[1]TX_Counties_FY22_Income_Limits!BU208)))</f>
        <v>158710</v>
      </c>
      <c r="BW208" s="64">
        <f>IF([1]TX_Counties_FY22_Income_Limits!BV208&gt;[1]WAIVER_TX_Counties_FY22!BW$2,[1]TX_Counties_FY22_Income_Limits!BV208,IF([1]TX_Counties_FY22_Income_Limits!BV208&lt;[1]WAIVER_TX_Counties_FY22!BW$2,[1]WAIVER_TX_Counties_FY22!BW$2,IF([1]TX_Counties_FY22_Income_Limits!BV208=[1]WAIVER_TX_Counties_FY22!BW$2,[1]TX_Counties_FY22_Income_Limits!BV208)))</f>
        <v>164090</v>
      </c>
      <c r="BX208" s="64">
        <f>IF([1]TX_Counties_FY22_Income_Limits!BW208&gt;[1]WAIVER_TX_Counties_FY22!BX$2,[1]TX_Counties_FY22_Income_Limits!BW208,IF([1]TX_Counties_FY22_Income_Limits!BW208&lt;[1]WAIVER_TX_Counties_FY22!BX$2,[1]WAIVER_TX_Counties_FY22!BX$2,IF([1]TX_Counties_FY22_Income_Limits!BW208=[1]WAIVER_TX_Counties_FY22!BX$2,[1]TX_Counties_FY22_Income_Limits!BW208)))</f>
        <v>169470</v>
      </c>
      <c r="BY208" s="64">
        <f>IF([1]TX_Counties_FY22_Income_Limits!BX208&gt;[1]WAIVER_TX_Counties_FY22!BY$2,[1]TX_Counties_FY22_Income_Limits!BX208,IF([1]TX_Counties_FY22_Income_Limits!BX208&lt;[1]WAIVER_TX_Counties_FY22!BY$2,[1]WAIVER_TX_Counties_FY22!BY$2,IF([1]TX_Counties_FY22_Income_Limits!BX208=[1]WAIVER_TX_Counties_FY22!BY$2,[1]TX_Counties_FY22_Income_Limits!BX208)))</f>
        <v>174850</v>
      </c>
      <c r="BZ208" s="64">
        <f>IF([1]TX_Counties_FY22_Income_Limits!BY208&gt;[1]WAIVER_TX_Counties_FY22!BZ$2,[1]TX_Counties_FY22_Income_Limits!BY208,IF([1]TX_Counties_FY22_Income_Limits!BY208&lt;[1]WAIVER_TX_Counties_FY22!BZ$2,[1]WAIVER_TX_Counties_FY22!BZ$2,IF([1]TX_Counties_FY22_Income_Limits!BY208=[1]WAIVER_TX_Counties_FY22!BZ$2,[1]TX_Counties_FY22_Income_Limits!BY208)))</f>
        <v>180230</v>
      </c>
      <c r="CA208" s="64">
        <f>IF([1]TX_Counties_FY22_Income_Limits!BZ208&gt;[1]WAIVER_TX_Counties_FY22!CA$2,[1]TX_Counties_FY22_Income_Limits!BZ208,IF([1]TX_Counties_FY22_Income_Limits!BZ208&lt;[1]WAIVER_TX_Counties_FY22!CA$2,[1]WAIVER_TX_Counties_FY22!CA$2,IF([1]TX_Counties_FY22_Income_Limits!BZ208=[1]WAIVER_TX_Counties_FY22!CA$2,[1]TX_Counties_FY22_Income_Limits!BZ208)))</f>
        <v>59709.999999999993</v>
      </c>
      <c r="CB208" s="64">
        <f>IF([1]TX_Counties_FY22_Income_Limits!CA208&gt;[1]WAIVER_TX_Counties_FY22!CB$2,[1]TX_Counties_FY22_Income_Limits!CA208,IF([1]TX_Counties_FY22_Income_Limits!CA208&lt;[1]WAIVER_TX_Counties_FY22!CB$2,[1]WAIVER_TX_Counties_FY22!CB$2,IF([1]TX_Counties_FY22_Income_Limits!CA208=[1]WAIVER_TX_Counties_FY22!CB$2,[1]TX_Counties_FY22_Income_Limits!CA208)))</f>
        <v>68240</v>
      </c>
      <c r="CC208" s="64">
        <f>IF([1]TX_Counties_FY22_Income_Limits!CB208&gt;[1]WAIVER_TX_Counties_FY22!CC$2,[1]TX_Counties_FY22_Income_Limits!CB208,IF([1]TX_Counties_FY22_Income_Limits!CB208&lt;[1]WAIVER_TX_Counties_FY22!CC$2,[1]WAIVER_TX_Counties_FY22!CC$2,IF([1]TX_Counties_FY22_Income_Limits!CB208=[1]WAIVER_TX_Counties_FY22!CC$2,[1]TX_Counties_FY22_Income_Limits!CB208)))</f>
        <v>76770</v>
      </c>
      <c r="CD208" s="64">
        <f>IF([1]TX_Counties_FY22_Income_Limits!CC208&gt;[1]WAIVER_TX_Counties_FY22!CD$2,[1]TX_Counties_FY22_Income_Limits!CC208,IF([1]TX_Counties_FY22_Income_Limits!CC208&lt;[1]WAIVER_TX_Counties_FY22!CD$2,[1]WAIVER_TX_Counties_FY22!CD$2,IF([1]TX_Counties_FY22_Income_Limits!CC208=[1]WAIVER_TX_Counties_FY22!CD$2,[1]TX_Counties_FY22_Income_Limits!CC208)))</f>
        <v>85300</v>
      </c>
      <c r="CE208" s="64">
        <f>IF([1]TX_Counties_FY22_Income_Limits!CD208&gt;[1]WAIVER_TX_Counties_FY22!CE$2,[1]TX_Counties_FY22_Income_Limits!CD208,IF([1]TX_Counties_FY22_Income_Limits!CD208&lt;[1]WAIVER_TX_Counties_FY22!CE$2,[1]WAIVER_TX_Counties_FY22!CE$2,IF([1]TX_Counties_FY22_Income_Limits!CD208=[1]WAIVER_TX_Counties_FY22!CE$2,[1]TX_Counties_FY22_Income_Limits!CD208)))</f>
        <v>92124</v>
      </c>
      <c r="CF208" s="64">
        <f>IF([1]TX_Counties_FY22_Income_Limits!CE208&gt;[1]WAIVER_TX_Counties_FY22!CF$2,[1]TX_Counties_FY22_Income_Limits!CE208,IF([1]TX_Counties_FY22_Income_Limits!CE208&lt;[1]WAIVER_TX_Counties_FY22!CF$2,[1]WAIVER_TX_Counties_FY22!CF$2,IF([1]TX_Counties_FY22_Income_Limits!CE208=[1]WAIVER_TX_Counties_FY22!CF$2,[1]TX_Counties_FY22_Income_Limits!CE208)))</f>
        <v>98948</v>
      </c>
      <c r="CG208" s="64">
        <f>IF([1]TX_Counties_FY22_Income_Limits!CF208&gt;[1]WAIVER_TX_Counties_FY22!CG$2,[1]TX_Counties_FY22_Income_Limits!CF208,IF([1]TX_Counties_FY22_Income_Limits!CF208&lt;[1]WAIVER_TX_Counties_FY22!CG$2,[1]WAIVER_TX_Counties_FY22!CG$2,IF([1]TX_Counties_FY22_Income_Limits!CF208=[1]WAIVER_TX_Counties_FY22!CG$2,[1]TX_Counties_FY22_Income_Limits!CF208)))</f>
        <v>105772</v>
      </c>
      <c r="CH208" s="64">
        <f>IF([1]TX_Counties_FY22_Income_Limits!CG208&gt;[1]WAIVER_TX_Counties_FY22!CH$2,[1]TX_Counties_FY22_Income_Limits!CG208,IF([1]TX_Counties_FY22_Income_Limits!CG208&lt;[1]WAIVER_TX_Counties_FY22!CH$2,[1]WAIVER_TX_Counties_FY22!CH$2,IF([1]TX_Counties_FY22_Income_Limits!CG208=[1]WAIVER_TX_Counties_FY22!CH$2,[1]TX_Counties_FY22_Income_Limits!CG208)))</f>
        <v>112596</v>
      </c>
      <c r="CI208" s="64">
        <f>IF([1]TX_Counties_FY22_Income_Limits!CH208&gt;[1]WAIVER_TX_Counties_FY22!CI$2,[1]TX_Counties_FY22_Income_Limits!CH208,IF([1]TX_Counties_FY22_Income_Limits!CH208&lt;[1]WAIVER_TX_Counties_FY22!CI$2,[1]WAIVER_TX_Counties_FY22!CI$2,IF([1]TX_Counties_FY22_Income_Limits!CH208=[1]WAIVER_TX_Counties_FY22!CI$2,[1]TX_Counties_FY22_Income_Limits!CH208)))</f>
        <v>119419.99999999999</v>
      </c>
      <c r="CJ208" s="64">
        <f>IF([1]TX_Counties_FY22_Income_Limits!CI208&gt;[1]WAIVER_TX_Counties_FY22!CJ$2,[1]TX_Counties_FY22_Income_Limits!CI208,IF([1]TX_Counties_FY22_Income_Limits!CI208&lt;[1]WAIVER_TX_Counties_FY22!CJ$2,[1]WAIVER_TX_Counties_FY22!CJ$2,IF([1]TX_Counties_FY22_Income_Limits!CI208=[1]WAIVER_TX_Counties_FY22!CJ$2,[1]TX_Counties_FY22_Income_Limits!CI208)))</f>
        <v>126244</v>
      </c>
      <c r="CK208" s="64">
        <f>IF([1]TX_Counties_FY22_Income_Limits!CJ208&gt;[1]WAIVER_TX_Counties_FY22!CK$2,[1]TX_Counties_FY22_Income_Limits!CJ208,IF([1]TX_Counties_FY22_Income_Limits!CJ208&lt;[1]WAIVER_TX_Counties_FY22!CK$2,[1]WAIVER_TX_Counties_FY22!CK$2,IF([1]TX_Counties_FY22_Income_Limits!CJ208=[1]WAIVER_TX_Counties_FY22!CK$2,[1]TX_Counties_FY22_Income_Limits!CJ208)))</f>
        <v>133068</v>
      </c>
      <c r="CL208" s="64">
        <f>IF([1]TX_Counties_FY22_Income_Limits!CK208&gt;[1]WAIVER_TX_Counties_FY22!CL$2,[1]TX_Counties_FY22_Income_Limits!CK208,IF([1]TX_Counties_FY22_Income_Limits!CK208&lt;[1]WAIVER_TX_Counties_FY22!CL$2,[1]WAIVER_TX_Counties_FY22!CL$2,IF([1]TX_Counties_FY22_Income_Limits!CK208=[1]WAIVER_TX_Counties_FY22!CL$2,[1]TX_Counties_FY22_Income_Limits!CK208)))</f>
        <v>139892</v>
      </c>
      <c r="CM208" s="64">
        <f>IF([1]TX_Counties_FY22_Income_Limits!CL208&gt;[1]WAIVER_TX_Counties_FY22!CM$2,[1]TX_Counties_FY22_Income_Limits!CL208,IF([1]TX_Counties_FY22_Income_Limits!CL208&lt;[1]WAIVER_TX_Counties_FY22!CM$2,[1]WAIVER_TX_Counties_FY22!CM$2,IF([1]TX_Counties_FY22_Income_Limits!CL208=[1]WAIVER_TX_Counties_FY22!CM$2,[1]TX_Counties_FY22_Income_Limits!CL208)))</f>
        <v>146716</v>
      </c>
      <c r="CN208" s="64">
        <f>IF([1]TX_Counties_FY22_Income_Limits!CM208&gt;[1]WAIVER_TX_Counties_FY22!CN$2,[1]TX_Counties_FY22_Income_Limits!CM208,IF([1]TX_Counties_FY22_Income_Limits!CM208&lt;[1]WAIVER_TX_Counties_FY22!CN$2,[1]WAIVER_TX_Counties_FY22!CN$2,IF([1]TX_Counties_FY22_Income_Limits!CM208=[1]WAIVER_TX_Counties_FY22!CN$2,[1]TX_Counties_FY22_Income_Limits!CM208)))</f>
        <v>153540</v>
      </c>
      <c r="CO208" s="64">
        <f>IF([1]TX_Counties_FY22_Income_Limits!CN208&gt;[1]WAIVER_TX_Counties_FY22!CO$2,[1]TX_Counties_FY22_Income_Limits!CN208,IF([1]TX_Counties_FY22_Income_Limits!CN208&lt;[1]WAIVER_TX_Counties_FY22!CO$2,[1]WAIVER_TX_Counties_FY22!CO$2,IF([1]TX_Counties_FY22_Income_Limits!CN208=[1]WAIVER_TX_Counties_FY22!CO$2,[1]TX_Counties_FY22_Income_Limits!CN208)))</f>
        <v>160364</v>
      </c>
      <c r="CP208" s="64">
        <f>IF([1]TX_Counties_FY22_Income_Limits!CO208&gt;[1]WAIVER_TX_Counties_FY22!CP$2,[1]TX_Counties_FY22_Income_Limits!CO208,IF([1]TX_Counties_FY22_Income_Limits!CO208&lt;[1]WAIVER_TX_Counties_FY22!CP$2,[1]WAIVER_TX_Counties_FY22!CP$2,IF([1]TX_Counties_FY22_Income_Limits!CO208=[1]WAIVER_TX_Counties_FY22!CP$2,[1]TX_Counties_FY22_Income_Limits!CO208)))</f>
        <v>167188</v>
      </c>
      <c r="CQ208" s="64">
        <f>IF([1]TX_Counties_FY22_Income_Limits!CP208&gt;[1]WAIVER_TX_Counties_FY22!CQ$2,[1]TX_Counties_FY22_Income_Limits!CP208,IF([1]TX_Counties_FY22_Income_Limits!CP208&lt;[1]WAIVER_TX_Counties_FY22!CQ$2,[1]WAIVER_TX_Counties_FY22!CQ$2,IF([1]TX_Counties_FY22_Income_Limits!CP208=[1]WAIVER_TX_Counties_FY22!CQ$2,[1]TX_Counties_FY22_Income_Limits!CP208)))</f>
        <v>174012</v>
      </c>
      <c r="CR208" s="64">
        <f>IF([1]TX_Counties_FY22_Income_Limits!CQ208&gt;[1]WAIVER_TX_Counties_FY22!CR$2,[1]TX_Counties_FY22_Income_Limits!CQ208,IF([1]TX_Counties_FY22_Income_Limits!CQ208&lt;[1]WAIVER_TX_Counties_FY22!CR$2,[1]WAIVER_TX_Counties_FY22!CR$2,IF([1]TX_Counties_FY22_Income_Limits!CQ208=[1]WAIVER_TX_Counties_FY22!CR$2,[1]TX_Counties_FY22_Income_Limits!CQ208)))</f>
        <v>180836</v>
      </c>
      <c r="CS208" s="64">
        <f>IF([1]TX_Counties_FY22_Income_Limits!CR208&gt;[1]WAIVER_TX_Counties_FY22!CS$2,[1]TX_Counties_FY22_Income_Limits!CR208,IF([1]TX_Counties_FY22_Income_Limits!CR208&lt;[1]WAIVER_TX_Counties_FY22!CS$2,[1]WAIVER_TX_Counties_FY22!CS$2,IF([1]TX_Counties_FY22_Income_Limits!CR208=[1]WAIVER_TX_Counties_FY22!CS$2,[1]TX_Counties_FY22_Income_Limits!CR208)))</f>
        <v>187660</v>
      </c>
      <c r="CT208" s="64">
        <f>IF([1]TX_Counties_FY22_Income_Limits!CS208&gt;[1]WAIVER_TX_Counties_FY22!CT$2,[1]TX_Counties_FY22_Income_Limits!CS208,IF([1]TX_Counties_FY22_Income_Limits!CS208&lt;[1]WAIVER_TX_Counties_FY22!CT$2,[1]WAIVER_TX_Counties_FY22!CT$2,IF([1]TX_Counties_FY22_Income_Limits!CS208=[1]WAIVER_TX_Counties_FY22!CT$2,[1]TX_Counties_FY22_Income_Limits!CS208)))</f>
        <v>194484</v>
      </c>
      <c r="CU208" s="64">
        <f>IF([1]TX_Counties_FY22_Income_Limits!CT208&gt;[1]WAIVER_TX_Counties_FY22!CU$2,[1]TX_Counties_FY22_Income_Limits!CT208,IF([1]TX_Counties_FY22_Income_Limits!CT208&lt;[1]WAIVER_TX_Counties_FY22!CU$2,[1]WAIVER_TX_Counties_FY22!CU$2,IF([1]TX_Counties_FY22_Income_Limits!CT208=[1]WAIVER_TX_Counties_FY22!CU$2,[1]TX_Counties_FY22_Income_Limits!CT208)))</f>
        <v>201308</v>
      </c>
      <c r="CV208" s="64">
        <f>IF([1]TX_Counties_FY22_Income_Limits!CU208&gt;[1]WAIVER_TX_Counties_FY22!CV$2,[1]TX_Counties_FY22_Income_Limits!CU208,IF([1]TX_Counties_FY22_Income_Limits!CU208&lt;[1]WAIVER_TX_Counties_FY22!CV$2,[1]WAIVER_TX_Counties_FY22!CV$2,IF([1]TX_Counties_FY22_Income_Limits!CU208=[1]WAIVER_TX_Counties_FY22!CV$2,[1]TX_Counties_FY22_Income_Limits!CU208)))</f>
        <v>208132</v>
      </c>
      <c r="CW208" s="64">
        <f>IF([1]TX_Counties_FY22_Income_Limits!CV208&gt;[1]WAIVER_TX_Counties_FY22!CW$2,[1]TX_Counties_FY22_Income_Limits!CV208,IF([1]TX_Counties_FY22_Income_Limits!CV208&lt;[1]WAIVER_TX_Counties_FY22!CW$2,[1]WAIVER_TX_Counties_FY22!CW$2,IF([1]TX_Counties_FY22_Income_Limits!CV208=[1]WAIVER_TX_Counties_FY22!CW$2,[1]TX_Counties_FY22_Income_Limits!CV208)))</f>
        <v>214956</v>
      </c>
      <c r="CX208" s="64">
        <f>IF([1]TX_Counties_FY22_Income_Limits!CW208&gt;[1]WAIVER_TX_Counties_FY22!CX$2,[1]TX_Counties_FY22_Income_Limits!CW208,IF([1]TX_Counties_FY22_Income_Limits!CW208&lt;[1]WAIVER_TX_Counties_FY22!CX$2,[1]WAIVER_TX_Counties_FY22!CX$2,IF([1]TX_Counties_FY22_Income_Limits!CW208=[1]WAIVER_TX_Counties_FY22!CX$2,[1]TX_Counties_FY22_Income_Limits!CW208)))</f>
        <v>221780</v>
      </c>
      <c r="CY208" s="64">
        <f>IF([1]TX_Counties_FY22_Income_Limits!CX208&gt;[1]WAIVER_TX_Counties_FY22!CY$2,[1]TX_Counties_FY22_Income_Limits!CX208,IF([1]TX_Counties_FY22_Income_Limits!CX208&lt;[1]WAIVER_TX_Counties_FY22!CY$2,[1]WAIVER_TX_Counties_FY22!CY$2,IF([1]TX_Counties_FY22_Income_Limits!CX208=[1]WAIVER_TX_Counties_FY22!CY$2,[1]TX_Counties_FY22_Income_Limits!CX208)))</f>
        <v>228604</v>
      </c>
      <c r="CZ208" s="64">
        <f>IF([1]TX_Counties_FY22_Income_Limits!CY208&gt;[1]WAIVER_TX_Counties_FY22!CZ$2,[1]TX_Counties_FY22_Income_Limits!CY208,IF([1]TX_Counties_FY22_Income_Limits!CY208&lt;[1]WAIVER_TX_Counties_FY22!CZ$2,[1]WAIVER_TX_Counties_FY22!CZ$2,IF([1]TX_Counties_FY22_Income_Limits!CY208=[1]WAIVER_TX_Counties_FY22!CZ$2,[1]TX_Counties_FY22_Income_Limits!CY208)))</f>
        <v>71652</v>
      </c>
      <c r="DA208" s="64">
        <f>IF([1]TX_Counties_FY22_Income_Limits!CZ208&gt;[1]WAIVER_TX_Counties_FY22!DA$2,[1]TX_Counties_FY22_Income_Limits!CZ208,IF([1]TX_Counties_FY22_Income_Limits!CZ208&lt;[1]WAIVER_TX_Counties_FY22!DA$2,[1]WAIVER_TX_Counties_FY22!DA$2,IF([1]TX_Counties_FY22_Income_Limits!CZ208=[1]WAIVER_TX_Counties_FY22!DA$2,[1]TX_Counties_FY22_Income_Limits!CZ208)))</f>
        <v>81888</v>
      </c>
      <c r="DB208" s="64">
        <f>IF([1]TX_Counties_FY22_Income_Limits!DA208&gt;[1]WAIVER_TX_Counties_FY22!DB$2,[1]TX_Counties_FY22_Income_Limits!DA208,IF([1]TX_Counties_FY22_Income_Limits!DA208&lt;[1]WAIVER_TX_Counties_FY22!DB$2,[1]WAIVER_TX_Counties_FY22!DB$2,IF([1]TX_Counties_FY22_Income_Limits!DA208=[1]WAIVER_TX_Counties_FY22!DB$2,[1]TX_Counties_FY22_Income_Limits!DA208)))</f>
        <v>92124</v>
      </c>
      <c r="DC208" s="64">
        <f>IF([1]TX_Counties_FY22_Income_Limits!DB208&gt;[1]WAIVER_TX_Counties_FY22!DC$2,[1]TX_Counties_FY22_Income_Limits!DB208,IF([1]TX_Counties_FY22_Income_Limits!DB208&lt;[1]WAIVER_TX_Counties_FY22!DC$2,[1]WAIVER_TX_Counties_FY22!DC$2,IF([1]TX_Counties_FY22_Income_Limits!DB208=[1]WAIVER_TX_Counties_FY22!DC$2,[1]TX_Counties_FY22_Income_Limits!DB208)))</f>
        <v>102360</v>
      </c>
      <c r="DD208" s="64">
        <f>IF([1]TX_Counties_FY22_Income_Limits!DC208&gt;[1]WAIVER_TX_Counties_FY22!DD$2,[1]TX_Counties_FY22_Income_Limits!DC208,IF([1]TX_Counties_FY22_Income_Limits!DC208&lt;[1]WAIVER_TX_Counties_FY22!DD$2,[1]WAIVER_TX_Counties_FY22!DD$2,IF([1]TX_Counties_FY22_Income_Limits!DC208=[1]WAIVER_TX_Counties_FY22!DD$2,[1]TX_Counties_FY22_Income_Limits!DC208)))</f>
        <v>110548.8</v>
      </c>
      <c r="DE208" s="64">
        <f>IF([1]TX_Counties_FY22_Income_Limits!DD208&gt;[1]WAIVER_TX_Counties_FY22!DE$2,[1]TX_Counties_FY22_Income_Limits!DD208,IF([1]TX_Counties_FY22_Income_Limits!DD208&lt;[1]WAIVER_TX_Counties_FY22!DE$2,[1]WAIVER_TX_Counties_FY22!DE$2,IF([1]TX_Counties_FY22_Income_Limits!DD208=[1]WAIVER_TX_Counties_FY22!DE$2,[1]TX_Counties_FY22_Income_Limits!DD208)))</f>
        <v>118737.59999999999</v>
      </c>
      <c r="DF208" s="64">
        <f>IF([1]TX_Counties_FY22_Income_Limits!DE208&gt;[1]WAIVER_TX_Counties_FY22!DF$2,[1]TX_Counties_FY22_Income_Limits!DE208,IF([1]TX_Counties_FY22_Income_Limits!DE208&lt;[1]WAIVER_TX_Counties_FY22!DF$2,[1]WAIVER_TX_Counties_FY22!DF$2,IF([1]TX_Counties_FY22_Income_Limits!DE208=[1]WAIVER_TX_Counties_FY22!DF$2,[1]TX_Counties_FY22_Income_Limits!DE208)))</f>
        <v>126926.39999999999</v>
      </c>
      <c r="DG208" s="64">
        <f>IF([1]TX_Counties_FY22_Income_Limits!DF208&gt;[1]WAIVER_TX_Counties_FY22!DG$2,[1]TX_Counties_FY22_Income_Limits!DF208,IF([1]TX_Counties_FY22_Income_Limits!DF208&lt;[1]WAIVER_TX_Counties_FY22!DG$2,[1]WAIVER_TX_Counties_FY22!DG$2,IF([1]TX_Counties_FY22_Income_Limits!DF208=[1]WAIVER_TX_Counties_FY22!DG$2,[1]TX_Counties_FY22_Income_Limits!DF208)))</f>
        <v>135115.20000000001</v>
      </c>
      <c r="DH208" s="64">
        <f>IF([1]TX_Counties_FY22_Income_Limits!DG208&gt;[1]WAIVER_TX_Counties_FY22!DH$2,[1]TX_Counties_FY22_Income_Limits!DG208,IF([1]TX_Counties_FY22_Income_Limits!DG208&lt;[1]WAIVER_TX_Counties_FY22!DH$2,[1]WAIVER_TX_Counties_FY22!DH$2,IF([1]TX_Counties_FY22_Income_Limits!DG208=[1]WAIVER_TX_Counties_FY22!DH$2,[1]TX_Counties_FY22_Income_Limits!DG208)))</f>
        <v>143304</v>
      </c>
      <c r="DI208" s="64">
        <f>IF([1]TX_Counties_FY22_Income_Limits!DH208&gt;[1]WAIVER_TX_Counties_FY22!DI$2,[1]TX_Counties_FY22_Income_Limits!DH208,IF([1]TX_Counties_FY22_Income_Limits!DH208&lt;[1]WAIVER_TX_Counties_FY22!DI$2,[1]WAIVER_TX_Counties_FY22!DI$2,IF([1]TX_Counties_FY22_Income_Limits!DH208=[1]WAIVER_TX_Counties_FY22!DI$2,[1]TX_Counties_FY22_Income_Limits!DH208)))</f>
        <v>151492.79999999999</v>
      </c>
      <c r="DJ208" s="64">
        <f>IF([1]TX_Counties_FY22_Income_Limits!DI208&gt;[1]WAIVER_TX_Counties_FY22!DJ$2,[1]TX_Counties_FY22_Income_Limits!DI208,IF([1]TX_Counties_FY22_Income_Limits!DI208&lt;[1]WAIVER_TX_Counties_FY22!DJ$2,[1]WAIVER_TX_Counties_FY22!DJ$2,IF([1]TX_Counties_FY22_Income_Limits!DI208=[1]WAIVER_TX_Counties_FY22!DJ$2,[1]TX_Counties_FY22_Income_Limits!DI208)))</f>
        <v>159681.59999999998</v>
      </c>
      <c r="DK208" s="64">
        <f>IF([1]TX_Counties_FY22_Income_Limits!DJ208&gt;[1]WAIVER_TX_Counties_FY22!DK$2,[1]TX_Counties_FY22_Income_Limits!DJ208,IF([1]TX_Counties_FY22_Income_Limits!DJ208&lt;[1]WAIVER_TX_Counties_FY22!DK$2,[1]WAIVER_TX_Counties_FY22!DK$2,IF([1]TX_Counties_FY22_Income_Limits!DJ208=[1]WAIVER_TX_Counties_FY22!DK$2,[1]TX_Counties_FY22_Income_Limits!DJ208)))</f>
        <v>167870.39999999997</v>
      </c>
      <c r="DL208" s="64">
        <f>IF([1]TX_Counties_FY22_Income_Limits!DK208&gt;[1]WAIVER_TX_Counties_FY22!DL$2,[1]TX_Counties_FY22_Income_Limits!DK208,IF([1]TX_Counties_FY22_Income_Limits!DK208&lt;[1]WAIVER_TX_Counties_FY22!DL$2,[1]WAIVER_TX_Counties_FY22!DL$2,IF([1]TX_Counties_FY22_Income_Limits!DK208=[1]WAIVER_TX_Counties_FY22!DL$2,[1]TX_Counties_FY22_Income_Limits!DK208)))</f>
        <v>176059.19999999995</v>
      </c>
      <c r="DM208" s="64">
        <f>IF([1]TX_Counties_FY22_Income_Limits!DL208&gt;[1]WAIVER_TX_Counties_FY22!DM$2,[1]TX_Counties_FY22_Income_Limits!DL208,IF([1]TX_Counties_FY22_Income_Limits!DL208&lt;[1]WAIVER_TX_Counties_FY22!DM$2,[1]WAIVER_TX_Counties_FY22!DM$2,IF([1]TX_Counties_FY22_Income_Limits!DL208=[1]WAIVER_TX_Counties_FY22!DM$2,[1]TX_Counties_FY22_Income_Limits!DL208)))</f>
        <v>184247.99999999994</v>
      </c>
      <c r="DN208" s="64">
        <f>IF([1]TX_Counties_FY22_Income_Limits!DM208&gt;[1]WAIVER_TX_Counties_FY22!DN$2,[1]TX_Counties_FY22_Income_Limits!DM208,IF([1]TX_Counties_FY22_Income_Limits!DM208&lt;[1]WAIVER_TX_Counties_FY22!DN$2,[1]WAIVER_TX_Counties_FY22!DN$2,IF([1]TX_Counties_FY22_Income_Limits!DM208=[1]WAIVER_TX_Counties_FY22!DN$2,[1]TX_Counties_FY22_Income_Limits!DM208)))</f>
        <v>192436.79999999993</v>
      </c>
      <c r="DO208" s="64">
        <f>IF([1]TX_Counties_FY22_Income_Limits!DN208&gt;[1]WAIVER_TX_Counties_FY22!DO$2,[1]TX_Counties_FY22_Income_Limits!DN208,IF([1]TX_Counties_FY22_Income_Limits!DN208&lt;[1]WAIVER_TX_Counties_FY22!DO$2,[1]WAIVER_TX_Counties_FY22!DO$2,IF([1]TX_Counties_FY22_Income_Limits!DN208=[1]WAIVER_TX_Counties_FY22!DO$2,[1]TX_Counties_FY22_Income_Limits!DN208)))</f>
        <v>200625.59999999992</v>
      </c>
      <c r="DP208" s="64">
        <f>IF([1]TX_Counties_FY22_Income_Limits!DO208&gt;[1]WAIVER_TX_Counties_FY22!DP$2,[1]TX_Counties_FY22_Income_Limits!DO208,IF([1]TX_Counties_FY22_Income_Limits!DO208&lt;[1]WAIVER_TX_Counties_FY22!DP$2,[1]WAIVER_TX_Counties_FY22!DP$2,IF([1]TX_Counties_FY22_Income_Limits!DO208=[1]WAIVER_TX_Counties_FY22!DP$2,[1]TX_Counties_FY22_Income_Limits!DO208)))</f>
        <v>208814.39999999991</v>
      </c>
      <c r="DQ208" s="64">
        <f>IF([1]TX_Counties_FY22_Income_Limits!DP208&gt;[1]WAIVER_TX_Counties_FY22!DQ$2,[1]TX_Counties_FY22_Income_Limits!DP208,IF([1]TX_Counties_FY22_Income_Limits!DP208&lt;[1]WAIVER_TX_Counties_FY22!DQ$2,[1]WAIVER_TX_Counties_FY22!DQ$2,IF([1]TX_Counties_FY22_Income_Limits!DP208=[1]WAIVER_TX_Counties_FY22!DQ$2,[1]TX_Counties_FY22_Income_Limits!DP208)))</f>
        <v>217003.1999999999</v>
      </c>
      <c r="DR208" s="64">
        <f>IF([1]TX_Counties_FY22_Income_Limits!DQ208&gt;[1]WAIVER_TX_Counties_FY22!DR$2,[1]TX_Counties_FY22_Income_Limits!DQ208,IF([1]TX_Counties_FY22_Income_Limits!DQ208&lt;[1]WAIVER_TX_Counties_FY22!DR$2,[1]WAIVER_TX_Counties_FY22!DR$2,IF([1]TX_Counties_FY22_Income_Limits!DQ208=[1]WAIVER_TX_Counties_FY22!DR$2,[1]TX_Counties_FY22_Income_Limits!DQ208)))</f>
        <v>225191.99999999988</v>
      </c>
      <c r="DS208" s="64">
        <f>IF([1]TX_Counties_FY22_Income_Limits!DR208&gt;[1]WAIVER_TX_Counties_FY22!DS$2,[1]TX_Counties_FY22_Income_Limits!DR208,IF([1]TX_Counties_FY22_Income_Limits!DR208&lt;[1]WAIVER_TX_Counties_FY22!DS$2,[1]WAIVER_TX_Counties_FY22!DS$2,IF([1]TX_Counties_FY22_Income_Limits!DR208=[1]WAIVER_TX_Counties_FY22!DS$2,[1]TX_Counties_FY22_Income_Limits!DR208)))</f>
        <v>233380.79999999987</v>
      </c>
      <c r="DT208" s="64">
        <f>IF([1]TX_Counties_FY22_Income_Limits!DS208&gt;[1]WAIVER_TX_Counties_FY22!DT$2,[1]TX_Counties_FY22_Income_Limits!DS208,IF([1]TX_Counties_FY22_Income_Limits!DS208&lt;[1]WAIVER_TX_Counties_FY22!DT$2,[1]WAIVER_TX_Counties_FY22!DT$2,IF([1]TX_Counties_FY22_Income_Limits!DS208=[1]WAIVER_TX_Counties_FY22!DT$2,[1]TX_Counties_FY22_Income_Limits!DS208)))</f>
        <v>241569.59999999986</v>
      </c>
      <c r="DU208" s="64">
        <f>IF([1]TX_Counties_FY22_Income_Limits!DT208&gt;[1]WAIVER_TX_Counties_FY22!DU$2,[1]TX_Counties_FY22_Income_Limits!DT208,IF([1]TX_Counties_FY22_Income_Limits!DT208&lt;[1]WAIVER_TX_Counties_FY22!DU$2,[1]WAIVER_TX_Counties_FY22!DU$2,IF([1]TX_Counties_FY22_Income_Limits!DT208=[1]WAIVER_TX_Counties_FY22!DU$2,[1]TX_Counties_FY22_Income_Limits!DT208)))</f>
        <v>249758.39999999985</v>
      </c>
      <c r="DV208" s="64">
        <f>IF([1]TX_Counties_FY22_Income_Limits!DU208&gt;[1]WAIVER_TX_Counties_FY22!DV$2,[1]TX_Counties_FY22_Income_Limits!DU208,IF([1]TX_Counties_FY22_Income_Limits!DU208&lt;[1]WAIVER_TX_Counties_FY22!DV$2,[1]WAIVER_TX_Counties_FY22!DV$2,IF([1]TX_Counties_FY22_Income_Limits!DU208=[1]WAIVER_TX_Counties_FY22!DV$2,[1]TX_Counties_FY22_Income_Limits!DU208)))</f>
        <v>257947.19999999984</v>
      </c>
      <c r="DW208" s="64">
        <f>IF([1]TX_Counties_FY22_Income_Limits!DV208&gt;[1]WAIVER_TX_Counties_FY22!DW$2,[1]TX_Counties_FY22_Income_Limits!DV208,IF([1]TX_Counties_FY22_Income_Limits!DV208&lt;[1]WAIVER_TX_Counties_FY22!DW$2,[1]WAIVER_TX_Counties_FY22!DW$2,IF([1]TX_Counties_FY22_Income_Limits!DV208=[1]WAIVER_TX_Counties_FY22!DW$2,[1]TX_Counties_FY22_Income_Limits!DV208)))</f>
        <v>266135.99999999983</v>
      </c>
      <c r="DX208" s="64">
        <f>IF([1]TX_Counties_FY22_Income_Limits!DW208&gt;[1]WAIVER_TX_Counties_FY22!DX$2,[1]TX_Counties_FY22_Income_Limits!DW208,IF([1]TX_Counties_FY22_Income_Limits!DW208&lt;[1]WAIVER_TX_Counties_FY22!DX$2,[1]WAIVER_TX_Counties_FY22!DX$2,IF([1]TX_Counties_FY22_Income_Limits!DW208=[1]WAIVER_TX_Counties_FY22!DX$2,[1]TX_Counties_FY22_Income_Limits!DW208)))</f>
        <v>274324.79999999981</v>
      </c>
    </row>
    <row r="209" spans="1:129" ht="14.45">
      <c r="A209" s="61" t="s">
        <v>398</v>
      </c>
      <c r="B209" s="66" t="str">
        <f t="shared" si="8"/>
        <v>YES</v>
      </c>
      <c r="C209" s="64">
        <f>[1]TX_Counties_FY22_Income_Limits!B209</f>
        <v>77900</v>
      </c>
      <c r="D209" s="64">
        <f>IF([1]TX_Counties_FY22_Income_Limits!C209&gt;[1]WAIVER_TX_Counties_FY22!D$2,[1]TX_Counties_FY22_Income_Limits!C209,IF([1]TX_Counties_FY22_Income_Limits!C209&lt;[1]WAIVER_TX_Counties_FY22!D$2,[1]WAIVER_TX_Counties_FY22!D$2,IF([1]TX_Counties_FY22_Income_Limits!C209=[1]WAIVER_TX_Counties_FY22!D$2,[1]TX_Counties_FY22_Income_Limits!C209)))</f>
        <v>17650</v>
      </c>
      <c r="E209" s="64">
        <f>IF([1]TX_Counties_FY22_Income_Limits!D209&gt;[1]WAIVER_TX_Counties_FY22!E$2,[1]TX_Counties_FY22_Income_Limits!D209,IF([1]TX_Counties_FY22_Income_Limits!D209&lt;[1]WAIVER_TX_Counties_FY22!E$2,[1]WAIVER_TX_Counties_FY22!E$2,IF([1]TX_Counties_FY22_Income_Limits!D209=[1]WAIVER_TX_Counties_FY22!E$2,[1]TX_Counties_FY22_Income_Limits!D209)))</f>
        <v>20200</v>
      </c>
      <c r="F209" s="64">
        <f>IF([1]TX_Counties_FY22_Income_Limits!E209&gt;[1]WAIVER_TX_Counties_FY22!F$2,[1]TX_Counties_FY22_Income_Limits!E209,IF([1]TX_Counties_FY22_Income_Limits!E209&lt;[1]WAIVER_TX_Counties_FY22!F$2,[1]WAIVER_TX_Counties_FY22!F$2,IF([1]TX_Counties_FY22_Income_Limits!E209=[1]WAIVER_TX_Counties_FY22!F$2,[1]TX_Counties_FY22_Income_Limits!E209)))</f>
        <v>23030</v>
      </c>
      <c r="G209" s="64">
        <f>IF([1]TX_Counties_FY22_Income_Limits!F209&gt;[1]WAIVER_TX_Counties_FY22!G$2,[1]TX_Counties_FY22_Income_Limits!F209,IF([1]TX_Counties_FY22_Income_Limits!F209&lt;[1]WAIVER_TX_Counties_FY22!G$2,[1]WAIVER_TX_Counties_FY22!G$2,IF([1]TX_Counties_FY22_Income_Limits!F209=[1]WAIVER_TX_Counties_FY22!G$2,[1]TX_Counties_FY22_Income_Limits!F209)))</f>
        <v>27750</v>
      </c>
      <c r="H209" s="64">
        <f>IF([1]TX_Counties_FY22_Income_Limits!G209&gt;[1]WAIVER_TX_Counties_FY22!H$2,[1]TX_Counties_FY22_Income_Limits!G209,IF([1]TX_Counties_FY22_Income_Limits!G209&lt;[1]WAIVER_TX_Counties_FY22!H$2,[1]WAIVER_TX_Counties_FY22!H$2,IF([1]TX_Counties_FY22_Income_Limits!G209=[1]WAIVER_TX_Counties_FY22!H$2,[1]TX_Counties_FY22_Income_Limits!G209)))</f>
        <v>32470</v>
      </c>
      <c r="I209" s="64">
        <f>IF([1]TX_Counties_FY22_Income_Limits!H209&gt;[1]WAIVER_TX_Counties_FY22!I$2,[1]TX_Counties_FY22_Income_Limits!H209,IF([1]TX_Counties_FY22_Income_Limits!H209&lt;[1]WAIVER_TX_Counties_FY22!I$2,[1]WAIVER_TX_Counties_FY22!I$2,IF([1]TX_Counties_FY22_Income_Limits!H209=[1]WAIVER_TX_Counties_FY22!I$2,[1]TX_Counties_FY22_Income_Limits!H209)))</f>
        <v>37190</v>
      </c>
      <c r="J209" s="64">
        <f>IF([1]TX_Counties_FY22_Income_Limits!I209&gt;[1]WAIVER_TX_Counties_FY22!J$2,[1]TX_Counties_FY22_Income_Limits!I209,IF([1]TX_Counties_FY22_Income_Limits!I209&lt;[1]WAIVER_TX_Counties_FY22!J$2,[1]WAIVER_TX_Counties_FY22!J$2,IF([1]TX_Counties_FY22_Income_Limits!I209=[1]WAIVER_TX_Counties_FY22!J$2,[1]TX_Counties_FY22_Income_Limits!I209)))</f>
        <v>41910</v>
      </c>
      <c r="K209" s="64">
        <f>IF([1]TX_Counties_FY22_Income_Limits!J209&gt;[1]WAIVER_TX_Counties_FY22!K$2,[1]TX_Counties_FY22_Income_Limits!J209,IF([1]TX_Counties_FY22_Income_Limits!J209&lt;[1]WAIVER_TX_Counties_FY22!K$2,[1]WAIVER_TX_Counties_FY22!K$2,IF([1]TX_Counties_FY22_Income_Limits!J209=[1]WAIVER_TX_Counties_FY22!K$2,[1]TX_Counties_FY22_Income_Limits!J209)))</f>
        <v>46630</v>
      </c>
      <c r="L209" s="64">
        <f>IF([1]TX_Counties_FY22_Income_Limits!K209&gt;[1]WAIVER_TX_Counties_FY22!L$2,[1]TX_Counties_FY22_Income_Limits!K209,IF([1]TX_Counties_FY22_Income_Limits!K209&lt;[1]WAIVER_TX_Counties_FY22!L$2,[1]WAIVER_TX_Counties_FY22!L$2,IF([1]TX_Counties_FY22_Income_Limits!K209=[1]WAIVER_TX_Counties_FY22!L$2,[1]TX_Counties_FY22_Income_Limits!K209)))</f>
        <v>58799.999999999993</v>
      </c>
      <c r="M209" s="64">
        <f>IF([1]TX_Counties_FY22_Income_Limits!L209&gt;[1]WAIVER_TX_Counties_FY22!M$2,[1]TX_Counties_FY22_Income_Limits!L209,IF([1]TX_Counties_FY22_Income_Limits!L209&lt;[1]WAIVER_TX_Counties_FY22!M$2,[1]WAIVER_TX_Counties_FY22!M$2,IF([1]TX_Counties_FY22_Income_Limits!L209=[1]WAIVER_TX_Counties_FY22!M$2,[1]TX_Counties_FY22_Income_Limits!L209)))</f>
        <v>62160</v>
      </c>
      <c r="N209" s="64">
        <f>IF([1]TX_Counties_FY22_Income_Limits!M209&gt;[1]WAIVER_TX_Counties_FY22!N$2,[1]TX_Counties_FY22_Income_Limits!M209,IF([1]TX_Counties_FY22_Income_Limits!M209&lt;[1]WAIVER_TX_Counties_FY22!N$2,[1]WAIVER_TX_Counties_FY22!N$2,IF([1]TX_Counties_FY22_Income_Limits!M209=[1]WAIVER_TX_Counties_FY22!N$2,[1]TX_Counties_FY22_Income_Limits!M209)))</f>
        <v>65520.000000000007</v>
      </c>
      <c r="O209" s="64">
        <f>IF([1]TX_Counties_FY22_Income_Limits!N209&gt;[1]WAIVER_TX_Counties_FY22!O$2,[1]TX_Counties_FY22_Income_Limits!N209,IF([1]TX_Counties_FY22_Income_Limits!N209&lt;[1]WAIVER_TX_Counties_FY22!O$2,[1]WAIVER_TX_Counties_FY22!O$2,IF([1]TX_Counties_FY22_Income_Limits!N209=[1]WAIVER_TX_Counties_FY22!O$2,[1]TX_Counties_FY22_Income_Limits!N209)))</f>
        <v>68880.000000000015</v>
      </c>
      <c r="P209" s="64">
        <f>IF([1]TX_Counties_FY22_Income_Limits!O209&gt;[1]WAIVER_TX_Counties_FY22!P$2,[1]TX_Counties_FY22_Income_Limits!O209,IF([1]TX_Counties_FY22_Income_Limits!O209&lt;[1]WAIVER_TX_Counties_FY22!P$2,[1]WAIVER_TX_Counties_FY22!P$2,IF([1]TX_Counties_FY22_Income_Limits!O209=[1]WAIVER_TX_Counties_FY22!P$2,[1]TX_Counties_FY22_Income_Limits!O209)))</f>
        <v>72240.000000000029</v>
      </c>
      <c r="Q209" s="64">
        <f>IF([1]TX_Counties_FY22_Income_Limits!P209&gt;[1]WAIVER_TX_Counties_FY22!Q$2,[1]TX_Counties_FY22_Income_Limits!P209,IF([1]TX_Counties_FY22_Income_Limits!P209&lt;[1]WAIVER_TX_Counties_FY22!Q$2,[1]WAIVER_TX_Counties_FY22!Q$2,IF([1]TX_Counties_FY22_Income_Limits!P209=[1]WAIVER_TX_Counties_FY22!Q$2,[1]TX_Counties_FY22_Income_Limits!P209)))</f>
        <v>75600.000000000044</v>
      </c>
      <c r="R209" s="64">
        <f>IF([1]TX_Counties_FY22_Income_Limits!Q209&gt;[1]WAIVER_TX_Counties_FY22!R$2,[1]TX_Counties_FY22_Income_Limits!Q209,IF([1]TX_Counties_FY22_Income_Limits!Q209&lt;[1]WAIVER_TX_Counties_FY22!R$2,[1]WAIVER_TX_Counties_FY22!R$2,IF([1]TX_Counties_FY22_Income_Limits!Q209=[1]WAIVER_TX_Counties_FY22!R$2,[1]TX_Counties_FY22_Income_Limits!Q209)))</f>
        <v>78960.000000000058</v>
      </c>
      <c r="S209" s="64">
        <f>IF([1]TX_Counties_FY22_Income_Limits!R209&gt;[1]WAIVER_TX_Counties_FY22!S$2,[1]TX_Counties_FY22_Income_Limits!R209,IF([1]TX_Counties_FY22_Income_Limits!R209&lt;[1]WAIVER_TX_Counties_FY22!S$2,[1]WAIVER_TX_Counties_FY22!S$2,IF([1]TX_Counties_FY22_Income_Limits!R209=[1]WAIVER_TX_Counties_FY22!S$2,[1]TX_Counties_FY22_Income_Limits!R209)))</f>
        <v>82320.000000000073</v>
      </c>
      <c r="T209" s="64">
        <f>IF([1]TX_Counties_FY22_Income_Limits!S209&gt;[1]WAIVER_TX_Counties_FY22!T$2,[1]TX_Counties_FY22_Income_Limits!S209,IF([1]TX_Counties_FY22_Income_Limits!S209&lt;[1]WAIVER_TX_Counties_FY22!T$2,[1]WAIVER_TX_Counties_FY22!T$2,IF([1]TX_Counties_FY22_Income_Limits!S209=[1]WAIVER_TX_Counties_FY22!T$2,[1]TX_Counties_FY22_Income_Limits!S209)))</f>
        <v>85680.000000000087</v>
      </c>
      <c r="U209" s="64">
        <f>IF([1]TX_Counties_FY22_Income_Limits!T209&gt;[1]WAIVER_TX_Counties_FY22!U$2,[1]TX_Counties_FY22_Income_Limits!T209,IF([1]TX_Counties_FY22_Income_Limits!T209&lt;[1]WAIVER_TX_Counties_FY22!U$2,[1]WAIVER_TX_Counties_FY22!U$2,IF([1]TX_Counties_FY22_Income_Limits!T209=[1]WAIVER_TX_Counties_FY22!U$2,[1]TX_Counties_FY22_Income_Limits!T209)))</f>
        <v>89040.000000000102</v>
      </c>
      <c r="V209" s="64">
        <f>IF([1]TX_Counties_FY22_Income_Limits!U209&gt;[1]WAIVER_TX_Counties_FY22!V$2,[1]TX_Counties_FY22_Income_Limits!U209,IF([1]TX_Counties_FY22_Income_Limits!U209&lt;[1]WAIVER_TX_Counties_FY22!V$2,[1]WAIVER_TX_Counties_FY22!V$2,IF([1]TX_Counties_FY22_Income_Limits!U209=[1]WAIVER_TX_Counties_FY22!V$2,[1]TX_Counties_FY22_Income_Limits!U209)))</f>
        <v>92400.000000000116</v>
      </c>
      <c r="W209" s="64">
        <f>IF([1]TX_Counties_FY22_Income_Limits!V209&gt;[1]WAIVER_TX_Counties_FY22!W$2,[1]TX_Counties_FY22_Income_Limits!V209,IF([1]TX_Counties_FY22_Income_Limits!V209&lt;[1]WAIVER_TX_Counties_FY22!W$2,[1]WAIVER_TX_Counties_FY22!W$2,IF([1]TX_Counties_FY22_Income_Limits!V209=[1]WAIVER_TX_Counties_FY22!W$2,[1]TX_Counties_FY22_Income_Limits!V209)))</f>
        <v>95760.000000000131</v>
      </c>
      <c r="X209" s="64">
        <f>IF([1]TX_Counties_FY22_Income_Limits!W209&gt;[1]WAIVER_TX_Counties_FY22!X$2,[1]TX_Counties_FY22_Income_Limits!W209,IF([1]TX_Counties_FY22_Income_Limits!W209&lt;[1]WAIVER_TX_Counties_FY22!X$2,[1]WAIVER_TX_Counties_FY22!X$2,IF([1]TX_Counties_FY22_Income_Limits!W209=[1]WAIVER_TX_Counties_FY22!X$2,[1]TX_Counties_FY22_Income_Limits!W209)))</f>
        <v>99120.000000000146</v>
      </c>
      <c r="Y209" s="64">
        <f>IF([1]TX_Counties_FY22_Income_Limits!X209&gt;[1]WAIVER_TX_Counties_FY22!Y$2,[1]TX_Counties_FY22_Income_Limits!X209,IF([1]TX_Counties_FY22_Income_Limits!X209&lt;[1]WAIVER_TX_Counties_FY22!Y$2,[1]WAIVER_TX_Counties_FY22!Y$2,IF([1]TX_Counties_FY22_Income_Limits!X209=[1]WAIVER_TX_Counties_FY22!Y$2,[1]TX_Counties_FY22_Income_Limits!X209)))</f>
        <v>102480.00000000016</v>
      </c>
      <c r="Z209" s="64">
        <f>IF([1]TX_Counties_FY22_Income_Limits!Y209&gt;[1]WAIVER_TX_Counties_FY22!Z$2,[1]TX_Counties_FY22_Income_Limits!Y209,IF([1]TX_Counties_FY22_Income_Limits!Y209&lt;[1]WAIVER_TX_Counties_FY22!Z$2,[1]WAIVER_TX_Counties_FY22!Z$2,IF([1]TX_Counties_FY22_Income_Limits!Y209=[1]WAIVER_TX_Counties_FY22!Z$2,[1]TX_Counties_FY22_Income_Limits!Y209)))</f>
        <v>105840.00000000017</v>
      </c>
      <c r="AA209" s="64">
        <f>IF([1]TX_Counties_FY22_Income_Limits!Z209&gt;[1]WAIVER_TX_Counties_FY22!AA$2,[1]TX_Counties_FY22_Income_Limits!Z209,IF([1]TX_Counties_FY22_Income_Limits!Z209&lt;[1]WAIVER_TX_Counties_FY22!AA$2,[1]WAIVER_TX_Counties_FY22!AA$2,IF([1]TX_Counties_FY22_Income_Limits!Z209=[1]WAIVER_TX_Counties_FY22!AA$2,[1]TX_Counties_FY22_Income_Limits!Z209)))</f>
        <v>109200.00000000019</v>
      </c>
      <c r="AB209" s="64">
        <f>IF([1]TX_Counties_FY22_Income_Limits!AA209&gt;[1]WAIVER_TX_Counties_FY22!AB$2,[1]TX_Counties_FY22_Income_Limits!AA209,IF([1]TX_Counties_FY22_Income_Limits!AA209&lt;[1]WAIVER_TX_Counties_FY22!AB$2,[1]WAIVER_TX_Counties_FY22!AB$2,IF([1]TX_Counties_FY22_Income_Limits!AA209=[1]WAIVER_TX_Counties_FY22!AB$2,[1]TX_Counties_FY22_Income_Limits!AA209)))</f>
        <v>112560.0000000002</v>
      </c>
      <c r="AC209" s="64">
        <f>IF([1]TX_Counties_FY22_Income_Limits!AB209&gt;[1]WAIVER_TX_Counties_FY22!AC$2,[1]TX_Counties_FY22_Income_Limits!AB209,IF([1]TX_Counties_FY22_Income_Limits!AB209&lt;[1]WAIVER_TX_Counties_FY22!AC$2,[1]WAIVER_TX_Counties_FY22!AC$2,IF([1]TX_Counties_FY22_Income_Limits!AB209=[1]WAIVER_TX_Counties_FY22!AC$2,[1]TX_Counties_FY22_Income_Limits!AB209)))</f>
        <v>29400</v>
      </c>
      <c r="AD209" s="64">
        <f>IF([1]TX_Counties_FY22_Income_Limits!AC209&gt;[1]WAIVER_TX_Counties_FY22!AD$2,[1]TX_Counties_FY22_Income_Limits!AC209,IF([1]TX_Counties_FY22_Income_Limits!AC209&lt;[1]WAIVER_TX_Counties_FY22!AD$2,[1]WAIVER_TX_Counties_FY22!AD$2,IF([1]TX_Counties_FY22_Income_Limits!AC209=[1]WAIVER_TX_Counties_FY22!AD$2,[1]TX_Counties_FY22_Income_Limits!AC209)))</f>
        <v>33600</v>
      </c>
      <c r="AE209" s="64">
        <f>IF([1]TX_Counties_FY22_Income_Limits!AD209&gt;[1]WAIVER_TX_Counties_FY22!AE$2,[1]TX_Counties_FY22_Income_Limits!AD209,IF([1]TX_Counties_FY22_Income_Limits!AD209&lt;[1]WAIVER_TX_Counties_FY22!AE$2,[1]WAIVER_TX_Counties_FY22!AE$2,IF([1]TX_Counties_FY22_Income_Limits!AD209=[1]WAIVER_TX_Counties_FY22!AE$2,[1]TX_Counties_FY22_Income_Limits!AD209)))</f>
        <v>37800</v>
      </c>
      <c r="AF209" s="64">
        <f>IF([1]TX_Counties_FY22_Income_Limits!AE209&gt;[1]WAIVER_TX_Counties_FY22!AF$2,[1]TX_Counties_FY22_Income_Limits!AE209,IF([1]TX_Counties_FY22_Income_Limits!AE209&lt;[1]WAIVER_TX_Counties_FY22!AF$2,[1]WAIVER_TX_Counties_FY22!AF$2,IF([1]TX_Counties_FY22_Income_Limits!AE209=[1]WAIVER_TX_Counties_FY22!AF$2,[1]TX_Counties_FY22_Income_Limits!AE209)))</f>
        <v>42000</v>
      </c>
      <c r="AG209" s="64">
        <f>IF([1]TX_Counties_FY22_Income_Limits!AF209&gt;[1]WAIVER_TX_Counties_FY22!AG$2,[1]TX_Counties_FY22_Income_Limits!AF209,IF([1]TX_Counties_FY22_Income_Limits!AF209&lt;[1]WAIVER_TX_Counties_FY22!AG$2,[1]WAIVER_TX_Counties_FY22!AG$2,IF([1]TX_Counties_FY22_Income_Limits!AF209=[1]WAIVER_TX_Counties_FY22!AG$2,[1]TX_Counties_FY22_Income_Limits!AF209)))</f>
        <v>45400</v>
      </c>
      <c r="AH209" s="64">
        <f>IF([1]TX_Counties_FY22_Income_Limits!AG209&gt;[1]WAIVER_TX_Counties_FY22!AH$2,[1]TX_Counties_FY22_Income_Limits!AG209,IF([1]TX_Counties_FY22_Income_Limits!AG209&lt;[1]WAIVER_TX_Counties_FY22!AH$2,[1]WAIVER_TX_Counties_FY22!AH$2,IF([1]TX_Counties_FY22_Income_Limits!AG209=[1]WAIVER_TX_Counties_FY22!AH$2,[1]TX_Counties_FY22_Income_Limits!AG209)))</f>
        <v>48750</v>
      </c>
      <c r="AI209" s="64">
        <f>IF([1]TX_Counties_FY22_Income_Limits!AH209&gt;[1]WAIVER_TX_Counties_FY22!AI$2,[1]TX_Counties_FY22_Income_Limits!AH209,IF([1]TX_Counties_FY22_Income_Limits!AH209&lt;[1]WAIVER_TX_Counties_FY22!AI$2,[1]WAIVER_TX_Counties_FY22!AI$2,IF([1]TX_Counties_FY22_Income_Limits!AH209=[1]WAIVER_TX_Counties_FY22!AI$2,[1]TX_Counties_FY22_Income_Limits!AH209)))</f>
        <v>52100</v>
      </c>
      <c r="AJ209" s="64">
        <f>IF([1]TX_Counties_FY22_Income_Limits!AI209&gt;[1]WAIVER_TX_Counties_FY22!AJ$2,[1]TX_Counties_FY22_Income_Limits!AI209,IF([1]TX_Counties_FY22_Income_Limits!AI209&lt;[1]WAIVER_TX_Counties_FY22!AJ$2,[1]WAIVER_TX_Counties_FY22!AJ$2,IF([1]TX_Counties_FY22_Income_Limits!AI209=[1]WAIVER_TX_Counties_FY22!AJ$2,[1]TX_Counties_FY22_Income_Limits!AI209)))</f>
        <v>55450</v>
      </c>
      <c r="AK209" s="64">
        <f>IF([1]TX_Counties_FY22_Income_Limits!AJ209&gt;[1]WAIVER_TX_Counties_FY22!AK$2,[1]TX_Counties_FY22_Income_Limits!AJ209,IF([1]TX_Counties_FY22_Income_Limits!AJ209&lt;[1]WAIVER_TX_Counties_FY22!AK$2,[1]WAIVER_TX_Counties_FY22!AK$2,IF([1]TX_Counties_FY22_Income_Limits!AJ209=[1]WAIVER_TX_Counties_FY22!AK$2,[1]TX_Counties_FY22_Income_Limits!AJ209)))</f>
        <v>58799.999999999993</v>
      </c>
      <c r="AL209" s="64">
        <f>IF([1]TX_Counties_FY22_Income_Limits!AK209&gt;[1]WAIVER_TX_Counties_FY22!AL$2,[1]TX_Counties_FY22_Income_Limits!AK209,IF([1]TX_Counties_FY22_Income_Limits!AK209&lt;[1]WAIVER_TX_Counties_FY22!AL$2,[1]WAIVER_TX_Counties_FY22!AL$2,IF([1]TX_Counties_FY22_Income_Limits!AK209=[1]WAIVER_TX_Counties_FY22!AL$2,[1]TX_Counties_FY22_Income_Limits!AK209)))</f>
        <v>62160</v>
      </c>
      <c r="AM209" s="64">
        <f>IF([1]TX_Counties_FY22_Income_Limits!AL209&gt;[1]WAIVER_TX_Counties_FY22!AM$2,[1]TX_Counties_FY22_Income_Limits!AL209,IF([1]TX_Counties_FY22_Income_Limits!AL209&lt;[1]WAIVER_TX_Counties_FY22!AM$2,[1]WAIVER_TX_Counties_FY22!AM$2,IF([1]TX_Counties_FY22_Income_Limits!AL209=[1]WAIVER_TX_Counties_FY22!AM$2,[1]TX_Counties_FY22_Income_Limits!AL209)))</f>
        <v>65520.000000000007</v>
      </c>
      <c r="AN209" s="64">
        <f>IF([1]TX_Counties_FY22_Income_Limits!AM209&gt;[1]WAIVER_TX_Counties_FY22!AN$2,[1]TX_Counties_FY22_Income_Limits!AM209,IF([1]TX_Counties_FY22_Income_Limits!AM209&lt;[1]WAIVER_TX_Counties_FY22!AN$2,[1]WAIVER_TX_Counties_FY22!AN$2,IF([1]TX_Counties_FY22_Income_Limits!AM209=[1]WAIVER_TX_Counties_FY22!AN$2,[1]TX_Counties_FY22_Income_Limits!AM209)))</f>
        <v>68880.000000000015</v>
      </c>
      <c r="AO209" s="64">
        <f>IF([1]TX_Counties_FY22_Income_Limits!AN209&gt;[1]WAIVER_TX_Counties_FY22!AO$2,[1]TX_Counties_FY22_Income_Limits!AN209,IF([1]TX_Counties_FY22_Income_Limits!AN209&lt;[1]WAIVER_TX_Counties_FY22!AO$2,[1]WAIVER_TX_Counties_FY22!AO$2,IF([1]TX_Counties_FY22_Income_Limits!AN209=[1]WAIVER_TX_Counties_FY22!AO$2,[1]TX_Counties_FY22_Income_Limits!AN209)))</f>
        <v>72240.000000000029</v>
      </c>
      <c r="AP209" s="64">
        <f>IF([1]TX_Counties_FY22_Income_Limits!AO209&gt;[1]WAIVER_TX_Counties_FY22!AP$2,[1]TX_Counties_FY22_Income_Limits!AO209,IF([1]TX_Counties_FY22_Income_Limits!AO209&lt;[1]WAIVER_TX_Counties_FY22!AP$2,[1]WAIVER_TX_Counties_FY22!AP$2,IF([1]TX_Counties_FY22_Income_Limits!AO209=[1]WAIVER_TX_Counties_FY22!AP$2,[1]TX_Counties_FY22_Income_Limits!AO209)))</f>
        <v>75600.000000000044</v>
      </c>
      <c r="AQ209" s="64">
        <f>IF([1]TX_Counties_FY22_Income_Limits!AP209&gt;[1]WAIVER_TX_Counties_FY22!AQ$2,[1]TX_Counties_FY22_Income_Limits!AP209,IF([1]TX_Counties_FY22_Income_Limits!AP209&lt;[1]WAIVER_TX_Counties_FY22!AQ$2,[1]WAIVER_TX_Counties_FY22!AQ$2,IF([1]TX_Counties_FY22_Income_Limits!AP209=[1]WAIVER_TX_Counties_FY22!AQ$2,[1]TX_Counties_FY22_Income_Limits!AP209)))</f>
        <v>78960.000000000058</v>
      </c>
      <c r="AR209" s="64">
        <f>IF([1]TX_Counties_FY22_Income_Limits!AQ209&gt;[1]WAIVER_TX_Counties_FY22!AR$2,[1]TX_Counties_FY22_Income_Limits!AQ209,IF([1]TX_Counties_FY22_Income_Limits!AQ209&lt;[1]WAIVER_TX_Counties_FY22!AR$2,[1]WAIVER_TX_Counties_FY22!AR$2,IF([1]TX_Counties_FY22_Income_Limits!AQ209=[1]WAIVER_TX_Counties_FY22!AR$2,[1]TX_Counties_FY22_Income_Limits!AQ209)))</f>
        <v>82320.000000000073</v>
      </c>
      <c r="AS209" s="64">
        <f>IF([1]TX_Counties_FY22_Income_Limits!AR209&gt;[1]WAIVER_TX_Counties_FY22!AS$2,[1]TX_Counties_FY22_Income_Limits!AR209,IF([1]TX_Counties_FY22_Income_Limits!AR209&lt;[1]WAIVER_TX_Counties_FY22!AS$2,[1]WAIVER_TX_Counties_FY22!AS$2,IF([1]TX_Counties_FY22_Income_Limits!AR209=[1]WAIVER_TX_Counties_FY22!AS$2,[1]TX_Counties_FY22_Income_Limits!AR209)))</f>
        <v>85680.000000000087</v>
      </c>
      <c r="AT209" s="64">
        <f>IF([1]TX_Counties_FY22_Income_Limits!AS209&gt;[1]WAIVER_TX_Counties_FY22!AT$2,[1]TX_Counties_FY22_Income_Limits!AS209,IF([1]TX_Counties_FY22_Income_Limits!AS209&lt;[1]WAIVER_TX_Counties_FY22!AT$2,[1]WAIVER_TX_Counties_FY22!AT$2,IF([1]TX_Counties_FY22_Income_Limits!AS209=[1]WAIVER_TX_Counties_FY22!AT$2,[1]TX_Counties_FY22_Income_Limits!AS209)))</f>
        <v>89040.000000000102</v>
      </c>
      <c r="AU209" s="64">
        <f>IF([1]TX_Counties_FY22_Income_Limits!AT209&gt;[1]WAIVER_TX_Counties_FY22!AU$2,[1]TX_Counties_FY22_Income_Limits!AT209,IF([1]TX_Counties_FY22_Income_Limits!AT209&lt;[1]WAIVER_TX_Counties_FY22!AU$2,[1]WAIVER_TX_Counties_FY22!AU$2,IF([1]TX_Counties_FY22_Income_Limits!AT209=[1]WAIVER_TX_Counties_FY22!AU$2,[1]TX_Counties_FY22_Income_Limits!AT209)))</f>
        <v>92400.000000000116</v>
      </c>
      <c r="AV209" s="64">
        <f>IF([1]TX_Counties_FY22_Income_Limits!AU209&gt;[1]WAIVER_TX_Counties_FY22!AV$2,[1]TX_Counties_FY22_Income_Limits!AU209,IF([1]TX_Counties_FY22_Income_Limits!AU209&lt;[1]WAIVER_TX_Counties_FY22!AV$2,[1]WAIVER_TX_Counties_FY22!AV$2,IF([1]TX_Counties_FY22_Income_Limits!AU209=[1]WAIVER_TX_Counties_FY22!AV$2,[1]TX_Counties_FY22_Income_Limits!AU209)))</f>
        <v>95760.000000000131</v>
      </c>
      <c r="AW209" s="64">
        <f>IF([1]TX_Counties_FY22_Income_Limits!AV209&gt;[1]WAIVER_TX_Counties_FY22!AW$2,[1]TX_Counties_FY22_Income_Limits!AV209,IF([1]TX_Counties_FY22_Income_Limits!AV209&lt;[1]WAIVER_TX_Counties_FY22!AW$2,[1]WAIVER_TX_Counties_FY22!AW$2,IF([1]TX_Counties_FY22_Income_Limits!AV209=[1]WAIVER_TX_Counties_FY22!AW$2,[1]TX_Counties_FY22_Income_Limits!AV209)))</f>
        <v>99120.000000000146</v>
      </c>
      <c r="AX209" s="64">
        <f>IF([1]TX_Counties_FY22_Income_Limits!AW209&gt;[1]WAIVER_TX_Counties_FY22!AX$2,[1]TX_Counties_FY22_Income_Limits!AW209,IF([1]TX_Counties_FY22_Income_Limits!AW209&lt;[1]WAIVER_TX_Counties_FY22!AX$2,[1]WAIVER_TX_Counties_FY22!AX$2,IF([1]TX_Counties_FY22_Income_Limits!AW209=[1]WAIVER_TX_Counties_FY22!AX$2,[1]TX_Counties_FY22_Income_Limits!AW209)))</f>
        <v>102480.00000000016</v>
      </c>
      <c r="AY209" s="64">
        <f>IF([1]TX_Counties_FY22_Income_Limits!AX209&gt;[1]WAIVER_TX_Counties_FY22!AY$2,[1]TX_Counties_FY22_Income_Limits!AX209,IF([1]TX_Counties_FY22_Income_Limits!AX209&lt;[1]WAIVER_TX_Counties_FY22!AY$2,[1]WAIVER_TX_Counties_FY22!AY$2,IF([1]TX_Counties_FY22_Income_Limits!AX209=[1]WAIVER_TX_Counties_FY22!AY$2,[1]TX_Counties_FY22_Income_Limits!AX209)))</f>
        <v>105840.00000000017</v>
      </c>
      <c r="AZ209" s="64">
        <f>IF([1]TX_Counties_FY22_Income_Limits!AY209&gt;[1]WAIVER_TX_Counties_FY22!AZ$2,[1]TX_Counties_FY22_Income_Limits!AY209,IF([1]TX_Counties_FY22_Income_Limits!AY209&lt;[1]WAIVER_TX_Counties_FY22!AZ$2,[1]WAIVER_TX_Counties_FY22!AZ$2,IF([1]TX_Counties_FY22_Income_Limits!AY209=[1]WAIVER_TX_Counties_FY22!AZ$2,[1]TX_Counties_FY22_Income_Limits!AY209)))</f>
        <v>109200.00000000019</v>
      </c>
      <c r="BA209" s="64">
        <f>IF([1]TX_Counties_FY22_Income_Limits!AZ209&gt;[1]WAIVER_TX_Counties_FY22!BA$2,[1]TX_Counties_FY22_Income_Limits!AZ209,IF([1]TX_Counties_FY22_Income_Limits!AZ209&lt;[1]WAIVER_TX_Counties_FY22!BA$2,[1]WAIVER_TX_Counties_FY22!BA$2,IF([1]TX_Counties_FY22_Income_Limits!AZ209=[1]WAIVER_TX_Counties_FY22!BA$2,[1]TX_Counties_FY22_Income_Limits!AZ209)))</f>
        <v>112560.0000000002</v>
      </c>
      <c r="BB209" s="64">
        <f>IF([1]TX_Counties_FY22_Income_Limits!BA209&gt;[1]WAIVER_TX_Counties_FY22!BB$2,[1]TX_Counties_FY22_Income_Limits!BA209,IF([1]TX_Counties_FY22_Income_Limits!BA209&lt;[1]WAIVER_TX_Counties_FY22!BB$2,[1]WAIVER_TX_Counties_FY22!BB$2,IF([1]TX_Counties_FY22_Income_Limits!BA209=[1]WAIVER_TX_Counties_FY22!BB$2,[1]TX_Counties_FY22_Income_Limits!BA209)))</f>
        <v>47050</v>
      </c>
      <c r="BC209" s="64">
        <f>IF([1]TX_Counties_FY22_Income_Limits!BB209&gt;[1]WAIVER_TX_Counties_FY22!BC$2,[1]TX_Counties_FY22_Income_Limits!BB209,IF([1]TX_Counties_FY22_Income_Limits!BB209&lt;[1]WAIVER_TX_Counties_FY22!BC$2,[1]WAIVER_TX_Counties_FY22!BC$2,IF([1]TX_Counties_FY22_Income_Limits!BB209=[1]WAIVER_TX_Counties_FY22!BC$2,[1]TX_Counties_FY22_Income_Limits!BB209)))</f>
        <v>53800</v>
      </c>
      <c r="BD209" s="64">
        <f>IF([1]TX_Counties_FY22_Income_Limits!BC209&gt;[1]WAIVER_TX_Counties_FY22!BD$2,[1]TX_Counties_FY22_Income_Limits!BC209,IF([1]TX_Counties_FY22_Income_Limits!BC209&lt;[1]WAIVER_TX_Counties_FY22!BD$2,[1]WAIVER_TX_Counties_FY22!BD$2,IF([1]TX_Counties_FY22_Income_Limits!BC209=[1]WAIVER_TX_Counties_FY22!BD$2,[1]TX_Counties_FY22_Income_Limits!BC209)))</f>
        <v>60500</v>
      </c>
      <c r="BE209" s="64">
        <f>IF([1]TX_Counties_FY22_Income_Limits!BD209&gt;[1]WAIVER_TX_Counties_FY22!BE$2,[1]TX_Counties_FY22_Income_Limits!BD209,IF([1]TX_Counties_FY22_Income_Limits!BD209&lt;[1]WAIVER_TX_Counties_FY22!BE$2,[1]WAIVER_TX_Counties_FY22!BE$2,IF([1]TX_Counties_FY22_Income_Limits!BD209=[1]WAIVER_TX_Counties_FY22!BE$2,[1]TX_Counties_FY22_Income_Limits!BD209)))</f>
        <v>67250</v>
      </c>
      <c r="BF209" s="64">
        <f>IF([1]TX_Counties_FY22_Income_Limits!BE209&gt;[1]WAIVER_TX_Counties_FY22!BF$2,[1]TX_Counties_FY22_Income_Limits!BE209,IF([1]TX_Counties_FY22_Income_Limits!BE209&lt;[1]WAIVER_TX_Counties_FY22!BF$2,[1]WAIVER_TX_Counties_FY22!BF$2,IF([1]TX_Counties_FY22_Income_Limits!BE209=[1]WAIVER_TX_Counties_FY22!BF$2,[1]TX_Counties_FY22_Income_Limits!BE209)))</f>
        <v>72650</v>
      </c>
      <c r="BG209" s="64">
        <f>IF([1]TX_Counties_FY22_Income_Limits!BF209&gt;[1]WAIVER_TX_Counties_FY22!BG$2,[1]TX_Counties_FY22_Income_Limits!BF209,IF([1]TX_Counties_FY22_Income_Limits!BF209&lt;[1]WAIVER_TX_Counties_FY22!BG$2,[1]WAIVER_TX_Counties_FY22!BG$2,IF([1]TX_Counties_FY22_Income_Limits!BF209=[1]WAIVER_TX_Counties_FY22!BG$2,[1]TX_Counties_FY22_Income_Limits!BF209)))</f>
        <v>78000</v>
      </c>
      <c r="BH209" s="64">
        <f>IF([1]TX_Counties_FY22_Income_Limits!BG209&gt;[1]WAIVER_TX_Counties_FY22!BH$2,[1]TX_Counties_FY22_Income_Limits!BG209,IF([1]TX_Counties_FY22_Income_Limits!BG209&lt;[1]WAIVER_TX_Counties_FY22!BH$2,[1]WAIVER_TX_Counties_FY22!BH$2,IF([1]TX_Counties_FY22_Income_Limits!BG209=[1]WAIVER_TX_Counties_FY22!BH$2,[1]TX_Counties_FY22_Income_Limits!BG209)))</f>
        <v>83400</v>
      </c>
      <c r="BI209" s="64">
        <f>IF([1]TX_Counties_FY22_Income_Limits!BH209&gt;[1]WAIVER_TX_Counties_FY22!BI$2,[1]TX_Counties_FY22_Income_Limits!BH209,IF([1]TX_Counties_FY22_Income_Limits!BH209&lt;[1]WAIVER_TX_Counties_FY22!BI$2,[1]WAIVER_TX_Counties_FY22!BI$2,IF([1]TX_Counties_FY22_Income_Limits!BH209=[1]WAIVER_TX_Counties_FY22!BI$2,[1]TX_Counties_FY22_Income_Limits!BH209)))</f>
        <v>88750</v>
      </c>
      <c r="BJ209" s="64">
        <f>IF([1]TX_Counties_FY22_Income_Limits!BI209&gt;[1]WAIVER_TX_Counties_FY22!BJ$2,[1]TX_Counties_FY22_Income_Limits!BI209,IF([1]TX_Counties_FY22_Income_Limits!BI209&lt;[1]WAIVER_TX_Counties_FY22!BJ$2,[1]WAIVER_TX_Counties_FY22!BJ$2,IF([1]TX_Counties_FY22_Income_Limits!BI209=[1]WAIVER_TX_Counties_FY22!BJ$2,[1]TX_Counties_FY22_Income_Limits!BI209)))</f>
        <v>94150</v>
      </c>
      <c r="BK209" s="64">
        <f>IF([1]TX_Counties_FY22_Income_Limits!BJ209&gt;[1]WAIVER_TX_Counties_FY22!BK$2,[1]TX_Counties_FY22_Income_Limits!BJ209,IF([1]TX_Counties_FY22_Income_Limits!BJ209&lt;[1]WAIVER_TX_Counties_FY22!BK$2,[1]WAIVER_TX_Counties_FY22!BK$2,IF([1]TX_Counties_FY22_Income_Limits!BJ209=[1]WAIVER_TX_Counties_FY22!BK$2,[1]TX_Counties_FY22_Income_Limits!BJ209)))</f>
        <v>99530</v>
      </c>
      <c r="BL209" s="64">
        <f>IF([1]TX_Counties_FY22_Income_Limits!BK209&gt;[1]WAIVER_TX_Counties_FY22!BL$2,[1]TX_Counties_FY22_Income_Limits!BK209,IF([1]TX_Counties_FY22_Income_Limits!BK209&lt;[1]WAIVER_TX_Counties_FY22!BL$2,[1]WAIVER_TX_Counties_FY22!BL$2,IF([1]TX_Counties_FY22_Income_Limits!BK209=[1]WAIVER_TX_Counties_FY22!BL$2,[1]TX_Counties_FY22_Income_Limits!BK209)))</f>
        <v>104910</v>
      </c>
      <c r="BM209" s="64">
        <f>IF([1]TX_Counties_FY22_Income_Limits!BL209&gt;[1]WAIVER_TX_Counties_FY22!BM$2,[1]TX_Counties_FY22_Income_Limits!BL209,IF([1]TX_Counties_FY22_Income_Limits!BL209&lt;[1]WAIVER_TX_Counties_FY22!BM$2,[1]WAIVER_TX_Counties_FY22!BM$2,IF([1]TX_Counties_FY22_Income_Limits!BL209=[1]WAIVER_TX_Counties_FY22!BM$2,[1]TX_Counties_FY22_Income_Limits!BL209)))</f>
        <v>110290</v>
      </c>
      <c r="BN209" s="64">
        <f>IF([1]TX_Counties_FY22_Income_Limits!BM209&gt;[1]WAIVER_TX_Counties_FY22!BN$2,[1]TX_Counties_FY22_Income_Limits!BM209,IF([1]TX_Counties_FY22_Income_Limits!BM209&lt;[1]WAIVER_TX_Counties_FY22!BN$2,[1]WAIVER_TX_Counties_FY22!BN$2,IF([1]TX_Counties_FY22_Income_Limits!BM209=[1]WAIVER_TX_Counties_FY22!BN$2,[1]TX_Counties_FY22_Income_Limits!BM209)))</f>
        <v>115670</v>
      </c>
      <c r="BO209" s="64">
        <f>IF([1]TX_Counties_FY22_Income_Limits!BN209&gt;[1]WAIVER_TX_Counties_FY22!BO$2,[1]TX_Counties_FY22_Income_Limits!BN209,IF([1]TX_Counties_FY22_Income_Limits!BN209&lt;[1]WAIVER_TX_Counties_FY22!BO$2,[1]WAIVER_TX_Counties_FY22!BO$2,IF([1]TX_Counties_FY22_Income_Limits!BN209=[1]WAIVER_TX_Counties_FY22!BO$2,[1]TX_Counties_FY22_Income_Limits!BN209)))</f>
        <v>121050</v>
      </c>
      <c r="BP209" s="64">
        <f>IF([1]TX_Counties_FY22_Income_Limits!BO209&gt;[1]WAIVER_TX_Counties_FY22!BP$2,[1]TX_Counties_FY22_Income_Limits!BO209,IF([1]TX_Counties_FY22_Income_Limits!BO209&lt;[1]WAIVER_TX_Counties_FY22!BP$2,[1]WAIVER_TX_Counties_FY22!BP$2,IF([1]TX_Counties_FY22_Income_Limits!BO209=[1]WAIVER_TX_Counties_FY22!BP$2,[1]TX_Counties_FY22_Income_Limits!BO209)))</f>
        <v>126430</v>
      </c>
      <c r="BQ209" s="64">
        <f>IF([1]TX_Counties_FY22_Income_Limits!BP209&gt;[1]WAIVER_TX_Counties_FY22!BQ$2,[1]TX_Counties_FY22_Income_Limits!BP209,IF([1]TX_Counties_FY22_Income_Limits!BP209&lt;[1]WAIVER_TX_Counties_FY22!BQ$2,[1]WAIVER_TX_Counties_FY22!BQ$2,IF([1]TX_Counties_FY22_Income_Limits!BP209=[1]WAIVER_TX_Counties_FY22!BQ$2,[1]TX_Counties_FY22_Income_Limits!BP209)))</f>
        <v>131810</v>
      </c>
      <c r="BR209" s="64">
        <f>IF([1]TX_Counties_FY22_Income_Limits!BQ209&gt;[1]WAIVER_TX_Counties_FY22!BR$2,[1]TX_Counties_FY22_Income_Limits!BQ209,IF([1]TX_Counties_FY22_Income_Limits!BQ209&lt;[1]WAIVER_TX_Counties_FY22!BR$2,[1]WAIVER_TX_Counties_FY22!BR$2,IF([1]TX_Counties_FY22_Income_Limits!BQ209=[1]WAIVER_TX_Counties_FY22!BR$2,[1]TX_Counties_FY22_Income_Limits!BQ209)))</f>
        <v>137190</v>
      </c>
      <c r="BS209" s="64">
        <f>IF([1]TX_Counties_FY22_Income_Limits!BR209&gt;[1]WAIVER_TX_Counties_FY22!BS$2,[1]TX_Counties_FY22_Income_Limits!BR209,IF([1]TX_Counties_FY22_Income_Limits!BR209&lt;[1]WAIVER_TX_Counties_FY22!BS$2,[1]WAIVER_TX_Counties_FY22!BS$2,IF([1]TX_Counties_FY22_Income_Limits!BR209=[1]WAIVER_TX_Counties_FY22!BS$2,[1]TX_Counties_FY22_Income_Limits!BR209)))</f>
        <v>142570</v>
      </c>
      <c r="BT209" s="64">
        <f>IF([1]TX_Counties_FY22_Income_Limits!BS209&gt;[1]WAIVER_TX_Counties_FY22!BT$2,[1]TX_Counties_FY22_Income_Limits!BS209,IF([1]TX_Counties_FY22_Income_Limits!BS209&lt;[1]WAIVER_TX_Counties_FY22!BT$2,[1]WAIVER_TX_Counties_FY22!BT$2,IF([1]TX_Counties_FY22_Income_Limits!BS209=[1]WAIVER_TX_Counties_FY22!BT$2,[1]TX_Counties_FY22_Income_Limits!BS209)))</f>
        <v>147950</v>
      </c>
      <c r="BU209" s="64">
        <f>IF([1]TX_Counties_FY22_Income_Limits!BT209&gt;[1]WAIVER_TX_Counties_FY22!BU$2,[1]TX_Counties_FY22_Income_Limits!BT209,IF([1]TX_Counties_FY22_Income_Limits!BT209&lt;[1]WAIVER_TX_Counties_FY22!BU$2,[1]WAIVER_TX_Counties_FY22!BU$2,IF([1]TX_Counties_FY22_Income_Limits!BT209=[1]WAIVER_TX_Counties_FY22!BU$2,[1]TX_Counties_FY22_Income_Limits!BT209)))</f>
        <v>153330</v>
      </c>
      <c r="BV209" s="64">
        <f>IF([1]TX_Counties_FY22_Income_Limits!BU209&gt;[1]WAIVER_TX_Counties_FY22!BV$2,[1]TX_Counties_FY22_Income_Limits!BU209,IF([1]TX_Counties_FY22_Income_Limits!BU209&lt;[1]WAIVER_TX_Counties_FY22!BV$2,[1]WAIVER_TX_Counties_FY22!BV$2,IF([1]TX_Counties_FY22_Income_Limits!BU209=[1]WAIVER_TX_Counties_FY22!BV$2,[1]TX_Counties_FY22_Income_Limits!BU209)))</f>
        <v>158710</v>
      </c>
      <c r="BW209" s="64">
        <f>IF([1]TX_Counties_FY22_Income_Limits!BV209&gt;[1]WAIVER_TX_Counties_FY22!BW$2,[1]TX_Counties_FY22_Income_Limits!BV209,IF([1]TX_Counties_FY22_Income_Limits!BV209&lt;[1]WAIVER_TX_Counties_FY22!BW$2,[1]WAIVER_TX_Counties_FY22!BW$2,IF([1]TX_Counties_FY22_Income_Limits!BV209=[1]WAIVER_TX_Counties_FY22!BW$2,[1]TX_Counties_FY22_Income_Limits!BV209)))</f>
        <v>164090</v>
      </c>
      <c r="BX209" s="64">
        <f>IF([1]TX_Counties_FY22_Income_Limits!BW209&gt;[1]WAIVER_TX_Counties_FY22!BX$2,[1]TX_Counties_FY22_Income_Limits!BW209,IF([1]TX_Counties_FY22_Income_Limits!BW209&lt;[1]WAIVER_TX_Counties_FY22!BX$2,[1]WAIVER_TX_Counties_FY22!BX$2,IF([1]TX_Counties_FY22_Income_Limits!BW209=[1]WAIVER_TX_Counties_FY22!BX$2,[1]TX_Counties_FY22_Income_Limits!BW209)))</f>
        <v>169470</v>
      </c>
      <c r="BY209" s="64">
        <f>IF([1]TX_Counties_FY22_Income_Limits!BX209&gt;[1]WAIVER_TX_Counties_FY22!BY$2,[1]TX_Counties_FY22_Income_Limits!BX209,IF([1]TX_Counties_FY22_Income_Limits!BX209&lt;[1]WAIVER_TX_Counties_FY22!BY$2,[1]WAIVER_TX_Counties_FY22!BY$2,IF([1]TX_Counties_FY22_Income_Limits!BX209=[1]WAIVER_TX_Counties_FY22!BY$2,[1]TX_Counties_FY22_Income_Limits!BX209)))</f>
        <v>174850</v>
      </c>
      <c r="BZ209" s="64">
        <f>IF([1]TX_Counties_FY22_Income_Limits!BY209&gt;[1]WAIVER_TX_Counties_FY22!BZ$2,[1]TX_Counties_FY22_Income_Limits!BY209,IF([1]TX_Counties_FY22_Income_Limits!BY209&lt;[1]WAIVER_TX_Counties_FY22!BZ$2,[1]WAIVER_TX_Counties_FY22!BZ$2,IF([1]TX_Counties_FY22_Income_Limits!BY209=[1]WAIVER_TX_Counties_FY22!BZ$2,[1]TX_Counties_FY22_Income_Limits!BY209)))</f>
        <v>180230</v>
      </c>
      <c r="CA209" s="64">
        <f>IF([1]TX_Counties_FY22_Income_Limits!BZ209&gt;[1]WAIVER_TX_Counties_FY22!CA$2,[1]TX_Counties_FY22_Income_Limits!BZ209,IF([1]TX_Counties_FY22_Income_Limits!BZ209&lt;[1]WAIVER_TX_Counties_FY22!CA$2,[1]WAIVER_TX_Counties_FY22!CA$2,IF([1]TX_Counties_FY22_Income_Limits!BZ209=[1]WAIVER_TX_Counties_FY22!CA$2,[1]TX_Counties_FY22_Income_Limits!BZ209)))</f>
        <v>59709.999999999993</v>
      </c>
      <c r="CB209" s="64">
        <f>IF([1]TX_Counties_FY22_Income_Limits!CA209&gt;[1]WAIVER_TX_Counties_FY22!CB$2,[1]TX_Counties_FY22_Income_Limits!CA209,IF([1]TX_Counties_FY22_Income_Limits!CA209&lt;[1]WAIVER_TX_Counties_FY22!CB$2,[1]WAIVER_TX_Counties_FY22!CB$2,IF([1]TX_Counties_FY22_Income_Limits!CA209=[1]WAIVER_TX_Counties_FY22!CB$2,[1]TX_Counties_FY22_Income_Limits!CA209)))</f>
        <v>68240</v>
      </c>
      <c r="CC209" s="64">
        <f>IF([1]TX_Counties_FY22_Income_Limits!CB209&gt;[1]WAIVER_TX_Counties_FY22!CC$2,[1]TX_Counties_FY22_Income_Limits!CB209,IF([1]TX_Counties_FY22_Income_Limits!CB209&lt;[1]WAIVER_TX_Counties_FY22!CC$2,[1]WAIVER_TX_Counties_FY22!CC$2,IF([1]TX_Counties_FY22_Income_Limits!CB209=[1]WAIVER_TX_Counties_FY22!CC$2,[1]TX_Counties_FY22_Income_Limits!CB209)))</f>
        <v>76770</v>
      </c>
      <c r="CD209" s="64">
        <f>IF([1]TX_Counties_FY22_Income_Limits!CC209&gt;[1]WAIVER_TX_Counties_FY22!CD$2,[1]TX_Counties_FY22_Income_Limits!CC209,IF([1]TX_Counties_FY22_Income_Limits!CC209&lt;[1]WAIVER_TX_Counties_FY22!CD$2,[1]WAIVER_TX_Counties_FY22!CD$2,IF([1]TX_Counties_FY22_Income_Limits!CC209=[1]WAIVER_TX_Counties_FY22!CD$2,[1]TX_Counties_FY22_Income_Limits!CC209)))</f>
        <v>85300</v>
      </c>
      <c r="CE209" s="64">
        <f>IF([1]TX_Counties_FY22_Income_Limits!CD209&gt;[1]WAIVER_TX_Counties_FY22!CE$2,[1]TX_Counties_FY22_Income_Limits!CD209,IF([1]TX_Counties_FY22_Income_Limits!CD209&lt;[1]WAIVER_TX_Counties_FY22!CE$2,[1]WAIVER_TX_Counties_FY22!CE$2,IF([1]TX_Counties_FY22_Income_Limits!CD209=[1]WAIVER_TX_Counties_FY22!CE$2,[1]TX_Counties_FY22_Income_Limits!CD209)))</f>
        <v>92124</v>
      </c>
      <c r="CF209" s="64">
        <f>IF([1]TX_Counties_FY22_Income_Limits!CE209&gt;[1]WAIVER_TX_Counties_FY22!CF$2,[1]TX_Counties_FY22_Income_Limits!CE209,IF([1]TX_Counties_FY22_Income_Limits!CE209&lt;[1]WAIVER_TX_Counties_FY22!CF$2,[1]WAIVER_TX_Counties_FY22!CF$2,IF([1]TX_Counties_FY22_Income_Limits!CE209=[1]WAIVER_TX_Counties_FY22!CF$2,[1]TX_Counties_FY22_Income_Limits!CE209)))</f>
        <v>98948</v>
      </c>
      <c r="CG209" s="64">
        <f>IF([1]TX_Counties_FY22_Income_Limits!CF209&gt;[1]WAIVER_TX_Counties_FY22!CG$2,[1]TX_Counties_FY22_Income_Limits!CF209,IF([1]TX_Counties_FY22_Income_Limits!CF209&lt;[1]WAIVER_TX_Counties_FY22!CG$2,[1]WAIVER_TX_Counties_FY22!CG$2,IF([1]TX_Counties_FY22_Income_Limits!CF209=[1]WAIVER_TX_Counties_FY22!CG$2,[1]TX_Counties_FY22_Income_Limits!CF209)))</f>
        <v>105772</v>
      </c>
      <c r="CH209" s="64">
        <f>IF([1]TX_Counties_FY22_Income_Limits!CG209&gt;[1]WAIVER_TX_Counties_FY22!CH$2,[1]TX_Counties_FY22_Income_Limits!CG209,IF([1]TX_Counties_FY22_Income_Limits!CG209&lt;[1]WAIVER_TX_Counties_FY22!CH$2,[1]WAIVER_TX_Counties_FY22!CH$2,IF([1]TX_Counties_FY22_Income_Limits!CG209=[1]WAIVER_TX_Counties_FY22!CH$2,[1]TX_Counties_FY22_Income_Limits!CG209)))</f>
        <v>112596</v>
      </c>
      <c r="CI209" s="64">
        <f>IF([1]TX_Counties_FY22_Income_Limits!CH209&gt;[1]WAIVER_TX_Counties_FY22!CI$2,[1]TX_Counties_FY22_Income_Limits!CH209,IF([1]TX_Counties_FY22_Income_Limits!CH209&lt;[1]WAIVER_TX_Counties_FY22!CI$2,[1]WAIVER_TX_Counties_FY22!CI$2,IF([1]TX_Counties_FY22_Income_Limits!CH209=[1]WAIVER_TX_Counties_FY22!CI$2,[1]TX_Counties_FY22_Income_Limits!CH209)))</f>
        <v>119419.99999999999</v>
      </c>
      <c r="CJ209" s="64">
        <f>IF([1]TX_Counties_FY22_Income_Limits!CI209&gt;[1]WAIVER_TX_Counties_FY22!CJ$2,[1]TX_Counties_FY22_Income_Limits!CI209,IF([1]TX_Counties_FY22_Income_Limits!CI209&lt;[1]WAIVER_TX_Counties_FY22!CJ$2,[1]WAIVER_TX_Counties_FY22!CJ$2,IF([1]TX_Counties_FY22_Income_Limits!CI209=[1]WAIVER_TX_Counties_FY22!CJ$2,[1]TX_Counties_FY22_Income_Limits!CI209)))</f>
        <v>126244</v>
      </c>
      <c r="CK209" s="64">
        <f>IF([1]TX_Counties_FY22_Income_Limits!CJ209&gt;[1]WAIVER_TX_Counties_FY22!CK$2,[1]TX_Counties_FY22_Income_Limits!CJ209,IF([1]TX_Counties_FY22_Income_Limits!CJ209&lt;[1]WAIVER_TX_Counties_FY22!CK$2,[1]WAIVER_TX_Counties_FY22!CK$2,IF([1]TX_Counties_FY22_Income_Limits!CJ209=[1]WAIVER_TX_Counties_FY22!CK$2,[1]TX_Counties_FY22_Income_Limits!CJ209)))</f>
        <v>133068</v>
      </c>
      <c r="CL209" s="64">
        <f>IF([1]TX_Counties_FY22_Income_Limits!CK209&gt;[1]WAIVER_TX_Counties_FY22!CL$2,[1]TX_Counties_FY22_Income_Limits!CK209,IF([1]TX_Counties_FY22_Income_Limits!CK209&lt;[1]WAIVER_TX_Counties_FY22!CL$2,[1]WAIVER_TX_Counties_FY22!CL$2,IF([1]TX_Counties_FY22_Income_Limits!CK209=[1]WAIVER_TX_Counties_FY22!CL$2,[1]TX_Counties_FY22_Income_Limits!CK209)))</f>
        <v>139892</v>
      </c>
      <c r="CM209" s="64">
        <f>IF([1]TX_Counties_FY22_Income_Limits!CL209&gt;[1]WAIVER_TX_Counties_FY22!CM$2,[1]TX_Counties_FY22_Income_Limits!CL209,IF([1]TX_Counties_FY22_Income_Limits!CL209&lt;[1]WAIVER_TX_Counties_FY22!CM$2,[1]WAIVER_TX_Counties_FY22!CM$2,IF([1]TX_Counties_FY22_Income_Limits!CL209=[1]WAIVER_TX_Counties_FY22!CM$2,[1]TX_Counties_FY22_Income_Limits!CL209)))</f>
        <v>146716</v>
      </c>
      <c r="CN209" s="64">
        <f>IF([1]TX_Counties_FY22_Income_Limits!CM209&gt;[1]WAIVER_TX_Counties_FY22!CN$2,[1]TX_Counties_FY22_Income_Limits!CM209,IF([1]TX_Counties_FY22_Income_Limits!CM209&lt;[1]WAIVER_TX_Counties_FY22!CN$2,[1]WAIVER_TX_Counties_FY22!CN$2,IF([1]TX_Counties_FY22_Income_Limits!CM209=[1]WAIVER_TX_Counties_FY22!CN$2,[1]TX_Counties_FY22_Income_Limits!CM209)))</f>
        <v>153540</v>
      </c>
      <c r="CO209" s="64">
        <f>IF([1]TX_Counties_FY22_Income_Limits!CN209&gt;[1]WAIVER_TX_Counties_FY22!CO$2,[1]TX_Counties_FY22_Income_Limits!CN209,IF([1]TX_Counties_FY22_Income_Limits!CN209&lt;[1]WAIVER_TX_Counties_FY22!CO$2,[1]WAIVER_TX_Counties_FY22!CO$2,IF([1]TX_Counties_FY22_Income_Limits!CN209=[1]WAIVER_TX_Counties_FY22!CO$2,[1]TX_Counties_FY22_Income_Limits!CN209)))</f>
        <v>160364</v>
      </c>
      <c r="CP209" s="64">
        <f>IF([1]TX_Counties_FY22_Income_Limits!CO209&gt;[1]WAIVER_TX_Counties_FY22!CP$2,[1]TX_Counties_FY22_Income_Limits!CO209,IF([1]TX_Counties_FY22_Income_Limits!CO209&lt;[1]WAIVER_TX_Counties_FY22!CP$2,[1]WAIVER_TX_Counties_FY22!CP$2,IF([1]TX_Counties_FY22_Income_Limits!CO209=[1]WAIVER_TX_Counties_FY22!CP$2,[1]TX_Counties_FY22_Income_Limits!CO209)))</f>
        <v>167188</v>
      </c>
      <c r="CQ209" s="64">
        <f>IF([1]TX_Counties_FY22_Income_Limits!CP209&gt;[1]WAIVER_TX_Counties_FY22!CQ$2,[1]TX_Counties_FY22_Income_Limits!CP209,IF([1]TX_Counties_FY22_Income_Limits!CP209&lt;[1]WAIVER_TX_Counties_FY22!CQ$2,[1]WAIVER_TX_Counties_FY22!CQ$2,IF([1]TX_Counties_FY22_Income_Limits!CP209=[1]WAIVER_TX_Counties_FY22!CQ$2,[1]TX_Counties_FY22_Income_Limits!CP209)))</f>
        <v>174012</v>
      </c>
      <c r="CR209" s="64">
        <f>IF([1]TX_Counties_FY22_Income_Limits!CQ209&gt;[1]WAIVER_TX_Counties_FY22!CR$2,[1]TX_Counties_FY22_Income_Limits!CQ209,IF([1]TX_Counties_FY22_Income_Limits!CQ209&lt;[1]WAIVER_TX_Counties_FY22!CR$2,[1]WAIVER_TX_Counties_FY22!CR$2,IF([1]TX_Counties_FY22_Income_Limits!CQ209=[1]WAIVER_TX_Counties_FY22!CR$2,[1]TX_Counties_FY22_Income_Limits!CQ209)))</f>
        <v>180836</v>
      </c>
      <c r="CS209" s="64">
        <f>IF([1]TX_Counties_FY22_Income_Limits!CR209&gt;[1]WAIVER_TX_Counties_FY22!CS$2,[1]TX_Counties_FY22_Income_Limits!CR209,IF([1]TX_Counties_FY22_Income_Limits!CR209&lt;[1]WAIVER_TX_Counties_FY22!CS$2,[1]WAIVER_TX_Counties_FY22!CS$2,IF([1]TX_Counties_FY22_Income_Limits!CR209=[1]WAIVER_TX_Counties_FY22!CS$2,[1]TX_Counties_FY22_Income_Limits!CR209)))</f>
        <v>187660</v>
      </c>
      <c r="CT209" s="64">
        <f>IF([1]TX_Counties_FY22_Income_Limits!CS209&gt;[1]WAIVER_TX_Counties_FY22!CT$2,[1]TX_Counties_FY22_Income_Limits!CS209,IF([1]TX_Counties_FY22_Income_Limits!CS209&lt;[1]WAIVER_TX_Counties_FY22!CT$2,[1]WAIVER_TX_Counties_FY22!CT$2,IF([1]TX_Counties_FY22_Income_Limits!CS209=[1]WAIVER_TX_Counties_FY22!CT$2,[1]TX_Counties_FY22_Income_Limits!CS209)))</f>
        <v>194484</v>
      </c>
      <c r="CU209" s="64">
        <f>IF([1]TX_Counties_FY22_Income_Limits!CT209&gt;[1]WAIVER_TX_Counties_FY22!CU$2,[1]TX_Counties_FY22_Income_Limits!CT209,IF([1]TX_Counties_FY22_Income_Limits!CT209&lt;[1]WAIVER_TX_Counties_FY22!CU$2,[1]WAIVER_TX_Counties_FY22!CU$2,IF([1]TX_Counties_FY22_Income_Limits!CT209=[1]WAIVER_TX_Counties_FY22!CU$2,[1]TX_Counties_FY22_Income_Limits!CT209)))</f>
        <v>201308</v>
      </c>
      <c r="CV209" s="64">
        <f>IF([1]TX_Counties_FY22_Income_Limits!CU209&gt;[1]WAIVER_TX_Counties_FY22!CV$2,[1]TX_Counties_FY22_Income_Limits!CU209,IF([1]TX_Counties_FY22_Income_Limits!CU209&lt;[1]WAIVER_TX_Counties_FY22!CV$2,[1]WAIVER_TX_Counties_FY22!CV$2,IF([1]TX_Counties_FY22_Income_Limits!CU209=[1]WAIVER_TX_Counties_FY22!CV$2,[1]TX_Counties_FY22_Income_Limits!CU209)))</f>
        <v>208132</v>
      </c>
      <c r="CW209" s="64">
        <f>IF([1]TX_Counties_FY22_Income_Limits!CV209&gt;[1]WAIVER_TX_Counties_FY22!CW$2,[1]TX_Counties_FY22_Income_Limits!CV209,IF([1]TX_Counties_FY22_Income_Limits!CV209&lt;[1]WAIVER_TX_Counties_FY22!CW$2,[1]WAIVER_TX_Counties_FY22!CW$2,IF([1]TX_Counties_FY22_Income_Limits!CV209=[1]WAIVER_TX_Counties_FY22!CW$2,[1]TX_Counties_FY22_Income_Limits!CV209)))</f>
        <v>214956</v>
      </c>
      <c r="CX209" s="64">
        <f>IF([1]TX_Counties_FY22_Income_Limits!CW209&gt;[1]WAIVER_TX_Counties_FY22!CX$2,[1]TX_Counties_FY22_Income_Limits!CW209,IF([1]TX_Counties_FY22_Income_Limits!CW209&lt;[1]WAIVER_TX_Counties_FY22!CX$2,[1]WAIVER_TX_Counties_FY22!CX$2,IF([1]TX_Counties_FY22_Income_Limits!CW209=[1]WAIVER_TX_Counties_FY22!CX$2,[1]TX_Counties_FY22_Income_Limits!CW209)))</f>
        <v>221780</v>
      </c>
      <c r="CY209" s="64">
        <f>IF([1]TX_Counties_FY22_Income_Limits!CX209&gt;[1]WAIVER_TX_Counties_FY22!CY$2,[1]TX_Counties_FY22_Income_Limits!CX209,IF([1]TX_Counties_FY22_Income_Limits!CX209&lt;[1]WAIVER_TX_Counties_FY22!CY$2,[1]WAIVER_TX_Counties_FY22!CY$2,IF([1]TX_Counties_FY22_Income_Limits!CX209=[1]WAIVER_TX_Counties_FY22!CY$2,[1]TX_Counties_FY22_Income_Limits!CX209)))</f>
        <v>228604</v>
      </c>
      <c r="CZ209" s="64">
        <f>IF([1]TX_Counties_FY22_Income_Limits!CY209&gt;[1]WAIVER_TX_Counties_FY22!CZ$2,[1]TX_Counties_FY22_Income_Limits!CY209,IF([1]TX_Counties_FY22_Income_Limits!CY209&lt;[1]WAIVER_TX_Counties_FY22!CZ$2,[1]WAIVER_TX_Counties_FY22!CZ$2,IF([1]TX_Counties_FY22_Income_Limits!CY209=[1]WAIVER_TX_Counties_FY22!CZ$2,[1]TX_Counties_FY22_Income_Limits!CY209)))</f>
        <v>71652</v>
      </c>
      <c r="DA209" s="64">
        <f>IF([1]TX_Counties_FY22_Income_Limits!CZ209&gt;[1]WAIVER_TX_Counties_FY22!DA$2,[1]TX_Counties_FY22_Income_Limits!CZ209,IF([1]TX_Counties_FY22_Income_Limits!CZ209&lt;[1]WAIVER_TX_Counties_FY22!DA$2,[1]WAIVER_TX_Counties_FY22!DA$2,IF([1]TX_Counties_FY22_Income_Limits!CZ209=[1]WAIVER_TX_Counties_FY22!DA$2,[1]TX_Counties_FY22_Income_Limits!CZ209)))</f>
        <v>81888</v>
      </c>
      <c r="DB209" s="64">
        <f>IF([1]TX_Counties_FY22_Income_Limits!DA209&gt;[1]WAIVER_TX_Counties_FY22!DB$2,[1]TX_Counties_FY22_Income_Limits!DA209,IF([1]TX_Counties_FY22_Income_Limits!DA209&lt;[1]WAIVER_TX_Counties_FY22!DB$2,[1]WAIVER_TX_Counties_FY22!DB$2,IF([1]TX_Counties_FY22_Income_Limits!DA209=[1]WAIVER_TX_Counties_FY22!DB$2,[1]TX_Counties_FY22_Income_Limits!DA209)))</f>
        <v>92124</v>
      </c>
      <c r="DC209" s="64">
        <f>IF([1]TX_Counties_FY22_Income_Limits!DB209&gt;[1]WAIVER_TX_Counties_FY22!DC$2,[1]TX_Counties_FY22_Income_Limits!DB209,IF([1]TX_Counties_FY22_Income_Limits!DB209&lt;[1]WAIVER_TX_Counties_FY22!DC$2,[1]WAIVER_TX_Counties_FY22!DC$2,IF([1]TX_Counties_FY22_Income_Limits!DB209=[1]WAIVER_TX_Counties_FY22!DC$2,[1]TX_Counties_FY22_Income_Limits!DB209)))</f>
        <v>102360</v>
      </c>
      <c r="DD209" s="64">
        <f>IF([1]TX_Counties_FY22_Income_Limits!DC209&gt;[1]WAIVER_TX_Counties_FY22!DD$2,[1]TX_Counties_FY22_Income_Limits!DC209,IF([1]TX_Counties_FY22_Income_Limits!DC209&lt;[1]WAIVER_TX_Counties_FY22!DD$2,[1]WAIVER_TX_Counties_FY22!DD$2,IF([1]TX_Counties_FY22_Income_Limits!DC209=[1]WAIVER_TX_Counties_FY22!DD$2,[1]TX_Counties_FY22_Income_Limits!DC209)))</f>
        <v>110548.8</v>
      </c>
      <c r="DE209" s="64">
        <f>IF([1]TX_Counties_FY22_Income_Limits!DD209&gt;[1]WAIVER_TX_Counties_FY22!DE$2,[1]TX_Counties_FY22_Income_Limits!DD209,IF([1]TX_Counties_FY22_Income_Limits!DD209&lt;[1]WAIVER_TX_Counties_FY22!DE$2,[1]WAIVER_TX_Counties_FY22!DE$2,IF([1]TX_Counties_FY22_Income_Limits!DD209=[1]WAIVER_TX_Counties_FY22!DE$2,[1]TX_Counties_FY22_Income_Limits!DD209)))</f>
        <v>118737.59999999999</v>
      </c>
      <c r="DF209" s="64">
        <f>IF([1]TX_Counties_FY22_Income_Limits!DE209&gt;[1]WAIVER_TX_Counties_FY22!DF$2,[1]TX_Counties_FY22_Income_Limits!DE209,IF([1]TX_Counties_FY22_Income_Limits!DE209&lt;[1]WAIVER_TX_Counties_FY22!DF$2,[1]WAIVER_TX_Counties_FY22!DF$2,IF([1]TX_Counties_FY22_Income_Limits!DE209=[1]WAIVER_TX_Counties_FY22!DF$2,[1]TX_Counties_FY22_Income_Limits!DE209)))</f>
        <v>126926.39999999999</v>
      </c>
      <c r="DG209" s="64">
        <f>IF([1]TX_Counties_FY22_Income_Limits!DF209&gt;[1]WAIVER_TX_Counties_FY22!DG$2,[1]TX_Counties_FY22_Income_Limits!DF209,IF([1]TX_Counties_FY22_Income_Limits!DF209&lt;[1]WAIVER_TX_Counties_FY22!DG$2,[1]WAIVER_TX_Counties_FY22!DG$2,IF([1]TX_Counties_FY22_Income_Limits!DF209=[1]WAIVER_TX_Counties_FY22!DG$2,[1]TX_Counties_FY22_Income_Limits!DF209)))</f>
        <v>135115.20000000001</v>
      </c>
      <c r="DH209" s="64">
        <f>IF([1]TX_Counties_FY22_Income_Limits!DG209&gt;[1]WAIVER_TX_Counties_FY22!DH$2,[1]TX_Counties_FY22_Income_Limits!DG209,IF([1]TX_Counties_FY22_Income_Limits!DG209&lt;[1]WAIVER_TX_Counties_FY22!DH$2,[1]WAIVER_TX_Counties_FY22!DH$2,IF([1]TX_Counties_FY22_Income_Limits!DG209=[1]WAIVER_TX_Counties_FY22!DH$2,[1]TX_Counties_FY22_Income_Limits!DG209)))</f>
        <v>143304</v>
      </c>
      <c r="DI209" s="64">
        <f>IF([1]TX_Counties_FY22_Income_Limits!DH209&gt;[1]WAIVER_TX_Counties_FY22!DI$2,[1]TX_Counties_FY22_Income_Limits!DH209,IF([1]TX_Counties_FY22_Income_Limits!DH209&lt;[1]WAIVER_TX_Counties_FY22!DI$2,[1]WAIVER_TX_Counties_FY22!DI$2,IF([1]TX_Counties_FY22_Income_Limits!DH209=[1]WAIVER_TX_Counties_FY22!DI$2,[1]TX_Counties_FY22_Income_Limits!DH209)))</f>
        <v>151492.79999999999</v>
      </c>
      <c r="DJ209" s="64">
        <f>IF([1]TX_Counties_FY22_Income_Limits!DI209&gt;[1]WAIVER_TX_Counties_FY22!DJ$2,[1]TX_Counties_FY22_Income_Limits!DI209,IF([1]TX_Counties_FY22_Income_Limits!DI209&lt;[1]WAIVER_TX_Counties_FY22!DJ$2,[1]WAIVER_TX_Counties_FY22!DJ$2,IF([1]TX_Counties_FY22_Income_Limits!DI209=[1]WAIVER_TX_Counties_FY22!DJ$2,[1]TX_Counties_FY22_Income_Limits!DI209)))</f>
        <v>159681.59999999998</v>
      </c>
      <c r="DK209" s="64">
        <f>IF([1]TX_Counties_FY22_Income_Limits!DJ209&gt;[1]WAIVER_TX_Counties_FY22!DK$2,[1]TX_Counties_FY22_Income_Limits!DJ209,IF([1]TX_Counties_FY22_Income_Limits!DJ209&lt;[1]WAIVER_TX_Counties_FY22!DK$2,[1]WAIVER_TX_Counties_FY22!DK$2,IF([1]TX_Counties_FY22_Income_Limits!DJ209=[1]WAIVER_TX_Counties_FY22!DK$2,[1]TX_Counties_FY22_Income_Limits!DJ209)))</f>
        <v>167870.39999999997</v>
      </c>
      <c r="DL209" s="64">
        <f>IF([1]TX_Counties_FY22_Income_Limits!DK209&gt;[1]WAIVER_TX_Counties_FY22!DL$2,[1]TX_Counties_FY22_Income_Limits!DK209,IF([1]TX_Counties_FY22_Income_Limits!DK209&lt;[1]WAIVER_TX_Counties_FY22!DL$2,[1]WAIVER_TX_Counties_FY22!DL$2,IF([1]TX_Counties_FY22_Income_Limits!DK209=[1]WAIVER_TX_Counties_FY22!DL$2,[1]TX_Counties_FY22_Income_Limits!DK209)))</f>
        <v>176059.19999999995</v>
      </c>
      <c r="DM209" s="64">
        <f>IF([1]TX_Counties_FY22_Income_Limits!DL209&gt;[1]WAIVER_TX_Counties_FY22!DM$2,[1]TX_Counties_FY22_Income_Limits!DL209,IF([1]TX_Counties_FY22_Income_Limits!DL209&lt;[1]WAIVER_TX_Counties_FY22!DM$2,[1]WAIVER_TX_Counties_FY22!DM$2,IF([1]TX_Counties_FY22_Income_Limits!DL209=[1]WAIVER_TX_Counties_FY22!DM$2,[1]TX_Counties_FY22_Income_Limits!DL209)))</f>
        <v>184247.99999999994</v>
      </c>
      <c r="DN209" s="64">
        <f>IF([1]TX_Counties_FY22_Income_Limits!DM209&gt;[1]WAIVER_TX_Counties_FY22!DN$2,[1]TX_Counties_FY22_Income_Limits!DM209,IF([1]TX_Counties_FY22_Income_Limits!DM209&lt;[1]WAIVER_TX_Counties_FY22!DN$2,[1]WAIVER_TX_Counties_FY22!DN$2,IF([1]TX_Counties_FY22_Income_Limits!DM209=[1]WAIVER_TX_Counties_FY22!DN$2,[1]TX_Counties_FY22_Income_Limits!DM209)))</f>
        <v>192436.79999999993</v>
      </c>
      <c r="DO209" s="64">
        <f>IF([1]TX_Counties_FY22_Income_Limits!DN209&gt;[1]WAIVER_TX_Counties_FY22!DO$2,[1]TX_Counties_FY22_Income_Limits!DN209,IF([1]TX_Counties_FY22_Income_Limits!DN209&lt;[1]WAIVER_TX_Counties_FY22!DO$2,[1]WAIVER_TX_Counties_FY22!DO$2,IF([1]TX_Counties_FY22_Income_Limits!DN209=[1]WAIVER_TX_Counties_FY22!DO$2,[1]TX_Counties_FY22_Income_Limits!DN209)))</f>
        <v>200625.59999999992</v>
      </c>
      <c r="DP209" s="64">
        <f>IF([1]TX_Counties_FY22_Income_Limits!DO209&gt;[1]WAIVER_TX_Counties_FY22!DP$2,[1]TX_Counties_FY22_Income_Limits!DO209,IF([1]TX_Counties_FY22_Income_Limits!DO209&lt;[1]WAIVER_TX_Counties_FY22!DP$2,[1]WAIVER_TX_Counties_FY22!DP$2,IF([1]TX_Counties_FY22_Income_Limits!DO209=[1]WAIVER_TX_Counties_FY22!DP$2,[1]TX_Counties_FY22_Income_Limits!DO209)))</f>
        <v>208814.39999999991</v>
      </c>
      <c r="DQ209" s="64">
        <f>IF([1]TX_Counties_FY22_Income_Limits!DP209&gt;[1]WAIVER_TX_Counties_FY22!DQ$2,[1]TX_Counties_FY22_Income_Limits!DP209,IF([1]TX_Counties_FY22_Income_Limits!DP209&lt;[1]WAIVER_TX_Counties_FY22!DQ$2,[1]WAIVER_TX_Counties_FY22!DQ$2,IF([1]TX_Counties_FY22_Income_Limits!DP209=[1]WAIVER_TX_Counties_FY22!DQ$2,[1]TX_Counties_FY22_Income_Limits!DP209)))</f>
        <v>217003.1999999999</v>
      </c>
      <c r="DR209" s="64">
        <f>IF([1]TX_Counties_FY22_Income_Limits!DQ209&gt;[1]WAIVER_TX_Counties_FY22!DR$2,[1]TX_Counties_FY22_Income_Limits!DQ209,IF([1]TX_Counties_FY22_Income_Limits!DQ209&lt;[1]WAIVER_TX_Counties_FY22!DR$2,[1]WAIVER_TX_Counties_FY22!DR$2,IF([1]TX_Counties_FY22_Income_Limits!DQ209=[1]WAIVER_TX_Counties_FY22!DR$2,[1]TX_Counties_FY22_Income_Limits!DQ209)))</f>
        <v>225191.99999999988</v>
      </c>
      <c r="DS209" s="64">
        <f>IF([1]TX_Counties_FY22_Income_Limits!DR209&gt;[1]WAIVER_TX_Counties_FY22!DS$2,[1]TX_Counties_FY22_Income_Limits!DR209,IF([1]TX_Counties_FY22_Income_Limits!DR209&lt;[1]WAIVER_TX_Counties_FY22!DS$2,[1]WAIVER_TX_Counties_FY22!DS$2,IF([1]TX_Counties_FY22_Income_Limits!DR209=[1]WAIVER_TX_Counties_FY22!DS$2,[1]TX_Counties_FY22_Income_Limits!DR209)))</f>
        <v>233380.79999999987</v>
      </c>
      <c r="DT209" s="64">
        <f>IF([1]TX_Counties_FY22_Income_Limits!DS209&gt;[1]WAIVER_TX_Counties_FY22!DT$2,[1]TX_Counties_FY22_Income_Limits!DS209,IF([1]TX_Counties_FY22_Income_Limits!DS209&lt;[1]WAIVER_TX_Counties_FY22!DT$2,[1]WAIVER_TX_Counties_FY22!DT$2,IF([1]TX_Counties_FY22_Income_Limits!DS209=[1]WAIVER_TX_Counties_FY22!DT$2,[1]TX_Counties_FY22_Income_Limits!DS209)))</f>
        <v>241569.59999999986</v>
      </c>
      <c r="DU209" s="64">
        <f>IF([1]TX_Counties_FY22_Income_Limits!DT209&gt;[1]WAIVER_TX_Counties_FY22!DU$2,[1]TX_Counties_FY22_Income_Limits!DT209,IF([1]TX_Counties_FY22_Income_Limits!DT209&lt;[1]WAIVER_TX_Counties_FY22!DU$2,[1]WAIVER_TX_Counties_FY22!DU$2,IF([1]TX_Counties_FY22_Income_Limits!DT209=[1]WAIVER_TX_Counties_FY22!DU$2,[1]TX_Counties_FY22_Income_Limits!DT209)))</f>
        <v>249758.39999999985</v>
      </c>
      <c r="DV209" s="64">
        <f>IF([1]TX_Counties_FY22_Income_Limits!DU209&gt;[1]WAIVER_TX_Counties_FY22!DV$2,[1]TX_Counties_FY22_Income_Limits!DU209,IF([1]TX_Counties_FY22_Income_Limits!DU209&lt;[1]WAIVER_TX_Counties_FY22!DV$2,[1]WAIVER_TX_Counties_FY22!DV$2,IF([1]TX_Counties_FY22_Income_Limits!DU209=[1]WAIVER_TX_Counties_FY22!DV$2,[1]TX_Counties_FY22_Income_Limits!DU209)))</f>
        <v>257947.19999999984</v>
      </c>
      <c r="DW209" s="64">
        <f>IF([1]TX_Counties_FY22_Income_Limits!DV209&gt;[1]WAIVER_TX_Counties_FY22!DW$2,[1]TX_Counties_FY22_Income_Limits!DV209,IF([1]TX_Counties_FY22_Income_Limits!DV209&lt;[1]WAIVER_TX_Counties_FY22!DW$2,[1]WAIVER_TX_Counties_FY22!DW$2,IF([1]TX_Counties_FY22_Income_Limits!DV209=[1]WAIVER_TX_Counties_FY22!DW$2,[1]TX_Counties_FY22_Income_Limits!DV209)))</f>
        <v>266135.99999999983</v>
      </c>
      <c r="DX209" s="64">
        <f>IF([1]TX_Counties_FY22_Income_Limits!DW209&gt;[1]WAIVER_TX_Counties_FY22!DX$2,[1]TX_Counties_FY22_Income_Limits!DW209,IF([1]TX_Counties_FY22_Income_Limits!DW209&lt;[1]WAIVER_TX_Counties_FY22!DX$2,[1]WAIVER_TX_Counties_FY22!DX$2,IF([1]TX_Counties_FY22_Income_Limits!DW209=[1]WAIVER_TX_Counties_FY22!DX$2,[1]TX_Counties_FY22_Income_Limits!DW209)))</f>
        <v>274324.79999999981</v>
      </c>
      <c r="DY209"/>
    </row>
    <row r="210" spans="1:129" ht="14.45">
      <c r="A210" s="65" t="s">
        <v>399</v>
      </c>
      <c r="B210" s="65" t="str">
        <f t="shared" si="8"/>
        <v>YES</v>
      </c>
      <c r="C210" s="64">
        <f>[1]TX_Counties_FY22_Income_Limits!B210</f>
        <v>75000</v>
      </c>
      <c r="D210" s="64">
        <f>IF([1]TX_Counties_FY22_Income_Limits!C210&gt;[1]WAIVER_TX_Counties_FY22!D$2,[1]TX_Counties_FY22_Income_Limits!C210,IF([1]TX_Counties_FY22_Income_Limits!C210&lt;[1]WAIVER_TX_Counties_FY22!D$2,[1]WAIVER_TX_Counties_FY22!D$2,IF([1]TX_Counties_FY22_Income_Limits!C210=[1]WAIVER_TX_Counties_FY22!D$2,[1]TX_Counties_FY22_Income_Limits!C210)))</f>
        <v>17650</v>
      </c>
      <c r="E210" s="64">
        <f>IF([1]TX_Counties_FY22_Income_Limits!D210&gt;[1]WAIVER_TX_Counties_FY22!E$2,[1]TX_Counties_FY22_Income_Limits!D210,IF([1]TX_Counties_FY22_Income_Limits!D210&lt;[1]WAIVER_TX_Counties_FY22!E$2,[1]WAIVER_TX_Counties_FY22!E$2,IF([1]TX_Counties_FY22_Income_Limits!D210=[1]WAIVER_TX_Counties_FY22!E$2,[1]TX_Counties_FY22_Income_Limits!D210)))</f>
        <v>20200</v>
      </c>
      <c r="F210" s="64">
        <f>IF([1]TX_Counties_FY22_Income_Limits!E210&gt;[1]WAIVER_TX_Counties_FY22!F$2,[1]TX_Counties_FY22_Income_Limits!E210,IF([1]TX_Counties_FY22_Income_Limits!E210&lt;[1]WAIVER_TX_Counties_FY22!F$2,[1]WAIVER_TX_Counties_FY22!F$2,IF([1]TX_Counties_FY22_Income_Limits!E210=[1]WAIVER_TX_Counties_FY22!F$2,[1]TX_Counties_FY22_Income_Limits!E210)))</f>
        <v>23030</v>
      </c>
      <c r="G210" s="64">
        <f>IF([1]TX_Counties_FY22_Income_Limits!F210&gt;[1]WAIVER_TX_Counties_FY22!G$2,[1]TX_Counties_FY22_Income_Limits!F210,IF([1]TX_Counties_FY22_Income_Limits!F210&lt;[1]WAIVER_TX_Counties_FY22!G$2,[1]WAIVER_TX_Counties_FY22!G$2,IF([1]TX_Counties_FY22_Income_Limits!F210=[1]WAIVER_TX_Counties_FY22!G$2,[1]TX_Counties_FY22_Income_Limits!F210)))</f>
        <v>27750</v>
      </c>
      <c r="H210" s="64">
        <f>IF([1]TX_Counties_FY22_Income_Limits!G210&gt;[1]WAIVER_TX_Counties_FY22!H$2,[1]TX_Counties_FY22_Income_Limits!G210,IF([1]TX_Counties_FY22_Income_Limits!G210&lt;[1]WAIVER_TX_Counties_FY22!H$2,[1]WAIVER_TX_Counties_FY22!H$2,IF([1]TX_Counties_FY22_Income_Limits!G210=[1]WAIVER_TX_Counties_FY22!H$2,[1]TX_Counties_FY22_Income_Limits!G210)))</f>
        <v>32470</v>
      </c>
      <c r="I210" s="64">
        <f>IF([1]TX_Counties_FY22_Income_Limits!H210&gt;[1]WAIVER_TX_Counties_FY22!I$2,[1]TX_Counties_FY22_Income_Limits!H210,IF([1]TX_Counties_FY22_Income_Limits!H210&lt;[1]WAIVER_TX_Counties_FY22!I$2,[1]WAIVER_TX_Counties_FY22!I$2,IF([1]TX_Counties_FY22_Income_Limits!H210=[1]WAIVER_TX_Counties_FY22!I$2,[1]TX_Counties_FY22_Income_Limits!H210)))</f>
        <v>37190</v>
      </c>
      <c r="J210" s="64">
        <f>IF([1]TX_Counties_FY22_Income_Limits!I210&gt;[1]WAIVER_TX_Counties_FY22!J$2,[1]TX_Counties_FY22_Income_Limits!I210,IF([1]TX_Counties_FY22_Income_Limits!I210&lt;[1]WAIVER_TX_Counties_FY22!J$2,[1]WAIVER_TX_Counties_FY22!J$2,IF([1]TX_Counties_FY22_Income_Limits!I210=[1]WAIVER_TX_Counties_FY22!J$2,[1]TX_Counties_FY22_Income_Limits!I210)))</f>
        <v>41910</v>
      </c>
      <c r="K210" s="64">
        <f>IF([1]TX_Counties_FY22_Income_Limits!J210&gt;[1]WAIVER_TX_Counties_FY22!K$2,[1]TX_Counties_FY22_Income_Limits!J210,IF([1]TX_Counties_FY22_Income_Limits!J210&lt;[1]WAIVER_TX_Counties_FY22!K$2,[1]WAIVER_TX_Counties_FY22!K$2,IF([1]TX_Counties_FY22_Income_Limits!J210=[1]WAIVER_TX_Counties_FY22!K$2,[1]TX_Counties_FY22_Income_Limits!J210)))</f>
        <v>46630</v>
      </c>
      <c r="L210" s="64">
        <f>IF([1]TX_Counties_FY22_Income_Limits!K210&gt;[1]WAIVER_TX_Counties_FY22!L$2,[1]TX_Counties_FY22_Income_Limits!K210,IF([1]TX_Counties_FY22_Income_Limits!K210&lt;[1]WAIVER_TX_Counties_FY22!L$2,[1]WAIVER_TX_Counties_FY22!L$2,IF([1]TX_Counties_FY22_Income_Limits!K210=[1]WAIVER_TX_Counties_FY22!L$2,[1]TX_Counties_FY22_Income_Limits!K210)))</f>
        <v>58799.999999999993</v>
      </c>
      <c r="M210" s="64">
        <f>IF([1]TX_Counties_FY22_Income_Limits!L210&gt;[1]WAIVER_TX_Counties_FY22!M$2,[1]TX_Counties_FY22_Income_Limits!L210,IF([1]TX_Counties_FY22_Income_Limits!L210&lt;[1]WAIVER_TX_Counties_FY22!M$2,[1]WAIVER_TX_Counties_FY22!M$2,IF([1]TX_Counties_FY22_Income_Limits!L210=[1]WAIVER_TX_Counties_FY22!M$2,[1]TX_Counties_FY22_Income_Limits!L210)))</f>
        <v>62160</v>
      </c>
      <c r="N210" s="64">
        <f>IF([1]TX_Counties_FY22_Income_Limits!M210&gt;[1]WAIVER_TX_Counties_FY22!N$2,[1]TX_Counties_FY22_Income_Limits!M210,IF([1]TX_Counties_FY22_Income_Limits!M210&lt;[1]WAIVER_TX_Counties_FY22!N$2,[1]WAIVER_TX_Counties_FY22!N$2,IF([1]TX_Counties_FY22_Income_Limits!M210=[1]WAIVER_TX_Counties_FY22!N$2,[1]TX_Counties_FY22_Income_Limits!M210)))</f>
        <v>65520.000000000007</v>
      </c>
      <c r="O210" s="64">
        <f>IF([1]TX_Counties_FY22_Income_Limits!N210&gt;[1]WAIVER_TX_Counties_FY22!O$2,[1]TX_Counties_FY22_Income_Limits!N210,IF([1]TX_Counties_FY22_Income_Limits!N210&lt;[1]WAIVER_TX_Counties_FY22!O$2,[1]WAIVER_TX_Counties_FY22!O$2,IF([1]TX_Counties_FY22_Income_Limits!N210=[1]WAIVER_TX_Counties_FY22!O$2,[1]TX_Counties_FY22_Income_Limits!N210)))</f>
        <v>68880.000000000015</v>
      </c>
      <c r="P210" s="64">
        <f>IF([1]TX_Counties_FY22_Income_Limits!O210&gt;[1]WAIVER_TX_Counties_FY22!P$2,[1]TX_Counties_FY22_Income_Limits!O210,IF([1]TX_Counties_FY22_Income_Limits!O210&lt;[1]WAIVER_TX_Counties_FY22!P$2,[1]WAIVER_TX_Counties_FY22!P$2,IF([1]TX_Counties_FY22_Income_Limits!O210=[1]WAIVER_TX_Counties_FY22!P$2,[1]TX_Counties_FY22_Income_Limits!O210)))</f>
        <v>72240.000000000029</v>
      </c>
      <c r="Q210" s="64">
        <f>IF([1]TX_Counties_FY22_Income_Limits!P210&gt;[1]WAIVER_TX_Counties_FY22!Q$2,[1]TX_Counties_FY22_Income_Limits!P210,IF([1]TX_Counties_FY22_Income_Limits!P210&lt;[1]WAIVER_TX_Counties_FY22!Q$2,[1]WAIVER_TX_Counties_FY22!Q$2,IF([1]TX_Counties_FY22_Income_Limits!P210=[1]WAIVER_TX_Counties_FY22!Q$2,[1]TX_Counties_FY22_Income_Limits!P210)))</f>
        <v>75600.000000000044</v>
      </c>
      <c r="R210" s="64">
        <f>IF([1]TX_Counties_FY22_Income_Limits!Q210&gt;[1]WAIVER_TX_Counties_FY22!R$2,[1]TX_Counties_FY22_Income_Limits!Q210,IF([1]TX_Counties_FY22_Income_Limits!Q210&lt;[1]WAIVER_TX_Counties_FY22!R$2,[1]WAIVER_TX_Counties_FY22!R$2,IF([1]TX_Counties_FY22_Income_Limits!Q210=[1]WAIVER_TX_Counties_FY22!R$2,[1]TX_Counties_FY22_Income_Limits!Q210)))</f>
        <v>78960.000000000058</v>
      </c>
      <c r="S210" s="64">
        <f>IF([1]TX_Counties_FY22_Income_Limits!R210&gt;[1]WAIVER_TX_Counties_FY22!S$2,[1]TX_Counties_FY22_Income_Limits!R210,IF([1]TX_Counties_FY22_Income_Limits!R210&lt;[1]WAIVER_TX_Counties_FY22!S$2,[1]WAIVER_TX_Counties_FY22!S$2,IF([1]TX_Counties_FY22_Income_Limits!R210=[1]WAIVER_TX_Counties_FY22!S$2,[1]TX_Counties_FY22_Income_Limits!R210)))</f>
        <v>82320.000000000073</v>
      </c>
      <c r="T210" s="64">
        <f>IF([1]TX_Counties_FY22_Income_Limits!S210&gt;[1]WAIVER_TX_Counties_FY22!T$2,[1]TX_Counties_FY22_Income_Limits!S210,IF([1]TX_Counties_FY22_Income_Limits!S210&lt;[1]WAIVER_TX_Counties_FY22!T$2,[1]WAIVER_TX_Counties_FY22!T$2,IF([1]TX_Counties_FY22_Income_Limits!S210=[1]WAIVER_TX_Counties_FY22!T$2,[1]TX_Counties_FY22_Income_Limits!S210)))</f>
        <v>85680.000000000087</v>
      </c>
      <c r="U210" s="64">
        <f>IF([1]TX_Counties_FY22_Income_Limits!T210&gt;[1]WAIVER_TX_Counties_FY22!U$2,[1]TX_Counties_FY22_Income_Limits!T210,IF([1]TX_Counties_FY22_Income_Limits!T210&lt;[1]WAIVER_TX_Counties_FY22!U$2,[1]WAIVER_TX_Counties_FY22!U$2,IF([1]TX_Counties_FY22_Income_Limits!T210=[1]WAIVER_TX_Counties_FY22!U$2,[1]TX_Counties_FY22_Income_Limits!T210)))</f>
        <v>89040.000000000102</v>
      </c>
      <c r="V210" s="64">
        <f>IF([1]TX_Counties_FY22_Income_Limits!U210&gt;[1]WAIVER_TX_Counties_FY22!V$2,[1]TX_Counties_FY22_Income_Limits!U210,IF([1]TX_Counties_FY22_Income_Limits!U210&lt;[1]WAIVER_TX_Counties_FY22!V$2,[1]WAIVER_TX_Counties_FY22!V$2,IF([1]TX_Counties_FY22_Income_Limits!U210=[1]WAIVER_TX_Counties_FY22!V$2,[1]TX_Counties_FY22_Income_Limits!U210)))</f>
        <v>92400.000000000116</v>
      </c>
      <c r="W210" s="64">
        <f>IF([1]TX_Counties_FY22_Income_Limits!V210&gt;[1]WAIVER_TX_Counties_FY22!W$2,[1]TX_Counties_FY22_Income_Limits!V210,IF([1]TX_Counties_FY22_Income_Limits!V210&lt;[1]WAIVER_TX_Counties_FY22!W$2,[1]WAIVER_TX_Counties_FY22!W$2,IF([1]TX_Counties_FY22_Income_Limits!V210=[1]WAIVER_TX_Counties_FY22!W$2,[1]TX_Counties_FY22_Income_Limits!V210)))</f>
        <v>95760.000000000131</v>
      </c>
      <c r="X210" s="64">
        <f>IF([1]TX_Counties_FY22_Income_Limits!W210&gt;[1]WAIVER_TX_Counties_FY22!X$2,[1]TX_Counties_FY22_Income_Limits!W210,IF([1]TX_Counties_FY22_Income_Limits!W210&lt;[1]WAIVER_TX_Counties_FY22!X$2,[1]WAIVER_TX_Counties_FY22!X$2,IF([1]TX_Counties_FY22_Income_Limits!W210=[1]WAIVER_TX_Counties_FY22!X$2,[1]TX_Counties_FY22_Income_Limits!W210)))</f>
        <v>99120.000000000146</v>
      </c>
      <c r="Y210" s="64">
        <f>IF([1]TX_Counties_FY22_Income_Limits!X210&gt;[1]WAIVER_TX_Counties_FY22!Y$2,[1]TX_Counties_FY22_Income_Limits!X210,IF([1]TX_Counties_FY22_Income_Limits!X210&lt;[1]WAIVER_TX_Counties_FY22!Y$2,[1]WAIVER_TX_Counties_FY22!Y$2,IF([1]TX_Counties_FY22_Income_Limits!X210=[1]WAIVER_TX_Counties_FY22!Y$2,[1]TX_Counties_FY22_Income_Limits!X210)))</f>
        <v>102480.00000000016</v>
      </c>
      <c r="Z210" s="64">
        <f>IF([1]TX_Counties_FY22_Income_Limits!Y210&gt;[1]WAIVER_TX_Counties_FY22!Z$2,[1]TX_Counties_FY22_Income_Limits!Y210,IF([1]TX_Counties_FY22_Income_Limits!Y210&lt;[1]WAIVER_TX_Counties_FY22!Z$2,[1]WAIVER_TX_Counties_FY22!Z$2,IF([1]TX_Counties_FY22_Income_Limits!Y210=[1]WAIVER_TX_Counties_FY22!Z$2,[1]TX_Counties_FY22_Income_Limits!Y210)))</f>
        <v>105840.00000000017</v>
      </c>
      <c r="AA210" s="64">
        <f>IF([1]TX_Counties_FY22_Income_Limits!Z210&gt;[1]WAIVER_TX_Counties_FY22!AA$2,[1]TX_Counties_FY22_Income_Limits!Z210,IF([1]TX_Counties_FY22_Income_Limits!Z210&lt;[1]WAIVER_TX_Counties_FY22!AA$2,[1]WAIVER_TX_Counties_FY22!AA$2,IF([1]TX_Counties_FY22_Income_Limits!Z210=[1]WAIVER_TX_Counties_FY22!AA$2,[1]TX_Counties_FY22_Income_Limits!Z210)))</f>
        <v>109200.00000000019</v>
      </c>
      <c r="AB210" s="64">
        <f>IF([1]TX_Counties_FY22_Income_Limits!AA210&gt;[1]WAIVER_TX_Counties_FY22!AB$2,[1]TX_Counties_FY22_Income_Limits!AA210,IF([1]TX_Counties_FY22_Income_Limits!AA210&lt;[1]WAIVER_TX_Counties_FY22!AB$2,[1]WAIVER_TX_Counties_FY22!AB$2,IF([1]TX_Counties_FY22_Income_Limits!AA210=[1]WAIVER_TX_Counties_FY22!AB$2,[1]TX_Counties_FY22_Income_Limits!AA210)))</f>
        <v>112560.0000000002</v>
      </c>
      <c r="AC210" s="64">
        <f>IF([1]TX_Counties_FY22_Income_Limits!AB210&gt;[1]WAIVER_TX_Counties_FY22!AC$2,[1]TX_Counties_FY22_Income_Limits!AB210,IF([1]TX_Counties_FY22_Income_Limits!AB210&lt;[1]WAIVER_TX_Counties_FY22!AC$2,[1]WAIVER_TX_Counties_FY22!AC$2,IF([1]TX_Counties_FY22_Income_Limits!AB210=[1]WAIVER_TX_Counties_FY22!AC$2,[1]TX_Counties_FY22_Income_Limits!AB210)))</f>
        <v>29400</v>
      </c>
      <c r="AD210" s="64">
        <f>IF([1]TX_Counties_FY22_Income_Limits!AC210&gt;[1]WAIVER_TX_Counties_FY22!AD$2,[1]TX_Counties_FY22_Income_Limits!AC210,IF([1]TX_Counties_FY22_Income_Limits!AC210&lt;[1]WAIVER_TX_Counties_FY22!AD$2,[1]WAIVER_TX_Counties_FY22!AD$2,IF([1]TX_Counties_FY22_Income_Limits!AC210=[1]WAIVER_TX_Counties_FY22!AD$2,[1]TX_Counties_FY22_Income_Limits!AC210)))</f>
        <v>33600</v>
      </c>
      <c r="AE210" s="64">
        <f>IF([1]TX_Counties_FY22_Income_Limits!AD210&gt;[1]WAIVER_TX_Counties_FY22!AE$2,[1]TX_Counties_FY22_Income_Limits!AD210,IF([1]TX_Counties_FY22_Income_Limits!AD210&lt;[1]WAIVER_TX_Counties_FY22!AE$2,[1]WAIVER_TX_Counties_FY22!AE$2,IF([1]TX_Counties_FY22_Income_Limits!AD210=[1]WAIVER_TX_Counties_FY22!AE$2,[1]TX_Counties_FY22_Income_Limits!AD210)))</f>
        <v>37800</v>
      </c>
      <c r="AF210" s="64">
        <f>IF([1]TX_Counties_FY22_Income_Limits!AE210&gt;[1]WAIVER_TX_Counties_FY22!AF$2,[1]TX_Counties_FY22_Income_Limits!AE210,IF([1]TX_Counties_FY22_Income_Limits!AE210&lt;[1]WAIVER_TX_Counties_FY22!AF$2,[1]WAIVER_TX_Counties_FY22!AF$2,IF([1]TX_Counties_FY22_Income_Limits!AE210=[1]WAIVER_TX_Counties_FY22!AF$2,[1]TX_Counties_FY22_Income_Limits!AE210)))</f>
        <v>42000</v>
      </c>
      <c r="AG210" s="64">
        <f>IF([1]TX_Counties_FY22_Income_Limits!AF210&gt;[1]WAIVER_TX_Counties_FY22!AG$2,[1]TX_Counties_FY22_Income_Limits!AF210,IF([1]TX_Counties_FY22_Income_Limits!AF210&lt;[1]WAIVER_TX_Counties_FY22!AG$2,[1]WAIVER_TX_Counties_FY22!AG$2,IF([1]TX_Counties_FY22_Income_Limits!AF210=[1]WAIVER_TX_Counties_FY22!AG$2,[1]TX_Counties_FY22_Income_Limits!AF210)))</f>
        <v>45400</v>
      </c>
      <c r="AH210" s="64">
        <f>IF([1]TX_Counties_FY22_Income_Limits!AG210&gt;[1]WAIVER_TX_Counties_FY22!AH$2,[1]TX_Counties_FY22_Income_Limits!AG210,IF([1]TX_Counties_FY22_Income_Limits!AG210&lt;[1]WAIVER_TX_Counties_FY22!AH$2,[1]WAIVER_TX_Counties_FY22!AH$2,IF([1]TX_Counties_FY22_Income_Limits!AG210=[1]WAIVER_TX_Counties_FY22!AH$2,[1]TX_Counties_FY22_Income_Limits!AG210)))</f>
        <v>48750</v>
      </c>
      <c r="AI210" s="64">
        <f>IF([1]TX_Counties_FY22_Income_Limits!AH210&gt;[1]WAIVER_TX_Counties_FY22!AI$2,[1]TX_Counties_FY22_Income_Limits!AH210,IF([1]TX_Counties_FY22_Income_Limits!AH210&lt;[1]WAIVER_TX_Counties_FY22!AI$2,[1]WAIVER_TX_Counties_FY22!AI$2,IF([1]TX_Counties_FY22_Income_Limits!AH210=[1]WAIVER_TX_Counties_FY22!AI$2,[1]TX_Counties_FY22_Income_Limits!AH210)))</f>
        <v>52100</v>
      </c>
      <c r="AJ210" s="64">
        <f>IF([1]TX_Counties_FY22_Income_Limits!AI210&gt;[1]WAIVER_TX_Counties_FY22!AJ$2,[1]TX_Counties_FY22_Income_Limits!AI210,IF([1]TX_Counties_FY22_Income_Limits!AI210&lt;[1]WAIVER_TX_Counties_FY22!AJ$2,[1]WAIVER_TX_Counties_FY22!AJ$2,IF([1]TX_Counties_FY22_Income_Limits!AI210=[1]WAIVER_TX_Counties_FY22!AJ$2,[1]TX_Counties_FY22_Income_Limits!AI210)))</f>
        <v>55450</v>
      </c>
      <c r="AK210" s="64">
        <f>IF([1]TX_Counties_FY22_Income_Limits!AJ210&gt;[1]WAIVER_TX_Counties_FY22!AK$2,[1]TX_Counties_FY22_Income_Limits!AJ210,IF([1]TX_Counties_FY22_Income_Limits!AJ210&lt;[1]WAIVER_TX_Counties_FY22!AK$2,[1]WAIVER_TX_Counties_FY22!AK$2,IF([1]TX_Counties_FY22_Income_Limits!AJ210=[1]WAIVER_TX_Counties_FY22!AK$2,[1]TX_Counties_FY22_Income_Limits!AJ210)))</f>
        <v>58799.999999999993</v>
      </c>
      <c r="AL210" s="64">
        <f>IF([1]TX_Counties_FY22_Income_Limits!AK210&gt;[1]WAIVER_TX_Counties_FY22!AL$2,[1]TX_Counties_FY22_Income_Limits!AK210,IF([1]TX_Counties_FY22_Income_Limits!AK210&lt;[1]WAIVER_TX_Counties_FY22!AL$2,[1]WAIVER_TX_Counties_FY22!AL$2,IF([1]TX_Counties_FY22_Income_Limits!AK210=[1]WAIVER_TX_Counties_FY22!AL$2,[1]TX_Counties_FY22_Income_Limits!AK210)))</f>
        <v>62160</v>
      </c>
      <c r="AM210" s="64">
        <f>IF([1]TX_Counties_FY22_Income_Limits!AL210&gt;[1]WAIVER_TX_Counties_FY22!AM$2,[1]TX_Counties_FY22_Income_Limits!AL210,IF([1]TX_Counties_FY22_Income_Limits!AL210&lt;[1]WAIVER_TX_Counties_FY22!AM$2,[1]WAIVER_TX_Counties_FY22!AM$2,IF([1]TX_Counties_FY22_Income_Limits!AL210=[1]WAIVER_TX_Counties_FY22!AM$2,[1]TX_Counties_FY22_Income_Limits!AL210)))</f>
        <v>65520.000000000007</v>
      </c>
      <c r="AN210" s="64">
        <f>IF([1]TX_Counties_FY22_Income_Limits!AM210&gt;[1]WAIVER_TX_Counties_FY22!AN$2,[1]TX_Counties_FY22_Income_Limits!AM210,IF([1]TX_Counties_FY22_Income_Limits!AM210&lt;[1]WAIVER_TX_Counties_FY22!AN$2,[1]WAIVER_TX_Counties_FY22!AN$2,IF([1]TX_Counties_FY22_Income_Limits!AM210=[1]WAIVER_TX_Counties_FY22!AN$2,[1]TX_Counties_FY22_Income_Limits!AM210)))</f>
        <v>68880.000000000015</v>
      </c>
      <c r="AO210" s="64">
        <f>IF([1]TX_Counties_FY22_Income_Limits!AN210&gt;[1]WAIVER_TX_Counties_FY22!AO$2,[1]TX_Counties_FY22_Income_Limits!AN210,IF([1]TX_Counties_FY22_Income_Limits!AN210&lt;[1]WAIVER_TX_Counties_FY22!AO$2,[1]WAIVER_TX_Counties_FY22!AO$2,IF([1]TX_Counties_FY22_Income_Limits!AN210=[1]WAIVER_TX_Counties_FY22!AO$2,[1]TX_Counties_FY22_Income_Limits!AN210)))</f>
        <v>72240.000000000029</v>
      </c>
      <c r="AP210" s="64">
        <f>IF([1]TX_Counties_FY22_Income_Limits!AO210&gt;[1]WAIVER_TX_Counties_FY22!AP$2,[1]TX_Counties_FY22_Income_Limits!AO210,IF([1]TX_Counties_FY22_Income_Limits!AO210&lt;[1]WAIVER_TX_Counties_FY22!AP$2,[1]WAIVER_TX_Counties_FY22!AP$2,IF([1]TX_Counties_FY22_Income_Limits!AO210=[1]WAIVER_TX_Counties_FY22!AP$2,[1]TX_Counties_FY22_Income_Limits!AO210)))</f>
        <v>75600.000000000044</v>
      </c>
      <c r="AQ210" s="64">
        <f>IF([1]TX_Counties_FY22_Income_Limits!AP210&gt;[1]WAIVER_TX_Counties_FY22!AQ$2,[1]TX_Counties_FY22_Income_Limits!AP210,IF([1]TX_Counties_FY22_Income_Limits!AP210&lt;[1]WAIVER_TX_Counties_FY22!AQ$2,[1]WAIVER_TX_Counties_FY22!AQ$2,IF([1]TX_Counties_FY22_Income_Limits!AP210=[1]WAIVER_TX_Counties_FY22!AQ$2,[1]TX_Counties_FY22_Income_Limits!AP210)))</f>
        <v>78960.000000000058</v>
      </c>
      <c r="AR210" s="64">
        <f>IF([1]TX_Counties_FY22_Income_Limits!AQ210&gt;[1]WAIVER_TX_Counties_FY22!AR$2,[1]TX_Counties_FY22_Income_Limits!AQ210,IF([1]TX_Counties_FY22_Income_Limits!AQ210&lt;[1]WAIVER_TX_Counties_FY22!AR$2,[1]WAIVER_TX_Counties_FY22!AR$2,IF([1]TX_Counties_FY22_Income_Limits!AQ210=[1]WAIVER_TX_Counties_FY22!AR$2,[1]TX_Counties_FY22_Income_Limits!AQ210)))</f>
        <v>82320.000000000073</v>
      </c>
      <c r="AS210" s="64">
        <f>IF([1]TX_Counties_FY22_Income_Limits!AR210&gt;[1]WAIVER_TX_Counties_FY22!AS$2,[1]TX_Counties_FY22_Income_Limits!AR210,IF([1]TX_Counties_FY22_Income_Limits!AR210&lt;[1]WAIVER_TX_Counties_FY22!AS$2,[1]WAIVER_TX_Counties_FY22!AS$2,IF([1]TX_Counties_FY22_Income_Limits!AR210=[1]WAIVER_TX_Counties_FY22!AS$2,[1]TX_Counties_FY22_Income_Limits!AR210)))</f>
        <v>85680.000000000087</v>
      </c>
      <c r="AT210" s="64">
        <f>IF([1]TX_Counties_FY22_Income_Limits!AS210&gt;[1]WAIVER_TX_Counties_FY22!AT$2,[1]TX_Counties_FY22_Income_Limits!AS210,IF([1]TX_Counties_FY22_Income_Limits!AS210&lt;[1]WAIVER_TX_Counties_FY22!AT$2,[1]WAIVER_TX_Counties_FY22!AT$2,IF([1]TX_Counties_FY22_Income_Limits!AS210=[1]WAIVER_TX_Counties_FY22!AT$2,[1]TX_Counties_FY22_Income_Limits!AS210)))</f>
        <v>89040.000000000102</v>
      </c>
      <c r="AU210" s="64">
        <f>IF([1]TX_Counties_FY22_Income_Limits!AT210&gt;[1]WAIVER_TX_Counties_FY22!AU$2,[1]TX_Counties_FY22_Income_Limits!AT210,IF([1]TX_Counties_FY22_Income_Limits!AT210&lt;[1]WAIVER_TX_Counties_FY22!AU$2,[1]WAIVER_TX_Counties_FY22!AU$2,IF([1]TX_Counties_FY22_Income_Limits!AT210=[1]WAIVER_TX_Counties_FY22!AU$2,[1]TX_Counties_FY22_Income_Limits!AT210)))</f>
        <v>92400.000000000116</v>
      </c>
      <c r="AV210" s="64">
        <f>IF([1]TX_Counties_FY22_Income_Limits!AU210&gt;[1]WAIVER_TX_Counties_FY22!AV$2,[1]TX_Counties_FY22_Income_Limits!AU210,IF([1]TX_Counties_FY22_Income_Limits!AU210&lt;[1]WAIVER_TX_Counties_FY22!AV$2,[1]WAIVER_TX_Counties_FY22!AV$2,IF([1]TX_Counties_FY22_Income_Limits!AU210=[1]WAIVER_TX_Counties_FY22!AV$2,[1]TX_Counties_FY22_Income_Limits!AU210)))</f>
        <v>95760.000000000131</v>
      </c>
      <c r="AW210" s="64">
        <f>IF([1]TX_Counties_FY22_Income_Limits!AV210&gt;[1]WAIVER_TX_Counties_FY22!AW$2,[1]TX_Counties_FY22_Income_Limits!AV210,IF([1]TX_Counties_FY22_Income_Limits!AV210&lt;[1]WAIVER_TX_Counties_FY22!AW$2,[1]WAIVER_TX_Counties_FY22!AW$2,IF([1]TX_Counties_FY22_Income_Limits!AV210=[1]WAIVER_TX_Counties_FY22!AW$2,[1]TX_Counties_FY22_Income_Limits!AV210)))</f>
        <v>99120.000000000146</v>
      </c>
      <c r="AX210" s="64">
        <f>IF([1]TX_Counties_FY22_Income_Limits!AW210&gt;[1]WAIVER_TX_Counties_FY22!AX$2,[1]TX_Counties_FY22_Income_Limits!AW210,IF([1]TX_Counties_FY22_Income_Limits!AW210&lt;[1]WAIVER_TX_Counties_FY22!AX$2,[1]WAIVER_TX_Counties_FY22!AX$2,IF([1]TX_Counties_FY22_Income_Limits!AW210=[1]WAIVER_TX_Counties_FY22!AX$2,[1]TX_Counties_FY22_Income_Limits!AW210)))</f>
        <v>102480.00000000016</v>
      </c>
      <c r="AY210" s="64">
        <f>IF([1]TX_Counties_FY22_Income_Limits!AX210&gt;[1]WAIVER_TX_Counties_FY22!AY$2,[1]TX_Counties_FY22_Income_Limits!AX210,IF([1]TX_Counties_FY22_Income_Limits!AX210&lt;[1]WAIVER_TX_Counties_FY22!AY$2,[1]WAIVER_TX_Counties_FY22!AY$2,IF([1]TX_Counties_FY22_Income_Limits!AX210=[1]WAIVER_TX_Counties_FY22!AY$2,[1]TX_Counties_FY22_Income_Limits!AX210)))</f>
        <v>105840.00000000017</v>
      </c>
      <c r="AZ210" s="64">
        <f>IF([1]TX_Counties_FY22_Income_Limits!AY210&gt;[1]WAIVER_TX_Counties_FY22!AZ$2,[1]TX_Counties_FY22_Income_Limits!AY210,IF([1]TX_Counties_FY22_Income_Limits!AY210&lt;[1]WAIVER_TX_Counties_FY22!AZ$2,[1]WAIVER_TX_Counties_FY22!AZ$2,IF([1]TX_Counties_FY22_Income_Limits!AY210=[1]WAIVER_TX_Counties_FY22!AZ$2,[1]TX_Counties_FY22_Income_Limits!AY210)))</f>
        <v>109200.00000000019</v>
      </c>
      <c r="BA210" s="64">
        <f>IF([1]TX_Counties_FY22_Income_Limits!AZ210&gt;[1]WAIVER_TX_Counties_FY22!BA$2,[1]TX_Counties_FY22_Income_Limits!AZ210,IF([1]TX_Counties_FY22_Income_Limits!AZ210&lt;[1]WAIVER_TX_Counties_FY22!BA$2,[1]WAIVER_TX_Counties_FY22!BA$2,IF([1]TX_Counties_FY22_Income_Limits!AZ210=[1]WAIVER_TX_Counties_FY22!BA$2,[1]TX_Counties_FY22_Income_Limits!AZ210)))</f>
        <v>112560.0000000002</v>
      </c>
      <c r="BB210" s="64">
        <f>IF([1]TX_Counties_FY22_Income_Limits!BA210&gt;[1]WAIVER_TX_Counties_FY22!BB$2,[1]TX_Counties_FY22_Income_Limits!BA210,IF([1]TX_Counties_FY22_Income_Limits!BA210&lt;[1]WAIVER_TX_Counties_FY22!BB$2,[1]WAIVER_TX_Counties_FY22!BB$2,IF([1]TX_Counties_FY22_Income_Limits!BA210=[1]WAIVER_TX_Counties_FY22!BB$2,[1]TX_Counties_FY22_Income_Limits!BA210)))</f>
        <v>47050</v>
      </c>
      <c r="BC210" s="64">
        <f>IF([1]TX_Counties_FY22_Income_Limits!BB210&gt;[1]WAIVER_TX_Counties_FY22!BC$2,[1]TX_Counties_FY22_Income_Limits!BB210,IF([1]TX_Counties_FY22_Income_Limits!BB210&lt;[1]WAIVER_TX_Counties_FY22!BC$2,[1]WAIVER_TX_Counties_FY22!BC$2,IF([1]TX_Counties_FY22_Income_Limits!BB210=[1]WAIVER_TX_Counties_FY22!BC$2,[1]TX_Counties_FY22_Income_Limits!BB210)))</f>
        <v>53800</v>
      </c>
      <c r="BD210" s="64">
        <f>IF([1]TX_Counties_FY22_Income_Limits!BC210&gt;[1]WAIVER_TX_Counties_FY22!BD$2,[1]TX_Counties_FY22_Income_Limits!BC210,IF([1]TX_Counties_FY22_Income_Limits!BC210&lt;[1]WAIVER_TX_Counties_FY22!BD$2,[1]WAIVER_TX_Counties_FY22!BD$2,IF([1]TX_Counties_FY22_Income_Limits!BC210=[1]WAIVER_TX_Counties_FY22!BD$2,[1]TX_Counties_FY22_Income_Limits!BC210)))</f>
        <v>60500</v>
      </c>
      <c r="BE210" s="64">
        <f>IF([1]TX_Counties_FY22_Income_Limits!BD210&gt;[1]WAIVER_TX_Counties_FY22!BE$2,[1]TX_Counties_FY22_Income_Limits!BD210,IF([1]TX_Counties_FY22_Income_Limits!BD210&lt;[1]WAIVER_TX_Counties_FY22!BE$2,[1]WAIVER_TX_Counties_FY22!BE$2,IF([1]TX_Counties_FY22_Income_Limits!BD210=[1]WAIVER_TX_Counties_FY22!BE$2,[1]TX_Counties_FY22_Income_Limits!BD210)))</f>
        <v>67250</v>
      </c>
      <c r="BF210" s="64">
        <f>IF([1]TX_Counties_FY22_Income_Limits!BE210&gt;[1]WAIVER_TX_Counties_FY22!BF$2,[1]TX_Counties_FY22_Income_Limits!BE210,IF([1]TX_Counties_FY22_Income_Limits!BE210&lt;[1]WAIVER_TX_Counties_FY22!BF$2,[1]WAIVER_TX_Counties_FY22!BF$2,IF([1]TX_Counties_FY22_Income_Limits!BE210=[1]WAIVER_TX_Counties_FY22!BF$2,[1]TX_Counties_FY22_Income_Limits!BE210)))</f>
        <v>72650</v>
      </c>
      <c r="BG210" s="64">
        <f>IF([1]TX_Counties_FY22_Income_Limits!BF210&gt;[1]WAIVER_TX_Counties_FY22!BG$2,[1]TX_Counties_FY22_Income_Limits!BF210,IF([1]TX_Counties_FY22_Income_Limits!BF210&lt;[1]WAIVER_TX_Counties_FY22!BG$2,[1]WAIVER_TX_Counties_FY22!BG$2,IF([1]TX_Counties_FY22_Income_Limits!BF210=[1]WAIVER_TX_Counties_FY22!BG$2,[1]TX_Counties_FY22_Income_Limits!BF210)))</f>
        <v>78000</v>
      </c>
      <c r="BH210" s="64">
        <f>IF([1]TX_Counties_FY22_Income_Limits!BG210&gt;[1]WAIVER_TX_Counties_FY22!BH$2,[1]TX_Counties_FY22_Income_Limits!BG210,IF([1]TX_Counties_FY22_Income_Limits!BG210&lt;[1]WAIVER_TX_Counties_FY22!BH$2,[1]WAIVER_TX_Counties_FY22!BH$2,IF([1]TX_Counties_FY22_Income_Limits!BG210=[1]WAIVER_TX_Counties_FY22!BH$2,[1]TX_Counties_FY22_Income_Limits!BG210)))</f>
        <v>83400</v>
      </c>
      <c r="BI210" s="64">
        <f>IF([1]TX_Counties_FY22_Income_Limits!BH210&gt;[1]WAIVER_TX_Counties_FY22!BI$2,[1]TX_Counties_FY22_Income_Limits!BH210,IF([1]TX_Counties_FY22_Income_Limits!BH210&lt;[1]WAIVER_TX_Counties_FY22!BI$2,[1]WAIVER_TX_Counties_FY22!BI$2,IF([1]TX_Counties_FY22_Income_Limits!BH210=[1]WAIVER_TX_Counties_FY22!BI$2,[1]TX_Counties_FY22_Income_Limits!BH210)))</f>
        <v>88750</v>
      </c>
      <c r="BJ210" s="64">
        <f>IF([1]TX_Counties_FY22_Income_Limits!BI210&gt;[1]WAIVER_TX_Counties_FY22!BJ$2,[1]TX_Counties_FY22_Income_Limits!BI210,IF([1]TX_Counties_FY22_Income_Limits!BI210&lt;[1]WAIVER_TX_Counties_FY22!BJ$2,[1]WAIVER_TX_Counties_FY22!BJ$2,IF([1]TX_Counties_FY22_Income_Limits!BI210=[1]WAIVER_TX_Counties_FY22!BJ$2,[1]TX_Counties_FY22_Income_Limits!BI210)))</f>
        <v>94150</v>
      </c>
      <c r="BK210" s="64">
        <f>IF([1]TX_Counties_FY22_Income_Limits!BJ210&gt;[1]WAIVER_TX_Counties_FY22!BK$2,[1]TX_Counties_FY22_Income_Limits!BJ210,IF([1]TX_Counties_FY22_Income_Limits!BJ210&lt;[1]WAIVER_TX_Counties_FY22!BK$2,[1]WAIVER_TX_Counties_FY22!BK$2,IF([1]TX_Counties_FY22_Income_Limits!BJ210=[1]WAIVER_TX_Counties_FY22!BK$2,[1]TX_Counties_FY22_Income_Limits!BJ210)))</f>
        <v>99530</v>
      </c>
      <c r="BL210" s="64">
        <f>IF([1]TX_Counties_FY22_Income_Limits!BK210&gt;[1]WAIVER_TX_Counties_FY22!BL$2,[1]TX_Counties_FY22_Income_Limits!BK210,IF([1]TX_Counties_FY22_Income_Limits!BK210&lt;[1]WAIVER_TX_Counties_FY22!BL$2,[1]WAIVER_TX_Counties_FY22!BL$2,IF([1]TX_Counties_FY22_Income_Limits!BK210=[1]WAIVER_TX_Counties_FY22!BL$2,[1]TX_Counties_FY22_Income_Limits!BK210)))</f>
        <v>104910</v>
      </c>
      <c r="BM210" s="64">
        <f>IF([1]TX_Counties_FY22_Income_Limits!BL210&gt;[1]WAIVER_TX_Counties_FY22!BM$2,[1]TX_Counties_FY22_Income_Limits!BL210,IF([1]TX_Counties_FY22_Income_Limits!BL210&lt;[1]WAIVER_TX_Counties_FY22!BM$2,[1]WAIVER_TX_Counties_FY22!BM$2,IF([1]TX_Counties_FY22_Income_Limits!BL210=[1]WAIVER_TX_Counties_FY22!BM$2,[1]TX_Counties_FY22_Income_Limits!BL210)))</f>
        <v>110290</v>
      </c>
      <c r="BN210" s="64">
        <f>IF([1]TX_Counties_FY22_Income_Limits!BM210&gt;[1]WAIVER_TX_Counties_FY22!BN$2,[1]TX_Counties_FY22_Income_Limits!BM210,IF([1]TX_Counties_FY22_Income_Limits!BM210&lt;[1]WAIVER_TX_Counties_FY22!BN$2,[1]WAIVER_TX_Counties_FY22!BN$2,IF([1]TX_Counties_FY22_Income_Limits!BM210=[1]WAIVER_TX_Counties_FY22!BN$2,[1]TX_Counties_FY22_Income_Limits!BM210)))</f>
        <v>115670</v>
      </c>
      <c r="BO210" s="64">
        <f>IF([1]TX_Counties_FY22_Income_Limits!BN210&gt;[1]WAIVER_TX_Counties_FY22!BO$2,[1]TX_Counties_FY22_Income_Limits!BN210,IF([1]TX_Counties_FY22_Income_Limits!BN210&lt;[1]WAIVER_TX_Counties_FY22!BO$2,[1]WAIVER_TX_Counties_FY22!BO$2,IF([1]TX_Counties_FY22_Income_Limits!BN210=[1]WAIVER_TX_Counties_FY22!BO$2,[1]TX_Counties_FY22_Income_Limits!BN210)))</f>
        <v>121050</v>
      </c>
      <c r="BP210" s="64">
        <f>IF([1]TX_Counties_FY22_Income_Limits!BO210&gt;[1]WAIVER_TX_Counties_FY22!BP$2,[1]TX_Counties_FY22_Income_Limits!BO210,IF([1]TX_Counties_FY22_Income_Limits!BO210&lt;[1]WAIVER_TX_Counties_FY22!BP$2,[1]WAIVER_TX_Counties_FY22!BP$2,IF([1]TX_Counties_FY22_Income_Limits!BO210=[1]WAIVER_TX_Counties_FY22!BP$2,[1]TX_Counties_FY22_Income_Limits!BO210)))</f>
        <v>126430</v>
      </c>
      <c r="BQ210" s="64">
        <f>IF([1]TX_Counties_FY22_Income_Limits!BP210&gt;[1]WAIVER_TX_Counties_FY22!BQ$2,[1]TX_Counties_FY22_Income_Limits!BP210,IF([1]TX_Counties_FY22_Income_Limits!BP210&lt;[1]WAIVER_TX_Counties_FY22!BQ$2,[1]WAIVER_TX_Counties_FY22!BQ$2,IF([1]TX_Counties_FY22_Income_Limits!BP210=[1]WAIVER_TX_Counties_FY22!BQ$2,[1]TX_Counties_FY22_Income_Limits!BP210)))</f>
        <v>131810</v>
      </c>
      <c r="BR210" s="64">
        <f>IF([1]TX_Counties_FY22_Income_Limits!BQ210&gt;[1]WAIVER_TX_Counties_FY22!BR$2,[1]TX_Counties_FY22_Income_Limits!BQ210,IF([1]TX_Counties_FY22_Income_Limits!BQ210&lt;[1]WAIVER_TX_Counties_FY22!BR$2,[1]WAIVER_TX_Counties_FY22!BR$2,IF([1]TX_Counties_FY22_Income_Limits!BQ210=[1]WAIVER_TX_Counties_FY22!BR$2,[1]TX_Counties_FY22_Income_Limits!BQ210)))</f>
        <v>137190</v>
      </c>
      <c r="BS210" s="64">
        <f>IF([1]TX_Counties_FY22_Income_Limits!BR210&gt;[1]WAIVER_TX_Counties_FY22!BS$2,[1]TX_Counties_FY22_Income_Limits!BR210,IF([1]TX_Counties_FY22_Income_Limits!BR210&lt;[1]WAIVER_TX_Counties_FY22!BS$2,[1]WAIVER_TX_Counties_FY22!BS$2,IF([1]TX_Counties_FY22_Income_Limits!BR210=[1]WAIVER_TX_Counties_FY22!BS$2,[1]TX_Counties_FY22_Income_Limits!BR210)))</f>
        <v>142570</v>
      </c>
      <c r="BT210" s="64">
        <f>IF([1]TX_Counties_FY22_Income_Limits!BS210&gt;[1]WAIVER_TX_Counties_FY22!BT$2,[1]TX_Counties_FY22_Income_Limits!BS210,IF([1]TX_Counties_FY22_Income_Limits!BS210&lt;[1]WAIVER_TX_Counties_FY22!BT$2,[1]WAIVER_TX_Counties_FY22!BT$2,IF([1]TX_Counties_FY22_Income_Limits!BS210=[1]WAIVER_TX_Counties_FY22!BT$2,[1]TX_Counties_FY22_Income_Limits!BS210)))</f>
        <v>147950</v>
      </c>
      <c r="BU210" s="64">
        <f>IF([1]TX_Counties_FY22_Income_Limits!BT210&gt;[1]WAIVER_TX_Counties_FY22!BU$2,[1]TX_Counties_FY22_Income_Limits!BT210,IF([1]TX_Counties_FY22_Income_Limits!BT210&lt;[1]WAIVER_TX_Counties_FY22!BU$2,[1]WAIVER_TX_Counties_FY22!BU$2,IF([1]TX_Counties_FY22_Income_Limits!BT210=[1]WAIVER_TX_Counties_FY22!BU$2,[1]TX_Counties_FY22_Income_Limits!BT210)))</f>
        <v>153330</v>
      </c>
      <c r="BV210" s="64">
        <f>IF([1]TX_Counties_FY22_Income_Limits!BU210&gt;[1]WAIVER_TX_Counties_FY22!BV$2,[1]TX_Counties_FY22_Income_Limits!BU210,IF([1]TX_Counties_FY22_Income_Limits!BU210&lt;[1]WAIVER_TX_Counties_FY22!BV$2,[1]WAIVER_TX_Counties_FY22!BV$2,IF([1]TX_Counties_FY22_Income_Limits!BU210=[1]WAIVER_TX_Counties_FY22!BV$2,[1]TX_Counties_FY22_Income_Limits!BU210)))</f>
        <v>158710</v>
      </c>
      <c r="BW210" s="64">
        <f>IF([1]TX_Counties_FY22_Income_Limits!BV210&gt;[1]WAIVER_TX_Counties_FY22!BW$2,[1]TX_Counties_FY22_Income_Limits!BV210,IF([1]TX_Counties_FY22_Income_Limits!BV210&lt;[1]WAIVER_TX_Counties_FY22!BW$2,[1]WAIVER_TX_Counties_FY22!BW$2,IF([1]TX_Counties_FY22_Income_Limits!BV210=[1]WAIVER_TX_Counties_FY22!BW$2,[1]TX_Counties_FY22_Income_Limits!BV210)))</f>
        <v>164090</v>
      </c>
      <c r="BX210" s="64">
        <f>IF([1]TX_Counties_FY22_Income_Limits!BW210&gt;[1]WAIVER_TX_Counties_FY22!BX$2,[1]TX_Counties_FY22_Income_Limits!BW210,IF([1]TX_Counties_FY22_Income_Limits!BW210&lt;[1]WAIVER_TX_Counties_FY22!BX$2,[1]WAIVER_TX_Counties_FY22!BX$2,IF([1]TX_Counties_FY22_Income_Limits!BW210=[1]WAIVER_TX_Counties_FY22!BX$2,[1]TX_Counties_FY22_Income_Limits!BW210)))</f>
        <v>169470</v>
      </c>
      <c r="BY210" s="64">
        <f>IF([1]TX_Counties_FY22_Income_Limits!BX210&gt;[1]WAIVER_TX_Counties_FY22!BY$2,[1]TX_Counties_FY22_Income_Limits!BX210,IF([1]TX_Counties_FY22_Income_Limits!BX210&lt;[1]WAIVER_TX_Counties_FY22!BY$2,[1]WAIVER_TX_Counties_FY22!BY$2,IF([1]TX_Counties_FY22_Income_Limits!BX210=[1]WAIVER_TX_Counties_FY22!BY$2,[1]TX_Counties_FY22_Income_Limits!BX210)))</f>
        <v>174850</v>
      </c>
      <c r="BZ210" s="64">
        <f>IF([1]TX_Counties_FY22_Income_Limits!BY210&gt;[1]WAIVER_TX_Counties_FY22!BZ$2,[1]TX_Counties_FY22_Income_Limits!BY210,IF([1]TX_Counties_FY22_Income_Limits!BY210&lt;[1]WAIVER_TX_Counties_FY22!BZ$2,[1]WAIVER_TX_Counties_FY22!BZ$2,IF([1]TX_Counties_FY22_Income_Limits!BY210=[1]WAIVER_TX_Counties_FY22!BZ$2,[1]TX_Counties_FY22_Income_Limits!BY210)))</f>
        <v>180230</v>
      </c>
      <c r="CA210" s="64">
        <f>IF([1]TX_Counties_FY22_Income_Limits!BZ210&gt;[1]WAIVER_TX_Counties_FY22!CA$2,[1]TX_Counties_FY22_Income_Limits!BZ210,IF([1]TX_Counties_FY22_Income_Limits!BZ210&lt;[1]WAIVER_TX_Counties_FY22!CA$2,[1]WAIVER_TX_Counties_FY22!CA$2,IF([1]TX_Counties_FY22_Income_Limits!BZ210=[1]WAIVER_TX_Counties_FY22!CA$2,[1]TX_Counties_FY22_Income_Limits!BZ210)))</f>
        <v>59709.999999999993</v>
      </c>
      <c r="CB210" s="64">
        <f>IF([1]TX_Counties_FY22_Income_Limits!CA210&gt;[1]WAIVER_TX_Counties_FY22!CB$2,[1]TX_Counties_FY22_Income_Limits!CA210,IF([1]TX_Counties_FY22_Income_Limits!CA210&lt;[1]WAIVER_TX_Counties_FY22!CB$2,[1]WAIVER_TX_Counties_FY22!CB$2,IF([1]TX_Counties_FY22_Income_Limits!CA210=[1]WAIVER_TX_Counties_FY22!CB$2,[1]TX_Counties_FY22_Income_Limits!CA210)))</f>
        <v>68240</v>
      </c>
      <c r="CC210" s="64">
        <f>IF([1]TX_Counties_FY22_Income_Limits!CB210&gt;[1]WAIVER_TX_Counties_FY22!CC$2,[1]TX_Counties_FY22_Income_Limits!CB210,IF([1]TX_Counties_FY22_Income_Limits!CB210&lt;[1]WAIVER_TX_Counties_FY22!CC$2,[1]WAIVER_TX_Counties_FY22!CC$2,IF([1]TX_Counties_FY22_Income_Limits!CB210=[1]WAIVER_TX_Counties_FY22!CC$2,[1]TX_Counties_FY22_Income_Limits!CB210)))</f>
        <v>76770</v>
      </c>
      <c r="CD210" s="64">
        <f>IF([1]TX_Counties_FY22_Income_Limits!CC210&gt;[1]WAIVER_TX_Counties_FY22!CD$2,[1]TX_Counties_FY22_Income_Limits!CC210,IF([1]TX_Counties_FY22_Income_Limits!CC210&lt;[1]WAIVER_TX_Counties_FY22!CD$2,[1]WAIVER_TX_Counties_FY22!CD$2,IF([1]TX_Counties_FY22_Income_Limits!CC210=[1]WAIVER_TX_Counties_FY22!CD$2,[1]TX_Counties_FY22_Income_Limits!CC210)))</f>
        <v>85300</v>
      </c>
      <c r="CE210" s="64">
        <f>IF([1]TX_Counties_FY22_Income_Limits!CD210&gt;[1]WAIVER_TX_Counties_FY22!CE$2,[1]TX_Counties_FY22_Income_Limits!CD210,IF([1]TX_Counties_FY22_Income_Limits!CD210&lt;[1]WAIVER_TX_Counties_FY22!CE$2,[1]WAIVER_TX_Counties_FY22!CE$2,IF([1]TX_Counties_FY22_Income_Limits!CD210=[1]WAIVER_TX_Counties_FY22!CE$2,[1]TX_Counties_FY22_Income_Limits!CD210)))</f>
        <v>92124</v>
      </c>
      <c r="CF210" s="64">
        <f>IF([1]TX_Counties_FY22_Income_Limits!CE210&gt;[1]WAIVER_TX_Counties_FY22!CF$2,[1]TX_Counties_FY22_Income_Limits!CE210,IF([1]TX_Counties_FY22_Income_Limits!CE210&lt;[1]WAIVER_TX_Counties_FY22!CF$2,[1]WAIVER_TX_Counties_FY22!CF$2,IF([1]TX_Counties_FY22_Income_Limits!CE210=[1]WAIVER_TX_Counties_FY22!CF$2,[1]TX_Counties_FY22_Income_Limits!CE210)))</f>
        <v>98948</v>
      </c>
      <c r="CG210" s="64">
        <f>IF([1]TX_Counties_FY22_Income_Limits!CF210&gt;[1]WAIVER_TX_Counties_FY22!CG$2,[1]TX_Counties_FY22_Income_Limits!CF210,IF([1]TX_Counties_FY22_Income_Limits!CF210&lt;[1]WAIVER_TX_Counties_FY22!CG$2,[1]WAIVER_TX_Counties_FY22!CG$2,IF([1]TX_Counties_FY22_Income_Limits!CF210=[1]WAIVER_TX_Counties_FY22!CG$2,[1]TX_Counties_FY22_Income_Limits!CF210)))</f>
        <v>105772</v>
      </c>
      <c r="CH210" s="64">
        <f>IF([1]TX_Counties_FY22_Income_Limits!CG210&gt;[1]WAIVER_TX_Counties_FY22!CH$2,[1]TX_Counties_FY22_Income_Limits!CG210,IF([1]TX_Counties_FY22_Income_Limits!CG210&lt;[1]WAIVER_TX_Counties_FY22!CH$2,[1]WAIVER_TX_Counties_FY22!CH$2,IF([1]TX_Counties_FY22_Income_Limits!CG210=[1]WAIVER_TX_Counties_FY22!CH$2,[1]TX_Counties_FY22_Income_Limits!CG210)))</f>
        <v>112596</v>
      </c>
      <c r="CI210" s="64">
        <f>IF([1]TX_Counties_FY22_Income_Limits!CH210&gt;[1]WAIVER_TX_Counties_FY22!CI$2,[1]TX_Counties_FY22_Income_Limits!CH210,IF([1]TX_Counties_FY22_Income_Limits!CH210&lt;[1]WAIVER_TX_Counties_FY22!CI$2,[1]WAIVER_TX_Counties_FY22!CI$2,IF([1]TX_Counties_FY22_Income_Limits!CH210=[1]WAIVER_TX_Counties_FY22!CI$2,[1]TX_Counties_FY22_Income_Limits!CH210)))</f>
        <v>119419.99999999999</v>
      </c>
      <c r="CJ210" s="64">
        <f>IF([1]TX_Counties_FY22_Income_Limits!CI210&gt;[1]WAIVER_TX_Counties_FY22!CJ$2,[1]TX_Counties_FY22_Income_Limits!CI210,IF([1]TX_Counties_FY22_Income_Limits!CI210&lt;[1]WAIVER_TX_Counties_FY22!CJ$2,[1]WAIVER_TX_Counties_FY22!CJ$2,IF([1]TX_Counties_FY22_Income_Limits!CI210=[1]WAIVER_TX_Counties_FY22!CJ$2,[1]TX_Counties_FY22_Income_Limits!CI210)))</f>
        <v>126244</v>
      </c>
      <c r="CK210" s="64">
        <f>IF([1]TX_Counties_FY22_Income_Limits!CJ210&gt;[1]WAIVER_TX_Counties_FY22!CK$2,[1]TX_Counties_FY22_Income_Limits!CJ210,IF([1]TX_Counties_FY22_Income_Limits!CJ210&lt;[1]WAIVER_TX_Counties_FY22!CK$2,[1]WAIVER_TX_Counties_FY22!CK$2,IF([1]TX_Counties_FY22_Income_Limits!CJ210=[1]WAIVER_TX_Counties_FY22!CK$2,[1]TX_Counties_FY22_Income_Limits!CJ210)))</f>
        <v>133068</v>
      </c>
      <c r="CL210" s="64">
        <f>IF([1]TX_Counties_FY22_Income_Limits!CK210&gt;[1]WAIVER_TX_Counties_FY22!CL$2,[1]TX_Counties_FY22_Income_Limits!CK210,IF([1]TX_Counties_FY22_Income_Limits!CK210&lt;[1]WAIVER_TX_Counties_FY22!CL$2,[1]WAIVER_TX_Counties_FY22!CL$2,IF([1]TX_Counties_FY22_Income_Limits!CK210=[1]WAIVER_TX_Counties_FY22!CL$2,[1]TX_Counties_FY22_Income_Limits!CK210)))</f>
        <v>139892</v>
      </c>
      <c r="CM210" s="64">
        <f>IF([1]TX_Counties_FY22_Income_Limits!CL210&gt;[1]WAIVER_TX_Counties_FY22!CM$2,[1]TX_Counties_FY22_Income_Limits!CL210,IF([1]TX_Counties_FY22_Income_Limits!CL210&lt;[1]WAIVER_TX_Counties_FY22!CM$2,[1]WAIVER_TX_Counties_FY22!CM$2,IF([1]TX_Counties_FY22_Income_Limits!CL210=[1]WAIVER_TX_Counties_FY22!CM$2,[1]TX_Counties_FY22_Income_Limits!CL210)))</f>
        <v>146716</v>
      </c>
      <c r="CN210" s="64">
        <f>IF([1]TX_Counties_FY22_Income_Limits!CM210&gt;[1]WAIVER_TX_Counties_FY22!CN$2,[1]TX_Counties_FY22_Income_Limits!CM210,IF([1]TX_Counties_FY22_Income_Limits!CM210&lt;[1]WAIVER_TX_Counties_FY22!CN$2,[1]WAIVER_TX_Counties_FY22!CN$2,IF([1]TX_Counties_FY22_Income_Limits!CM210=[1]WAIVER_TX_Counties_FY22!CN$2,[1]TX_Counties_FY22_Income_Limits!CM210)))</f>
        <v>153540</v>
      </c>
      <c r="CO210" s="64">
        <f>IF([1]TX_Counties_FY22_Income_Limits!CN210&gt;[1]WAIVER_TX_Counties_FY22!CO$2,[1]TX_Counties_FY22_Income_Limits!CN210,IF([1]TX_Counties_FY22_Income_Limits!CN210&lt;[1]WAIVER_TX_Counties_FY22!CO$2,[1]WAIVER_TX_Counties_FY22!CO$2,IF([1]TX_Counties_FY22_Income_Limits!CN210=[1]WAIVER_TX_Counties_FY22!CO$2,[1]TX_Counties_FY22_Income_Limits!CN210)))</f>
        <v>160364</v>
      </c>
      <c r="CP210" s="64">
        <f>IF([1]TX_Counties_FY22_Income_Limits!CO210&gt;[1]WAIVER_TX_Counties_FY22!CP$2,[1]TX_Counties_FY22_Income_Limits!CO210,IF([1]TX_Counties_FY22_Income_Limits!CO210&lt;[1]WAIVER_TX_Counties_FY22!CP$2,[1]WAIVER_TX_Counties_FY22!CP$2,IF([1]TX_Counties_FY22_Income_Limits!CO210=[1]WAIVER_TX_Counties_FY22!CP$2,[1]TX_Counties_FY22_Income_Limits!CO210)))</f>
        <v>167188</v>
      </c>
      <c r="CQ210" s="64">
        <f>IF([1]TX_Counties_FY22_Income_Limits!CP210&gt;[1]WAIVER_TX_Counties_FY22!CQ$2,[1]TX_Counties_FY22_Income_Limits!CP210,IF([1]TX_Counties_FY22_Income_Limits!CP210&lt;[1]WAIVER_TX_Counties_FY22!CQ$2,[1]WAIVER_TX_Counties_FY22!CQ$2,IF([1]TX_Counties_FY22_Income_Limits!CP210=[1]WAIVER_TX_Counties_FY22!CQ$2,[1]TX_Counties_FY22_Income_Limits!CP210)))</f>
        <v>174012</v>
      </c>
      <c r="CR210" s="64">
        <f>IF([1]TX_Counties_FY22_Income_Limits!CQ210&gt;[1]WAIVER_TX_Counties_FY22!CR$2,[1]TX_Counties_FY22_Income_Limits!CQ210,IF([1]TX_Counties_FY22_Income_Limits!CQ210&lt;[1]WAIVER_TX_Counties_FY22!CR$2,[1]WAIVER_TX_Counties_FY22!CR$2,IF([1]TX_Counties_FY22_Income_Limits!CQ210=[1]WAIVER_TX_Counties_FY22!CR$2,[1]TX_Counties_FY22_Income_Limits!CQ210)))</f>
        <v>180836</v>
      </c>
      <c r="CS210" s="64">
        <f>IF([1]TX_Counties_FY22_Income_Limits!CR210&gt;[1]WAIVER_TX_Counties_FY22!CS$2,[1]TX_Counties_FY22_Income_Limits!CR210,IF([1]TX_Counties_FY22_Income_Limits!CR210&lt;[1]WAIVER_TX_Counties_FY22!CS$2,[1]WAIVER_TX_Counties_FY22!CS$2,IF([1]TX_Counties_FY22_Income_Limits!CR210=[1]WAIVER_TX_Counties_FY22!CS$2,[1]TX_Counties_FY22_Income_Limits!CR210)))</f>
        <v>187660</v>
      </c>
      <c r="CT210" s="64">
        <f>IF([1]TX_Counties_FY22_Income_Limits!CS210&gt;[1]WAIVER_TX_Counties_FY22!CT$2,[1]TX_Counties_FY22_Income_Limits!CS210,IF([1]TX_Counties_FY22_Income_Limits!CS210&lt;[1]WAIVER_TX_Counties_FY22!CT$2,[1]WAIVER_TX_Counties_FY22!CT$2,IF([1]TX_Counties_FY22_Income_Limits!CS210=[1]WAIVER_TX_Counties_FY22!CT$2,[1]TX_Counties_FY22_Income_Limits!CS210)))</f>
        <v>194484</v>
      </c>
      <c r="CU210" s="64">
        <f>IF([1]TX_Counties_FY22_Income_Limits!CT210&gt;[1]WAIVER_TX_Counties_FY22!CU$2,[1]TX_Counties_FY22_Income_Limits!CT210,IF([1]TX_Counties_FY22_Income_Limits!CT210&lt;[1]WAIVER_TX_Counties_FY22!CU$2,[1]WAIVER_TX_Counties_FY22!CU$2,IF([1]TX_Counties_FY22_Income_Limits!CT210=[1]WAIVER_TX_Counties_FY22!CU$2,[1]TX_Counties_FY22_Income_Limits!CT210)))</f>
        <v>201308</v>
      </c>
      <c r="CV210" s="64">
        <f>IF([1]TX_Counties_FY22_Income_Limits!CU210&gt;[1]WAIVER_TX_Counties_FY22!CV$2,[1]TX_Counties_FY22_Income_Limits!CU210,IF([1]TX_Counties_FY22_Income_Limits!CU210&lt;[1]WAIVER_TX_Counties_FY22!CV$2,[1]WAIVER_TX_Counties_FY22!CV$2,IF([1]TX_Counties_FY22_Income_Limits!CU210=[1]WAIVER_TX_Counties_FY22!CV$2,[1]TX_Counties_FY22_Income_Limits!CU210)))</f>
        <v>208132</v>
      </c>
      <c r="CW210" s="64">
        <f>IF([1]TX_Counties_FY22_Income_Limits!CV210&gt;[1]WAIVER_TX_Counties_FY22!CW$2,[1]TX_Counties_FY22_Income_Limits!CV210,IF([1]TX_Counties_FY22_Income_Limits!CV210&lt;[1]WAIVER_TX_Counties_FY22!CW$2,[1]WAIVER_TX_Counties_FY22!CW$2,IF([1]TX_Counties_FY22_Income_Limits!CV210=[1]WAIVER_TX_Counties_FY22!CW$2,[1]TX_Counties_FY22_Income_Limits!CV210)))</f>
        <v>214956</v>
      </c>
      <c r="CX210" s="64">
        <f>IF([1]TX_Counties_FY22_Income_Limits!CW210&gt;[1]WAIVER_TX_Counties_FY22!CX$2,[1]TX_Counties_FY22_Income_Limits!CW210,IF([1]TX_Counties_FY22_Income_Limits!CW210&lt;[1]WAIVER_TX_Counties_FY22!CX$2,[1]WAIVER_TX_Counties_FY22!CX$2,IF([1]TX_Counties_FY22_Income_Limits!CW210=[1]WAIVER_TX_Counties_FY22!CX$2,[1]TX_Counties_FY22_Income_Limits!CW210)))</f>
        <v>221780</v>
      </c>
      <c r="CY210" s="64">
        <f>IF([1]TX_Counties_FY22_Income_Limits!CX210&gt;[1]WAIVER_TX_Counties_FY22!CY$2,[1]TX_Counties_FY22_Income_Limits!CX210,IF([1]TX_Counties_FY22_Income_Limits!CX210&lt;[1]WAIVER_TX_Counties_FY22!CY$2,[1]WAIVER_TX_Counties_FY22!CY$2,IF([1]TX_Counties_FY22_Income_Limits!CX210=[1]WAIVER_TX_Counties_FY22!CY$2,[1]TX_Counties_FY22_Income_Limits!CX210)))</f>
        <v>228604</v>
      </c>
      <c r="CZ210" s="64">
        <f>IF([1]TX_Counties_FY22_Income_Limits!CY210&gt;[1]WAIVER_TX_Counties_FY22!CZ$2,[1]TX_Counties_FY22_Income_Limits!CY210,IF([1]TX_Counties_FY22_Income_Limits!CY210&lt;[1]WAIVER_TX_Counties_FY22!CZ$2,[1]WAIVER_TX_Counties_FY22!CZ$2,IF([1]TX_Counties_FY22_Income_Limits!CY210=[1]WAIVER_TX_Counties_FY22!CZ$2,[1]TX_Counties_FY22_Income_Limits!CY210)))</f>
        <v>71652</v>
      </c>
      <c r="DA210" s="64">
        <f>IF([1]TX_Counties_FY22_Income_Limits!CZ210&gt;[1]WAIVER_TX_Counties_FY22!DA$2,[1]TX_Counties_FY22_Income_Limits!CZ210,IF([1]TX_Counties_FY22_Income_Limits!CZ210&lt;[1]WAIVER_TX_Counties_FY22!DA$2,[1]WAIVER_TX_Counties_FY22!DA$2,IF([1]TX_Counties_FY22_Income_Limits!CZ210=[1]WAIVER_TX_Counties_FY22!DA$2,[1]TX_Counties_FY22_Income_Limits!CZ210)))</f>
        <v>81888</v>
      </c>
      <c r="DB210" s="64">
        <f>IF([1]TX_Counties_FY22_Income_Limits!DA210&gt;[1]WAIVER_TX_Counties_FY22!DB$2,[1]TX_Counties_FY22_Income_Limits!DA210,IF([1]TX_Counties_FY22_Income_Limits!DA210&lt;[1]WAIVER_TX_Counties_FY22!DB$2,[1]WAIVER_TX_Counties_FY22!DB$2,IF([1]TX_Counties_FY22_Income_Limits!DA210=[1]WAIVER_TX_Counties_FY22!DB$2,[1]TX_Counties_FY22_Income_Limits!DA210)))</f>
        <v>92124</v>
      </c>
      <c r="DC210" s="64">
        <f>IF([1]TX_Counties_FY22_Income_Limits!DB210&gt;[1]WAIVER_TX_Counties_FY22!DC$2,[1]TX_Counties_FY22_Income_Limits!DB210,IF([1]TX_Counties_FY22_Income_Limits!DB210&lt;[1]WAIVER_TX_Counties_FY22!DC$2,[1]WAIVER_TX_Counties_FY22!DC$2,IF([1]TX_Counties_FY22_Income_Limits!DB210=[1]WAIVER_TX_Counties_FY22!DC$2,[1]TX_Counties_FY22_Income_Limits!DB210)))</f>
        <v>102360</v>
      </c>
      <c r="DD210" s="64">
        <f>IF([1]TX_Counties_FY22_Income_Limits!DC210&gt;[1]WAIVER_TX_Counties_FY22!DD$2,[1]TX_Counties_FY22_Income_Limits!DC210,IF([1]TX_Counties_FY22_Income_Limits!DC210&lt;[1]WAIVER_TX_Counties_FY22!DD$2,[1]WAIVER_TX_Counties_FY22!DD$2,IF([1]TX_Counties_FY22_Income_Limits!DC210=[1]WAIVER_TX_Counties_FY22!DD$2,[1]TX_Counties_FY22_Income_Limits!DC210)))</f>
        <v>110548.8</v>
      </c>
      <c r="DE210" s="64">
        <f>IF([1]TX_Counties_FY22_Income_Limits!DD210&gt;[1]WAIVER_TX_Counties_FY22!DE$2,[1]TX_Counties_FY22_Income_Limits!DD210,IF([1]TX_Counties_FY22_Income_Limits!DD210&lt;[1]WAIVER_TX_Counties_FY22!DE$2,[1]WAIVER_TX_Counties_FY22!DE$2,IF([1]TX_Counties_FY22_Income_Limits!DD210=[1]WAIVER_TX_Counties_FY22!DE$2,[1]TX_Counties_FY22_Income_Limits!DD210)))</f>
        <v>118737.59999999999</v>
      </c>
      <c r="DF210" s="64">
        <f>IF([1]TX_Counties_FY22_Income_Limits!DE210&gt;[1]WAIVER_TX_Counties_FY22!DF$2,[1]TX_Counties_FY22_Income_Limits!DE210,IF([1]TX_Counties_FY22_Income_Limits!DE210&lt;[1]WAIVER_TX_Counties_FY22!DF$2,[1]WAIVER_TX_Counties_FY22!DF$2,IF([1]TX_Counties_FY22_Income_Limits!DE210=[1]WAIVER_TX_Counties_FY22!DF$2,[1]TX_Counties_FY22_Income_Limits!DE210)))</f>
        <v>126926.39999999999</v>
      </c>
      <c r="DG210" s="64">
        <f>IF([1]TX_Counties_FY22_Income_Limits!DF210&gt;[1]WAIVER_TX_Counties_FY22!DG$2,[1]TX_Counties_FY22_Income_Limits!DF210,IF([1]TX_Counties_FY22_Income_Limits!DF210&lt;[1]WAIVER_TX_Counties_FY22!DG$2,[1]WAIVER_TX_Counties_FY22!DG$2,IF([1]TX_Counties_FY22_Income_Limits!DF210=[1]WAIVER_TX_Counties_FY22!DG$2,[1]TX_Counties_FY22_Income_Limits!DF210)))</f>
        <v>135115.20000000001</v>
      </c>
      <c r="DH210" s="64">
        <f>IF([1]TX_Counties_FY22_Income_Limits!DG210&gt;[1]WAIVER_TX_Counties_FY22!DH$2,[1]TX_Counties_FY22_Income_Limits!DG210,IF([1]TX_Counties_FY22_Income_Limits!DG210&lt;[1]WAIVER_TX_Counties_FY22!DH$2,[1]WAIVER_TX_Counties_FY22!DH$2,IF([1]TX_Counties_FY22_Income_Limits!DG210=[1]WAIVER_TX_Counties_FY22!DH$2,[1]TX_Counties_FY22_Income_Limits!DG210)))</f>
        <v>143304</v>
      </c>
      <c r="DI210" s="64">
        <f>IF([1]TX_Counties_FY22_Income_Limits!DH210&gt;[1]WAIVER_TX_Counties_FY22!DI$2,[1]TX_Counties_FY22_Income_Limits!DH210,IF([1]TX_Counties_FY22_Income_Limits!DH210&lt;[1]WAIVER_TX_Counties_FY22!DI$2,[1]WAIVER_TX_Counties_FY22!DI$2,IF([1]TX_Counties_FY22_Income_Limits!DH210=[1]WAIVER_TX_Counties_FY22!DI$2,[1]TX_Counties_FY22_Income_Limits!DH210)))</f>
        <v>151492.79999999999</v>
      </c>
      <c r="DJ210" s="64">
        <f>IF([1]TX_Counties_FY22_Income_Limits!DI210&gt;[1]WAIVER_TX_Counties_FY22!DJ$2,[1]TX_Counties_FY22_Income_Limits!DI210,IF([1]TX_Counties_FY22_Income_Limits!DI210&lt;[1]WAIVER_TX_Counties_FY22!DJ$2,[1]WAIVER_TX_Counties_FY22!DJ$2,IF([1]TX_Counties_FY22_Income_Limits!DI210=[1]WAIVER_TX_Counties_FY22!DJ$2,[1]TX_Counties_FY22_Income_Limits!DI210)))</f>
        <v>159681.59999999998</v>
      </c>
      <c r="DK210" s="64">
        <f>IF([1]TX_Counties_FY22_Income_Limits!DJ210&gt;[1]WAIVER_TX_Counties_FY22!DK$2,[1]TX_Counties_FY22_Income_Limits!DJ210,IF([1]TX_Counties_FY22_Income_Limits!DJ210&lt;[1]WAIVER_TX_Counties_FY22!DK$2,[1]WAIVER_TX_Counties_FY22!DK$2,IF([1]TX_Counties_FY22_Income_Limits!DJ210=[1]WAIVER_TX_Counties_FY22!DK$2,[1]TX_Counties_FY22_Income_Limits!DJ210)))</f>
        <v>167870.39999999997</v>
      </c>
      <c r="DL210" s="64">
        <f>IF([1]TX_Counties_FY22_Income_Limits!DK210&gt;[1]WAIVER_TX_Counties_FY22!DL$2,[1]TX_Counties_FY22_Income_Limits!DK210,IF([1]TX_Counties_FY22_Income_Limits!DK210&lt;[1]WAIVER_TX_Counties_FY22!DL$2,[1]WAIVER_TX_Counties_FY22!DL$2,IF([1]TX_Counties_FY22_Income_Limits!DK210=[1]WAIVER_TX_Counties_FY22!DL$2,[1]TX_Counties_FY22_Income_Limits!DK210)))</f>
        <v>176059.19999999995</v>
      </c>
      <c r="DM210" s="64">
        <f>IF([1]TX_Counties_FY22_Income_Limits!DL210&gt;[1]WAIVER_TX_Counties_FY22!DM$2,[1]TX_Counties_FY22_Income_Limits!DL210,IF([1]TX_Counties_FY22_Income_Limits!DL210&lt;[1]WAIVER_TX_Counties_FY22!DM$2,[1]WAIVER_TX_Counties_FY22!DM$2,IF([1]TX_Counties_FY22_Income_Limits!DL210=[1]WAIVER_TX_Counties_FY22!DM$2,[1]TX_Counties_FY22_Income_Limits!DL210)))</f>
        <v>184247.99999999994</v>
      </c>
      <c r="DN210" s="64">
        <f>IF([1]TX_Counties_FY22_Income_Limits!DM210&gt;[1]WAIVER_TX_Counties_FY22!DN$2,[1]TX_Counties_FY22_Income_Limits!DM210,IF([1]TX_Counties_FY22_Income_Limits!DM210&lt;[1]WAIVER_TX_Counties_FY22!DN$2,[1]WAIVER_TX_Counties_FY22!DN$2,IF([1]TX_Counties_FY22_Income_Limits!DM210=[1]WAIVER_TX_Counties_FY22!DN$2,[1]TX_Counties_FY22_Income_Limits!DM210)))</f>
        <v>192436.79999999993</v>
      </c>
      <c r="DO210" s="64">
        <f>IF([1]TX_Counties_FY22_Income_Limits!DN210&gt;[1]WAIVER_TX_Counties_FY22!DO$2,[1]TX_Counties_FY22_Income_Limits!DN210,IF([1]TX_Counties_FY22_Income_Limits!DN210&lt;[1]WAIVER_TX_Counties_FY22!DO$2,[1]WAIVER_TX_Counties_FY22!DO$2,IF([1]TX_Counties_FY22_Income_Limits!DN210=[1]WAIVER_TX_Counties_FY22!DO$2,[1]TX_Counties_FY22_Income_Limits!DN210)))</f>
        <v>200625.59999999992</v>
      </c>
      <c r="DP210" s="64">
        <f>IF([1]TX_Counties_FY22_Income_Limits!DO210&gt;[1]WAIVER_TX_Counties_FY22!DP$2,[1]TX_Counties_FY22_Income_Limits!DO210,IF([1]TX_Counties_FY22_Income_Limits!DO210&lt;[1]WAIVER_TX_Counties_FY22!DP$2,[1]WAIVER_TX_Counties_FY22!DP$2,IF([1]TX_Counties_FY22_Income_Limits!DO210=[1]WAIVER_TX_Counties_FY22!DP$2,[1]TX_Counties_FY22_Income_Limits!DO210)))</f>
        <v>208814.39999999991</v>
      </c>
      <c r="DQ210" s="64">
        <f>IF([1]TX_Counties_FY22_Income_Limits!DP210&gt;[1]WAIVER_TX_Counties_FY22!DQ$2,[1]TX_Counties_FY22_Income_Limits!DP210,IF([1]TX_Counties_FY22_Income_Limits!DP210&lt;[1]WAIVER_TX_Counties_FY22!DQ$2,[1]WAIVER_TX_Counties_FY22!DQ$2,IF([1]TX_Counties_FY22_Income_Limits!DP210=[1]WAIVER_TX_Counties_FY22!DQ$2,[1]TX_Counties_FY22_Income_Limits!DP210)))</f>
        <v>217003.1999999999</v>
      </c>
      <c r="DR210" s="64">
        <f>IF([1]TX_Counties_FY22_Income_Limits!DQ210&gt;[1]WAIVER_TX_Counties_FY22!DR$2,[1]TX_Counties_FY22_Income_Limits!DQ210,IF([1]TX_Counties_FY22_Income_Limits!DQ210&lt;[1]WAIVER_TX_Counties_FY22!DR$2,[1]WAIVER_TX_Counties_FY22!DR$2,IF([1]TX_Counties_FY22_Income_Limits!DQ210=[1]WAIVER_TX_Counties_FY22!DR$2,[1]TX_Counties_FY22_Income_Limits!DQ210)))</f>
        <v>225191.99999999988</v>
      </c>
      <c r="DS210" s="64">
        <f>IF([1]TX_Counties_FY22_Income_Limits!DR210&gt;[1]WAIVER_TX_Counties_FY22!DS$2,[1]TX_Counties_FY22_Income_Limits!DR210,IF([1]TX_Counties_FY22_Income_Limits!DR210&lt;[1]WAIVER_TX_Counties_FY22!DS$2,[1]WAIVER_TX_Counties_FY22!DS$2,IF([1]TX_Counties_FY22_Income_Limits!DR210=[1]WAIVER_TX_Counties_FY22!DS$2,[1]TX_Counties_FY22_Income_Limits!DR210)))</f>
        <v>233380.79999999987</v>
      </c>
      <c r="DT210" s="64">
        <f>IF([1]TX_Counties_FY22_Income_Limits!DS210&gt;[1]WAIVER_TX_Counties_FY22!DT$2,[1]TX_Counties_FY22_Income_Limits!DS210,IF([1]TX_Counties_FY22_Income_Limits!DS210&lt;[1]WAIVER_TX_Counties_FY22!DT$2,[1]WAIVER_TX_Counties_FY22!DT$2,IF([1]TX_Counties_FY22_Income_Limits!DS210=[1]WAIVER_TX_Counties_FY22!DT$2,[1]TX_Counties_FY22_Income_Limits!DS210)))</f>
        <v>241569.59999999986</v>
      </c>
      <c r="DU210" s="64">
        <f>IF([1]TX_Counties_FY22_Income_Limits!DT210&gt;[1]WAIVER_TX_Counties_FY22!DU$2,[1]TX_Counties_FY22_Income_Limits!DT210,IF([1]TX_Counties_FY22_Income_Limits!DT210&lt;[1]WAIVER_TX_Counties_FY22!DU$2,[1]WAIVER_TX_Counties_FY22!DU$2,IF([1]TX_Counties_FY22_Income_Limits!DT210=[1]WAIVER_TX_Counties_FY22!DU$2,[1]TX_Counties_FY22_Income_Limits!DT210)))</f>
        <v>249758.39999999985</v>
      </c>
      <c r="DV210" s="64">
        <f>IF([1]TX_Counties_FY22_Income_Limits!DU210&gt;[1]WAIVER_TX_Counties_FY22!DV$2,[1]TX_Counties_FY22_Income_Limits!DU210,IF([1]TX_Counties_FY22_Income_Limits!DU210&lt;[1]WAIVER_TX_Counties_FY22!DV$2,[1]WAIVER_TX_Counties_FY22!DV$2,IF([1]TX_Counties_FY22_Income_Limits!DU210=[1]WAIVER_TX_Counties_FY22!DV$2,[1]TX_Counties_FY22_Income_Limits!DU210)))</f>
        <v>257947.19999999984</v>
      </c>
      <c r="DW210" s="64">
        <f>IF([1]TX_Counties_FY22_Income_Limits!DV210&gt;[1]WAIVER_TX_Counties_FY22!DW$2,[1]TX_Counties_FY22_Income_Limits!DV210,IF([1]TX_Counties_FY22_Income_Limits!DV210&lt;[1]WAIVER_TX_Counties_FY22!DW$2,[1]WAIVER_TX_Counties_FY22!DW$2,IF([1]TX_Counties_FY22_Income_Limits!DV210=[1]WAIVER_TX_Counties_FY22!DW$2,[1]TX_Counties_FY22_Income_Limits!DV210)))</f>
        <v>266135.99999999983</v>
      </c>
      <c r="DX210" s="64">
        <f>IF([1]TX_Counties_FY22_Income_Limits!DW210&gt;[1]WAIVER_TX_Counties_FY22!DX$2,[1]TX_Counties_FY22_Income_Limits!DW210,IF([1]TX_Counties_FY22_Income_Limits!DW210&lt;[1]WAIVER_TX_Counties_FY22!DX$2,[1]WAIVER_TX_Counties_FY22!DX$2,IF([1]TX_Counties_FY22_Income_Limits!DW210=[1]WAIVER_TX_Counties_FY22!DX$2,[1]TX_Counties_FY22_Income_Limits!DW210)))</f>
        <v>274324.79999999981</v>
      </c>
    </row>
    <row r="211" spans="1:129" ht="14.45">
      <c r="A211" s="65" t="s">
        <v>400</v>
      </c>
      <c r="B211" s="65" t="str">
        <f t="shared" si="8"/>
        <v>YES</v>
      </c>
      <c r="C211" s="64">
        <f>[1]TX_Counties_FY22_Income_Limits!B211</f>
        <v>61700</v>
      </c>
      <c r="D211" s="64">
        <f>IF([1]TX_Counties_FY22_Income_Limits!C211&gt;[1]WAIVER_TX_Counties_FY22!D$2,[1]TX_Counties_FY22_Income_Limits!C211,IF([1]TX_Counties_FY22_Income_Limits!C211&lt;[1]WAIVER_TX_Counties_FY22!D$2,[1]WAIVER_TX_Counties_FY22!D$2,IF([1]TX_Counties_FY22_Income_Limits!C211=[1]WAIVER_TX_Counties_FY22!D$2,[1]TX_Counties_FY22_Income_Limits!C211)))</f>
        <v>17650</v>
      </c>
      <c r="E211" s="64">
        <f>IF([1]TX_Counties_FY22_Income_Limits!D211&gt;[1]WAIVER_TX_Counties_FY22!E$2,[1]TX_Counties_FY22_Income_Limits!D211,IF([1]TX_Counties_FY22_Income_Limits!D211&lt;[1]WAIVER_TX_Counties_FY22!E$2,[1]WAIVER_TX_Counties_FY22!E$2,IF([1]TX_Counties_FY22_Income_Limits!D211=[1]WAIVER_TX_Counties_FY22!E$2,[1]TX_Counties_FY22_Income_Limits!D211)))</f>
        <v>20200</v>
      </c>
      <c r="F211" s="64">
        <f>IF([1]TX_Counties_FY22_Income_Limits!E211&gt;[1]WAIVER_TX_Counties_FY22!F$2,[1]TX_Counties_FY22_Income_Limits!E211,IF([1]TX_Counties_FY22_Income_Limits!E211&lt;[1]WAIVER_TX_Counties_FY22!F$2,[1]WAIVER_TX_Counties_FY22!F$2,IF([1]TX_Counties_FY22_Income_Limits!E211=[1]WAIVER_TX_Counties_FY22!F$2,[1]TX_Counties_FY22_Income_Limits!E211)))</f>
        <v>23030</v>
      </c>
      <c r="G211" s="64">
        <f>IF([1]TX_Counties_FY22_Income_Limits!F211&gt;[1]WAIVER_TX_Counties_FY22!G$2,[1]TX_Counties_FY22_Income_Limits!F211,IF([1]TX_Counties_FY22_Income_Limits!F211&lt;[1]WAIVER_TX_Counties_FY22!G$2,[1]WAIVER_TX_Counties_FY22!G$2,IF([1]TX_Counties_FY22_Income_Limits!F211=[1]WAIVER_TX_Counties_FY22!G$2,[1]TX_Counties_FY22_Income_Limits!F211)))</f>
        <v>27750</v>
      </c>
      <c r="H211" s="64">
        <f>IF([1]TX_Counties_FY22_Income_Limits!G211&gt;[1]WAIVER_TX_Counties_FY22!H$2,[1]TX_Counties_FY22_Income_Limits!G211,IF([1]TX_Counties_FY22_Income_Limits!G211&lt;[1]WAIVER_TX_Counties_FY22!H$2,[1]WAIVER_TX_Counties_FY22!H$2,IF([1]TX_Counties_FY22_Income_Limits!G211=[1]WAIVER_TX_Counties_FY22!H$2,[1]TX_Counties_FY22_Income_Limits!G211)))</f>
        <v>32470</v>
      </c>
      <c r="I211" s="64">
        <f>IF([1]TX_Counties_FY22_Income_Limits!H211&gt;[1]WAIVER_TX_Counties_FY22!I$2,[1]TX_Counties_FY22_Income_Limits!H211,IF([1]TX_Counties_FY22_Income_Limits!H211&lt;[1]WAIVER_TX_Counties_FY22!I$2,[1]WAIVER_TX_Counties_FY22!I$2,IF([1]TX_Counties_FY22_Income_Limits!H211=[1]WAIVER_TX_Counties_FY22!I$2,[1]TX_Counties_FY22_Income_Limits!H211)))</f>
        <v>37190</v>
      </c>
      <c r="J211" s="64">
        <f>IF([1]TX_Counties_FY22_Income_Limits!I211&gt;[1]WAIVER_TX_Counties_FY22!J$2,[1]TX_Counties_FY22_Income_Limits!I211,IF([1]TX_Counties_FY22_Income_Limits!I211&lt;[1]WAIVER_TX_Counties_FY22!J$2,[1]WAIVER_TX_Counties_FY22!J$2,IF([1]TX_Counties_FY22_Income_Limits!I211=[1]WAIVER_TX_Counties_FY22!J$2,[1]TX_Counties_FY22_Income_Limits!I211)))</f>
        <v>41910</v>
      </c>
      <c r="K211" s="64">
        <f>IF([1]TX_Counties_FY22_Income_Limits!J211&gt;[1]WAIVER_TX_Counties_FY22!K$2,[1]TX_Counties_FY22_Income_Limits!J211,IF([1]TX_Counties_FY22_Income_Limits!J211&lt;[1]WAIVER_TX_Counties_FY22!K$2,[1]WAIVER_TX_Counties_FY22!K$2,IF([1]TX_Counties_FY22_Income_Limits!J211=[1]WAIVER_TX_Counties_FY22!K$2,[1]TX_Counties_FY22_Income_Limits!J211)))</f>
        <v>44950</v>
      </c>
      <c r="L211" s="64">
        <f>IF([1]TX_Counties_FY22_Income_Limits!K211&gt;[1]WAIVER_TX_Counties_FY22!L$2,[1]TX_Counties_FY22_Income_Limits!K211,IF([1]TX_Counties_FY22_Income_Limits!K211&lt;[1]WAIVER_TX_Counties_FY22!L$2,[1]WAIVER_TX_Counties_FY22!L$2,IF([1]TX_Counties_FY22_Income_Limits!K211=[1]WAIVER_TX_Counties_FY22!L$2,[1]TX_Counties_FY22_Income_Limits!K211)))</f>
        <v>58799.999999999993</v>
      </c>
      <c r="M211" s="64">
        <f>IF([1]TX_Counties_FY22_Income_Limits!L211&gt;[1]WAIVER_TX_Counties_FY22!M$2,[1]TX_Counties_FY22_Income_Limits!L211,IF([1]TX_Counties_FY22_Income_Limits!L211&lt;[1]WAIVER_TX_Counties_FY22!M$2,[1]WAIVER_TX_Counties_FY22!M$2,IF([1]TX_Counties_FY22_Income_Limits!L211=[1]WAIVER_TX_Counties_FY22!M$2,[1]TX_Counties_FY22_Income_Limits!L211)))</f>
        <v>62160</v>
      </c>
      <c r="N211" s="64">
        <f>IF([1]TX_Counties_FY22_Income_Limits!M211&gt;[1]WAIVER_TX_Counties_FY22!N$2,[1]TX_Counties_FY22_Income_Limits!M211,IF([1]TX_Counties_FY22_Income_Limits!M211&lt;[1]WAIVER_TX_Counties_FY22!N$2,[1]WAIVER_TX_Counties_FY22!N$2,IF([1]TX_Counties_FY22_Income_Limits!M211=[1]WAIVER_TX_Counties_FY22!N$2,[1]TX_Counties_FY22_Income_Limits!M211)))</f>
        <v>65520.000000000007</v>
      </c>
      <c r="O211" s="64">
        <f>IF([1]TX_Counties_FY22_Income_Limits!N211&gt;[1]WAIVER_TX_Counties_FY22!O$2,[1]TX_Counties_FY22_Income_Limits!N211,IF([1]TX_Counties_FY22_Income_Limits!N211&lt;[1]WAIVER_TX_Counties_FY22!O$2,[1]WAIVER_TX_Counties_FY22!O$2,IF([1]TX_Counties_FY22_Income_Limits!N211=[1]WAIVER_TX_Counties_FY22!O$2,[1]TX_Counties_FY22_Income_Limits!N211)))</f>
        <v>68880.000000000015</v>
      </c>
      <c r="P211" s="64">
        <f>IF([1]TX_Counties_FY22_Income_Limits!O211&gt;[1]WAIVER_TX_Counties_FY22!P$2,[1]TX_Counties_FY22_Income_Limits!O211,IF([1]TX_Counties_FY22_Income_Limits!O211&lt;[1]WAIVER_TX_Counties_FY22!P$2,[1]WAIVER_TX_Counties_FY22!P$2,IF([1]TX_Counties_FY22_Income_Limits!O211=[1]WAIVER_TX_Counties_FY22!P$2,[1]TX_Counties_FY22_Income_Limits!O211)))</f>
        <v>72240.000000000029</v>
      </c>
      <c r="Q211" s="64">
        <f>IF([1]TX_Counties_FY22_Income_Limits!P211&gt;[1]WAIVER_TX_Counties_FY22!Q$2,[1]TX_Counties_FY22_Income_Limits!P211,IF([1]TX_Counties_FY22_Income_Limits!P211&lt;[1]WAIVER_TX_Counties_FY22!Q$2,[1]WAIVER_TX_Counties_FY22!Q$2,IF([1]TX_Counties_FY22_Income_Limits!P211=[1]WAIVER_TX_Counties_FY22!Q$2,[1]TX_Counties_FY22_Income_Limits!P211)))</f>
        <v>75600.000000000044</v>
      </c>
      <c r="R211" s="64">
        <f>IF([1]TX_Counties_FY22_Income_Limits!Q211&gt;[1]WAIVER_TX_Counties_FY22!R$2,[1]TX_Counties_FY22_Income_Limits!Q211,IF([1]TX_Counties_FY22_Income_Limits!Q211&lt;[1]WAIVER_TX_Counties_FY22!R$2,[1]WAIVER_TX_Counties_FY22!R$2,IF([1]TX_Counties_FY22_Income_Limits!Q211=[1]WAIVER_TX_Counties_FY22!R$2,[1]TX_Counties_FY22_Income_Limits!Q211)))</f>
        <v>78960.000000000058</v>
      </c>
      <c r="S211" s="64">
        <f>IF([1]TX_Counties_FY22_Income_Limits!R211&gt;[1]WAIVER_TX_Counties_FY22!S$2,[1]TX_Counties_FY22_Income_Limits!R211,IF([1]TX_Counties_FY22_Income_Limits!R211&lt;[1]WAIVER_TX_Counties_FY22!S$2,[1]WAIVER_TX_Counties_FY22!S$2,IF([1]TX_Counties_FY22_Income_Limits!R211=[1]WAIVER_TX_Counties_FY22!S$2,[1]TX_Counties_FY22_Income_Limits!R211)))</f>
        <v>82320.000000000073</v>
      </c>
      <c r="T211" s="64">
        <f>IF([1]TX_Counties_FY22_Income_Limits!S211&gt;[1]WAIVER_TX_Counties_FY22!T$2,[1]TX_Counties_FY22_Income_Limits!S211,IF([1]TX_Counties_FY22_Income_Limits!S211&lt;[1]WAIVER_TX_Counties_FY22!T$2,[1]WAIVER_TX_Counties_FY22!T$2,IF([1]TX_Counties_FY22_Income_Limits!S211=[1]WAIVER_TX_Counties_FY22!T$2,[1]TX_Counties_FY22_Income_Limits!S211)))</f>
        <v>85680.000000000087</v>
      </c>
      <c r="U211" s="64">
        <f>IF([1]TX_Counties_FY22_Income_Limits!T211&gt;[1]WAIVER_TX_Counties_FY22!U$2,[1]TX_Counties_FY22_Income_Limits!T211,IF([1]TX_Counties_FY22_Income_Limits!T211&lt;[1]WAIVER_TX_Counties_FY22!U$2,[1]WAIVER_TX_Counties_FY22!U$2,IF([1]TX_Counties_FY22_Income_Limits!T211=[1]WAIVER_TX_Counties_FY22!U$2,[1]TX_Counties_FY22_Income_Limits!T211)))</f>
        <v>89040.000000000102</v>
      </c>
      <c r="V211" s="64">
        <f>IF([1]TX_Counties_FY22_Income_Limits!U211&gt;[1]WAIVER_TX_Counties_FY22!V$2,[1]TX_Counties_FY22_Income_Limits!U211,IF([1]TX_Counties_FY22_Income_Limits!U211&lt;[1]WAIVER_TX_Counties_FY22!V$2,[1]WAIVER_TX_Counties_FY22!V$2,IF([1]TX_Counties_FY22_Income_Limits!U211=[1]WAIVER_TX_Counties_FY22!V$2,[1]TX_Counties_FY22_Income_Limits!U211)))</f>
        <v>92400.000000000116</v>
      </c>
      <c r="W211" s="64">
        <f>IF([1]TX_Counties_FY22_Income_Limits!V211&gt;[1]WAIVER_TX_Counties_FY22!W$2,[1]TX_Counties_FY22_Income_Limits!V211,IF([1]TX_Counties_FY22_Income_Limits!V211&lt;[1]WAIVER_TX_Counties_FY22!W$2,[1]WAIVER_TX_Counties_FY22!W$2,IF([1]TX_Counties_FY22_Income_Limits!V211=[1]WAIVER_TX_Counties_FY22!W$2,[1]TX_Counties_FY22_Income_Limits!V211)))</f>
        <v>95760.000000000131</v>
      </c>
      <c r="X211" s="64">
        <f>IF([1]TX_Counties_FY22_Income_Limits!W211&gt;[1]WAIVER_TX_Counties_FY22!X$2,[1]TX_Counties_FY22_Income_Limits!W211,IF([1]TX_Counties_FY22_Income_Limits!W211&lt;[1]WAIVER_TX_Counties_FY22!X$2,[1]WAIVER_TX_Counties_FY22!X$2,IF([1]TX_Counties_FY22_Income_Limits!W211=[1]WAIVER_TX_Counties_FY22!X$2,[1]TX_Counties_FY22_Income_Limits!W211)))</f>
        <v>99120.000000000146</v>
      </c>
      <c r="Y211" s="64">
        <f>IF([1]TX_Counties_FY22_Income_Limits!X211&gt;[1]WAIVER_TX_Counties_FY22!Y$2,[1]TX_Counties_FY22_Income_Limits!X211,IF([1]TX_Counties_FY22_Income_Limits!X211&lt;[1]WAIVER_TX_Counties_FY22!Y$2,[1]WAIVER_TX_Counties_FY22!Y$2,IF([1]TX_Counties_FY22_Income_Limits!X211=[1]WAIVER_TX_Counties_FY22!Y$2,[1]TX_Counties_FY22_Income_Limits!X211)))</f>
        <v>102480.00000000016</v>
      </c>
      <c r="Z211" s="64">
        <f>IF([1]TX_Counties_FY22_Income_Limits!Y211&gt;[1]WAIVER_TX_Counties_FY22!Z$2,[1]TX_Counties_FY22_Income_Limits!Y211,IF([1]TX_Counties_FY22_Income_Limits!Y211&lt;[1]WAIVER_TX_Counties_FY22!Z$2,[1]WAIVER_TX_Counties_FY22!Z$2,IF([1]TX_Counties_FY22_Income_Limits!Y211=[1]WAIVER_TX_Counties_FY22!Z$2,[1]TX_Counties_FY22_Income_Limits!Y211)))</f>
        <v>105840.00000000017</v>
      </c>
      <c r="AA211" s="64">
        <f>IF([1]TX_Counties_FY22_Income_Limits!Z211&gt;[1]WAIVER_TX_Counties_FY22!AA$2,[1]TX_Counties_FY22_Income_Limits!Z211,IF([1]TX_Counties_FY22_Income_Limits!Z211&lt;[1]WAIVER_TX_Counties_FY22!AA$2,[1]WAIVER_TX_Counties_FY22!AA$2,IF([1]TX_Counties_FY22_Income_Limits!Z211=[1]WAIVER_TX_Counties_FY22!AA$2,[1]TX_Counties_FY22_Income_Limits!Z211)))</f>
        <v>109200.00000000019</v>
      </c>
      <c r="AB211" s="64">
        <f>IF([1]TX_Counties_FY22_Income_Limits!AA211&gt;[1]WAIVER_TX_Counties_FY22!AB$2,[1]TX_Counties_FY22_Income_Limits!AA211,IF([1]TX_Counties_FY22_Income_Limits!AA211&lt;[1]WAIVER_TX_Counties_FY22!AB$2,[1]WAIVER_TX_Counties_FY22!AB$2,IF([1]TX_Counties_FY22_Income_Limits!AA211=[1]WAIVER_TX_Counties_FY22!AB$2,[1]TX_Counties_FY22_Income_Limits!AA211)))</f>
        <v>112560.0000000002</v>
      </c>
      <c r="AC211" s="64">
        <f>IF([1]TX_Counties_FY22_Income_Limits!AB211&gt;[1]WAIVER_TX_Counties_FY22!AC$2,[1]TX_Counties_FY22_Income_Limits!AB211,IF([1]TX_Counties_FY22_Income_Limits!AB211&lt;[1]WAIVER_TX_Counties_FY22!AC$2,[1]WAIVER_TX_Counties_FY22!AC$2,IF([1]TX_Counties_FY22_Income_Limits!AB211=[1]WAIVER_TX_Counties_FY22!AC$2,[1]TX_Counties_FY22_Income_Limits!AB211)))</f>
        <v>29400</v>
      </c>
      <c r="AD211" s="64">
        <f>IF([1]TX_Counties_FY22_Income_Limits!AC211&gt;[1]WAIVER_TX_Counties_FY22!AD$2,[1]TX_Counties_FY22_Income_Limits!AC211,IF([1]TX_Counties_FY22_Income_Limits!AC211&lt;[1]WAIVER_TX_Counties_FY22!AD$2,[1]WAIVER_TX_Counties_FY22!AD$2,IF([1]TX_Counties_FY22_Income_Limits!AC211=[1]WAIVER_TX_Counties_FY22!AD$2,[1]TX_Counties_FY22_Income_Limits!AC211)))</f>
        <v>33600</v>
      </c>
      <c r="AE211" s="64">
        <f>IF([1]TX_Counties_FY22_Income_Limits!AD211&gt;[1]WAIVER_TX_Counties_FY22!AE$2,[1]TX_Counties_FY22_Income_Limits!AD211,IF([1]TX_Counties_FY22_Income_Limits!AD211&lt;[1]WAIVER_TX_Counties_FY22!AE$2,[1]WAIVER_TX_Counties_FY22!AE$2,IF([1]TX_Counties_FY22_Income_Limits!AD211=[1]WAIVER_TX_Counties_FY22!AE$2,[1]TX_Counties_FY22_Income_Limits!AD211)))</f>
        <v>37800</v>
      </c>
      <c r="AF211" s="64">
        <f>IF([1]TX_Counties_FY22_Income_Limits!AE211&gt;[1]WAIVER_TX_Counties_FY22!AF$2,[1]TX_Counties_FY22_Income_Limits!AE211,IF([1]TX_Counties_FY22_Income_Limits!AE211&lt;[1]WAIVER_TX_Counties_FY22!AF$2,[1]WAIVER_TX_Counties_FY22!AF$2,IF([1]TX_Counties_FY22_Income_Limits!AE211=[1]WAIVER_TX_Counties_FY22!AF$2,[1]TX_Counties_FY22_Income_Limits!AE211)))</f>
        <v>42000</v>
      </c>
      <c r="AG211" s="64">
        <f>IF([1]TX_Counties_FY22_Income_Limits!AF211&gt;[1]WAIVER_TX_Counties_FY22!AG$2,[1]TX_Counties_FY22_Income_Limits!AF211,IF([1]TX_Counties_FY22_Income_Limits!AF211&lt;[1]WAIVER_TX_Counties_FY22!AG$2,[1]WAIVER_TX_Counties_FY22!AG$2,IF([1]TX_Counties_FY22_Income_Limits!AF211=[1]WAIVER_TX_Counties_FY22!AG$2,[1]TX_Counties_FY22_Income_Limits!AF211)))</f>
        <v>45400</v>
      </c>
      <c r="AH211" s="64">
        <f>IF([1]TX_Counties_FY22_Income_Limits!AG211&gt;[1]WAIVER_TX_Counties_FY22!AH$2,[1]TX_Counties_FY22_Income_Limits!AG211,IF([1]TX_Counties_FY22_Income_Limits!AG211&lt;[1]WAIVER_TX_Counties_FY22!AH$2,[1]WAIVER_TX_Counties_FY22!AH$2,IF([1]TX_Counties_FY22_Income_Limits!AG211=[1]WAIVER_TX_Counties_FY22!AH$2,[1]TX_Counties_FY22_Income_Limits!AG211)))</f>
        <v>48750</v>
      </c>
      <c r="AI211" s="64">
        <f>IF([1]TX_Counties_FY22_Income_Limits!AH211&gt;[1]WAIVER_TX_Counties_FY22!AI$2,[1]TX_Counties_FY22_Income_Limits!AH211,IF([1]TX_Counties_FY22_Income_Limits!AH211&lt;[1]WAIVER_TX_Counties_FY22!AI$2,[1]WAIVER_TX_Counties_FY22!AI$2,IF([1]TX_Counties_FY22_Income_Limits!AH211=[1]WAIVER_TX_Counties_FY22!AI$2,[1]TX_Counties_FY22_Income_Limits!AH211)))</f>
        <v>52100</v>
      </c>
      <c r="AJ211" s="64">
        <f>IF([1]TX_Counties_FY22_Income_Limits!AI211&gt;[1]WAIVER_TX_Counties_FY22!AJ$2,[1]TX_Counties_FY22_Income_Limits!AI211,IF([1]TX_Counties_FY22_Income_Limits!AI211&lt;[1]WAIVER_TX_Counties_FY22!AJ$2,[1]WAIVER_TX_Counties_FY22!AJ$2,IF([1]TX_Counties_FY22_Income_Limits!AI211=[1]WAIVER_TX_Counties_FY22!AJ$2,[1]TX_Counties_FY22_Income_Limits!AI211)))</f>
        <v>55450</v>
      </c>
      <c r="AK211" s="64">
        <f>IF([1]TX_Counties_FY22_Income_Limits!AJ211&gt;[1]WAIVER_TX_Counties_FY22!AK$2,[1]TX_Counties_FY22_Income_Limits!AJ211,IF([1]TX_Counties_FY22_Income_Limits!AJ211&lt;[1]WAIVER_TX_Counties_FY22!AK$2,[1]WAIVER_TX_Counties_FY22!AK$2,IF([1]TX_Counties_FY22_Income_Limits!AJ211=[1]WAIVER_TX_Counties_FY22!AK$2,[1]TX_Counties_FY22_Income_Limits!AJ211)))</f>
        <v>58799.999999999993</v>
      </c>
      <c r="AL211" s="64">
        <f>IF([1]TX_Counties_FY22_Income_Limits!AK211&gt;[1]WAIVER_TX_Counties_FY22!AL$2,[1]TX_Counties_FY22_Income_Limits!AK211,IF([1]TX_Counties_FY22_Income_Limits!AK211&lt;[1]WAIVER_TX_Counties_FY22!AL$2,[1]WAIVER_TX_Counties_FY22!AL$2,IF([1]TX_Counties_FY22_Income_Limits!AK211=[1]WAIVER_TX_Counties_FY22!AL$2,[1]TX_Counties_FY22_Income_Limits!AK211)))</f>
        <v>62160</v>
      </c>
      <c r="AM211" s="64">
        <f>IF([1]TX_Counties_FY22_Income_Limits!AL211&gt;[1]WAIVER_TX_Counties_FY22!AM$2,[1]TX_Counties_FY22_Income_Limits!AL211,IF([1]TX_Counties_FY22_Income_Limits!AL211&lt;[1]WAIVER_TX_Counties_FY22!AM$2,[1]WAIVER_TX_Counties_FY22!AM$2,IF([1]TX_Counties_FY22_Income_Limits!AL211=[1]WAIVER_TX_Counties_FY22!AM$2,[1]TX_Counties_FY22_Income_Limits!AL211)))</f>
        <v>65520.000000000007</v>
      </c>
      <c r="AN211" s="64">
        <f>IF([1]TX_Counties_FY22_Income_Limits!AM211&gt;[1]WAIVER_TX_Counties_FY22!AN$2,[1]TX_Counties_FY22_Income_Limits!AM211,IF([1]TX_Counties_FY22_Income_Limits!AM211&lt;[1]WAIVER_TX_Counties_FY22!AN$2,[1]WAIVER_TX_Counties_FY22!AN$2,IF([1]TX_Counties_FY22_Income_Limits!AM211=[1]WAIVER_TX_Counties_FY22!AN$2,[1]TX_Counties_FY22_Income_Limits!AM211)))</f>
        <v>68880.000000000015</v>
      </c>
      <c r="AO211" s="64">
        <f>IF([1]TX_Counties_FY22_Income_Limits!AN211&gt;[1]WAIVER_TX_Counties_FY22!AO$2,[1]TX_Counties_FY22_Income_Limits!AN211,IF([1]TX_Counties_FY22_Income_Limits!AN211&lt;[1]WAIVER_TX_Counties_FY22!AO$2,[1]WAIVER_TX_Counties_FY22!AO$2,IF([1]TX_Counties_FY22_Income_Limits!AN211=[1]WAIVER_TX_Counties_FY22!AO$2,[1]TX_Counties_FY22_Income_Limits!AN211)))</f>
        <v>72240.000000000029</v>
      </c>
      <c r="AP211" s="64">
        <f>IF([1]TX_Counties_FY22_Income_Limits!AO211&gt;[1]WAIVER_TX_Counties_FY22!AP$2,[1]TX_Counties_FY22_Income_Limits!AO211,IF([1]TX_Counties_FY22_Income_Limits!AO211&lt;[1]WAIVER_TX_Counties_FY22!AP$2,[1]WAIVER_TX_Counties_FY22!AP$2,IF([1]TX_Counties_FY22_Income_Limits!AO211=[1]WAIVER_TX_Counties_FY22!AP$2,[1]TX_Counties_FY22_Income_Limits!AO211)))</f>
        <v>75600.000000000044</v>
      </c>
      <c r="AQ211" s="64">
        <f>IF([1]TX_Counties_FY22_Income_Limits!AP211&gt;[1]WAIVER_TX_Counties_FY22!AQ$2,[1]TX_Counties_FY22_Income_Limits!AP211,IF([1]TX_Counties_FY22_Income_Limits!AP211&lt;[1]WAIVER_TX_Counties_FY22!AQ$2,[1]WAIVER_TX_Counties_FY22!AQ$2,IF([1]TX_Counties_FY22_Income_Limits!AP211=[1]WAIVER_TX_Counties_FY22!AQ$2,[1]TX_Counties_FY22_Income_Limits!AP211)))</f>
        <v>78960.000000000058</v>
      </c>
      <c r="AR211" s="64">
        <f>IF([1]TX_Counties_FY22_Income_Limits!AQ211&gt;[1]WAIVER_TX_Counties_FY22!AR$2,[1]TX_Counties_FY22_Income_Limits!AQ211,IF([1]TX_Counties_FY22_Income_Limits!AQ211&lt;[1]WAIVER_TX_Counties_FY22!AR$2,[1]WAIVER_TX_Counties_FY22!AR$2,IF([1]TX_Counties_FY22_Income_Limits!AQ211=[1]WAIVER_TX_Counties_FY22!AR$2,[1]TX_Counties_FY22_Income_Limits!AQ211)))</f>
        <v>82320.000000000073</v>
      </c>
      <c r="AS211" s="64">
        <f>IF([1]TX_Counties_FY22_Income_Limits!AR211&gt;[1]WAIVER_TX_Counties_FY22!AS$2,[1]TX_Counties_FY22_Income_Limits!AR211,IF([1]TX_Counties_FY22_Income_Limits!AR211&lt;[1]WAIVER_TX_Counties_FY22!AS$2,[1]WAIVER_TX_Counties_FY22!AS$2,IF([1]TX_Counties_FY22_Income_Limits!AR211=[1]WAIVER_TX_Counties_FY22!AS$2,[1]TX_Counties_FY22_Income_Limits!AR211)))</f>
        <v>85680.000000000087</v>
      </c>
      <c r="AT211" s="64">
        <f>IF([1]TX_Counties_FY22_Income_Limits!AS211&gt;[1]WAIVER_TX_Counties_FY22!AT$2,[1]TX_Counties_FY22_Income_Limits!AS211,IF([1]TX_Counties_FY22_Income_Limits!AS211&lt;[1]WAIVER_TX_Counties_FY22!AT$2,[1]WAIVER_TX_Counties_FY22!AT$2,IF([1]TX_Counties_FY22_Income_Limits!AS211=[1]WAIVER_TX_Counties_FY22!AT$2,[1]TX_Counties_FY22_Income_Limits!AS211)))</f>
        <v>89040.000000000102</v>
      </c>
      <c r="AU211" s="64">
        <f>IF([1]TX_Counties_FY22_Income_Limits!AT211&gt;[1]WAIVER_TX_Counties_FY22!AU$2,[1]TX_Counties_FY22_Income_Limits!AT211,IF([1]TX_Counties_FY22_Income_Limits!AT211&lt;[1]WAIVER_TX_Counties_FY22!AU$2,[1]WAIVER_TX_Counties_FY22!AU$2,IF([1]TX_Counties_FY22_Income_Limits!AT211=[1]WAIVER_TX_Counties_FY22!AU$2,[1]TX_Counties_FY22_Income_Limits!AT211)))</f>
        <v>92400.000000000116</v>
      </c>
      <c r="AV211" s="64">
        <f>IF([1]TX_Counties_FY22_Income_Limits!AU211&gt;[1]WAIVER_TX_Counties_FY22!AV$2,[1]TX_Counties_FY22_Income_Limits!AU211,IF([1]TX_Counties_FY22_Income_Limits!AU211&lt;[1]WAIVER_TX_Counties_FY22!AV$2,[1]WAIVER_TX_Counties_FY22!AV$2,IF([1]TX_Counties_FY22_Income_Limits!AU211=[1]WAIVER_TX_Counties_FY22!AV$2,[1]TX_Counties_FY22_Income_Limits!AU211)))</f>
        <v>95760.000000000131</v>
      </c>
      <c r="AW211" s="64">
        <f>IF([1]TX_Counties_FY22_Income_Limits!AV211&gt;[1]WAIVER_TX_Counties_FY22!AW$2,[1]TX_Counties_FY22_Income_Limits!AV211,IF([1]TX_Counties_FY22_Income_Limits!AV211&lt;[1]WAIVER_TX_Counties_FY22!AW$2,[1]WAIVER_TX_Counties_FY22!AW$2,IF([1]TX_Counties_FY22_Income_Limits!AV211=[1]WAIVER_TX_Counties_FY22!AW$2,[1]TX_Counties_FY22_Income_Limits!AV211)))</f>
        <v>99120.000000000146</v>
      </c>
      <c r="AX211" s="64">
        <f>IF([1]TX_Counties_FY22_Income_Limits!AW211&gt;[1]WAIVER_TX_Counties_FY22!AX$2,[1]TX_Counties_FY22_Income_Limits!AW211,IF([1]TX_Counties_FY22_Income_Limits!AW211&lt;[1]WAIVER_TX_Counties_FY22!AX$2,[1]WAIVER_TX_Counties_FY22!AX$2,IF([1]TX_Counties_FY22_Income_Limits!AW211=[1]WAIVER_TX_Counties_FY22!AX$2,[1]TX_Counties_FY22_Income_Limits!AW211)))</f>
        <v>102480.00000000016</v>
      </c>
      <c r="AY211" s="64">
        <f>IF([1]TX_Counties_FY22_Income_Limits!AX211&gt;[1]WAIVER_TX_Counties_FY22!AY$2,[1]TX_Counties_FY22_Income_Limits!AX211,IF([1]TX_Counties_FY22_Income_Limits!AX211&lt;[1]WAIVER_TX_Counties_FY22!AY$2,[1]WAIVER_TX_Counties_FY22!AY$2,IF([1]TX_Counties_FY22_Income_Limits!AX211=[1]WAIVER_TX_Counties_FY22!AY$2,[1]TX_Counties_FY22_Income_Limits!AX211)))</f>
        <v>105840.00000000017</v>
      </c>
      <c r="AZ211" s="64">
        <f>IF([1]TX_Counties_FY22_Income_Limits!AY211&gt;[1]WAIVER_TX_Counties_FY22!AZ$2,[1]TX_Counties_FY22_Income_Limits!AY211,IF([1]TX_Counties_FY22_Income_Limits!AY211&lt;[1]WAIVER_TX_Counties_FY22!AZ$2,[1]WAIVER_TX_Counties_FY22!AZ$2,IF([1]TX_Counties_FY22_Income_Limits!AY211=[1]WAIVER_TX_Counties_FY22!AZ$2,[1]TX_Counties_FY22_Income_Limits!AY211)))</f>
        <v>109200.00000000019</v>
      </c>
      <c r="BA211" s="64">
        <f>IF([1]TX_Counties_FY22_Income_Limits!AZ211&gt;[1]WAIVER_TX_Counties_FY22!BA$2,[1]TX_Counties_FY22_Income_Limits!AZ211,IF([1]TX_Counties_FY22_Income_Limits!AZ211&lt;[1]WAIVER_TX_Counties_FY22!BA$2,[1]WAIVER_TX_Counties_FY22!BA$2,IF([1]TX_Counties_FY22_Income_Limits!AZ211=[1]WAIVER_TX_Counties_FY22!BA$2,[1]TX_Counties_FY22_Income_Limits!AZ211)))</f>
        <v>112560.0000000002</v>
      </c>
      <c r="BB211" s="64">
        <f>IF([1]TX_Counties_FY22_Income_Limits!BA211&gt;[1]WAIVER_TX_Counties_FY22!BB$2,[1]TX_Counties_FY22_Income_Limits!BA211,IF([1]TX_Counties_FY22_Income_Limits!BA211&lt;[1]WAIVER_TX_Counties_FY22!BB$2,[1]WAIVER_TX_Counties_FY22!BB$2,IF([1]TX_Counties_FY22_Income_Limits!BA211=[1]WAIVER_TX_Counties_FY22!BB$2,[1]TX_Counties_FY22_Income_Limits!BA211)))</f>
        <v>47050</v>
      </c>
      <c r="BC211" s="64">
        <f>IF([1]TX_Counties_FY22_Income_Limits!BB211&gt;[1]WAIVER_TX_Counties_FY22!BC$2,[1]TX_Counties_FY22_Income_Limits!BB211,IF([1]TX_Counties_FY22_Income_Limits!BB211&lt;[1]WAIVER_TX_Counties_FY22!BC$2,[1]WAIVER_TX_Counties_FY22!BC$2,IF([1]TX_Counties_FY22_Income_Limits!BB211=[1]WAIVER_TX_Counties_FY22!BC$2,[1]TX_Counties_FY22_Income_Limits!BB211)))</f>
        <v>53800</v>
      </c>
      <c r="BD211" s="64">
        <f>IF([1]TX_Counties_FY22_Income_Limits!BC211&gt;[1]WAIVER_TX_Counties_FY22!BD$2,[1]TX_Counties_FY22_Income_Limits!BC211,IF([1]TX_Counties_FY22_Income_Limits!BC211&lt;[1]WAIVER_TX_Counties_FY22!BD$2,[1]WAIVER_TX_Counties_FY22!BD$2,IF([1]TX_Counties_FY22_Income_Limits!BC211=[1]WAIVER_TX_Counties_FY22!BD$2,[1]TX_Counties_FY22_Income_Limits!BC211)))</f>
        <v>60500</v>
      </c>
      <c r="BE211" s="64">
        <f>IF([1]TX_Counties_FY22_Income_Limits!BD211&gt;[1]WAIVER_TX_Counties_FY22!BE$2,[1]TX_Counties_FY22_Income_Limits!BD211,IF([1]TX_Counties_FY22_Income_Limits!BD211&lt;[1]WAIVER_TX_Counties_FY22!BE$2,[1]WAIVER_TX_Counties_FY22!BE$2,IF([1]TX_Counties_FY22_Income_Limits!BD211=[1]WAIVER_TX_Counties_FY22!BE$2,[1]TX_Counties_FY22_Income_Limits!BD211)))</f>
        <v>67250</v>
      </c>
      <c r="BF211" s="64">
        <f>IF([1]TX_Counties_FY22_Income_Limits!BE211&gt;[1]WAIVER_TX_Counties_FY22!BF$2,[1]TX_Counties_FY22_Income_Limits!BE211,IF([1]TX_Counties_FY22_Income_Limits!BE211&lt;[1]WAIVER_TX_Counties_FY22!BF$2,[1]WAIVER_TX_Counties_FY22!BF$2,IF([1]TX_Counties_FY22_Income_Limits!BE211=[1]WAIVER_TX_Counties_FY22!BF$2,[1]TX_Counties_FY22_Income_Limits!BE211)))</f>
        <v>72650</v>
      </c>
      <c r="BG211" s="64">
        <f>IF([1]TX_Counties_FY22_Income_Limits!BF211&gt;[1]WAIVER_TX_Counties_FY22!BG$2,[1]TX_Counties_FY22_Income_Limits!BF211,IF([1]TX_Counties_FY22_Income_Limits!BF211&lt;[1]WAIVER_TX_Counties_FY22!BG$2,[1]WAIVER_TX_Counties_FY22!BG$2,IF([1]TX_Counties_FY22_Income_Limits!BF211=[1]WAIVER_TX_Counties_FY22!BG$2,[1]TX_Counties_FY22_Income_Limits!BF211)))</f>
        <v>78000</v>
      </c>
      <c r="BH211" s="64">
        <f>IF([1]TX_Counties_FY22_Income_Limits!BG211&gt;[1]WAIVER_TX_Counties_FY22!BH$2,[1]TX_Counties_FY22_Income_Limits!BG211,IF([1]TX_Counties_FY22_Income_Limits!BG211&lt;[1]WAIVER_TX_Counties_FY22!BH$2,[1]WAIVER_TX_Counties_FY22!BH$2,IF([1]TX_Counties_FY22_Income_Limits!BG211=[1]WAIVER_TX_Counties_FY22!BH$2,[1]TX_Counties_FY22_Income_Limits!BG211)))</f>
        <v>83400</v>
      </c>
      <c r="BI211" s="64">
        <f>IF([1]TX_Counties_FY22_Income_Limits!BH211&gt;[1]WAIVER_TX_Counties_FY22!BI$2,[1]TX_Counties_FY22_Income_Limits!BH211,IF([1]TX_Counties_FY22_Income_Limits!BH211&lt;[1]WAIVER_TX_Counties_FY22!BI$2,[1]WAIVER_TX_Counties_FY22!BI$2,IF([1]TX_Counties_FY22_Income_Limits!BH211=[1]WAIVER_TX_Counties_FY22!BI$2,[1]TX_Counties_FY22_Income_Limits!BH211)))</f>
        <v>88750</v>
      </c>
      <c r="BJ211" s="64">
        <f>IF([1]TX_Counties_FY22_Income_Limits!BI211&gt;[1]WAIVER_TX_Counties_FY22!BJ$2,[1]TX_Counties_FY22_Income_Limits!BI211,IF([1]TX_Counties_FY22_Income_Limits!BI211&lt;[1]WAIVER_TX_Counties_FY22!BJ$2,[1]WAIVER_TX_Counties_FY22!BJ$2,IF([1]TX_Counties_FY22_Income_Limits!BI211=[1]WAIVER_TX_Counties_FY22!BJ$2,[1]TX_Counties_FY22_Income_Limits!BI211)))</f>
        <v>94150</v>
      </c>
      <c r="BK211" s="64">
        <f>IF([1]TX_Counties_FY22_Income_Limits!BJ211&gt;[1]WAIVER_TX_Counties_FY22!BK$2,[1]TX_Counties_FY22_Income_Limits!BJ211,IF([1]TX_Counties_FY22_Income_Limits!BJ211&lt;[1]WAIVER_TX_Counties_FY22!BK$2,[1]WAIVER_TX_Counties_FY22!BK$2,IF([1]TX_Counties_FY22_Income_Limits!BJ211=[1]WAIVER_TX_Counties_FY22!BK$2,[1]TX_Counties_FY22_Income_Limits!BJ211)))</f>
        <v>99530</v>
      </c>
      <c r="BL211" s="64">
        <f>IF([1]TX_Counties_FY22_Income_Limits!BK211&gt;[1]WAIVER_TX_Counties_FY22!BL$2,[1]TX_Counties_FY22_Income_Limits!BK211,IF([1]TX_Counties_FY22_Income_Limits!BK211&lt;[1]WAIVER_TX_Counties_FY22!BL$2,[1]WAIVER_TX_Counties_FY22!BL$2,IF([1]TX_Counties_FY22_Income_Limits!BK211=[1]WAIVER_TX_Counties_FY22!BL$2,[1]TX_Counties_FY22_Income_Limits!BK211)))</f>
        <v>104910</v>
      </c>
      <c r="BM211" s="64">
        <f>IF([1]TX_Counties_FY22_Income_Limits!BL211&gt;[1]WAIVER_TX_Counties_FY22!BM$2,[1]TX_Counties_FY22_Income_Limits!BL211,IF([1]TX_Counties_FY22_Income_Limits!BL211&lt;[1]WAIVER_TX_Counties_FY22!BM$2,[1]WAIVER_TX_Counties_FY22!BM$2,IF([1]TX_Counties_FY22_Income_Limits!BL211=[1]WAIVER_TX_Counties_FY22!BM$2,[1]TX_Counties_FY22_Income_Limits!BL211)))</f>
        <v>110290</v>
      </c>
      <c r="BN211" s="64">
        <f>IF([1]TX_Counties_FY22_Income_Limits!BM211&gt;[1]WAIVER_TX_Counties_FY22!BN$2,[1]TX_Counties_FY22_Income_Limits!BM211,IF([1]TX_Counties_FY22_Income_Limits!BM211&lt;[1]WAIVER_TX_Counties_FY22!BN$2,[1]WAIVER_TX_Counties_FY22!BN$2,IF([1]TX_Counties_FY22_Income_Limits!BM211=[1]WAIVER_TX_Counties_FY22!BN$2,[1]TX_Counties_FY22_Income_Limits!BM211)))</f>
        <v>115670</v>
      </c>
      <c r="BO211" s="64">
        <f>IF([1]TX_Counties_FY22_Income_Limits!BN211&gt;[1]WAIVER_TX_Counties_FY22!BO$2,[1]TX_Counties_FY22_Income_Limits!BN211,IF([1]TX_Counties_FY22_Income_Limits!BN211&lt;[1]WAIVER_TX_Counties_FY22!BO$2,[1]WAIVER_TX_Counties_FY22!BO$2,IF([1]TX_Counties_FY22_Income_Limits!BN211=[1]WAIVER_TX_Counties_FY22!BO$2,[1]TX_Counties_FY22_Income_Limits!BN211)))</f>
        <v>121050</v>
      </c>
      <c r="BP211" s="64">
        <f>IF([1]TX_Counties_FY22_Income_Limits!BO211&gt;[1]WAIVER_TX_Counties_FY22!BP$2,[1]TX_Counties_FY22_Income_Limits!BO211,IF([1]TX_Counties_FY22_Income_Limits!BO211&lt;[1]WAIVER_TX_Counties_FY22!BP$2,[1]WAIVER_TX_Counties_FY22!BP$2,IF([1]TX_Counties_FY22_Income_Limits!BO211=[1]WAIVER_TX_Counties_FY22!BP$2,[1]TX_Counties_FY22_Income_Limits!BO211)))</f>
        <v>126430</v>
      </c>
      <c r="BQ211" s="64">
        <f>IF([1]TX_Counties_FY22_Income_Limits!BP211&gt;[1]WAIVER_TX_Counties_FY22!BQ$2,[1]TX_Counties_FY22_Income_Limits!BP211,IF([1]TX_Counties_FY22_Income_Limits!BP211&lt;[1]WAIVER_TX_Counties_FY22!BQ$2,[1]WAIVER_TX_Counties_FY22!BQ$2,IF([1]TX_Counties_FY22_Income_Limits!BP211=[1]WAIVER_TX_Counties_FY22!BQ$2,[1]TX_Counties_FY22_Income_Limits!BP211)))</f>
        <v>131810</v>
      </c>
      <c r="BR211" s="64">
        <f>IF([1]TX_Counties_FY22_Income_Limits!BQ211&gt;[1]WAIVER_TX_Counties_FY22!BR$2,[1]TX_Counties_FY22_Income_Limits!BQ211,IF([1]TX_Counties_FY22_Income_Limits!BQ211&lt;[1]WAIVER_TX_Counties_FY22!BR$2,[1]WAIVER_TX_Counties_FY22!BR$2,IF([1]TX_Counties_FY22_Income_Limits!BQ211=[1]WAIVER_TX_Counties_FY22!BR$2,[1]TX_Counties_FY22_Income_Limits!BQ211)))</f>
        <v>137190</v>
      </c>
      <c r="BS211" s="64">
        <f>IF([1]TX_Counties_FY22_Income_Limits!BR211&gt;[1]WAIVER_TX_Counties_FY22!BS$2,[1]TX_Counties_FY22_Income_Limits!BR211,IF([1]TX_Counties_FY22_Income_Limits!BR211&lt;[1]WAIVER_TX_Counties_FY22!BS$2,[1]WAIVER_TX_Counties_FY22!BS$2,IF([1]TX_Counties_FY22_Income_Limits!BR211=[1]WAIVER_TX_Counties_FY22!BS$2,[1]TX_Counties_FY22_Income_Limits!BR211)))</f>
        <v>142570</v>
      </c>
      <c r="BT211" s="64">
        <f>IF([1]TX_Counties_FY22_Income_Limits!BS211&gt;[1]WAIVER_TX_Counties_FY22!BT$2,[1]TX_Counties_FY22_Income_Limits!BS211,IF([1]TX_Counties_FY22_Income_Limits!BS211&lt;[1]WAIVER_TX_Counties_FY22!BT$2,[1]WAIVER_TX_Counties_FY22!BT$2,IF([1]TX_Counties_FY22_Income_Limits!BS211=[1]WAIVER_TX_Counties_FY22!BT$2,[1]TX_Counties_FY22_Income_Limits!BS211)))</f>
        <v>147950</v>
      </c>
      <c r="BU211" s="64">
        <f>IF([1]TX_Counties_FY22_Income_Limits!BT211&gt;[1]WAIVER_TX_Counties_FY22!BU$2,[1]TX_Counties_FY22_Income_Limits!BT211,IF([1]TX_Counties_FY22_Income_Limits!BT211&lt;[1]WAIVER_TX_Counties_FY22!BU$2,[1]WAIVER_TX_Counties_FY22!BU$2,IF([1]TX_Counties_FY22_Income_Limits!BT211=[1]WAIVER_TX_Counties_FY22!BU$2,[1]TX_Counties_FY22_Income_Limits!BT211)))</f>
        <v>153330</v>
      </c>
      <c r="BV211" s="64">
        <f>IF([1]TX_Counties_FY22_Income_Limits!BU211&gt;[1]WAIVER_TX_Counties_FY22!BV$2,[1]TX_Counties_FY22_Income_Limits!BU211,IF([1]TX_Counties_FY22_Income_Limits!BU211&lt;[1]WAIVER_TX_Counties_FY22!BV$2,[1]WAIVER_TX_Counties_FY22!BV$2,IF([1]TX_Counties_FY22_Income_Limits!BU211=[1]WAIVER_TX_Counties_FY22!BV$2,[1]TX_Counties_FY22_Income_Limits!BU211)))</f>
        <v>158710</v>
      </c>
      <c r="BW211" s="64">
        <f>IF([1]TX_Counties_FY22_Income_Limits!BV211&gt;[1]WAIVER_TX_Counties_FY22!BW$2,[1]TX_Counties_FY22_Income_Limits!BV211,IF([1]TX_Counties_FY22_Income_Limits!BV211&lt;[1]WAIVER_TX_Counties_FY22!BW$2,[1]WAIVER_TX_Counties_FY22!BW$2,IF([1]TX_Counties_FY22_Income_Limits!BV211=[1]WAIVER_TX_Counties_FY22!BW$2,[1]TX_Counties_FY22_Income_Limits!BV211)))</f>
        <v>164090</v>
      </c>
      <c r="BX211" s="64">
        <f>IF([1]TX_Counties_FY22_Income_Limits!BW211&gt;[1]WAIVER_TX_Counties_FY22!BX$2,[1]TX_Counties_FY22_Income_Limits!BW211,IF([1]TX_Counties_FY22_Income_Limits!BW211&lt;[1]WAIVER_TX_Counties_FY22!BX$2,[1]WAIVER_TX_Counties_FY22!BX$2,IF([1]TX_Counties_FY22_Income_Limits!BW211=[1]WAIVER_TX_Counties_FY22!BX$2,[1]TX_Counties_FY22_Income_Limits!BW211)))</f>
        <v>169470</v>
      </c>
      <c r="BY211" s="64">
        <f>IF([1]TX_Counties_FY22_Income_Limits!BX211&gt;[1]WAIVER_TX_Counties_FY22!BY$2,[1]TX_Counties_FY22_Income_Limits!BX211,IF([1]TX_Counties_FY22_Income_Limits!BX211&lt;[1]WAIVER_TX_Counties_FY22!BY$2,[1]WAIVER_TX_Counties_FY22!BY$2,IF([1]TX_Counties_FY22_Income_Limits!BX211=[1]WAIVER_TX_Counties_FY22!BY$2,[1]TX_Counties_FY22_Income_Limits!BX211)))</f>
        <v>174850</v>
      </c>
      <c r="BZ211" s="64">
        <f>IF([1]TX_Counties_FY22_Income_Limits!BY211&gt;[1]WAIVER_TX_Counties_FY22!BZ$2,[1]TX_Counties_FY22_Income_Limits!BY211,IF([1]TX_Counties_FY22_Income_Limits!BY211&lt;[1]WAIVER_TX_Counties_FY22!BZ$2,[1]WAIVER_TX_Counties_FY22!BZ$2,IF([1]TX_Counties_FY22_Income_Limits!BY211=[1]WAIVER_TX_Counties_FY22!BZ$2,[1]TX_Counties_FY22_Income_Limits!BY211)))</f>
        <v>180230</v>
      </c>
      <c r="CA211" s="64">
        <f>IF([1]TX_Counties_FY22_Income_Limits!BZ211&gt;[1]WAIVER_TX_Counties_FY22!CA$2,[1]TX_Counties_FY22_Income_Limits!BZ211,IF([1]TX_Counties_FY22_Income_Limits!BZ211&lt;[1]WAIVER_TX_Counties_FY22!CA$2,[1]WAIVER_TX_Counties_FY22!CA$2,IF([1]TX_Counties_FY22_Income_Limits!BZ211=[1]WAIVER_TX_Counties_FY22!CA$2,[1]TX_Counties_FY22_Income_Limits!BZ211)))</f>
        <v>59709.999999999993</v>
      </c>
      <c r="CB211" s="64">
        <f>IF([1]TX_Counties_FY22_Income_Limits!CA211&gt;[1]WAIVER_TX_Counties_FY22!CB$2,[1]TX_Counties_FY22_Income_Limits!CA211,IF([1]TX_Counties_FY22_Income_Limits!CA211&lt;[1]WAIVER_TX_Counties_FY22!CB$2,[1]WAIVER_TX_Counties_FY22!CB$2,IF([1]TX_Counties_FY22_Income_Limits!CA211=[1]WAIVER_TX_Counties_FY22!CB$2,[1]TX_Counties_FY22_Income_Limits!CA211)))</f>
        <v>68240</v>
      </c>
      <c r="CC211" s="64">
        <f>IF([1]TX_Counties_FY22_Income_Limits!CB211&gt;[1]WAIVER_TX_Counties_FY22!CC$2,[1]TX_Counties_FY22_Income_Limits!CB211,IF([1]TX_Counties_FY22_Income_Limits!CB211&lt;[1]WAIVER_TX_Counties_FY22!CC$2,[1]WAIVER_TX_Counties_FY22!CC$2,IF([1]TX_Counties_FY22_Income_Limits!CB211=[1]WAIVER_TX_Counties_FY22!CC$2,[1]TX_Counties_FY22_Income_Limits!CB211)))</f>
        <v>76770</v>
      </c>
      <c r="CD211" s="64">
        <f>IF([1]TX_Counties_FY22_Income_Limits!CC211&gt;[1]WAIVER_TX_Counties_FY22!CD$2,[1]TX_Counties_FY22_Income_Limits!CC211,IF([1]TX_Counties_FY22_Income_Limits!CC211&lt;[1]WAIVER_TX_Counties_FY22!CD$2,[1]WAIVER_TX_Counties_FY22!CD$2,IF([1]TX_Counties_FY22_Income_Limits!CC211=[1]WAIVER_TX_Counties_FY22!CD$2,[1]TX_Counties_FY22_Income_Limits!CC211)))</f>
        <v>85300</v>
      </c>
      <c r="CE211" s="64">
        <f>IF([1]TX_Counties_FY22_Income_Limits!CD211&gt;[1]WAIVER_TX_Counties_FY22!CE$2,[1]TX_Counties_FY22_Income_Limits!CD211,IF([1]TX_Counties_FY22_Income_Limits!CD211&lt;[1]WAIVER_TX_Counties_FY22!CE$2,[1]WAIVER_TX_Counties_FY22!CE$2,IF([1]TX_Counties_FY22_Income_Limits!CD211=[1]WAIVER_TX_Counties_FY22!CE$2,[1]TX_Counties_FY22_Income_Limits!CD211)))</f>
        <v>92124</v>
      </c>
      <c r="CF211" s="64">
        <f>IF([1]TX_Counties_FY22_Income_Limits!CE211&gt;[1]WAIVER_TX_Counties_FY22!CF$2,[1]TX_Counties_FY22_Income_Limits!CE211,IF([1]TX_Counties_FY22_Income_Limits!CE211&lt;[1]WAIVER_TX_Counties_FY22!CF$2,[1]WAIVER_TX_Counties_FY22!CF$2,IF([1]TX_Counties_FY22_Income_Limits!CE211=[1]WAIVER_TX_Counties_FY22!CF$2,[1]TX_Counties_FY22_Income_Limits!CE211)))</f>
        <v>98948</v>
      </c>
      <c r="CG211" s="64">
        <f>IF([1]TX_Counties_FY22_Income_Limits!CF211&gt;[1]WAIVER_TX_Counties_FY22!CG$2,[1]TX_Counties_FY22_Income_Limits!CF211,IF([1]TX_Counties_FY22_Income_Limits!CF211&lt;[1]WAIVER_TX_Counties_FY22!CG$2,[1]WAIVER_TX_Counties_FY22!CG$2,IF([1]TX_Counties_FY22_Income_Limits!CF211=[1]WAIVER_TX_Counties_FY22!CG$2,[1]TX_Counties_FY22_Income_Limits!CF211)))</f>
        <v>105772</v>
      </c>
      <c r="CH211" s="64">
        <f>IF([1]TX_Counties_FY22_Income_Limits!CG211&gt;[1]WAIVER_TX_Counties_FY22!CH$2,[1]TX_Counties_FY22_Income_Limits!CG211,IF([1]TX_Counties_FY22_Income_Limits!CG211&lt;[1]WAIVER_TX_Counties_FY22!CH$2,[1]WAIVER_TX_Counties_FY22!CH$2,IF([1]TX_Counties_FY22_Income_Limits!CG211=[1]WAIVER_TX_Counties_FY22!CH$2,[1]TX_Counties_FY22_Income_Limits!CG211)))</f>
        <v>112596</v>
      </c>
      <c r="CI211" s="64">
        <f>IF([1]TX_Counties_FY22_Income_Limits!CH211&gt;[1]WAIVER_TX_Counties_FY22!CI$2,[1]TX_Counties_FY22_Income_Limits!CH211,IF([1]TX_Counties_FY22_Income_Limits!CH211&lt;[1]WAIVER_TX_Counties_FY22!CI$2,[1]WAIVER_TX_Counties_FY22!CI$2,IF([1]TX_Counties_FY22_Income_Limits!CH211=[1]WAIVER_TX_Counties_FY22!CI$2,[1]TX_Counties_FY22_Income_Limits!CH211)))</f>
        <v>119419.99999999999</v>
      </c>
      <c r="CJ211" s="64">
        <f>IF([1]TX_Counties_FY22_Income_Limits!CI211&gt;[1]WAIVER_TX_Counties_FY22!CJ$2,[1]TX_Counties_FY22_Income_Limits!CI211,IF([1]TX_Counties_FY22_Income_Limits!CI211&lt;[1]WAIVER_TX_Counties_FY22!CJ$2,[1]WAIVER_TX_Counties_FY22!CJ$2,IF([1]TX_Counties_FY22_Income_Limits!CI211=[1]WAIVER_TX_Counties_FY22!CJ$2,[1]TX_Counties_FY22_Income_Limits!CI211)))</f>
        <v>126244</v>
      </c>
      <c r="CK211" s="64">
        <f>IF([1]TX_Counties_FY22_Income_Limits!CJ211&gt;[1]WAIVER_TX_Counties_FY22!CK$2,[1]TX_Counties_FY22_Income_Limits!CJ211,IF([1]TX_Counties_FY22_Income_Limits!CJ211&lt;[1]WAIVER_TX_Counties_FY22!CK$2,[1]WAIVER_TX_Counties_FY22!CK$2,IF([1]TX_Counties_FY22_Income_Limits!CJ211=[1]WAIVER_TX_Counties_FY22!CK$2,[1]TX_Counties_FY22_Income_Limits!CJ211)))</f>
        <v>133068</v>
      </c>
      <c r="CL211" s="64">
        <f>IF([1]TX_Counties_FY22_Income_Limits!CK211&gt;[1]WAIVER_TX_Counties_FY22!CL$2,[1]TX_Counties_FY22_Income_Limits!CK211,IF([1]TX_Counties_FY22_Income_Limits!CK211&lt;[1]WAIVER_TX_Counties_FY22!CL$2,[1]WAIVER_TX_Counties_FY22!CL$2,IF([1]TX_Counties_FY22_Income_Limits!CK211=[1]WAIVER_TX_Counties_FY22!CL$2,[1]TX_Counties_FY22_Income_Limits!CK211)))</f>
        <v>139892</v>
      </c>
      <c r="CM211" s="64">
        <f>IF([1]TX_Counties_FY22_Income_Limits!CL211&gt;[1]WAIVER_TX_Counties_FY22!CM$2,[1]TX_Counties_FY22_Income_Limits!CL211,IF([1]TX_Counties_FY22_Income_Limits!CL211&lt;[1]WAIVER_TX_Counties_FY22!CM$2,[1]WAIVER_TX_Counties_FY22!CM$2,IF([1]TX_Counties_FY22_Income_Limits!CL211=[1]WAIVER_TX_Counties_FY22!CM$2,[1]TX_Counties_FY22_Income_Limits!CL211)))</f>
        <v>146716</v>
      </c>
      <c r="CN211" s="64">
        <f>IF([1]TX_Counties_FY22_Income_Limits!CM211&gt;[1]WAIVER_TX_Counties_FY22!CN$2,[1]TX_Counties_FY22_Income_Limits!CM211,IF([1]TX_Counties_FY22_Income_Limits!CM211&lt;[1]WAIVER_TX_Counties_FY22!CN$2,[1]WAIVER_TX_Counties_FY22!CN$2,IF([1]TX_Counties_FY22_Income_Limits!CM211=[1]WAIVER_TX_Counties_FY22!CN$2,[1]TX_Counties_FY22_Income_Limits!CM211)))</f>
        <v>153540</v>
      </c>
      <c r="CO211" s="64">
        <f>IF([1]TX_Counties_FY22_Income_Limits!CN211&gt;[1]WAIVER_TX_Counties_FY22!CO$2,[1]TX_Counties_FY22_Income_Limits!CN211,IF([1]TX_Counties_FY22_Income_Limits!CN211&lt;[1]WAIVER_TX_Counties_FY22!CO$2,[1]WAIVER_TX_Counties_FY22!CO$2,IF([1]TX_Counties_FY22_Income_Limits!CN211=[1]WAIVER_TX_Counties_FY22!CO$2,[1]TX_Counties_FY22_Income_Limits!CN211)))</f>
        <v>160364</v>
      </c>
      <c r="CP211" s="64">
        <f>IF([1]TX_Counties_FY22_Income_Limits!CO211&gt;[1]WAIVER_TX_Counties_FY22!CP$2,[1]TX_Counties_FY22_Income_Limits!CO211,IF([1]TX_Counties_FY22_Income_Limits!CO211&lt;[1]WAIVER_TX_Counties_FY22!CP$2,[1]WAIVER_TX_Counties_FY22!CP$2,IF([1]TX_Counties_FY22_Income_Limits!CO211=[1]WAIVER_TX_Counties_FY22!CP$2,[1]TX_Counties_FY22_Income_Limits!CO211)))</f>
        <v>167188</v>
      </c>
      <c r="CQ211" s="64">
        <f>IF([1]TX_Counties_FY22_Income_Limits!CP211&gt;[1]WAIVER_TX_Counties_FY22!CQ$2,[1]TX_Counties_FY22_Income_Limits!CP211,IF([1]TX_Counties_FY22_Income_Limits!CP211&lt;[1]WAIVER_TX_Counties_FY22!CQ$2,[1]WAIVER_TX_Counties_FY22!CQ$2,IF([1]TX_Counties_FY22_Income_Limits!CP211=[1]WAIVER_TX_Counties_FY22!CQ$2,[1]TX_Counties_FY22_Income_Limits!CP211)))</f>
        <v>174012</v>
      </c>
      <c r="CR211" s="64">
        <f>IF([1]TX_Counties_FY22_Income_Limits!CQ211&gt;[1]WAIVER_TX_Counties_FY22!CR$2,[1]TX_Counties_FY22_Income_Limits!CQ211,IF([1]TX_Counties_FY22_Income_Limits!CQ211&lt;[1]WAIVER_TX_Counties_FY22!CR$2,[1]WAIVER_TX_Counties_FY22!CR$2,IF([1]TX_Counties_FY22_Income_Limits!CQ211=[1]WAIVER_TX_Counties_FY22!CR$2,[1]TX_Counties_FY22_Income_Limits!CQ211)))</f>
        <v>180836</v>
      </c>
      <c r="CS211" s="64">
        <f>IF([1]TX_Counties_FY22_Income_Limits!CR211&gt;[1]WAIVER_TX_Counties_FY22!CS$2,[1]TX_Counties_FY22_Income_Limits!CR211,IF([1]TX_Counties_FY22_Income_Limits!CR211&lt;[1]WAIVER_TX_Counties_FY22!CS$2,[1]WAIVER_TX_Counties_FY22!CS$2,IF([1]TX_Counties_FY22_Income_Limits!CR211=[1]WAIVER_TX_Counties_FY22!CS$2,[1]TX_Counties_FY22_Income_Limits!CR211)))</f>
        <v>187660</v>
      </c>
      <c r="CT211" s="64">
        <f>IF([1]TX_Counties_FY22_Income_Limits!CS211&gt;[1]WAIVER_TX_Counties_FY22!CT$2,[1]TX_Counties_FY22_Income_Limits!CS211,IF([1]TX_Counties_FY22_Income_Limits!CS211&lt;[1]WAIVER_TX_Counties_FY22!CT$2,[1]WAIVER_TX_Counties_FY22!CT$2,IF([1]TX_Counties_FY22_Income_Limits!CS211=[1]WAIVER_TX_Counties_FY22!CT$2,[1]TX_Counties_FY22_Income_Limits!CS211)))</f>
        <v>194484</v>
      </c>
      <c r="CU211" s="64">
        <f>IF([1]TX_Counties_FY22_Income_Limits!CT211&gt;[1]WAIVER_TX_Counties_FY22!CU$2,[1]TX_Counties_FY22_Income_Limits!CT211,IF([1]TX_Counties_FY22_Income_Limits!CT211&lt;[1]WAIVER_TX_Counties_FY22!CU$2,[1]WAIVER_TX_Counties_FY22!CU$2,IF([1]TX_Counties_FY22_Income_Limits!CT211=[1]WAIVER_TX_Counties_FY22!CU$2,[1]TX_Counties_FY22_Income_Limits!CT211)))</f>
        <v>201308</v>
      </c>
      <c r="CV211" s="64">
        <f>IF([1]TX_Counties_FY22_Income_Limits!CU211&gt;[1]WAIVER_TX_Counties_FY22!CV$2,[1]TX_Counties_FY22_Income_Limits!CU211,IF([1]TX_Counties_FY22_Income_Limits!CU211&lt;[1]WAIVER_TX_Counties_FY22!CV$2,[1]WAIVER_TX_Counties_FY22!CV$2,IF([1]TX_Counties_FY22_Income_Limits!CU211=[1]WAIVER_TX_Counties_FY22!CV$2,[1]TX_Counties_FY22_Income_Limits!CU211)))</f>
        <v>208132</v>
      </c>
      <c r="CW211" s="64">
        <f>IF([1]TX_Counties_FY22_Income_Limits!CV211&gt;[1]WAIVER_TX_Counties_FY22!CW$2,[1]TX_Counties_FY22_Income_Limits!CV211,IF([1]TX_Counties_FY22_Income_Limits!CV211&lt;[1]WAIVER_TX_Counties_FY22!CW$2,[1]WAIVER_TX_Counties_FY22!CW$2,IF([1]TX_Counties_FY22_Income_Limits!CV211=[1]WAIVER_TX_Counties_FY22!CW$2,[1]TX_Counties_FY22_Income_Limits!CV211)))</f>
        <v>214956</v>
      </c>
      <c r="CX211" s="64">
        <f>IF([1]TX_Counties_FY22_Income_Limits!CW211&gt;[1]WAIVER_TX_Counties_FY22!CX$2,[1]TX_Counties_FY22_Income_Limits!CW211,IF([1]TX_Counties_FY22_Income_Limits!CW211&lt;[1]WAIVER_TX_Counties_FY22!CX$2,[1]WAIVER_TX_Counties_FY22!CX$2,IF([1]TX_Counties_FY22_Income_Limits!CW211=[1]WAIVER_TX_Counties_FY22!CX$2,[1]TX_Counties_FY22_Income_Limits!CW211)))</f>
        <v>221780</v>
      </c>
      <c r="CY211" s="64">
        <f>IF([1]TX_Counties_FY22_Income_Limits!CX211&gt;[1]WAIVER_TX_Counties_FY22!CY$2,[1]TX_Counties_FY22_Income_Limits!CX211,IF([1]TX_Counties_FY22_Income_Limits!CX211&lt;[1]WAIVER_TX_Counties_FY22!CY$2,[1]WAIVER_TX_Counties_FY22!CY$2,IF([1]TX_Counties_FY22_Income_Limits!CX211=[1]WAIVER_TX_Counties_FY22!CY$2,[1]TX_Counties_FY22_Income_Limits!CX211)))</f>
        <v>228604</v>
      </c>
      <c r="CZ211" s="64">
        <f>IF([1]TX_Counties_FY22_Income_Limits!CY211&gt;[1]WAIVER_TX_Counties_FY22!CZ$2,[1]TX_Counties_FY22_Income_Limits!CY211,IF([1]TX_Counties_FY22_Income_Limits!CY211&lt;[1]WAIVER_TX_Counties_FY22!CZ$2,[1]WAIVER_TX_Counties_FY22!CZ$2,IF([1]TX_Counties_FY22_Income_Limits!CY211=[1]WAIVER_TX_Counties_FY22!CZ$2,[1]TX_Counties_FY22_Income_Limits!CY211)))</f>
        <v>71652</v>
      </c>
      <c r="DA211" s="64">
        <f>IF([1]TX_Counties_FY22_Income_Limits!CZ211&gt;[1]WAIVER_TX_Counties_FY22!DA$2,[1]TX_Counties_FY22_Income_Limits!CZ211,IF([1]TX_Counties_FY22_Income_Limits!CZ211&lt;[1]WAIVER_TX_Counties_FY22!DA$2,[1]WAIVER_TX_Counties_FY22!DA$2,IF([1]TX_Counties_FY22_Income_Limits!CZ211=[1]WAIVER_TX_Counties_FY22!DA$2,[1]TX_Counties_FY22_Income_Limits!CZ211)))</f>
        <v>81888</v>
      </c>
      <c r="DB211" s="64">
        <f>IF([1]TX_Counties_FY22_Income_Limits!DA211&gt;[1]WAIVER_TX_Counties_FY22!DB$2,[1]TX_Counties_FY22_Income_Limits!DA211,IF([1]TX_Counties_FY22_Income_Limits!DA211&lt;[1]WAIVER_TX_Counties_FY22!DB$2,[1]WAIVER_TX_Counties_FY22!DB$2,IF([1]TX_Counties_FY22_Income_Limits!DA211=[1]WAIVER_TX_Counties_FY22!DB$2,[1]TX_Counties_FY22_Income_Limits!DA211)))</f>
        <v>92124</v>
      </c>
      <c r="DC211" s="64">
        <f>IF([1]TX_Counties_FY22_Income_Limits!DB211&gt;[1]WAIVER_TX_Counties_FY22!DC$2,[1]TX_Counties_FY22_Income_Limits!DB211,IF([1]TX_Counties_FY22_Income_Limits!DB211&lt;[1]WAIVER_TX_Counties_FY22!DC$2,[1]WAIVER_TX_Counties_FY22!DC$2,IF([1]TX_Counties_FY22_Income_Limits!DB211=[1]WAIVER_TX_Counties_FY22!DC$2,[1]TX_Counties_FY22_Income_Limits!DB211)))</f>
        <v>102360</v>
      </c>
      <c r="DD211" s="64">
        <f>IF([1]TX_Counties_FY22_Income_Limits!DC211&gt;[1]WAIVER_TX_Counties_FY22!DD$2,[1]TX_Counties_FY22_Income_Limits!DC211,IF([1]TX_Counties_FY22_Income_Limits!DC211&lt;[1]WAIVER_TX_Counties_FY22!DD$2,[1]WAIVER_TX_Counties_FY22!DD$2,IF([1]TX_Counties_FY22_Income_Limits!DC211=[1]WAIVER_TX_Counties_FY22!DD$2,[1]TX_Counties_FY22_Income_Limits!DC211)))</f>
        <v>110548.8</v>
      </c>
      <c r="DE211" s="64">
        <f>IF([1]TX_Counties_FY22_Income_Limits!DD211&gt;[1]WAIVER_TX_Counties_FY22!DE$2,[1]TX_Counties_FY22_Income_Limits!DD211,IF([1]TX_Counties_FY22_Income_Limits!DD211&lt;[1]WAIVER_TX_Counties_FY22!DE$2,[1]WAIVER_TX_Counties_FY22!DE$2,IF([1]TX_Counties_FY22_Income_Limits!DD211=[1]WAIVER_TX_Counties_FY22!DE$2,[1]TX_Counties_FY22_Income_Limits!DD211)))</f>
        <v>118737.59999999999</v>
      </c>
      <c r="DF211" s="64">
        <f>IF([1]TX_Counties_FY22_Income_Limits!DE211&gt;[1]WAIVER_TX_Counties_FY22!DF$2,[1]TX_Counties_FY22_Income_Limits!DE211,IF([1]TX_Counties_FY22_Income_Limits!DE211&lt;[1]WAIVER_TX_Counties_FY22!DF$2,[1]WAIVER_TX_Counties_FY22!DF$2,IF([1]TX_Counties_FY22_Income_Limits!DE211=[1]WAIVER_TX_Counties_FY22!DF$2,[1]TX_Counties_FY22_Income_Limits!DE211)))</f>
        <v>126926.39999999999</v>
      </c>
      <c r="DG211" s="64">
        <f>IF([1]TX_Counties_FY22_Income_Limits!DF211&gt;[1]WAIVER_TX_Counties_FY22!DG$2,[1]TX_Counties_FY22_Income_Limits!DF211,IF([1]TX_Counties_FY22_Income_Limits!DF211&lt;[1]WAIVER_TX_Counties_FY22!DG$2,[1]WAIVER_TX_Counties_FY22!DG$2,IF([1]TX_Counties_FY22_Income_Limits!DF211=[1]WAIVER_TX_Counties_FY22!DG$2,[1]TX_Counties_FY22_Income_Limits!DF211)))</f>
        <v>135115.20000000001</v>
      </c>
      <c r="DH211" s="64">
        <f>IF([1]TX_Counties_FY22_Income_Limits!DG211&gt;[1]WAIVER_TX_Counties_FY22!DH$2,[1]TX_Counties_FY22_Income_Limits!DG211,IF([1]TX_Counties_FY22_Income_Limits!DG211&lt;[1]WAIVER_TX_Counties_FY22!DH$2,[1]WAIVER_TX_Counties_FY22!DH$2,IF([1]TX_Counties_FY22_Income_Limits!DG211=[1]WAIVER_TX_Counties_FY22!DH$2,[1]TX_Counties_FY22_Income_Limits!DG211)))</f>
        <v>143304</v>
      </c>
      <c r="DI211" s="64">
        <f>IF([1]TX_Counties_FY22_Income_Limits!DH211&gt;[1]WAIVER_TX_Counties_FY22!DI$2,[1]TX_Counties_FY22_Income_Limits!DH211,IF([1]TX_Counties_FY22_Income_Limits!DH211&lt;[1]WAIVER_TX_Counties_FY22!DI$2,[1]WAIVER_TX_Counties_FY22!DI$2,IF([1]TX_Counties_FY22_Income_Limits!DH211=[1]WAIVER_TX_Counties_FY22!DI$2,[1]TX_Counties_FY22_Income_Limits!DH211)))</f>
        <v>151492.79999999999</v>
      </c>
      <c r="DJ211" s="64">
        <f>IF([1]TX_Counties_FY22_Income_Limits!DI211&gt;[1]WAIVER_TX_Counties_FY22!DJ$2,[1]TX_Counties_FY22_Income_Limits!DI211,IF([1]TX_Counties_FY22_Income_Limits!DI211&lt;[1]WAIVER_TX_Counties_FY22!DJ$2,[1]WAIVER_TX_Counties_FY22!DJ$2,IF([1]TX_Counties_FY22_Income_Limits!DI211=[1]WAIVER_TX_Counties_FY22!DJ$2,[1]TX_Counties_FY22_Income_Limits!DI211)))</f>
        <v>159681.59999999998</v>
      </c>
      <c r="DK211" s="64">
        <f>IF([1]TX_Counties_FY22_Income_Limits!DJ211&gt;[1]WAIVER_TX_Counties_FY22!DK$2,[1]TX_Counties_FY22_Income_Limits!DJ211,IF([1]TX_Counties_FY22_Income_Limits!DJ211&lt;[1]WAIVER_TX_Counties_FY22!DK$2,[1]WAIVER_TX_Counties_FY22!DK$2,IF([1]TX_Counties_FY22_Income_Limits!DJ211=[1]WAIVER_TX_Counties_FY22!DK$2,[1]TX_Counties_FY22_Income_Limits!DJ211)))</f>
        <v>167870.39999999997</v>
      </c>
      <c r="DL211" s="64">
        <f>IF([1]TX_Counties_FY22_Income_Limits!DK211&gt;[1]WAIVER_TX_Counties_FY22!DL$2,[1]TX_Counties_FY22_Income_Limits!DK211,IF([1]TX_Counties_FY22_Income_Limits!DK211&lt;[1]WAIVER_TX_Counties_FY22!DL$2,[1]WAIVER_TX_Counties_FY22!DL$2,IF([1]TX_Counties_FY22_Income_Limits!DK211=[1]WAIVER_TX_Counties_FY22!DL$2,[1]TX_Counties_FY22_Income_Limits!DK211)))</f>
        <v>176059.19999999995</v>
      </c>
      <c r="DM211" s="64">
        <f>IF([1]TX_Counties_FY22_Income_Limits!DL211&gt;[1]WAIVER_TX_Counties_FY22!DM$2,[1]TX_Counties_FY22_Income_Limits!DL211,IF([1]TX_Counties_FY22_Income_Limits!DL211&lt;[1]WAIVER_TX_Counties_FY22!DM$2,[1]WAIVER_TX_Counties_FY22!DM$2,IF([1]TX_Counties_FY22_Income_Limits!DL211=[1]WAIVER_TX_Counties_FY22!DM$2,[1]TX_Counties_FY22_Income_Limits!DL211)))</f>
        <v>184247.99999999994</v>
      </c>
      <c r="DN211" s="64">
        <f>IF([1]TX_Counties_FY22_Income_Limits!DM211&gt;[1]WAIVER_TX_Counties_FY22!DN$2,[1]TX_Counties_FY22_Income_Limits!DM211,IF([1]TX_Counties_FY22_Income_Limits!DM211&lt;[1]WAIVER_TX_Counties_FY22!DN$2,[1]WAIVER_TX_Counties_FY22!DN$2,IF([1]TX_Counties_FY22_Income_Limits!DM211=[1]WAIVER_TX_Counties_FY22!DN$2,[1]TX_Counties_FY22_Income_Limits!DM211)))</f>
        <v>192436.79999999993</v>
      </c>
      <c r="DO211" s="64">
        <f>IF([1]TX_Counties_FY22_Income_Limits!DN211&gt;[1]WAIVER_TX_Counties_FY22!DO$2,[1]TX_Counties_FY22_Income_Limits!DN211,IF([1]TX_Counties_FY22_Income_Limits!DN211&lt;[1]WAIVER_TX_Counties_FY22!DO$2,[1]WAIVER_TX_Counties_FY22!DO$2,IF([1]TX_Counties_FY22_Income_Limits!DN211=[1]WAIVER_TX_Counties_FY22!DO$2,[1]TX_Counties_FY22_Income_Limits!DN211)))</f>
        <v>200625.59999999992</v>
      </c>
      <c r="DP211" s="64">
        <f>IF([1]TX_Counties_FY22_Income_Limits!DO211&gt;[1]WAIVER_TX_Counties_FY22!DP$2,[1]TX_Counties_FY22_Income_Limits!DO211,IF([1]TX_Counties_FY22_Income_Limits!DO211&lt;[1]WAIVER_TX_Counties_FY22!DP$2,[1]WAIVER_TX_Counties_FY22!DP$2,IF([1]TX_Counties_FY22_Income_Limits!DO211=[1]WAIVER_TX_Counties_FY22!DP$2,[1]TX_Counties_FY22_Income_Limits!DO211)))</f>
        <v>208814.39999999991</v>
      </c>
      <c r="DQ211" s="64">
        <f>IF([1]TX_Counties_FY22_Income_Limits!DP211&gt;[1]WAIVER_TX_Counties_FY22!DQ$2,[1]TX_Counties_FY22_Income_Limits!DP211,IF([1]TX_Counties_FY22_Income_Limits!DP211&lt;[1]WAIVER_TX_Counties_FY22!DQ$2,[1]WAIVER_TX_Counties_FY22!DQ$2,IF([1]TX_Counties_FY22_Income_Limits!DP211=[1]WAIVER_TX_Counties_FY22!DQ$2,[1]TX_Counties_FY22_Income_Limits!DP211)))</f>
        <v>217003.1999999999</v>
      </c>
      <c r="DR211" s="64">
        <f>IF([1]TX_Counties_FY22_Income_Limits!DQ211&gt;[1]WAIVER_TX_Counties_FY22!DR$2,[1]TX_Counties_FY22_Income_Limits!DQ211,IF([1]TX_Counties_FY22_Income_Limits!DQ211&lt;[1]WAIVER_TX_Counties_FY22!DR$2,[1]WAIVER_TX_Counties_FY22!DR$2,IF([1]TX_Counties_FY22_Income_Limits!DQ211=[1]WAIVER_TX_Counties_FY22!DR$2,[1]TX_Counties_FY22_Income_Limits!DQ211)))</f>
        <v>225191.99999999988</v>
      </c>
      <c r="DS211" s="64">
        <f>IF([1]TX_Counties_FY22_Income_Limits!DR211&gt;[1]WAIVER_TX_Counties_FY22!DS$2,[1]TX_Counties_FY22_Income_Limits!DR211,IF([1]TX_Counties_FY22_Income_Limits!DR211&lt;[1]WAIVER_TX_Counties_FY22!DS$2,[1]WAIVER_TX_Counties_FY22!DS$2,IF([1]TX_Counties_FY22_Income_Limits!DR211=[1]WAIVER_TX_Counties_FY22!DS$2,[1]TX_Counties_FY22_Income_Limits!DR211)))</f>
        <v>233380.79999999987</v>
      </c>
      <c r="DT211" s="64">
        <f>IF([1]TX_Counties_FY22_Income_Limits!DS211&gt;[1]WAIVER_TX_Counties_FY22!DT$2,[1]TX_Counties_FY22_Income_Limits!DS211,IF([1]TX_Counties_FY22_Income_Limits!DS211&lt;[1]WAIVER_TX_Counties_FY22!DT$2,[1]WAIVER_TX_Counties_FY22!DT$2,IF([1]TX_Counties_FY22_Income_Limits!DS211=[1]WAIVER_TX_Counties_FY22!DT$2,[1]TX_Counties_FY22_Income_Limits!DS211)))</f>
        <v>241569.59999999986</v>
      </c>
      <c r="DU211" s="64">
        <f>IF([1]TX_Counties_FY22_Income_Limits!DT211&gt;[1]WAIVER_TX_Counties_FY22!DU$2,[1]TX_Counties_FY22_Income_Limits!DT211,IF([1]TX_Counties_FY22_Income_Limits!DT211&lt;[1]WAIVER_TX_Counties_FY22!DU$2,[1]WAIVER_TX_Counties_FY22!DU$2,IF([1]TX_Counties_FY22_Income_Limits!DT211=[1]WAIVER_TX_Counties_FY22!DU$2,[1]TX_Counties_FY22_Income_Limits!DT211)))</f>
        <v>249758.39999999985</v>
      </c>
      <c r="DV211" s="64">
        <f>IF([1]TX_Counties_FY22_Income_Limits!DU211&gt;[1]WAIVER_TX_Counties_FY22!DV$2,[1]TX_Counties_FY22_Income_Limits!DU211,IF([1]TX_Counties_FY22_Income_Limits!DU211&lt;[1]WAIVER_TX_Counties_FY22!DV$2,[1]WAIVER_TX_Counties_FY22!DV$2,IF([1]TX_Counties_FY22_Income_Limits!DU211=[1]WAIVER_TX_Counties_FY22!DV$2,[1]TX_Counties_FY22_Income_Limits!DU211)))</f>
        <v>257947.19999999984</v>
      </c>
      <c r="DW211" s="64">
        <f>IF([1]TX_Counties_FY22_Income_Limits!DV211&gt;[1]WAIVER_TX_Counties_FY22!DW$2,[1]TX_Counties_FY22_Income_Limits!DV211,IF([1]TX_Counties_FY22_Income_Limits!DV211&lt;[1]WAIVER_TX_Counties_FY22!DW$2,[1]WAIVER_TX_Counties_FY22!DW$2,IF([1]TX_Counties_FY22_Income_Limits!DV211=[1]WAIVER_TX_Counties_FY22!DW$2,[1]TX_Counties_FY22_Income_Limits!DV211)))</f>
        <v>266135.99999999983</v>
      </c>
      <c r="DX211" s="64">
        <f>IF([1]TX_Counties_FY22_Income_Limits!DW211&gt;[1]WAIVER_TX_Counties_FY22!DX$2,[1]TX_Counties_FY22_Income_Limits!DW211,IF([1]TX_Counties_FY22_Income_Limits!DW211&lt;[1]WAIVER_TX_Counties_FY22!DX$2,[1]WAIVER_TX_Counties_FY22!DX$2,IF([1]TX_Counties_FY22_Income_Limits!DW211=[1]WAIVER_TX_Counties_FY22!DX$2,[1]TX_Counties_FY22_Income_Limits!DW211)))</f>
        <v>274324.79999999981</v>
      </c>
    </row>
    <row r="212" spans="1:129" ht="14.45">
      <c r="A212" s="65" t="s">
        <v>401</v>
      </c>
      <c r="B212" s="65" t="str">
        <f t="shared" si="8"/>
        <v>YES</v>
      </c>
      <c r="C212" s="64">
        <f>[1]TX_Counties_FY22_Income_Limits!B212</f>
        <v>55500</v>
      </c>
      <c r="D212" s="64">
        <f>IF([1]TX_Counties_FY22_Income_Limits!C212&gt;[1]WAIVER_TX_Counties_FY22!D$2,[1]TX_Counties_FY22_Income_Limits!C212,IF([1]TX_Counties_FY22_Income_Limits!C212&lt;[1]WAIVER_TX_Counties_FY22!D$2,[1]WAIVER_TX_Counties_FY22!D$2,IF([1]TX_Counties_FY22_Income_Limits!C212=[1]WAIVER_TX_Counties_FY22!D$2,[1]TX_Counties_FY22_Income_Limits!C212)))</f>
        <v>17650</v>
      </c>
      <c r="E212" s="64">
        <f>IF([1]TX_Counties_FY22_Income_Limits!D212&gt;[1]WAIVER_TX_Counties_FY22!E$2,[1]TX_Counties_FY22_Income_Limits!D212,IF([1]TX_Counties_FY22_Income_Limits!D212&lt;[1]WAIVER_TX_Counties_FY22!E$2,[1]WAIVER_TX_Counties_FY22!E$2,IF([1]TX_Counties_FY22_Income_Limits!D212=[1]WAIVER_TX_Counties_FY22!E$2,[1]TX_Counties_FY22_Income_Limits!D212)))</f>
        <v>20200</v>
      </c>
      <c r="F212" s="64">
        <f>IF([1]TX_Counties_FY22_Income_Limits!E212&gt;[1]WAIVER_TX_Counties_FY22!F$2,[1]TX_Counties_FY22_Income_Limits!E212,IF([1]TX_Counties_FY22_Income_Limits!E212&lt;[1]WAIVER_TX_Counties_FY22!F$2,[1]WAIVER_TX_Counties_FY22!F$2,IF([1]TX_Counties_FY22_Income_Limits!E212=[1]WAIVER_TX_Counties_FY22!F$2,[1]TX_Counties_FY22_Income_Limits!E212)))</f>
        <v>23030</v>
      </c>
      <c r="G212" s="64">
        <f>IF([1]TX_Counties_FY22_Income_Limits!F212&gt;[1]WAIVER_TX_Counties_FY22!G$2,[1]TX_Counties_FY22_Income_Limits!F212,IF([1]TX_Counties_FY22_Income_Limits!F212&lt;[1]WAIVER_TX_Counties_FY22!G$2,[1]WAIVER_TX_Counties_FY22!G$2,IF([1]TX_Counties_FY22_Income_Limits!F212=[1]WAIVER_TX_Counties_FY22!G$2,[1]TX_Counties_FY22_Income_Limits!F212)))</f>
        <v>27750</v>
      </c>
      <c r="H212" s="64">
        <f>IF([1]TX_Counties_FY22_Income_Limits!G212&gt;[1]WAIVER_TX_Counties_FY22!H$2,[1]TX_Counties_FY22_Income_Limits!G212,IF([1]TX_Counties_FY22_Income_Limits!G212&lt;[1]WAIVER_TX_Counties_FY22!H$2,[1]WAIVER_TX_Counties_FY22!H$2,IF([1]TX_Counties_FY22_Income_Limits!G212=[1]WAIVER_TX_Counties_FY22!H$2,[1]TX_Counties_FY22_Income_Limits!G212)))</f>
        <v>32470</v>
      </c>
      <c r="I212" s="64">
        <f>IF([1]TX_Counties_FY22_Income_Limits!H212&gt;[1]WAIVER_TX_Counties_FY22!I$2,[1]TX_Counties_FY22_Income_Limits!H212,IF([1]TX_Counties_FY22_Income_Limits!H212&lt;[1]WAIVER_TX_Counties_FY22!I$2,[1]WAIVER_TX_Counties_FY22!I$2,IF([1]TX_Counties_FY22_Income_Limits!H212=[1]WAIVER_TX_Counties_FY22!I$2,[1]TX_Counties_FY22_Income_Limits!H212)))</f>
        <v>37190</v>
      </c>
      <c r="J212" s="64">
        <f>IF([1]TX_Counties_FY22_Income_Limits!I212&gt;[1]WAIVER_TX_Counties_FY22!J$2,[1]TX_Counties_FY22_Income_Limits!I212,IF([1]TX_Counties_FY22_Income_Limits!I212&lt;[1]WAIVER_TX_Counties_FY22!J$2,[1]WAIVER_TX_Counties_FY22!J$2,IF([1]TX_Counties_FY22_Income_Limits!I212=[1]WAIVER_TX_Counties_FY22!J$2,[1]TX_Counties_FY22_Income_Limits!I212)))</f>
        <v>41910</v>
      </c>
      <c r="K212" s="64">
        <f>IF([1]TX_Counties_FY22_Income_Limits!J212&gt;[1]WAIVER_TX_Counties_FY22!K$2,[1]TX_Counties_FY22_Income_Limits!J212,IF([1]TX_Counties_FY22_Income_Limits!J212&lt;[1]WAIVER_TX_Counties_FY22!K$2,[1]WAIVER_TX_Counties_FY22!K$2,IF([1]TX_Counties_FY22_Income_Limits!J212=[1]WAIVER_TX_Counties_FY22!K$2,[1]TX_Counties_FY22_Income_Limits!J212)))</f>
        <v>44950</v>
      </c>
      <c r="L212" s="64">
        <f>IF([1]TX_Counties_FY22_Income_Limits!K212&gt;[1]WAIVER_TX_Counties_FY22!L$2,[1]TX_Counties_FY22_Income_Limits!K212,IF([1]TX_Counties_FY22_Income_Limits!K212&lt;[1]WAIVER_TX_Counties_FY22!L$2,[1]WAIVER_TX_Counties_FY22!L$2,IF([1]TX_Counties_FY22_Income_Limits!K212=[1]WAIVER_TX_Counties_FY22!L$2,[1]TX_Counties_FY22_Income_Limits!K212)))</f>
        <v>58799.999999999993</v>
      </c>
      <c r="M212" s="64">
        <f>IF([1]TX_Counties_FY22_Income_Limits!L212&gt;[1]WAIVER_TX_Counties_FY22!M$2,[1]TX_Counties_FY22_Income_Limits!L212,IF([1]TX_Counties_FY22_Income_Limits!L212&lt;[1]WAIVER_TX_Counties_FY22!M$2,[1]WAIVER_TX_Counties_FY22!M$2,IF([1]TX_Counties_FY22_Income_Limits!L212=[1]WAIVER_TX_Counties_FY22!M$2,[1]TX_Counties_FY22_Income_Limits!L212)))</f>
        <v>62160</v>
      </c>
      <c r="N212" s="64">
        <f>IF([1]TX_Counties_FY22_Income_Limits!M212&gt;[1]WAIVER_TX_Counties_FY22!N$2,[1]TX_Counties_FY22_Income_Limits!M212,IF([1]TX_Counties_FY22_Income_Limits!M212&lt;[1]WAIVER_TX_Counties_FY22!N$2,[1]WAIVER_TX_Counties_FY22!N$2,IF([1]TX_Counties_FY22_Income_Limits!M212=[1]WAIVER_TX_Counties_FY22!N$2,[1]TX_Counties_FY22_Income_Limits!M212)))</f>
        <v>65520.000000000007</v>
      </c>
      <c r="O212" s="64">
        <f>IF([1]TX_Counties_FY22_Income_Limits!N212&gt;[1]WAIVER_TX_Counties_FY22!O$2,[1]TX_Counties_FY22_Income_Limits!N212,IF([1]TX_Counties_FY22_Income_Limits!N212&lt;[1]WAIVER_TX_Counties_FY22!O$2,[1]WAIVER_TX_Counties_FY22!O$2,IF([1]TX_Counties_FY22_Income_Limits!N212=[1]WAIVER_TX_Counties_FY22!O$2,[1]TX_Counties_FY22_Income_Limits!N212)))</f>
        <v>68880.000000000015</v>
      </c>
      <c r="P212" s="64">
        <f>IF([1]TX_Counties_FY22_Income_Limits!O212&gt;[1]WAIVER_TX_Counties_FY22!P$2,[1]TX_Counties_FY22_Income_Limits!O212,IF([1]TX_Counties_FY22_Income_Limits!O212&lt;[1]WAIVER_TX_Counties_FY22!P$2,[1]WAIVER_TX_Counties_FY22!P$2,IF([1]TX_Counties_FY22_Income_Limits!O212=[1]WAIVER_TX_Counties_FY22!P$2,[1]TX_Counties_FY22_Income_Limits!O212)))</f>
        <v>72240.000000000029</v>
      </c>
      <c r="Q212" s="64">
        <f>IF([1]TX_Counties_FY22_Income_Limits!P212&gt;[1]WAIVER_TX_Counties_FY22!Q$2,[1]TX_Counties_FY22_Income_Limits!P212,IF([1]TX_Counties_FY22_Income_Limits!P212&lt;[1]WAIVER_TX_Counties_FY22!Q$2,[1]WAIVER_TX_Counties_FY22!Q$2,IF([1]TX_Counties_FY22_Income_Limits!P212=[1]WAIVER_TX_Counties_FY22!Q$2,[1]TX_Counties_FY22_Income_Limits!P212)))</f>
        <v>75600.000000000044</v>
      </c>
      <c r="R212" s="64">
        <f>IF([1]TX_Counties_FY22_Income_Limits!Q212&gt;[1]WAIVER_TX_Counties_FY22!R$2,[1]TX_Counties_FY22_Income_Limits!Q212,IF([1]TX_Counties_FY22_Income_Limits!Q212&lt;[1]WAIVER_TX_Counties_FY22!R$2,[1]WAIVER_TX_Counties_FY22!R$2,IF([1]TX_Counties_FY22_Income_Limits!Q212=[1]WAIVER_TX_Counties_FY22!R$2,[1]TX_Counties_FY22_Income_Limits!Q212)))</f>
        <v>78960.000000000058</v>
      </c>
      <c r="S212" s="64">
        <f>IF([1]TX_Counties_FY22_Income_Limits!R212&gt;[1]WAIVER_TX_Counties_FY22!S$2,[1]TX_Counties_FY22_Income_Limits!R212,IF([1]TX_Counties_FY22_Income_Limits!R212&lt;[1]WAIVER_TX_Counties_FY22!S$2,[1]WAIVER_TX_Counties_FY22!S$2,IF([1]TX_Counties_FY22_Income_Limits!R212=[1]WAIVER_TX_Counties_FY22!S$2,[1]TX_Counties_FY22_Income_Limits!R212)))</f>
        <v>82320.000000000073</v>
      </c>
      <c r="T212" s="64">
        <f>IF([1]TX_Counties_FY22_Income_Limits!S212&gt;[1]WAIVER_TX_Counties_FY22!T$2,[1]TX_Counties_FY22_Income_Limits!S212,IF([1]TX_Counties_FY22_Income_Limits!S212&lt;[1]WAIVER_TX_Counties_FY22!T$2,[1]WAIVER_TX_Counties_FY22!T$2,IF([1]TX_Counties_FY22_Income_Limits!S212=[1]WAIVER_TX_Counties_FY22!T$2,[1]TX_Counties_FY22_Income_Limits!S212)))</f>
        <v>85680.000000000087</v>
      </c>
      <c r="U212" s="64">
        <f>IF([1]TX_Counties_FY22_Income_Limits!T212&gt;[1]WAIVER_TX_Counties_FY22!U$2,[1]TX_Counties_FY22_Income_Limits!T212,IF([1]TX_Counties_FY22_Income_Limits!T212&lt;[1]WAIVER_TX_Counties_FY22!U$2,[1]WAIVER_TX_Counties_FY22!U$2,IF([1]TX_Counties_FY22_Income_Limits!T212=[1]WAIVER_TX_Counties_FY22!U$2,[1]TX_Counties_FY22_Income_Limits!T212)))</f>
        <v>89040.000000000102</v>
      </c>
      <c r="V212" s="64">
        <f>IF([1]TX_Counties_FY22_Income_Limits!U212&gt;[1]WAIVER_TX_Counties_FY22!V$2,[1]TX_Counties_FY22_Income_Limits!U212,IF([1]TX_Counties_FY22_Income_Limits!U212&lt;[1]WAIVER_TX_Counties_FY22!V$2,[1]WAIVER_TX_Counties_FY22!V$2,IF([1]TX_Counties_FY22_Income_Limits!U212=[1]WAIVER_TX_Counties_FY22!V$2,[1]TX_Counties_FY22_Income_Limits!U212)))</f>
        <v>92400.000000000116</v>
      </c>
      <c r="W212" s="64">
        <f>IF([1]TX_Counties_FY22_Income_Limits!V212&gt;[1]WAIVER_TX_Counties_FY22!W$2,[1]TX_Counties_FY22_Income_Limits!V212,IF([1]TX_Counties_FY22_Income_Limits!V212&lt;[1]WAIVER_TX_Counties_FY22!W$2,[1]WAIVER_TX_Counties_FY22!W$2,IF([1]TX_Counties_FY22_Income_Limits!V212=[1]WAIVER_TX_Counties_FY22!W$2,[1]TX_Counties_FY22_Income_Limits!V212)))</f>
        <v>95760.000000000131</v>
      </c>
      <c r="X212" s="64">
        <f>IF([1]TX_Counties_FY22_Income_Limits!W212&gt;[1]WAIVER_TX_Counties_FY22!X$2,[1]TX_Counties_FY22_Income_Limits!W212,IF([1]TX_Counties_FY22_Income_Limits!W212&lt;[1]WAIVER_TX_Counties_FY22!X$2,[1]WAIVER_TX_Counties_FY22!X$2,IF([1]TX_Counties_FY22_Income_Limits!W212=[1]WAIVER_TX_Counties_FY22!X$2,[1]TX_Counties_FY22_Income_Limits!W212)))</f>
        <v>99120.000000000146</v>
      </c>
      <c r="Y212" s="64">
        <f>IF([1]TX_Counties_FY22_Income_Limits!X212&gt;[1]WAIVER_TX_Counties_FY22!Y$2,[1]TX_Counties_FY22_Income_Limits!X212,IF([1]TX_Counties_FY22_Income_Limits!X212&lt;[1]WAIVER_TX_Counties_FY22!Y$2,[1]WAIVER_TX_Counties_FY22!Y$2,IF([1]TX_Counties_FY22_Income_Limits!X212=[1]WAIVER_TX_Counties_FY22!Y$2,[1]TX_Counties_FY22_Income_Limits!X212)))</f>
        <v>102480.00000000016</v>
      </c>
      <c r="Z212" s="64">
        <f>IF([1]TX_Counties_FY22_Income_Limits!Y212&gt;[1]WAIVER_TX_Counties_FY22!Z$2,[1]TX_Counties_FY22_Income_Limits!Y212,IF([1]TX_Counties_FY22_Income_Limits!Y212&lt;[1]WAIVER_TX_Counties_FY22!Z$2,[1]WAIVER_TX_Counties_FY22!Z$2,IF([1]TX_Counties_FY22_Income_Limits!Y212=[1]WAIVER_TX_Counties_FY22!Z$2,[1]TX_Counties_FY22_Income_Limits!Y212)))</f>
        <v>105840.00000000017</v>
      </c>
      <c r="AA212" s="64">
        <f>IF([1]TX_Counties_FY22_Income_Limits!Z212&gt;[1]WAIVER_TX_Counties_FY22!AA$2,[1]TX_Counties_FY22_Income_Limits!Z212,IF([1]TX_Counties_FY22_Income_Limits!Z212&lt;[1]WAIVER_TX_Counties_FY22!AA$2,[1]WAIVER_TX_Counties_FY22!AA$2,IF([1]TX_Counties_FY22_Income_Limits!Z212=[1]WAIVER_TX_Counties_FY22!AA$2,[1]TX_Counties_FY22_Income_Limits!Z212)))</f>
        <v>109200.00000000019</v>
      </c>
      <c r="AB212" s="64">
        <f>IF([1]TX_Counties_FY22_Income_Limits!AA212&gt;[1]WAIVER_TX_Counties_FY22!AB$2,[1]TX_Counties_FY22_Income_Limits!AA212,IF([1]TX_Counties_FY22_Income_Limits!AA212&lt;[1]WAIVER_TX_Counties_FY22!AB$2,[1]WAIVER_TX_Counties_FY22!AB$2,IF([1]TX_Counties_FY22_Income_Limits!AA212=[1]WAIVER_TX_Counties_FY22!AB$2,[1]TX_Counties_FY22_Income_Limits!AA212)))</f>
        <v>112560.0000000002</v>
      </c>
      <c r="AC212" s="64">
        <f>IF([1]TX_Counties_FY22_Income_Limits!AB212&gt;[1]WAIVER_TX_Counties_FY22!AC$2,[1]TX_Counties_FY22_Income_Limits!AB212,IF([1]TX_Counties_FY22_Income_Limits!AB212&lt;[1]WAIVER_TX_Counties_FY22!AC$2,[1]WAIVER_TX_Counties_FY22!AC$2,IF([1]TX_Counties_FY22_Income_Limits!AB212=[1]WAIVER_TX_Counties_FY22!AC$2,[1]TX_Counties_FY22_Income_Limits!AB212)))</f>
        <v>29400</v>
      </c>
      <c r="AD212" s="64">
        <f>IF([1]TX_Counties_FY22_Income_Limits!AC212&gt;[1]WAIVER_TX_Counties_FY22!AD$2,[1]TX_Counties_FY22_Income_Limits!AC212,IF([1]TX_Counties_FY22_Income_Limits!AC212&lt;[1]WAIVER_TX_Counties_FY22!AD$2,[1]WAIVER_TX_Counties_FY22!AD$2,IF([1]TX_Counties_FY22_Income_Limits!AC212=[1]WAIVER_TX_Counties_FY22!AD$2,[1]TX_Counties_FY22_Income_Limits!AC212)))</f>
        <v>33600</v>
      </c>
      <c r="AE212" s="64">
        <f>IF([1]TX_Counties_FY22_Income_Limits!AD212&gt;[1]WAIVER_TX_Counties_FY22!AE$2,[1]TX_Counties_FY22_Income_Limits!AD212,IF([1]TX_Counties_FY22_Income_Limits!AD212&lt;[1]WAIVER_TX_Counties_FY22!AE$2,[1]WAIVER_TX_Counties_FY22!AE$2,IF([1]TX_Counties_FY22_Income_Limits!AD212=[1]WAIVER_TX_Counties_FY22!AE$2,[1]TX_Counties_FY22_Income_Limits!AD212)))</f>
        <v>37800</v>
      </c>
      <c r="AF212" s="64">
        <f>IF([1]TX_Counties_FY22_Income_Limits!AE212&gt;[1]WAIVER_TX_Counties_FY22!AF$2,[1]TX_Counties_FY22_Income_Limits!AE212,IF([1]TX_Counties_FY22_Income_Limits!AE212&lt;[1]WAIVER_TX_Counties_FY22!AF$2,[1]WAIVER_TX_Counties_FY22!AF$2,IF([1]TX_Counties_FY22_Income_Limits!AE212=[1]WAIVER_TX_Counties_FY22!AF$2,[1]TX_Counties_FY22_Income_Limits!AE212)))</f>
        <v>42000</v>
      </c>
      <c r="AG212" s="64">
        <f>IF([1]TX_Counties_FY22_Income_Limits!AF212&gt;[1]WAIVER_TX_Counties_FY22!AG$2,[1]TX_Counties_FY22_Income_Limits!AF212,IF([1]TX_Counties_FY22_Income_Limits!AF212&lt;[1]WAIVER_TX_Counties_FY22!AG$2,[1]WAIVER_TX_Counties_FY22!AG$2,IF([1]TX_Counties_FY22_Income_Limits!AF212=[1]WAIVER_TX_Counties_FY22!AG$2,[1]TX_Counties_FY22_Income_Limits!AF212)))</f>
        <v>45400</v>
      </c>
      <c r="AH212" s="64">
        <f>IF([1]TX_Counties_FY22_Income_Limits!AG212&gt;[1]WAIVER_TX_Counties_FY22!AH$2,[1]TX_Counties_FY22_Income_Limits!AG212,IF([1]TX_Counties_FY22_Income_Limits!AG212&lt;[1]WAIVER_TX_Counties_FY22!AH$2,[1]WAIVER_TX_Counties_FY22!AH$2,IF([1]TX_Counties_FY22_Income_Limits!AG212=[1]WAIVER_TX_Counties_FY22!AH$2,[1]TX_Counties_FY22_Income_Limits!AG212)))</f>
        <v>48750</v>
      </c>
      <c r="AI212" s="64">
        <f>IF([1]TX_Counties_FY22_Income_Limits!AH212&gt;[1]WAIVER_TX_Counties_FY22!AI$2,[1]TX_Counties_FY22_Income_Limits!AH212,IF([1]TX_Counties_FY22_Income_Limits!AH212&lt;[1]WAIVER_TX_Counties_FY22!AI$2,[1]WAIVER_TX_Counties_FY22!AI$2,IF([1]TX_Counties_FY22_Income_Limits!AH212=[1]WAIVER_TX_Counties_FY22!AI$2,[1]TX_Counties_FY22_Income_Limits!AH212)))</f>
        <v>52100</v>
      </c>
      <c r="AJ212" s="64">
        <f>IF([1]TX_Counties_FY22_Income_Limits!AI212&gt;[1]WAIVER_TX_Counties_FY22!AJ$2,[1]TX_Counties_FY22_Income_Limits!AI212,IF([1]TX_Counties_FY22_Income_Limits!AI212&lt;[1]WAIVER_TX_Counties_FY22!AJ$2,[1]WAIVER_TX_Counties_FY22!AJ$2,IF([1]TX_Counties_FY22_Income_Limits!AI212=[1]WAIVER_TX_Counties_FY22!AJ$2,[1]TX_Counties_FY22_Income_Limits!AI212)))</f>
        <v>55450</v>
      </c>
      <c r="AK212" s="64">
        <f>IF([1]TX_Counties_FY22_Income_Limits!AJ212&gt;[1]WAIVER_TX_Counties_FY22!AK$2,[1]TX_Counties_FY22_Income_Limits!AJ212,IF([1]TX_Counties_FY22_Income_Limits!AJ212&lt;[1]WAIVER_TX_Counties_FY22!AK$2,[1]WAIVER_TX_Counties_FY22!AK$2,IF([1]TX_Counties_FY22_Income_Limits!AJ212=[1]WAIVER_TX_Counties_FY22!AK$2,[1]TX_Counties_FY22_Income_Limits!AJ212)))</f>
        <v>58799.999999999993</v>
      </c>
      <c r="AL212" s="64">
        <f>IF([1]TX_Counties_FY22_Income_Limits!AK212&gt;[1]WAIVER_TX_Counties_FY22!AL$2,[1]TX_Counties_FY22_Income_Limits!AK212,IF([1]TX_Counties_FY22_Income_Limits!AK212&lt;[1]WAIVER_TX_Counties_FY22!AL$2,[1]WAIVER_TX_Counties_FY22!AL$2,IF([1]TX_Counties_FY22_Income_Limits!AK212=[1]WAIVER_TX_Counties_FY22!AL$2,[1]TX_Counties_FY22_Income_Limits!AK212)))</f>
        <v>62160</v>
      </c>
      <c r="AM212" s="64">
        <f>IF([1]TX_Counties_FY22_Income_Limits!AL212&gt;[1]WAIVER_TX_Counties_FY22!AM$2,[1]TX_Counties_FY22_Income_Limits!AL212,IF([1]TX_Counties_FY22_Income_Limits!AL212&lt;[1]WAIVER_TX_Counties_FY22!AM$2,[1]WAIVER_TX_Counties_FY22!AM$2,IF([1]TX_Counties_FY22_Income_Limits!AL212=[1]WAIVER_TX_Counties_FY22!AM$2,[1]TX_Counties_FY22_Income_Limits!AL212)))</f>
        <v>65520.000000000007</v>
      </c>
      <c r="AN212" s="64">
        <f>IF([1]TX_Counties_FY22_Income_Limits!AM212&gt;[1]WAIVER_TX_Counties_FY22!AN$2,[1]TX_Counties_FY22_Income_Limits!AM212,IF([1]TX_Counties_FY22_Income_Limits!AM212&lt;[1]WAIVER_TX_Counties_FY22!AN$2,[1]WAIVER_TX_Counties_FY22!AN$2,IF([1]TX_Counties_FY22_Income_Limits!AM212=[1]WAIVER_TX_Counties_FY22!AN$2,[1]TX_Counties_FY22_Income_Limits!AM212)))</f>
        <v>68880.000000000015</v>
      </c>
      <c r="AO212" s="64">
        <f>IF([1]TX_Counties_FY22_Income_Limits!AN212&gt;[1]WAIVER_TX_Counties_FY22!AO$2,[1]TX_Counties_FY22_Income_Limits!AN212,IF([1]TX_Counties_FY22_Income_Limits!AN212&lt;[1]WAIVER_TX_Counties_FY22!AO$2,[1]WAIVER_TX_Counties_FY22!AO$2,IF([1]TX_Counties_FY22_Income_Limits!AN212=[1]WAIVER_TX_Counties_FY22!AO$2,[1]TX_Counties_FY22_Income_Limits!AN212)))</f>
        <v>72240.000000000029</v>
      </c>
      <c r="AP212" s="64">
        <f>IF([1]TX_Counties_FY22_Income_Limits!AO212&gt;[1]WAIVER_TX_Counties_FY22!AP$2,[1]TX_Counties_FY22_Income_Limits!AO212,IF([1]TX_Counties_FY22_Income_Limits!AO212&lt;[1]WAIVER_TX_Counties_FY22!AP$2,[1]WAIVER_TX_Counties_FY22!AP$2,IF([1]TX_Counties_FY22_Income_Limits!AO212=[1]WAIVER_TX_Counties_FY22!AP$2,[1]TX_Counties_FY22_Income_Limits!AO212)))</f>
        <v>75600.000000000044</v>
      </c>
      <c r="AQ212" s="64">
        <f>IF([1]TX_Counties_FY22_Income_Limits!AP212&gt;[1]WAIVER_TX_Counties_FY22!AQ$2,[1]TX_Counties_FY22_Income_Limits!AP212,IF([1]TX_Counties_FY22_Income_Limits!AP212&lt;[1]WAIVER_TX_Counties_FY22!AQ$2,[1]WAIVER_TX_Counties_FY22!AQ$2,IF([1]TX_Counties_FY22_Income_Limits!AP212=[1]WAIVER_TX_Counties_FY22!AQ$2,[1]TX_Counties_FY22_Income_Limits!AP212)))</f>
        <v>78960.000000000058</v>
      </c>
      <c r="AR212" s="64">
        <f>IF([1]TX_Counties_FY22_Income_Limits!AQ212&gt;[1]WAIVER_TX_Counties_FY22!AR$2,[1]TX_Counties_FY22_Income_Limits!AQ212,IF([1]TX_Counties_FY22_Income_Limits!AQ212&lt;[1]WAIVER_TX_Counties_FY22!AR$2,[1]WAIVER_TX_Counties_FY22!AR$2,IF([1]TX_Counties_FY22_Income_Limits!AQ212=[1]WAIVER_TX_Counties_FY22!AR$2,[1]TX_Counties_FY22_Income_Limits!AQ212)))</f>
        <v>82320.000000000073</v>
      </c>
      <c r="AS212" s="64">
        <f>IF([1]TX_Counties_FY22_Income_Limits!AR212&gt;[1]WAIVER_TX_Counties_FY22!AS$2,[1]TX_Counties_FY22_Income_Limits!AR212,IF([1]TX_Counties_FY22_Income_Limits!AR212&lt;[1]WAIVER_TX_Counties_FY22!AS$2,[1]WAIVER_TX_Counties_FY22!AS$2,IF([1]TX_Counties_FY22_Income_Limits!AR212=[1]WAIVER_TX_Counties_FY22!AS$2,[1]TX_Counties_FY22_Income_Limits!AR212)))</f>
        <v>85680.000000000087</v>
      </c>
      <c r="AT212" s="64">
        <f>IF([1]TX_Counties_FY22_Income_Limits!AS212&gt;[1]WAIVER_TX_Counties_FY22!AT$2,[1]TX_Counties_FY22_Income_Limits!AS212,IF([1]TX_Counties_FY22_Income_Limits!AS212&lt;[1]WAIVER_TX_Counties_FY22!AT$2,[1]WAIVER_TX_Counties_FY22!AT$2,IF([1]TX_Counties_FY22_Income_Limits!AS212=[1]WAIVER_TX_Counties_FY22!AT$2,[1]TX_Counties_FY22_Income_Limits!AS212)))</f>
        <v>89040.000000000102</v>
      </c>
      <c r="AU212" s="64">
        <f>IF([1]TX_Counties_FY22_Income_Limits!AT212&gt;[1]WAIVER_TX_Counties_FY22!AU$2,[1]TX_Counties_FY22_Income_Limits!AT212,IF([1]TX_Counties_FY22_Income_Limits!AT212&lt;[1]WAIVER_TX_Counties_FY22!AU$2,[1]WAIVER_TX_Counties_FY22!AU$2,IF([1]TX_Counties_FY22_Income_Limits!AT212=[1]WAIVER_TX_Counties_FY22!AU$2,[1]TX_Counties_FY22_Income_Limits!AT212)))</f>
        <v>92400.000000000116</v>
      </c>
      <c r="AV212" s="64">
        <f>IF([1]TX_Counties_FY22_Income_Limits!AU212&gt;[1]WAIVER_TX_Counties_FY22!AV$2,[1]TX_Counties_FY22_Income_Limits!AU212,IF([1]TX_Counties_FY22_Income_Limits!AU212&lt;[1]WAIVER_TX_Counties_FY22!AV$2,[1]WAIVER_TX_Counties_FY22!AV$2,IF([1]TX_Counties_FY22_Income_Limits!AU212=[1]WAIVER_TX_Counties_FY22!AV$2,[1]TX_Counties_FY22_Income_Limits!AU212)))</f>
        <v>95760.000000000131</v>
      </c>
      <c r="AW212" s="64">
        <f>IF([1]TX_Counties_FY22_Income_Limits!AV212&gt;[1]WAIVER_TX_Counties_FY22!AW$2,[1]TX_Counties_FY22_Income_Limits!AV212,IF([1]TX_Counties_FY22_Income_Limits!AV212&lt;[1]WAIVER_TX_Counties_FY22!AW$2,[1]WAIVER_TX_Counties_FY22!AW$2,IF([1]TX_Counties_FY22_Income_Limits!AV212=[1]WAIVER_TX_Counties_FY22!AW$2,[1]TX_Counties_FY22_Income_Limits!AV212)))</f>
        <v>99120.000000000146</v>
      </c>
      <c r="AX212" s="64">
        <f>IF([1]TX_Counties_FY22_Income_Limits!AW212&gt;[1]WAIVER_TX_Counties_FY22!AX$2,[1]TX_Counties_FY22_Income_Limits!AW212,IF([1]TX_Counties_FY22_Income_Limits!AW212&lt;[1]WAIVER_TX_Counties_FY22!AX$2,[1]WAIVER_TX_Counties_FY22!AX$2,IF([1]TX_Counties_FY22_Income_Limits!AW212=[1]WAIVER_TX_Counties_FY22!AX$2,[1]TX_Counties_FY22_Income_Limits!AW212)))</f>
        <v>102480.00000000016</v>
      </c>
      <c r="AY212" s="64">
        <f>IF([1]TX_Counties_FY22_Income_Limits!AX212&gt;[1]WAIVER_TX_Counties_FY22!AY$2,[1]TX_Counties_FY22_Income_Limits!AX212,IF([1]TX_Counties_FY22_Income_Limits!AX212&lt;[1]WAIVER_TX_Counties_FY22!AY$2,[1]WAIVER_TX_Counties_FY22!AY$2,IF([1]TX_Counties_FY22_Income_Limits!AX212=[1]WAIVER_TX_Counties_FY22!AY$2,[1]TX_Counties_FY22_Income_Limits!AX212)))</f>
        <v>105840.00000000017</v>
      </c>
      <c r="AZ212" s="64">
        <f>IF([1]TX_Counties_FY22_Income_Limits!AY212&gt;[1]WAIVER_TX_Counties_FY22!AZ$2,[1]TX_Counties_FY22_Income_Limits!AY212,IF([1]TX_Counties_FY22_Income_Limits!AY212&lt;[1]WAIVER_TX_Counties_FY22!AZ$2,[1]WAIVER_TX_Counties_FY22!AZ$2,IF([1]TX_Counties_FY22_Income_Limits!AY212=[1]WAIVER_TX_Counties_FY22!AZ$2,[1]TX_Counties_FY22_Income_Limits!AY212)))</f>
        <v>109200.00000000019</v>
      </c>
      <c r="BA212" s="64">
        <f>IF([1]TX_Counties_FY22_Income_Limits!AZ212&gt;[1]WAIVER_TX_Counties_FY22!BA$2,[1]TX_Counties_FY22_Income_Limits!AZ212,IF([1]TX_Counties_FY22_Income_Limits!AZ212&lt;[1]WAIVER_TX_Counties_FY22!BA$2,[1]WAIVER_TX_Counties_FY22!BA$2,IF([1]TX_Counties_FY22_Income_Limits!AZ212=[1]WAIVER_TX_Counties_FY22!BA$2,[1]TX_Counties_FY22_Income_Limits!AZ212)))</f>
        <v>112560.0000000002</v>
      </c>
      <c r="BB212" s="64">
        <f>IF([1]TX_Counties_FY22_Income_Limits!BA212&gt;[1]WAIVER_TX_Counties_FY22!BB$2,[1]TX_Counties_FY22_Income_Limits!BA212,IF([1]TX_Counties_FY22_Income_Limits!BA212&lt;[1]WAIVER_TX_Counties_FY22!BB$2,[1]WAIVER_TX_Counties_FY22!BB$2,IF([1]TX_Counties_FY22_Income_Limits!BA212=[1]WAIVER_TX_Counties_FY22!BB$2,[1]TX_Counties_FY22_Income_Limits!BA212)))</f>
        <v>47050</v>
      </c>
      <c r="BC212" s="64">
        <f>IF([1]TX_Counties_FY22_Income_Limits!BB212&gt;[1]WAIVER_TX_Counties_FY22!BC$2,[1]TX_Counties_FY22_Income_Limits!BB212,IF([1]TX_Counties_FY22_Income_Limits!BB212&lt;[1]WAIVER_TX_Counties_FY22!BC$2,[1]WAIVER_TX_Counties_FY22!BC$2,IF([1]TX_Counties_FY22_Income_Limits!BB212=[1]WAIVER_TX_Counties_FY22!BC$2,[1]TX_Counties_FY22_Income_Limits!BB212)))</f>
        <v>53800</v>
      </c>
      <c r="BD212" s="64">
        <f>IF([1]TX_Counties_FY22_Income_Limits!BC212&gt;[1]WAIVER_TX_Counties_FY22!BD$2,[1]TX_Counties_FY22_Income_Limits!BC212,IF([1]TX_Counties_FY22_Income_Limits!BC212&lt;[1]WAIVER_TX_Counties_FY22!BD$2,[1]WAIVER_TX_Counties_FY22!BD$2,IF([1]TX_Counties_FY22_Income_Limits!BC212=[1]WAIVER_TX_Counties_FY22!BD$2,[1]TX_Counties_FY22_Income_Limits!BC212)))</f>
        <v>60500</v>
      </c>
      <c r="BE212" s="64">
        <f>IF([1]TX_Counties_FY22_Income_Limits!BD212&gt;[1]WAIVER_TX_Counties_FY22!BE$2,[1]TX_Counties_FY22_Income_Limits!BD212,IF([1]TX_Counties_FY22_Income_Limits!BD212&lt;[1]WAIVER_TX_Counties_FY22!BE$2,[1]WAIVER_TX_Counties_FY22!BE$2,IF([1]TX_Counties_FY22_Income_Limits!BD212=[1]WAIVER_TX_Counties_FY22!BE$2,[1]TX_Counties_FY22_Income_Limits!BD212)))</f>
        <v>67250</v>
      </c>
      <c r="BF212" s="64">
        <f>IF([1]TX_Counties_FY22_Income_Limits!BE212&gt;[1]WAIVER_TX_Counties_FY22!BF$2,[1]TX_Counties_FY22_Income_Limits!BE212,IF([1]TX_Counties_FY22_Income_Limits!BE212&lt;[1]WAIVER_TX_Counties_FY22!BF$2,[1]WAIVER_TX_Counties_FY22!BF$2,IF([1]TX_Counties_FY22_Income_Limits!BE212=[1]WAIVER_TX_Counties_FY22!BF$2,[1]TX_Counties_FY22_Income_Limits!BE212)))</f>
        <v>72650</v>
      </c>
      <c r="BG212" s="64">
        <f>IF([1]TX_Counties_FY22_Income_Limits!BF212&gt;[1]WAIVER_TX_Counties_FY22!BG$2,[1]TX_Counties_FY22_Income_Limits!BF212,IF([1]TX_Counties_FY22_Income_Limits!BF212&lt;[1]WAIVER_TX_Counties_FY22!BG$2,[1]WAIVER_TX_Counties_FY22!BG$2,IF([1]TX_Counties_FY22_Income_Limits!BF212=[1]WAIVER_TX_Counties_FY22!BG$2,[1]TX_Counties_FY22_Income_Limits!BF212)))</f>
        <v>78000</v>
      </c>
      <c r="BH212" s="64">
        <f>IF([1]TX_Counties_FY22_Income_Limits!BG212&gt;[1]WAIVER_TX_Counties_FY22!BH$2,[1]TX_Counties_FY22_Income_Limits!BG212,IF([1]TX_Counties_FY22_Income_Limits!BG212&lt;[1]WAIVER_TX_Counties_FY22!BH$2,[1]WAIVER_TX_Counties_FY22!BH$2,IF([1]TX_Counties_FY22_Income_Limits!BG212=[1]WAIVER_TX_Counties_FY22!BH$2,[1]TX_Counties_FY22_Income_Limits!BG212)))</f>
        <v>83400</v>
      </c>
      <c r="BI212" s="64">
        <f>IF([1]TX_Counties_FY22_Income_Limits!BH212&gt;[1]WAIVER_TX_Counties_FY22!BI$2,[1]TX_Counties_FY22_Income_Limits!BH212,IF([1]TX_Counties_FY22_Income_Limits!BH212&lt;[1]WAIVER_TX_Counties_FY22!BI$2,[1]WAIVER_TX_Counties_FY22!BI$2,IF([1]TX_Counties_FY22_Income_Limits!BH212=[1]WAIVER_TX_Counties_FY22!BI$2,[1]TX_Counties_FY22_Income_Limits!BH212)))</f>
        <v>88750</v>
      </c>
      <c r="BJ212" s="64">
        <f>IF([1]TX_Counties_FY22_Income_Limits!BI212&gt;[1]WAIVER_TX_Counties_FY22!BJ$2,[1]TX_Counties_FY22_Income_Limits!BI212,IF([1]TX_Counties_FY22_Income_Limits!BI212&lt;[1]WAIVER_TX_Counties_FY22!BJ$2,[1]WAIVER_TX_Counties_FY22!BJ$2,IF([1]TX_Counties_FY22_Income_Limits!BI212=[1]WAIVER_TX_Counties_FY22!BJ$2,[1]TX_Counties_FY22_Income_Limits!BI212)))</f>
        <v>94150</v>
      </c>
      <c r="BK212" s="64">
        <f>IF([1]TX_Counties_FY22_Income_Limits!BJ212&gt;[1]WAIVER_TX_Counties_FY22!BK$2,[1]TX_Counties_FY22_Income_Limits!BJ212,IF([1]TX_Counties_FY22_Income_Limits!BJ212&lt;[1]WAIVER_TX_Counties_FY22!BK$2,[1]WAIVER_TX_Counties_FY22!BK$2,IF([1]TX_Counties_FY22_Income_Limits!BJ212=[1]WAIVER_TX_Counties_FY22!BK$2,[1]TX_Counties_FY22_Income_Limits!BJ212)))</f>
        <v>99530</v>
      </c>
      <c r="BL212" s="64">
        <f>IF([1]TX_Counties_FY22_Income_Limits!BK212&gt;[1]WAIVER_TX_Counties_FY22!BL$2,[1]TX_Counties_FY22_Income_Limits!BK212,IF([1]TX_Counties_FY22_Income_Limits!BK212&lt;[1]WAIVER_TX_Counties_FY22!BL$2,[1]WAIVER_TX_Counties_FY22!BL$2,IF([1]TX_Counties_FY22_Income_Limits!BK212=[1]WAIVER_TX_Counties_FY22!BL$2,[1]TX_Counties_FY22_Income_Limits!BK212)))</f>
        <v>104910</v>
      </c>
      <c r="BM212" s="64">
        <f>IF([1]TX_Counties_FY22_Income_Limits!BL212&gt;[1]WAIVER_TX_Counties_FY22!BM$2,[1]TX_Counties_FY22_Income_Limits!BL212,IF([1]TX_Counties_FY22_Income_Limits!BL212&lt;[1]WAIVER_TX_Counties_FY22!BM$2,[1]WAIVER_TX_Counties_FY22!BM$2,IF([1]TX_Counties_FY22_Income_Limits!BL212=[1]WAIVER_TX_Counties_FY22!BM$2,[1]TX_Counties_FY22_Income_Limits!BL212)))</f>
        <v>110290</v>
      </c>
      <c r="BN212" s="64">
        <f>IF([1]TX_Counties_FY22_Income_Limits!BM212&gt;[1]WAIVER_TX_Counties_FY22!BN$2,[1]TX_Counties_FY22_Income_Limits!BM212,IF([1]TX_Counties_FY22_Income_Limits!BM212&lt;[1]WAIVER_TX_Counties_FY22!BN$2,[1]WAIVER_TX_Counties_FY22!BN$2,IF([1]TX_Counties_FY22_Income_Limits!BM212=[1]WAIVER_TX_Counties_FY22!BN$2,[1]TX_Counties_FY22_Income_Limits!BM212)))</f>
        <v>115670</v>
      </c>
      <c r="BO212" s="64">
        <f>IF([1]TX_Counties_FY22_Income_Limits!BN212&gt;[1]WAIVER_TX_Counties_FY22!BO$2,[1]TX_Counties_FY22_Income_Limits!BN212,IF([1]TX_Counties_FY22_Income_Limits!BN212&lt;[1]WAIVER_TX_Counties_FY22!BO$2,[1]WAIVER_TX_Counties_FY22!BO$2,IF([1]TX_Counties_FY22_Income_Limits!BN212=[1]WAIVER_TX_Counties_FY22!BO$2,[1]TX_Counties_FY22_Income_Limits!BN212)))</f>
        <v>121050</v>
      </c>
      <c r="BP212" s="64">
        <f>IF([1]TX_Counties_FY22_Income_Limits!BO212&gt;[1]WAIVER_TX_Counties_FY22!BP$2,[1]TX_Counties_FY22_Income_Limits!BO212,IF([1]TX_Counties_FY22_Income_Limits!BO212&lt;[1]WAIVER_TX_Counties_FY22!BP$2,[1]WAIVER_TX_Counties_FY22!BP$2,IF([1]TX_Counties_FY22_Income_Limits!BO212=[1]WAIVER_TX_Counties_FY22!BP$2,[1]TX_Counties_FY22_Income_Limits!BO212)))</f>
        <v>126430</v>
      </c>
      <c r="BQ212" s="64">
        <f>IF([1]TX_Counties_FY22_Income_Limits!BP212&gt;[1]WAIVER_TX_Counties_FY22!BQ$2,[1]TX_Counties_FY22_Income_Limits!BP212,IF([1]TX_Counties_FY22_Income_Limits!BP212&lt;[1]WAIVER_TX_Counties_FY22!BQ$2,[1]WAIVER_TX_Counties_FY22!BQ$2,IF([1]TX_Counties_FY22_Income_Limits!BP212=[1]WAIVER_TX_Counties_FY22!BQ$2,[1]TX_Counties_FY22_Income_Limits!BP212)))</f>
        <v>131810</v>
      </c>
      <c r="BR212" s="64">
        <f>IF([1]TX_Counties_FY22_Income_Limits!BQ212&gt;[1]WAIVER_TX_Counties_FY22!BR$2,[1]TX_Counties_FY22_Income_Limits!BQ212,IF([1]TX_Counties_FY22_Income_Limits!BQ212&lt;[1]WAIVER_TX_Counties_FY22!BR$2,[1]WAIVER_TX_Counties_FY22!BR$2,IF([1]TX_Counties_FY22_Income_Limits!BQ212=[1]WAIVER_TX_Counties_FY22!BR$2,[1]TX_Counties_FY22_Income_Limits!BQ212)))</f>
        <v>137190</v>
      </c>
      <c r="BS212" s="64">
        <f>IF([1]TX_Counties_FY22_Income_Limits!BR212&gt;[1]WAIVER_TX_Counties_FY22!BS$2,[1]TX_Counties_FY22_Income_Limits!BR212,IF([1]TX_Counties_FY22_Income_Limits!BR212&lt;[1]WAIVER_TX_Counties_FY22!BS$2,[1]WAIVER_TX_Counties_FY22!BS$2,IF([1]TX_Counties_FY22_Income_Limits!BR212=[1]WAIVER_TX_Counties_FY22!BS$2,[1]TX_Counties_FY22_Income_Limits!BR212)))</f>
        <v>142570</v>
      </c>
      <c r="BT212" s="64">
        <f>IF([1]TX_Counties_FY22_Income_Limits!BS212&gt;[1]WAIVER_TX_Counties_FY22!BT$2,[1]TX_Counties_FY22_Income_Limits!BS212,IF([1]TX_Counties_FY22_Income_Limits!BS212&lt;[1]WAIVER_TX_Counties_FY22!BT$2,[1]WAIVER_TX_Counties_FY22!BT$2,IF([1]TX_Counties_FY22_Income_Limits!BS212=[1]WAIVER_TX_Counties_FY22!BT$2,[1]TX_Counties_FY22_Income_Limits!BS212)))</f>
        <v>147950</v>
      </c>
      <c r="BU212" s="64">
        <f>IF([1]TX_Counties_FY22_Income_Limits!BT212&gt;[1]WAIVER_TX_Counties_FY22!BU$2,[1]TX_Counties_FY22_Income_Limits!BT212,IF([1]TX_Counties_FY22_Income_Limits!BT212&lt;[1]WAIVER_TX_Counties_FY22!BU$2,[1]WAIVER_TX_Counties_FY22!BU$2,IF([1]TX_Counties_FY22_Income_Limits!BT212=[1]WAIVER_TX_Counties_FY22!BU$2,[1]TX_Counties_FY22_Income_Limits!BT212)))</f>
        <v>153330</v>
      </c>
      <c r="BV212" s="64">
        <f>IF([1]TX_Counties_FY22_Income_Limits!BU212&gt;[1]WAIVER_TX_Counties_FY22!BV$2,[1]TX_Counties_FY22_Income_Limits!BU212,IF([1]TX_Counties_FY22_Income_Limits!BU212&lt;[1]WAIVER_TX_Counties_FY22!BV$2,[1]WAIVER_TX_Counties_FY22!BV$2,IF([1]TX_Counties_FY22_Income_Limits!BU212=[1]WAIVER_TX_Counties_FY22!BV$2,[1]TX_Counties_FY22_Income_Limits!BU212)))</f>
        <v>158710</v>
      </c>
      <c r="BW212" s="64">
        <f>IF([1]TX_Counties_FY22_Income_Limits!BV212&gt;[1]WAIVER_TX_Counties_FY22!BW$2,[1]TX_Counties_FY22_Income_Limits!BV212,IF([1]TX_Counties_FY22_Income_Limits!BV212&lt;[1]WAIVER_TX_Counties_FY22!BW$2,[1]WAIVER_TX_Counties_FY22!BW$2,IF([1]TX_Counties_FY22_Income_Limits!BV212=[1]WAIVER_TX_Counties_FY22!BW$2,[1]TX_Counties_FY22_Income_Limits!BV212)))</f>
        <v>164090</v>
      </c>
      <c r="BX212" s="64">
        <f>IF([1]TX_Counties_FY22_Income_Limits!BW212&gt;[1]WAIVER_TX_Counties_FY22!BX$2,[1]TX_Counties_FY22_Income_Limits!BW212,IF([1]TX_Counties_FY22_Income_Limits!BW212&lt;[1]WAIVER_TX_Counties_FY22!BX$2,[1]WAIVER_TX_Counties_FY22!BX$2,IF([1]TX_Counties_FY22_Income_Limits!BW212=[1]WAIVER_TX_Counties_FY22!BX$2,[1]TX_Counties_FY22_Income_Limits!BW212)))</f>
        <v>169470</v>
      </c>
      <c r="BY212" s="64">
        <f>IF([1]TX_Counties_FY22_Income_Limits!BX212&gt;[1]WAIVER_TX_Counties_FY22!BY$2,[1]TX_Counties_FY22_Income_Limits!BX212,IF([1]TX_Counties_FY22_Income_Limits!BX212&lt;[1]WAIVER_TX_Counties_FY22!BY$2,[1]WAIVER_TX_Counties_FY22!BY$2,IF([1]TX_Counties_FY22_Income_Limits!BX212=[1]WAIVER_TX_Counties_FY22!BY$2,[1]TX_Counties_FY22_Income_Limits!BX212)))</f>
        <v>174850</v>
      </c>
      <c r="BZ212" s="64">
        <f>IF([1]TX_Counties_FY22_Income_Limits!BY212&gt;[1]WAIVER_TX_Counties_FY22!BZ$2,[1]TX_Counties_FY22_Income_Limits!BY212,IF([1]TX_Counties_FY22_Income_Limits!BY212&lt;[1]WAIVER_TX_Counties_FY22!BZ$2,[1]WAIVER_TX_Counties_FY22!BZ$2,IF([1]TX_Counties_FY22_Income_Limits!BY212=[1]WAIVER_TX_Counties_FY22!BZ$2,[1]TX_Counties_FY22_Income_Limits!BY212)))</f>
        <v>180230</v>
      </c>
      <c r="CA212" s="64">
        <f>IF([1]TX_Counties_FY22_Income_Limits!BZ212&gt;[1]WAIVER_TX_Counties_FY22!CA$2,[1]TX_Counties_FY22_Income_Limits!BZ212,IF([1]TX_Counties_FY22_Income_Limits!BZ212&lt;[1]WAIVER_TX_Counties_FY22!CA$2,[1]WAIVER_TX_Counties_FY22!CA$2,IF([1]TX_Counties_FY22_Income_Limits!BZ212=[1]WAIVER_TX_Counties_FY22!CA$2,[1]TX_Counties_FY22_Income_Limits!BZ212)))</f>
        <v>59709.999999999993</v>
      </c>
      <c r="CB212" s="64">
        <f>IF([1]TX_Counties_FY22_Income_Limits!CA212&gt;[1]WAIVER_TX_Counties_FY22!CB$2,[1]TX_Counties_FY22_Income_Limits!CA212,IF([1]TX_Counties_FY22_Income_Limits!CA212&lt;[1]WAIVER_TX_Counties_FY22!CB$2,[1]WAIVER_TX_Counties_FY22!CB$2,IF([1]TX_Counties_FY22_Income_Limits!CA212=[1]WAIVER_TX_Counties_FY22!CB$2,[1]TX_Counties_FY22_Income_Limits!CA212)))</f>
        <v>68240</v>
      </c>
      <c r="CC212" s="64">
        <f>IF([1]TX_Counties_FY22_Income_Limits!CB212&gt;[1]WAIVER_TX_Counties_FY22!CC$2,[1]TX_Counties_FY22_Income_Limits!CB212,IF([1]TX_Counties_FY22_Income_Limits!CB212&lt;[1]WAIVER_TX_Counties_FY22!CC$2,[1]WAIVER_TX_Counties_FY22!CC$2,IF([1]TX_Counties_FY22_Income_Limits!CB212=[1]WAIVER_TX_Counties_FY22!CC$2,[1]TX_Counties_FY22_Income_Limits!CB212)))</f>
        <v>76770</v>
      </c>
      <c r="CD212" s="64">
        <f>IF([1]TX_Counties_FY22_Income_Limits!CC212&gt;[1]WAIVER_TX_Counties_FY22!CD$2,[1]TX_Counties_FY22_Income_Limits!CC212,IF([1]TX_Counties_FY22_Income_Limits!CC212&lt;[1]WAIVER_TX_Counties_FY22!CD$2,[1]WAIVER_TX_Counties_FY22!CD$2,IF([1]TX_Counties_FY22_Income_Limits!CC212=[1]WAIVER_TX_Counties_FY22!CD$2,[1]TX_Counties_FY22_Income_Limits!CC212)))</f>
        <v>85300</v>
      </c>
      <c r="CE212" s="64">
        <f>IF([1]TX_Counties_FY22_Income_Limits!CD212&gt;[1]WAIVER_TX_Counties_FY22!CE$2,[1]TX_Counties_FY22_Income_Limits!CD212,IF([1]TX_Counties_FY22_Income_Limits!CD212&lt;[1]WAIVER_TX_Counties_FY22!CE$2,[1]WAIVER_TX_Counties_FY22!CE$2,IF([1]TX_Counties_FY22_Income_Limits!CD212=[1]WAIVER_TX_Counties_FY22!CE$2,[1]TX_Counties_FY22_Income_Limits!CD212)))</f>
        <v>92124</v>
      </c>
      <c r="CF212" s="64">
        <f>IF([1]TX_Counties_FY22_Income_Limits!CE212&gt;[1]WAIVER_TX_Counties_FY22!CF$2,[1]TX_Counties_FY22_Income_Limits!CE212,IF([1]TX_Counties_FY22_Income_Limits!CE212&lt;[1]WAIVER_TX_Counties_FY22!CF$2,[1]WAIVER_TX_Counties_FY22!CF$2,IF([1]TX_Counties_FY22_Income_Limits!CE212=[1]WAIVER_TX_Counties_FY22!CF$2,[1]TX_Counties_FY22_Income_Limits!CE212)))</f>
        <v>98948</v>
      </c>
      <c r="CG212" s="64">
        <f>IF([1]TX_Counties_FY22_Income_Limits!CF212&gt;[1]WAIVER_TX_Counties_FY22!CG$2,[1]TX_Counties_FY22_Income_Limits!CF212,IF([1]TX_Counties_FY22_Income_Limits!CF212&lt;[1]WAIVER_TX_Counties_FY22!CG$2,[1]WAIVER_TX_Counties_FY22!CG$2,IF([1]TX_Counties_FY22_Income_Limits!CF212=[1]WAIVER_TX_Counties_FY22!CG$2,[1]TX_Counties_FY22_Income_Limits!CF212)))</f>
        <v>105772</v>
      </c>
      <c r="CH212" s="64">
        <f>IF([1]TX_Counties_FY22_Income_Limits!CG212&gt;[1]WAIVER_TX_Counties_FY22!CH$2,[1]TX_Counties_FY22_Income_Limits!CG212,IF([1]TX_Counties_FY22_Income_Limits!CG212&lt;[1]WAIVER_TX_Counties_FY22!CH$2,[1]WAIVER_TX_Counties_FY22!CH$2,IF([1]TX_Counties_FY22_Income_Limits!CG212=[1]WAIVER_TX_Counties_FY22!CH$2,[1]TX_Counties_FY22_Income_Limits!CG212)))</f>
        <v>112596</v>
      </c>
      <c r="CI212" s="64">
        <f>IF([1]TX_Counties_FY22_Income_Limits!CH212&gt;[1]WAIVER_TX_Counties_FY22!CI$2,[1]TX_Counties_FY22_Income_Limits!CH212,IF([1]TX_Counties_FY22_Income_Limits!CH212&lt;[1]WAIVER_TX_Counties_FY22!CI$2,[1]WAIVER_TX_Counties_FY22!CI$2,IF([1]TX_Counties_FY22_Income_Limits!CH212=[1]WAIVER_TX_Counties_FY22!CI$2,[1]TX_Counties_FY22_Income_Limits!CH212)))</f>
        <v>119419.99999999999</v>
      </c>
      <c r="CJ212" s="64">
        <f>IF([1]TX_Counties_FY22_Income_Limits!CI212&gt;[1]WAIVER_TX_Counties_FY22!CJ$2,[1]TX_Counties_FY22_Income_Limits!CI212,IF([1]TX_Counties_FY22_Income_Limits!CI212&lt;[1]WAIVER_TX_Counties_FY22!CJ$2,[1]WAIVER_TX_Counties_FY22!CJ$2,IF([1]TX_Counties_FY22_Income_Limits!CI212=[1]WAIVER_TX_Counties_FY22!CJ$2,[1]TX_Counties_FY22_Income_Limits!CI212)))</f>
        <v>126244</v>
      </c>
      <c r="CK212" s="64">
        <f>IF([1]TX_Counties_FY22_Income_Limits!CJ212&gt;[1]WAIVER_TX_Counties_FY22!CK$2,[1]TX_Counties_FY22_Income_Limits!CJ212,IF([1]TX_Counties_FY22_Income_Limits!CJ212&lt;[1]WAIVER_TX_Counties_FY22!CK$2,[1]WAIVER_TX_Counties_FY22!CK$2,IF([1]TX_Counties_FY22_Income_Limits!CJ212=[1]WAIVER_TX_Counties_FY22!CK$2,[1]TX_Counties_FY22_Income_Limits!CJ212)))</f>
        <v>133068</v>
      </c>
      <c r="CL212" s="64">
        <f>IF([1]TX_Counties_FY22_Income_Limits!CK212&gt;[1]WAIVER_TX_Counties_FY22!CL$2,[1]TX_Counties_FY22_Income_Limits!CK212,IF([1]TX_Counties_FY22_Income_Limits!CK212&lt;[1]WAIVER_TX_Counties_FY22!CL$2,[1]WAIVER_TX_Counties_FY22!CL$2,IF([1]TX_Counties_FY22_Income_Limits!CK212=[1]WAIVER_TX_Counties_FY22!CL$2,[1]TX_Counties_FY22_Income_Limits!CK212)))</f>
        <v>139892</v>
      </c>
      <c r="CM212" s="64">
        <f>IF([1]TX_Counties_FY22_Income_Limits!CL212&gt;[1]WAIVER_TX_Counties_FY22!CM$2,[1]TX_Counties_FY22_Income_Limits!CL212,IF([1]TX_Counties_FY22_Income_Limits!CL212&lt;[1]WAIVER_TX_Counties_FY22!CM$2,[1]WAIVER_TX_Counties_FY22!CM$2,IF([1]TX_Counties_FY22_Income_Limits!CL212=[1]WAIVER_TX_Counties_FY22!CM$2,[1]TX_Counties_FY22_Income_Limits!CL212)))</f>
        <v>146716</v>
      </c>
      <c r="CN212" s="64">
        <f>IF([1]TX_Counties_FY22_Income_Limits!CM212&gt;[1]WAIVER_TX_Counties_FY22!CN$2,[1]TX_Counties_FY22_Income_Limits!CM212,IF([1]TX_Counties_FY22_Income_Limits!CM212&lt;[1]WAIVER_TX_Counties_FY22!CN$2,[1]WAIVER_TX_Counties_FY22!CN$2,IF([1]TX_Counties_FY22_Income_Limits!CM212=[1]WAIVER_TX_Counties_FY22!CN$2,[1]TX_Counties_FY22_Income_Limits!CM212)))</f>
        <v>153540</v>
      </c>
      <c r="CO212" s="64">
        <f>IF([1]TX_Counties_FY22_Income_Limits!CN212&gt;[1]WAIVER_TX_Counties_FY22!CO$2,[1]TX_Counties_FY22_Income_Limits!CN212,IF([1]TX_Counties_FY22_Income_Limits!CN212&lt;[1]WAIVER_TX_Counties_FY22!CO$2,[1]WAIVER_TX_Counties_FY22!CO$2,IF([1]TX_Counties_FY22_Income_Limits!CN212=[1]WAIVER_TX_Counties_FY22!CO$2,[1]TX_Counties_FY22_Income_Limits!CN212)))</f>
        <v>160364</v>
      </c>
      <c r="CP212" s="64">
        <f>IF([1]TX_Counties_FY22_Income_Limits!CO212&gt;[1]WAIVER_TX_Counties_FY22!CP$2,[1]TX_Counties_FY22_Income_Limits!CO212,IF([1]TX_Counties_FY22_Income_Limits!CO212&lt;[1]WAIVER_TX_Counties_FY22!CP$2,[1]WAIVER_TX_Counties_FY22!CP$2,IF([1]TX_Counties_FY22_Income_Limits!CO212=[1]WAIVER_TX_Counties_FY22!CP$2,[1]TX_Counties_FY22_Income_Limits!CO212)))</f>
        <v>167188</v>
      </c>
      <c r="CQ212" s="64">
        <f>IF([1]TX_Counties_FY22_Income_Limits!CP212&gt;[1]WAIVER_TX_Counties_FY22!CQ$2,[1]TX_Counties_FY22_Income_Limits!CP212,IF([1]TX_Counties_FY22_Income_Limits!CP212&lt;[1]WAIVER_TX_Counties_FY22!CQ$2,[1]WAIVER_TX_Counties_FY22!CQ$2,IF([1]TX_Counties_FY22_Income_Limits!CP212=[1]WAIVER_TX_Counties_FY22!CQ$2,[1]TX_Counties_FY22_Income_Limits!CP212)))</f>
        <v>174012</v>
      </c>
      <c r="CR212" s="64">
        <f>IF([1]TX_Counties_FY22_Income_Limits!CQ212&gt;[1]WAIVER_TX_Counties_FY22!CR$2,[1]TX_Counties_FY22_Income_Limits!CQ212,IF([1]TX_Counties_FY22_Income_Limits!CQ212&lt;[1]WAIVER_TX_Counties_FY22!CR$2,[1]WAIVER_TX_Counties_FY22!CR$2,IF([1]TX_Counties_FY22_Income_Limits!CQ212=[1]WAIVER_TX_Counties_FY22!CR$2,[1]TX_Counties_FY22_Income_Limits!CQ212)))</f>
        <v>180836</v>
      </c>
      <c r="CS212" s="64">
        <f>IF([1]TX_Counties_FY22_Income_Limits!CR212&gt;[1]WAIVER_TX_Counties_FY22!CS$2,[1]TX_Counties_FY22_Income_Limits!CR212,IF([1]TX_Counties_FY22_Income_Limits!CR212&lt;[1]WAIVER_TX_Counties_FY22!CS$2,[1]WAIVER_TX_Counties_FY22!CS$2,IF([1]TX_Counties_FY22_Income_Limits!CR212=[1]WAIVER_TX_Counties_FY22!CS$2,[1]TX_Counties_FY22_Income_Limits!CR212)))</f>
        <v>187660</v>
      </c>
      <c r="CT212" s="64">
        <f>IF([1]TX_Counties_FY22_Income_Limits!CS212&gt;[1]WAIVER_TX_Counties_FY22!CT$2,[1]TX_Counties_FY22_Income_Limits!CS212,IF([1]TX_Counties_FY22_Income_Limits!CS212&lt;[1]WAIVER_TX_Counties_FY22!CT$2,[1]WAIVER_TX_Counties_FY22!CT$2,IF([1]TX_Counties_FY22_Income_Limits!CS212=[1]WAIVER_TX_Counties_FY22!CT$2,[1]TX_Counties_FY22_Income_Limits!CS212)))</f>
        <v>194484</v>
      </c>
      <c r="CU212" s="64">
        <f>IF([1]TX_Counties_FY22_Income_Limits!CT212&gt;[1]WAIVER_TX_Counties_FY22!CU$2,[1]TX_Counties_FY22_Income_Limits!CT212,IF([1]TX_Counties_FY22_Income_Limits!CT212&lt;[1]WAIVER_TX_Counties_FY22!CU$2,[1]WAIVER_TX_Counties_FY22!CU$2,IF([1]TX_Counties_FY22_Income_Limits!CT212=[1]WAIVER_TX_Counties_FY22!CU$2,[1]TX_Counties_FY22_Income_Limits!CT212)))</f>
        <v>201308</v>
      </c>
      <c r="CV212" s="64">
        <f>IF([1]TX_Counties_FY22_Income_Limits!CU212&gt;[1]WAIVER_TX_Counties_FY22!CV$2,[1]TX_Counties_FY22_Income_Limits!CU212,IF([1]TX_Counties_FY22_Income_Limits!CU212&lt;[1]WAIVER_TX_Counties_FY22!CV$2,[1]WAIVER_TX_Counties_FY22!CV$2,IF([1]TX_Counties_FY22_Income_Limits!CU212=[1]WAIVER_TX_Counties_FY22!CV$2,[1]TX_Counties_FY22_Income_Limits!CU212)))</f>
        <v>208132</v>
      </c>
      <c r="CW212" s="64">
        <f>IF([1]TX_Counties_FY22_Income_Limits!CV212&gt;[1]WAIVER_TX_Counties_FY22!CW$2,[1]TX_Counties_FY22_Income_Limits!CV212,IF([1]TX_Counties_FY22_Income_Limits!CV212&lt;[1]WAIVER_TX_Counties_FY22!CW$2,[1]WAIVER_TX_Counties_FY22!CW$2,IF([1]TX_Counties_FY22_Income_Limits!CV212=[1]WAIVER_TX_Counties_FY22!CW$2,[1]TX_Counties_FY22_Income_Limits!CV212)))</f>
        <v>214956</v>
      </c>
      <c r="CX212" s="64">
        <f>IF([1]TX_Counties_FY22_Income_Limits!CW212&gt;[1]WAIVER_TX_Counties_FY22!CX$2,[1]TX_Counties_FY22_Income_Limits!CW212,IF([1]TX_Counties_FY22_Income_Limits!CW212&lt;[1]WAIVER_TX_Counties_FY22!CX$2,[1]WAIVER_TX_Counties_FY22!CX$2,IF([1]TX_Counties_FY22_Income_Limits!CW212=[1]WAIVER_TX_Counties_FY22!CX$2,[1]TX_Counties_FY22_Income_Limits!CW212)))</f>
        <v>221780</v>
      </c>
      <c r="CY212" s="64">
        <f>IF([1]TX_Counties_FY22_Income_Limits!CX212&gt;[1]WAIVER_TX_Counties_FY22!CY$2,[1]TX_Counties_FY22_Income_Limits!CX212,IF([1]TX_Counties_FY22_Income_Limits!CX212&lt;[1]WAIVER_TX_Counties_FY22!CY$2,[1]WAIVER_TX_Counties_FY22!CY$2,IF([1]TX_Counties_FY22_Income_Limits!CX212=[1]WAIVER_TX_Counties_FY22!CY$2,[1]TX_Counties_FY22_Income_Limits!CX212)))</f>
        <v>228604</v>
      </c>
      <c r="CZ212" s="64">
        <f>IF([1]TX_Counties_FY22_Income_Limits!CY212&gt;[1]WAIVER_TX_Counties_FY22!CZ$2,[1]TX_Counties_FY22_Income_Limits!CY212,IF([1]TX_Counties_FY22_Income_Limits!CY212&lt;[1]WAIVER_TX_Counties_FY22!CZ$2,[1]WAIVER_TX_Counties_FY22!CZ$2,IF([1]TX_Counties_FY22_Income_Limits!CY212=[1]WAIVER_TX_Counties_FY22!CZ$2,[1]TX_Counties_FY22_Income_Limits!CY212)))</f>
        <v>71652</v>
      </c>
      <c r="DA212" s="64">
        <f>IF([1]TX_Counties_FY22_Income_Limits!CZ212&gt;[1]WAIVER_TX_Counties_FY22!DA$2,[1]TX_Counties_FY22_Income_Limits!CZ212,IF([1]TX_Counties_FY22_Income_Limits!CZ212&lt;[1]WAIVER_TX_Counties_FY22!DA$2,[1]WAIVER_TX_Counties_FY22!DA$2,IF([1]TX_Counties_FY22_Income_Limits!CZ212=[1]WAIVER_TX_Counties_FY22!DA$2,[1]TX_Counties_FY22_Income_Limits!CZ212)))</f>
        <v>81888</v>
      </c>
      <c r="DB212" s="64">
        <f>IF([1]TX_Counties_FY22_Income_Limits!DA212&gt;[1]WAIVER_TX_Counties_FY22!DB$2,[1]TX_Counties_FY22_Income_Limits!DA212,IF([1]TX_Counties_FY22_Income_Limits!DA212&lt;[1]WAIVER_TX_Counties_FY22!DB$2,[1]WAIVER_TX_Counties_FY22!DB$2,IF([1]TX_Counties_FY22_Income_Limits!DA212=[1]WAIVER_TX_Counties_FY22!DB$2,[1]TX_Counties_FY22_Income_Limits!DA212)))</f>
        <v>92124</v>
      </c>
      <c r="DC212" s="64">
        <f>IF([1]TX_Counties_FY22_Income_Limits!DB212&gt;[1]WAIVER_TX_Counties_FY22!DC$2,[1]TX_Counties_FY22_Income_Limits!DB212,IF([1]TX_Counties_FY22_Income_Limits!DB212&lt;[1]WAIVER_TX_Counties_FY22!DC$2,[1]WAIVER_TX_Counties_FY22!DC$2,IF([1]TX_Counties_FY22_Income_Limits!DB212=[1]WAIVER_TX_Counties_FY22!DC$2,[1]TX_Counties_FY22_Income_Limits!DB212)))</f>
        <v>102360</v>
      </c>
      <c r="DD212" s="64">
        <f>IF([1]TX_Counties_FY22_Income_Limits!DC212&gt;[1]WAIVER_TX_Counties_FY22!DD$2,[1]TX_Counties_FY22_Income_Limits!DC212,IF([1]TX_Counties_FY22_Income_Limits!DC212&lt;[1]WAIVER_TX_Counties_FY22!DD$2,[1]WAIVER_TX_Counties_FY22!DD$2,IF([1]TX_Counties_FY22_Income_Limits!DC212=[1]WAIVER_TX_Counties_FY22!DD$2,[1]TX_Counties_FY22_Income_Limits!DC212)))</f>
        <v>110548.8</v>
      </c>
      <c r="DE212" s="64">
        <f>IF([1]TX_Counties_FY22_Income_Limits!DD212&gt;[1]WAIVER_TX_Counties_FY22!DE$2,[1]TX_Counties_FY22_Income_Limits!DD212,IF([1]TX_Counties_FY22_Income_Limits!DD212&lt;[1]WAIVER_TX_Counties_FY22!DE$2,[1]WAIVER_TX_Counties_FY22!DE$2,IF([1]TX_Counties_FY22_Income_Limits!DD212=[1]WAIVER_TX_Counties_FY22!DE$2,[1]TX_Counties_FY22_Income_Limits!DD212)))</f>
        <v>118737.59999999999</v>
      </c>
      <c r="DF212" s="64">
        <f>IF([1]TX_Counties_FY22_Income_Limits!DE212&gt;[1]WAIVER_TX_Counties_FY22!DF$2,[1]TX_Counties_FY22_Income_Limits!DE212,IF([1]TX_Counties_FY22_Income_Limits!DE212&lt;[1]WAIVER_TX_Counties_FY22!DF$2,[1]WAIVER_TX_Counties_FY22!DF$2,IF([1]TX_Counties_FY22_Income_Limits!DE212=[1]WAIVER_TX_Counties_FY22!DF$2,[1]TX_Counties_FY22_Income_Limits!DE212)))</f>
        <v>126926.39999999999</v>
      </c>
      <c r="DG212" s="64">
        <f>IF([1]TX_Counties_FY22_Income_Limits!DF212&gt;[1]WAIVER_TX_Counties_FY22!DG$2,[1]TX_Counties_FY22_Income_Limits!DF212,IF([1]TX_Counties_FY22_Income_Limits!DF212&lt;[1]WAIVER_TX_Counties_FY22!DG$2,[1]WAIVER_TX_Counties_FY22!DG$2,IF([1]TX_Counties_FY22_Income_Limits!DF212=[1]WAIVER_TX_Counties_FY22!DG$2,[1]TX_Counties_FY22_Income_Limits!DF212)))</f>
        <v>135115.20000000001</v>
      </c>
      <c r="DH212" s="64">
        <f>IF([1]TX_Counties_FY22_Income_Limits!DG212&gt;[1]WAIVER_TX_Counties_FY22!DH$2,[1]TX_Counties_FY22_Income_Limits!DG212,IF([1]TX_Counties_FY22_Income_Limits!DG212&lt;[1]WAIVER_TX_Counties_FY22!DH$2,[1]WAIVER_TX_Counties_FY22!DH$2,IF([1]TX_Counties_FY22_Income_Limits!DG212=[1]WAIVER_TX_Counties_FY22!DH$2,[1]TX_Counties_FY22_Income_Limits!DG212)))</f>
        <v>143304</v>
      </c>
      <c r="DI212" s="64">
        <f>IF([1]TX_Counties_FY22_Income_Limits!DH212&gt;[1]WAIVER_TX_Counties_FY22!DI$2,[1]TX_Counties_FY22_Income_Limits!DH212,IF([1]TX_Counties_FY22_Income_Limits!DH212&lt;[1]WAIVER_TX_Counties_FY22!DI$2,[1]WAIVER_TX_Counties_FY22!DI$2,IF([1]TX_Counties_FY22_Income_Limits!DH212=[1]WAIVER_TX_Counties_FY22!DI$2,[1]TX_Counties_FY22_Income_Limits!DH212)))</f>
        <v>151492.79999999999</v>
      </c>
      <c r="DJ212" s="64">
        <f>IF([1]TX_Counties_FY22_Income_Limits!DI212&gt;[1]WAIVER_TX_Counties_FY22!DJ$2,[1]TX_Counties_FY22_Income_Limits!DI212,IF([1]TX_Counties_FY22_Income_Limits!DI212&lt;[1]WAIVER_TX_Counties_FY22!DJ$2,[1]WAIVER_TX_Counties_FY22!DJ$2,IF([1]TX_Counties_FY22_Income_Limits!DI212=[1]WAIVER_TX_Counties_FY22!DJ$2,[1]TX_Counties_FY22_Income_Limits!DI212)))</f>
        <v>159681.59999999998</v>
      </c>
      <c r="DK212" s="64">
        <f>IF([1]TX_Counties_FY22_Income_Limits!DJ212&gt;[1]WAIVER_TX_Counties_FY22!DK$2,[1]TX_Counties_FY22_Income_Limits!DJ212,IF([1]TX_Counties_FY22_Income_Limits!DJ212&lt;[1]WAIVER_TX_Counties_FY22!DK$2,[1]WAIVER_TX_Counties_FY22!DK$2,IF([1]TX_Counties_FY22_Income_Limits!DJ212=[1]WAIVER_TX_Counties_FY22!DK$2,[1]TX_Counties_FY22_Income_Limits!DJ212)))</f>
        <v>167870.39999999997</v>
      </c>
      <c r="DL212" s="64">
        <f>IF([1]TX_Counties_FY22_Income_Limits!DK212&gt;[1]WAIVER_TX_Counties_FY22!DL$2,[1]TX_Counties_FY22_Income_Limits!DK212,IF([1]TX_Counties_FY22_Income_Limits!DK212&lt;[1]WAIVER_TX_Counties_FY22!DL$2,[1]WAIVER_TX_Counties_FY22!DL$2,IF([1]TX_Counties_FY22_Income_Limits!DK212=[1]WAIVER_TX_Counties_FY22!DL$2,[1]TX_Counties_FY22_Income_Limits!DK212)))</f>
        <v>176059.19999999995</v>
      </c>
      <c r="DM212" s="64">
        <f>IF([1]TX_Counties_FY22_Income_Limits!DL212&gt;[1]WAIVER_TX_Counties_FY22!DM$2,[1]TX_Counties_FY22_Income_Limits!DL212,IF([1]TX_Counties_FY22_Income_Limits!DL212&lt;[1]WAIVER_TX_Counties_FY22!DM$2,[1]WAIVER_TX_Counties_FY22!DM$2,IF([1]TX_Counties_FY22_Income_Limits!DL212=[1]WAIVER_TX_Counties_FY22!DM$2,[1]TX_Counties_FY22_Income_Limits!DL212)))</f>
        <v>184247.99999999994</v>
      </c>
      <c r="DN212" s="64">
        <f>IF([1]TX_Counties_FY22_Income_Limits!DM212&gt;[1]WAIVER_TX_Counties_FY22!DN$2,[1]TX_Counties_FY22_Income_Limits!DM212,IF([1]TX_Counties_FY22_Income_Limits!DM212&lt;[1]WAIVER_TX_Counties_FY22!DN$2,[1]WAIVER_TX_Counties_FY22!DN$2,IF([1]TX_Counties_FY22_Income_Limits!DM212=[1]WAIVER_TX_Counties_FY22!DN$2,[1]TX_Counties_FY22_Income_Limits!DM212)))</f>
        <v>192436.79999999993</v>
      </c>
      <c r="DO212" s="64">
        <f>IF([1]TX_Counties_FY22_Income_Limits!DN212&gt;[1]WAIVER_TX_Counties_FY22!DO$2,[1]TX_Counties_FY22_Income_Limits!DN212,IF([1]TX_Counties_FY22_Income_Limits!DN212&lt;[1]WAIVER_TX_Counties_FY22!DO$2,[1]WAIVER_TX_Counties_FY22!DO$2,IF([1]TX_Counties_FY22_Income_Limits!DN212=[1]WAIVER_TX_Counties_FY22!DO$2,[1]TX_Counties_FY22_Income_Limits!DN212)))</f>
        <v>200625.59999999992</v>
      </c>
      <c r="DP212" s="64">
        <f>IF([1]TX_Counties_FY22_Income_Limits!DO212&gt;[1]WAIVER_TX_Counties_FY22!DP$2,[1]TX_Counties_FY22_Income_Limits!DO212,IF([1]TX_Counties_FY22_Income_Limits!DO212&lt;[1]WAIVER_TX_Counties_FY22!DP$2,[1]WAIVER_TX_Counties_FY22!DP$2,IF([1]TX_Counties_FY22_Income_Limits!DO212=[1]WAIVER_TX_Counties_FY22!DP$2,[1]TX_Counties_FY22_Income_Limits!DO212)))</f>
        <v>208814.39999999991</v>
      </c>
      <c r="DQ212" s="64">
        <f>IF([1]TX_Counties_FY22_Income_Limits!DP212&gt;[1]WAIVER_TX_Counties_FY22!DQ$2,[1]TX_Counties_FY22_Income_Limits!DP212,IF([1]TX_Counties_FY22_Income_Limits!DP212&lt;[1]WAIVER_TX_Counties_FY22!DQ$2,[1]WAIVER_TX_Counties_FY22!DQ$2,IF([1]TX_Counties_FY22_Income_Limits!DP212=[1]WAIVER_TX_Counties_FY22!DQ$2,[1]TX_Counties_FY22_Income_Limits!DP212)))</f>
        <v>217003.1999999999</v>
      </c>
      <c r="DR212" s="64">
        <f>IF([1]TX_Counties_FY22_Income_Limits!DQ212&gt;[1]WAIVER_TX_Counties_FY22!DR$2,[1]TX_Counties_FY22_Income_Limits!DQ212,IF([1]TX_Counties_FY22_Income_Limits!DQ212&lt;[1]WAIVER_TX_Counties_FY22!DR$2,[1]WAIVER_TX_Counties_FY22!DR$2,IF([1]TX_Counties_FY22_Income_Limits!DQ212=[1]WAIVER_TX_Counties_FY22!DR$2,[1]TX_Counties_FY22_Income_Limits!DQ212)))</f>
        <v>225191.99999999988</v>
      </c>
      <c r="DS212" s="64">
        <f>IF([1]TX_Counties_FY22_Income_Limits!DR212&gt;[1]WAIVER_TX_Counties_FY22!DS$2,[1]TX_Counties_FY22_Income_Limits!DR212,IF([1]TX_Counties_FY22_Income_Limits!DR212&lt;[1]WAIVER_TX_Counties_FY22!DS$2,[1]WAIVER_TX_Counties_FY22!DS$2,IF([1]TX_Counties_FY22_Income_Limits!DR212=[1]WAIVER_TX_Counties_FY22!DS$2,[1]TX_Counties_FY22_Income_Limits!DR212)))</f>
        <v>233380.79999999987</v>
      </c>
      <c r="DT212" s="64">
        <f>IF([1]TX_Counties_FY22_Income_Limits!DS212&gt;[1]WAIVER_TX_Counties_FY22!DT$2,[1]TX_Counties_FY22_Income_Limits!DS212,IF([1]TX_Counties_FY22_Income_Limits!DS212&lt;[1]WAIVER_TX_Counties_FY22!DT$2,[1]WAIVER_TX_Counties_FY22!DT$2,IF([1]TX_Counties_FY22_Income_Limits!DS212=[1]WAIVER_TX_Counties_FY22!DT$2,[1]TX_Counties_FY22_Income_Limits!DS212)))</f>
        <v>241569.59999999986</v>
      </c>
      <c r="DU212" s="64">
        <f>IF([1]TX_Counties_FY22_Income_Limits!DT212&gt;[1]WAIVER_TX_Counties_FY22!DU$2,[1]TX_Counties_FY22_Income_Limits!DT212,IF([1]TX_Counties_FY22_Income_Limits!DT212&lt;[1]WAIVER_TX_Counties_FY22!DU$2,[1]WAIVER_TX_Counties_FY22!DU$2,IF([1]TX_Counties_FY22_Income_Limits!DT212=[1]WAIVER_TX_Counties_FY22!DU$2,[1]TX_Counties_FY22_Income_Limits!DT212)))</f>
        <v>249758.39999999985</v>
      </c>
      <c r="DV212" s="64">
        <f>IF([1]TX_Counties_FY22_Income_Limits!DU212&gt;[1]WAIVER_TX_Counties_FY22!DV$2,[1]TX_Counties_FY22_Income_Limits!DU212,IF([1]TX_Counties_FY22_Income_Limits!DU212&lt;[1]WAIVER_TX_Counties_FY22!DV$2,[1]WAIVER_TX_Counties_FY22!DV$2,IF([1]TX_Counties_FY22_Income_Limits!DU212=[1]WAIVER_TX_Counties_FY22!DV$2,[1]TX_Counties_FY22_Income_Limits!DU212)))</f>
        <v>257947.19999999984</v>
      </c>
      <c r="DW212" s="64">
        <f>IF([1]TX_Counties_FY22_Income_Limits!DV212&gt;[1]WAIVER_TX_Counties_FY22!DW$2,[1]TX_Counties_FY22_Income_Limits!DV212,IF([1]TX_Counties_FY22_Income_Limits!DV212&lt;[1]WAIVER_TX_Counties_FY22!DW$2,[1]WAIVER_TX_Counties_FY22!DW$2,IF([1]TX_Counties_FY22_Income_Limits!DV212=[1]WAIVER_TX_Counties_FY22!DW$2,[1]TX_Counties_FY22_Income_Limits!DV212)))</f>
        <v>266135.99999999983</v>
      </c>
      <c r="DX212" s="64">
        <f>IF([1]TX_Counties_FY22_Income_Limits!DW212&gt;[1]WAIVER_TX_Counties_FY22!DX$2,[1]TX_Counties_FY22_Income_Limits!DW212,IF([1]TX_Counties_FY22_Income_Limits!DW212&lt;[1]WAIVER_TX_Counties_FY22!DX$2,[1]WAIVER_TX_Counties_FY22!DX$2,IF([1]TX_Counties_FY22_Income_Limits!DW212=[1]WAIVER_TX_Counties_FY22!DX$2,[1]TX_Counties_FY22_Income_Limits!DW212)))</f>
        <v>274324.79999999981</v>
      </c>
    </row>
    <row r="213" spans="1:129" ht="14.45">
      <c r="A213" s="65" t="s">
        <v>402</v>
      </c>
      <c r="B213" s="65" t="str">
        <f t="shared" si="8"/>
        <v>YES</v>
      </c>
      <c r="C213" s="64">
        <f>[1]TX_Counties_FY22_Income_Limits!B213</f>
        <v>70200</v>
      </c>
      <c r="D213" s="64">
        <f>IF([1]TX_Counties_FY22_Income_Limits!C213&gt;[1]WAIVER_TX_Counties_FY22!D$2,[1]TX_Counties_FY22_Income_Limits!C213,IF([1]TX_Counties_FY22_Income_Limits!C213&lt;[1]WAIVER_TX_Counties_FY22!D$2,[1]WAIVER_TX_Counties_FY22!D$2,IF([1]TX_Counties_FY22_Income_Limits!C213=[1]WAIVER_TX_Counties_FY22!D$2,[1]TX_Counties_FY22_Income_Limits!C213)))</f>
        <v>17650</v>
      </c>
      <c r="E213" s="64">
        <f>IF([1]TX_Counties_FY22_Income_Limits!D213&gt;[1]WAIVER_TX_Counties_FY22!E$2,[1]TX_Counties_FY22_Income_Limits!D213,IF([1]TX_Counties_FY22_Income_Limits!D213&lt;[1]WAIVER_TX_Counties_FY22!E$2,[1]WAIVER_TX_Counties_FY22!E$2,IF([1]TX_Counties_FY22_Income_Limits!D213=[1]WAIVER_TX_Counties_FY22!E$2,[1]TX_Counties_FY22_Income_Limits!D213)))</f>
        <v>20200</v>
      </c>
      <c r="F213" s="64">
        <f>IF([1]TX_Counties_FY22_Income_Limits!E213&gt;[1]WAIVER_TX_Counties_FY22!F$2,[1]TX_Counties_FY22_Income_Limits!E213,IF([1]TX_Counties_FY22_Income_Limits!E213&lt;[1]WAIVER_TX_Counties_FY22!F$2,[1]WAIVER_TX_Counties_FY22!F$2,IF([1]TX_Counties_FY22_Income_Limits!E213=[1]WAIVER_TX_Counties_FY22!F$2,[1]TX_Counties_FY22_Income_Limits!E213)))</f>
        <v>23030</v>
      </c>
      <c r="G213" s="64">
        <f>IF([1]TX_Counties_FY22_Income_Limits!F213&gt;[1]WAIVER_TX_Counties_FY22!G$2,[1]TX_Counties_FY22_Income_Limits!F213,IF([1]TX_Counties_FY22_Income_Limits!F213&lt;[1]WAIVER_TX_Counties_FY22!G$2,[1]WAIVER_TX_Counties_FY22!G$2,IF([1]TX_Counties_FY22_Income_Limits!F213=[1]WAIVER_TX_Counties_FY22!G$2,[1]TX_Counties_FY22_Income_Limits!F213)))</f>
        <v>27750</v>
      </c>
      <c r="H213" s="64">
        <f>IF([1]TX_Counties_FY22_Income_Limits!G213&gt;[1]WAIVER_TX_Counties_FY22!H$2,[1]TX_Counties_FY22_Income_Limits!G213,IF([1]TX_Counties_FY22_Income_Limits!G213&lt;[1]WAIVER_TX_Counties_FY22!H$2,[1]WAIVER_TX_Counties_FY22!H$2,IF([1]TX_Counties_FY22_Income_Limits!G213=[1]WAIVER_TX_Counties_FY22!H$2,[1]TX_Counties_FY22_Income_Limits!G213)))</f>
        <v>32470</v>
      </c>
      <c r="I213" s="64">
        <f>IF([1]TX_Counties_FY22_Income_Limits!H213&gt;[1]WAIVER_TX_Counties_FY22!I$2,[1]TX_Counties_FY22_Income_Limits!H213,IF([1]TX_Counties_FY22_Income_Limits!H213&lt;[1]WAIVER_TX_Counties_FY22!I$2,[1]WAIVER_TX_Counties_FY22!I$2,IF([1]TX_Counties_FY22_Income_Limits!H213=[1]WAIVER_TX_Counties_FY22!I$2,[1]TX_Counties_FY22_Income_Limits!H213)))</f>
        <v>37190</v>
      </c>
      <c r="J213" s="64">
        <f>IF([1]TX_Counties_FY22_Income_Limits!I213&gt;[1]WAIVER_TX_Counties_FY22!J$2,[1]TX_Counties_FY22_Income_Limits!I213,IF([1]TX_Counties_FY22_Income_Limits!I213&lt;[1]WAIVER_TX_Counties_FY22!J$2,[1]WAIVER_TX_Counties_FY22!J$2,IF([1]TX_Counties_FY22_Income_Limits!I213=[1]WAIVER_TX_Counties_FY22!J$2,[1]TX_Counties_FY22_Income_Limits!I213)))</f>
        <v>41910</v>
      </c>
      <c r="K213" s="64">
        <f>IF([1]TX_Counties_FY22_Income_Limits!J213&gt;[1]WAIVER_TX_Counties_FY22!K$2,[1]TX_Counties_FY22_Income_Limits!J213,IF([1]TX_Counties_FY22_Income_Limits!J213&lt;[1]WAIVER_TX_Counties_FY22!K$2,[1]WAIVER_TX_Counties_FY22!K$2,IF([1]TX_Counties_FY22_Income_Limits!J213=[1]WAIVER_TX_Counties_FY22!K$2,[1]TX_Counties_FY22_Income_Limits!J213)))</f>
        <v>46350</v>
      </c>
      <c r="L213" s="64">
        <f>IF([1]TX_Counties_FY22_Income_Limits!K213&gt;[1]WAIVER_TX_Counties_FY22!L$2,[1]TX_Counties_FY22_Income_Limits!K213,IF([1]TX_Counties_FY22_Income_Limits!K213&lt;[1]WAIVER_TX_Counties_FY22!L$2,[1]WAIVER_TX_Counties_FY22!L$2,IF([1]TX_Counties_FY22_Income_Limits!K213=[1]WAIVER_TX_Counties_FY22!L$2,[1]TX_Counties_FY22_Income_Limits!K213)))</f>
        <v>58799.999999999993</v>
      </c>
      <c r="M213" s="64">
        <f>IF([1]TX_Counties_FY22_Income_Limits!L213&gt;[1]WAIVER_TX_Counties_FY22!M$2,[1]TX_Counties_FY22_Income_Limits!L213,IF([1]TX_Counties_FY22_Income_Limits!L213&lt;[1]WAIVER_TX_Counties_FY22!M$2,[1]WAIVER_TX_Counties_FY22!M$2,IF([1]TX_Counties_FY22_Income_Limits!L213=[1]WAIVER_TX_Counties_FY22!M$2,[1]TX_Counties_FY22_Income_Limits!L213)))</f>
        <v>62160</v>
      </c>
      <c r="N213" s="64">
        <f>IF([1]TX_Counties_FY22_Income_Limits!M213&gt;[1]WAIVER_TX_Counties_FY22!N$2,[1]TX_Counties_FY22_Income_Limits!M213,IF([1]TX_Counties_FY22_Income_Limits!M213&lt;[1]WAIVER_TX_Counties_FY22!N$2,[1]WAIVER_TX_Counties_FY22!N$2,IF([1]TX_Counties_FY22_Income_Limits!M213=[1]WAIVER_TX_Counties_FY22!N$2,[1]TX_Counties_FY22_Income_Limits!M213)))</f>
        <v>65520.000000000007</v>
      </c>
      <c r="O213" s="64">
        <f>IF([1]TX_Counties_FY22_Income_Limits!N213&gt;[1]WAIVER_TX_Counties_FY22!O$2,[1]TX_Counties_FY22_Income_Limits!N213,IF([1]TX_Counties_FY22_Income_Limits!N213&lt;[1]WAIVER_TX_Counties_FY22!O$2,[1]WAIVER_TX_Counties_FY22!O$2,IF([1]TX_Counties_FY22_Income_Limits!N213=[1]WAIVER_TX_Counties_FY22!O$2,[1]TX_Counties_FY22_Income_Limits!N213)))</f>
        <v>68880.000000000015</v>
      </c>
      <c r="P213" s="64">
        <f>IF([1]TX_Counties_FY22_Income_Limits!O213&gt;[1]WAIVER_TX_Counties_FY22!P$2,[1]TX_Counties_FY22_Income_Limits!O213,IF([1]TX_Counties_FY22_Income_Limits!O213&lt;[1]WAIVER_TX_Counties_FY22!P$2,[1]WAIVER_TX_Counties_FY22!P$2,IF([1]TX_Counties_FY22_Income_Limits!O213=[1]WAIVER_TX_Counties_FY22!P$2,[1]TX_Counties_FY22_Income_Limits!O213)))</f>
        <v>72240.000000000029</v>
      </c>
      <c r="Q213" s="64">
        <f>IF([1]TX_Counties_FY22_Income_Limits!P213&gt;[1]WAIVER_TX_Counties_FY22!Q$2,[1]TX_Counties_FY22_Income_Limits!P213,IF([1]TX_Counties_FY22_Income_Limits!P213&lt;[1]WAIVER_TX_Counties_FY22!Q$2,[1]WAIVER_TX_Counties_FY22!Q$2,IF([1]TX_Counties_FY22_Income_Limits!P213=[1]WAIVER_TX_Counties_FY22!Q$2,[1]TX_Counties_FY22_Income_Limits!P213)))</f>
        <v>75600.000000000044</v>
      </c>
      <c r="R213" s="64">
        <f>IF([1]TX_Counties_FY22_Income_Limits!Q213&gt;[1]WAIVER_TX_Counties_FY22!R$2,[1]TX_Counties_FY22_Income_Limits!Q213,IF([1]TX_Counties_FY22_Income_Limits!Q213&lt;[1]WAIVER_TX_Counties_FY22!R$2,[1]WAIVER_TX_Counties_FY22!R$2,IF([1]TX_Counties_FY22_Income_Limits!Q213=[1]WAIVER_TX_Counties_FY22!R$2,[1]TX_Counties_FY22_Income_Limits!Q213)))</f>
        <v>78960.000000000058</v>
      </c>
      <c r="S213" s="64">
        <f>IF([1]TX_Counties_FY22_Income_Limits!R213&gt;[1]WAIVER_TX_Counties_FY22!S$2,[1]TX_Counties_FY22_Income_Limits!R213,IF([1]TX_Counties_FY22_Income_Limits!R213&lt;[1]WAIVER_TX_Counties_FY22!S$2,[1]WAIVER_TX_Counties_FY22!S$2,IF([1]TX_Counties_FY22_Income_Limits!R213=[1]WAIVER_TX_Counties_FY22!S$2,[1]TX_Counties_FY22_Income_Limits!R213)))</f>
        <v>82320.000000000073</v>
      </c>
      <c r="T213" s="64">
        <f>IF([1]TX_Counties_FY22_Income_Limits!S213&gt;[1]WAIVER_TX_Counties_FY22!T$2,[1]TX_Counties_FY22_Income_Limits!S213,IF([1]TX_Counties_FY22_Income_Limits!S213&lt;[1]WAIVER_TX_Counties_FY22!T$2,[1]WAIVER_TX_Counties_FY22!T$2,IF([1]TX_Counties_FY22_Income_Limits!S213=[1]WAIVER_TX_Counties_FY22!T$2,[1]TX_Counties_FY22_Income_Limits!S213)))</f>
        <v>85680.000000000087</v>
      </c>
      <c r="U213" s="64">
        <f>IF([1]TX_Counties_FY22_Income_Limits!T213&gt;[1]WAIVER_TX_Counties_FY22!U$2,[1]TX_Counties_FY22_Income_Limits!T213,IF([1]TX_Counties_FY22_Income_Limits!T213&lt;[1]WAIVER_TX_Counties_FY22!U$2,[1]WAIVER_TX_Counties_FY22!U$2,IF([1]TX_Counties_FY22_Income_Limits!T213=[1]WAIVER_TX_Counties_FY22!U$2,[1]TX_Counties_FY22_Income_Limits!T213)))</f>
        <v>89040.000000000102</v>
      </c>
      <c r="V213" s="64">
        <f>IF([1]TX_Counties_FY22_Income_Limits!U213&gt;[1]WAIVER_TX_Counties_FY22!V$2,[1]TX_Counties_FY22_Income_Limits!U213,IF([1]TX_Counties_FY22_Income_Limits!U213&lt;[1]WAIVER_TX_Counties_FY22!V$2,[1]WAIVER_TX_Counties_FY22!V$2,IF([1]TX_Counties_FY22_Income_Limits!U213=[1]WAIVER_TX_Counties_FY22!V$2,[1]TX_Counties_FY22_Income_Limits!U213)))</f>
        <v>92400.000000000116</v>
      </c>
      <c r="W213" s="64">
        <f>IF([1]TX_Counties_FY22_Income_Limits!V213&gt;[1]WAIVER_TX_Counties_FY22!W$2,[1]TX_Counties_FY22_Income_Limits!V213,IF([1]TX_Counties_FY22_Income_Limits!V213&lt;[1]WAIVER_TX_Counties_FY22!W$2,[1]WAIVER_TX_Counties_FY22!W$2,IF([1]TX_Counties_FY22_Income_Limits!V213=[1]WAIVER_TX_Counties_FY22!W$2,[1]TX_Counties_FY22_Income_Limits!V213)))</f>
        <v>95760.000000000131</v>
      </c>
      <c r="X213" s="64">
        <f>IF([1]TX_Counties_FY22_Income_Limits!W213&gt;[1]WAIVER_TX_Counties_FY22!X$2,[1]TX_Counties_FY22_Income_Limits!W213,IF([1]TX_Counties_FY22_Income_Limits!W213&lt;[1]WAIVER_TX_Counties_FY22!X$2,[1]WAIVER_TX_Counties_FY22!X$2,IF([1]TX_Counties_FY22_Income_Limits!W213=[1]WAIVER_TX_Counties_FY22!X$2,[1]TX_Counties_FY22_Income_Limits!W213)))</f>
        <v>99120.000000000146</v>
      </c>
      <c r="Y213" s="64">
        <f>IF([1]TX_Counties_FY22_Income_Limits!X213&gt;[1]WAIVER_TX_Counties_FY22!Y$2,[1]TX_Counties_FY22_Income_Limits!X213,IF([1]TX_Counties_FY22_Income_Limits!X213&lt;[1]WAIVER_TX_Counties_FY22!Y$2,[1]WAIVER_TX_Counties_FY22!Y$2,IF([1]TX_Counties_FY22_Income_Limits!X213=[1]WAIVER_TX_Counties_FY22!Y$2,[1]TX_Counties_FY22_Income_Limits!X213)))</f>
        <v>102480.00000000016</v>
      </c>
      <c r="Z213" s="64">
        <f>IF([1]TX_Counties_FY22_Income_Limits!Y213&gt;[1]WAIVER_TX_Counties_FY22!Z$2,[1]TX_Counties_FY22_Income_Limits!Y213,IF([1]TX_Counties_FY22_Income_Limits!Y213&lt;[1]WAIVER_TX_Counties_FY22!Z$2,[1]WAIVER_TX_Counties_FY22!Z$2,IF([1]TX_Counties_FY22_Income_Limits!Y213=[1]WAIVER_TX_Counties_FY22!Z$2,[1]TX_Counties_FY22_Income_Limits!Y213)))</f>
        <v>105840.00000000017</v>
      </c>
      <c r="AA213" s="64">
        <f>IF([1]TX_Counties_FY22_Income_Limits!Z213&gt;[1]WAIVER_TX_Counties_FY22!AA$2,[1]TX_Counties_FY22_Income_Limits!Z213,IF([1]TX_Counties_FY22_Income_Limits!Z213&lt;[1]WAIVER_TX_Counties_FY22!AA$2,[1]WAIVER_TX_Counties_FY22!AA$2,IF([1]TX_Counties_FY22_Income_Limits!Z213=[1]WAIVER_TX_Counties_FY22!AA$2,[1]TX_Counties_FY22_Income_Limits!Z213)))</f>
        <v>109200.00000000019</v>
      </c>
      <c r="AB213" s="64">
        <f>IF([1]TX_Counties_FY22_Income_Limits!AA213&gt;[1]WAIVER_TX_Counties_FY22!AB$2,[1]TX_Counties_FY22_Income_Limits!AA213,IF([1]TX_Counties_FY22_Income_Limits!AA213&lt;[1]WAIVER_TX_Counties_FY22!AB$2,[1]WAIVER_TX_Counties_FY22!AB$2,IF([1]TX_Counties_FY22_Income_Limits!AA213=[1]WAIVER_TX_Counties_FY22!AB$2,[1]TX_Counties_FY22_Income_Limits!AA213)))</f>
        <v>112560.0000000002</v>
      </c>
      <c r="AC213" s="64">
        <f>IF([1]TX_Counties_FY22_Income_Limits!AB213&gt;[1]WAIVER_TX_Counties_FY22!AC$2,[1]TX_Counties_FY22_Income_Limits!AB213,IF([1]TX_Counties_FY22_Income_Limits!AB213&lt;[1]WAIVER_TX_Counties_FY22!AC$2,[1]WAIVER_TX_Counties_FY22!AC$2,IF([1]TX_Counties_FY22_Income_Limits!AB213=[1]WAIVER_TX_Counties_FY22!AC$2,[1]TX_Counties_FY22_Income_Limits!AB213)))</f>
        <v>29400</v>
      </c>
      <c r="AD213" s="64">
        <f>IF([1]TX_Counties_FY22_Income_Limits!AC213&gt;[1]WAIVER_TX_Counties_FY22!AD$2,[1]TX_Counties_FY22_Income_Limits!AC213,IF([1]TX_Counties_FY22_Income_Limits!AC213&lt;[1]WAIVER_TX_Counties_FY22!AD$2,[1]WAIVER_TX_Counties_FY22!AD$2,IF([1]TX_Counties_FY22_Income_Limits!AC213=[1]WAIVER_TX_Counties_FY22!AD$2,[1]TX_Counties_FY22_Income_Limits!AC213)))</f>
        <v>33600</v>
      </c>
      <c r="AE213" s="64">
        <f>IF([1]TX_Counties_FY22_Income_Limits!AD213&gt;[1]WAIVER_TX_Counties_FY22!AE$2,[1]TX_Counties_FY22_Income_Limits!AD213,IF([1]TX_Counties_FY22_Income_Limits!AD213&lt;[1]WAIVER_TX_Counties_FY22!AE$2,[1]WAIVER_TX_Counties_FY22!AE$2,IF([1]TX_Counties_FY22_Income_Limits!AD213=[1]WAIVER_TX_Counties_FY22!AE$2,[1]TX_Counties_FY22_Income_Limits!AD213)))</f>
        <v>37800</v>
      </c>
      <c r="AF213" s="64">
        <f>IF([1]TX_Counties_FY22_Income_Limits!AE213&gt;[1]WAIVER_TX_Counties_FY22!AF$2,[1]TX_Counties_FY22_Income_Limits!AE213,IF([1]TX_Counties_FY22_Income_Limits!AE213&lt;[1]WAIVER_TX_Counties_FY22!AF$2,[1]WAIVER_TX_Counties_FY22!AF$2,IF([1]TX_Counties_FY22_Income_Limits!AE213=[1]WAIVER_TX_Counties_FY22!AF$2,[1]TX_Counties_FY22_Income_Limits!AE213)))</f>
        <v>42000</v>
      </c>
      <c r="AG213" s="64">
        <f>IF([1]TX_Counties_FY22_Income_Limits!AF213&gt;[1]WAIVER_TX_Counties_FY22!AG$2,[1]TX_Counties_FY22_Income_Limits!AF213,IF([1]TX_Counties_FY22_Income_Limits!AF213&lt;[1]WAIVER_TX_Counties_FY22!AG$2,[1]WAIVER_TX_Counties_FY22!AG$2,IF([1]TX_Counties_FY22_Income_Limits!AF213=[1]WAIVER_TX_Counties_FY22!AG$2,[1]TX_Counties_FY22_Income_Limits!AF213)))</f>
        <v>45400</v>
      </c>
      <c r="AH213" s="64">
        <f>IF([1]TX_Counties_FY22_Income_Limits!AG213&gt;[1]WAIVER_TX_Counties_FY22!AH$2,[1]TX_Counties_FY22_Income_Limits!AG213,IF([1]TX_Counties_FY22_Income_Limits!AG213&lt;[1]WAIVER_TX_Counties_FY22!AH$2,[1]WAIVER_TX_Counties_FY22!AH$2,IF([1]TX_Counties_FY22_Income_Limits!AG213=[1]WAIVER_TX_Counties_FY22!AH$2,[1]TX_Counties_FY22_Income_Limits!AG213)))</f>
        <v>48750</v>
      </c>
      <c r="AI213" s="64">
        <f>IF([1]TX_Counties_FY22_Income_Limits!AH213&gt;[1]WAIVER_TX_Counties_FY22!AI$2,[1]TX_Counties_FY22_Income_Limits!AH213,IF([1]TX_Counties_FY22_Income_Limits!AH213&lt;[1]WAIVER_TX_Counties_FY22!AI$2,[1]WAIVER_TX_Counties_FY22!AI$2,IF([1]TX_Counties_FY22_Income_Limits!AH213=[1]WAIVER_TX_Counties_FY22!AI$2,[1]TX_Counties_FY22_Income_Limits!AH213)))</f>
        <v>52100</v>
      </c>
      <c r="AJ213" s="64">
        <f>IF([1]TX_Counties_FY22_Income_Limits!AI213&gt;[1]WAIVER_TX_Counties_FY22!AJ$2,[1]TX_Counties_FY22_Income_Limits!AI213,IF([1]TX_Counties_FY22_Income_Limits!AI213&lt;[1]WAIVER_TX_Counties_FY22!AJ$2,[1]WAIVER_TX_Counties_FY22!AJ$2,IF([1]TX_Counties_FY22_Income_Limits!AI213=[1]WAIVER_TX_Counties_FY22!AJ$2,[1]TX_Counties_FY22_Income_Limits!AI213)))</f>
        <v>55450</v>
      </c>
      <c r="AK213" s="64">
        <f>IF([1]TX_Counties_FY22_Income_Limits!AJ213&gt;[1]WAIVER_TX_Counties_FY22!AK$2,[1]TX_Counties_FY22_Income_Limits!AJ213,IF([1]TX_Counties_FY22_Income_Limits!AJ213&lt;[1]WAIVER_TX_Counties_FY22!AK$2,[1]WAIVER_TX_Counties_FY22!AK$2,IF([1]TX_Counties_FY22_Income_Limits!AJ213=[1]WAIVER_TX_Counties_FY22!AK$2,[1]TX_Counties_FY22_Income_Limits!AJ213)))</f>
        <v>58799.999999999993</v>
      </c>
      <c r="AL213" s="64">
        <f>IF([1]TX_Counties_FY22_Income_Limits!AK213&gt;[1]WAIVER_TX_Counties_FY22!AL$2,[1]TX_Counties_FY22_Income_Limits!AK213,IF([1]TX_Counties_FY22_Income_Limits!AK213&lt;[1]WAIVER_TX_Counties_FY22!AL$2,[1]WAIVER_TX_Counties_FY22!AL$2,IF([1]TX_Counties_FY22_Income_Limits!AK213=[1]WAIVER_TX_Counties_FY22!AL$2,[1]TX_Counties_FY22_Income_Limits!AK213)))</f>
        <v>62160</v>
      </c>
      <c r="AM213" s="64">
        <f>IF([1]TX_Counties_FY22_Income_Limits!AL213&gt;[1]WAIVER_TX_Counties_FY22!AM$2,[1]TX_Counties_FY22_Income_Limits!AL213,IF([1]TX_Counties_FY22_Income_Limits!AL213&lt;[1]WAIVER_TX_Counties_FY22!AM$2,[1]WAIVER_TX_Counties_FY22!AM$2,IF([1]TX_Counties_FY22_Income_Limits!AL213=[1]WAIVER_TX_Counties_FY22!AM$2,[1]TX_Counties_FY22_Income_Limits!AL213)))</f>
        <v>65520.000000000007</v>
      </c>
      <c r="AN213" s="64">
        <f>IF([1]TX_Counties_FY22_Income_Limits!AM213&gt;[1]WAIVER_TX_Counties_FY22!AN$2,[1]TX_Counties_FY22_Income_Limits!AM213,IF([1]TX_Counties_FY22_Income_Limits!AM213&lt;[1]WAIVER_TX_Counties_FY22!AN$2,[1]WAIVER_TX_Counties_FY22!AN$2,IF([1]TX_Counties_FY22_Income_Limits!AM213=[1]WAIVER_TX_Counties_FY22!AN$2,[1]TX_Counties_FY22_Income_Limits!AM213)))</f>
        <v>68880.000000000015</v>
      </c>
      <c r="AO213" s="64">
        <f>IF([1]TX_Counties_FY22_Income_Limits!AN213&gt;[1]WAIVER_TX_Counties_FY22!AO$2,[1]TX_Counties_FY22_Income_Limits!AN213,IF([1]TX_Counties_FY22_Income_Limits!AN213&lt;[1]WAIVER_TX_Counties_FY22!AO$2,[1]WAIVER_TX_Counties_FY22!AO$2,IF([1]TX_Counties_FY22_Income_Limits!AN213=[1]WAIVER_TX_Counties_FY22!AO$2,[1]TX_Counties_FY22_Income_Limits!AN213)))</f>
        <v>72240.000000000029</v>
      </c>
      <c r="AP213" s="64">
        <f>IF([1]TX_Counties_FY22_Income_Limits!AO213&gt;[1]WAIVER_TX_Counties_FY22!AP$2,[1]TX_Counties_FY22_Income_Limits!AO213,IF([1]TX_Counties_FY22_Income_Limits!AO213&lt;[1]WAIVER_TX_Counties_FY22!AP$2,[1]WAIVER_TX_Counties_FY22!AP$2,IF([1]TX_Counties_FY22_Income_Limits!AO213=[1]WAIVER_TX_Counties_FY22!AP$2,[1]TX_Counties_FY22_Income_Limits!AO213)))</f>
        <v>75600.000000000044</v>
      </c>
      <c r="AQ213" s="64">
        <f>IF([1]TX_Counties_FY22_Income_Limits!AP213&gt;[1]WAIVER_TX_Counties_FY22!AQ$2,[1]TX_Counties_FY22_Income_Limits!AP213,IF([1]TX_Counties_FY22_Income_Limits!AP213&lt;[1]WAIVER_TX_Counties_FY22!AQ$2,[1]WAIVER_TX_Counties_FY22!AQ$2,IF([1]TX_Counties_FY22_Income_Limits!AP213=[1]WAIVER_TX_Counties_FY22!AQ$2,[1]TX_Counties_FY22_Income_Limits!AP213)))</f>
        <v>78960.000000000058</v>
      </c>
      <c r="AR213" s="64">
        <f>IF([1]TX_Counties_FY22_Income_Limits!AQ213&gt;[1]WAIVER_TX_Counties_FY22!AR$2,[1]TX_Counties_FY22_Income_Limits!AQ213,IF([1]TX_Counties_FY22_Income_Limits!AQ213&lt;[1]WAIVER_TX_Counties_FY22!AR$2,[1]WAIVER_TX_Counties_FY22!AR$2,IF([1]TX_Counties_FY22_Income_Limits!AQ213=[1]WAIVER_TX_Counties_FY22!AR$2,[1]TX_Counties_FY22_Income_Limits!AQ213)))</f>
        <v>82320.000000000073</v>
      </c>
      <c r="AS213" s="64">
        <f>IF([1]TX_Counties_FY22_Income_Limits!AR213&gt;[1]WAIVER_TX_Counties_FY22!AS$2,[1]TX_Counties_FY22_Income_Limits!AR213,IF([1]TX_Counties_FY22_Income_Limits!AR213&lt;[1]WAIVER_TX_Counties_FY22!AS$2,[1]WAIVER_TX_Counties_FY22!AS$2,IF([1]TX_Counties_FY22_Income_Limits!AR213=[1]WAIVER_TX_Counties_FY22!AS$2,[1]TX_Counties_FY22_Income_Limits!AR213)))</f>
        <v>85680.000000000087</v>
      </c>
      <c r="AT213" s="64">
        <f>IF([1]TX_Counties_FY22_Income_Limits!AS213&gt;[1]WAIVER_TX_Counties_FY22!AT$2,[1]TX_Counties_FY22_Income_Limits!AS213,IF([1]TX_Counties_FY22_Income_Limits!AS213&lt;[1]WAIVER_TX_Counties_FY22!AT$2,[1]WAIVER_TX_Counties_FY22!AT$2,IF([1]TX_Counties_FY22_Income_Limits!AS213=[1]WAIVER_TX_Counties_FY22!AT$2,[1]TX_Counties_FY22_Income_Limits!AS213)))</f>
        <v>89040.000000000102</v>
      </c>
      <c r="AU213" s="64">
        <f>IF([1]TX_Counties_FY22_Income_Limits!AT213&gt;[1]WAIVER_TX_Counties_FY22!AU$2,[1]TX_Counties_FY22_Income_Limits!AT213,IF([1]TX_Counties_FY22_Income_Limits!AT213&lt;[1]WAIVER_TX_Counties_FY22!AU$2,[1]WAIVER_TX_Counties_FY22!AU$2,IF([1]TX_Counties_FY22_Income_Limits!AT213=[1]WAIVER_TX_Counties_FY22!AU$2,[1]TX_Counties_FY22_Income_Limits!AT213)))</f>
        <v>92400.000000000116</v>
      </c>
      <c r="AV213" s="64">
        <f>IF([1]TX_Counties_FY22_Income_Limits!AU213&gt;[1]WAIVER_TX_Counties_FY22!AV$2,[1]TX_Counties_FY22_Income_Limits!AU213,IF([1]TX_Counties_FY22_Income_Limits!AU213&lt;[1]WAIVER_TX_Counties_FY22!AV$2,[1]WAIVER_TX_Counties_FY22!AV$2,IF([1]TX_Counties_FY22_Income_Limits!AU213=[1]WAIVER_TX_Counties_FY22!AV$2,[1]TX_Counties_FY22_Income_Limits!AU213)))</f>
        <v>95760.000000000131</v>
      </c>
      <c r="AW213" s="64">
        <f>IF([1]TX_Counties_FY22_Income_Limits!AV213&gt;[1]WAIVER_TX_Counties_FY22!AW$2,[1]TX_Counties_FY22_Income_Limits!AV213,IF([1]TX_Counties_FY22_Income_Limits!AV213&lt;[1]WAIVER_TX_Counties_FY22!AW$2,[1]WAIVER_TX_Counties_FY22!AW$2,IF([1]TX_Counties_FY22_Income_Limits!AV213=[1]WAIVER_TX_Counties_FY22!AW$2,[1]TX_Counties_FY22_Income_Limits!AV213)))</f>
        <v>99120.000000000146</v>
      </c>
      <c r="AX213" s="64">
        <f>IF([1]TX_Counties_FY22_Income_Limits!AW213&gt;[1]WAIVER_TX_Counties_FY22!AX$2,[1]TX_Counties_FY22_Income_Limits!AW213,IF([1]TX_Counties_FY22_Income_Limits!AW213&lt;[1]WAIVER_TX_Counties_FY22!AX$2,[1]WAIVER_TX_Counties_FY22!AX$2,IF([1]TX_Counties_FY22_Income_Limits!AW213=[1]WAIVER_TX_Counties_FY22!AX$2,[1]TX_Counties_FY22_Income_Limits!AW213)))</f>
        <v>102480.00000000016</v>
      </c>
      <c r="AY213" s="64">
        <f>IF([1]TX_Counties_FY22_Income_Limits!AX213&gt;[1]WAIVER_TX_Counties_FY22!AY$2,[1]TX_Counties_FY22_Income_Limits!AX213,IF([1]TX_Counties_FY22_Income_Limits!AX213&lt;[1]WAIVER_TX_Counties_FY22!AY$2,[1]WAIVER_TX_Counties_FY22!AY$2,IF([1]TX_Counties_FY22_Income_Limits!AX213=[1]WAIVER_TX_Counties_FY22!AY$2,[1]TX_Counties_FY22_Income_Limits!AX213)))</f>
        <v>105840.00000000017</v>
      </c>
      <c r="AZ213" s="64">
        <f>IF([1]TX_Counties_FY22_Income_Limits!AY213&gt;[1]WAIVER_TX_Counties_FY22!AZ$2,[1]TX_Counties_FY22_Income_Limits!AY213,IF([1]TX_Counties_FY22_Income_Limits!AY213&lt;[1]WAIVER_TX_Counties_FY22!AZ$2,[1]WAIVER_TX_Counties_FY22!AZ$2,IF([1]TX_Counties_FY22_Income_Limits!AY213=[1]WAIVER_TX_Counties_FY22!AZ$2,[1]TX_Counties_FY22_Income_Limits!AY213)))</f>
        <v>109200.00000000019</v>
      </c>
      <c r="BA213" s="64">
        <f>IF([1]TX_Counties_FY22_Income_Limits!AZ213&gt;[1]WAIVER_TX_Counties_FY22!BA$2,[1]TX_Counties_FY22_Income_Limits!AZ213,IF([1]TX_Counties_FY22_Income_Limits!AZ213&lt;[1]WAIVER_TX_Counties_FY22!BA$2,[1]WAIVER_TX_Counties_FY22!BA$2,IF([1]TX_Counties_FY22_Income_Limits!AZ213=[1]WAIVER_TX_Counties_FY22!BA$2,[1]TX_Counties_FY22_Income_Limits!AZ213)))</f>
        <v>112560.0000000002</v>
      </c>
      <c r="BB213" s="64">
        <f>IF([1]TX_Counties_FY22_Income_Limits!BA213&gt;[1]WAIVER_TX_Counties_FY22!BB$2,[1]TX_Counties_FY22_Income_Limits!BA213,IF([1]TX_Counties_FY22_Income_Limits!BA213&lt;[1]WAIVER_TX_Counties_FY22!BB$2,[1]WAIVER_TX_Counties_FY22!BB$2,IF([1]TX_Counties_FY22_Income_Limits!BA213=[1]WAIVER_TX_Counties_FY22!BB$2,[1]TX_Counties_FY22_Income_Limits!BA213)))</f>
        <v>47050</v>
      </c>
      <c r="BC213" s="64">
        <f>IF([1]TX_Counties_FY22_Income_Limits!BB213&gt;[1]WAIVER_TX_Counties_FY22!BC$2,[1]TX_Counties_FY22_Income_Limits!BB213,IF([1]TX_Counties_FY22_Income_Limits!BB213&lt;[1]WAIVER_TX_Counties_FY22!BC$2,[1]WAIVER_TX_Counties_FY22!BC$2,IF([1]TX_Counties_FY22_Income_Limits!BB213=[1]WAIVER_TX_Counties_FY22!BC$2,[1]TX_Counties_FY22_Income_Limits!BB213)))</f>
        <v>53800</v>
      </c>
      <c r="BD213" s="64">
        <f>IF([1]TX_Counties_FY22_Income_Limits!BC213&gt;[1]WAIVER_TX_Counties_FY22!BD$2,[1]TX_Counties_FY22_Income_Limits!BC213,IF([1]TX_Counties_FY22_Income_Limits!BC213&lt;[1]WAIVER_TX_Counties_FY22!BD$2,[1]WAIVER_TX_Counties_FY22!BD$2,IF([1]TX_Counties_FY22_Income_Limits!BC213=[1]WAIVER_TX_Counties_FY22!BD$2,[1]TX_Counties_FY22_Income_Limits!BC213)))</f>
        <v>60500</v>
      </c>
      <c r="BE213" s="64">
        <f>IF([1]TX_Counties_FY22_Income_Limits!BD213&gt;[1]WAIVER_TX_Counties_FY22!BE$2,[1]TX_Counties_FY22_Income_Limits!BD213,IF([1]TX_Counties_FY22_Income_Limits!BD213&lt;[1]WAIVER_TX_Counties_FY22!BE$2,[1]WAIVER_TX_Counties_FY22!BE$2,IF([1]TX_Counties_FY22_Income_Limits!BD213=[1]WAIVER_TX_Counties_FY22!BE$2,[1]TX_Counties_FY22_Income_Limits!BD213)))</f>
        <v>67250</v>
      </c>
      <c r="BF213" s="64">
        <f>IF([1]TX_Counties_FY22_Income_Limits!BE213&gt;[1]WAIVER_TX_Counties_FY22!BF$2,[1]TX_Counties_FY22_Income_Limits!BE213,IF([1]TX_Counties_FY22_Income_Limits!BE213&lt;[1]WAIVER_TX_Counties_FY22!BF$2,[1]WAIVER_TX_Counties_FY22!BF$2,IF([1]TX_Counties_FY22_Income_Limits!BE213=[1]WAIVER_TX_Counties_FY22!BF$2,[1]TX_Counties_FY22_Income_Limits!BE213)))</f>
        <v>72650</v>
      </c>
      <c r="BG213" s="64">
        <f>IF([1]TX_Counties_FY22_Income_Limits!BF213&gt;[1]WAIVER_TX_Counties_FY22!BG$2,[1]TX_Counties_FY22_Income_Limits!BF213,IF([1]TX_Counties_FY22_Income_Limits!BF213&lt;[1]WAIVER_TX_Counties_FY22!BG$2,[1]WAIVER_TX_Counties_FY22!BG$2,IF([1]TX_Counties_FY22_Income_Limits!BF213=[1]WAIVER_TX_Counties_FY22!BG$2,[1]TX_Counties_FY22_Income_Limits!BF213)))</f>
        <v>78000</v>
      </c>
      <c r="BH213" s="64">
        <f>IF([1]TX_Counties_FY22_Income_Limits!BG213&gt;[1]WAIVER_TX_Counties_FY22!BH$2,[1]TX_Counties_FY22_Income_Limits!BG213,IF([1]TX_Counties_FY22_Income_Limits!BG213&lt;[1]WAIVER_TX_Counties_FY22!BH$2,[1]WAIVER_TX_Counties_FY22!BH$2,IF([1]TX_Counties_FY22_Income_Limits!BG213=[1]WAIVER_TX_Counties_FY22!BH$2,[1]TX_Counties_FY22_Income_Limits!BG213)))</f>
        <v>83400</v>
      </c>
      <c r="BI213" s="64">
        <f>IF([1]TX_Counties_FY22_Income_Limits!BH213&gt;[1]WAIVER_TX_Counties_FY22!BI$2,[1]TX_Counties_FY22_Income_Limits!BH213,IF([1]TX_Counties_FY22_Income_Limits!BH213&lt;[1]WAIVER_TX_Counties_FY22!BI$2,[1]WAIVER_TX_Counties_FY22!BI$2,IF([1]TX_Counties_FY22_Income_Limits!BH213=[1]WAIVER_TX_Counties_FY22!BI$2,[1]TX_Counties_FY22_Income_Limits!BH213)))</f>
        <v>88750</v>
      </c>
      <c r="BJ213" s="64">
        <f>IF([1]TX_Counties_FY22_Income_Limits!BI213&gt;[1]WAIVER_TX_Counties_FY22!BJ$2,[1]TX_Counties_FY22_Income_Limits!BI213,IF([1]TX_Counties_FY22_Income_Limits!BI213&lt;[1]WAIVER_TX_Counties_FY22!BJ$2,[1]WAIVER_TX_Counties_FY22!BJ$2,IF([1]TX_Counties_FY22_Income_Limits!BI213=[1]WAIVER_TX_Counties_FY22!BJ$2,[1]TX_Counties_FY22_Income_Limits!BI213)))</f>
        <v>94150</v>
      </c>
      <c r="BK213" s="64">
        <f>IF([1]TX_Counties_FY22_Income_Limits!BJ213&gt;[1]WAIVER_TX_Counties_FY22!BK$2,[1]TX_Counties_FY22_Income_Limits!BJ213,IF([1]TX_Counties_FY22_Income_Limits!BJ213&lt;[1]WAIVER_TX_Counties_FY22!BK$2,[1]WAIVER_TX_Counties_FY22!BK$2,IF([1]TX_Counties_FY22_Income_Limits!BJ213=[1]WAIVER_TX_Counties_FY22!BK$2,[1]TX_Counties_FY22_Income_Limits!BJ213)))</f>
        <v>99530</v>
      </c>
      <c r="BL213" s="64">
        <f>IF([1]TX_Counties_FY22_Income_Limits!BK213&gt;[1]WAIVER_TX_Counties_FY22!BL$2,[1]TX_Counties_FY22_Income_Limits!BK213,IF([1]TX_Counties_FY22_Income_Limits!BK213&lt;[1]WAIVER_TX_Counties_FY22!BL$2,[1]WAIVER_TX_Counties_FY22!BL$2,IF([1]TX_Counties_FY22_Income_Limits!BK213=[1]WAIVER_TX_Counties_FY22!BL$2,[1]TX_Counties_FY22_Income_Limits!BK213)))</f>
        <v>104910</v>
      </c>
      <c r="BM213" s="64">
        <f>IF([1]TX_Counties_FY22_Income_Limits!BL213&gt;[1]WAIVER_TX_Counties_FY22!BM$2,[1]TX_Counties_FY22_Income_Limits!BL213,IF([1]TX_Counties_FY22_Income_Limits!BL213&lt;[1]WAIVER_TX_Counties_FY22!BM$2,[1]WAIVER_TX_Counties_FY22!BM$2,IF([1]TX_Counties_FY22_Income_Limits!BL213=[1]WAIVER_TX_Counties_FY22!BM$2,[1]TX_Counties_FY22_Income_Limits!BL213)))</f>
        <v>110290</v>
      </c>
      <c r="BN213" s="64">
        <f>IF([1]TX_Counties_FY22_Income_Limits!BM213&gt;[1]WAIVER_TX_Counties_FY22!BN$2,[1]TX_Counties_FY22_Income_Limits!BM213,IF([1]TX_Counties_FY22_Income_Limits!BM213&lt;[1]WAIVER_TX_Counties_FY22!BN$2,[1]WAIVER_TX_Counties_FY22!BN$2,IF([1]TX_Counties_FY22_Income_Limits!BM213=[1]WAIVER_TX_Counties_FY22!BN$2,[1]TX_Counties_FY22_Income_Limits!BM213)))</f>
        <v>115670</v>
      </c>
      <c r="BO213" s="64">
        <f>IF([1]TX_Counties_FY22_Income_Limits!BN213&gt;[1]WAIVER_TX_Counties_FY22!BO$2,[1]TX_Counties_FY22_Income_Limits!BN213,IF([1]TX_Counties_FY22_Income_Limits!BN213&lt;[1]WAIVER_TX_Counties_FY22!BO$2,[1]WAIVER_TX_Counties_FY22!BO$2,IF([1]TX_Counties_FY22_Income_Limits!BN213=[1]WAIVER_TX_Counties_FY22!BO$2,[1]TX_Counties_FY22_Income_Limits!BN213)))</f>
        <v>121050</v>
      </c>
      <c r="BP213" s="64">
        <f>IF([1]TX_Counties_FY22_Income_Limits!BO213&gt;[1]WAIVER_TX_Counties_FY22!BP$2,[1]TX_Counties_FY22_Income_Limits!BO213,IF([1]TX_Counties_FY22_Income_Limits!BO213&lt;[1]WAIVER_TX_Counties_FY22!BP$2,[1]WAIVER_TX_Counties_FY22!BP$2,IF([1]TX_Counties_FY22_Income_Limits!BO213=[1]WAIVER_TX_Counties_FY22!BP$2,[1]TX_Counties_FY22_Income_Limits!BO213)))</f>
        <v>126430</v>
      </c>
      <c r="BQ213" s="64">
        <f>IF([1]TX_Counties_FY22_Income_Limits!BP213&gt;[1]WAIVER_TX_Counties_FY22!BQ$2,[1]TX_Counties_FY22_Income_Limits!BP213,IF([1]TX_Counties_FY22_Income_Limits!BP213&lt;[1]WAIVER_TX_Counties_FY22!BQ$2,[1]WAIVER_TX_Counties_FY22!BQ$2,IF([1]TX_Counties_FY22_Income_Limits!BP213=[1]WAIVER_TX_Counties_FY22!BQ$2,[1]TX_Counties_FY22_Income_Limits!BP213)))</f>
        <v>131810</v>
      </c>
      <c r="BR213" s="64">
        <f>IF([1]TX_Counties_FY22_Income_Limits!BQ213&gt;[1]WAIVER_TX_Counties_FY22!BR$2,[1]TX_Counties_FY22_Income_Limits!BQ213,IF([1]TX_Counties_FY22_Income_Limits!BQ213&lt;[1]WAIVER_TX_Counties_FY22!BR$2,[1]WAIVER_TX_Counties_FY22!BR$2,IF([1]TX_Counties_FY22_Income_Limits!BQ213=[1]WAIVER_TX_Counties_FY22!BR$2,[1]TX_Counties_FY22_Income_Limits!BQ213)))</f>
        <v>137190</v>
      </c>
      <c r="BS213" s="64">
        <f>IF([1]TX_Counties_FY22_Income_Limits!BR213&gt;[1]WAIVER_TX_Counties_FY22!BS$2,[1]TX_Counties_FY22_Income_Limits!BR213,IF([1]TX_Counties_FY22_Income_Limits!BR213&lt;[1]WAIVER_TX_Counties_FY22!BS$2,[1]WAIVER_TX_Counties_FY22!BS$2,IF([1]TX_Counties_FY22_Income_Limits!BR213=[1]WAIVER_TX_Counties_FY22!BS$2,[1]TX_Counties_FY22_Income_Limits!BR213)))</f>
        <v>142570</v>
      </c>
      <c r="BT213" s="64">
        <f>IF([1]TX_Counties_FY22_Income_Limits!BS213&gt;[1]WAIVER_TX_Counties_FY22!BT$2,[1]TX_Counties_FY22_Income_Limits!BS213,IF([1]TX_Counties_FY22_Income_Limits!BS213&lt;[1]WAIVER_TX_Counties_FY22!BT$2,[1]WAIVER_TX_Counties_FY22!BT$2,IF([1]TX_Counties_FY22_Income_Limits!BS213=[1]WAIVER_TX_Counties_FY22!BT$2,[1]TX_Counties_FY22_Income_Limits!BS213)))</f>
        <v>147950</v>
      </c>
      <c r="BU213" s="64">
        <f>IF([1]TX_Counties_FY22_Income_Limits!BT213&gt;[1]WAIVER_TX_Counties_FY22!BU$2,[1]TX_Counties_FY22_Income_Limits!BT213,IF([1]TX_Counties_FY22_Income_Limits!BT213&lt;[1]WAIVER_TX_Counties_FY22!BU$2,[1]WAIVER_TX_Counties_FY22!BU$2,IF([1]TX_Counties_FY22_Income_Limits!BT213=[1]WAIVER_TX_Counties_FY22!BU$2,[1]TX_Counties_FY22_Income_Limits!BT213)))</f>
        <v>153330</v>
      </c>
      <c r="BV213" s="64">
        <f>IF([1]TX_Counties_FY22_Income_Limits!BU213&gt;[1]WAIVER_TX_Counties_FY22!BV$2,[1]TX_Counties_FY22_Income_Limits!BU213,IF([1]TX_Counties_FY22_Income_Limits!BU213&lt;[1]WAIVER_TX_Counties_FY22!BV$2,[1]WAIVER_TX_Counties_FY22!BV$2,IF([1]TX_Counties_FY22_Income_Limits!BU213=[1]WAIVER_TX_Counties_FY22!BV$2,[1]TX_Counties_FY22_Income_Limits!BU213)))</f>
        <v>158710</v>
      </c>
      <c r="BW213" s="64">
        <f>IF([1]TX_Counties_FY22_Income_Limits!BV213&gt;[1]WAIVER_TX_Counties_FY22!BW$2,[1]TX_Counties_FY22_Income_Limits!BV213,IF([1]TX_Counties_FY22_Income_Limits!BV213&lt;[1]WAIVER_TX_Counties_FY22!BW$2,[1]WAIVER_TX_Counties_FY22!BW$2,IF([1]TX_Counties_FY22_Income_Limits!BV213=[1]WAIVER_TX_Counties_FY22!BW$2,[1]TX_Counties_FY22_Income_Limits!BV213)))</f>
        <v>164090</v>
      </c>
      <c r="BX213" s="64">
        <f>IF([1]TX_Counties_FY22_Income_Limits!BW213&gt;[1]WAIVER_TX_Counties_FY22!BX$2,[1]TX_Counties_FY22_Income_Limits!BW213,IF([1]TX_Counties_FY22_Income_Limits!BW213&lt;[1]WAIVER_TX_Counties_FY22!BX$2,[1]WAIVER_TX_Counties_FY22!BX$2,IF([1]TX_Counties_FY22_Income_Limits!BW213=[1]WAIVER_TX_Counties_FY22!BX$2,[1]TX_Counties_FY22_Income_Limits!BW213)))</f>
        <v>169470</v>
      </c>
      <c r="BY213" s="64">
        <f>IF([1]TX_Counties_FY22_Income_Limits!BX213&gt;[1]WAIVER_TX_Counties_FY22!BY$2,[1]TX_Counties_FY22_Income_Limits!BX213,IF([1]TX_Counties_FY22_Income_Limits!BX213&lt;[1]WAIVER_TX_Counties_FY22!BY$2,[1]WAIVER_TX_Counties_FY22!BY$2,IF([1]TX_Counties_FY22_Income_Limits!BX213=[1]WAIVER_TX_Counties_FY22!BY$2,[1]TX_Counties_FY22_Income_Limits!BX213)))</f>
        <v>174850</v>
      </c>
      <c r="BZ213" s="64">
        <f>IF([1]TX_Counties_FY22_Income_Limits!BY213&gt;[1]WAIVER_TX_Counties_FY22!BZ$2,[1]TX_Counties_FY22_Income_Limits!BY213,IF([1]TX_Counties_FY22_Income_Limits!BY213&lt;[1]WAIVER_TX_Counties_FY22!BZ$2,[1]WAIVER_TX_Counties_FY22!BZ$2,IF([1]TX_Counties_FY22_Income_Limits!BY213=[1]WAIVER_TX_Counties_FY22!BZ$2,[1]TX_Counties_FY22_Income_Limits!BY213)))</f>
        <v>180230</v>
      </c>
      <c r="CA213" s="64">
        <f>IF([1]TX_Counties_FY22_Income_Limits!BZ213&gt;[1]WAIVER_TX_Counties_FY22!CA$2,[1]TX_Counties_FY22_Income_Limits!BZ213,IF([1]TX_Counties_FY22_Income_Limits!BZ213&lt;[1]WAIVER_TX_Counties_FY22!CA$2,[1]WAIVER_TX_Counties_FY22!CA$2,IF([1]TX_Counties_FY22_Income_Limits!BZ213=[1]WAIVER_TX_Counties_FY22!CA$2,[1]TX_Counties_FY22_Income_Limits!BZ213)))</f>
        <v>59709.999999999993</v>
      </c>
      <c r="CB213" s="64">
        <f>IF([1]TX_Counties_FY22_Income_Limits!CA213&gt;[1]WAIVER_TX_Counties_FY22!CB$2,[1]TX_Counties_FY22_Income_Limits!CA213,IF([1]TX_Counties_FY22_Income_Limits!CA213&lt;[1]WAIVER_TX_Counties_FY22!CB$2,[1]WAIVER_TX_Counties_FY22!CB$2,IF([1]TX_Counties_FY22_Income_Limits!CA213=[1]WAIVER_TX_Counties_FY22!CB$2,[1]TX_Counties_FY22_Income_Limits!CA213)))</f>
        <v>68240</v>
      </c>
      <c r="CC213" s="64">
        <f>IF([1]TX_Counties_FY22_Income_Limits!CB213&gt;[1]WAIVER_TX_Counties_FY22!CC$2,[1]TX_Counties_FY22_Income_Limits!CB213,IF([1]TX_Counties_FY22_Income_Limits!CB213&lt;[1]WAIVER_TX_Counties_FY22!CC$2,[1]WAIVER_TX_Counties_FY22!CC$2,IF([1]TX_Counties_FY22_Income_Limits!CB213=[1]WAIVER_TX_Counties_FY22!CC$2,[1]TX_Counties_FY22_Income_Limits!CB213)))</f>
        <v>76770</v>
      </c>
      <c r="CD213" s="64">
        <f>IF([1]TX_Counties_FY22_Income_Limits!CC213&gt;[1]WAIVER_TX_Counties_FY22!CD$2,[1]TX_Counties_FY22_Income_Limits!CC213,IF([1]TX_Counties_FY22_Income_Limits!CC213&lt;[1]WAIVER_TX_Counties_FY22!CD$2,[1]WAIVER_TX_Counties_FY22!CD$2,IF([1]TX_Counties_FY22_Income_Limits!CC213=[1]WAIVER_TX_Counties_FY22!CD$2,[1]TX_Counties_FY22_Income_Limits!CC213)))</f>
        <v>85300</v>
      </c>
      <c r="CE213" s="64">
        <f>IF([1]TX_Counties_FY22_Income_Limits!CD213&gt;[1]WAIVER_TX_Counties_FY22!CE$2,[1]TX_Counties_FY22_Income_Limits!CD213,IF([1]TX_Counties_FY22_Income_Limits!CD213&lt;[1]WAIVER_TX_Counties_FY22!CE$2,[1]WAIVER_TX_Counties_FY22!CE$2,IF([1]TX_Counties_FY22_Income_Limits!CD213=[1]WAIVER_TX_Counties_FY22!CE$2,[1]TX_Counties_FY22_Income_Limits!CD213)))</f>
        <v>92124</v>
      </c>
      <c r="CF213" s="64">
        <f>IF([1]TX_Counties_FY22_Income_Limits!CE213&gt;[1]WAIVER_TX_Counties_FY22!CF$2,[1]TX_Counties_FY22_Income_Limits!CE213,IF([1]TX_Counties_FY22_Income_Limits!CE213&lt;[1]WAIVER_TX_Counties_FY22!CF$2,[1]WAIVER_TX_Counties_FY22!CF$2,IF([1]TX_Counties_FY22_Income_Limits!CE213=[1]WAIVER_TX_Counties_FY22!CF$2,[1]TX_Counties_FY22_Income_Limits!CE213)))</f>
        <v>98948</v>
      </c>
      <c r="CG213" s="64">
        <f>IF([1]TX_Counties_FY22_Income_Limits!CF213&gt;[1]WAIVER_TX_Counties_FY22!CG$2,[1]TX_Counties_FY22_Income_Limits!CF213,IF([1]TX_Counties_FY22_Income_Limits!CF213&lt;[1]WAIVER_TX_Counties_FY22!CG$2,[1]WAIVER_TX_Counties_FY22!CG$2,IF([1]TX_Counties_FY22_Income_Limits!CF213=[1]WAIVER_TX_Counties_FY22!CG$2,[1]TX_Counties_FY22_Income_Limits!CF213)))</f>
        <v>105772</v>
      </c>
      <c r="CH213" s="64">
        <f>IF([1]TX_Counties_FY22_Income_Limits!CG213&gt;[1]WAIVER_TX_Counties_FY22!CH$2,[1]TX_Counties_FY22_Income_Limits!CG213,IF([1]TX_Counties_FY22_Income_Limits!CG213&lt;[1]WAIVER_TX_Counties_FY22!CH$2,[1]WAIVER_TX_Counties_FY22!CH$2,IF([1]TX_Counties_FY22_Income_Limits!CG213=[1]WAIVER_TX_Counties_FY22!CH$2,[1]TX_Counties_FY22_Income_Limits!CG213)))</f>
        <v>112596</v>
      </c>
      <c r="CI213" s="64">
        <f>IF([1]TX_Counties_FY22_Income_Limits!CH213&gt;[1]WAIVER_TX_Counties_FY22!CI$2,[1]TX_Counties_FY22_Income_Limits!CH213,IF([1]TX_Counties_FY22_Income_Limits!CH213&lt;[1]WAIVER_TX_Counties_FY22!CI$2,[1]WAIVER_TX_Counties_FY22!CI$2,IF([1]TX_Counties_FY22_Income_Limits!CH213=[1]WAIVER_TX_Counties_FY22!CI$2,[1]TX_Counties_FY22_Income_Limits!CH213)))</f>
        <v>119419.99999999999</v>
      </c>
      <c r="CJ213" s="64">
        <f>IF([1]TX_Counties_FY22_Income_Limits!CI213&gt;[1]WAIVER_TX_Counties_FY22!CJ$2,[1]TX_Counties_FY22_Income_Limits!CI213,IF([1]TX_Counties_FY22_Income_Limits!CI213&lt;[1]WAIVER_TX_Counties_FY22!CJ$2,[1]WAIVER_TX_Counties_FY22!CJ$2,IF([1]TX_Counties_FY22_Income_Limits!CI213=[1]WAIVER_TX_Counties_FY22!CJ$2,[1]TX_Counties_FY22_Income_Limits!CI213)))</f>
        <v>126244</v>
      </c>
      <c r="CK213" s="64">
        <f>IF([1]TX_Counties_FY22_Income_Limits!CJ213&gt;[1]WAIVER_TX_Counties_FY22!CK$2,[1]TX_Counties_FY22_Income_Limits!CJ213,IF([1]TX_Counties_FY22_Income_Limits!CJ213&lt;[1]WAIVER_TX_Counties_FY22!CK$2,[1]WAIVER_TX_Counties_FY22!CK$2,IF([1]TX_Counties_FY22_Income_Limits!CJ213=[1]WAIVER_TX_Counties_FY22!CK$2,[1]TX_Counties_FY22_Income_Limits!CJ213)))</f>
        <v>133068</v>
      </c>
      <c r="CL213" s="64">
        <f>IF([1]TX_Counties_FY22_Income_Limits!CK213&gt;[1]WAIVER_TX_Counties_FY22!CL$2,[1]TX_Counties_FY22_Income_Limits!CK213,IF([1]TX_Counties_FY22_Income_Limits!CK213&lt;[1]WAIVER_TX_Counties_FY22!CL$2,[1]WAIVER_TX_Counties_FY22!CL$2,IF([1]TX_Counties_FY22_Income_Limits!CK213=[1]WAIVER_TX_Counties_FY22!CL$2,[1]TX_Counties_FY22_Income_Limits!CK213)))</f>
        <v>139892</v>
      </c>
      <c r="CM213" s="64">
        <f>IF([1]TX_Counties_FY22_Income_Limits!CL213&gt;[1]WAIVER_TX_Counties_FY22!CM$2,[1]TX_Counties_FY22_Income_Limits!CL213,IF([1]TX_Counties_FY22_Income_Limits!CL213&lt;[1]WAIVER_TX_Counties_FY22!CM$2,[1]WAIVER_TX_Counties_FY22!CM$2,IF([1]TX_Counties_FY22_Income_Limits!CL213=[1]WAIVER_TX_Counties_FY22!CM$2,[1]TX_Counties_FY22_Income_Limits!CL213)))</f>
        <v>146716</v>
      </c>
      <c r="CN213" s="64">
        <f>IF([1]TX_Counties_FY22_Income_Limits!CM213&gt;[1]WAIVER_TX_Counties_FY22!CN$2,[1]TX_Counties_FY22_Income_Limits!CM213,IF([1]TX_Counties_FY22_Income_Limits!CM213&lt;[1]WAIVER_TX_Counties_FY22!CN$2,[1]WAIVER_TX_Counties_FY22!CN$2,IF([1]TX_Counties_FY22_Income_Limits!CM213=[1]WAIVER_TX_Counties_FY22!CN$2,[1]TX_Counties_FY22_Income_Limits!CM213)))</f>
        <v>153540</v>
      </c>
      <c r="CO213" s="64">
        <f>IF([1]TX_Counties_FY22_Income_Limits!CN213&gt;[1]WAIVER_TX_Counties_FY22!CO$2,[1]TX_Counties_FY22_Income_Limits!CN213,IF([1]TX_Counties_FY22_Income_Limits!CN213&lt;[1]WAIVER_TX_Counties_FY22!CO$2,[1]WAIVER_TX_Counties_FY22!CO$2,IF([1]TX_Counties_FY22_Income_Limits!CN213=[1]WAIVER_TX_Counties_FY22!CO$2,[1]TX_Counties_FY22_Income_Limits!CN213)))</f>
        <v>160364</v>
      </c>
      <c r="CP213" s="64">
        <f>IF([1]TX_Counties_FY22_Income_Limits!CO213&gt;[1]WAIVER_TX_Counties_FY22!CP$2,[1]TX_Counties_FY22_Income_Limits!CO213,IF([1]TX_Counties_FY22_Income_Limits!CO213&lt;[1]WAIVER_TX_Counties_FY22!CP$2,[1]WAIVER_TX_Counties_FY22!CP$2,IF([1]TX_Counties_FY22_Income_Limits!CO213=[1]WAIVER_TX_Counties_FY22!CP$2,[1]TX_Counties_FY22_Income_Limits!CO213)))</f>
        <v>167188</v>
      </c>
      <c r="CQ213" s="64">
        <f>IF([1]TX_Counties_FY22_Income_Limits!CP213&gt;[1]WAIVER_TX_Counties_FY22!CQ$2,[1]TX_Counties_FY22_Income_Limits!CP213,IF([1]TX_Counties_FY22_Income_Limits!CP213&lt;[1]WAIVER_TX_Counties_FY22!CQ$2,[1]WAIVER_TX_Counties_FY22!CQ$2,IF([1]TX_Counties_FY22_Income_Limits!CP213=[1]WAIVER_TX_Counties_FY22!CQ$2,[1]TX_Counties_FY22_Income_Limits!CP213)))</f>
        <v>174012</v>
      </c>
      <c r="CR213" s="64">
        <f>IF([1]TX_Counties_FY22_Income_Limits!CQ213&gt;[1]WAIVER_TX_Counties_FY22!CR$2,[1]TX_Counties_FY22_Income_Limits!CQ213,IF([1]TX_Counties_FY22_Income_Limits!CQ213&lt;[1]WAIVER_TX_Counties_FY22!CR$2,[1]WAIVER_TX_Counties_FY22!CR$2,IF([1]TX_Counties_FY22_Income_Limits!CQ213=[1]WAIVER_TX_Counties_FY22!CR$2,[1]TX_Counties_FY22_Income_Limits!CQ213)))</f>
        <v>180836</v>
      </c>
      <c r="CS213" s="64">
        <f>IF([1]TX_Counties_FY22_Income_Limits!CR213&gt;[1]WAIVER_TX_Counties_FY22!CS$2,[1]TX_Counties_FY22_Income_Limits!CR213,IF([1]TX_Counties_FY22_Income_Limits!CR213&lt;[1]WAIVER_TX_Counties_FY22!CS$2,[1]WAIVER_TX_Counties_FY22!CS$2,IF([1]TX_Counties_FY22_Income_Limits!CR213=[1]WAIVER_TX_Counties_FY22!CS$2,[1]TX_Counties_FY22_Income_Limits!CR213)))</f>
        <v>187660</v>
      </c>
      <c r="CT213" s="64">
        <f>IF([1]TX_Counties_FY22_Income_Limits!CS213&gt;[1]WAIVER_TX_Counties_FY22!CT$2,[1]TX_Counties_FY22_Income_Limits!CS213,IF([1]TX_Counties_FY22_Income_Limits!CS213&lt;[1]WAIVER_TX_Counties_FY22!CT$2,[1]WAIVER_TX_Counties_FY22!CT$2,IF([1]TX_Counties_FY22_Income_Limits!CS213=[1]WAIVER_TX_Counties_FY22!CT$2,[1]TX_Counties_FY22_Income_Limits!CS213)))</f>
        <v>194484</v>
      </c>
      <c r="CU213" s="64">
        <f>IF([1]TX_Counties_FY22_Income_Limits!CT213&gt;[1]WAIVER_TX_Counties_FY22!CU$2,[1]TX_Counties_FY22_Income_Limits!CT213,IF([1]TX_Counties_FY22_Income_Limits!CT213&lt;[1]WAIVER_TX_Counties_FY22!CU$2,[1]WAIVER_TX_Counties_FY22!CU$2,IF([1]TX_Counties_FY22_Income_Limits!CT213=[1]WAIVER_TX_Counties_FY22!CU$2,[1]TX_Counties_FY22_Income_Limits!CT213)))</f>
        <v>201308</v>
      </c>
      <c r="CV213" s="64">
        <f>IF([1]TX_Counties_FY22_Income_Limits!CU213&gt;[1]WAIVER_TX_Counties_FY22!CV$2,[1]TX_Counties_FY22_Income_Limits!CU213,IF([1]TX_Counties_FY22_Income_Limits!CU213&lt;[1]WAIVER_TX_Counties_FY22!CV$2,[1]WAIVER_TX_Counties_FY22!CV$2,IF([1]TX_Counties_FY22_Income_Limits!CU213=[1]WAIVER_TX_Counties_FY22!CV$2,[1]TX_Counties_FY22_Income_Limits!CU213)))</f>
        <v>208132</v>
      </c>
      <c r="CW213" s="64">
        <f>IF([1]TX_Counties_FY22_Income_Limits!CV213&gt;[1]WAIVER_TX_Counties_FY22!CW$2,[1]TX_Counties_FY22_Income_Limits!CV213,IF([1]TX_Counties_FY22_Income_Limits!CV213&lt;[1]WAIVER_TX_Counties_FY22!CW$2,[1]WAIVER_TX_Counties_FY22!CW$2,IF([1]TX_Counties_FY22_Income_Limits!CV213=[1]WAIVER_TX_Counties_FY22!CW$2,[1]TX_Counties_FY22_Income_Limits!CV213)))</f>
        <v>214956</v>
      </c>
      <c r="CX213" s="64">
        <f>IF([1]TX_Counties_FY22_Income_Limits!CW213&gt;[1]WAIVER_TX_Counties_FY22!CX$2,[1]TX_Counties_FY22_Income_Limits!CW213,IF([1]TX_Counties_FY22_Income_Limits!CW213&lt;[1]WAIVER_TX_Counties_FY22!CX$2,[1]WAIVER_TX_Counties_FY22!CX$2,IF([1]TX_Counties_FY22_Income_Limits!CW213=[1]WAIVER_TX_Counties_FY22!CX$2,[1]TX_Counties_FY22_Income_Limits!CW213)))</f>
        <v>221780</v>
      </c>
      <c r="CY213" s="64">
        <f>IF([1]TX_Counties_FY22_Income_Limits!CX213&gt;[1]WAIVER_TX_Counties_FY22!CY$2,[1]TX_Counties_FY22_Income_Limits!CX213,IF([1]TX_Counties_FY22_Income_Limits!CX213&lt;[1]WAIVER_TX_Counties_FY22!CY$2,[1]WAIVER_TX_Counties_FY22!CY$2,IF([1]TX_Counties_FY22_Income_Limits!CX213=[1]WAIVER_TX_Counties_FY22!CY$2,[1]TX_Counties_FY22_Income_Limits!CX213)))</f>
        <v>228604</v>
      </c>
      <c r="CZ213" s="64">
        <f>IF([1]TX_Counties_FY22_Income_Limits!CY213&gt;[1]WAIVER_TX_Counties_FY22!CZ$2,[1]TX_Counties_FY22_Income_Limits!CY213,IF([1]TX_Counties_FY22_Income_Limits!CY213&lt;[1]WAIVER_TX_Counties_FY22!CZ$2,[1]WAIVER_TX_Counties_FY22!CZ$2,IF([1]TX_Counties_FY22_Income_Limits!CY213=[1]WAIVER_TX_Counties_FY22!CZ$2,[1]TX_Counties_FY22_Income_Limits!CY213)))</f>
        <v>71652</v>
      </c>
      <c r="DA213" s="64">
        <f>IF([1]TX_Counties_FY22_Income_Limits!CZ213&gt;[1]WAIVER_TX_Counties_FY22!DA$2,[1]TX_Counties_FY22_Income_Limits!CZ213,IF([1]TX_Counties_FY22_Income_Limits!CZ213&lt;[1]WAIVER_TX_Counties_FY22!DA$2,[1]WAIVER_TX_Counties_FY22!DA$2,IF([1]TX_Counties_FY22_Income_Limits!CZ213=[1]WAIVER_TX_Counties_FY22!DA$2,[1]TX_Counties_FY22_Income_Limits!CZ213)))</f>
        <v>81888</v>
      </c>
      <c r="DB213" s="64">
        <f>IF([1]TX_Counties_FY22_Income_Limits!DA213&gt;[1]WAIVER_TX_Counties_FY22!DB$2,[1]TX_Counties_FY22_Income_Limits!DA213,IF([1]TX_Counties_FY22_Income_Limits!DA213&lt;[1]WAIVER_TX_Counties_FY22!DB$2,[1]WAIVER_TX_Counties_FY22!DB$2,IF([1]TX_Counties_FY22_Income_Limits!DA213=[1]WAIVER_TX_Counties_FY22!DB$2,[1]TX_Counties_FY22_Income_Limits!DA213)))</f>
        <v>92124</v>
      </c>
      <c r="DC213" s="64">
        <f>IF([1]TX_Counties_FY22_Income_Limits!DB213&gt;[1]WAIVER_TX_Counties_FY22!DC$2,[1]TX_Counties_FY22_Income_Limits!DB213,IF([1]TX_Counties_FY22_Income_Limits!DB213&lt;[1]WAIVER_TX_Counties_FY22!DC$2,[1]WAIVER_TX_Counties_FY22!DC$2,IF([1]TX_Counties_FY22_Income_Limits!DB213=[1]WAIVER_TX_Counties_FY22!DC$2,[1]TX_Counties_FY22_Income_Limits!DB213)))</f>
        <v>102360</v>
      </c>
      <c r="DD213" s="64">
        <f>IF([1]TX_Counties_FY22_Income_Limits!DC213&gt;[1]WAIVER_TX_Counties_FY22!DD$2,[1]TX_Counties_FY22_Income_Limits!DC213,IF([1]TX_Counties_FY22_Income_Limits!DC213&lt;[1]WAIVER_TX_Counties_FY22!DD$2,[1]WAIVER_TX_Counties_FY22!DD$2,IF([1]TX_Counties_FY22_Income_Limits!DC213=[1]WAIVER_TX_Counties_FY22!DD$2,[1]TX_Counties_FY22_Income_Limits!DC213)))</f>
        <v>110548.8</v>
      </c>
      <c r="DE213" s="64">
        <f>IF([1]TX_Counties_FY22_Income_Limits!DD213&gt;[1]WAIVER_TX_Counties_FY22!DE$2,[1]TX_Counties_FY22_Income_Limits!DD213,IF([1]TX_Counties_FY22_Income_Limits!DD213&lt;[1]WAIVER_TX_Counties_FY22!DE$2,[1]WAIVER_TX_Counties_FY22!DE$2,IF([1]TX_Counties_FY22_Income_Limits!DD213=[1]WAIVER_TX_Counties_FY22!DE$2,[1]TX_Counties_FY22_Income_Limits!DD213)))</f>
        <v>118737.59999999999</v>
      </c>
      <c r="DF213" s="64">
        <f>IF([1]TX_Counties_FY22_Income_Limits!DE213&gt;[1]WAIVER_TX_Counties_FY22!DF$2,[1]TX_Counties_FY22_Income_Limits!DE213,IF([1]TX_Counties_FY22_Income_Limits!DE213&lt;[1]WAIVER_TX_Counties_FY22!DF$2,[1]WAIVER_TX_Counties_FY22!DF$2,IF([1]TX_Counties_FY22_Income_Limits!DE213=[1]WAIVER_TX_Counties_FY22!DF$2,[1]TX_Counties_FY22_Income_Limits!DE213)))</f>
        <v>126926.39999999999</v>
      </c>
      <c r="DG213" s="64">
        <f>IF([1]TX_Counties_FY22_Income_Limits!DF213&gt;[1]WAIVER_TX_Counties_FY22!DG$2,[1]TX_Counties_FY22_Income_Limits!DF213,IF([1]TX_Counties_FY22_Income_Limits!DF213&lt;[1]WAIVER_TX_Counties_FY22!DG$2,[1]WAIVER_TX_Counties_FY22!DG$2,IF([1]TX_Counties_FY22_Income_Limits!DF213=[1]WAIVER_TX_Counties_FY22!DG$2,[1]TX_Counties_FY22_Income_Limits!DF213)))</f>
        <v>135115.20000000001</v>
      </c>
      <c r="DH213" s="64">
        <f>IF([1]TX_Counties_FY22_Income_Limits!DG213&gt;[1]WAIVER_TX_Counties_FY22!DH$2,[1]TX_Counties_FY22_Income_Limits!DG213,IF([1]TX_Counties_FY22_Income_Limits!DG213&lt;[1]WAIVER_TX_Counties_FY22!DH$2,[1]WAIVER_TX_Counties_FY22!DH$2,IF([1]TX_Counties_FY22_Income_Limits!DG213=[1]WAIVER_TX_Counties_FY22!DH$2,[1]TX_Counties_FY22_Income_Limits!DG213)))</f>
        <v>143304</v>
      </c>
      <c r="DI213" s="64">
        <f>IF([1]TX_Counties_FY22_Income_Limits!DH213&gt;[1]WAIVER_TX_Counties_FY22!DI$2,[1]TX_Counties_FY22_Income_Limits!DH213,IF([1]TX_Counties_FY22_Income_Limits!DH213&lt;[1]WAIVER_TX_Counties_FY22!DI$2,[1]WAIVER_TX_Counties_FY22!DI$2,IF([1]TX_Counties_FY22_Income_Limits!DH213=[1]WAIVER_TX_Counties_FY22!DI$2,[1]TX_Counties_FY22_Income_Limits!DH213)))</f>
        <v>151492.79999999999</v>
      </c>
      <c r="DJ213" s="64">
        <f>IF([1]TX_Counties_FY22_Income_Limits!DI213&gt;[1]WAIVER_TX_Counties_FY22!DJ$2,[1]TX_Counties_FY22_Income_Limits!DI213,IF([1]TX_Counties_FY22_Income_Limits!DI213&lt;[1]WAIVER_TX_Counties_FY22!DJ$2,[1]WAIVER_TX_Counties_FY22!DJ$2,IF([1]TX_Counties_FY22_Income_Limits!DI213=[1]WAIVER_TX_Counties_FY22!DJ$2,[1]TX_Counties_FY22_Income_Limits!DI213)))</f>
        <v>159681.59999999998</v>
      </c>
      <c r="DK213" s="64">
        <f>IF([1]TX_Counties_FY22_Income_Limits!DJ213&gt;[1]WAIVER_TX_Counties_FY22!DK$2,[1]TX_Counties_FY22_Income_Limits!DJ213,IF([1]TX_Counties_FY22_Income_Limits!DJ213&lt;[1]WAIVER_TX_Counties_FY22!DK$2,[1]WAIVER_TX_Counties_FY22!DK$2,IF([1]TX_Counties_FY22_Income_Limits!DJ213=[1]WAIVER_TX_Counties_FY22!DK$2,[1]TX_Counties_FY22_Income_Limits!DJ213)))</f>
        <v>167870.39999999997</v>
      </c>
      <c r="DL213" s="64">
        <f>IF([1]TX_Counties_FY22_Income_Limits!DK213&gt;[1]WAIVER_TX_Counties_FY22!DL$2,[1]TX_Counties_FY22_Income_Limits!DK213,IF([1]TX_Counties_FY22_Income_Limits!DK213&lt;[1]WAIVER_TX_Counties_FY22!DL$2,[1]WAIVER_TX_Counties_FY22!DL$2,IF([1]TX_Counties_FY22_Income_Limits!DK213=[1]WAIVER_TX_Counties_FY22!DL$2,[1]TX_Counties_FY22_Income_Limits!DK213)))</f>
        <v>176059.19999999995</v>
      </c>
      <c r="DM213" s="64">
        <f>IF([1]TX_Counties_FY22_Income_Limits!DL213&gt;[1]WAIVER_TX_Counties_FY22!DM$2,[1]TX_Counties_FY22_Income_Limits!DL213,IF([1]TX_Counties_FY22_Income_Limits!DL213&lt;[1]WAIVER_TX_Counties_FY22!DM$2,[1]WAIVER_TX_Counties_FY22!DM$2,IF([1]TX_Counties_FY22_Income_Limits!DL213=[1]WAIVER_TX_Counties_FY22!DM$2,[1]TX_Counties_FY22_Income_Limits!DL213)))</f>
        <v>184247.99999999994</v>
      </c>
      <c r="DN213" s="64">
        <f>IF([1]TX_Counties_FY22_Income_Limits!DM213&gt;[1]WAIVER_TX_Counties_FY22!DN$2,[1]TX_Counties_FY22_Income_Limits!DM213,IF([1]TX_Counties_FY22_Income_Limits!DM213&lt;[1]WAIVER_TX_Counties_FY22!DN$2,[1]WAIVER_TX_Counties_FY22!DN$2,IF([1]TX_Counties_FY22_Income_Limits!DM213=[1]WAIVER_TX_Counties_FY22!DN$2,[1]TX_Counties_FY22_Income_Limits!DM213)))</f>
        <v>192436.79999999993</v>
      </c>
      <c r="DO213" s="64">
        <f>IF([1]TX_Counties_FY22_Income_Limits!DN213&gt;[1]WAIVER_TX_Counties_FY22!DO$2,[1]TX_Counties_FY22_Income_Limits!DN213,IF([1]TX_Counties_FY22_Income_Limits!DN213&lt;[1]WAIVER_TX_Counties_FY22!DO$2,[1]WAIVER_TX_Counties_FY22!DO$2,IF([1]TX_Counties_FY22_Income_Limits!DN213=[1]WAIVER_TX_Counties_FY22!DO$2,[1]TX_Counties_FY22_Income_Limits!DN213)))</f>
        <v>200625.59999999992</v>
      </c>
      <c r="DP213" s="64">
        <f>IF([1]TX_Counties_FY22_Income_Limits!DO213&gt;[1]WAIVER_TX_Counties_FY22!DP$2,[1]TX_Counties_FY22_Income_Limits!DO213,IF([1]TX_Counties_FY22_Income_Limits!DO213&lt;[1]WAIVER_TX_Counties_FY22!DP$2,[1]WAIVER_TX_Counties_FY22!DP$2,IF([1]TX_Counties_FY22_Income_Limits!DO213=[1]WAIVER_TX_Counties_FY22!DP$2,[1]TX_Counties_FY22_Income_Limits!DO213)))</f>
        <v>208814.39999999991</v>
      </c>
      <c r="DQ213" s="64">
        <f>IF([1]TX_Counties_FY22_Income_Limits!DP213&gt;[1]WAIVER_TX_Counties_FY22!DQ$2,[1]TX_Counties_FY22_Income_Limits!DP213,IF([1]TX_Counties_FY22_Income_Limits!DP213&lt;[1]WAIVER_TX_Counties_FY22!DQ$2,[1]WAIVER_TX_Counties_FY22!DQ$2,IF([1]TX_Counties_FY22_Income_Limits!DP213=[1]WAIVER_TX_Counties_FY22!DQ$2,[1]TX_Counties_FY22_Income_Limits!DP213)))</f>
        <v>217003.1999999999</v>
      </c>
      <c r="DR213" s="64">
        <f>IF([1]TX_Counties_FY22_Income_Limits!DQ213&gt;[1]WAIVER_TX_Counties_FY22!DR$2,[1]TX_Counties_FY22_Income_Limits!DQ213,IF([1]TX_Counties_FY22_Income_Limits!DQ213&lt;[1]WAIVER_TX_Counties_FY22!DR$2,[1]WAIVER_TX_Counties_FY22!DR$2,IF([1]TX_Counties_FY22_Income_Limits!DQ213=[1]WAIVER_TX_Counties_FY22!DR$2,[1]TX_Counties_FY22_Income_Limits!DQ213)))</f>
        <v>225191.99999999988</v>
      </c>
      <c r="DS213" s="64">
        <f>IF([1]TX_Counties_FY22_Income_Limits!DR213&gt;[1]WAIVER_TX_Counties_FY22!DS$2,[1]TX_Counties_FY22_Income_Limits!DR213,IF([1]TX_Counties_FY22_Income_Limits!DR213&lt;[1]WAIVER_TX_Counties_FY22!DS$2,[1]WAIVER_TX_Counties_FY22!DS$2,IF([1]TX_Counties_FY22_Income_Limits!DR213=[1]WAIVER_TX_Counties_FY22!DS$2,[1]TX_Counties_FY22_Income_Limits!DR213)))</f>
        <v>233380.79999999987</v>
      </c>
      <c r="DT213" s="64">
        <f>IF([1]TX_Counties_FY22_Income_Limits!DS213&gt;[1]WAIVER_TX_Counties_FY22!DT$2,[1]TX_Counties_FY22_Income_Limits!DS213,IF([1]TX_Counties_FY22_Income_Limits!DS213&lt;[1]WAIVER_TX_Counties_FY22!DT$2,[1]WAIVER_TX_Counties_FY22!DT$2,IF([1]TX_Counties_FY22_Income_Limits!DS213=[1]WAIVER_TX_Counties_FY22!DT$2,[1]TX_Counties_FY22_Income_Limits!DS213)))</f>
        <v>241569.59999999986</v>
      </c>
      <c r="DU213" s="64">
        <f>IF([1]TX_Counties_FY22_Income_Limits!DT213&gt;[1]WAIVER_TX_Counties_FY22!DU$2,[1]TX_Counties_FY22_Income_Limits!DT213,IF([1]TX_Counties_FY22_Income_Limits!DT213&lt;[1]WAIVER_TX_Counties_FY22!DU$2,[1]WAIVER_TX_Counties_FY22!DU$2,IF([1]TX_Counties_FY22_Income_Limits!DT213=[1]WAIVER_TX_Counties_FY22!DU$2,[1]TX_Counties_FY22_Income_Limits!DT213)))</f>
        <v>249758.39999999985</v>
      </c>
      <c r="DV213" s="64">
        <f>IF([1]TX_Counties_FY22_Income_Limits!DU213&gt;[1]WAIVER_TX_Counties_FY22!DV$2,[1]TX_Counties_FY22_Income_Limits!DU213,IF([1]TX_Counties_FY22_Income_Limits!DU213&lt;[1]WAIVER_TX_Counties_FY22!DV$2,[1]WAIVER_TX_Counties_FY22!DV$2,IF([1]TX_Counties_FY22_Income_Limits!DU213=[1]WAIVER_TX_Counties_FY22!DV$2,[1]TX_Counties_FY22_Income_Limits!DU213)))</f>
        <v>257947.19999999984</v>
      </c>
      <c r="DW213" s="64">
        <f>IF([1]TX_Counties_FY22_Income_Limits!DV213&gt;[1]WAIVER_TX_Counties_FY22!DW$2,[1]TX_Counties_FY22_Income_Limits!DV213,IF([1]TX_Counties_FY22_Income_Limits!DV213&lt;[1]WAIVER_TX_Counties_FY22!DW$2,[1]WAIVER_TX_Counties_FY22!DW$2,IF([1]TX_Counties_FY22_Income_Limits!DV213=[1]WAIVER_TX_Counties_FY22!DW$2,[1]TX_Counties_FY22_Income_Limits!DV213)))</f>
        <v>266135.99999999983</v>
      </c>
      <c r="DX213" s="64">
        <f>IF([1]TX_Counties_FY22_Income_Limits!DW213&gt;[1]WAIVER_TX_Counties_FY22!DX$2,[1]TX_Counties_FY22_Income_Limits!DW213,IF([1]TX_Counties_FY22_Income_Limits!DW213&lt;[1]WAIVER_TX_Counties_FY22!DX$2,[1]WAIVER_TX_Counties_FY22!DX$2,IF([1]TX_Counties_FY22_Income_Limits!DW213=[1]WAIVER_TX_Counties_FY22!DX$2,[1]TX_Counties_FY22_Income_Limits!DW213)))</f>
        <v>274324.79999999981</v>
      </c>
    </row>
    <row r="214" spans="1:129" ht="14.45">
      <c r="A214" s="65" t="s">
        <v>403</v>
      </c>
      <c r="B214" s="65" t="str">
        <f t="shared" si="8"/>
        <v>YES</v>
      </c>
      <c r="C214" s="64">
        <f>[1]TX_Counties_FY22_Income_Limits!B214</f>
        <v>82200</v>
      </c>
      <c r="D214" s="64">
        <f>IF([1]TX_Counties_FY22_Income_Limits!C214&gt;[1]WAIVER_TX_Counties_FY22!D$2,[1]TX_Counties_FY22_Income_Limits!C214,IF([1]TX_Counties_FY22_Income_Limits!C214&lt;[1]WAIVER_TX_Counties_FY22!D$2,[1]WAIVER_TX_Counties_FY22!D$2,IF([1]TX_Counties_FY22_Income_Limits!C214=[1]WAIVER_TX_Counties_FY22!D$2,[1]TX_Counties_FY22_Income_Limits!C214)))</f>
        <v>17650</v>
      </c>
      <c r="E214" s="64">
        <f>IF([1]TX_Counties_FY22_Income_Limits!D214&gt;[1]WAIVER_TX_Counties_FY22!E$2,[1]TX_Counties_FY22_Income_Limits!D214,IF([1]TX_Counties_FY22_Income_Limits!D214&lt;[1]WAIVER_TX_Counties_FY22!E$2,[1]WAIVER_TX_Counties_FY22!E$2,IF([1]TX_Counties_FY22_Income_Limits!D214=[1]WAIVER_TX_Counties_FY22!E$2,[1]TX_Counties_FY22_Income_Limits!D214)))</f>
        <v>20200</v>
      </c>
      <c r="F214" s="64">
        <f>IF([1]TX_Counties_FY22_Income_Limits!E214&gt;[1]WAIVER_TX_Counties_FY22!F$2,[1]TX_Counties_FY22_Income_Limits!E214,IF([1]TX_Counties_FY22_Income_Limits!E214&lt;[1]WAIVER_TX_Counties_FY22!F$2,[1]WAIVER_TX_Counties_FY22!F$2,IF([1]TX_Counties_FY22_Income_Limits!E214=[1]WAIVER_TX_Counties_FY22!F$2,[1]TX_Counties_FY22_Income_Limits!E214)))</f>
        <v>23030</v>
      </c>
      <c r="G214" s="64">
        <f>IF([1]TX_Counties_FY22_Income_Limits!F214&gt;[1]WAIVER_TX_Counties_FY22!G$2,[1]TX_Counties_FY22_Income_Limits!F214,IF([1]TX_Counties_FY22_Income_Limits!F214&lt;[1]WAIVER_TX_Counties_FY22!G$2,[1]WAIVER_TX_Counties_FY22!G$2,IF([1]TX_Counties_FY22_Income_Limits!F214=[1]WAIVER_TX_Counties_FY22!G$2,[1]TX_Counties_FY22_Income_Limits!F214)))</f>
        <v>27750</v>
      </c>
      <c r="H214" s="64">
        <f>IF([1]TX_Counties_FY22_Income_Limits!G214&gt;[1]WAIVER_TX_Counties_FY22!H$2,[1]TX_Counties_FY22_Income_Limits!G214,IF([1]TX_Counties_FY22_Income_Limits!G214&lt;[1]WAIVER_TX_Counties_FY22!H$2,[1]WAIVER_TX_Counties_FY22!H$2,IF([1]TX_Counties_FY22_Income_Limits!G214=[1]WAIVER_TX_Counties_FY22!H$2,[1]TX_Counties_FY22_Income_Limits!G214)))</f>
        <v>32470</v>
      </c>
      <c r="I214" s="64">
        <f>IF([1]TX_Counties_FY22_Income_Limits!H214&gt;[1]WAIVER_TX_Counties_FY22!I$2,[1]TX_Counties_FY22_Income_Limits!H214,IF([1]TX_Counties_FY22_Income_Limits!H214&lt;[1]WAIVER_TX_Counties_FY22!I$2,[1]WAIVER_TX_Counties_FY22!I$2,IF([1]TX_Counties_FY22_Income_Limits!H214=[1]WAIVER_TX_Counties_FY22!I$2,[1]TX_Counties_FY22_Income_Limits!H214)))</f>
        <v>37190</v>
      </c>
      <c r="J214" s="64">
        <f>IF([1]TX_Counties_FY22_Income_Limits!I214&gt;[1]WAIVER_TX_Counties_FY22!J$2,[1]TX_Counties_FY22_Income_Limits!I214,IF([1]TX_Counties_FY22_Income_Limits!I214&lt;[1]WAIVER_TX_Counties_FY22!J$2,[1]WAIVER_TX_Counties_FY22!J$2,IF([1]TX_Counties_FY22_Income_Limits!I214=[1]WAIVER_TX_Counties_FY22!J$2,[1]TX_Counties_FY22_Income_Limits!I214)))</f>
        <v>41910</v>
      </c>
      <c r="K214" s="64">
        <f>IF([1]TX_Counties_FY22_Income_Limits!J214&gt;[1]WAIVER_TX_Counties_FY22!K$2,[1]TX_Counties_FY22_Income_Limits!J214,IF([1]TX_Counties_FY22_Income_Limits!J214&lt;[1]WAIVER_TX_Counties_FY22!K$2,[1]WAIVER_TX_Counties_FY22!K$2,IF([1]TX_Counties_FY22_Income_Limits!J214=[1]WAIVER_TX_Counties_FY22!K$2,[1]TX_Counties_FY22_Income_Limits!J214)))</f>
        <v>46630</v>
      </c>
      <c r="L214" s="64">
        <f>IF([1]TX_Counties_FY22_Income_Limits!K214&gt;[1]WAIVER_TX_Counties_FY22!L$2,[1]TX_Counties_FY22_Income_Limits!K214,IF([1]TX_Counties_FY22_Income_Limits!K214&lt;[1]WAIVER_TX_Counties_FY22!L$2,[1]WAIVER_TX_Counties_FY22!L$2,IF([1]TX_Counties_FY22_Income_Limits!K214=[1]WAIVER_TX_Counties_FY22!L$2,[1]TX_Counties_FY22_Income_Limits!K214)))</f>
        <v>58799.999999999993</v>
      </c>
      <c r="M214" s="64">
        <f>IF([1]TX_Counties_FY22_Income_Limits!L214&gt;[1]WAIVER_TX_Counties_FY22!M$2,[1]TX_Counties_FY22_Income_Limits!L214,IF([1]TX_Counties_FY22_Income_Limits!L214&lt;[1]WAIVER_TX_Counties_FY22!M$2,[1]WAIVER_TX_Counties_FY22!M$2,IF([1]TX_Counties_FY22_Income_Limits!L214=[1]WAIVER_TX_Counties_FY22!M$2,[1]TX_Counties_FY22_Income_Limits!L214)))</f>
        <v>62160</v>
      </c>
      <c r="N214" s="64">
        <f>IF([1]TX_Counties_FY22_Income_Limits!M214&gt;[1]WAIVER_TX_Counties_FY22!N$2,[1]TX_Counties_FY22_Income_Limits!M214,IF([1]TX_Counties_FY22_Income_Limits!M214&lt;[1]WAIVER_TX_Counties_FY22!N$2,[1]WAIVER_TX_Counties_FY22!N$2,IF([1]TX_Counties_FY22_Income_Limits!M214=[1]WAIVER_TX_Counties_FY22!N$2,[1]TX_Counties_FY22_Income_Limits!M214)))</f>
        <v>65520.000000000007</v>
      </c>
      <c r="O214" s="64">
        <f>IF([1]TX_Counties_FY22_Income_Limits!N214&gt;[1]WAIVER_TX_Counties_FY22!O$2,[1]TX_Counties_FY22_Income_Limits!N214,IF([1]TX_Counties_FY22_Income_Limits!N214&lt;[1]WAIVER_TX_Counties_FY22!O$2,[1]WAIVER_TX_Counties_FY22!O$2,IF([1]TX_Counties_FY22_Income_Limits!N214=[1]WAIVER_TX_Counties_FY22!O$2,[1]TX_Counties_FY22_Income_Limits!N214)))</f>
        <v>68880.000000000015</v>
      </c>
      <c r="P214" s="64">
        <f>IF([1]TX_Counties_FY22_Income_Limits!O214&gt;[1]WAIVER_TX_Counties_FY22!P$2,[1]TX_Counties_FY22_Income_Limits!O214,IF([1]TX_Counties_FY22_Income_Limits!O214&lt;[1]WAIVER_TX_Counties_FY22!P$2,[1]WAIVER_TX_Counties_FY22!P$2,IF([1]TX_Counties_FY22_Income_Limits!O214=[1]WAIVER_TX_Counties_FY22!P$2,[1]TX_Counties_FY22_Income_Limits!O214)))</f>
        <v>72240.000000000029</v>
      </c>
      <c r="Q214" s="64">
        <f>IF([1]TX_Counties_FY22_Income_Limits!P214&gt;[1]WAIVER_TX_Counties_FY22!Q$2,[1]TX_Counties_FY22_Income_Limits!P214,IF([1]TX_Counties_FY22_Income_Limits!P214&lt;[1]WAIVER_TX_Counties_FY22!Q$2,[1]WAIVER_TX_Counties_FY22!Q$2,IF([1]TX_Counties_FY22_Income_Limits!P214=[1]WAIVER_TX_Counties_FY22!Q$2,[1]TX_Counties_FY22_Income_Limits!P214)))</f>
        <v>75600.000000000044</v>
      </c>
      <c r="R214" s="64">
        <f>IF([1]TX_Counties_FY22_Income_Limits!Q214&gt;[1]WAIVER_TX_Counties_FY22!R$2,[1]TX_Counties_FY22_Income_Limits!Q214,IF([1]TX_Counties_FY22_Income_Limits!Q214&lt;[1]WAIVER_TX_Counties_FY22!R$2,[1]WAIVER_TX_Counties_FY22!R$2,IF([1]TX_Counties_FY22_Income_Limits!Q214=[1]WAIVER_TX_Counties_FY22!R$2,[1]TX_Counties_FY22_Income_Limits!Q214)))</f>
        <v>78960.000000000058</v>
      </c>
      <c r="S214" s="64">
        <f>IF([1]TX_Counties_FY22_Income_Limits!R214&gt;[1]WAIVER_TX_Counties_FY22!S$2,[1]TX_Counties_FY22_Income_Limits!R214,IF([1]TX_Counties_FY22_Income_Limits!R214&lt;[1]WAIVER_TX_Counties_FY22!S$2,[1]WAIVER_TX_Counties_FY22!S$2,IF([1]TX_Counties_FY22_Income_Limits!R214=[1]WAIVER_TX_Counties_FY22!S$2,[1]TX_Counties_FY22_Income_Limits!R214)))</f>
        <v>82320.000000000073</v>
      </c>
      <c r="T214" s="64">
        <f>IF([1]TX_Counties_FY22_Income_Limits!S214&gt;[1]WAIVER_TX_Counties_FY22!T$2,[1]TX_Counties_FY22_Income_Limits!S214,IF([1]TX_Counties_FY22_Income_Limits!S214&lt;[1]WAIVER_TX_Counties_FY22!T$2,[1]WAIVER_TX_Counties_FY22!T$2,IF([1]TX_Counties_FY22_Income_Limits!S214=[1]WAIVER_TX_Counties_FY22!T$2,[1]TX_Counties_FY22_Income_Limits!S214)))</f>
        <v>85680.000000000087</v>
      </c>
      <c r="U214" s="64">
        <f>IF([1]TX_Counties_FY22_Income_Limits!T214&gt;[1]WAIVER_TX_Counties_FY22!U$2,[1]TX_Counties_FY22_Income_Limits!T214,IF([1]TX_Counties_FY22_Income_Limits!T214&lt;[1]WAIVER_TX_Counties_FY22!U$2,[1]WAIVER_TX_Counties_FY22!U$2,IF([1]TX_Counties_FY22_Income_Limits!T214=[1]WAIVER_TX_Counties_FY22!U$2,[1]TX_Counties_FY22_Income_Limits!T214)))</f>
        <v>89040.000000000102</v>
      </c>
      <c r="V214" s="64">
        <f>IF([1]TX_Counties_FY22_Income_Limits!U214&gt;[1]WAIVER_TX_Counties_FY22!V$2,[1]TX_Counties_FY22_Income_Limits!U214,IF([1]TX_Counties_FY22_Income_Limits!U214&lt;[1]WAIVER_TX_Counties_FY22!V$2,[1]WAIVER_TX_Counties_FY22!V$2,IF([1]TX_Counties_FY22_Income_Limits!U214=[1]WAIVER_TX_Counties_FY22!V$2,[1]TX_Counties_FY22_Income_Limits!U214)))</f>
        <v>92400.000000000116</v>
      </c>
      <c r="W214" s="64">
        <f>IF([1]TX_Counties_FY22_Income_Limits!V214&gt;[1]WAIVER_TX_Counties_FY22!W$2,[1]TX_Counties_FY22_Income_Limits!V214,IF([1]TX_Counties_FY22_Income_Limits!V214&lt;[1]WAIVER_TX_Counties_FY22!W$2,[1]WAIVER_TX_Counties_FY22!W$2,IF([1]TX_Counties_FY22_Income_Limits!V214=[1]WAIVER_TX_Counties_FY22!W$2,[1]TX_Counties_FY22_Income_Limits!V214)))</f>
        <v>95760.000000000131</v>
      </c>
      <c r="X214" s="64">
        <f>IF([1]TX_Counties_FY22_Income_Limits!W214&gt;[1]WAIVER_TX_Counties_FY22!X$2,[1]TX_Counties_FY22_Income_Limits!W214,IF([1]TX_Counties_FY22_Income_Limits!W214&lt;[1]WAIVER_TX_Counties_FY22!X$2,[1]WAIVER_TX_Counties_FY22!X$2,IF([1]TX_Counties_FY22_Income_Limits!W214=[1]WAIVER_TX_Counties_FY22!X$2,[1]TX_Counties_FY22_Income_Limits!W214)))</f>
        <v>99120.000000000146</v>
      </c>
      <c r="Y214" s="64">
        <f>IF([1]TX_Counties_FY22_Income_Limits!X214&gt;[1]WAIVER_TX_Counties_FY22!Y$2,[1]TX_Counties_FY22_Income_Limits!X214,IF([1]TX_Counties_FY22_Income_Limits!X214&lt;[1]WAIVER_TX_Counties_FY22!Y$2,[1]WAIVER_TX_Counties_FY22!Y$2,IF([1]TX_Counties_FY22_Income_Limits!X214=[1]WAIVER_TX_Counties_FY22!Y$2,[1]TX_Counties_FY22_Income_Limits!X214)))</f>
        <v>102480.00000000016</v>
      </c>
      <c r="Z214" s="64">
        <f>IF([1]TX_Counties_FY22_Income_Limits!Y214&gt;[1]WAIVER_TX_Counties_FY22!Z$2,[1]TX_Counties_FY22_Income_Limits!Y214,IF([1]TX_Counties_FY22_Income_Limits!Y214&lt;[1]WAIVER_TX_Counties_FY22!Z$2,[1]WAIVER_TX_Counties_FY22!Z$2,IF([1]TX_Counties_FY22_Income_Limits!Y214=[1]WAIVER_TX_Counties_FY22!Z$2,[1]TX_Counties_FY22_Income_Limits!Y214)))</f>
        <v>105840.00000000017</v>
      </c>
      <c r="AA214" s="64">
        <f>IF([1]TX_Counties_FY22_Income_Limits!Z214&gt;[1]WAIVER_TX_Counties_FY22!AA$2,[1]TX_Counties_FY22_Income_Limits!Z214,IF([1]TX_Counties_FY22_Income_Limits!Z214&lt;[1]WAIVER_TX_Counties_FY22!AA$2,[1]WAIVER_TX_Counties_FY22!AA$2,IF([1]TX_Counties_FY22_Income_Limits!Z214=[1]WAIVER_TX_Counties_FY22!AA$2,[1]TX_Counties_FY22_Income_Limits!Z214)))</f>
        <v>109200.00000000019</v>
      </c>
      <c r="AB214" s="64">
        <f>IF([1]TX_Counties_FY22_Income_Limits!AA214&gt;[1]WAIVER_TX_Counties_FY22!AB$2,[1]TX_Counties_FY22_Income_Limits!AA214,IF([1]TX_Counties_FY22_Income_Limits!AA214&lt;[1]WAIVER_TX_Counties_FY22!AB$2,[1]WAIVER_TX_Counties_FY22!AB$2,IF([1]TX_Counties_FY22_Income_Limits!AA214=[1]WAIVER_TX_Counties_FY22!AB$2,[1]TX_Counties_FY22_Income_Limits!AA214)))</f>
        <v>112560.0000000002</v>
      </c>
      <c r="AC214" s="64">
        <f>IF([1]TX_Counties_FY22_Income_Limits!AB214&gt;[1]WAIVER_TX_Counties_FY22!AC$2,[1]TX_Counties_FY22_Income_Limits!AB214,IF([1]TX_Counties_FY22_Income_Limits!AB214&lt;[1]WAIVER_TX_Counties_FY22!AC$2,[1]WAIVER_TX_Counties_FY22!AC$2,IF([1]TX_Counties_FY22_Income_Limits!AB214=[1]WAIVER_TX_Counties_FY22!AC$2,[1]TX_Counties_FY22_Income_Limits!AB214)))</f>
        <v>29400</v>
      </c>
      <c r="AD214" s="64">
        <f>IF([1]TX_Counties_FY22_Income_Limits!AC214&gt;[1]WAIVER_TX_Counties_FY22!AD$2,[1]TX_Counties_FY22_Income_Limits!AC214,IF([1]TX_Counties_FY22_Income_Limits!AC214&lt;[1]WAIVER_TX_Counties_FY22!AD$2,[1]WAIVER_TX_Counties_FY22!AD$2,IF([1]TX_Counties_FY22_Income_Limits!AC214=[1]WAIVER_TX_Counties_FY22!AD$2,[1]TX_Counties_FY22_Income_Limits!AC214)))</f>
        <v>33600</v>
      </c>
      <c r="AE214" s="64">
        <f>IF([1]TX_Counties_FY22_Income_Limits!AD214&gt;[1]WAIVER_TX_Counties_FY22!AE$2,[1]TX_Counties_FY22_Income_Limits!AD214,IF([1]TX_Counties_FY22_Income_Limits!AD214&lt;[1]WAIVER_TX_Counties_FY22!AE$2,[1]WAIVER_TX_Counties_FY22!AE$2,IF([1]TX_Counties_FY22_Income_Limits!AD214=[1]WAIVER_TX_Counties_FY22!AE$2,[1]TX_Counties_FY22_Income_Limits!AD214)))</f>
        <v>37800</v>
      </c>
      <c r="AF214" s="64">
        <f>IF([1]TX_Counties_FY22_Income_Limits!AE214&gt;[1]WAIVER_TX_Counties_FY22!AF$2,[1]TX_Counties_FY22_Income_Limits!AE214,IF([1]TX_Counties_FY22_Income_Limits!AE214&lt;[1]WAIVER_TX_Counties_FY22!AF$2,[1]WAIVER_TX_Counties_FY22!AF$2,IF([1]TX_Counties_FY22_Income_Limits!AE214=[1]WAIVER_TX_Counties_FY22!AF$2,[1]TX_Counties_FY22_Income_Limits!AE214)))</f>
        <v>42000</v>
      </c>
      <c r="AG214" s="64">
        <f>IF([1]TX_Counties_FY22_Income_Limits!AF214&gt;[1]WAIVER_TX_Counties_FY22!AG$2,[1]TX_Counties_FY22_Income_Limits!AF214,IF([1]TX_Counties_FY22_Income_Limits!AF214&lt;[1]WAIVER_TX_Counties_FY22!AG$2,[1]WAIVER_TX_Counties_FY22!AG$2,IF([1]TX_Counties_FY22_Income_Limits!AF214=[1]WAIVER_TX_Counties_FY22!AG$2,[1]TX_Counties_FY22_Income_Limits!AF214)))</f>
        <v>45400</v>
      </c>
      <c r="AH214" s="64">
        <f>IF([1]TX_Counties_FY22_Income_Limits!AG214&gt;[1]WAIVER_TX_Counties_FY22!AH$2,[1]TX_Counties_FY22_Income_Limits!AG214,IF([1]TX_Counties_FY22_Income_Limits!AG214&lt;[1]WAIVER_TX_Counties_FY22!AH$2,[1]WAIVER_TX_Counties_FY22!AH$2,IF([1]TX_Counties_FY22_Income_Limits!AG214=[1]WAIVER_TX_Counties_FY22!AH$2,[1]TX_Counties_FY22_Income_Limits!AG214)))</f>
        <v>48750</v>
      </c>
      <c r="AI214" s="64">
        <f>IF([1]TX_Counties_FY22_Income_Limits!AH214&gt;[1]WAIVER_TX_Counties_FY22!AI$2,[1]TX_Counties_FY22_Income_Limits!AH214,IF([1]TX_Counties_FY22_Income_Limits!AH214&lt;[1]WAIVER_TX_Counties_FY22!AI$2,[1]WAIVER_TX_Counties_FY22!AI$2,IF([1]TX_Counties_FY22_Income_Limits!AH214=[1]WAIVER_TX_Counties_FY22!AI$2,[1]TX_Counties_FY22_Income_Limits!AH214)))</f>
        <v>52100</v>
      </c>
      <c r="AJ214" s="64">
        <f>IF([1]TX_Counties_FY22_Income_Limits!AI214&gt;[1]WAIVER_TX_Counties_FY22!AJ$2,[1]TX_Counties_FY22_Income_Limits!AI214,IF([1]TX_Counties_FY22_Income_Limits!AI214&lt;[1]WAIVER_TX_Counties_FY22!AJ$2,[1]WAIVER_TX_Counties_FY22!AJ$2,IF([1]TX_Counties_FY22_Income_Limits!AI214=[1]WAIVER_TX_Counties_FY22!AJ$2,[1]TX_Counties_FY22_Income_Limits!AI214)))</f>
        <v>55450</v>
      </c>
      <c r="AK214" s="64">
        <f>IF([1]TX_Counties_FY22_Income_Limits!AJ214&gt;[1]WAIVER_TX_Counties_FY22!AK$2,[1]TX_Counties_FY22_Income_Limits!AJ214,IF([1]TX_Counties_FY22_Income_Limits!AJ214&lt;[1]WAIVER_TX_Counties_FY22!AK$2,[1]WAIVER_TX_Counties_FY22!AK$2,IF([1]TX_Counties_FY22_Income_Limits!AJ214=[1]WAIVER_TX_Counties_FY22!AK$2,[1]TX_Counties_FY22_Income_Limits!AJ214)))</f>
        <v>58799.999999999993</v>
      </c>
      <c r="AL214" s="64">
        <f>IF([1]TX_Counties_FY22_Income_Limits!AK214&gt;[1]WAIVER_TX_Counties_FY22!AL$2,[1]TX_Counties_FY22_Income_Limits!AK214,IF([1]TX_Counties_FY22_Income_Limits!AK214&lt;[1]WAIVER_TX_Counties_FY22!AL$2,[1]WAIVER_TX_Counties_FY22!AL$2,IF([1]TX_Counties_FY22_Income_Limits!AK214=[1]WAIVER_TX_Counties_FY22!AL$2,[1]TX_Counties_FY22_Income_Limits!AK214)))</f>
        <v>62160</v>
      </c>
      <c r="AM214" s="64">
        <f>IF([1]TX_Counties_FY22_Income_Limits!AL214&gt;[1]WAIVER_TX_Counties_FY22!AM$2,[1]TX_Counties_FY22_Income_Limits!AL214,IF([1]TX_Counties_FY22_Income_Limits!AL214&lt;[1]WAIVER_TX_Counties_FY22!AM$2,[1]WAIVER_TX_Counties_FY22!AM$2,IF([1]TX_Counties_FY22_Income_Limits!AL214=[1]WAIVER_TX_Counties_FY22!AM$2,[1]TX_Counties_FY22_Income_Limits!AL214)))</f>
        <v>65520.000000000007</v>
      </c>
      <c r="AN214" s="64">
        <f>IF([1]TX_Counties_FY22_Income_Limits!AM214&gt;[1]WAIVER_TX_Counties_FY22!AN$2,[1]TX_Counties_FY22_Income_Limits!AM214,IF([1]TX_Counties_FY22_Income_Limits!AM214&lt;[1]WAIVER_TX_Counties_FY22!AN$2,[1]WAIVER_TX_Counties_FY22!AN$2,IF([1]TX_Counties_FY22_Income_Limits!AM214=[1]WAIVER_TX_Counties_FY22!AN$2,[1]TX_Counties_FY22_Income_Limits!AM214)))</f>
        <v>68880.000000000015</v>
      </c>
      <c r="AO214" s="64">
        <f>IF([1]TX_Counties_FY22_Income_Limits!AN214&gt;[1]WAIVER_TX_Counties_FY22!AO$2,[1]TX_Counties_FY22_Income_Limits!AN214,IF([1]TX_Counties_FY22_Income_Limits!AN214&lt;[1]WAIVER_TX_Counties_FY22!AO$2,[1]WAIVER_TX_Counties_FY22!AO$2,IF([1]TX_Counties_FY22_Income_Limits!AN214=[1]WAIVER_TX_Counties_FY22!AO$2,[1]TX_Counties_FY22_Income_Limits!AN214)))</f>
        <v>72240.000000000029</v>
      </c>
      <c r="AP214" s="64">
        <f>IF([1]TX_Counties_FY22_Income_Limits!AO214&gt;[1]WAIVER_TX_Counties_FY22!AP$2,[1]TX_Counties_FY22_Income_Limits!AO214,IF([1]TX_Counties_FY22_Income_Limits!AO214&lt;[1]WAIVER_TX_Counties_FY22!AP$2,[1]WAIVER_TX_Counties_FY22!AP$2,IF([1]TX_Counties_FY22_Income_Limits!AO214=[1]WAIVER_TX_Counties_FY22!AP$2,[1]TX_Counties_FY22_Income_Limits!AO214)))</f>
        <v>75600.000000000044</v>
      </c>
      <c r="AQ214" s="64">
        <f>IF([1]TX_Counties_FY22_Income_Limits!AP214&gt;[1]WAIVER_TX_Counties_FY22!AQ$2,[1]TX_Counties_FY22_Income_Limits!AP214,IF([1]TX_Counties_FY22_Income_Limits!AP214&lt;[1]WAIVER_TX_Counties_FY22!AQ$2,[1]WAIVER_TX_Counties_FY22!AQ$2,IF([1]TX_Counties_FY22_Income_Limits!AP214=[1]WAIVER_TX_Counties_FY22!AQ$2,[1]TX_Counties_FY22_Income_Limits!AP214)))</f>
        <v>78960.000000000058</v>
      </c>
      <c r="AR214" s="64">
        <f>IF([1]TX_Counties_FY22_Income_Limits!AQ214&gt;[1]WAIVER_TX_Counties_FY22!AR$2,[1]TX_Counties_FY22_Income_Limits!AQ214,IF([1]TX_Counties_FY22_Income_Limits!AQ214&lt;[1]WAIVER_TX_Counties_FY22!AR$2,[1]WAIVER_TX_Counties_FY22!AR$2,IF([1]TX_Counties_FY22_Income_Limits!AQ214=[1]WAIVER_TX_Counties_FY22!AR$2,[1]TX_Counties_FY22_Income_Limits!AQ214)))</f>
        <v>82320.000000000073</v>
      </c>
      <c r="AS214" s="64">
        <f>IF([1]TX_Counties_FY22_Income_Limits!AR214&gt;[1]WAIVER_TX_Counties_FY22!AS$2,[1]TX_Counties_FY22_Income_Limits!AR214,IF([1]TX_Counties_FY22_Income_Limits!AR214&lt;[1]WAIVER_TX_Counties_FY22!AS$2,[1]WAIVER_TX_Counties_FY22!AS$2,IF([1]TX_Counties_FY22_Income_Limits!AR214=[1]WAIVER_TX_Counties_FY22!AS$2,[1]TX_Counties_FY22_Income_Limits!AR214)))</f>
        <v>85680.000000000087</v>
      </c>
      <c r="AT214" s="64">
        <f>IF([1]TX_Counties_FY22_Income_Limits!AS214&gt;[1]WAIVER_TX_Counties_FY22!AT$2,[1]TX_Counties_FY22_Income_Limits!AS214,IF([1]TX_Counties_FY22_Income_Limits!AS214&lt;[1]WAIVER_TX_Counties_FY22!AT$2,[1]WAIVER_TX_Counties_FY22!AT$2,IF([1]TX_Counties_FY22_Income_Limits!AS214=[1]WAIVER_TX_Counties_FY22!AT$2,[1]TX_Counties_FY22_Income_Limits!AS214)))</f>
        <v>89040.000000000102</v>
      </c>
      <c r="AU214" s="64">
        <f>IF([1]TX_Counties_FY22_Income_Limits!AT214&gt;[1]WAIVER_TX_Counties_FY22!AU$2,[1]TX_Counties_FY22_Income_Limits!AT214,IF([1]TX_Counties_FY22_Income_Limits!AT214&lt;[1]WAIVER_TX_Counties_FY22!AU$2,[1]WAIVER_TX_Counties_FY22!AU$2,IF([1]TX_Counties_FY22_Income_Limits!AT214=[1]WAIVER_TX_Counties_FY22!AU$2,[1]TX_Counties_FY22_Income_Limits!AT214)))</f>
        <v>92400.000000000116</v>
      </c>
      <c r="AV214" s="64">
        <f>IF([1]TX_Counties_FY22_Income_Limits!AU214&gt;[1]WAIVER_TX_Counties_FY22!AV$2,[1]TX_Counties_FY22_Income_Limits!AU214,IF([1]TX_Counties_FY22_Income_Limits!AU214&lt;[1]WAIVER_TX_Counties_FY22!AV$2,[1]WAIVER_TX_Counties_FY22!AV$2,IF([1]TX_Counties_FY22_Income_Limits!AU214=[1]WAIVER_TX_Counties_FY22!AV$2,[1]TX_Counties_FY22_Income_Limits!AU214)))</f>
        <v>95760.000000000131</v>
      </c>
      <c r="AW214" s="64">
        <f>IF([1]TX_Counties_FY22_Income_Limits!AV214&gt;[1]WAIVER_TX_Counties_FY22!AW$2,[1]TX_Counties_FY22_Income_Limits!AV214,IF([1]TX_Counties_FY22_Income_Limits!AV214&lt;[1]WAIVER_TX_Counties_FY22!AW$2,[1]WAIVER_TX_Counties_FY22!AW$2,IF([1]TX_Counties_FY22_Income_Limits!AV214=[1]WAIVER_TX_Counties_FY22!AW$2,[1]TX_Counties_FY22_Income_Limits!AV214)))</f>
        <v>99120.000000000146</v>
      </c>
      <c r="AX214" s="64">
        <f>IF([1]TX_Counties_FY22_Income_Limits!AW214&gt;[1]WAIVER_TX_Counties_FY22!AX$2,[1]TX_Counties_FY22_Income_Limits!AW214,IF([1]TX_Counties_FY22_Income_Limits!AW214&lt;[1]WAIVER_TX_Counties_FY22!AX$2,[1]WAIVER_TX_Counties_FY22!AX$2,IF([1]TX_Counties_FY22_Income_Limits!AW214=[1]WAIVER_TX_Counties_FY22!AX$2,[1]TX_Counties_FY22_Income_Limits!AW214)))</f>
        <v>102480.00000000016</v>
      </c>
      <c r="AY214" s="64">
        <f>IF([1]TX_Counties_FY22_Income_Limits!AX214&gt;[1]WAIVER_TX_Counties_FY22!AY$2,[1]TX_Counties_FY22_Income_Limits!AX214,IF([1]TX_Counties_FY22_Income_Limits!AX214&lt;[1]WAIVER_TX_Counties_FY22!AY$2,[1]WAIVER_TX_Counties_FY22!AY$2,IF([1]TX_Counties_FY22_Income_Limits!AX214=[1]WAIVER_TX_Counties_FY22!AY$2,[1]TX_Counties_FY22_Income_Limits!AX214)))</f>
        <v>105840.00000000017</v>
      </c>
      <c r="AZ214" s="64">
        <f>IF([1]TX_Counties_FY22_Income_Limits!AY214&gt;[1]WAIVER_TX_Counties_FY22!AZ$2,[1]TX_Counties_FY22_Income_Limits!AY214,IF([1]TX_Counties_FY22_Income_Limits!AY214&lt;[1]WAIVER_TX_Counties_FY22!AZ$2,[1]WAIVER_TX_Counties_FY22!AZ$2,IF([1]TX_Counties_FY22_Income_Limits!AY214=[1]WAIVER_TX_Counties_FY22!AZ$2,[1]TX_Counties_FY22_Income_Limits!AY214)))</f>
        <v>109200.00000000019</v>
      </c>
      <c r="BA214" s="64">
        <f>IF([1]TX_Counties_FY22_Income_Limits!AZ214&gt;[1]WAIVER_TX_Counties_FY22!BA$2,[1]TX_Counties_FY22_Income_Limits!AZ214,IF([1]TX_Counties_FY22_Income_Limits!AZ214&lt;[1]WAIVER_TX_Counties_FY22!BA$2,[1]WAIVER_TX_Counties_FY22!BA$2,IF([1]TX_Counties_FY22_Income_Limits!AZ214=[1]WAIVER_TX_Counties_FY22!BA$2,[1]TX_Counties_FY22_Income_Limits!AZ214)))</f>
        <v>112560.0000000002</v>
      </c>
      <c r="BB214" s="64">
        <f>IF([1]TX_Counties_FY22_Income_Limits!BA214&gt;[1]WAIVER_TX_Counties_FY22!BB$2,[1]TX_Counties_FY22_Income_Limits!BA214,IF([1]TX_Counties_FY22_Income_Limits!BA214&lt;[1]WAIVER_TX_Counties_FY22!BB$2,[1]WAIVER_TX_Counties_FY22!BB$2,IF([1]TX_Counties_FY22_Income_Limits!BA214=[1]WAIVER_TX_Counties_FY22!BB$2,[1]TX_Counties_FY22_Income_Limits!BA214)))</f>
        <v>47050</v>
      </c>
      <c r="BC214" s="64">
        <f>IF([1]TX_Counties_FY22_Income_Limits!BB214&gt;[1]WAIVER_TX_Counties_FY22!BC$2,[1]TX_Counties_FY22_Income_Limits!BB214,IF([1]TX_Counties_FY22_Income_Limits!BB214&lt;[1]WAIVER_TX_Counties_FY22!BC$2,[1]WAIVER_TX_Counties_FY22!BC$2,IF([1]TX_Counties_FY22_Income_Limits!BB214=[1]WAIVER_TX_Counties_FY22!BC$2,[1]TX_Counties_FY22_Income_Limits!BB214)))</f>
        <v>53800</v>
      </c>
      <c r="BD214" s="64">
        <f>IF([1]TX_Counties_FY22_Income_Limits!BC214&gt;[1]WAIVER_TX_Counties_FY22!BD$2,[1]TX_Counties_FY22_Income_Limits!BC214,IF([1]TX_Counties_FY22_Income_Limits!BC214&lt;[1]WAIVER_TX_Counties_FY22!BD$2,[1]WAIVER_TX_Counties_FY22!BD$2,IF([1]TX_Counties_FY22_Income_Limits!BC214=[1]WAIVER_TX_Counties_FY22!BD$2,[1]TX_Counties_FY22_Income_Limits!BC214)))</f>
        <v>60500</v>
      </c>
      <c r="BE214" s="64">
        <f>IF([1]TX_Counties_FY22_Income_Limits!BD214&gt;[1]WAIVER_TX_Counties_FY22!BE$2,[1]TX_Counties_FY22_Income_Limits!BD214,IF([1]TX_Counties_FY22_Income_Limits!BD214&lt;[1]WAIVER_TX_Counties_FY22!BE$2,[1]WAIVER_TX_Counties_FY22!BE$2,IF([1]TX_Counties_FY22_Income_Limits!BD214=[1]WAIVER_TX_Counties_FY22!BE$2,[1]TX_Counties_FY22_Income_Limits!BD214)))</f>
        <v>67250</v>
      </c>
      <c r="BF214" s="64">
        <f>IF([1]TX_Counties_FY22_Income_Limits!BE214&gt;[1]WAIVER_TX_Counties_FY22!BF$2,[1]TX_Counties_FY22_Income_Limits!BE214,IF([1]TX_Counties_FY22_Income_Limits!BE214&lt;[1]WAIVER_TX_Counties_FY22!BF$2,[1]WAIVER_TX_Counties_FY22!BF$2,IF([1]TX_Counties_FY22_Income_Limits!BE214=[1]WAIVER_TX_Counties_FY22!BF$2,[1]TX_Counties_FY22_Income_Limits!BE214)))</f>
        <v>72650</v>
      </c>
      <c r="BG214" s="64">
        <f>IF([1]TX_Counties_FY22_Income_Limits!BF214&gt;[1]WAIVER_TX_Counties_FY22!BG$2,[1]TX_Counties_FY22_Income_Limits!BF214,IF([1]TX_Counties_FY22_Income_Limits!BF214&lt;[1]WAIVER_TX_Counties_FY22!BG$2,[1]WAIVER_TX_Counties_FY22!BG$2,IF([1]TX_Counties_FY22_Income_Limits!BF214=[1]WAIVER_TX_Counties_FY22!BG$2,[1]TX_Counties_FY22_Income_Limits!BF214)))</f>
        <v>78000</v>
      </c>
      <c r="BH214" s="64">
        <f>IF([1]TX_Counties_FY22_Income_Limits!BG214&gt;[1]WAIVER_TX_Counties_FY22!BH$2,[1]TX_Counties_FY22_Income_Limits!BG214,IF([1]TX_Counties_FY22_Income_Limits!BG214&lt;[1]WAIVER_TX_Counties_FY22!BH$2,[1]WAIVER_TX_Counties_FY22!BH$2,IF([1]TX_Counties_FY22_Income_Limits!BG214=[1]WAIVER_TX_Counties_FY22!BH$2,[1]TX_Counties_FY22_Income_Limits!BG214)))</f>
        <v>83400</v>
      </c>
      <c r="BI214" s="64">
        <f>IF([1]TX_Counties_FY22_Income_Limits!BH214&gt;[1]WAIVER_TX_Counties_FY22!BI$2,[1]TX_Counties_FY22_Income_Limits!BH214,IF([1]TX_Counties_FY22_Income_Limits!BH214&lt;[1]WAIVER_TX_Counties_FY22!BI$2,[1]WAIVER_TX_Counties_FY22!BI$2,IF([1]TX_Counties_FY22_Income_Limits!BH214=[1]WAIVER_TX_Counties_FY22!BI$2,[1]TX_Counties_FY22_Income_Limits!BH214)))</f>
        <v>88750</v>
      </c>
      <c r="BJ214" s="64">
        <f>IF([1]TX_Counties_FY22_Income_Limits!BI214&gt;[1]WAIVER_TX_Counties_FY22!BJ$2,[1]TX_Counties_FY22_Income_Limits!BI214,IF([1]TX_Counties_FY22_Income_Limits!BI214&lt;[1]WAIVER_TX_Counties_FY22!BJ$2,[1]WAIVER_TX_Counties_FY22!BJ$2,IF([1]TX_Counties_FY22_Income_Limits!BI214=[1]WAIVER_TX_Counties_FY22!BJ$2,[1]TX_Counties_FY22_Income_Limits!BI214)))</f>
        <v>94150</v>
      </c>
      <c r="BK214" s="64">
        <f>IF([1]TX_Counties_FY22_Income_Limits!BJ214&gt;[1]WAIVER_TX_Counties_FY22!BK$2,[1]TX_Counties_FY22_Income_Limits!BJ214,IF([1]TX_Counties_FY22_Income_Limits!BJ214&lt;[1]WAIVER_TX_Counties_FY22!BK$2,[1]WAIVER_TX_Counties_FY22!BK$2,IF([1]TX_Counties_FY22_Income_Limits!BJ214=[1]WAIVER_TX_Counties_FY22!BK$2,[1]TX_Counties_FY22_Income_Limits!BJ214)))</f>
        <v>99530</v>
      </c>
      <c r="BL214" s="64">
        <f>IF([1]TX_Counties_FY22_Income_Limits!BK214&gt;[1]WAIVER_TX_Counties_FY22!BL$2,[1]TX_Counties_FY22_Income_Limits!BK214,IF([1]TX_Counties_FY22_Income_Limits!BK214&lt;[1]WAIVER_TX_Counties_FY22!BL$2,[1]WAIVER_TX_Counties_FY22!BL$2,IF([1]TX_Counties_FY22_Income_Limits!BK214=[1]WAIVER_TX_Counties_FY22!BL$2,[1]TX_Counties_FY22_Income_Limits!BK214)))</f>
        <v>104910</v>
      </c>
      <c r="BM214" s="64">
        <f>IF([1]TX_Counties_FY22_Income_Limits!BL214&gt;[1]WAIVER_TX_Counties_FY22!BM$2,[1]TX_Counties_FY22_Income_Limits!BL214,IF([1]TX_Counties_FY22_Income_Limits!BL214&lt;[1]WAIVER_TX_Counties_FY22!BM$2,[1]WAIVER_TX_Counties_FY22!BM$2,IF([1]TX_Counties_FY22_Income_Limits!BL214=[1]WAIVER_TX_Counties_FY22!BM$2,[1]TX_Counties_FY22_Income_Limits!BL214)))</f>
        <v>110290</v>
      </c>
      <c r="BN214" s="64">
        <f>IF([1]TX_Counties_FY22_Income_Limits!BM214&gt;[1]WAIVER_TX_Counties_FY22!BN$2,[1]TX_Counties_FY22_Income_Limits!BM214,IF([1]TX_Counties_FY22_Income_Limits!BM214&lt;[1]WAIVER_TX_Counties_FY22!BN$2,[1]WAIVER_TX_Counties_FY22!BN$2,IF([1]TX_Counties_FY22_Income_Limits!BM214=[1]WAIVER_TX_Counties_FY22!BN$2,[1]TX_Counties_FY22_Income_Limits!BM214)))</f>
        <v>115670</v>
      </c>
      <c r="BO214" s="64">
        <f>IF([1]TX_Counties_FY22_Income_Limits!BN214&gt;[1]WAIVER_TX_Counties_FY22!BO$2,[1]TX_Counties_FY22_Income_Limits!BN214,IF([1]TX_Counties_FY22_Income_Limits!BN214&lt;[1]WAIVER_TX_Counties_FY22!BO$2,[1]WAIVER_TX_Counties_FY22!BO$2,IF([1]TX_Counties_FY22_Income_Limits!BN214=[1]WAIVER_TX_Counties_FY22!BO$2,[1]TX_Counties_FY22_Income_Limits!BN214)))</f>
        <v>121050</v>
      </c>
      <c r="BP214" s="64">
        <f>IF([1]TX_Counties_FY22_Income_Limits!BO214&gt;[1]WAIVER_TX_Counties_FY22!BP$2,[1]TX_Counties_FY22_Income_Limits!BO214,IF([1]TX_Counties_FY22_Income_Limits!BO214&lt;[1]WAIVER_TX_Counties_FY22!BP$2,[1]WAIVER_TX_Counties_FY22!BP$2,IF([1]TX_Counties_FY22_Income_Limits!BO214=[1]WAIVER_TX_Counties_FY22!BP$2,[1]TX_Counties_FY22_Income_Limits!BO214)))</f>
        <v>126430</v>
      </c>
      <c r="BQ214" s="64">
        <f>IF([1]TX_Counties_FY22_Income_Limits!BP214&gt;[1]WAIVER_TX_Counties_FY22!BQ$2,[1]TX_Counties_FY22_Income_Limits!BP214,IF([1]TX_Counties_FY22_Income_Limits!BP214&lt;[1]WAIVER_TX_Counties_FY22!BQ$2,[1]WAIVER_TX_Counties_FY22!BQ$2,IF([1]TX_Counties_FY22_Income_Limits!BP214=[1]WAIVER_TX_Counties_FY22!BQ$2,[1]TX_Counties_FY22_Income_Limits!BP214)))</f>
        <v>131810</v>
      </c>
      <c r="BR214" s="64">
        <f>IF([1]TX_Counties_FY22_Income_Limits!BQ214&gt;[1]WAIVER_TX_Counties_FY22!BR$2,[1]TX_Counties_FY22_Income_Limits!BQ214,IF([1]TX_Counties_FY22_Income_Limits!BQ214&lt;[1]WAIVER_TX_Counties_FY22!BR$2,[1]WAIVER_TX_Counties_FY22!BR$2,IF([1]TX_Counties_FY22_Income_Limits!BQ214=[1]WAIVER_TX_Counties_FY22!BR$2,[1]TX_Counties_FY22_Income_Limits!BQ214)))</f>
        <v>137190</v>
      </c>
      <c r="BS214" s="64">
        <f>IF([1]TX_Counties_FY22_Income_Limits!BR214&gt;[1]WAIVER_TX_Counties_FY22!BS$2,[1]TX_Counties_FY22_Income_Limits!BR214,IF([1]TX_Counties_FY22_Income_Limits!BR214&lt;[1]WAIVER_TX_Counties_FY22!BS$2,[1]WAIVER_TX_Counties_FY22!BS$2,IF([1]TX_Counties_FY22_Income_Limits!BR214=[1]WAIVER_TX_Counties_FY22!BS$2,[1]TX_Counties_FY22_Income_Limits!BR214)))</f>
        <v>142570</v>
      </c>
      <c r="BT214" s="64">
        <f>IF([1]TX_Counties_FY22_Income_Limits!BS214&gt;[1]WAIVER_TX_Counties_FY22!BT$2,[1]TX_Counties_FY22_Income_Limits!BS214,IF([1]TX_Counties_FY22_Income_Limits!BS214&lt;[1]WAIVER_TX_Counties_FY22!BT$2,[1]WAIVER_TX_Counties_FY22!BT$2,IF([1]TX_Counties_FY22_Income_Limits!BS214=[1]WAIVER_TX_Counties_FY22!BT$2,[1]TX_Counties_FY22_Income_Limits!BS214)))</f>
        <v>147950</v>
      </c>
      <c r="BU214" s="64">
        <f>IF([1]TX_Counties_FY22_Income_Limits!BT214&gt;[1]WAIVER_TX_Counties_FY22!BU$2,[1]TX_Counties_FY22_Income_Limits!BT214,IF([1]TX_Counties_FY22_Income_Limits!BT214&lt;[1]WAIVER_TX_Counties_FY22!BU$2,[1]WAIVER_TX_Counties_FY22!BU$2,IF([1]TX_Counties_FY22_Income_Limits!BT214=[1]WAIVER_TX_Counties_FY22!BU$2,[1]TX_Counties_FY22_Income_Limits!BT214)))</f>
        <v>153330</v>
      </c>
      <c r="BV214" s="64">
        <f>IF([1]TX_Counties_FY22_Income_Limits!BU214&gt;[1]WAIVER_TX_Counties_FY22!BV$2,[1]TX_Counties_FY22_Income_Limits!BU214,IF([1]TX_Counties_FY22_Income_Limits!BU214&lt;[1]WAIVER_TX_Counties_FY22!BV$2,[1]WAIVER_TX_Counties_FY22!BV$2,IF([1]TX_Counties_FY22_Income_Limits!BU214=[1]WAIVER_TX_Counties_FY22!BV$2,[1]TX_Counties_FY22_Income_Limits!BU214)))</f>
        <v>158710</v>
      </c>
      <c r="BW214" s="64">
        <f>IF([1]TX_Counties_FY22_Income_Limits!BV214&gt;[1]WAIVER_TX_Counties_FY22!BW$2,[1]TX_Counties_FY22_Income_Limits!BV214,IF([1]TX_Counties_FY22_Income_Limits!BV214&lt;[1]WAIVER_TX_Counties_FY22!BW$2,[1]WAIVER_TX_Counties_FY22!BW$2,IF([1]TX_Counties_FY22_Income_Limits!BV214=[1]WAIVER_TX_Counties_FY22!BW$2,[1]TX_Counties_FY22_Income_Limits!BV214)))</f>
        <v>164090</v>
      </c>
      <c r="BX214" s="64">
        <f>IF([1]TX_Counties_FY22_Income_Limits!BW214&gt;[1]WAIVER_TX_Counties_FY22!BX$2,[1]TX_Counties_FY22_Income_Limits!BW214,IF([1]TX_Counties_FY22_Income_Limits!BW214&lt;[1]WAIVER_TX_Counties_FY22!BX$2,[1]WAIVER_TX_Counties_FY22!BX$2,IF([1]TX_Counties_FY22_Income_Limits!BW214=[1]WAIVER_TX_Counties_FY22!BX$2,[1]TX_Counties_FY22_Income_Limits!BW214)))</f>
        <v>169470</v>
      </c>
      <c r="BY214" s="64">
        <f>IF([1]TX_Counties_FY22_Income_Limits!BX214&gt;[1]WAIVER_TX_Counties_FY22!BY$2,[1]TX_Counties_FY22_Income_Limits!BX214,IF([1]TX_Counties_FY22_Income_Limits!BX214&lt;[1]WAIVER_TX_Counties_FY22!BY$2,[1]WAIVER_TX_Counties_FY22!BY$2,IF([1]TX_Counties_FY22_Income_Limits!BX214=[1]WAIVER_TX_Counties_FY22!BY$2,[1]TX_Counties_FY22_Income_Limits!BX214)))</f>
        <v>174850</v>
      </c>
      <c r="BZ214" s="64">
        <f>IF([1]TX_Counties_FY22_Income_Limits!BY214&gt;[1]WAIVER_TX_Counties_FY22!BZ$2,[1]TX_Counties_FY22_Income_Limits!BY214,IF([1]TX_Counties_FY22_Income_Limits!BY214&lt;[1]WAIVER_TX_Counties_FY22!BZ$2,[1]WAIVER_TX_Counties_FY22!BZ$2,IF([1]TX_Counties_FY22_Income_Limits!BY214=[1]WAIVER_TX_Counties_FY22!BZ$2,[1]TX_Counties_FY22_Income_Limits!BY214)))</f>
        <v>180230</v>
      </c>
      <c r="CA214" s="64">
        <f>IF([1]TX_Counties_FY22_Income_Limits!BZ214&gt;[1]WAIVER_TX_Counties_FY22!CA$2,[1]TX_Counties_FY22_Income_Limits!BZ214,IF([1]TX_Counties_FY22_Income_Limits!BZ214&lt;[1]WAIVER_TX_Counties_FY22!CA$2,[1]WAIVER_TX_Counties_FY22!CA$2,IF([1]TX_Counties_FY22_Income_Limits!BZ214=[1]WAIVER_TX_Counties_FY22!CA$2,[1]TX_Counties_FY22_Income_Limits!BZ214)))</f>
        <v>59709.999999999993</v>
      </c>
      <c r="CB214" s="64">
        <f>IF([1]TX_Counties_FY22_Income_Limits!CA214&gt;[1]WAIVER_TX_Counties_FY22!CB$2,[1]TX_Counties_FY22_Income_Limits!CA214,IF([1]TX_Counties_FY22_Income_Limits!CA214&lt;[1]WAIVER_TX_Counties_FY22!CB$2,[1]WAIVER_TX_Counties_FY22!CB$2,IF([1]TX_Counties_FY22_Income_Limits!CA214=[1]WAIVER_TX_Counties_FY22!CB$2,[1]TX_Counties_FY22_Income_Limits!CA214)))</f>
        <v>68240</v>
      </c>
      <c r="CC214" s="64">
        <f>IF([1]TX_Counties_FY22_Income_Limits!CB214&gt;[1]WAIVER_TX_Counties_FY22!CC$2,[1]TX_Counties_FY22_Income_Limits!CB214,IF([1]TX_Counties_FY22_Income_Limits!CB214&lt;[1]WAIVER_TX_Counties_FY22!CC$2,[1]WAIVER_TX_Counties_FY22!CC$2,IF([1]TX_Counties_FY22_Income_Limits!CB214=[1]WAIVER_TX_Counties_FY22!CC$2,[1]TX_Counties_FY22_Income_Limits!CB214)))</f>
        <v>76770</v>
      </c>
      <c r="CD214" s="64">
        <f>IF([1]TX_Counties_FY22_Income_Limits!CC214&gt;[1]WAIVER_TX_Counties_FY22!CD$2,[1]TX_Counties_FY22_Income_Limits!CC214,IF([1]TX_Counties_FY22_Income_Limits!CC214&lt;[1]WAIVER_TX_Counties_FY22!CD$2,[1]WAIVER_TX_Counties_FY22!CD$2,IF([1]TX_Counties_FY22_Income_Limits!CC214=[1]WAIVER_TX_Counties_FY22!CD$2,[1]TX_Counties_FY22_Income_Limits!CC214)))</f>
        <v>85300</v>
      </c>
      <c r="CE214" s="64">
        <f>IF([1]TX_Counties_FY22_Income_Limits!CD214&gt;[1]WAIVER_TX_Counties_FY22!CE$2,[1]TX_Counties_FY22_Income_Limits!CD214,IF([1]TX_Counties_FY22_Income_Limits!CD214&lt;[1]WAIVER_TX_Counties_FY22!CE$2,[1]WAIVER_TX_Counties_FY22!CE$2,IF([1]TX_Counties_FY22_Income_Limits!CD214=[1]WAIVER_TX_Counties_FY22!CE$2,[1]TX_Counties_FY22_Income_Limits!CD214)))</f>
        <v>92124</v>
      </c>
      <c r="CF214" s="64">
        <f>IF([1]TX_Counties_FY22_Income_Limits!CE214&gt;[1]WAIVER_TX_Counties_FY22!CF$2,[1]TX_Counties_FY22_Income_Limits!CE214,IF([1]TX_Counties_FY22_Income_Limits!CE214&lt;[1]WAIVER_TX_Counties_FY22!CF$2,[1]WAIVER_TX_Counties_FY22!CF$2,IF([1]TX_Counties_FY22_Income_Limits!CE214=[1]WAIVER_TX_Counties_FY22!CF$2,[1]TX_Counties_FY22_Income_Limits!CE214)))</f>
        <v>98948</v>
      </c>
      <c r="CG214" s="64">
        <f>IF([1]TX_Counties_FY22_Income_Limits!CF214&gt;[1]WAIVER_TX_Counties_FY22!CG$2,[1]TX_Counties_FY22_Income_Limits!CF214,IF([1]TX_Counties_FY22_Income_Limits!CF214&lt;[1]WAIVER_TX_Counties_FY22!CG$2,[1]WAIVER_TX_Counties_FY22!CG$2,IF([1]TX_Counties_FY22_Income_Limits!CF214=[1]WAIVER_TX_Counties_FY22!CG$2,[1]TX_Counties_FY22_Income_Limits!CF214)))</f>
        <v>105772</v>
      </c>
      <c r="CH214" s="64">
        <f>IF([1]TX_Counties_FY22_Income_Limits!CG214&gt;[1]WAIVER_TX_Counties_FY22!CH$2,[1]TX_Counties_FY22_Income_Limits!CG214,IF([1]TX_Counties_FY22_Income_Limits!CG214&lt;[1]WAIVER_TX_Counties_FY22!CH$2,[1]WAIVER_TX_Counties_FY22!CH$2,IF([1]TX_Counties_FY22_Income_Limits!CG214=[1]WAIVER_TX_Counties_FY22!CH$2,[1]TX_Counties_FY22_Income_Limits!CG214)))</f>
        <v>112596</v>
      </c>
      <c r="CI214" s="64">
        <f>IF([1]TX_Counties_FY22_Income_Limits!CH214&gt;[1]WAIVER_TX_Counties_FY22!CI$2,[1]TX_Counties_FY22_Income_Limits!CH214,IF([1]TX_Counties_FY22_Income_Limits!CH214&lt;[1]WAIVER_TX_Counties_FY22!CI$2,[1]WAIVER_TX_Counties_FY22!CI$2,IF([1]TX_Counties_FY22_Income_Limits!CH214=[1]WAIVER_TX_Counties_FY22!CI$2,[1]TX_Counties_FY22_Income_Limits!CH214)))</f>
        <v>119419.99999999999</v>
      </c>
      <c r="CJ214" s="64">
        <f>IF([1]TX_Counties_FY22_Income_Limits!CI214&gt;[1]WAIVER_TX_Counties_FY22!CJ$2,[1]TX_Counties_FY22_Income_Limits!CI214,IF([1]TX_Counties_FY22_Income_Limits!CI214&lt;[1]WAIVER_TX_Counties_FY22!CJ$2,[1]WAIVER_TX_Counties_FY22!CJ$2,IF([1]TX_Counties_FY22_Income_Limits!CI214=[1]WAIVER_TX_Counties_FY22!CJ$2,[1]TX_Counties_FY22_Income_Limits!CI214)))</f>
        <v>126244</v>
      </c>
      <c r="CK214" s="64">
        <f>IF([1]TX_Counties_FY22_Income_Limits!CJ214&gt;[1]WAIVER_TX_Counties_FY22!CK$2,[1]TX_Counties_FY22_Income_Limits!CJ214,IF([1]TX_Counties_FY22_Income_Limits!CJ214&lt;[1]WAIVER_TX_Counties_FY22!CK$2,[1]WAIVER_TX_Counties_FY22!CK$2,IF([1]TX_Counties_FY22_Income_Limits!CJ214=[1]WAIVER_TX_Counties_FY22!CK$2,[1]TX_Counties_FY22_Income_Limits!CJ214)))</f>
        <v>133068</v>
      </c>
      <c r="CL214" s="64">
        <f>IF([1]TX_Counties_FY22_Income_Limits!CK214&gt;[1]WAIVER_TX_Counties_FY22!CL$2,[1]TX_Counties_FY22_Income_Limits!CK214,IF([1]TX_Counties_FY22_Income_Limits!CK214&lt;[1]WAIVER_TX_Counties_FY22!CL$2,[1]WAIVER_TX_Counties_FY22!CL$2,IF([1]TX_Counties_FY22_Income_Limits!CK214=[1]WAIVER_TX_Counties_FY22!CL$2,[1]TX_Counties_FY22_Income_Limits!CK214)))</f>
        <v>139892</v>
      </c>
      <c r="CM214" s="64">
        <f>IF([1]TX_Counties_FY22_Income_Limits!CL214&gt;[1]WAIVER_TX_Counties_FY22!CM$2,[1]TX_Counties_FY22_Income_Limits!CL214,IF([1]TX_Counties_FY22_Income_Limits!CL214&lt;[1]WAIVER_TX_Counties_FY22!CM$2,[1]WAIVER_TX_Counties_FY22!CM$2,IF([1]TX_Counties_FY22_Income_Limits!CL214=[1]WAIVER_TX_Counties_FY22!CM$2,[1]TX_Counties_FY22_Income_Limits!CL214)))</f>
        <v>146716</v>
      </c>
      <c r="CN214" s="64">
        <f>IF([1]TX_Counties_FY22_Income_Limits!CM214&gt;[1]WAIVER_TX_Counties_FY22!CN$2,[1]TX_Counties_FY22_Income_Limits!CM214,IF([1]TX_Counties_FY22_Income_Limits!CM214&lt;[1]WAIVER_TX_Counties_FY22!CN$2,[1]WAIVER_TX_Counties_FY22!CN$2,IF([1]TX_Counties_FY22_Income_Limits!CM214=[1]WAIVER_TX_Counties_FY22!CN$2,[1]TX_Counties_FY22_Income_Limits!CM214)))</f>
        <v>153540</v>
      </c>
      <c r="CO214" s="64">
        <f>IF([1]TX_Counties_FY22_Income_Limits!CN214&gt;[1]WAIVER_TX_Counties_FY22!CO$2,[1]TX_Counties_FY22_Income_Limits!CN214,IF([1]TX_Counties_FY22_Income_Limits!CN214&lt;[1]WAIVER_TX_Counties_FY22!CO$2,[1]WAIVER_TX_Counties_FY22!CO$2,IF([1]TX_Counties_FY22_Income_Limits!CN214=[1]WAIVER_TX_Counties_FY22!CO$2,[1]TX_Counties_FY22_Income_Limits!CN214)))</f>
        <v>160364</v>
      </c>
      <c r="CP214" s="64">
        <f>IF([1]TX_Counties_FY22_Income_Limits!CO214&gt;[1]WAIVER_TX_Counties_FY22!CP$2,[1]TX_Counties_FY22_Income_Limits!CO214,IF([1]TX_Counties_FY22_Income_Limits!CO214&lt;[1]WAIVER_TX_Counties_FY22!CP$2,[1]WAIVER_TX_Counties_FY22!CP$2,IF([1]TX_Counties_FY22_Income_Limits!CO214=[1]WAIVER_TX_Counties_FY22!CP$2,[1]TX_Counties_FY22_Income_Limits!CO214)))</f>
        <v>167188</v>
      </c>
      <c r="CQ214" s="64">
        <f>IF([1]TX_Counties_FY22_Income_Limits!CP214&gt;[1]WAIVER_TX_Counties_FY22!CQ$2,[1]TX_Counties_FY22_Income_Limits!CP214,IF([1]TX_Counties_FY22_Income_Limits!CP214&lt;[1]WAIVER_TX_Counties_FY22!CQ$2,[1]WAIVER_TX_Counties_FY22!CQ$2,IF([1]TX_Counties_FY22_Income_Limits!CP214=[1]WAIVER_TX_Counties_FY22!CQ$2,[1]TX_Counties_FY22_Income_Limits!CP214)))</f>
        <v>174012</v>
      </c>
      <c r="CR214" s="64">
        <f>IF([1]TX_Counties_FY22_Income_Limits!CQ214&gt;[1]WAIVER_TX_Counties_FY22!CR$2,[1]TX_Counties_FY22_Income_Limits!CQ214,IF([1]TX_Counties_FY22_Income_Limits!CQ214&lt;[1]WAIVER_TX_Counties_FY22!CR$2,[1]WAIVER_TX_Counties_FY22!CR$2,IF([1]TX_Counties_FY22_Income_Limits!CQ214=[1]WAIVER_TX_Counties_FY22!CR$2,[1]TX_Counties_FY22_Income_Limits!CQ214)))</f>
        <v>180836</v>
      </c>
      <c r="CS214" s="64">
        <f>IF([1]TX_Counties_FY22_Income_Limits!CR214&gt;[1]WAIVER_TX_Counties_FY22!CS$2,[1]TX_Counties_FY22_Income_Limits!CR214,IF([1]TX_Counties_FY22_Income_Limits!CR214&lt;[1]WAIVER_TX_Counties_FY22!CS$2,[1]WAIVER_TX_Counties_FY22!CS$2,IF([1]TX_Counties_FY22_Income_Limits!CR214=[1]WAIVER_TX_Counties_FY22!CS$2,[1]TX_Counties_FY22_Income_Limits!CR214)))</f>
        <v>187660</v>
      </c>
      <c r="CT214" s="64">
        <f>IF([1]TX_Counties_FY22_Income_Limits!CS214&gt;[1]WAIVER_TX_Counties_FY22!CT$2,[1]TX_Counties_FY22_Income_Limits!CS214,IF([1]TX_Counties_FY22_Income_Limits!CS214&lt;[1]WAIVER_TX_Counties_FY22!CT$2,[1]WAIVER_TX_Counties_FY22!CT$2,IF([1]TX_Counties_FY22_Income_Limits!CS214=[1]WAIVER_TX_Counties_FY22!CT$2,[1]TX_Counties_FY22_Income_Limits!CS214)))</f>
        <v>194484</v>
      </c>
      <c r="CU214" s="64">
        <f>IF([1]TX_Counties_FY22_Income_Limits!CT214&gt;[1]WAIVER_TX_Counties_FY22!CU$2,[1]TX_Counties_FY22_Income_Limits!CT214,IF([1]TX_Counties_FY22_Income_Limits!CT214&lt;[1]WAIVER_TX_Counties_FY22!CU$2,[1]WAIVER_TX_Counties_FY22!CU$2,IF([1]TX_Counties_FY22_Income_Limits!CT214=[1]WAIVER_TX_Counties_FY22!CU$2,[1]TX_Counties_FY22_Income_Limits!CT214)))</f>
        <v>201308</v>
      </c>
      <c r="CV214" s="64">
        <f>IF([1]TX_Counties_FY22_Income_Limits!CU214&gt;[1]WAIVER_TX_Counties_FY22!CV$2,[1]TX_Counties_FY22_Income_Limits!CU214,IF([1]TX_Counties_FY22_Income_Limits!CU214&lt;[1]WAIVER_TX_Counties_FY22!CV$2,[1]WAIVER_TX_Counties_FY22!CV$2,IF([1]TX_Counties_FY22_Income_Limits!CU214=[1]WAIVER_TX_Counties_FY22!CV$2,[1]TX_Counties_FY22_Income_Limits!CU214)))</f>
        <v>208132</v>
      </c>
      <c r="CW214" s="64">
        <f>IF([1]TX_Counties_FY22_Income_Limits!CV214&gt;[1]WAIVER_TX_Counties_FY22!CW$2,[1]TX_Counties_FY22_Income_Limits!CV214,IF([1]TX_Counties_FY22_Income_Limits!CV214&lt;[1]WAIVER_TX_Counties_FY22!CW$2,[1]WAIVER_TX_Counties_FY22!CW$2,IF([1]TX_Counties_FY22_Income_Limits!CV214=[1]WAIVER_TX_Counties_FY22!CW$2,[1]TX_Counties_FY22_Income_Limits!CV214)))</f>
        <v>214956</v>
      </c>
      <c r="CX214" s="64">
        <f>IF([1]TX_Counties_FY22_Income_Limits!CW214&gt;[1]WAIVER_TX_Counties_FY22!CX$2,[1]TX_Counties_FY22_Income_Limits!CW214,IF([1]TX_Counties_FY22_Income_Limits!CW214&lt;[1]WAIVER_TX_Counties_FY22!CX$2,[1]WAIVER_TX_Counties_FY22!CX$2,IF([1]TX_Counties_FY22_Income_Limits!CW214=[1]WAIVER_TX_Counties_FY22!CX$2,[1]TX_Counties_FY22_Income_Limits!CW214)))</f>
        <v>221780</v>
      </c>
      <c r="CY214" s="64">
        <f>IF([1]TX_Counties_FY22_Income_Limits!CX214&gt;[1]WAIVER_TX_Counties_FY22!CY$2,[1]TX_Counties_FY22_Income_Limits!CX214,IF([1]TX_Counties_FY22_Income_Limits!CX214&lt;[1]WAIVER_TX_Counties_FY22!CY$2,[1]WAIVER_TX_Counties_FY22!CY$2,IF([1]TX_Counties_FY22_Income_Limits!CX214=[1]WAIVER_TX_Counties_FY22!CY$2,[1]TX_Counties_FY22_Income_Limits!CX214)))</f>
        <v>228604</v>
      </c>
      <c r="CZ214" s="64">
        <f>IF([1]TX_Counties_FY22_Income_Limits!CY214&gt;[1]WAIVER_TX_Counties_FY22!CZ$2,[1]TX_Counties_FY22_Income_Limits!CY214,IF([1]TX_Counties_FY22_Income_Limits!CY214&lt;[1]WAIVER_TX_Counties_FY22!CZ$2,[1]WAIVER_TX_Counties_FY22!CZ$2,IF([1]TX_Counties_FY22_Income_Limits!CY214=[1]WAIVER_TX_Counties_FY22!CZ$2,[1]TX_Counties_FY22_Income_Limits!CY214)))</f>
        <v>71652</v>
      </c>
      <c r="DA214" s="64">
        <f>IF([1]TX_Counties_FY22_Income_Limits!CZ214&gt;[1]WAIVER_TX_Counties_FY22!DA$2,[1]TX_Counties_FY22_Income_Limits!CZ214,IF([1]TX_Counties_FY22_Income_Limits!CZ214&lt;[1]WAIVER_TX_Counties_FY22!DA$2,[1]WAIVER_TX_Counties_FY22!DA$2,IF([1]TX_Counties_FY22_Income_Limits!CZ214=[1]WAIVER_TX_Counties_FY22!DA$2,[1]TX_Counties_FY22_Income_Limits!CZ214)))</f>
        <v>81888</v>
      </c>
      <c r="DB214" s="64">
        <f>IF([1]TX_Counties_FY22_Income_Limits!DA214&gt;[1]WAIVER_TX_Counties_FY22!DB$2,[1]TX_Counties_FY22_Income_Limits!DA214,IF([1]TX_Counties_FY22_Income_Limits!DA214&lt;[1]WAIVER_TX_Counties_FY22!DB$2,[1]WAIVER_TX_Counties_FY22!DB$2,IF([1]TX_Counties_FY22_Income_Limits!DA214=[1]WAIVER_TX_Counties_FY22!DB$2,[1]TX_Counties_FY22_Income_Limits!DA214)))</f>
        <v>92124</v>
      </c>
      <c r="DC214" s="64">
        <f>IF([1]TX_Counties_FY22_Income_Limits!DB214&gt;[1]WAIVER_TX_Counties_FY22!DC$2,[1]TX_Counties_FY22_Income_Limits!DB214,IF([1]TX_Counties_FY22_Income_Limits!DB214&lt;[1]WAIVER_TX_Counties_FY22!DC$2,[1]WAIVER_TX_Counties_FY22!DC$2,IF([1]TX_Counties_FY22_Income_Limits!DB214=[1]WAIVER_TX_Counties_FY22!DC$2,[1]TX_Counties_FY22_Income_Limits!DB214)))</f>
        <v>102360</v>
      </c>
      <c r="DD214" s="64">
        <f>IF([1]TX_Counties_FY22_Income_Limits!DC214&gt;[1]WAIVER_TX_Counties_FY22!DD$2,[1]TX_Counties_FY22_Income_Limits!DC214,IF([1]TX_Counties_FY22_Income_Limits!DC214&lt;[1]WAIVER_TX_Counties_FY22!DD$2,[1]WAIVER_TX_Counties_FY22!DD$2,IF([1]TX_Counties_FY22_Income_Limits!DC214=[1]WAIVER_TX_Counties_FY22!DD$2,[1]TX_Counties_FY22_Income_Limits!DC214)))</f>
        <v>110548.8</v>
      </c>
      <c r="DE214" s="64">
        <f>IF([1]TX_Counties_FY22_Income_Limits!DD214&gt;[1]WAIVER_TX_Counties_FY22!DE$2,[1]TX_Counties_FY22_Income_Limits!DD214,IF([1]TX_Counties_FY22_Income_Limits!DD214&lt;[1]WAIVER_TX_Counties_FY22!DE$2,[1]WAIVER_TX_Counties_FY22!DE$2,IF([1]TX_Counties_FY22_Income_Limits!DD214=[1]WAIVER_TX_Counties_FY22!DE$2,[1]TX_Counties_FY22_Income_Limits!DD214)))</f>
        <v>118737.59999999999</v>
      </c>
      <c r="DF214" s="64">
        <f>IF([1]TX_Counties_FY22_Income_Limits!DE214&gt;[1]WAIVER_TX_Counties_FY22!DF$2,[1]TX_Counties_FY22_Income_Limits!DE214,IF([1]TX_Counties_FY22_Income_Limits!DE214&lt;[1]WAIVER_TX_Counties_FY22!DF$2,[1]WAIVER_TX_Counties_FY22!DF$2,IF([1]TX_Counties_FY22_Income_Limits!DE214=[1]WAIVER_TX_Counties_FY22!DF$2,[1]TX_Counties_FY22_Income_Limits!DE214)))</f>
        <v>126926.39999999999</v>
      </c>
      <c r="DG214" s="64">
        <f>IF([1]TX_Counties_FY22_Income_Limits!DF214&gt;[1]WAIVER_TX_Counties_FY22!DG$2,[1]TX_Counties_FY22_Income_Limits!DF214,IF([1]TX_Counties_FY22_Income_Limits!DF214&lt;[1]WAIVER_TX_Counties_FY22!DG$2,[1]WAIVER_TX_Counties_FY22!DG$2,IF([1]TX_Counties_FY22_Income_Limits!DF214=[1]WAIVER_TX_Counties_FY22!DG$2,[1]TX_Counties_FY22_Income_Limits!DF214)))</f>
        <v>135115.20000000001</v>
      </c>
      <c r="DH214" s="64">
        <f>IF([1]TX_Counties_FY22_Income_Limits!DG214&gt;[1]WAIVER_TX_Counties_FY22!DH$2,[1]TX_Counties_FY22_Income_Limits!DG214,IF([1]TX_Counties_FY22_Income_Limits!DG214&lt;[1]WAIVER_TX_Counties_FY22!DH$2,[1]WAIVER_TX_Counties_FY22!DH$2,IF([1]TX_Counties_FY22_Income_Limits!DG214=[1]WAIVER_TX_Counties_FY22!DH$2,[1]TX_Counties_FY22_Income_Limits!DG214)))</f>
        <v>143304</v>
      </c>
      <c r="DI214" s="64">
        <f>IF([1]TX_Counties_FY22_Income_Limits!DH214&gt;[1]WAIVER_TX_Counties_FY22!DI$2,[1]TX_Counties_FY22_Income_Limits!DH214,IF([1]TX_Counties_FY22_Income_Limits!DH214&lt;[1]WAIVER_TX_Counties_FY22!DI$2,[1]WAIVER_TX_Counties_FY22!DI$2,IF([1]TX_Counties_FY22_Income_Limits!DH214=[1]WAIVER_TX_Counties_FY22!DI$2,[1]TX_Counties_FY22_Income_Limits!DH214)))</f>
        <v>151492.79999999999</v>
      </c>
      <c r="DJ214" s="64">
        <f>IF([1]TX_Counties_FY22_Income_Limits!DI214&gt;[1]WAIVER_TX_Counties_FY22!DJ$2,[1]TX_Counties_FY22_Income_Limits!DI214,IF([1]TX_Counties_FY22_Income_Limits!DI214&lt;[1]WAIVER_TX_Counties_FY22!DJ$2,[1]WAIVER_TX_Counties_FY22!DJ$2,IF([1]TX_Counties_FY22_Income_Limits!DI214=[1]WAIVER_TX_Counties_FY22!DJ$2,[1]TX_Counties_FY22_Income_Limits!DI214)))</f>
        <v>159681.59999999998</v>
      </c>
      <c r="DK214" s="64">
        <f>IF([1]TX_Counties_FY22_Income_Limits!DJ214&gt;[1]WAIVER_TX_Counties_FY22!DK$2,[1]TX_Counties_FY22_Income_Limits!DJ214,IF([1]TX_Counties_FY22_Income_Limits!DJ214&lt;[1]WAIVER_TX_Counties_FY22!DK$2,[1]WAIVER_TX_Counties_FY22!DK$2,IF([1]TX_Counties_FY22_Income_Limits!DJ214=[1]WAIVER_TX_Counties_FY22!DK$2,[1]TX_Counties_FY22_Income_Limits!DJ214)))</f>
        <v>167870.39999999997</v>
      </c>
      <c r="DL214" s="64">
        <f>IF([1]TX_Counties_FY22_Income_Limits!DK214&gt;[1]WAIVER_TX_Counties_FY22!DL$2,[1]TX_Counties_FY22_Income_Limits!DK214,IF([1]TX_Counties_FY22_Income_Limits!DK214&lt;[1]WAIVER_TX_Counties_FY22!DL$2,[1]WAIVER_TX_Counties_FY22!DL$2,IF([1]TX_Counties_FY22_Income_Limits!DK214=[1]WAIVER_TX_Counties_FY22!DL$2,[1]TX_Counties_FY22_Income_Limits!DK214)))</f>
        <v>176059.19999999995</v>
      </c>
      <c r="DM214" s="64">
        <f>IF([1]TX_Counties_FY22_Income_Limits!DL214&gt;[1]WAIVER_TX_Counties_FY22!DM$2,[1]TX_Counties_FY22_Income_Limits!DL214,IF([1]TX_Counties_FY22_Income_Limits!DL214&lt;[1]WAIVER_TX_Counties_FY22!DM$2,[1]WAIVER_TX_Counties_FY22!DM$2,IF([1]TX_Counties_FY22_Income_Limits!DL214=[1]WAIVER_TX_Counties_FY22!DM$2,[1]TX_Counties_FY22_Income_Limits!DL214)))</f>
        <v>184247.99999999994</v>
      </c>
      <c r="DN214" s="64">
        <f>IF([1]TX_Counties_FY22_Income_Limits!DM214&gt;[1]WAIVER_TX_Counties_FY22!DN$2,[1]TX_Counties_FY22_Income_Limits!DM214,IF([1]TX_Counties_FY22_Income_Limits!DM214&lt;[1]WAIVER_TX_Counties_FY22!DN$2,[1]WAIVER_TX_Counties_FY22!DN$2,IF([1]TX_Counties_FY22_Income_Limits!DM214=[1]WAIVER_TX_Counties_FY22!DN$2,[1]TX_Counties_FY22_Income_Limits!DM214)))</f>
        <v>192436.79999999993</v>
      </c>
      <c r="DO214" s="64">
        <f>IF([1]TX_Counties_FY22_Income_Limits!DN214&gt;[1]WAIVER_TX_Counties_FY22!DO$2,[1]TX_Counties_FY22_Income_Limits!DN214,IF([1]TX_Counties_FY22_Income_Limits!DN214&lt;[1]WAIVER_TX_Counties_FY22!DO$2,[1]WAIVER_TX_Counties_FY22!DO$2,IF([1]TX_Counties_FY22_Income_Limits!DN214=[1]WAIVER_TX_Counties_FY22!DO$2,[1]TX_Counties_FY22_Income_Limits!DN214)))</f>
        <v>200625.59999999992</v>
      </c>
      <c r="DP214" s="64">
        <f>IF([1]TX_Counties_FY22_Income_Limits!DO214&gt;[1]WAIVER_TX_Counties_FY22!DP$2,[1]TX_Counties_FY22_Income_Limits!DO214,IF([1]TX_Counties_FY22_Income_Limits!DO214&lt;[1]WAIVER_TX_Counties_FY22!DP$2,[1]WAIVER_TX_Counties_FY22!DP$2,IF([1]TX_Counties_FY22_Income_Limits!DO214=[1]WAIVER_TX_Counties_FY22!DP$2,[1]TX_Counties_FY22_Income_Limits!DO214)))</f>
        <v>208814.39999999991</v>
      </c>
      <c r="DQ214" s="64">
        <f>IF([1]TX_Counties_FY22_Income_Limits!DP214&gt;[1]WAIVER_TX_Counties_FY22!DQ$2,[1]TX_Counties_FY22_Income_Limits!DP214,IF([1]TX_Counties_FY22_Income_Limits!DP214&lt;[1]WAIVER_TX_Counties_FY22!DQ$2,[1]WAIVER_TX_Counties_FY22!DQ$2,IF([1]TX_Counties_FY22_Income_Limits!DP214=[1]WAIVER_TX_Counties_FY22!DQ$2,[1]TX_Counties_FY22_Income_Limits!DP214)))</f>
        <v>217003.1999999999</v>
      </c>
      <c r="DR214" s="64">
        <f>IF([1]TX_Counties_FY22_Income_Limits!DQ214&gt;[1]WAIVER_TX_Counties_FY22!DR$2,[1]TX_Counties_FY22_Income_Limits!DQ214,IF([1]TX_Counties_FY22_Income_Limits!DQ214&lt;[1]WAIVER_TX_Counties_FY22!DR$2,[1]WAIVER_TX_Counties_FY22!DR$2,IF([1]TX_Counties_FY22_Income_Limits!DQ214=[1]WAIVER_TX_Counties_FY22!DR$2,[1]TX_Counties_FY22_Income_Limits!DQ214)))</f>
        <v>225191.99999999988</v>
      </c>
      <c r="DS214" s="64">
        <f>IF([1]TX_Counties_FY22_Income_Limits!DR214&gt;[1]WAIVER_TX_Counties_FY22!DS$2,[1]TX_Counties_FY22_Income_Limits!DR214,IF([1]TX_Counties_FY22_Income_Limits!DR214&lt;[1]WAIVER_TX_Counties_FY22!DS$2,[1]WAIVER_TX_Counties_FY22!DS$2,IF([1]TX_Counties_FY22_Income_Limits!DR214=[1]WAIVER_TX_Counties_FY22!DS$2,[1]TX_Counties_FY22_Income_Limits!DR214)))</f>
        <v>233380.79999999987</v>
      </c>
      <c r="DT214" s="64">
        <f>IF([1]TX_Counties_FY22_Income_Limits!DS214&gt;[1]WAIVER_TX_Counties_FY22!DT$2,[1]TX_Counties_FY22_Income_Limits!DS214,IF([1]TX_Counties_FY22_Income_Limits!DS214&lt;[1]WAIVER_TX_Counties_FY22!DT$2,[1]WAIVER_TX_Counties_FY22!DT$2,IF([1]TX_Counties_FY22_Income_Limits!DS214=[1]WAIVER_TX_Counties_FY22!DT$2,[1]TX_Counties_FY22_Income_Limits!DS214)))</f>
        <v>241569.59999999986</v>
      </c>
      <c r="DU214" s="64">
        <f>IF([1]TX_Counties_FY22_Income_Limits!DT214&gt;[1]WAIVER_TX_Counties_FY22!DU$2,[1]TX_Counties_FY22_Income_Limits!DT214,IF([1]TX_Counties_FY22_Income_Limits!DT214&lt;[1]WAIVER_TX_Counties_FY22!DU$2,[1]WAIVER_TX_Counties_FY22!DU$2,IF([1]TX_Counties_FY22_Income_Limits!DT214=[1]WAIVER_TX_Counties_FY22!DU$2,[1]TX_Counties_FY22_Income_Limits!DT214)))</f>
        <v>249758.39999999985</v>
      </c>
      <c r="DV214" s="64">
        <f>IF([1]TX_Counties_FY22_Income_Limits!DU214&gt;[1]WAIVER_TX_Counties_FY22!DV$2,[1]TX_Counties_FY22_Income_Limits!DU214,IF([1]TX_Counties_FY22_Income_Limits!DU214&lt;[1]WAIVER_TX_Counties_FY22!DV$2,[1]WAIVER_TX_Counties_FY22!DV$2,IF([1]TX_Counties_FY22_Income_Limits!DU214=[1]WAIVER_TX_Counties_FY22!DV$2,[1]TX_Counties_FY22_Income_Limits!DU214)))</f>
        <v>257947.19999999984</v>
      </c>
      <c r="DW214" s="64">
        <f>IF([1]TX_Counties_FY22_Income_Limits!DV214&gt;[1]WAIVER_TX_Counties_FY22!DW$2,[1]TX_Counties_FY22_Income_Limits!DV214,IF([1]TX_Counties_FY22_Income_Limits!DV214&lt;[1]WAIVER_TX_Counties_FY22!DW$2,[1]WAIVER_TX_Counties_FY22!DW$2,IF([1]TX_Counties_FY22_Income_Limits!DV214=[1]WAIVER_TX_Counties_FY22!DW$2,[1]TX_Counties_FY22_Income_Limits!DV214)))</f>
        <v>266135.99999999983</v>
      </c>
      <c r="DX214" s="64">
        <f>IF([1]TX_Counties_FY22_Income_Limits!DW214&gt;[1]WAIVER_TX_Counties_FY22!DX$2,[1]TX_Counties_FY22_Income_Limits!DW214,IF([1]TX_Counties_FY22_Income_Limits!DW214&lt;[1]WAIVER_TX_Counties_FY22!DX$2,[1]WAIVER_TX_Counties_FY22!DX$2,IF([1]TX_Counties_FY22_Income_Limits!DW214=[1]WAIVER_TX_Counties_FY22!DX$2,[1]TX_Counties_FY22_Income_Limits!DW214)))</f>
        <v>274324.79999999981</v>
      </c>
    </row>
    <row r="215" spans="1:129" ht="14.45">
      <c r="A215" s="65" t="s">
        <v>404</v>
      </c>
      <c r="B215" s="65" t="str">
        <f t="shared" si="8"/>
        <v>YES</v>
      </c>
      <c r="C215" s="64">
        <f>[1]TX_Counties_FY22_Income_Limits!B215</f>
        <v>71700</v>
      </c>
      <c r="D215" s="64">
        <f>IF([1]TX_Counties_FY22_Income_Limits!C215&gt;[1]WAIVER_TX_Counties_FY22!D$2,[1]TX_Counties_FY22_Income_Limits!C215,IF([1]TX_Counties_FY22_Income_Limits!C215&lt;[1]WAIVER_TX_Counties_FY22!D$2,[1]WAIVER_TX_Counties_FY22!D$2,IF([1]TX_Counties_FY22_Income_Limits!C215=[1]WAIVER_TX_Counties_FY22!D$2,[1]TX_Counties_FY22_Income_Limits!C215)))</f>
        <v>17650</v>
      </c>
      <c r="E215" s="64">
        <f>IF([1]TX_Counties_FY22_Income_Limits!D215&gt;[1]WAIVER_TX_Counties_FY22!E$2,[1]TX_Counties_FY22_Income_Limits!D215,IF([1]TX_Counties_FY22_Income_Limits!D215&lt;[1]WAIVER_TX_Counties_FY22!E$2,[1]WAIVER_TX_Counties_FY22!E$2,IF([1]TX_Counties_FY22_Income_Limits!D215=[1]WAIVER_TX_Counties_FY22!E$2,[1]TX_Counties_FY22_Income_Limits!D215)))</f>
        <v>20200</v>
      </c>
      <c r="F215" s="64">
        <f>IF([1]TX_Counties_FY22_Income_Limits!E215&gt;[1]WAIVER_TX_Counties_FY22!F$2,[1]TX_Counties_FY22_Income_Limits!E215,IF([1]TX_Counties_FY22_Income_Limits!E215&lt;[1]WAIVER_TX_Counties_FY22!F$2,[1]WAIVER_TX_Counties_FY22!F$2,IF([1]TX_Counties_FY22_Income_Limits!E215=[1]WAIVER_TX_Counties_FY22!F$2,[1]TX_Counties_FY22_Income_Limits!E215)))</f>
        <v>23030</v>
      </c>
      <c r="G215" s="64">
        <f>IF([1]TX_Counties_FY22_Income_Limits!F215&gt;[1]WAIVER_TX_Counties_FY22!G$2,[1]TX_Counties_FY22_Income_Limits!F215,IF([1]TX_Counties_FY22_Income_Limits!F215&lt;[1]WAIVER_TX_Counties_FY22!G$2,[1]WAIVER_TX_Counties_FY22!G$2,IF([1]TX_Counties_FY22_Income_Limits!F215=[1]WAIVER_TX_Counties_FY22!G$2,[1]TX_Counties_FY22_Income_Limits!F215)))</f>
        <v>27750</v>
      </c>
      <c r="H215" s="64">
        <f>IF([1]TX_Counties_FY22_Income_Limits!G215&gt;[1]WAIVER_TX_Counties_FY22!H$2,[1]TX_Counties_FY22_Income_Limits!G215,IF([1]TX_Counties_FY22_Income_Limits!G215&lt;[1]WAIVER_TX_Counties_FY22!H$2,[1]WAIVER_TX_Counties_FY22!H$2,IF([1]TX_Counties_FY22_Income_Limits!G215=[1]WAIVER_TX_Counties_FY22!H$2,[1]TX_Counties_FY22_Income_Limits!G215)))</f>
        <v>32470</v>
      </c>
      <c r="I215" s="64">
        <f>IF([1]TX_Counties_FY22_Income_Limits!H215&gt;[1]WAIVER_TX_Counties_FY22!I$2,[1]TX_Counties_FY22_Income_Limits!H215,IF([1]TX_Counties_FY22_Income_Limits!H215&lt;[1]WAIVER_TX_Counties_FY22!I$2,[1]WAIVER_TX_Counties_FY22!I$2,IF([1]TX_Counties_FY22_Income_Limits!H215=[1]WAIVER_TX_Counties_FY22!I$2,[1]TX_Counties_FY22_Income_Limits!H215)))</f>
        <v>37190</v>
      </c>
      <c r="J215" s="64">
        <f>IF([1]TX_Counties_FY22_Income_Limits!I215&gt;[1]WAIVER_TX_Counties_FY22!J$2,[1]TX_Counties_FY22_Income_Limits!I215,IF([1]TX_Counties_FY22_Income_Limits!I215&lt;[1]WAIVER_TX_Counties_FY22!J$2,[1]WAIVER_TX_Counties_FY22!J$2,IF([1]TX_Counties_FY22_Income_Limits!I215=[1]WAIVER_TX_Counties_FY22!J$2,[1]TX_Counties_FY22_Income_Limits!I215)))</f>
        <v>41910</v>
      </c>
      <c r="K215" s="64">
        <f>IF([1]TX_Counties_FY22_Income_Limits!J215&gt;[1]WAIVER_TX_Counties_FY22!K$2,[1]TX_Counties_FY22_Income_Limits!J215,IF([1]TX_Counties_FY22_Income_Limits!J215&lt;[1]WAIVER_TX_Counties_FY22!K$2,[1]WAIVER_TX_Counties_FY22!K$2,IF([1]TX_Counties_FY22_Income_Limits!J215=[1]WAIVER_TX_Counties_FY22!K$2,[1]TX_Counties_FY22_Income_Limits!J215)))</f>
        <v>45100</v>
      </c>
      <c r="L215" s="64">
        <f>IF([1]TX_Counties_FY22_Income_Limits!K215&gt;[1]WAIVER_TX_Counties_FY22!L$2,[1]TX_Counties_FY22_Income_Limits!K215,IF([1]TX_Counties_FY22_Income_Limits!K215&lt;[1]WAIVER_TX_Counties_FY22!L$2,[1]WAIVER_TX_Counties_FY22!L$2,IF([1]TX_Counties_FY22_Income_Limits!K215=[1]WAIVER_TX_Counties_FY22!L$2,[1]TX_Counties_FY22_Income_Limits!K215)))</f>
        <v>58799.999999999993</v>
      </c>
      <c r="M215" s="64">
        <f>IF([1]TX_Counties_FY22_Income_Limits!L215&gt;[1]WAIVER_TX_Counties_FY22!M$2,[1]TX_Counties_FY22_Income_Limits!L215,IF([1]TX_Counties_FY22_Income_Limits!L215&lt;[1]WAIVER_TX_Counties_FY22!M$2,[1]WAIVER_TX_Counties_FY22!M$2,IF([1]TX_Counties_FY22_Income_Limits!L215=[1]WAIVER_TX_Counties_FY22!M$2,[1]TX_Counties_FY22_Income_Limits!L215)))</f>
        <v>62160</v>
      </c>
      <c r="N215" s="64">
        <f>IF([1]TX_Counties_FY22_Income_Limits!M215&gt;[1]WAIVER_TX_Counties_FY22!N$2,[1]TX_Counties_FY22_Income_Limits!M215,IF([1]TX_Counties_FY22_Income_Limits!M215&lt;[1]WAIVER_TX_Counties_FY22!N$2,[1]WAIVER_TX_Counties_FY22!N$2,IF([1]TX_Counties_FY22_Income_Limits!M215=[1]WAIVER_TX_Counties_FY22!N$2,[1]TX_Counties_FY22_Income_Limits!M215)))</f>
        <v>65520.000000000007</v>
      </c>
      <c r="O215" s="64">
        <f>IF([1]TX_Counties_FY22_Income_Limits!N215&gt;[1]WAIVER_TX_Counties_FY22!O$2,[1]TX_Counties_FY22_Income_Limits!N215,IF([1]TX_Counties_FY22_Income_Limits!N215&lt;[1]WAIVER_TX_Counties_FY22!O$2,[1]WAIVER_TX_Counties_FY22!O$2,IF([1]TX_Counties_FY22_Income_Limits!N215=[1]WAIVER_TX_Counties_FY22!O$2,[1]TX_Counties_FY22_Income_Limits!N215)))</f>
        <v>68880.000000000015</v>
      </c>
      <c r="P215" s="64">
        <f>IF([1]TX_Counties_FY22_Income_Limits!O215&gt;[1]WAIVER_TX_Counties_FY22!P$2,[1]TX_Counties_FY22_Income_Limits!O215,IF([1]TX_Counties_FY22_Income_Limits!O215&lt;[1]WAIVER_TX_Counties_FY22!P$2,[1]WAIVER_TX_Counties_FY22!P$2,IF([1]TX_Counties_FY22_Income_Limits!O215=[1]WAIVER_TX_Counties_FY22!P$2,[1]TX_Counties_FY22_Income_Limits!O215)))</f>
        <v>72240.000000000029</v>
      </c>
      <c r="Q215" s="64">
        <f>IF([1]TX_Counties_FY22_Income_Limits!P215&gt;[1]WAIVER_TX_Counties_FY22!Q$2,[1]TX_Counties_FY22_Income_Limits!P215,IF([1]TX_Counties_FY22_Income_Limits!P215&lt;[1]WAIVER_TX_Counties_FY22!Q$2,[1]WAIVER_TX_Counties_FY22!Q$2,IF([1]TX_Counties_FY22_Income_Limits!P215=[1]WAIVER_TX_Counties_FY22!Q$2,[1]TX_Counties_FY22_Income_Limits!P215)))</f>
        <v>75600.000000000044</v>
      </c>
      <c r="R215" s="64">
        <f>IF([1]TX_Counties_FY22_Income_Limits!Q215&gt;[1]WAIVER_TX_Counties_FY22!R$2,[1]TX_Counties_FY22_Income_Limits!Q215,IF([1]TX_Counties_FY22_Income_Limits!Q215&lt;[1]WAIVER_TX_Counties_FY22!R$2,[1]WAIVER_TX_Counties_FY22!R$2,IF([1]TX_Counties_FY22_Income_Limits!Q215=[1]WAIVER_TX_Counties_FY22!R$2,[1]TX_Counties_FY22_Income_Limits!Q215)))</f>
        <v>78960.000000000058</v>
      </c>
      <c r="S215" s="64">
        <f>IF([1]TX_Counties_FY22_Income_Limits!R215&gt;[1]WAIVER_TX_Counties_FY22!S$2,[1]TX_Counties_FY22_Income_Limits!R215,IF([1]TX_Counties_FY22_Income_Limits!R215&lt;[1]WAIVER_TX_Counties_FY22!S$2,[1]WAIVER_TX_Counties_FY22!S$2,IF([1]TX_Counties_FY22_Income_Limits!R215=[1]WAIVER_TX_Counties_FY22!S$2,[1]TX_Counties_FY22_Income_Limits!R215)))</f>
        <v>82320.000000000073</v>
      </c>
      <c r="T215" s="64">
        <f>IF([1]TX_Counties_FY22_Income_Limits!S215&gt;[1]WAIVER_TX_Counties_FY22!T$2,[1]TX_Counties_FY22_Income_Limits!S215,IF([1]TX_Counties_FY22_Income_Limits!S215&lt;[1]WAIVER_TX_Counties_FY22!T$2,[1]WAIVER_TX_Counties_FY22!T$2,IF([1]TX_Counties_FY22_Income_Limits!S215=[1]WAIVER_TX_Counties_FY22!T$2,[1]TX_Counties_FY22_Income_Limits!S215)))</f>
        <v>85680.000000000087</v>
      </c>
      <c r="U215" s="64">
        <f>IF([1]TX_Counties_FY22_Income_Limits!T215&gt;[1]WAIVER_TX_Counties_FY22!U$2,[1]TX_Counties_FY22_Income_Limits!T215,IF([1]TX_Counties_FY22_Income_Limits!T215&lt;[1]WAIVER_TX_Counties_FY22!U$2,[1]WAIVER_TX_Counties_FY22!U$2,IF([1]TX_Counties_FY22_Income_Limits!T215=[1]WAIVER_TX_Counties_FY22!U$2,[1]TX_Counties_FY22_Income_Limits!T215)))</f>
        <v>89040.000000000102</v>
      </c>
      <c r="V215" s="64">
        <f>IF([1]TX_Counties_FY22_Income_Limits!U215&gt;[1]WAIVER_TX_Counties_FY22!V$2,[1]TX_Counties_FY22_Income_Limits!U215,IF([1]TX_Counties_FY22_Income_Limits!U215&lt;[1]WAIVER_TX_Counties_FY22!V$2,[1]WAIVER_TX_Counties_FY22!V$2,IF([1]TX_Counties_FY22_Income_Limits!U215=[1]WAIVER_TX_Counties_FY22!V$2,[1]TX_Counties_FY22_Income_Limits!U215)))</f>
        <v>92400.000000000116</v>
      </c>
      <c r="W215" s="64">
        <f>IF([1]TX_Counties_FY22_Income_Limits!V215&gt;[1]WAIVER_TX_Counties_FY22!W$2,[1]TX_Counties_FY22_Income_Limits!V215,IF([1]TX_Counties_FY22_Income_Limits!V215&lt;[1]WAIVER_TX_Counties_FY22!W$2,[1]WAIVER_TX_Counties_FY22!W$2,IF([1]TX_Counties_FY22_Income_Limits!V215=[1]WAIVER_TX_Counties_FY22!W$2,[1]TX_Counties_FY22_Income_Limits!V215)))</f>
        <v>95760.000000000131</v>
      </c>
      <c r="X215" s="64">
        <f>IF([1]TX_Counties_FY22_Income_Limits!W215&gt;[1]WAIVER_TX_Counties_FY22!X$2,[1]TX_Counties_FY22_Income_Limits!W215,IF([1]TX_Counties_FY22_Income_Limits!W215&lt;[1]WAIVER_TX_Counties_FY22!X$2,[1]WAIVER_TX_Counties_FY22!X$2,IF([1]TX_Counties_FY22_Income_Limits!W215=[1]WAIVER_TX_Counties_FY22!X$2,[1]TX_Counties_FY22_Income_Limits!W215)))</f>
        <v>99120.000000000146</v>
      </c>
      <c r="Y215" s="64">
        <f>IF([1]TX_Counties_FY22_Income_Limits!X215&gt;[1]WAIVER_TX_Counties_FY22!Y$2,[1]TX_Counties_FY22_Income_Limits!X215,IF([1]TX_Counties_FY22_Income_Limits!X215&lt;[1]WAIVER_TX_Counties_FY22!Y$2,[1]WAIVER_TX_Counties_FY22!Y$2,IF([1]TX_Counties_FY22_Income_Limits!X215=[1]WAIVER_TX_Counties_FY22!Y$2,[1]TX_Counties_FY22_Income_Limits!X215)))</f>
        <v>102480.00000000016</v>
      </c>
      <c r="Z215" s="64">
        <f>IF([1]TX_Counties_FY22_Income_Limits!Y215&gt;[1]WAIVER_TX_Counties_FY22!Z$2,[1]TX_Counties_FY22_Income_Limits!Y215,IF([1]TX_Counties_FY22_Income_Limits!Y215&lt;[1]WAIVER_TX_Counties_FY22!Z$2,[1]WAIVER_TX_Counties_FY22!Z$2,IF([1]TX_Counties_FY22_Income_Limits!Y215=[1]WAIVER_TX_Counties_FY22!Z$2,[1]TX_Counties_FY22_Income_Limits!Y215)))</f>
        <v>105840.00000000017</v>
      </c>
      <c r="AA215" s="64">
        <f>IF([1]TX_Counties_FY22_Income_Limits!Z215&gt;[1]WAIVER_TX_Counties_FY22!AA$2,[1]TX_Counties_FY22_Income_Limits!Z215,IF([1]TX_Counties_FY22_Income_Limits!Z215&lt;[1]WAIVER_TX_Counties_FY22!AA$2,[1]WAIVER_TX_Counties_FY22!AA$2,IF([1]TX_Counties_FY22_Income_Limits!Z215=[1]WAIVER_TX_Counties_FY22!AA$2,[1]TX_Counties_FY22_Income_Limits!Z215)))</f>
        <v>109200.00000000019</v>
      </c>
      <c r="AB215" s="64">
        <f>IF([1]TX_Counties_FY22_Income_Limits!AA215&gt;[1]WAIVER_TX_Counties_FY22!AB$2,[1]TX_Counties_FY22_Income_Limits!AA215,IF([1]TX_Counties_FY22_Income_Limits!AA215&lt;[1]WAIVER_TX_Counties_FY22!AB$2,[1]WAIVER_TX_Counties_FY22!AB$2,IF([1]TX_Counties_FY22_Income_Limits!AA215=[1]WAIVER_TX_Counties_FY22!AB$2,[1]TX_Counties_FY22_Income_Limits!AA215)))</f>
        <v>112560.0000000002</v>
      </c>
      <c r="AC215" s="64">
        <f>IF([1]TX_Counties_FY22_Income_Limits!AB215&gt;[1]WAIVER_TX_Counties_FY22!AC$2,[1]TX_Counties_FY22_Income_Limits!AB215,IF([1]TX_Counties_FY22_Income_Limits!AB215&lt;[1]WAIVER_TX_Counties_FY22!AC$2,[1]WAIVER_TX_Counties_FY22!AC$2,IF([1]TX_Counties_FY22_Income_Limits!AB215=[1]WAIVER_TX_Counties_FY22!AC$2,[1]TX_Counties_FY22_Income_Limits!AB215)))</f>
        <v>29400</v>
      </c>
      <c r="AD215" s="64">
        <f>IF([1]TX_Counties_FY22_Income_Limits!AC215&gt;[1]WAIVER_TX_Counties_FY22!AD$2,[1]TX_Counties_FY22_Income_Limits!AC215,IF([1]TX_Counties_FY22_Income_Limits!AC215&lt;[1]WAIVER_TX_Counties_FY22!AD$2,[1]WAIVER_TX_Counties_FY22!AD$2,IF([1]TX_Counties_FY22_Income_Limits!AC215=[1]WAIVER_TX_Counties_FY22!AD$2,[1]TX_Counties_FY22_Income_Limits!AC215)))</f>
        <v>33600</v>
      </c>
      <c r="AE215" s="64">
        <f>IF([1]TX_Counties_FY22_Income_Limits!AD215&gt;[1]WAIVER_TX_Counties_FY22!AE$2,[1]TX_Counties_FY22_Income_Limits!AD215,IF([1]TX_Counties_FY22_Income_Limits!AD215&lt;[1]WAIVER_TX_Counties_FY22!AE$2,[1]WAIVER_TX_Counties_FY22!AE$2,IF([1]TX_Counties_FY22_Income_Limits!AD215=[1]WAIVER_TX_Counties_FY22!AE$2,[1]TX_Counties_FY22_Income_Limits!AD215)))</f>
        <v>37800</v>
      </c>
      <c r="AF215" s="64">
        <f>IF([1]TX_Counties_FY22_Income_Limits!AE215&gt;[1]WAIVER_TX_Counties_FY22!AF$2,[1]TX_Counties_FY22_Income_Limits!AE215,IF([1]TX_Counties_FY22_Income_Limits!AE215&lt;[1]WAIVER_TX_Counties_FY22!AF$2,[1]WAIVER_TX_Counties_FY22!AF$2,IF([1]TX_Counties_FY22_Income_Limits!AE215=[1]WAIVER_TX_Counties_FY22!AF$2,[1]TX_Counties_FY22_Income_Limits!AE215)))</f>
        <v>42000</v>
      </c>
      <c r="AG215" s="64">
        <f>IF([1]TX_Counties_FY22_Income_Limits!AF215&gt;[1]WAIVER_TX_Counties_FY22!AG$2,[1]TX_Counties_FY22_Income_Limits!AF215,IF([1]TX_Counties_FY22_Income_Limits!AF215&lt;[1]WAIVER_TX_Counties_FY22!AG$2,[1]WAIVER_TX_Counties_FY22!AG$2,IF([1]TX_Counties_FY22_Income_Limits!AF215=[1]WAIVER_TX_Counties_FY22!AG$2,[1]TX_Counties_FY22_Income_Limits!AF215)))</f>
        <v>45400</v>
      </c>
      <c r="AH215" s="64">
        <f>IF([1]TX_Counties_FY22_Income_Limits!AG215&gt;[1]WAIVER_TX_Counties_FY22!AH$2,[1]TX_Counties_FY22_Income_Limits!AG215,IF([1]TX_Counties_FY22_Income_Limits!AG215&lt;[1]WAIVER_TX_Counties_FY22!AH$2,[1]WAIVER_TX_Counties_FY22!AH$2,IF([1]TX_Counties_FY22_Income_Limits!AG215=[1]WAIVER_TX_Counties_FY22!AH$2,[1]TX_Counties_FY22_Income_Limits!AG215)))</f>
        <v>48750</v>
      </c>
      <c r="AI215" s="64">
        <f>IF([1]TX_Counties_FY22_Income_Limits!AH215&gt;[1]WAIVER_TX_Counties_FY22!AI$2,[1]TX_Counties_FY22_Income_Limits!AH215,IF([1]TX_Counties_FY22_Income_Limits!AH215&lt;[1]WAIVER_TX_Counties_FY22!AI$2,[1]WAIVER_TX_Counties_FY22!AI$2,IF([1]TX_Counties_FY22_Income_Limits!AH215=[1]WAIVER_TX_Counties_FY22!AI$2,[1]TX_Counties_FY22_Income_Limits!AH215)))</f>
        <v>52100</v>
      </c>
      <c r="AJ215" s="64">
        <f>IF([1]TX_Counties_FY22_Income_Limits!AI215&gt;[1]WAIVER_TX_Counties_FY22!AJ$2,[1]TX_Counties_FY22_Income_Limits!AI215,IF([1]TX_Counties_FY22_Income_Limits!AI215&lt;[1]WAIVER_TX_Counties_FY22!AJ$2,[1]WAIVER_TX_Counties_FY22!AJ$2,IF([1]TX_Counties_FY22_Income_Limits!AI215=[1]WAIVER_TX_Counties_FY22!AJ$2,[1]TX_Counties_FY22_Income_Limits!AI215)))</f>
        <v>55450</v>
      </c>
      <c r="AK215" s="64">
        <f>IF([1]TX_Counties_FY22_Income_Limits!AJ215&gt;[1]WAIVER_TX_Counties_FY22!AK$2,[1]TX_Counties_FY22_Income_Limits!AJ215,IF([1]TX_Counties_FY22_Income_Limits!AJ215&lt;[1]WAIVER_TX_Counties_FY22!AK$2,[1]WAIVER_TX_Counties_FY22!AK$2,IF([1]TX_Counties_FY22_Income_Limits!AJ215=[1]WAIVER_TX_Counties_FY22!AK$2,[1]TX_Counties_FY22_Income_Limits!AJ215)))</f>
        <v>58799.999999999993</v>
      </c>
      <c r="AL215" s="64">
        <f>IF([1]TX_Counties_FY22_Income_Limits!AK215&gt;[1]WAIVER_TX_Counties_FY22!AL$2,[1]TX_Counties_FY22_Income_Limits!AK215,IF([1]TX_Counties_FY22_Income_Limits!AK215&lt;[1]WAIVER_TX_Counties_FY22!AL$2,[1]WAIVER_TX_Counties_FY22!AL$2,IF([1]TX_Counties_FY22_Income_Limits!AK215=[1]WAIVER_TX_Counties_FY22!AL$2,[1]TX_Counties_FY22_Income_Limits!AK215)))</f>
        <v>62160</v>
      </c>
      <c r="AM215" s="64">
        <f>IF([1]TX_Counties_FY22_Income_Limits!AL215&gt;[1]WAIVER_TX_Counties_FY22!AM$2,[1]TX_Counties_FY22_Income_Limits!AL215,IF([1]TX_Counties_FY22_Income_Limits!AL215&lt;[1]WAIVER_TX_Counties_FY22!AM$2,[1]WAIVER_TX_Counties_FY22!AM$2,IF([1]TX_Counties_FY22_Income_Limits!AL215=[1]WAIVER_TX_Counties_FY22!AM$2,[1]TX_Counties_FY22_Income_Limits!AL215)))</f>
        <v>65520.000000000007</v>
      </c>
      <c r="AN215" s="64">
        <f>IF([1]TX_Counties_FY22_Income_Limits!AM215&gt;[1]WAIVER_TX_Counties_FY22!AN$2,[1]TX_Counties_FY22_Income_Limits!AM215,IF([1]TX_Counties_FY22_Income_Limits!AM215&lt;[1]WAIVER_TX_Counties_FY22!AN$2,[1]WAIVER_TX_Counties_FY22!AN$2,IF([1]TX_Counties_FY22_Income_Limits!AM215=[1]WAIVER_TX_Counties_FY22!AN$2,[1]TX_Counties_FY22_Income_Limits!AM215)))</f>
        <v>68880.000000000015</v>
      </c>
      <c r="AO215" s="64">
        <f>IF([1]TX_Counties_FY22_Income_Limits!AN215&gt;[1]WAIVER_TX_Counties_FY22!AO$2,[1]TX_Counties_FY22_Income_Limits!AN215,IF([1]TX_Counties_FY22_Income_Limits!AN215&lt;[1]WAIVER_TX_Counties_FY22!AO$2,[1]WAIVER_TX_Counties_FY22!AO$2,IF([1]TX_Counties_FY22_Income_Limits!AN215=[1]WAIVER_TX_Counties_FY22!AO$2,[1]TX_Counties_FY22_Income_Limits!AN215)))</f>
        <v>72240.000000000029</v>
      </c>
      <c r="AP215" s="64">
        <f>IF([1]TX_Counties_FY22_Income_Limits!AO215&gt;[1]WAIVER_TX_Counties_FY22!AP$2,[1]TX_Counties_FY22_Income_Limits!AO215,IF([1]TX_Counties_FY22_Income_Limits!AO215&lt;[1]WAIVER_TX_Counties_FY22!AP$2,[1]WAIVER_TX_Counties_FY22!AP$2,IF([1]TX_Counties_FY22_Income_Limits!AO215=[1]WAIVER_TX_Counties_FY22!AP$2,[1]TX_Counties_FY22_Income_Limits!AO215)))</f>
        <v>75600.000000000044</v>
      </c>
      <c r="AQ215" s="64">
        <f>IF([1]TX_Counties_FY22_Income_Limits!AP215&gt;[1]WAIVER_TX_Counties_FY22!AQ$2,[1]TX_Counties_FY22_Income_Limits!AP215,IF([1]TX_Counties_FY22_Income_Limits!AP215&lt;[1]WAIVER_TX_Counties_FY22!AQ$2,[1]WAIVER_TX_Counties_FY22!AQ$2,IF([1]TX_Counties_FY22_Income_Limits!AP215=[1]WAIVER_TX_Counties_FY22!AQ$2,[1]TX_Counties_FY22_Income_Limits!AP215)))</f>
        <v>78960.000000000058</v>
      </c>
      <c r="AR215" s="64">
        <f>IF([1]TX_Counties_FY22_Income_Limits!AQ215&gt;[1]WAIVER_TX_Counties_FY22!AR$2,[1]TX_Counties_FY22_Income_Limits!AQ215,IF([1]TX_Counties_FY22_Income_Limits!AQ215&lt;[1]WAIVER_TX_Counties_FY22!AR$2,[1]WAIVER_TX_Counties_FY22!AR$2,IF([1]TX_Counties_FY22_Income_Limits!AQ215=[1]WAIVER_TX_Counties_FY22!AR$2,[1]TX_Counties_FY22_Income_Limits!AQ215)))</f>
        <v>82320.000000000073</v>
      </c>
      <c r="AS215" s="64">
        <f>IF([1]TX_Counties_FY22_Income_Limits!AR215&gt;[1]WAIVER_TX_Counties_FY22!AS$2,[1]TX_Counties_FY22_Income_Limits!AR215,IF([1]TX_Counties_FY22_Income_Limits!AR215&lt;[1]WAIVER_TX_Counties_FY22!AS$2,[1]WAIVER_TX_Counties_FY22!AS$2,IF([1]TX_Counties_FY22_Income_Limits!AR215=[1]WAIVER_TX_Counties_FY22!AS$2,[1]TX_Counties_FY22_Income_Limits!AR215)))</f>
        <v>85680.000000000087</v>
      </c>
      <c r="AT215" s="64">
        <f>IF([1]TX_Counties_FY22_Income_Limits!AS215&gt;[1]WAIVER_TX_Counties_FY22!AT$2,[1]TX_Counties_FY22_Income_Limits!AS215,IF([1]TX_Counties_FY22_Income_Limits!AS215&lt;[1]WAIVER_TX_Counties_FY22!AT$2,[1]WAIVER_TX_Counties_FY22!AT$2,IF([1]TX_Counties_FY22_Income_Limits!AS215=[1]WAIVER_TX_Counties_FY22!AT$2,[1]TX_Counties_FY22_Income_Limits!AS215)))</f>
        <v>89040.000000000102</v>
      </c>
      <c r="AU215" s="64">
        <f>IF([1]TX_Counties_FY22_Income_Limits!AT215&gt;[1]WAIVER_TX_Counties_FY22!AU$2,[1]TX_Counties_FY22_Income_Limits!AT215,IF([1]TX_Counties_FY22_Income_Limits!AT215&lt;[1]WAIVER_TX_Counties_FY22!AU$2,[1]WAIVER_TX_Counties_FY22!AU$2,IF([1]TX_Counties_FY22_Income_Limits!AT215=[1]WAIVER_TX_Counties_FY22!AU$2,[1]TX_Counties_FY22_Income_Limits!AT215)))</f>
        <v>92400.000000000116</v>
      </c>
      <c r="AV215" s="64">
        <f>IF([1]TX_Counties_FY22_Income_Limits!AU215&gt;[1]WAIVER_TX_Counties_FY22!AV$2,[1]TX_Counties_FY22_Income_Limits!AU215,IF([1]TX_Counties_FY22_Income_Limits!AU215&lt;[1]WAIVER_TX_Counties_FY22!AV$2,[1]WAIVER_TX_Counties_FY22!AV$2,IF([1]TX_Counties_FY22_Income_Limits!AU215=[1]WAIVER_TX_Counties_FY22!AV$2,[1]TX_Counties_FY22_Income_Limits!AU215)))</f>
        <v>95760.000000000131</v>
      </c>
      <c r="AW215" s="64">
        <f>IF([1]TX_Counties_FY22_Income_Limits!AV215&gt;[1]WAIVER_TX_Counties_FY22!AW$2,[1]TX_Counties_FY22_Income_Limits!AV215,IF([1]TX_Counties_FY22_Income_Limits!AV215&lt;[1]WAIVER_TX_Counties_FY22!AW$2,[1]WAIVER_TX_Counties_FY22!AW$2,IF([1]TX_Counties_FY22_Income_Limits!AV215=[1]WAIVER_TX_Counties_FY22!AW$2,[1]TX_Counties_FY22_Income_Limits!AV215)))</f>
        <v>99120.000000000146</v>
      </c>
      <c r="AX215" s="64">
        <f>IF([1]TX_Counties_FY22_Income_Limits!AW215&gt;[1]WAIVER_TX_Counties_FY22!AX$2,[1]TX_Counties_FY22_Income_Limits!AW215,IF([1]TX_Counties_FY22_Income_Limits!AW215&lt;[1]WAIVER_TX_Counties_FY22!AX$2,[1]WAIVER_TX_Counties_FY22!AX$2,IF([1]TX_Counties_FY22_Income_Limits!AW215=[1]WAIVER_TX_Counties_FY22!AX$2,[1]TX_Counties_FY22_Income_Limits!AW215)))</f>
        <v>102480.00000000016</v>
      </c>
      <c r="AY215" s="64">
        <f>IF([1]TX_Counties_FY22_Income_Limits!AX215&gt;[1]WAIVER_TX_Counties_FY22!AY$2,[1]TX_Counties_FY22_Income_Limits!AX215,IF([1]TX_Counties_FY22_Income_Limits!AX215&lt;[1]WAIVER_TX_Counties_FY22!AY$2,[1]WAIVER_TX_Counties_FY22!AY$2,IF([1]TX_Counties_FY22_Income_Limits!AX215=[1]WAIVER_TX_Counties_FY22!AY$2,[1]TX_Counties_FY22_Income_Limits!AX215)))</f>
        <v>105840.00000000017</v>
      </c>
      <c r="AZ215" s="64">
        <f>IF([1]TX_Counties_FY22_Income_Limits!AY215&gt;[1]WAIVER_TX_Counties_FY22!AZ$2,[1]TX_Counties_FY22_Income_Limits!AY215,IF([1]TX_Counties_FY22_Income_Limits!AY215&lt;[1]WAIVER_TX_Counties_FY22!AZ$2,[1]WAIVER_TX_Counties_FY22!AZ$2,IF([1]TX_Counties_FY22_Income_Limits!AY215=[1]WAIVER_TX_Counties_FY22!AZ$2,[1]TX_Counties_FY22_Income_Limits!AY215)))</f>
        <v>109200.00000000019</v>
      </c>
      <c r="BA215" s="64">
        <f>IF([1]TX_Counties_FY22_Income_Limits!AZ215&gt;[1]WAIVER_TX_Counties_FY22!BA$2,[1]TX_Counties_FY22_Income_Limits!AZ215,IF([1]TX_Counties_FY22_Income_Limits!AZ215&lt;[1]WAIVER_TX_Counties_FY22!BA$2,[1]WAIVER_TX_Counties_FY22!BA$2,IF([1]TX_Counties_FY22_Income_Limits!AZ215=[1]WAIVER_TX_Counties_FY22!BA$2,[1]TX_Counties_FY22_Income_Limits!AZ215)))</f>
        <v>112560.0000000002</v>
      </c>
      <c r="BB215" s="64">
        <f>IF([1]TX_Counties_FY22_Income_Limits!BA215&gt;[1]WAIVER_TX_Counties_FY22!BB$2,[1]TX_Counties_FY22_Income_Limits!BA215,IF([1]TX_Counties_FY22_Income_Limits!BA215&lt;[1]WAIVER_TX_Counties_FY22!BB$2,[1]WAIVER_TX_Counties_FY22!BB$2,IF([1]TX_Counties_FY22_Income_Limits!BA215=[1]WAIVER_TX_Counties_FY22!BB$2,[1]TX_Counties_FY22_Income_Limits!BA215)))</f>
        <v>47050</v>
      </c>
      <c r="BC215" s="64">
        <f>IF([1]TX_Counties_FY22_Income_Limits!BB215&gt;[1]WAIVER_TX_Counties_FY22!BC$2,[1]TX_Counties_FY22_Income_Limits!BB215,IF([1]TX_Counties_FY22_Income_Limits!BB215&lt;[1]WAIVER_TX_Counties_FY22!BC$2,[1]WAIVER_TX_Counties_FY22!BC$2,IF([1]TX_Counties_FY22_Income_Limits!BB215=[1]WAIVER_TX_Counties_FY22!BC$2,[1]TX_Counties_FY22_Income_Limits!BB215)))</f>
        <v>53800</v>
      </c>
      <c r="BD215" s="64">
        <f>IF([1]TX_Counties_FY22_Income_Limits!BC215&gt;[1]WAIVER_TX_Counties_FY22!BD$2,[1]TX_Counties_FY22_Income_Limits!BC215,IF([1]TX_Counties_FY22_Income_Limits!BC215&lt;[1]WAIVER_TX_Counties_FY22!BD$2,[1]WAIVER_TX_Counties_FY22!BD$2,IF([1]TX_Counties_FY22_Income_Limits!BC215=[1]WAIVER_TX_Counties_FY22!BD$2,[1]TX_Counties_FY22_Income_Limits!BC215)))</f>
        <v>60500</v>
      </c>
      <c r="BE215" s="64">
        <f>IF([1]TX_Counties_FY22_Income_Limits!BD215&gt;[1]WAIVER_TX_Counties_FY22!BE$2,[1]TX_Counties_FY22_Income_Limits!BD215,IF([1]TX_Counties_FY22_Income_Limits!BD215&lt;[1]WAIVER_TX_Counties_FY22!BE$2,[1]WAIVER_TX_Counties_FY22!BE$2,IF([1]TX_Counties_FY22_Income_Limits!BD215=[1]WAIVER_TX_Counties_FY22!BE$2,[1]TX_Counties_FY22_Income_Limits!BD215)))</f>
        <v>67250</v>
      </c>
      <c r="BF215" s="64">
        <f>IF([1]TX_Counties_FY22_Income_Limits!BE215&gt;[1]WAIVER_TX_Counties_FY22!BF$2,[1]TX_Counties_FY22_Income_Limits!BE215,IF([1]TX_Counties_FY22_Income_Limits!BE215&lt;[1]WAIVER_TX_Counties_FY22!BF$2,[1]WAIVER_TX_Counties_FY22!BF$2,IF([1]TX_Counties_FY22_Income_Limits!BE215=[1]WAIVER_TX_Counties_FY22!BF$2,[1]TX_Counties_FY22_Income_Limits!BE215)))</f>
        <v>72650</v>
      </c>
      <c r="BG215" s="64">
        <f>IF([1]TX_Counties_FY22_Income_Limits!BF215&gt;[1]WAIVER_TX_Counties_FY22!BG$2,[1]TX_Counties_FY22_Income_Limits!BF215,IF([1]TX_Counties_FY22_Income_Limits!BF215&lt;[1]WAIVER_TX_Counties_FY22!BG$2,[1]WAIVER_TX_Counties_FY22!BG$2,IF([1]TX_Counties_FY22_Income_Limits!BF215=[1]WAIVER_TX_Counties_FY22!BG$2,[1]TX_Counties_FY22_Income_Limits!BF215)))</f>
        <v>78000</v>
      </c>
      <c r="BH215" s="64">
        <f>IF([1]TX_Counties_FY22_Income_Limits!BG215&gt;[1]WAIVER_TX_Counties_FY22!BH$2,[1]TX_Counties_FY22_Income_Limits!BG215,IF([1]TX_Counties_FY22_Income_Limits!BG215&lt;[1]WAIVER_TX_Counties_FY22!BH$2,[1]WAIVER_TX_Counties_FY22!BH$2,IF([1]TX_Counties_FY22_Income_Limits!BG215=[1]WAIVER_TX_Counties_FY22!BH$2,[1]TX_Counties_FY22_Income_Limits!BG215)))</f>
        <v>83400</v>
      </c>
      <c r="BI215" s="64">
        <f>IF([1]TX_Counties_FY22_Income_Limits!BH215&gt;[1]WAIVER_TX_Counties_FY22!BI$2,[1]TX_Counties_FY22_Income_Limits!BH215,IF([1]TX_Counties_FY22_Income_Limits!BH215&lt;[1]WAIVER_TX_Counties_FY22!BI$2,[1]WAIVER_TX_Counties_FY22!BI$2,IF([1]TX_Counties_FY22_Income_Limits!BH215=[1]WAIVER_TX_Counties_FY22!BI$2,[1]TX_Counties_FY22_Income_Limits!BH215)))</f>
        <v>88750</v>
      </c>
      <c r="BJ215" s="64">
        <f>IF([1]TX_Counties_FY22_Income_Limits!BI215&gt;[1]WAIVER_TX_Counties_FY22!BJ$2,[1]TX_Counties_FY22_Income_Limits!BI215,IF([1]TX_Counties_FY22_Income_Limits!BI215&lt;[1]WAIVER_TX_Counties_FY22!BJ$2,[1]WAIVER_TX_Counties_FY22!BJ$2,IF([1]TX_Counties_FY22_Income_Limits!BI215=[1]WAIVER_TX_Counties_FY22!BJ$2,[1]TX_Counties_FY22_Income_Limits!BI215)))</f>
        <v>94150</v>
      </c>
      <c r="BK215" s="64">
        <f>IF([1]TX_Counties_FY22_Income_Limits!BJ215&gt;[1]WAIVER_TX_Counties_FY22!BK$2,[1]TX_Counties_FY22_Income_Limits!BJ215,IF([1]TX_Counties_FY22_Income_Limits!BJ215&lt;[1]WAIVER_TX_Counties_FY22!BK$2,[1]WAIVER_TX_Counties_FY22!BK$2,IF([1]TX_Counties_FY22_Income_Limits!BJ215=[1]WAIVER_TX_Counties_FY22!BK$2,[1]TX_Counties_FY22_Income_Limits!BJ215)))</f>
        <v>99530</v>
      </c>
      <c r="BL215" s="64">
        <f>IF([1]TX_Counties_FY22_Income_Limits!BK215&gt;[1]WAIVER_TX_Counties_FY22!BL$2,[1]TX_Counties_FY22_Income_Limits!BK215,IF([1]TX_Counties_FY22_Income_Limits!BK215&lt;[1]WAIVER_TX_Counties_FY22!BL$2,[1]WAIVER_TX_Counties_FY22!BL$2,IF([1]TX_Counties_FY22_Income_Limits!BK215=[1]WAIVER_TX_Counties_FY22!BL$2,[1]TX_Counties_FY22_Income_Limits!BK215)))</f>
        <v>104910</v>
      </c>
      <c r="BM215" s="64">
        <f>IF([1]TX_Counties_FY22_Income_Limits!BL215&gt;[1]WAIVER_TX_Counties_FY22!BM$2,[1]TX_Counties_FY22_Income_Limits!BL215,IF([1]TX_Counties_FY22_Income_Limits!BL215&lt;[1]WAIVER_TX_Counties_FY22!BM$2,[1]WAIVER_TX_Counties_FY22!BM$2,IF([1]TX_Counties_FY22_Income_Limits!BL215=[1]WAIVER_TX_Counties_FY22!BM$2,[1]TX_Counties_FY22_Income_Limits!BL215)))</f>
        <v>110290</v>
      </c>
      <c r="BN215" s="64">
        <f>IF([1]TX_Counties_FY22_Income_Limits!BM215&gt;[1]WAIVER_TX_Counties_FY22!BN$2,[1]TX_Counties_FY22_Income_Limits!BM215,IF([1]TX_Counties_FY22_Income_Limits!BM215&lt;[1]WAIVER_TX_Counties_FY22!BN$2,[1]WAIVER_TX_Counties_FY22!BN$2,IF([1]TX_Counties_FY22_Income_Limits!BM215=[1]WAIVER_TX_Counties_FY22!BN$2,[1]TX_Counties_FY22_Income_Limits!BM215)))</f>
        <v>115670</v>
      </c>
      <c r="BO215" s="64">
        <f>IF([1]TX_Counties_FY22_Income_Limits!BN215&gt;[1]WAIVER_TX_Counties_FY22!BO$2,[1]TX_Counties_FY22_Income_Limits!BN215,IF([1]TX_Counties_FY22_Income_Limits!BN215&lt;[1]WAIVER_TX_Counties_FY22!BO$2,[1]WAIVER_TX_Counties_FY22!BO$2,IF([1]TX_Counties_FY22_Income_Limits!BN215=[1]WAIVER_TX_Counties_FY22!BO$2,[1]TX_Counties_FY22_Income_Limits!BN215)))</f>
        <v>121050</v>
      </c>
      <c r="BP215" s="64">
        <f>IF([1]TX_Counties_FY22_Income_Limits!BO215&gt;[1]WAIVER_TX_Counties_FY22!BP$2,[1]TX_Counties_FY22_Income_Limits!BO215,IF([1]TX_Counties_FY22_Income_Limits!BO215&lt;[1]WAIVER_TX_Counties_FY22!BP$2,[1]WAIVER_TX_Counties_FY22!BP$2,IF([1]TX_Counties_FY22_Income_Limits!BO215=[1]WAIVER_TX_Counties_FY22!BP$2,[1]TX_Counties_FY22_Income_Limits!BO215)))</f>
        <v>126430</v>
      </c>
      <c r="BQ215" s="64">
        <f>IF([1]TX_Counties_FY22_Income_Limits!BP215&gt;[1]WAIVER_TX_Counties_FY22!BQ$2,[1]TX_Counties_FY22_Income_Limits!BP215,IF([1]TX_Counties_FY22_Income_Limits!BP215&lt;[1]WAIVER_TX_Counties_FY22!BQ$2,[1]WAIVER_TX_Counties_FY22!BQ$2,IF([1]TX_Counties_FY22_Income_Limits!BP215=[1]WAIVER_TX_Counties_FY22!BQ$2,[1]TX_Counties_FY22_Income_Limits!BP215)))</f>
        <v>131810</v>
      </c>
      <c r="BR215" s="64">
        <f>IF([1]TX_Counties_FY22_Income_Limits!BQ215&gt;[1]WAIVER_TX_Counties_FY22!BR$2,[1]TX_Counties_FY22_Income_Limits!BQ215,IF([1]TX_Counties_FY22_Income_Limits!BQ215&lt;[1]WAIVER_TX_Counties_FY22!BR$2,[1]WAIVER_TX_Counties_FY22!BR$2,IF([1]TX_Counties_FY22_Income_Limits!BQ215=[1]WAIVER_TX_Counties_FY22!BR$2,[1]TX_Counties_FY22_Income_Limits!BQ215)))</f>
        <v>137190</v>
      </c>
      <c r="BS215" s="64">
        <f>IF([1]TX_Counties_FY22_Income_Limits!BR215&gt;[1]WAIVER_TX_Counties_FY22!BS$2,[1]TX_Counties_FY22_Income_Limits!BR215,IF([1]TX_Counties_FY22_Income_Limits!BR215&lt;[1]WAIVER_TX_Counties_FY22!BS$2,[1]WAIVER_TX_Counties_FY22!BS$2,IF([1]TX_Counties_FY22_Income_Limits!BR215=[1]WAIVER_TX_Counties_FY22!BS$2,[1]TX_Counties_FY22_Income_Limits!BR215)))</f>
        <v>142570</v>
      </c>
      <c r="BT215" s="64">
        <f>IF([1]TX_Counties_FY22_Income_Limits!BS215&gt;[1]WAIVER_TX_Counties_FY22!BT$2,[1]TX_Counties_FY22_Income_Limits!BS215,IF([1]TX_Counties_FY22_Income_Limits!BS215&lt;[1]WAIVER_TX_Counties_FY22!BT$2,[1]WAIVER_TX_Counties_FY22!BT$2,IF([1]TX_Counties_FY22_Income_Limits!BS215=[1]WAIVER_TX_Counties_FY22!BT$2,[1]TX_Counties_FY22_Income_Limits!BS215)))</f>
        <v>147950</v>
      </c>
      <c r="BU215" s="64">
        <f>IF([1]TX_Counties_FY22_Income_Limits!BT215&gt;[1]WAIVER_TX_Counties_FY22!BU$2,[1]TX_Counties_FY22_Income_Limits!BT215,IF([1]TX_Counties_FY22_Income_Limits!BT215&lt;[1]WAIVER_TX_Counties_FY22!BU$2,[1]WAIVER_TX_Counties_FY22!BU$2,IF([1]TX_Counties_FY22_Income_Limits!BT215=[1]WAIVER_TX_Counties_FY22!BU$2,[1]TX_Counties_FY22_Income_Limits!BT215)))</f>
        <v>153330</v>
      </c>
      <c r="BV215" s="64">
        <f>IF([1]TX_Counties_FY22_Income_Limits!BU215&gt;[1]WAIVER_TX_Counties_FY22!BV$2,[1]TX_Counties_FY22_Income_Limits!BU215,IF([1]TX_Counties_FY22_Income_Limits!BU215&lt;[1]WAIVER_TX_Counties_FY22!BV$2,[1]WAIVER_TX_Counties_FY22!BV$2,IF([1]TX_Counties_FY22_Income_Limits!BU215=[1]WAIVER_TX_Counties_FY22!BV$2,[1]TX_Counties_FY22_Income_Limits!BU215)))</f>
        <v>158710</v>
      </c>
      <c r="BW215" s="64">
        <f>IF([1]TX_Counties_FY22_Income_Limits!BV215&gt;[1]WAIVER_TX_Counties_FY22!BW$2,[1]TX_Counties_FY22_Income_Limits!BV215,IF([1]TX_Counties_FY22_Income_Limits!BV215&lt;[1]WAIVER_TX_Counties_FY22!BW$2,[1]WAIVER_TX_Counties_FY22!BW$2,IF([1]TX_Counties_FY22_Income_Limits!BV215=[1]WAIVER_TX_Counties_FY22!BW$2,[1]TX_Counties_FY22_Income_Limits!BV215)))</f>
        <v>164090</v>
      </c>
      <c r="BX215" s="64">
        <f>IF([1]TX_Counties_FY22_Income_Limits!BW215&gt;[1]WAIVER_TX_Counties_FY22!BX$2,[1]TX_Counties_FY22_Income_Limits!BW215,IF([1]TX_Counties_FY22_Income_Limits!BW215&lt;[1]WAIVER_TX_Counties_FY22!BX$2,[1]WAIVER_TX_Counties_FY22!BX$2,IF([1]TX_Counties_FY22_Income_Limits!BW215=[1]WAIVER_TX_Counties_FY22!BX$2,[1]TX_Counties_FY22_Income_Limits!BW215)))</f>
        <v>169470</v>
      </c>
      <c r="BY215" s="64">
        <f>IF([1]TX_Counties_FY22_Income_Limits!BX215&gt;[1]WAIVER_TX_Counties_FY22!BY$2,[1]TX_Counties_FY22_Income_Limits!BX215,IF([1]TX_Counties_FY22_Income_Limits!BX215&lt;[1]WAIVER_TX_Counties_FY22!BY$2,[1]WAIVER_TX_Counties_FY22!BY$2,IF([1]TX_Counties_FY22_Income_Limits!BX215=[1]WAIVER_TX_Counties_FY22!BY$2,[1]TX_Counties_FY22_Income_Limits!BX215)))</f>
        <v>174850</v>
      </c>
      <c r="BZ215" s="64">
        <f>IF([1]TX_Counties_FY22_Income_Limits!BY215&gt;[1]WAIVER_TX_Counties_FY22!BZ$2,[1]TX_Counties_FY22_Income_Limits!BY215,IF([1]TX_Counties_FY22_Income_Limits!BY215&lt;[1]WAIVER_TX_Counties_FY22!BZ$2,[1]WAIVER_TX_Counties_FY22!BZ$2,IF([1]TX_Counties_FY22_Income_Limits!BY215=[1]WAIVER_TX_Counties_FY22!BZ$2,[1]TX_Counties_FY22_Income_Limits!BY215)))</f>
        <v>180230</v>
      </c>
      <c r="CA215" s="64">
        <f>IF([1]TX_Counties_FY22_Income_Limits!BZ215&gt;[1]WAIVER_TX_Counties_FY22!CA$2,[1]TX_Counties_FY22_Income_Limits!BZ215,IF([1]TX_Counties_FY22_Income_Limits!BZ215&lt;[1]WAIVER_TX_Counties_FY22!CA$2,[1]WAIVER_TX_Counties_FY22!CA$2,IF([1]TX_Counties_FY22_Income_Limits!BZ215=[1]WAIVER_TX_Counties_FY22!CA$2,[1]TX_Counties_FY22_Income_Limits!BZ215)))</f>
        <v>59709.999999999993</v>
      </c>
      <c r="CB215" s="64">
        <f>IF([1]TX_Counties_FY22_Income_Limits!CA215&gt;[1]WAIVER_TX_Counties_FY22!CB$2,[1]TX_Counties_FY22_Income_Limits!CA215,IF([1]TX_Counties_FY22_Income_Limits!CA215&lt;[1]WAIVER_TX_Counties_FY22!CB$2,[1]WAIVER_TX_Counties_FY22!CB$2,IF([1]TX_Counties_FY22_Income_Limits!CA215=[1]WAIVER_TX_Counties_FY22!CB$2,[1]TX_Counties_FY22_Income_Limits!CA215)))</f>
        <v>68240</v>
      </c>
      <c r="CC215" s="64">
        <f>IF([1]TX_Counties_FY22_Income_Limits!CB215&gt;[1]WAIVER_TX_Counties_FY22!CC$2,[1]TX_Counties_FY22_Income_Limits!CB215,IF([1]TX_Counties_FY22_Income_Limits!CB215&lt;[1]WAIVER_TX_Counties_FY22!CC$2,[1]WAIVER_TX_Counties_FY22!CC$2,IF([1]TX_Counties_FY22_Income_Limits!CB215=[1]WAIVER_TX_Counties_FY22!CC$2,[1]TX_Counties_FY22_Income_Limits!CB215)))</f>
        <v>76770</v>
      </c>
      <c r="CD215" s="64">
        <f>IF([1]TX_Counties_FY22_Income_Limits!CC215&gt;[1]WAIVER_TX_Counties_FY22!CD$2,[1]TX_Counties_FY22_Income_Limits!CC215,IF([1]TX_Counties_FY22_Income_Limits!CC215&lt;[1]WAIVER_TX_Counties_FY22!CD$2,[1]WAIVER_TX_Counties_FY22!CD$2,IF([1]TX_Counties_FY22_Income_Limits!CC215=[1]WAIVER_TX_Counties_FY22!CD$2,[1]TX_Counties_FY22_Income_Limits!CC215)))</f>
        <v>85300</v>
      </c>
      <c r="CE215" s="64">
        <f>IF([1]TX_Counties_FY22_Income_Limits!CD215&gt;[1]WAIVER_TX_Counties_FY22!CE$2,[1]TX_Counties_FY22_Income_Limits!CD215,IF([1]TX_Counties_FY22_Income_Limits!CD215&lt;[1]WAIVER_TX_Counties_FY22!CE$2,[1]WAIVER_TX_Counties_FY22!CE$2,IF([1]TX_Counties_FY22_Income_Limits!CD215=[1]WAIVER_TX_Counties_FY22!CE$2,[1]TX_Counties_FY22_Income_Limits!CD215)))</f>
        <v>92124</v>
      </c>
      <c r="CF215" s="64">
        <f>IF([1]TX_Counties_FY22_Income_Limits!CE215&gt;[1]WAIVER_TX_Counties_FY22!CF$2,[1]TX_Counties_FY22_Income_Limits!CE215,IF([1]TX_Counties_FY22_Income_Limits!CE215&lt;[1]WAIVER_TX_Counties_FY22!CF$2,[1]WAIVER_TX_Counties_FY22!CF$2,IF([1]TX_Counties_FY22_Income_Limits!CE215=[1]WAIVER_TX_Counties_FY22!CF$2,[1]TX_Counties_FY22_Income_Limits!CE215)))</f>
        <v>98948</v>
      </c>
      <c r="CG215" s="64">
        <f>IF([1]TX_Counties_FY22_Income_Limits!CF215&gt;[1]WAIVER_TX_Counties_FY22!CG$2,[1]TX_Counties_FY22_Income_Limits!CF215,IF([1]TX_Counties_FY22_Income_Limits!CF215&lt;[1]WAIVER_TX_Counties_FY22!CG$2,[1]WAIVER_TX_Counties_FY22!CG$2,IF([1]TX_Counties_FY22_Income_Limits!CF215=[1]WAIVER_TX_Counties_FY22!CG$2,[1]TX_Counties_FY22_Income_Limits!CF215)))</f>
        <v>105772</v>
      </c>
      <c r="CH215" s="64">
        <f>IF([1]TX_Counties_FY22_Income_Limits!CG215&gt;[1]WAIVER_TX_Counties_FY22!CH$2,[1]TX_Counties_FY22_Income_Limits!CG215,IF([1]TX_Counties_FY22_Income_Limits!CG215&lt;[1]WAIVER_TX_Counties_FY22!CH$2,[1]WAIVER_TX_Counties_FY22!CH$2,IF([1]TX_Counties_FY22_Income_Limits!CG215=[1]WAIVER_TX_Counties_FY22!CH$2,[1]TX_Counties_FY22_Income_Limits!CG215)))</f>
        <v>112596</v>
      </c>
      <c r="CI215" s="64">
        <f>IF([1]TX_Counties_FY22_Income_Limits!CH215&gt;[1]WAIVER_TX_Counties_FY22!CI$2,[1]TX_Counties_FY22_Income_Limits!CH215,IF([1]TX_Counties_FY22_Income_Limits!CH215&lt;[1]WAIVER_TX_Counties_FY22!CI$2,[1]WAIVER_TX_Counties_FY22!CI$2,IF([1]TX_Counties_FY22_Income_Limits!CH215=[1]WAIVER_TX_Counties_FY22!CI$2,[1]TX_Counties_FY22_Income_Limits!CH215)))</f>
        <v>119419.99999999999</v>
      </c>
      <c r="CJ215" s="64">
        <f>IF([1]TX_Counties_FY22_Income_Limits!CI215&gt;[1]WAIVER_TX_Counties_FY22!CJ$2,[1]TX_Counties_FY22_Income_Limits!CI215,IF([1]TX_Counties_FY22_Income_Limits!CI215&lt;[1]WAIVER_TX_Counties_FY22!CJ$2,[1]WAIVER_TX_Counties_FY22!CJ$2,IF([1]TX_Counties_FY22_Income_Limits!CI215=[1]WAIVER_TX_Counties_FY22!CJ$2,[1]TX_Counties_FY22_Income_Limits!CI215)))</f>
        <v>126244</v>
      </c>
      <c r="CK215" s="64">
        <f>IF([1]TX_Counties_FY22_Income_Limits!CJ215&gt;[1]WAIVER_TX_Counties_FY22!CK$2,[1]TX_Counties_FY22_Income_Limits!CJ215,IF([1]TX_Counties_FY22_Income_Limits!CJ215&lt;[1]WAIVER_TX_Counties_FY22!CK$2,[1]WAIVER_TX_Counties_FY22!CK$2,IF([1]TX_Counties_FY22_Income_Limits!CJ215=[1]WAIVER_TX_Counties_FY22!CK$2,[1]TX_Counties_FY22_Income_Limits!CJ215)))</f>
        <v>133068</v>
      </c>
      <c r="CL215" s="64">
        <f>IF([1]TX_Counties_FY22_Income_Limits!CK215&gt;[1]WAIVER_TX_Counties_FY22!CL$2,[1]TX_Counties_FY22_Income_Limits!CK215,IF([1]TX_Counties_FY22_Income_Limits!CK215&lt;[1]WAIVER_TX_Counties_FY22!CL$2,[1]WAIVER_TX_Counties_FY22!CL$2,IF([1]TX_Counties_FY22_Income_Limits!CK215=[1]WAIVER_TX_Counties_FY22!CL$2,[1]TX_Counties_FY22_Income_Limits!CK215)))</f>
        <v>139892</v>
      </c>
      <c r="CM215" s="64">
        <f>IF([1]TX_Counties_FY22_Income_Limits!CL215&gt;[1]WAIVER_TX_Counties_FY22!CM$2,[1]TX_Counties_FY22_Income_Limits!CL215,IF([1]TX_Counties_FY22_Income_Limits!CL215&lt;[1]WAIVER_TX_Counties_FY22!CM$2,[1]WAIVER_TX_Counties_FY22!CM$2,IF([1]TX_Counties_FY22_Income_Limits!CL215=[1]WAIVER_TX_Counties_FY22!CM$2,[1]TX_Counties_FY22_Income_Limits!CL215)))</f>
        <v>146716</v>
      </c>
      <c r="CN215" s="64">
        <f>IF([1]TX_Counties_FY22_Income_Limits!CM215&gt;[1]WAIVER_TX_Counties_FY22!CN$2,[1]TX_Counties_FY22_Income_Limits!CM215,IF([1]TX_Counties_FY22_Income_Limits!CM215&lt;[1]WAIVER_TX_Counties_FY22!CN$2,[1]WAIVER_TX_Counties_FY22!CN$2,IF([1]TX_Counties_FY22_Income_Limits!CM215=[1]WAIVER_TX_Counties_FY22!CN$2,[1]TX_Counties_FY22_Income_Limits!CM215)))</f>
        <v>153540</v>
      </c>
      <c r="CO215" s="64">
        <f>IF([1]TX_Counties_FY22_Income_Limits!CN215&gt;[1]WAIVER_TX_Counties_FY22!CO$2,[1]TX_Counties_FY22_Income_Limits!CN215,IF([1]TX_Counties_FY22_Income_Limits!CN215&lt;[1]WAIVER_TX_Counties_FY22!CO$2,[1]WAIVER_TX_Counties_FY22!CO$2,IF([1]TX_Counties_FY22_Income_Limits!CN215=[1]WAIVER_TX_Counties_FY22!CO$2,[1]TX_Counties_FY22_Income_Limits!CN215)))</f>
        <v>160364</v>
      </c>
      <c r="CP215" s="64">
        <f>IF([1]TX_Counties_FY22_Income_Limits!CO215&gt;[1]WAIVER_TX_Counties_FY22!CP$2,[1]TX_Counties_FY22_Income_Limits!CO215,IF([1]TX_Counties_FY22_Income_Limits!CO215&lt;[1]WAIVER_TX_Counties_FY22!CP$2,[1]WAIVER_TX_Counties_FY22!CP$2,IF([1]TX_Counties_FY22_Income_Limits!CO215=[1]WAIVER_TX_Counties_FY22!CP$2,[1]TX_Counties_FY22_Income_Limits!CO215)))</f>
        <v>167188</v>
      </c>
      <c r="CQ215" s="64">
        <f>IF([1]TX_Counties_FY22_Income_Limits!CP215&gt;[1]WAIVER_TX_Counties_FY22!CQ$2,[1]TX_Counties_FY22_Income_Limits!CP215,IF([1]TX_Counties_FY22_Income_Limits!CP215&lt;[1]WAIVER_TX_Counties_FY22!CQ$2,[1]WAIVER_TX_Counties_FY22!CQ$2,IF([1]TX_Counties_FY22_Income_Limits!CP215=[1]WAIVER_TX_Counties_FY22!CQ$2,[1]TX_Counties_FY22_Income_Limits!CP215)))</f>
        <v>174012</v>
      </c>
      <c r="CR215" s="64">
        <f>IF([1]TX_Counties_FY22_Income_Limits!CQ215&gt;[1]WAIVER_TX_Counties_FY22!CR$2,[1]TX_Counties_FY22_Income_Limits!CQ215,IF([1]TX_Counties_FY22_Income_Limits!CQ215&lt;[1]WAIVER_TX_Counties_FY22!CR$2,[1]WAIVER_TX_Counties_FY22!CR$2,IF([1]TX_Counties_FY22_Income_Limits!CQ215=[1]WAIVER_TX_Counties_FY22!CR$2,[1]TX_Counties_FY22_Income_Limits!CQ215)))</f>
        <v>180836</v>
      </c>
      <c r="CS215" s="64">
        <f>IF([1]TX_Counties_FY22_Income_Limits!CR215&gt;[1]WAIVER_TX_Counties_FY22!CS$2,[1]TX_Counties_FY22_Income_Limits!CR215,IF([1]TX_Counties_FY22_Income_Limits!CR215&lt;[1]WAIVER_TX_Counties_FY22!CS$2,[1]WAIVER_TX_Counties_FY22!CS$2,IF([1]TX_Counties_FY22_Income_Limits!CR215=[1]WAIVER_TX_Counties_FY22!CS$2,[1]TX_Counties_FY22_Income_Limits!CR215)))</f>
        <v>187660</v>
      </c>
      <c r="CT215" s="64">
        <f>IF([1]TX_Counties_FY22_Income_Limits!CS215&gt;[1]WAIVER_TX_Counties_FY22!CT$2,[1]TX_Counties_FY22_Income_Limits!CS215,IF([1]TX_Counties_FY22_Income_Limits!CS215&lt;[1]WAIVER_TX_Counties_FY22!CT$2,[1]WAIVER_TX_Counties_FY22!CT$2,IF([1]TX_Counties_FY22_Income_Limits!CS215=[1]WAIVER_TX_Counties_FY22!CT$2,[1]TX_Counties_FY22_Income_Limits!CS215)))</f>
        <v>194484</v>
      </c>
      <c r="CU215" s="64">
        <f>IF([1]TX_Counties_FY22_Income_Limits!CT215&gt;[1]WAIVER_TX_Counties_FY22!CU$2,[1]TX_Counties_FY22_Income_Limits!CT215,IF([1]TX_Counties_FY22_Income_Limits!CT215&lt;[1]WAIVER_TX_Counties_FY22!CU$2,[1]WAIVER_TX_Counties_FY22!CU$2,IF([1]TX_Counties_FY22_Income_Limits!CT215=[1]WAIVER_TX_Counties_FY22!CU$2,[1]TX_Counties_FY22_Income_Limits!CT215)))</f>
        <v>201308</v>
      </c>
      <c r="CV215" s="64">
        <f>IF([1]TX_Counties_FY22_Income_Limits!CU215&gt;[1]WAIVER_TX_Counties_FY22!CV$2,[1]TX_Counties_FY22_Income_Limits!CU215,IF([1]TX_Counties_FY22_Income_Limits!CU215&lt;[1]WAIVER_TX_Counties_FY22!CV$2,[1]WAIVER_TX_Counties_FY22!CV$2,IF([1]TX_Counties_FY22_Income_Limits!CU215=[1]WAIVER_TX_Counties_FY22!CV$2,[1]TX_Counties_FY22_Income_Limits!CU215)))</f>
        <v>208132</v>
      </c>
      <c r="CW215" s="64">
        <f>IF([1]TX_Counties_FY22_Income_Limits!CV215&gt;[1]WAIVER_TX_Counties_FY22!CW$2,[1]TX_Counties_FY22_Income_Limits!CV215,IF([1]TX_Counties_FY22_Income_Limits!CV215&lt;[1]WAIVER_TX_Counties_FY22!CW$2,[1]WAIVER_TX_Counties_FY22!CW$2,IF([1]TX_Counties_FY22_Income_Limits!CV215=[1]WAIVER_TX_Counties_FY22!CW$2,[1]TX_Counties_FY22_Income_Limits!CV215)))</f>
        <v>214956</v>
      </c>
      <c r="CX215" s="64">
        <f>IF([1]TX_Counties_FY22_Income_Limits!CW215&gt;[1]WAIVER_TX_Counties_FY22!CX$2,[1]TX_Counties_FY22_Income_Limits!CW215,IF([1]TX_Counties_FY22_Income_Limits!CW215&lt;[1]WAIVER_TX_Counties_FY22!CX$2,[1]WAIVER_TX_Counties_FY22!CX$2,IF([1]TX_Counties_FY22_Income_Limits!CW215=[1]WAIVER_TX_Counties_FY22!CX$2,[1]TX_Counties_FY22_Income_Limits!CW215)))</f>
        <v>221780</v>
      </c>
      <c r="CY215" s="64">
        <f>IF([1]TX_Counties_FY22_Income_Limits!CX215&gt;[1]WAIVER_TX_Counties_FY22!CY$2,[1]TX_Counties_FY22_Income_Limits!CX215,IF([1]TX_Counties_FY22_Income_Limits!CX215&lt;[1]WAIVER_TX_Counties_FY22!CY$2,[1]WAIVER_TX_Counties_FY22!CY$2,IF([1]TX_Counties_FY22_Income_Limits!CX215=[1]WAIVER_TX_Counties_FY22!CY$2,[1]TX_Counties_FY22_Income_Limits!CX215)))</f>
        <v>228604</v>
      </c>
      <c r="CZ215" s="64">
        <f>IF([1]TX_Counties_FY22_Income_Limits!CY215&gt;[1]WAIVER_TX_Counties_FY22!CZ$2,[1]TX_Counties_FY22_Income_Limits!CY215,IF([1]TX_Counties_FY22_Income_Limits!CY215&lt;[1]WAIVER_TX_Counties_FY22!CZ$2,[1]WAIVER_TX_Counties_FY22!CZ$2,IF([1]TX_Counties_FY22_Income_Limits!CY215=[1]WAIVER_TX_Counties_FY22!CZ$2,[1]TX_Counties_FY22_Income_Limits!CY215)))</f>
        <v>71652</v>
      </c>
      <c r="DA215" s="64">
        <f>IF([1]TX_Counties_FY22_Income_Limits!CZ215&gt;[1]WAIVER_TX_Counties_FY22!DA$2,[1]TX_Counties_FY22_Income_Limits!CZ215,IF([1]TX_Counties_FY22_Income_Limits!CZ215&lt;[1]WAIVER_TX_Counties_FY22!DA$2,[1]WAIVER_TX_Counties_FY22!DA$2,IF([1]TX_Counties_FY22_Income_Limits!CZ215=[1]WAIVER_TX_Counties_FY22!DA$2,[1]TX_Counties_FY22_Income_Limits!CZ215)))</f>
        <v>81888</v>
      </c>
      <c r="DB215" s="64">
        <f>IF([1]TX_Counties_FY22_Income_Limits!DA215&gt;[1]WAIVER_TX_Counties_FY22!DB$2,[1]TX_Counties_FY22_Income_Limits!DA215,IF([1]TX_Counties_FY22_Income_Limits!DA215&lt;[1]WAIVER_TX_Counties_FY22!DB$2,[1]WAIVER_TX_Counties_FY22!DB$2,IF([1]TX_Counties_FY22_Income_Limits!DA215=[1]WAIVER_TX_Counties_FY22!DB$2,[1]TX_Counties_FY22_Income_Limits!DA215)))</f>
        <v>92124</v>
      </c>
      <c r="DC215" s="64">
        <f>IF([1]TX_Counties_FY22_Income_Limits!DB215&gt;[1]WAIVER_TX_Counties_FY22!DC$2,[1]TX_Counties_FY22_Income_Limits!DB215,IF([1]TX_Counties_FY22_Income_Limits!DB215&lt;[1]WAIVER_TX_Counties_FY22!DC$2,[1]WAIVER_TX_Counties_FY22!DC$2,IF([1]TX_Counties_FY22_Income_Limits!DB215=[1]WAIVER_TX_Counties_FY22!DC$2,[1]TX_Counties_FY22_Income_Limits!DB215)))</f>
        <v>102360</v>
      </c>
      <c r="DD215" s="64">
        <f>IF([1]TX_Counties_FY22_Income_Limits!DC215&gt;[1]WAIVER_TX_Counties_FY22!DD$2,[1]TX_Counties_FY22_Income_Limits!DC215,IF([1]TX_Counties_FY22_Income_Limits!DC215&lt;[1]WAIVER_TX_Counties_FY22!DD$2,[1]WAIVER_TX_Counties_FY22!DD$2,IF([1]TX_Counties_FY22_Income_Limits!DC215=[1]WAIVER_TX_Counties_FY22!DD$2,[1]TX_Counties_FY22_Income_Limits!DC215)))</f>
        <v>110548.8</v>
      </c>
      <c r="DE215" s="64">
        <f>IF([1]TX_Counties_FY22_Income_Limits!DD215&gt;[1]WAIVER_TX_Counties_FY22!DE$2,[1]TX_Counties_FY22_Income_Limits!DD215,IF([1]TX_Counties_FY22_Income_Limits!DD215&lt;[1]WAIVER_TX_Counties_FY22!DE$2,[1]WAIVER_TX_Counties_FY22!DE$2,IF([1]TX_Counties_FY22_Income_Limits!DD215=[1]WAIVER_TX_Counties_FY22!DE$2,[1]TX_Counties_FY22_Income_Limits!DD215)))</f>
        <v>118737.59999999999</v>
      </c>
      <c r="DF215" s="64">
        <f>IF([1]TX_Counties_FY22_Income_Limits!DE215&gt;[1]WAIVER_TX_Counties_FY22!DF$2,[1]TX_Counties_FY22_Income_Limits!DE215,IF([1]TX_Counties_FY22_Income_Limits!DE215&lt;[1]WAIVER_TX_Counties_FY22!DF$2,[1]WAIVER_TX_Counties_FY22!DF$2,IF([1]TX_Counties_FY22_Income_Limits!DE215=[1]WAIVER_TX_Counties_FY22!DF$2,[1]TX_Counties_FY22_Income_Limits!DE215)))</f>
        <v>126926.39999999999</v>
      </c>
      <c r="DG215" s="64">
        <f>IF([1]TX_Counties_FY22_Income_Limits!DF215&gt;[1]WAIVER_TX_Counties_FY22!DG$2,[1]TX_Counties_FY22_Income_Limits!DF215,IF([1]TX_Counties_FY22_Income_Limits!DF215&lt;[1]WAIVER_TX_Counties_FY22!DG$2,[1]WAIVER_TX_Counties_FY22!DG$2,IF([1]TX_Counties_FY22_Income_Limits!DF215=[1]WAIVER_TX_Counties_FY22!DG$2,[1]TX_Counties_FY22_Income_Limits!DF215)))</f>
        <v>135115.20000000001</v>
      </c>
      <c r="DH215" s="64">
        <f>IF([1]TX_Counties_FY22_Income_Limits!DG215&gt;[1]WAIVER_TX_Counties_FY22!DH$2,[1]TX_Counties_FY22_Income_Limits!DG215,IF([1]TX_Counties_FY22_Income_Limits!DG215&lt;[1]WAIVER_TX_Counties_FY22!DH$2,[1]WAIVER_TX_Counties_FY22!DH$2,IF([1]TX_Counties_FY22_Income_Limits!DG215=[1]WAIVER_TX_Counties_FY22!DH$2,[1]TX_Counties_FY22_Income_Limits!DG215)))</f>
        <v>143304</v>
      </c>
      <c r="DI215" s="64">
        <f>IF([1]TX_Counties_FY22_Income_Limits!DH215&gt;[1]WAIVER_TX_Counties_FY22!DI$2,[1]TX_Counties_FY22_Income_Limits!DH215,IF([1]TX_Counties_FY22_Income_Limits!DH215&lt;[1]WAIVER_TX_Counties_FY22!DI$2,[1]WAIVER_TX_Counties_FY22!DI$2,IF([1]TX_Counties_FY22_Income_Limits!DH215=[1]WAIVER_TX_Counties_FY22!DI$2,[1]TX_Counties_FY22_Income_Limits!DH215)))</f>
        <v>151492.79999999999</v>
      </c>
      <c r="DJ215" s="64">
        <f>IF([1]TX_Counties_FY22_Income_Limits!DI215&gt;[1]WAIVER_TX_Counties_FY22!DJ$2,[1]TX_Counties_FY22_Income_Limits!DI215,IF([1]TX_Counties_FY22_Income_Limits!DI215&lt;[1]WAIVER_TX_Counties_FY22!DJ$2,[1]WAIVER_TX_Counties_FY22!DJ$2,IF([1]TX_Counties_FY22_Income_Limits!DI215=[1]WAIVER_TX_Counties_FY22!DJ$2,[1]TX_Counties_FY22_Income_Limits!DI215)))</f>
        <v>159681.59999999998</v>
      </c>
      <c r="DK215" s="64">
        <f>IF([1]TX_Counties_FY22_Income_Limits!DJ215&gt;[1]WAIVER_TX_Counties_FY22!DK$2,[1]TX_Counties_FY22_Income_Limits!DJ215,IF([1]TX_Counties_FY22_Income_Limits!DJ215&lt;[1]WAIVER_TX_Counties_FY22!DK$2,[1]WAIVER_TX_Counties_FY22!DK$2,IF([1]TX_Counties_FY22_Income_Limits!DJ215=[1]WAIVER_TX_Counties_FY22!DK$2,[1]TX_Counties_FY22_Income_Limits!DJ215)))</f>
        <v>167870.39999999997</v>
      </c>
      <c r="DL215" s="64">
        <f>IF([1]TX_Counties_FY22_Income_Limits!DK215&gt;[1]WAIVER_TX_Counties_FY22!DL$2,[1]TX_Counties_FY22_Income_Limits!DK215,IF([1]TX_Counties_FY22_Income_Limits!DK215&lt;[1]WAIVER_TX_Counties_FY22!DL$2,[1]WAIVER_TX_Counties_FY22!DL$2,IF([1]TX_Counties_FY22_Income_Limits!DK215=[1]WAIVER_TX_Counties_FY22!DL$2,[1]TX_Counties_FY22_Income_Limits!DK215)))</f>
        <v>176059.19999999995</v>
      </c>
      <c r="DM215" s="64">
        <f>IF([1]TX_Counties_FY22_Income_Limits!DL215&gt;[1]WAIVER_TX_Counties_FY22!DM$2,[1]TX_Counties_FY22_Income_Limits!DL215,IF([1]TX_Counties_FY22_Income_Limits!DL215&lt;[1]WAIVER_TX_Counties_FY22!DM$2,[1]WAIVER_TX_Counties_FY22!DM$2,IF([1]TX_Counties_FY22_Income_Limits!DL215=[1]WAIVER_TX_Counties_FY22!DM$2,[1]TX_Counties_FY22_Income_Limits!DL215)))</f>
        <v>184247.99999999994</v>
      </c>
      <c r="DN215" s="64">
        <f>IF([1]TX_Counties_FY22_Income_Limits!DM215&gt;[1]WAIVER_TX_Counties_FY22!DN$2,[1]TX_Counties_FY22_Income_Limits!DM215,IF([1]TX_Counties_FY22_Income_Limits!DM215&lt;[1]WAIVER_TX_Counties_FY22!DN$2,[1]WAIVER_TX_Counties_FY22!DN$2,IF([1]TX_Counties_FY22_Income_Limits!DM215=[1]WAIVER_TX_Counties_FY22!DN$2,[1]TX_Counties_FY22_Income_Limits!DM215)))</f>
        <v>192436.79999999993</v>
      </c>
      <c r="DO215" s="64">
        <f>IF([1]TX_Counties_FY22_Income_Limits!DN215&gt;[1]WAIVER_TX_Counties_FY22!DO$2,[1]TX_Counties_FY22_Income_Limits!DN215,IF([1]TX_Counties_FY22_Income_Limits!DN215&lt;[1]WAIVER_TX_Counties_FY22!DO$2,[1]WAIVER_TX_Counties_FY22!DO$2,IF([1]TX_Counties_FY22_Income_Limits!DN215=[1]WAIVER_TX_Counties_FY22!DO$2,[1]TX_Counties_FY22_Income_Limits!DN215)))</f>
        <v>200625.59999999992</v>
      </c>
      <c r="DP215" s="64">
        <f>IF([1]TX_Counties_FY22_Income_Limits!DO215&gt;[1]WAIVER_TX_Counties_FY22!DP$2,[1]TX_Counties_FY22_Income_Limits!DO215,IF([1]TX_Counties_FY22_Income_Limits!DO215&lt;[1]WAIVER_TX_Counties_FY22!DP$2,[1]WAIVER_TX_Counties_FY22!DP$2,IF([1]TX_Counties_FY22_Income_Limits!DO215=[1]WAIVER_TX_Counties_FY22!DP$2,[1]TX_Counties_FY22_Income_Limits!DO215)))</f>
        <v>208814.39999999991</v>
      </c>
      <c r="DQ215" s="64">
        <f>IF([1]TX_Counties_FY22_Income_Limits!DP215&gt;[1]WAIVER_TX_Counties_FY22!DQ$2,[1]TX_Counties_FY22_Income_Limits!DP215,IF([1]TX_Counties_FY22_Income_Limits!DP215&lt;[1]WAIVER_TX_Counties_FY22!DQ$2,[1]WAIVER_TX_Counties_FY22!DQ$2,IF([1]TX_Counties_FY22_Income_Limits!DP215=[1]WAIVER_TX_Counties_FY22!DQ$2,[1]TX_Counties_FY22_Income_Limits!DP215)))</f>
        <v>217003.1999999999</v>
      </c>
      <c r="DR215" s="64">
        <f>IF([1]TX_Counties_FY22_Income_Limits!DQ215&gt;[1]WAIVER_TX_Counties_FY22!DR$2,[1]TX_Counties_FY22_Income_Limits!DQ215,IF([1]TX_Counties_FY22_Income_Limits!DQ215&lt;[1]WAIVER_TX_Counties_FY22!DR$2,[1]WAIVER_TX_Counties_FY22!DR$2,IF([1]TX_Counties_FY22_Income_Limits!DQ215=[1]WAIVER_TX_Counties_FY22!DR$2,[1]TX_Counties_FY22_Income_Limits!DQ215)))</f>
        <v>225191.99999999988</v>
      </c>
      <c r="DS215" s="64">
        <f>IF([1]TX_Counties_FY22_Income_Limits!DR215&gt;[1]WAIVER_TX_Counties_FY22!DS$2,[1]TX_Counties_FY22_Income_Limits!DR215,IF([1]TX_Counties_FY22_Income_Limits!DR215&lt;[1]WAIVER_TX_Counties_FY22!DS$2,[1]WAIVER_TX_Counties_FY22!DS$2,IF([1]TX_Counties_FY22_Income_Limits!DR215=[1]WAIVER_TX_Counties_FY22!DS$2,[1]TX_Counties_FY22_Income_Limits!DR215)))</f>
        <v>233380.79999999987</v>
      </c>
      <c r="DT215" s="64">
        <f>IF([1]TX_Counties_FY22_Income_Limits!DS215&gt;[1]WAIVER_TX_Counties_FY22!DT$2,[1]TX_Counties_FY22_Income_Limits!DS215,IF([1]TX_Counties_FY22_Income_Limits!DS215&lt;[1]WAIVER_TX_Counties_FY22!DT$2,[1]WAIVER_TX_Counties_FY22!DT$2,IF([1]TX_Counties_FY22_Income_Limits!DS215=[1]WAIVER_TX_Counties_FY22!DT$2,[1]TX_Counties_FY22_Income_Limits!DS215)))</f>
        <v>241569.59999999986</v>
      </c>
      <c r="DU215" s="64">
        <f>IF([1]TX_Counties_FY22_Income_Limits!DT215&gt;[1]WAIVER_TX_Counties_FY22!DU$2,[1]TX_Counties_FY22_Income_Limits!DT215,IF([1]TX_Counties_FY22_Income_Limits!DT215&lt;[1]WAIVER_TX_Counties_FY22!DU$2,[1]WAIVER_TX_Counties_FY22!DU$2,IF([1]TX_Counties_FY22_Income_Limits!DT215=[1]WAIVER_TX_Counties_FY22!DU$2,[1]TX_Counties_FY22_Income_Limits!DT215)))</f>
        <v>249758.39999999985</v>
      </c>
      <c r="DV215" s="64">
        <f>IF([1]TX_Counties_FY22_Income_Limits!DU215&gt;[1]WAIVER_TX_Counties_FY22!DV$2,[1]TX_Counties_FY22_Income_Limits!DU215,IF([1]TX_Counties_FY22_Income_Limits!DU215&lt;[1]WAIVER_TX_Counties_FY22!DV$2,[1]WAIVER_TX_Counties_FY22!DV$2,IF([1]TX_Counties_FY22_Income_Limits!DU215=[1]WAIVER_TX_Counties_FY22!DV$2,[1]TX_Counties_FY22_Income_Limits!DU215)))</f>
        <v>257947.19999999984</v>
      </c>
      <c r="DW215" s="64">
        <f>IF([1]TX_Counties_FY22_Income_Limits!DV215&gt;[1]WAIVER_TX_Counties_FY22!DW$2,[1]TX_Counties_FY22_Income_Limits!DV215,IF([1]TX_Counties_FY22_Income_Limits!DV215&lt;[1]WAIVER_TX_Counties_FY22!DW$2,[1]WAIVER_TX_Counties_FY22!DW$2,IF([1]TX_Counties_FY22_Income_Limits!DV215=[1]WAIVER_TX_Counties_FY22!DW$2,[1]TX_Counties_FY22_Income_Limits!DV215)))</f>
        <v>266135.99999999983</v>
      </c>
      <c r="DX215" s="64">
        <f>IF([1]TX_Counties_FY22_Income_Limits!DW215&gt;[1]WAIVER_TX_Counties_FY22!DX$2,[1]TX_Counties_FY22_Income_Limits!DW215,IF([1]TX_Counties_FY22_Income_Limits!DW215&lt;[1]WAIVER_TX_Counties_FY22!DX$2,[1]WAIVER_TX_Counties_FY22!DX$2,IF([1]TX_Counties_FY22_Income_Limits!DW215=[1]WAIVER_TX_Counties_FY22!DX$2,[1]TX_Counties_FY22_Income_Limits!DW215)))</f>
        <v>274324.79999999981</v>
      </c>
    </row>
    <row r="216" spans="1:129" ht="14.45">
      <c r="A216" s="65" t="s">
        <v>405</v>
      </c>
      <c r="B216" s="65" t="str">
        <f t="shared" si="8"/>
        <v>YES</v>
      </c>
      <c r="C216" s="64">
        <f>[1]TX_Counties_FY22_Income_Limits!B216</f>
        <v>36900</v>
      </c>
      <c r="D216" s="64">
        <f>IF([1]TX_Counties_FY22_Income_Limits!C216&gt;[1]WAIVER_TX_Counties_FY22!D$2,[1]TX_Counties_FY22_Income_Limits!C216,IF([1]TX_Counties_FY22_Income_Limits!C216&lt;[1]WAIVER_TX_Counties_FY22!D$2,[1]WAIVER_TX_Counties_FY22!D$2,IF([1]TX_Counties_FY22_Income_Limits!C216=[1]WAIVER_TX_Counties_FY22!D$2,[1]TX_Counties_FY22_Income_Limits!C216)))</f>
        <v>17650</v>
      </c>
      <c r="E216" s="64">
        <f>IF([1]TX_Counties_FY22_Income_Limits!D216&gt;[1]WAIVER_TX_Counties_FY22!E$2,[1]TX_Counties_FY22_Income_Limits!D216,IF([1]TX_Counties_FY22_Income_Limits!D216&lt;[1]WAIVER_TX_Counties_FY22!E$2,[1]WAIVER_TX_Counties_FY22!E$2,IF([1]TX_Counties_FY22_Income_Limits!D216=[1]WAIVER_TX_Counties_FY22!E$2,[1]TX_Counties_FY22_Income_Limits!D216)))</f>
        <v>20200</v>
      </c>
      <c r="F216" s="64">
        <f>IF([1]TX_Counties_FY22_Income_Limits!E216&gt;[1]WAIVER_TX_Counties_FY22!F$2,[1]TX_Counties_FY22_Income_Limits!E216,IF([1]TX_Counties_FY22_Income_Limits!E216&lt;[1]WAIVER_TX_Counties_FY22!F$2,[1]WAIVER_TX_Counties_FY22!F$2,IF([1]TX_Counties_FY22_Income_Limits!E216=[1]WAIVER_TX_Counties_FY22!F$2,[1]TX_Counties_FY22_Income_Limits!E216)))</f>
        <v>23030</v>
      </c>
      <c r="G216" s="64">
        <f>IF([1]TX_Counties_FY22_Income_Limits!F216&gt;[1]WAIVER_TX_Counties_FY22!G$2,[1]TX_Counties_FY22_Income_Limits!F216,IF([1]TX_Counties_FY22_Income_Limits!F216&lt;[1]WAIVER_TX_Counties_FY22!G$2,[1]WAIVER_TX_Counties_FY22!G$2,IF([1]TX_Counties_FY22_Income_Limits!F216=[1]WAIVER_TX_Counties_FY22!G$2,[1]TX_Counties_FY22_Income_Limits!F216)))</f>
        <v>27750</v>
      </c>
      <c r="H216" s="64">
        <f>IF([1]TX_Counties_FY22_Income_Limits!G216&gt;[1]WAIVER_TX_Counties_FY22!H$2,[1]TX_Counties_FY22_Income_Limits!G216,IF([1]TX_Counties_FY22_Income_Limits!G216&lt;[1]WAIVER_TX_Counties_FY22!H$2,[1]WAIVER_TX_Counties_FY22!H$2,IF([1]TX_Counties_FY22_Income_Limits!G216=[1]WAIVER_TX_Counties_FY22!H$2,[1]TX_Counties_FY22_Income_Limits!G216)))</f>
        <v>32470</v>
      </c>
      <c r="I216" s="64">
        <f>IF([1]TX_Counties_FY22_Income_Limits!H216&gt;[1]WAIVER_TX_Counties_FY22!I$2,[1]TX_Counties_FY22_Income_Limits!H216,IF([1]TX_Counties_FY22_Income_Limits!H216&lt;[1]WAIVER_TX_Counties_FY22!I$2,[1]WAIVER_TX_Counties_FY22!I$2,IF([1]TX_Counties_FY22_Income_Limits!H216=[1]WAIVER_TX_Counties_FY22!I$2,[1]TX_Counties_FY22_Income_Limits!H216)))</f>
        <v>37190</v>
      </c>
      <c r="J216" s="64">
        <f>IF([1]TX_Counties_FY22_Income_Limits!I216&gt;[1]WAIVER_TX_Counties_FY22!J$2,[1]TX_Counties_FY22_Income_Limits!I216,IF([1]TX_Counties_FY22_Income_Limits!I216&lt;[1]WAIVER_TX_Counties_FY22!J$2,[1]WAIVER_TX_Counties_FY22!J$2,IF([1]TX_Counties_FY22_Income_Limits!I216=[1]WAIVER_TX_Counties_FY22!J$2,[1]TX_Counties_FY22_Income_Limits!I216)))</f>
        <v>41910</v>
      </c>
      <c r="K216" s="64">
        <f>IF([1]TX_Counties_FY22_Income_Limits!J216&gt;[1]WAIVER_TX_Counties_FY22!K$2,[1]TX_Counties_FY22_Income_Limits!J216,IF([1]TX_Counties_FY22_Income_Limits!J216&lt;[1]WAIVER_TX_Counties_FY22!K$2,[1]WAIVER_TX_Counties_FY22!K$2,IF([1]TX_Counties_FY22_Income_Limits!J216=[1]WAIVER_TX_Counties_FY22!K$2,[1]TX_Counties_FY22_Income_Limits!J216)))</f>
        <v>44950</v>
      </c>
      <c r="L216" s="64">
        <f>IF([1]TX_Counties_FY22_Income_Limits!K216&gt;[1]WAIVER_TX_Counties_FY22!L$2,[1]TX_Counties_FY22_Income_Limits!K216,IF([1]TX_Counties_FY22_Income_Limits!K216&lt;[1]WAIVER_TX_Counties_FY22!L$2,[1]WAIVER_TX_Counties_FY22!L$2,IF([1]TX_Counties_FY22_Income_Limits!K216=[1]WAIVER_TX_Counties_FY22!L$2,[1]TX_Counties_FY22_Income_Limits!K216)))</f>
        <v>58799.999999999993</v>
      </c>
      <c r="M216" s="64">
        <f>IF([1]TX_Counties_FY22_Income_Limits!L216&gt;[1]WAIVER_TX_Counties_FY22!M$2,[1]TX_Counties_FY22_Income_Limits!L216,IF([1]TX_Counties_FY22_Income_Limits!L216&lt;[1]WAIVER_TX_Counties_FY22!M$2,[1]WAIVER_TX_Counties_FY22!M$2,IF([1]TX_Counties_FY22_Income_Limits!L216=[1]WAIVER_TX_Counties_FY22!M$2,[1]TX_Counties_FY22_Income_Limits!L216)))</f>
        <v>62160</v>
      </c>
      <c r="N216" s="64">
        <f>IF([1]TX_Counties_FY22_Income_Limits!M216&gt;[1]WAIVER_TX_Counties_FY22!N$2,[1]TX_Counties_FY22_Income_Limits!M216,IF([1]TX_Counties_FY22_Income_Limits!M216&lt;[1]WAIVER_TX_Counties_FY22!N$2,[1]WAIVER_TX_Counties_FY22!N$2,IF([1]TX_Counties_FY22_Income_Limits!M216=[1]WAIVER_TX_Counties_FY22!N$2,[1]TX_Counties_FY22_Income_Limits!M216)))</f>
        <v>65520.000000000007</v>
      </c>
      <c r="O216" s="64">
        <f>IF([1]TX_Counties_FY22_Income_Limits!N216&gt;[1]WAIVER_TX_Counties_FY22!O$2,[1]TX_Counties_FY22_Income_Limits!N216,IF([1]TX_Counties_FY22_Income_Limits!N216&lt;[1]WAIVER_TX_Counties_FY22!O$2,[1]WAIVER_TX_Counties_FY22!O$2,IF([1]TX_Counties_FY22_Income_Limits!N216=[1]WAIVER_TX_Counties_FY22!O$2,[1]TX_Counties_FY22_Income_Limits!N216)))</f>
        <v>68880.000000000015</v>
      </c>
      <c r="P216" s="64">
        <f>IF([1]TX_Counties_FY22_Income_Limits!O216&gt;[1]WAIVER_TX_Counties_FY22!P$2,[1]TX_Counties_FY22_Income_Limits!O216,IF([1]TX_Counties_FY22_Income_Limits!O216&lt;[1]WAIVER_TX_Counties_FY22!P$2,[1]WAIVER_TX_Counties_FY22!P$2,IF([1]TX_Counties_FY22_Income_Limits!O216=[1]WAIVER_TX_Counties_FY22!P$2,[1]TX_Counties_FY22_Income_Limits!O216)))</f>
        <v>72240.000000000029</v>
      </c>
      <c r="Q216" s="64">
        <f>IF([1]TX_Counties_FY22_Income_Limits!P216&gt;[1]WAIVER_TX_Counties_FY22!Q$2,[1]TX_Counties_FY22_Income_Limits!P216,IF([1]TX_Counties_FY22_Income_Limits!P216&lt;[1]WAIVER_TX_Counties_FY22!Q$2,[1]WAIVER_TX_Counties_FY22!Q$2,IF([1]TX_Counties_FY22_Income_Limits!P216=[1]WAIVER_TX_Counties_FY22!Q$2,[1]TX_Counties_FY22_Income_Limits!P216)))</f>
        <v>75600.000000000044</v>
      </c>
      <c r="R216" s="64">
        <f>IF([1]TX_Counties_FY22_Income_Limits!Q216&gt;[1]WAIVER_TX_Counties_FY22!R$2,[1]TX_Counties_FY22_Income_Limits!Q216,IF([1]TX_Counties_FY22_Income_Limits!Q216&lt;[1]WAIVER_TX_Counties_FY22!R$2,[1]WAIVER_TX_Counties_FY22!R$2,IF([1]TX_Counties_FY22_Income_Limits!Q216=[1]WAIVER_TX_Counties_FY22!R$2,[1]TX_Counties_FY22_Income_Limits!Q216)))</f>
        <v>78960.000000000058</v>
      </c>
      <c r="S216" s="64">
        <f>IF([1]TX_Counties_FY22_Income_Limits!R216&gt;[1]WAIVER_TX_Counties_FY22!S$2,[1]TX_Counties_FY22_Income_Limits!R216,IF([1]TX_Counties_FY22_Income_Limits!R216&lt;[1]WAIVER_TX_Counties_FY22!S$2,[1]WAIVER_TX_Counties_FY22!S$2,IF([1]TX_Counties_FY22_Income_Limits!R216=[1]WAIVER_TX_Counties_FY22!S$2,[1]TX_Counties_FY22_Income_Limits!R216)))</f>
        <v>82320.000000000073</v>
      </c>
      <c r="T216" s="64">
        <f>IF([1]TX_Counties_FY22_Income_Limits!S216&gt;[1]WAIVER_TX_Counties_FY22!T$2,[1]TX_Counties_FY22_Income_Limits!S216,IF([1]TX_Counties_FY22_Income_Limits!S216&lt;[1]WAIVER_TX_Counties_FY22!T$2,[1]WAIVER_TX_Counties_FY22!T$2,IF([1]TX_Counties_FY22_Income_Limits!S216=[1]WAIVER_TX_Counties_FY22!T$2,[1]TX_Counties_FY22_Income_Limits!S216)))</f>
        <v>85680.000000000087</v>
      </c>
      <c r="U216" s="64">
        <f>IF([1]TX_Counties_FY22_Income_Limits!T216&gt;[1]WAIVER_TX_Counties_FY22!U$2,[1]TX_Counties_FY22_Income_Limits!T216,IF([1]TX_Counties_FY22_Income_Limits!T216&lt;[1]WAIVER_TX_Counties_FY22!U$2,[1]WAIVER_TX_Counties_FY22!U$2,IF([1]TX_Counties_FY22_Income_Limits!T216=[1]WAIVER_TX_Counties_FY22!U$2,[1]TX_Counties_FY22_Income_Limits!T216)))</f>
        <v>89040.000000000102</v>
      </c>
      <c r="V216" s="64">
        <f>IF([1]TX_Counties_FY22_Income_Limits!U216&gt;[1]WAIVER_TX_Counties_FY22!V$2,[1]TX_Counties_FY22_Income_Limits!U216,IF([1]TX_Counties_FY22_Income_Limits!U216&lt;[1]WAIVER_TX_Counties_FY22!V$2,[1]WAIVER_TX_Counties_FY22!V$2,IF([1]TX_Counties_FY22_Income_Limits!U216=[1]WAIVER_TX_Counties_FY22!V$2,[1]TX_Counties_FY22_Income_Limits!U216)))</f>
        <v>92400.000000000116</v>
      </c>
      <c r="W216" s="64">
        <f>IF([1]TX_Counties_FY22_Income_Limits!V216&gt;[1]WAIVER_TX_Counties_FY22!W$2,[1]TX_Counties_FY22_Income_Limits!V216,IF([1]TX_Counties_FY22_Income_Limits!V216&lt;[1]WAIVER_TX_Counties_FY22!W$2,[1]WAIVER_TX_Counties_FY22!W$2,IF([1]TX_Counties_FY22_Income_Limits!V216=[1]WAIVER_TX_Counties_FY22!W$2,[1]TX_Counties_FY22_Income_Limits!V216)))</f>
        <v>95760.000000000131</v>
      </c>
      <c r="X216" s="64">
        <f>IF([1]TX_Counties_FY22_Income_Limits!W216&gt;[1]WAIVER_TX_Counties_FY22!X$2,[1]TX_Counties_FY22_Income_Limits!W216,IF([1]TX_Counties_FY22_Income_Limits!W216&lt;[1]WAIVER_TX_Counties_FY22!X$2,[1]WAIVER_TX_Counties_FY22!X$2,IF([1]TX_Counties_FY22_Income_Limits!W216=[1]WAIVER_TX_Counties_FY22!X$2,[1]TX_Counties_FY22_Income_Limits!W216)))</f>
        <v>99120.000000000146</v>
      </c>
      <c r="Y216" s="64">
        <f>IF([1]TX_Counties_FY22_Income_Limits!X216&gt;[1]WAIVER_TX_Counties_FY22!Y$2,[1]TX_Counties_FY22_Income_Limits!X216,IF([1]TX_Counties_FY22_Income_Limits!X216&lt;[1]WAIVER_TX_Counties_FY22!Y$2,[1]WAIVER_TX_Counties_FY22!Y$2,IF([1]TX_Counties_FY22_Income_Limits!X216=[1]WAIVER_TX_Counties_FY22!Y$2,[1]TX_Counties_FY22_Income_Limits!X216)))</f>
        <v>102480.00000000016</v>
      </c>
      <c r="Z216" s="64">
        <f>IF([1]TX_Counties_FY22_Income_Limits!Y216&gt;[1]WAIVER_TX_Counties_FY22!Z$2,[1]TX_Counties_FY22_Income_Limits!Y216,IF([1]TX_Counties_FY22_Income_Limits!Y216&lt;[1]WAIVER_TX_Counties_FY22!Z$2,[1]WAIVER_TX_Counties_FY22!Z$2,IF([1]TX_Counties_FY22_Income_Limits!Y216=[1]WAIVER_TX_Counties_FY22!Z$2,[1]TX_Counties_FY22_Income_Limits!Y216)))</f>
        <v>105840.00000000017</v>
      </c>
      <c r="AA216" s="64">
        <f>IF([1]TX_Counties_FY22_Income_Limits!Z216&gt;[1]WAIVER_TX_Counties_FY22!AA$2,[1]TX_Counties_FY22_Income_Limits!Z216,IF([1]TX_Counties_FY22_Income_Limits!Z216&lt;[1]WAIVER_TX_Counties_FY22!AA$2,[1]WAIVER_TX_Counties_FY22!AA$2,IF([1]TX_Counties_FY22_Income_Limits!Z216=[1]WAIVER_TX_Counties_FY22!AA$2,[1]TX_Counties_FY22_Income_Limits!Z216)))</f>
        <v>109200.00000000019</v>
      </c>
      <c r="AB216" s="64">
        <f>IF([1]TX_Counties_FY22_Income_Limits!AA216&gt;[1]WAIVER_TX_Counties_FY22!AB$2,[1]TX_Counties_FY22_Income_Limits!AA216,IF([1]TX_Counties_FY22_Income_Limits!AA216&lt;[1]WAIVER_TX_Counties_FY22!AB$2,[1]WAIVER_TX_Counties_FY22!AB$2,IF([1]TX_Counties_FY22_Income_Limits!AA216=[1]WAIVER_TX_Counties_FY22!AB$2,[1]TX_Counties_FY22_Income_Limits!AA216)))</f>
        <v>112560.0000000002</v>
      </c>
      <c r="AC216" s="64">
        <f>IF([1]TX_Counties_FY22_Income_Limits!AB216&gt;[1]WAIVER_TX_Counties_FY22!AC$2,[1]TX_Counties_FY22_Income_Limits!AB216,IF([1]TX_Counties_FY22_Income_Limits!AB216&lt;[1]WAIVER_TX_Counties_FY22!AC$2,[1]WAIVER_TX_Counties_FY22!AC$2,IF([1]TX_Counties_FY22_Income_Limits!AB216=[1]WAIVER_TX_Counties_FY22!AC$2,[1]TX_Counties_FY22_Income_Limits!AB216)))</f>
        <v>29400</v>
      </c>
      <c r="AD216" s="64">
        <f>IF([1]TX_Counties_FY22_Income_Limits!AC216&gt;[1]WAIVER_TX_Counties_FY22!AD$2,[1]TX_Counties_FY22_Income_Limits!AC216,IF([1]TX_Counties_FY22_Income_Limits!AC216&lt;[1]WAIVER_TX_Counties_FY22!AD$2,[1]WAIVER_TX_Counties_FY22!AD$2,IF([1]TX_Counties_FY22_Income_Limits!AC216=[1]WAIVER_TX_Counties_FY22!AD$2,[1]TX_Counties_FY22_Income_Limits!AC216)))</f>
        <v>33600</v>
      </c>
      <c r="AE216" s="64">
        <f>IF([1]TX_Counties_FY22_Income_Limits!AD216&gt;[1]WAIVER_TX_Counties_FY22!AE$2,[1]TX_Counties_FY22_Income_Limits!AD216,IF([1]TX_Counties_FY22_Income_Limits!AD216&lt;[1]WAIVER_TX_Counties_FY22!AE$2,[1]WAIVER_TX_Counties_FY22!AE$2,IF([1]TX_Counties_FY22_Income_Limits!AD216=[1]WAIVER_TX_Counties_FY22!AE$2,[1]TX_Counties_FY22_Income_Limits!AD216)))</f>
        <v>37800</v>
      </c>
      <c r="AF216" s="64">
        <f>IF([1]TX_Counties_FY22_Income_Limits!AE216&gt;[1]WAIVER_TX_Counties_FY22!AF$2,[1]TX_Counties_FY22_Income_Limits!AE216,IF([1]TX_Counties_FY22_Income_Limits!AE216&lt;[1]WAIVER_TX_Counties_FY22!AF$2,[1]WAIVER_TX_Counties_FY22!AF$2,IF([1]TX_Counties_FY22_Income_Limits!AE216=[1]WAIVER_TX_Counties_FY22!AF$2,[1]TX_Counties_FY22_Income_Limits!AE216)))</f>
        <v>42000</v>
      </c>
      <c r="AG216" s="64">
        <f>IF([1]TX_Counties_FY22_Income_Limits!AF216&gt;[1]WAIVER_TX_Counties_FY22!AG$2,[1]TX_Counties_FY22_Income_Limits!AF216,IF([1]TX_Counties_FY22_Income_Limits!AF216&lt;[1]WAIVER_TX_Counties_FY22!AG$2,[1]WAIVER_TX_Counties_FY22!AG$2,IF([1]TX_Counties_FY22_Income_Limits!AF216=[1]WAIVER_TX_Counties_FY22!AG$2,[1]TX_Counties_FY22_Income_Limits!AF216)))</f>
        <v>45400</v>
      </c>
      <c r="AH216" s="64">
        <f>IF([1]TX_Counties_FY22_Income_Limits!AG216&gt;[1]WAIVER_TX_Counties_FY22!AH$2,[1]TX_Counties_FY22_Income_Limits!AG216,IF([1]TX_Counties_FY22_Income_Limits!AG216&lt;[1]WAIVER_TX_Counties_FY22!AH$2,[1]WAIVER_TX_Counties_FY22!AH$2,IF([1]TX_Counties_FY22_Income_Limits!AG216=[1]WAIVER_TX_Counties_FY22!AH$2,[1]TX_Counties_FY22_Income_Limits!AG216)))</f>
        <v>48750</v>
      </c>
      <c r="AI216" s="64">
        <f>IF([1]TX_Counties_FY22_Income_Limits!AH216&gt;[1]WAIVER_TX_Counties_FY22!AI$2,[1]TX_Counties_FY22_Income_Limits!AH216,IF([1]TX_Counties_FY22_Income_Limits!AH216&lt;[1]WAIVER_TX_Counties_FY22!AI$2,[1]WAIVER_TX_Counties_FY22!AI$2,IF([1]TX_Counties_FY22_Income_Limits!AH216=[1]WAIVER_TX_Counties_FY22!AI$2,[1]TX_Counties_FY22_Income_Limits!AH216)))</f>
        <v>52100</v>
      </c>
      <c r="AJ216" s="64">
        <f>IF([1]TX_Counties_FY22_Income_Limits!AI216&gt;[1]WAIVER_TX_Counties_FY22!AJ$2,[1]TX_Counties_FY22_Income_Limits!AI216,IF([1]TX_Counties_FY22_Income_Limits!AI216&lt;[1]WAIVER_TX_Counties_FY22!AJ$2,[1]WAIVER_TX_Counties_FY22!AJ$2,IF([1]TX_Counties_FY22_Income_Limits!AI216=[1]WAIVER_TX_Counties_FY22!AJ$2,[1]TX_Counties_FY22_Income_Limits!AI216)))</f>
        <v>55450</v>
      </c>
      <c r="AK216" s="64">
        <f>IF([1]TX_Counties_FY22_Income_Limits!AJ216&gt;[1]WAIVER_TX_Counties_FY22!AK$2,[1]TX_Counties_FY22_Income_Limits!AJ216,IF([1]TX_Counties_FY22_Income_Limits!AJ216&lt;[1]WAIVER_TX_Counties_FY22!AK$2,[1]WAIVER_TX_Counties_FY22!AK$2,IF([1]TX_Counties_FY22_Income_Limits!AJ216=[1]WAIVER_TX_Counties_FY22!AK$2,[1]TX_Counties_FY22_Income_Limits!AJ216)))</f>
        <v>58799.999999999993</v>
      </c>
      <c r="AL216" s="64">
        <f>IF([1]TX_Counties_FY22_Income_Limits!AK216&gt;[1]WAIVER_TX_Counties_FY22!AL$2,[1]TX_Counties_FY22_Income_Limits!AK216,IF([1]TX_Counties_FY22_Income_Limits!AK216&lt;[1]WAIVER_TX_Counties_FY22!AL$2,[1]WAIVER_TX_Counties_FY22!AL$2,IF([1]TX_Counties_FY22_Income_Limits!AK216=[1]WAIVER_TX_Counties_FY22!AL$2,[1]TX_Counties_FY22_Income_Limits!AK216)))</f>
        <v>62160</v>
      </c>
      <c r="AM216" s="64">
        <f>IF([1]TX_Counties_FY22_Income_Limits!AL216&gt;[1]WAIVER_TX_Counties_FY22!AM$2,[1]TX_Counties_FY22_Income_Limits!AL216,IF([1]TX_Counties_FY22_Income_Limits!AL216&lt;[1]WAIVER_TX_Counties_FY22!AM$2,[1]WAIVER_TX_Counties_FY22!AM$2,IF([1]TX_Counties_FY22_Income_Limits!AL216=[1]WAIVER_TX_Counties_FY22!AM$2,[1]TX_Counties_FY22_Income_Limits!AL216)))</f>
        <v>65520.000000000007</v>
      </c>
      <c r="AN216" s="64">
        <f>IF([1]TX_Counties_FY22_Income_Limits!AM216&gt;[1]WAIVER_TX_Counties_FY22!AN$2,[1]TX_Counties_FY22_Income_Limits!AM216,IF([1]TX_Counties_FY22_Income_Limits!AM216&lt;[1]WAIVER_TX_Counties_FY22!AN$2,[1]WAIVER_TX_Counties_FY22!AN$2,IF([1]TX_Counties_FY22_Income_Limits!AM216=[1]WAIVER_TX_Counties_FY22!AN$2,[1]TX_Counties_FY22_Income_Limits!AM216)))</f>
        <v>68880.000000000015</v>
      </c>
      <c r="AO216" s="64">
        <f>IF([1]TX_Counties_FY22_Income_Limits!AN216&gt;[1]WAIVER_TX_Counties_FY22!AO$2,[1]TX_Counties_FY22_Income_Limits!AN216,IF([1]TX_Counties_FY22_Income_Limits!AN216&lt;[1]WAIVER_TX_Counties_FY22!AO$2,[1]WAIVER_TX_Counties_FY22!AO$2,IF([1]TX_Counties_FY22_Income_Limits!AN216=[1]WAIVER_TX_Counties_FY22!AO$2,[1]TX_Counties_FY22_Income_Limits!AN216)))</f>
        <v>72240.000000000029</v>
      </c>
      <c r="AP216" s="64">
        <f>IF([1]TX_Counties_FY22_Income_Limits!AO216&gt;[1]WAIVER_TX_Counties_FY22!AP$2,[1]TX_Counties_FY22_Income_Limits!AO216,IF([1]TX_Counties_FY22_Income_Limits!AO216&lt;[1]WAIVER_TX_Counties_FY22!AP$2,[1]WAIVER_TX_Counties_FY22!AP$2,IF([1]TX_Counties_FY22_Income_Limits!AO216=[1]WAIVER_TX_Counties_FY22!AP$2,[1]TX_Counties_FY22_Income_Limits!AO216)))</f>
        <v>75600.000000000044</v>
      </c>
      <c r="AQ216" s="64">
        <f>IF([1]TX_Counties_FY22_Income_Limits!AP216&gt;[1]WAIVER_TX_Counties_FY22!AQ$2,[1]TX_Counties_FY22_Income_Limits!AP216,IF([1]TX_Counties_FY22_Income_Limits!AP216&lt;[1]WAIVER_TX_Counties_FY22!AQ$2,[1]WAIVER_TX_Counties_FY22!AQ$2,IF([1]TX_Counties_FY22_Income_Limits!AP216=[1]WAIVER_TX_Counties_FY22!AQ$2,[1]TX_Counties_FY22_Income_Limits!AP216)))</f>
        <v>78960.000000000058</v>
      </c>
      <c r="AR216" s="64">
        <f>IF([1]TX_Counties_FY22_Income_Limits!AQ216&gt;[1]WAIVER_TX_Counties_FY22!AR$2,[1]TX_Counties_FY22_Income_Limits!AQ216,IF([1]TX_Counties_FY22_Income_Limits!AQ216&lt;[1]WAIVER_TX_Counties_FY22!AR$2,[1]WAIVER_TX_Counties_FY22!AR$2,IF([1]TX_Counties_FY22_Income_Limits!AQ216=[1]WAIVER_TX_Counties_FY22!AR$2,[1]TX_Counties_FY22_Income_Limits!AQ216)))</f>
        <v>82320.000000000073</v>
      </c>
      <c r="AS216" s="64">
        <f>IF([1]TX_Counties_FY22_Income_Limits!AR216&gt;[1]WAIVER_TX_Counties_FY22!AS$2,[1]TX_Counties_FY22_Income_Limits!AR216,IF([1]TX_Counties_FY22_Income_Limits!AR216&lt;[1]WAIVER_TX_Counties_FY22!AS$2,[1]WAIVER_TX_Counties_FY22!AS$2,IF([1]TX_Counties_FY22_Income_Limits!AR216=[1]WAIVER_TX_Counties_FY22!AS$2,[1]TX_Counties_FY22_Income_Limits!AR216)))</f>
        <v>85680.000000000087</v>
      </c>
      <c r="AT216" s="64">
        <f>IF([1]TX_Counties_FY22_Income_Limits!AS216&gt;[1]WAIVER_TX_Counties_FY22!AT$2,[1]TX_Counties_FY22_Income_Limits!AS216,IF([1]TX_Counties_FY22_Income_Limits!AS216&lt;[1]WAIVER_TX_Counties_FY22!AT$2,[1]WAIVER_TX_Counties_FY22!AT$2,IF([1]TX_Counties_FY22_Income_Limits!AS216=[1]WAIVER_TX_Counties_FY22!AT$2,[1]TX_Counties_FY22_Income_Limits!AS216)))</f>
        <v>89040.000000000102</v>
      </c>
      <c r="AU216" s="64">
        <f>IF([1]TX_Counties_FY22_Income_Limits!AT216&gt;[1]WAIVER_TX_Counties_FY22!AU$2,[1]TX_Counties_FY22_Income_Limits!AT216,IF([1]TX_Counties_FY22_Income_Limits!AT216&lt;[1]WAIVER_TX_Counties_FY22!AU$2,[1]WAIVER_TX_Counties_FY22!AU$2,IF([1]TX_Counties_FY22_Income_Limits!AT216=[1]WAIVER_TX_Counties_FY22!AU$2,[1]TX_Counties_FY22_Income_Limits!AT216)))</f>
        <v>92400.000000000116</v>
      </c>
      <c r="AV216" s="64">
        <f>IF([1]TX_Counties_FY22_Income_Limits!AU216&gt;[1]WAIVER_TX_Counties_FY22!AV$2,[1]TX_Counties_FY22_Income_Limits!AU216,IF([1]TX_Counties_FY22_Income_Limits!AU216&lt;[1]WAIVER_TX_Counties_FY22!AV$2,[1]WAIVER_TX_Counties_FY22!AV$2,IF([1]TX_Counties_FY22_Income_Limits!AU216=[1]WAIVER_TX_Counties_FY22!AV$2,[1]TX_Counties_FY22_Income_Limits!AU216)))</f>
        <v>95760.000000000131</v>
      </c>
      <c r="AW216" s="64">
        <f>IF([1]TX_Counties_FY22_Income_Limits!AV216&gt;[1]WAIVER_TX_Counties_FY22!AW$2,[1]TX_Counties_FY22_Income_Limits!AV216,IF([1]TX_Counties_FY22_Income_Limits!AV216&lt;[1]WAIVER_TX_Counties_FY22!AW$2,[1]WAIVER_TX_Counties_FY22!AW$2,IF([1]TX_Counties_FY22_Income_Limits!AV216=[1]WAIVER_TX_Counties_FY22!AW$2,[1]TX_Counties_FY22_Income_Limits!AV216)))</f>
        <v>99120.000000000146</v>
      </c>
      <c r="AX216" s="64">
        <f>IF([1]TX_Counties_FY22_Income_Limits!AW216&gt;[1]WAIVER_TX_Counties_FY22!AX$2,[1]TX_Counties_FY22_Income_Limits!AW216,IF([1]TX_Counties_FY22_Income_Limits!AW216&lt;[1]WAIVER_TX_Counties_FY22!AX$2,[1]WAIVER_TX_Counties_FY22!AX$2,IF([1]TX_Counties_FY22_Income_Limits!AW216=[1]WAIVER_TX_Counties_FY22!AX$2,[1]TX_Counties_FY22_Income_Limits!AW216)))</f>
        <v>102480.00000000016</v>
      </c>
      <c r="AY216" s="64">
        <f>IF([1]TX_Counties_FY22_Income_Limits!AX216&gt;[1]WAIVER_TX_Counties_FY22!AY$2,[1]TX_Counties_FY22_Income_Limits!AX216,IF([1]TX_Counties_FY22_Income_Limits!AX216&lt;[1]WAIVER_TX_Counties_FY22!AY$2,[1]WAIVER_TX_Counties_FY22!AY$2,IF([1]TX_Counties_FY22_Income_Limits!AX216=[1]WAIVER_TX_Counties_FY22!AY$2,[1]TX_Counties_FY22_Income_Limits!AX216)))</f>
        <v>105840.00000000017</v>
      </c>
      <c r="AZ216" s="64">
        <f>IF([1]TX_Counties_FY22_Income_Limits!AY216&gt;[1]WAIVER_TX_Counties_FY22!AZ$2,[1]TX_Counties_FY22_Income_Limits!AY216,IF([1]TX_Counties_FY22_Income_Limits!AY216&lt;[1]WAIVER_TX_Counties_FY22!AZ$2,[1]WAIVER_TX_Counties_FY22!AZ$2,IF([1]TX_Counties_FY22_Income_Limits!AY216=[1]WAIVER_TX_Counties_FY22!AZ$2,[1]TX_Counties_FY22_Income_Limits!AY216)))</f>
        <v>109200.00000000019</v>
      </c>
      <c r="BA216" s="64">
        <f>IF([1]TX_Counties_FY22_Income_Limits!AZ216&gt;[1]WAIVER_TX_Counties_FY22!BA$2,[1]TX_Counties_FY22_Income_Limits!AZ216,IF([1]TX_Counties_FY22_Income_Limits!AZ216&lt;[1]WAIVER_TX_Counties_FY22!BA$2,[1]WAIVER_TX_Counties_FY22!BA$2,IF([1]TX_Counties_FY22_Income_Limits!AZ216=[1]WAIVER_TX_Counties_FY22!BA$2,[1]TX_Counties_FY22_Income_Limits!AZ216)))</f>
        <v>112560.0000000002</v>
      </c>
      <c r="BB216" s="64">
        <f>IF([1]TX_Counties_FY22_Income_Limits!BA216&gt;[1]WAIVER_TX_Counties_FY22!BB$2,[1]TX_Counties_FY22_Income_Limits!BA216,IF([1]TX_Counties_FY22_Income_Limits!BA216&lt;[1]WAIVER_TX_Counties_FY22!BB$2,[1]WAIVER_TX_Counties_FY22!BB$2,IF([1]TX_Counties_FY22_Income_Limits!BA216=[1]WAIVER_TX_Counties_FY22!BB$2,[1]TX_Counties_FY22_Income_Limits!BA216)))</f>
        <v>47050</v>
      </c>
      <c r="BC216" s="64">
        <f>IF([1]TX_Counties_FY22_Income_Limits!BB216&gt;[1]WAIVER_TX_Counties_FY22!BC$2,[1]TX_Counties_FY22_Income_Limits!BB216,IF([1]TX_Counties_FY22_Income_Limits!BB216&lt;[1]WAIVER_TX_Counties_FY22!BC$2,[1]WAIVER_TX_Counties_FY22!BC$2,IF([1]TX_Counties_FY22_Income_Limits!BB216=[1]WAIVER_TX_Counties_FY22!BC$2,[1]TX_Counties_FY22_Income_Limits!BB216)))</f>
        <v>53800</v>
      </c>
      <c r="BD216" s="64">
        <f>IF([1]TX_Counties_FY22_Income_Limits!BC216&gt;[1]WAIVER_TX_Counties_FY22!BD$2,[1]TX_Counties_FY22_Income_Limits!BC216,IF([1]TX_Counties_FY22_Income_Limits!BC216&lt;[1]WAIVER_TX_Counties_FY22!BD$2,[1]WAIVER_TX_Counties_FY22!BD$2,IF([1]TX_Counties_FY22_Income_Limits!BC216=[1]WAIVER_TX_Counties_FY22!BD$2,[1]TX_Counties_FY22_Income_Limits!BC216)))</f>
        <v>60500</v>
      </c>
      <c r="BE216" s="64">
        <f>IF([1]TX_Counties_FY22_Income_Limits!BD216&gt;[1]WAIVER_TX_Counties_FY22!BE$2,[1]TX_Counties_FY22_Income_Limits!BD216,IF([1]TX_Counties_FY22_Income_Limits!BD216&lt;[1]WAIVER_TX_Counties_FY22!BE$2,[1]WAIVER_TX_Counties_FY22!BE$2,IF([1]TX_Counties_FY22_Income_Limits!BD216=[1]WAIVER_TX_Counties_FY22!BE$2,[1]TX_Counties_FY22_Income_Limits!BD216)))</f>
        <v>67250</v>
      </c>
      <c r="BF216" s="64">
        <f>IF([1]TX_Counties_FY22_Income_Limits!BE216&gt;[1]WAIVER_TX_Counties_FY22!BF$2,[1]TX_Counties_FY22_Income_Limits!BE216,IF([1]TX_Counties_FY22_Income_Limits!BE216&lt;[1]WAIVER_TX_Counties_FY22!BF$2,[1]WAIVER_TX_Counties_FY22!BF$2,IF([1]TX_Counties_FY22_Income_Limits!BE216=[1]WAIVER_TX_Counties_FY22!BF$2,[1]TX_Counties_FY22_Income_Limits!BE216)))</f>
        <v>72650</v>
      </c>
      <c r="BG216" s="64">
        <f>IF([1]TX_Counties_FY22_Income_Limits!BF216&gt;[1]WAIVER_TX_Counties_FY22!BG$2,[1]TX_Counties_FY22_Income_Limits!BF216,IF([1]TX_Counties_FY22_Income_Limits!BF216&lt;[1]WAIVER_TX_Counties_FY22!BG$2,[1]WAIVER_TX_Counties_FY22!BG$2,IF([1]TX_Counties_FY22_Income_Limits!BF216=[1]WAIVER_TX_Counties_FY22!BG$2,[1]TX_Counties_FY22_Income_Limits!BF216)))</f>
        <v>78000</v>
      </c>
      <c r="BH216" s="64">
        <f>IF([1]TX_Counties_FY22_Income_Limits!BG216&gt;[1]WAIVER_TX_Counties_FY22!BH$2,[1]TX_Counties_FY22_Income_Limits!BG216,IF([1]TX_Counties_FY22_Income_Limits!BG216&lt;[1]WAIVER_TX_Counties_FY22!BH$2,[1]WAIVER_TX_Counties_FY22!BH$2,IF([1]TX_Counties_FY22_Income_Limits!BG216=[1]WAIVER_TX_Counties_FY22!BH$2,[1]TX_Counties_FY22_Income_Limits!BG216)))</f>
        <v>83400</v>
      </c>
      <c r="BI216" s="64">
        <f>IF([1]TX_Counties_FY22_Income_Limits!BH216&gt;[1]WAIVER_TX_Counties_FY22!BI$2,[1]TX_Counties_FY22_Income_Limits!BH216,IF([1]TX_Counties_FY22_Income_Limits!BH216&lt;[1]WAIVER_TX_Counties_FY22!BI$2,[1]WAIVER_TX_Counties_FY22!BI$2,IF([1]TX_Counties_FY22_Income_Limits!BH216=[1]WAIVER_TX_Counties_FY22!BI$2,[1]TX_Counties_FY22_Income_Limits!BH216)))</f>
        <v>88750</v>
      </c>
      <c r="BJ216" s="64">
        <f>IF([1]TX_Counties_FY22_Income_Limits!BI216&gt;[1]WAIVER_TX_Counties_FY22!BJ$2,[1]TX_Counties_FY22_Income_Limits!BI216,IF([1]TX_Counties_FY22_Income_Limits!BI216&lt;[1]WAIVER_TX_Counties_FY22!BJ$2,[1]WAIVER_TX_Counties_FY22!BJ$2,IF([1]TX_Counties_FY22_Income_Limits!BI216=[1]WAIVER_TX_Counties_FY22!BJ$2,[1]TX_Counties_FY22_Income_Limits!BI216)))</f>
        <v>94150</v>
      </c>
      <c r="BK216" s="64">
        <f>IF([1]TX_Counties_FY22_Income_Limits!BJ216&gt;[1]WAIVER_TX_Counties_FY22!BK$2,[1]TX_Counties_FY22_Income_Limits!BJ216,IF([1]TX_Counties_FY22_Income_Limits!BJ216&lt;[1]WAIVER_TX_Counties_FY22!BK$2,[1]WAIVER_TX_Counties_FY22!BK$2,IF([1]TX_Counties_FY22_Income_Limits!BJ216=[1]WAIVER_TX_Counties_FY22!BK$2,[1]TX_Counties_FY22_Income_Limits!BJ216)))</f>
        <v>99530</v>
      </c>
      <c r="BL216" s="64">
        <f>IF([1]TX_Counties_FY22_Income_Limits!BK216&gt;[1]WAIVER_TX_Counties_FY22!BL$2,[1]TX_Counties_FY22_Income_Limits!BK216,IF([1]TX_Counties_FY22_Income_Limits!BK216&lt;[1]WAIVER_TX_Counties_FY22!BL$2,[1]WAIVER_TX_Counties_FY22!BL$2,IF([1]TX_Counties_FY22_Income_Limits!BK216=[1]WAIVER_TX_Counties_FY22!BL$2,[1]TX_Counties_FY22_Income_Limits!BK216)))</f>
        <v>104910</v>
      </c>
      <c r="BM216" s="64">
        <f>IF([1]TX_Counties_FY22_Income_Limits!BL216&gt;[1]WAIVER_TX_Counties_FY22!BM$2,[1]TX_Counties_FY22_Income_Limits!BL216,IF([1]TX_Counties_FY22_Income_Limits!BL216&lt;[1]WAIVER_TX_Counties_FY22!BM$2,[1]WAIVER_TX_Counties_FY22!BM$2,IF([1]TX_Counties_FY22_Income_Limits!BL216=[1]WAIVER_TX_Counties_FY22!BM$2,[1]TX_Counties_FY22_Income_Limits!BL216)))</f>
        <v>110290</v>
      </c>
      <c r="BN216" s="64">
        <f>IF([1]TX_Counties_FY22_Income_Limits!BM216&gt;[1]WAIVER_TX_Counties_FY22!BN$2,[1]TX_Counties_FY22_Income_Limits!BM216,IF([1]TX_Counties_FY22_Income_Limits!BM216&lt;[1]WAIVER_TX_Counties_FY22!BN$2,[1]WAIVER_TX_Counties_FY22!BN$2,IF([1]TX_Counties_FY22_Income_Limits!BM216=[1]WAIVER_TX_Counties_FY22!BN$2,[1]TX_Counties_FY22_Income_Limits!BM216)))</f>
        <v>115670</v>
      </c>
      <c r="BO216" s="64">
        <f>IF([1]TX_Counties_FY22_Income_Limits!BN216&gt;[1]WAIVER_TX_Counties_FY22!BO$2,[1]TX_Counties_FY22_Income_Limits!BN216,IF([1]TX_Counties_FY22_Income_Limits!BN216&lt;[1]WAIVER_TX_Counties_FY22!BO$2,[1]WAIVER_TX_Counties_FY22!BO$2,IF([1]TX_Counties_FY22_Income_Limits!BN216=[1]WAIVER_TX_Counties_FY22!BO$2,[1]TX_Counties_FY22_Income_Limits!BN216)))</f>
        <v>121050</v>
      </c>
      <c r="BP216" s="64">
        <f>IF([1]TX_Counties_FY22_Income_Limits!BO216&gt;[1]WAIVER_TX_Counties_FY22!BP$2,[1]TX_Counties_FY22_Income_Limits!BO216,IF([1]TX_Counties_FY22_Income_Limits!BO216&lt;[1]WAIVER_TX_Counties_FY22!BP$2,[1]WAIVER_TX_Counties_FY22!BP$2,IF([1]TX_Counties_FY22_Income_Limits!BO216=[1]WAIVER_TX_Counties_FY22!BP$2,[1]TX_Counties_FY22_Income_Limits!BO216)))</f>
        <v>126430</v>
      </c>
      <c r="BQ216" s="64">
        <f>IF([1]TX_Counties_FY22_Income_Limits!BP216&gt;[1]WAIVER_TX_Counties_FY22!BQ$2,[1]TX_Counties_FY22_Income_Limits!BP216,IF([1]TX_Counties_FY22_Income_Limits!BP216&lt;[1]WAIVER_TX_Counties_FY22!BQ$2,[1]WAIVER_TX_Counties_FY22!BQ$2,IF([1]TX_Counties_FY22_Income_Limits!BP216=[1]WAIVER_TX_Counties_FY22!BQ$2,[1]TX_Counties_FY22_Income_Limits!BP216)))</f>
        <v>131810</v>
      </c>
      <c r="BR216" s="64">
        <f>IF([1]TX_Counties_FY22_Income_Limits!BQ216&gt;[1]WAIVER_TX_Counties_FY22!BR$2,[1]TX_Counties_FY22_Income_Limits!BQ216,IF([1]TX_Counties_FY22_Income_Limits!BQ216&lt;[1]WAIVER_TX_Counties_FY22!BR$2,[1]WAIVER_TX_Counties_FY22!BR$2,IF([1]TX_Counties_FY22_Income_Limits!BQ216=[1]WAIVER_TX_Counties_FY22!BR$2,[1]TX_Counties_FY22_Income_Limits!BQ216)))</f>
        <v>137190</v>
      </c>
      <c r="BS216" s="64">
        <f>IF([1]TX_Counties_FY22_Income_Limits!BR216&gt;[1]WAIVER_TX_Counties_FY22!BS$2,[1]TX_Counties_FY22_Income_Limits!BR216,IF([1]TX_Counties_FY22_Income_Limits!BR216&lt;[1]WAIVER_TX_Counties_FY22!BS$2,[1]WAIVER_TX_Counties_FY22!BS$2,IF([1]TX_Counties_FY22_Income_Limits!BR216=[1]WAIVER_TX_Counties_FY22!BS$2,[1]TX_Counties_FY22_Income_Limits!BR216)))</f>
        <v>142570</v>
      </c>
      <c r="BT216" s="64">
        <f>IF([1]TX_Counties_FY22_Income_Limits!BS216&gt;[1]WAIVER_TX_Counties_FY22!BT$2,[1]TX_Counties_FY22_Income_Limits!BS216,IF([1]TX_Counties_FY22_Income_Limits!BS216&lt;[1]WAIVER_TX_Counties_FY22!BT$2,[1]WAIVER_TX_Counties_FY22!BT$2,IF([1]TX_Counties_FY22_Income_Limits!BS216=[1]WAIVER_TX_Counties_FY22!BT$2,[1]TX_Counties_FY22_Income_Limits!BS216)))</f>
        <v>147950</v>
      </c>
      <c r="BU216" s="64">
        <f>IF([1]TX_Counties_FY22_Income_Limits!BT216&gt;[1]WAIVER_TX_Counties_FY22!BU$2,[1]TX_Counties_FY22_Income_Limits!BT216,IF([1]TX_Counties_FY22_Income_Limits!BT216&lt;[1]WAIVER_TX_Counties_FY22!BU$2,[1]WAIVER_TX_Counties_FY22!BU$2,IF([1]TX_Counties_FY22_Income_Limits!BT216=[1]WAIVER_TX_Counties_FY22!BU$2,[1]TX_Counties_FY22_Income_Limits!BT216)))</f>
        <v>153330</v>
      </c>
      <c r="BV216" s="64">
        <f>IF([1]TX_Counties_FY22_Income_Limits!BU216&gt;[1]WAIVER_TX_Counties_FY22!BV$2,[1]TX_Counties_FY22_Income_Limits!BU216,IF([1]TX_Counties_FY22_Income_Limits!BU216&lt;[1]WAIVER_TX_Counties_FY22!BV$2,[1]WAIVER_TX_Counties_FY22!BV$2,IF([1]TX_Counties_FY22_Income_Limits!BU216=[1]WAIVER_TX_Counties_FY22!BV$2,[1]TX_Counties_FY22_Income_Limits!BU216)))</f>
        <v>158710</v>
      </c>
      <c r="BW216" s="64">
        <f>IF([1]TX_Counties_FY22_Income_Limits!BV216&gt;[1]WAIVER_TX_Counties_FY22!BW$2,[1]TX_Counties_FY22_Income_Limits!BV216,IF([1]TX_Counties_FY22_Income_Limits!BV216&lt;[1]WAIVER_TX_Counties_FY22!BW$2,[1]WAIVER_TX_Counties_FY22!BW$2,IF([1]TX_Counties_FY22_Income_Limits!BV216=[1]WAIVER_TX_Counties_FY22!BW$2,[1]TX_Counties_FY22_Income_Limits!BV216)))</f>
        <v>164090</v>
      </c>
      <c r="BX216" s="64">
        <f>IF([1]TX_Counties_FY22_Income_Limits!BW216&gt;[1]WAIVER_TX_Counties_FY22!BX$2,[1]TX_Counties_FY22_Income_Limits!BW216,IF([1]TX_Counties_FY22_Income_Limits!BW216&lt;[1]WAIVER_TX_Counties_FY22!BX$2,[1]WAIVER_TX_Counties_FY22!BX$2,IF([1]TX_Counties_FY22_Income_Limits!BW216=[1]WAIVER_TX_Counties_FY22!BX$2,[1]TX_Counties_FY22_Income_Limits!BW216)))</f>
        <v>169470</v>
      </c>
      <c r="BY216" s="64">
        <f>IF([1]TX_Counties_FY22_Income_Limits!BX216&gt;[1]WAIVER_TX_Counties_FY22!BY$2,[1]TX_Counties_FY22_Income_Limits!BX216,IF([1]TX_Counties_FY22_Income_Limits!BX216&lt;[1]WAIVER_TX_Counties_FY22!BY$2,[1]WAIVER_TX_Counties_FY22!BY$2,IF([1]TX_Counties_FY22_Income_Limits!BX216=[1]WAIVER_TX_Counties_FY22!BY$2,[1]TX_Counties_FY22_Income_Limits!BX216)))</f>
        <v>174850</v>
      </c>
      <c r="BZ216" s="64">
        <f>IF([1]TX_Counties_FY22_Income_Limits!BY216&gt;[1]WAIVER_TX_Counties_FY22!BZ$2,[1]TX_Counties_FY22_Income_Limits!BY216,IF([1]TX_Counties_FY22_Income_Limits!BY216&lt;[1]WAIVER_TX_Counties_FY22!BZ$2,[1]WAIVER_TX_Counties_FY22!BZ$2,IF([1]TX_Counties_FY22_Income_Limits!BY216=[1]WAIVER_TX_Counties_FY22!BZ$2,[1]TX_Counties_FY22_Income_Limits!BY216)))</f>
        <v>180230</v>
      </c>
      <c r="CA216" s="64">
        <f>IF([1]TX_Counties_FY22_Income_Limits!BZ216&gt;[1]WAIVER_TX_Counties_FY22!CA$2,[1]TX_Counties_FY22_Income_Limits!BZ216,IF([1]TX_Counties_FY22_Income_Limits!BZ216&lt;[1]WAIVER_TX_Counties_FY22!CA$2,[1]WAIVER_TX_Counties_FY22!CA$2,IF([1]TX_Counties_FY22_Income_Limits!BZ216=[1]WAIVER_TX_Counties_FY22!CA$2,[1]TX_Counties_FY22_Income_Limits!BZ216)))</f>
        <v>59709.999999999993</v>
      </c>
      <c r="CB216" s="64">
        <f>IF([1]TX_Counties_FY22_Income_Limits!CA216&gt;[1]WAIVER_TX_Counties_FY22!CB$2,[1]TX_Counties_FY22_Income_Limits!CA216,IF([1]TX_Counties_FY22_Income_Limits!CA216&lt;[1]WAIVER_TX_Counties_FY22!CB$2,[1]WAIVER_TX_Counties_FY22!CB$2,IF([1]TX_Counties_FY22_Income_Limits!CA216=[1]WAIVER_TX_Counties_FY22!CB$2,[1]TX_Counties_FY22_Income_Limits!CA216)))</f>
        <v>68240</v>
      </c>
      <c r="CC216" s="64">
        <f>IF([1]TX_Counties_FY22_Income_Limits!CB216&gt;[1]WAIVER_TX_Counties_FY22!CC$2,[1]TX_Counties_FY22_Income_Limits!CB216,IF([1]TX_Counties_FY22_Income_Limits!CB216&lt;[1]WAIVER_TX_Counties_FY22!CC$2,[1]WAIVER_TX_Counties_FY22!CC$2,IF([1]TX_Counties_FY22_Income_Limits!CB216=[1]WAIVER_TX_Counties_FY22!CC$2,[1]TX_Counties_FY22_Income_Limits!CB216)))</f>
        <v>76770</v>
      </c>
      <c r="CD216" s="64">
        <f>IF([1]TX_Counties_FY22_Income_Limits!CC216&gt;[1]WAIVER_TX_Counties_FY22!CD$2,[1]TX_Counties_FY22_Income_Limits!CC216,IF([1]TX_Counties_FY22_Income_Limits!CC216&lt;[1]WAIVER_TX_Counties_FY22!CD$2,[1]WAIVER_TX_Counties_FY22!CD$2,IF([1]TX_Counties_FY22_Income_Limits!CC216=[1]WAIVER_TX_Counties_FY22!CD$2,[1]TX_Counties_FY22_Income_Limits!CC216)))</f>
        <v>85300</v>
      </c>
      <c r="CE216" s="64">
        <f>IF([1]TX_Counties_FY22_Income_Limits!CD216&gt;[1]WAIVER_TX_Counties_FY22!CE$2,[1]TX_Counties_FY22_Income_Limits!CD216,IF([1]TX_Counties_FY22_Income_Limits!CD216&lt;[1]WAIVER_TX_Counties_FY22!CE$2,[1]WAIVER_TX_Counties_FY22!CE$2,IF([1]TX_Counties_FY22_Income_Limits!CD216=[1]WAIVER_TX_Counties_FY22!CE$2,[1]TX_Counties_FY22_Income_Limits!CD216)))</f>
        <v>92124</v>
      </c>
      <c r="CF216" s="64">
        <f>IF([1]TX_Counties_FY22_Income_Limits!CE216&gt;[1]WAIVER_TX_Counties_FY22!CF$2,[1]TX_Counties_FY22_Income_Limits!CE216,IF([1]TX_Counties_FY22_Income_Limits!CE216&lt;[1]WAIVER_TX_Counties_FY22!CF$2,[1]WAIVER_TX_Counties_FY22!CF$2,IF([1]TX_Counties_FY22_Income_Limits!CE216=[1]WAIVER_TX_Counties_FY22!CF$2,[1]TX_Counties_FY22_Income_Limits!CE216)))</f>
        <v>98948</v>
      </c>
      <c r="CG216" s="64">
        <f>IF([1]TX_Counties_FY22_Income_Limits!CF216&gt;[1]WAIVER_TX_Counties_FY22!CG$2,[1]TX_Counties_FY22_Income_Limits!CF216,IF([1]TX_Counties_FY22_Income_Limits!CF216&lt;[1]WAIVER_TX_Counties_FY22!CG$2,[1]WAIVER_TX_Counties_FY22!CG$2,IF([1]TX_Counties_FY22_Income_Limits!CF216=[1]WAIVER_TX_Counties_FY22!CG$2,[1]TX_Counties_FY22_Income_Limits!CF216)))</f>
        <v>105772</v>
      </c>
      <c r="CH216" s="64">
        <f>IF([1]TX_Counties_FY22_Income_Limits!CG216&gt;[1]WAIVER_TX_Counties_FY22!CH$2,[1]TX_Counties_FY22_Income_Limits!CG216,IF([1]TX_Counties_FY22_Income_Limits!CG216&lt;[1]WAIVER_TX_Counties_FY22!CH$2,[1]WAIVER_TX_Counties_FY22!CH$2,IF([1]TX_Counties_FY22_Income_Limits!CG216=[1]WAIVER_TX_Counties_FY22!CH$2,[1]TX_Counties_FY22_Income_Limits!CG216)))</f>
        <v>112596</v>
      </c>
      <c r="CI216" s="64">
        <f>IF([1]TX_Counties_FY22_Income_Limits!CH216&gt;[1]WAIVER_TX_Counties_FY22!CI$2,[1]TX_Counties_FY22_Income_Limits!CH216,IF([1]TX_Counties_FY22_Income_Limits!CH216&lt;[1]WAIVER_TX_Counties_FY22!CI$2,[1]WAIVER_TX_Counties_FY22!CI$2,IF([1]TX_Counties_FY22_Income_Limits!CH216=[1]WAIVER_TX_Counties_FY22!CI$2,[1]TX_Counties_FY22_Income_Limits!CH216)))</f>
        <v>119419.99999999999</v>
      </c>
      <c r="CJ216" s="64">
        <f>IF([1]TX_Counties_FY22_Income_Limits!CI216&gt;[1]WAIVER_TX_Counties_FY22!CJ$2,[1]TX_Counties_FY22_Income_Limits!CI216,IF([1]TX_Counties_FY22_Income_Limits!CI216&lt;[1]WAIVER_TX_Counties_FY22!CJ$2,[1]WAIVER_TX_Counties_FY22!CJ$2,IF([1]TX_Counties_FY22_Income_Limits!CI216=[1]WAIVER_TX_Counties_FY22!CJ$2,[1]TX_Counties_FY22_Income_Limits!CI216)))</f>
        <v>126244</v>
      </c>
      <c r="CK216" s="64">
        <f>IF([1]TX_Counties_FY22_Income_Limits!CJ216&gt;[1]WAIVER_TX_Counties_FY22!CK$2,[1]TX_Counties_FY22_Income_Limits!CJ216,IF([1]TX_Counties_FY22_Income_Limits!CJ216&lt;[1]WAIVER_TX_Counties_FY22!CK$2,[1]WAIVER_TX_Counties_FY22!CK$2,IF([1]TX_Counties_FY22_Income_Limits!CJ216=[1]WAIVER_TX_Counties_FY22!CK$2,[1]TX_Counties_FY22_Income_Limits!CJ216)))</f>
        <v>133068</v>
      </c>
      <c r="CL216" s="64">
        <f>IF([1]TX_Counties_FY22_Income_Limits!CK216&gt;[1]WAIVER_TX_Counties_FY22!CL$2,[1]TX_Counties_FY22_Income_Limits!CK216,IF([1]TX_Counties_FY22_Income_Limits!CK216&lt;[1]WAIVER_TX_Counties_FY22!CL$2,[1]WAIVER_TX_Counties_FY22!CL$2,IF([1]TX_Counties_FY22_Income_Limits!CK216=[1]WAIVER_TX_Counties_FY22!CL$2,[1]TX_Counties_FY22_Income_Limits!CK216)))</f>
        <v>139892</v>
      </c>
      <c r="CM216" s="64">
        <f>IF([1]TX_Counties_FY22_Income_Limits!CL216&gt;[1]WAIVER_TX_Counties_FY22!CM$2,[1]TX_Counties_FY22_Income_Limits!CL216,IF([1]TX_Counties_FY22_Income_Limits!CL216&lt;[1]WAIVER_TX_Counties_FY22!CM$2,[1]WAIVER_TX_Counties_FY22!CM$2,IF([1]TX_Counties_FY22_Income_Limits!CL216=[1]WAIVER_TX_Counties_FY22!CM$2,[1]TX_Counties_FY22_Income_Limits!CL216)))</f>
        <v>146716</v>
      </c>
      <c r="CN216" s="64">
        <f>IF([1]TX_Counties_FY22_Income_Limits!CM216&gt;[1]WAIVER_TX_Counties_FY22!CN$2,[1]TX_Counties_FY22_Income_Limits!CM216,IF([1]TX_Counties_FY22_Income_Limits!CM216&lt;[1]WAIVER_TX_Counties_FY22!CN$2,[1]WAIVER_TX_Counties_FY22!CN$2,IF([1]TX_Counties_FY22_Income_Limits!CM216=[1]WAIVER_TX_Counties_FY22!CN$2,[1]TX_Counties_FY22_Income_Limits!CM216)))</f>
        <v>153540</v>
      </c>
      <c r="CO216" s="64">
        <f>IF([1]TX_Counties_FY22_Income_Limits!CN216&gt;[1]WAIVER_TX_Counties_FY22!CO$2,[1]TX_Counties_FY22_Income_Limits!CN216,IF([1]TX_Counties_FY22_Income_Limits!CN216&lt;[1]WAIVER_TX_Counties_FY22!CO$2,[1]WAIVER_TX_Counties_FY22!CO$2,IF([1]TX_Counties_FY22_Income_Limits!CN216=[1]WAIVER_TX_Counties_FY22!CO$2,[1]TX_Counties_FY22_Income_Limits!CN216)))</f>
        <v>160364</v>
      </c>
      <c r="CP216" s="64">
        <f>IF([1]TX_Counties_FY22_Income_Limits!CO216&gt;[1]WAIVER_TX_Counties_FY22!CP$2,[1]TX_Counties_FY22_Income_Limits!CO216,IF([1]TX_Counties_FY22_Income_Limits!CO216&lt;[1]WAIVER_TX_Counties_FY22!CP$2,[1]WAIVER_TX_Counties_FY22!CP$2,IF([1]TX_Counties_FY22_Income_Limits!CO216=[1]WAIVER_TX_Counties_FY22!CP$2,[1]TX_Counties_FY22_Income_Limits!CO216)))</f>
        <v>167188</v>
      </c>
      <c r="CQ216" s="64">
        <f>IF([1]TX_Counties_FY22_Income_Limits!CP216&gt;[1]WAIVER_TX_Counties_FY22!CQ$2,[1]TX_Counties_FY22_Income_Limits!CP216,IF([1]TX_Counties_FY22_Income_Limits!CP216&lt;[1]WAIVER_TX_Counties_FY22!CQ$2,[1]WAIVER_TX_Counties_FY22!CQ$2,IF([1]TX_Counties_FY22_Income_Limits!CP216=[1]WAIVER_TX_Counties_FY22!CQ$2,[1]TX_Counties_FY22_Income_Limits!CP216)))</f>
        <v>174012</v>
      </c>
      <c r="CR216" s="64">
        <f>IF([1]TX_Counties_FY22_Income_Limits!CQ216&gt;[1]WAIVER_TX_Counties_FY22!CR$2,[1]TX_Counties_FY22_Income_Limits!CQ216,IF([1]TX_Counties_FY22_Income_Limits!CQ216&lt;[1]WAIVER_TX_Counties_FY22!CR$2,[1]WAIVER_TX_Counties_FY22!CR$2,IF([1]TX_Counties_FY22_Income_Limits!CQ216=[1]WAIVER_TX_Counties_FY22!CR$2,[1]TX_Counties_FY22_Income_Limits!CQ216)))</f>
        <v>180836</v>
      </c>
      <c r="CS216" s="64">
        <f>IF([1]TX_Counties_FY22_Income_Limits!CR216&gt;[1]WAIVER_TX_Counties_FY22!CS$2,[1]TX_Counties_FY22_Income_Limits!CR216,IF([1]TX_Counties_FY22_Income_Limits!CR216&lt;[1]WAIVER_TX_Counties_FY22!CS$2,[1]WAIVER_TX_Counties_FY22!CS$2,IF([1]TX_Counties_FY22_Income_Limits!CR216=[1]WAIVER_TX_Counties_FY22!CS$2,[1]TX_Counties_FY22_Income_Limits!CR216)))</f>
        <v>187660</v>
      </c>
      <c r="CT216" s="64">
        <f>IF([1]TX_Counties_FY22_Income_Limits!CS216&gt;[1]WAIVER_TX_Counties_FY22!CT$2,[1]TX_Counties_FY22_Income_Limits!CS216,IF([1]TX_Counties_FY22_Income_Limits!CS216&lt;[1]WAIVER_TX_Counties_FY22!CT$2,[1]WAIVER_TX_Counties_FY22!CT$2,IF([1]TX_Counties_FY22_Income_Limits!CS216=[1]WAIVER_TX_Counties_FY22!CT$2,[1]TX_Counties_FY22_Income_Limits!CS216)))</f>
        <v>194484</v>
      </c>
      <c r="CU216" s="64">
        <f>IF([1]TX_Counties_FY22_Income_Limits!CT216&gt;[1]WAIVER_TX_Counties_FY22!CU$2,[1]TX_Counties_FY22_Income_Limits!CT216,IF([1]TX_Counties_FY22_Income_Limits!CT216&lt;[1]WAIVER_TX_Counties_FY22!CU$2,[1]WAIVER_TX_Counties_FY22!CU$2,IF([1]TX_Counties_FY22_Income_Limits!CT216=[1]WAIVER_TX_Counties_FY22!CU$2,[1]TX_Counties_FY22_Income_Limits!CT216)))</f>
        <v>201308</v>
      </c>
      <c r="CV216" s="64">
        <f>IF([1]TX_Counties_FY22_Income_Limits!CU216&gt;[1]WAIVER_TX_Counties_FY22!CV$2,[1]TX_Counties_FY22_Income_Limits!CU216,IF([1]TX_Counties_FY22_Income_Limits!CU216&lt;[1]WAIVER_TX_Counties_FY22!CV$2,[1]WAIVER_TX_Counties_FY22!CV$2,IF([1]TX_Counties_FY22_Income_Limits!CU216=[1]WAIVER_TX_Counties_FY22!CV$2,[1]TX_Counties_FY22_Income_Limits!CU216)))</f>
        <v>208132</v>
      </c>
      <c r="CW216" s="64">
        <f>IF([1]TX_Counties_FY22_Income_Limits!CV216&gt;[1]WAIVER_TX_Counties_FY22!CW$2,[1]TX_Counties_FY22_Income_Limits!CV216,IF([1]TX_Counties_FY22_Income_Limits!CV216&lt;[1]WAIVER_TX_Counties_FY22!CW$2,[1]WAIVER_TX_Counties_FY22!CW$2,IF([1]TX_Counties_FY22_Income_Limits!CV216=[1]WAIVER_TX_Counties_FY22!CW$2,[1]TX_Counties_FY22_Income_Limits!CV216)))</f>
        <v>214956</v>
      </c>
      <c r="CX216" s="64">
        <f>IF([1]TX_Counties_FY22_Income_Limits!CW216&gt;[1]WAIVER_TX_Counties_FY22!CX$2,[1]TX_Counties_FY22_Income_Limits!CW216,IF([1]TX_Counties_FY22_Income_Limits!CW216&lt;[1]WAIVER_TX_Counties_FY22!CX$2,[1]WAIVER_TX_Counties_FY22!CX$2,IF([1]TX_Counties_FY22_Income_Limits!CW216=[1]WAIVER_TX_Counties_FY22!CX$2,[1]TX_Counties_FY22_Income_Limits!CW216)))</f>
        <v>221780</v>
      </c>
      <c r="CY216" s="64">
        <f>IF([1]TX_Counties_FY22_Income_Limits!CX216&gt;[1]WAIVER_TX_Counties_FY22!CY$2,[1]TX_Counties_FY22_Income_Limits!CX216,IF([1]TX_Counties_FY22_Income_Limits!CX216&lt;[1]WAIVER_TX_Counties_FY22!CY$2,[1]WAIVER_TX_Counties_FY22!CY$2,IF([1]TX_Counties_FY22_Income_Limits!CX216=[1]WAIVER_TX_Counties_FY22!CY$2,[1]TX_Counties_FY22_Income_Limits!CX216)))</f>
        <v>228604</v>
      </c>
      <c r="CZ216" s="64">
        <f>IF([1]TX_Counties_FY22_Income_Limits!CY216&gt;[1]WAIVER_TX_Counties_FY22!CZ$2,[1]TX_Counties_FY22_Income_Limits!CY216,IF([1]TX_Counties_FY22_Income_Limits!CY216&lt;[1]WAIVER_TX_Counties_FY22!CZ$2,[1]WAIVER_TX_Counties_FY22!CZ$2,IF([1]TX_Counties_FY22_Income_Limits!CY216=[1]WAIVER_TX_Counties_FY22!CZ$2,[1]TX_Counties_FY22_Income_Limits!CY216)))</f>
        <v>71652</v>
      </c>
      <c r="DA216" s="64">
        <f>IF([1]TX_Counties_FY22_Income_Limits!CZ216&gt;[1]WAIVER_TX_Counties_FY22!DA$2,[1]TX_Counties_FY22_Income_Limits!CZ216,IF([1]TX_Counties_FY22_Income_Limits!CZ216&lt;[1]WAIVER_TX_Counties_FY22!DA$2,[1]WAIVER_TX_Counties_FY22!DA$2,IF([1]TX_Counties_FY22_Income_Limits!CZ216=[1]WAIVER_TX_Counties_FY22!DA$2,[1]TX_Counties_FY22_Income_Limits!CZ216)))</f>
        <v>81888</v>
      </c>
      <c r="DB216" s="64">
        <f>IF([1]TX_Counties_FY22_Income_Limits!DA216&gt;[1]WAIVER_TX_Counties_FY22!DB$2,[1]TX_Counties_FY22_Income_Limits!DA216,IF([1]TX_Counties_FY22_Income_Limits!DA216&lt;[1]WAIVER_TX_Counties_FY22!DB$2,[1]WAIVER_TX_Counties_FY22!DB$2,IF([1]TX_Counties_FY22_Income_Limits!DA216=[1]WAIVER_TX_Counties_FY22!DB$2,[1]TX_Counties_FY22_Income_Limits!DA216)))</f>
        <v>92124</v>
      </c>
      <c r="DC216" s="64">
        <f>IF([1]TX_Counties_FY22_Income_Limits!DB216&gt;[1]WAIVER_TX_Counties_FY22!DC$2,[1]TX_Counties_FY22_Income_Limits!DB216,IF([1]TX_Counties_FY22_Income_Limits!DB216&lt;[1]WAIVER_TX_Counties_FY22!DC$2,[1]WAIVER_TX_Counties_FY22!DC$2,IF([1]TX_Counties_FY22_Income_Limits!DB216=[1]WAIVER_TX_Counties_FY22!DC$2,[1]TX_Counties_FY22_Income_Limits!DB216)))</f>
        <v>102360</v>
      </c>
      <c r="DD216" s="64">
        <f>IF([1]TX_Counties_FY22_Income_Limits!DC216&gt;[1]WAIVER_TX_Counties_FY22!DD$2,[1]TX_Counties_FY22_Income_Limits!DC216,IF([1]TX_Counties_FY22_Income_Limits!DC216&lt;[1]WAIVER_TX_Counties_FY22!DD$2,[1]WAIVER_TX_Counties_FY22!DD$2,IF([1]TX_Counties_FY22_Income_Limits!DC216=[1]WAIVER_TX_Counties_FY22!DD$2,[1]TX_Counties_FY22_Income_Limits!DC216)))</f>
        <v>110548.8</v>
      </c>
      <c r="DE216" s="64">
        <f>IF([1]TX_Counties_FY22_Income_Limits!DD216&gt;[1]WAIVER_TX_Counties_FY22!DE$2,[1]TX_Counties_FY22_Income_Limits!DD216,IF([1]TX_Counties_FY22_Income_Limits!DD216&lt;[1]WAIVER_TX_Counties_FY22!DE$2,[1]WAIVER_TX_Counties_FY22!DE$2,IF([1]TX_Counties_FY22_Income_Limits!DD216=[1]WAIVER_TX_Counties_FY22!DE$2,[1]TX_Counties_FY22_Income_Limits!DD216)))</f>
        <v>118737.59999999999</v>
      </c>
      <c r="DF216" s="64">
        <f>IF([1]TX_Counties_FY22_Income_Limits!DE216&gt;[1]WAIVER_TX_Counties_FY22!DF$2,[1]TX_Counties_FY22_Income_Limits!DE216,IF([1]TX_Counties_FY22_Income_Limits!DE216&lt;[1]WAIVER_TX_Counties_FY22!DF$2,[1]WAIVER_TX_Counties_FY22!DF$2,IF([1]TX_Counties_FY22_Income_Limits!DE216=[1]WAIVER_TX_Counties_FY22!DF$2,[1]TX_Counties_FY22_Income_Limits!DE216)))</f>
        <v>126926.39999999999</v>
      </c>
      <c r="DG216" s="64">
        <f>IF([1]TX_Counties_FY22_Income_Limits!DF216&gt;[1]WAIVER_TX_Counties_FY22!DG$2,[1]TX_Counties_FY22_Income_Limits!DF216,IF([1]TX_Counties_FY22_Income_Limits!DF216&lt;[1]WAIVER_TX_Counties_FY22!DG$2,[1]WAIVER_TX_Counties_FY22!DG$2,IF([1]TX_Counties_FY22_Income_Limits!DF216=[1]WAIVER_TX_Counties_FY22!DG$2,[1]TX_Counties_FY22_Income_Limits!DF216)))</f>
        <v>135115.20000000001</v>
      </c>
      <c r="DH216" s="64">
        <f>IF([1]TX_Counties_FY22_Income_Limits!DG216&gt;[1]WAIVER_TX_Counties_FY22!DH$2,[1]TX_Counties_FY22_Income_Limits!DG216,IF([1]TX_Counties_FY22_Income_Limits!DG216&lt;[1]WAIVER_TX_Counties_FY22!DH$2,[1]WAIVER_TX_Counties_FY22!DH$2,IF([1]TX_Counties_FY22_Income_Limits!DG216=[1]WAIVER_TX_Counties_FY22!DH$2,[1]TX_Counties_FY22_Income_Limits!DG216)))</f>
        <v>143304</v>
      </c>
      <c r="DI216" s="64">
        <f>IF([1]TX_Counties_FY22_Income_Limits!DH216&gt;[1]WAIVER_TX_Counties_FY22!DI$2,[1]TX_Counties_FY22_Income_Limits!DH216,IF([1]TX_Counties_FY22_Income_Limits!DH216&lt;[1]WAIVER_TX_Counties_FY22!DI$2,[1]WAIVER_TX_Counties_FY22!DI$2,IF([1]TX_Counties_FY22_Income_Limits!DH216=[1]WAIVER_TX_Counties_FY22!DI$2,[1]TX_Counties_FY22_Income_Limits!DH216)))</f>
        <v>151492.79999999999</v>
      </c>
      <c r="DJ216" s="64">
        <f>IF([1]TX_Counties_FY22_Income_Limits!DI216&gt;[1]WAIVER_TX_Counties_FY22!DJ$2,[1]TX_Counties_FY22_Income_Limits!DI216,IF([1]TX_Counties_FY22_Income_Limits!DI216&lt;[1]WAIVER_TX_Counties_FY22!DJ$2,[1]WAIVER_TX_Counties_FY22!DJ$2,IF([1]TX_Counties_FY22_Income_Limits!DI216=[1]WAIVER_TX_Counties_FY22!DJ$2,[1]TX_Counties_FY22_Income_Limits!DI216)))</f>
        <v>159681.59999999998</v>
      </c>
      <c r="DK216" s="64">
        <f>IF([1]TX_Counties_FY22_Income_Limits!DJ216&gt;[1]WAIVER_TX_Counties_FY22!DK$2,[1]TX_Counties_FY22_Income_Limits!DJ216,IF([1]TX_Counties_FY22_Income_Limits!DJ216&lt;[1]WAIVER_TX_Counties_FY22!DK$2,[1]WAIVER_TX_Counties_FY22!DK$2,IF([1]TX_Counties_FY22_Income_Limits!DJ216=[1]WAIVER_TX_Counties_FY22!DK$2,[1]TX_Counties_FY22_Income_Limits!DJ216)))</f>
        <v>167870.39999999997</v>
      </c>
      <c r="DL216" s="64">
        <f>IF([1]TX_Counties_FY22_Income_Limits!DK216&gt;[1]WAIVER_TX_Counties_FY22!DL$2,[1]TX_Counties_FY22_Income_Limits!DK216,IF([1]TX_Counties_FY22_Income_Limits!DK216&lt;[1]WAIVER_TX_Counties_FY22!DL$2,[1]WAIVER_TX_Counties_FY22!DL$2,IF([1]TX_Counties_FY22_Income_Limits!DK216=[1]WAIVER_TX_Counties_FY22!DL$2,[1]TX_Counties_FY22_Income_Limits!DK216)))</f>
        <v>176059.19999999995</v>
      </c>
      <c r="DM216" s="64">
        <f>IF([1]TX_Counties_FY22_Income_Limits!DL216&gt;[1]WAIVER_TX_Counties_FY22!DM$2,[1]TX_Counties_FY22_Income_Limits!DL216,IF([1]TX_Counties_FY22_Income_Limits!DL216&lt;[1]WAIVER_TX_Counties_FY22!DM$2,[1]WAIVER_TX_Counties_FY22!DM$2,IF([1]TX_Counties_FY22_Income_Limits!DL216=[1]WAIVER_TX_Counties_FY22!DM$2,[1]TX_Counties_FY22_Income_Limits!DL216)))</f>
        <v>184247.99999999994</v>
      </c>
      <c r="DN216" s="64">
        <f>IF([1]TX_Counties_FY22_Income_Limits!DM216&gt;[1]WAIVER_TX_Counties_FY22!DN$2,[1]TX_Counties_FY22_Income_Limits!DM216,IF([1]TX_Counties_FY22_Income_Limits!DM216&lt;[1]WAIVER_TX_Counties_FY22!DN$2,[1]WAIVER_TX_Counties_FY22!DN$2,IF([1]TX_Counties_FY22_Income_Limits!DM216=[1]WAIVER_TX_Counties_FY22!DN$2,[1]TX_Counties_FY22_Income_Limits!DM216)))</f>
        <v>192436.79999999993</v>
      </c>
      <c r="DO216" s="64">
        <f>IF([1]TX_Counties_FY22_Income_Limits!DN216&gt;[1]WAIVER_TX_Counties_FY22!DO$2,[1]TX_Counties_FY22_Income_Limits!DN216,IF([1]TX_Counties_FY22_Income_Limits!DN216&lt;[1]WAIVER_TX_Counties_FY22!DO$2,[1]WAIVER_TX_Counties_FY22!DO$2,IF([1]TX_Counties_FY22_Income_Limits!DN216=[1]WAIVER_TX_Counties_FY22!DO$2,[1]TX_Counties_FY22_Income_Limits!DN216)))</f>
        <v>200625.59999999992</v>
      </c>
      <c r="DP216" s="64">
        <f>IF([1]TX_Counties_FY22_Income_Limits!DO216&gt;[1]WAIVER_TX_Counties_FY22!DP$2,[1]TX_Counties_FY22_Income_Limits!DO216,IF([1]TX_Counties_FY22_Income_Limits!DO216&lt;[1]WAIVER_TX_Counties_FY22!DP$2,[1]WAIVER_TX_Counties_FY22!DP$2,IF([1]TX_Counties_FY22_Income_Limits!DO216=[1]WAIVER_TX_Counties_FY22!DP$2,[1]TX_Counties_FY22_Income_Limits!DO216)))</f>
        <v>208814.39999999991</v>
      </c>
      <c r="DQ216" s="64">
        <f>IF([1]TX_Counties_FY22_Income_Limits!DP216&gt;[1]WAIVER_TX_Counties_FY22!DQ$2,[1]TX_Counties_FY22_Income_Limits!DP216,IF([1]TX_Counties_FY22_Income_Limits!DP216&lt;[1]WAIVER_TX_Counties_FY22!DQ$2,[1]WAIVER_TX_Counties_FY22!DQ$2,IF([1]TX_Counties_FY22_Income_Limits!DP216=[1]WAIVER_TX_Counties_FY22!DQ$2,[1]TX_Counties_FY22_Income_Limits!DP216)))</f>
        <v>217003.1999999999</v>
      </c>
      <c r="DR216" s="64">
        <f>IF([1]TX_Counties_FY22_Income_Limits!DQ216&gt;[1]WAIVER_TX_Counties_FY22!DR$2,[1]TX_Counties_FY22_Income_Limits!DQ216,IF([1]TX_Counties_FY22_Income_Limits!DQ216&lt;[1]WAIVER_TX_Counties_FY22!DR$2,[1]WAIVER_TX_Counties_FY22!DR$2,IF([1]TX_Counties_FY22_Income_Limits!DQ216=[1]WAIVER_TX_Counties_FY22!DR$2,[1]TX_Counties_FY22_Income_Limits!DQ216)))</f>
        <v>225191.99999999988</v>
      </c>
      <c r="DS216" s="64">
        <f>IF([1]TX_Counties_FY22_Income_Limits!DR216&gt;[1]WAIVER_TX_Counties_FY22!DS$2,[1]TX_Counties_FY22_Income_Limits!DR216,IF([1]TX_Counties_FY22_Income_Limits!DR216&lt;[1]WAIVER_TX_Counties_FY22!DS$2,[1]WAIVER_TX_Counties_FY22!DS$2,IF([1]TX_Counties_FY22_Income_Limits!DR216=[1]WAIVER_TX_Counties_FY22!DS$2,[1]TX_Counties_FY22_Income_Limits!DR216)))</f>
        <v>233380.79999999987</v>
      </c>
      <c r="DT216" s="64">
        <f>IF([1]TX_Counties_FY22_Income_Limits!DS216&gt;[1]WAIVER_TX_Counties_FY22!DT$2,[1]TX_Counties_FY22_Income_Limits!DS216,IF([1]TX_Counties_FY22_Income_Limits!DS216&lt;[1]WAIVER_TX_Counties_FY22!DT$2,[1]WAIVER_TX_Counties_FY22!DT$2,IF([1]TX_Counties_FY22_Income_Limits!DS216=[1]WAIVER_TX_Counties_FY22!DT$2,[1]TX_Counties_FY22_Income_Limits!DS216)))</f>
        <v>241569.59999999986</v>
      </c>
      <c r="DU216" s="64">
        <f>IF([1]TX_Counties_FY22_Income_Limits!DT216&gt;[1]WAIVER_TX_Counties_FY22!DU$2,[1]TX_Counties_FY22_Income_Limits!DT216,IF([1]TX_Counties_FY22_Income_Limits!DT216&lt;[1]WAIVER_TX_Counties_FY22!DU$2,[1]WAIVER_TX_Counties_FY22!DU$2,IF([1]TX_Counties_FY22_Income_Limits!DT216=[1]WAIVER_TX_Counties_FY22!DU$2,[1]TX_Counties_FY22_Income_Limits!DT216)))</f>
        <v>249758.39999999985</v>
      </c>
      <c r="DV216" s="64">
        <f>IF([1]TX_Counties_FY22_Income_Limits!DU216&gt;[1]WAIVER_TX_Counties_FY22!DV$2,[1]TX_Counties_FY22_Income_Limits!DU216,IF([1]TX_Counties_FY22_Income_Limits!DU216&lt;[1]WAIVER_TX_Counties_FY22!DV$2,[1]WAIVER_TX_Counties_FY22!DV$2,IF([1]TX_Counties_FY22_Income_Limits!DU216=[1]WAIVER_TX_Counties_FY22!DV$2,[1]TX_Counties_FY22_Income_Limits!DU216)))</f>
        <v>257947.19999999984</v>
      </c>
      <c r="DW216" s="64">
        <f>IF([1]TX_Counties_FY22_Income_Limits!DV216&gt;[1]WAIVER_TX_Counties_FY22!DW$2,[1]TX_Counties_FY22_Income_Limits!DV216,IF([1]TX_Counties_FY22_Income_Limits!DV216&lt;[1]WAIVER_TX_Counties_FY22!DW$2,[1]WAIVER_TX_Counties_FY22!DW$2,IF([1]TX_Counties_FY22_Income_Limits!DV216=[1]WAIVER_TX_Counties_FY22!DW$2,[1]TX_Counties_FY22_Income_Limits!DV216)))</f>
        <v>266135.99999999983</v>
      </c>
      <c r="DX216" s="64">
        <f>IF([1]TX_Counties_FY22_Income_Limits!DW216&gt;[1]WAIVER_TX_Counties_FY22!DX$2,[1]TX_Counties_FY22_Income_Limits!DW216,IF([1]TX_Counties_FY22_Income_Limits!DW216&lt;[1]WAIVER_TX_Counties_FY22!DX$2,[1]WAIVER_TX_Counties_FY22!DX$2,IF([1]TX_Counties_FY22_Income_Limits!DW216=[1]WAIVER_TX_Counties_FY22!DX$2,[1]TX_Counties_FY22_Income_Limits!DW216)))</f>
        <v>274324.79999999981</v>
      </c>
    </row>
    <row r="217" spans="1:129" ht="14.45">
      <c r="A217" s="65" t="s">
        <v>406</v>
      </c>
      <c r="B217" s="65" t="str">
        <f t="shared" si="8"/>
        <v>YES</v>
      </c>
      <c r="C217" s="64">
        <f>[1]TX_Counties_FY22_Income_Limits!B217</f>
        <v>58500</v>
      </c>
      <c r="D217" s="64">
        <f>IF([1]TX_Counties_FY22_Income_Limits!C217&gt;[1]WAIVER_TX_Counties_FY22!D$2,[1]TX_Counties_FY22_Income_Limits!C217,IF([1]TX_Counties_FY22_Income_Limits!C217&lt;[1]WAIVER_TX_Counties_FY22!D$2,[1]WAIVER_TX_Counties_FY22!D$2,IF([1]TX_Counties_FY22_Income_Limits!C217=[1]WAIVER_TX_Counties_FY22!D$2,[1]TX_Counties_FY22_Income_Limits!C217)))</f>
        <v>17650</v>
      </c>
      <c r="E217" s="64">
        <f>IF([1]TX_Counties_FY22_Income_Limits!D217&gt;[1]WAIVER_TX_Counties_FY22!E$2,[1]TX_Counties_FY22_Income_Limits!D217,IF([1]TX_Counties_FY22_Income_Limits!D217&lt;[1]WAIVER_TX_Counties_FY22!E$2,[1]WAIVER_TX_Counties_FY22!E$2,IF([1]TX_Counties_FY22_Income_Limits!D217=[1]WAIVER_TX_Counties_FY22!E$2,[1]TX_Counties_FY22_Income_Limits!D217)))</f>
        <v>20200</v>
      </c>
      <c r="F217" s="64">
        <f>IF([1]TX_Counties_FY22_Income_Limits!E217&gt;[1]WAIVER_TX_Counties_FY22!F$2,[1]TX_Counties_FY22_Income_Limits!E217,IF([1]TX_Counties_FY22_Income_Limits!E217&lt;[1]WAIVER_TX_Counties_FY22!F$2,[1]WAIVER_TX_Counties_FY22!F$2,IF([1]TX_Counties_FY22_Income_Limits!E217=[1]WAIVER_TX_Counties_FY22!F$2,[1]TX_Counties_FY22_Income_Limits!E217)))</f>
        <v>23030</v>
      </c>
      <c r="G217" s="64">
        <f>IF([1]TX_Counties_FY22_Income_Limits!F217&gt;[1]WAIVER_TX_Counties_FY22!G$2,[1]TX_Counties_FY22_Income_Limits!F217,IF([1]TX_Counties_FY22_Income_Limits!F217&lt;[1]WAIVER_TX_Counties_FY22!G$2,[1]WAIVER_TX_Counties_FY22!G$2,IF([1]TX_Counties_FY22_Income_Limits!F217=[1]WAIVER_TX_Counties_FY22!G$2,[1]TX_Counties_FY22_Income_Limits!F217)))</f>
        <v>27750</v>
      </c>
      <c r="H217" s="64">
        <f>IF([1]TX_Counties_FY22_Income_Limits!G217&gt;[1]WAIVER_TX_Counties_FY22!H$2,[1]TX_Counties_FY22_Income_Limits!G217,IF([1]TX_Counties_FY22_Income_Limits!G217&lt;[1]WAIVER_TX_Counties_FY22!H$2,[1]WAIVER_TX_Counties_FY22!H$2,IF([1]TX_Counties_FY22_Income_Limits!G217=[1]WAIVER_TX_Counties_FY22!H$2,[1]TX_Counties_FY22_Income_Limits!G217)))</f>
        <v>32470</v>
      </c>
      <c r="I217" s="64">
        <f>IF([1]TX_Counties_FY22_Income_Limits!H217&gt;[1]WAIVER_TX_Counties_FY22!I$2,[1]TX_Counties_FY22_Income_Limits!H217,IF([1]TX_Counties_FY22_Income_Limits!H217&lt;[1]WAIVER_TX_Counties_FY22!I$2,[1]WAIVER_TX_Counties_FY22!I$2,IF([1]TX_Counties_FY22_Income_Limits!H217=[1]WAIVER_TX_Counties_FY22!I$2,[1]TX_Counties_FY22_Income_Limits!H217)))</f>
        <v>37190</v>
      </c>
      <c r="J217" s="64">
        <f>IF([1]TX_Counties_FY22_Income_Limits!I217&gt;[1]WAIVER_TX_Counties_FY22!J$2,[1]TX_Counties_FY22_Income_Limits!I217,IF([1]TX_Counties_FY22_Income_Limits!I217&lt;[1]WAIVER_TX_Counties_FY22!J$2,[1]WAIVER_TX_Counties_FY22!J$2,IF([1]TX_Counties_FY22_Income_Limits!I217=[1]WAIVER_TX_Counties_FY22!J$2,[1]TX_Counties_FY22_Income_Limits!I217)))</f>
        <v>41910</v>
      </c>
      <c r="K217" s="64">
        <f>IF([1]TX_Counties_FY22_Income_Limits!J217&gt;[1]WAIVER_TX_Counties_FY22!K$2,[1]TX_Counties_FY22_Income_Limits!J217,IF([1]TX_Counties_FY22_Income_Limits!J217&lt;[1]WAIVER_TX_Counties_FY22!K$2,[1]WAIVER_TX_Counties_FY22!K$2,IF([1]TX_Counties_FY22_Income_Limits!J217=[1]WAIVER_TX_Counties_FY22!K$2,[1]TX_Counties_FY22_Income_Limits!J217)))</f>
        <v>44950</v>
      </c>
      <c r="L217" s="64">
        <f>IF([1]TX_Counties_FY22_Income_Limits!K217&gt;[1]WAIVER_TX_Counties_FY22!L$2,[1]TX_Counties_FY22_Income_Limits!K217,IF([1]TX_Counties_FY22_Income_Limits!K217&lt;[1]WAIVER_TX_Counties_FY22!L$2,[1]WAIVER_TX_Counties_FY22!L$2,IF([1]TX_Counties_FY22_Income_Limits!K217=[1]WAIVER_TX_Counties_FY22!L$2,[1]TX_Counties_FY22_Income_Limits!K217)))</f>
        <v>58799.999999999993</v>
      </c>
      <c r="M217" s="64">
        <f>IF([1]TX_Counties_FY22_Income_Limits!L217&gt;[1]WAIVER_TX_Counties_FY22!M$2,[1]TX_Counties_FY22_Income_Limits!L217,IF([1]TX_Counties_FY22_Income_Limits!L217&lt;[1]WAIVER_TX_Counties_FY22!M$2,[1]WAIVER_TX_Counties_FY22!M$2,IF([1]TX_Counties_FY22_Income_Limits!L217=[1]WAIVER_TX_Counties_FY22!M$2,[1]TX_Counties_FY22_Income_Limits!L217)))</f>
        <v>62160</v>
      </c>
      <c r="N217" s="64">
        <f>IF([1]TX_Counties_FY22_Income_Limits!M217&gt;[1]WAIVER_TX_Counties_FY22!N$2,[1]TX_Counties_FY22_Income_Limits!M217,IF([1]TX_Counties_FY22_Income_Limits!M217&lt;[1]WAIVER_TX_Counties_FY22!N$2,[1]WAIVER_TX_Counties_FY22!N$2,IF([1]TX_Counties_FY22_Income_Limits!M217=[1]WAIVER_TX_Counties_FY22!N$2,[1]TX_Counties_FY22_Income_Limits!M217)))</f>
        <v>65520.000000000007</v>
      </c>
      <c r="O217" s="64">
        <f>IF([1]TX_Counties_FY22_Income_Limits!N217&gt;[1]WAIVER_TX_Counties_FY22!O$2,[1]TX_Counties_FY22_Income_Limits!N217,IF([1]TX_Counties_FY22_Income_Limits!N217&lt;[1]WAIVER_TX_Counties_FY22!O$2,[1]WAIVER_TX_Counties_FY22!O$2,IF([1]TX_Counties_FY22_Income_Limits!N217=[1]WAIVER_TX_Counties_FY22!O$2,[1]TX_Counties_FY22_Income_Limits!N217)))</f>
        <v>68880.000000000015</v>
      </c>
      <c r="P217" s="64">
        <f>IF([1]TX_Counties_FY22_Income_Limits!O217&gt;[1]WAIVER_TX_Counties_FY22!P$2,[1]TX_Counties_FY22_Income_Limits!O217,IF([1]TX_Counties_FY22_Income_Limits!O217&lt;[1]WAIVER_TX_Counties_FY22!P$2,[1]WAIVER_TX_Counties_FY22!P$2,IF([1]TX_Counties_FY22_Income_Limits!O217=[1]WAIVER_TX_Counties_FY22!P$2,[1]TX_Counties_FY22_Income_Limits!O217)))</f>
        <v>72240.000000000029</v>
      </c>
      <c r="Q217" s="64">
        <f>IF([1]TX_Counties_FY22_Income_Limits!P217&gt;[1]WAIVER_TX_Counties_FY22!Q$2,[1]TX_Counties_FY22_Income_Limits!P217,IF([1]TX_Counties_FY22_Income_Limits!P217&lt;[1]WAIVER_TX_Counties_FY22!Q$2,[1]WAIVER_TX_Counties_FY22!Q$2,IF([1]TX_Counties_FY22_Income_Limits!P217=[1]WAIVER_TX_Counties_FY22!Q$2,[1]TX_Counties_FY22_Income_Limits!P217)))</f>
        <v>75600.000000000044</v>
      </c>
      <c r="R217" s="64">
        <f>IF([1]TX_Counties_FY22_Income_Limits!Q217&gt;[1]WAIVER_TX_Counties_FY22!R$2,[1]TX_Counties_FY22_Income_Limits!Q217,IF([1]TX_Counties_FY22_Income_Limits!Q217&lt;[1]WAIVER_TX_Counties_FY22!R$2,[1]WAIVER_TX_Counties_FY22!R$2,IF([1]TX_Counties_FY22_Income_Limits!Q217=[1]WAIVER_TX_Counties_FY22!R$2,[1]TX_Counties_FY22_Income_Limits!Q217)))</f>
        <v>78960.000000000058</v>
      </c>
      <c r="S217" s="64">
        <f>IF([1]TX_Counties_FY22_Income_Limits!R217&gt;[1]WAIVER_TX_Counties_FY22!S$2,[1]TX_Counties_FY22_Income_Limits!R217,IF([1]TX_Counties_FY22_Income_Limits!R217&lt;[1]WAIVER_TX_Counties_FY22!S$2,[1]WAIVER_TX_Counties_FY22!S$2,IF([1]TX_Counties_FY22_Income_Limits!R217=[1]WAIVER_TX_Counties_FY22!S$2,[1]TX_Counties_FY22_Income_Limits!R217)))</f>
        <v>82320.000000000073</v>
      </c>
      <c r="T217" s="64">
        <f>IF([1]TX_Counties_FY22_Income_Limits!S217&gt;[1]WAIVER_TX_Counties_FY22!T$2,[1]TX_Counties_FY22_Income_Limits!S217,IF([1]TX_Counties_FY22_Income_Limits!S217&lt;[1]WAIVER_TX_Counties_FY22!T$2,[1]WAIVER_TX_Counties_FY22!T$2,IF([1]TX_Counties_FY22_Income_Limits!S217=[1]WAIVER_TX_Counties_FY22!T$2,[1]TX_Counties_FY22_Income_Limits!S217)))</f>
        <v>85680.000000000087</v>
      </c>
      <c r="U217" s="64">
        <f>IF([1]TX_Counties_FY22_Income_Limits!T217&gt;[1]WAIVER_TX_Counties_FY22!U$2,[1]TX_Counties_FY22_Income_Limits!T217,IF([1]TX_Counties_FY22_Income_Limits!T217&lt;[1]WAIVER_TX_Counties_FY22!U$2,[1]WAIVER_TX_Counties_FY22!U$2,IF([1]TX_Counties_FY22_Income_Limits!T217=[1]WAIVER_TX_Counties_FY22!U$2,[1]TX_Counties_FY22_Income_Limits!T217)))</f>
        <v>89040.000000000102</v>
      </c>
      <c r="V217" s="64">
        <f>IF([1]TX_Counties_FY22_Income_Limits!U217&gt;[1]WAIVER_TX_Counties_FY22!V$2,[1]TX_Counties_FY22_Income_Limits!U217,IF([1]TX_Counties_FY22_Income_Limits!U217&lt;[1]WAIVER_TX_Counties_FY22!V$2,[1]WAIVER_TX_Counties_FY22!V$2,IF([1]TX_Counties_FY22_Income_Limits!U217=[1]WAIVER_TX_Counties_FY22!V$2,[1]TX_Counties_FY22_Income_Limits!U217)))</f>
        <v>92400.000000000116</v>
      </c>
      <c r="W217" s="64">
        <f>IF([1]TX_Counties_FY22_Income_Limits!V217&gt;[1]WAIVER_TX_Counties_FY22!W$2,[1]TX_Counties_FY22_Income_Limits!V217,IF([1]TX_Counties_FY22_Income_Limits!V217&lt;[1]WAIVER_TX_Counties_FY22!W$2,[1]WAIVER_TX_Counties_FY22!W$2,IF([1]TX_Counties_FY22_Income_Limits!V217=[1]WAIVER_TX_Counties_FY22!W$2,[1]TX_Counties_FY22_Income_Limits!V217)))</f>
        <v>95760.000000000131</v>
      </c>
      <c r="X217" s="64">
        <f>IF([1]TX_Counties_FY22_Income_Limits!W217&gt;[1]WAIVER_TX_Counties_FY22!X$2,[1]TX_Counties_FY22_Income_Limits!W217,IF([1]TX_Counties_FY22_Income_Limits!W217&lt;[1]WAIVER_TX_Counties_FY22!X$2,[1]WAIVER_TX_Counties_FY22!X$2,IF([1]TX_Counties_FY22_Income_Limits!W217=[1]WAIVER_TX_Counties_FY22!X$2,[1]TX_Counties_FY22_Income_Limits!W217)))</f>
        <v>99120.000000000146</v>
      </c>
      <c r="Y217" s="64">
        <f>IF([1]TX_Counties_FY22_Income_Limits!X217&gt;[1]WAIVER_TX_Counties_FY22!Y$2,[1]TX_Counties_FY22_Income_Limits!X217,IF([1]TX_Counties_FY22_Income_Limits!X217&lt;[1]WAIVER_TX_Counties_FY22!Y$2,[1]WAIVER_TX_Counties_FY22!Y$2,IF([1]TX_Counties_FY22_Income_Limits!X217=[1]WAIVER_TX_Counties_FY22!Y$2,[1]TX_Counties_FY22_Income_Limits!X217)))</f>
        <v>102480.00000000016</v>
      </c>
      <c r="Z217" s="64">
        <f>IF([1]TX_Counties_FY22_Income_Limits!Y217&gt;[1]WAIVER_TX_Counties_FY22!Z$2,[1]TX_Counties_FY22_Income_Limits!Y217,IF([1]TX_Counties_FY22_Income_Limits!Y217&lt;[1]WAIVER_TX_Counties_FY22!Z$2,[1]WAIVER_TX_Counties_FY22!Z$2,IF([1]TX_Counties_FY22_Income_Limits!Y217=[1]WAIVER_TX_Counties_FY22!Z$2,[1]TX_Counties_FY22_Income_Limits!Y217)))</f>
        <v>105840.00000000017</v>
      </c>
      <c r="AA217" s="64">
        <f>IF([1]TX_Counties_FY22_Income_Limits!Z217&gt;[1]WAIVER_TX_Counties_FY22!AA$2,[1]TX_Counties_FY22_Income_Limits!Z217,IF([1]TX_Counties_FY22_Income_Limits!Z217&lt;[1]WAIVER_TX_Counties_FY22!AA$2,[1]WAIVER_TX_Counties_FY22!AA$2,IF([1]TX_Counties_FY22_Income_Limits!Z217=[1]WAIVER_TX_Counties_FY22!AA$2,[1]TX_Counties_FY22_Income_Limits!Z217)))</f>
        <v>109200.00000000019</v>
      </c>
      <c r="AB217" s="64">
        <f>IF([1]TX_Counties_FY22_Income_Limits!AA217&gt;[1]WAIVER_TX_Counties_FY22!AB$2,[1]TX_Counties_FY22_Income_Limits!AA217,IF([1]TX_Counties_FY22_Income_Limits!AA217&lt;[1]WAIVER_TX_Counties_FY22!AB$2,[1]WAIVER_TX_Counties_FY22!AB$2,IF([1]TX_Counties_FY22_Income_Limits!AA217=[1]WAIVER_TX_Counties_FY22!AB$2,[1]TX_Counties_FY22_Income_Limits!AA217)))</f>
        <v>112560.0000000002</v>
      </c>
      <c r="AC217" s="64">
        <f>IF([1]TX_Counties_FY22_Income_Limits!AB217&gt;[1]WAIVER_TX_Counties_FY22!AC$2,[1]TX_Counties_FY22_Income_Limits!AB217,IF([1]TX_Counties_FY22_Income_Limits!AB217&lt;[1]WAIVER_TX_Counties_FY22!AC$2,[1]WAIVER_TX_Counties_FY22!AC$2,IF([1]TX_Counties_FY22_Income_Limits!AB217=[1]WAIVER_TX_Counties_FY22!AC$2,[1]TX_Counties_FY22_Income_Limits!AB217)))</f>
        <v>29400</v>
      </c>
      <c r="AD217" s="64">
        <f>IF([1]TX_Counties_FY22_Income_Limits!AC217&gt;[1]WAIVER_TX_Counties_FY22!AD$2,[1]TX_Counties_FY22_Income_Limits!AC217,IF([1]TX_Counties_FY22_Income_Limits!AC217&lt;[1]WAIVER_TX_Counties_FY22!AD$2,[1]WAIVER_TX_Counties_FY22!AD$2,IF([1]TX_Counties_FY22_Income_Limits!AC217=[1]WAIVER_TX_Counties_FY22!AD$2,[1]TX_Counties_FY22_Income_Limits!AC217)))</f>
        <v>33600</v>
      </c>
      <c r="AE217" s="64">
        <f>IF([1]TX_Counties_FY22_Income_Limits!AD217&gt;[1]WAIVER_TX_Counties_FY22!AE$2,[1]TX_Counties_FY22_Income_Limits!AD217,IF([1]TX_Counties_FY22_Income_Limits!AD217&lt;[1]WAIVER_TX_Counties_FY22!AE$2,[1]WAIVER_TX_Counties_FY22!AE$2,IF([1]TX_Counties_FY22_Income_Limits!AD217=[1]WAIVER_TX_Counties_FY22!AE$2,[1]TX_Counties_FY22_Income_Limits!AD217)))</f>
        <v>37800</v>
      </c>
      <c r="AF217" s="64">
        <f>IF([1]TX_Counties_FY22_Income_Limits!AE217&gt;[1]WAIVER_TX_Counties_FY22!AF$2,[1]TX_Counties_FY22_Income_Limits!AE217,IF([1]TX_Counties_FY22_Income_Limits!AE217&lt;[1]WAIVER_TX_Counties_FY22!AF$2,[1]WAIVER_TX_Counties_FY22!AF$2,IF([1]TX_Counties_FY22_Income_Limits!AE217=[1]WAIVER_TX_Counties_FY22!AF$2,[1]TX_Counties_FY22_Income_Limits!AE217)))</f>
        <v>42000</v>
      </c>
      <c r="AG217" s="64">
        <f>IF([1]TX_Counties_FY22_Income_Limits!AF217&gt;[1]WAIVER_TX_Counties_FY22!AG$2,[1]TX_Counties_FY22_Income_Limits!AF217,IF([1]TX_Counties_FY22_Income_Limits!AF217&lt;[1]WAIVER_TX_Counties_FY22!AG$2,[1]WAIVER_TX_Counties_FY22!AG$2,IF([1]TX_Counties_FY22_Income_Limits!AF217=[1]WAIVER_TX_Counties_FY22!AG$2,[1]TX_Counties_FY22_Income_Limits!AF217)))</f>
        <v>45400</v>
      </c>
      <c r="AH217" s="64">
        <f>IF([1]TX_Counties_FY22_Income_Limits!AG217&gt;[1]WAIVER_TX_Counties_FY22!AH$2,[1]TX_Counties_FY22_Income_Limits!AG217,IF([1]TX_Counties_FY22_Income_Limits!AG217&lt;[1]WAIVER_TX_Counties_FY22!AH$2,[1]WAIVER_TX_Counties_FY22!AH$2,IF([1]TX_Counties_FY22_Income_Limits!AG217=[1]WAIVER_TX_Counties_FY22!AH$2,[1]TX_Counties_FY22_Income_Limits!AG217)))</f>
        <v>48750</v>
      </c>
      <c r="AI217" s="64">
        <f>IF([1]TX_Counties_FY22_Income_Limits!AH217&gt;[1]WAIVER_TX_Counties_FY22!AI$2,[1]TX_Counties_FY22_Income_Limits!AH217,IF([1]TX_Counties_FY22_Income_Limits!AH217&lt;[1]WAIVER_TX_Counties_FY22!AI$2,[1]WAIVER_TX_Counties_FY22!AI$2,IF([1]TX_Counties_FY22_Income_Limits!AH217=[1]WAIVER_TX_Counties_FY22!AI$2,[1]TX_Counties_FY22_Income_Limits!AH217)))</f>
        <v>52100</v>
      </c>
      <c r="AJ217" s="64">
        <f>IF([1]TX_Counties_FY22_Income_Limits!AI217&gt;[1]WAIVER_TX_Counties_FY22!AJ$2,[1]TX_Counties_FY22_Income_Limits!AI217,IF([1]TX_Counties_FY22_Income_Limits!AI217&lt;[1]WAIVER_TX_Counties_FY22!AJ$2,[1]WAIVER_TX_Counties_FY22!AJ$2,IF([1]TX_Counties_FY22_Income_Limits!AI217=[1]WAIVER_TX_Counties_FY22!AJ$2,[1]TX_Counties_FY22_Income_Limits!AI217)))</f>
        <v>55450</v>
      </c>
      <c r="AK217" s="64">
        <f>IF([1]TX_Counties_FY22_Income_Limits!AJ217&gt;[1]WAIVER_TX_Counties_FY22!AK$2,[1]TX_Counties_FY22_Income_Limits!AJ217,IF([1]TX_Counties_FY22_Income_Limits!AJ217&lt;[1]WAIVER_TX_Counties_FY22!AK$2,[1]WAIVER_TX_Counties_FY22!AK$2,IF([1]TX_Counties_FY22_Income_Limits!AJ217=[1]WAIVER_TX_Counties_FY22!AK$2,[1]TX_Counties_FY22_Income_Limits!AJ217)))</f>
        <v>58799.999999999993</v>
      </c>
      <c r="AL217" s="64">
        <f>IF([1]TX_Counties_FY22_Income_Limits!AK217&gt;[1]WAIVER_TX_Counties_FY22!AL$2,[1]TX_Counties_FY22_Income_Limits!AK217,IF([1]TX_Counties_FY22_Income_Limits!AK217&lt;[1]WAIVER_TX_Counties_FY22!AL$2,[1]WAIVER_TX_Counties_FY22!AL$2,IF([1]TX_Counties_FY22_Income_Limits!AK217=[1]WAIVER_TX_Counties_FY22!AL$2,[1]TX_Counties_FY22_Income_Limits!AK217)))</f>
        <v>62160</v>
      </c>
      <c r="AM217" s="64">
        <f>IF([1]TX_Counties_FY22_Income_Limits!AL217&gt;[1]WAIVER_TX_Counties_FY22!AM$2,[1]TX_Counties_FY22_Income_Limits!AL217,IF([1]TX_Counties_FY22_Income_Limits!AL217&lt;[1]WAIVER_TX_Counties_FY22!AM$2,[1]WAIVER_TX_Counties_FY22!AM$2,IF([1]TX_Counties_FY22_Income_Limits!AL217=[1]WAIVER_TX_Counties_FY22!AM$2,[1]TX_Counties_FY22_Income_Limits!AL217)))</f>
        <v>65520.000000000007</v>
      </c>
      <c r="AN217" s="64">
        <f>IF([1]TX_Counties_FY22_Income_Limits!AM217&gt;[1]WAIVER_TX_Counties_FY22!AN$2,[1]TX_Counties_FY22_Income_Limits!AM217,IF([1]TX_Counties_FY22_Income_Limits!AM217&lt;[1]WAIVER_TX_Counties_FY22!AN$2,[1]WAIVER_TX_Counties_FY22!AN$2,IF([1]TX_Counties_FY22_Income_Limits!AM217=[1]WAIVER_TX_Counties_FY22!AN$2,[1]TX_Counties_FY22_Income_Limits!AM217)))</f>
        <v>68880.000000000015</v>
      </c>
      <c r="AO217" s="64">
        <f>IF([1]TX_Counties_FY22_Income_Limits!AN217&gt;[1]WAIVER_TX_Counties_FY22!AO$2,[1]TX_Counties_FY22_Income_Limits!AN217,IF([1]TX_Counties_FY22_Income_Limits!AN217&lt;[1]WAIVER_TX_Counties_FY22!AO$2,[1]WAIVER_TX_Counties_FY22!AO$2,IF([1]TX_Counties_FY22_Income_Limits!AN217=[1]WAIVER_TX_Counties_FY22!AO$2,[1]TX_Counties_FY22_Income_Limits!AN217)))</f>
        <v>72240.000000000029</v>
      </c>
      <c r="AP217" s="64">
        <f>IF([1]TX_Counties_FY22_Income_Limits!AO217&gt;[1]WAIVER_TX_Counties_FY22!AP$2,[1]TX_Counties_FY22_Income_Limits!AO217,IF([1]TX_Counties_FY22_Income_Limits!AO217&lt;[1]WAIVER_TX_Counties_FY22!AP$2,[1]WAIVER_TX_Counties_FY22!AP$2,IF([1]TX_Counties_FY22_Income_Limits!AO217=[1]WAIVER_TX_Counties_FY22!AP$2,[1]TX_Counties_FY22_Income_Limits!AO217)))</f>
        <v>75600.000000000044</v>
      </c>
      <c r="AQ217" s="64">
        <f>IF([1]TX_Counties_FY22_Income_Limits!AP217&gt;[1]WAIVER_TX_Counties_FY22!AQ$2,[1]TX_Counties_FY22_Income_Limits!AP217,IF([1]TX_Counties_FY22_Income_Limits!AP217&lt;[1]WAIVER_TX_Counties_FY22!AQ$2,[1]WAIVER_TX_Counties_FY22!AQ$2,IF([1]TX_Counties_FY22_Income_Limits!AP217=[1]WAIVER_TX_Counties_FY22!AQ$2,[1]TX_Counties_FY22_Income_Limits!AP217)))</f>
        <v>78960.000000000058</v>
      </c>
      <c r="AR217" s="64">
        <f>IF([1]TX_Counties_FY22_Income_Limits!AQ217&gt;[1]WAIVER_TX_Counties_FY22!AR$2,[1]TX_Counties_FY22_Income_Limits!AQ217,IF([1]TX_Counties_FY22_Income_Limits!AQ217&lt;[1]WAIVER_TX_Counties_FY22!AR$2,[1]WAIVER_TX_Counties_FY22!AR$2,IF([1]TX_Counties_FY22_Income_Limits!AQ217=[1]WAIVER_TX_Counties_FY22!AR$2,[1]TX_Counties_FY22_Income_Limits!AQ217)))</f>
        <v>82320.000000000073</v>
      </c>
      <c r="AS217" s="64">
        <f>IF([1]TX_Counties_FY22_Income_Limits!AR217&gt;[1]WAIVER_TX_Counties_FY22!AS$2,[1]TX_Counties_FY22_Income_Limits!AR217,IF([1]TX_Counties_FY22_Income_Limits!AR217&lt;[1]WAIVER_TX_Counties_FY22!AS$2,[1]WAIVER_TX_Counties_FY22!AS$2,IF([1]TX_Counties_FY22_Income_Limits!AR217=[1]WAIVER_TX_Counties_FY22!AS$2,[1]TX_Counties_FY22_Income_Limits!AR217)))</f>
        <v>85680.000000000087</v>
      </c>
      <c r="AT217" s="64">
        <f>IF([1]TX_Counties_FY22_Income_Limits!AS217&gt;[1]WAIVER_TX_Counties_FY22!AT$2,[1]TX_Counties_FY22_Income_Limits!AS217,IF([1]TX_Counties_FY22_Income_Limits!AS217&lt;[1]WAIVER_TX_Counties_FY22!AT$2,[1]WAIVER_TX_Counties_FY22!AT$2,IF([1]TX_Counties_FY22_Income_Limits!AS217=[1]WAIVER_TX_Counties_FY22!AT$2,[1]TX_Counties_FY22_Income_Limits!AS217)))</f>
        <v>89040.000000000102</v>
      </c>
      <c r="AU217" s="64">
        <f>IF([1]TX_Counties_FY22_Income_Limits!AT217&gt;[1]WAIVER_TX_Counties_FY22!AU$2,[1]TX_Counties_FY22_Income_Limits!AT217,IF([1]TX_Counties_FY22_Income_Limits!AT217&lt;[1]WAIVER_TX_Counties_FY22!AU$2,[1]WAIVER_TX_Counties_FY22!AU$2,IF([1]TX_Counties_FY22_Income_Limits!AT217=[1]WAIVER_TX_Counties_FY22!AU$2,[1]TX_Counties_FY22_Income_Limits!AT217)))</f>
        <v>92400.000000000116</v>
      </c>
      <c r="AV217" s="64">
        <f>IF([1]TX_Counties_FY22_Income_Limits!AU217&gt;[1]WAIVER_TX_Counties_FY22!AV$2,[1]TX_Counties_FY22_Income_Limits!AU217,IF([1]TX_Counties_FY22_Income_Limits!AU217&lt;[1]WAIVER_TX_Counties_FY22!AV$2,[1]WAIVER_TX_Counties_FY22!AV$2,IF([1]TX_Counties_FY22_Income_Limits!AU217=[1]WAIVER_TX_Counties_FY22!AV$2,[1]TX_Counties_FY22_Income_Limits!AU217)))</f>
        <v>95760.000000000131</v>
      </c>
      <c r="AW217" s="64">
        <f>IF([1]TX_Counties_FY22_Income_Limits!AV217&gt;[1]WAIVER_TX_Counties_FY22!AW$2,[1]TX_Counties_FY22_Income_Limits!AV217,IF([1]TX_Counties_FY22_Income_Limits!AV217&lt;[1]WAIVER_TX_Counties_FY22!AW$2,[1]WAIVER_TX_Counties_FY22!AW$2,IF([1]TX_Counties_FY22_Income_Limits!AV217=[1]WAIVER_TX_Counties_FY22!AW$2,[1]TX_Counties_FY22_Income_Limits!AV217)))</f>
        <v>99120.000000000146</v>
      </c>
      <c r="AX217" s="64">
        <f>IF([1]TX_Counties_FY22_Income_Limits!AW217&gt;[1]WAIVER_TX_Counties_FY22!AX$2,[1]TX_Counties_FY22_Income_Limits!AW217,IF([1]TX_Counties_FY22_Income_Limits!AW217&lt;[1]WAIVER_TX_Counties_FY22!AX$2,[1]WAIVER_TX_Counties_FY22!AX$2,IF([1]TX_Counties_FY22_Income_Limits!AW217=[1]WAIVER_TX_Counties_FY22!AX$2,[1]TX_Counties_FY22_Income_Limits!AW217)))</f>
        <v>102480.00000000016</v>
      </c>
      <c r="AY217" s="64">
        <f>IF([1]TX_Counties_FY22_Income_Limits!AX217&gt;[1]WAIVER_TX_Counties_FY22!AY$2,[1]TX_Counties_FY22_Income_Limits!AX217,IF([1]TX_Counties_FY22_Income_Limits!AX217&lt;[1]WAIVER_TX_Counties_FY22!AY$2,[1]WAIVER_TX_Counties_FY22!AY$2,IF([1]TX_Counties_FY22_Income_Limits!AX217=[1]WAIVER_TX_Counties_FY22!AY$2,[1]TX_Counties_FY22_Income_Limits!AX217)))</f>
        <v>105840.00000000017</v>
      </c>
      <c r="AZ217" s="64">
        <f>IF([1]TX_Counties_FY22_Income_Limits!AY217&gt;[1]WAIVER_TX_Counties_FY22!AZ$2,[1]TX_Counties_FY22_Income_Limits!AY217,IF([1]TX_Counties_FY22_Income_Limits!AY217&lt;[1]WAIVER_TX_Counties_FY22!AZ$2,[1]WAIVER_TX_Counties_FY22!AZ$2,IF([1]TX_Counties_FY22_Income_Limits!AY217=[1]WAIVER_TX_Counties_FY22!AZ$2,[1]TX_Counties_FY22_Income_Limits!AY217)))</f>
        <v>109200.00000000019</v>
      </c>
      <c r="BA217" s="64">
        <f>IF([1]TX_Counties_FY22_Income_Limits!AZ217&gt;[1]WAIVER_TX_Counties_FY22!BA$2,[1]TX_Counties_FY22_Income_Limits!AZ217,IF([1]TX_Counties_FY22_Income_Limits!AZ217&lt;[1]WAIVER_TX_Counties_FY22!BA$2,[1]WAIVER_TX_Counties_FY22!BA$2,IF([1]TX_Counties_FY22_Income_Limits!AZ217=[1]WAIVER_TX_Counties_FY22!BA$2,[1]TX_Counties_FY22_Income_Limits!AZ217)))</f>
        <v>112560.0000000002</v>
      </c>
      <c r="BB217" s="64">
        <f>IF([1]TX_Counties_FY22_Income_Limits!BA217&gt;[1]WAIVER_TX_Counties_FY22!BB$2,[1]TX_Counties_FY22_Income_Limits!BA217,IF([1]TX_Counties_FY22_Income_Limits!BA217&lt;[1]WAIVER_TX_Counties_FY22!BB$2,[1]WAIVER_TX_Counties_FY22!BB$2,IF([1]TX_Counties_FY22_Income_Limits!BA217=[1]WAIVER_TX_Counties_FY22!BB$2,[1]TX_Counties_FY22_Income_Limits!BA217)))</f>
        <v>47050</v>
      </c>
      <c r="BC217" s="64">
        <f>IF([1]TX_Counties_FY22_Income_Limits!BB217&gt;[1]WAIVER_TX_Counties_FY22!BC$2,[1]TX_Counties_FY22_Income_Limits!BB217,IF([1]TX_Counties_FY22_Income_Limits!BB217&lt;[1]WAIVER_TX_Counties_FY22!BC$2,[1]WAIVER_TX_Counties_FY22!BC$2,IF([1]TX_Counties_FY22_Income_Limits!BB217=[1]WAIVER_TX_Counties_FY22!BC$2,[1]TX_Counties_FY22_Income_Limits!BB217)))</f>
        <v>53800</v>
      </c>
      <c r="BD217" s="64">
        <f>IF([1]TX_Counties_FY22_Income_Limits!BC217&gt;[1]WAIVER_TX_Counties_FY22!BD$2,[1]TX_Counties_FY22_Income_Limits!BC217,IF([1]TX_Counties_FY22_Income_Limits!BC217&lt;[1]WAIVER_TX_Counties_FY22!BD$2,[1]WAIVER_TX_Counties_FY22!BD$2,IF([1]TX_Counties_FY22_Income_Limits!BC217=[1]WAIVER_TX_Counties_FY22!BD$2,[1]TX_Counties_FY22_Income_Limits!BC217)))</f>
        <v>60500</v>
      </c>
      <c r="BE217" s="64">
        <f>IF([1]TX_Counties_FY22_Income_Limits!BD217&gt;[1]WAIVER_TX_Counties_FY22!BE$2,[1]TX_Counties_FY22_Income_Limits!BD217,IF([1]TX_Counties_FY22_Income_Limits!BD217&lt;[1]WAIVER_TX_Counties_FY22!BE$2,[1]WAIVER_TX_Counties_FY22!BE$2,IF([1]TX_Counties_FY22_Income_Limits!BD217=[1]WAIVER_TX_Counties_FY22!BE$2,[1]TX_Counties_FY22_Income_Limits!BD217)))</f>
        <v>67250</v>
      </c>
      <c r="BF217" s="64">
        <f>IF([1]TX_Counties_FY22_Income_Limits!BE217&gt;[1]WAIVER_TX_Counties_FY22!BF$2,[1]TX_Counties_FY22_Income_Limits!BE217,IF([1]TX_Counties_FY22_Income_Limits!BE217&lt;[1]WAIVER_TX_Counties_FY22!BF$2,[1]WAIVER_TX_Counties_FY22!BF$2,IF([1]TX_Counties_FY22_Income_Limits!BE217=[1]WAIVER_TX_Counties_FY22!BF$2,[1]TX_Counties_FY22_Income_Limits!BE217)))</f>
        <v>72650</v>
      </c>
      <c r="BG217" s="64">
        <f>IF([1]TX_Counties_FY22_Income_Limits!BF217&gt;[1]WAIVER_TX_Counties_FY22!BG$2,[1]TX_Counties_FY22_Income_Limits!BF217,IF([1]TX_Counties_FY22_Income_Limits!BF217&lt;[1]WAIVER_TX_Counties_FY22!BG$2,[1]WAIVER_TX_Counties_FY22!BG$2,IF([1]TX_Counties_FY22_Income_Limits!BF217=[1]WAIVER_TX_Counties_FY22!BG$2,[1]TX_Counties_FY22_Income_Limits!BF217)))</f>
        <v>78000</v>
      </c>
      <c r="BH217" s="64">
        <f>IF([1]TX_Counties_FY22_Income_Limits!BG217&gt;[1]WAIVER_TX_Counties_FY22!BH$2,[1]TX_Counties_FY22_Income_Limits!BG217,IF([1]TX_Counties_FY22_Income_Limits!BG217&lt;[1]WAIVER_TX_Counties_FY22!BH$2,[1]WAIVER_TX_Counties_FY22!BH$2,IF([1]TX_Counties_FY22_Income_Limits!BG217=[1]WAIVER_TX_Counties_FY22!BH$2,[1]TX_Counties_FY22_Income_Limits!BG217)))</f>
        <v>83400</v>
      </c>
      <c r="BI217" s="64">
        <f>IF([1]TX_Counties_FY22_Income_Limits!BH217&gt;[1]WAIVER_TX_Counties_FY22!BI$2,[1]TX_Counties_FY22_Income_Limits!BH217,IF([1]TX_Counties_FY22_Income_Limits!BH217&lt;[1]WAIVER_TX_Counties_FY22!BI$2,[1]WAIVER_TX_Counties_FY22!BI$2,IF([1]TX_Counties_FY22_Income_Limits!BH217=[1]WAIVER_TX_Counties_FY22!BI$2,[1]TX_Counties_FY22_Income_Limits!BH217)))</f>
        <v>88750</v>
      </c>
      <c r="BJ217" s="64">
        <f>IF([1]TX_Counties_FY22_Income_Limits!BI217&gt;[1]WAIVER_TX_Counties_FY22!BJ$2,[1]TX_Counties_FY22_Income_Limits!BI217,IF([1]TX_Counties_FY22_Income_Limits!BI217&lt;[1]WAIVER_TX_Counties_FY22!BJ$2,[1]WAIVER_TX_Counties_FY22!BJ$2,IF([1]TX_Counties_FY22_Income_Limits!BI217=[1]WAIVER_TX_Counties_FY22!BJ$2,[1]TX_Counties_FY22_Income_Limits!BI217)))</f>
        <v>94150</v>
      </c>
      <c r="BK217" s="64">
        <f>IF([1]TX_Counties_FY22_Income_Limits!BJ217&gt;[1]WAIVER_TX_Counties_FY22!BK$2,[1]TX_Counties_FY22_Income_Limits!BJ217,IF([1]TX_Counties_FY22_Income_Limits!BJ217&lt;[1]WAIVER_TX_Counties_FY22!BK$2,[1]WAIVER_TX_Counties_FY22!BK$2,IF([1]TX_Counties_FY22_Income_Limits!BJ217=[1]WAIVER_TX_Counties_FY22!BK$2,[1]TX_Counties_FY22_Income_Limits!BJ217)))</f>
        <v>99530</v>
      </c>
      <c r="BL217" s="64">
        <f>IF([1]TX_Counties_FY22_Income_Limits!BK217&gt;[1]WAIVER_TX_Counties_FY22!BL$2,[1]TX_Counties_FY22_Income_Limits!BK217,IF([1]TX_Counties_FY22_Income_Limits!BK217&lt;[1]WAIVER_TX_Counties_FY22!BL$2,[1]WAIVER_TX_Counties_FY22!BL$2,IF([1]TX_Counties_FY22_Income_Limits!BK217=[1]WAIVER_TX_Counties_FY22!BL$2,[1]TX_Counties_FY22_Income_Limits!BK217)))</f>
        <v>104910</v>
      </c>
      <c r="BM217" s="64">
        <f>IF([1]TX_Counties_FY22_Income_Limits!BL217&gt;[1]WAIVER_TX_Counties_FY22!BM$2,[1]TX_Counties_FY22_Income_Limits!BL217,IF([1]TX_Counties_FY22_Income_Limits!BL217&lt;[1]WAIVER_TX_Counties_FY22!BM$2,[1]WAIVER_TX_Counties_FY22!BM$2,IF([1]TX_Counties_FY22_Income_Limits!BL217=[1]WAIVER_TX_Counties_FY22!BM$2,[1]TX_Counties_FY22_Income_Limits!BL217)))</f>
        <v>110290</v>
      </c>
      <c r="BN217" s="64">
        <f>IF([1]TX_Counties_FY22_Income_Limits!BM217&gt;[1]WAIVER_TX_Counties_FY22!BN$2,[1]TX_Counties_FY22_Income_Limits!BM217,IF([1]TX_Counties_FY22_Income_Limits!BM217&lt;[1]WAIVER_TX_Counties_FY22!BN$2,[1]WAIVER_TX_Counties_FY22!BN$2,IF([1]TX_Counties_FY22_Income_Limits!BM217=[1]WAIVER_TX_Counties_FY22!BN$2,[1]TX_Counties_FY22_Income_Limits!BM217)))</f>
        <v>115670</v>
      </c>
      <c r="BO217" s="64">
        <f>IF([1]TX_Counties_FY22_Income_Limits!BN217&gt;[1]WAIVER_TX_Counties_FY22!BO$2,[1]TX_Counties_FY22_Income_Limits!BN217,IF([1]TX_Counties_FY22_Income_Limits!BN217&lt;[1]WAIVER_TX_Counties_FY22!BO$2,[1]WAIVER_TX_Counties_FY22!BO$2,IF([1]TX_Counties_FY22_Income_Limits!BN217=[1]WAIVER_TX_Counties_FY22!BO$2,[1]TX_Counties_FY22_Income_Limits!BN217)))</f>
        <v>121050</v>
      </c>
      <c r="BP217" s="64">
        <f>IF([1]TX_Counties_FY22_Income_Limits!BO217&gt;[1]WAIVER_TX_Counties_FY22!BP$2,[1]TX_Counties_FY22_Income_Limits!BO217,IF([1]TX_Counties_FY22_Income_Limits!BO217&lt;[1]WAIVER_TX_Counties_FY22!BP$2,[1]WAIVER_TX_Counties_FY22!BP$2,IF([1]TX_Counties_FY22_Income_Limits!BO217=[1]WAIVER_TX_Counties_FY22!BP$2,[1]TX_Counties_FY22_Income_Limits!BO217)))</f>
        <v>126430</v>
      </c>
      <c r="BQ217" s="64">
        <f>IF([1]TX_Counties_FY22_Income_Limits!BP217&gt;[1]WAIVER_TX_Counties_FY22!BQ$2,[1]TX_Counties_FY22_Income_Limits!BP217,IF([1]TX_Counties_FY22_Income_Limits!BP217&lt;[1]WAIVER_TX_Counties_FY22!BQ$2,[1]WAIVER_TX_Counties_FY22!BQ$2,IF([1]TX_Counties_FY22_Income_Limits!BP217=[1]WAIVER_TX_Counties_FY22!BQ$2,[1]TX_Counties_FY22_Income_Limits!BP217)))</f>
        <v>131810</v>
      </c>
      <c r="BR217" s="64">
        <f>IF([1]TX_Counties_FY22_Income_Limits!BQ217&gt;[1]WAIVER_TX_Counties_FY22!BR$2,[1]TX_Counties_FY22_Income_Limits!BQ217,IF([1]TX_Counties_FY22_Income_Limits!BQ217&lt;[1]WAIVER_TX_Counties_FY22!BR$2,[1]WAIVER_TX_Counties_FY22!BR$2,IF([1]TX_Counties_FY22_Income_Limits!BQ217=[1]WAIVER_TX_Counties_FY22!BR$2,[1]TX_Counties_FY22_Income_Limits!BQ217)))</f>
        <v>137190</v>
      </c>
      <c r="BS217" s="64">
        <f>IF([1]TX_Counties_FY22_Income_Limits!BR217&gt;[1]WAIVER_TX_Counties_FY22!BS$2,[1]TX_Counties_FY22_Income_Limits!BR217,IF([1]TX_Counties_FY22_Income_Limits!BR217&lt;[1]WAIVER_TX_Counties_FY22!BS$2,[1]WAIVER_TX_Counties_FY22!BS$2,IF([1]TX_Counties_FY22_Income_Limits!BR217=[1]WAIVER_TX_Counties_FY22!BS$2,[1]TX_Counties_FY22_Income_Limits!BR217)))</f>
        <v>142570</v>
      </c>
      <c r="BT217" s="64">
        <f>IF([1]TX_Counties_FY22_Income_Limits!BS217&gt;[1]WAIVER_TX_Counties_FY22!BT$2,[1]TX_Counties_FY22_Income_Limits!BS217,IF([1]TX_Counties_FY22_Income_Limits!BS217&lt;[1]WAIVER_TX_Counties_FY22!BT$2,[1]WAIVER_TX_Counties_FY22!BT$2,IF([1]TX_Counties_FY22_Income_Limits!BS217=[1]WAIVER_TX_Counties_FY22!BT$2,[1]TX_Counties_FY22_Income_Limits!BS217)))</f>
        <v>147950</v>
      </c>
      <c r="BU217" s="64">
        <f>IF([1]TX_Counties_FY22_Income_Limits!BT217&gt;[1]WAIVER_TX_Counties_FY22!BU$2,[1]TX_Counties_FY22_Income_Limits!BT217,IF([1]TX_Counties_FY22_Income_Limits!BT217&lt;[1]WAIVER_TX_Counties_FY22!BU$2,[1]WAIVER_TX_Counties_FY22!BU$2,IF([1]TX_Counties_FY22_Income_Limits!BT217=[1]WAIVER_TX_Counties_FY22!BU$2,[1]TX_Counties_FY22_Income_Limits!BT217)))</f>
        <v>153330</v>
      </c>
      <c r="BV217" s="64">
        <f>IF([1]TX_Counties_FY22_Income_Limits!BU217&gt;[1]WAIVER_TX_Counties_FY22!BV$2,[1]TX_Counties_FY22_Income_Limits!BU217,IF([1]TX_Counties_FY22_Income_Limits!BU217&lt;[1]WAIVER_TX_Counties_FY22!BV$2,[1]WAIVER_TX_Counties_FY22!BV$2,IF([1]TX_Counties_FY22_Income_Limits!BU217=[1]WAIVER_TX_Counties_FY22!BV$2,[1]TX_Counties_FY22_Income_Limits!BU217)))</f>
        <v>158710</v>
      </c>
      <c r="BW217" s="64">
        <f>IF([1]TX_Counties_FY22_Income_Limits!BV217&gt;[1]WAIVER_TX_Counties_FY22!BW$2,[1]TX_Counties_FY22_Income_Limits!BV217,IF([1]TX_Counties_FY22_Income_Limits!BV217&lt;[1]WAIVER_TX_Counties_FY22!BW$2,[1]WAIVER_TX_Counties_FY22!BW$2,IF([1]TX_Counties_FY22_Income_Limits!BV217=[1]WAIVER_TX_Counties_FY22!BW$2,[1]TX_Counties_FY22_Income_Limits!BV217)))</f>
        <v>164090</v>
      </c>
      <c r="BX217" s="64">
        <f>IF([1]TX_Counties_FY22_Income_Limits!BW217&gt;[1]WAIVER_TX_Counties_FY22!BX$2,[1]TX_Counties_FY22_Income_Limits!BW217,IF([1]TX_Counties_FY22_Income_Limits!BW217&lt;[1]WAIVER_TX_Counties_FY22!BX$2,[1]WAIVER_TX_Counties_FY22!BX$2,IF([1]TX_Counties_FY22_Income_Limits!BW217=[1]WAIVER_TX_Counties_FY22!BX$2,[1]TX_Counties_FY22_Income_Limits!BW217)))</f>
        <v>169470</v>
      </c>
      <c r="BY217" s="64">
        <f>IF([1]TX_Counties_FY22_Income_Limits!BX217&gt;[1]WAIVER_TX_Counties_FY22!BY$2,[1]TX_Counties_FY22_Income_Limits!BX217,IF([1]TX_Counties_FY22_Income_Limits!BX217&lt;[1]WAIVER_TX_Counties_FY22!BY$2,[1]WAIVER_TX_Counties_FY22!BY$2,IF([1]TX_Counties_FY22_Income_Limits!BX217=[1]WAIVER_TX_Counties_FY22!BY$2,[1]TX_Counties_FY22_Income_Limits!BX217)))</f>
        <v>174850</v>
      </c>
      <c r="BZ217" s="64">
        <f>IF([1]TX_Counties_FY22_Income_Limits!BY217&gt;[1]WAIVER_TX_Counties_FY22!BZ$2,[1]TX_Counties_FY22_Income_Limits!BY217,IF([1]TX_Counties_FY22_Income_Limits!BY217&lt;[1]WAIVER_TX_Counties_FY22!BZ$2,[1]WAIVER_TX_Counties_FY22!BZ$2,IF([1]TX_Counties_FY22_Income_Limits!BY217=[1]WAIVER_TX_Counties_FY22!BZ$2,[1]TX_Counties_FY22_Income_Limits!BY217)))</f>
        <v>180230</v>
      </c>
      <c r="CA217" s="64">
        <f>IF([1]TX_Counties_FY22_Income_Limits!BZ217&gt;[1]WAIVER_TX_Counties_FY22!CA$2,[1]TX_Counties_FY22_Income_Limits!BZ217,IF([1]TX_Counties_FY22_Income_Limits!BZ217&lt;[1]WAIVER_TX_Counties_FY22!CA$2,[1]WAIVER_TX_Counties_FY22!CA$2,IF([1]TX_Counties_FY22_Income_Limits!BZ217=[1]WAIVER_TX_Counties_FY22!CA$2,[1]TX_Counties_FY22_Income_Limits!BZ217)))</f>
        <v>59709.999999999993</v>
      </c>
      <c r="CB217" s="64">
        <f>IF([1]TX_Counties_FY22_Income_Limits!CA217&gt;[1]WAIVER_TX_Counties_FY22!CB$2,[1]TX_Counties_FY22_Income_Limits!CA217,IF([1]TX_Counties_FY22_Income_Limits!CA217&lt;[1]WAIVER_TX_Counties_FY22!CB$2,[1]WAIVER_TX_Counties_FY22!CB$2,IF([1]TX_Counties_FY22_Income_Limits!CA217=[1]WAIVER_TX_Counties_FY22!CB$2,[1]TX_Counties_FY22_Income_Limits!CA217)))</f>
        <v>68240</v>
      </c>
      <c r="CC217" s="64">
        <f>IF([1]TX_Counties_FY22_Income_Limits!CB217&gt;[1]WAIVER_TX_Counties_FY22!CC$2,[1]TX_Counties_FY22_Income_Limits!CB217,IF([1]TX_Counties_FY22_Income_Limits!CB217&lt;[1]WAIVER_TX_Counties_FY22!CC$2,[1]WAIVER_TX_Counties_FY22!CC$2,IF([1]TX_Counties_FY22_Income_Limits!CB217=[1]WAIVER_TX_Counties_FY22!CC$2,[1]TX_Counties_FY22_Income_Limits!CB217)))</f>
        <v>76770</v>
      </c>
      <c r="CD217" s="64">
        <f>IF([1]TX_Counties_FY22_Income_Limits!CC217&gt;[1]WAIVER_TX_Counties_FY22!CD$2,[1]TX_Counties_FY22_Income_Limits!CC217,IF([1]TX_Counties_FY22_Income_Limits!CC217&lt;[1]WAIVER_TX_Counties_FY22!CD$2,[1]WAIVER_TX_Counties_FY22!CD$2,IF([1]TX_Counties_FY22_Income_Limits!CC217=[1]WAIVER_TX_Counties_FY22!CD$2,[1]TX_Counties_FY22_Income_Limits!CC217)))</f>
        <v>85300</v>
      </c>
      <c r="CE217" s="64">
        <f>IF([1]TX_Counties_FY22_Income_Limits!CD217&gt;[1]WAIVER_TX_Counties_FY22!CE$2,[1]TX_Counties_FY22_Income_Limits!CD217,IF([1]TX_Counties_FY22_Income_Limits!CD217&lt;[1]WAIVER_TX_Counties_FY22!CE$2,[1]WAIVER_TX_Counties_FY22!CE$2,IF([1]TX_Counties_FY22_Income_Limits!CD217=[1]WAIVER_TX_Counties_FY22!CE$2,[1]TX_Counties_FY22_Income_Limits!CD217)))</f>
        <v>92124</v>
      </c>
      <c r="CF217" s="64">
        <f>IF([1]TX_Counties_FY22_Income_Limits!CE217&gt;[1]WAIVER_TX_Counties_FY22!CF$2,[1]TX_Counties_FY22_Income_Limits!CE217,IF([1]TX_Counties_FY22_Income_Limits!CE217&lt;[1]WAIVER_TX_Counties_FY22!CF$2,[1]WAIVER_TX_Counties_FY22!CF$2,IF([1]TX_Counties_FY22_Income_Limits!CE217=[1]WAIVER_TX_Counties_FY22!CF$2,[1]TX_Counties_FY22_Income_Limits!CE217)))</f>
        <v>98948</v>
      </c>
      <c r="CG217" s="64">
        <f>IF([1]TX_Counties_FY22_Income_Limits!CF217&gt;[1]WAIVER_TX_Counties_FY22!CG$2,[1]TX_Counties_FY22_Income_Limits!CF217,IF([1]TX_Counties_FY22_Income_Limits!CF217&lt;[1]WAIVER_TX_Counties_FY22!CG$2,[1]WAIVER_TX_Counties_FY22!CG$2,IF([1]TX_Counties_FY22_Income_Limits!CF217=[1]WAIVER_TX_Counties_FY22!CG$2,[1]TX_Counties_FY22_Income_Limits!CF217)))</f>
        <v>105772</v>
      </c>
      <c r="CH217" s="64">
        <f>IF([1]TX_Counties_FY22_Income_Limits!CG217&gt;[1]WAIVER_TX_Counties_FY22!CH$2,[1]TX_Counties_FY22_Income_Limits!CG217,IF([1]TX_Counties_FY22_Income_Limits!CG217&lt;[1]WAIVER_TX_Counties_FY22!CH$2,[1]WAIVER_TX_Counties_FY22!CH$2,IF([1]TX_Counties_FY22_Income_Limits!CG217=[1]WAIVER_TX_Counties_FY22!CH$2,[1]TX_Counties_FY22_Income_Limits!CG217)))</f>
        <v>112596</v>
      </c>
      <c r="CI217" s="64">
        <f>IF([1]TX_Counties_FY22_Income_Limits!CH217&gt;[1]WAIVER_TX_Counties_FY22!CI$2,[1]TX_Counties_FY22_Income_Limits!CH217,IF([1]TX_Counties_FY22_Income_Limits!CH217&lt;[1]WAIVER_TX_Counties_FY22!CI$2,[1]WAIVER_TX_Counties_FY22!CI$2,IF([1]TX_Counties_FY22_Income_Limits!CH217=[1]WAIVER_TX_Counties_FY22!CI$2,[1]TX_Counties_FY22_Income_Limits!CH217)))</f>
        <v>119419.99999999999</v>
      </c>
      <c r="CJ217" s="64">
        <f>IF([1]TX_Counties_FY22_Income_Limits!CI217&gt;[1]WAIVER_TX_Counties_FY22!CJ$2,[1]TX_Counties_FY22_Income_Limits!CI217,IF([1]TX_Counties_FY22_Income_Limits!CI217&lt;[1]WAIVER_TX_Counties_FY22!CJ$2,[1]WAIVER_TX_Counties_FY22!CJ$2,IF([1]TX_Counties_FY22_Income_Limits!CI217=[1]WAIVER_TX_Counties_FY22!CJ$2,[1]TX_Counties_FY22_Income_Limits!CI217)))</f>
        <v>126244</v>
      </c>
      <c r="CK217" s="64">
        <f>IF([1]TX_Counties_FY22_Income_Limits!CJ217&gt;[1]WAIVER_TX_Counties_FY22!CK$2,[1]TX_Counties_FY22_Income_Limits!CJ217,IF([1]TX_Counties_FY22_Income_Limits!CJ217&lt;[1]WAIVER_TX_Counties_FY22!CK$2,[1]WAIVER_TX_Counties_FY22!CK$2,IF([1]TX_Counties_FY22_Income_Limits!CJ217=[1]WAIVER_TX_Counties_FY22!CK$2,[1]TX_Counties_FY22_Income_Limits!CJ217)))</f>
        <v>133068</v>
      </c>
      <c r="CL217" s="64">
        <f>IF([1]TX_Counties_FY22_Income_Limits!CK217&gt;[1]WAIVER_TX_Counties_FY22!CL$2,[1]TX_Counties_FY22_Income_Limits!CK217,IF([1]TX_Counties_FY22_Income_Limits!CK217&lt;[1]WAIVER_TX_Counties_FY22!CL$2,[1]WAIVER_TX_Counties_FY22!CL$2,IF([1]TX_Counties_FY22_Income_Limits!CK217=[1]WAIVER_TX_Counties_FY22!CL$2,[1]TX_Counties_FY22_Income_Limits!CK217)))</f>
        <v>139892</v>
      </c>
      <c r="CM217" s="64">
        <f>IF([1]TX_Counties_FY22_Income_Limits!CL217&gt;[1]WAIVER_TX_Counties_FY22!CM$2,[1]TX_Counties_FY22_Income_Limits!CL217,IF([1]TX_Counties_FY22_Income_Limits!CL217&lt;[1]WAIVER_TX_Counties_FY22!CM$2,[1]WAIVER_TX_Counties_FY22!CM$2,IF([1]TX_Counties_FY22_Income_Limits!CL217=[1]WAIVER_TX_Counties_FY22!CM$2,[1]TX_Counties_FY22_Income_Limits!CL217)))</f>
        <v>146716</v>
      </c>
      <c r="CN217" s="64">
        <f>IF([1]TX_Counties_FY22_Income_Limits!CM217&gt;[1]WAIVER_TX_Counties_FY22!CN$2,[1]TX_Counties_FY22_Income_Limits!CM217,IF([1]TX_Counties_FY22_Income_Limits!CM217&lt;[1]WAIVER_TX_Counties_FY22!CN$2,[1]WAIVER_TX_Counties_FY22!CN$2,IF([1]TX_Counties_FY22_Income_Limits!CM217=[1]WAIVER_TX_Counties_FY22!CN$2,[1]TX_Counties_FY22_Income_Limits!CM217)))</f>
        <v>153540</v>
      </c>
      <c r="CO217" s="64">
        <f>IF([1]TX_Counties_FY22_Income_Limits!CN217&gt;[1]WAIVER_TX_Counties_FY22!CO$2,[1]TX_Counties_FY22_Income_Limits!CN217,IF([1]TX_Counties_FY22_Income_Limits!CN217&lt;[1]WAIVER_TX_Counties_FY22!CO$2,[1]WAIVER_TX_Counties_FY22!CO$2,IF([1]TX_Counties_FY22_Income_Limits!CN217=[1]WAIVER_TX_Counties_FY22!CO$2,[1]TX_Counties_FY22_Income_Limits!CN217)))</f>
        <v>160364</v>
      </c>
      <c r="CP217" s="64">
        <f>IF([1]TX_Counties_FY22_Income_Limits!CO217&gt;[1]WAIVER_TX_Counties_FY22!CP$2,[1]TX_Counties_FY22_Income_Limits!CO217,IF([1]TX_Counties_FY22_Income_Limits!CO217&lt;[1]WAIVER_TX_Counties_FY22!CP$2,[1]WAIVER_TX_Counties_FY22!CP$2,IF([1]TX_Counties_FY22_Income_Limits!CO217=[1]WAIVER_TX_Counties_FY22!CP$2,[1]TX_Counties_FY22_Income_Limits!CO217)))</f>
        <v>167188</v>
      </c>
      <c r="CQ217" s="64">
        <f>IF([1]TX_Counties_FY22_Income_Limits!CP217&gt;[1]WAIVER_TX_Counties_FY22!CQ$2,[1]TX_Counties_FY22_Income_Limits!CP217,IF([1]TX_Counties_FY22_Income_Limits!CP217&lt;[1]WAIVER_TX_Counties_FY22!CQ$2,[1]WAIVER_TX_Counties_FY22!CQ$2,IF([1]TX_Counties_FY22_Income_Limits!CP217=[1]WAIVER_TX_Counties_FY22!CQ$2,[1]TX_Counties_FY22_Income_Limits!CP217)))</f>
        <v>174012</v>
      </c>
      <c r="CR217" s="64">
        <f>IF([1]TX_Counties_FY22_Income_Limits!CQ217&gt;[1]WAIVER_TX_Counties_FY22!CR$2,[1]TX_Counties_FY22_Income_Limits!CQ217,IF([1]TX_Counties_FY22_Income_Limits!CQ217&lt;[1]WAIVER_TX_Counties_FY22!CR$2,[1]WAIVER_TX_Counties_FY22!CR$2,IF([1]TX_Counties_FY22_Income_Limits!CQ217=[1]WAIVER_TX_Counties_FY22!CR$2,[1]TX_Counties_FY22_Income_Limits!CQ217)))</f>
        <v>180836</v>
      </c>
      <c r="CS217" s="64">
        <f>IF([1]TX_Counties_FY22_Income_Limits!CR217&gt;[1]WAIVER_TX_Counties_FY22!CS$2,[1]TX_Counties_FY22_Income_Limits!CR217,IF([1]TX_Counties_FY22_Income_Limits!CR217&lt;[1]WAIVER_TX_Counties_FY22!CS$2,[1]WAIVER_TX_Counties_FY22!CS$2,IF([1]TX_Counties_FY22_Income_Limits!CR217=[1]WAIVER_TX_Counties_FY22!CS$2,[1]TX_Counties_FY22_Income_Limits!CR217)))</f>
        <v>187660</v>
      </c>
      <c r="CT217" s="64">
        <f>IF([1]TX_Counties_FY22_Income_Limits!CS217&gt;[1]WAIVER_TX_Counties_FY22!CT$2,[1]TX_Counties_FY22_Income_Limits!CS217,IF([1]TX_Counties_FY22_Income_Limits!CS217&lt;[1]WAIVER_TX_Counties_FY22!CT$2,[1]WAIVER_TX_Counties_FY22!CT$2,IF([1]TX_Counties_FY22_Income_Limits!CS217=[1]WAIVER_TX_Counties_FY22!CT$2,[1]TX_Counties_FY22_Income_Limits!CS217)))</f>
        <v>194484</v>
      </c>
      <c r="CU217" s="64">
        <f>IF([1]TX_Counties_FY22_Income_Limits!CT217&gt;[1]WAIVER_TX_Counties_FY22!CU$2,[1]TX_Counties_FY22_Income_Limits!CT217,IF([1]TX_Counties_FY22_Income_Limits!CT217&lt;[1]WAIVER_TX_Counties_FY22!CU$2,[1]WAIVER_TX_Counties_FY22!CU$2,IF([1]TX_Counties_FY22_Income_Limits!CT217=[1]WAIVER_TX_Counties_FY22!CU$2,[1]TX_Counties_FY22_Income_Limits!CT217)))</f>
        <v>201308</v>
      </c>
      <c r="CV217" s="64">
        <f>IF([1]TX_Counties_FY22_Income_Limits!CU217&gt;[1]WAIVER_TX_Counties_FY22!CV$2,[1]TX_Counties_FY22_Income_Limits!CU217,IF([1]TX_Counties_FY22_Income_Limits!CU217&lt;[1]WAIVER_TX_Counties_FY22!CV$2,[1]WAIVER_TX_Counties_FY22!CV$2,IF([1]TX_Counties_FY22_Income_Limits!CU217=[1]WAIVER_TX_Counties_FY22!CV$2,[1]TX_Counties_FY22_Income_Limits!CU217)))</f>
        <v>208132</v>
      </c>
      <c r="CW217" s="64">
        <f>IF([1]TX_Counties_FY22_Income_Limits!CV217&gt;[1]WAIVER_TX_Counties_FY22!CW$2,[1]TX_Counties_FY22_Income_Limits!CV217,IF([1]TX_Counties_FY22_Income_Limits!CV217&lt;[1]WAIVER_TX_Counties_FY22!CW$2,[1]WAIVER_TX_Counties_FY22!CW$2,IF([1]TX_Counties_FY22_Income_Limits!CV217=[1]WAIVER_TX_Counties_FY22!CW$2,[1]TX_Counties_FY22_Income_Limits!CV217)))</f>
        <v>214956</v>
      </c>
      <c r="CX217" s="64">
        <f>IF([1]TX_Counties_FY22_Income_Limits!CW217&gt;[1]WAIVER_TX_Counties_FY22!CX$2,[1]TX_Counties_FY22_Income_Limits!CW217,IF([1]TX_Counties_FY22_Income_Limits!CW217&lt;[1]WAIVER_TX_Counties_FY22!CX$2,[1]WAIVER_TX_Counties_FY22!CX$2,IF([1]TX_Counties_FY22_Income_Limits!CW217=[1]WAIVER_TX_Counties_FY22!CX$2,[1]TX_Counties_FY22_Income_Limits!CW217)))</f>
        <v>221780</v>
      </c>
      <c r="CY217" s="64">
        <f>IF([1]TX_Counties_FY22_Income_Limits!CX217&gt;[1]WAIVER_TX_Counties_FY22!CY$2,[1]TX_Counties_FY22_Income_Limits!CX217,IF([1]TX_Counties_FY22_Income_Limits!CX217&lt;[1]WAIVER_TX_Counties_FY22!CY$2,[1]WAIVER_TX_Counties_FY22!CY$2,IF([1]TX_Counties_FY22_Income_Limits!CX217=[1]WAIVER_TX_Counties_FY22!CY$2,[1]TX_Counties_FY22_Income_Limits!CX217)))</f>
        <v>228604</v>
      </c>
      <c r="CZ217" s="64">
        <f>IF([1]TX_Counties_FY22_Income_Limits!CY217&gt;[1]WAIVER_TX_Counties_FY22!CZ$2,[1]TX_Counties_FY22_Income_Limits!CY217,IF([1]TX_Counties_FY22_Income_Limits!CY217&lt;[1]WAIVER_TX_Counties_FY22!CZ$2,[1]WAIVER_TX_Counties_FY22!CZ$2,IF([1]TX_Counties_FY22_Income_Limits!CY217=[1]WAIVER_TX_Counties_FY22!CZ$2,[1]TX_Counties_FY22_Income_Limits!CY217)))</f>
        <v>71652</v>
      </c>
      <c r="DA217" s="64">
        <f>IF([1]TX_Counties_FY22_Income_Limits!CZ217&gt;[1]WAIVER_TX_Counties_FY22!DA$2,[1]TX_Counties_FY22_Income_Limits!CZ217,IF([1]TX_Counties_FY22_Income_Limits!CZ217&lt;[1]WAIVER_TX_Counties_FY22!DA$2,[1]WAIVER_TX_Counties_FY22!DA$2,IF([1]TX_Counties_FY22_Income_Limits!CZ217=[1]WAIVER_TX_Counties_FY22!DA$2,[1]TX_Counties_FY22_Income_Limits!CZ217)))</f>
        <v>81888</v>
      </c>
      <c r="DB217" s="64">
        <f>IF([1]TX_Counties_FY22_Income_Limits!DA217&gt;[1]WAIVER_TX_Counties_FY22!DB$2,[1]TX_Counties_FY22_Income_Limits!DA217,IF([1]TX_Counties_FY22_Income_Limits!DA217&lt;[1]WAIVER_TX_Counties_FY22!DB$2,[1]WAIVER_TX_Counties_FY22!DB$2,IF([1]TX_Counties_FY22_Income_Limits!DA217=[1]WAIVER_TX_Counties_FY22!DB$2,[1]TX_Counties_FY22_Income_Limits!DA217)))</f>
        <v>92124</v>
      </c>
      <c r="DC217" s="64">
        <f>IF([1]TX_Counties_FY22_Income_Limits!DB217&gt;[1]WAIVER_TX_Counties_FY22!DC$2,[1]TX_Counties_FY22_Income_Limits!DB217,IF([1]TX_Counties_FY22_Income_Limits!DB217&lt;[1]WAIVER_TX_Counties_FY22!DC$2,[1]WAIVER_TX_Counties_FY22!DC$2,IF([1]TX_Counties_FY22_Income_Limits!DB217=[1]WAIVER_TX_Counties_FY22!DC$2,[1]TX_Counties_FY22_Income_Limits!DB217)))</f>
        <v>102360</v>
      </c>
      <c r="DD217" s="64">
        <f>IF([1]TX_Counties_FY22_Income_Limits!DC217&gt;[1]WAIVER_TX_Counties_FY22!DD$2,[1]TX_Counties_FY22_Income_Limits!DC217,IF([1]TX_Counties_FY22_Income_Limits!DC217&lt;[1]WAIVER_TX_Counties_FY22!DD$2,[1]WAIVER_TX_Counties_FY22!DD$2,IF([1]TX_Counties_FY22_Income_Limits!DC217=[1]WAIVER_TX_Counties_FY22!DD$2,[1]TX_Counties_FY22_Income_Limits!DC217)))</f>
        <v>110548.8</v>
      </c>
      <c r="DE217" s="64">
        <f>IF([1]TX_Counties_FY22_Income_Limits!DD217&gt;[1]WAIVER_TX_Counties_FY22!DE$2,[1]TX_Counties_FY22_Income_Limits!DD217,IF([1]TX_Counties_FY22_Income_Limits!DD217&lt;[1]WAIVER_TX_Counties_FY22!DE$2,[1]WAIVER_TX_Counties_FY22!DE$2,IF([1]TX_Counties_FY22_Income_Limits!DD217=[1]WAIVER_TX_Counties_FY22!DE$2,[1]TX_Counties_FY22_Income_Limits!DD217)))</f>
        <v>118737.59999999999</v>
      </c>
      <c r="DF217" s="64">
        <f>IF([1]TX_Counties_FY22_Income_Limits!DE217&gt;[1]WAIVER_TX_Counties_FY22!DF$2,[1]TX_Counties_FY22_Income_Limits!DE217,IF([1]TX_Counties_FY22_Income_Limits!DE217&lt;[1]WAIVER_TX_Counties_FY22!DF$2,[1]WAIVER_TX_Counties_FY22!DF$2,IF([1]TX_Counties_FY22_Income_Limits!DE217=[1]WAIVER_TX_Counties_FY22!DF$2,[1]TX_Counties_FY22_Income_Limits!DE217)))</f>
        <v>126926.39999999999</v>
      </c>
      <c r="DG217" s="64">
        <f>IF([1]TX_Counties_FY22_Income_Limits!DF217&gt;[1]WAIVER_TX_Counties_FY22!DG$2,[1]TX_Counties_FY22_Income_Limits!DF217,IF([1]TX_Counties_FY22_Income_Limits!DF217&lt;[1]WAIVER_TX_Counties_FY22!DG$2,[1]WAIVER_TX_Counties_FY22!DG$2,IF([1]TX_Counties_FY22_Income_Limits!DF217=[1]WAIVER_TX_Counties_FY22!DG$2,[1]TX_Counties_FY22_Income_Limits!DF217)))</f>
        <v>135115.20000000001</v>
      </c>
      <c r="DH217" s="64">
        <f>IF([1]TX_Counties_FY22_Income_Limits!DG217&gt;[1]WAIVER_TX_Counties_FY22!DH$2,[1]TX_Counties_FY22_Income_Limits!DG217,IF([1]TX_Counties_FY22_Income_Limits!DG217&lt;[1]WAIVER_TX_Counties_FY22!DH$2,[1]WAIVER_TX_Counties_FY22!DH$2,IF([1]TX_Counties_FY22_Income_Limits!DG217=[1]WAIVER_TX_Counties_FY22!DH$2,[1]TX_Counties_FY22_Income_Limits!DG217)))</f>
        <v>143304</v>
      </c>
      <c r="DI217" s="64">
        <f>IF([1]TX_Counties_FY22_Income_Limits!DH217&gt;[1]WAIVER_TX_Counties_FY22!DI$2,[1]TX_Counties_FY22_Income_Limits!DH217,IF([1]TX_Counties_FY22_Income_Limits!DH217&lt;[1]WAIVER_TX_Counties_FY22!DI$2,[1]WAIVER_TX_Counties_FY22!DI$2,IF([1]TX_Counties_FY22_Income_Limits!DH217=[1]WAIVER_TX_Counties_FY22!DI$2,[1]TX_Counties_FY22_Income_Limits!DH217)))</f>
        <v>151492.79999999999</v>
      </c>
      <c r="DJ217" s="64">
        <f>IF([1]TX_Counties_FY22_Income_Limits!DI217&gt;[1]WAIVER_TX_Counties_FY22!DJ$2,[1]TX_Counties_FY22_Income_Limits!DI217,IF([1]TX_Counties_FY22_Income_Limits!DI217&lt;[1]WAIVER_TX_Counties_FY22!DJ$2,[1]WAIVER_TX_Counties_FY22!DJ$2,IF([1]TX_Counties_FY22_Income_Limits!DI217=[1]WAIVER_TX_Counties_FY22!DJ$2,[1]TX_Counties_FY22_Income_Limits!DI217)))</f>
        <v>159681.59999999998</v>
      </c>
      <c r="DK217" s="64">
        <f>IF([1]TX_Counties_FY22_Income_Limits!DJ217&gt;[1]WAIVER_TX_Counties_FY22!DK$2,[1]TX_Counties_FY22_Income_Limits!DJ217,IF([1]TX_Counties_FY22_Income_Limits!DJ217&lt;[1]WAIVER_TX_Counties_FY22!DK$2,[1]WAIVER_TX_Counties_FY22!DK$2,IF([1]TX_Counties_FY22_Income_Limits!DJ217=[1]WAIVER_TX_Counties_FY22!DK$2,[1]TX_Counties_FY22_Income_Limits!DJ217)))</f>
        <v>167870.39999999997</v>
      </c>
      <c r="DL217" s="64">
        <f>IF([1]TX_Counties_FY22_Income_Limits!DK217&gt;[1]WAIVER_TX_Counties_FY22!DL$2,[1]TX_Counties_FY22_Income_Limits!DK217,IF([1]TX_Counties_FY22_Income_Limits!DK217&lt;[1]WAIVER_TX_Counties_FY22!DL$2,[1]WAIVER_TX_Counties_FY22!DL$2,IF([1]TX_Counties_FY22_Income_Limits!DK217=[1]WAIVER_TX_Counties_FY22!DL$2,[1]TX_Counties_FY22_Income_Limits!DK217)))</f>
        <v>176059.19999999995</v>
      </c>
      <c r="DM217" s="64">
        <f>IF([1]TX_Counties_FY22_Income_Limits!DL217&gt;[1]WAIVER_TX_Counties_FY22!DM$2,[1]TX_Counties_FY22_Income_Limits!DL217,IF([1]TX_Counties_FY22_Income_Limits!DL217&lt;[1]WAIVER_TX_Counties_FY22!DM$2,[1]WAIVER_TX_Counties_FY22!DM$2,IF([1]TX_Counties_FY22_Income_Limits!DL217=[1]WAIVER_TX_Counties_FY22!DM$2,[1]TX_Counties_FY22_Income_Limits!DL217)))</f>
        <v>184247.99999999994</v>
      </c>
      <c r="DN217" s="64">
        <f>IF([1]TX_Counties_FY22_Income_Limits!DM217&gt;[1]WAIVER_TX_Counties_FY22!DN$2,[1]TX_Counties_FY22_Income_Limits!DM217,IF([1]TX_Counties_FY22_Income_Limits!DM217&lt;[1]WAIVER_TX_Counties_FY22!DN$2,[1]WAIVER_TX_Counties_FY22!DN$2,IF([1]TX_Counties_FY22_Income_Limits!DM217=[1]WAIVER_TX_Counties_FY22!DN$2,[1]TX_Counties_FY22_Income_Limits!DM217)))</f>
        <v>192436.79999999993</v>
      </c>
      <c r="DO217" s="64">
        <f>IF([1]TX_Counties_FY22_Income_Limits!DN217&gt;[1]WAIVER_TX_Counties_FY22!DO$2,[1]TX_Counties_FY22_Income_Limits!DN217,IF([1]TX_Counties_FY22_Income_Limits!DN217&lt;[1]WAIVER_TX_Counties_FY22!DO$2,[1]WAIVER_TX_Counties_FY22!DO$2,IF([1]TX_Counties_FY22_Income_Limits!DN217=[1]WAIVER_TX_Counties_FY22!DO$2,[1]TX_Counties_FY22_Income_Limits!DN217)))</f>
        <v>200625.59999999992</v>
      </c>
      <c r="DP217" s="64">
        <f>IF([1]TX_Counties_FY22_Income_Limits!DO217&gt;[1]WAIVER_TX_Counties_FY22!DP$2,[1]TX_Counties_FY22_Income_Limits!DO217,IF([1]TX_Counties_FY22_Income_Limits!DO217&lt;[1]WAIVER_TX_Counties_FY22!DP$2,[1]WAIVER_TX_Counties_FY22!DP$2,IF([1]TX_Counties_FY22_Income_Limits!DO217=[1]WAIVER_TX_Counties_FY22!DP$2,[1]TX_Counties_FY22_Income_Limits!DO217)))</f>
        <v>208814.39999999991</v>
      </c>
      <c r="DQ217" s="64">
        <f>IF([1]TX_Counties_FY22_Income_Limits!DP217&gt;[1]WAIVER_TX_Counties_FY22!DQ$2,[1]TX_Counties_FY22_Income_Limits!DP217,IF([1]TX_Counties_FY22_Income_Limits!DP217&lt;[1]WAIVER_TX_Counties_FY22!DQ$2,[1]WAIVER_TX_Counties_FY22!DQ$2,IF([1]TX_Counties_FY22_Income_Limits!DP217=[1]WAIVER_TX_Counties_FY22!DQ$2,[1]TX_Counties_FY22_Income_Limits!DP217)))</f>
        <v>217003.1999999999</v>
      </c>
      <c r="DR217" s="64">
        <f>IF([1]TX_Counties_FY22_Income_Limits!DQ217&gt;[1]WAIVER_TX_Counties_FY22!DR$2,[1]TX_Counties_FY22_Income_Limits!DQ217,IF([1]TX_Counties_FY22_Income_Limits!DQ217&lt;[1]WAIVER_TX_Counties_FY22!DR$2,[1]WAIVER_TX_Counties_FY22!DR$2,IF([1]TX_Counties_FY22_Income_Limits!DQ217=[1]WAIVER_TX_Counties_FY22!DR$2,[1]TX_Counties_FY22_Income_Limits!DQ217)))</f>
        <v>225191.99999999988</v>
      </c>
      <c r="DS217" s="64">
        <f>IF([1]TX_Counties_FY22_Income_Limits!DR217&gt;[1]WAIVER_TX_Counties_FY22!DS$2,[1]TX_Counties_FY22_Income_Limits!DR217,IF([1]TX_Counties_FY22_Income_Limits!DR217&lt;[1]WAIVER_TX_Counties_FY22!DS$2,[1]WAIVER_TX_Counties_FY22!DS$2,IF([1]TX_Counties_FY22_Income_Limits!DR217=[1]WAIVER_TX_Counties_FY22!DS$2,[1]TX_Counties_FY22_Income_Limits!DR217)))</f>
        <v>233380.79999999987</v>
      </c>
      <c r="DT217" s="64">
        <f>IF([1]TX_Counties_FY22_Income_Limits!DS217&gt;[1]WAIVER_TX_Counties_FY22!DT$2,[1]TX_Counties_FY22_Income_Limits!DS217,IF([1]TX_Counties_FY22_Income_Limits!DS217&lt;[1]WAIVER_TX_Counties_FY22!DT$2,[1]WAIVER_TX_Counties_FY22!DT$2,IF([1]TX_Counties_FY22_Income_Limits!DS217=[1]WAIVER_TX_Counties_FY22!DT$2,[1]TX_Counties_FY22_Income_Limits!DS217)))</f>
        <v>241569.59999999986</v>
      </c>
      <c r="DU217" s="64">
        <f>IF([1]TX_Counties_FY22_Income_Limits!DT217&gt;[1]WAIVER_TX_Counties_FY22!DU$2,[1]TX_Counties_FY22_Income_Limits!DT217,IF([1]TX_Counties_FY22_Income_Limits!DT217&lt;[1]WAIVER_TX_Counties_FY22!DU$2,[1]WAIVER_TX_Counties_FY22!DU$2,IF([1]TX_Counties_FY22_Income_Limits!DT217=[1]WAIVER_TX_Counties_FY22!DU$2,[1]TX_Counties_FY22_Income_Limits!DT217)))</f>
        <v>249758.39999999985</v>
      </c>
      <c r="DV217" s="64">
        <f>IF([1]TX_Counties_FY22_Income_Limits!DU217&gt;[1]WAIVER_TX_Counties_FY22!DV$2,[1]TX_Counties_FY22_Income_Limits!DU217,IF([1]TX_Counties_FY22_Income_Limits!DU217&lt;[1]WAIVER_TX_Counties_FY22!DV$2,[1]WAIVER_TX_Counties_FY22!DV$2,IF([1]TX_Counties_FY22_Income_Limits!DU217=[1]WAIVER_TX_Counties_FY22!DV$2,[1]TX_Counties_FY22_Income_Limits!DU217)))</f>
        <v>257947.19999999984</v>
      </c>
      <c r="DW217" s="64">
        <f>IF([1]TX_Counties_FY22_Income_Limits!DV217&gt;[1]WAIVER_TX_Counties_FY22!DW$2,[1]TX_Counties_FY22_Income_Limits!DV217,IF([1]TX_Counties_FY22_Income_Limits!DV217&lt;[1]WAIVER_TX_Counties_FY22!DW$2,[1]WAIVER_TX_Counties_FY22!DW$2,IF([1]TX_Counties_FY22_Income_Limits!DV217=[1]WAIVER_TX_Counties_FY22!DW$2,[1]TX_Counties_FY22_Income_Limits!DV217)))</f>
        <v>266135.99999999983</v>
      </c>
      <c r="DX217" s="64">
        <f>IF([1]TX_Counties_FY22_Income_Limits!DW217&gt;[1]WAIVER_TX_Counties_FY22!DX$2,[1]TX_Counties_FY22_Income_Limits!DW217,IF([1]TX_Counties_FY22_Income_Limits!DW217&lt;[1]WAIVER_TX_Counties_FY22!DX$2,[1]WAIVER_TX_Counties_FY22!DX$2,IF([1]TX_Counties_FY22_Income_Limits!DW217=[1]WAIVER_TX_Counties_FY22!DX$2,[1]TX_Counties_FY22_Income_Limits!DW217)))</f>
        <v>274324.79999999981</v>
      </c>
    </row>
    <row r="218" spans="1:129" ht="14.45">
      <c r="A218" s="65" t="s">
        <v>407</v>
      </c>
      <c r="B218" s="65" t="str">
        <f t="shared" si="8"/>
        <v>YES</v>
      </c>
      <c r="C218" s="64">
        <f>[1]TX_Counties_FY22_Income_Limits!B218</f>
        <v>78500</v>
      </c>
      <c r="D218" s="64">
        <f>IF([1]TX_Counties_FY22_Income_Limits!C218&gt;[1]WAIVER_TX_Counties_FY22!D$2,[1]TX_Counties_FY22_Income_Limits!C218,IF([1]TX_Counties_FY22_Income_Limits!C218&lt;[1]WAIVER_TX_Counties_FY22!D$2,[1]WAIVER_TX_Counties_FY22!D$2,IF([1]TX_Counties_FY22_Income_Limits!C218=[1]WAIVER_TX_Counties_FY22!D$2,[1]TX_Counties_FY22_Income_Limits!C218)))</f>
        <v>17650</v>
      </c>
      <c r="E218" s="64">
        <f>IF([1]TX_Counties_FY22_Income_Limits!D218&gt;[1]WAIVER_TX_Counties_FY22!E$2,[1]TX_Counties_FY22_Income_Limits!D218,IF([1]TX_Counties_FY22_Income_Limits!D218&lt;[1]WAIVER_TX_Counties_FY22!E$2,[1]WAIVER_TX_Counties_FY22!E$2,IF([1]TX_Counties_FY22_Income_Limits!D218=[1]WAIVER_TX_Counties_FY22!E$2,[1]TX_Counties_FY22_Income_Limits!D218)))</f>
        <v>20200</v>
      </c>
      <c r="F218" s="64">
        <f>IF([1]TX_Counties_FY22_Income_Limits!E218&gt;[1]WAIVER_TX_Counties_FY22!F$2,[1]TX_Counties_FY22_Income_Limits!E218,IF([1]TX_Counties_FY22_Income_Limits!E218&lt;[1]WAIVER_TX_Counties_FY22!F$2,[1]WAIVER_TX_Counties_FY22!F$2,IF([1]TX_Counties_FY22_Income_Limits!E218=[1]WAIVER_TX_Counties_FY22!F$2,[1]TX_Counties_FY22_Income_Limits!E218)))</f>
        <v>23030</v>
      </c>
      <c r="G218" s="64">
        <f>IF([1]TX_Counties_FY22_Income_Limits!F218&gt;[1]WAIVER_TX_Counties_FY22!G$2,[1]TX_Counties_FY22_Income_Limits!F218,IF([1]TX_Counties_FY22_Income_Limits!F218&lt;[1]WAIVER_TX_Counties_FY22!G$2,[1]WAIVER_TX_Counties_FY22!G$2,IF([1]TX_Counties_FY22_Income_Limits!F218=[1]WAIVER_TX_Counties_FY22!G$2,[1]TX_Counties_FY22_Income_Limits!F218)))</f>
        <v>27750</v>
      </c>
      <c r="H218" s="64">
        <f>IF([1]TX_Counties_FY22_Income_Limits!G218&gt;[1]WAIVER_TX_Counties_FY22!H$2,[1]TX_Counties_FY22_Income_Limits!G218,IF([1]TX_Counties_FY22_Income_Limits!G218&lt;[1]WAIVER_TX_Counties_FY22!H$2,[1]WAIVER_TX_Counties_FY22!H$2,IF([1]TX_Counties_FY22_Income_Limits!G218=[1]WAIVER_TX_Counties_FY22!H$2,[1]TX_Counties_FY22_Income_Limits!G218)))</f>
        <v>32470</v>
      </c>
      <c r="I218" s="64">
        <f>IF([1]TX_Counties_FY22_Income_Limits!H218&gt;[1]WAIVER_TX_Counties_FY22!I$2,[1]TX_Counties_FY22_Income_Limits!H218,IF([1]TX_Counties_FY22_Income_Limits!H218&lt;[1]WAIVER_TX_Counties_FY22!I$2,[1]WAIVER_TX_Counties_FY22!I$2,IF([1]TX_Counties_FY22_Income_Limits!H218=[1]WAIVER_TX_Counties_FY22!I$2,[1]TX_Counties_FY22_Income_Limits!H218)))</f>
        <v>37190</v>
      </c>
      <c r="J218" s="64">
        <f>IF([1]TX_Counties_FY22_Income_Limits!I218&gt;[1]WAIVER_TX_Counties_FY22!J$2,[1]TX_Counties_FY22_Income_Limits!I218,IF([1]TX_Counties_FY22_Income_Limits!I218&lt;[1]WAIVER_TX_Counties_FY22!J$2,[1]WAIVER_TX_Counties_FY22!J$2,IF([1]TX_Counties_FY22_Income_Limits!I218=[1]WAIVER_TX_Counties_FY22!J$2,[1]TX_Counties_FY22_Income_Limits!I218)))</f>
        <v>41910</v>
      </c>
      <c r="K218" s="64">
        <f>IF([1]TX_Counties_FY22_Income_Limits!J218&gt;[1]WAIVER_TX_Counties_FY22!K$2,[1]TX_Counties_FY22_Income_Limits!J218,IF([1]TX_Counties_FY22_Income_Limits!J218&lt;[1]WAIVER_TX_Counties_FY22!K$2,[1]WAIVER_TX_Counties_FY22!K$2,IF([1]TX_Counties_FY22_Income_Limits!J218=[1]WAIVER_TX_Counties_FY22!K$2,[1]TX_Counties_FY22_Income_Limits!J218)))</f>
        <v>46630</v>
      </c>
      <c r="L218" s="64">
        <f>IF([1]TX_Counties_FY22_Income_Limits!K218&gt;[1]WAIVER_TX_Counties_FY22!L$2,[1]TX_Counties_FY22_Income_Limits!K218,IF([1]TX_Counties_FY22_Income_Limits!K218&lt;[1]WAIVER_TX_Counties_FY22!L$2,[1]WAIVER_TX_Counties_FY22!L$2,IF([1]TX_Counties_FY22_Income_Limits!K218=[1]WAIVER_TX_Counties_FY22!L$2,[1]TX_Counties_FY22_Income_Limits!K218)))</f>
        <v>58799.999999999993</v>
      </c>
      <c r="M218" s="64">
        <f>IF([1]TX_Counties_FY22_Income_Limits!L218&gt;[1]WAIVER_TX_Counties_FY22!M$2,[1]TX_Counties_FY22_Income_Limits!L218,IF([1]TX_Counties_FY22_Income_Limits!L218&lt;[1]WAIVER_TX_Counties_FY22!M$2,[1]WAIVER_TX_Counties_FY22!M$2,IF([1]TX_Counties_FY22_Income_Limits!L218=[1]WAIVER_TX_Counties_FY22!M$2,[1]TX_Counties_FY22_Income_Limits!L218)))</f>
        <v>62160</v>
      </c>
      <c r="N218" s="64">
        <f>IF([1]TX_Counties_FY22_Income_Limits!M218&gt;[1]WAIVER_TX_Counties_FY22!N$2,[1]TX_Counties_FY22_Income_Limits!M218,IF([1]TX_Counties_FY22_Income_Limits!M218&lt;[1]WAIVER_TX_Counties_FY22!N$2,[1]WAIVER_TX_Counties_FY22!N$2,IF([1]TX_Counties_FY22_Income_Limits!M218=[1]WAIVER_TX_Counties_FY22!N$2,[1]TX_Counties_FY22_Income_Limits!M218)))</f>
        <v>65520.000000000007</v>
      </c>
      <c r="O218" s="64">
        <f>IF([1]TX_Counties_FY22_Income_Limits!N218&gt;[1]WAIVER_TX_Counties_FY22!O$2,[1]TX_Counties_FY22_Income_Limits!N218,IF([1]TX_Counties_FY22_Income_Limits!N218&lt;[1]WAIVER_TX_Counties_FY22!O$2,[1]WAIVER_TX_Counties_FY22!O$2,IF([1]TX_Counties_FY22_Income_Limits!N218=[1]WAIVER_TX_Counties_FY22!O$2,[1]TX_Counties_FY22_Income_Limits!N218)))</f>
        <v>68880.000000000015</v>
      </c>
      <c r="P218" s="64">
        <f>IF([1]TX_Counties_FY22_Income_Limits!O218&gt;[1]WAIVER_TX_Counties_FY22!P$2,[1]TX_Counties_FY22_Income_Limits!O218,IF([1]TX_Counties_FY22_Income_Limits!O218&lt;[1]WAIVER_TX_Counties_FY22!P$2,[1]WAIVER_TX_Counties_FY22!P$2,IF([1]TX_Counties_FY22_Income_Limits!O218=[1]WAIVER_TX_Counties_FY22!P$2,[1]TX_Counties_FY22_Income_Limits!O218)))</f>
        <v>72240.000000000029</v>
      </c>
      <c r="Q218" s="64">
        <f>IF([1]TX_Counties_FY22_Income_Limits!P218&gt;[1]WAIVER_TX_Counties_FY22!Q$2,[1]TX_Counties_FY22_Income_Limits!P218,IF([1]TX_Counties_FY22_Income_Limits!P218&lt;[1]WAIVER_TX_Counties_FY22!Q$2,[1]WAIVER_TX_Counties_FY22!Q$2,IF([1]TX_Counties_FY22_Income_Limits!P218=[1]WAIVER_TX_Counties_FY22!Q$2,[1]TX_Counties_FY22_Income_Limits!P218)))</f>
        <v>75600.000000000044</v>
      </c>
      <c r="R218" s="64">
        <f>IF([1]TX_Counties_FY22_Income_Limits!Q218&gt;[1]WAIVER_TX_Counties_FY22!R$2,[1]TX_Counties_FY22_Income_Limits!Q218,IF([1]TX_Counties_FY22_Income_Limits!Q218&lt;[1]WAIVER_TX_Counties_FY22!R$2,[1]WAIVER_TX_Counties_FY22!R$2,IF([1]TX_Counties_FY22_Income_Limits!Q218=[1]WAIVER_TX_Counties_FY22!R$2,[1]TX_Counties_FY22_Income_Limits!Q218)))</f>
        <v>78960.000000000058</v>
      </c>
      <c r="S218" s="64">
        <f>IF([1]TX_Counties_FY22_Income_Limits!R218&gt;[1]WAIVER_TX_Counties_FY22!S$2,[1]TX_Counties_FY22_Income_Limits!R218,IF([1]TX_Counties_FY22_Income_Limits!R218&lt;[1]WAIVER_TX_Counties_FY22!S$2,[1]WAIVER_TX_Counties_FY22!S$2,IF([1]TX_Counties_FY22_Income_Limits!R218=[1]WAIVER_TX_Counties_FY22!S$2,[1]TX_Counties_FY22_Income_Limits!R218)))</f>
        <v>82320.000000000073</v>
      </c>
      <c r="T218" s="64">
        <f>IF([1]TX_Counties_FY22_Income_Limits!S218&gt;[1]WAIVER_TX_Counties_FY22!T$2,[1]TX_Counties_FY22_Income_Limits!S218,IF([1]TX_Counties_FY22_Income_Limits!S218&lt;[1]WAIVER_TX_Counties_FY22!T$2,[1]WAIVER_TX_Counties_FY22!T$2,IF([1]TX_Counties_FY22_Income_Limits!S218=[1]WAIVER_TX_Counties_FY22!T$2,[1]TX_Counties_FY22_Income_Limits!S218)))</f>
        <v>85680.000000000087</v>
      </c>
      <c r="U218" s="64">
        <f>IF([1]TX_Counties_FY22_Income_Limits!T218&gt;[1]WAIVER_TX_Counties_FY22!U$2,[1]TX_Counties_FY22_Income_Limits!T218,IF([1]TX_Counties_FY22_Income_Limits!T218&lt;[1]WAIVER_TX_Counties_FY22!U$2,[1]WAIVER_TX_Counties_FY22!U$2,IF([1]TX_Counties_FY22_Income_Limits!T218=[1]WAIVER_TX_Counties_FY22!U$2,[1]TX_Counties_FY22_Income_Limits!T218)))</f>
        <v>89040.000000000102</v>
      </c>
      <c r="V218" s="64">
        <f>IF([1]TX_Counties_FY22_Income_Limits!U218&gt;[1]WAIVER_TX_Counties_FY22!V$2,[1]TX_Counties_FY22_Income_Limits!U218,IF([1]TX_Counties_FY22_Income_Limits!U218&lt;[1]WAIVER_TX_Counties_FY22!V$2,[1]WAIVER_TX_Counties_FY22!V$2,IF([1]TX_Counties_FY22_Income_Limits!U218=[1]WAIVER_TX_Counties_FY22!V$2,[1]TX_Counties_FY22_Income_Limits!U218)))</f>
        <v>92400.000000000116</v>
      </c>
      <c r="W218" s="64">
        <f>IF([1]TX_Counties_FY22_Income_Limits!V218&gt;[1]WAIVER_TX_Counties_FY22!W$2,[1]TX_Counties_FY22_Income_Limits!V218,IF([1]TX_Counties_FY22_Income_Limits!V218&lt;[1]WAIVER_TX_Counties_FY22!W$2,[1]WAIVER_TX_Counties_FY22!W$2,IF([1]TX_Counties_FY22_Income_Limits!V218=[1]WAIVER_TX_Counties_FY22!W$2,[1]TX_Counties_FY22_Income_Limits!V218)))</f>
        <v>95760.000000000131</v>
      </c>
      <c r="X218" s="64">
        <f>IF([1]TX_Counties_FY22_Income_Limits!W218&gt;[1]WAIVER_TX_Counties_FY22!X$2,[1]TX_Counties_FY22_Income_Limits!W218,IF([1]TX_Counties_FY22_Income_Limits!W218&lt;[1]WAIVER_TX_Counties_FY22!X$2,[1]WAIVER_TX_Counties_FY22!X$2,IF([1]TX_Counties_FY22_Income_Limits!W218=[1]WAIVER_TX_Counties_FY22!X$2,[1]TX_Counties_FY22_Income_Limits!W218)))</f>
        <v>99120.000000000146</v>
      </c>
      <c r="Y218" s="64">
        <f>IF([1]TX_Counties_FY22_Income_Limits!X218&gt;[1]WAIVER_TX_Counties_FY22!Y$2,[1]TX_Counties_FY22_Income_Limits!X218,IF([1]TX_Counties_FY22_Income_Limits!X218&lt;[1]WAIVER_TX_Counties_FY22!Y$2,[1]WAIVER_TX_Counties_FY22!Y$2,IF([1]TX_Counties_FY22_Income_Limits!X218=[1]WAIVER_TX_Counties_FY22!Y$2,[1]TX_Counties_FY22_Income_Limits!X218)))</f>
        <v>102480.00000000016</v>
      </c>
      <c r="Z218" s="64">
        <f>IF([1]TX_Counties_FY22_Income_Limits!Y218&gt;[1]WAIVER_TX_Counties_FY22!Z$2,[1]TX_Counties_FY22_Income_Limits!Y218,IF([1]TX_Counties_FY22_Income_Limits!Y218&lt;[1]WAIVER_TX_Counties_FY22!Z$2,[1]WAIVER_TX_Counties_FY22!Z$2,IF([1]TX_Counties_FY22_Income_Limits!Y218=[1]WAIVER_TX_Counties_FY22!Z$2,[1]TX_Counties_FY22_Income_Limits!Y218)))</f>
        <v>105840.00000000017</v>
      </c>
      <c r="AA218" s="64">
        <f>IF([1]TX_Counties_FY22_Income_Limits!Z218&gt;[1]WAIVER_TX_Counties_FY22!AA$2,[1]TX_Counties_FY22_Income_Limits!Z218,IF([1]TX_Counties_FY22_Income_Limits!Z218&lt;[1]WAIVER_TX_Counties_FY22!AA$2,[1]WAIVER_TX_Counties_FY22!AA$2,IF([1]TX_Counties_FY22_Income_Limits!Z218=[1]WAIVER_TX_Counties_FY22!AA$2,[1]TX_Counties_FY22_Income_Limits!Z218)))</f>
        <v>109200.00000000019</v>
      </c>
      <c r="AB218" s="64">
        <f>IF([1]TX_Counties_FY22_Income_Limits!AA218&gt;[1]WAIVER_TX_Counties_FY22!AB$2,[1]TX_Counties_FY22_Income_Limits!AA218,IF([1]TX_Counties_FY22_Income_Limits!AA218&lt;[1]WAIVER_TX_Counties_FY22!AB$2,[1]WAIVER_TX_Counties_FY22!AB$2,IF([1]TX_Counties_FY22_Income_Limits!AA218=[1]WAIVER_TX_Counties_FY22!AB$2,[1]TX_Counties_FY22_Income_Limits!AA218)))</f>
        <v>112560.0000000002</v>
      </c>
      <c r="AC218" s="64">
        <f>IF([1]TX_Counties_FY22_Income_Limits!AB218&gt;[1]WAIVER_TX_Counties_FY22!AC$2,[1]TX_Counties_FY22_Income_Limits!AB218,IF([1]TX_Counties_FY22_Income_Limits!AB218&lt;[1]WAIVER_TX_Counties_FY22!AC$2,[1]WAIVER_TX_Counties_FY22!AC$2,IF([1]TX_Counties_FY22_Income_Limits!AB218=[1]WAIVER_TX_Counties_FY22!AC$2,[1]TX_Counties_FY22_Income_Limits!AB218)))</f>
        <v>29400</v>
      </c>
      <c r="AD218" s="64">
        <f>IF([1]TX_Counties_FY22_Income_Limits!AC218&gt;[1]WAIVER_TX_Counties_FY22!AD$2,[1]TX_Counties_FY22_Income_Limits!AC218,IF([1]TX_Counties_FY22_Income_Limits!AC218&lt;[1]WAIVER_TX_Counties_FY22!AD$2,[1]WAIVER_TX_Counties_FY22!AD$2,IF([1]TX_Counties_FY22_Income_Limits!AC218=[1]WAIVER_TX_Counties_FY22!AD$2,[1]TX_Counties_FY22_Income_Limits!AC218)))</f>
        <v>33600</v>
      </c>
      <c r="AE218" s="64">
        <f>IF([1]TX_Counties_FY22_Income_Limits!AD218&gt;[1]WAIVER_TX_Counties_FY22!AE$2,[1]TX_Counties_FY22_Income_Limits!AD218,IF([1]TX_Counties_FY22_Income_Limits!AD218&lt;[1]WAIVER_TX_Counties_FY22!AE$2,[1]WAIVER_TX_Counties_FY22!AE$2,IF([1]TX_Counties_FY22_Income_Limits!AD218=[1]WAIVER_TX_Counties_FY22!AE$2,[1]TX_Counties_FY22_Income_Limits!AD218)))</f>
        <v>37800</v>
      </c>
      <c r="AF218" s="64">
        <f>IF([1]TX_Counties_FY22_Income_Limits!AE218&gt;[1]WAIVER_TX_Counties_FY22!AF$2,[1]TX_Counties_FY22_Income_Limits!AE218,IF([1]TX_Counties_FY22_Income_Limits!AE218&lt;[1]WAIVER_TX_Counties_FY22!AF$2,[1]WAIVER_TX_Counties_FY22!AF$2,IF([1]TX_Counties_FY22_Income_Limits!AE218=[1]WAIVER_TX_Counties_FY22!AF$2,[1]TX_Counties_FY22_Income_Limits!AE218)))</f>
        <v>42000</v>
      </c>
      <c r="AG218" s="64">
        <f>IF([1]TX_Counties_FY22_Income_Limits!AF218&gt;[1]WAIVER_TX_Counties_FY22!AG$2,[1]TX_Counties_FY22_Income_Limits!AF218,IF([1]TX_Counties_FY22_Income_Limits!AF218&lt;[1]WAIVER_TX_Counties_FY22!AG$2,[1]WAIVER_TX_Counties_FY22!AG$2,IF([1]TX_Counties_FY22_Income_Limits!AF218=[1]WAIVER_TX_Counties_FY22!AG$2,[1]TX_Counties_FY22_Income_Limits!AF218)))</f>
        <v>45400</v>
      </c>
      <c r="AH218" s="64">
        <f>IF([1]TX_Counties_FY22_Income_Limits!AG218&gt;[1]WAIVER_TX_Counties_FY22!AH$2,[1]TX_Counties_FY22_Income_Limits!AG218,IF([1]TX_Counties_FY22_Income_Limits!AG218&lt;[1]WAIVER_TX_Counties_FY22!AH$2,[1]WAIVER_TX_Counties_FY22!AH$2,IF([1]TX_Counties_FY22_Income_Limits!AG218=[1]WAIVER_TX_Counties_FY22!AH$2,[1]TX_Counties_FY22_Income_Limits!AG218)))</f>
        <v>48750</v>
      </c>
      <c r="AI218" s="64">
        <f>IF([1]TX_Counties_FY22_Income_Limits!AH218&gt;[1]WAIVER_TX_Counties_FY22!AI$2,[1]TX_Counties_FY22_Income_Limits!AH218,IF([1]TX_Counties_FY22_Income_Limits!AH218&lt;[1]WAIVER_TX_Counties_FY22!AI$2,[1]WAIVER_TX_Counties_FY22!AI$2,IF([1]TX_Counties_FY22_Income_Limits!AH218=[1]WAIVER_TX_Counties_FY22!AI$2,[1]TX_Counties_FY22_Income_Limits!AH218)))</f>
        <v>52100</v>
      </c>
      <c r="AJ218" s="64">
        <f>IF([1]TX_Counties_FY22_Income_Limits!AI218&gt;[1]WAIVER_TX_Counties_FY22!AJ$2,[1]TX_Counties_FY22_Income_Limits!AI218,IF([1]TX_Counties_FY22_Income_Limits!AI218&lt;[1]WAIVER_TX_Counties_FY22!AJ$2,[1]WAIVER_TX_Counties_FY22!AJ$2,IF([1]TX_Counties_FY22_Income_Limits!AI218=[1]WAIVER_TX_Counties_FY22!AJ$2,[1]TX_Counties_FY22_Income_Limits!AI218)))</f>
        <v>55450</v>
      </c>
      <c r="AK218" s="64">
        <f>IF([1]TX_Counties_FY22_Income_Limits!AJ218&gt;[1]WAIVER_TX_Counties_FY22!AK$2,[1]TX_Counties_FY22_Income_Limits!AJ218,IF([1]TX_Counties_FY22_Income_Limits!AJ218&lt;[1]WAIVER_TX_Counties_FY22!AK$2,[1]WAIVER_TX_Counties_FY22!AK$2,IF([1]TX_Counties_FY22_Income_Limits!AJ218=[1]WAIVER_TX_Counties_FY22!AK$2,[1]TX_Counties_FY22_Income_Limits!AJ218)))</f>
        <v>58799.999999999993</v>
      </c>
      <c r="AL218" s="64">
        <f>IF([1]TX_Counties_FY22_Income_Limits!AK218&gt;[1]WAIVER_TX_Counties_FY22!AL$2,[1]TX_Counties_FY22_Income_Limits!AK218,IF([1]TX_Counties_FY22_Income_Limits!AK218&lt;[1]WAIVER_TX_Counties_FY22!AL$2,[1]WAIVER_TX_Counties_FY22!AL$2,IF([1]TX_Counties_FY22_Income_Limits!AK218=[1]WAIVER_TX_Counties_FY22!AL$2,[1]TX_Counties_FY22_Income_Limits!AK218)))</f>
        <v>62160</v>
      </c>
      <c r="AM218" s="64">
        <f>IF([1]TX_Counties_FY22_Income_Limits!AL218&gt;[1]WAIVER_TX_Counties_FY22!AM$2,[1]TX_Counties_FY22_Income_Limits!AL218,IF([1]TX_Counties_FY22_Income_Limits!AL218&lt;[1]WAIVER_TX_Counties_FY22!AM$2,[1]WAIVER_TX_Counties_FY22!AM$2,IF([1]TX_Counties_FY22_Income_Limits!AL218=[1]WAIVER_TX_Counties_FY22!AM$2,[1]TX_Counties_FY22_Income_Limits!AL218)))</f>
        <v>65520.000000000007</v>
      </c>
      <c r="AN218" s="64">
        <f>IF([1]TX_Counties_FY22_Income_Limits!AM218&gt;[1]WAIVER_TX_Counties_FY22!AN$2,[1]TX_Counties_FY22_Income_Limits!AM218,IF([1]TX_Counties_FY22_Income_Limits!AM218&lt;[1]WAIVER_TX_Counties_FY22!AN$2,[1]WAIVER_TX_Counties_FY22!AN$2,IF([1]TX_Counties_FY22_Income_Limits!AM218=[1]WAIVER_TX_Counties_FY22!AN$2,[1]TX_Counties_FY22_Income_Limits!AM218)))</f>
        <v>68880.000000000015</v>
      </c>
      <c r="AO218" s="64">
        <f>IF([1]TX_Counties_FY22_Income_Limits!AN218&gt;[1]WAIVER_TX_Counties_FY22!AO$2,[1]TX_Counties_FY22_Income_Limits!AN218,IF([1]TX_Counties_FY22_Income_Limits!AN218&lt;[1]WAIVER_TX_Counties_FY22!AO$2,[1]WAIVER_TX_Counties_FY22!AO$2,IF([1]TX_Counties_FY22_Income_Limits!AN218=[1]WAIVER_TX_Counties_FY22!AO$2,[1]TX_Counties_FY22_Income_Limits!AN218)))</f>
        <v>72240.000000000029</v>
      </c>
      <c r="AP218" s="64">
        <f>IF([1]TX_Counties_FY22_Income_Limits!AO218&gt;[1]WAIVER_TX_Counties_FY22!AP$2,[1]TX_Counties_FY22_Income_Limits!AO218,IF([1]TX_Counties_FY22_Income_Limits!AO218&lt;[1]WAIVER_TX_Counties_FY22!AP$2,[1]WAIVER_TX_Counties_FY22!AP$2,IF([1]TX_Counties_FY22_Income_Limits!AO218=[1]WAIVER_TX_Counties_FY22!AP$2,[1]TX_Counties_FY22_Income_Limits!AO218)))</f>
        <v>75600.000000000044</v>
      </c>
      <c r="AQ218" s="64">
        <f>IF([1]TX_Counties_FY22_Income_Limits!AP218&gt;[1]WAIVER_TX_Counties_FY22!AQ$2,[1]TX_Counties_FY22_Income_Limits!AP218,IF([1]TX_Counties_FY22_Income_Limits!AP218&lt;[1]WAIVER_TX_Counties_FY22!AQ$2,[1]WAIVER_TX_Counties_FY22!AQ$2,IF([1]TX_Counties_FY22_Income_Limits!AP218=[1]WAIVER_TX_Counties_FY22!AQ$2,[1]TX_Counties_FY22_Income_Limits!AP218)))</f>
        <v>78960.000000000058</v>
      </c>
      <c r="AR218" s="64">
        <f>IF([1]TX_Counties_FY22_Income_Limits!AQ218&gt;[1]WAIVER_TX_Counties_FY22!AR$2,[1]TX_Counties_FY22_Income_Limits!AQ218,IF([1]TX_Counties_FY22_Income_Limits!AQ218&lt;[1]WAIVER_TX_Counties_FY22!AR$2,[1]WAIVER_TX_Counties_FY22!AR$2,IF([1]TX_Counties_FY22_Income_Limits!AQ218=[1]WAIVER_TX_Counties_FY22!AR$2,[1]TX_Counties_FY22_Income_Limits!AQ218)))</f>
        <v>82320.000000000073</v>
      </c>
      <c r="AS218" s="64">
        <f>IF([1]TX_Counties_FY22_Income_Limits!AR218&gt;[1]WAIVER_TX_Counties_FY22!AS$2,[1]TX_Counties_FY22_Income_Limits!AR218,IF([1]TX_Counties_FY22_Income_Limits!AR218&lt;[1]WAIVER_TX_Counties_FY22!AS$2,[1]WAIVER_TX_Counties_FY22!AS$2,IF([1]TX_Counties_FY22_Income_Limits!AR218=[1]WAIVER_TX_Counties_FY22!AS$2,[1]TX_Counties_FY22_Income_Limits!AR218)))</f>
        <v>85680.000000000087</v>
      </c>
      <c r="AT218" s="64">
        <f>IF([1]TX_Counties_FY22_Income_Limits!AS218&gt;[1]WAIVER_TX_Counties_FY22!AT$2,[1]TX_Counties_FY22_Income_Limits!AS218,IF([1]TX_Counties_FY22_Income_Limits!AS218&lt;[1]WAIVER_TX_Counties_FY22!AT$2,[1]WAIVER_TX_Counties_FY22!AT$2,IF([1]TX_Counties_FY22_Income_Limits!AS218=[1]WAIVER_TX_Counties_FY22!AT$2,[1]TX_Counties_FY22_Income_Limits!AS218)))</f>
        <v>89040.000000000102</v>
      </c>
      <c r="AU218" s="64">
        <f>IF([1]TX_Counties_FY22_Income_Limits!AT218&gt;[1]WAIVER_TX_Counties_FY22!AU$2,[1]TX_Counties_FY22_Income_Limits!AT218,IF([1]TX_Counties_FY22_Income_Limits!AT218&lt;[1]WAIVER_TX_Counties_FY22!AU$2,[1]WAIVER_TX_Counties_FY22!AU$2,IF([1]TX_Counties_FY22_Income_Limits!AT218=[1]WAIVER_TX_Counties_FY22!AU$2,[1]TX_Counties_FY22_Income_Limits!AT218)))</f>
        <v>92400.000000000116</v>
      </c>
      <c r="AV218" s="64">
        <f>IF([1]TX_Counties_FY22_Income_Limits!AU218&gt;[1]WAIVER_TX_Counties_FY22!AV$2,[1]TX_Counties_FY22_Income_Limits!AU218,IF([1]TX_Counties_FY22_Income_Limits!AU218&lt;[1]WAIVER_TX_Counties_FY22!AV$2,[1]WAIVER_TX_Counties_FY22!AV$2,IF([1]TX_Counties_FY22_Income_Limits!AU218=[1]WAIVER_TX_Counties_FY22!AV$2,[1]TX_Counties_FY22_Income_Limits!AU218)))</f>
        <v>95760.000000000131</v>
      </c>
      <c r="AW218" s="64">
        <f>IF([1]TX_Counties_FY22_Income_Limits!AV218&gt;[1]WAIVER_TX_Counties_FY22!AW$2,[1]TX_Counties_FY22_Income_Limits!AV218,IF([1]TX_Counties_FY22_Income_Limits!AV218&lt;[1]WAIVER_TX_Counties_FY22!AW$2,[1]WAIVER_TX_Counties_FY22!AW$2,IF([1]TX_Counties_FY22_Income_Limits!AV218=[1]WAIVER_TX_Counties_FY22!AW$2,[1]TX_Counties_FY22_Income_Limits!AV218)))</f>
        <v>99120.000000000146</v>
      </c>
      <c r="AX218" s="64">
        <f>IF([1]TX_Counties_FY22_Income_Limits!AW218&gt;[1]WAIVER_TX_Counties_FY22!AX$2,[1]TX_Counties_FY22_Income_Limits!AW218,IF([1]TX_Counties_FY22_Income_Limits!AW218&lt;[1]WAIVER_TX_Counties_FY22!AX$2,[1]WAIVER_TX_Counties_FY22!AX$2,IF([1]TX_Counties_FY22_Income_Limits!AW218=[1]WAIVER_TX_Counties_FY22!AX$2,[1]TX_Counties_FY22_Income_Limits!AW218)))</f>
        <v>102480.00000000016</v>
      </c>
      <c r="AY218" s="64">
        <f>IF([1]TX_Counties_FY22_Income_Limits!AX218&gt;[1]WAIVER_TX_Counties_FY22!AY$2,[1]TX_Counties_FY22_Income_Limits!AX218,IF([1]TX_Counties_FY22_Income_Limits!AX218&lt;[1]WAIVER_TX_Counties_FY22!AY$2,[1]WAIVER_TX_Counties_FY22!AY$2,IF([1]TX_Counties_FY22_Income_Limits!AX218=[1]WAIVER_TX_Counties_FY22!AY$2,[1]TX_Counties_FY22_Income_Limits!AX218)))</f>
        <v>105840.00000000017</v>
      </c>
      <c r="AZ218" s="64">
        <f>IF([1]TX_Counties_FY22_Income_Limits!AY218&gt;[1]WAIVER_TX_Counties_FY22!AZ$2,[1]TX_Counties_FY22_Income_Limits!AY218,IF([1]TX_Counties_FY22_Income_Limits!AY218&lt;[1]WAIVER_TX_Counties_FY22!AZ$2,[1]WAIVER_TX_Counties_FY22!AZ$2,IF([1]TX_Counties_FY22_Income_Limits!AY218=[1]WAIVER_TX_Counties_FY22!AZ$2,[1]TX_Counties_FY22_Income_Limits!AY218)))</f>
        <v>109200.00000000019</v>
      </c>
      <c r="BA218" s="64">
        <f>IF([1]TX_Counties_FY22_Income_Limits!AZ218&gt;[1]WAIVER_TX_Counties_FY22!BA$2,[1]TX_Counties_FY22_Income_Limits!AZ218,IF([1]TX_Counties_FY22_Income_Limits!AZ218&lt;[1]WAIVER_TX_Counties_FY22!BA$2,[1]WAIVER_TX_Counties_FY22!BA$2,IF([1]TX_Counties_FY22_Income_Limits!AZ218=[1]WAIVER_TX_Counties_FY22!BA$2,[1]TX_Counties_FY22_Income_Limits!AZ218)))</f>
        <v>112560.0000000002</v>
      </c>
      <c r="BB218" s="64">
        <f>IF([1]TX_Counties_FY22_Income_Limits!BA218&gt;[1]WAIVER_TX_Counties_FY22!BB$2,[1]TX_Counties_FY22_Income_Limits!BA218,IF([1]TX_Counties_FY22_Income_Limits!BA218&lt;[1]WAIVER_TX_Counties_FY22!BB$2,[1]WAIVER_TX_Counties_FY22!BB$2,IF([1]TX_Counties_FY22_Income_Limits!BA218=[1]WAIVER_TX_Counties_FY22!BB$2,[1]TX_Counties_FY22_Income_Limits!BA218)))</f>
        <v>47050</v>
      </c>
      <c r="BC218" s="64">
        <f>IF([1]TX_Counties_FY22_Income_Limits!BB218&gt;[1]WAIVER_TX_Counties_FY22!BC$2,[1]TX_Counties_FY22_Income_Limits!BB218,IF([1]TX_Counties_FY22_Income_Limits!BB218&lt;[1]WAIVER_TX_Counties_FY22!BC$2,[1]WAIVER_TX_Counties_FY22!BC$2,IF([1]TX_Counties_FY22_Income_Limits!BB218=[1]WAIVER_TX_Counties_FY22!BC$2,[1]TX_Counties_FY22_Income_Limits!BB218)))</f>
        <v>53800</v>
      </c>
      <c r="BD218" s="64">
        <f>IF([1]TX_Counties_FY22_Income_Limits!BC218&gt;[1]WAIVER_TX_Counties_FY22!BD$2,[1]TX_Counties_FY22_Income_Limits!BC218,IF([1]TX_Counties_FY22_Income_Limits!BC218&lt;[1]WAIVER_TX_Counties_FY22!BD$2,[1]WAIVER_TX_Counties_FY22!BD$2,IF([1]TX_Counties_FY22_Income_Limits!BC218=[1]WAIVER_TX_Counties_FY22!BD$2,[1]TX_Counties_FY22_Income_Limits!BC218)))</f>
        <v>60500</v>
      </c>
      <c r="BE218" s="64">
        <f>IF([1]TX_Counties_FY22_Income_Limits!BD218&gt;[1]WAIVER_TX_Counties_FY22!BE$2,[1]TX_Counties_FY22_Income_Limits!BD218,IF([1]TX_Counties_FY22_Income_Limits!BD218&lt;[1]WAIVER_TX_Counties_FY22!BE$2,[1]WAIVER_TX_Counties_FY22!BE$2,IF([1]TX_Counties_FY22_Income_Limits!BD218=[1]WAIVER_TX_Counties_FY22!BE$2,[1]TX_Counties_FY22_Income_Limits!BD218)))</f>
        <v>67250</v>
      </c>
      <c r="BF218" s="64">
        <f>IF([1]TX_Counties_FY22_Income_Limits!BE218&gt;[1]WAIVER_TX_Counties_FY22!BF$2,[1]TX_Counties_FY22_Income_Limits!BE218,IF([1]TX_Counties_FY22_Income_Limits!BE218&lt;[1]WAIVER_TX_Counties_FY22!BF$2,[1]WAIVER_TX_Counties_FY22!BF$2,IF([1]TX_Counties_FY22_Income_Limits!BE218=[1]WAIVER_TX_Counties_FY22!BF$2,[1]TX_Counties_FY22_Income_Limits!BE218)))</f>
        <v>72650</v>
      </c>
      <c r="BG218" s="64">
        <f>IF([1]TX_Counties_FY22_Income_Limits!BF218&gt;[1]WAIVER_TX_Counties_FY22!BG$2,[1]TX_Counties_FY22_Income_Limits!BF218,IF([1]TX_Counties_FY22_Income_Limits!BF218&lt;[1]WAIVER_TX_Counties_FY22!BG$2,[1]WAIVER_TX_Counties_FY22!BG$2,IF([1]TX_Counties_FY22_Income_Limits!BF218=[1]WAIVER_TX_Counties_FY22!BG$2,[1]TX_Counties_FY22_Income_Limits!BF218)))</f>
        <v>78000</v>
      </c>
      <c r="BH218" s="64">
        <f>IF([1]TX_Counties_FY22_Income_Limits!BG218&gt;[1]WAIVER_TX_Counties_FY22!BH$2,[1]TX_Counties_FY22_Income_Limits!BG218,IF([1]TX_Counties_FY22_Income_Limits!BG218&lt;[1]WAIVER_TX_Counties_FY22!BH$2,[1]WAIVER_TX_Counties_FY22!BH$2,IF([1]TX_Counties_FY22_Income_Limits!BG218=[1]WAIVER_TX_Counties_FY22!BH$2,[1]TX_Counties_FY22_Income_Limits!BG218)))</f>
        <v>83400</v>
      </c>
      <c r="BI218" s="64">
        <f>IF([1]TX_Counties_FY22_Income_Limits!BH218&gt;[1]WAIVER_TX_Counties_FY22!BI$2,[1]TX_Counties_FY22_Income_Limits!BH218,IF([1]TX_Counties_FY22_Income_Limits!BH218&lt;[1]WAIVER_TX_Counties_FY22!BI$2,[1]WAIVER_TX_Counties_FY22!BI$2,IF([1]TX_Counties_FY22_Income_Limits!BH218=[1]WAIVER_TX_Counties_FY22!BI$2,[1]TX_Counties_FY22_Income_Limits!BH218)))</f>
        <v>88750</v>
      </c>
      <c r="BJ218" s="64">
        <f>IF([1]TX_Counties_FY22_Income_Limits!BI218&gt;[1]WAIVER_TX_Counties_FY22!BJ$2,[1]TX_Counties_FY22_Income_Limits!BI218,IF([1]TX_Counties_FY22_Income_Limits!BI218&lt;[1]WAIVER_TX_Counties_FY22!BJ$2,[1]WAIVER_TX_Counties_FY22!BJ$2,IF([1]TX_Counties_FY22_Income_Limits!BI218=[1]WAIVER_TX_Counties_FY22!BJ$2,[1]TX_Counties_FY22_Income_Limits!BI218)))</f>
        <v>94150</v>
      </c>
      <c r="BK218" s="64">
        <f>IF([1]TX_Counties_FY22_Income_Limits!BJ218&gt;[1]WAIVER_TX_Counties_FY22!BK$2,[1]TX_Counties_FY22_Income_Limits!BJ218,IF([1]TX_Counties_FY22_Income_Limits!BJ218&lt;[1]WAIVER_TX_Counties_FY22!BK$2,[1]WAIVER_TX_Counties_FY22!BK$2,IF([1]TX_Counties_FY22_Income_Limits!BJ218=[1]WAIVER_TX_Counties_FY22!BK$2,[1]TX_Counties_FY22_Income_Limits!BJ218)))</f>
        <v>99530</v>
      </c>
      <c r="BL218" s="64">
        <f>IF([1]TX_Counties_FY22_Income_Limits!BK218&gt;[1]WAIVER_TX_Counties_FY22!BL$2,[1]TX_Counties_FY22_Income_Limits!BK218,IF([1]TX_Counties_FY22_Income_Limits!BK218&lt;[1]WAIVER_TX_Counties_FY22!BL$2,[1]WAIVER_TX_Counties_FY22!BL$2,IF([1]TX_Counties_FY22_Income_Limits!BK218=[1]WAIVER_TX_Counties_FY22!BL$2,[1]TX_Counties_FY22_Income_Limits!BK218)))</f>
        <v>104910</v>
      </c>
      <c r="BM218" s="64">
        <f>IF([1]TX_Counties_FY22_Income_Limits!BL218&gt;[1]WAIVER_TX_Counties_FY22!BM$2,[1]TX_Counties_FY22_Income_Limits!BL218,IF([1]TX_Counties_FY22_Income_Limits!BL218&lt;[1]WAIVER_TX_Counties_FY22!BM$2,[1]WAIVER_TX_Counties_FY22!BM$2,IF([1]TX_Counties_FY22_Income_Limits!BL218=[1]WAIVER_TX_Counties_FY22!BM$2,[1]TX_Counties_FY22_Income_Limits!BL218)))</f>
        <v>110290</v>
      </c>
      <c r="BN218" s="64">
        <f>IF([1]TX_Counties_FY22_Income_Limits!BM218&gt;[1]WAIVER_TX_Counties_FY22!BN$2,[1]TX_Counties_FY22_Income_Limits!BM218,IF([1]TX_Counties_FY22_Income_Limits!BM218&lt;[1]WAIVER_TX_Counties_FY22!BN$2,[1]WAIVER_TX_Counties_FY22!BN$2,IF([1]TX_Counties_FY22_Income_Limits!BM218=[1]WAIVER_TX_Counties_FY22!BN$2,[1]TX_Counties_FY22_Income_Limits!BM218)))</f>
        <v>115670</v>
      </c>
      <c r="BO218" s="64">
        <f>IF([1]TX_Counties_FY22_Income_Limits!BN218&gt;[1]WAIVER_TX_Counties_FY22!BO$2,[1]TX_Counties_FY22_Income_Limits!BN218,IF([1]TX_Counties_FY22_Income_Limits!BN218&lt;[1]WAIVER_TX_Counties_FY22!BO$2,[1]WAIVER_TX_Counties_FY22!BO$2,IF([1]TX_Counties_FY22_Income_Limits!BN218=[1]WAIVER_TX_Counties_FY22!BO$2,[1]TX_Counties_FY22_Income_Limits!BN218)))</f>
        <v>121050</v>
      </c>
      <c r="BP218" s="64">
        <f>IF([1]TX_Counties_FY22_Income_Limits!BO218&gt;[1]WAIVER_TX_Counties_FY22!BP$2,[1]TX_Counties_FY22_Income_Limits!BO218,IF([1]TX_Counties_FY22_Income_Limits!BO218&lt;[1]WAIVER_TX_Counties_FY22!BP$2,[1]WAIVER_TX_Counties_FY22!BP$2,IF([1]TX_Counties_FY22_Income_Limits!BO218=[1]WAIVER_TX_Counties_FY22!BP$2,[1]TX_Counties_FY22_Income_Limits!BO218)))</f>
        <v>126430</v>
      </c>
      <c r="BQ218" s="64">
        <f>IF([1]TX_Counties_FY22_Income_Limits!BP218&gt;[1]WAIVER_TX_Counties_FY22!BQ$2,[1]TX_Counties_FY22_Income_Limits!BP218,IF([1]TX_Counties_FY22_Income_Limits!BP218&lt;[1]WAIVER_TX_Counties_FY22!BQ$2,[1]WAIVER_TX_Counties_FY22!BQ$2,IF([1]TX_Counties_FY22_Income_Limits!BP218=[1]WAIVER_TX_Counties_FY22!BQ$2,[1]TX_Counties_FY22_Income_Limits!BP218)))</f>
        <v>131810</v>
      </c>
      <c r="BR218" s="64">
        <f>IF([1]TX_Counties_FY22_Income_Limits!BQ218&gt;[1]WAIVER_TX_Counties_FY22!BR$2,[1]TX_Counties_FY22_Income_Limits!BQ218,IF([1]TX_Counties_FY22_Income_Limits!BQ218&lt;[1]WAIVER_TX_Counties_FY22!BR$2,[1]WAIVER_TX_Counties_FY22!BR$2,IF([1]TX_Counties_FY22_Income_Limits!BQ218=[1]WAIVER_TX_Counties_FY22!BR$2,[1]TX_Counties_FY22_Income_Limits!BQ218)))</f>
        <v>137190</v>
      </c>
      <c r="BS218" s="64">
        <f>IF([1]TX_Counties_FY22_Income_Limits!BR218&gt;[1]WAIVER_TX_Counties_FY22!BS$2,[1]TX_Counties_FY22_Income_Limits!BR218,IF([1]TX_Counties_FY22_Income_Limits!BR218&lt;[1]WAIVER_TX_Counties_FY22!BS$2,[1]WAIVER_TX_Counties_FY22!BS$2,IF([1]TX_Counties_FY22_Income_Limits!BR218=[1]WAIVER_TX_Counties_FY22!BS$2,[1]TX_Counties_FY22_Income_Limits!BR218)))</f>
        <v>142570</v>
      </c>
      <c r="BT218" s="64">
        <f>IF([1]TX_Counties_FY22_Income_Limits!BS218&gt;[1]WAIVER_TX_Counties_FY22!BT$2,[1]TX_Counties_FY22_Income_Limits!BS218,IF([1]TX_Counties_FY22_Income_Limits!BS218&lt;[1]WAIVER_TX_Counties_FY22!BT$2,[1]WAIVER_TX_Counties_FY22!BT$2,IF([1]TX_Counties_FY22_Income_Limits!BS218=[1]WAIVER_TX_Counties_FY22!BT$2,[1]TX_Counties_FY22_Income_Limits!BS218)))</f>
        <v>147950</v>
      </c>
      <c r="BU218" s="64">
        <f>IF([1]TX_Counties_FY22_Income_Limits!BT218&gt;[1]WAIVER_TX_Counties_FY22!BU$2,[1]TX_Counties_FY22_Income_Limits!BT218,IF([1]TX_Counties_FY22_Income_Limits!BT218&lt;[1]WAIVER_TX_Counties_FY22!BU$2,[1]WAIVER_TX_Counties_FY22!BU$2,IF([1]TX_Counties_FY22_Income_Limits!BT218=[1]WAIVER_TX_Counties_FY22!BU$2,[1]TX_Counties_FY22_Income_Limits!BT218)))</f>
        <v>153330</v>
      </c>
      <c r="BV218" s="64">
        <f>IF([1]TX_Counties_FY22_Income_Limits!BU218&gt;[1]WAIVER_TX_Counties_FY22!BV$2,[1]TX_Counties_FY22_Income_Limits!BU218,IF([1]TX_Counties_FY22_Income_Limits!BU218&lt;[1]WAIVER_TX_Counties_FY22!BV$2,[1]WAIVER_TX_Counties_FY22!BV$2,IF([1]TX_Counties_FY22_Income_Limits!BU218=[1]WAIVER_TX_Counties_FY22!BV$2,[1]TX_Counties_FY22_Income_Limits!BU218)))</f>
        <v>158710</v>
      </c>
      <c r="BW218" s="64">
        <f>IF([1]TX_Counties_FY22_Income_Limits!BV218&gt;[1]WAIVER_TX_Counties_FY22!BW$2,[1]TX_Counties_FY22_Income_Limits!BV218,IF([1]TX_Counties_FY22_Income_Limits!BV218&lt;[1]WAIVER_TX_Counties_FY22!BW$2,[1]WAIVER_TX_Counties_FY22!BW$2,IF([1]TX_Counties_FY22_Income_Limits!BV218=[1]WAIVER_TX_Counties_FY22!BW$2,[1]TX_Counties_FY22_Income_Limits!BV218)))</f>
        <v>164090</v>
      </c>
      <c r="BX218" s="64">
        <f>IF([1]TX_Counties_FY22_Income_Limits!BW218&gt;[1]WAIVER_TX_Counties_FY22!BX$2,[1]TX_Counties_FY22_Income_Limits!BW218,IF([1]TX_Counties_FY22_Income_Limits!BW218&lt;[1]WAIVER_TX_Counties_FY22!BX$2,[1]WAIVER_TX_Counties_FY22!BX$2,IF([1]TX_Counties_FY22_Income_Limits!BW218=[1]WAIVER_TX_Counties_FY22!BX$2,[1]TX_Counties_FY22_Income_Limits!BW218)))</f>
        <v>169470</v>
      </c>
      <c r="BY218" s="64">
        <f>IF([1]TX_Counties_FY22_Income_Limits!BX218&gt;[1]WAIVER_TX_Counties_FY22!BY$2,[1]TX_Counties_FY22_Income_Limits!BX218,IF([1]TX_Counties_FY22_Income_Limits!BX218&lt;[1]WAIVER_TX_Counties_FY22!BY$2,[1]WAIVER_TX_Counties_FY22!BY$2,IF([1]TX_Counties_FY22_Income_Limits!BX218=[1]WAIVER_TX_Counties_FY22!BY$2,[1]TX_Counties_FY22_Income_Limits!BX218)))</f>
        <v>174850</v>
      </c>
      <c r="BZ218" s="64">
        <f>IF([1]TX_Counties_FY22_Income_Limits!BY218&gt;[1]WAIVER_TX_Counties_FY22!BZ$2,[1]TX_Counties_FY22_Income_Limits!BY218,IF([1]TX_Counties_FY22_Income_Limits!BY218&lt;[1]WAIVER_TX_Counties_FY22!BZ$2,[1]WAIVER_TX_Counties_FY22!BZ$2,IF([1]TX_Counties_FY22_Income_Limits!BY218=[1]WAIVER_TX_Counties_FY22!BZ$2,[1]TX_Counties_FY22_Income_Limits!BY218)))</f>
        <v>180230</v>
      </c>
      <c r="CA218" s="64">
        <f>IF([1]TX_Counties_FY22_Income_Limits!BZ218&gt;[1]WAIVER_TX_Counties_FY22!CA$2,[1]TX_Counties_FY22_Income_Limits!BZ218,IF([1]TX_Counties_FY22_Income_Limits!BZ218&lt;[1]WAIVER_TX_Counties_FY22!CA$2,[1]WAIVER_TX_Counties_FY22!CA$2,IF([1]TX_Counties_FY22_Income_Limits!BZ218=[1]WAIVER_TX_Counties_FY22!CA$2,[1]TX_Counties_FY22_Income_Limits!BZ218)))</f>
        <v>59709.999999999993</v>
      </c>
      <c r="CB218" s="64">
        <f>IF([1]TX_Counties_FY22_Income_Limits!CA218&gt;[1]WAIVER_TX_Counties_FY22!CB$2,[1]TX_Counties_FY22_Income_Limits!CA218,IF([1]TX_Counties_FY22_Income_Limits!CA218&lt;[1]WAIVER_TX_Counties_FY22!CB$2,[1]WAIVER_TX_Counties_FY22!CB$2,IF([1]TX_Counties_FY22_Income_Limits!CA218=[1]WAIVER_TX_Counties_FY22!CB$2,[1]TX_Counties_FY22_Income_Limits!CA218)))</f>
        <v>68240</v>
      </c>
      <c r="CC218" s="64">
        <f>IF([1]TX_Counties_FY22_Income_Limits!CB218&gt;[1]WAIVER_TX_Counties_FY22!CC$2,[1]TX_Counties_FY22_Income_Limits!CB218,IF([1]TX_Counties_FY22_Income_Limits!CB218&lt;[1]WAIVER_TX_Counties_FY22!CC$2,[1]WAIVER_TX_Counties_FY22!CC$2,IF([1]TX_Counties_FY22_Income_Limits!CB218=[1]WAIVER_TX_Counties_FY22!CC$2,[1]TX_Counties_FY22_Income_Limits!CB218)))</f>
        <v>76770</v>
      </c>
      <c r="CD218" s="64">
        <f>IF([1]TX_Counties_FY22_Income_Limits!CC218&gt;[1]WAIVER_TX_Counties_FY22!CD$2,[1]TX_Counties_FY22_Income_Limits!CC218,IF([1]TX_Counties_FY22_Income_Limits!CC218&lt;[1]WAIVER_TX_Counties_FY22!CD$2,[1]WAIVER_TX_Counties_FY22!CD$2,IF([1]TX_Counties_FY22_Income_Limits!CC218=[1]WAIVER_TX_Counties_FY22!CD$2,[1]TX_Counties_FY22_Income_Limits!CC218)))</f>
        <v>85300</v>
      </c>
      <c r="CE218" s="64">
        <f>IF([1]TX_Counties_FY22_Income_Limits!CD218&gt;[1]WAIVER_TX_Counties_FY22!CE$2,[1]TX_Counties_FY22_Income_Limits!CD218,IF([1]TX_Counties_FY22_Income_Limits!CD218&lt;[1]WAIVER_TX_Counties_FY22!CE$2,[1]WAIVER_TX_Counties_FY22!CE$2,IF([1]TX_Counties_FY22_Income_Limits!CD218=[1]WAIVER_TX_Counties_FY22!CE$2,[1]TX_Counties_FY22_Income_Limits!CD218)))</f>
        <v>92124</v>
      </c>
      <c r="CF218" s="64">
        <f>IF([1]TX_Counties_FY22_Income_Limits!CE218&gt;[1]WAIVER_TX_Counties_FY22!CF$2,[1]TX_Counties_FY22_Income_Limits!CE218,IF([1]TX_Counties_FY22_Income_Limits!CE218&lt;[1]WAIVER_TX_Counties_FY22!CF$2,[1]WAIVER_TX_Counties_FY22!CF$2,IF([1]TX_Counties_FY22_Income_Limits!CE218=[1]WAIVER_TX_Counties_FY22!CF$2,[1]TX_Counties_FY22_Income_Limits!CE218)))</f>
        <v>98948</v>
      </c>
      <c r="CG218" s="64">
        <f>IF([1]TX_Counties_FY22_Income_Limits!CF218&gt;[1]WAIVER_TX_Counties_FY22!CG$2,[1]TX_Counties_FY22_Income_Limits!CF218,IF([1]TX_Counties_FY22_Income_Limits!CF218&lt;[1]WAIVER_TX_Counties_FY22!CG$2,[1]WAIVER_TX_Counties_FY22!CG$2,IF([1]TX_Counties_FY22_Income_Limits!CF218=[1]WAIVER_TX_Counties_FY22!CG$2,[1]TX_Counties_FY22_Income_Limits!CF218)))</f>
        <v>105772</v>
      </c>
      <c r="CH218" s="64">
        <f>IF([1]TX_Counties_FY22_Income_Limits!CG218&gt;[1]WAIVER_TX_Counties_FY22!CH$2,[1]TX_Counties_FY22_Income_Limits!CG218,IF([1]TX_Counties_FY22_Income_Limits!CG218&lt;[1]WAIVER_TX_Counties_FY22!CH$2,[1]WAIVER_TX_Counties_FY22!CH$2,IF([1]TX_Counties_FY22_Income_Limits!CG218=[1]WAIVER_TX_Counties_FY22!CH$2,[1]TX_Counties_FY22_Income_Limits!CG218)))</f>
        <v>112596</v>
      </c>
      <c r="CI218" s="64">
        <f>IF([1]TX_Counties_FY22_Income_Limits!CH218&gt;[1]WAIVER_TX_Counties_FY22!CI$2,[1]TX_Counties_FY22_Income_Limits!CH218,IF([1]TX_Counties_FY22_Income_Limits!CH218&lt;[1]WAIVER_TX_Counties_FY22!CI$2,[1]WAIVER_TX_Counties_FY22!CI$2,IF([1]TX_Counties_FY22_Income_Limits!CH218=[1]WAIVER_TX_Counties_FY22!CI$2,[1]TX_Counties_FY22_Income_Limits!CH218)))</f>
        <v>119419.99999999999</v>
      </c>
      <c r="CJ218" s="64">
        <f>IF([1]TX_Counties_FY22_Income_Limits!CI218&gt;[1]WAIVER_TX_Counties_FY22!CJ$2,[1]TX_Counties_FY22_Income_Limits!CI218,IF([1]TX_Counties_FY22_Income_Limits!CI218&lt;[1]WAIVER_TX_Counties_FY22!CJ$2,[1]WAIVER_TX_Counties_FY22!CJ$2,IF([1]TX_Counties_FY22_Income_Limits!CI218=[1]WAIVER_TX_Counties_FY22!CJ$2,[1]TX_Counties_FY22_Income_Limits!CI218)))</f>
        <v>126244</v>
      </c>
      <c r="CK218" s="64">
        <f>IF([1]TX_Counties_FY22_Income_Limits!CJ218&gt;[1]WAIVER_TX_Counties_FY22!CK$2,[1]TX_Counties_FY22_Income_Limits!CJ218,IF([1]TX_Counties_FY22_Income_Limits!CJ218&lt;[1]WAIVER_TX_Counties_FY22!CK$2,[1]WAIVER_TX_Counties_FY22!CK$2,IF([1]TX_Counties_FY22_Income_Limits!CJ218=[1]WAIVER_TX_Counties_FY22!CK$2,[1]TX_Counties_FY22_Income_Limits!CJ218)))</f>
        <v>133068</v>
      </c>
      <c r="CL218" s="64">
        <f>IF([1]TX_Counties_FY22_Income_Limits!CK218&gt;[1]WAIVER_TX_Counties_FY22!CL$2,[1]TX_Counties_FY22_Income_Limits!CK218,IF([1]TX_Counties_FY22_Income_Limits!CK218&lt;[1]WAIVER_TX_Counties_FY22!CL$2,[1]WAIVER_TX_Counties_FY22!CL$2,IF([1]TX_Counties_FY22_Income_Limits!CK218=[1]WAIVER_TX_Counties_FY22!CL$2,[1]TX_Counties_FY22_Income_Limits!CK218)))</f>
        <v>139892</v>
      </c>
      <c r="CM218" s="64">
        <f>IF([1]TX_Counties_FY22_Income_Limits!CL218&gt;[1]WAIVER_TX_Counties_FY22!CM$2,[1]TX_Counties_FY22_Income_Limits!CL218,IF([1]TX_Counties_FY22_Income_Limits!CL218&lt;[1]WAIVER_TX_Counties_FY22!CM$2,[1]WAIVER_TX_Counties_FY22!CM$2,IF([1]TX_Counties_FY22_Income_Limits!CL218=[1]WAIVER_TX_Counties_FY22!CM$2,[1]TX_Counties_FY22_Income_Limits!CL218)))</f>
        <v>146716</v>
      </c>
      <c r="CN218" s="64">
        <f>IF([1]TX_Counties_FY22_Income_Limits!CM218&gt;[1]WAIVER_TX_Counties_FY22!CN$2,[1]TX_Counties_FY22_Income_Limits!CM218,IF([1]TX_Counties_FY22_Income_Limits!CM218&lt;[1]WAIVER_TX_Counties_FY22!CN$2,[1]WAIVER_TX_Counties_FY22!CN$2,IF([1]TX_Counties_FY22_Income_Limits!CM218=[1]WAIVER_TX_Counties_FY22!CN$2,[1]TX_Counties_FY22_Income_Limits!CM218)))</f>
        <v>153540</v>
      </c>
      <c r="CO218" s="64">
        <f>IF([1]TX_Counties_FY22_Income_Limits!CN218&gt;[1]WAIVER_TX_Counties_FY22!CO$2,[1]TX_Counties_FY22_Income_Limits!CN218,IF([1]TX_Counties_FY22_Income_Limits!CN218&lt;[1]WAIVER_TX_Counties_FY22!CO$2,[1]WAIVER_TX_Counties_FY22!CO$2,IF([1]TX_Counties_FY22_Income_Limits!CN218=[1]WAIVER_TX_Counties_FY22!CO$2,[1]TX_Counties_FY22_Income_Limits!CN218)))</f>
        <v>160364</v>
      </c>
      <c r="CP218" s="64">
        <f>IF([1]TX_Counties_FY22_Income_Limits!CO218&gt;[1]WAIVER_TX_Counties_FY22!CP$2,[1]TX_Counties_FY22_Income_Limits!CO218,IF([1]TX_Counties_FY22_Income_Limits!CO218&lt;[1]WAIVER_TX_Counties_FY22!CP$2,[1]WAIVER_TX_Counties_FY22!CP$2,IF([1]TX_Counties_FY22_Income_Limits!CO218=[1]WAIVER_TX_Counties_FY22!CP$2,[1]TX_Counties_FY22_Income_Limits!CO218)))</f>
        <v>167188</v>
      </c>
      <c r="CQ218" s="64">
        <f>IF([1]TX_Counties_FY22_Income_Limits!CP218&gt;[1]WAIVER_TX_Counties_FY22!CQ$2,[1]TX_Counties_FY22_Income_Limits!CP218,IF([1]TX_Counties_FY22_Income_Limits!CP218&lt;[1]WAIVER_TX_Counties_FY22!CQ$2,[1]WAIVER_TX_Counties_FY22!CQ$2,IF([1]TX_Counties_FY22_Income_Limits!CP218=[1]WAIVER_TX_Counties_FY22!CQ$2,[1]TX_Counties_FY22_Income_Limits!CP218)))</f>
        <v>174012</v>
      </c>
      <c r="CR218" s="64">
        <f>IF([1]TX_Counties_FY22_Income_Limits!CQ218&gt;[1]WAIVER_TX_Counties_FY22!CR$2,[1]TX_Counties_FY22_Income_Limits!CQ218,IF([1]TX_Counties_FY22_Income_Limits!CQ218&lt;[1]WAIVER_TX_Counties_FY22!CR$2,[1]WAIVER_TX_Counties_FY22!CR$2,IF([1]TX_Counties_FY22_Income_Limits!CQ218=[1]WAIVER_TX_Counties_FY22!CR$2,[1]TX_Counties_FY22_Income_Limits!CQ218)))</f>
        <v>180836</v>
      </c>
      <c r="CS218" s="64">
        <f>IF([1]TX_Counties_FY22_Income_Limits!CR218&gt;[1]WAIVER_TX_Counties_FY22!CS$2,[1]TX_Counties_FY22_Income_Limits!CR218,IF([1]TX_Counties_FY22_Income_Limits!CR218&lt;[1]WAIVER_TX_Counties_FY22!CS$2,[1]WAIVER_TX_Counties_FY22!CS$2,IF([1]TX_Counties_FY22_Income_Limits!CR218=[1]WAIVER_TX_Counties_FY22!CS$2,[1]TX_Counties_FY22_Income_Limits!CR218)))</f>
        <v>187660</v>
      </c>
      <c r="CT218" s="64">
        <f>IF([1]TX_Counties_FY22_Income_Limits!CS218&gt;[1]WAIVER_TX_Counties_FY22!CT$2,[1]TX_Counties_FY22_Income_Limits!CS218,IF([1]TX_Counties_FY22_Income_Limits!CS218&lt;[1]WAIVER_TX_Counties_FY22!CT$2,[1]WAIVER_TX_Counties_FY22!CT$2,IF([1]TX_Counties_FY22_Income_Limits!CS218=[1]WAIVER_TX_Counties_FY22!CT$2,[1]TX_Counties_FY22_Income_Limits!CS218)))</f>
        <v>194484</v>
      </c>
      <c r="CU218" s="64">
        <f>IF([1]TX_Counties_FY22_Income_Limits!CT218&gt;[1]WAIVER_TX_Counties_FY22!CU$2,[1]TX_Counties_FY22_Income_Limits!CT218,IF([1]TX_Counties_FY22_Income_Limits!CT218&lt;[1]WAIVER_TX_Counties_FY22!CU$2,[1]WAIVER_TX_Counties_FY22!CU$2,IF([1]TX_Counties_FY22_Income_Limits!CT218=[1]WAIVER_TX_Counties_FY22!CU$2,[1]TX_Counties_FY22_Income_Limits!CT218)))</f>
        <v>201308</v>
      </c>
      <c r="CV218" s="64">
        <f>IF([1]TX_Counties_FY22_Income_Limits!CU218&gt;[1]WAIVER_TX_Counties_FY22!CV$2,[1]TX_Counties_FY22_Income_Limits!CU218,IF([1]TX_Counties_FY22_Income_Limits!CU218&lt;[1]WAIVER_TX_Counties_FY22!CV$2,[1]WAIVER_TX_Counties_FY22!CV$2,IF([1]TX_Counties_FY22_Income_Limits!CU218=[1]WAIVER_TX_Counties_FY22!CV$2,[1]TX_Counties_FY22_Income_Limits!CU218)))</f>
        <v>208132</v>
      </c>
      <c r="CW218" s="64">
        <f>IF([1]TX_Counties_FY22_Income_Limits!CV218&gt;[1]WAIVER_TX_Counties_FY22!CW$2,[1]TX_Counties_FY22_Income_Limits!CV218,IF([1]TX_Counties_FY22_Income_Limits!CV218&lt;[1]WAIVER_TX_Counties_FY22!CW$2,[1]WAIVER_TX_Counties_FY22!CW$2,IF([1]TX_Counties_FY22_Income_Limits!CV218=[1]WAIVER_TX_Counties_FY22!CW$2,[1]TX_Counties_FY22_Income_Limits!CV218)))</f>
        <v>214956</v>
      </c>
      <c r="CX218" s="64">
        <f>IF([1]TX_Counties_FY22_Income_Limits!CW218&gt;[1]WAIVER_TX_Counties_FY22!CX$2,[1]TX_Counties_FY22_Income_Limits!CW218,IF([1]TX_Counties_FY22_Income_Limits!CW218&lt;[1]WAIVER_TX_Counties_FY22!CX$2,[1]WAIVER_TX_Counties_FY22!CX$2,IF([1]TX_Counties_FY22_Income_Limits!CW218=[1]WAIVER_TX_Counties_FY22!CX$2,[1]TX_Counties_FY22_Income_Limits!CW218)))</f>
        <v>221780</v>
      </c>
      <c r="CY218" s="64">
        <f>IF([1]TX_Counties_FY22_Income_Limits!CX218&gt;[1]WAIVER_TX_Counties_FY22!CY$2,[1]TX_Counties_FY22_Income_Limits!CX218,IF([1]TX_Counties_FY22_Income_Limits!CX218&lt;[1]WAIVER_TX_Counties_FY22!CY$2,[1]WAIVER_TX_Counties_FY22!CY$2,IF([1]TX_Counties_FY22_Income_Limits!CX218=[1]WAIVER_TX_Counties_FY22!CY$2,[1]TX_Counties_FY22_Income_Limits!CX218)))</f>
        <v>228604</v>
      </c>
      <c r="CZ218" s="64">
        <f>IF([1]TX_Counties_FY22_Income_Limits!CY218&gt;[1]WAIVER_TX_Counties_FY22!CZ$2,[1]TX_Counties_FY22_Income_Limits!CY218,IF([1]TX_Counties_FY22_Income_Limits!CY218&lt;[1]WAIVER_TX_Counties_FY22!CZ$2,[1]WAIVER_TX_Counties_FY22!CZ$2,IF([1]TX_Counties_FY22_Income_Limits!CY218=[1]WAIVER_TX_Counties_FY22!CZ$2,[1]TX_Counties_FY22_Income_Limits!CY218)))</f>
        <v>71652</v>
      </c>
      <c r="DA218" s="64">
        <f>IF([1]TX_Counties_FY22_Income_Limits!CZ218&gt;[1]WAIVER_TX_Counties_FY22!DA$2,[1]TX_Counties_FY22_Income_Limits!CZ218,IF([1]TX_Counties_FY22_Income_Limits!CZ218&lt;[1]WAIVER_TX_Counties_FY22!DA$2,[1]WAIVER_TX_Counties_FY22!DA$2,IF([1]TX_Counties_FY22_Income_Limits!CZ218=[1]WAIVER_TX_Counties_FY22!DA$2,[1]TX_Counties_FY22_Income_Limits!CZ218)))</f>
        <v>81888</v>
      </c>
      <c r="DB218" s="64">
        <f>IF([1]TX_Counties_FY22_Income_Limits!DA218&gt;[1]WAIVER_TX_Counties_FY22!DB$2,[1]TX_Counties_FY22_Income_Limits!DA218,IF([1]TX_Counties_FY22_Income_Limits!DA218&lt;[1]WAIVER_TX_Counties_FY22!DB$2,[1]WAIVER_TX_Counties_FY22!DB$2,IF([1]TX_Counties_FY22_Income_Limits!DA218=[1]WAIVER_TX_Counties_FY22!DB$2,[1]TX_Counties_FY22_Income_Limits!DA218)))</f>
        <v>92124</v>
      </c>
      <c r="DC218" s="64">
        <f>IF([1]TX_Counties_FY22_Income_Limits!DB218&gt;[1]WAIVER_TX_Counties_FY22!DC$2,[1]TX_Counties_FY22_Income_Limits!DB218,IF([1]TX_Counties_FY22_Income_Limits!DB218&lt;[1]WAIVER_TX_Counties_FY22!DC$2,[1]WAIVER_TX_Counties_FY22!DC$2,IF([1]TX_Counties_FY22_Income_Limits!DB218=[1]WAIVER_TX_Counties_FY22!DC$2,[1]TX_Counties_FY22_Income_Limits!DB218)))</f>
        <v>102360</v>
      </c>
      <c r="DD218" s="64">
        <f>IF([1]TX_Counties_FY22_Income_Limits!DC218&gt;[1]WAIVER_TX_Counties_FY22!DD$2,[1]TX_Counties_FY22_Income_Limits!DC218,IF([1]TX_Counties_FY22_Income_Limits!DC218&lt;[1]WAIVER_TX_Counties_FY22!DD$2,[1]WAIVER_TX_Counties_FY22!DD$2,IF([1]TX_Counties_FY22_Income_Limits!DC218=[1]WAIVER_TX_Counties_FY22!DD$2,[1]TX_Counties_FY22_Income_Limits!DC218)))</f>
        <v>110548.8</v>
      </c>
      <c r="DE218" s="64">
        <f>IF([1]TX_Counties_FY22_Income_Limits!DD218&gt;[1]WAIVER_TX_Counties_FY22!DE$2,[1]TX_Counties_FY22_Income_Limits!DD218,IF([1]TX_Counties_FY22_Income_Limits!DD218&lt;[1]WAIVER_TX_Counties_FY22!DE$2,[1]WAIVER_TX_Counties_FY22!DE$2,IF([1]TX_Counties_FY22_Income_Limits!DD218=[1]WAIVER_TX_Counties_FY22!DE$2,[1]TX_Counties_FY22_Income_Limits!DD218)))</f>
        <v>118737.59999999999</v>
      </c>
      <c r="DF218" s="64">
        <f>IF([1]TX_Counties_FY22_Income_Limits!DE218&gt;[1]WAIVER_TX_Counties_FY22!DF$2,[1]TX_Counties_FY22_Income_Limits!DE218,IF([1]TX_Counties_FY22_Income_Limits!DE218&lt;[1]WAIVER_TX_Counties_FY22!DF$2,[1]WAIVER_TX_Counties_FY22!DF$2,IF([1]TX_Counties_FY22_Income_Limits!DE218=[1]WAIVER_TX_Counties_FY22!DF$2,[1]TX_Counties_FY22_Income_Limits!DE218)))</f>
        <v>126926.39999999999</v>
      </c>
      <c r="DG218" s="64">
        <f>IF([1]TX_Counties_FY22_Income_Limits!DF218&gt;[1]WAIVER_TX_Counties_FY22!DG$2,[1]TX_Counties_FY22_Income_Limits!DF218,IF([1]TX_Counties_FY22_Income_Limits!DF218&lt;[1]WAIVER_TX_Counties_FY22!DG$2,[1]WAIVER_TX_Counties_FY22!DG$2,IF([1]TX_Counties_FY22_Income_Limits!DF218=[1]WAIVER_TX_Counties_FY22!DG$2,[1]TX_Counties_FY22_Income_Limits!DF218)))</f>
        <v>135115.20000000001</v>
      </c>
      <c r="DH218" s="64">
        <f>IF([1]TX_Counties_FY22_Income_Limits!DG218&gt;[1]WAIVER_TX_Counties_FY22!DH$2,[1]TX_Counties_FY22_Income_Limits!DG218,IF([1]TX_Counties_FY22_Income_Limits!DG218&lt;[1]WAIVER_TX_Counties_FY22!DH$2,[1]WAIVER_TX_Counties_FY22!DH$2,IF([1]TX_Counties_FY22_Income_Limits!DG218=[1]WAIVER_TX_Counties_FY22!DH$2,[1]TX_Counties_FY22_Income_Limits!DG218)))</f>
        <v>143304</v>
      </c>
      <c r="DI218" s="64">
        <f>IF([1]TX_Counties_FY22_Income_Limits!DH218&gt;[1]WAIVER_TX_Counties_FY22!DI$2,[1]TX_Counties_FY22_Income_Limits!DH218,IF([1]TX_Counties_FY22_Income_Limits!DH218&lt;[1]WAIVER_TX_Counties_FY22!DI$2,[1]WAIVER_TX_Counties_FY22!DI$2,IF([1]TX_Counties_FY22_Income_Limits!DH218=[1]WAIVER_TX_Counties_FY22!DI$2,[1]TX_Counties_FY22_Income_Limits!DH218)))</f>
        <v>151492.79999999999</v>
      </c>
      <c r="DJ218" s="64">
        <f>IF([1]TX_Counties_FY22_Income_Limits!DI218&gt;[1]WAIVER_TX_Counties_FY22!DJ$2,[1]TX_Counties_FY22_Income_Limits!DI218,IF([1]TX_Counties_FY22_Income_Limits!DI218&lt;[1]WAIVER_TX_Counties_FY22!DJ$2,[1]WAIVER_TX_Counties_FY22!DJ$2,IF([1]TX_Counties_FY22_Income_Limits!DI218=[1]WAIVER_TX_Counties_FY22!DJ$2,[1]TX_Counties_FY22_Income_Limits!DI218)))</f>
        <v>159681.59999999998</v>
      </c>
      <c r="DK218" s="64">
        <f>IF([1]TX_Counties_FY22_Income_Limits!DJ218&gt;[1]WAIVER_TX_Counties_FY22!DK$2,[1]TX_Counties_FY22_Income_Limits!DJ218,IF([1]TX_Counties_FY22_Income_Limits!DJ218&lt;[1]WAIVER_TX_Counties_FY22!DK$2,[1]WAIVER_TX_Counties_FY22!DK$2,IF([1]TX_Counties_FY22_Income_Limits!DJ218=[1]WAIVER_TX_Counties_FY22!DK$2,[1]TX_Counties_FY22_Income_Limits!DJ218)))</f>
        <v>167870.39999999997</v>
      </c>
      <c r="DL218" s="64">
        <f>IF([1]TX_Counties_FY22_Income_Limits!DK218&gt;[1]WAIVER_TX_Counties_FY22!DL$2,[1]TX_Counties_FY22_Income_Limits!DK218,IF([1]TX_Counties_FY22_Income_Limits!DK218&lt;[1]WAIVER_TX_Counties_FY22!DL$2,[1]WAIVER_TX_Counties_FY22!DL$2,IF([1]TX_Counties_FY22_Income_Limits!DK218=[1]WAIVER_TX_Counties_FY22!DL$2,[1]TX_Counties_FY22_Income_Limits!DK218)))</f>
        <v>176059.19999999995</v>
      </c>
      <c r="DM218" s="64">
        <f>IF([1]TX_Counties_FY22_Income_Limits!DL218&gt;[1]WAIVER_TX_Counties_FY22!DM$2,[1]TX_Counties_FY22_Income_Limits!DL218,IF([1]TX_Counties_FY22_Income_Limits!DL218&lt;[1]WAIVER_TX_Counties_FY22!DM$2,[1]WAIVER_TX_Counties_FY22!DM$2,IF([1]TX_Counties_FY22_Income_Limits!DL218=[1]WAIVER_TX_Counties_FY22!DM$2,[1]TX_Counties_FY22_Income_Limits!DL218)))</f>
        <v>184247.99999999994</v>
      </c>
      <c r="DN218" s="64">
        <f>IF([1]TX_Counties_FY22_Income_Limits!DM218&gt;[1]WAIVER_TX_Counties_FY22!DN$2,[1]TX_Counties_FY22_Income_Limits!DM218,IF([1]TX_Counties_FY22_Income_Limits!DM218&lt;[1]WAIVER_TX_Counties_FY22!DN$2,[1]WAIVER_TX_Counties_FY22!DN$2,IF([1]TX_Counties_FY22_Income_Limits!DM218=[1]WAIVER_TX_Counties_FY22!DN$2,[1]TX_Counties_FY22_Income_Limits!DM218)))</f>
        <v>192436.79999999993</v>
      </c>
      <c r="DO218" s="64">
        <f>IF([1]TX_Counties_FY22_Income_Limits!DN218&gt;[1]WAIVER_TX_Counties_FY22!DO$2,[1]TX_Counties_FY22_Income_Limits!DN218,IF([1]TX_Counties_FY22_Income_Limits!DN218&lt;[1]WAIVER_TX_Counties_FY22!DO$2,[1]WAIVER_TX_Counties_FY22!DO$2,IF([1]TX_Counties_FY22_Income_Limits!DN218=[1]WAIVER_TX_Counties_FY22!DO$2,[1]TX_Counties_FY22_Income_Limits!DN218)))</f>
        <v>200625.59999999992</v>
      </c>
      <c r="DP218" s="64">
        <f>IF([1]TX_Counties_FY22_Income_Limits!DO218&gt;[1]WAIVER_TX_Counties_FY22!DP$2,[1]TX_Counties_FY22_Income_Limits!DO218,IF([1]TX_Counties_FY22_Income_Limits!DO218&lt;[1]WAIVER_TX_Counties_FY22!DP$2,[1]WAIVER_TX_Counties_FY22!DP$2,IF([1]TX_Counties_FY22_Income_Limits!DO218=[1]WAIVER_TX_Counties_FY22!DP$2,[1]TX_Counties_FY22_Income_Limits!DO218)))</f>
        <v>208814.39999999991</v>
      </c>
      <c r="DQ218" s="64">
        <f>IF([1]TX_Counties_FY22_Income_Limits!DP218&gt;[1]WAIVER_TX_Counties_FY22!DQ$2,[1]TX_Counties_FY22_Income_Limits!DP218,IF([1]TX_Counties_FY22_Income_Limits!DP218&lt;[1]WAIVER_TX_Counties_FY22!DQ$2,[1]WAIVER_TX_Counties_FY22!DQ$2,IF([1]TX_Counties_FY22_Income_Limits!DP218=[1]WAIVER_TX_Counties_FY22!DQ$2,[1]TX_Counties_FY22_Income_Limits!DP218)))</f>
        <v>217003.1999999999</v>
      </c>
      <c r="DR218" s="64">
        <f>IF([1]TX_Counties_FY22_Income_Limits!DQ218&gt;[1]WAIVER_TX_Counties_FY22!DR$2,[1]TX_Counties_FY22_Income_Limits!DQ218,IF([1]TX_Counties_FY22_Income_Limits!DQ218&lt;[1]WAIVER_TX_Counties_FY22!DR$2,[1]WAIVER_TX_Counties_FY22!DR$2,IF([1]TX_Counties_FY22_Income_Limits!DQ218=[1]WAIVER_TX_Counties_FY22!DR$2,[1]TX_Counties_FY22_Income_Limits!DQ218)))</f>
        <v>225191.99999999988</v>
      </c>
      <c r="DS218" s="64">
        <f>IF([1]TX_Counties_FY22_Income_Limits!DR218&gt;[1]WAIVER_TX_Counties_FY22!DS$2,[1]TX_Counties_FY22_Income_Limits!DR218,IF([1]TX_Counties_FY22_Income_Limits!DR218&lt;[1]WAIVER_TX_Counties_FY22!DS$2,[1]WAIVER_TX_Counties_FY22!DS$2,IF([1]TX_Counties_FY22_Income_Limits!DR218=[1]WAIVER_TX_Counties_FY22!DS$2,[1]TX_Counties_FY22_Income_Limits!DR218)))</f>
        <v>233380.79999999987</v>
      </c>
      <c r="DT218" s="64">
        <f>IF([1]TX_Counties_FY22_Income_Limits!DS218&gt;[1]WAIVER_TX_Counties_FY22!DT$2,[1]TX_Counties_FY22_Income_Limits!DS218,IF([1]TX_Counties_FY22_Income_Limits!DS218&lt;[1]WAIVER_TX_Counties_FY22!DT$2,[1]WAIVER_TX_Counties_FY22!DT$2,IF([1]TX_Counties_FY22_Income_Limits!DS218=[1]WAIVER_TX_Counties_FY22!DT$2,[1]TX_Counties_FY22_Income_Limits!DS218)))</f>
        <v>241569.59999999986</v>
      </c>
      <c r="DU218" s="64">
        <f>IF([1]TX_Counties_FY22_Income_Limits!DT218&gt;[1]WAIVER_TX_Counties_FY22!DU$2,[1]TX_Counties_FY22_Income_Limits!DT218,IF([1]TX_Counties_FY22_Income_Limits!DT218&lt;[1]WAIVER_TX_Counties_FY22!DU$2,[1]WAIVER_TX_Counties_FY22!DU$2,IF([1]TX_Counties_FY22_Income_Limits!DT218=[1]WAIVER_TX_Counties_FY22!DU$2,[1]TX_Counties_FY22_Income_Limits!DT218)))</f>
        <v>249758.39999999985</v>
      </c>
      <c r="DV218" s="64">
        <f>IF([1]TX_Counties_FY22_Income_Limits!DU218&gt;[1]WAIVER_TX_Counties_FY22!DV$2,[1]TX_Counties_FY22_Income_Limits!DU218,IF([1]TX_Counties_FY22_Income_Limits!DU218&lt;[1]WAIVER_TX_Counties_FY22!DV$2,[1]WAIVER_TX_Counties_FY22!DV$2,IF([1]TX_Counties_FY22_Income_Limits!DU218=[1]WAIVER_TX_Counties_FY22!DV$2,[1]TX_Counties_FY22_Income_Limits!DU218)))</f>
        <v>257947.19999999984</v>
      </c>
      <c r="DW218" s="64">
        <f>IF([1]TX_Counties_FY22_Income_Limits!DV218&gt;[1]WAIVER_TX_Counties_FY22!DW$2,[1]TX_Counties_FY22_Income_Limits!DV218,IF([1]TX_Counties_FY22_Income_Limits!DV218&lt;[1]WAIVER_TX_Counties_FY22!DW$2,[1]WAIVER_TX_Counties_FY22!DW$2,IF([1]TX_Counties_FY22_Income_Limits!DV218=[1]WAIVER_TX_Counties_FY22!DW$2,[1]TX_Counties_FY22_Income_Limits!DV218)))</f>
        <v>266135.99999999983</v>
      </c>
      <c r="DX218" s="64">
        <f>IF([1]TX_Counties_FY22_Income_Limits!DW218&gt;[1]WAIVER_TX_Counties_FY22!DX$2,[1]TX_Counties_FY22_Income_Limits!DW218,IF([1]TX_Counties_FY22_Income_Limits!DW218&lt;[1]WAIVER_TX_Counties_FY22!DX$2,[1]WAIVER_TX_Counties_FY22!DX$2,IF([1]TX_Counties_FY22_Income_Limits!DW218=[1]WAIVER_TX_Counties_FY22!DX$2,[1]TX_Counties_FY22_Income_Limits!DW218)))</f>
        <v>274324.79999999981</v>
      </c>
    </row>
    <row r="219" spans="1:129" ht="14.45">
      <c r="A219" s="65" t="s">
        <v>408</v>
      </c>
      <c r="B219" s="65" t="str">
        <f t="shared" si="8"/>
        <v>YES</v>
      </c>
      <c r="C219" s="64">
        <f>[1]TX_Counties_FY22_Income_Limits!B219</f>
        <v>84800</v>
      </c>
      <c r="D219" s="64">
        <f>IF([1]TX_Counties_FY22_Income_Limits!C219&gt;[1]WAIVER_TX_Counties_FY22!D$2,[1]TX_Counties_FY22_Income_Limits!C219,IF([1]TX_Counties_FY22_Income_Limits!C219&lt;[1]WAIVER_TX_Counties_FY22!D$2,[1]WAIVER_TX_Counties_FY22!D$2,IF([1]TX_Counties_FY22_Income_Limits!C219=[1]WAIVER_TX_Counties_FY22!D$2,[1]TX_Counties_FY22_Income_Limits!C219)))</f>
        <v>17650</v>
      </c>
      <c r="E219" s="64">
        <f>IF([1]TX_Counties_FY22_Income_Limits!D219&gt;[1]WAIVER_TX_Counties_FY22!E$2,[1]TX_Counties_FY22_Income_Limits!D219,IF([1]TX_Counties_FY22_Income_Limits!D219&lt;[1]WAIVER_TX_Counties_FY22!E$2,[1]WAIVER_TX_Counties_FY22!E$2,IF([1]TX_Counties_FY22_Income_Limits!D219=[1]WAIVER_TX_Counties_FY22!E$2,[1]TX_Counties_FY22_Income_Limits!D219)))</f>
        <v>20200</v>
      </c>
      <c r="F219" s="64">
        <f>IF([1]TX_Counties_FY22_Income_Limits!E219&gt;[1]WAIVER_TX_Counties_FY22!F$2,[1]TX_Counties_FY22_Income_Limits!E219,IF([1]TX_Counties_FY22_Income_Limits!E219&lt;[1]WAIVER_TX_Counties_FY22!F$2,[1]WAIVER_TX_Counties_FY22!F$2,IF([1]TX_Counties_FY22_Income_Limits!E219=[1]WAIVER_TX_Counties_FY22!F$2,[1]TX_Counties_FY22_Income_Limits!E219)))</f>
        <v>23030</v>
      </c>
      <c r="G219" s="64">
        <f>IF([1]TX_Counties_FY22_Income_Limits!F219&gt;[1]WAIVER_TX_Counties_FY22!G$2,[1]TX_Counties_FY22_Income_Limits!F219,IF([1]TX_Counties_FY22_Income_Limits!F219&lt;[1]WAIVER_TX_Counties_FY22!G$2,[1]WAIVER_TX_Counties_FY22!G$2,IF([1]TX_Counties_FY22_Income_Limits!F219=[1]WAIVER_TX_Counties_FY22!G$2,[1]TX_Counties_FY22_Income_Limits!F219)))</f>
        <v>27750</v>
      </c>
      <c r="H219" s="64">
        <f>IF([1]TX_Counties_FY22_Income_Limits!G219&gt;[1]WAIVER_TX_Counties_FY22!H$2,[1]TX_Counties_FY22_Income_Limits!G219,IF([1]TX_Counties_FY22_Income_Limits!G219&lt;[1]WAIVER_TX_Counties_FY22!H$2,[1]WAIVER_TX_Counties_FY22!H$2,IF([1]TX_Counties_FY22_Income_Limits!G219=[1]WAIVER_TX_Counties_FY22!H$2,[1]TX_Counties_FY22_Income_Limits!G219)))</f>
        <v>32470</v>
      </c>
      <c r="I219" s="64">
        <f>IF([1]TX_Counties_FY22_Income_Limits!H219&gt;[1]WAIVER_TX_Counties_FY22!I$2,[1]TX_Counties_FY22_Income_Limits!H219,IF([1]TX_Counties_FY22_Income_Limits!H219&lt;[1]WAIVER_TX_Counties_FY22!I$2,[1]WAIVER_TX_Counties_FY22!I$2,IF([1]TX_Counties_FY22_Income_Limits!H219=[1]WAIVER_TX_Counties_FY22!I$2,[1]TX_Counties_FY22_Income_Limits!H219)))</f>
        <v>37190</v>
      </c>
      <c r="J219" s="64">
        <f>IF([1]TX_Counties_FY22_Income_Limits!I219&gt;[1]WAIVER_TX_Counties_FY22!J$2,[1]TX_Counties_FY22_Income_Limits!I219,IF([1]TX_Counties_FY22_Income_Limits!I219&lt;[1]WAIVER_TX_Counties_FY22!J$2,[1]WAIVER_TX_Counties_FY22!J$2,IF([1]TX_Counties_FY22_Income_Limits!I219=[1]WAIVER_TX_Counties_FY22!J$2,[1]TX_Counties_FY22_Income_Limits!I219)))</f>
        <v>41910</v>
      </c>
      <c r="K219" s="64">
        <f>IF([1]TX_Counties_FY22_Income_Limits!J219&gt;[1]WAIVER_TX_Counties_FY22!K$2,[1]TX_Counties_FY22_Income_Limits!J219,IF([1]TX_Counties_FY22_Income_Limits!J219&lt;[1]WAIVER_TX_Counties_FY22!K$2,[1]WAIVER_TX_Counties_FY22!K$2,IF([1]TX_Counties_FY22_Income_Limits!J219=[1]WAIVER_TX_Counties_FY22!K$2,[1]TX_Counties_FY22_Income_Limits!J219)))</f>
        <v>46630</v>
      </c>
      <c r="L219" s="64">
        <f>IF([1]TX_Counties_FY22_Income_Limits!K219&gt;[1]WAIVER_TX_Counties_FY22!L$2,[1]TX_Counties_FY22_Income_Limits!K219,IF([1]TX_Counties_FY22_Income_Limits!K219&lt;[1]WAIVER_TX_Counties_FY22!L$2,[1]WAIVER_TX_Counties_FY22!L$2,IF([1]TX_Counties_FY22_Income_Limits!K219=[1]WAIVER_TX_Counties_FY22!L$2,[1]TX_Counties_FY22_Income_Limits!K219)))</f>
        <v>58799.999999999993</v>
      </c>
      <c r="M219" s="64">
        <f>IF([1]TX_Counties_FY22_Income_Limits!L219&gt;[1]WAIVER_TX_Counties_FY22!M$2,[1]TX_Counties_FY22_Income_Limits!L219,IF([1]TX_Counties_FY22_Income_Limits!L219&lt;[1]WAIVER_TX_Counties_FY22!M$2,[1]WAIVER_TX_Counties_FY22!M$2,IF([1]TX_Counties_FY22_Income_Limits!L219=[1]WAIVER_TX_Counties_FY22!M$2,[1]TX_Counties_FY22_Income_Limits!L219)))</f>
        <v>62160</v>
      </c>
      <c r="N219" s="64">
        <f>IF([1]TX_Counties_FY22_Income_Limits!M219&gt;[1]WAIVER_TX_Counties_FY22!N$2,[1]TX_Counties_FY22_Income_Limits!M219,IF([1]TX_Counties_FY22_Income_Limits!M219&lt;[1]WAIVER_TX_Counties_FY22!N$2,[1]WAIVER_TX_Counties_FY22!N$2,IF([1]TX_Counties_FY22_Income_Limits!M219=[1]WAIVER_TX_Counties_FY22!N$2,[1]TX_Counties_FY22_Income_Limits!M219)))</f>
        <v>65520.000000000007</v>
      </c>
      <c r="O219" s="64">
        <f>IF([1]TX_Counties_FY22_Income_Limits!N219&gt;[1]WAIVER_TX_Counties_FY22!O$2,[1]TX_Counties_FY22_Income_Limits!N219,IF([1]TX_Counties_FY22_Income_Limits!N219&lt;[1]WAIVER_TX_Counties_FY22!O$2,[1]WAIVER_TX_Counties_FY22!O$2,IF([1]TX_Counties_FY22_Income_Limits!N219=[1]WAIVER_TX_Counties_FY22!O$2,[1]TX_Counties_FY22_Income_Limits!N219)))</f>
        <v>68880.000000000015</v>
      </c>
      <c r="P219" s="64">
        <f>IF([1]TX_Counties_FY22_Income_Limits!O219&gt;[1]WAIVER_TX_Counties_FY22!P$2,[1]TX_Counties_FY22_Income_Limits!O219,IF([1]TX_Counties_FY22_Income_Limits!O219&lt;[1]WAIVER_TX_Counties_FY22!P$2,[1]WAIVER_TX_Counties_FY22!P$2,IF([1]TX_Counties_FY22_Income_Limits!O219=[1]WAIVER_TX_Counties_FY22!P$2,[1]TX_Counties_FY22_Income_Limits!O219)))</f>
        <v>72240.000000000029</v>
      </c>
      <c r="Q219" s="64">
        <f>IF([1]TX_Counties_FY22_Income_Limits!P219&gt;[1]WAIVER_TX_Counties_FY22!Q$2,[1]TX_Counties_FY22_Income_Limits!P219,IF([1]TX_Counties_FY22_Income_Limits!P219&lt;[1]WAIVER_TX_Counties_FY22!Q$2,[1]WAIVER_TX_Counties_FY22!Q$2,IF([1]TX_Counties_FY22_Income_Limits!P219=[1]WAIVER_TX_Counties_FY22!Q$2,[1]TX_Counties_FY22_Income_Limits!P219)))</f>
        <v>75600.000000000044</v>
      </c>
      <c r="R219" s="64">
        <f>IF([1]TX_Counties_FY22_Income_Limits!Q219&gt;[1]WAIVER_TX_Counties_FY22!R$2,[1]TX_Counties_FY22_Income_Limits!Q219,IF([1]TX_Counties_FY22_Income_Limits!Q219&lt;[1]WAIVER_TX_Counties_FY22!R$2,[1]WAIVER_TX_Counties_FY22!R$2,IF([1]TX_Counties_FY22_Income_Limits!Q219=[1]WAIVER_TX_Counties_FY22!R$2,[1]TX_Counties_FY22_Income_Limits!Q219)))</f>
        <v>78960.000000000058</v>
      </c>
      <c r="S219" s="64">
        <f>IF([1]TX_Counties_FY22_Income_Limits!R219&gt;[1]WAIVER_TX_Counties_FY22!S$2,[1]TX_Counties_FY22_Income_Limits!R219,IF([1]TX_Counties_FY22_Income_Limits!R219&lt;[1]WAIVER_TX_Counties_FY22!S$2,[1]WAIVER_TX_Counties_FY22!S$2,IF([1]TX_Counties_FY22_Income_Limits!R219=[1]WAIVER_TX_Counties_FY22!S$2,[1]TX_Counties_FY22_Income_Limits!R219)))</f>
        <v>82320.000000000073</v>
      </c>
      <c r="T219" s="64">
        <f>IF([1]TX_Counties_FY22_Income_Limits!S219&gt;[1]WAIVER_TX_Counties_FY22!T$2,[1]TX_Counties_FY22_Income_Limits!S219,IF([1]TX_Counties_FY22_Income_Limits!S219&lt;[1]WAIVER_TX_Counties_FY22!T$2,[1]WAIVER_TX_Counties_FY22!T$2,IF([1]TX_Counties_FY22_Income_Limits!S219=[1]WAIVER_TX_Counties_FY22!T$2,[1]TX_Counties_FY22_Income_Limits!S219)))</f>
        <v>85680.000000000087</v>
      </c>
      <c r="U219" s="64">
        <f>IF([1]TX_Counties_FY22_Income_Limits!T219&gt;[1]WAIVER_TX_Counties_FY22!U$2,[1]TX_Counties_FY22_Income_Limits!T219,IF([1]TX_Counties_FY22_Income_Limits!T219&lt;[1]WAIVER_TX_Counties_FY22!U$2,[1]WAIVER_TX_Counties_FY22!U$2,IF([1]TX_Counties_FY22_Income_Limits!T219=[1]WAIVER_TX_Counties_FY22!U$2,[1]TX_Counties_FY22_Income_Limits!T219)))</f>
        <v>89040.000000000102</v>
      </c>
      <c r="V219" s="64">
        <f>IF([1]TX_Counties_FY22_Income_Limits!U219&gt;[1]WAIVER_TX_Counties_FY22!V$2,[1]TX_Counties_FY22_Income_Limits!U219,IF([1]TX_Counties_FY22_Income_Limits!U219&lt;[1]WAIVER_TX_Counties_FY22!V$2,[1]WAIVER_TX_Counties_FY22!V$2,IF([1]TX_Counties_FY22_Income_Limits!U219=[1]WAIVER_TX_Counties_FY22!V$2,[1]TX_Counties_FY22_Income_Limits!U219)))</f>
        <v>92400.000000000116</v>
      </c>
      <c r="W219" s="64">
        <f>IF([1]TX_Counties_FY22_Income_Limits!V219&gt;[1]WAIVER_TX_Counties_FY22!W$2,[1]TX_Counties_FY22_Income_Limits!V219,IF([1]TX_Counties_FY22_Income_Limits!V219&lt;[1]WAIVER_TX_Counties_FY22!W$2,[1]WAIVER_TX_Counties_FY22!W$2,IF([1]TX_Counties_FY22_Income_Limits!V219=[1]WAIVER_TX_Counties_FY22!W$2,[1]TX_Counties_FY22_Income_Limits!V219)))</f>
        <v>95760.000000000131</v>
      </c>
      <c r="X219" s="64">
        <f>IF([1]TX_Counties_FY22_Income_Limits!W219&gt;[1]WAIVER_TX_Counties_FY22!X$2,[1]TX_Counties_FY22_Income_Limits!W219,IF([1]TX_Counties_FY22_Income_Limits!W219&lt;[1]WAIVER_TX_Counties_FY22!X$2,[1]WAIVER_TX_Counties_FY22!X$2,IF([1]TX_Counties_FY22_Income_Limits!W219=[1]WAIVER_TX_Counties_FY22!X$2,[1]TX_Counties_FY22_Income_Limits!W219)))</f>
        <v>99120.000000000146</v>
      </c>
      <c r="Y219" s="64">
        <f>IF([1]TX_Counties_FY22_Income_Limits!X219&gt;[1]WAIVER_TX_Counties_FY22!Y$2,[1]TX_Counties_FY22_Income_Limits!X219,IF([1]TX_Counties_FY22_Income_Limits!X219&lt;[1]WAIVER_TX_Counties_FY22!Y$2,[1]WAIVER_TX_Counties_FY22!Y$2,IF([1]TX_Counties_FY22_Income_Limits!X219=[1]WAIVER_TX_Counties_FY22!Y$2,[1]TX_Counties_FY22_Income_Limits!X219)))</f>
        <v>102480.00000000016</v>
      </c>
      <c r="Z219" s="64">
        <f>IF([1]TX_Counties_FY22_Income_Limits!Y219&gt;[1]WAIVER_TX_Counties_FY22!Z$2,[1]TX_Counties_FY22_Income_Limits!Y219,IF([1]TX_Counties_FY22_Income_Limits!Y219&lt;[1]WAIVER_TX_Counties_FY22!Z$2,[1]WAIVER_TX_Counties_FY22!Z$2,IF([1]TX_Counties_FY22_Income_Limits!Y219=[1]WAIVER_TX_Counties_FY22!Z$2,[1]TX_Counties_FY22_Income_Limits!Y219)))</f>
        <v>105840.00000000017</v>
      </c>
      <c r="AA219" s="64">
        <f>IF([1]TX_Counties_FY22_Income_Limits!Z219&gt;[1]WAIVER_TX_Counties_FY22!AA$2,[1]TX_Counties_FY22_Income_Limits!Z219,IF([1]TX_Counties_FY22_Income_Limits!Z219&lt;[1]WAIVER_TX_Counties_FY22!AA$2,[1]WAIVER_TX_Counties_FY22!AA$2,IF([1]TX_Counties_FY22_Income_Limits!Z219=[1]WAIVER_TX_Counties_FY22!AA$2,[1]TX_Counties_FY22_Income_Limits!Z219)))</f>
        <v>109200.00000000019</v>
      </c>
      <c r="AB219" s="64">
        <f>IF([1]TX_Counties_FY22_Income_Limits!AA219&gt;[1]WAIVER_TX_Counties_FY22!AB$2,[1]TX_Counties_FY22_Income_Limits!AA219,IF([1]TX_Counties_FY22_Income_Limits!AA219&lt;[1]WAIVER_TX_Counties_FY22!AB$2,[1]WAIVER_TX_Counties_FY22!AB$2,IF([1]TX_Counties_FY22_Income_Limits!AA219=[1]WAIVER_TX_Counties_FY22!AB$2,[1]TX_Counties_FY22_Income_Limits!AA219)))</f>
        <v>112560.0000000002</v>
      </c>
      <c r="AC219" s="64">
        <f>IF([1]TX_Counties_FY22_Income_Limits!AB219&gt;[1]WAIVER_TX_Counties_FY22!AC$2,[1]TX_Counties_FY22_Income_Limits!AB219,IF([1]TX_Counties_FY22_Income_Limits!AB219&lt;[1]WAIVER_TX_Counties_FY22!AC$2,[1]WAIVER_TX_Counties_FY22!AC$2,IF([1]TX_Counties_FY22_Income_Limits!AB219=[1]WAIVER_TX_Counties_FY22!AC$2,[1]TX_Counties_FY22_Income_Limits!AB219)))</f>
        <v>29400</v>
      </c>
      <c r="AD219" s="64">
        <f>IF([1]TX_Counties_FY22_Income_Limits!AC219&gt;[1]WAIVER_TX_Counties_FY22!AD$2,[1]TX_Counties_FY22_Income_Limits!AC219,IF([1]TX_Counties_FY22_Income_Limits!AC219&lt;[1]WAIVER_TX_Counties_FY22!AD$2,[1]WAIVER_TX_Counties_FY22!AD$2,IF([1]TX_Counties_FY22_Income_Limits!AC219=[1]WAIVER_TX_Counties_FY22!AD$2,[1]TX_Counties_FY22_Income_Limits!AC219)))</f>
        <v>33600</v>
      </c>
      <c r="AE219" s="64">
        <f>IF([1]TX_Counties_FY22_Income_Limits!AD219&gt;[1]WAIVER_TX_Counties_FY22!AE$2,[1]TX_Counties_FY22_Income_Limits!AD219,IF([1]TX_Counties_FY22_Income_Limits!AD219&lt;[1]WAIVER_TX_Counties_FY22!AE$2,[1]WAIVER_TX_Counties_FY22!AE$2,IF([1]TX_Counties_FY22_Income_Limits!AD219=[1]WAIVER_TX_Counties_FY22!AE$2,[1]TX_Counties_FY22_Income_Limits!AD219)))</f>
        <v>37800</v>
      </c>
      <c r="AF219" s="64">
        <f>IF([1]TX_Counties_FY22_Income_Limits!AE219&gt;[1]WAIVER_TX_Counties_FY22!AF$2,[1]TX_Counties_FY22_Income_Limits!AE219,IF([1]TX_Counties_FY22_Income_Limits!AE219&lt;[1]WAIVER_TX_Counties_FY22!AF$2,[1]WAIVER_TX_Counties_FY22!AF$2,IF([1]TX_Counties_FY22_Income_Limits!AE219=[1]WAIVER_TX_Counties_FY22!AF$2,[1]TX_Counties_FY22_Income_Limits!AE219)))</f>
        <v>42000</v>
      </c>
      <c r="AG219" s="64">
        <f>IF([1]TX_Counties_FY22_Income_Limits!AF219&gt;[1]WAIVER_TX_Counties_FY22!AG$2,[1]TX_Counties_FY22_Income_Limits!AF219,IF([1]TX_Counties_FY22_Income_Limits!AF219&lt;[1]WAIVER_TX_Counties_FY22!AG$2,[1]WAIVER_TX_Counties_FY22!AG$2,IF([1]TX_Counties_FY22_Income_Limits!AF219=[1]WAIVER_TX_Counties_FY22!AG$2,[1]TX_Counties_FY22_Income_Limits!AF219)))</f>
        <v>45400</v>
      </c>
      <c r="AH219" s="64">
        <f>IF([1]TX_Counties_FY22_Income_Limits!AG219&gt;[1]WAIVER_TX_Counties_FY22!AH$2,[1]TX_Counties_FY22_Income_Limits!AG219,IF([1]TX_Counties_FY22_Income_Limits!AG219&lt;[1]WAIVER_TX_Counties_FY22!AH$2,[1]WAIVER_TX_Counties_FY22!AH$2,IF([1]TX_Counties_FY22_Income_Limits!AG219=[1]WAIVER_TX_Counties_FY22!AH$2,[1]TX_Counties_FY22_Income_Limits!AG219)))</f>
        <v>48750</v>
      </c>
      <c r="AI219" s="64">
        <f>IF([1]TX_Counties_FY22_Income_Limits!AH219&gt;[1]WAIVER_TX_Counties_FY22!AI$2,[1]TX_Counties_FY22_Income_Limits!AH219,IF([1]TX_Counties_FY22_Income_Limits!AH219&lt;[1]WAIVER_TX_Counties_FY22!AI$2,[1]WAIVER_TX_Counties_FY22!AI$2,IF([1]TX_Counties_FY22_Income_Limits!AH219=[1]WAIVER_TX_Counties_FY22!AI$2,[1]TX_Counties_FY22_Income_Limits!AH219)))</f>
        <v>52100</v>
      </c>
      <c r="AJ219" s="64">
        <f>IF([1]TX_Counties_FY22_Income_Limits!AI219&gt;[1]WAIVER_TX_Counties_FY22!AJ$2,[1]TX_Counties_FY22_Income_Limits!AI219,IF([1]TX_Counties_FY22_Income_Limits!AI219&lt;[1]WAIVER_TX_Counties_FY22!AJ$2,[1]WAIVER_TX_Counties_FY22!AJ$2,IF([1]TX_Counties_FY22_Income_Limits!AI219=[1]WAIVER_TX_Counties_FY22!AJ$2,[1]TX_Counties_FY22_Income_Limits!AI219)))</f>
        <v>55450</v>
      </c>
      <c r="AK219" s="64">
        <f>IF([1]TX_Counties_FY22_Income_Limits!AJ219&gt;[1]WAIVER_TX_Counties_FY22!AK$2,[1]TX_Counties_FY22_Income_Limits!AJ219,IF([1]TX_Counties_FY22_Income_Limits!AJ219&lt;[1]WAIVER_TX_Counties_FY22!AK$2,[1]WAIVER_TX_Counties_FY22!AK$2,IF([1]TX_Counties_FY22_Income_Limits!AJ219=[1]WAIVER_TX_Counties_FY22!AK$2,[1]TX_Counties_FY22_Income_Limits!AJ219)))</f>
        <v>58799.999999999993</v>
      </c>
      <c r="AL219" s="64">
        <f>IF([1]TX_Counties_FY22_Income_Limits!AK219&gt;[1]WAIVER_TX_Counties_FY22!AL$2,[1]TX_Counties_FY22_Income_Limits!AK219,IF([1]TX_Counties_FY22_Income_Limits!AK219&lt;[1]WAIVER_TX_Counties_FY22!AL$2,[1]WAIVER_TX_Counties_FY22!AL$2,IF([1]TX_Counties_FY22_Income_Limits!AK219=[1]WAIVER_TX_Counties_FY22!AL$2,[1]TX_Counties_FY22_Income_Limits!AK219)))</f>
        <v>62160</v>
      </c>
      <c r="AM219" s="64">
        <f>IF([1]TX_Counties_FY22_Income_Limits!AL219&gt;[1]WAIVER_TX_Counties_FY22!AM$2,[1]TX_Counties_FY22_Income_Limits!AL219,IF([1]TX_Counties_FY22_Income_Limits!AL219&lt;[1]WAIVER_TX_Counties_FY22!AM$2,[1]WAIVER_TX_Counties_FY22!AM$2,IF([1]TX_Counties_FY22_Income_Limits!AL219=[1]WAIVER_TX_Counties_FY22!AM$2,[1]TX_Counties_FY22_Income_Limits!AL219)))</f>
        <v>65520.000000000007</v>
      </c>
      <c r="AN219" s="64">
        <f>IF([1]TX_Counties_FY22_Income_Limits!AM219&gt;[1]WAIVER_TX_Counties_FY22!AN$2,[1]TX_Counties_FY22_Income_Limits!AM219,IF([1]TX_Counties_FY22_Income_Limits!AM219&lt;[1]WAIVER_TX_Counties_FY22!AN$2,[1]WAIVER_TX_Counties_FY22!AN$2,IF([1]TX_Counties_FY22_Income_Limits!AM219=[1]WAIVER_TX_Counties_FY22!AN$2,[1]TX_Counties_FY22_Income_Limits!AM219)))</f>
        <v>68880.000000000015</v>
      </c>
      <c r="AO219" s="64">
        <f>IF([1]TX_Counties_FY22_Income_Limits!AN219&gt;[1]WAIVER_TX_Counties_FY22!AO$2,[1]TX_Counties_FY22_Income_Limits!AN219,IF([1]TX_Counties_FY22_Income_Limits!AN219&lt;[1]WAIVER_TX_Counties_FY22!AO$2,[1]WAIVER_TX_Counties_FY22!AO$2,IF([1]TX_Counties_FY22_Income_Limits!AN219=[1]WAIVER_TX_Counties_FY22!AO$2,[1]TX_Counties_FY22_Income_Limits!AN219)))</f>
        <v>72240.000000000029</v>
      </c>
      <c r="AP219" s="64">
        <f>IF([1]TX_Counties_FY22_Income_Limits!AO219&gt;[1]WAIVER_TX_Counties_FY22!AP$2,[1]TX_Counties_FY22_Income_Limits!AO219,IF([1]TX_Counties_FY22_Income_Limits!AO219&lt;[1]WAIVER_TX_Counties_FY22!AP$2,[1]WAIVER_TX_Counties_FY22!AP$2,IF([1]TX_Counties_FY22_Income_Limits!AO219=[1]WAIVER_TX_Counties_FY22!AP$2,[1]TX_Counties_FY22_Income_Limits!AO219)))</f>
        <v>75600.000000000044</v>
      </c>
      <c r="AQ219" s="64">
        <f>IF([1]TX_Counties_FY22_Income_Limits!AP219&gt;[1]WAIVER_TX_Counties_FY22!AQ$2,[1]TX_Counties_FY22_Income_Limits!AP219,IF([1]TX_Counties_FY22_Income_Limits!AP219&lt;[1]WAIVER_TX_Counties_FY22!AQ$2,[1]WAIVER_TX_Counties_FY22!AQ$2,IF([1]TX_Counties_FY22_Income_Limits!AP219=[1]WAIVER_TX_Counties_FY22!AQ$2,[1]TX_Counties_FY22_Income_Limits!AP219)))</f>
        <v>78960.000000000058</v>
      </c>
      <c r="AR219" s="64">
        <f>IF([1]TX_Counties_FY22_Income_Limits!AQ219&gt;[1]WAIVER_TX_Counties_FY22!AR$2,[1]TX_Counties_FY22_Income_Limits!AQ219,IF([1]TX_Counties_FY22_Income_Limits!AQ219&lt;[1]WAIVER_TX_Counties_FY22!AR$2,[1]WAIVER_TX_Counties_FY22!AR$2,IF([1]TX_Counties_FY22_Income_Limits!AQ219=[1]WAIVER_TX_Counties_FY22!AR$2,[1]TX_Counties_FY22_Income_Limits!AQ219)))</f>
        <v>82320.000000000073</v>
      </c>
      <c r="AS219" s="64">
        <f>IF([1]TX_Counties_FY22_Income_Limits!AR219&gt;[1]WAIVER_TX_Counties_FY22!AS$2,[1]TX_Counties_FY22_Income_Limits!AR219,IF([1]TX_Counties_FY22_Income_Limits!AR219&lt;[1]WAIVER_TX_Counties_FY22!AS$2,[1]WAIVER_TX_Counties_FY22!AS$2,IF([1]TX_Counties_FY22_Income_Limits!AR219=[1]WAIVER_TX_Counties_FY22!AS$2,[1]TX_Counties_FY22_Income_Limits!AR219)))</f>
        <v>85680.000000000087</v>
      </c>
      <c r="AT219" s="64">
        <f>IF([1]TX_Counties_FY22_Income_Limits!AS219&gt;[1]WAIVER_TX_Counties_FY22!AT$2,[1]TX_Counties_FY22_Income_Limits!AS219,IF([1]TX_Counties_FY22_Income_Limits!AS219&lt;[1]WAIVER_TX_Counties_FY22!AT$2,[1]WAIVER_TX_Counties_FY22!AT$2,IF([1]TX_Counties_FY22_Income_Limits!AS219=[1]WAIVER_TX_Counties_FY22!AT$2,[1]TX_Counties_FY22_Income_Limits!AS219)))</f>
        <v>89040.000000000102</v>
      </c>
      <c r="AU219" s="64">
        <f>IF([1]TX_Counties_FY22_Income_Limits!AT219&gt;[1]WAIVER_TX_Counties_FY22!AU$2,[1]TX_Counties_FY22_Income_Limits!AT219,IF([1]TX_Counties_FY22_Income_Limits!AT219&lt;[1]WAIVER_TX_Counties_FY22!AU$2,[1]WAIVER_TX_Counties_FY22!AU$2,IF([1]TX_Counties_FY22_Income_Limits!AT219=[1]WAIVER_TX_Counties_FY22!AU$2,[1]TX_Counties_FY22_Income_Limits!AT219)))</f>
        <v>92400.000000000116</v>
      </c>
      <c r="AV219" s="64">
        <f>IF([1]TX_Counties_FY22_Income_Limits!AU219&gt;[1]WAIVER_TX_Counties_FY22!AV$2,[1]TX_Counties_FY22_Income_Limits!AU219,IF([1]TX_Counties_FY22_Income_Limits!AU219&lt;[1]WAIVER_TX_Counties_FY22!AV$2,[1]WAIVER_TX_Counties_FY22!AV$2,IF([1]TX_Counties_FY22_Income_Limits!AU219=[1]WAIVER_TX_Counties_FY22!AV$2,[1]TX_Counties_FY22_Income_Limits!AU219)))</f>
        <v>95760.000000000131</v>
      </c>
      <c r="AW219" s="64">
        <f>IF([1]TX_Counties_FY22_Income_Limits!AV219&gt;[1]WAIVER_TX_Counties_FY22!AW$2,[1]TX_Counties_FY22_Income_Limits!AV219,IF([1]TX_Counties_FY22_Income_Limits!AV219&lt;[1]WAIVER_TX_Counties_FY22!AW$2,[1]WAIVER_TX_Counties_FY22!AW$2,IF([1]TX_Counties_FY22_Income_Limits!AV219=[1]WAIVER_TX_Counties_FY22!AW$2,[1]TX_Counties_FY22_Income_Limits!AV219)))</f>
        <v>99120.000000000146</v>
      </c>
      <c r="AX219" s="64">
        <f>IF([1]TX_Counties_FY22_Income_Limits!AW219&gt;[1]WAIVER_TX_Counties_FY22!AX$2,[1]TX_Counties_FY22_Income_Limits!AW219,IF([1]TX_Counties_FY22_Income_Limits!AW219&lt;[1]WAIVER_TX_Counties_FY22!AX$2,[1]WAIVER_TX_Counties_FY22!AX$2,IF([1]TX_Counties_FY22_Income_Limits!AW219=[1]WAIVER_TX_Counties_FY22!AX$2,[1]TX_Counties_FY22_Income_Limits!AW219)))</f>
        <v>102480.00000000016</v>
      </c>
      <c r="AY219" s="64">
        <f>IF([1]TX_Counties_FY22_Income_Limits!AX219&gt;[1]WAIVER_TX_Counties_FY22!AY$2,[1]TX_Counties_FY22_Income_Limits!AX219,IF([1]TX_Counties_FY22_Income_Limits!AX219&lt;[1]WAIVER_TX_Counties_FY22!AY$2,[1]WAIVER_TX_Counties_FY22!AY$2,IF([1]TX_Counties_FY22_Income_Limits!AX219=[1]WAIVER_TX_Counties_FY22!AY$2,[1]TX_Counties_FY22_Income_Limits!AX219)))</f>
        <v>105840.00000000017</v>
      </c>
      <c r="AZ219" s="64">
        <f>IF([1]TX_Counties_FY22_Income_Limits!AY219&gt;[1]WAIVER_TX_Counties_FY22!AZ$2,[1]TX_Counties_FY22_Income_Limits!AY219,IF([1]TX_Counties_FY22_Income_Limits!AY219&lt;[1]WAIVER_TX_Counties_FY22!AZ$2,[1]WAIVER_TX_Counties_FY22!AZ$2,IF([1]TX_Counties_FY22_Income_Limits!AY219=[1]WAIVER_TX_Counties_FY22!AZ$2,[1]TX_Counties_FY22_Income_Limits!AY219)))</f>
        <v>109200.00000000019</v>
      </c>
      <c r="BA219" s="64">
        <f>IF([1]TX_Counties_FY22_Income_Limits!AZ219&gt;[1]WAIVER_TX_Counties_FY22!BA$2,[1]TX_Counties_FY22_Income_Limits!AZ219,IF([1]TX_Counties_FY22_Income_Limits!AZ219&lt;[1]WAIVER_TX_Counties_FY22!BA$2,[1]WAIVER_TX_Counties_FY22!BA$2,IF([1]TX_Counties_FY22_Income_Limits!AZ219=[1]WAIVER_TX_Counties_FY22!BA$2,[1]TX_Counties_FY22_Income_Limits!AZ219)))</f>
        <v>112560.0000000002</v>
      </c>
      <c r="BB219" s="64">
        <f>IF([1]TX_Counties_FY22_Income_Limits!BA219&gt;[1]WAIVER_TX_Counties_FY22!BB$2,[1]TX_Counties_FY22_Income_Limits!BA219,IF([1]TX_Counties_FY22_Income_Limits!BA219&lt;[1]WAIVER_TX_Counties_FY22!BB$2,[1]WAIVER_TX_Counties_FY22!BB$2,IF([1]TX_Counties_FY22_Income_Limits!BA219=[1]WAIVER_TX_Counties_FY22!BB$2,[1]TX_Counties_FY22_Income_Limits!BA219)))</f>
        <v>47050</v>
      </c>
      <c r="BC219" s="64">
        <f>IF([1]TX_Counties_FY22_Income_Limits!BB219&gt;[1]WAIVER_TX_Counties_FY22!BC$2,[1]TX_Counties_FY22_Income_Limits!BB219,IF([1]TX_Counties_FY22_Income_Limits!BB219&lt;[1]WAIVER_TX_Counties_FY22!BC$2,[1]WAIVER_TX_Counties_FY22!BC$2,IF([1]TX_Counties_FY22_Income_Limits!BB219=[1]WAIVER_TX_Counties_FY22!BC$2,[1]TX_Counties_FY22_Income_Limits!BB219)))</f>
        <v>53800</v>
      </c>
      <c r="BD219" s="64">
        <f>IF([1]TX_Counties_FY22_Income_Limits!BC219&gt;[1]WAIVER_TX_Counties_FY22!BD$2,[1]TX_Counties_FY22_Income_Limits!BC219,IF([1]TX_Counties_FY22_Income_Limits!BC219&lt;[1]WAIVER_TX_Counties_FY22!BD$2,[1]WAIVER_TX_Counties_FY22!BD$2,IF([1]TX_Counties_FY22_Income_Limits!BC219=[1]WAIVER_TX_Counties_FY22!BD$2,[1]TX_Counties_FY22_Income_Limits!BC219)))</f>
        <v>60500</v>
      </c>
      <c r="BE219" s="64">
        <f>IF([1]TX_Counties_FY22_Income_Limits!BD219&gt;[1]WAIVER_TX_Counties_FY22!BE$2,[1]TX_Counties_FY22_Income_Limits!BD219,IF([1]TX_Counties_FY22_Income_Limits!BD219&lt;[1]WAIVER_TX_Counties_FY22!BE$2,[1]WAIVER_TX_Counties_FY22!BE$2,IF([1]TX_Counties_FY22_Income_Limits!BD219=[1]WAIVER_TX_Counties_FY22!BE$2,[1]TX_Counties_FY22_Income_Limits!BD219)))</f>
        <v>67250</v>
      </c>
      <c r="BF219" s="64">
        <f>IF([1]TX_Counties_FY22_Income_Limits!BE219&gt;[1]WAIVER_TX_Counties_FY22!BF$2,[1]TX_Counties_FY22_Income_Limits!BE219,IF([1]TX_Counties_FY22_Income_Limits!BE219&lt;[1]WAIVER_TX_Counties_FY22!BF$2,[1]WAIVER_TX_Counties_FY22!BF$2,IF([1]TX_Counties_FY22_Income_Limits!BE219=[1]WAIVER_TX_Counties_FY22!BF$2,[1]TX_Counties_FY22_Income_Limits!BE219)))</f>
        <v>72650</v>
      </c>
      <c r="BG219" s="64">
        <f>IF([1]TX_Counties_FY22_Income_Limits!BF219&gt;[1]WAIVER_TX_Counties_FY22!BG$2,[1]TX_Counties_FY22_Income_Limits!BF219,IF([1]TX_Counties_FY22_Income_Limits!BF219&lt;[1]WAIVER_TX_Counties_FY22!BG$2,[1]WAIVER_TX_Counties_FY22!BG$2,IF([1]TX_Counties_FY22_Income_Limits!BF219=[1]WAIVER_TX_Counties_FY22!BG$2,[1]TX_Counties_FY22_Income_Limits!BF219)))</f>
        <v>78000</v>
      </c>
      <c r="BH219" s="64">
        <f>IF([1]TX_Counties_FY22_Income_Limits!BG219&gt;[1]WAIVER_TX_Counties_FY22!BH$2,[1]TX_Counties_FY22_Income_Limits!BG219,IF([1]TX_Counties_FY22_Income_Limits!BG219&lt;[1]WAIVER_TX_Counties_FY22!BH$2,[1]WAIVER_TX_Counties_FY22!BH$2,IF([1]TX_Counties_FY22_Income_Limits!BG219=[1]WAIVER_TX_Counties_FY22!BH$2,[1]TX_Counties_FY22_Income_Limits!BG219)))</f>
        <v>83400</v>
      </c>
      <c r="BI219" s="64">
        <f>IF([1]TX_Counties_FY22_Income_Limits!BH219&gt;[1]WAIVER_TX_Counties_FY22!BI$2,[1]TX_Counties_FY22_Income_Limits!BH219,IF([1]TX_Counties_FY22_Income_Limits!BH219&lt;[1]WAIVER_TX_Counties_FY22!BI$2,[1]WAIVER_TX_Counties_FY22!BI$2,IF([1]TX_Counties_FY22_Income_Limits!BH219=[1]WAIVER_TX_Counties_FY22!BI$2,[1]TX_Counties_FY22_Income_Limits!BH219)))</f>
        <v>88750</v>
      </c>
      <c r="BJ219" s="64">
        <f>IF([1]TX_Counties_FY22_Income_Limits!BI219&gt;[1]WAIVER_TX_Counties_FY22!BJ$2,[1]TX_Counties_FY22_Income_Limits!BI219,IF([1]TX_Counties_FY22_Income_Limits!BI219&lt;[1]WAIVER_TX_Counties_FY22!BJ$2,[1]WAIVER_TX_Counties_FY22!BJ$2,IF([1]TX_Counties_FY22_Income_Limits!BI219=[1]WAIVER_TX_Counties_FY22!BJ$2,[1]TX_Counties_FY22_Income_Limits!BI219)))</f>
        <v>94150</v>
      </c>
      <c r="BK219" s="64">
        <f>IF([1]TX_Counties_FY22_Income_Limits!BJ219&gt;[1]WAIVER_TX_Counties_FY22!BK$2,[1]TX_Counties_FY22_Income_Limits!BJ219,IF([1]TX_Counties_FY22_Income_Limits!BJ219&lt;[1]WAIVER_TX_Counties_FY22!BK$2,[1]WAIVER_TX_Counties_FY22!BK$2,IF([1]TX_Counties_FY22_Income_Limits!BJ219=[1]WAIVER_TX_Counties_FY22!BK$2,[1]TX_Counties_FY22_Income_Limits!BJ219)))</f>
        <v>99530</v>
      </c>
      <c r="BL219" s="64">
        <f>IF([1]TX_Counties_FY22_Income_Limits!BK219&gt;[1]WAIVER_TX_Counties_FY22!BL$2,[1]TX_Counties_FY22_Income_Limits!BK219,IF([1]TX_Counties_FY22_Income_Limits!BK219&lt;[1]WAIVER_TX_Counties_FY22!BL$2,[1]WAIVER_TX_Counties_FY22!BL$2,IF([1]TX_Counties_FY22_Income_Limits!BK219=[1]WAIVER_TX_Counties_FY22!BL$2,[1]TX_Counties_FY22_Income_Limits!BK219)))</f>
        <v>104910</v>
      </c>
      <c r="BM219" s="64">
        <f>IF([1]TX_Counties_FY22_Income_Limits!BL219&gt;[1]WAIVER_TX_Counties_FY22!BM$2,[1]TX_Counties_FY22_Income_Limits!BL219,IF([1]TX_Counties_FY22_Income_Limits!BL219&lt;[1]WAIVER_TX_Counties_FY22!BM$2,[1]WAIVER_TX_Counties_FY22!BM$2,IF([1]TX_Counties_FY22_Income_Limits!BL219=[1]WAIVER_TX_Counties_FY22!BM$2,[1]TX_Counties_FY22_Income_Limits!BL219)))</f>
        <v>110290</v>
      </c>
      <c r="BN219" s="64">
        <f>IF([1]TX_Counties_FY22_Income_Limits!BM219&gt;[1]WAIVER_TX_Counties_FY22!BN$2,[1]TX_Counties_FY22_Income_Limits!BM219,IF([1]TX_Counties_FY22_Income_Limits!BM219&lt;[1]WAIVER_TX_Counties_FY22!BN$2,[1]WAIVER_TX_Counties_FY22!BN$2,IF([1]TX_Counties_FY22_Income_Limits!BM219=[1]WAIVER_TX_Counties_FY22!BN$2,[1]TX_Counties_FY22_Income_Limits!BM219)))</f>
        <v>115670</v>
      </c>
      <c r="BO219" s="64">
        <f>IF([1]TX_Counties_FY22_Income_Limits!BN219&gt;[1]WAIVER_TX_Counties_FY22!BO$2,[1]TX_Counties_FY22_Income_Limits!BN219,IF([1]TX_Counties_FY22_Income_Limits!BN219&lt;[1]WAIVER_TX_Counties_FY22!BO$2,[1]WAIVER_TX_Counties_FY22!BO$2,IF([1]TX_Counties_FY22_Income_Limits!BN219=[1]WAIVER_TX_Counties_FY22!BO$2,[1]TX_Counties_FY22_Income_Limits!BN219)))</f>
        <v>121050</v>
      </c>
      <c r="BP219" s="64">
        <f>IF([1]TX_Counties_FY22_Income_Limits!BO219&gt;[1]WAIVER_TX_Counties_FY22!BP$2,[1]TX_Counties_FY22_Income_Limits!BO219,IF([1]TX_Counties_FY22_Income_Limits!BO219&lt;[1]WAIVER_TX_Counties_FY22!BP$2,[1]WAIVER_TX_Counties_FY22!BP$2,IF([1]TX_Counties_FY22_Income_Limits!BO219=[1]WAIVER_TX_Counties_FY22!BP$2,[1]TX_Counties_FY22_Income_Limits!BO219)))</f>
        <v>126430</v>
      </c>
      <c r="BQ219" s="64">
        <f>IF([1]TX_Counties_FY22_Income_Limits!BP219&gt;[1]WAIVER_TX_Counties_FY22!BQ$2,[1]TX_Counties_FY22_Income_Limits!BP219,IF([1]TX_Counties_FY22_Income_Limits!BP219&lt;[1]WAIVER_TX_Counties_FY22!BQ$2,[1]WAIVER_TX_Counties_FY22!BQ$2,IF([1]TX_Counties_FY22_Income_Limits!BP219=[1]WAIVER_TX_Counties_FY22!BQ$2,[1]TX_Counties_FY22_Income_Limits!BP219)))</f>
        <v>131810</v>
      </c>
      <c r="BR219" s="64">
        <f>IF([1]TX_Counties_FY22_Income_Limits!BQ219&gt;[1]WAIVER_TX_Counties_FY22!BR$2,[1]TX_Counties_FY22_Income_Limits!BQ219,IF([1]TX_Counties_FY22_Income_Limits!BQ219&lt;[1]WAIVER_TX_Counties_FY22!BR$2,[1]WAIVER_TX_Counties_FY22!BR$2,IF([1]TX_Counties_FY22_Income_Limits!BQ219=[1]WAIVER_TX_Counties_FY22!BR$2,[1]TX_Counties_FY22_Income_Limits!BQ219)))</f>
        <v>137190</v>
      </c>
      <c r="BS219" s="64">
        <f>IF([1]TX_Counties_FY22_Income_Limits!BR219&gt;[1]WAIVER_TX_Counties_FY22!BS$2,[1]TX_Counties_FY22_Income_Limits!BR219,IF([1]TX_Counties_FY22_Income_Limits!BR219&lt;[1]WAIVER_TX_Counties_FY22!BS$2,[1]WAIVER_TX_Counties_FY22!BS$2,IF([1]TX_Counties_FY22_Income_Limits!BR219=[1]WAIVER_TX_Counties_FY22!BS$2,[1]TX_Counties_FY22_Income_Limits!BR219)))</f>
        <v>142570</v>
      </c>
      <c r="BT219" s="64">
        <f>IF([1]TX_Counties_FY22_Income_Limits!BS219&gt;[1]WAIVER_TX_Counties_FY22!BT$2,[1]TX_Counties_FY22_Income_Limits!BS219,IF([1]TX_Counties_FY22_Income_Limits!BS219&lt;[1]WAIVER_TX_Counties_FY22!BT$2,[1]WAIVER_TX_Counties_FY22!BT$2,IF([1]TX_Counties_FY22_Income_Limits!BS219=[1]WAIVER_TX_Counties_FY22!BT$2,[1]TX_Counties_FY22_Income_Limits!BS219)))</f>
        <v>147950</v>
      </c>
      <c r="BU219" s="64">
        <f>IF([1]TX_Counties_FY22_Income_Limits!BT219&gt;[1]WAIVER_TX_Counties_FY22!BU$2,[1]TX_Counties_FY22_Income_Limits!BT219,IF([1]TX_Counties_FY22_Income_Limits!BT219&lt;[1]WAIVER_TX_Counties_FY22!BU$2,[1]WAIVER_TX_Counties_FY22!BU$2,IF([1]TX_Counties_FY22_Income_Limits!BT219=[1]WAIVER_TX_Counties_FY22!BU$2,[1]TX_Counties_FY22_Income_Limits!BT219)))</f>
        <v>153330</v>
      </c>
      <c r="BV219" s="64">
        <f>IF([1]TX_Counties_FY22_Income_Limits!BU219&gt;[1]WAIVER_TX_Counties_FY22!BV$2,[1]TX_Counties_FY22_Income_Limits!BU219,IF([1]TX_Counties_FY22_Income_Limits!BU219&lt;[1]WAIVER_TX_Counties_FY22!BV$2,[1]WAIVER_TX_Counties_FY22!BV$2,IF([1]TX_Counties_FY22_Income_Limits!BU219=[1]WAIVER_TX_Counties_FY22!BV$2,[1]TX_Counties_FY22_Income_Limits!BU219)))</f>
        <v>158710</v>
      </c>
      <c r="BW219" s="64">
        <f>IF([1]TX_Counties_FY22_Income_Limits!BV219&gt;[1]WAIVER_TX_Counties_FY22!BW$2,[1]TX_Counties_FY22_Income_Limits!BV219,IF([1]TX_Counties_FY22_Income_Limits!BV219&lt;[1]WAIVER_TX_Counties_FY22!BW$2,[1]WAIVER_TX_Counties_FY22!BW$2,IF([1]TX_Counties_FY22_Income_Limits!BV219=[1]WAIVER_TX_Counties_FY22!BW$2,[1]TX_Counties_FY22_Income_Limits!BV219)))</f>
        <v>164090</v>
      </c>
      <c r="BX219" s="64">
        <f>IF([1]TX_Counties_FY22_Income_Limits!BW219&gt;[1]WAIVER_TX_Counties_FY22!BX$2,[1]TX_Counties_FY22_Income_Limits!BW219,IF([1]TX_Counties_FY22_Income_Limits!BW219&lt;[1]WAIVER_TX_Counties_FY22!BX$2,[1]WAIVER_TX_Counties_FY22!BX$2,IF([1]TX_Counties_FY22_Income_Limits!BW219=[1]WAIVER_TX_Counties_FY22!BX$2,[1]TX_Counties_FY22_Income_Limits!BW219)))</f>
        <v>169470</v>
      </c>
      <c r="BY219" s="64">
        <f>IF([1]TX_Counties_FY22_Income_Limits!BX219&gt;[1]WAIVER_TX_Counties_FY22!BY$2,[1]TX_Counties_FY22_Income_Limits!BX219,IF([1]TX_Counties_FY22_Income_Limits!BX219&lt;[1]WAIVER_TX_Counties_FY22!BY$2,[1]WAIVER_TX_Counties_FY22!BY$2,IF([1]TX_Counties_FY22_Income_Limits!BX219=[1]WAIVER_TX_Counties_FY22!BY$2,[1]TX_Counties_FY22_Income_Limits!BX219)))</f>
        <v>174850</v>
      </c>
      <c r="BZ219" s="64">
        <f>IF([1]TX_Counties_FY22_Income_Limits!BY219&gt;[1]WAIVER_TX_Counties_FY22!BZ$2,[1]TX_Counties_FY22_Income_Limits!BY219,IF([1]TX_Counties_FY22_Income_Limits!BY219&lt;[1]WAIVER_TX_Counties_FY22!BZ$2,[1]WAIVER_TX_Counties_FY22!BZ$2,IF([1]TX_Counties_FY22_Income_Limits!BY219=[1]WAIVER_TX_Counties_FY22!BZ$2,[1]TX_Counties_FY22_Income_Limits!BY219)))</f>
        <v>180230</v>
      </c>
      <c r="CA219" s="64">
        <f>IF([1]TX_Counties_FY22_Income_Limits!BZ219&gt;[1]WAIVER_TX_Counties_FY22!CA$2,[1]TX_Counties_FY22_Income_Limits!BZ219,IF([1]TX_Counties_FY22_Income_Limits!BZ219&lt;[1]WAIVER_TX_Counties_FY22!CA$2,[1]WAIVER_TX_Counties_FY22!CA$2,IF([1]TX_Counties_FY22_Income_Limits!BZ219=[1]WAIVER_TX_Counties_FY22!CA$2,[1]TX_Counties_FY22_Income_Limits!BZ219)))</f>
        <v>59709.999999999993</v>
      </c>
      <c r="CB219" s="64">
        <f>IF([1]TX_Counties_FY22_Income_Limits!CA219&gt;[1]WAIVER_TX_Counties_FY22!CB$2,[1]TX_Counties_FY22_Income_Limits!CA219,IF([1]TX_Counties_FY22_Income_Limits!CA219&lt;[1]WAIVER_TX_Counties_FY22!CB$2,[1]WAIVER_TX_Counties_FY22!CB$2,IF([1]TX_Counties_FY22_Income_Limits!CA219=[1]WAIVER_TX_Counties_FY22!CB$2,[1]TX_Counties_FY22_Income_Limits!CA219)))</f>
        <v>68240</v>
      </c>
      <c r="CC219" s="64">
        <f>IF([1]TX_Counties_FY22_Income_Limits!CB219&gt;[1]WAIVER_TX_Counties_FY22!CC$2,[1]TX_Counties_FY22_Income_Limits!CB219,IF([1]TX_Counties_FY22_Income_Limits!CB219&lt;[1]WAIVER_TX_Counties_FY22!CC$2,[1]WAIVER_TX_Counties_FY22!CC$2,IF([1]TX_Counties_FY22_Income_Limits!CB219=[1]WAIVER_TX_Counties_FY22!CC$2,[1]TX_Counties_FY22_Income_Limits!CB219)))</f>
        <v>76770</v>
      </c>
      <c r="CD219" s="64">
        <f>IF([1]TX_Counties_FY22_Income_Limits!CC219&gt;[1]WAIVER_TX_Counties_FY22!CD$2,[1]TX_Counties_FY22_Income_Limits!CC219,IF([1]TX_Counties_FY22_Income_Limits!CC219&lt;[1]WAIVER_TX_Counties_FY22!CD$2,[1]WAIVER_TX_Counties_FY22!CD$2,IF([1]TX_Counties_FY22_Income_Limits!CC219=[1]WAIVER_TX_Counties_FY22!CD$2,[1]TX_Counties_FY22_Income_Limits!CC219)))</f>
        <v>85300</v>
      </c>
      <c r="CE219" s="64">
        <f>IF([1]TX_Counties_FY22_Income_Limits!CD219&gt;[1]WAIVER_TX_Counties_FY22!CE$2,[1]TX_Counties_FY22_Income_Limits!CD219,IF([1]TX_Counties_FY22_Income_Limits!CD219&lt;[1]WAIVER_TX_Counties_FY22!CE$2,[1]WAIVER_TX_Counties_FY22!CE$2,IF([1]TX_Counties_FY22_Income_Limits!CD219=[1]WAIVER_TX_Counties_FY22!CE$2,[1]TX_Counties_FY22_Income_Limits!CD219)))</f>
        <v>92124</v>
      </c>
      <c r="CF219" s="64">
        <f>IF([1]TX_Counties_FY22_Income_Limits!CE219&gt;[1]WAIVER_TX_Counties_FY22!CF$2,[1]TX_Counties_FY22_Income_Limits!CE219,IF([1]TX_Counties_FY22_Income_Limits!CE219&lt;[1]WAIVER_TX_Counties_FY22!CF$2,[1]WAIVER_TX_Counties_FY22!CF$2,IF([1]TX_Counties_FY22_Income_Limits!CE219=[1]WAIVER_TX_Counties_FY22!CF$2,[1]TX_Counties_FY22_Income_Limits!CE219)))</f>
        <v>98948</v>
      </c>
      <c r="CG219" s="64">
        <f>IF([1]TX_Counties_FY22_Income_Limits!CF219&gt;[1]WAIVER_TX_Counties_FY22!CG$2,[1]TX_Counties_FY22_Income_Limits!CF219,IF([1]TX_Counties_FY22_Income_Limits!CF219&lt;[1]WAIVER_TX_Counties_FY22!CG$2,[1]WAIVER_TX_Counties_FY22!CG$2,IF([1]TX_Counties_FY22_Income_Limits!CF219=[1]WAIVER_TX_Counties_FY22!CG$2,[1]TX_Counties_FY22_Income_Limits!CF219)))</f>
        <v>105772</v>
      </c>
      <c r="CH219" s="64">
        <f>IF([1]TX_Counties_FY22_Income_Limits!CG219&gt;[1]WAIVER_TX_Counties_FY22!CH$2,[1]TX_Counties_FY22_Income_Limits!CG219,IF([1]TX_Counties_FY22_Income_Limits!CG219&lt;[1]WAIVER_TX_Counties_FY22!CH$2,[1]WAIVER_TX_Counties_FY22!CH$2,IF([1]TX_Counties_FY22_Income_Limits!CG219=[1]WAIVER_TX_Counties_FY22!CH$2,[1]TX_Counties_FY22_Income_Limits!CG219)))</f>
        <v>112596</v>
      </c>
      <c r="CI219" s="64">
        <f>IF([1]TX_Counties_FY22_Income_Limits!CH219&gt;[1]WAIVER_TX_Counties_FY22!CI$2,[1]TX_Counties_FY22_Income_Limits!CH219,IF([1]TX_Counties_FY22_Income_Limits!CH219&lt;[1]WAIVER_TX_Counties_FY22!CI$2,[1]WAIVER_TX_Counties_FY22!CI$2,IF([1]TX_Counties_FY22_Income_Limits!CH219=[1]WAIVER_TX_Counties_FY22!CI$2,[1]TX_Counties_FY22_Income_Limits!CH219)))</f>
        <v>119419.99999999999</v>
      </c>
      <c r="CJ219" s="64">
        <f>IF([1]TX_Counties_FY22_Income_Limits!CI219&gt;[1]WAIVER_TX_Counties_FY22!CJ$2,[1]TX_Counties_FY22_Income_Limits!CI219,IF([1]TX_Counties_FY22_Income_Limits!CI219&lt;[1]WAIVER_TX_Counties_FY22!CJ$2,[1]WAIVER_TX_Counties_FY22!CJ$2,IF([1]TX_Counties_FY22_Income_Limits!CI219=[1]WAIVER_TX_Counties_FY22!CJ$2,[1]TX_Counties_FY22_Income_Limits!CI219)))</f>
        <v>126244</v>
      </c>
      <c r="CK219" s="64">
        <f>IF([1]TX_Counties_FY22_Income_Limits!CJ219&gt;[1]WAIVER_TX_Counties_FY22!CK$2,[1]TX_Counties_FY22_Income_Limits!CJ219,IF([1]TX_Counties_FY22_Income_Limits!CJ219&lt;[1]WAIVER_TX_Counties_FY22!CK$2,[1]WAIVER_TX_Counties_FY22!CK$2,IF([1]TX_Counties_FY22_Income_Limits!CJ219=[1]WAIVER_TX_Counties_FY22!CK$2,[1]TX_Counties_FY22_Income_Limits!CJ219)))</f>
        <v>133068</v>
      </c>
      <c r="CL219" s="64">
        <f>IF([1]TX_Counties_FY22_Income_Limits!CK219&gt;[1]WAIVER_TX_Counties_FY22!CL$2,[1]TX_Counties_FY22_Income_Limits!CK219,IF([1]TX_Counties_FY22_Income_Limits!CK219&lt;[1]WAIVER_TX_Counties_FY22!CL$2,[1]WAIVER_TX_Counties_FY22!CL$2,IF([1]TX_Counties_FY22_Income_Limits!CK219=[1]WAIVER_TX_Counties_FY22!CL$2,[1]TX_Counties_FY22_Income_Limits!CK219)))</f>
        <v>139892</v>
      </c>
      <c r="CM219" s="64">
        <f>IF([1]TX_Counties_FY22_Income_Limits!CL219&gt;[1]WAIVER_TX_Counties_FY22!CM$2,[1]TX_Counties_FY22_Income_Limits!CL219,IF([1]TX_Counties_FY22_Income_Limits!CL219&lt;[1]WAIVER_TX_Counties_FY22!CM$2,[1]WAIVER_TX_Counties_FY22!CM$2,IF([1]TX_Counties_FY22_Income_Limits!CL219=[1]WAIVER_TX_Counties_FY22!CM$2,[1]TX_Counties_FY22_Income_Limits!CL219)))</f>
        <v>146716</v>
      </c>
      <c r="CN219" s="64">
        <f>IF([1]TX_Counties_FY22_Income_Limits!CM219&gt;[1]WAIVER_TX_Counties_FY22!CN$2,[1]TX_Counties_FY22_Income_Limits!CM219,IF([1]TX_Counties_FY22_Income_Limits!CM219&lt;[1]WAIVER_TX_Counties_FY22!CN$2,[1]WAIVER_TX_Counties_FY22!CN$2,IF([1]TX_Counties_FY22_Income_Limits!CM219=[1]WAIVER_TX_Counties_FY22!CN$2,[1]TX_Counties_FY22_Income_Limits!CM219)))</f>
        <v>153540</v>
      </c>
      <c r="CO219" s="64">
        <f>IF([1]TX_Counties_FY22_Income_Limits!CN219&gt;[1]WAIVER_TX_Counties_FY22!CO$2,[1]TX_Counties_FY22_Income_Limits!CN219,IF([1]TX_Counties_FY22_Income_Limits!CN219&lt;[1]WAIVER_TX_Counties_FY22!CO$2,[1]WAIVER_TX_Counties_FY22!CO$2,IF([1]TX_Counties_FY22_Income_Limits!CN219=[1]WAIVER_TX_Counties_FY22!CO$2,[1]TX_Counties_FY22_Income_Limits!CN219)))</f>
        <v>160364</v>
      </c>
      <c r="CP219" s="64">
        <f>IF([1]TX_Counties_FY22_Income_Limits!CO219&gt;[1]WAIVER_TX_Counties_FY22!CP$2,[1]TX_Counties_FY22_Income_Limits!CO219,IF([1]TX_Counties_FY22_Income_Limits!CO219&lt;[1]WAIVER_TX_Counties_FY22!CP$2,[1]WAIVER_TX_Counties_FY22!CP$2,IF([1]TX_Counties_FY22_Income_Limits!CO219=[1]WAIVER_TX_Counties_FY22!CP$2,[1]TX_Counties_FY22_Income_Limits!CO219)))</f>
        <v>167188</v>
      </c>
      <c r="CQ219" s="64">
        <f>IF([1]TX_Counties_FY22_Income_Limits!CP219&gt;[1]WAIVER_TX_Counties_FY22!CQ$2,[1]TX_Counties_FY22_Income_Limits!CP219,IF([1]TX_Counties_FY22_Income_Limits!CP219&lt;[1]WAIVER_TX_Counties_FY22!CQ$2,[1]WAIVER_TX_Counties_FY22!CQ$2,IF([1]TX_Counties_FY22_Income_Limits!CP219=[1]WAIVER_TX_Counties_FY22!CQ$2,[1]TX_Counties_FY22_Income_Limits!CP219)))</f>
        <v>174012</v>
      </c>
      <c r="CR219" s="64">
        <f>IF([1]TX_Counties_FY22_Income_Limits!CQ219&gt;[1]WAIVER_TX_Counties_FY22!CR$2,[1]TX_Counties_FY22_Income_Limits!CQ219,IF([1]TX_Counties_FY22_Income_Limits!CQ219&lt;[1]WAIVER_TX_Counties_FY22!CR$2,[1]WAIVER_TX_Counties_FY22!CR$2,IF([1]TX_Counties_FY22_Income_Limits!CQ219=[1]WAIVER_TX_Counties_FY22!CR$2,[1]TX_Counties_FY22_Income_Limits!CQ219)))</f>
        <v>180836</v>
      </c>
      <c r="CS219" s="64">
        <f>IF([1]TX_Counties_FY22_Income_Limits!CR219&gt;[1]WAIVER_TX_Counties_FY22!CS$2,[1]TX_Counties_FY22_Income_Limits!CR219,IF([1]TX_Counties_FY22_Income_Limits!CR219&lt;[1]WAIVER_TX_Counties_FY22!CS$2,[1]WAIVER_TX_Counties_FY22!CS$2,IF([1]TX_Counties_FY22_Income_Limits!CR219=[1]WAIVER_TX_Counties_FY22!CS$2,[1]TX_Counties_FY22_Income_Limits!CR219)))</f>
        <v>187660</v>
      </c>
      <c r="CT219" s="64">
        <f>IF([1]TX_Counties_FY22_Income_Limits!CS219&gt;[1]WAIVER_TX_Counties_FY22!CT$2,[1]TX_Counties_FY22_Income_Limits!CS219,IF([1]TX_Counties_FY22_Income_Limits!CS219&lt;[1]WAIVER_TX_Counties_FY22!CT$2,[1]WAIVER_TX_Counties_FY22!CT$2,IF([1]TX_Counties_FY22_Income_Limits!CS219=[1]WAIVER_TX_Counties_FY22!CT$2,[1]TX_Counties_FY22_Income_Limits!CS219)))</f>
        <v>194484</v>
      </c>
      <c r="CU219" s="64">
        <f>IF([1]TX_Counties_FY22_Income_Limits!CT219&gt;[1]WAIVER_TX_Counties_FY22!CU$2,[1]TX_Counties_FY22_Income_Limits!CT219,IF([1]TX_Counties_FY22_Income_Limits!CT219&lt;[1]WAIVER_TX_Counties_FY22!CU$2,[1]WAIVER_TX_Counties_FY22!CU$2,IF([1]TX_Counties_FY22_Income_Limits!CT219=[1]WAIVER_TX_Counties_FY22!CU$2,[1]TX_Counties_FY22_Income_Limits!CT219)))</f>
        <v>201308</v>
      </c>
      <c r="CV219" s="64">
        <f>IF([1]TX_Counties_FY22_Income_Limits!CU219&gt;[1]WAIVER_TX_Counties_FY22!CV$2,[1]TX_Counties_FY22_Income_Limits!CU219,IF([1]TX_Counties_FY22_Income_Limits!CU219&lt;[1]WAIVER_TX_Counties_FY22!CV$2,[1]WAIVER_TX_Counties_FY22!CV$2,IF([1]TX_Counties_FY22_Income_Limits!CU219=[1]WAIVER_TX_Counties_FY22!CV$2,[1]TX_Counties_FY22_Income_Limits!CU219)))</f>
        <v>208132</v>
      </c>
      <c r="CW219" s="64">
        <f>IF([1]TX_Counties_FY22_Income_Limits!CV219&gt;[1]WAIVER_TX_Counties_FY22!CW$2,[1]TX_Counties_FY22_Income_Limits!CV219,IF([1]TX_Counties_FY22_Income_Limits!CV219&lt;[1]WAIVER_TX_Counties_FY22!CW$2,[1]WAIVER_TX_Counties_FY22!CW$2,IF([1]TX_Counties_FY22_Income_Limits!CV219=[1]WAIVER_TX_Counties_FY22!CW$2,[1]TX_Counties_FY22_Income_Limits!CV219)))</f>
        <v>214956</v>
      </c>
      <c r="CX219" s="64">
        <f>IF([1]TX_Counties_FY22_Income_Limits!CW219&gt;[1]WAIVER_TX_Counties_FY22!CX$2,[1]TX_Counties_FY22_Income_Limits!CW219,IF([1]TX_Counties_FY22_Income_Limits!CW219&lt;[1]WAIVER_TX_Counties_FY22!CX$2,[1]WAIVER_TX_Counties_FY22!CX$2,IF([1]TX_Counties_FY22_Income_Limits!CW219=[1]WAIVER_TX_Counties_FY22!CX$2,[1]TX_Counties_FY22_Income_Limits!CW219)))</f>
        <v>221780</v>
      </c>
      <c r="CY219" s="64">
        <f>IF([1]TX_Counties_FY22_Income_Limits!CX219&gt;[1]WAIVER_TX_Counties_FY22!CY$2,[1]TX_Counties_FY22_Income_Limits!CX219,IF([1]TX_Counties_FY22_Income_Limits!CX219&lt;[1]WAIVER_TX_Counties_FY22!CY$2,[1]WAIVER_TX_Counties_FY22!CY$2,IF([1]TX_Counties_FY22_Income_Limits!CX219=[1]WAIVER_TX_Counties_FY22!CY$2,[1]TX_Counties_FY22_Income_Limits!CX219)))</f>
        <v>228604</v>
      </c>
      <c r="CZ219" s="64">
        <f>IF([1]TX_Counties_FY22_Income_Limits!CY219&gt;[1]WAIVER_TX_Counties_FY22!CZ$2,[1]TX_Counties_FY22_Income_Limits!CY219,IF([1]TX_Counties_FY22_Income_Limits!CY219&lt;[1]WAIVER_TX_Counties_FY22!CZ$2,[1]WAIVER_TX_Counties_FY22!CZ$2,IF([1]TX_Counties_FY22_Income_Limits!CY219=[1]WAIVER_TX_Counties_FY22!CZ$2,[1]TX_Counties_FY22_Income_Limits!CY219)))</f>
        <v>71652</v>
      </c>
      <c r="DA219" s="64">
        <f>IF([1]TX_Counties_FY22_Income_Limits!CZ219&gt;[1]WAIVER_TX_Counties_FY22!DA$2,[1]TX_Counties_FY22_Income_Limits!CZ219,IF([1]TX_Counties_FY22_Income_Limits!CZ219&lt;[1]WAIVER_TX_Counties_FY22!DA$2,[1]WAIVER_TX_Counties_FY22!DA$2,IF([1]TX_Counties_FY22_Income_Limits!CZ219=[1]WAIVER_TX_Counties_FY22!DA$2,[1]TX_Counties_FY22_Income_Limits!CZ219)))</f>
        <v>81888</v>
      </c>
      <c r="DB219" s="64">
        <f>IF([1]TX_Counties_FY22_Income_Limits!DA219&gt;[1]WAIVER_TX_Counties_FY22!DB$2,[1]TX_Counties_FY22_Income_Limits!DA219,IF([1]TX_Counties_FY22_Income_Limits!DA219&lt;[1]WAIVER_TX_Counties_FY22!DB$2,[1]WAIVER_TX_Counties_FY22!DB$2,IF([1]TX_Counties_FY22_Income_Limits!DA219=[1]WAIVER_TX_Counties_FY22!DB$2,[1]TX_Counties_FY22_Income_Limits!DA219)))</f>
        <v>92124</v>
      </c>
      <c r="DC219" s="64">
        <f>IF([1]TX_Counties_FY22_Income_Limits!DB219&gt;[1]WAIVER_TX_Counties_FY22!DC$2,[1]TX_Counties_FY22_Income_Limits!DB219,IF([1]TX_Counties_FY22_Income_Limits!DB219&lt;[1]WAIVER_TX_Counties_FY22!DC$2,[1]WAIVER_TX_Counties_FY22!DC$2,IF([1]TX_Counties_FY22_Income_Limits!DB219=[1]WAIVER_TX_Counties_FY22!DC$2,[1]TX_Counties_FY22_Income_Limits!DB219)))</f>
        <v>102360</v>
      </c>
      <c r="DD219" s="64">
        <f>IF([1]TX_Counties_FY22_Income_Limits!DC219&gt;[1]WAIVER_TX_Counties_FY22!DD$2,[1]TX_Counties_FY22_Income_Limits!DC219,IF([1]TX_Counties_FY22_Income_Limits!DC219&lt;[1]WAIVER_TX_Counties_FY22!DD$2,[1]WAIVER_TX_Counties_FY22!DD$2,IF([1]TX_Counties_FY22_Income_Limits!DC219=[1]WAIVER_TX_Counties_FY22!DD$2,[1]TX_Counties_FY22_Income_Limits!DC219)))</f>
        <v>110548.8</v>
      </c>
      <c r="DE219" s="64">
        <f>IF([1]TX_Counties_FY22_Income_Limits!DD219&gt;[1]WAIVER_TX_Counties_FY22!DE$2,[1]TX_Counties_FY22_Income_Limits!DD219,IF([1]TX_Counties_FY22_Income_Limits!DD219&lt;[1]WAIVER_TX_Counties_FY22!DE$2,[1]WAIVER_TX_Counties_FY22!DE$2,IF([1]TX_Counties_FY22_Income_Limits!DD219=[1]WAIVER_TX_Counties_FY22!DE$2,[1]TX_Counties_FY22_Income_Limits!DD219)))</f>
        <v>118737.59999999999</v>
      </c>
      <c r="DF219" s="64">
        <f>IF([1]TX_Counties_FY22_Income_Limits!DE219&gt;[1]WAIVER_TX_Counties_FY22!DF$2,[1]TX_Counties_FY22_Income_Limits!DE219,IF([1]TX_Counties_FY22_Income_Limits!DE219&lt;[1]WAIVER_TX_Counties_FY22!DF$2,[1]WAIVER_TX_Counties_FY22!DF$2,IF([1]TX_Counties_FY22_Income_Limits!DE219=[1]WAIVER_TX_Counties_FY22!DF$2,[1]TX_Counties_FY22_Income_Limits!DE219)))</f>
        <v>126926.39999999999</v>
      </c>
      <c r="DG219" s="64">
        <f>IF([1]TX_Counties_FY22_Income_Limits!DF219&gt;[1]WAIVER_TX_Counties_FY22!DG$2,[1]TX_Counties_FY22_Income_Limits!DF219,IF([1]TX_Counties_FY22_Income_Limits!DF219&lt;[1]WAIVER_TX_Counties_FY22!DG$2,[1]WAIVER_TX_Counties_FY22!DG$2,IF([1]TX_Counties_FY22_Income_Limits!DF219=[1]WAIVER_TX_Counties_FY22!DG$2,[1]TX_Counties_FY22_Income_Limits!DF219)))</f>
        <v>135115.20000000001</v>
      </c>
      <c r="DH219" s="64">
        <f>IF([1]TX_Counties_FY22_Income_Limits!DG219&gt;[1]WAIVER_TX_Counties_FY22!DH$2,[1]TX_Counties_FY22_Income_Limits!DG219,IF([1]TX_Counties_FY22_Income_Limits!DG219&lt;[1]WAIVER_TX_Counties_FY22!DH$2,[1]WAIVER_TX_Counties_FY22!DH$2,IF([1]TX_Counties_FY22_Income_Limits!DG219=[1]WAIVER_TX_Counties_FY22!DH$2,[1]TX_Counties_FY22_Income_Limits!DG219)))</f>
        <v>143304</v>
      </c>
      <c r="DI219" s="64">
        <f>IF([1]TX_Counties_FY22_Income_Limits!DH219&gt;[1]WAIVER_TX_Counties_FY22!DI$2,[1]TX_Counties_FY22_Income_Limits!DH219,IF([1]TX_Counties_FY22_Income_Limits!DH219&lt;[1]WAIVER_TX_Counties_FY22!DI$2,[1]WAIVER_TX_Counties_FY22!DI$2,IF([1]TX_Counties_FY22_Income_Limits!DH219=[1]WAIVER_TX_Counties_FY22!DI$2,[1]TX_Counties_FY22_Income_Limits!DH219)))</f>
        <v>151492.79999999999</v>
      </c>
      <c r="DJ219" s="64">
        <f>IF([1]TX_Counties_FY22_Income_Limits!DI219&gt;[1]WAIVER_TX_Counties_FY22!DJ$2,[1]TX_Counties_FY22_Income_Limits!DI219,IF([1]TX_Counties_FY22_Income_Limits!DI219&lt;[1]WAIVER_TX_Counties_FY22!DJ$2,[1]WAIVER_TX_Counties_FY22!DJ$2,IF([1]TX_Counties_FY22_Income_Limits!DI219=[1]WAIVER_TX_Counties_FY22!DJ$2,[1]TX_Counties_FY22_Income_Limits!DI219)))</f>
        <v>159681.59999999998</v>
      </c>
      <c r="DK219" s="64">
        <f>IF([1]TX_Counties_FY22_Income_Limits!DJ219&gt;[1]WAIVER_TX_Counties_FY22!DK$2,[1]TX_Counties_FY22_Income_Limits!DJ219,IF([1]TX_Counties_FY22_Income_Limits!DJ219&lt;[1]WAIVER_TX_Counties_FY22!DK$2,[1]WAIVER_TX_Counties_FY22!DK$2,IF([1]TX_Counties_FY22_Income_Limits!DJ219=[1]WAIVER_TX_Counties_FY22!DK$2,[1]TX_Counties_FY22_Income_Limits!DJ219)))</f>
        <v>167870.39999999997</v>
      </c>
      <c r="DL219" s="64">
        <f>IF([1]TX_Counties_FY22_Income_Limits!DK219&gt;[1]WAIVER_TX_Counties_FY22!DL$2,[1]TX_Counties_FY22_Income_Limits!DK219,IF([1]TX_Counties_FY22_Income_Limits!DK219&lt;[1]WAIVER_TX_Counties_FY22!DL$2,[1]WAIVER_TX_Counties_FY22!DL$2,IF([1]TX_Counties_FY22_Income_Limits!DK219=[1]WAIVER_TX_Counties_FY22!DL$2,[1]TX_Counties_FY22_Income_Limits!DK219)))</f>
        <v>176059.19999999995</v>
      </c>
      <c r="DM219" s="64">
        <f>IF([1]TX_Counties_FY22_Income_Limits!DL219&gt;[1]WAIVER_TX_Counties_FY22!DM$2,[1]TX_Counties_FY22_Income_Limits!DL219,IF([1]TX_Counties_FY22_Income_Limits!DL219&lt;[1]WAIVER_TX_Counties_FY22!DM$2,[1]WAIVER_TX_Counties_FY22!DM$2,IF([1]TX_Counties_FY22_Income_Limits!DL219=[1]WAIVER_TX_Counties_FY22!DM$2,[1]TX_Counties_FY22_Income_Limits!DL219)))</f>
        <v>184247.99999999994</v>
      </c>
      <c r="DN219" s="64">
        <f>IF([1]TX_Counties_FY22_Income_Limits!DM219&gt;[1]WAIVER_TX_Counties_FY22!DN$2,[1]TX_Counties_FY22_Income_Limits!DM219,IF([1]TX_Counties_FY22_Income_Limits!DM219&lt;[1]WAIVER_TX_Counties_FY22!DN$2,[1]WAIVER_TX_Counties_FY22!DN$2,IF([1]TX_Counties_FY22_Income_Limits!DM219=[1]WAIVER_TX_Counties_FY22!DN$2,[1]TX_Counties_FY22_Income_Limits!DM219)))</f>
        <v>192436.79999999993</v>
      </c>
      <c r="DO219" s="64">
        <f>IF([1]TX_Counties_FY22_Income_Limits!DN219&gt;[1]WAIVER_TX_Counties_FY22!DO$2,[1]TX_Counties_FY22_Income_Limits!DN219,IF([1]TX_Counties_FY22_Income_Limits!DN219&lt;[1]WAIVER_TX_Counties_FY22!DO$2,[1]WAIVER_TX_Counties_FY22!DO$2,IF([1]TX_Counties_FY22_Income_Limits!DN219=[1]WAIVER_TX_Counties_FY22!DO$2,[1]TX_Counties_FY22_Income_Limits!DN219)))</f>
        <v>200625.59999999992</v>
      </c>
      <c r="DP219" s="64">
        <f>IF([1]TX_Counties_FY22_Income_Limits!DO219&gt;[1]WAIVER_TX_Counties_FY22!DP$2,[1]TX_Counties_FY22_Income_Limits!DO219,IF([1]TX_Counties_FY22_Income_Limits!DO219&lt;[1]WAIVER_TX_Counties_FY22!DP$2,[1]WAIVER_TX_Counties_FY22!DP$2,IF([1]TX_Counties_FY22_Income_Limits!DO219=[1]WAIVER_TX_Counties_FY22!DP$2,[1]TX_Counties_FY22_Income_Limits!DO219)))</f>
        <v>208814.39999999991</v>
      </c>
      <c r="DQ219" s="64">
        <f>IF([1]TX_Counties_FY22_Income_Limits!DP219&gt;[1]WAIVER_TX_Counties_FY22!DQ$2,[1]TX_Counties_FY22_Income_Limits!DP219,IF([1]TX_Counties_FY22_Income_Limits!DP219&lt;[1]WAIVER_TX_Counties_FY22!DQ$2,[1]WAIVER_TX_Counties_FY22!DQ$2,IF([1]TX_Counties_FY22_Income_Limits!DP219=[1]WAIVER_TX_Counties_FY22!DQ$2,[1]TX_Counties_FY22_Income_Limits!DP219)))</f>
        <v>217003.1999999999</v>
      </c>
      <c r="DR219" s="64">
        <f>IF([1]TX_Counties_FY22_Income_Limits!DQ219&gt;[1]WAIVER_TX_Counties_FY22!DR$2,[1]TX_Counties_FY22_Income_Limits!DQ219,IF([1]TX_Counties_FY22_Income_Limits!DQ219&lt;[1]WAIVER_TX_Counties_FY22!DR$2,[1]WAIVER_TX_Counties_FY22!DR$2,IF([1]TX_Counties_FY22_Income_Limits!DQ219=[1]WAIVER_TX_Counties_FY22!DR$2,[1]TX_Counties_FY22_Income_Limits!DQ219)))</f>
        <v>225191.99999999988</v>
      </c>
      <c r="DS219" s="64">
        <f>IF([1]TX_Counties_FY22_Income_Limits!DR219&gt;[1]WAIVER_TX_Counties_FY22!DS$2,[1]TX_Counties_FY22_Income_Limits!DR219,IF([1]TX_Counties_FY22_Income_Limits!DR219&lt;[1]WAIVER_TX_Counties_FY22!DS$2,[1]WAIVER_TX_Counties_FY22!DS$2,IF([1]TX_Counties_FY22_Income_Limits!DR219=[1]WAIVER_TX_Counties_FY22!DS$2,[1]TX_Counties_FY22_Income_Limits!DR219)))</f>
        <v>233380.79999999987</v>
      </c>
      <c r="DT219" s="64">
        <f>IF([1]TX_Counties_FY22_Income_Limits!DS219&gt;[1]WAIVER_TX_Counties_FY22!DT$2,[1]TX_Counties_FY22_Income_Limits!DS219,IF([1]TX_Counties_FY22_Income_Limits!DS219&lt;[1]WAIVER_TX_Counties_FY22!DT$2,[1]WAIVER_TX_Counties_FY22!DT$2,IF([1]TX_Counties_FY22_Income_Limits!DS219=[1]WAIVER_TX_Counties_FY22!DT$2,[1]TX_Counties_FY22_Income_Limits!DS219)))</f>
        <v>241569.59999999986</v>
      </c>
      <c r="DU219" s="64">
        <f>IF([1]TX_Counties_FY22_Income_Limits!DT219&gt;[1]WAIVER_TX_Counties_FY22!DU$2,[1]TX_Counties_FY22_Income_Limits!DT219,IF([1]TX_Counties_FY22_Income_Limits!DT219&lt;[1]WAIVER_TX_Counties_FY22!DU$2,[1]WAIVER_TX_Counties_FY22!DU$2,IF([1]TX_Counties_FY22_Income_Limits!DT219=[1]WAIVER_TX_Counties_FY22!DU$2,[1]TX_Counties_FY22_Income_Limits!DT219)))</f>
        <v>249758.39999999985</v>
      </c>
      <c r="DV219" s="64">
        <f>IF([1]TX_Counties_FY22_Income_Limits!DU219&gt;[1]WAIVER_TX_Counties_FY22!DV$2,[1]TX_Counties_FY22_Income_Limits!DU219,IF([1]TX_Counties_FY22_Income_Limits!DU219&lt;[1]WAIVER_TX_Counties_FY22!DV$2,[1]WAIVER_TX_Counties_FY22!DV$2,IF([1]TX_Counties_FY22_Income_Limits!DU219=[1]WAIVER_TX_Counties_FY22!DV$2,[1]TX_Counties_FY22_Income_Limits!DU219)))</f>
        <v>257947.19999999984</v>
      </c>
      <c r="DW219" s="64">
        <f>IF([1]TX_Counties_FY22_Income_Limits!DV219&gt;[1]WAIVER_TX_Counties_FY22!DW$2,[1]TX_Counties_FY22_Income_Limits!DV219,IF([1]TX_Counties_FY22_Income_Limits!DV219&lt;[1]WAIVER_TX_Counties_FY22!DW$2,[1]WAIVER_TX_Counties_FY22!DW$2,IF([1]TX_Counties_FY22_Income_Limits!DV219=[1]WAIVER_TX_Counties_FY22!DW$2,[1]TX_Counties_FY22_Income_Limits!DV219)))</f>
        <v>266135.99999999983</v>
      </c>
      <c r="DX219" s="64">
        <f>IF([1]TX_Counties_FY22_Income_Limits!DW219&gt;[1]WAIVER_TX_Counties_FY22!DX$2,[1]TX_Counties_FY22_Income_Limits!DW219,IF([1]TX_Counties_FY22_Income_Limits!DW219&lt;[1]WAIVER_TX_Counties_FY22!DX$2,[1]WAIVER_TX_Counties_FY22!DX$2,IF([1]TX_Counties_FY22_Income_Limits!DW219=[1]WAIVER_TX_Counties_FY22!DX$2,[1]TX_Counties_FY22_Income_Limits!DW219)))</f>
        <v>274324.79999999981</v>
      </c>
    </row>
    <row r="220" spans="1:129" ht="14.45">
      <c r="A220" s="65" t="s">
        <v>409</v>
      </c>
      <c r="B220" s="65" t="str">
        <f t="shared" si="8"/>
        <v>YES</v>
      </c>
      <c r="C220" s="64">
        <f>[1]TX_Counties_FY22_Income_Limits!B220</f>
        <v>70500</v>
      </c>
      <c r="D220" s="64">
        <f>IF([1]TX_Counties_FY22_Income_Limits!C220&gt;[1]WAIVER_TX_Counties_FY22!D$2,[1]TX_Counties_FY22_Income_Limits!C220,IF([1]TX_Counties_FY22_Income_Limits!C220&lt;[1]WAIVER_TX_Counties_FY22!D$2,[1]WAIVER_TX_Counties_FY22!D$2,IF([1]TX_Counties_FY22_Income_Limits!C220=[1]WAIVER_TX_Counties_FY22!D$2,[1]TX_Counties_FY22_Income_Limits!C220)))</f>
        <v>17650</v>
      </c>
      <c r="E220" s="64">
        <f>IF([1]TX_Counties_FY22_Income_Limits!D220&gt;[1]WAIVER_TX_Counties_FY22!E$2,[1]TX_Counties_FY22_Income_Limits!D220,IF([1]TX_Counties_FY22_Income_Limits!D220&lt;[1]WAIVER_TX_Counties_FY22!E$2,[1]WAIVER_TX_Counties_FY22!E$2,IF([1]TX_Counties_FY22_Income_Limits!D220=[1]WAIVER_TX_Counties_FY22!E$2,[1]TX_Counties_FY22_Income_Limits!D220)))</f>
        <v>20200</v>
      </c>
      <c r="F220" s="64">
        <f>IF([1]TX_Counties_FY22_Income_Limits!E220&gt;[1]WAIVER_TX_Counties_FY22!F$2,[1]TX_Counties_FY22_Income_Limits!E220,IF([1]TX_Counties_FY22_Income_Limits!E220&lt;[1]WAIVER_TX_Counties_FY22!F$2,[1]WAIVER_TX_Counties_FY22!F$2,IF([1]TX_Counties_FY22_Income_Limits!E220=[1]WAIVER_TX_Counties_FY22!F$2,[1]TX_Counties_FY22_Income_Limits!E220)))</f>
        <v>23030</v>
      </c>
      <c r="G220" s="64">
        <f>IF([1]TX_Counties_FY22_Income_Limits!F220&gt;[1]WAIVER_TX_Counties_FY22!G$2,[1]TX_Counties_FY22_Income_Limits!F220,IF([1]TX_Counties_FY22_Income_Limits!F220&lt;[1]WAIVER_TX_Counties_FY22!G$2,[1]WAIVER_TX_Counties_FY22!G$2,IF([1]TX_Counties_FY22_Income_Limits!F220=[1]WAIVER_TX_Counties_FY22!G$2,[1]TX_Counties_FY22_Income_Limits!F220)))</f>
        <v>27750</v>
      </c>
      <c r="H220" s="64">
        <f>IF([1]TX_Counties_FY22_Income_Limits!G220&gt;[1]WAIVER_TX_Counties_FY22!H$2,[1]TX_Counties_FY22_Income_Limits!G220,IF([1]TX_Counties_FY22_Income_Limits!G220&lt;[1]WAIVER_TX_Counties_FY22!H$2,[1]WAIVER_TX_Counties_FY22!H$2,IF([1]TX_Counties_FY22_Income_Limits!G220=[1]WAIVER_TX_Counties_FY22!H$2,[1]TX_Counties_FY22_Income_Limits!G220)))</f>
        <v>32470</v>
      </c>
      <c r="I220" s="64">
        <f>IF([1]TX_Counties_FY22_Income_Limits!H220&gt;[1]WAIVER_TX_Counties_FY22!I$2,[1]TX_Counties_FY22_Income_Limits!H220,IF([1]TX_Counties_FY22_Income_Limits!H220&lt;[1]WAIVER_TX_Counties_FY22!I$2,[1]WAIVER_TX_Counties_FY22!I$2,IF([1]TX_Counties_FY22_Income_Limits!H220=[1]WAIVER_TX_Counties_FY22!I$2,[1]TX_Counties_FY22_Income_Limits!H220)))</f>
        <v>37190</v>
      </c>
      <c r="J220" s="64">
        <f>IF([1]TX_Counties_FY22_Income_Limits!I220&gt;[1]WAIVER_TX_Counties_FY22!J$2,[1]TX_Counties_FY22_Income_Limits!I220,IF([1]TX_Counties_FY22_Income_Limits!I220&lt;[1]WAIVER_TX_Counties_FY22!J$2,[1]WAIVER_TX_Counties_FY22!J$2,IF([1]TX_Counties_FY22_Income_Limits!I220=[1]WAIVER_TX_Counties_FY22!J$2,[1]TX_Counties_FY22_Income_Limits!I220)))</f>
        <v>41910</v>
      </c>
      <c r="K220" s="64">
        <f>IF([1]TX_Counties_FY22_Income_Limits!J220&gt;[1]WAIVER_TX_Counties_FY22!K$2,[1]TX_Counties_FY22_Income_Limits!J220,IF([1]TX_Counties_FY22_Income_Limits!J220&lt;[1]WAIVER_TX_Counties_FY22!K$2,[1]WAIVER_TX_Counties_FY22!K$2,IF([1]TX_Counties_FY22_Income_Limits!J220=[1]WAIVER_TX_Counties_FY22!K$2,[1]TX_Counties_FY22_Income_Limits!J220)))</f>
        <v>46550</v>
      </c>
      <c r="L220" s="64">
        <f>IF([1]TX_Counties_FY22_Income_Limits!K220&gt;[1]WAIVER_TX_Counties_FY22!L$2,[1]TX_Counties_FY22_Income_Limits!K220,IF([1]TX_Counties_FY22_Income_Limits!K220&lt;[1]WAIVER_TX_Counties_FY22!L$2,[1]WAIVER_TX_Counties_FY22!L$2,IF([1]TX_Counties_FY22_Income_Limits!K220=[1]WAIVER_TX_Counties_FY22!L$2,[1]TX_Counties_FY22_Income_Limits!K220)))</f>
        <v>58799.999999999993</v>
      </c>
      <c r="M220" s="64">
        <f>IF([1]TX_Counties_FY22_Income_Limits!L220&gt;[1]WAIVER_TX_Counties_FY22!M$2,[1]TX_Counties_FY22_Income_Limits!L220,IF([1]TX_Counties_FY22_Income_Limits!L220&lt;[1]WAIVER_TX_Counties_FY22!M$2,[1]WAIVER_TX_Counties_FY22!M$2,IF([1]TX_Counties_FY22_Income_Limits!L220=[1]WAIVER_TX_Counties_FY22!M$2,[1]TX_Counties_FY22_Income_Limits!L220)))</f>
        <v>62160</v>
      </c>
      <c r="N220" s="64">
        <f>IF([1]TX_Counties_FY22_Income_Limits!M220&gt;[1]WAIVER_TX_Counties_FY22!N$2,[1]TX_Counties_FY22_Income_Limits!M220,IF([1]TX_Counties_FY22_Income_Limits!M220&lt;[1]WAIVER_TX_Counties_FY22!N$2,[1]WAIVER_TX_Counties_FY22!N$2,IF([1]TX_Counties_FY22_Income_Limits!M220=[1]WAIVER_TX_Counties_FY22!N$2,[1]TX_Counties_FY22_Income_Limits!M220)))</f>
        <v>65520.000000000007</v>
      </c>
      <c r="O220" s="64">
        <f>IF([1]TX_Counties_FY22_Income_Limits!N220&gt;[1]WAIVER_TX_Counties_FY22!O$2,[1]TX_Counties_FY22_Income_Limits!N220,IF([1]TX_Counties_FY22_Income_Limits!N220&lt;[1]WAIVER_TX_Counties_FY22!O$2,[1]WAIVER_TX_Counties_FY22!O$2,IF([1]TX_Counties_FY22_Income_Limits!N220=[1]WAIVER_TX_Counties_FY22!O$2,[1]TX_Counties_FY22_Income_Limits!N220)))</f>
        <v>68880.000000000015</v>
      </c>
      <c r="P220" s="64">
        <f>IF([1]TX_Counties_FY22_Income_Limits!O220&gt;[1]WAIVER_TX_Counties_FY22!P$2,[1]TX_Counties_FY22_Income_Limits!O220,IF([1]TX_Counties_FY22_Income_Limits!O220&lt;[1]WAIVER_TX_Counties_FY22!P$2,[1]WAIVER_TX_Counties_FY22!P$2,IF([1]TX_Counties_FY22_Income_Limits!O220=[1]WAIVER_TX_Counties_FY22!P$2,[1]TX_Counties_FY22_Income_Limits!O220)))</f>
        <v>72240.000000000029</v>
      </c>
      <c r="Q220" s="64">
        <f>IF([1]TX_Counties_FY22_Income_Limits!P220&gt;[1]WAIVER_TX_Counties_FY22!Q$2,[1]TX_Counties_FY22_Income_Limits!P220,IF([1]TX_Counties_FY22_Income_Limits!P220&lt;[1]WAIVER_TX_Counties_FY22!Q$2,[1]WAIVER_TX_Counties_FY22!Q$2,IF([1]TX_Counties_FY22_Income_Limits!P220=[1]WAIVER_TX_Counties_FY22!Q$2,[1]TX_Counties_FY22_Income_Limits!P220)))</f>
        <v>75600.000000000044</v>
      </c>
      <c r="R220" s="64">
        <f>IF([1]TX_Counties_FY22_Income_Limits!Q220&gt;[1]WAIVER_TX_Counties_FY22!R$2,[1]TX_Counties_FY22_Income_Limits!Q220,IF([1]TX_Counties_FY22_Income_Limits!Q220&lt;[1]WAIVER_TX_Counties_FY22!R$2,[1]WAIVER_TX_Counties_FY22!R$2,IF([1]TX_Counties_FY22_Income_Limits!Q220=[1]WAIVER_TX_Counties_FY22!R$2,[1]TX_Counties_FY22_Income_Limits!Q220)))</f>
        <v>78960.000000000058</v>
      </c>
      <c r="S220" s="64">
        <f>IF([1]TX_Counties_FY22_Income_Limits!R220&gt;[1]WAIVER_TX_Counties_FY22!S$2,[1]TX_Counties_FY22_Income_Limits!R220,IF([1]TX_Counties_FY22_Income_Limits!R220&lt;[1]WAIVER_TX_Counties_FY22!S$2,[1]WAIVER_TX_Counties_FY22!S$2,IF([1]TX_Counties_FY22_Income_Limits!R220=[1]WAIVER_TX_Counties_FY22!S$2,[1]TX_Counties_FY22_Income_Limits!R220)))</f>
        <v>82320.000000000073</v>
      </c>
      <c r="T220" s="64">
        <f>IF([1]TX_Counties_FY22_Income_Limits!S220&gt;[1]WAIVER_TX_Counties_FY22!T$2,[1]TX_Counties_FY22_Income_Limits!S220,IF([1]TX_Counties_FY22_Income_Limits!S220&lt;[1]WAIVER_TX_Counties_FY22!T$2,[1]WAIVER_TX_Counties_FY22!T$2,IF([1]TX_Counties_FY22_Income_Limits!S220=[1]WAIVER_TX_Counties_FY22!T$2,[1]TX_Counties_FY22_Income_Limits!S220)))</f>
        <v>85680.000000000087</v>
      </c>
      <c r="U220" s="64">
        <f>IF([1]TX_Counties_FY22_Income_Limits!T220&gt;[1]WAIVER_TX_Counties_FY22!U$2,[1]TX_Counties_FY22_Income_Limits!T220,IF([1]TX_Counties_FY22_Income_Limits!T220&lt;[1]WAIVER_TX_Counties_FY22!U$2,[1]WAIVER_TX_Counties_FY22!U$2,IF([1]TX_Counties_FY22_Income_Limits!T220=[1]WAIVER_TX_Counties_FY22!U$2,[1]TX_Counties_FY22_Income_Limits!T220)))</f>
        <v>89040.000000000102</v>
      </c>
      <c r="V220" s="64">
        <f>IF([1]TX_Counties_FY22_Income_Limits!U220&gt;[1]WAIVER_TX_Counties_FY22!V$2,[1]TX_Counties_FY22_Income_Limits!U220,IF([1]TX_Counties_FY22_Income_Limits!U220&lt;[1]WAIVER_TX_Counties_FY22!V$2,[1]WAIVER_TX_Counties_FY22!V$2,IF([1]TX_Counties_FY22_Income_Limits!U220=[1]WAIVER_TX_Counties_FY22!V$2,[1]TX_Counties_FY22_Income_Limits!U220)))</f>
        <v>92400.000000000116</v>
      </c>
      <c r="W220" s="64">
        <f>IF([1]TX_Counties_FY22_Income_Limits!V220&gt;[1]WAIVER_TX_Counties_FY22!W$2,[1]TX_Counties_FY22_Income_Limits!V220,IF([1]TX_Counties_FY22_Income_Limits!V220&lt;[1]WAIVER_TX_Counties_FY22!W$2,[1]WAIVER_TX_Counties_FY22!W$2,IF([1]TX_Counties_FY22_Income_Limits!V220=[1]WAIVER_TX_Counties_FY22!W$2,[1]TX_Counties_FY22_Income_Limits!V220)))</f>
        <v>95760.000000000131</v>
      </c>
      <c r="X220" s="64">
        <f>IF([1]TX_Counties_FY22_Income_Limits!W220&gt;[1]WAIVER_TX_Counties_FY22!X$2,[1]TX_Counties_FY22_Income_Limits!W220,IF([1]TX_Counties_FY22_Income_Limits!W220&lt;[1]WAIVER_TX_Counties_FY22!X$2,[1]WAIVER_TX_Counties_FY22!X$2,IF([1]TX_Counties_FY22_Income_Limits!W220=[1]WAIVER_TX_Counties_FY22!X$2,[1]TX_Counties_FY22_Income_Limits!W220)))</f>
        <v>99120.000000000146</v>
      </c>
      <c r="Y220" s="64">
        <f>IF([1]TX_Counties_FY22_Income_Limits!X220&gt;[1]WAIVER_TX_Counties_FY22!Y$2,[1]TX_Counties_FY22_Income_Limits!X220,IF([1]TX_Counties_FY22_Income_Limits!X220&lt;[1]WAIVER_TX_Counties_FY22!Y$2,[1]WAIVER_TX_Counties_FY22!Y$2,IF([1]TX_Counties_FY22_Income_Limits!X220=[1]WAIVER_TX_Counties_FY22!Y$2,[1]TX_Counties_FY22_Income_Limits!X220)))</f>
        <v>102480.00000000016</v>
      </c>
      <c r="Z220" s="64">
        <f>IF([1]TX_Counties_FY22_Income_Limits!Y220&gt;[1]WAIVER_TX_Counties_FY22!Z$2,[1]TX_Counties_FY22_Income_Limits!Y220,IF([1]TX_Counties_FY22_Income_Limits!Y220&lt;[1]WAIVER_TX_Counties_FY22!Z$2,[1]WAIVER_TX_Counties_FY22!Z$2,IF([1]TX_Counties_FY22_Income_Limits!Y220=[1]WAIVER_TX_Counties_FY22!Z$2,[1]TX_Counties_FY22_Income_Limits!Y220)))</f>
        <v>105840.00000000017</v>
      </c>
      <c r="AA220" s="64">
        <f>IF([1]TX_Counties_FY22_Income_Limits!Z220&gt;[1]WAIVER_TX_Counties_FY22!AA$2,[1]TX_Counties_FY22_Income_Limits!Z220,IF([1]TX_Counties_FY22_Income_Limits!Z220&lt;[1]WAIVER_TX_Counties_FY22!AA$2,[1]WAIVER_TX_Counties_FY22!AA$2,IF([1]TX_Counties_FY22_Income_Limits!Z220=[1]WAIVER_TX_Counties_FY22!AA$2,[1]TX_Counties_FY22_Income_Limits!Z220)))</f>
        <v>109200.00000000019</v>
      </c>
      <c r="AB220" s="64">
        <f>IF([1]TX_Counties_FY22_Income_Limits!AA220&gt;[1]WAIVER_TX_Counties_FY22!AB$2,[1]TX_Counties_FY22_Income_Limits!AA220,IF([1]TX_Counties_FY22_Income_Limits!AA220&lt;[1]WAIVER_TX_Counties_FY22!AB$2,[1]WAIVER_TX_Counties_FY22!AB$2,IF([1]TX_Counties_FY22_Income_Limits!AA220=[1]WAIVER_TX_Counties_FY22!AB$2,[1]TX_Counties_FY22_Income_Limits!AA220)))</f>
        <v>112560.0000000002</v>
      </c>
      <c r="AC220" s="64">
        <f>IF([1]TX_Counties_FY22_Income_Limits!AB220&gt;[1]WAIVER_TX_Counties_FY22!AC$2,[1]TX_Counties_FY22_Income_Limits!AB220,IF([1]TX_Counties_FY22_Income_Limits!AB220&lt;[1]WAIVER_TX_Counties_FY22!AC$2,[1]WAIVER_TX_Counties_FY22!AC$2,IF([1]TX_Counties_FY22_Income_Limits!AB220=[1]WAIVER_TX_Counties_FY22!AC$2,[1]TX_Counties_FY22_Income_Limits!AB220)))</f>
        <v>29400</v>
      </c>
      <c r="AD220" s="64">
        <f>IF([1]TX_Counties_FY22_Income_Limits!AC220&gt;[1]WAIVER_TX_Counties_FY22!AD$2,[1]TX_Counties_FY22_Income_Limits!AC220,IF([1]TX_Counties_FY22_Income_Limits!AC220&lt;[1]WAIVER_TX_Counties_FY22!AD$2,[1]WAIVER_TX_Counties_FY22!AD$2,IF([1]TX_Counties_FY22_Income_Limits!AC220=[1]WAIVER_TX_Counties_FY22!AD$2,[1]TX_Counties_FY22_Income_Limits!AC220)))</f>
        <v>33600</v>
      </c>
      <c r="AE220" s="64">
        <f>IF([1]TX_Counties_FY22_Income_Limits!AD220&gt;[1]WAIVER_TX_Counties_FY22!AE$2,[1]TX_Counties_FY22_Income_Limits!AD220,IF([1]TX_Counties_FY22_Income_Limits!AD220&lt;[1]WAIVER_TX_Counties_FY22!AE$2,[1]WAIVER_TX_Counties_FY22!AE$2,IF([1]TX_Counties_FY22_Income_Limits!AD220=[1]WAIVER_TX_Counties_FY22!AE$2,[1]TX_Counties_FY22_Income_Limits!AD220)))</f>
        <v>37800</v>
      </c>
      <c r="AF220" s="64">
        <f>IF([1]TX_Counties_FY22_Income_Limits!AE220&gt;[1]WAIVER_TX_Counties_FY22!AF$2,[1]TX_Counties_FY22_Income_Limits!AE220,IF([1]TX_Counties_FY22_Income_Limits!AE220&lt;[1]WAIVER_TX_Counties_FY22!AF$2,[1]WAIVER_TX_Counties_FY22!AF$2,IF([1]TX_Counties_FY22_Income_Limits!AE220=[1]WAIVER_TX_Counties_FY22!AF$2,[1]TX_Counties_FY22_Income_Limits!AE220)))</f>
        <v>42000</v>
      </c>
      <c r="AG220" s="64">
        <f>IF([1]TX_Counties_FY22_Income_Limits!AF220&gt;[1]WAIVER_TX_Counties_FY22!AG$2,[1]TX_Counties_FY22_Income_Limits!AF220,IF([1]TX_Counties_FY22_Income_Limits!AF220&lt;[1]WAIVER_TX_Counties_FY22!AG$2,[1]WAIVER_TX_Counties_FY22!AG$2,IF([1]TX_Counties_FY22_Income_Limits!AF220=[1]WAIVER_TX_Counties_FY22!AG$2,[1]TX_Counties_FY22_Income_Limits!AF220)))</f>
        <v>45400</v>
      </c>
      <c r="AH220" s="64">
        <f>IF([1]TX_Counties_FY22_Income_Limits!AG220&gt;[1]WAIVER_TX_Counties_FY22!AH$2,[1]TX_Counties_FY22_Income_Limits!AG220,IF([1]TX_Counties_FY22_Income_Limits!AG220&lt;[1]WAIVER_TX_Counties_FY22!AH$2,[1]WAIVER_TX_Counties_FY22!AH$2,IF([1]TX_Counties_FY22_Income_Limits!AG220=[1]WAIVER_TX_Counties_FY22!AH$2,[1]TX_Counties_FY22_Income_Limits!AG220)))</f>
        <v>48750</v>
      </c>
      <c r="AI220" s="64">
        <f>IF([1]TX_Counties_FY22_Income_Limits!AH220&gt;[1]WAIVER_TX_Counties_FY22!AI$2,[1]TX_Counties_FY22_Income_Limits!AH220,IF([1]TX_Counties_FY22_Income_Limits!AH220&lt;[1]WAIVER_TX_Counties_FY22!AI$2,[1]WAIVER_TX_Counties_FY22!AI$2,IF([1]TX_Counties_FY22_Income_Limits!AH220=[1]WAIVER_TX_Counties_FY22!AI$2,[1]TX_Counties_FY22_Income_Limits!AH220)))</f>
        <v>52100</v>
      </c>
      <c r="AJ220" s="64">
        <f>IF([1]TX_Counties_FY22_Income_Limits!AI220&gt;[1]WAIVER_TX_Counties_FY22!AJ$2,[1]TX_Counties_FY22_Income_Limits!AI220,IF([1]TX_Counties_FY22_Income_Limits!AI220&lt;[1]WAIVER_TX_Counties_FY22!AJ$2,[1]WAIVER_TX_Counties_FY22!AJ$2,IF([1]TX_Counties_FY22_Income_Limits!AI220=[1]WAIVER_TX_Counties_FY22!AJ$2,[1]TX_Counties_FY22_Income_Limits!AI220)))</f>
        <v>55450</v>
      </c>
      <c r="AK220" s="64">
        <f>IF([1]TX_Counties_FY22_Income_Limits!AJ220&gt;[1]WAIVER_TX_Counties_FY22!AK$2,[1]TX_Counties_FY22_Income_Limits!AJ220,IF([1]TX_Counties_FY22_Income_Limits!AJ220&lt;[1]WAIVER_TX_Counties_FY22!AK$2,[1]WAIVER_TX_Counties_FY22!AK$2,IF([1]TX_Counties_FY22_Income_Limits!AJ220=[1]WAIVER_TX_Counties_FY22!AK$2,[1]TX_Counties_FY22_Income_Limits!AJ220)))</f>
        <v>58799.999999999993</v>
      </c>
      <c r="AL220" s="64">
        <f>IF([1]TX_Counties_FY22_Income_Limits!AK220&gt;[1]WAIVER_TX_Counties_FY22!AL$2,[1]TX_Counties_FY22_Income_Limits!AK220,IF([1]TX_Counties_FY22_Income_Limits!AK220&lt;[1]WAIVER_TX_Counties_FY22!AL$2,[1]WAIVER_TX_Counties_FY22!AL$2,IF([1]TX_Counties_FY22_Income_Limits!AK220=[1]WAIVER_TX_Counties_FY22!AL$2,[1]TX_Counties_FY22_Income_Limits!AK220)))</f>
        <v>62160</v>
      </c>
      <c r="AM220" s="64">
        <f>IF([1]TX_Counties_FY22_Income_Limits!AL220&gt;[1]WAIVER_TX_Counties_FY22!AM$2,[1]TX_Counties_FY22_Income_Limits!AL220,IF([1]TX_Counties_FY22_Income_Limits!AL220&lt;[1]WAIVER_TX_Counties_FY22!AM$2,[1]WAIVER_TX_Counties_FY22!AM$2,IF([1]TX_Counties_FY22_Income_Limits!AL220=[1]WAIVER_TX_Counties_FY22!AM$2,[1]TX_Counties_FY22_Income_Limits!AL220)))</f>
        <v>65520.000000000007</v>
      </c>
      <c r="AN220" s="64">
        <f>IF([1]TX_Counties_FY22_Income_Limits!AM220&gt;[1]WAIVER_TX_Counties_FY22!AN$2,[1]TX_Counties_FY22_Income_Limits!AM220,IF([1]TX_Counties_FY22_Income_Limits!AM220&lt;[1]WAIVER_TX_Counties_FY22!AN$2,[1]WAIVER_TX_Counties_FY22!AN$2,IF([1]TX_Counties_FY22_Income_Limits!AM220=[1]WAIVER_TX_Counties_FY22!AN$2,[1]TX_Counties_FY22_Income_Limits!AM220)))</f>
        <v>68880.000000000015</v>
      </c>
      <c r="AO220" s="64">
        <f>IF([1]TX_Counties_FY22_Income_Limits!AN220&gt;[1]WAIVER_TX_Counties_FY22!AO$2,[1]TX_Counties_FY22_Income_Limits!AN220,IF([1]TX_Counties_FY22_Income_Limits!AN220&lt;[1]WAIVER_TX_Counties_FY22!AO$2,[1]WAIVER_TX_Counties_FY22!AO$2,IF([1]TX_Counties_FY22_Income_Limits!AN220=[1]WAIVER_TX_Counties_FY22!AO$2,[1]TX_Counties_FY22_Income_Limits!AN220)))</f>
        <v>72240.000000000029</v>
      </c>
      <c r="AP220" s="64">
        <f>IF([1]TX_Counties_FY22_Income_Limits!AO220&gt;[1]WAIVER_TX_Counties_FY22!AP$2,[1]TX_Counties_FY22_Income_Limits!AO220,IF([1]TX_Counties_FY22_Income_Limits!AO220&lt;[1]WAIVER_TX_Counties_FY22!AP$2,[1]WAIVER_TX_Counties_FY22!AP$2,IF([1]TX_Counties_FY22_Income_Limits!AO220=[1]WAIVER_TX_Counties_FY22!AP$2,[1]TX_Counties_FY22_Income_Limits!AO220)))</f>
        <v>75600.000000000044</v>
      </c>
      <c r="AQ220" s="64">
        <f>IF([1]TX_Counties_FY22_Income_Limits!AP220&gt;[1]WAIVER_TX_Counties_FY22!AQ$2,[1]TX_Counties_FY22_Income_Limits!AP220,IF([1]TX_Counties_FY22_Income_Limits!AP220&lt;[1]WAIVER_TX_Counties_FY22!AQ$2,[1]WAIVER_TX_Counties_FY22!AQ$2,IF([1]TX_Counties_FY22_Income_Limits!AP220=[1]WAIVER_TX_Counties_FY22!AQ$2,[1]TX_Counties_FY22_Income_Limits!AP220)))</f>
        <v>78960.000000000058</v>
      </c>
      <c r="AR220" s="64">
        <f>IF([1]TX_Counties_FY22_Income_Limits!AQ220&gt;[1]WAIVER_TX_Counties_FY22!AR$2,[1]TX_Counties_FY22_Income_Limits!AQ220,IF([1]TX_Counties_FY22_Income_Limits!AQ220&lt;[1]WAIVER_TX_Counties_FY22!AR$2,[1]WAIVER_TX_Counties_FY22!AR$2,IF([1]TX_Counties_FY22_Income_Limits!AQ220=[1]WAIVER_TX_Counties_FY22!AR$2,[1]TX_Counties_FY22_Income_Limits!AQ220)))</f>
        <v>82320.000000000073</v>
      </c>
      <c r="AS220" s="64">
        <f>IF([1]TX_Counties_FY22_Income_Limits!AR220&gt;[1]WAIVER_TX_Counties_FY22!AS$2,[1]TX_Counties_FY22_Income_Limits!AR220,IF([1]TX_Counties_FY22_Income_Limits!AR220&lt;[1]WAIVER_TX_Counties_FY22!AS$2,[1]WAIVER_TX_Counties_FY22!AS$2,IF([1]TX_Counties_FY22_Income_Limits!AR220=[1]WAIVER_TX_Counties_FY22!AS$2,[1]TX_Counties_FY22_Income_Limits!AR220)))</f>
        <v>85680.000000000087</v>
      </c>
      <c r="AT220" s="64">
        <f>IF([1]TX_Counties_FY22_Income_Limits!AS220&gt;[1]WAIVER_TX_Counties_FY22!AT$2,[1]TX_Counties_FY22_Income_Limits!AS220,IF([1]TX_Counties_FY22_Income_Limits!AS220&lt;[1]WAIVER_TX_Counties_FY22!AT$2,[1]WAIVER_TX_Counties_FY22!AT$2,IF([1]TX_Counties_FY22_Income_Limits!AS220=[1]WAIVER_TX_Counties_FY22!AT$2,[1]TX_Counties_FY22_Income_Limits!AS220)))</f>
        <v>89040.000000000102</v>
      </c>
      <c r="AU220" s="64">
        <f>IF([1]TX_Counties_FY22_Income_Limits!AT220&gt;[1]WAIVER_TX_Counties_FY22!AU$2,[1]TX_Counties_FY22_Income_Limits!AT220,IF([1]TX_Counties_FY22_Income_Limits!AT220&lt;[1]WAIVER_TX_Counties_FY22!AU$2,[1]WAIVER_TX_Counties_FY22!AU$2,IF([1]TX_Counties_FY22_Income_Limits!AT220=[1]WAIVER_TX_Counties_FY22!AU$2,[1]TX_Counties_FY22_Income_Limits!AT220)))</f>
        <v>92400.000000000116</v>
      </c>
      <c r="AV220" s="64">
        <f>IF([1]TX_Counties_FY22_Income_Limits!AU220&gt;[1]WAIVER_TX_Counties_FY22!AV$2,[1]TX_Counties_FY22_Income_Limits!AU220,IF([1]TX_Counties_FY22_Income_Limits!AU220&lt;[1]WAIVER_TX_Counties_FY22!AV$2,[1]WAIVER_TX_Counties_FY22!AV$2,IF([1]TX_Counties_FY22_Income_Limits!AU220=[1]WAIVER_TX_Counties_FY22!AV$2,[1]TX_Counties_FY22_Income_Limits!AU220)))</f>
        <v>95760.000000000131</v>
      </c>
      <c r="AW220" s="64">
        <f>IF([1]TX_Counties_FY22_Income_Limits!AV220&gt;[1]WAIVER_TX_Counties_FY22!AW$2,[1]TX_Counties_FY22_Income_Limits!AV220,IF([1]TX_Counties_FY22_Income_Limits!AV220&lt;[1]WAIVER_TX_Counties_FY22!AW$2,[1]WAIVER_TX_Counties_FY22!AW$2,IF([1]TX_Counties_FY22_Income_Limits!AV220=[1]WAIVER_TX_Counties_FY22!AW$2,[1]TX_Counties_FY22_Income_Limits!AV220)))</f>
        <v>99120.000000000146</v>
      </c>
      <c r="AX220" s="64">
        <f>IF([1]TX_Counties_FY22_Income_Limits!AW220&gt;[1]WAIVER_TX_Counties_FY22!AX$2,[1]TX_Counties_FY22_Income_Limits!AW220,IF([1]TX_Counties_FY22_Income_Limits!AW220&lt;[1]WAIVER_TX_Counties_FY22!AX$2,[1]WAIVER_TX_Counties_FY22!AX$2,IF([1]TX_Counties_FY22_Income_Limits!AW220=[1]WAIVER_TX_Counties_FY22!AX$2,[1]TX_Counties_FY22_Income_Limits!AW220)))</f>
        <v>102480.00000000016</v>
      </c>
      <c r="AY220" s="64">
        <f>IF([1]TX_Counties_FY22_Income_Limits!AX220&gt;[1]WAIVER_TX_Counties_FY22!AY$2,[1]TX_Counties_FY22_Income_Limits!AX220,IF([1]TX_Counties_FY22_Income_Limits!AX220&lt;[1]WAIVER_TX_Counties_FY22!AY$2,[1]WAIVER_TX_Counties_FY22!AY$2,IF([1]TX_Counties_FY22_Income_Limits!AX220=[1]WAIVER_TX_Counties_FY22!AY$2,[1]TX_Counties_FY22_Income_Limits!AX220)))</f>
        <v>105840.00000000017</v>
      </c>
      <c r="AZ220" s="64">
        <f>IF([1]TX_Counties_FY22_Income_Limits!AY220&gt;[1]WAIVER_TX_Counties_FY22!AZ$2,[1]TX_Counties_FY22_Income_Limits!AY220,IF([1]TX_Counties_FY22_Income_Limits!AY220&lt;[1]WAIVER_TX_Counties_FY22!AZ$2,[1]WAIVER_TX_Counties_FY22!AZ$2,IF([1]TX_Counties_FY22_Income_Limits!AY220=[1]WAIVER_TX_Counties_FY22!AZ$2,[1]TX_Counties_FY22_Income_Limits!AY220)))</f>
        <v>109200.00000000019</v>
      </c>
      <c r="BA220" s="64">
        <f>IF([1]TX_Counties_FY22_Income_Limits!AZ220&gt;[1]WAIVER_TX_Counties_FY22!BA$2,[1]TX_Counties_FY22_Income_Limits!AZ220,IF([1]TX_Counties_FY22_Income_Limits!AZ220&lt;[1]WAIVER_TX_Counties_FY22!BA$2,[1]WAIVER_TX_Counties_FY22!BA$2,IF([1]TX_Counties_FY22_Income_Limits!AZ220=[1]WAIVER_TX_Counties_FY22!BA$2,[1]TX_Counties_FY22_Income_Limits!AZ220)))</f>
        <v>112560.0000000002</v>
      </c>
      <c r="BB220" s="64">
        <f>IF([1]TX_Counties_FY22_Income_Limits!BA220&gt;[1]WAIVER_TX_Counties_FY22!BB$2,[1]TX_Counties_FY22_Income_Limits!BA220,IF([1]TX_Counties_FY22_Income_Limits!BA220&lt;[1]WAIVER_TX_Counties_FY22!BB$2,[1]WAIVER_TX_Counties_FY22!BB$2,IF([1]TX_Counties_FY22_Income_Limits!BA220=[1]WAIVER_TX_Counties_FY22!BB$2,[1]TX_Counties_FY22_Income_Limits!BA220)))</f>
        <v>47050</v>
      </c>
      <c r="BC220" s="64">
        <f>IF([1]TX_Counties_FY22_Income_Limits!BB220&gt;[1]WAIVER_TX_Counties_FY22!BC$2,[1]TX_Counties_FY22_Income_Limits!BB220,IF([1]TX_Counties_FY22_Income_Limits!BB220&lt;[1]WAIVER_TX_Counties_FY22!BC$2,[1]WAIVER_TX_Counties_FY22!BC$2,IF([1]TX_Counties_FY22_Income_Limits!BB220=[1]WAIVER_TX_Counties_FY22!BC$2,[1]TX_Counties_FY22_Income_Limits!BB220)))</f>
        <v>53800</v>
      </c>
      <c r="BD220" s="64">
        <f>IF([1]TX_Counties_FY22_Income_Limits!BC220&gt;[1]WAIVER_TX_Counties_FY22!BD$2,[1]TX_Counties_FY22_Income_Limits!BC220,IF([1]TX_Counties_FY22_Income_Limits!BC220&lt;[1]WAIVER_TX_Counties_FY22!BD$2,[1]WAIVER_TX_Counties_FY22!BD$2,IF([1]TX_Counties_FY22_Income_Limits!BC220=[1]WAIVER_TX_Counties_FY22!BD$2,[1]TX_Counties_FY22_Income_Limits!BC220)))</f>
        <v>60500</v>
      </c>
      <c r="BE220" s="64">
        <f>IF([1]TX_Counties_FY22_Income_Limits!BD220&gt;[1]WAIVER_TX_Counties_FY22!BE$2,[1]TX_Counties_FY22_Income_Limits!BD220,IF([1]TX_Counties_FY22_Income_Limits!BD220&lt;[1]WAIVER_TX_Counties_FY22!BE$2,[1]WAIVER_TX_Counties_FY22!BE$2,IF([1]TX_Counties_FY22_Income_Limits!BD220=[1]WAIVER_TX_Counties_FY22!BE$2,[1]TX_Counties_FY22_Income_Limits!BD220)))</f>
        <v>67250</v>
      </c>
      <c r="BF220" s="64">
        <f>IF([1]TX_Counties_FY22_Income_Limits!BE220&gt;[1]WAIVER_TX_Counties_FY22!BF$2,[1]TX_Counties_FY22_Income_Limits!BE220,IF([1]TX_Counties_FY22_Income_Limits!BE220&lt;[1]WAIVER_TX_Counties_FY22!BF$2,[1]WAIVER_TX_Counties_FY22!BF$2,IF([1]TX_Counties_FY22_Income_Limits!BE220=[1]WAIVER_TX_Counties_FY22!BF$2,[1]TX_Counties_FY22_Income_Limits!BE220)))</f>
        <v>72650</v>
      </c>
      <c r="BG220" s="64">
        <f>IF([1]TX_Counties_FY22_Income_Limits!BF220&gt;[1]WAIVER_TX_Counties_FY22!BG$2,[1]TX_Counties_FY22_Income_Limits!BF220,IF([1]TX_Counties_FY22_Income_Limits!BF220&lt;[1]WAIVER_TX_Counties_FY22!BG$2,[1]WAIVER_TX_Counties_FY22!BG$2,IF([1]TX_Counties_FY22_Income_Limits!BF220=[1]WAIVER_TX_Counties_FY22!BG$2,[1]TX_Counties_FY22_Income_Limits!BF220)))</f>
        <v>78000</v>
      </c>
      <c r="BH220" s="64">
        <f>IF([1]TX_Counties_FY22_Income_Limits!BG220&gt;[1]WAIVER_TX_Counties_FY22!BH$2,[1]TX_Counties_FY22_Income_Limits!BG220,IF([1]TX_Counties_FY22_Income_Limits!BG220&lt;[1]WAIVER_TX_Counties_FY22!BH$2,[1]WAIVER_TX_Counties_FY22!BH$2,IF([1]TX_Counties_FY22_Income_Limits!BG220=[1]WAIVER_TX_Counties_FY22!BH$2,[1]TX_Counties_FY22_Income_Limits!BG220)))</f>
        <v>83400</v>
      </c>
      <c r="BI220" s="64">
        <f>IF([1]TX_Counties_FY22_Income_Limits!BH220&gt;[1]WAIVER_TX_Counties_FY22!BI$2,[1]TX_Counties_FY22_Income_Limits!BH220,IF([1]TX_Counties_FY22_Income_Limits!BH220&lt;[1]WAIVER_TX_Counties_FY22!BI$2,[1]WAIVER_TX_Counties_FY22!BI$2,IF([1]TX_Counties_FY22_Income_Limits!BH220=[1]WAIVER_TX_Counties_FY22!BI$2,[1]TX_Counties_FY22_Income_Limits!BH220)))</f>
        <v>88750</v>
      </c>
      <c r="BJ220" s="64">
        <f>IF([1]TX_Counties_FY22_Income_Limits!BI220&gt;[1]WAIVER_TX_Counties_FY22!BJ$2,[1]TX_Counties_FY22_Income_Limits!BI220,IF([1]TX_Counties_FY22_Income_Limits!BI220&lt;[1]WAIVER_TX_Counties_FY22!BJ$2,[1]WAIVER_TX_Counties_FY22!BJ$2,IF([1]TX_Counties_FY22_Income_Limits!BI220=[1]WAIVER_TX_Counties_FY22!BJ$2,[1]TX_Counties_FY22_Income_Limits!BI220)))</f>
        <v>94150</v>
      </c>
      <c r="BK220" s="64">
        <f>IF([1]TX_Counties_FY22_Income_Limits!BJ220&gt;[1]WAIVER_TX_Counties_FY22!BK$2,[1]TX_Counties_FY22_Income_Limits!BJ220,IF([1]TX_Counties_FY22_Income_Limits!BJ220&lt;[1]WAIVER_TX_Counties_FY22!BK$2,[1]WAIVER_TX_Counties_FY22!BK$2,IF([1]TX_Counties_FY22_Income_Limits!BJ220=[1]WAIVER_TX_Counties_FY22!BK$2,[1]TX_Counties_FY22_Income_Limits!BJ220)))</f>
        <v>99530</v>
      </c>
      <c r="BL220" s="64">
        <f>IF([1]TX_Counties_FY22_Income_Limits!BK220&gt;[1]WAIVER_TX_Counties_FY22!BL$2,[1]TX_Counties_FY22_Income_Limits!BK220,IF([1]TX_Counties_FY22_Income_Limits!BK220&lt;[1]WAIVER_TX_Counties_FY22!BL$2,[1]WAIVER_TX_Counties_FY22!BL$2,IF([1]TX_Counties_FY22_Income_Limits!BK220=[1]WAIVER_TX_Counties_FY22!BL$2,[1]TX_Counties_FY22_Income_Limits!BK220)))</f>
        <v>104910</v>
      </c>
      <c r="BM220" s="64">
        <f>IF([1]TX_Counties_FY22_Income_Limits!BL220&gt;[1]WAIVER_TX_Counties_FY22!BM$2,[1]TX_Counties_FY22_Income_Limits!BL220,IF([1]TX_Counties_FY22_Income_Limits!BL220&lt;[1]WAIVER_TX_Counties_FY22!BM$2,[1]WAIVER_TX_Counties_FY22!BM$2,IF([1]TX_Counties_FY22_Income_Limits!BL220=[1]WAIVER_TX_Counties_FY22!BM$2,[1]TX_Counties_FY22_Income_Limits!BL220)))</f>
        <v>110290</v>
      </c>
      <c r="BN220" s="64">
        <f>IF([1]TX_Counties_FY22_Income_Limits!BM220&gt;[1]WAIVER_TX_Counties_FY22!BN$2,[1]TX_Counties_FY22_Income_Limits!BM220,IF([1]TX_Counties_FY22_Income_Limits!BM220&lt;[1]WAIVER_TX_Counties_FY22!BN$2,[1]WAIVER_TX_Counties_FY22!BN$2,IF([1]TX_Counties_FY22_Income_Limits!BM220=[1]WAIVER_TX_Counties_FY22!BN$2,[1]TX_Counties_FY22_Income_Limits!BM220)))</f>
        <v>115670</v>
      </c>
      <c r="BO220" s="64">
        <f>IF([1]TX_Counties_FY22_Income_Limits!BN220&gt;[1]WAIVER_TX_Counties_FY22!BO$2,[1]TX_Counties_FY22_Income_Limits!BN220,IF([1]TX_Counties_FY22_Income_Limits!BN220&lt;[1]WAIVER_TX_Counties_FY22!BO$2,[1]WAIVER_TX_Counties_FY22!BO$2,IF([1]TX_Counties_FY22_Income_Limits!BN220=[1]WAIVER_TX_Counties_FY22!BO$2,[1]TX_Counties_FY22_Income_Limits!BN220)))</f>
        <v>121050</v>
      </c>
      <c r="BP220" s="64">
        <f>IF([1]TX_Counties_FY22_Income_Limits!BO220&gt;[1]WAIVER_TX_Counties_FY22!BP$2,[1]TX_Counties_FY22_Income_Limits!BO220,IF([1]TX_Counties_FY22_Income_Limits!BO220&lt;[1]WAIVER_TX_Counties_FY22!BP$2,[1]WAIVER_TX_Counties_FY22!BP$2,IF([1]TX_Counties_FY22_Income_Limits!BO220=[1]WAIVER_TX_Counties_FY22!BP$2,[1]TX_Counties_FY22_Income_Limits!BO220)))</f>
        <v>126430</v>
      </c>
      <c r="BQ220" s="64">
        <f>IF([1]TX_Counties_FY22_Income_Limits!BP220&gt;[1]WAIVER_TX_Counties_FY22!BQ$2,[1]TX_Counties_FY22_Income_Limits!BP220,IF([1]TX_Counties_FY22_Income_Limits!BP220&lt;[1]WAIVER_TX_Counties_FY22!BQ$2,[1]WAIVER_TX_Counties_FY22!BQ$2,IF([1]TX_Counties_FY22_Income_Limits!BP220=[1]WAIVER_TX_Counties_FY22!BQ$2,[1]TX_Counties_FY22_Income_Limits!BP220)))</f>
        <v>131810</v>
      </c>
      <c r="BR220" s="64">
        <f>IF([1]TX_Counties_FY22_Income_Limits!BQ220&gt;[1]WAIVER_TX_Counties_FY22!BR$2,[1]TX_Counties_FY22_Income_Limits!BQ220,IF([1]TX_Counties_FY22_Income_Limits!BQ220&lt;[1]WAIVER_TX_Counties_FY22!BR$2,[1]WAIVER_TX_Counties_FY22!BR$2,IF([1]TX_Counties_FY22_Income_Limits!BQ220=[1]WAIVER_TX_Counties_FY22!BR$2,[1]TX_Counties_FY22_Income_Limits!BQ220)))</f>
        <v>137190</v>
      </c>
      <c r="BS220" s="64">
        <f>IF([1]TX_Counties_FY22_Income_Limits!BR220&gt;[1]WAIVER_TX_Counties_FY22!BS$2,[1]TX_Counties_FY22_Income_Limits!BR220,IF([1]TX_Counties_FY22_Income_Limits!BR220&lt;[1]WAIVER_TX_Counties_FY22!BS$2,[1]WAIVER_TX_Counties_FY22!BS$2,IF([1]TX_Counties_FY22_Income_Limits!BR220=[1]WAIVER_TX_Counties_FY22!BS$2,[1]TX_Counties_FY22_Income_Limits!BR220)))</f>
        <v>142570</v>
      </c>
      <c r="BT220" s="64">
        <f>IF([1]TX_Counties_FY22_Income_Limits!BS220&gt;[1]WAIVER_TX_Counties_FY22!BT$2,[1]TX_Counties_FY22_Income_Limits!BS220,IF([1]TX_Counties_FY22_Income_Limits!BS220&lt;[1]WAIVER_TX_Counties_FY22!BT$2,[1]WAIVER_TX_Counties_FY22!BT$2,IF([1]TX_Counties_FY22_Income_Limits!BS220=[1]WAIVER_TX_Counties_FY22!BT$2,[1]TX_Counties_FY22_Income_Limits!BS220)))</f>
        <v>147950</v>
      </c>
      <c r="BU220" s="64">
        <f>IF([1]TX_Counties_FY22_Income_Limits!BT220&gt;[1]WAIVER_TX_Counties_FY22!BU$2,[1]TX_Counties_FY22_Income_Limits!BT220,IF([1]TX_Counties_FY22_Income_Limits!BT220&lt;[1]WAIVER_TX_Counties_FY22!BU$2,[1]WAIVER_TX_Counties_FY22!BU$2,IF([1]TX_Counties_FY22_Income_Limits!BT220=[1]WAIVER_TX_Counties_FY22!BU$2,[1]TX_Counties_FY22_Income_Limits!BT220)))</f>
        <v>153330</v>
      </c>
      <c r="BV220" s="64">
        <f>IF([1]TX_Counties_FY22_Income_Limits!BU220&gt;[1]WAIVER_TX_Counties_FY22!BV$2,[1]TX_Counties_FY22_Income_Limits!BU220,IF([1]TX_Counties_FY22_Income_Limits!BU220&lt;[1]WAIVER_TX_Counties_FY22!BV$2,[1]WAIVER_TX_Counties_FY22!BV$2,IF([1]TX_Counties_FY22_Income_Limits!BU220=[1]WAIVER_TX_Counties_FY22!BV$2,[1]TX_Counties_FY22_Income_Limits!BU220)))</f>
        <v>158710</v>
      </c>
      <c r="BW220" s="64">
        <f>IF([1]TX_Counties_FY22_Income_Limits!BV220&gt;[1]WAIVER_TX_Counties_FY22!BW$2,[1]TX_Counties_FY22_Income_Limits!BV220,IF([1]TX_Counties_FY22_Income_Limits!BV220&lt;[1]WAIVER_TX_Counties_FY22!BW$2,[1]WAIVER_TX_Counties_FY22!BW$2,IF([1]TX_Counties_FY22_Income_Limits!BV220=[1]WAIVER_TX_Counties_FY22!BW$2,[1]TX_Counties_FY22_Income_Limits!BV220)))</f>
        <v>164090</v>
      </c>
      <c r="BX220" s="64">
        <f>IF([1]TX_Counties_FY22_Income_Limits!BW220&gt;[1]WAIVER_TX_Counties_FY22!BX$2,[1]TX_Counties_FY22_Income_Limits!BW220,IF([1]TX_Counties_FY22_Income_Limits!BW220&lt;[1]WAIVER_TX_Counties_FY22!BX$2,[1]WAIVER_TX_Counties_FY22!BX$2,IF([1]TX_Counties_FY22_Income_Limits!BW220=[1]WAIVER_TX_Counties_FY22!BX$2,[1]TX_Counties_FY22_Income_Limits!BW220)))</f>
        <v>169470</v>
      </c>
      <c r="BY220" s="64">
        <f>IF([1]TX_Counties_FY22_Income_Limits!BX220&gt;[1]WAIVER_TX_Counties_FY22!BY$2,[1]TX_Counties_FY22_Income_Limits!BX220,IF([1]TX_Counties_FY22_Income_Limits!BX220&lt;[1]WAIVER_TX_Counties_FY22!BY$2,[1]WAIVER_TX_Counties_FY22!BY$2,IF([1]TX_Counties_FY22_Income_Limits!BX220=[1]WAIVER_TX_Counties_FY22!BY$2,[1]TX_Counties_FY22_Income_Limits!BX220)))</f>
        <v>174850</v>
      </c>
      <c r="BZ220" s="64">
        <f>IF([1]TX_Counties_FY22_Income_Limits!BY220&gt;[1]WAIVER_TX_Counties_FY22!BZ$2,[1]TX_Counties_FY22_Income_Limits!BY220,IF([1]TX_Counties_FY22_Income_Limits!BY220&lt;[1]WAIVER_TX_Counties_FY22!BZ$2,[1]WAIVER_TX_Counties_FY22!BZ$2,IF([1]TX_Counties_FY22_Income_Limits!BY220=[1]WAIVER_TX_Counties_FY22!BZ$2,[1]TX_Counties_FY22_Income_Limits!BY220)))</f>
        <v>180230</v>
      </c>
      <c r="CA220" s="64">
        <f>IF([1]TX_Counties_FY22_Income_Limits!BZ220&gt;[1]WAIVER_TX_Counties_FY22!CA$2,[1]TX_Counties_FY22_Income_Limits!BZ220,IF([1]TX_Counties_FY22_Income_Limits!BZ220&lt;[1]WAIVER_TX_Counties_FY22!CA$2,[1]WAIVER_TX_Counties_FY22!CA$2,IF([1]TX_Counties_FY22_Income_Limits!BZ220=[1]WAIVER_TX_Counties_FY22!CA$2,[1]TX_Counties_FY22_Income_Limits!BZ220)))</f>
        <v>59709.999999999993</v>
      </c>
      <c r="CB220" s="64">
        <f>IF([1]TX_Counties_FY22_Income_Limits!CA220&gt;[1]WAIVER_TX_Counties_FY22!CB$2,[1]TX_Counties_FY22_Income_Limits!CA220,IF([1]TX_Counties_FY22_Income_Limits!CA220&lt;[1]WAIVER_TX_Counties_FY22!CB$2,[1]WAIVER_TX_Counties_FY22!CB$2,IF([1]TX_Counties_FY22_Income_Limits!CA220=[1]WAIVER_TX_Counties_FY22!CB$2,[1]TX_Counties_FY22_Income_Limits!CA220)))</f>
        <v>68240</v>
      </c>
      <c r="CC220" s="64">
        <f>IF([1]TX_Counties_FY22_Income_Limits!CB220&gt;[1]WAIVER_TX_Counties_FY22!CC$2,[1]TX_Counties_FY22_Income_Limits!CB220,IF([1]TX_Counties_FY22_Income_Limits!CB220&lt;[1]WAIVER_TX_Counties_FY22!CC$2,[1]WAIVER_TX_Counties_FY22!CC$2,IF([1]TX_Counties_FY22_Income_Limits!CB220=[1]WAIVER_TX_Counties_FY22!CC$2,[1]TX_Counties_FY22_Income_Limits!CB220)))</f>
        <v>76770</v>
      </c>
      <c r="CD220" s="64">
        <f>IF([1]TX_Counties_FY22_Income_Limits!CC220&gt;[1]WAIVER_TX_Counties_FY22!CD$2,[1]TX_Counties_FY22_Income_Limits!CC220,IF([1]TX_Counties_FY22_Income_Limits!CC220&lt;[1]WAIVER_TX_Counties_FY22!CD$2,[1]WAIVER_TX_Counties_FY22!CD$2,IF([1]TX_Counties_FY22_Income_Limits!CC220=[1]WAIVER_TX_Counties_FY22!CD$2,[1]TX_Counties_FY22_Income_Limits!CC220)))</f>
        <v>85300</v>
      </c>
      <c r="CE220" s="64">
        <f>IF([1]TX_Counties_FY22_Income_Limits!CD220&gt;[1]WAIVER_TX_Counties_FY22!CE$2,[1]TX_Counties_FY22_Income_Limits!CD220,IF([1]TX_Counties_FY22_Income_Limits!CD220&lt;[1]WAIVER_TX_Counties_FY22!CE$2,[1]WAIVER_TX_Counties_FY22!CE$2,IF([1]TX_Counties_FY22_Income_Limits!CD220=[1]WAIVER_TX_Counties_FY22!CE$2,[1]TX_Counties_FY22_Income_Limits!CD220)))</f>
        <v>92124</v>
      </c>
      <c r="CF220" s="64">
        <f>IF([1]TX_Counties_FY22_Income_Limits!CE220&gt;[1]WAIVER_TX_Counties_FY22!CF$2,[1]TX_Counties_FY22_Income_Limits!CE220,IF([1]TX_Counties_FY22_Income_Limits!CE220&lt;[1]WAIVER_TX_Counties_FY22!CF$2,[1]WAIVER_TX_Counties_FY22!CF$2,IF([1]TX_Counties_FY22_Income_Limits!CE220=[1]WAIVER_TX_Counties_FY22!CF$2,[1]TX_Counties_FY22_Income_Limits!CE220)))</f>
        <v>98948</v>
      </c>
      <c r="CG220" s="64">
        <f>IF([1]TX_Counties_FY22_Income_Limits!CF220&gt;[1]WAIVER_TX_Counties_FY22!CG$2,[1]TX_Counties_FY22_Income_Limits!CF220,IF([1]TX_Counties_FY22_Income_Limits!CF220&lt;[1]WAIVER_TX_Counties_FY22!CG$2,[1]WAIVER_TX_Counties_FY22!CG$2,IF([1]TX_Counties_FY22_Income_Limits!CF220=[1]WAIVER_TX_Counties_FY22!CG$2,[1]TX_Counties_FY22_Income_Limits!CF220)))</f>
        <v>105772</v>
      </c>
      <c r="CH220" s="64">
        <f>IF([1]TX_Counties_FY22_Income_Limits!CG220&gt;[1]WAIVER_TX_Counties_FY22!CH$2,[1]TX_Counties_FY22_Income_Limits!CG220,IF([1]TX_Counties_FY22_Income_Limits!CG220&lt;[1]WAIVER_TX_Counties_FY22!CH$2,[1]WAIVER_TX_Counties_FY22!CH$2,IF([1]TX_Counties_FY22_Income_Limits!CG220=[1]WAIVER_TX_Counties_FY22!CH$2,[1]TX_Counties_FY22_Income_Limits!CG220)))</f>
        <v>112596</v>
      </c>
      <c r="CI220" s="64">
        <f>IF([1]TX_Counties_FY22_Income_Limits!CH220&gt;[1]WAIVER_TX_Counties_FY22!CI$2,[1]TX_Counties_FY22_Income_Limits!CH220,IF([1]TX_Counties_FY22_Income_Limits!CH220&lt;[1]WAIVER_TX_Counties_FY22!CI$2,[1]WAIVER_TX_Counties_FY22!CI$2,IF([1]TX_Counties_FY22_Income_Limits!CH220=[1]WAIVER_TX_Counties_FY22!CI$2,[1]TX_Counties_FY22_Income_Limits!CH220)))</f>
        <v>119419.99999999999</v>
      </c>
      <c r="CJ220" s="64">
        <f>IF([1]TX_Counties_FY22_Income_Limits!CI220&gt;[1]WAIVER_TX_Counties_FY22!CJ$2,[1]TX_Counties_FY22_Income_Limits!CI220,IF([1]TX_Counties_FY22_Income_Limits!CI220&lt;[1]WAIVER_TX_Counties_FY22!CJ$2,[1]WAIVER_TX_Counties_FY22!CJ$2,IF([1]TX_Counties_FY22_Income_Limits!CI220=[1]WAIVER_TX_Counties_FY22!CJ$2,[1]TX_Counties_FY22_Income_Limits!CI220)))</f>
        <v>126244</v>
      </c>
      <c r="CK220" s="64">
        <f>IF([1]TX_Counties_FY22_Income_Limits!CJ220&gt;[1]WAIVER_TX_Counties_FY22!CK$2,[1]TX_Counties_FY22_Income_Limits!CJ220,IF([1]TX_Counties_FY22_Income_Limits!CJ220&lt;[1]WAIVER_TX_Counties_FY22!CK$2,[1]WAIVER_TX_Counties_FY22!CK$2,IF([1]TX_Counties_FY22_Income_Limits!CJ220=[1]WAIVER_TX_Counties_FY22!CK$2,[1]TX_Counties_FY22_Income_Limits!CJ220)))</f>
        <v>133068</v>
      </c>
      <c r="CL220" s="64">
        <f>IF([1]TX_Counties_FY22_Income_Limits!CK220&gt;[1]WAIVER_TX_Counties_FY22!CL$2,[1]TX_Counties_FY22_Income_Limits!CK220,IF([1]TX_Counties_FY22_Income_Limits!CK220&lt;[1]WAIVER_TX_Counties_FY22!CL$2,[1]WAIVER_TX_Counties_FY22!CL$2,IF([1]TX_Counties_FY22_Income_Limits!CK220=[1]WAIVER_TX_Counties_FY22!CL$2,[1]TX_Counties_FY22_Income_Limits!CK220)))</f>
        <v>139892</v>
      </c>
      <c r="CM220" s="64">
        <f>IF([1]TX_Counties_FY22_Income_Limits!CL220&gt;[1]WAIVER_TX_Counties_FY22!CM$2,[1]TX_Counties_FY22_Income_Limits!CL220,IF([1]TX_Counties_FY22_Income_Limits!CL220&lt;[1]WAIVER_TX_Counties_FY22!CM$2,[1]WAIVER_TX_Counties_FY22!CM$2,IF([1]TX_Counties_FY22_Income_Limits!CL220=[1]WAIVER_TX_Counties_FY22!CM$2,[1]TX_Counties_FY22_Income_Limits!CL220)))</f>
        <v>146716</v>
      </c>
      <c r="CN220" s="64">
        <f>IF([1]TX_Counties_FY22_Income_Limits!CM220&gt;[1]WAIVER_TX_Counties_FY22!CN$2,[1]TX_Counties_FY22_Income_Limits!CM220,IF([1]TX_Counties_FY22_Income_Limits!CM220&lt;[1]WAIVER_TX_Counties_FY22!CN$2,[1]WAIVER_TX_Counties_FY22!CN$2,IF([1]TX_Counties_FY22_Income_Limits!CM220=[1]WAIVER_TX_Counties_FY22!CN$2,[1]TX_Counties_FY22_Income_Limits!CM220)))</f>
        <v>153540</v>
      </c>
      <c r="CO220" s="64">
        <f>IF([1]TX_Counties_FY22_Income_Limits!CN220&gt;[1]WAIVER_TX_Counties_FY22!CO$2,[1]TX_Counties_FY22_Income_Limits!CN220,IF([1]TX_Counties_FY22_Income_Limits!CN220&lt;[1]WAIVER_TX_Counties_FY22!CO$2,[1]WAIVER_TX_Counties_FY22!CO$2,IF([1]TX_Counties_FY22_Income_Limits!CN220=[1]WAIVER_TX_Counties_FY22!CO$2,[1]TX_Counties_FY22_Income_Limits!CN220)))</f>
        <v>160364</v>
      </c>
      <c r="CP220" s="64">
        <f>IF([1]TX_Counties_FY22_Income_Limits!CO220&gt;[1]WAIVER_TX_Counties_FY22!CP$2,[1]TX_Counties_FY22_Income_Limits!CO220,IF([1]TX_Counties_FY22_Income_Limits!CO220&lt;[1]WAIVER_TX_Counties_FY22!CP$2,[1]WAIVER_TX_Counties_FY22!CP$2,IF([1]TX_Counties_FY22_Income_Limits!CO220=[1]WAIVER_TX_Counties_FY22!CP$2,[1]TX_Counties_FY22_Income_Limits!CO220)))</f>
        <v>167188</v>
      </c>
      <c r="CQ220" s="64">
        <f>IF([1]TX_Counties_FY22_Income_Limits!CP220&gt;[1]WAIVER_TX_Counties_FY22!CQ$2,[1]TX_Counties_FY22_Income_Limits!CP220,IF([1]TX_Counties_FY22_Income_Limits!CP220&lt;[1]WAIVER_TX_Counties_FY22!CQ$2,[1]WAIVER_TX_Counties_FY22!CQ$2,IF([1]TX_Counties_FY22_Income_Limits!CP220=[1]WAIVER_TX_Counties_FY22!CQ$2,[1]TX_Counties_FY22_Income_Limits!CP220)))</f>
        <v>174012</v>
      </c>
      <c r="CR220" s="64">
        <f>IF([1]TX_Counties_FY22_Income_Limits!CQ220&gt;[1]WAIVER_TX_Counties_FY22!CR$2,[1]TX_Counties_FY22_Income_Limits!CQ220,IF([1]TX_Counties_FY22_Income_Limits!CQ220&lt;[1]WAIVER_TX_Counties_FY22!CR$2,[1]WAIVER_TX_Counties_FY22!CR$2,IF([1]TX_Counties_FY22_Income_Limits!CQ220=[1]WAIVER_TX_Counties_FY22!CR$2,[1]TX_Counties_FY22_Income_Limits!CQ220)))</f>
        <v>180836</v>
      </c>
      <c r="CS220" s="64">
        <f>IF([1]TX_Counties_FY22_Income_Limits!CR220&gt;[1]WAIVER_TX_Counties_FY22!CS$2,[1]TX_Counties_FY22_Income_Limits!CR220,IF([1]TX_Counties_FY22_Income_Limits!CR220&lt;[1]WAIVER_TX_Counties_FY22!CS$2,[1]WAIVER_TX_Counties_FY22!CS$2,IF([1]TX_Counties_FY22_Income_Limits!CR220=[1]WAIVER_TX_Counties_FY22!CS$2,[1]TX_Counties_FY22_Income_Limits!CR220)))</f>
        <v>187660</v>
      </c>
      <c r="CT220" s="64">
        <f>IF([1]TX_Counties_FY22_Income_Limits!CS220&gt;[1]WAIVER_TX_Counties_FY22!CT$2,[1]TX_Counties_FY22_Income_Limits!CS220,IF([1]TX_Counties_FY22_Income_Limits!CS220&lt;[1]WAIVER_TX_Counties_FY22!CT$2,[1]WAIVER_TX_Counties_FY22!CT$2,IF([1]TX_Counties_FY22_Income_Limits!CS220=[1]WAIVER_TX_Counties_FY22!CT$2,[1]TX_Counties_FY22_Income_Limits!CS220)))</f>
        <v>194484</v>
      </c>
      <c r="CU220" s="64">
        <f>IF([1]TX_Counties_FY22_Income_Limits!CT220&gt;[1]WAIVER_TX_Counties_FY22!CU$2,[1]TX_Counties_FY22_Income_Limits!CT220,IF([1]TX_Counties_FY22_Income_Limits!CT220&lt;[1]WAIVER_TX_Counties_FY22!CU$2,[1]WAIVER_TX_Counties_FY22!CU$2,IF([1]TX_Counties_FY22_Income_Limits!CT220=[1]WAIVER_TX_Counties_FY22!CU$2,[1]TX_Counties_FY22_Income_Limits!CT220)))</f>
        <v>201308</v>
      </c>
      <c r="CV220" s="64">
        <f>IF([1]TX_Counties_FY22_Income_Limits!CU220&gt;[1]WAIVER_TX_Counties_FY22!CV$2,[1]TX_Counties_FY22_Income_Limits!CU220,IF([1]TX_Counties_FY22_Income_Limits!CU220&lt;[1]WAIVER_TX_Counties_FY22!CV$2,[1]WAIVER_TX_Counties_FY22!CV$2,IF([1]TX_Counties_FY22_Income_Limits!CU220=[1]WAIVER_TX_Counties_FY22!CV$2,[1]TX_Counties_FY22_Income_Limits!CU220)))</f>
        <v>208132</v>
      </c>
      <c r="CW220" s="64">
        <f>IF([1]TX_Counties_FY22_Income_Limits!CV220&gt;[1]WAIVER_TX_Counties_FY22!CW$2,[1]TX_Counties_FY22_Income_Limits!CV220,IF([1]TX_Counties_FY22_Income_Limits!CV220&lt;[1]WAIVER_TX_Counties_FY22!CW$2,[1]WAIVER_TX_Counties_FY22!CW$2,IF([1]TX_Counties_FY22_Income_Limits!CV220=[1]WAIVER_TX_Counties_FY22!CW$2,[1]TX_Counties_FY22_Income_Limits!CV220)))</f>
        <v>214956</v>
      </c>
      <c r="CX220" s="64">
        <f>IF([1]TX_Counties_FY22_Income_Limits!CW220&gt;[1]WAIVER_TX_Counties_FY22!CX$2,[1]TX_Counties_FY22_Income_Limits!CW220,IF([1]TX_Counties_FY22_Income_Limits!CW220&lt;[1]WAIVER_TX_Counties_FY22!CX$2,[1]WAIVER_TX_Counties_FY22!CX$2,IF([1]TX_Counties_FY22_Income_Limits!CW220=[1]WAIVER_TX_Counties_FY22!CX$2,[1]TX_Counties_FY22_Income_Limits!CW220)))</f>
        <v>221780</v>
      </c>
      <c r="CY220" s="64">
        <f>IF([1]TX_Counties_FY22_Income_Limits!CX220&gt;[1]WAIVER_TX_Counties_FY22!CY$2,[1]TX_Counties_FY22_Income_Limits!CX220,IF([1]TX_Counties_FY22_Income_Limits!CX220&lt;[1]WAIVER_TX_Counties_FY22!CY$2,[1]WAIVER_TX_Counties_FY22!CY$2,IF([1]TX_Counties_FY22_Income_Limits!CX220=[1]WAIVER_TX_Counties_FY22!CY$2,[1]TX_Counties_FY22_Income_Limits!CX220)))</f>
        <v>228604</v>
      </c>
      <c r="CZ220" s="64">
        <f>IF([1]TX_Counties_FY22_Income_Limits!CY220&gt;[1]WAIVER_TX_Counties_FY22!CZ$2,[1]TX_Counties_FY22_Income_Limits!CY220,IF([1]TX_Counties_FY22_Income_Limits!CY220&lt;[1]WAIVER_TX_Counties_FY22!CZ$2,[1]WAIVER_TX_Counties_FY22!CZ$2,IF([1]TX_Counties_FY22_Income_Limits!CY220=[1]WAIVER_TX_Counties_FY22!CZ$2,[1]TX_Counties_FY22_Income_Limits!CY220)))</f>
        <v>71652</v>
      </c>
      <c r="DA220" s="64">
        <f>IF([1]TX_Counties_FY22_Income_Limits!CZ220&gt;[1]WAIVER_TX_Counties_FY22!DA$2,[1]TX_Counties_FY22_Income_Limits!CZ220,IF([1]TX_Counties_FY22_Income_Limits!CZ220&lt;[1]WAIVER_TX_Counties_FY22!DA$2,[1]WAIVER_TX_Counties_FY22!DA$2,IF([1]TX_Counties_FY22_Income_Limits!CZ220=[1]WAIVER_TX_Counties_FY22!DA$2,[1]TX_Counties_FY22_Income_Limits!CZ220)))</f>
        <v>81888</v>
      </c>
      <c r="DB220" s="64">
        <f>IF([1]TX_Counties_FY22_Income_Limits!DA220&gt;[1]WAIVER_TX_Counties_FY22!DB$2,[1]TX_Counties_FY22_Income_Limits!DA220,IF([1]TX_Counties_FY22_Income_Limits!DA220&lt;[1]WAIVER_TX_Counties_FY22!DB$2,[1]WAIVER_TX_Counties_FY22!DB$2,IF([1]TX_Counties_FY22_Income_Limits!DA220=[1]WAIVER_TX_Counties_FY22!DB$2,[1]TX_Counties_FY22_Income_Limits!DA220)))</f>
        <v>92124</v>
      </c>
      <c r="DC220" s="64">
        <f>IF([1]TX_Counties_FY22_Income_Limits!DB220&gt;[1]WAIVER_TX_Counties_FY22!DC$2,[1]TX_Counties_FY22_Income_Limits!DB220,IF([1]TX_Counties_FY22_Income_Limits!DB220&lt;[1]WAIVER_TX_Counties_FY22!DC$2,[1]WAIVER_TX_Counties_FY22!DC$2,IF([1]TX_Counties_FY22_Income_Limits!DB220=[1]WAIVER_TX_Counties_FY22!DC$2,[1]TX_Counties_FY22_Income_Limits!DB220)))</f>
        <v>102360</v>
      </c>
      <c r="DD220" s="64">
        <f>IF([1]TX_Counties_FY22_Income_Limits!DC220&gt;[1]WAIVER_TX_Counties_FY22!DD$2,[1]TX_Counties_FY22_Income_Limits!DC220,IF([1]TX_Counties_FY22_Income_Limits!DC220&lt;[1]WAIVER_TX_Counties_FY22!DD$2,[1]WAIVER_TX_Counties_FY22!DD$2,IF([1]TX_Counties_FY22_Income_Limits!DC220=[1]WAIVER_TX_Counties_FY22!DD$2,[1]TX_Counties_FY22_Income_Limits!DC220)))</f>
        <v>110548.8</v>
      </c>
      <c r="DE220" s="64">
        <f>IF([1]TX_Counties_FY22_Income_Limits!DD220&gt;[1]WAIVER_TX_Counties_FY22!DE$2,[1]TX_Counties_FY22_Income_Limits!DD220,IF([1]TX_Counties_FY22_Income_Limits!DD220&lt;[1]WAIVER_TX_Counties_FY22!DE$2,[1]WAIVER_TX_Counties_FY22!DE$2,IF([1]TX_Counties_FY22_Income_Limits!DD220=[1]WAIVER_TX_Counties_FY22!DE$2,[1]TX_Counties_FY22_Income_Limits!DD220)))</f>
        <v>118737.59999999999</v>
      </c>
      <c r="DF220" s="64">
        <f>IF([1]TX_Counties_FY22_Income_Limits!DE220&gt;[1]WAIVER_TX_Counties_FY22!DF$2,[1]TX_Counties_FY22_Income_Limits!DE220,IF([1]TX_Counties_FY22_Income_Limits!DE220&lt;[1]WAIVER_TX_Counties_FY22!DF$2,[1]WAIVER_TX_Counties_FY22!DF$2,IF([1]TX_Counties_FY22_Income_Limits!DE220=[1]WAIVER_TX_Counties_FY22!DF$2,[1]TX_Counties_FY22_Income_Limits!DE220)))</f>
        <v>126926.39999999999</v>
      </c>
      <c r="DG220" s="64">
        <f>IF([1]TX_Counties_FY22_Income_Limits!DF220&gt;[1]WAIVER_TX_Counties_FY22!DG$2,[1]TX_Counties_FY22_Income_Limits!DF220,IF([1]TX_Counties_FY22_Income_Limits!DF220&lt;[1]WAIVER_TX_Counties_FY22!DG$2,[1]WAIVER_TX_Counties_FY22!DG$2,IF([1]TX_Counties_FY22_Income_Limits!DF220=[1]WAIVER_TX_Counties_FY22!DG$2,[1]TX_Counties_FY22_Income_Limits!DF220)))</f>
        <v>135115.20000000001</v>
      </c>
      <c r="DH220" s="64">
        <f>IF([1]TX_Counties_FY22_Income_Limits!DG220&gt;[1]WAIVER_TX_Counties_FY22!DH$2,[1]TX_Counties_FY22_Income_Limits!DG220,IF([1]TX_Counties_FY22_Income_Limits!DG220&lt;[1]WAIVER_TX_Counties_FY22!DH$2,[1]WAIVER_TX_Counties_FY22!DH$2,IF([1]TX_Counties_FY22_Income_Limits!DG220=[1]WAIVER_TX_Counties_FY22!DH$2,[1]TX_Counties_FY22_Income_Limits!DG220)))</f>
        <v>143304</v>
      </c>
      <c r="DI220" s="64">
        <f>IF([1]TX_Counties_FY22_Income_Limits!DH220&gt;[1]WAIVER_TX_Counties_FY22!DI$2,[1]TX_Counties_FY22_Income_Limits!DH220,IF([1]TX_Counties_FY22_Income_Limits!DH220&lt;[1]WAIVER_TX_Counties_FY22!DI$2,[1]WAIVER_TX_Counties_FY22!DI$2,IF([1]TX_Counties_FY22_Income_Limits!DH220=[1]WAIVER_TX_Counties_FY22!DI$2,[1]TX_Counties_FY22_Income_Limits!DH220)))</f>
        <v>151492.79999999999</v>
      </c>
      <c r="DJ220" s="64">
        <f>IF([1]TX_Counties_FY22_Income_Limits!DI220&gt;[1]WAIVER_TX_Counties_FY22!DJ$2,[1]TX_Counties_FY22_Income_Limits!DI220,IF([1]TX_Counties_FY22_Income_Limits!DI220&lt;[1]WAIVER_TX_Counties_FY22!DJ$2,[1]WAIVER_TX_Counties_FY22!DJ$2,IF([1]TX_Counties_FY22_Income_Limits!DI220=[1]WAIVER_TX_Counties_FY22!DJ$2,[1]TX_Counties_FY22_Income_Limits!DI220)))</f>
        <v>159681.59999999998</v>
      </c>
      <c r="DK220" s="64">
        <f>IF([1]TX_Counties_FY22_Income_Limits!DJ220&gt;[1]WAIVER_TX_Counties_FY22!DK$2,[1]TX_Counties_FY22_Income_Limits!DJ220,IF([1]TX_Counties_FY22_Income_Limits!DJ220&lt;[1]WAIVER_TX_Counties_FY22!DK$2,[1]WAIVER_TX_Counties_FY22!DK$2,IF([1]TX_Counties_FY22_Income_Limits!DJ220=[1]WAIVER_TX_Counties_FY22!DK$2,[1]TX_Counties_FY22_Income_Limits!DJ220)))</f>
        <v>167870.39999999997</v>
      </c>
      <c r="DL220" s="64">
        <f>IF([1]TX_Counties_FY22_Income_Limits!DK220&gt;[1]WAIVER_TX_Counties_FY22!DL$2,[1]TX_Counties_FY22_Income_Limits!DK220,IF([1]TX_Counties_FY22_Income_Limits!DK220&lt;[1]WAIVER_TX_Counties_FY22!DL$2,[1]WAIVER_TX_Counties_FY22!DL$2,IF([1]TX_Counties_FY22_Income_Limits!DK220=[1]WAIVER_TX_Counties_FY22!DL$2,[1]TX_Counties_FY22_Income_Limits!DK220)))</f>
        <v>176059.19999999995</v>
      </c>
      <c r="DM220" s="64">
        <f>IF([1]TX_Counties_FY22_Income_Limits!DL220&gt;[1]WAIVER_TX_Counties_FY22!DM$2,[1]TX_Counties_FY22_Income_Limits!DL220,IF([1]TX_Counties_FY22_Income_Limits!DL220&lt;[1]WAIVER_TX_Counties_FY22!DM$2,[1]WAIVER_TX_Counties_FY22!DM$2,IF([1]TX_Counties_FY22_Income_Limits!DL220=[1]WAIVER_TX_Counties_FY22!DM$2,[1]TX_Counties_FY22_Income_Limits!DL220)))</f>
        <v>184247.99999999994</v>
      </c>
      <c r="DN220" s="64">
        <f>IF([1]TX_Counties_FY22_Income_Limits!DM220&gt;[1]WAIVER_TX_Counties_FY22!DN$2,[1]TX_Counties_FY22_Income_Limits!DM220,IF([1]TX_Counties_FY22_Income_Limits!DM220&lt;[1]WAIVER_TX_Counties_FY22!DN$2,[1]WAIVER_TX_Counties_FY22!DN$2,IF([1]TX_Counties_FY22_Income_Limits!DM220=[1]WAIVER_TX_Counties_FY22!DN$2,[1]TX_Counties_FY22_Income_Limits!DM220)))</f>
        <v>192436.79999999993</v>
      </c>
      <c r="DO220" s="64">
        <f>IF([1]TX_Counties_FY22_Income_Limits!DN220&gt;[1]WAIVER_TX_Counties_FY22!DO$2,[1]TX_Counties_FY22_Income_Limits!DN220,IF([1]TX_Counties_FY22_Income_Limits!DN220&lt;[1]WAIVER_TX_Counties_FY22!DO$2,[1]WAIVER_TX_Counties_FY22!DO$2,IF([1]TX_Counties_FY22_Income_Limits!DN220=[1]WAIVER_TX_Counties_FY22!DO$2,[1]TX_Counties_FY22_Income_Limits!DN220)))</f>
        <v>200625.59999999992</v>
      </c>
      <c r="DP220" s="64">
        <f>IF([1]TX_Counties_FY22_Income_Limits!DO220&gt;[1]WAIVER_TX_Counties_FY22!DP$2,[1]TX_Counties_FY22_Income_Limits!DO220,IF([1]TX_Counties_FY22_Income_Limits!DO220&lt;[1]WAIVER_TX_Counties_FY22!DP$2,[1]WAIVER_TX_Counties_FY22!DP$2,IF([1]TX_Counties_FY22_Income_Limits!DO220=[1]WAIVER_TX_Counties_FY22!DP$2,[1]TX_Counties_FY22_Income_Limits!DO220)))</f>
        <v>208814.39999999991</v>
      </c>
      <c r="DQ220" s="64">
        <f>IF([1]TX_Counties_FY22_Income_Limits!DP220&gt;[1]WAIVER_TX_Counties_FY22!DQ$2,[1]TX_Counties_FY22_Income_Limits!DP220,IF([1]TX_Counties_FY22_Income_Limits!DP220&lt;[1]WAIVER_TX_Counties_FY22!DQ$2,[1]WAIVER_TX_Counties_FY22!DQ$2,IF([1]TX_Counties_FY22_Income_Limits!DP220=[1]WAIVER_TX_Counties_FY22!DQ$2,[1]TX_Counties_FY22_Income_Limits!DP220)))</f>
        <v>217003.1999999999</v>
      </c>
      <c r="DR220" s="64">
        <f>IF([1]TX_Counties_FY22_Income_Limits!DQ220&gt;[1]WAIVER_TX_Counties_FY22!DR$2,[1]TX_Counties_FY22_Income_Limits!DQ220,IF([1]TX_Counties_FY22_Income_Limits!DQ220&lt;[1]WAIVER_TX_Counties_FY22!DR$2,[1]WAIVER_TX_Counties_FY22!DR$2,IF([1]TX_Counties_FY22_Income_Limits!DQ220=[1]WAIVER_TX_Counties_FY22!DR$2,[1]TX_Counties_FY22_Income_Limits!DQ220)))</f>
        <v>225191.99999999988</v>
      </c>
      <c r="DS220" s="64">
        <f>IF([1]TX_Counties_FY22_Income_Limits!DR220&gt;[1]WAIVER_TX_Counties_FY22!DS$2,[1]TX_Counties_FY22_Income_Limits!DR220,IF([1]TX_Counties_FY22_Income_Limits!DR220&lt;[1]WAIVER_TX_Counties_FY22!DS$2,[1]WAIVER_TX_Counties_FY22!DS$2,IF([1]TX_Counties_FY22_Income_Limits!DR220=[1]WAIVER_TX_Counties_FY22!DS$2,[1]TX_Counties_FY22_Income_Limits!DR220)))</f>
        <v>233380.79999999987</v>
      </c>
      <c r="DT220" s="64">
        <f>IF([1]TX_Counties_FY22_Income_Limits!DS220&gt;[1]WAIVER_TX_Counties_FY22!DT$2,[1]TX_Counties_FY22_Income_Limits!DS220,IF([1]TX_Counties_FY22_Income_Limits!DS220&lt;[1]WAIVER_TX_Counties_FY22!DT$2,[1]WAIVER_TX_Counties_FY22!DT$2,IF([1]TX_Counties_FY22_Income_Limits!DS220=[1]WAIVER_TX_Counties_FY22!DT$2,[1]TX_Counties_FY22_Income_Limits!DS220)))</f>
        <v>241569.59999999986</v>
      </c>
      <c r="DU220" s="64">
        <f>IF([1]TX_Counties_FY22_Income_Limits!DT220&gt;[1]WAIVER_TX_Counties_FY22!DU$2,[1]TX_Counties_FY22_Income_Limits!DT220,IF([1]TX_Counties_FY22_Income_Limits!DT220&lt;[1]WAIVER_TX_Counties_FY22!DU$2,[1]WAIVER_TX_Counties_FY22!DU$2,IF([1]TX_Counties_FY22_Income_Limits!DT220=[1]WAIVER_TX_Counties_FY22!DU$2,[1]TX_Counties_FY22_Income_Limits!DT220)))</f>
        <v>249758.39999999985</v>
      </c>
      <c r="DV220" s="64">
        <f>IF([1]TX_Counties_FY22_Income_Limits!DU220&gt;[1]WAIVER_TX_Counties_FY22!DV$2,[1]TX_Counties_FY22_Income_Limits!DU220,IF([1]TX_Counties_FY22_Income_Limits!DU220&lt;[1]WAIVER_TX_Counties_FY22!DV$2,[1]WAIVER_TX_Counties_FY22!DV$2,IF([1]TX_Counties_FY22_Income_Limits!DU220=[1]WAIVER_TX_Counties_FY22!DV$2,[1]TX_Counties_FY22_Income_Limits!DU220)))</f>
        <v>257947.19999999984</v>
      </c>
      <c r="DW220" s="64">
        <f>IF([1]TX_Counties_FY22_Income_Limits!DV220&gt;[1]WAIVER_TX_Counties_FY22!DW$2,[1]TX_Counties_FY22_Income_Limits!DV220,IF([1]TX_Counties_FY22_Income_Limits!DV220&lt;[1]WAIVER_TX_Counties_FY22!DW$2,[1]WAIVER_TX_Counties_FY22!DW$2,IF([1]TX_Counties_FY22_Income_Limits!DV220=[1]WAIVER_TX_Counties_FY22!DW$2,[1]TX_Counties_FY22_Income_Limits!DV220)))</f>
        <v>266135.99999999983</v>
      </c>
      <c r="DX220" s="64">
        <f>IF([1]TX_Counties_FY22_Income_Limits!DW220&gt;[1]WAIVER_TX_Counties_FY22!DX$2,[1]TX_Counties_FY22_Income_Limits!DW220,IF([1]TX_Counties_FY22_Income_Limits!DW220&lt;[1]WAIVER_TX_Counties_FY22!DX$2,[1]WAIVER_TX_Counties_FY22!DX$2,IF([1]TX_Counties_FY22_Income_Limits!DW220=[1]WAIVER_TX_Counties_FY22!DX$2,[1]TX_Counties_FY22_Income_Limits!DW220)))</f>
        <v>274324.79999999981</v>
      </c>
    </row>
    <row r="221" spans="1:129" ht="14.45">
      <c r="A221" s="65" t="s">
        <v>410</v>
      </c>
      <c r="B221" s="65" t="str">
        <f t="shared" si="8"/>
        <v>YES</v>
      </c>
      <c r="C221" s="64">
        <f>[1]TX_Counties_FY22_Income_Limits!B221</f>
        <v>52300</v>
      </c>
      <c r="D221" s="64">
        <f>IF([1]TX_Counties_FY22_Income_Limits!C221&gt;[1]WAIVER_TX_Counties_FY22!D$2,[1]TX_Counties_FY22_Income_Limits!C221,IF([1]TX_Counties_FY22_Income_Limits!C221&lt;[1]WAIVER_TX_Counties_FY22!D$2,[1]WAIVER_TX_Counties_FY22!D$2,IF([1]TX_Counties_FY22_Income_Limits!C221=[1]WAIVER_TX_Counties_FY22!D$2,[1]TX_Counties_FY22_Income_Limits!C221)))</f>
        <v>17650</v>
      </c>
      <c r="E221" s="64">
        <f>IF([1]TX_Counties_FY22_Income_Limits!D221&gt;[1]WAIVER_TX_Counties_FY22!E$2,[1]TX_Counties_FY22_Income_Limits!D221,IF([1]TX_Counties_FY22_Income_Limits!D221&lt;[1]WAIVER_TX_Counties_FY22!E$2,[1]WAIVER_TX_Counties_FY22!E$2,IF([1]TX_Counties_FY22_Income_Limits!D221=[1]WAIVER_TX_Counties_FY22!E$2,[1]TX_Counties_FY22_Income_Limits!D221)))</f>
        <v>20200</v>
      </c>
      <c r="F221" s="64">
        <f>IF([1]TX_Counties_FY22_Income_Limits!E221&gt;[1]WAIVER_TX_Counties_FY22!F$2,[1]TX_Counties_FY22_Income_Limits!E221,IF([1]TX_Counties_FY22_Income_Limits!E221&lt;[1]WAIVER_TX_Counties_FY22!F$2,[1]WAIVER_TX_Counties_FY22!F$2,IF([1]TX_Counties_FY22_Income_Limits!E221=[1]WAIVER_TX_Counties_FY22!F$2,[1]TX_Counties_FY22_Income_Limits!E221)))</f>
        <v>23030</v>
      </c>
      <c r="G221" s="64">
        <f>IF([1]TX_Counties_FY22_Income_Limits!F221&gt;[1]WAIVER_TX_Counties_FY22!G$2,[1]TX_Counties_FY22_Income_Limits!F221,IF([1]TX_Counties_FY22_Income_Limits!F221&lt;[1]WAIVER_TX_Counties_FY22!G$2,[1]WAIVER_TX_Counties_FY22!G$2,IF([1]TX_Counties_FY22_Income_Limits!F221=[1]WAIVER_TX_Counties_FY22!G$2,[1]TX_Counties_FY22_Income_Limits!F221)))</f>
        <v>27750</v>
      </c>
      <c r="H221" s="64">
        <f>IF([1]TX_Counties_FY22_Income_Limits!G221&gt;[1]WAIVER_TX_Counties_FY22!H$2,[1]TX_Counties_FY22_Income_Limits!G221,IF([1]TX_Counties_FY22_Income_Limits!G221&lt;[1]WAIVER_TX_Counties_FY22!H$2,[1]WAIVER_TX_Counties_FY22!H$2,IF([1]TX_Counties_FY22_Income_Limits!G221=[1]WAIVER_TX_Counties_FY22!H$2,[1]TX_Counties_FY22_Income_Limits!G221)))</f>
        <v>32470</v>
      </c>
      <c r="I221" s="64">
        <f>IF([1]TX_Counties_FY22_Income_Limits!H221&gt;[1]WAIVER_TX_Counties_FY22!I$2,[1]TX_Counties_FY22_Income_Limits!H221,IF([1]TX_Counties_FY22_Income_Limits!H221&lt;[1]WAIVER_TX_Counties_FY22!I$2,[1]WAIVER_TX_Counties_FY22!I$2,IF([1]TX_Counties_FY22_Income_Limits!H221=[1]WAIVER_TX_Counties_FY22!I$2,[1]TX_Counties_FY22_Income_Limits!H221)))</f>
        <v>37190</v>
      </c>
      <c r="J221" s="64">
        <f>IF([1]TX_Counties_FY22_Income_Limits!I221&gt;[1]WAIVER_TX_Counties_FY22!J$2,[1]TX_Counties_FY22_Income_Limits!I221,IF([1]TX_Counties_FY22_Income_Limits!I221&lt;[1]WAIVER_TX_Counties_FY22!J$2,[1]WAIVER_TX_Counties_FY22!J$2,IF([1]TX_Counties_FY22_Income_Limits!I221=[1]WAIVER_TX_Counties_FY22!J$2,[1]TX_Counties_FY22_Income_Limits!I221)))</f>
        <v>41910</v>
      </c>
      <c r="K221" s="64">
        <f>IF([1]TX_Counties_FY22_Income_Limits!J221&gt;[1]WAIVER_TX_Counties_FY22!K$2,[1]TX_Counties_FY22_Income_Limits!J221,IF([1]TX_Counties_FY22_Income_Limits!J221&lt;[1]WAIVER_TX_Counties_FY22!K$2,[1]WAIVER_TX_Counties_FY22!K$2,IF([1]TX_Counties_FY22_Income_Limits!J221=[1]WAIVER_TX_Counties_FY22!K$2,[1]TX_Counties_FY22_Income_Limits!J221)))</f>
        <v>44950</v>
      </c>
      <c r="L221" s="64">
        <f>IF([1]TX_Counties_FY22_Income_Limits!K221&gt;[1]WAIVER_TX_Counties_FY22!L$2,[1]TX_Counties_FY22_Income_Limits!K221,IF([1]TX_Counties_FY22_Income_Limits!K221&lt;[1]WAIVER_TX_Counties_FY22!L$2,[1]WAIVER_TX_Counties_FY22!L$2,IF([1]TX_Counties_FY22_Income_Limits!K221=[1]WAIVER_TX_Counties_FY22!L$2,[1]TX_Counties_FY22_Income_Limits!K221)))</f>
        <v>58799.999999999993</v>
      </c>
      <c r="M221" s="64">
        <f>IF([1]TX_Counties_FY22_Income_Limits!L221&gt;[1]WAIVER_TX_Counties_FY22!M$2,[1]TX_Counties_FY22_Income_Limits!L221,IF([1]TX_Counties_FY22_Income_Limits!L221&lt;[1]WAIVER_TX_Counties_FY22!M$2,[1]WAIVER_TX_Counties_FY22!M$2,IF([1]TX_Counties_FY22_Income_Limits!L221=[1]WAIVER_TX_Counties_FY22!M$2,[1]TX_Counties_FY22_Income_Limits!L221)))</f>
        <v>62160</v>
      </c>
      <c r="N221" s="64">
        <f>IF([1]TX_Counties_FY22_Income_Limits!M221&gt;[1]WAIVER_TX_Counties_FY22!N$2,[1]TX_Counties_FY22_Income_Limits!M221,IF([1]TX_Counties_FY22_Income_Limits!M221&lt;[1]WAIVER_TX_Counties_FY22!N$2,[1]WAIVER_TX_Counties_FY22!N$2,IF([1]TX_Counties_FY22_Income_Limits!M221=[1]WAIVER_TX_Counties_FY22!N$2,[1]TX_Counties_FY22_Income_Limits!M221)))</f>
        <v>65520.000000000007</v>
      </c>
      <c r="O221" s="64">
        <f>IF([1]TX_Counties_FY22_Income_Limits!N221&gt;[1]WAIVER_TX_Counties_FY22!O$2,[1]TX_Counties_FY22_Income_Limits!N221,IF([1]TX_Counties_FY22_Income_Limits!N221&lt;[1]WAIVER_TX_Counties_FY22!O$2,[1]WAIVER_TX_Counties_FY22!O$2,IF([1]TX_Counties_FY22_Income_Limits!N221=[1]WAIVER_TX_Counties_FY22!O$2,[1]TX_Counties_FY22_Income_Limits!N221)))</f>
        <v>68880.000000000015</v>
      </c>
      <c r="P221" s="64">
        <f>IF([1]TX_Counties_FY22_Income_Limits!O221&gt;[1]WAIVER_TX_Counties_FY22!P$2,[1]TX_Counties_FY22_Income_Limits!O221,IF([1]TX_Counties_FY22_Income_Limits!O221&lt;[1]WAIVER_TX_Counties_FY22!P$2,[1]WAIVER_TX_Counties_FY22!P$2,IF([1]TX_Counties_FY22_Income_Limits!O221=[1]WAIVER_TX_Counties_FY22!P$2,[1]TX_Counties_FY22_Income_Limits!O221)))</f>
        <v>72240.000000000029</v>
      </c>
      <c r="Q221" s="64">
        <f>IF([1]TX_Counties_FY22_Income_Limits!P221&gt;[1]WAIVER_TX_Counties_FY22!Q$2,[1]TX_Counties_FY22_Income_Limits!P221,IF([1]TX_Counties_FY22_Income_Limits!P221&lt;[1]WAIVER_TX_Counties_FY22!Q$2,[1]WAIVER_TX_Counties_FY22!Q$2,IF([1]TX_Counties_FY22_Income_Limits!P221=[1]WAIVER_TX_Counties_FY22!Q$2,[1]TX_Counties_FY22_Income_Limits!P221)))</f>
        <v>75600.000000000044</v>
      </c>
      <c r="R221" s="64">
        <f>IF([1]TX_Counties_FY22_Income_Limits!Q221&gt;[1]WAIVER_TX_Counties_FY22!R$2,[1]TX_Counties_FY22_Income_Limits!Q221,IF([1]TX_Counties_FY22_Income_Limits!Q221&lt;[1]WAIVER_TX_Counties_FY22!R$2,[1]WAIVER_TX_Counties_FY22!R$2,IF([1]TX_Counties_FY22_Income_Limits!Q221=[1]WAIVER_TX_Counties_FY22!R$2,[1]TX_Counties_FY22_Income_Limits!Q221)))</f>
        <v>78960.000000000058</v>
      </c>
      <c r="S221" s="64">
        <f>IF([1]TX_Counties_FY22_Income_Limits!R221&gt;[1]WAIVER_TX_Counties_FY22!S$2,[1]TX_Counties_FY22_Income_Limits!R221,IF([1]TX_Counties_FY22_Income_Limits!R221&lt;[1]WAIVER_TX_Counties_FY22!S$2,[1]WAIVER_TX_Counties_FY22!S$2,IF([1]TX_Counties_FY22_Income_Limits!R221=[1]WAIVER_TX_Counties_FY22!S$2,[1]TX_Counties_FY22_Income_Limits!R221)))</f>
        <v>82320.000000000073</v>
      </c>
      <c r="T221" s="64">
        <f>IF([1]TX_Counties_FY22_Income_Limits!S221&gt;[1]WAIVER_TX_Counties_FY22!T$2,[1]TX_Counties_FY22_Income_Limits!S221,IF([1]TX_Counties_FY22_Income_Limits!S221&lt;[1]WAIVER_TX_Counties_FY22!T$2,[1]WAIVER_TX_Counties_FY22!T$2,IF([1]TX_Counties_FY22_Income_Limits!S221=[1]WAIVER_TX_Counties_FY22!T$2,[1]TX_Counties_FY22_Income_Limits!S221)))</f>
        <v>85680.000000000087</v>
      </c>
      <c r="U221" s="64">
        <f>IF([1]TX_Counties_FY22_Income_Limits!T221&gt;[1]WAIVER_TX_Counties_FY22!U$2,[1]TX_Counties_FY22_Income_Limits!T221,IF([1]TX_Counties_FY22_Income_Limits!T221&lt;[1]WAIVER_TX_Counties_FY22!U$2,[1]WAIVER_TX_Counties_FY22!U$2,IF([1]TX_Counties_FY22_Income_Limits!T221=[1]WAIVER_TX_Counties_FY22!U$2,[1]TX_Counties_FY22_Income_Limits!T221)))</f>
        <v>89040.000000000102</v>
      </c>
      <c r="V221" s="64">
        <f>IF([1]TX_Counties_FY22_Income_Limits!U221&gt;[1]WAIVER_TX_Counties_FY22!V$2,[1]TX_Counties_FY22_Income_Limits!U221,IF([1]TX_Counties_FY22_Income_Limits!U221&lt;[1]WAIVER_TX_Counties_FY22!V$2,[1]WAIVER_TX_Counties_FY22!V$2,IF([1]TX_Counties_FY22_Income_Limits!U221=[1]WAIVER_TX_Counties_FY22!V$2,[1]TX_Counties_FY22_Income_Limits!U221)))</f>
        <v>92400.000000000116</v>
      </c>
      <c r="W221" s="64">
        <f>IF([1]TX_Counties_FY22_Income_Limits!V221&gt;[1]WAIVER_TX_Counties_FY22!W$2,[1]TX_Counties_FY22_Income_Limits!V221,IF([1]TX_Counties_FY22_Income_Limits!V221&lt;[1]WAIVER_TX_Counties_FY22!W$2,[1]WAIVER_TX_Counties_FY22!W$2,IF([1]TX_Counties_FY22_Income_Limits!V221=[1]WAIVER_TX_Counties_FY22!W$2,[1]TX_Counties_FY22_Income_Limits!V221)))</f>
        <v>95760.000000000131</v>
      </c>
      <c r="X221" s="64">
        <f>IF([1]TX_Counties_FY22_Income_Limits!W221&gt;[1]WAIVER_TX_Counties_FY22!X$2,[1]TX_Counties_FY22_Income_Limits!W221,IF([1]TX_Counties_FY22_Income_Limits!W221&lt;[1]WAIVER_TX_Counties_FY22!X$2,[1]WAIVER_TX_Counties_FY22!X$2,IF([1]TX_Counties_FY22_Income_Limits!W221=[1]WAIVER_TX_Counties_FY22!X$2,[1]TX_Counties_FY22_Income_Limits!W221)))</f>
        <v>99120.000000000146</v>
      </c>
      <c r="Y221" s="64">
        <f>IF([1]TX_Counties_FY22_Income_Limits!X221&gt;[1]WAIVER_TX_Counties_FY22!Y$2,[1]TX_Counties_FY22_Income_Limits!X221,IF([1]TX_Counties_FY22_Income_Limits!X221&lt;[1]WAIVER_TX_Counties_FY22!Y$2,[1]WAIVER_TX_Counties_FY22!Y$2,IF([1]TX_Counties_FY22_Income_Limits!X221=[1]WAIVER_TX_Counties_FY22!Y$2,[1]TX_Counties_FY22_Income_Limits!X221)))</f>
        <v>102480.00000000016</v>
      </c>
      <c r="Z221" s="64">
        <f>IF([1]TX_Counties_FY22_Income_Limits!Y221&gt;[1]WAIVER_TX_Counties_FY22!Z$2,[1]TX_Counties_FY22_Income_Limits!Y221,IF([1]TX_Counties_FY22_Income_Limits!Y221&lt;[1]WAIVER_TX_Counties_FY22!Z$2,[1]WAIVER_TX_Counties_FY22!Z$2,IF([1]TX_Counties_FY22_Income_Limits!Y221=[1]WAIVER_TX_Counties_FY22!Z$2,[1]TX_Counties_FY22_Income_Limits!Y221)))</f>
        <v>105840.00000000017</v>
      </c>
      <c r="AA221" s="64">
        <f>IF([1]TX_Counties_FY22_Income_Limits!Z221&gt;[1]WAIVER_TX_Counties_FY22!AA$2,[1]TX_Counties_FY22_Income_Limits!Z221,IF([1]TX_Counties_FY22_Income_Limits!Z221&lt;[1]WAIVER_TX_Counties_FY22!AA$2,[1]WAIVER_TX_Counties_FY22!AA$2,IF([1]TX_Counties_FY22_Income_Limits!Z221=[1]WAIVER_TX_Counties_FY22!AA$2,[1]TX_Counties_FY22_Income_Limits!Z221)))</f>
        <v>109200.00000000019</v>
      </c>
      <c r="AB221" s="64">
        <f>IF([1]TX_Counties_FY22_Income_Limits!AA221&gt;[1]WAIVER_TX_Counties_FY22!AB$2,[1]TX_Counties_FY22_Income_Limits!AA221,IF([1]TX_Counties_FY22_Income_Limits!AA221&lt;[1]WAIVER_TX_Counties_FY22!AB$2,[1]WAIVER_TX_Counties_FY22!AB$2,IF([1]TX_Counties_FY22_Income_Limits!AA221=[1]WAIVER_TX_Counties_FY22!AB$2,[1]TX_Counties_FY22_Income_Limits!AA221)))</f>
        <v>112560.0000000002</v>
      </c>
      <c r="AC221" s="64">
        <f>IF([1]TX_Counties_FY22_Income_Limits!AB221&gt;[1]WAIVER_TX_Counties_FY22!AC$2,[1]TX_Counties_FY22_Income_Limits!AB221,IF([1]TX_Counties_FY22_Income_Limits!AB221&lt;[1]WAIVER_TX_Counties_FY22!AC$2,[1]WAIVER_TX_Counties_FY22!AC$2,IF([1]TX_Counties_FY22_Income_Limits!AB221=[1]WAIVER_TX_Counties_FY22!AC$2,[1]TX_Counties_FY22_Income_Limits!AB221)))</f>
        <v>29400</v>
      </c>
      <c r="AD221" s="64">
        <f>IF([1]TX_Counties_FY22_Income_Limits!AC221&gt;[1]WAIVER_TX_Counties_FY22!AD$2,[1]TX_Counties_FY22_Income_Limits!AC221,IF([1]TX_Counties_FY22_Income_Limits!AC221&lt;[1]WAIVER_TX_Counties_FY22!AD$2,[1]WAIVER_TX_Counties_FY22!AD$2,IF([1]TX_Counties_FY22_Income_Limits!AC221=[1]WAIVER_TX_Counties_FY22!AD$2,[1]TX_Counties_FY22_Income_Limits!AC221)))</f>
        <v>33600</v>
      </c>
      <c r="AE221" s="64">
        <f>IF([1]TX_Counties_FY22_Income_Limits!AD221&gt;[1]WAIVER_TX_Counties_FY22!AE$2,[1]TX_Counties_FY22_Income_Limits!AD221,IF([1]TX_Counties_FY22_Income_Limits!AD221&lt;[1]WAIVER_TX_Counties_FY22!AE$2,[1]WAIVER_TX_Counties_FY22!AE$2,IF([1]TX_Counties_FY22_Income_Limits!AD221=[1]WAIVER_TX_Counties_FY22!AE$2,[1]TX_Counties_FY22_Income_Limits!AD221)))</f>
        <v>37800</v>
      </c>
      <c r="AF221" s="64">
        <f>IF([1]TX_Counties_FY22_Income_Limits!AE221&gt;[1]WAIVER_TX_Counties_FY22!AF$2,[1]TX_Counties_FY22_Income_Limits!AE221,IF([1]TX_Counties_FY22_Income_Limits!AE221&lt;[1]WAIVER_TX_Counties_FY22!AF$2,[1]WAIVER_TX_Counties_FY22!AF$2,IF([1]TX_Counties_FY22_Income_Limits!AE221=[1]WAIVER_TX_Counties_FY22!AF$2,[1]TX_Counties_FY22_Income_Limits!AE221)))</f>
        <v>42000</v>
      </c>
      <c r="AG221" s="64">
        <f>IF([1]TX_Counties_FY22_Income_Limits!AF221&gt;[1]WAIVER_TX_Counties_FY22!AG$2,[1]TX_Counties_FY22_Income_Limits!AF221,IF([1]TX_Counties_FY22_Income_Limits!AF221&lt;[1]WAIVER_TX_Counties_FY22!AG$2,[1]WAIVER_TX_Counties_FY22!AG$2,IF([1]TX_Counties_FY22_Income_Limits!AF221=[1]WAIVER_TX_Counties_FY22!AG$2,[1]TX_Counties_FY22_Income_Limits!AF221)))</f>
        <v>45400</v>
      </c>
      <c r="AH221" s="64">
        <f>IF([1]TX_Counties_FY22_Income_Limits!AG221&gt;[1]WAIVER_TX_Counties_FY22!AH$2,[1]TX_Counties_FY22_Income_Limits!AG221,IF([1]TX_Counties_FY22_Income_Limits!AG221&lt;[1]WAIVER_TX_Counties_FY22!AH$2,[1]WAIVER_TX_Counties_FY22!AH$2,IF([1]TX_Counties_FY22_Income_Limits!AG221=[1]WAIVER_TX_Counties_FY22!AH$2,[1]TX_Counties_FY22_Income_Limits!AG221)))</f>
        <v>48750</v>
      </c>
      <c r="AI221" s="64">
        <f>IF([1]TX_Counties_FY22_Income_Limits!AH221&gt;[1]WAIVER_TX_Counties_FY22!AI$2,[1]TX_Counties_FY22_Income_Limits!AH221,IF([1]TX_Counties_FY22_Income_Limits!AH221&lt;[1]WAIVER_TX_Counties_FY22!AI$2,[1]WAIVER_TX_Counties_FY22!AI$2,IF([1]TX_Counties_FY22_Income_Limits!AH221=[1]WAIVER_TX_Counties_FY22!AI$2,[1]TX_Counties_FY22_Income_Limits!AH221)))</f>
        <v>52100</v>
      </c>
      <c r="AJ221" s="64">
        <f>IF([1]TX_Counties_FY22_Income_Limits!AI221&gt;[1]WAIVER_TX_Counties_FY22!AJ$2,[1]TX_Counties_FY22_Income_Limits!AI221,IF([1]TX_Counties_FY22_Income_Limits!AI221&lt;[1]WAIVER_TX_Counties_FY22!AJ$2,[1]WAIVER_TX_Counties_FY22!AJ$2,IF([1]TX_Counties_FY22_Income_Limits!AI221=[1]WAIVER_TX_Counties_FY22!AJ$2,[1]TX_Counties_FY22_Income_Limits!AI221)))</f>
        <v>55450</v>
      </c>
      <c r="AK221" s="64">
        <f>IF([1]TX_Counties_FY22_Income_Limits!AJ221&gt;[1]WAIVER_TX_Counties_FY22!AK$2,[1]TX_Counties_FY22_Income_Limits!AJ221,IF([1]TX_Counties_FY22_Income_Limits!AJ221&lt;[1]WAIVER_TX_Counties_FY22!AK$2,[1]WAIVER_TX_Counties_FY22!AK$2,IF([1]TX_Counties_FY22_Income_Limits!AJ221=[1]WAIVER_TX_Counties_FY22!AK$2,[1]TX_Counties_FY22_Income_Limits!AJ221)))</f>
        <v>58799.999999999993</v>
      </c>
      <c r="AL221" s="64">
        <f>IF([1]TX_Counties_FY22_Income_Limits!AK221&gt;[1]WAIVER_TX_Counties_FY22!AL$2,[1]TX_Counties_FY22_Income_Limits!AK221,IF([1]TX_Counties_FY22_Income_Limits!AK221&lt;[1]WAIVER_TX_Counties_FY22!AL$2,[1]WAIVER_TX_Counties_FY22!AL$2,IF([1]TX_Counties_FY22_Income_Limits!AK221=[1]WAIVER_TX_Counties_FY22!AL$2,[1]TX_Counties_FY22_Income_Limits!AK221)))</f>
        <v>62160</v>
      </c>
      <c r="AM221" s="64">
        <f>IF([1]TX_Counties_FY22_Income_Limits!AL221&gt;[1]WAIVER_TX_Counties_FY22!AM$2,[1]TX_Counties_FY22_Income_Limits!AL221,IF([1]TX_Counties_FY22_Income_Limits!AL221&lt;[1]WAIVER_TX_Counties_FY22!AM$2,[1]WAIVER_TX_Counties_FY22!AM$2,IF([1]TX_Counties_FY22_Income_Limits!AL221=[1]WAIVER_TX_Counties_FY22!AM$2,[1]TX_Counties_FY22_Income_Limits!AL221)))</f>
        <v>65520.000000000007</v>
      </c>
      <c r="AN221" s="64">
        <f>IF([1]TX_Counties_FY22_Income_Limits!AM221&gt;[1]WAIVER_TX_Counties_FY22!AN$2,[1]TX_Counties_FY22_Income_Limits!AM221,IF([1]TX_Counties_FY22_Income_Limits!AM221&lt;[1]WAIVER_TX_Counties_FY22!AN$2,[1]WAIVER_TX_Counties_FY22!AN$2,IF([1]TX_Counties_FY22_Income_Limits!AM221=[1]WAIVER_TX_Counties_FY22!AN$2,[1]TX_Counties_FY22_Income_Limits!AM221)))</f>
        <v>68880.000000000015</v>
      </c>
      <c r="AO221" s="64">
        <f>IF([1]TX_Counties_FY22_Income_Limits!AN221&gt;[1]WAIVER_TX_Counties_FY22!AO$2,[1]TX_Counties_FY22_Income_Limits!AN221,IF([1]TX_Counties_FY22_Income_Limits!AN221&lt;[1]WAIVER_TX_Counties_FY22!AO$2,[1]WAIVER_TX_Counties_FY22!AO$2,IF([1]TX_Counties_FY22_Income_Limits!AN221=[1]WAIVER_TX_Counties_FY22!AO$2,[1]TX_Counties_FY22_Income_Limits!AN221)))</f>
        <v>72240.000000000029</v>
      </c>
      <c r="AP221" s="64">
        <f>IF([1]TX_Counties_FY22_Income_Limits!AO221&gt;[1]WAIVER_TX_Counties_FY22!AP$2,[1]TX_Counties_FY22_Income_Limits!AO221,IF([1]TX_Counties_FY22_Income_Limits!AO221&lt;[1]WAIVER_TX_Counties_FY22!AP$2,[1]WAIVER_TX_Counties_FY22!AP$2,IF([1]TX_Counties_FY22_Income_Limits!AO221=[1]WAIVER_TX_Counties_FY22!AP$2,[1]TX_Counties_FY22_Income_Limits!AO221)))</f>
        <v>75600.000000000044</v>
      </c>
      <c r="AQ221" s="64">
        <f>IF([1]TX_Counties_FY22_Income_Limits!AP221&gt;[1]WAIVER_TX_Counties_FY22!AQ$2,[1]TX_Counties_FY22_Income_Limits!AP221,IF([1]TX_Counties_FY22_Income_Limits!AP221&lt;[1]WAIVER_TX_Counties_FY22!AQ$2,[1]WAIVER_TX_Counties_FY22!AQ$2,IF([1]TX_Counties_FY22_Income_Limits!AP221=[1]WAIVER_TX_Counties_FY22!AQ$2,[1]TX_Counties_FY22_Income_Limits!AP221)))</f>
        <v>78960.000000000058</v>
      </c>
      <c r="AR221" s="64">
        <f>IF([1]TX_Counties_FY22_Income_Limits!AQ221&gt;[1]WAIVER_TX_Counties_FY22!AR$2,[1]TX_Counties_FY22_Income_Limits!AQ221,IF([1]TX_Counties_FY22_Income_Limits!AQ221&lt;[1]WAIVER_TX_Counties_FY22!AR$2,[1]WAIVER_TX_Counties_FY22!AR$2,IF([1]TX_Counties_FY22_Income_Limits!AQ221=[1]WAIVER_TX_Counties_FY22!AR$2,[1]TX_Counties_FY22_Income_Limits!AQ221)))</f>
        <v>82320.000000000073</v>
      </c>
      <c r="AS221" s="64">
        <f>IF([1]TX_Counties_FY22_Income_Limits!AR221&gt;[1]WAIVER_TX_Counties_FY22!AS$2,[1]TX_Counties_FY22_Income_Limits!AR221,IF([1]TX_Counties_FY22_Income_Limits!AR221&lt;[1]WAIVER_TX_Counties_FY22!AS$2,[1]WAIVER_TX_Counties_FY22!AS$2,IF([1]TX_Counties_FY22_Income_Limits!AR221=[1]WAIVER_TX_Counties_FY22!AS$2,[1]TX_Counties_FY22_Income_Limits!AR221)))</f>
        <v>85680.000000000087</v>
      </c>
      <c r="AT221" s="64">
        <f>IF([1]TX_Counties_FY22_Income_Limits!AS221&gt;[1]WAIVER_TX_Counties_FY22!AT$2,[1]TX_Counties_FY22_Income_Limits!AS221,IF([1]TX_Counties_FY22_Income_Limits!AS221&lt;[1]WAIVER_TX_Counties_FY22!AT$2,[1]WAIVER_TX_Counties_FY22!AT$2,IF([1]TX_Counties_FY22_Income_Limits!AS221=[1]WAIVER_TX_Counties_FY22!AT$2,[1]TX_Counties_FY22_Income_Limits!AS221)))</f>
        <v>89040.000000000102</v>
      </c>
      <c r="AU221" s="64">
        <f>IF([1]TX_Counties_FY22_Income_Limits!AT221&gt;[1]WAIVER_TX_Counties_FY22!AU$2,[1]TX_Counties_FY22_Income_Limits!AT221,IF([1]TX_Counties_FY22_Income_Limits!AT221&lt;[1]WAIVER_TX_Counties_FY22!AU$2,[1]WAIVER_TX_Counties_FY22!AU$2,IF([1]TX_Counties_FY22_Income_Limits!AT221=[1]WAIVER_TX_Counties_FY22!AU$2,[1]TX_Counties_FY22_Income_Limits!AT221)))</f>
        <v>92400.000000000116</v>
      </c>
      <c r="AV221" s="64">
        <f>IF([1]TX_Counties_FY22_Income_Limits!AU221&gt;[1]WAIVER_TX_Counties_FY22!AV$2,[1]TX_Counties_FY22_Income_Limits!AU221,IF([1]TX_Counties_FY22_Income_Limits!AU221&lt;[1]WAIVER_TX_Counties_FY22!AV$2,[1]WAIVER_TX_Counties_FY22!AV$2,IF([1]TX_Counties_FY22_Income_Limits!AU221=[1]WAIVER_TX_Counties_FY22!AV$2,[1]TX_Counties_FY22_Income_Limits!AU221)))</f>
        <v>95760.000000000131</v>
      </c>
      <c r="AW221" s="64">
        <f>IF([1]TX_Counties_FY22_Income_Limits!AV221&gt;[1]WAIVER_TX_Counties_FY22!AW$2,[1]TX_Counties_FY22_Income_Limits!AV221,IF([1]TX_Counties_FY22_Income_Limits!AV221&lt;[1]WAIVER_TX_Counties_FY22!AW$2,[1]WAIVER_TX_Counties_FY22!AW$2,IF([1]TX_Counties_FY22_Income_Limits!AV221=[1]WAIVER_TX_Counties_FY22!AW$2,[1]TX_Counties_FY22_Income_Limits!AV221)))</f>
        <v>99120.000000000146</v>
      </c>
      <c r="AX221" s="64">
        <f>IF([1]TX_Counties_FY22_Income_Limits!AW221&gt;[1]WAIVER_TX_Counties_FY22!AX$2,[1]TX_Counties_FY22_Income_Limits!AW221,IF([1]TX_Counties_FY22_Income_Limits!AW221&lt;[1]WAIVER_TX_Counties_FY22!AX$2,[1]WAIVER_TX_Counties_FY22!AX$2,IF([1]TX_Counties_FY22_Income_Limits!AW221=[1]WAIVER_TX_Counties_FY22!AX$2,[1]TX_Counties_FY22_Income_Limits!AW221)))</f>
        <v>102480.00000000016</v>
      </c>
      <c r="AY221" s="64">
        <f>IF([1]TX_Counties_FY22_Income_Limits!AX221&gt;[1]WAIVER_TX_Counties_FY22!AY$2,[1]TX_Counties_FY22_Income_Limits!AX221,IF([1]TX_Counties_FY22_Income_Limits!AX221&lt;[1]WAIVER_TX_Counties_FY22!AY$2,[1]WAIVER_TX_Counties_FY22!AY$2,IF([1]TX_Counties_FY22_Income_Limits!AX221=[1]WAIVER_TX_Counties_FY22!AY$2,[1]TX_Counties_FY22_Income_Limits!AX221)))</f>
        <v>105840.00000000017</v>
      </c>
      <c r="AZ221" s="64">
        <f>IF([1]TX_Counties_FY22_Income_Limits!AY221&gt;[1]WAIVER_TX_Counties_FY22!AZ$2,[1]TX_Counties_FY22_Income_Limits!AY221,IF([1]TX_Counties_FY22_Income_Limits!AY221&lt;[1]WAIVER_TX_Counties_FY22!AZ$2,[1]WAIVER_TX_Counties_FY22!AZ$2,IF([1]TX_Counties_FY22_Income_Limits!AY221=[1]WAIVER_TX_Counties_FY22!AZ$2,[1]TX_Counties_FY22_Income_Limits!AY221)))</f>
        <v>109200.00000000019</v>
      </c>
      <c r="BA221" s="64">
        <f>IF([1]TX_Counties_FY22_Income_Limits!AZ221&gt;[1]WAIVER_TX_Counties_FY22!BA$2,[1]TX_Counties_FY22_Income_Limits!AZ221,IF([1]TX_Counties_FY22_Income_Limits!AZ221&lt;[1]WAIVER_TX_Counties_FY22!BA$2,[1]WAIVER_TX_Counties_FY22!BA$2,IF([1]TX_Counties_FY22_Income_Limits!AZ221=[1]WAIVER_TX_Counties_FY22!BA$2,[1]TX_Counties_FY22_Income_Limits!AZ221)))</f>
        <v>112560.0000000002</v>
      </c>
      <c r="BB221" s="64">
        <f>IF([1]TX_Counties_FY22_Income_Limits!BA221&gt;[1]WAIVER_TX_Counties_FY22!BB$2,[1]TX_Counties_FY22_Income_Limits!BA221,IF([1]TX_Counties_FY22_Income_Limits!BA221&lt;[1]WAIVER_TX_Counties_FY22!BB$2,[1]WAIVER_TX_Counties_FY22!BB$2,IF([1]TX_Counties_FY22_Income_Limits!BA221=[1]WAIVER_TX_Counties_FY22!BB$2,[1]TX_Counties_FY22_Income_Limits!BA221)))</f>
        <v>47050</v>
      </c>
      <c r="BC221" s="64">
        <f>IF([1]TX_Counties_FY22_Income_Limits!BB221&gt;[1]WAIVER_TX_Counties_FY22!BC$2,[1]TX_Counties_FY22_Income_Limits!BB221,IF([1]TX_Counties_FY22_Income_Limits!BB221&lt;[1]WAIVER_TX_Counties_FY22!BC$2,[1]WAIVER_TX_Counties_FY22!BC$2,IF([1]TX_Counties_FY22_Income_Limits!BB221=[1]WAIVER_TX_Counties_FY22!BC$2,[1]TX_Counties_FY22_Income_Limits!BB221)))</f>
        <v>53800</v>
      </c>
      <c r="BD221" s="64">
        <f>IF([1]TX_Counties_FY22_Income_Limits!BC221&gt;[1]WAIVER_TX_Counties_FY22!BD$2,[1]TX_Counties_FY22_Income_Limits!BC221,IF([1]TX_Counties_FY22_Income_Limits!BC221&lt;[1]WAIVER_TX_Counties_FY22!BD$2,[1]WAIVER_TX_Counties_FY22!BD$2,IF([1]TX_Counties_FY22_Income_Limits!BC221=[1]WAIVER_TX_Counties_FY22!BD$2,[1]TX_Counties_FY22_Income_Limits!BC221)))</f>
        <v>60500</v>
      </c>
      <c r="BE221" s="64">
        <f>IF([1]TX_Counties_FY22_Income_Limits!BD221&gt;[1]WAIVER_TX_Counties_FY22!BE$2,[1]TX_Counties_FY22_Income_Limits!BD221,IF([1]TX_Counties_FY22_Income_Limits!BD221&lt;[1]WAIVER_TX_Counties_FY22!BE$2,[1]WAIVER_TX_Counties_FY22!BE$2,IF([1]TX_Counties_FY22_Income_Limits!BD221=[1]WAIVER_TX_Counties_FY22!BE$2,[1]TX_Counties_FY22_Income_Limits!BD221)))</f>
        <v>67250</v>
      </c>
      <c r="BF221" s="64">
        <f>IF([1]TX_Counties_FY22_Income_Limits!BE221&gt;[1]WAIVER_TX_Counties_FY22!BF$2,[1]TX_Counties_FY22_Income_Limits!BE221,IF([1]TX_Counties_FY22_Income_Limits!BE221&lt;[1]WAIVER_TX_Counties_FY22!BF$2,[1]WAIVER_TX_Counties_FY22!BF$2,IF([1]TX_Counties_FY22_Income_Limits!BE221=[1]WAIVER_TX_Counties_FY22!BF$2,[1]TX_Counties_FY22_Income_Limits!BE221)))</f>
        <v>72650</v>
      </c>
      <c r="BG221" s="64">
        <f>IF([1]TX_Counties_FY22_Income_Limits!BF221&gt;[1]WAIVER_TX_Counties_FY22!BG$2,[1]TX_Counties_FY22_Income_Limits!BF221,IF([1]TX_Counties_FY22_Income_Limits!BF221&lt;[1]WAIVER_TX_Counties_FY22!BG$2,[1]WAIVER_TX_Counties_FY22!BG$2,IF([1]TX_Counties_FY22_Income_Limits!BF221=[1]WAIVER_TX_Counties_FY22!BG$2,[1]TX_Counties_FY22_Income_Limits!BF221)))</f>
        <v>78000</v>
      </c>
      <c r="BH221" s="64">
        <f>IF([1]TX_Counties_FY22_Income_Limits!BG221&gt;[1]WAIVER_TX_Counties_FY22!BH$2,[1]TX_Counties_FY22_Income_Limits!BG221,IF([1]TX_Counties_FY22_Income_Limits!BG221&lt;[1]WAIVER_TX_Counties_FY22!BH$2,[1]WAIVER_TX_Counties_FY22!BH$2,IF([1]TX_Counties_FY22_Income_Limits!BG221=[1]WAIVER_TX_Counties_FY22!BH$2,[1]TX_Counties_FY22_Income_Limits!BG221)))</f>
        <v>83400</v>
      </c>
      <c r="BI221" s="64">
        <f>IF([1]TX_Counties_FY22_Income_Limits!BH221&gt;[1]WAIVER_TX_Counties_FY22!BI$2,[1]TX_Counties_FY22_Income_Limits!BH221,IF([1]TX_Counties_FY22_Income_Limits!BH221&lt;[1]WAIVER_TX_Counties_FY22!BI$2,[1]WAIVER_TX_Counties_FY22!BI$2,IF([1]TX_Counties_FY22_Income_Limits!BH221=[1]WAIVER_TX_Counties_FY22!BI$2,[1]TX_Counties_FY22_Income_Limits!BH221)))</f>
        <v>88750</v>
      </c>
      <c r="BJ221" s="64">
        <f>IF([1]TX_Counties_FY22_Income_Limits!BI221&gt;[1]WAIVER_TX_Counties_FY22!BJ$2,[1]TX_Counties_FY22_Income_Limits!BI221,IF([1]TX_Counties_FY22_Income_Limits!BI221&lt;[1]WAIVER_TX_Counties_FY22!BJ$2,[1]WAIVER_TX_Counties_FY22!BJ$2,IF([1]TX_Counties_FY22_Income_Limits!BI221=[1]WAIVER_TX_Counties_FY22!BJ$2,[1]TX_Counties_FY22_Income_Limits!BI221)))</f>
        <v>94150</v>
      </c>
      <c r="BK221" s="64">
        <f>IF([1]TX_Counties_FY22_Income_Limits!BJ221&gt;[1]WAIVER_TX_Counties_FY22!BK$2,[1]TX_Counties_FY22_Income_Limits!BJ221,IF([1]TX_Counties_FY22_Income_Limits!BJ221&lt;[1]WAIVER_TX_Counties_FY22!BK$2,[1]WAIVER_TX_Counties_FY22!BK$2,IF([1]TX_Counties_FY22_Income_Limits!BJ221=[1]WAIVER_TX_Counties_FY22!BK$2,[1]TX_Counties_FY22_Income_Limits!BJ221)))</f>
        <v>99530</v>
      </c>
      <c r="BL221" s="64">
        <f>IF([1]TX_Counties_FY22_Income_Limits!BK221&gt;[1]WAIVER_TX_Counties_FY22!BL$2,[1]TX_Counties_FY22_Income_Limits!BK221,IF([1]TX_Counties_FY22_Income_Limits!BK221&lt;[1]WAIVER_TX_Counties_FY22!BL$2,[1]WAIVER_TX_Counties_FY22!BL$2,IF([1]TX_Counties_FY22_Income_Limits!BK221=[1]WAIVER_TX_Counties_FY22!BL$2,[1]TX_Counties_FY22_Income_Limits!BK221)))</f>
        <v>104910</v>
      </c>
      <c r="BM221" s="64">
        <f>IF([1]TX_Counties_FY22_Income_Limits!BL221&gt;[1]WAIVER_TX_Counties_FY22!BM$2,[1]TX_Counties_FY22_Income_Limits!BL221,IF([1]TX_Counties_FY22_Income_Limits!BL221&lt;[1]WAIVER_TX_Counties_FY22!BM$2,[1]WAIVER_TX_Counties_FY22!BM$2,IF([1]TX_Counties_FY22_Income_Limits!BL221=[1]WAIVER_TX_Counties_FY22!BM$2,[1]TX_Counties_FY22_Income_Limits!BL221)))</f>
        <v>110290</v>
      </c>
      <c r="BN221" s="64">
        <f>IF([1]TX_Counties_FY22_Income_Limits!BM221&gt;[1]WAIVER_TX_Counties_FY22!BN$2,[1]TX_Counties_FY22_Income_Limits!BM221,IF([1]TX_Counties_FY22_Income_Limits!BM221&lt;[1]WAIVER_TX_Counties_FY22!BN$2,[1]WAIVER_TX_Counties_FY22!BN$2,IF([1]TX_Counties_FY22_Income_Limits!BM221=[1]WAIVER_TX_Counties_FY22!BN$2,[1]TX_Counties_FY22_Income_Limits!BM221)))</f>
        <v>115670</v>
      </c>
      <c r="BO221" s="64">
        <f>IF([1]TX_Counties_FY22_Income_Limits!BN221&gt;[1]WAIVER_TX_Counties_FY22!BO$2,[1]TX_Counties_FY22_Income_Limits!BN221,IF([1]TX_Counties_FY22_Income_Limits!BN221&lt;[1]WAIVER_TX_Counties_FY22!BO$2,[1]WAIVER_TX_Counties_FY22!BO$2,IF([1]TX_Counties_FY22_Income_Limits!BN221=[1]WAIVER_TX_Counties_FY22!BO$2,[1]TX_Counties_FY22_Income_Limits!BN221)))</f>
        <v>121050</v>
      </c>
      <c r="BP221" s="64">
        <f>IF([1]TX_Counties_FY22_Income_Limits!BO221&gt;[1]WAIVER_TX_Counties_FY22!BP$2,[1]TX_Counties_FY22_Income_Limits!BO221,IF([1]TX_Counties_FY22_Income_Limits!BO221&lt;[1]WAIVER_TX_Counties_FY22!BP$2,[1]WAIVER_TX_Counties_FY22!BP$2,IF([1]TX_Counties_FY22_Income_Limits!BO221=[1]WAIVER_TX_Counties_FY22!BP$2,[1]TX_Counties_FY22_Income_Limits!BO221)))</f>
        <v>126430</v>
      </c>
      <c r="BQ221" s="64">
        <f>IF([1]TX_Counties_FY22_Income_Limits!BP221&gt;[1]WAIVER_TX_Counties_FY22!BQ$2,[1]TX_Counties_FY22_Income_Limits!BP221,IF([1]TX_Counties_FY22_Income_Limits!BP221&lt;[1]WAIVER_TX_Counties_FY22!BQ$2,[1]WAIVER_TX_Counties_FY22!BQ$2,IF([1]TX_Counties_FY22_Income_Limits!BP221=[1]WAIVER_TX_Counties_FY22!BQ$2,[1]TX_Counties_FY22_Income_Limits!BP221)))</f>
        <v>131810</v>
      </c>
      <c r="BR221" s="64">
        <f>IF([1]TX_Counties_FY22_Income_Limits!BQ221&gt;[1]WAIVER_TX_Counties_FY22!BR$2,[1]TX_Counties_FY22_Income_Limits!BQ221,IF([1]TX_Counties_FY22_Income_Limits!BQ221&lt;[1]WAIVER_TX_Counties_FY22!BR$2,[1]WAIVER_TX_Counties_FY22!BR$2,IF([1]TX_Counties_FY22_Income_Limits!BQ221=[1]WAIVER_TX_Counties_FY22!BR$2,[1]TX_Counties_FY22_Income_Limits!BQ221)))</f>
        <v>137190</v>
      </c>
      <c r="BS221" s="64">
        <f>IF([1]TX_Counties_FY22_Income_Limits!BR221&gt;[1]WAIVER_TX_Counties_FY22!BS$2,[1]TX_Counties_FY22_Income_Limits!BR221,IF([1]TX_Counties_FY22_Income_Limits!BR221&lt;[1]WAIVER_TX_Counties_FY22!BS$2,[1]WAIVER_TX_Counties_FY22!BS$2,IF([1]TX_Counties_FY22_Income_Limits!BR221=[1]WAIVER_TX_Counties_FY22!BS$2,[1]TX_Counties_FY22_Income_Limits!BR221)))</f>
        <v>142570</v>
      </c>
      <c r="BT221" s="64">
        <f>IF([1]TX_Counties_FY22_Income_Limits!BS221&gt;[1]WAIVER_TX_Counties_FY22!BT$2,[1]TX_Counties_FY22_Income_Limits!BS221,IF([1]TX_Counties_FY22_Income_Limits!BS221&lt;[1]WAIVER_TX_Counties_FY22!BT$2,[1]WAIVER_TX_Counties_FY22!BT$2,IF([1]TX_Counties_FY22_Income_Limits!BS221=[1]WAIVER_TX_Counties_FY22!BT$2,[1]TX_Counties_FY22_Income_Limits!BS221)))</f>
        <v>147950</v>
      </c>
      <c r="BU221" s="64">
        <f>IF([1]TX_Counties_FY22_Income_Limits!BT221&gt;[1]WAIVER_TX_Counties_FY22!BU$2,[1]TX_Counties_FY22_Income_Limits!BT221,IF([1]TX_Counties_FY22_Income_Limits!BT221&lt;[1]WAIVER_TX_Counties_FY22!BU$2,[1]WAIVER_TX_Counties_FY22!BU$2,IF([1]TX_Counties_FY22_Income_Limits!BT221=[1]WAIVER_TX_Counties_FY22!BU$2,[1]TX_Counties_FY22_Income_Limits!BT221)))</f>
        <v>153330</v>
      </c>
      <c r="BV221" s="64">
        <f>IF([1]TX_Counties_FY22_Income_Limits!BU221&gt;[1]WAIVER_TX_Counties_FY22!BV$2,[1]TX_Counties_FY22_Income_Limits!BU221,IF([1]TX_Counties_FY22_Income_Limits!BU221&lt;[1]WAIVER_TX_Counties_FY22!BV$2,[1]WAIVER_TX_Counties_FY22!BV$2,IF([1]TX_Counties_FY22_Income_Limits!BU221=[1]WAIVER_TX_Counties_FY22!BV$2,[1]TX_Counties_FY22_Income_Limits!BU221)))</f>
        <v>158710</v>
      </c>
      <c r="BW221" s="64">
        <f>IF([1]TX_Counties_FY22_Income_Limits!BV221&gt;[1]WAIVER_TX_Counties_FY22!BW$2,[1]TX_Counties_FY22_Income_Limits!BV221,IF([1]TX_Counties_FY22_Income_Limits!BV221&lt;[1]WAIVER_TX_Counties_FY22!BW$2,[1]WAIVER_TX_Counties_FY22!BW$2,IF([1]TX_Counties_FY22_Income_Limits!BV221=[1]WAIVER_TX_Counties_FY22!BW$2,[1]TX_Counties_FY22_Income_Limits!BV221)))</f>
        <v>164090</v>
      </c>
      <c r="BX221" s="64">
        <f>IF([1]TX_Counties_FY22_Income_Limits!BW221&gt;[1]WAIVER_TX_Counties_FY22!BX$2,[1]TX_Counties_FY22_Income_Limits!BW221,IF([1]TX_Counties_FY22_Income_Limits!BW221&lt;[1]WAIVER_TX_Counties_FY22!BX$2,[1]WAIVER_TX_Counties_FY22!BX$2,IF([1]TX_Counties_FY22_Income_Limits!BW221=[1]WAIVER_TX_Counties_FY22!BX$2,[1]TX_Counties_FY22_Income_Limits!BW221)))</f>
        <v>169470</v>
      </c>
      <c r="BY221" s="64">
        <f>IF([1]TX_Counties_FY22_Income_Limits!BX221&gt;[1]WAIVER_TX_Counties_FY22!BY$2,[1]TX_Counties_FY22_Income_Limits!BX221,IF([1]TX_Counties_FY22_Income_Limits!BX221&lt;[1]WAIVER_TX_Counties_FY22!BY$2,[1]WAIVER_TX_Counties_FY22!BY$2,IF([1]TX_Counties_FY22_Income_Limits!BX221=[1]WAIVER_TX_Counties_FY22!BY$2,[1]TX_Counties_FY22_Income_Limits!BX221)))</f>
        <v>174850</v>
      </c>
      <c r="BZ221" s="64">
        <f>IF([1]TX_Counties_FY22_Income_Limits!BY221&gt;[1]WAIVER_TX_Counties_FY22!BZ$2,[1]TX_Counties_FY22_Income_Limits!BY221,IF([1]TX_Counties_FY22_Income_Limits!BY221&lt;[1]WAIVER_TX_Counties_FY22!BZ$2,[1]WAIVER_TX_Counties_FY22!BZ$2,IF([1]TX_Counties_FY22_Income_Limits!BY221=[1]WAIVER_TX_Counties_FY22!BZ$2,[1]TX_Counties_FY22_Income_Limits!BY221)))</f>
        <v>180230</v>
      </c>
      <c r="CA221" s="64">
        <f>IF([1]TX_Counties_FY22_Income_Limits!BZ221&gt;[1]WAIVER_TX_Counties_FY22!CA$2,[1]TX_Counties_FY22_Income_Limits!BZ221,IF([1]TX_Counties_FY22_Income_Limits!BZ221&lt;[1]WAIVER_TX_Counties_FY22!CA$2,[1]WAIVER_TX_Counties_FY22!CA$2,IF([1]TX_Counties_FY22_Income_Limits!BZ221=[1]WAIVER_TX_Counties_FY22!CA$2,[1]TX_Counties_FY22_Income_Limits!BZ221)))</f>
        <v>59709.999999999993</v>
      </c>
      <c r="CB221" s="64">
        <f>IF([1]TX_Counties_FY22_Income_Limits!CA221&gt;[1]WAIVER_TX_Counties_FY22!CB$2,[1]TX_Counties_FY22_Income_Limits!CA221,IF([1]TX_Counties_FY22_Income_Limits!CA221&lt;[1]WAIVER_TX_Counties_FY22!CB$2,[1]WAIVER_TX_Counties_FY22!CB$2,IF([1]TX_Counties_FY22_Income_Limits!CA221=[1]WAIVER_TX_Counties_FY22!CB$2,[1]TX_Counties_FY22_Income_Limits!CA221)))</f>
        <v>68240</v>
      </c>
      <c r="CC221" s="64">
        <f>IF([1]TX_Counties_FY22_Income_Limits!CB221&gt;[1]WAIVER_TX_Counties_FY22!CC$2,[1]TX_Counties_FY22_Income_Limits!CB221,IF([1]TX_Counties_FY22_Income_Limits!CB221&lt;[1]WAIVER_TX_Counties_FY22!CC$2,[1]WAIVER_TX_Counties_FY22!CC$2,IF([1]TX_Counties_FY22_Income_Limits!CB221=[1]WAIVER_TX_Counties_FY22!CC$2,[1]TX_Counties_FY22_Income_Limits!CB221)))</f>
        <v>76770</v>
      </c>
      <c r="CD221" s="64">
        <f>IF([1]TX_Counties_FY22_Income_Limits!CC221&gt;[1]WAIVER_TX_Counties_FY22!CD$2,[1]TX_Counties_FY22_Income_Limits!CC221,IF([1]TX_Counties_FY22_Income_Limits!CC221&lt;[1]WAIVER_TX_Counties_FY22!CD$2,[1]WAIVER_TX_Counties_FY22!CD$2,IF([1]TX_Counties_FY22_Income_Limits!CC221=[1]WAIVER_TX_Counties_FY22!CD$2,[1]TX_Counties_FY22_Income_Limits!CC221)))</f>
        <v>85300</v>
      </c>
      <c r="CE221" s="64">
        <f>IF([1]TX_Counties_FY22_Income_Limits!CD221&gt;[1]WAIVER_TX_Counties_FY22!CE$2,[1]TX_Counties_FY22_Income_Limits!CD221,IF([1]TX_Counties_FY22_Income_Limits!CD221&lt;[1]WAIVER_TX_Counties_FY22!CE$2,[1]WAIVER_TX_Counties_FY22!CE$2,IF([1]TX_Counties_FY22_Income_Limits!CD221=[1]WAIVER_TX_Counties_FY22!CE$2,[1]TX_Counties_FY22_Income_Limits!CD221)))</f>
        <v>92124</v>
      </c>
      <c r="CF221" s="64">
        <f>IF([1]TX_Counties_FY22_Income_Limits!CE221&gt;[1]WAIVER_TX_Counties_FY22!CF$2,[1]TX_Counties_FY22_Income_Limits!CE221,IF([1]TX_Counties_FY22_Income_Limits!CE221&lt;[1]WAIVER_TX_Counties_FY22!CF$2,[1]WAIVER_TX_Counties_FY22!CF$2,IF([1]TX_Counties_FY22_Income_Limits!CE221=[1]WAIVER_TX_Counties_FY22!CF$2,[1]TX_Counties_FY22_Income_Limits!CE221)))</f>
        <v>98948</v>
      </c>
      <c r="CG221" s="64">
        <f>IF([1]TX_Counties_FY22_Income_Limits!CF221&gt;[1]WAIVER_TX_Counties_FY22!CG$2,[1]TX_Counties_FY22_Income_Limits!CF221,IF([1]TX_Counties_FY22_Income_Limits!CF221&lt;[1]WAIVER_TX_Counties_FY22!CG$2,[1]WAIVER_TX_Counties_FY22!CG$2,IF([1]TX_Counties_FY22_Income_Limits!CF221=[1]WAIVER_TX_Counties_FY22!CG$2,[1]TX_Counties_FY22_Income_Limits!CF221)))</f>
        <v>105772</v>
      </c>
      <c r="CH221" s="64">
        <f>IF([1]TX_Counties_FY22_Income_Limits!CG221&gt;[1]WAIVER_TX_Counties_FY22!CH$2,[1]TX_Counties_FY22_Income_Limits!CG221,IF([1]TX_Counties_FY22_Income_Limits!CG221&lt;[1]WAIVER_TX_Counties_FY22!CH$2,[1]WAIVER_TX_Counties_FY22!CH$2,IF([1]TX_Counties_FY22_Income_Limits!CG221=[1]WAIVER_TX_Counties_FY22!CH$2,[1]TX_Counties_FY22_Income_Limits!CG221)))</f>
        <v>112596</v>
      </c>
      <c r="CI221" s="64">
        <f>IF([1]TX_Counties_FY22_Income_Limits!CH221&gt;[1]WAIVER_TX_Counties_FY22!CI$2,[1]TX_Counties_FY22_Income_Limits!CH221,IF([1]TX_Counties_FY22_Income_Limits!CH221&lt;[1]WAIVER_TX_Counties_FY22!CI$2,[1]WAIVER_TX_Counties_FY22!CI$2,IF([1]TX_Counties_FY22_Income_Limits!CH221=[1]WAIVER_TX_Counties_FY22!CI$2,[1]TX_Counties_FY22_Income_Limits!CH221)))</f>
        <v>119419.99999999999</v>
      </c>
      <c r="CJ221" s="64">
        <f>IF([1]TX_Counties_FY22_Income_Limits!CI221&gt;[1]WAIVER_TX_Counties_FY22!CJ$2,[1]TX_Counties_FY22_Income_Limits!CI221,IF([1]TX_Counties_FY22_Income_Limits!CI221&lt;[1]WAIVER_TX_Counties_FY22!CJ$2,[1]WAIVER_TX_Counties_FY22!CJ$2,IF([1]TX_Counties_FY22_Income_Limits!CI221=[1]WAIVER_TX_Counties_FY22!CJ$2,[1]TX_Counties_FY22_Income_Limits!CI221)))</f>
        <v>126244</v>
      </c>
      <c r="CK221" s="64">
        <f>IF([1]TX_Counties_FY22_Income_Limits!CJ221&gt;[1]WAIVER_TX_Counties_FY22!CK$2,[1]TX_Counties_FY22_Income_Limits!CJ221,IF([1]TX_Counties_FY22_Income_Limits!CJ221&lt;[1]WAIVER_TX_Counties_FY22!CK$2,[1]WAIVER_TX_Counties_FY22!CK$2,IF([1]TX_Counties_FY22_Income_Limits!CJ221=[1]WAIVER_TX_Counties_FY22!CK$2,[1]TX_Counties_FY22_Income_Limits!CJ221)))</f>
        <v>133068</v>
      </c>
      <c r="CL221" s="64">
        <f>IF([1]TX_Counties_FY22_Income_Limits!CK221&gt;[1]WAIVER_TX_Counties_FY22!CL$2,[1]TX_Counties_FY22_Income_Limits!CK221,IF([1]TX_Counties_FY22_Income_Limits!CK221&lt;[1]WAIVER_TX_Counties_FY22!CL$2,[1]WAIVER_TX_Counties_FY22!CL$2,IF([1]TX_Counties_FY22_Income_Limits!CK221=[1]WAIVER_TX_Counties_FY22!CL$2,[1]TX_Counties_FY22_Income_Limits!CK221)))</f>
        <v>139892</v>
      </c>
      <c r="CM221" s="64">
        <f>IF([1]TX_Counties_FY22_Income_Limits!CL221&gt;[1]WAIVER_TX_Counties_FY22!CM$2,[1]TX_Counties_FY22_Income_Limits!CL221,IF([1]TX_Counties_FY22_Income_Limits!CL221&lt;[1]WAIVER_TX_Counties_FY22!CM$2,[1]WAIVER_TX_Counties_FY22!CM$2,IF([1]TX_Counties_FY22_Income_Limits!CL221=[1]WAIVER_TX_Counties_FY22!CM$2,[1]TX_Counties_FY22_Income_Limits!CL221)))</f>
        <v>146716</v>
      </c>
      <c r="CN221" s="64">
        <f>IF([1]TX_Counties_FY22_Income_Limits!CM221&gt;[1]WAIVER_TX_Counties_FY22!CN$2,[1]TX_Counties_FY22_Income_Limits!CM221,IF([1]TX_Counties_FY22_Income_Limits!CM221&lt;[1]WAIVER_TX_Counties_FY22!CN$2,[1]WAIVER_TX_Counties_FY22!CN$2,IF([1]TX_Counties_FY22_Income_Limits!CM221=[1]WAIVER_TX_Counties_FY22!CN$2,[1]TX_Counties_FY22_Income_Limits!CM221)))</f>
        <v>153540</v>
      </c>
      <c r="CO221" s="64">
        <f>IF([1]TX_Counties_FY22_Income_Limits!CN221&gt;[1]WAIVER_TX_Counties_FY22!CO$2,[1]TX_Counties_FY22_Income_Limits!CN221,IF([1]TX_Counties_FY22_Income_Limits!CN221&lt;[1]WAIVER_TX_Counties_FY22!CO$2,[1]WAIVER_TX_Counties_FY22!CO$2,IF([1]TX_Counties_FY22_Income_Limits!CN221=[1]WAIVER_TX_Counties_FY22!CO$2,[1]TX_Counties_FY22_Income_Limits!CN221)))</f>
        <v>160364</v>
      </c>
      <c r="CP221" s="64">
        <f>IF([1]TX_Counties_FY22_Income_Limits!CO221&gt;[1]WAIVER_TX_Counties_FY22!CP$2,[1]TX_Counties_FY22_Income_Limits!CO221,IF([1]TX_Counties_FY22_Income_Limits!CO221&lt;[1]WAIVER_TX_Counties_FY22!CP$2,[1]WAIVER_TX_Counties_FY22!CP$2,IF([1]TX_Counties_FY22_Income_Limits!CO221=[1]WAIVER_TX_Counties_FY22!CP$2,[1]TX_Counties_FY22_Income_Limits!CO221)))</f>
        <v>167188</v>
      </c>
      <c r="CQ221" s="64">
        <f>IF([1]TX_Counties_FY22_Income_Limits!CP221&gt;[1]WAIVER_TX_Counties_FY22!CQ$2,[1]TX_Counties_FY22_Income_Limits!CP221,IF([1]TX_Counties_FY22_Income_Limits!CP221&lt;[1]WAIVER_TX_Counties_FY22!CQ$2,[1]WAIVER_TX_Counties_FY22!CQ$2,IF([1]TX_Counties_FY22_Income_Limits!CP221=[1]WAIVER_TX_Counties_FY22!CQ$2,[1]TX_Counties_FY22_Income_Limits!CP221)))</f>
        <v>174012</v>
      </c>
      <c r="CR221" s="64">
        <f>IF([1]TX_Counties_FY22_Income_Limits!CQ221&gt;[1]WAIVER_TX_Counties_FY22!CR$2,[1]TX_Counties_FY22_Income_Limits!CQ221,IF([1]TX_Counties_FY22_Income_Limits!CQ221&lt;[1]WAIVER_TX_Counties_FY22!CR$2,[1]WAIVER_TX_Counties_FY22!CR$2,IF([1]TX_Counties_FY22_Income_Limits!CQ221=[1]WAIVER_TX_Counties_FY22!CR$2,[1]TX_Counties_FY22_Income_Limits!CQ221)))</f>
        <v>180836</v>
      </c>
      <c r="CS221" s="64">
        <f>IF([1]TX_Counties_FY22_Income_Limits!CR221&gt;[1]WAIVER_TX_Counties_FY22!CS$2,[1]TX_Counties_FY22_Income_Limits!CR221,IF([1]TX_Counties_FY22_Income_Limits!CR221&lt;[1]WAIVER_TX_Counties_FY22!CS$2,[1]WAIVER_TX_Counties_FY22!CS$2,IF([1]TX_Counties_FY22_Income_Limits!CR221=[1]WAIVER_TX_Counties_FY22!CS$2,[1]TX_Counties_FY22_Income_Limits!CR221)))</f>
        <v>187660</v>
      </c>
      <c r="CT221" s="64">
        <f>IF([1]TX_Counties_FY22_Income_Limits!CS221&gt;[1]WAIVER_TX_Counties_FY22!CT$2,[1]TX_Counties_FY22_Income_Limits!CS221,IF([1]TX_Counties_FY22_Income_Limits!CS221&lt;[1]WAIVER_TX_Counties_FY22!CT$2,[1]WAIVER_TX_Counties_FY22!CT$2,IF([1]TX_Counties_FY22_Income_Limits!CS221=[1]WAIVER_TX_Counties_FY22!CT$2,[1]TX_Counties_FY22_Income_Limits!CS221)))</f>
        <v>194484</v>
      </c>
      <c r="CU221" s="64">
        <f>IF([1]TX_Counties_FY22_Income_Limits!CT221&gt;[1]WAIVER_TX_Counties_FY22!CU$2,[1]TX_Counties_FY22_Income_Limits!CT221,IF([1]TX_Counties_FY22_Income_Limits!CT221&lt;[1]WAIVER_TX_Counties_FY22!CU$2,[1]WAIVER_TX_Counties_FY22!CU$2,IF([1]TX_Counties_FY22_Income_Limits!CT221=[1]WAIVER_TX_Counties_FY22!CU$2,[1]TX_Counties_FY22_Income_Limits!CT221)))</f>
        <v>201308</v>
      </c>
      <c r="CV221" s="64">
        <f>IF([1]TX_Counties_FY22_Income_Limits!CU221&gt;[1]WAIVER_TX_Counties_FY22!CV$2,[1]TX_Counties_FY22_Income_Limits!CU221,IF([1]TX_Counties_FY22_Income_Limits!CU221&lt;[1]WAIVER_TX_Counties_FY22!CV$2,[1]WAIVER_TX_Counties_FY22!CV$2,IF([1]TX_Counties_FY22_Income_Limits!CU221=[1]WAIVER_TX_Counties_FY22!CV$2,[1]TX_Counties_FY22_Income_Limits!CU221)))</f>
        <v>208132</v>
      </c>
      <c r="CW221" s="64">
        <f>IF([1]TX_Counties_FY22_Income_Limits!CV221&gt;[1]WAIVER_TX_Counties_FY22!CW$2,[1]TX_Counties_FY22_Income_Limits!CV221,IF([1]TX_Counties_FY22_Income_Limits!CV221&lt;[1]WAIVER_TX_Counties_FY22!CW$2,[1]WAIVER_TX_Counties_FY22!CW$2,IF([1]TX_Counties_FY22_Income_Limits!CV221=[1]WAIVER_TX_Counties_FY22!CW$2,[1]TX_Counties_FY22_Income_Limits!CV221)))</f>
        <v>214956</v>
      </c>
      <c r="CX221" s="64">
        <f>IF([1]TX_Counties_FY22_Income_Limits!CW221&gt;[1]WAIVER_TX_Counties_FY22!CX$2,[1]TX_Counties_FY22_Income_Limits!CW221,IF([1]TX_Counties_FY22_Income_Limits!CW221&lt;[1]WAIVER_TX_Counties_FY22!CX$2,[1]WAIVER_TX_Counties_FY22!CX$2,IF([1]TX_Counties_FY22_Income_Limits!CW221=[1]WAIVER_TX_Counties_FY22!CX$2,[1]TX_Counties_FY22_Income_Limits!CW221)))</f>
        <v>221780</v>
      </c>
      <c r="CY221" s="64">
        <f>IF([1]TX_Counties_FY22_Income_Limits!CX221&gt;[1]WAIVER_TX_Counties_FY22!CY$2,[1]TX_Counties_FY22_Income_Limits!CX221,IF([1]TX_Counties_FY22_Income_Limits!CX221&lt;[1]WAIVER_TX_Counties_FY22!CY$2,[1]WAIVER_TX_Counties_FY22!CY$2,IF([1]TX_Counties_FY22_Income_Limits!CX221=[1]WAIVER_TX_Counties_FY22!CY$2,[1]TX_Counties_FY22_Income_Limits!CX221)))</f>
        <v>228604</v>
      </c>
      <c r="CZ221" s="64">
        <f>IF([1]TX_Counties_FY22_Income_Limits!CY221&gt;[1]WAIVER_TX_Counties_FY22!CZ$2,[1]TX_Counties_FY22_Income_Limits!CY221,IF([1]TX_Counties_FY22_Income_Limits!CY221&lt;[1]WAIVER_TX_Counties_FY22!CZ$2,[1]WAIVER_TX_Counties_FY22!CZ$2,IF([1]TX_Counties_FY22_Income_Limits!CY221=[1]WAIVER_TX_Counties_FY22!CZ$2,[1]TX_Counties_FY22_Income_Limits!CY221)))</f>
        <v>71652</v>
      </c>
      <c r="DA221" s="64">
        <f>IF([1]TX_Counties_FY22_Income_Limits!CZ221&gt;[1]WAIVER_TX_Counties_FY22!DA$2,[1]TX_Counties_FY22_Income_Limits!CZ221,IF([1]TX_Counties_FY22_Income_Limits!CZ221&lt;[1]WAIVER_TX_Counties_FY22!DA$2,[1]WAIVER_TX_Counties_FY22!DA$2,IF([1]TX_Counties_FY22_Income_Limits!CZ221=[1]WAIVER_TX_Counties_FY22!DA$2,[1]TX_Counties_FY22_Income_Limits!CZ221)))</f>
        <v>81888</v>
      </c>
      <c r="DB221" s="64">
        <f>IF([1]TX_Counties_FY22_Income_Limits!DA221&gt;[1]WAIVER_TX_Counties_FY22!DB$2,[1]TX_Counties_FY22_Income_Limits!DA221,IF([1]TX_Counties_FY22_Income_Limits!DA221&lt;[1]WAIVER_TX_Counties_FY22!DB$2,[1]WAIVER_TX_Counties_FY22!DB$2,IF([1]TX_Counties_FY22_Income_Limits!DA221=[1]WAIVER_TX_Counties_FY22!DB$2,[1]TX_Counties_FY22_Income_Limits!DA221)))</f>
        <v>92124</v>
      </c>
      <c r="DC221" s="64">
        <f>IF([1]TX_Counties_FY22_Income_Limits!DB221&gt;[1]WAIVER_TX_Counties_FY22!DC$2,[1]TX_Counties_FY22_Income_Limits!DB221,IF([1]TX_Counties_FY22_Income_Limits!DB221&lt;[1]WAIVER_TX_Counties_FY22!DC$2,[1]WAIVER_TX_Counties_FY22!DC$2,IF([1]TX_Counties_FY22_Income_Limits!DB221=[1]WAIVER_TX_Counties_FY22!DC$2,[1]TX_Counties_FY22_Income_Limits!DB221)))</f>
        <v>102360</v>
      </c>
      <c r="DD221" s="64">
        <f>IF([1]TX_Counties_FY22_Income_Limits!DC221&gt;[1]WAIVER_TX_Counties_FY22!DD$2,[1]TX_Counties_FY22_Income_Limits!DC221,IF([1]TX_Counties_FY22_Income_Limits!DC221&lt;[1]WAIVER_TX_Counties_FY22!DD$2,[1]WAIVER_TX_Counties_FY22!DD$2,IF([1]TX_Counties_FY22_Income_Limits!DC221=[1]WAIVER_TX_Counties_FY22!DD$2,[1]TX_Counties_FY22_Income_Limits!DC221)))</f>
        <v>110548.8</v>
      </c>
      <c r="DE221" s="64">
        <f>IF([1]TX_Counties_FY22_Income_Limits!DD221&gt;[1]WAIVER_TX_Counties_FY22!DE$2,[1]TX_Counties_FY22_Income_Limits!DD221,IF([1]TX_Counties_FY22_Income_Limits!DD221&lt;[1]WAIVER_TX_Counties_FY22!DE$2,[1]WAIVER_TX_Counties_FY22!DE$2,IF([1]TX_Counties_FY22_Income_Limits!DD221=[1]WAIVER_TX_Counties_FY22!DE$2,[1]TX_Counties_FY22_Income_Limits!DD221)))</f>
        <v>118737.59999999999</v>
      </c>
      <c r="DF221" s="64">
        <f>IF([1]TX_Counties_FY22_Income_Limits!DE221&gt;[1]WAIVER_TX_Counties_FY22!DF$2,[1]TX_Counties_FY22_Income_Limits!DE221,IF([1]TX_Counties_FY22_Income_Limits!DE221&lt;[1]WAIVER_TX_Counties_FY22!DF$2,[1]WAIVER_TX_Counties_FY22!DF$2,IF([1]TX_Counties_FY22_Income_Limits!DE221=[1]WAIVER_TX_Counties_FY22!DF$2,[1]TX_Counties_FY22_Income_Limits!DE221)))</f>
        <v>126926.39999999999</v>
      </c>
      <c r="DG221" s="64">
        <f>IF([1]TX_Counties_FY22_Income_Limits!DF221&gt;[1]WAIVER_TX_Counties_FY22!DG$2,[1]TX_Counties_FY22_Income_Limits!DF221,IF([1]TX_Counties_FY22_Income_Limits!DF221&lt;[1]WAIVER_TX_Counties_FY22!DG$2,[1]WAIVER_TX_Counties_FY22!DG$2,IF([1]TX_Counties_FY22_Income_Limits!DF221=[1]WAIVER_TX_Counties_FY22!DG$2,[1]TX_Counties_FY22_Income_Limits!DF221)))</f>
        <v>135115.20000000001</v>
      </c>
      <c r="DH221" s="64">
        <f>IF([1]TX_Counties_FY22_Income_Limits!DG221&gt;[1]WAIVER_TX_Counties_FY22!DH$2,[1]TX_Counties_FY22_Income_Limits!DG221,IF([1]TX_Counties_FY22_Income_Limits!DG221&lt;[1]WAIVER_TX_Counties_FY22!DH$2,[1]WAIVER_TX_Counties_FY22!DH$2,IF([1]TX_Counties_FY22_Income_Limits!DG221=[1]WAIVER_TX_Counties_FY22!DH$2,[1]TX_Counties_FY22_Income_Limits!DG221)))</f>
        <v>143304</v>
      </c>
      <c r="DI221" s="64">
        <f>IF([1]TX_Counties_FY22_Income_Limits!DH221&gt;[1]WAIVER_TX_Counties_FY22!DI$2,[1]TX_Counties_FY22_Income_Limits!DH221,IF([1]TX_Counties_FY22_Income_Limits!DH221&lt;[1]WAIVER_TX_Counties_FY22!DI$2,[1]WAIVER_TX_Counties_FY22!DI$2,IF([1]TX_Counties_FY22_Income_Limits!DH221=[1]WAIVER_TX_Counties_FY22!DI$2,[1]TX_Counties_FY22_Income_Limits!DH221)))</f>
        <v>151492.79999999999</v>
      </c>
      <c r="DJ221" s="64">
        <f>IF([1]TX_Counties_FY22_Income_Limits!DI221&gt;[1]WAIVER_TX_Counties_FY22!DJ$2,[1]TX_Counties_FY22_Income_Limits!DI221,IF([1]TX_Counties_FY22_Income_Limits!DI221&lt;[1]WAIVER_TX_Counties_FY22!DJ$2,[1]WAIVER_TX_Counties_FY22!DJ$2,IF([1]TX_Counties_FY22_Income_Limits!DI221=[1]WAIVER_TX_Counties_FY22!DJ$2,[1]TX_Counties_FY22_Income_Limits!DI221)))</f>
        <v>159681.59999999998</v>
      </c>
      <c r="DK221" s="64">
        <f>IF([1]TX_Counties_FY22_Income_Limits!DJ221&gt;[1]WAIVER_TX_Counties_FY22!DK$2,[1]TX_Counties_FY22_Income_Limits!DJ221,IF([1]TX_Counties_FY22_Income_Limits!DJ221&lt;[1]WAIVER_TX_Counties_FY22!DK$2,[1]WAIVER_TX_Counties_FY22!DK$2,IF([1]TX_Counties_FY22_Income_Limits!DJ221=[1]WAIVER_TX_Counties_FY22!DK$2,[1]TX_Counties_FY22_Income_Limits!DJ221)))</f>
        <v>167870.39999999997</v>
      </c>
      <c r="DL221" s="64">
        <f>IF([1]TX_Counties_FY22_Income_Limits!DK221&gt;[1]WAIVER_TX_Counties_FY22!DL$2,[1]TX_Counties_FY22_Income_Limits!DK221,IF([1]TX_Counties_FY22_Income_Limits!DK221&lt;[1]WAIVER_TX_Counties_FY22!DL$2,[1]WAIVER_TX_Counties_FY22!DL$2,IF([1]TX_Counties_FY22_Income_Limits!DK221=[1]WAIVER_TX_Counties_FY22!DL$2,[1]TX_Counties_FY22_Income_Limits!DK221)))</f>
        <v>176059.19999999995</v>
      </c>
      <c r="DM221" s="64">
        <f>IF([1]TX_Counties_FY22_Income_Limits!DL221&gt;[1]WAIVER_TX_Counties_FY22!DM$2,[1]TX_Counties_FY22_Income_Limits!DL221,IF([1]TX_Counties_FY22_Income_Limits!DL221&lt;[1]WAIVER_TX_Counties_FY22!DM$2,[1]WAIVER_TX_Counties_FY22!DM$2,IF([1]TX_Counties_FY22_Income_Limits!DL221=[1]WAIVER_TX_Counties_FY22!DM$2,[1]TX_Counties_FY22_Income_Limits!DL221)))</f>
        <v>184247.99999999994</v>
      </c>
      <c r="DN221" s="64">
        <f>IF([1]TX_Counties_FY22_Income_Limits!DM221&gt;[1]WAIVER_TX_Counties_FY22!DN$2,[1]TX_Counties_FY22_Income_Limits!DM221,IF([1]TX_Counties_FY22_Income_Limits!DM221&lt;[1]WAIVER_TX_Counties_FY22!DN$2,[1]WAIVER_TX_Counties_FY22!DN$2,IF([1]TX_Counties_FY22_Income_Limits!DM221=[1]WAIVER_TX_Counties_FY22!DN$2,[1]TX_Counties_FY22_Income_Limits!DM221)))</f>
        <v>192436.79999999993</v>
      </c>
      <c r="DO221" s="64">
        <f>IF([1]TX_Counties_FY22_Income_Limits!DN221&gt;[1]WAIVER_TX_Counties_FY22!DO$2,[1]TX_Counties_FY22_Income_Limits!DN221,IF([1]TX_Counties_FY22_Income_Limits!DN221&lt;[1]WAIVER_TX_Counties_FY22!DO$2,[1]WAIVER_TX_Counties_FY22!DO$2,IF([1]TX_Counties_FY22_Income_Limits!DN221=[1]WAIVER_TX_Counties_FY22!DO$2,[1]TX_Counties_FY22_Income_Limits!DN221)))</f>
        <v>200625.59999999992</v>
      </c>
      <c r="DP221" s="64">
        <f>IF([1]TX_Counties_FY22_Income_Limits!DO221&gt;[1]WAIVER_TX_Counties_FY22!DP$2,[1]TX_Counties_FY22_Income_Limits!DO221,IF([1]TX_Counties_FY22_Income_Limits!DO221&lt;[1]WAIVER_TX_Counties_FY22!DP$2,[1]WAIVER_TX_Counties_FY22!DP$2,IF([1]TX_Counties_FY22_Income_Limits!DO221=[1]WAIVER_TX_Counties_FY22!DP$2,[1]TX_Counties_FY22_Income_Limits!DO221)))</f>
        <v>208814.39999999991</v>
      </c>
      <c r="DQ221" s="64">
        <f>IF([1]TX_Counties_FY22_Income_Limits!DP221&gt;[1]WAIVER_TX_Counties_FY22!DQ$2,[1]TX_Counties_FY22_Income_Limits!DP221,IF([1]TX_Counties_FY22_Income_Limits!DP221&lt;[1]WAIVER_TX_Counties_FY22!DQ$2,[1]WAIVER_TX_Counties_FY22!DQ$2,IF([1]TX_Counties_FY22_Income_Limits!DP221=[1]WAIVER_TX_Counties_FY22!DQ$2,[1]TX_Counties_FY22_Income_Limits!DP221)))</f>
        <v>217003.1999999999</v>
      </c>
      <c r="DR221" s="64">
        <f>IF([1]TX_Counties_FY22_Income_Limits!DQ221&gt;[1]WAIVER_TX_Counties_FY22!DR$2,[1]TX_Counties_FY22_Income_Limits!DQ221,IF([1]TX_Counties_FY22_Income_Limits!DQ221&lt;[1]WAIVER_TX_Counties_FY22!DR$2,[1]WAIVER_TX_Counties_FY22!DR$2,IF([1]TX_Counties_FY22_Income_Limits!DQ221=[1]WAIVER_TX_Counties_FY22!DR$2,[1]TX_Counties_FY22_Income_Limits!DQ221)))</f>
        <v>225191.99999999988</v>
      </c>
      <c r="DS221" s="64">
        <f>IF([1]TX_Counties_FY22_Income_Limits!DR221&gt;[1]WAIVER_TX_Counties_FY22!DS$2,[1]TX_Counties_FY22_Income_Limits!DR221,IF([1]TX_Counties_FY22_Income_Limits!DR221&lt;[1]WAIVER_TX_Counties_FY22!DS$2,[1]WAIVER_TX_Counties_FY22!DS$2,IF([1]TX_Counties_FY22_Income_Limits!DR221=[1]WAIVER_TX_Counties_FY22!DS$2,[1]TX_Counties_FY22_Income_Limits!DR221)))</f>
        <v>233380.79999999987</v>
      </c>
      <c r="DT221" s="64">
        <f>IF([1]TX_Counties_FY22_Income_Limits!DS221&gt;[1]WAIVER_TX_Counties_FY22!DT$2,[1]TX_Counties_FY22_Income_Limits!DS221,IF([1]TX_Counties_FY22_Income_Limits!DS221&lt;[1]WAIVER_TX_Counties_FY22!DT$2,[1]WAIVER_TX_Counties_FY22!DT$2,IF([1]TX_Counties_FY22_Income_Limits!DS221=[1]WAIVER_TX_Counties_FY22!DT$2,[1]TX_Counties_FY22_Income_Limits!DS221)))</f>
        <v>241569.59999999986</v>
      </c>
      <c r="DU221" s="64">
        <f>IF([1]TX_Counties_FY22_Income_Limits!DT221&gt;[1]WAIVER_TX_Counties_FY22!DU$2,[1]TX_Counties_FY22_Income_Limits!DT221,IF([1]TX_Counties_FY22_Income_Limits!DT221&lt;[1]WAIVER_TX_Counties_FY22!DU$2,[1]WAIVER_TX_Counties_FY22!DU$2,IF([1]TX_Counties_FY22_Income_Limits!DT221=[1]WAIVER_TX_Counties_FY22!DU$2,[1]TX_Counties_FY22_Income_Limits!DT221)))</f>
        <v>249758.39999999985</v>
      </c>
      <c r="DV221" s="64">
        <f>IF([1]TX_Counties_FY22_Income_Limits!DU221&gt;[1]WAIVER_TX_Counties_FY22!DV$2,[1]TX_Counties_FY22_Income_Limits!DU221,IF([1]TX_Counties_FY22_Income_Limits!DU221&lt;[1]WAIVER_TX_Counties_FY22!DV$2,[1]WAIVER_TX_Counties_FY22!DV$2,IF([1]TX_Counties_FY22_Income_Limits!DU221=[1]WAIVER_TX_Counties_FY22!DV$2,[1]TX_Counties_FY22_Income_Limits!DU221)))</f>
        <v>257947.19999999984</v>
      </c>
      <c r="DW221" s="64">
        <f>IF([1]TX_Counties_FY22_Income_Limits!DV221&gt;[1]WAIVER_TX_Counties_FY22!DW$2,[1]TX_Counties_FY22_Income_Limits!DV221,IF([1]TX_Counties_FY22_Income_Limits!DV221&lt;[1]WAIVER_TX_Counties_FY22!DW$2,[1]WAIVER_TX_Counties_FY22!DW$2,IF([1]TX_Counties_FY22_Income_Limits!DV221=[1]WAIVER_TX_Counties_FY22!DW$2,[1]TX_Counties_FY22_Income_Limits!DV221)))</f>
        <v>266135.99999999983</v>
      </c>
      <c r="DX221" s="64">
        <f>IF([1]TX_Counties_FY22_Income_Limits!DW221&gt;[1]WAIVER_TX_Counties_FY22!DX$2,[1]TX_Counties_FY22_Income_Limits!DW221,IF([1]TX_Counties_FY22_Income_Limits!DW221&lt;[1]WAIVER_TX_Counties_FY22!DX$2,[1]WAIVER_TX_Counties_FY22!DX$2,IF([1]TX_Counties_FY22_Income_Limits!DW221=[1]WAIVER_TX_Counties_FY22!DX$2,[1]TX_Counties_FY22_Income_Limits!DW221)))</f>
        <v>274324.79999999981</v>
      </c>
    </row>
    <row r="222" spans="1:129" ht="14.45">
      <c r="A222" s="61" t="s">
        <v>411</v>
      </c>
      <c r="B222" s="66" t="str">
        <f t="shared" si="8"/>
        <v>NO</v>
      </c>
      <c r="C222" s="64">
        <f>[1]TX_Counties_FY22_Income_Limits!B222</f>
        <v>92300</v>
      </c>
      <c r="D222" s="64">
        <f>IF([1]TX_Counties_FY22_Income_Limits!C222&gt;[1]WAIVER_TX_Counties_FY22!D$2,[1]TX_Counties_FY22_Income_Limits!C222,IF([1]TX_Counties_FY22_Income_Limits!C222&lt;[1]WAIVER_TX_Counties_FY22!D$2,[1]WAIVER_TX_Counties_FY22!D$2,IF([1]TX_Counties_FY22_Income_Limits!C222=[1]WAIVER_TX_Counties_FY22!D$2,[1]TX_Counties_FY22_Income_Limits!C222)))</f>
        <v>19000</v>
      </c>
      <c r="E222" s="64">
        <f>IF([1]TX_Counties_FY22_Income_Limits!D222&gt;[1]WAIVER_TX_Counties_FY22!E$2,[1]TX_Counties_FY22_Income_Limits!D222,IF([1]TX_Counties_FY22_Income_Limits!D222&lt;[1]WAIVER_TX_Counties_FY22!E$2,[1]WAIVER_TX_Counties_FY22!E$2,IF([1]TX_Counties_FY22_Income_Limits!D222=[1]WAIVER_TX_Counties_FY22!E$2,[1]TX_Counties_FY22_Income_Limits!D222)))</f>
        <v>21700</v>
      </c>
      <c r="F222" s="64">
        <f>IF([1]TX_Counties_FY22_Income_Limits!E222&gt;[1]WAIVER_TX_Counties_FY22!F$2,[1]TX_Counties_FY22_Income_Limits!E222,IF([1]TX_Counties_FY22_Income_Limits!E222&lt;[1]WAIVER_TX_Counties_FY22!F$2,[1]WAIVER_TX_Counties_FY22!F$2,IF([1]TX_Counties_FY22_Income_Limits!E222=[1]WAIVER_TX_Counties_FY22!F$2,[1]TX_Counties_FY22_Income_Limits!E222)))</f>
        <v>24400</v>
      </c>
      <c r="G222" s="64">
        <f>IF([1]TX_Counties_FY22_Income_Limits!F222&gt;[1]WAIVER_TX_Counties_FY22!G$2,[1]TX_Counties_FY22_Income_Limits!F222,IF([1]TX_Counties_FY22_Income_Limits!F222&lt;[1]WAIVER_TX_Counties_FY22!G$2,[1]WAIVER_TX_Counties_FY22!G$2,IF([1]TX_Counties_FY22_Income_Limits!F222=[1]WAIVER_TX_Counties_FY22!G$2,[1]TX_Counties_FY22_Income_Limits!F222)))</f>
        <v>27750</v>
      </c>
      <c r="H222" s="64">
        <f>IF([1]TX_Counties_FY22_Income_Limits!G222&gt;[1]WAIVER_TX_Counties_FY22!H$2,[1]TX_Counties_FY22_Income_Limits!G222,IF([1]TX_Counties_FY22_Income_Limits!G222&lt;[1]WAIVER_TX_Counties_FY22!H$2,[1]WAIVER_TX_Counties_FY22!H$2,IF([1]TX_Counties_FY22_Income_Limits!G222=[1]WAIVER_TX_Counties_FY22!H$2,[1]TX_Counties_FY22_Income_Limits!G222)))</f>
        <v>32470</v>
      </c>
      <c r="I222" s="64">
        <f>IF([1]TX_Counties_FY22_Income_Limits!H222&gt;[1]WAIVER_TX_Counties_FY22!I$2,[1]TX_Counties_FY22_Income_Limits!H222,IF([1]TX_Counties_FY22_Income_Limits!H222&lt;[1]WAIVER_TX_Counties_FY22!I$2,[1]WAIVER_TX_Counties_FY22!I$2,IF([1]TX_Counties_FY22_Income_Limits!H222=[1]WAIVER_TX_Counties_FY22!I$2,[1]TX_Counties_FY22_Income_Limits!H222)))</f>
        <v>37190</v>
      </c>
      <c r="J222" s="64">
        <f>IF([1]TX_Counties_FY22_Income_Limits!I222&gt;[1]WAIVER_TX_Counties_FY22!J$2,[1]TX_Counties_FY22_Income_Limits!I222,IF([1]TX_Counties_FY22_Income_Limits!I222&lt;[1]WAIVER_TX_Counties_FY22!J$2,[1]WAIVER_TX_Counties_FY22!J$2,IF([1]TX_Counties_FY22_Income_Limits!I222=[1]WAIVER_TX_Counties_FY22!J$2,[1]TX_Counties_FY22_Income_Limits!I222)))</f>
        <v>41910</v>
      </c>
      <c r="K222" s="64">
        <f>IF([1]TX_Counties_FY22_Income_Limits!J222&gt;[1]WAIVER_TX_Counties_FY22!K$2,[1]TX_Counties_FY22_Income_Limits!J222,IF([1]TX_Counties_FY22_Income_Limits!J222&lt;[1]WAIVER_TX_Counties_FY22!K$2,[1]WAIVER_TX_Counties_FY22!K$2,IF([1]TX_Counties_FY22_Income_Limits!J222=[1]WAIVER_TX_Counties_FY22!K$2,[1]TX_Counties_FY22_Income_Limits!J222)))</f>
        <v>46630</v>
      </c>
      <c r="L222" s="64">
        <f>IF([1]TX_Counties_FY22_Income_Limits!K222&gt;[1]WAIVER_TX_Counties_FY22!L$2,[1]TX_Counties_FY22_Income_Limits!K222,IF([1]TX_Counties_FY22_Income_Limits!K222&lt;[1]WAIVER_TX_Counties_FY22!L$2,[1]WAIVER_TX_Counties_FY22!L$2,IF([1]TX_Counties_FY22_Income_Limits!K222=[1]WAIVER_TX_Counties_FY22!L$2,[1]TX_Counties_FY22_Income_Limits!K222)))</f>
        <v>63279.999999999993</v>
      </c>
      <c r="M222" s="64">
        <f>IF([1]TX_Counties_FY22_Income_Limits!L222&gt;[1]WAIVER_TX_Counties_FY22!M$2,[1]TX_Counties_FY22_Income_Limits!L222,IF([1]TX_Counties_FY22_Income_Limits!L222&lt;[1]WAIVER_TX_Counties_FY22!M$2,[1]WAIVER_TX_Counties_FY22!M$2,IF([1]TX_Counties_FY22_Income_Limits!L222=[1]WAIVER_TX_Counties_FY22!M$2,[1]TX_Counties_FY22_Income_Limits!L222)))</f>
        <v>66896</v>
      </c>
      <c r="N222" s="64">
        <f>IF([1]TX_Counties_FY22_Income_Limits!M222&gt;[1]WAIVER_TX_Counties_FY22!N$2,[1]TX_Counties_FY22_Income_Limits!M222,IF([1]TX_Counties_FY22_Income_Limits!M222&lt;[1]WAIVER_TX_Counties_FY22!N$2,[1]WAIVER_TX_Counties_FY22!N$2,IF([1]TX_Counties_FY22_Income_Limits!M222=[1]WAIVER_TX_Counties_FY22!N$2,[1]TX_Counties_FY22_Income_Limits!M222)))</f>
        <v>70512</v>
      </c>
      <c r="O222" s="64">
        <f>IF([1]TX_Counties_FY22_Income_Limits!N222&gt;[1]WAIVER_TX_Counties_FY22!O$2,[1]TX_Counties_FY22_Income_Limits!N222,IF([1]TX_Counties_FY22_Income_Limits!N222&lt;[1]WAIVER_TX_Counties_FY22!O$2,[1]WAIVER_TX_Counties_FY22!O$2,IF([1]TX_Counties_FY22_Income_Limits!N222=[1]WAIVER_TX_Counties_FY22!O$2,[1]TX_Counties_FY22_Income_Limits!N222)))</f>
        <v>74128</v>
      </c>
      <c r="P222" s="64">
        <f>IF([1]TX_Counties_FY22_Income_Limits!O222&gt;[1]WAIVER_TX_Counties_FY22!P$2,[1]TX_Counties_FY22_Income_Limits!O222,IF([1]TX_Counties_FY22_Income_Limits!O222&lt;[1]WAIVER_TX_Counties_FY22!P$2,[1]WAIVER_TX_Counties_FY22!P$2,IF([1]TX_Counties_FY22_Income_Limits!O222=[1]WAIVER_TX_Counties_FY22!P$2,[1]TX_Counties_FY22_Income_Limits!O222)))</f>
        <v>77744</v>
      </c>
      <c r="Q222" s="64">
        <f>IF([1]TX_Counties_FY22_Income_Limits!P222&gt;[1]WAIVER_TX_Counties_FY22!Q$2,[1]TX_Counties_FY22_Income_Limits!P222,IF([1]TX_Counties_FY22_Income_Limits!P222&lt;[1]WAIVER_TX_Counties_FY22!Q$2,[1]WAIVER_TX_Counties_FY22!Q$2,IF([1]TX_Counties_FY22_Income_Limits!P222=[1]WAIVER_TX_Counties_FY22!Q$2,[1]TX_Counties_FY22_Income_Limits!P222)))</f>
        <v>81360</v>
      </c>
      <c r="R222" s="64">
        <f>IF([1]TX_Counties_FY22_Income_Limits!Q222&gt;[1]WAIVER_TX_Counties_FY22!R$2,[1]TX_Counties_FY22_Income_Limits!Q222,IF([1]TX_Counties_FY22_Income_Limits!Q222&lt;[1]WAIVER_TX_Counties_FY22!R$2,[1]WAIVER_TX_Counties_FY22!R$2,IF([1]TX_Counties_FY22_Income_Limits!Q222=[1]WAIVER_TX_Counties_FY22!R$2,[1]TX_Counties_FY22_Income_Limits!Q222)))</f>
        <v>84976</v>
      </c>
      <c r="S222" s="64">
        <f>IF([1]TX_Counties_FY22_Income_Limits!R222&gt;[1]WAIVER_TX_Counties_FY22!S$2,[1]TX_Counties_FY22_Income_Limits!R222,IF([1]TX_Counties_FY22_Income_Limits!R222&lt;[1]WAIVER_TX_Counties_FY22!S$2,[1]WAIVER_TX_Counties_FY22!S$2,IF([1]TX_Counties_FY22_Income_Limits!R222=[1]WAIVER_TX_Counties_FY22!S$2,[1]TX_Counties_FY22_Income_Limits!R222)))</f>
        <v>88592</v>
      </c>
      <c r="T222" s="64">
        <f>IF([1]TX_Counties_FY22_Income_Limits!S222&gt;[1]WAIVER_TX_Counties_FY22!T$2,[1]TX_Counties_FY22_Income_Limits!S222,IF([1]TX_Counties_FY22_Income_Limits!S222&lt;[1]WAIVER_TX_Counties_FY22!T$2,[1]WAIVER_TX_Counties_FY22!T$2,IF([1]TX_Counties_FY22_Income_Limits!S222=[1]WAIVER_TX_Counties_FY22!T$2,[1]TX_Counties_FY22_Income_Limits!S222)))</f>
        <v>92208</v>
      </c>
      <c r="U222" s="64">
        <f>IF([1]TX_Counties_FY22_Income_Limits!T222&gt;[1]WAIVER_TX_Counties_FY22!U$2,[1]TX_Counties_FY22_Income_Limits!T222,IF([1]TX_Counties_FY22_Income_Limits!T222&lt;[1]WAIVER_TX_Counties_FY22!U$2,[1]WAIVER_TX_Counties_FY22!U$2,IF([1]TX_Counties_FY22_Income_Limits!T222=[1]WAIVER_TX_Counties_FY22!U$2,[1]TX_Counties_FY22_Income_Limits!T222)))</f>
        <v>95824</v>
      </c>
      <c r="V222" s="64">
        <f>IF([1]TX_Counties_FY22_Income_Limits!U222&gt;[1]WAIVER_TX_Counties_FY22!V$2,[1]TX_Counties_FY22_Income_Limits!U222,IF([1]TX_Counties_FY22_Income_Limits!U222&lt;[1]WAIVER_TX_Counties_FY22!V$2,[1]WAIVER_TX_Counties_FY22!V$2,IF([1]TX_Counties_FY22_Income_Limits!U222=[1]WAIVER_TX_Counties_FY22!V$2,[1]TX_Counties_FY22_Income_Limits!U222)))</f>
        <v>99440</v>
      </c>
      <c r="W222" s="64">
        <f>IF([1]TX_Counties_FY22_Income_Limits!V222&gt;[1]WAIVER_TX_Counties_FY22!W$2,[1]TX_Counties_FY22_Income_Limits!V222,IF([1]TX_Counties_FY22_Income_Limits!V222&lt;[1]WAIVER_TX_Counties_FY22!W$2,[1]WAIVER_TX_Counties_FY22!W$2,IF([1]TX_Counties_FY22_Income_Limits!V222=[1]WAIVER_TX_Counties_FY22!W$2,[1]TX_Counties_FY22_Income_Limits!V222)))</f>
        <v>103056</v>
      </c>
      <c r="X222" s="64">
        <f>IF([1]TX_Counties_FY22_Income_Limits!W222&gt;[1]WAIVER_TX_Counties_FY22!X$2,[1]TX_Counties_FY22_Income_Limits!W222,IF([1]TX_Counties_FY22_Income_Limits!W222&lt;[1]WAIVER_TX_Counties_FY22!X$2,[1]WAIVER_TX_Counties_FY22!X$2,IF([1]TX_Counties_FY22_Income_Limits!W222=[1]WAIVER_TX_Counties_FY22!X$2,[1]TX_Counties_FY22_Income_Limits!W222)))</f>
        <v>106672</v>
      </c>
      <c r="Y222" s="64">
        <f>IF([1]TX_Counties_FY22_Income_Limits!X222&gt;[1]WAIVER_TX_Counties_FY22!Y$2,[1]TX_Counties_FY22_Income_Limits!X222,IF([1]TX_Counties_FY22_Income_Limits!X222&lt;[1]WAIVER_TX_Counties_FY22!Y$2,[1]WAIVER_TX_Counties_FY22!Y$2,IF([1]TX_Counties_FY22_Income_Limits!X222=[1]WAIVER_TX_Counties_FY22!Y$2,[1]TX_Counties_FY22_Income_Limits!X222)))</f>
        <v>110288</v>
      </c>
      <c r="Z222" s="64">
        <f>IF([1]TX_Counties_FY22_Income_Limits!Y222&gt;[1]WAIVER_TX_Counties_FY22!Z$2,[1]TX_Counties_FY22_Income_Limits!Y222,IF([1]TX_Counties_FY22_Income_Limits!Y222&lt;[1]WAIVER_TX_Counties_FY22!Z$2,[1]WAIVER_TX_Counties_FY22!Z$2,IF([1]TX_Counties_FY22_Income_Limits!Y222=[1]WAIVER_TX_Counties_FY22!Z$2,[1]TX_Counties_FY22_Income_Limits!Y222)))</f>
        <v>113904</v>
      </c>
      <c r="AA222" s="64">
        <f>IF([1]TX_Counties_FY22_Income_Limits!Z222&gt;[1]WAIVER_TX_Counties_FY22!AA$2,[1]TX_Counties_FY22_Income_Limits!Z222,IF([1]TX_Counties_FY22_Income_Limits!Z222&lt;[1]WAIVER_TX_Counties_FY22!AA$2,[1]WAIVER_TX_Counties_FY22!AA$2,IF([1]TX_Counties_FY22_Income_Limits!Z222=[1]WAIVER_TX_Counties_FY22!AA$2,[1]TX_Counties_FY22_Income_Limits!Z222)))</f>
        <v>117520</v>
      </c>
      <c r="AB222" s="64">
        <f>IF([1]TX_Counties_FY22_Income_Limits!AA222&gt;[1]WAIVER_TX_Counties_FY22!AB$2,[1]TX_Counties_FY22_Income_Limits!AA222,IF([1]TX_Counties_FY22_Income_Limits!AA222&lt;[1]WAIVER_TX_Counties_FY22!AB$2,[1]WAIVER_TX_Counties_FY22!AB$2,IF([1]TX_Counties_FY22_Income_Limits!AA222=[1]WAIVER_TX_Counties_FY22!AB$2,[1]TX_Counties_FY22_Income_Limits!AA222)))</f>
        <v>121136</v>
      </c>
      <c r="AC222" s="64">
        <f>IF([1]TX_Counties_FY22_Income_Limits!AB222&gt;[1]WAIVER_TX_Counties_FY22!AC$2,[1]TX_Counties_FY22_Income_Limits!AB222,IF([1]TX_Counties_FY22_Income_Limits!AB222&lt;[1]WAIVER_TX_Counties_FY22!AC$2,[1]WAIVER_TX_Counties_FY22!AC$2,IF([1]TX_Counties_FY22_Income_Limits!AB222=[1]WAIVER_TX_Counties_FY22!AC$2,[1]TX_Counties_FY22_Income_Limits!AB222)))</f>
        <v>31650</v>
      </c>
      <c r="AD222" s="64">
        <f>IF([1]TX_Counties_FY22_Income_Limits!AC222&gt;[1]WAIVER_TX_Counties_FY22!AD$2,[1]TX_Counties_FY22_Income_Limits!AC222,IF([1]TX_Counties_FY22_Income_Limits!AC222&lt;[1]WAIVER_TX_Counties_FY22!AD$2,[1]WAIVER_TX_Counties_FY22!AD$2,IF([1]TX_Counties_FY22_Income_Limits!AC222=[1]WAIVER_TX_Counties_FY22!AD$2,[1]TX_Counties_FY22_Income_Limits!AC222)))</f>
        <v>36200</v>
      </c>
      <c r="AE222" s="64">
        <f>IF([1]TX_Counties_FY22_Income_Limits!AD222&gt;[1]WAIVER_TX_Counties_FY22!AE$2,[1]TX_Counties_FY22_Income_Limits!AD222,IF([1]TX_Counties_FY22_Income_Limits!AD222&lt;[1]WAIVER_TX_Counties_FY22!AE$2,[1]WAIVER_TX_Counties_FY22!AE$2,IF([1]TX_Counties_FY22_Income_Limits!AD222=[1]WAIVER_TX_Counties_FY22!AE$2,[1]TX_Counties_FY22_Income_Limits!AD222)))</f>
        <v>40700</v>
      </c>
      <c r="AF222" s="64">
        <f>IF([1]TX_Counties_FY22_Income_Limits!AE222&gt;[1]WAIVER_TX_Counties_FY22!AF$2,[1]TX_Counties_FY22_Income_Limits!AE222,IF([1]TX_Counties_FY22_Income_Limits!AE222&lt;[1]WAIVER_TX_Counties_FY22!AF$2,[1]WAIVER_TX_Counties_FY22!AF$2,IF([1]TX_Counties_FY22_Income_Limits!AE222=[1]WAIVER_TX_Counties_FY22!AF$2,[1]TX_Counties_FY22_Income_Limits!AE222)))</f>
        <v>45200</v>
      </c>
      <c r="AG222" s="64">
        <f>IF([1]TX_Counties_FY22_Income_Limits!AF222&gt;[1]WAIVER_TX_Counties_FY22!AG$2,[1]TX_Counties_FY22_Income_Limits!AF222,IF([1]TX_Counties_FY22_Income_Limits!AF222&lt;[1]WAIVER_TX_Counties_FY22!AG$2,[1]WAIVER_TX_Counties_FY22!AG$2,IF([1]TX_Counties_FY22_Income_Limits!AF222=[1]WAIVER_TX_Counties_FY22!AG$2,[1]TX_Counties_FY22_Income_Limits!AF222)))</f>
        <v>48850</v>
      </c>
      <c r="AH222" s="64">
        <f>IF([1]TX_Counties_FY22_Income_Limits!AG222&gt;[1]WAIVER_TX_Counties_FY22!AH$2,[1]TX_Counties_FY22_Income_Limits!AG222,IF([1]TX_Counties_FY22_Income_Limits!AG222&lt;[1]WAIVER_TX_Counties_FY22!AH$2,[1]WAIVER_TX_Counties_FY22!AH$2,IF([1]TX_Counties_FY22_Income_Limits!AG222=[1]WAIVER_TX_Counties_FY22!AH$2,[1]TX_Counties_FY22_Income_Limits!AG222)))</f>
        <v>52450</v>
      </c>
      <c r="AI222" s="64">
        <f>IF([1]TX_Counties_FY22_Income_Limits!AH222&gt;[1]WAIVER_TX_Counties_FY22!AI$2,[1]TX_Counties_FY22_Income_Limits!AH222,IF([1]TX_Counties_FY22_Income_Limits!AH222&lt;[1]WAIVER_TX_Counties_FY22!AI$2,[1]WAIVER_TX_Counties_FY22!AI$2,IF([1]TX_Counties_FY22_Income_Limits!AH222=[1]WAIVER_TX_Counties_FY22!AI$2,[1]TX_Counties_FY22_Income_Limits!AH222)))</f>
        <v>56050</v>
      </c>
      <c r="AJ222" s="64">
        <f>IF([1]TX_Counties_FY22_Income_Limits!AI222&gt;[1]WAIVER_TX_Counties_FY22!AJ$2,[1]TX_Counties_FY22_Income_Limits!AI222,IF([1]TX_Counties_FY22_Income_Limits!AI222&lt;[1]WAIVER_TX_Counties_FY22!AJ$2,[1]WAIVER_TX_Counties_FY22!AJ$2,IF([1]TX_Counties_FY22_Income_Limits!AI222=[1]WAIVER_TX_Counties_FY22!AJ$2,[1]TX_Counties_FY22_Income_Limits!AI222)))</f>
        <v>59700</v>
      </c>
      <c r="AK222" s="64">
        <f>IF([1]TX_Counties_FY22_Income_Limits!AJ222&gt;[1]WAIVER_TX_Counties_FY22!AK$2,[1]TX_Counties_FY22_Income_Limits!AJ222,IF([1]TX_Counties_FY22_Income_Limits!AJ222&lt;[1]WAIVER_TX_Counties_FY22!AK$2,[1]WAIVER_TX_Counties_FY22!AK$2,IF([1]TX_Counties_FY22_Income_Limits!AJ222=[1]WAIVER_TX_Counties_FY22!AK$2,[1]TX_Counties_FY22_Income_Limits!AJ222)))</f>
        <v>63279.999999999993</v>
      </c>
      <c r="AL222" s="64">
        <f>IF([1]TX_Counties_FY22_Income_Limits!AK222&gt;[1]WAIVER_TX_Counties_FY22!AL$2,[1]TX_Counties_FY22_Income_Limits!AK222,IF([1]TX_Counties_FY22_Income_Limits!AK222&lt;[1]WAIVER_TX_Counties_FY22!AL$2,[1]WAIVER_TX_Counties_FY22!AL$2,IF([1]TX_Counties_FY22_Income_Limits!AK222=[1]WAIVER_TX_Counties_FY22!AL$2,[1]TX_Counties_FY22_Income_Limits!AK222)))</f>
        <v>66896</v>
      </c>
      <c r="AM222" s="64">
        <f>IF([1]TX_Counties_FY22_Income_Limits!AL222&gt;[1]WAIVER_TX_Counties_FY22!AM$2,[1]TX_Counties_FY22_Income_Limits!AL222,IF([1]TX_Counties_FY22_Income_Limits!AL222&lt;[1]WAIVER_TX_Counties_FY22!AM$2,[1]WAIVER_TX_Counties_FY22!AM$2,IF([1]TX_Counties_FY22_Income_Limits!AL222=[1]WAIVER_TX_Counties_FY22!AM$2,[1]TX_Counties_FY22_Income_Limits!AL222)))</f>
        <v>70512</v>
      </c>
      <c r="AN222" s="64">
        <f>IF([1]TX_Counties_FY22_Income_Limits!AM222&gt;[1]WAIVER_TX_Counties_FY22!AN$2,[1]TX_Counties_FY22_Income_Limits!AM222,IF([1]TX_Counties_FY22_Income_Limits!AM222&lt;[1]WAIVER_TX_Counties_FY22!AN$2,[1]WAIVER_TX_Counties_FY22!AN$2,IF([1]TX_Counties_FY22_Income_Limits!AM222=[1]WAIVER_TX_Counties_FY22!AN$2,[1]TX_Counties_FY22_Income_Limits!AM222)))</f>
        <v>74128</v>
      </c>
      <c r="AO222" s="64">
        <f>IF([1]TX_Counties_FY22_Income_Limits!AN222&gt;[1]WAIVER_TX_Counties_FY22!AO$2,[1]TX_Counties_FY22_Income_Limits!AN222,IF([1]TX_Counties_FY22_Income_Limits!AN222&lt;[1]WAIVER_TX_Counties_FY22!AO$2,[1]WAIVER_TX_Counties_FY22!AO$2,IF([1]TX_Counties_FY22_Income_Limits!AN222=[1]WAIVER_TX_Counties_FY22!AO$2,[1]TX_Counties_FY22_Income_Limits!AN222)))</f>
        <v>77744</v>
      </c>
      <c r="AP222" s="64">
        <f>IF([1]TX_Counties_FY22_Income_Limits!AO222&gt;[1]WAIVER_TX_Counties_FY22!AP$2,[1]TX_Counties_FY22_Income_Limits!AO222,IF([1]TX_Counties_FY22_Income_Limits!AO222&lt;[1]WAIVER_TX_Counties_FY22!AP$2,[1]WAIVER_TX_Counties_FY22!AP$2,IF([1]TX_Counties_FY22_Income_Limits!AO222=[1]WAIVER_TX_Counties_FY22!AP$2,[1]TX_Counties_FY22_Income_Limits!AO222)))</f>
        <v>81360</v>
      </c>
      <c r="AQ222" s="64">
        <f>IF([1]TX_Counties_FY22_Income_Limits!AP222&gt;[1]WAIVER_TX_Counties_FY22!AQ$2,[1]TX_Counties_FY22_Income_Limits!AP222,IF([1]TX_Counties_FY22_Income_Limits!AP222&lt;[1]WAIVER_TX_Counties_FY22!AQ$2,[1]WAIVER_TX_Counties_FY22!AQ$2,IF([1]TX_Counties_FY22_Income_Limits!AP222=[1]WAIVER_TX_Counties_FY22!AQ$2,[1]TX_Counties_FY22_Income_Limits!AP222)))</f>
        <v>84976</v>
      </c>
      <c r="AR222" s="64">
        <f>IF([1]TX_Counties_FY22_Income_Limits!AQ222&gt;[1]WAIVER_TX_Counties_FY22!AR$2,[1]TX_Counties_FY22_Income_Limits!AQ222,IF([1]TX_Counties_FY22_Income_Limits!AQ222&lt;[1]WAIVER_TX_Counties_FY22!AR$2,[1]WAIVER_TX_Counties_FY22!AR$2,IF([1]TX_Counties_FY22_Income_Limits!AQ222=[1]WAIVER_TX_Counties_FY22!AR$2,[1]TX_Counties_FY22_Income_Limits!AQ222)))</f>
        <v>88592</v>
      </c>
      <c r="AS222" s="64">
        <f>IF([1]TX_Counties_FY22_Income_Limits!AR222&gt;[1]WAIVER_TX_Counties_FY22!AS$2,[1]TX_Counties_FY22_Income_Limits!AR222,IF([1]TX_Counties_FY22_Income_Limits!AR222&lt;[1]WAIVER_TX_Counties_FY22!AS$2,[1]WAIVER_TX_Counties_FY22!AS$2,IF([1]TX_Counties_FY22_Income_Limits!AR222=[1]WAIVER_TX_Counties_FY22!AS$2,[1]TX_Counties_FY22_Income_Limits!AR222)))</f>
        <v>92208</v>
      </c>
      <c r="AT222" s="64">
        <f>IF([1]TX_Counties_FY22_Income_Limits!AS222&gt;[1]WAIVER_TX_Counties_FY22!AT$2,[1]TX_Counties_FY22_Income_Limits!AS222,IF([1]TX_Counties_FY22_Income_Limits!AS222&lt;[1]WAIVER_TX_Counties_FY22!AT$2,[1]WAIVER_TX_Counties_FY22!AT$2,IF([1]TX_Counties_FY22_Income_Limits!AS222=[1]WAIVER_TX_Counties_FY22!AT$2,[1]TX_Counties_FY22_Income_Limits!AS222)))</f>
        <v>95824</v>
      </c>
      <c r="AU222" s="64">
        <f>IF([1]TX_Counties_FY22_Income_Limits!AT222&gt;[1]WAIVER_TX_Counties_FY22!AU$2,[1]TX_Counties_FY22_Income_Limits!AT222,IF([1]TX_Counties_FY22_Income_Limits!AT222&lt;[1]WAIVER_TX_Counties_FY22!AU$2,[1]WAIVER_TX_Counties_FY22!AU$2,IF([1]TX_Counties_FY22_Income_Limits!AT222=[1]WAIVER_TX_Counties_FY22!AU$2,[1]TX_Counties_FY22_Income_Limits!AT222)))</f>
        <v>99440</v>
      </c>
      <c r="AV222" s="64">
        <f>IF([1]TX_Counties_FY22_Income_Limits!AU222&gt;[1]WAIVER_TX_Counties_FY22!AV$2,[1]TX_Counties_FY22_Income_Limits!AU222,IF([1]TX_Counties_FY22_Income_Limits!AU222&lt;[1]WAIVER_TX_Counties_FY22!AV$2,[1]WAIVER_TX_Counties_FY22!AV$2,IF([1]TX_Counties_FY22_Income_Limits!AU222=[1]WAIVER_TX_Counties_FY22!AV$2,[1]TX_Counties_FY22_Income_Limits!AU222)))</f>
        <v>103056</v>
      </c>
      <c r="AW222" s="64">
        <f>IF([1]TX_Counties_FY22_Income_Limits!AV222&gt;[1]WAIVER_TX_Counties_FY22!AW$2,[1]TX_Counties_FY22_Income_Limits!AV222,IF([1]TX_Counties_FY22_Income_Limits!AV222&lt;[1]WAIVER_TX_Counties_FY22!AW$2,[1]WAIVER_TX_Counties_FY22!AW$2,IF([1]TX_Counties_FY22_Income_Limits!AV222=[1]WAIVER_TX_Counties_FY22!AW$2,[1]TX_Counties_FY22_Income_Limits!AV222)))</f>
        <v>106672</v>
      </c>
      <c r="AX222" s="64">
        <f>IF([1]TX_Counties_FY22_Income_Limits!AW222&gt;[1]WAIVER_TX_Counties_FY22!AX$2,[1]TX_Counties_FY22_Income_Limits!AW222,IF([1]TX_Counties_FY22_Income_Limits!AW222&lt;[1]WAIVER_TX_Counties_FY22!AX$2,[1]WAIVER_TX_Counties_FY22!AX$2,IF([1]TX_Counties_FY22_Income_Limits!AW222=[1]WAIVER_TX_Counties_FY22!AX$2,[1]TX_Counties_FY22_Income_Limits!AW222)))</f>
        <v>110288</v>
      </c>
      <c r="AY222" s="64">
        <f>IF([1]TX_Counties_FY22_Income_Limits!AX222&gt;[1]WAIVER_TX_Counties_FY22!AY$2,[1]TX_Counties_FY22_Income_Limits!AX222,IF([1]TX_Counties_FY22_Income_Limits!AX222&lt;[1]WAIVER_TX_Counties_FY22!AY$2,[1]WAIVER_TX_Counties_FY22!AY$2,IF([1]TX_Counties_FY22_Income_Limits!AX222=[1]WAIVER_TX_Counties_FY22!AY$2,[1]TX_Counties_FY22_Income_Limits!AX222)))</f>
        <v>113904</v>
      </c>
      <c r="AZ222" s="64">
        <f>IF([1]TX_Counties_FY22_Income_Limits!AY222&gt;[1]WAIVER_TX_Counties_FY22!AZ$2,[1]TX_Counties_FY22_Income_Limits!AY222,IF([1]TX_Counties_FY22_Income_Limits!AY222&lt;[1]WAIVER_TX_Counties_FY22!AZ$2,[1]WAIVER_TX_Counties_FY22!AZ$2,IF([1]TX_Counties_FY22_Income_Limits!AY222=[1]WAIVER_TX_Counties_FY22!AZ$2,[1]TX_Counties_FY22_Income_Limits!AY222)))</f>
        <v>117520</v>
      </c>
      <c r="BA222" s="64">
        <f>IF([1]TX_Counties_FY22_Income_Limits!AZ222&gt;[1]WAIVER_TX_Counties_FY22!BA$2,[1]TX_Counties_FY22_Income_Limits!AZ222,IF([1]TX_Counties_FY22_Income_Limits!AZ222&lt;[1]WAIVER_TX_Counties_FY22!BA$2,[1]WAIVER_TX_Counties_FY22!BA$2,IF([1]TX_Counties_FY22_Income_Limits!AZ222=[1]WAIVER_TX_Counties_FY22!BA$2,[1]TX_Counties_FY22_Income_Limits!AZ222)))</f>
        <v>121136</v>
      </c>
      <c r="BB222" s="64">
        <f>IF([1]TX_Counties_FY22_Income_Limits!BA222&gt;[1]WAIVER_TX_Counties_FY22!BB$2,[1]TX_Counties_FY22_Income_Limits!BA222,IF([1]TX_Counties_FY22_Income_Limits!BA222&lt;[1]WAIVER_TX_Counties_FY22!BB$2,[1]WAIVER_TX_Counties_FY22!BB$2,IF([1]TX_Counties_FY22_Income_Limits!BA222=[1]WAIVER_TX_Counties_FY22!BB$2,[1]TX_Counties_FY22_Income_Limits!BA222)))</f>
        <v>50650</v>
      </c>
      <c r="BC222" s="64">
        <f>IF([1]TX_Counties_FY22_Income_Limits!BB222&gt;[1]WAIVER_TX_Counties_FY22!BC$2,[1]TX_Counties_FY22_Income_Limits!BB222,IF([1]TX_Counties_FY22_Income_Limits!BB222&lt;[1]WAIVER_TX_Counties_FY22!BC$2,[1]WAIVER_TX_Counties_FY22!BC$2,IF([1]TX_Counties_FY22_Income_Limits!BB222=[1]WAIVER_TX_Counties_FY22!BC$2,[1]TX_Counties_FY22_Income_Limits!BB222)))</f>
        <v>57850</v>
      </c>
      <c r="BD222" s="64">
        <f>IF([1]TX_Counties_FY22_Income_Limits!BC222&gt;[1]WAIVER_TX_Counties_FY22!BD$2,[1]TX_Counties_FY22_Income_Limits!BC222,IF([1]TX_Counties_FY22_Income_Limits!BC222&lt;[1]WAIVER_TX_Counties_FY22!BD$2,[1]WAIVER_TX_Counties_FY22!BD$2,IF([1]TX_Counties_FY22_Income_Limits!BC222=[1]WAIVER_TX_Counties_FY22!BD$2,[1]TX_Counties_FY22_Income_Limits!BC222)))</f>
        <v>65100</v>
      </c>
      <c r="BE222" s="64">
        <f>IF([1]TX_Counties_FY22_Income_Limits!BD222&gt;[1]WAIVER_TX_Counties_FY22!BE$2,[1]TX_Counties_FY22_Income_Limits!BD222,IF([1]TX_Counties_FY22_Income_Limits!BD222&lt;[1]WAIVER_TX_Counties_FY22!BE$2,[1]WAIVER_TX_Counties_FY22!BE$2,IF([1]TX_Counties_FY22_Income_Limits!BD222=[1]WAIVER_TX_Counties_FY22!BE$2,[1]TX_Counties_FY22_Income_Limits!BD222)))</f>
        <v>72300</v>
      </c>
      <c r="BF222" s="64">
        <f>IF([1]TX_Counties_FY22_Income_Limits!BE222&gt;[1]WAIVER_TX_Counties_FY22!BF$2,[1]TX_Counties_FY22_Income_Limits!BE222,IF([1]TX_Counties_FY22_Income_Limits!BE222&lt;[1]WAIVER_TX_Counties_FY22!BF$2,[1]WAIVER_TX_Counties_FY22!BF$2,IF([1]TX_Counties_FY22_Income_Limits!BE222=[1]WAIVER_TX_Counties_FY22!BF$2,[1]TX_Counties_FY22_Income_Limits!BE222)))</f>
        <v>78100</v>
      </c>
      <c r="BG222" s="64">
        <f>IF([1]TX_Counties_FY22_Income_Limits!BF222&gt;[1]WAIVER_TX_Counties_FY22!BG$2,[1]TX_Counties_FY22_Income_Limits!BF222,IF([1]TX_Counties_FY22_Income_Limits!BF222&lt;[1]WAIVER_TX_Counties_FY22!BG$2,[1]WAIVER_TX_Counties_FY22!BG$2,IF([1]TX_Counties_FY22_Income_Limits!BF222=[1]WAIVER_TX_Counties_FY22!BG$2,[1]TX_Counties_FY22_Income_Limits!BF222)))</f>
        <v>83900</v>
      </c>
      <c r="BH222" s="64">
        <f>IF([1]TX_Counties_FY22_Income_Limits!BG222&gt;[1]WAIVER_TX_Counties_FY22!BH$2,[1]TX_Counties_FY22_Income_Limits!BG222,IF([1]TX_Counties_FY22_Income_Limits!BG222&lt;[1]WAIVER_TX_Counties_FY22!BH$2,[1]WAIVER_TX_Counties_FY22!BH$2,IF([1]TX_Counties_FY22_Income_Limits!BG222=[1]WAIVER_TX_Counties_FY22!BH$2,[1]TX_Counties_FY22_Income_Limits!BG222)))</f>
        <v>89700</v>
      </c>
      <c r="BI222" s="64">
        <f>IF([1]TX_Counties_FY22_Income_Limits!BH222&gt;[1]WAIVER_TX_Counties_FY22!BI$2,[1]TX_Counties_FY22_Income_Limits!BH222,IF([1]TX_Counties_FY22_Income_Limits!BH222&lt;[1]WAIVER_TX_Counties_FY22!BI$2,[1]WAIVER_TX_Counties_FY22!BI$2,IF([1]TX_Counties_FY22_Income_Limits!BH222=[1]WAIVER_TX_Counties_FY22!BI$2,[1]TX_Counties_FY22_Income_Limits!BH222)))</f>
        <v>95450</v>
      </c>
      <c r="BJ222" s="64">
        <f>IF([1]TX_Counties_FY22_Income_Limits!BI222&gt;[1]WAIVER_TX_Counties_FY22!BJ$2,[1]TX_Counties_FY22_Income_Limits!BI222,IF([1]TX_Counties_FY22_Income_Limits!BI222&lt;[1]WAIVER_TX_Counties_FY22!BJ$2,[1]WAIVER_TX_Counties_FY22!BJ$2,IF([1]TX_Counties_FY22_Income_Limits!BI222=[1]WAIVER_TX_Counties_FY22!BJ$2,[1]TX_Counties_FY22_Income_Limits!BI222)))</f>
        <v>101220</v>
      </c>
      <c r="BK222" s="64">
        <f>IF([1]TX_Counties_FY22_Income_Limits!BJ222&gt;[1]WAIVER_TX_Counties_FY22!BK$2,[1]TX_Counties_FY22_Income_Limits!BJ222,IF([1]TX_Counties_FY22_Income_Limits!BJ222&lt;[1]WAIVER_TX_Counties_FY22!BK$2,[1]WAIVER_TX_Counties_FY22!BK$2,IF([1]TX_Counties_FY22_Income_Limits!BJ222=[1]WAIVER_TX_Counties_FY22!BK$2,[1]TX_Counties_FY22_Income_Limits!BJ222)))</f>
        <v>107004</v>
      </c>
      <c r="BL222" s="64">
        <f>IF([1]TX_Counties_FY22_Income_Limits!BK222&gt;[1]WAIVER_TX_Counties_FY22!BL$2,[1]TX_Counties_FY22_Income_Limits!BK222,IF([1]TX_Counties_FY22_Income_Limits!BK222&lt;[1]WAIVER_TX_Counties_FY22!BL$2,[1]WAIVER_TX_Counties_FY22!BL$2,IF([1]TX_Counties_FY22_Income_Limits!BK222=[1]WAIVER_TX_Counties_FY22!BL$2,[1]TX_Counties_FY22_Income_Limits!BK222)))</f>
        <v>112788</v>
      </c>
      <c r="BM222" s="64">
        <f>IF([1]TX_Counties_FY22_Income_Limits!BL222&gt;[1]WAIVER_TX_Counties_FY22!BM$2,[1]TX_Counties_FY22_Income_Limits!BL222,IF([1]TX_Counties_FY22_Income_Limits!BL222&lt;[1]WAIVER_TX_Counties_FY22!BM$2,[1]WAIVER_TX_Counties_FY22!BM$2,IF([1]TX_Counties_FY22_Income_Limits!BL222=[1]WAIVER_TX_Counties_FY22!BM$2,[1]TX_Counties_FY22_Income_Limits!BL222)))</f>
        <v>118572</v>
      </c>
      <c r="BN222" s="64">
        <f>IF([1]TX_Counties_FY22_Income_Limits!BM222&gt;[1]WAIVER_TX_Counties_FY22!BN$2,[1]TX_Counties_FY22_Income_Limits!BM222,IF([1]TX_Counties_FY22_Income_Limits!BM222&lt;[1]WAIVER_TX_Counties_FY22!BN$2,[1]WAIVER_TX_Counties_FY22!BN$2,IF([1]TX_Counties_FY22_Income_Limits!BM222=[1]WAIVER_TX_Counties_FY22!BN$2,[1]TX_Counties_FY22_Income_Limits!BM222)))</f>
        <v>124356</v>
      </c>
      <c r="BO222" s="64">
        <f>IF([1]TX_Counties_FY22_Income_Limits!BN222&gt;[1]WAIVER_TX_Counties_FY22!BO$2,[1]TX_Counties_FY22_Income_Limits!BN222,IF([1]TX_Counties_FY22_Income_Limits!BN222&lt;[1]WAIVER_TX_Counties_FY22!BO$2,[1]WAIVER_TX_Counties_FY22!BO$2,IF([1]TX_Counties_FY22_Income_Limits!BN222=[1]WAIVER_TX_Counties_FY22!BO$2,[1]TX_Counties_FY22_Income_Limits!BN222)))</f>
        <v>130140</v>
      </c>
      <c r="BP222" s="64">
        <f>IF([1]TX_Counties_FY22_Income_Limits!BO222&gt;[1]WAIVER_TX_Counties_FY22!BP$2,[1]TX_Counties_FY22_Income_Limits!BO222,IF([1]TX_Counties_FY22_Income_Limits!BO222&lt;[1]WAIVER_TX_Counties_FY22!BP$2,[1]WAIVER_TX_Counties_FY22!BP$2,IF([1]TX_Counties_FY22_Income_Limits!BO222=[1]WAIVER_TX_Counties_FY22!BP$2,[1]TX_Counties_FY22_Income_Limits!BO222)))</f>
        <v>135924</v>
      </c>
      <c r="BQ222" s="64">
        <f>IF([1]TX_Counties_FY22_Income_Limits!BP222&gt;[1]WAIVER_TX_Counties_FY22!BQ$2,[1]TX_Counties_FY22_Income_Limits!BP222,IF([1]TX_Counties_FY22_Income_Limits!BP222&lt;[1]WAIVER_TX_Counties_FY22!BQ$2,[1]WAIVER_TX_Counties_FY22!BQ$2,IF([1]TX_Counties_FY22_Income_Limits!BP222=[1]WAIVER_TX_Counties_FY22!BQ$2,[1]TX_Counties_FY22_Income_Limits!BP222)))</f>
        <v>141708</v>
      </c>
      <c r="BR222" s="64">
        <f>IF([1]TX_Counties_FY22_Income_Limits!BQ222&gt;[1]WAIVER_TX_Counties_FY22!BR$2,[1]TX_Counties_FY22_Income_Limits!BQ222,IF([1]TX_Counties_FY22_Income_Limits!BQ222&lt;[1]WAIVER_TX_Counties_FY22!BR$2,[1]WAIVER_TX_Counties_FY22!BR$2,IF([1]TX_Counties_FY22_Income_Limits!BQ222=[1]WAIVER_TX_Counties_FY22!BR$2,[1]TX_Counties_FY22_Income_Limits!BQ222)))</f>
        <v>147492</v>
      </c>
      <c r="BS222" s="64">
        <f>IF([1]TX_Counties_FY22_Income_Limits!BR222&gt;[1]WAIVER_TX_Counties_FY22!BS$2,[1]TX_Counties_FY22_Income_Limits!BR222,IF([1]TX_Counties_FY22_Income_Limits!BR222&lt;[1]WAIVER_TX_Counties_FY22!BS$2,[1]WAIVER_TX_Counties_FY22!BS$2,IF([1]TX_Counties_FY22_Income_Limits!BR222=[1]WAIVER_TX_Counties_FY22!BS$2,[1]TX_Counties_FY22_Income_Limits!BR222)))</f>
        <v>153276</v>
      </c>
      <c r="BT222" s="64">
        <f>IF([1]TX_Counties_FY22_Income_Limits!BS222&gt;[1]WAIVER_TX_Counties_FY22!BT$2,[1]TX_Counties_FY22_Income_Limits!BS222,IF([1]TX_Counties_FY22_Income_Limits!BS222&lt;[1]WAIVER_TX_Counties_FY22!BT$2,[1]WAIVER_TX_Counties_FY22!BT$2,IF([1]TX_Counties_FY22_Income_Limits!BS222=[1]WAIVER_TX_Counties_FY22!BT$2,[1]TX_Counties_FY22_Income_Limits!BS222)))</f>
        <v>159060</v>
      </c>
      <c r="BU222" s="64">
        <f>IF([1]TX_Counties_FY22_Income_Limits!BT222&gt;[1]WAIVER_TX_Counties_FY22!BU$2,[1]TX_Counties_FY22_Income_Limits!BT222,IF([1]TX_Counties_FY22_Income_Limits!BT222&lt;[1]WAIVER_TX_Counties_FY22!BU$2,[1]WAIVER_TX_Counties_FY22!BU$2,IF([1]TX_Counties_FY22_Income_Limits!BT222=[1]WAIVER_TX_Counties_FY22!BU$2,[1]TX_Counties_FY22_Income_Limits!BT222)))</f>
        <v>164844</v>
      </c>
      <c r="BV222" s="64">
        <f>IF([1]TX_Counties_FY22_Income_Limits!BU222&gt;[1]WAIVER_TX_Counties_FY22!BV$2,[1]TX_Counties_FY22_Income_Limits!BU222,IF([1]TX_Counties_FY22_Income_Limits!BU222&lt;[1]WAIVER_TX_Counties_FY22!BV$2,[1]WAIVER_TX_Counties_FY22!BV$2,IF([1]TX_Counties_FY22_Income_Limits!BU222=[1]WAIVER_TX_Counties_FY22!BV$2,[1]TX_Counties_FY22_Income_Limits!BU222)))</f>
        <v>170628</v>
      </c>
      <c r="BW222" s="64">
        <f>IF([1]TX_Counties_FY22_Income_Limits!BV222&gt;[1]WAIVER_TX_Counties_FY22!BW$2,[1]TX_Counties_FY22_Income_Limits!BV222,IF([1]TX_Counties_FY22_Income_Limits!BV222&lt;[1]WAIVER_TX_Counties_FY22!BW$2,[1]WAIVER_TX_Counties_FY22!BW$2,IF([1]TX_Counties_FY22_Income_Limits!BV222=[1]WAIVER_TX_Counties_FY22!BW$2,[1]TX_Counties_FY22_Income_Limits!BV222)))</f>
        <v>176412</v>
      </c>
      <c r="BX222" s="64">
        <f>IF([1]TX_Counties_FY22_Income_Limits!BW222&gt;[1]WAIVER_TX_Counties_FY22!BX$2,[1]TX_Counties_FY22_Income_Limits!BW222,IF([1]TX_Counties_FY22_Income_Limits!BW222&lt;[1]WAIVER_TX_Counties_FY22!BX$2,[1]WAIVER_TX_Counties_FY22!BX$2,IF([1]TX_Counties_FY22_Income_Limits!BW222=[1]WAIVER_TX_Counties_FY22!BX$2,[1]TX_Counties_FY22_Income_Limits!BW222)))</f>
        <v>182196</v>
      </c>
      <c r="BY222" s="64">
        <f>IF([1]TX_Counties_FY22_Income_Limits!BX222&gt;[1]WAIVER_TX_Counties_FY22!BY$2,[1]TX_Counties_FY22_Income_Limits!BX222,IF([1]TX_Counties_FY22_Income_Limits!BX222&lt;[1]WAIVER_TX_Counties_FY22!BY$2,[1]WAIVER_TX_Counties_FY22!BY$2,IF([1]TX_Counties_FY22_Income_Limits!BX222=[1]WAIVER_TX_Counties_FY22!BY$2,[1]TX_Counties_FY22_Income_Limits!BX222)))</f>
        <v>187980</v>
      </c>
      <c r="BZ222" s="64">
        <f>IF([1]TX_Counties_FY22_Income_Limits!BY222&gt;[1]WAIVER_TX_Counties_FY22!BZ$2,[1]TX_Counties_FY22_Income_Limits!BY222,IF([1]TX_Counties_FY22_Income_Limits!BY222&lt;[1]WAIVER_TX_Counties_FY22!BZ$2,[1]WAIVER_TX_Counties_FY22!BZ$2,IF([1]TX_Counties_FY22_Income_Limits!BY222=[1]WAIVER_TX_Counties_FY22!BZ$2,[1]TX_Counties_FY22_Income_Limits!BY222)))</f>
        <v>193764</v>
      </c>
      <c r="CA222" s="64">
        <f>IF([1]TX_Counties_FY22_Income_Limits!BZ222&gt;[1]WAIVER_TX_Counties_FY22!CA$2,[1]TX_Counties_FY22_Income_Limits!BZ222,IF([1]TX_Counties_FY22_Income_Limits!BZ222&lt;[1]WAIVER_TX_Counties_FY22!CA$2,[1]WAIVER_TX_Counties_FY22!CA$2,IF([1]TX_Counties_FY22_Income_Limits!BZ222=[1]WAIVER_TX_Counties_FY22!CA$2,[1]TX_Counties_FY22_Income_Limits!BZ222)))</f>
        <v>64609.999999999993</v>
      </c>
      <c r="CB222" s="64">
        <f>IF([1]TX_Counties_FY22_Income_Limits!CA222&gt;[1]WAIVER_TX_Counties_FY22!CB$2,[1]TX_Counties_FY22_Income_Limits!CA222,IF([1]TX_Counties_FY22_Income_Limits!CA222&lt;[1]WAIVER_TX_Counties_FY22!CB$2,[1]WAIVER_TX_Counties_FY22!CB$2,IF([1]TX_Counties_FY22_Income_Limits!CA222=[1]WAIVER_TX_Counties_FY22!CB$2,[1]TX_Counties_FY22_Income_Limits!CA222)))</f>
        <v>73840</v>
      </c>
      <c r="CC222" s="64">
        <f>IF([1]TX_Counties_FY22_Income_Limits!CB222&gt;[1]WAIVER_TX_Counties_FY22!CC$2,[1]TX_Counties_FY22_Income_Limits!CB222,IF([1]TX_Counties_FY22_Income_Limits!CB222&lt;[1]WAIVER_TX_Counties_FY22!CC$2,[1]WAIVER_TX_Counties_FY22!CC$2,IF([1]TX_Counties_FY22_Income_Limits!CB222=[1]WAIVER_TX_Counties_FY22!CC$2,[1]TX_Counties_FY22_Income_Limits!CB222)))</f>
        <v>83070</v>
      </c>
      <c r="CD222" s="64">
        <f>IF([1]TX_Counties_FY22_Income_Limits!CC222&gt;[1]WAIVER_TX_Counties_FY22!CD$2,[1]TX_Counties_FY22_Income_Limits!CC222,IF([1]TX_Counties_FY22_Income_Limits!CC222&lt;[1]WAIVER_TX_Counties_FY22!CD$2,[1]WAIVER_TX_Counties_FY22!CD$2,IF([1]TX_Counties_FY22_Income_Limits!CC222=[1]WAIVER_TX_Counties_FY22!CD$2,[1]TX_Counties_FY22_Income_Limits!CC222)))</f>
        <v>92300</v>
      </c>
      <c r="CE222" s="64">
        <f>IF([1]TX_Counties_FY22_Income_Limits!CD222&gt;[1]WAIVER_TX_Counties_FY22!CE$2,[1]TX_Counties_FY22_Income_Limits!CD222,IF([1]TX_Counties_FY22_Income_Limits!CD222&lt;[1]WAIVER_TX_Counties_FY22!CE$2,[1]WAIVER_TX_Counties_FY22!CE$2,IF([1]TX_Counties_FY22_Income_Limits!CD222=[1]WAIVER_TX_Counties_FY22!CE$2,[1]TX_Counties_FY22_Income_Limits!CD222)))</f>
        <v>99684</v>
      </c>
      <c r="CF222" s="64">
        <f>IF([1]TX_Counties_FY22_Income_Limits!CE222&gt;[1]WAIVER_TX_Counties_FY22!CF$2,[1]TX_Counties_FY22_Income_Limits!CE222,IF([1]TX_Counties_FY22_Income_Limits!CE222&lt;[1]WAIVER_TX_Counties_FY22!CF$2,[1]WAIVER_TX_Counties_FY22!CF$2,IF([1]TX_Counties_FY22_Income_Limits!CE222=[1]WAIVER_TX_Counties_FY22!CF$2,[1]TX_Counties_FY22_Income_Limits!CE222)))</f>
        <v>107067.99999999999</v>
      </c>
      <c r="CG222" s="64">
        <f>IF([1]TX_Counties_FY22_Income_Limits!CF222&gt;[1]WAIVER_TX_Counties_FY22!CG$2,[1]TX_Counties_FY22_Income_Limits!CF222,IF([1]TX_Counties_FY22_Income_Limits!CF222&lt;[1]WAIVER_TX_Counties_FY22!CG$2,[1]WAIVER_TX_Counties_FY22!CG$2,IF([1]TX_Counties_FY22_Income_Limits!CF222=[1]WAIVER_TX_Counties_FY22!CG$2,[1]TX_Counties_FY22_Income_Limits!CF222)))</f>
        <v>114452</v>
      </c>
      <c r="CH222" s="64">
        <f>IF([1]TX_Counties_FY22_Income_Limits!CG222&gt;[1]WAIVER_TX_Counties_FY22!CH$2,[1]TX_Counties_FY22_Income_Limits!CG222,IF([1]TX_Counties_FY22_Income_Limits!CG222&lt;[1]WAIVER_TX_Counties_FY22!CH$2,[1]WAIVER_TX_Counties_FY22!CH$2,IF([1]TX_Counties_FY22_Income_Limits!CG222=[1]WAIVER_TX_Counties_FY22!CH$2,[1]TX_Counties_FY22_Income_Limits!CG222)))</f>
        <v>121836</v>
      </c>
      <c r="CI222" s="64">
        <f>IF([1]TX_Counties_FY22_Income_Limits!CH222&gt;[1]WAIVER_TX_Counties_FY22!CI$2,[1]TX_Counties_FY22_Income_Limits!CH222,IF([1]TX_Counties_FY22_Income_Limits!CH222&lt;[1]WAIVER_TX_Counties_FY22!CI$2,[1]WAIVER_TX_Counties_FY22!CI$2,IF([1]TX_Counties_FY22_Income_Limits!CH222=[1]WAIVER_TX_Counties_FY22!CI$2,[1]TX_Counties_FY22_Income_Limits!CH222)))</f>
        <v>129219.99999999999</v>
      </c>
      <c r="CJ222" s="64">
        <f>IF([1]TX_Counties_FY22_Income_Limits!CI222&gt;[1]WAIVER_TX_Counties_FY22!CJ$2,[1]TX_Counties_FY22_Income_Limits!CI222,IF([1]TX_Counties_FY22_Income_Limits!CI222&lt;[1]WAIVER_TX_Counties_FY22!CJ$2,[1]WAIVER_TX_Counties_FY22!CJ$2,IF([1]TX_Counties_FY22_Income_Limits!CI222=[1]WAIVER_TX_Counties_FY22!CJ$2,[1]TX_Counties_FY22_Income_Limits!CI222)))</f>
        <v>136604</v>
      </c>
      <c r="CK222" s="64">
        <f>IF([1]TX_Counties_FY22_Income_Limits!CJ222&gt;[1]WAIVER_TX_Counties_FY22!CK$2,[1]TX_Counties_FY22_Income_Limits!CJ222,IF([1]TX_Counties_FY22_Income_Limits!CJ222&lt;[1]WAIVER_TX_Counties_FY22!CK$2,[1]WAIVER_TX_Counties_FY22!CK$2,IF([1]TX_Counties_FY22_Income_Limits!CJ222=[1]WAIVER_TX_Counties_FY22!CK$2,[1]TX_Counties_FY22_Income_Limits!CJ222)))</f>
        <v>143988</v>
      </c>
      <c r="CL222" s="64">
        <f>IF([1]TX_Counties_FY22_Income_Limits!CK222&gt;[1]WAIVER_TX_Counties_FY22!CL$2,[1]TX_Counties_FY22_Income_Limits!CK222,IF([1]TX_Counties_FY22_Income_Limits!CK222&lt;[1]WAIVER_TX_Counties_FY22!CL$2,[1]WAIVER_TX_Counties_FY22!CL$2,IF([1]TX_Counties_FY22_Income_Limits!CK222=[1]WAIVER_TX_Counties_FY22!CL$2,[1]TX_Counties_FY22_Income_Limits!CK222)))</f>
        <v>151372</v>
      </c>
      <c r="CM222" s="64">
        <f>IF([1]TX_Counties_FY22_Income_Limits!CL222&gt;[1]WAIVER_TX_Counties_FY22!CM$2,[1]TX_Counties_FY22_Income_Limits!CL222,IF([1]TX_Counties_FY22_Income_Limits!CL222&lt;[1]WAIVER_TX_Counties_FY22!CM$2,[1]WAIVER_TX_Counties_FY22!CM$2,IF([1]TX_Counties_FY22_Income_Limits!CL222=[1]WAIVER_TX_Counties_FY22!CM$2,[1]TX_Counties_FY22_Income_Limits!CL222)))</f>
        <v>158756</v>
      </c>
      <c r="CN222" s="64">
        <f>IF([1]TX_Counties_FY22_Income_Limits!CM222&gt;[1]WAIVER_TX_Counties_FY22!CN$2,[1]TX_Counties_FY22_Income_Limits!CM222,IF([1]TX_Counties_FY22_Income_Limits!CM222&lt;[1]WAIVER_TX_Counties_FY22!CN$2,[1]WAIVER_TX_Counties_FY22!CN$2,IF([1]TX_Counties_FY22_Income_Limits!CM222=[1]WAIVER_TX_Counties_FY22!CN$2,[1]TX_Counties_FY22_Income_Limits!CM222)))</f>
        <v>166140</v>
      </c>
      <c r="CO222" s="64">
        <f>IF([1]TX_Counties_FY22_Income_Limits!CN222&gt;[1]WAIVER_TX_Counties_FY22!CO$2,[1]TX_Counties_FY22_Income_Limits!CN222,IF([1]TX_Counties_FY22_Income_Limits!CN222&lt;[1]WAIVER_TX_Counties_FY22!CO$2,[1]WAIVER_TX_Counties_FY22!CO$2,IF([1]TX_Counties_FY22_Income_Limits!CN222=[1]WAIVER_TX_Counties_FY22!CO$2,[1]TX_Counties_FY22_Income_Limits!CN222)))</f>
        <v>173524</v>
      </c>
      <c r="CP222" s="64">
        <f>IF([1]TX_Counties_FY22_Income_Limits!CO222&gt;[1]WAIVER_TX_Counties_FY22!CP$2,[1]TX_Counties_FY22_Income_Limits!CO222,IF([1]TX_Counties_FY22_Income_Limits!CO222&lt;[1]WAIVER_TX_Counties_FY22!CP$2,[1]WAIVER_TX_Counties_FY22!CP$2,IF([1]TX_Counties_FY22_Income_Limits!CO222=[1]WAIVER_TX_Counties_FY22!CP$2,[1]TX_Counties_FY22_Income_Limits!CO222)))</f>
        <v>180908</v>
      </c>
      <c r="CQ222" s="64">
        <f>IF([1]TX_Counties_FY22_Income_Limits!CP222&gt;[1]WAIVER_TX_Counties_FY22!CQ$2,[1]TX_Counties_FY22_Income_Limits!CP222,IF([1]TX_Counties_FY22_Income_Limits!CP222&lt;[1]WAIVER_TX_Counties_FY22!CQ$2,[1]WAIVER_TX_Counties_FY22!CQ$2,IF([1]TX_Counties_FY22_Income_Limits!CP222=[1]WAIVER_TX_Counties_FY22!CQ$2,[1]TX_Counties_FY22_Income_Limits!CP222)))</f>
        <v>188292</v>
      </c>
      <c r="CR222" s="64">
        <f>IF([1]TX_Counties_FY22_Income_Limits!CQ222&gt;[1]WAIVER_TX_Counties_FY22!CR$2,[1]TX_Counties_FY22_Income_Limits!CQ222,IF([1]TX_Counties_FY22_Income_Limits!CQ222&lt;[1]WAIVER_TX_Counties_FY22!CR$2,[1]WAIVER_TX_Counties_FY22!CR$2,IF([1]TX_Counties_FY22_Income_Limits!CQ222=[1]WAIVER_TX_Counties_FY22!CR$2,[1]TX_Counties_FY22_Income_Limits!CQ222)))</f>
        <v>195676</v>
      </c>
      <c r="CS222" s="64">
        <f>IF([1]TX_Counties_FY22_Income_Limits!CR222&gt;[1]WAIVER_TX_Counties_FY22!CS$2,[1]TX_Counties_FY22_Income_Limits!CR222,IF([1]TX_Counties_FY22_Income_Limits!CR222&lt;[1]WAIVER_TX_Counties_FY22!CS$2,[1]WAIVER_TX_Counties_FY22!CS$2,IF([1]TX_Counties_FY22_Income_Limits!CR222=[1]WAIVER_TX_Counties_FY22!CS$2,[1]TX_Counties_FY22_Income_Limits!CR222)))</f>
        <v>203060</v>
      </c>
      <c r="CT222" s="64">
        <f>IF([1]TX_Counties_FY22_Income_Limits!CS222&gt;[1]WAIVER_TX_Counties_FY22!CT$2,[1]TX_Counties_FY22_Income_Limits!CS222,IF([1]TX_Counties_FY22_Income_Limits!CS222&lt;[1]WAIVER_TX_Counties_FY22!CT$2,[1]WAIVER_TX_Counties_FY22!CT$2,IF([1]TX_Counties_FY22_Income_Limits!CS222=[1]WAIVER_TX_Counties_FY22!CT$2,[1]TX_Counties_FY22_Income_Limits!CS222)))</f>
        <v>210444</v>
      </c>
      <c r="CU222" s="64">
        <f>IF([1]TX_Counties_FY22_Income_Limits!CT222&gt;[1]WAIVER_TX_Counties_FY22!CU$2,[1]TX_Counties_FY22_Income_Limits!CT222,IF([1]TX_Counties_FY22_Income_Limits!CT222&lt;[1]WAIVER_TX_Counties_FY22!CU$2,[1]WAIVER_TX_Counties_FY22!CU$2,IF([1]TX_Counties_FY22_Income_Limits!CT222=[1]WAIVER_TX_Counties_FY22!CU$2,[1]TX_Counties_FY22_Income_Limits!CT222)))</f>
        <v>217828</v>
      </c>
      <c r="CV222" s="64">
        <f>IF([1]TX_Counties_FY22_Income_Limits!CU222&gt;[1]WAIVER_TX_Counties_FY22!CV$2,[1]TX_Counties_FY22_Income_Limits!CU222,IF([1]TX_Counties_FY22_Income_Limits!CU222&lt;[1]WAIVER_TX_Counties_FY22!CV$2,[1]WAIVER_TX_Counties_FY22!CV$2,IF([1]TX_Counties_FY22_Income_Limits!CU222=[1]WAIVER_TX_Counties_FY22!CV$2,[1]TX_Counties_FY22_Income_Limits!CU222)))</f>
        <v>225212</v>
      </c>
      <c r="CW222" s="64">
        <f>IF([1]TX_Counties_FY22_Income_Limits!CV222&gt;[1]WAIVER_TX_Counties_FY22!CW$2,[1]TX_Counties_FY22_Income_Limits!CV222,IF([1]TX_Counties_FY22_Income_Limits!CV222&lt;[1]WAIVER_TX_Counties_FY22!CW$2,[1]WAIVER_TX_Counties_FY22!CW$2,IF([1]TX_Counties_FY22_Income_Limits!CV222=[1]WAIVER_TX_Counties_FY22!CW$2,[1]TX_Counties_FY22_Income_Limits!CV222)))</f>
        <v>232596</v>
      </c>
      <c r="CX222" s="64">
        <f>IF([1]TX_Counties_FY22_Income_Limits!CW222&gt;[1]WAIVER_TX_Counties_FY22!CX$2,[1]TX_Counties_FY22_Income_Limits!CW222,IF([1]TX_Counties_FY22_Income_Limits!CW222&lt;[1]WAIVER_TX_Counties_FY22!CX$2,[1]WAIVER_TX_Counties_FY22!CX$2,IF([1]TX_Counties_FY22_Income_Limits!CW222=[1]WAIVER_TX_Counties_FY22!CX$2,[1]TX_Counties_FY22_Income_Limits!CW222)))</f>
        <v>239980</v>
      </c>
      <c r="CY222" s="64">
        <f>IF([1]TX_Counties_FY22_Income_Limits!CX222&gt;[1]WAIVER_TX_Counties_FY22!CY$2,[1]TX_Counties_FY22_Income_Limits!CX222,IF([1]TX_Counties_FY22_Income_Limits!CX222&lt;[1]WAIVER_TX_Counties_FY22!CY$2,[1]WAIVER_TX_Counties_FY22!CY$2,IF([1]TX_Counties_FY22_Income_Limits!CX222=[1]WAIVER_TX_Counties_FY22!CY$2,[1]TX_Counties_FY22_Income_Limits!CX222)))</f>
        <v>247364</v>
      </c>
      <c r="CZ222" s="64">
        <f>IF([1]TX_Counties_FY22_Income_Limits!CY222&gt;[1]WAIVER_TX_Counties_FY22!CZ$2,[1]TX_Counties_FY22_Income_Limits!CY222,IF([1]TX_Counties_FY22_Income_Limits!CY222&lt;[1]WAIVER_TX_Counties_FY22!CZ$2,[1]WAIVER_TX_Counties_FY22!CZ$2,IF([1]TX_Counties_FY22_Income_Limits!CY222=[1]WAIVER_TX_Counties_FY22!CZ$2,[1]TX_Counties_FY22_Income_Limits!CY222)))</f>
        <v>77532</v>
      </c>
      <c r="DA222" s="64">
        <f>IF([1]TX_Counties_FY22_Income_Limits!CZ222&gt;[1]WAIVER_TX_Counties_FY22!DA$2,[1]TX_Counties_FY22_Income_Limits!CZ222,IF([1]TX_Counties_FY22_Income_Limits!CZ222&lt;[1]WAIVER_TX_Counties_FY22!DA$2,[1]WAIVER_TX_Counties_FY22!DA$2,IF([1]TX_Counties_FY22_Income_Limits!CZ222=[1]WAIVER_TX_Counties_FY22!DA$2,[1]TX_Counties_FY22_Income_Limits!CZ222)))</f>
        <v>88608</v>
      </c>
      <c r="DB222" s="64">
        <f>IF([1]TX_Counties_FY22_Income_Limits!DA222&gt;[1]WAIVER_TX_Counties_FY22!DB$2,[1]TX_Counties_FY22_Income_Limits!DA222,IF([1]TX_Counties_FY22_Income_Limits!DA222&lt;[1]WAIVER_TX_Counties_FY22!DB$2,[1]WAIVER_TX_Counties_FY22!DB$2,IF([1]TX_Counties_FY22_Income_Limits!DA222=[1]WAIVER_TX_Counties_FY22!DB$2,[1]TX_Counties_FY22_Income_Limits!DA222)))</f>
        <v>99684</v>
      </c>
      <c r="DC222" s="64">
        <f>IF([1]TX_Counties_FY22_Income_Limits!DB222&gt;[1]WAIVER_TX_Counties_FY22!DC$2,[1]TX_Counties_FY22_Income_Limits!DB222,IF([1]TX_Counties_FY22_Income_Limits!DB222&lt;[1]WAIVER_TX_Counties_FY22!DC$2,[1]WAIVER_TX_Counties_FY22!DC$2,IF([1]TX_Counties_FY22_Income_Limits!DB222=[1]WAIVER_TX_Counties_FY22!DC$2,[1]TX_Counties_FY22_Income_Limits!DB222)))</f>
        <v>110760</v>
      </c>
      <c r="DD222" s="64">
        <f>IF([1]TX_Counties_FY22_Income_Limits!DC222&gt;[1]WAIVER_TX_Counties_FY22!DD$2,[1]TX_Counties_FY22_Income_Limits!DC222,IF([1]TX_Counties_FY22_Income_Limits!DC222&lt;[1]WAIVER_TX_Counties_FY22!DD$2,[1]WAIVER_TX_Counties_FY22!DD$2,IF([1]TX_Counties_FY22_Income_Limits!DC222=[1]WAIVER_TX_Counties_FY22!DD$2,[1]TX_Counties_FY22_Income_Limits!DC222)))</f>
        <v>119620.8</v>
      </c>
      <c r="DE222" s="64">
        <f>IF([1]TX_Counties_FY22_Income_Limits!DD222&gt;[1]WAIVER_TX_Counties_FY22!DE$2,[1]TX_Counties_FY22_Income_Limits!DD222,IF([1]TX_Counties_FY22_Income_Limits!DD222&lt;[1]WAIVER_TX_Counties_FY22!DE$2,[1]WAIVER_TX_Counties_FY22!DE$2,IF([1]TX_Counties_FY22_Income_Limits!DD222=[1]WAIVER_TX_Counties_FY22!DE$2,[1]TX_Counties_FY22_Income_Limits!DD222)))</f>
        <v>128481.59999999999</v>
      </c>
      <c r="DF222" s="64">
        <f>IF([1]TX_Counties_FY22_Income_Limits!DE222&gt;[1]WAIVER_TX_Counties_FY22!DF$2,[1]TX_Counties_FY22_Income_Limits!DE222,IF([1]TX_Counties_FY22_Income_Limits!DE222&lt;[1]WAIVER_TX_Counties_FY22!DF$2,[1]WAIVER_TX_Counties_FY22!DF$2,IF([1]TX_Counties_FY22_Income_Limits!DE222=[1]WAIVER_TX_Counties_FY22!DF$2,[1]TX_Counties_FY22_Income_Limits!DE222)))</f>
        <v>137342.39999999999</v>
      </c>
      <c r="DG222" s="64">
        <f>IF([1]TX_Counties_FY22_Income_Limits!DF222&gt;[1]WAIVER_TX_Counties_FY22!DG$2,[1]TX_Counties_FY22_Income_Limits!DF222,IF([1]TX_Counties_FY22_Income_Limits!DF222&lt;[1]WAIVER_TX_Counties_FY22!DG$2,[1]WAIVER_TX_Counties_FY22!DG$2,IF([1]TX_Counties_FY22_Income_Limits!DF222=[1]WAIVER_TX_Counties_FY22!DG$2,[1]TX_Counties_FY22_Income_Limits!DF222)))</f>
        <v>146203.20000000001</v>
      </c>
      <c r="DH222" s="64">
        <f>IF([1]TX_Counties_FY22_Income_Limits!DG222&gt;[1]WAIVER_TX_Counties_FY22!DH$2,[1]TX_Counties_FY22_Income_Limits!DG222,IF([1]TX_Counties_FY22_Income_Limits!DG222&lt;[1]WAIVER_TX_Counties_FY22!DH$2,[1]WAIVER_TX_Counties_FY22!DH$2,IF([1]TX_Counties_FY22_Income_Limits!DG222=[1]WAIVER_TX_Counties_FY22!DH$2,[1]TX_Counties_FY22_Income_Limits!DG222)))</f>
        <v>155064</v>
      </c>
      <c r="DI222" s="64">
        <f>IF([1]TX_Counties_FY22_Income_Limits!DH222&gt;[1]WAIVER_TX_Counties_FY22!DI$2,[1]TX_Counties_FY22_Income_Limits!DH222,IF([1]TX_Counties_FY22_Income_Limits!DH222&lt;[1]WAIVER_TX_Counties_FY22!DI$2,[1]WAIVER_TX_Counties_FY22!DI$2,IF([1]TX_Counties_FY22_Income_Limits!DH222=[1]WAIVER_TX_Counties_FY22!DI$2,[1]TX_Counties_FY22_Income_Limits!DH222)))</f>
        <v>163924.79999999999</v>
      </c>
      <c r="DJ222" s="64">
        <f>IF([1]TX_Counties_FY22_Income_Limits!DI222&gt;[1]WAIVER_TX_Counties_FY22!DJ$2,[1]TX_Counties_FY22_Income_Limits!DI222,IF([1]TX_Counties_FY22_Income_Limits!DI222&lt;[1]WAIVER_TX_Counties_FY22!DJ$2,[1]WAIVER_TX_Counties_FY22!DJ$2,IF([1]TX_Counties_FY22_Income_Limits!DI222=[1]WAIVER_TX_Counties_FY22!DJ$2,[1]TX_Counties_FY22_Income_Limits!DI222)))</f>
        <v>172785.59999999998</v>
      </c>
      <c r="DK222" s="64">
        <f>IF([1]TX_Counties_FY22_Income_Limits!DJ222&gt;[1]WAIVER_TX_Counties_FY22!DK$2,[1]TX_Counties_FY22_Income_Limits!DJ222,IF([1]TX_Counties_FY22_Income_Limits!DJ222&lt;[1]WAIVER_TX_Counties_FY22!DK$2,[1]WAIVER_TX_Counties_FY22!DK$2,IF([1]TX_Counties_FY22_Income_Limits!DJ222=[1]WAIVER_TX_Counties_FY22!DK$2,[1]TX_Counties_FY22_Income_Limits!DJ222)))</f>
        <v>181646.39999999997</v>
      </c>
      <c r="DL222" s="64">
        <f>IF([1]TX_Counties_FY22_Income_Limits!DK222&gt;[1]WAIVER_TX_Counties_FY22!DL$2,[1]TX_Counties_FY22_Income_Limits!DK222,IF([1]TX_Counties_FY22_Income_Limits!DK222&lt;[1]WAIVER_TX_Counties_FY22!DL$2,[1]WAIVER_TX_Counties_FY22!DL$2,IF([1]TX_Counties_FY22_Income_Limits!DK222=[1]WAIVER_TX_Counties_FY22!DL$2,[1]TX_Counties_FY22_Income_Limits!DK222)))</f>
        <v>190507.19999999995</v>
      </c>
      <c r="DM222" s="64">
        <f>IF([1]TX_Counties_FY22_Income_Limits!DL222&gt;[1]WAIVER_TX_Counties_FY22!DM$2,[1]TX_Counties_FY22_Income_Limits!DL222,IF([1]TX_Counties_FY22_Income_Limits!DL222&lt;[1]WAIVER_TX_Counties_FY22!DM$2,[1]WAIVER_TX_Counties_FY22!DM$2,IF([1]TX_Counties_FY22_Income_Limits!DL222=[1]WAIVER_TX_Counties_FY22!DM$2,[1]TX_Counties_FY22_Income_Limits!DL222)))</f>
        <v>199367.99999999994</v>
      </c>
      <c r="DN222" s="64">
        <f>IF([1]TX_Counties_FY22_Income_Limits!DM222&gt;[1]WAIVER_TX_Counties_FY22!DN$2,[1]TX_Counties_FY22_Income_Limits!DM222,IF([1]TX_Counties_FY22_Income_Limits!DM222&lt;[1]WAIVER_TX_Counties_FY22!DN$2,[1]WAIVER_TX_Counties_FY22!DN$2,IF([1]TX_Counties_FY22_Income_Limits!DM222=[1]WAIVER_TX_Counties_FY22!DN$2,[1]TX_Counties_FY22_Income_Limits!DM222)))</f>
        <v>208228.79999999993</v>
      </c>
      <c r="DO222" s="64">
        <f>IF([1]TX_Counties_FY22_Income_Limits!DN222&gt;[1]WAIVER_TX_Counties_FY22!DO$2,[1]TX_Counties_FY22_Income_Limits!DN222,IF([1]TX_Counties_FY22_Income_Limits!DN222&lt;[1]WAIVER_TX_Counties_FY22!DO$2,[1]WAIVER_TX_Counties_FY22!DO$2,IF([1]TX_Counties_FY22_Income_Limits!DN222=[1]WAIVER_TX_Counties_FY22!DO$2,[1]TX_Counties_FY22_Income_Limits!DN222)))</f>
        <v>217089.59999999992</v>
      </c>
      <c r="DP222" s="64">
        <f>IF([1]TX_Counties_FY22_Income_Limits!DO222&gt;[1]WAIVER_TX_Counties_FY22!DP$2,[1]TX_Counties_FY22_Income_Limits!DO222,IF([1]TX_Counties_FY22_Income_Limits!DO222&lt;[1]WAIVER_TX_Counties_FY22!DP$2,[1]WAIVER_TX_Counties_FY22!DP$2,IF([1]TX_Counties_FY22_Income_Limits!DO222=[1]WAIVER_TX_Counties_FY22!DP$2,[1]TX_Counties_FY22_Income_Limits!DO222)))</f>
        <v>225950.39999999991</v>
      </c>
      <c r="DQ222" s="64">
        <f>IF([1]TX_Counties_FY22_Income_Limits!DP222&gt;[1]WAIVER_TX_Counties_FY22!DQ$2,[1]TX_Counties_FY22_Income_Limits!DP222,IF([1]TX_Counties_FY22_Income_Limits!DP222&lt;[1]WAIVER_TX_Counties_FY22!DQ$2,[1]WAIVER_TX_Counties_FY22!DQ$2,IF([1]TX_Counties_FY22_Income_Limits!DP222=[1]WAIVER_TX_Counties_FY22!DQ$2,[1]TX_Counties_FY22_Income_Limits!DP222)))</f>
        <v>234811.1999999999</v>
      </c>
      <c r="DR222" s="64">
        <f>IF([1]TX_Counties_FY22_Income_Limits!DQ222&gt;[1]WAIVER_TX_Counties_FY22!DR$2,[1]TX_Counties_FY22_Income_Limits!DQ222,IF([1]TX_Counties_FY22_Income_Limits!DQ222&lt;[1]WAIVER_TX_Counties_FY22!DR$2,[1]WAIVER_TX_Counties_FY22!DR$2,IF([1]TX_Counties_FY22_Income_Limits!DQ222=[1]WAIVER_TX_Counties_FY22!DR$2,[1]TX_Counties_FY22_Income_Limits!DQ222)))</f>
        <v>243671.99999999988</v>
      </c>
      <c r="DS222" s="64">
        <f>IF([1]TX_Counties_FY22_Income_Limits!DR222&gt;[1]WAIVER_TX_Counties_FY22!DS$2,[1]TX_Counties_FY22_Income_Limits!DR222,IF([1]TX_Counties_FY22_Income_Limits!DR222&lt;[1]WAIVER_TX_Counties_FY22!DS$2,[1]WAIVER_TX_Counties_FY22!DS$2,IF([1]TX_Counties_FY22_Income_Limits!DR222=[1]WAIVER_TX_Counties_FY22!DS$2,[1]TX_Counties_FY22_Income_Limits!DR222)))</f>
        <v>252532.79999999987</v>
      </c>
      <c r="DT222" s="64">
        <f>IF([1]TX_Counties_FY22_Income_Limits!DS222&gt;[1]WAIVER_TX_Counties_FY22!DT$2,[1]TX_Counties_FY22_Income_Limits!DS222,IF([1]TX_Counties_FY22_Income_Limits!DS222&lt;[1]WAIVER_TX_Counties_FY22!DT$2,[1]WAIVER_TX_Counties_FY22!DT$2,IF([1]TX_Counties_FY22_Income_Limits!DS222=[1]WAIVER_TX_Counties_FY22!DT$2,[1]TX_Counties_FY22_Income_Limits!DS222)))</f>
        <v>261393.59999999986</v>
      </c>
      <c r="DU222" s="64">
        <f>IF([1]TX_Counties_FY22_Income_Limits!DT222&gt;[1]WAIVER_TX_Counties_FY22!DU$2,[1]TX_Counties_FY22_Income_Limits!DT222,IF([1]TX_Counties_FY22_Income_Limits!DT222&lt;[1]WAIVER_TX_Counties_FY22!DU$2,[1]WAIVER_TX_Counties_FY22!DU$2,IF([1]TX_Counties_FY22_Income_Limits!DT222=[1]WAIVER_TX_Counties_FY22!DU$2,[1]TX_Counties_FY22_Income_Limits!DT222)))</f>
        <v>270254.39999999985</v>
      </c>
      <c r="DV222" s="64">
        <f>IF([1]TX_Counties_FY22_Income_Limits!DU222&gt;[1]WAIVER_TX_Counties_FY22!DV$2,[1]TX_Counties_FY22_Income_Limits!DU222,IF([1]TX_Counties_FY22_Income_Limits!DU222&lt;[1]WAIVER_TX_Counties_FY22!DV$2,[1]WAIVER_TX_Counties_FY22!DV$2,IF([1]TX_Counties_FY22_Income_Limits!DU222=[1]WAIVER_TX_Counties_FY22!DV$2,[1]TX_Counties_FY22_Income_Limits!DU222)))</f>
        <v>279115.19999999984</v>
      </c>
      <c r="DW222" s="64">
        <f>IF([1]TX_Counties_FY22_Income_Limits!DV222&gt;[1]WAIVER_TX_Counties_FY22!DW$2,[1]TX_Counties_FY22_Income_Limits!DV222,IF([1]TX_Counties_FY22_Income_Limits!DV222&lt;[1]WAIVER_TX_Counties_FY22!DW$2,[1]WAIVER_TX_Counties_FY22!DW$2,IF([1]TX_Counties_FY22_Income_Limits!DV222=[1]WAIVER_TX_Counties_FY22!DW$2,[1]TX_Counties_FY22_Income_Limits!DV222)))</f>
        <v>287975.99999999983</v>
      </c>
      <c r="DX222" s="64">
        <f>IF([1]TX_Counties_FY22_Income_Limits!DW222&gt;[1]WAIVER_TX_Counties_FY22!DX$2,[1]TX_Counties_FY22_Income_Limits!DW222,IF([1]TX_Counties_FY22_Income_Limits!DW222&lt;[1]WAIVER_TX_Counties_FY22!DX$2,[1]WAIVER_TX_Counties_FY22!DX$2,IF([1]TX_Counties_FY22_Income_Limits!DW222=[1]WAIVER_TX_Counties_FY22!DX$2,[1]TX_Counties_FY22_Income_Limits!DW222)))</f>
        <v>296836.79999999981</v>
      </c>
      <c r="DY222"/>
    </row>
    <row r="223" spans="1:129" ht="14.45">
      <c r="A223" s="65" t="s">
        <v>412</v>
      </c>
      <c r="B223" s="65" t="str">
        <f t="shared" si="8"/>
        <v>YES</v>
      </c>
      <c r="C223" s="64">
        <f>[1]TX_Counties_FY22_Income_Limits!B223</f>
        <v>76900</v>
      </c>
      <c r="D223" s="64">
        <f>IF([1]TX_Counties_FY22_Income_Limits!C223&gt;[1]WAIVER_TX_Counties_FY22!D$2,[1]TX_Counties_FY22_Income_Limits!C223,IF([1]TX_Counties_FY22_Income_Limits!C223&lt;[1]WAIVER_TX_Counties_FY22!D$2,[1]WAIVER_TX_Counties_FY22!D$2,IF([1]TX_Counties_FY22_Income_Limits!C223=[1]WAIVER_TX_Counties_FY22!D$2,[1]TX_Counties_FY22_Income_Limits!C223)))</f>
        <v>17650</v>
      </c>
      <c r="E223" s="64">
        <f>IF([1]TX_Counties_FY22_Income_Limits!D223&gt;[1]WAIVER_TX_Counties_FY22!E$2,[1]TX_Counties_FY22_Income_Limits!D223,IF([1]TX_Counties_FY22_Income_Limits!D223&lt;[1]WAIVER_TX_Counties_FY22!E$2,[1]WAIVER_TX_Counties_FY22!E$2,IF([1]TX_Counties_FY22_Income_Limits!D223=[1]WAIVER_TX_Counties_FY22!E$2,[1]TX_Counties_FY22_Income_Limits!D223)))</f>
        <v>20200</v>
      </c>
      <c r="F223" s="64">
        <f>IF([1]TX_Counties_FY22_Income_Limits!E223&gt;[1]WAIVER_TX_Counties_FY22!F$2,[1]TX_Counties_FY22_Income_Limits!E223,IF([1]TX_Counties_FY22_Income_Limits!E223&lt;[1]WAIVER_TX_Counties_FY22!F$2,[1]WAIVER_TX_Counties_FY22!F$2,IF([1]TX_Counties_FY22_Income_Limits!E223=[1]WAIVER_TX_Counties_FY22!F$2,[1]TX_Counties_FY22_Income_Limits!E223)))</f>
        <v>23030</v>
      </c>
      <c r="G223" s="64">
        <f>IF([1]TX_Counties_FY22_Income_Limits!F223&gt;[1]WAIVER_TX_Counties_FY22!G$2,[1]TX_Counties_FY22_Income_Limits!F223,IF([1]TX_Counties_FY22_Income_Limits!F223&lt;[1]WAIVER_TX_Counties_FY22!G$2,[1]WAIVER_TX_Counties_FY22!G$2,IF([1]TX_Counties_FY22_Income_Limits!F223=[1]WAIVER_TX_Counties_FY22!G$2,[1]TX_Counties_FY22_Income_Limits!F223)))</f>
        <v>27750</v>
      </c>
      <c r="H223" s="64">
        <f>IF([1]TX_Counties_FY22_Income_Limits!G223&gt;[1]WAIVER_TX_Counties_FY22!H$2,[1]TX_Counties_FY22_Income_Limits!G223,IF([1]TX_Counties_FY22_Income_Limits!G223&lt;[1]WAIVER_TX_Counties_FY22!H$2,[1]WAIVER_TX_Counties_FY22!H$2,IF([1]TX_Counties_FY22_Income_Limits!G223=[1]WAIVER_TX_Counties_FY22!H$2,[1]TX_Counties_FY22_Income_Limits!G223)))</f>
        <v>32470</v>
      </c>
      <c r="I223" s="64">
        <f>IF([1]TX_Counties_FY22_Income_Limits!H223&gt;[1]WAIVER_TX_Counties_FY22!I$2,[1]TX_Counties_FY22_Income_Limits!H223,IF([1]TX_Counties_FY22_Income_Limits!H223&lt;[1]WAIVER_TX_Counties_FY22!I$2,[1]WAIVER_TX_Counties_FY22!I$2,IF([1]TX_Counties_FY22_Income_Limits!H223=[1]WAIVER_TX_Counties_FY22!I$2,[1]TX_Counties_FY22_Income_Limits!H223)))</f>
        <v>37190</v>
      </c>
      <c r="J223" s="64">
        <f>IF([1]TX_Counties_FY22_Income_Limits!I223&gt;[1]WAIVER_TX_Counties_FY22!J$2,[1]TX_Counties_FY22_Income_Limits!I223,IF([1]TX_Counties_FY22_Income_Limits!I223&lt;[1]WAIVER_TX_Counties_FY22!J$2,[1]WAIVER_TX_Counties_FY22!J$2,IF([1]TX_Counties_FY22_Income_Limits!I223=[1]WAIVER_TX_Counties_FY22!J$2,[1]TX_Counties_FY22_Income_Limits!I223)))</f>
        <v>41910</v>
      </c>
      <c r="K223" s="64">
        <f>IF([1]TX_Counties_FY22_Income_Limits!J223&gt;[1]WAIVER_TX_Counties_FY22!K$2,[1]TX_Counties_FY22_Income_Limits!J223,IF([1]TX_Counties_FY22_Income_Limits!J223&lt;[1]WAIVER_TX_Counties_FY22!K$2,[1]WAIVER_TX_Counties_FY22!K$2,IF([1]TX_Counties_FY22_Income_Limits!J223=[1]WAIVER_TX_Counties_FY22!K$2,[1]TX_Counties_FY22_Income_Limits!J223)))</f>
        <v>46630</v>
      </c>
      <c r="L223" s="64">
        <f>IF([1]TX_Counties_FY22_Income_Limits!K223&gt;[1]WAIVER_TX_Counties_FY22!L$2,[1]TX_Counties_FY22_Income_Limits!K223,IF([1]TX_Counties_FY22_Income_Limits!K223&lt;[1]WAIVER_TX_Counties_FY22!L$2,[1]WAIVER_TX_Counties_FY22!L$2,IF([1]TX_Counties_FY22_Income_Limits!K223=[1]WAIVER_TX_Counties_FY22!L$2,[1]TX_Counties_FY22_Income_Limits!K223)))</f>
        <v>58799.999999999993</v>
      </c>
      <c r="M223" s="64">
        <f>IF([1]TX_Counties_FY22_Income_Limits!L223&gt;[1]WAIVER_TX_Counties_FY22!M$2,[1]TX_Counties_FY22_Income_Limits!L223,IF([1]TX_Counties_FY22_Income_Limits!L223&lt;[1]WAIVER_TX_Counties_FY22!M$2,[1]WAIVER_TX_Counties_FY22!M$2,IF([1]TX_Counties_FY22_Income_Limits!L223=[1]WAIVER_TX_Counties_FY22!M$2,[1]TX_Counties_FY22_Income_Limits!L223)))</f>
        <v>62160</v>
      </c>
      <c r="N223" s="64">
        <f>IF([1]TX_Counties_FY22_Income_Limits!M223&gt;[1]WAIVER_TX_Counties_FY22!N$2,[1]TX_Counties_FY22_Income_Limits!M223,IF([1]TX_Counties_FY22_Income_Limits!M223&lt;[1]WAIVER_TX_Counties_FY22!N$2,[1]WAIVER_TX_Counties_FY22!N$2,IF([1]TX_Counties_FY22_Income_Limits!M223=[1]WAIVER_TX_Counties_FY22!N$2,[1]TX_Counties_FY22_Income_Limits!M223)))</f>
        <v>65520.000000000007</v>
      </c>
      <c r="O223" s="64">
        <f>IF([1]TX_Counties_FY22_Income_Limits!N223&gt;[1]WAIVER_TX_Counties_FY22!O$2,[1]TX_Counties_FY22_Income_Limits!N223,IF([1]TX_Counties_FY22_Income_Limits!N223&lt;[1]WAIVER_TX_Counties_FY22!O$2,[1]WAIVER_TX_Counties_FY22!O$2,IF([1]TX_Counties_FY22_Income_Limits!N223=[1]WAIVER_TX_Counties_FY22!O$2,[1]TX_Counties_FY22_Income_Limits!N223)))</f>
        <v>68880.000000000015</v>
      </c>
      <c r="P223" s="64">
        <f>IF([1]TX_Counties_FY22_Income_Limits!O223&gt;[1]WAIVER_TX_Counties_FY22!P$2,[1]TX_Counties_FY22_Income_Limits!O223,IF([1]TX_Counties_FY22_Income_Limits!O223&lt;[1]WAIVER_TX_Counties_FY22!P$2,[1]WAIVER_TX_Counties_FY22!P$2,IF([1]TX_Counties_FY22_Income_Limits!O223=[1]WAIVER_TX_Counties_FY22!P$2,[1]TX_Counties_FY22_Income_Limits!O223)))</f>
        <v>72240.000000000029</v>
      </c>
      <c r="Q223" s="64">
        <f>IF([1]TX_Counties_FY22_Income_Limits!P223&gt;[1]WAIVER_TX_Counties_FY22!Q$2,[1]TX_Counties_FY22_Income_Limits!P223,IF([1]TX_Counties_FY22_Income_Limits!P223&lt;[1]WAIVER_TX_Counties_FY22!Q$2,[1]WAIVER_TX_Counties_FY22!Q$2,IF([1]TX_Counties_FY22_Income_Limits!P223=[1]WAIVER_TX_Counties_FY22!Q$2,[1]TX_Counties_FY22_Income_Limits!P223)))</f>
        <v>75600.000000000044</v>
      </c>
      <c r="R223" s="64">
        <f>IF([1]TX_Counties_FY22_Income_Limits!Q223&gt;[1]WAIVER_TX_Counties_FY22!R$2,[1]TX_Counties_FY22_Income_Limits!Q223,IF([1]TX_Counties_FY22_Income_Limits!Q223&lt;[1]WAIVER_TX_Counties_FY22!R$2,[1]WAIVER_TX_Counties_FY22!R$2,IF([1]TX_Counties_FY22_Income_Limits!Q223=[1]WAIVER_TX_Counties_FY22!R$2,[1]TX_Counties_FY22_Income_Limits!Q223)))</f>
        <v>78960.000000000058</v>
      </c>
      <c r="S223" s="64">
        <f>IF([1]TX_Counties_FY22_Income_Limits!R223&gt;[1]WAIVER_TX_Counties_FY22!S$2,[1]TX_Counties_FY22_Income_Limits!R223,IF([1]TX_Counties_FY22_Income_Limits!R223&lt;[1]WAIVER_TX_Counties_FY22!S$2,[1]WAIVER_TX_Counties_FY22!S$2,IF([1]TX_Counties_FY22_Income_Limits!R223=[1]WAIVER_TX_Counties_FY22!S$2,[1]TX_Counties_FY22_Income_Limits!R223)))</f>
        <v>82320.000000000073</v>
      </c>
      <c r="T223" s="64">
        <f>IF([1]TX_Counties_FY22_Income_Limits!S223&gt;[1]WAIVER_TX_Counties_FY22!T$2,[1]TX_Counties_FY22_Income_Limits!S223,IF([1]TX_Counties_FY22_Income_Limits!S223&lt;[1]WAIVER_TX_Counties_FY22!T$2,[1]WAIVER_TX_Counties_FY22!T$2,IF([1]TX_Counties_FY22_Income_Limits!S223=[1]WAIVER_TX_Counties_FY22!T$2,[1]TX_Counties_FY22_Income_Limits!S223)))</f>
        <v>85680.000000000087</v>
      </c>
      <c r="U223" s="64">
        <f>IF([1]TX_Counties_FY22_Income_Limits!T223&gt;[1]WAIVER_TX_Counties_FY22!U$2,[1]TX_Counties_FY22_Income_Limits!T223,IF([1]TX_Counties_FY22_Income_Limits!T223&lt;[1]WAIVER_TX_Counties_FY22!U$2,[1]WAIVER_TX_Counties_FY22!U$2,IF([1]TX_Counties_FY22_Income_Limits!T223=[1]WAIVER_TX_Counties_FY22!U$2,[1]TX_Counties_FY22_Income_Limits!T223)))</f>
        <v>89040.000000000102</v>
      </c>
      <c r="V223" s="64">
        <f>IF([1]TX_Counties_FY22_Income_Limits!U223&gt;[1]WAIVER_TX_Counties_FY22!V$2,[1]TX_Counties_FY22_Income_Limits!U223,IF([1]TX_Counties_FY22_Income_Limits!U223&lt;[1]WAIVER_TX_Counties_FY22!V$2,[1]WAIVER_TX_Counties_FY22!V$2,IF([1]TX_Counties_FY22_Income_Limits!U223=[1]WAIVER_TX_Counties_FY22!V$2,[1]TX_Counties_FY22_Income_Limits!U223)))</f>
        <v>92400.000000000116</v>
      </c>
      <c r="W223" s="64">
        <f>IF([1]TX_Counties_FY22_Income_Limits!V223&gt;[1]WAIVER_TX_Counties_FY22!W$2,[1]TX_Counties_FY22_Income_Limits!V223,IF([1]TX_Counties_FY22_Income_Limits!V223&lt;[1]WAIVER_TX_Counties_FY22!W$2,[1]WAIVER_TX_Counties_FY22!W$2,IF([1]TX_Counties_FY22_Income_Limits!V223=[1]WAIVER_TX_Counties_FY22!W$2,[1]TX_Counties_FY22_Income_Limits!V223)))</f>
        <v>95760.000000000131</v>
      </c>
      <c r="X223" s="64">
        <f>IF([1]TX_Counties_FY22_Income_Limits!W223&gt;[1]WAIVER_TX_Counties_FY22!X$2,[1]TX_Counties_FY22_Income_Limits!W223,IF([1]TX_Counties_FY22_Income_Limits!W223&lt;[1]WAIVER_TX_Counties_FY22!X$2,[1]WAIVER_TX_Counties_FY22!X$2,IF([1]TX_Counties_FY22_Income_Limits!W223=[1]WAIVER_TX_Counties_FY22!X$2,[1]TX_Counties_FY22_Income_Limits!W223)))</f>
        <v>99120.000000000146</v>
      </c>
      <c r="Y223" s="64">
        <f>IF([1]TX_Counties_FY22_Income_Limits!X223&gt;[1]WAIVER_TX_Counties_FY22!Y$2,[1]TX_Counties_FY22_Income_Limits!X223,IF([1]TX_Counties_FY22_Income_Limits!X223&lt;[1]WAIVER_TX_Counties_FY22!Y$2,[1]WAIVER_TX_Counties_FY22!Y$2,IF([1]TX_Counties_FY22_Income_Limits!X223=[1]WAIVER_TX_Counties_FY22!Y$2,[1]TX_Counties_FY22_Income_Limits!X223)))</f>
        <v>102480.00000000016</v>
      </c>
      <c r="Z223" s="64">
        <f>IF([1]TX_Counties_FY22_Income_Limits!Y223&gt;[1]WAIVER_TX_Counties_FY22!Z$2,[1]TX_Counties_FY22_Income_Limits!Y223,IF([1]TX_Counties_FY22_Income_Limits!Y223&lt;[1]WAIVER_TX_Counties_FY22!Z$2,[1]WAIVER_TX_Counties_FY22!Z$2,IF([1]TX_Counties_FY22_Income_Limits!Y223=[1]WAIVER_TX_Counties_FY22!Z$2,[1]TX_Counties_FY22_Income_Limits!Y223)))</f>
        <v>105840.00000000017</v>
      </c>
      <c r="AA223" s="64">
        <f>IF([1]TX_Counties_FY22_Income_Limits!Z223&gt;[1]WAIVER_TX_Counties_FY22!AA$2,[1]TX_Counties_FY22_Income_Limits!Z223,IF([1]TX_Counties_FY22_Income_Limits!Z223&lt;[1]WAIVER_TX_Counties_FY22!AA$2,[1]WAIVER_TX_Counties_FY22!AA$2,IF([1]TX_Counties_FY22_Income_Limits!Z223=[1]WAIVER_TX_Counties_FY22!AA$2,[1]TX_Counties_FY22_Income_Limits!Z223)))</f>
        <v>109200.00000000019</v>
      </c>
      <c r="AB223" s="64">
        <f>IF([1]TX_Counties_FY22_Income_Limits!AA223&gt;[1]WAIVER_TX_Counties_FY22!AB$2,[1]TX_Counties_FY22_Income_Limits!AA223,IF([1]TX_Counties_FY22_Income_Limits!AA223&lt;[1]WAIVER_TX_Counties_FY22!AB$2,[1]WAIVER_TX_Counties_FY22!AB$2,IF([1]TX_Counties_FY22_Income_Limits!AA223=[1]WAIVER_TX_Counties_FY22!AB$2,[1]TX_Counties_FY22_Income_Limits!AA223)))</f>
        <v>112560.0000000002</v>
      </c>
      <c r="AC223" s="64">
        <f>IF([1]TX_Counties_FY22_Income_Limits!AB223&gt;[1]WAIVER_TX_Counties_FY22!AC$2,[1]TX_Counties_FY22_Income_Limits!AB223,IF([1]TX_Counties_FY22_Income_Limits!AB223&lt;[1]WAIVER_TX_Counties_FY22!AC$2,[1]WAIVER_TX_Counties_FY22!AC$2,IF([1]TX_Counties_FY22_Income_Limits!AB223=[1]WAIVER_TX_Counties_FY22!AC$2,[1]TX_Counties_FY22_Income_Limits!AB223)))</f>
        <v>29400</v>
      </c>
      <c r="AD223" s="64">
        <f>IF([1]TX_Counties_FY22_Income_Limits!AC223&gt;[1]WAIVER_TX_Counties_FY22!AD$2,[1]TX_Counties_FY22_Income_Limits!AC223,IF([1]TX_Counties_FY22_Income_Limits!AC223&lt;[1]WAIVER_TX_Counties_FY22!AD$2,[1]WAIVER_TX_Counties_FY22!AD$2,IF([1]TX_Counties_FY22_Income_Limits!AC223=[1]WAIVER_TX_Counties_FY22!AD$2,[1]TX_Counties_FY22_Income_Limits!AC223)))</f>
        <v>33600</v>
      </c>
      <c r="AE223" s="64">
        <f>IF([1]TX_Counties_FY22_Income_Limits!AD223&gt;[1]WAIVER_TX_Counties_FY22!AE$2,[1]TX_Counties_FY22_Income_Limits!AD223,IF([1]TX_Counties_FY22_Income_Limits!AD223&lt;[1]WAIVER_TX_Counties_FY22!AE$2,[1]WAIVER_TX_Counties_FY22!AE$2,IF([1]TX_Counties_FY22_Income_Limits!AD223=[1]WAIVER_TX_Counties_FY22!AE$2,[1]TX_Counties_FY22_Income_Limits!AD223)))</f>
        <v>37800</v>
      </c>
      <c r="AF223" s="64">
        <f>IF([1]TX_Counties_FY22_Income_Limits!AE223&gt;[1]WAIVER_TX_Counties_FY22!AF$2,[1]TX_Counties_FY22_Income_Limits!AE223,IF([1]TX_Counties_FY22_Income_Limits!AE223&lt;[1]WAIVER_TX_Counties_FY22!AF$2,[1]WAIVER_TX_Counties_FY22!AF$2,IF([1]TX_Counties_FY22_Income_Limits!AE223=[1]WAIVER_TX_Counties_FY22!AF$2,[1]TX_Counties_FY22_Income_Limits!AE223)))</f>
        <v>42000</v>
      </c>
      <c r="AG223" s="64">
        <f>IF([1]TX_Counties_FY22_Income_Limits!AF223&gt;[1]WAIVER_TX_Counties_FY22!AG$2,[1]TX_Counties_FY22_Income_Limits!AF223,IF([1]TX_Counties_FY22_Income_Limits!AF223&lt;[1]WAIVER_TX_Counties_FY22!AG$2,[1]WAIVER_TX_Counties_FY22!AG$2,IF([1]TX_Counties_FY22_Income_Limits!AF223=[1]WAIVER_TX_Counties_FY22!AG$2,[1]TX_Counties_FY22_Income_Limits!AF223)))</f>
        <v>45400</v>
      </c>
      <c r="AH223" s="64">
        <f>IF([1]TX_Counties_FY22_Income_Limits!AG223&gt;[1]WAIVER_TX_Counties_FY22!AH$2,[1]TX_Counties_FY22_Income_Limits!AG223,IF([1]TX_Counties_FY22_Income_Limits!AG223&lt;[1]WAIVER_TX_Counties_FY22!AH$2,[1]WAIVER_TX_Counties_FY22!AH$2,IF([1]TX_Counties_FY22_Income_Limits!AG223=[1]WAIVER_TX_Counties_FY22!AH$2,[1]TX_Counties_FY22_Income_Limits!AG223)))</f>
        <v>48750</v>
      </c>
      <c r="AI223" s="64">
        <f>IF([1]TX_Counties_FY22_Income_Limits!AH223&gt;[1]WAIVER_TX_Counties_FY22!AI$2,[1]TX_Counties_FY22_Income_Limits!AH223,IF([1]TX_Counties_FY22_Income_Limits!AH223&lt;[1]WAIVER_TX_Counties_FY22!AI$2,[1]WAIVER_TX_Counties_FY22!AI$2,IF([1]TX_Counties_FY22_Income_Limits!AH223=[1]WAIVER_TX_Counties_FY22!AI$2,[1]TX_Counties_FY22_Income_Limits!AH223)))</f>
        <v>52100</v>
      </c>
      <c r="AJ223" s="64">
        <f>IF([1]TX_Counties_FY22_Income_Limits!AI223&gt;[1]WAIVER_TX_Counties_FY22!AJ$2,[1]TX_Counties_FY22_Income_Limits!AI223,IF([1]TX_Counties_FY22_Income_Limits!AI223&lt;[1]WAIVER_TX_Counties_FY22!AJ$2,[1]WAIVER_TX_Counties_FY22!AJ$2,IF([1]TX_Counties_FY22_Income_Limits!AI223=[1]WAIVER_TX_Counties_FY22!AJ$2,[1]TX_Counties_FY22_Income_Limits!AI223)))</f>
        <v>55450</v>
      </c>
      <c r="AK223" s="64">
        <f>IF([1]TX_Counties_FY22_Income_Limits!AJ223&gt;[1]WAIVER_TX_Counties_FY22!AK$2,[1]TX_Counties_FY22_Income_Limits!AJ223,IF([1]TX_Counties_FY22_Income_Limits!AJ223&lt;[1]WAIVER_TX_Counties_FY22!AK$2,[1]WAIVER_TX_Counties_FY22!AK$2,IF([1]TX_Counties_FY22_Income_Limits!AJ223=[1]WAIVER_TX_Counties_FY22!AK$2,[1]TX_Counties_FY22_Income_Limits!AJ223)))</f>
        <v>58799.999999999993</v>
      </c>
      <c r="AL223" s="64">
        <f>IF([1]TX_Counties_FY22_Income_Limits!AK223&gt;[1]WAIVER_TX_Counties_FY22!AL$2,[1]TX_Counties_FY22_Income_Limits!AK223,IF([1]TX_Counties_FY22_Income_Limits!AK223&lt;[1]WAIVER_TX_Counties_FY22!AL$2,[1]WAIVER_TX_Counties_FY22!AL$2,IF([1]TX_Counties_FY22_Income_Limits!AK223=[1]WAIVER_TX_Counties_FY22!AL$2,[1]TX_Counties_FY22_Income_Limits!AK223)))</f>
        <v>62160</v>
      </c>
      <c r="AM223" s="64">
        <f>IF([1]TX_Counties_FY22_Income_Limits!AL223&gt;[1]WAIVER_TX_Counties_FY22!AM$2,[1]TX_Counties_FY22_Income_Limits!AL223,IF([1]TX_Counties_FY22_Income_Limits!AL223&lt;[1]WAIVER_TX_Counties_FY22!AM$2,[1]WAIVER_TX_Counties_FY22!AM$2,IF([1]TX_Counties_FY22_Income_Limits!AL223=[1]WAIVER_TX_Counties_FY22!AM$2,[1]TX_Counties_FY22_Income_Limits!AL223)))</f>
        <v>65520.000000000007</v>
      </c>
      <c r="AN223" s="64">
        <f>IF([1]TX_Counties_FY22_Income_Limits!AM223&gt;[1]WAIVER_TX_Counties_FY22!AN$2,[1]TX_Counties_FY22_Income_Limits!AM223,IF([1]TX_Counties_FY22_Income_Limits!AM223&lt;[1]WAIVER_TX_Counties_FY22!AN$2,[1]WAIVER_TX_Counties_FY22!AN$2,IF([1]TX_Counties_FY22_Income_Limits!AM223=[1]WAIVER_TX_Counties_FY22!AN$2,[1]TX_Counties_FY22_Income_Limits!AM223)))</f>
        <v>68880.000000000015</v>
      </c>
      <c r="AO223" s="64">
        <f>IF([1]TX_Counties_FY22_Income_Limits!AN223&gt;[1]WAIVER_TX_Counties_FY22!AO$2,[1]TX_Counties_FY22_Income_Limits!AN223,IF([1]TX_Counties_FY22_Income_Limits!AN223&lt;[1]WAIVER_TX_Counties_FY22!AO$2,[1]WAIVER_TX_Counties_FY22!AO$2,IF([1]TX_Counties_FY22_Income_Limits!AN223=[1]WAIVER_TX_Counties_FY22!AO$2,[1]TX_Counties_FY22_Income_Limits!AN223)))</f>
        <v>72240.000000000029</v>
      </c>
      <c r="AP223" s="64">
        <f>IF([1]TX_Counties_FY22_Income_Limits!AO223&gt;[1]WAIVER_TX_Counties_FY22!AP$2,[1]TX_Counties_FY22_Income_Limits!AO223,IF([1]TX_Counties_FY22_Income_Limits!AO223&lt;[1]WAIVER_TX_Counties_FY22!AP$2,[1]WAIVER_TX_Counties_FY22!AP$2,IF([1]TX_Counties_FY22_Income_Limits!AO223=[1]WAIVER_TX_Counties_FY22!AP$2,[1]TX_Counties_FY22_Income_Limits!AO223)))</f>
        <v>75600.000000000044</v>
      </c>
      <c r="AQ223" s="64">
        <f>IF([1]TX_Counties_FY22_Income_Limits!AP223&gt;[1]WAIVER_TX_Counties_FY22!AQ$2,[1]TX_Counties_FY22_Income_Limits!AP223,IF([1]TX_Counties_FY22_Income_Limits!AP223&lt;[1]WAIVER_TX_Counties_FY22!AQ$2,[1]WAIVER_TX_Counties_FY22!AQ$2,IF([1]TX_Counties_FY22_Income_Limits!AP223=[1]WAIVER_TX_Counties_FY22!AQ$2,[1]TX_Counties_FY22_Income_Limits!AP223)))</f>
        <v>78960.000000000058</v>
      </c>
      <c r="AR223" s="64">
        <f>IF([1]TX_Counties_FY22_Income_Limits!AQ223&gt;[1]WAIVER_TX_Counties_FY22!AR$2,[1]TX_Counties_FY22_Income_Limits!AQ223,IF([1]TX_Counties_FY22_Income_Limits!AQ223&lt;[1]WAIVER_TX_Counties_FY22!AR$2,[1]WAIVER_TX_Counties_FY22!AR$2,IF([1]TX_Counties_FY22_Income_Limits!AQ223=[1]WAIVER_TX_Counties_FY22!AR$2,[1]TX_Counties_FY22_Income_Limits!AQ223)))</f>
        <v>82320.000000000073</v>
      </c>
      <c r="AS223" s="64">
        <f>IF([1]TX_Counties_FY22_Income_Limits!AR223&gt;[1]WAIVER_TX_Counties_FY22!AS$2,[1]TX_Counties_FY22_Income_Limits!AR223,IF([1]TX_Counties_FY22_Income_Limits!AR223&lt;[1]WAIVER_TX_Counties_FY22!AS$2,[1]WAIVER_TX_Counties_FY22!AS$2,IF([1]TX_Counties_FY22_Income_Limits!AR223=[1]WAIVER_TX_Counties_FY22!AS$2,[1]TX_Counties_FY22_Income_Limits!AR223)))</f>
        <v>85680.000000000087</v>
      </c>
      <c r="AT223" s="64">
        <f>IF([1]TX_Counties_FY22_Income_Limits!AS223&gt;[1]WAIVER_TX_Counties_FY22!AT$2,[1]TX_Counties_FY22_Income_Limits!AS223,IF([1]TX_Counties_FY22_Income_Limits!AS223&lt;[1]WAIVER_TX_Counties_FY22!AT$2,[1]WAIVER_TX_Counties_FY22!AT$2,IF([1]TX_Counties_FY22_Income_Limits!AS223=[1]WAIVER_TX_Counties_FY22!AT$2,[1]TX_Counties_FY22_Income_Limits!AS223)))</f>
        <v>89040.000000000102</v>
      </c>
      <c r="AU223" s="64">
        <f>IF([1]TX_Counties_FY22_Income_Limits!AT223&gt;[1]WAIVER_TX_Counties_FY22!AU$2,[1]TX_Counties_FY22_Income_Limits!AT223,IF([1]TX_Counties_FY22_Income_Limits!AT223&lt;[1]WAIVER_TX_Counties_FY22!AU$2,[1]WAIVER_TX_Counties_FY22!AU$2,IF([1]TX_Counties_FY22_Income_Limits!AT223=[1]WAIVER_TX_Counties_FY22!AU$2,[1]TX_Counties_FY22_Income_Limits!AT223)))</f>
        <v>92400.000000000116</v>
      </c>
      <c r="AV223" s="64">
        <f>IF([1]TX_Counties_FY22_Income_Limits!AU223&gt;[1]WAIVER_TX_Counties_FY22!AV$2,[1]TX_Counties_FY22_Income_Limits!AU223,IF([1]TX_Counties_FY22_Income_Limits!AU223&lt;[1]WAIVER_TX_Counties_FY22!AV$2,[1]WAIVER_TX_Counties_FY22!AV$2,IF([1]TX_Counties_FY22_Income_Limits!AU223=[1]WAIVER_TX_Counties_FY22!AV$2,[1]TX_Counties_FY22_Income_Limits!AU223)))</f>
        <v>95760.000000000131</v>
      </c>
      <c r="AW223" s="64">
        <f>IF([1]TX_Counties_FY22_Income_Limits!AV223&gt;[1]WAIVER_TX_Counties_FY22!AW$2,[1]TX_Counties_FY22_Income_Limits!AV223,IF([1]TX_Counties_FY22_Income_Limits!AV223&lt;[1]WAIVER_TX_Counties_FY22!AW$2,[1]WAIVER_TX_Counties_FY22!AW$2,IF([1]TX_Counties_FY22_Income_Limits!AV223=[1]WAIVER_TX_Counties_FY22!AW$2,[1]TX_Counties_FY22_Income_Limits!AV223)))</f>
        <v>99120.000000000146</v>
      </c>
      <c r="AX223" s="64">
        <f>IF([1]TX_Counties_FY22_Income_Limits!AW223&gt;[1]WAIVER_TX_Counties_FY22!AX$2,[1]TX_Counties_FY22_Income_Limits!AW223,IF([1]TX_Counties_FY22_Income_Limits!AW223&lt;[1]WAIVER_TX_Counties_FY22!AX$2,[1]WAIVER_TX_Counties_FY22!AX$2,IF([1]TX_Counties_FY22_Income_Limits!AW223=[1]WAIVER_TX_Counties_FY22!AX$2,[1]TX_Counties_FY22_Income_Limits!AW223)))</f>
        <v>102480.00000000016</v>
      </c>
      <c r="AY223" s="64">
        <f>IF([1]TX_Counties_FY22_Income_Limits!AX223&gt;[1]WAIVER_TX_Counties_FY22!AY$2,[1]TX_Counties_FY22_Income_Limits!AX223,IF([1]TX_Counties_FY22_Income_Limits!AX223&lt;[1]WAIVER_TX_Counties_FY22!AY$2,[1]WAIVER_TX_Counties_FY22!AY$2,IF([1]TX_Counties_FY22_Income_Limits!AX223=[1]WAIVER_TX_Counties_FY22!AY$2,[1]TX_Counties_FY22_Income_Limits!AX223)))</f>
        <v>105840.00000000017</v>
      </c>
      <c r="AZ223" s="64">
        <f>IF([1]TX_Counties_FY22_Income_Limits!AY223&gt;[1]WAIVER_TX_Counties_FY22!AZ$2,[1]TX_Counties_FY22_Income_Limits!AY223,IF([1]TX_Counties_FY22_Income_Limits!AY223&lt;[1]WAIVER_TX_Counties_FY22!AZ$2,[1]WAIVER_TX_Counties_FY22!AZ$2,IF([1]TX_Counties_FY22_Income_Limits!AY223=[1]WAIVER_TX_Counties_FY22!AZ$2,[1]TX_Counties_FY22_Income_Limits!AY223)))</f>
        <v>109200.00000000019</v>
      </c>
      <c r="BA223" s="64">
        <f>IF([1]TX_Counties_FY22_Income_Limits!AZ223&gt;[1]WAIVER_TX_Counties_FY22!BA$2,[1]TX_Counties_FY22_Income_Limits!AZ223,IF([1]TX_Counties_FY22_Income_Limits!AZ223&lt;[1]WAIVER_TX_Counties_FY22!BA$2,[1]WAIVER_TX_Counties_FY22!BA$2,IF([1]TX_Counties_FY22_Income_Limits!AZ223=[1]WAIVER_TX_Counties_FY22!BA$2,[1]TX_Counties_FY22_Income_Limits!AZ223)))</f>
        <v>112560.0000000002</v>
      </c>
      <c r="BB223" s="64">
        <f>IF([1]TX_Counties_FY22_Income_Limits!BA223&gt;[1]WAIVER_TX_Counties_FY22!BB$2,[1]TX_Counties_FY22_Income_Limits!BA223,IF([1]TX_Counties_FY22_Income_Limits!BA223&lt;[1]WAIVER_TX_Counties_FY22!BB$2,[1]WAIVER_TX_Counties_FY22!BB$2,IF([1]TX_Counties_FY22_Income_Limits!BA223=[1]WAIVER_TX_Counties_FY22!BB$2,[1]TX_Counties_FY22_Income_Limits!BA223)))</f>
        <v>47050</v>
      </c>
      <c r="BC223" s="64">
        <f>IF([1]TX_Counties_FY22_Income_Limits!BB223&gt;[1]WAIVER_TX_Counties_FY22!BC$2,[1]TX_Counties_FY22_Income_Limits!BB223,IF([1]TX_Counties_FY22_Income_Limits!BB223&lt;[1]WAIVER_TX_Counties_FY22!BC$2,[1]WAIVER_TX_Counties_FY22!BC$2,IF([1]TX_Counties_FY22_Income_Limits!BB223=[1]WAIVER_TX_Counties_FY22!BC$2,[1]TX_Counties_FY22_Income_Limits!BB223)))</f>
        <v>53800</v>
      </c>
      <c r="BD223" s="64">
        <f>IF([1]TX_Counties_FY22_Income_Limits!BC223&gt;[1]WAIVER_TX_Counties_FY22!BD$2,[1]TX_Counties_FY22_Income_Limits!BC223,IF([1]TX_Counties_FY22_Income_Limits!BC223&lt;[1]WAIVER_TX_Counties_FY22!BD$2,[1]WAIVER_TX_Counties_FY22!BD$2,IF([1]TX_Counties_FY22_Income_Limits!BC223=[1]WAIVER_TX_Counties_FY22!BD$2,[1]TX_Counties_FY22_Income_Limits!BC223)))</f>
        <v>60500</v>
      </c>
      <c r="BE223" s="64">
        <f>IF([1]TX_Counties_FY22_Income_Limits!BD223&gt;[1]WAIVER_TX_Counties_FY22!BE$2,[1]TX_Counties_FY22_Income_Limits!BD223,IF([1]TX_Counties_FY22_Income_Limits!BD223&lt;[1]WAIVER_TX_Counties_FY22!BE$2,[1]WAIVER_TX_Counties_FY22!BE$2,IF([1]TX_Counties_FY22_Income_Limits!BD223=[1]WAIVER_TX_Counties_FY22!BE$2,[1]TX_Counties_FY22_Income_Limits!BD223)))</f>
        <v>67250</v>
      </c>
      <c r="BF223" s="64">
        <f>IF([1]TX_Counties_FY22_Income_Limits!BE223&gt;[1]WAIVER_TX_Counties_FY22!BF$2,[1]TX_Counties_FY22_Income_Limits!BE223,IF([1]TX_Counties_FY22_Income_Limits!BE223&lt;[1]WAIVER_TX_Counties_FY22!BF$2,[1]WAIVER_TX_Counties_FY22!BF$2,IF([1]TX_Counties_FY22_Income_Limits!BE223=[1]WAIVER_TX_Counties_FY22!BF$2,[1]TX_Counties_FY22_Income_Limits!BE223)))</f>
        <v>72650</v>
      </c>
      <c r="BG223" s="64">
        <f>IF([1]TX_Counties_FY22_Income_Limits!BF223&gt;[1]WAIVER_TX_Counties_FY22!BG$2,[1]TX_Counties_FY22_Income_Limits!BF223,IF([1]TX_Counties_FY22_Income_Limits!BF223&lt;[1]WAIVER_TX_Counties_FY22!BG$2,[1]WAIVER_TX_Counties_FY22!BG$2,IF([1]TX_Counties_FY22_Income_Limits!BF223=[1]WAIVER_TX_Counties_FY22!BG$2,[1]TX_Counties_FY22_Income_Limits!BF223)))</f>
        <v>78000</v>
      </c>
      <c r="BH223" s="64">
        <f>IF([1]TX_Counties_FY22_Income_Limits!BG223&gt;[1]WAIVER_TX_Counties_FY22!BH$2,[1]TX_Counties_FY22_Income_Limits!BG223,IF([1]TX_Counties_FY22_Income_Limits!BG223&lt;[1]WAIVER_TX_Counties_FY22!BH$2,[1]WAIVER_TX_Counties_FY22!BH$2,IF([1]TX_Counties_FY22_Income_Limits!BG223=[1]WAIVER_TX_Counties_FY22!BH$2,[1]TX_Counties_FY22_Income_Limits!BG223)))</f>
        <v>83400</v>
      </c>
      <c r="BI223" s="64">
        <f>IF([1]TX_Counties_FY22_Income_Limits!BH223&gt;[1]WAIVER_TX_Counties_FY22!BI$2,[1]TX_Counties_FY22_Income_Limits!BH223,IF([1]TX_Counties_FY22_Income_Limits!BH223&lt;[1]WAIVER_TX_Counties_FY22!BI$2,[1]WAIVER_TX_Counties_FY22!BI$2,IF([1]TX_Counties_FY22_Income_Limits!BH223=[1]WAIVER_TX_Counties_FY22!BI$2,[1]TX_Counties_FY22_Income_Limits!BH223)))</f>
        <v>88750</v>
      </c>
      <c r="BJ223" s="64">
        <f>IF([1]TX_Counties_FY22_Income_Limits!BI223&gt;[1]WAIVER_TX_Counties_FY22!BJ$2,[1]TX_Counties_FY22_Income_Limits!BI223,IF([1]TX_Counties_FY22_Income_Limits!BI223&lt;[1]WAIVER_TX_Counties_FY22!BJ$2,[1]WAIVER_TX_Counties_FY22!BJ$2,IF([1]TX_Counties_FY22_Income_Limits!BI223=[1]WAIVER_TX_Counties_FY22!BJ$2,[1]TX_Counties_FY22_Income_Limits!BI223)))</f>
        <v>94150</v>
      </c>
      <c r="BK223" s="64">
        <f>IF([1]TX_Counties_FY22_Income_Limits!BJ223&gt;[1]WAIVER_TX_Counties_FY22!BK$2,[1]TX_Counties_FY22_Income_Limits!BJ223,IF([1]TX_Counties_FY22_Income_Limits!BJ223&lt;[1]WAIVER_TX_Counties_FY22!BK$2,[1]WAIVER_TX_Counties_FY22!BK$2,IF([1]TX_Counties_FY22_Income_Limits!BJ223=[1]WAIVER_TX_Counties_FY22!BK$2,[1]TX_Counties_FY22_Income_Limits!BJ223)))</f>
        <v>99530</v>
      </c>
      <c r="BL223" s="64">
        <f>IF([1]TX_Counties_FY22_Income_Limits!BK223&gt;[1]WAIVER_TX_Counties_FY22!BL$2,[1]TX_Counties_FY22_Income_Limits!BK223,IF([1]TX_Counties_FY22_Income_Limits!BK223&lt;[1]WAIVER_TX_Counties_FY22!BL$2,[1]WAIVER_TX_Counties_FY22!BL$2,IF([1]TX_Counties_FY22_Income_Limits!BK223=[1]WAIVER_TX_Counties_FY22!BL$2,[1]TX_Counties_FY22_Income_Limits!BK223)))</f>
        <v>104910</v>
      </c>
      <c r="BM223" s="64">
        <f>IF([1]TX_Counties_FY22_Income_Limits!BL223&gt;[1]WAIVER_TX_Counties_FY22!BM$2,[1]TX_Counties_FY22_Income_Limits!BL223,IF([1]TX_Counties_FY22_Income_Limits!BL223&lt;[1]WAIVER_TX_Counties_FY22!BM$2,[1]WAIVER_TX_Counties_FY22!BM$2,IF([1]TX_Counties_FY22_Income_Limits!BL223=[1]WAIVER_TX_Counties_FY22!BM$2,[1]TX_Counties_FY22_Income_Limits!BL223)))</f>
        <v>110290</v>
      </c>
      <c r="BN223" s="64">
        <f>IF([1]TX_Counties_FY22_Income_Limits!BM223&gt;[1]WAIVER_TX_Counties_FY22!BN$2,[1]TX_Counties_FY22_Income_Limits!BM223,IF([1]TX_Counties_FY22_Income_Limits!BM223&lt;[1]WAIVER_TX_Counties_FY22!BN$2,[1]WAIVER_TX_Counties_FY22!BN$2,IF([1]TX_Counties_FY22_Income_Limits!BM223=[1]WAIVER_TX_Counties_FY22!BN$2,[1]TX_Counties_FY22_Income_Limits!BM223)))</f>
        <v>115670</v>
      </c>
      <c r="BO223" s="64">
        <f>IF([1]TX_Counties_FY22_Income_Limits!BN223&gt;[1]WAIVER_TX_Counties_FY22!BO$2,[1]TX_Counties_FY22_Income_Limits!BN223,IF([1]TX_Counties_FY22_Income_Limits!BN223&lt;[1]WAIVER_TX_Counties_FY22!BO$2,[1]WAIVER_TX_Counties_FY22!BO$2,IF([1]TX_Counties_FY22_Income_Limits!BN223=[1]WAIVER_TX_Counties_FY22!BO$2,[1]TX_Counties_FY22_Income_Limits!BN223)))</f>
        <v>121050</v>
      </c>
      <c r="BP223" s="64">
        <f>IF([1]TX_Counties_FY22_Income_Limits!BO223&gt;[1]WAIVER_TX_Counties_FY22!BP$2,[1]TX_Counties_FY22_Income_Limits!BO223,IF([1]TX_Counties_FY22_Income_Limits!BO223&lt;[1]WAIVER_TX_Counties_FY22!BP$2,[1]WAIVER_TX_Counties_FY22!BP$2,IF([1]TX_Counties_FY22_Income_Limits!BO223=[1]WAIVER_TX_Counties_FY22!BP$2,[1]TX_Counties_FY22_Income_Limits!BO223)))</f>
        <v>126430</v>
      </c>
      <c r="BQ223" s="64">
        <f>IF([1]TX_Counties_FY22_Income_Limits!BP223&gt;[1]WAIVER_TX_Counties_FY22!BQ$2,[1]TX_Counties_FY22_Income_Limits!BP223,IF([1]TX_Counties_FY22_Income_Limits!BP223&lt;[1]WAIVER_TX_Counties_FY22!BQ$2,[1]WAIVER_TX_Counties_FY22!BQ$2,IF([1]TX_Counties_FY22_Income_Limits!BP223=[1]WAIVER_TX_Counties_FY22!BQ$2,[1]TX_Counties_FY22_Income_Limits!BP223)))</f>
        <v>131810</v>
      </c>
      <c r="BR223" s="64">
        <f>IF([1]TX_Counties_FY22_Income_Limits!BQ223&gt;[1]WAIVER_TX_Counties_FY22!BR$2,[1]TX_Counties_FY22_Income_Limits!BQ223,IF([1]TX_Counties_FY22_Income_Limits!BQ223&lt;[1]WAIVER_TX_Counties_FY22!BR$2,[1]WAIVER_TX_Counties_FY22!BR$2,IF([1]TX_Counties_FY22_Income_Limits!BQ223=[1]WAIVER_TX_Counties_FY22!BR$2,[1]TX_Counties_FY22_Income_Limits!BQ223)))</f>
        <v>137190</v>
      </c>
      <c r="BS223" s="64">
        <f>IF([1]TX_Counties_FY22_Income_Limits!BR223&gt;[1]WAIVER_TX_Counties_FY22!BS$2,[1]TX_Counties_FY22_Income_Limits!BR223,IF([1]TX_Counties_FY22_Income_Limits!BR223&lt;[1]WAIVER_TX_Counties_FY22!BS$2,[1]WAIVER_TX_Counties_FY22!BS$2,IF([1]TX_Counties_FY22_Income_Limits!BR223=[1]WAIVER_TX_Counties_FY22!BS$2,[1]TX_Counties_FY22_Income_Limits!BR223)))</f>
        <v>142570</v>
      </c>
      <c r="BT223" s="64">
        <f>IF([1]TX_Counties_FY22_Income_Limits!BS223&gt;[1]WAIVER_TX_Counties_FY22!BT$2,[1]TX_Counties_FY22_Income_Limits!BS223,IF([1]TX_Counties_FY22_Income_Limits!BS223&lt;[1]WAIVER_TX_Counties_FY22!BT$2,[1]WAIVER_TX_Counties_FY22!BT$2,IF([1]TX_Counties_FY22_Income_Limits!BS223=[1]WAIVER_TX_Counties_FY22!BT$2,[1]TX_Counties_FY22_Income_Limits!BS223)))</f>
        <v>147950</v>
      </c>
      <c r="BU223" s="64">
        <f>IF([1]TX_Counties_FY22_Income_Limits!BT223&gt;[1]WAIVER_TX_Counties_FY22!BU$2,[1]TX_Counties_FY22_Income_Limits!BT223,IF([1]TX_Counties_FY22_Income_Limits!BT223&lt;[1]WAIVER_TX_Counties_FY22!BU$2,[1]WAIVER_TX_Counties_FY22!BU$2,IF([1]TX_Counties_FY22_Income_Limits!BT223=[1]WAIVER_TX_Counties_FY22!BU$2,[1]TX_Counties_FY22_Income_Limits!BT223)))</f>
        <v>153330</v>
      </c>
      <c r="BV223" s="64">
        <f>IF([1]TX_Counties_FY22_Income_Limits!BU223&gt;[1]WAIVER_TX_Counties_FY22!BV$2,[1]TX_Counties_FY22_Income_Limits!BU223,IF([1]TX_Counties_FY22_Income_Limits!BU223&lt;[1]WAIVER_TX_Counties_FY22!BV$2,[1]WAIVER_TX_Counties_FY22!BV$2,IF([1]TX_Counties_FY22_Income_Limits!BU223=[1]WAIVER_TX_Counties_FY22!BV$2,[1]TX_Counties_FY22_Income_Limits!BU223)))</f>
        <v>158710</v>
      </c>
      <c r="BW223" s="64">
        <f>IF([1]TX_Counties_FY22_Income_Limits!BV223&gt;[1]WAIVER_TX_Counties_FY22!BW$2,[1]TX_Counties_FY22_Income_Limits!BV223,IF([1]TX_Counties_FY22_Income_Limits!BV223&lt;[1]WAIVER_TX_Counties_FY22!BW$2,[1]WAIVER_TX_Counties_FY22!BW$2,IF([1]TX_Counties_FY22_Income_Limits!BV223=[1]WAIVER_TX_Counties_FY22!BW$2,[1]TX_Counties_FY22_Income_Limits!BV223)))</f>
        <v>164090</v>
      </c>
      <c r="BX223" s="64">
        <f>IF([1]TX_Counties_FY22_Income_Limits!BW223&gt;[1]WAIVER_TX_Counties_FY22!BX$2,[1]TX_Counties_FY22_Income_Limits!BW223,IF([1]TX_Counties_FY22_Income_Limits!BW223&lt;[1]WAIVER_TX_Counties_FY22!BX$2,[1]WAIVER_TX_Counties_FY22!BX$2,IF([1]TX_Counties_FY22_Income_Limits!BW223=[1]WAIVER_TX_Counties_FY22!BX$2,[1]TX_Counties_FY22_Income_Limits!BW223)))</f>
        <v>169470</v>
      </c>
      <c r="BY223" s="64">
        <f>IF([1]TX_Counties_FY22_Income_Limits!BX223&gt;[1]WAIVER_TX_Counties_FY22!BY$2,[1]TX_Counties_FY22_Income_Limits!BX223,IF([1]TX_Counties_FY22_Income_Limits!BX223&lt;[1]WAIVER_TX_Counties_FY22!BY$2,[1]WAIVER_TX_Counties_FY22!BY$2,IF([1]TX_Counties_FY22_Income_Limits!BX223=[1]WAIVER_TX_Counties_FY22!BY$2,[1]TX_Counties_FY22_Income_Limits!BX223)))</f>
        <v>174850</v>
      </c>
      <c r="BZ223" s="64">
        <f>IF([1]TX_Counties_FY22_Income_Limits!BY223&gt;[1]WAIVER_TX_Counties_FY22!BZ$2,[1]TX_Counties_FY22_Income_Limits!BY223,IF([1]TX_Counties_FY22_Income_Limits!BY223&lt;[1]WAIVER_TX_Counties_FY22!BZ$2,[1]WAIVER_TX_Counties_FY22!BZ$2,IF([1]TX_Counties_FY22_Income_Limits!BY223=[1]WAIVER_TX_Counties_FY22!BZ$2,[1]TX_Counties_FY22_Income_Limits!BY223)))</f>
        <v>180230</v>
      </c>
      <c r="CA223" s="64">
        <f>IF([1]TX_Counties_FY22_Income_Limits!BZ223&gt;[1]WAIVER_TX_Counties_FY22!CA$2,[1]TX_Counties_FY22_Income_Limits!BZ223,IF([1]TX_Counties_FY22_Income_Limits!BZ223&lt;[1]WAIVER_TX_Counties_FY22!CA$2,[1]WAIVER_TX_Counties_FY22!CA$2,IF([1]TX_Counties_FY22_Income_Limits!BZ223=[1]WAIVER_TX_Counties_FY22!CA$2,[1]TX_Counties_FY22_Income_Limits!BZ223)))</f>
        <v>59709.999999999993</v>
      </c>
      <c r="CB223" s="64">
        <f>IF([1]TX_Counties_FY22_Income_Limits!CA223&gt;[1]WAIVER_TX_Counties_FY22!CB$2,[1]TX_Counties_FY22_Income_Limits!CA223,IF([1]TX_Counties_FY22_Income_Limits!CA223&lt;[1]WAIVER_TX_Counties_FY22!CB$2,[1]WAIVER_TX_Counties_FY22!CB$2,IF([1]TX_Counties_FY22_Income_Limits!CA223=[1]WAIVER_TX_Counties_FY22!CB$2,[1]TX_Counties_FY22_Income_Limits!CA223)))</f>
        <v>68240</v>
      </c>
      <c r="CC223" s="64">
        <f>IF([1]TX_Counties_FY22_Income_Limits!CB223&gt;[1]WAIVER_TX_Counties_FY22!CC$2,[1]TX_Counties_FY22_Income_Limits!CB223,IF([1]TX_Counties_FY22_Income_Limits!CB223&lt;[1]WAIVER_TX_Counties_FY22!CC$2,[1]WAIVER_TX_Counties_FY22!CC$2,IF([1]TX_Counties_FY22_Income_Limits!CB223=[1]WAIVER_TX_Counties_FY22!CC$2,[1]TX_Counties_FY22_Income_Limits!CB223)))</f>
        <v>76770</v>
      </c>
      <c r="CD223" s="64">
        <f>IF([1]TX_Counties_FY22_Income_Limits!CC223&gt;[1]WAIVER_TX_Counties_FY22!CD$2,[1]TX_Counties_FY22_Income_Limits!CC223,IF([1]TX_Counties_FY22_Income_Limits!CC223&lt;[1]WAIVER_TX_Counties_FY22!CD$2,[1]WAIVER_TX_Counties_FY22!CD$2,IF([1]TX_Counties_FY22_Income_Limits!CC223=[1]WAIVER_TX_Counties_FY22!CD$2,[1]TX_Counties_FY22_Income_Limits!CC223)))</f>
        <v>85300</v>
      </c>
      <c r="CE223" s="64">
        <f>IF([1]TX_Counties_FY22_Income_Limits!CD223&gt;[1]WAIVER_TX_Counties_FY22!CE$2,[1]TX_Counties_FY22_Income_Limits!CD223,IF([1]TX_Counties_FY22_Income_Limits!CD223&lt;[1]WAIVER_TX_Counties_FY22!CE$2,[1]WAIVER_TX_Counties_FY22!CE$2,IF([1]TX_Counties_FY22_Income_Limits!CD223=[1]WAIVER_TX_Counties_FY22!CE$2,[1]TX_Counties_FY22_Income_Limits!CD223)))</f>
        <v>92124</v>
      </c>
      <c r="CF223" s="64">
        <f>IF([1]TX_Counties_FY22_Income_Limits!CE223&gt;[1]WAIVER_TX_Counties_FY22!CF$2,[1]TX_Counties_FY22_Income_Limits!CE223,IF([1]TX_Counties_FY22_Income_Limits!CE223&lt;[1]WAIVER_TX_Counties_FY22!CF$2,[1]WAIVER_TX_Counties_FY22!CF$2,IF([1]TX_Counties_FY22_Income_Limits!CE223=[1]WAIVER_TX_Counties_FY22!CF$2,[1]TX_Counties_FY22_Income_Limits!CE223)))</f>
        <v>98948</v>
      </c>
      <c r="CG223" s="64">
        <f>IF([1]TX_Counties_FY22_Income_Limits!CF223&gt;[1]WAIVER_TX_Counties_FY22!CG$2,[1]TX_Counties_FY22_Income_Limits!CF223,IF([1]TX_Counties_FY22_Income_Limits!CF223&lt;[1]WAIVER_TX_Counties_FY22!CG$2,[1]WAIVER_TX_Counties_FY22!CG$2,IF([1]TX_Counties_FY22_Income_Limits!CF223=[1]WAIVER_TX_Counties_FY22!CG$2,[1]TX_Counties_FY22_Income_Limits!CF223)))</f>
        <v>105772</v>
      </c>
      <c r="CH223" s="64">
        <f>IF([1]TX_Counties_FY22_Income_Limits!CG223&gt;[1]WAIVER_TX_Counties_FY22!CH$2,[1]TX_Counties_FY22_Income_Limits!CG223,IF([1]TX_Counties_FY22_Income_Limits!CG223&lt;[1]WAIVER_TX_Counties_FY22!CH$2,[1]WAIVER_TX_Counties_FY22!CH$2,IF([1]TX_Counties_FY22_Income_Limits!CG223=[1]WAIVER_TX_Counties_FY22!CH$2,[1]TX_Counties_FY22_Income_Limits!CG223)))</f>
        <v>112596</v>
      </c>
      <c r="CI223" s="64">
        <f>IF([1]TX_Counties_FY22_Income_Limits!CH223&gt;[1]WAIVER_TX_Counties_FY22!CI$2,[1]TX_Counties_FY22_Income_Limits!CH223,IF([1]TX_Counties_FY22_Income_Limits!CH223&lt;[1]WAIVER_TX_Counties_FY22!CI$2,[1]WAIVER_TX_Counties_FY22!CI$2,IF([1]TX_Counties_FY22_Income_Limits!CH223=[1]WAIVER_TX_Counties_FY22!CI$2,[1]TX_Counties_FY22_Income_Limits!CH223)))</f>
        <v>119419.99999999999</v>
      </c>
      <c r="CJ223" s="64">
        <f>IF([1]TX_Counties_FY22_Income_Limits!CI223&gt;[1]WAIVER_TX_Counties_FY22!CJ$2,[1]TX_Counties_FY22_Income_Limits!CI223,IF([1]TX_Counties_FY22_Income_Limits!CI223&lt;[1]WAIVER_TX_Counties_FY22!CJ$2,[1]WAIVER_TX_Counties_FY22!CJ$2,IF([1]TX_Counties_FY22_Income_Limits!CI223=[1]WAIVER_TX_Counties_FY22!CJ$2,[1]TX_Counties_FY22_Income_Limits!CI223)))</f>
        <v>126244</v>
      </c>
      <c r="CK223" s="64">
        <f>IF([1]TX_Counties_FY22_Income_Limits!CJ223&gt;[1]WAIVER_TX_Counties_FY22!CK$2,[1]TX_Counties_FY22_Income_Limits!CJ223,IF([1]TX_Counties_FY22_Income_Limits!CJ223&lt;[1]WAIVER_TX_Counties_FY22!CK$2,[1]WAIVER_TX_Counties_FY22!CK$2,IF([1]TX_Counties_FY22_Income_Limits!CJ223=[1]WAIVER_TX_Counties_FY22!CK$2,[1]TX_Counties_FY22_Income_Limits!CJ223)))</f>
        <v>133068</v>
      </c>
      <c r="CL223" s="64">
        <f>IF([1]TX_Counties_FY22_Income_Limits!CK223&gt;[1]WAIVER_TX_Counties_FY22!CL$2,[1]TX_Counties_FY22_Income_Limits!CK223,IF([1]TX_Counties_FY22_Income_Limits!CK223&lt;[1]WAIVER_TX_Counties_FY22!CL$2,[1]WAIVER_TX_Counties_FY22!CL$2,IF([1]TX_Counties_FY22_Income_Limits!CK223=[1]WAIVER_TX_Counties_FY22!CL$2,[1]TX_Counties_FY22_Income_Limits!CK223)))</f>
        <v>139892</v>
      </c>
      <c r="CM223" s="64">
        <f>IF([1]TX_Counties_FY22_Income_Limits!CL223&gt;[1]WAIVER_TX_Counties_FY22!CM$2,[1]TX_Counties_FY22_Income_Limits!CL223,IF([1]TX_Counties_FY22_Income_Limits!CL223&lt;[1]WAIVER_TX_Counties_FY22!CM$2,[1]WAIVER_TX_Counties_FY22!CM$2,IF([1]TX_Counties_FY22_Income_Limits!CL223=[1]WAIVER_TX_Counties_FY22!CM$2,[1]TX_Counties_FY22_Income_Limits!CL223)))</f>
        <v>146716</v>
      </c>
      <c r="CN223" s="64">
        <f>IF([1]TX_Counties_FY22_Income_Limits!CM223&gt;[1]WAIVER_TX_Counties_FY22!CN$2,[1]TX_Counties_FY22_Income_Limits!CM223,IF([1]TX_Counties_FY22_Income_Limits!CM223&lt;[1]WAIVER_TX_Counties_FY22!CN$2,[1]WAIVER_TX_Counties_FY22!CN$2,IF([1]TX_Counties_FY22_Income_Limits!CM223=[1]WAIVER_TX_Counties_FY22!CN$2,[1]TX_Counties_FY22_Income_Limits!CM223)))</f>
        <v>153540</v>
      </c>
      <c r="CO223" s="64">
        <f>IF([1]TX_Counties_FY22_Income_Limits!CN223&gt;[1]WAIVER_TX_Counties_FY22!CO$2,[1]TX_Counties_FY22_Income_Limits!CN223,IF([1]TX_Counties_FY22_Income_Limits!CN223&lt;[1]WAIVER_TX_Counties_FY22!CO$2,[1]WAIVER_TX_Counties_FY22!CO$2,IF([1]TX_Counties_FY22_Income_Limits!CN223=[1]WAIVER_TX_Counties_FY22!CO$2,[1]TX_Counties_FY22_Income_Limits!CN223)))</f>
        <v>160364</v>
      </c>
      <c r="CP223" s="64">
        <f>IF([1]TX_Counties_FY22_Income_Limits!CO223&gt;[1]WAIVER_TX_Counties_FY22!CP$2,[1]TX_Counties_FY22_Income_Limits!CO223,IF([1]TX_Counties_FY22_Income_Limits!CO223&lt;[1]WAIVER_TX_Counties_FY22!CP$2,[1]WAIVER_TX_Counties_FY22!CP$2,IF([1]TX_Counties_FY22_Income_Limits!CO223=[1]WAIVER_TX_Counties_FY22!CP$2,[1]TX_Counties_FY22_Income_Limits!CO223)))</f>
        <v>167188</v>
      </c>
      <c r="CQ223" s="64">
        <f>IF([1]TX_Counties_FY22_Income_Limits!CP223&gt;[1]WAIVER_TX_Counties_FY22!CQ$2,[1]TX_Counties_FY22_Income_Limits!CP223,IF([1]TX_Counties_FY22_Income_Limits!CP223&lt;[1]WAIVER_TX_Counties_FY22!CQ$2,[1]WAIVER_TX_Counties_FY22!CQ$2,IF([1]TX_Counties_FY22_Income_Limits!CP223=[1]WAIVER_TX_Counties_FY22!CQ$2,[1]TX_Counties_FY22_Income_Limits!CP223)))</f>
        <v>174012</v>
      </c>
      <c r="CR223" s="64">
        <f>IF([1]TX_Counties_FY22_Income_Limits!CQ223&gt;[1]WAIVER_TX_Counties_FY22!CR$2,[1]TX_Counties_FY22_Income_Limits!CQ223,IF([1]TX_Counties_FY22_Income_Limits!CQ223&lt;[1]WAIVER_TX_Counties_FY22!CR$2,[1]WAIVER_TX_Counties_FY22!CR$2,IF([1]TX_Counties_FY22_Income_Limits!CQ223=[1]WAIVER_TX_Counties_FY22!CR$2,[1]TX_Counties_FY22_Income_Limits!CQ223)))</f>
        <v>180836</v>
      </c>
      <c r="CS223" s="64">
        <f>IF([1]TX_Counties_FY22_Income_Limits!CR223&gt;[1]WAIVER_TX_Counties_FY22!CS$2,[1]TX_Counties_FY22_Income_Limits!CR223,IF([1]TX_Counties_FY22_Income_Limits!CR223&lt;[1]WAIVER_TX_Counties_FY22!CS$2,[1]WAIVER_TX_Counties_FY22!CS$2,IF([1]TX_Counties_FY22_Income_Limits!CR223=[1]WAIVER_TX_Counties_FY22!CS$2,[1]TX_Counties_FY22_Income_Limits!CR223)))</f>
        <v>187660</v>
      </c>
      <c r="CT223" s="64">
        <f>IF([1]TX_Counties_FY22_Income_Limits!CS223&gt;[1]WAIVER_TX_Counties_FY22!CT$2,[1]TX_Counties_FY22_Income_Limits!CS223,IF([1]TX_Counties_FY22_Income_Limits!CS223&lt;[1]WAIVER_TX_Counties_FY22!CT$2,[1]WAIVER_TX_Counties_FY22!CT$2,IF([1]TX_Counties_FY22_Income_Limits!CS223=[1]WAIVER_TX_Counties_FY22!CT$2,[1]TX_Counties_FY22_Income_Limits!CS223)))</f>
        <v>194484</v>
      </c>
      <c r="CU223" s="64">
        <f>IF([1]TX_Counties_FY22_Income_Limits!CT223&gt;[1]WAIVER_TX_Counties_FY22!CU$2,[1]TX_Counties_FY22_Income_Limits!CT223,IF([1]TX_Counties_FY22_Income_Limits!CT223&lt;[1]WAIVER_TX_Counties_FY22!CU$2,[1]WAIVER_TX_Counties_FY22!CU$2,IF([1]TX_Counties_FY22_Income_Limits!CT223=[1]WAIVER_TX_Counties_FY22!CU$2,[1]TX_Counties_FY22_Income_Limits!CT223)))</f>
        <v>201308</v>
      </c>
      <c r="CV223" s="64">
        <f>IF([1]TX_Counties_FY22_Income_Limits!CU223&gt;[1]WAIVER_TX_Counties_FY22!CV$2,[1]TX_Counties_FY22_Income_Limits!CU223,IF([1]TX_Counties_FY22_Income_Limits!CU223&lt;[1]WAIVER_TX_Counties_FY22!CV$2,[1]WAIVER_TX_Counties_FY22!CV$2,IF([1]TX_Counties_FY22_Income_Limits!CU223=[1]WAIVER_TX_Counties_FY22!CV$2,[1]TX_Counties_FY22_Income_Limits!CU223)))</f>
        <v>208132</v>
      </c>
      <c r="CW223" s="64">
        <f>IF([1]TX_Counties_FY22_Income_Limits!CV223&gt;[1]WAIVER_TX_Counties_FY22!CW$2,[1]TX_Counties_FY22_Income_Limits!CV223,IF([1]TX_Counties_FY22_Income_Limits!CV223&lt;[1]WAIVER_TX_Counties_FY22!CW$2,[1]WAIVER_TX_Counties_FY22!CW$2,IF([1]TX_Counties_FY22_Income_Limits!CV223=[1]WAIVER_TX_Counties_FY22!CW$2,[1]TX_Counties_FY22_Income_Limits!CV223)))</f>
        <v>214956</v>
      </c>
      <c r="CX223" s="64">
        <f>IF([1]TX_Counties_FY22_Income_Limits!CW223&gt;[1]WAIVER_TX_Counties_FY22!CX$2,[1]TX_Counties_FY22_Income_Limits!CW223,IF([1]TX_Counties_FY22_Income_Limits!CW223&lt;[1]WAIVER_TX_Counties_FY22!CX$2,[1]WAIVER_TX_Counties_FY22!CX$2,IF([1]TX_Counties_FY22_Income_Limits!CW223=[1]WAIVER_TX_Counties_FY22!CX$2,[1]TX_Counties_FY22_Income_Limits!CW223)))</f>
        <v>221780</v>
      </c>
      <c r="CY223" s="64">
        <f>IF([1]TX_Counties_FY22_Income_Limits!CX223&gt;[1]WAIVER_TX_Counties_FY22!CY$2,[1]TX_Counties_FY22_Income_Limits!CX223,IF([1]TX_Counties_FY22_Income_Limits!CX223&lt;[1]WAIVER_TX_Counties_FY22!CY$2,[1]WAIVER_TX_Counties_FY22!CY$2,IF([1]TX_Counties_FY22_Income_Limits!CX223=[1]WAIVER_TX_Counties_FY22!CY$2,[1]TX_Counties_FY22_Income_Limits!CX223)))</f>
        <v>228604</v>
      </c>
      <c r="CZ223" s="64">
        <f>IF([1]TX_Counties_FY22_Income_Limits!CY223&gt;[1]WAIVER_TX_Counties_FY22!CZ$2,[1]TX_Counties_FY22_Income_Limits!CY223,IF([1]TX_Counties_FY22_Income_Limits!CY223&lt;[1]WAIVER_TX_Counties_FY22!CZ$2,[1]WAIVER_TX_Counties_FY22!CZ$2,IF([1]TX_Counties_FY22_Income_Limits!CY223=[1]WAIVER_TX_Counties_FY22!CZ$2,[1]TX_Counties_FY22_Income_Limits!CY223)))</f>
        <v>71652</v>
      </c>
      <c r="DA223" s="64">
        <f>IF([1]TX_Counties_FY22_Income_Limits!CZ223&gt;[1]WAIVER_TX_Counties_FY22!DA$2,[1]TX_Counties_FY22_Income_Limits!CZ223,IF([1]TX_Counties_FY22_Income_Limits!CZ223&lt;[1]WAIVER_TX_Counties_FY22!DA$2,[1]WAIVER_TX_Counties_FY22!DA$2,IF([1]TX_Counties_FY22_Income_Limits!CZ223=[1]WAIVER_TX_Counties_FY22!DA$2,[1]TX_Counties_FY22_Income_Limits!CZ223)))</f>
        <v>81888</v>
      </c>
      <c r="DB223" s="64">
        <f>IF([1]TX_Counties_FY22_Income_Limits!DA223&gt;[1]WAIVER_TX_Counties_FY22!DB$2,[1]TX_Counties_FY22_Income_Limits!DA223,IF([1]TX_Counties_FY22_Income_Limits!DA223&lt;[1]WAIVER_TX_Counties_FY22!DB$2,[1]WAIVER_TX_Counties_FY22!DB$2,IF([1]TX_Counties_FY22_Income_Limits!DA223=[1]WAIVER_TX_Counties_FY22!DB$2,[1]TX_Counties_FY22_Income_Limits!DA223)))</f>
        <v>92124</v>
      </c>
      <c r="DC223" s="64">
        <f>IF([1]TX_Counties_FY22_Income_Limits!DB223&gt;[1]WAIVER_TX_Counties_FY22!DC$2,[1]TX_Counties_FY22_Income_Limits!DB223,IF([1]TX_Counties_FY22_Income_Limits!DB223&lt;[1]WAIVER_TX_Counties_FY22!DC$2,[1]WAIVER_TX_Counties_FY22!DC$2,IF([1]TX_Counties_FY22_Income_Limits!DB223=[1]WAIVER_TX_Counties_FY22!DC$2,[1]TX_Counties_FY22_Income_Limits!DB223)))</f>
        <v>102360</v>
      </c>
      <c r="DD223" s="64">
        <f>IF([1]TX_Counties_FY22_Income_Limits!DC223&gt;[1]WAIVER_TX_Counties_FY22!DD$2,[1]TX_Counties_FY22_Income_Limits!DC223,IF([1]TX_Counties_FY22_Income_Limits!DC223&lt;[1]WAIVER_TX_Counties_FY22!DD$2,[1]WAIVER_TX_Counties_FY22!DD$2,IF([1]TX_Counties_FY22_Income_Limits!DC223=[1]WAIVER_TX_Counties_FY22!DD$2,[1]TX_Counties_FY22_Income_Limits!DC223)))</f>
        <v>110548.8</v>
      </c>
      <c r="DE223" s="64">
        <f>IF([1]TX_Counties_FY22_Income_Limits!DD223&gt;[1]WAIVER_TX_Counties_FY22!DE$2,[1]TX_Counties_FY22_Income_Limits!DD223,IF([1]TX_Counties_FY22_Income_Limits!DD223&lt;[1]WAIVER_TX_Counties_FY22!DE$2,[1]WAIVER_TX_Counties_FY22!DE$2,IF([1]TX_Counties_FY22_Income_Limits!DD223=[1]WAIVER_TX_Counties_FY22!DE$2,[1]TX_Counties_FY22_Income_Limits!DD223)))</f>
        <v>118737.59999999999</v>
      </c>
      <c r="DF223" s="64">
        <f>IF([1]TX_Counties_FY22_Income_Limits!DE223&gt;[1]WAIVER_TX_Counties_FY22!DF$2,[1]TX_Counties_FY22_Income_Limits!DE223,IF([1]TX_Counties_FY22_Income_Limits!DE223&lt;[1]WAIVER_TX_Counties_FY22!DF$2,[1]WAIVER_TX_Counties_FY22!DF$2,IF([1]TX_Counties_FY22_Income_Limits!DE223=[1]WAIVER_TX_Counties_FY22!DF$2,[1]TX_Counties_FY22_Income_Limits!DE223)))</f>
        <v>126926.39999999999</v>
      </c>
      <c r="DG223" s="64">
        <f>IF([1]TX_Counties_FY22_Income_Limits!DF223&gt;[1]WAIVER_TX_Counties_FY22!DG$2,[1]TX_Counties_FY22_Income_Limits!DF223,IF([1]TX_Counties_FY22_Income_Limits!DF223&lt;[1]WAIVER_TX_Counties_FY22!DG$2,[1]WAIVER_TX_Counties_FY22!DG$2,IF([1]TX_Counties_FY22_Income_Limits!DF223=[1]WAIVER_TX_Counties_FY22!DG$2,[1]TX_Counties_FY22_Income_Limits!DF223)))</f>
        <v>135115.20000000001</v>
      </c>
      <c r="DH223" s="64">
        <f>IF([1]TX_Counties_FY22_Income_Limits!DG223&gt;[1]WAIVER_TX_Counties_FY22!DH$2,[1]TX_Counties_FY22_Income_Limits!DG223,IF([1]TX_Counties_FY22_Income_Limits!DG223&lt;[1]WAIVER_TX_Counties_FY22!DH$2,[1]WAIVER_TX_Counties_FY22!DH$2,IF([1]TX_Counties_FY22_Income_Limits!DG223=[1]WAIVER_TX_Counties_FY22!DH$2,[1]TX_Counties_FY22_Income_Limits!DG223)))</f>
        <v>143304</v>
      </c>
      <c r="DI223" s="64">
        <f>IF([1]TX_Counties_FY22_Income_Limits!DH223&gt;[1]WAIVER_TX_Counties_FY22!DI$2,[1]TX_Counties_FY22_Income_Limits!DH223,IF([1]TX_Counties_FY22_Income_Limits!DH223&lt;[1]WAIVER_TX_Counties_FY22!DI$2,[1]WAIVER_TX_Counties_FY22!DI$2,IF([1]TX_Counties_FY22_Income_Limits!DH223=[1]WAIVER_TX_Counties_FY22!DI$2,[1]TX_Counties_FY22_Income_Limits!DH223)))</f>
        <v>151492.79999999999</v>
      </c>
      <c r="DJ223" s="64">
        <f>IF([1]TX_Counties_FY22_Income_Limits!DI223&gt;[1]WAIVER_TX_Counties_FY22!DJ$2,[1]TX_Counties_FY22_Income_Limits!DI223,IF([1]TX_Counties_FY22_Income_Limits!DI223&lt;[1]WAIVER_TX_Counties_FY22!DJ$2,[1]WAIVER_TX_Counties_FY22!DJ$2,IF([1]TX_Counties_FY22_Income_Limits!DI223=[1]WAIVER_TX_Counties_FY22!DJ$2,[1]TX_Counties_FY22_Income_Limits!DI223)))</f>
        <v>159681.59999999998</v>
      </c>
      <c r="DK223" s="64">
        <f>IF([1]TX_Counties_FY22_Income_Limits!DJ223&gt;[1]WAIVER_TX_Counties_FY22!DK$2,[1]TX_Counties_FY22_Income_Limits!DJ223,IF([1]TX_Counties_FY22_Income_Limits!DJ223&lt;[1]WAIVER_TX_Counties_FY22!DK$2,[1]WAIVER_TX_Counties_FY22!DK$2,IF([1]TX_Counties_FY22_Income_Limits!DJ223=[1]WAIVER_TX_Counties_FY22!DK$2,[1]TX_Counties_FY22_Income_Limits!DJ223)))</f>
        <v>167870.39999999997</v>
      </c>
      <c r="DL223" s="64">
        <f>IF([1]TX_Counties_FY22_Income_Limits!DK223&gt;[1]WAIVER_TX_Counties_FY22!DL$2,[1]TX_Counties_FY22_Income_Limits!DK223,IF([1]TX_Counties_FY22_Income_Limits!DK223&lt;[1]WAIVER_TX_Counties_FY22!DL$2,[1]WAIVER_TX_Counties_FY22!DL$2,IF([1]TX_Counties_FY22_Income_Limits!DK223=[1]WAIVER_TX_Counties_FY22!DL$2,[1]TX_Counties_FY22_Income_Limits!DK223)))</f>
        <v>176059.19999999995</v>
      </c>
      <c r="DM223" s="64">
        <f>IF([1]TX_Counties_FY22_Income_Limits!DL223&gt;[1]WAIVER_TX_Counties_FY22!DM$2,[1]TX_Counties_FY22_Income_Limits!DL223,IF([1]TX_Counties_FY22_Income_Limits!DL223&lt;[1]WAIVER_TX_Counties_FY22!DM$2,[1]WAIVER_TX_Counties_FY22!DM$2,IF([1]TX_Counties_FY22_Income_Limits!DL223=[1]WAIVER_TX_Counties_FY22!DM$2,[1]TX_Counties_FY22_Income_Limits!DL223)))</f>
        <v>184247.99999999994</v>
      </c>
      <c r="DN223" s="64">
        <f>IF([1]TX_Counties_FY22_Income_Limits!DM223&gt;[1]WAIVER_TX_Counties_FY22!DN$2,[1]TX_Counties_FY22_Income_Limits!DM223,IF([1]TX_Counties_FY22_Income_Limits!DM223&lt;[1]WAIVER_TX_Counties_FY22!DN$2,[1]WAIVER_TX_Counties_FY22!DN$2,IF([1]TX_Counties_FY22_Income_Limits!DM223=[1]WAIVER_TX_Counties_FY22!DN$2,[1]TX_Counties_FY22_Income_Limits!DM223)))</f>
        <v>192436.79999999993</v>
      </c>
      <c r="DO223" s="64">
        <f>IF([1]TX_Counties_FY22_Income_Limits!DN223&gt;[1]WAIVER_TX_Counties_FY22!DO$2,[1]TX_Counties_FY22_Income_Limits!DN223,IF([1]TX_Counties_FY22_Income_Limits!DN223&lt;[1]WAIVER_TX_Counties_FY22!DO$2,[1]WAIVER_TX_Counties_FY22!DO$2,IF([1]TX_Counties_FY22_Income_Limits!DN223=[1]WAIVER_TX_Counties_FY22!DO$2,[1]TX_Counties_FY22_Income_Limits!DN223)))</f>
        <v>200625.59999999992</v>
      </c>
      <c r="DP223" s="64">
        <f>IF([1]TX_Counties_FY22_Income_Limits!DO223&gt;[1]WAIVER_TX_Counties_FY22!DP$2,[1]TX_Counties_FY22_Income_Limits!DO223,IF([1]TX_Counties_FY22_Income_Limits!DO223&lt;[1]WAIVER_TX_Counties_FY22!DP$2,[1]WAIVER_TX_Counties_FY22!DP$2,IF([1]TX_Counties_FY22_Income_Limits!DO223=[1]WAIVER_TX_Counties_FY22!DP$2,[1]TX_Counties_FY22_Income_Limits!DO223)))</f>
        <v>208814.39999999991</v>
      </c>
      <c r="DQ223" s="64">
        <f>IF([1]TX_Counties_FY22_Income_Limits!DP223&gt;[1]WAIVER_TX_Counties_FY22!DQ$2,[1]TX_Counties_FY22_Income_Limits!DP223,IF([1]TX_Counties_FY22_Income_Limits!DP223&lt;[1]WAIVER_TX_Counties_FY22!DQ$2,[1]WAIVER_TX_Counties_FY22!DQ$2,IF([1]TX_Counties_FY22_Income_Limits!DP223=[1]WAIVER_TX_Counties_FY22!DQ$2,[1]TX_Counties_FY22_Income_Limits!DP223)))</f>
        <v>217003.1999999999</v>
      </c>
      <c r="DR223" s="64">
        <f>IF([1]TX_Counties_FY22_Income_Limits!DQ223&gt;[1]WAIVER_TX_Counties_FY22!DR$2,[1]TX_Counties_FY22_Income_Limits!DQ223,IF([1]TX_Counties_FY22_Income_Limits!DQ223&lt;[1]WAIVER_TX_Counties_FY22!DR$2,[1]WAIVER_TX_Counties_FY22!DR$2,IF([1]TX_Counties_FY22_Income_Limits!DQ223=[1]WAIVER_TX_Counties_FY22!DR$2,[1]TX_Counties_FY22_Income_Limits!DQ223)))</f>
        <v>225191.99999999988</v>
      </c>
      <c r="DS223" s="64">
        <f>IF([1]TX_Counties_FY22_Income_Limits!DR223&gt;[1]WAIVER_TX_Counties_FY22!DS$2,[1]TX_Counties_FY22_Income_Limits!DR223,IF([1]TX_Counties_FY22_Income_Limits!DR223&lt;[1]WAIVER_TX_Counties_FY22!DS$2,[1]WAIVER_TX_Counties_FY22!DS$2,IF([1]TX_Counties_FY22_Income_Limits!DR223=[1]WAIVER_TX_Counties_FY22!DS$2,[1]TX_Counties_FY22_Income_Limits!DR223)))</f>
        <v>233380.79999999987</v>
      </c>
      <c r="DT223" s="64">
        <f>IF([1]TX_Counties_FY22_Income_Limits!DS223&gt;[1]WAIVER_TX_Counties_FY22!DT$2,[1]TX_Counties_FY22_Income_Limits!DS223,IF([1]TX_Counties_FY22_Income_Limits!DS223&lt;[1]WAIVER_TX_Counties_FY22!DT$2,[1]WAIVER_TX_Counties_FY22!DT$2,IF([1]TX_Counties_FY22_Income_Limits!DS223=[1]WAIVER_TX_Counties_FY22!DT$2,[1]TX_Counties_FY22_Income_Limits!DS223)))</f>
        <v>241569.59999999986</v>
      </c>
      <c r="DU223" s="64">
        <f>IF([1]TX_Counties_FY22_Income_Limits!DT223&gt;[1]WAIVER_TX_Counties_FY22!DU$2,[1]TX_Counties_FY22_Income_Limits!DT223,IF([1]TX_Counties_FY22_Income_Limits!DT223&lt;[1]WAIVER_TX_Counties_FY22!DU$2,[1]WAIVER_TX_Counties_FY22!DU$2,IF([1]TX_Counties_FY22_Income_Limits!DT223=[1]WAIVER_TX_Counties_FY22!DU$2,[1]TX_Counties_FY22_Income_Limits!DT223)))</f>
        <v>249758.39999999985</v>
      </c>
      <c r="DV223" s="64">
        <f>IF([1]TX_Counties_FY22_Income_Limits!DU223&gt;[1]WAIVER_TX_Counties_FY22!DV$2,[1]TX_Counties_FY22_Income_Limits!DU223,IF([1]TX_Counties_FY22_Income_Limits!DU223&lt;[1]WAIVER_TX_Counties_FY22!DV$2,[1]WAIVER_TX_Counties_FY22!DV$2,IF([1]TX_Counties_FY22_Income_Limits!DU223=[1]WAIVER_TX_Counties_FY22!DV$2,[1]TX_Counties_FY22_Income_Limits!DU223)))</f>
        <v>257947.19999999984</v>
      </c>
      <c r="DW223" s="64">
        <f>IF([1]TX_Counties_FY22_Income_Limits!DV223&gt;[1]WAIVER_TX_Counties_FY22!DW$2,[1]TX_Counties_FY22_Income_Limits!DV223,IF([1]TX_Counties_FY22_Income_Limits!DV223&lt;[1]WAIVER_TX_Counties_FY22!DW$2,[1]WAIVER_TX_Counties_FY22!DW$2,IF([1]TX_Counties_FY22_Income_Limits!DV223=[1]WAIVER_TX_Counties_FY22!DW$2,[1]TX_Counties_FY22_Income_Limits!DV223)))</f>
        <v>266135.99999999983</v>
      </c>
      <c r="DX223" s="64">
        <f>IF([1]TX_Counties_FY22_Income_Limits!DW223&gt;[1]WAIVER_TX_Counties_FY22!DX$2,[1]TX_Counties_FY22_Income_Limits!DW223,IF([1]TX_Counties_FY22_Income_Limits!DW223&lt;[1]WAIVER_TX_Counties_FY22!DX$2,[1]WAIVER_TX_Counties_FY22!DX$2,IF([1]TX_Counties_FY22_Income_Limits!DW223=[1]WAIVER_TX_Counties_FY22!DX$2,[1]TX_Counties_FY22_Income_Limits!DW223)))</f>
        <v>274324.79999999981</v>
      </c>
    </row>
    <row r="224" spans="1:129" ht="14.45">
      <c r="A224" s="65" t="s">
        <v>413</v>
      </c>
      <c r="B224" s="65" t="str">
        <f t="shared" si="8"/>
        <v>YES</v>
      </c>
      <c r="C224" s="64">
        <f>[1]TX_Counties_FY22_Income_Limits!B224</f>
        <v>68800</v>
      </c>
      <c r="D224" s="64">
        <f>IF([1]TX_Counties_FY22_Income_Limits!C224&gt;[1]WAIVER_TX_Counties_FY22!D$2,[1]TX_Counties_FY22_Income_Limits!C224,IF([1]TX_Counties_FY22_Income_Limits!C224&lt;[1]WAIVER_TX_Counties_FY22!D$2,[1]WAIVER_TX_Counties_FY22!D$2,IF([1]TX_Counties_FY22_Income_Limits!C224=[1]WAIVER_TX_Counties_FY22!D$2,[1]TX_Counties_FY22_Income_Limits!C224)))</f>
        <v>17650</v>
      </c>
      <c r="E224" s="64">
        <f>IF([1]TX_Counties_FY22_Income_Limits!D224&gt;[1]WAIVER_TX_Counties_FY22!E$2,[1]TX_Counties_FY22_Income_Limits!D224,IF([1]TX_Counties_FY22_Income_Limits!D224&lt;[1]WAIVER_TX_Counties_FY22!E$2,[1]WAIVER_TX_Counties_FY22!E$2,IF([1]TX_Counties_FY22_Income_Limits!D224=[1]WAIVER_TX_Counties_FY22!E$2,[1]TX_Counties_FY22_Income_Limits!D224)))</f>
        <v>20200</v>
      </c>
      <c r="F224" s="64">
        <f>IF([1]TX_Counties_FY22_Income_Limits!E224&gt;[1]WAIVER_TX_Counties_FY22!F$2,[1]TX_Counties_FY22_Income_Limits!E224,IF([1]TX_Counties_FY22_Income_Limits!E224&lt;[1]WAIVER_TX_Counties_FY22!F$2,[1]WAIVER_TX_Counties_FY22!F$2,IF([1]TX_Counties_FY22_Income_Limits!E224=[1]WAIVER_TX_Counties_FY22!F$2,[1]TX_Counties_FY22_Income_Limits!E224)))</f>
        <v>23030</v>
      </c>
      <c r="G224" s="64">
        <f>IF([1]TX_Counties_FY22_Income_Limits!F224&gt;[1]WAIVER_TX_Counties_FY22!G$2,[1]TX_Counties_FY22_Income_Limits!F224,IF([1]TX_Counties_FY22_Income_Limits!F224&lt;[1]WAIVER_TX_Counties_FY22!G$2,[1]WAIVER_TX_Counties_FY22!G$2,IF([1]TX_Counties_FY22_Income_Limits!F224=[1]WAIVER_TX_Counties_FY22!G$2,[1]TX_Counties_FY22_Income_Limits!F224)))</f>
        <v>27750</v>
      </c>
      <c r="H224" s="64">
        <f>IF([1]TX_Counties_FY22_Income_Limits!G224&gt;[1]WAIVER_TX_Counties_FY22!H$2,[1]TX_Counties_FY22_Income_Limits!G224,IF([1]TX_Counties_FY22_Income_Limits!G224&lt;[1]WAIVER_TX_Counties_FY22!H$2,[1]WAIVER_TX_Counties_FY22!H$2,IF([1]TX_Counties_FY22_Income_Limits!G224=[1]WAIVER_TX_Counties_FY22!H$2,[1]TX_Counties_FY22_Income_Limits!G224)))</f>
        <v>32470</v>
      </c>
      <c r="I224" s="64">
        <f>IF([1]TX_Counties_FY22_Income_Limits!H224&gt;[1]WAIVER_TX_Counties_FY22!I$2,[1]TX_Counties_FY22_Income_Limits!H224,IF([1]TX_Counties_FY22_Income_Limits!H224&lt;[1]WAIVER_TX_Counties_FY22!I$2,[1]WAIVER_TX_Counties_FY22!I$2,IF([1]TX_Counties_FY22_Income_Limits!H224=[1]WAIVER_TX_Counties_FY22!I$2,[1]TX_Counties_FY22_Income_Limits!H224)))</f>
        <v>37190</v>
      </c>
      <c r="J224" s="64">
        <f>IF([1]TX_Counties_FY22_Income_Limits!I224&gt;[1]WAIVER_TX_Counties_FY22!J$2,[1]TX_Counties_FY22_Income_Limits!I224,IF([1]TX_Counties_FY22_Income_Limits!I224&lt;[1]WAIVER_TX_Counties_FY22!J$2,[1]WAIVER_TX_Counties_FY22!J$2,IF([1]TX_Counties_FY22_Income_Limits!I224=[1]WAIVER_TX_Counties_FY22!J$2,[1]TX_Counties_FY22_Income_Limits!I224)))</f>
        <v>41910</v>
      </c>
      <c r="K224" s="64">
        <f>IF([1]TX_Counties_FY22_Income_Limits!J224&gt;[1]WAIVER_TX_Counties_FY22!K$2,[1]TX_Counties_FY22_Income_Limits!J224,IF([1]TX_Counties_FY22_Income_Limits!J224&lt;[1]WAIVER_TX_Counties_FY22!K$2,[1]WAIVER_TX_Counties_FY22!K$2,IF([1]TX_Counties_FY22_Income_Limits!J224=[1]WAIVER_TX_Counties_FY22!K$2,[1]TX_Counties_FY22_Income_Limits!J224)))</f>
        <v>44950</v>
      </c>
      <c r="L224" s="64">
        <f>IF([1]TX_Counties_FY22_Income_Limits!K224&gt;[1]WAIVER_TX_Counties_FY22!L$2,[1]TX_Counties_FY22_Income_Limits!K224,IF([1]TX_Counties_FY22_Income_Limits!K224&lt;[1]WAIVER_TX_Counties_FY22!L$2,[1]WAIVER_TX_Counties_FY22!L$2,IF([1]TX_Counties_FY22_Income_Limits!K224=[1]WAIVER_TX_Counties_FY22!L$2,[1]TX_Counties_FY22_Income_Limits!K224)))</f>
        <v>58799.999999999993</v>
      </c>
      <c r="M224" s="64">
        <f>IF([1]TX_Counties_FY22_Income_Limits!L224&gt;[1]WAIVER_TX_Counties_FY22!M$2,[1]TX_Counties_FY22_Income_Limits!L224,IF([1]TX_Counties_FY22_Income_Limits!L224&lt;[1]WAIVER_TX_Counties_FY22!M$2,[1]WAIVER_TX_Counties_FY22!M$2,IF([1]TX_Counties_FY22_Income_Limits!L224=[1]WAIVER_TX_Counties_FY22!M$2,[1]TX_Counties_FY22_Income_Limits!L224)))</f>
        <v>62160</v>
      </c>
      <c r="N224" s="64">
        <f>IF([1]TX_Counties_FY22_Income_Limits!M224&gt;[1]WAIVER_TX_Counties_FY22!N$2,[1]TX_Counties_FY22_Income_Limits!M224,IF([1]TX_Counties_FY22_Income_Limits!M224&lt;[1]WAIVER_TX_Counties_FY22!N$2,[1]WAIVER_TX_Counties_FY22!N$2,IF([1]TX_Counties_FY22_Income_Limits!M224=[1]WAIVER_TX_Counties_FY22!N$2,[1]TX_Counties_FY22_Income_Limits!M224)))</f>
        <v>65520.000000000007</v>
      </c>
      <c r="O224" s="64">
        <f>IF([1]TX_Counties_FY22_Income_Limits!N224&gt;[1]WAIVER_TX_Counties_FY22!O$2,[1]TX_Counties_FY22_Income_Limits!N224,IF([1]TX_Counties_FY22_Income_Limits!N224&lt;[1]WAIVER_TX_Counties_FY22!O$2,[1]WAIVER_TX_Counties_FY22!O$2,IF([1]TX_Counties_FY22_Income_Limits!N224=[1]WAIVER_TX_Counties_FY22!O$2,[1]TX_Counties_FY22_Income_Limits!N224)))</f>
        <v>68880.000000000015</v>
      </c>
      <c r="P224" s="64">
        <f>IF([1]TX_Counties_FY22_Income_Limits!O224&gt;[1]WAIVER_TX_Counties_FY22!P$2,[1]TX_Counties_FY22_Income_Limits!O224,IF([1]TX_Counties_FY22_Income_Limits!O224&lt;[1]WAIVER_TX_Counties_FY22!P$2,[1]WAIVER_TX_Counties_FY22!P$2,IF([1]TX_Counties_FY22_Income_Limits!O224=[1]WAIVER_TX_Counties_FY22!P$2,[1]TX_Counties_FY22_Income_Limits!O224)))</f>
        <v>72240.000000000029</v>
      </c>
      <c r="Q224" s="64">
        <f>IF([1]TX_Counties_FY22_Income_Limits!P224&gt;[1]WAIVER_TX_Counties_FY22!Q$2,[1]TX_Counties_FY22_Income_Limits!P224,IF([1]TX_Counties_FY22_Income_Limits!P224&lt;[1]WAIVER_TX_Counties_FY22!Q$2,[1]WAIVER_TX_Counties_FY22!Q$2,IF([1]TX_Counties_FY22_Income_Limits!P224=[1]WAIVER_TX_Counties_FY22!Q$2,[1]TX_Counties_FY22_Income_Limits!P224)))</f>
        <v>75600.000000000044</v>
      </c>
      <c r="R224" s="64">
        <f>IF([1]TX_Counties_FY22_Income_Limits!Q224&gt;[1]WAIVER_TX_Counties_FY22!R$2,[1]TX_Counties_FY22_Income_Limits!Q224,IF([1]TX_Counties_FY22_Income_Limits!Q224&lt;[1]WAIVER_TX_Counties_FY22!R$2,[1]WAIVER_TX_Counties_FY22!R$2,IF([1]TX_Counties_FY22_Income_Limits!Q224=[1]WAIVER_TX_Counties_FY22!R$2,[1]TX_Counties_FY22_Income_Limits!Q224)))</f>
        <v>78960.000000000058</v>
      </c>
      <c r="S224" s="64">
        <f>IF([1]TX_Counties_FY22_Income_Limits!R224&gt;[1]WAIVER_TX_Counties_FY22!S$2,[1]TX_Counties_FY22_Income_Limits!R224,IF([1]TX_Counties_FY22_Income_Limits!R224&lt;[1]WAIVER_TX_Counties_FY22!S$2,[1]WAIVER_TX_Counties_FY22!S$2,IF([1]TX_Counties_FY22_Income_Limits!R224=[1]WAIVER_TX_Counties_FY22!S$2,[1]TX_Counties_FY22_Income_Limits!R224)))</f>
        <v>82320.000000000073</v>
      </c>
      <c r="T224" s="64">
        <f>IF([1]TX_Counties_FY22_Income_Limits!S224&gt;[1]WAIVER_TX_Counties_FY22!T$2,[1]TX_Counties_FY22_Income_Limits!S224,IF([1]TX_Counties_FY22_Income_Limits!S224&lt;[1]WAIVER_TX_Counties_FY22!T$2,[1]WAIVER_TX_Counties_FY22!T$2,IF([1]TX_Counties_FY22_Income_Limits!S224=[1]WAIVER_TX_Counties_FY22!T$2,[1]TX_Counties_FY22_Income_Limits!S224)))</f>
        <v>85680.000000000087</v>
      </c>
      <c r="U224" s="64">
        <f>IF([1]TX_Counties_FY22_Income_Limits!T224&gt;[1]WAIVER_TX_Counties_FY22!U$2,[1]TX_Counties_FY22_Income_Limits!T224,IF([1]TX_Counties_FY22_Income_Limits!T224&lt;[1]WAIVER_TX_Counties_FY22!U$2,[1]WAIVER_TX_Counties_FY22!U$2,IF([1]TX_Counties_FY22_Income_Limits!T224=[1]WAIVER_TX_Counties_FY22!U$2,[1]TX_Counties_FY22_Income_Limits!T224)))</f>
        <v>89040.000000000102</v>
      </c>
      <c r="V224" s="64">
        <f>IF([1]TX_Counties_FY22_Income_Limits!U224&gt;[1]WAIVER_TX_Counties_FY22!V$2,[1]TX_Counties_FY22_Income_Limits!U224,IF([1]TX_Counties_FY22_Income_Limits!U224&lt;[1]WAIVER_TX_Counties_FY22!V$2,[1]WAIVER_TX_Counties_FY22!V$2,IF([1]TX_Counties_FY22_Income_Limits!U224=[1]WAIVER_TX_Counties_FY22!V$2,[1]TX_Counties_FY22_Income_Limits!U224)))</f>
        <v>92400.000000000116</v>
      </c>
      <c r="W224" s="64">
        <f>IF([1]TX_Counties_FY22_Income_Limits!V224&gt;[1]WAIVER_TX_Counties_FY22!W$2,[1]TX_Counties_FY22_Income_Limits!V224,IF([1]TX_Counties_FY22_Income_Limits!V224&lt;[1]WAIVER_TX_Counties_FY22!W$2,[1]WAIVER_TX_Counties_FY22!W$2,IF([1]TX_Counties_FY22_Income_Limits!V224=[1]WAIVER_TX_Counties_FY22!W$2,[1]TX_Counties_FY22_Income_Limits!V224)))</f>
        <v>95760.000000000131</v>
      </c>
      <c r="X224" s="64">
        <f>IF([1]TX_Counties_FY22_Income_Limits!W224&gt;[1]WAIVER_TX_Counties_FY22!X$2,[1]TX_Counties_FY22_Income_Limits!W224,IF([1]TX_Counties_FY22_Income_Limits!W224&lt;[1]WAIVER_TX_Counties_FY22!X$2,[1]WAIVER_TX_Counties_FY22!X$2,IF([1]TX_Counties_FY22_Income_Limits!W224=[1]WAIVER_TX_Counties_FY22!X$2,[1]TX_Counties_FY22_Income_Limits!W224)))</f>
        <v>99120.000000000146</v>
      </c>
      <c r="Y224" s="64">
        <f>IF([1]TX_Counties_FY22_Income_Limits!X224&gt;[1]WAIVER_TX_Counties_FY22!Y$2,[1]TX_Counties_FY22_Income_Limits!X224,IF([1]TX_Counties_FY22_Income_Limits!X224&lt;[1]WAIVER_TX_Counties_FY22!Y$2,[1]WAIVER_TX_Counties_FY22!Y$2,IF([1]TX_Counties_FY22_Income_Limits!X224=[1]WAIVER_TX_Counties_FY22!Y$2,[1]TX_Counties_FY22_Income_Limits!X224)))</f>
        <v>102480.00000000016</v>
      </c>
      <c r="Z224" s="64">
        <f>IF([1]TX_Counties_FY22_Income_Limits!Y224&gt;[1]WAIVER_TX_Counties_FY22!Z$2,[1]TX_Counties_FY22_Income_Limits!Y224,IF([1]TX_Counties_FY22_Income_Limits!Y224&lt;[1]WAIVER_TX_Counties_FY22!Z$2,[1]WAIVER_TX_Counties_FY22!Z$2,IF([1]TX_Counties_FY22_Income_Limits!Y224=[1]WAIVER_TX_Counties_FY22!Z$2,[1]TX_Counties_FY22_Income_Limits!Y224)))</f>
        <v>105840.00000000017</v>
      </c>
      <c r="AA224" s="64">
        <f>IF([1]TX_Counties_FY22_Income_Limits!Z224&gt;[1]WAIVER_TX_Counties_FY22!AA$2,[1]TX_Counties_FY22_Income_Limits!Z224,IF([1]TX_Counties_FY22_Income_Limits!Z224&lt;[1]WAIVER_TX_Counties_FY22!AA$2,[1]WAIVER_TX_Counties_FY22!AA$2,IF([1]TX_Counties_FY22_Income_Limits!Z224=[1]WAIVER_TX_Counties_FY22!AA$2,[1]TX_Counties_FY22_Income_Limits!Z224)))</f>
        <v>109200.00000000019</v>
      </c>
      <c r="AB224" s="64">
        <f>IF([1]TX_Counties_FY22_Income_Limits!AA224&gt;[1]WAIVER_TX_Counties_FY22!AB$2,[1]TX_Counties_FY22_Income_Limits!AA224,IF([1]TX_Counties_FY22_Income_Limits!AA224&lt;[1]WAIVER_TX_Counties_FY22!AB$2,[1]WAIVER_TX_Counties_FY22!AB$2,IF([1]TX_Counties_FY22_Income_Limits!AA224=[1]WAIVER_TX_Counties_FY22!AB$2,[1]TX_Counties_FY22_Income_Limits!AA224)))</f>
        <v>112560.0000000002</v>
      </c>
      <c r="AC224" s="64">
        <f>IF([1]TX_Counties_FY22_Income_Limits!AB224&gt;[1]WAIVER_TX_Counties_FY22!AC$2,[1]TX_Counties_FY22_Income_Limits!AB224,IF([1]TX_Counties_FY22_Income_Limits!AB224&lt;[1]WAIVER_TX_Counties_FY22!AC$2,[1]WAIVER_TX_Counties_FY22!AC$2,IF([1]TX_Counties_FY22_Income_Limits!AB224=[1]WAIVER_TX_Counties_FY22!AC$2,[1]TX_Counties_FY22_Income_Limits!AB224)))</f>
        <v>29400</v>
      </c>
      <c r="AD224" s="64">
        <f>IF([1]TX_Counties_FY22_Income_Limits!AC224&gt;[1]WAIVER_TX_Counties_FY22!AD$2,[1]TX_Counties_FY22_Income_Limits!AC224,IF([1]TX_Counties_FY22_Income_Limits!AC224&lt;[1]WAIVER_TX_Counties_FY22!AD$2,[1]WAIVER_TX_Counties_FY22!AD$2,IF([1]TX_Counties_FY22_Income_Limits!AC224=[1]WAIVER_TX_Counties_FY22!AD$2,[1]TX_Counties_FY22_Income_Limits!AC224)))</f>
        <v>33600</v>
      </c>
      <c r="AE224" s="64">
        <f>IF([1]TX_Counties_FY22_Income_Limits!AD224&gt;[1]WAIVER_TX_Counties_FY22!AE$2,[1]TX_Counties_FY22_Income_Limits!AD224,IF([1]TX_Counties_FY22_Income_Limits!AD224&lt;[1]WAIVER_TX_Counties_FY22!AE$2,[1]WAIVER_TX_Counties_FY22!AE$2,IF([1]TX_Counties_FY22_Income_Limits!AD224=[1]WAIVER_TX_Counties_FY22!AE$2,[1]TX_Counties_FY22_Income_Limits!AD224)))</f>
        <v>37800</v>
      </c>
      <c r="AF224" s="64">
        <f>IF([1]TX_Counties_FY22_Income_Limits!AE224&gt;[1]WAIVER_TX_Counties_FY22!AF$2,[1]TX_Counties_FY22_Income_Limits!AE224,IF([1]TX_Counties_FY22_Income_Limits!AE224&lt;[1]WAIVER_TX_Counties_FY22!AF$2,[1]WAIVER_TX_Counties_FY22!AF$2,IF([1]TX_Counties_FY22_Income_Limits!AE224=[1]WAIVER_TX_Counties_FY22!AF$2,[1]TX_Counties_FY22_Income_Limits!AE224)))</f>
        <v>42000</v>
      </c>
      <c r="AG224" s="64">
        <f>IF([1]TX_Counties_FY22_Income_Limits!AF224&gt;[1]WAIVER_TX_Counties_FY22!AG$2,[1]TX_Counties_FY22_Income_Limits!AF224,IF([1]TX_Counties_FY22_Income_Limits!AF224&lt;[1]WAIVER_TX_Counties_FY22!AG$2,[1]WAIVER_TX_Counties_FY22!AG$2,IF([1]TX_Counties_FY22_Income_Limits!AF224=[1]WAIVER_TX_Counties_FY22!AG$2,[1]TX_Counties_FY22_Income_Limits!AF224)))</f>
        <v>45400</v>
      </c>
      <c r="AH224" s="64">
        <f>IF([1]TX_Counties_FY22_Income_Limits!AG224&gt;[1]WAIVER_TX_Counties_FY22!AH$2,[1]TX_Counties_FY22_Income_Limits!AG224,IF([1]TX_Counties_FY22_Income_Limits!AG224&lt;[1]WAIVER_TX_Counties_FY22!AH$2,[1]WAIVER_TX_Counties_FY22!AH$2,IF([1]TX_Counties_FY22_Income_Limits!AG224=[1]WAIVER_TX_Counties_FY22!AH$2,[1]TX_Counties_FY22_Income_Limits!AG224)))</f>
        <v>48750</v>
      </c>
      <c r="AI224" s="64">
        <f>IF([1]TX_Counties_FY22_Income_Limits!AH224&gt;[1]WAIVER_TX_Counties_FY22!AI$2,[1]TX_Counties_FY22_Income_Limits!AH224,IF([1]TX_Counties_FY22_Income_Limits!AH224&lt;[1]WAIVER_TX_Counties_FY22!AI$2,[1]WAIVER_TX_Counties_FY22!AI$2,IF([1]TX_Counties_FY22_Income_Limits!AH224=[1]WAIVER_TX_Counties_FY22!AI$2,[1]TX_Counties_FY22_Income_Limits!AH224)))</f>
        <v>52100</v>
      </c>
      <c r="AJ224" s="64">
        <f>IF([1]TX_Counties_FY22_Income_Limits!AI224&gt;[1]WAIVER_TX_Counties_FY22!AJ$2,[1]TX_Counties_FY22_Income_Limits!AI224,IF([1]TX_Counties_FY22_Income_Limits!AI224&lt;[1]WAIVER_TX_Counties_FY22!AJ$2,[1]WAIVER_TX_Counties_FY22!AJ$2,IF([1]TX_Counties_FY22_Income_Limits!AI224=[1]WAIVER_TX_Counties_FY22!AJ$2,[1]TX_Counties_FY22_Income_Limits!AI224)))</f>
        <v>55450</v>
      </c>
      <c r="AK224" s="64">
        <f>IF([1]TX_Counties_FY22_Income_Limits!AJ224&gt;[1]WAIVER_TX_Counties_FY22!AK$2,[1]TX_Counties_FY22_Income_Limits!AJ224,IF([1]TX_Counties_FY22_Income_Limits!AJ224&lt;[1]WAIVER_TX_Counties_FY22!AK$2,[1]WAIVER_TX_Counties_FY22!AK$2,IF([1]TX_Counties_FY22_Income_Limits!AJ224=[1]WAIVER_TX_Counties_FY22!AK$2,[1]TX_Counties_FY22_Income_Limits!AJ224)))</f>
        <v>58799.999999999993</v>
      </c>
      <c r="AL224" s="64">
        <f>IF([1]TX_Counties_FY22_Income_Limits!AK224&gt;[1]WAIVER_TX_Counties_FY22!AL$2,[1]TX_Counties_FY22_Income_Limits!AK224,IF([1]TX_Counties_FY22_Income_Limits!AK224&lt;[1]WAIVER_TX_Counties_FY22!AL$2,[1]WAIVER_TX_Counties_FY22!AL$2,IF([1]TX_Counties_FY22_Income_Limits!AK224=[1]WAIVER_TX_Counties_FY22!AL$2,[1]TX_Counties_FY22_Income_Limits!AK224)))</f>
        <v>62160</v>
      </c>
      <c r="AM224" s="64">
        <f>IF([1]TX_Counties_FY22_Income_Limits!AL224&gt;[1]WAIVER_TX_Counties_FY22!AM$2,[1]TX_Counties_FY22_Income_Limits!AL224,IF([1]TX_Counties_FY22_Income_Limits!AL224&lt;[1]WAIVER_TX_Counties_FY22!AM$2,[1]WAIVER_TX_Counties_FY22!AM$2,IF([1]TX_Counties_FY22_Income_Limits!AL224=[1]WAIVER_TX_Counties_FY22!AM$2,[1]TX_Counties_FY22_Income_Limits!AL224)))</f>
        <v>65520.000000000007</v>
      </c>
      <c r="AN224" s="64">
        <f>IF([1]TX_Counties_FY22_Income_Limits!AM224&gt;[1]WAIVER_TX_Counties_FY22!AN$2,[1]TX_Counties_FY22_Income_Limits!AM224,IF([1]TX_Counties_FY22_Income_Limits!AM224&lt;[1]WAIVER_TX_Counties_FY22!AN$2,[1]WAIVER_TX_Counties_FY22!AN$2,IF([1]TX_Counties_FY22_Income_Limits!AM224=[1]WAIVER_TX_Counties_FY22!AN$2,[1]TX_Counties_FY22_Income_Limits!AM224)))</f>
        <v>68880.000000000015</v>
      </c>
      <c r="AO224" s="64">
        <f>IF([1]TX_Counties_FY22_Income_Limits!AN224&gt;[1]WAIVER_TX_Counties_FY22!AO$2,[1]TX_Counties_FY22_Income_Limits!AN224,IF([1]TX_Counties_FY22_Income_Limits!AN224&lt;[1]WAIVER_TX_Counties_FY22!AO$2,[1]WAIVER_TX_Counties_FY22!AO$2,IF([1]TX_Counties_FY22_Income_Limits!AN224=[1]WAIVER_TX_Counties_FY22!AO$2,[1]TX_Counties_FY22_Income_Limits!AN224)))</f>
        <v>72240.000000000029</v>
      </c>
      <c r="AP224" s="64">
        <f>IF([1]TX_Counties_FY22_Income_Limits!AO224&gt;[1]WAIVER_TX_Counties_FY22!AP$2,[1]TX_Counties_FY22_Income_Limits!AO224,IF([1]TX_Counties_FY22_Income_Limits!AO224&lt;[1]WAIVER_TX_Counties_FY22!AP$2,[1]WAIVER_TX_Counties_FY22!AP$2,IF([1]TX_Counties_FY22_Income_Limits!AO224=[1]WAIVER_TX_Counties_FY22!AP$2,[1]TX_Counties_FY22_Income_Limits!AO224)))</f>
        <v>75600.000000000044</v>
      </c>
      <c r="AQ224" s="64">
        <f>IF([1]TX_Counties_FY22_Income_Limits!AP224&gt;[1]WAIVER_TX_Counties_FY22!AQ$2,[1]TX_Counties_FY22_Income_Limits!AP224,IF([1]TX_Counties_FY22_Income_Limits!AP224&lt;[1]WAIVER_TX_Counties_FY22!AQ$2,[1]WAIVER_TX_Counties_FY22!AQ$2,IF([1]TX_Counties_FY22_Income_Limits!AP224=[1]WAIVER_TX_Counties_FY22!AQ$2,[1]TX_Counties_FY22_Income_Limits!AP224)))</f>
        <v>78960.000000000058</v>
      </c>
      <c r="AR224" s="64">
        <f>IF([1]TX_Counties_FY22_Income_Limits!AQ224&gt;[1]WAIVER_TX_Counties_FY22!AR$2,[1]TX_Counties_FY22_Income_Limits!AQ224,IF([1]TX_Counties_FY22_Income_Limits!AQ224&lt;[1]WAIVER_TX_Counties_FY22!AR$2,[1]WAIVER_TX_Counties_FY22!AR$2,IF([1]TX_Counties_FY22_Income_Limits!AQ224=[1]WAIVER_TX_Counties_FY22!AR$2,[1]TX_Counties_FY22_Income_Limits!AQ224)))</f>
        <v>82320.000000000073</v>
      </c>
      <c r="AS224" s="64">
        <f>IF([1]TX_Counties_FY22_Income_Limits!AR224&gt;[1]WAIVER_TX_Counties_FY22!AS$2,[1]TX_Counties_FY22_Income_Limits!AR224,IF([1]TX_Counties_FY22_Income_Limits!AR224&lt;[1]WAIVER_TX_Counties_FY22!AS$2,[1]WAIVER_TX_Counties_FY22!AS$2,IF([1]TX_Counties_FY22_Income_Limits!AR224=[1]WAIVER_TX_Counties_FY22!AS$2,[1]TX_Counties_FY22_Income_Limits!AR224)))</f>
        <v>85680.000000000087</v>
      </c>
      <c r="AT224" s="64">
        <f>IF([1]TX_Counties_FY22_Income_Limits!AS224&gt;[1]WAIVER_TX_Counties_FY22!AT$2,[1]TX_Counties_FY22_Income_Limits!AS224,IF([1]TX_Counties_FY22_Income_Limits!AS224&lt;[1]WAIVER_TX_Counties_FY22!AT$2,[1]WAIVER_TX_Counties_FY22!AT$2,IF([1]TX_Counties_FY22_Income_Limits!AS224=[1]WAIVER_TX_Counties_FY22!AT$2,[1]TX_Counties_FY22_Income_Limits!AS224)))</f>
        <v>89040.000000000102</v>
      </c>
      <c r="AU224" s="64">
        <f>IF([1]TX_Counties_FY22_Income_Limits!AT224&gt;[1]WAIVER_TX_Counties_FY22!AU$2,[1]TX_Counties_FY22_Income_Limits!AT224,IF([1]TX_Counties_FY22_Income_Limits!AT224&lt;[1]WAIVER_TX_Counties_FY22!AU$2,[1]WAIVER_TX_Counties_FY22!AU$2,IF([1]TX_Counties_FY22_Income_Limits!AT224=[1]WAIVER_TX_Counties_FY22!AU$2,[1]TX_Counties_FY22_Income_Limits!AT224)))</f>
        <v>92400.000000000116</v>
      </c>
      <c r="AV224" s="64">
        <f>IF([1]TX_Counties_FY22_Income_Limits!AU224&gt;[1]WAIVER_TX_Counties_FY22!AV$2,[1]TX_Counties_FY22_Income_Limits!AU224,IF([1]TX_Counties_FY22_Income_Limits!AU224&lt;[1]WAIVER_TX_Counties_FY22!AV$2,[1]WAIVER_TX_Counties_FY22!AV$2,IF([1]TX_Counties_FY22_Income_Limits!AU224=[1]WAIVER_TX_Counties_FY22!AV$2,[1]TX_Counties_FY22_Income_Limits!AU224)))</f>
        <v>95760.000000000131</v>
      </c>
      <c r="AW224" s="64">
        <f>IF([1]TX_Counties_FY22_Income_Limits!AV224&gt;[1]WAIVER_TX_Counties_FY22!AW$2,[1]TX_Counties_FY22_Income_Limits!AV224,IF([1]TX_Counties_FY22_Income_Limits!AV224&lt;[1]WAIVER_TX_Counties_FY22!AW$2,[1]WAIVER_TX_Counties_FY22!AW$2,IF([1]TX_Counties_FY22_Income_Limits!AV224=[1]WAIVER_TX_Counties_FY22!AW$2,[1]TX_Counties_FY22_Income_Limits!AV224)))</f>
        <v>99120.000000000146</v>
      </c>
      <c r="AX224" s="64">
        <f>IF([1]TX_Counties_FY22_Income_Limits!AW224&gt;[1]WAIVER_TX_Counties_FY22!AX$2,[1]TX_Counties_FY22_Income_Limits!AW224,IF([1]TX_Counties_FY22_Income_Limits!AW224&lt;[1]WAIVER_TX_Counties_FY22!AX$2,[1]WAIVER_TX_Counties_FY22!AX$2,IF([1]TX_Counties_FY22_Income_Limits!AW224=[1]WAIVER_TX_Counties_FY22!AX$2,[1]TX_Counties_FY22_Income_Limits!AW224)))</f>
        <v>102480.00000000016</v>
      </c>
      <c r="AY224" s="64">
        <f>IF([1]TX_Counties_FY22_Income_Limits!AX224&gt;[1]WAIVER_TX_Counties_FY22!AY$2,[1]TX_Counties_FY22_Income_Limits!AX224,IF([1]TX_Counties_FY22_Income_Limits!AX224&lt;[1]WAIVER_TX_Counties_FY22!AY$2,[1]WAIVER_TX_Counties_FY22!AY$2,IF([1]TX_Counties_FY22_Income_Limits!AX224=[1]WAIVER_TX_Counties_FY22!AY$2,[1]TX_Counties_FY22_Income_Limits!AX224)))</f>
        <v>105840.00000000017</v>
      </c>
      <c r="AZ224" s="64">
        <f>IF([1]TX_Counties_FY22_Income_Limits!AY224&gt;[1]WAIVER_TX_Counties_FY22!AZ$2,[1]TX_Counties_FY22_Income_Limits!AY224,IF([1]TX_Counties_FY22_Income_Limits!AY224&lt;[1]WAIVER_TX_Counties_FY22!AZ$2,[1]WAIVER_TX_Counties_FY22!AZ$2,IF([1]TX_Counties_FY22_Income_Limits!AY224=[1]WAIVER_TX_Counties_FY22!AZ$2,[1]TX_Counties_FY22_Income_Limits!AY224)))</f>
        <v>109200.00000000019</v>
      </c>
      <c r="BA224" s="64">
        <f>IF([1]TX_Counties_FY22_Income_Limits!AZ224&gt;[1]WAIVER_TX_Counties_FY22!BA$2,[1]TX_Counties_FY22_Income_Limits!AZ224,IF([1]TX_Counties_FY22_Income_Limits!AZ224&lt;[1]WAIVER_TX_Counties_FY22!BA$2,[1]WAIVER_TX_Counties_FY22!BA$2,IF([1]TX_Counties_FY22_Income_Limits!AZ224=[1]WAIVER_TX_Counties_FY22!BA$2,[1]TX_Counties_FY22_Income_Limits!AZ224)))</f>
        <v>112560.0000000002</v>
      </c>
      <c r="BB224" s="64">
        <f>IF([1]TX_Counties_FY22_Income_Limits!BA224&gt;[1]WAIVER_TX_Counties_FY22!BB$2,[1]TX_Counties_FY22_Income_Limits!BA224,IF([1]TX_Counties_FY22_Income_Limits!BA224&lt;[1]WAIVER_TX_Counties_FY22!BB$2,[1]WAIVER_TX_Counties_FY22!BB$2,IF([1]TX_Counties_FY22_Income_Limits!BA224=[1]WAIVER_TX_Counties_FY22!BB$2,[1]TX_Counties_FY22_Income_Limits!BA224)))</f>
        <v>47050</v>
      </c>
      <c r="BC224" s="64">
        <f>IF([1]TX_Counties_FY22_Income_Limits!BB224&gt;[1]WAIVER_TX_Counties_FY22!BC$2,[1]TX_Counties_FY22_Income_Limits!BB224,IF([1]TX_Counties_FY22_Income_Limits!BB224&lt;[1]WAIVER_TX_Counties_FY22!BC$2,[1]WAIVER_TX_Counties_FY22!BC$2,IF([1]TX_Counties_FY22_Income_Limits!BB224=[1]WAIVER_TX_Counties_FY22!BC$2,[1]TX_Counties_FY22_Income_Limits!BB224)))</f>
        <v>53800</v>
      </c>
      <c r="BD224" s="64">
        <f>IF([1]TX_Counties_FY22_Income_Limits!BC224&gt;[1]WAIVER_TX_Counties_FY22!BD$2,[1]TX_Counties_FY22_Income_Limits!BC224,IF([1]TX_Counties_FY22_Income_Limits!BC224&lt;[1]WAIVER_TX_Counties_FY22!BD$2,[1]WAIVER_TX_Counties_FY22!BD$2,IF([1]TX_Counties_FY22_Income_Limits!BC224=[1]WAIVER_TX_Counties_FY22!BD$2,[1]TX_Counties_FY22_Income_Limits!BC224)))</f>
        <v>60500</v>
      </c>
      <c r="BE224" s="64">
        <f>IF([1]TX_Counties_FY22_Income_Limits!BD224&gt;[1]WAIVER_TX_Counties_FY22!BE$2,[1]TX_Counties_FY22_Income_Limits!BD224,IF([1]TX_Counties_FY22_Income_Limits!BD224&lt;[1]WAIVER_TX_Counties_FY22!BE$2,[1]WAIVER_TX_Counties_FY22!BE$2,IF([1]TX_Counties_FY22_Income_Limits!BD224=[1]WAIVER_TX_Counties_FY22!BE$2,[1]TX_Counties_FY22_Income_Limits!BD224)))</f>
        <v>67250</v>
      </c>
      <c r="BF224" s="64">
        <f>IF([1]TX_Counties_FY22_Income_Limits!BE224&gt;[1]WAIVER_TX_Counties_FY22!BF$2,[1]TX_Counties_FY22_Income_Limits!BE224,IF([1]TX_Counties_FY22_Income_Limits!BE224&lt;[1]WAIVER_TX_Counties_FY22!BF$2,[1]WAIVER_TX_Counties_FY22!BF$2,IF([1]TX_Counties_FY22_Income_Limits!BE224=[1]WAIVER_TX_Counties_FY22!BF$2,[1]TX_Counties_FY22_Income_Limits!BE224)))</f>
        <v>72650</v>
      </c>
      <c r="BG224" s="64">
        <f>IF([1]TX_Counties_FY22_Income_Limits!BF224&gt;[1]WAIVER_TX_Counties_FY22!BG$2,[1]TX_Counties_FY22_Income_Limits!BF224,IF([1]TX_Counties_FY22_Income_Limits!BF224&lt;[1]WAIVER_TX_Counties_FY22!BG$2,[1]WAIVER_TX_Counties_FY22!BG$2,IF([1]TX_Counties_FY22_Income_Limits!BF224=[1]WAIVER_TX_Counties_FY22!BG$2,[1]TX_Counties_FY22_Income_Limits!BF224)))</f>
        <v>78000</v>
      </c>
      <c r="BH224" s="64">
        <f>IF([1]TX_Counties_FY22_Income_Limits!BG224&gt;[1]WAIVER_TX_Counties_FY22!BH$2,[1]TX_Counties_FY22_Income_Limits!BG224,IF([1]TX_Counties_FY22_Income_Limits!BG224&lt;[1]WAIVER_TX_Counties_FY22!BH$2,[1]WAIVER_TX_Counties_FY22!BH$2,IF([1]TX_Counties_FY22_Income_Limits!BG224=[1]WAIVER_TX_Counties_FY22!BH$2,[1]TX_Counties_FY22_Income_Limits!BG224)))</f>
        <v>83400</v>
      </c>
      <c r="BI224" s="64">
        <f>IF([1]TX_Counties_FY22_Income_Limits!BH224&gt;[1]WAIVER_TX_Counties_FY22!BI$2,[1]TX_Counties_FY22_Income_Limits!BH224,IF([1]TX_Counties_FY22_Income_Limits!BH224&lt;[1]WAIVER_TX_Counties_FY22!BI$2,[1]WAIVER_TX_Counties_FY22!BI$2,IF([1]TX_Counties_FY22_Income_Limits!BH224=[1]WAIVER_TX_Counties_FY22!BI$2,[1]TX_Counties_FY22_Income_Limits!BH224)))</f>
        <v>88750</v>
      </c>
      <c r="BJ224" s="64">
        <f>IF([1]TX_Counties_FY22_Income_Limits!BI224&gt;[1]WAIVER_TX_Counties_FY22!BJ$2,[1]TX_Counties_FY22_Income_Limits!BI224,IF([1]TX_Counties_FY22_Income_Limits!BI224&lt;[1]WAIVER_TX_Counties_FY22!BJ$2,[1]WAIVER_TX_Counties_FY22!BJ$2,IF([1]TX_Counties_FY22_Income_Limits!BI224=[1]WAIVER_TX_Counties_FY22!BJ$2,[1]TX_Counties_FY22_Income_Limits!BI224)))</f>
        <v>94150</v>
      </c>
      <c r="BK224" s="64">
        <f>IF([1]TX_Counties_FY22_Income_Limits!BJ224&gt;[1]WAIVER_TX_Counties_FY22!BK$2,[1]TX_Counties_FY22_Income_Limits!BJ224,IF([1]TX_Counties_FY22_Income_Limits!BJ224&lt;[1]WAIVER_TX_Counties_FY22!BK$2,[1]WAIVER_TX_Counties_FY22!BK$2,IF([1]TX_Counties_FY22_Income_Limits!BJ224=[1]WAIVER_TX_Counties_FY22!BK$2,[1]TX_Counties_FY22_Income_Limits!BJ224)))</f>
        <v>99530</v>
      </c>
      <c r="BL224" s="64">
        <f>IF([1]TX_Counties_FY22_Income_Limits!BK224&gt;[1]WAIVER_TX_Counties_FY22!BL$2,[1]TX_Counties_FY22_Income_Limits!BK224,IF([1]TX_Counties_FY22_Income_Limits!BK224&lt;[1]WAIVER_TX_Counties_FY22!BL$2,[1]WAIVER_TX_Counties_FY22!BL$2,IF([1]TX_Counties_FY22_Income_Limits!BK224=[1]WAIVER_TX_Counties_FY22!BL$2,[1]TX_Counties_FY22_Income_Limits!BK224)))</f>
        <v>104910</v>
      </c>
      <c r="BM224" s="64">
        <f>IF([1]TX_Counties_FY22_Income_Limits!BL224&gt;[1]WAIVER_TX_Counties_FY22!BM$2,[1]TX_Counties_FY22_Income_Limits!BL224,IF([1]TX_Counties_FY22_Income_Limits!BL224&lt;[1]WAIVER_TX_Counties_FY22!BM$2,[1]WAIVER_TX_Counties_FY22!BM$2,IF([1]TX_Counties_FY22_Income_Limits!BL224=[1]WAIVER_TX_Counties_FY22!BM$2,[1]TX_Counties_FY22_Income_Limits!BL224)))</f>
        <v>110290</v>
      </c>
      <c r="BN224" s="64">
        <f>IF([1]TX_Counties_FY22_Income_Limits!BM224&gt;[1]WAIVER_TX_Counties_FY22!BN$2,[1]TX_Counties_FY22_Income_Limits!BM224,IF([1]TX_Counties_FY22_Income_Limits!BM224&lt;[1]WAIVER_TX_Counties_FY22!BN$2,[1]WAIVER_TX_Counties_FY22!BN$2,IF([1]TX_Counties_FY22_Income_Limits!BM224=[1]WAIVER_TX_Counties_FY22!BN$2,[1]TX_Counties_FY22_Income_Limits!BM224)))</f>
        <v>115670</v>
      </c>
      <c r="BO224" s="64">
        <f>IF([1]TX_Counties_FY22_Income_Limits!BN224&gt;[1]WAIVER_TX_Counties_FY22!BO$2,[1]TX_Counties_FY22_Income_Limits!BN224,IF([1]TX_Counties_FY22_Income_Limits!BN224&lt;[1]WAIVER_TX_Counties_FY22!BO$2,[1]WAIVER_TX_Counties_FY22!BO$2,IF([1]TX_Counties_FY22_Income_Limits!BN224=[1]WAIVER_TX_Counties_FY22!BO$2,[1]TX_Counties_FY22_Income_Limits!BN224)))</f>
        <v>121050</v>
      </c>
      <c r="BP224" s="64">
        <f>IF([1]TX_Counties_FY22_Income_Limits!BO224&gt;[1]WAIVER_TX_Counties_FY22!BP$2,[1]TX_Counties_FY22_Income_Limits!BO224,IF([1]TX_Counties_FY22_Income_Limits!BO224&lt;[1]WAIVER_TX_Counties_FY22!BP$2,[1]WAIVER_TX_Counties_FY22!BP$2,IF([1]TX_Counties_FY22_Income_Limits!BO224=[1]WAIVER_TX_Counties_FY22!BP$2,[1]TX_Counties_FY22_Income_Limits!BO224)))</f>
        <v>126430</v>
      </c>
      <c r="BQ224" s="64">
        <f>IF([1]TX_Counties_FY22_Income_Limits!BP224&gt;[1]WAIVER_TX_Counties_FY22!BQ$2,[1]TX_Counties_FY22_Income_Limits!BP224,IF([1]TX_Counties_FY22_Income_Limits!BP224&lt;[1]WAIVER_TX_Counties_FY22!BQ$2,[1]WAIVER_TX_Counties_FY22!BQ$2,IF([1]TX_Counties_FY22_Income_Limits!BP224=[1]WAIVER_TX_Counties_FY22!BQ$2,[1]TX_Counties_FY22_Income_Limits!BP224)))</f>
        <v>131810</v>
      </c>
      <c r="BR224" s="64">
        <f>IF([1]TX_Counties_FY22_Income_Limits!BQ224&gt;[1]WAIVER_TX_Counties_FY22!BR$2,[1]TX_Counties_FY22_Income_Limits!BQ224,IF([1]TX_Counties_FY22_Income_Limits!BQ224&lt;[1]WAIVER_TX_Counties_FY22!BR$2,[1]WAIVER_TX_Counties_FY22!BR$2,IF([1]TX_Counties_FY22_Income_Limits!BQ224=[1]WAIVER_TX_Counties_FY22!BR$2,[1]TX_Counties_FY22_Income_Limits!BQ224)))</f>
        <v>137190</v>
      </c>
      <c r="BS224" s="64">
        <f>IF([1]TX_Counties_FY22_Income_Limits!BR224&gt;[1]WAIVER_TX_Counties_FY22!BS$2,[1]TX_Counties_FY22_Income_Limits!BR224,IF([1]TX_Counties_FY22_Income_Limits!BR224&lt;[1]WAIVER_TX_Counties_FY22!BS$2,[1]WAIVER_TX_Counties_FY22!BS$2,IF([1]TX_Counties_FY22_Income_Limits!BR224=[1]WAIVER_TX_Counties_FY22!BS$2,[1]TX_Counties_FY22_Income_Limits!BR224)))</f>
        <v>142570</v>
      </c>
      <c r="BT224" s="64">
        <f>IF([1]TX_Counties_FY22_Income_Limits!BS224&gt;[1]WAIVER_TX_Counties_FY22!BT$2,[1]TX_Counties_FY22_Income_Limits!BS224,IF([1]TX_Counties_FY22_Income_Limits!BS224&lt;[1]WAIVER_TX_Counties_FY22!BT$2,[1]WAIVER_TX_Counties_FY22!BT$2,IF([1]TX_Counties_FY22_Income_Limits!BS224=[1]WAIVER_TX_Counties_FY22!BT$2,[1]TX_Counties_FY22_Income_Limits!BS224)))</f>
        <v>147950</v>
      </c>
      <c r="BU224" s="64">
        <f>IF([1]TX_Counties_FY22_Income_Limits!BT224&gt;[1]WAIVER_TX_Counties_FY22!BU$2,[1]TX_Counties_FY22_Income_Limits!BT224,IF([1]TX_Counties_FY22_Income_Limits!BT224&lt;[1]WAIVER_TX_Counties_FY22!BU$2,[1]WAIVER_TX_Counties_FY22!BU$2,IF([1]TX_Counties_FY22_Income_Limits!BT224=[1]WAIVER_TX_Counties_FY22!BU$2,[1]TX_Counties_FY22_Income_Limits!BT224)))</f>
        <v>153330</v>
      </c>
      <c r="BV224" s="64">
        <f>IF([1]TX_Counties_FY22_Income_Limits!BU224&gt;[1]WAIVER_TX_Counties_FY22!BV$2,[1]TX_Counties_FY22_Income_Limits!BU224,IF([1]TX_Counties_FY22_Income_Limits!BU224&lt;[1]WAIVER_TX_Counties_FY22!BV$2,[1]WAIVER_TX_Counties_FY22!BV$2,IF([1]TX_Counties_FY22_Income_Limits!BU224=[1]WAIVER_TX_Counties_FY22!BV$2,[1]TX_Counties_FY22_Income_Limits!BU224)))</f>
        <v>158710</v>
      </c>
      <c r="BW224" s="64">
        <f>IF([1]TX_Counties_FY22_Income_Limits!BV224&gt;[1]WAIVER_TX_Counties_FY22!BW$2,[1]TX_Counties_FY22_Income_Limits!BV224,IF([1]TX_Counties_FY22_Income_Limits!BV224&lt;[1]WAIVER_TX_Counties_FY22!BW$2,[1]WAIVER_TX_Counties_FY22!BW$2,IF([1]TX_Counties_FY22_Income_Limits!BV224=[1]WAIVER_TX_Counties_FY22!BW$2,[1]TX_Counties_FY22_Income_Limits!BV224)))</f>
        <v>164090</v>
      </c>
      <c r="BX224" s="64">
        <f>IF([1]TX_Counties_FY22_Income_Limits!BW224&gt;[1]WAIVER_TX_Counties_FY22!BX$2,[1]TX_Counties_FY22_Income_Limits!BW224,IF([1]TX_Counties_FY22_Income_Limits!BW224&lt;[1]WAIVER_TX_Counties_FY22!BX$2,[1]WAIVER_TX_Counties_FY22!BX$2,IF([1]TX_Counties_FY22_Income_Limits!BW224=[1]WAIVER_TX_Counties_FY22!BX$2,[1]TX_Counties_FY22_Income_Limits!BW224)))</f>
        <v>169470</v>
      </c>
      <c r="BY224" s="64">
        <f>IF([1]TX_Counties_FY22_Income_Limits!BX224&gt;[1]WAIVER_TX_Counties_FY22!BY$2,[1]TX_Counties_FY22_Income_Limits!BX224,IF([1]TX_Counties_FY22_Income_Limits!BX224&lt;[1]WAIVER_TX_Counties_FY22!BY$2,[1]WAIVER_TX_Counties_FY22!BY$2,IF([1]TX_Counties_FY22_Income_Limits!BX224=[1]WAIVER_TX_Counties_FY22!BY$2,[1]TX_Counties_FY22_Income_Limits!BX224)))</f>
        <v>174850</v>
      </c>
      <c r="BZ224" s="64">
        <f>IF([1]TX_Counties_FY22_Income_Limits!BY224&gt;[1]WAIVER_TX_Counties_FY22!BZ$2,[1]TX_Counties_FY22_Income_Limits!BY224,IF([1]TX_Counties_FY22_Income_Limits!BY224&lt;[1]WAIVER_TX_Counties_FY22!BZ$2,[1]WAIVER_TX_Counties_FY22!BZ$2,IF([1]TX_Counties_FY22_Income_Limits!BY224=[1]WAIVER_TX_Counties_FY22!BZ$2,[1]TX_Counties_FY22_Income_Limits!BY224)))</f>
        <v>180230</v>
      </c>
      <c r="CA224" s="64">
        <f>IF([1]TX_Counties_FY22_Income_Limits!BZ224&gt;[1]WAIVER_TX_Counties_FY22!CA$2,[1]TX_Counties_FY22_Income_Limits!BZ224,IF([1]TX_Counties_FY22_Income_Limits!BZ224&lt;[1]WAIVER_TX_Counties_FY22!CA$2,[1]WAIVER_TX_Counties_FY22!CA$2,IF([1]TX_Counties_FY22_Income_Limits!BZ224=[1]WAIVER_TX_Counties_FY22!CA$2,[1]TX_Counties_FY22_Income_Limits!BZ224)))</f>
        <v>59709.999999999993</v>
      </c>
      <c r="CB224" s="64">
        <f>IF([1]TX_Counties_FY22_Income_Limits!CA224&gt;[1]WAIVER_TX_Counties_FY22!CB$2,[1]TX_Counties_FY22_Income_Limits!CA224,IF([1]TX_Counties_FY22_Income_Limits!CA224&lt;[1]WAIVER_TX_Counties_FY22!CB$2,[1]WAIVER_TX_Counties_FY22!CB$2,IF([1]TX_Counties_FY22_Income_Limits!CA224=[1]WAIVER_TX_Counties_FY22!CB$2,[1]TX_Counties_FY22_Income_Limits!CA224)))</f>
        <v>68240</v>
      </c>
      <c r="CC224" s="64">
        <f>IF([1]TX_Counties_FY22_Income_Limits!CB224&gt;[1]WAIVER_TX_Counties_FY22!CC$2,[1]TX_Counties_FY22_Income_Limits!CB224,IF([1]TX_Counties_FY22_Income_Limits!CB224&lt;[1]WAIVER_TX_Counties_FY22!CC$2,[1]WAIVER_TX_Counties_FY22!CC$2,IF([1]TX_Counties_FY22_Income_Limits!CB224=[1]WAIVER_TX_Counties_FY22!CC$2,[1]TX_Counties_FY22_Income_Limits!CB224)))</f>
        <v>76770</v>
      </c>
      <c r="CD224" s="64">
        <f>IF([1]TX_Counties_FY22_Income_Limits!CC224&gt;[1]WAIVER_TX_Counties_FY22!CD$2,[1]TX_Counties_FY22_Income_Limits!CC224,IF([1]TX_Counties_FY22_Income_Limits!CC224&lt;[1]WAIVER_TX_Counties_FY22!CD$2,[1]WAIVER_TX_Counties_FY22!CD$2,IF([1]TX_Counties_FY22_Income_Limits!CC224=[1]WAIVER_TX_Counties_FY22!CD$2,[1]TX_Counties_FY22_Income_Limits!CC224)))</f>
        <v>85300</v>
      </c>
      <c r="CE224" s="64">
        <f>IF([1]TX_Counties_FY22_Income_Limits!CD224&gt;[1]WAIVER_TX_Counties_FY22!CE$2,[1]TX_Counties_FY22_Income_Limits!CD224,IF([1]TX_Counties_FY22_Income_Limits!CD224&lt;[1]WAIVER_TX_Counties_FY22!CE$2,[1]WAIVER_TX_Counties_FY22!CE$2,IF([1]TX_Counties_FY22_Income_Limits!CD224=[1]WAIVER_TX_Counties_FY22!CE$2,[1]TX_Counties_FY22_Income_Limits!CD224)))</f>
        <v>92124</v>
      </c>
      <c r="CF224" s="64">
        <f>IF([1]TX_Counties_FY22_Income_Limits!CE224&gt;[1]WAIVER_TX_Counties_FY22!CF$2,[1]TX_Counties_FY22_Income_Limits!CE224,IF([1]TX_Counties_FY22_Income_Limits!CE224&lt;[1]WAIVER_TX_Counties_FY22!CF$2,[1]WAIVER_TX_Counties_FY22!CF$2,IF([1]TX_Counties_FY22_Income_Limits!CE224=[1]WAIVER_TX_Counties_FY22!CF$2,[1]TX_Counties_FY22_Income_Limits!CE224)))</f>
        <v>98948</v>
      </c>
      <c r="CG224" s="64">
        <f>IF([1]TX_Counties_FY22_Income_Limits!CF224&gt;[1]WAIVER_TX_Counties_FY22!CG$2,[1]TX_Counties_FY22_Income_Limits!CF224,IF([1]TX_Counties_FY22_Income_Limits!CF224&lt;[1]WAIVER_TX_Counties_FY22!CG$2,[1]WAIVER_TX_Counties_FY22!CG$2,IF([1]TX_Counties_FY22_Income_Limits!CF224=[1]WAIVER_TX_Counties_FY22!CG$2,[1]TX_Counties_FY22_Income_Limits!CF224)))</f>
        <v>105772</v>
      </c>
      <c r="CH224" s="64">
        <f>IF([1]TX_Counties_FY22_Income_Limits!CG224&gt;[1]WAIVER_TX_Counties_FY22!CH$2,[1]TX_Counties_FY22_Income_Limits!CG224,IF([1]TX_Counties_FY22_Income_Limits!CG224&lt;[1]WAIVER_TX_Counties_FY22!CH$2,[1]WAIVER_TX_Counties_FY22!CH$2,IF([1]TX_Counties_FY22_Income_Limits!CG224=[1]WAIVER_TX_Counties_FY22!CH$2,[1]TX_Counties_FY22_Income_Limits!CG224)))</f>
        <v>112596</v>
      </c>
      <c r="CI224" s="64">
        <f>IF([1]TX_Counties_FY22_Income_Limits!CH224&gt;[1]WAIVER_TX_Counties_FY22!CI$2,[1]TX_Counties_FY22_Income_Limits!CH224,IF([1]TX_Counties_FY22_Income_Limits!CH224&lt;[1]WAIVER_TX_Counties_FY22!CI$2,[1]WAIVER_TX_Counties_FY22!CI$2,IF([1]TX_Counties_FY22_Income_Limits!CH224=[1]WAIVER_TX_Counties_FY22!CI$2,[1]TX_Counties_FY22_Income_Limits!CH224)))</f>
        <v>119419.99999999999</v>
      </c>
      <c r="CJ224" s="64">
        <f>IF([1]TX_Counties_FY22_Income_Limits!CI224&gt;[1]WAIVER_TX_Counties_FY22!CJ$2,[1]TX_Counties_FY22_Income_Limits!CI224,IF([1]TX_Counties_FY22_Income_Limits!CI224&lt;[1]WAIVER_TX_Counties_FY22!CJ$2,[1]WAIVER_TX_Counties_FY22!CJ$2,IF([1]TX_Counties_FY22_Income_Limits!CI224=[1]WAIVER_TX_Counties_FY22!CJ$2,[1]TX_Counties_FY22_Income_Limits!CI224)))</f>
        <v>126244</v>
      </c>
      <c r="CK224" s="64">
        <f>IF([1]TX_Counties_FY22_Income_Limits!CJ224&gt;[1]WAIVER_TX_Counties_FY22!CK$2,[1]TX_Counties_FY22_Income_Limits!CJ224,IF([1]TX_Counties_FY22_Income_Limits!CJ224&lt;[1]WAIVER_TX_Counties_FY22!CK$2,[1]WAIVER_TX_Counties_FY22!CK$2,IF([1]TX_Counties_FY22_Income_Limits!CJ224=[1]WAIVER_TX_Counties_FY22!CK$2,[1]TX_Counties_FY22_Income_Limits!CJ224)))</f>
        <v>133068</v>
      </c>
      <c r="CL224" s="64">
        <f>IF([1]TX_Counties_FY22_Income_Limits!CK224&gt;[1]WAIVER_TX_Counties_FY22!CL$2,[1]TX_Counties_FY22_Income_Limits!CK224,IF([1]TX_Counties_FY22_Income_Limits!CK224&lt;[1]WAIVER_TX_Counties_FY22!CL$2,[1]WAIVER_TX_Counties_FY22!CL$2,IF([1]TX_Counties_FY22_Income_Limits!CK224=[1]WAIVER_TX_Counties_FY22!CL$2,[1]TX_Counties_FY22_Income_Limits!CK224)))</f>
        <v>139892</v>
      </c>
      <c r="CM224" s="64">
        <f>IF([1]TX_Counties_FY22_Income_Limits!CL224&gt;[1]WAIVER_TX_Counties_FY22!CM$2,[1]TX_Counties_FY22_Income_Limits!CL224,IF([1]TX_Counties_FY22_Income_Limits!CL224&lt;[1]WAIVER_TX_Counties_FY22!CM$2,[1]WAIVER_TX_Counties_FY22!CM$2,IF([1]TX_Counties_FY22_Income_Limits!CL224=[1]WAIVER_TX_Counties_FY22!CM$2,[1]TX_Counties_FY22_Income_Limits!CL224)))</f>
        <v>146716</v>
      </c>
      <c r="CN224" s="64">
        <f>IF([1]TX_Counties_FY22_Income_Limits!CM224&gt;[1]WAIVER_TX_Counties_FY22!CN$2,[1]TX_Counties_FY22_Income_Limits!CM224,IF([1]TX_Counties_FY22_Income_Limits!CM224&lt;[1]WAIVER_TX_Counties_FY22!CN$2,[1]WAIVER_TX_Counties_FY22!CN$2,IF([1]TX_Counties_FY22_Income_Limits!CM224=[1]WAIVER_TX_Counties_FY22!CN$2,[1]TX_Counties_FY22_Income_Limits!CM224)))</f>
        <v>153540</v>
      </c>
      <c r="CO224" s="64">
        <f>IF([1]TX_Counties_FY22_Income_Limits!CN224&gt;[1]WAIVER_TX_Counties_FY22!CO$2,[1]TX_Counties_FY22_Income_Limits!CN224,IF([1]TX_Counties_FY22_Income_Limits!CN224&lt;[1]WAIVER_TX_Counties_FY22!CO$2,[1]WAIVER_TX_Counties_FY22!CO$2,IF([1]TX_Counties_FY22_Income_Limits!CN224=[1]WAIVER_TX_Counties_FY22!CO$2,[1]TX_Counties_FY22_Income_Limits!CN224)))</f>
        <v>160364</v>
      </c>
      <c r="CP224" s="64">
        <f>IF([1]TX_Counties_FY22_Income_Limits!CO224&gt;[1]WAIVER_TX_Counties_FY22!CP$2,[1]TX_Counties_FY22_Income_Limits!CO224,IF([1]TX_Counties_FY22_Income_Limits!CO224&lt;[1]WAIVER_TX_Counties_FY22!CP$2,[1]WAIVER_TX_Counties_FY22!CP$2,IF([1]TX_Counties_FY22_Income_Limits!CO224=[1]WAIVER_TX_Counties_FY22!CP$2,[1]TX_Counties_FY22_Income_Limits!CO224)))</f>
        <v>167188</v>
      </c>
      <c r="CQ224" s="64">
        <f>IF([1]TX_Counties_FY22_Income_Limits!CP224&gt;[1]WAIVER_TX_Counties_FY22!CQ$2,[1]TX_Counties_FY22_Income_Limits!CP224,IF([1]TX_Counties_FY22_Income_Limits!CP224&lt;[1]WAIVER_TX_Counties_FY22!CQ$2,[1]WAIVER_TX_Counties_FY22!CQ$2,IF([1]TX_Counties_FY22_Income_Limits!CP224=[1]WAIVER_TX_Counties_FY22!CQ$2,[1]TX_Counties_FY22_Income_Limits!CP224)))</f>
        <v>174012</v>
      </c>
      <c r="CR224" s="64">
        <f>IF([1]TX_Counties_FY22_Income_Limits!CQ224&gt;[1]WAIVER_TX_Counties_FY22!CR$2,[1]TX_Counties_FY22_Income_Limits!CQ224,IF([1]TX_Counties_FY22_Income_Limits!CQ224&lt;[1]WAIVER_TX_Counties_FY22!CR$2,[1]WAIVER_TX_Counties_FY22!CR$2,IF([1]TX_Counties_FY22_Income_Limits!CQ224=[1]WAIVER_TX_Counties_FY22!CR$2,[1]TX_Counties_FY22_Income_Limits!CQ224)))</f>
        <v>180836</v>
      </c>
      <c r="CS224" s="64">
        <f>IF([1]TX_Counties_FY22_Income_Limits!CR224&gt;[1]WAIVER_TX_Counties_FY22!CS$2,[1]TX_Counties_FY22_Income_Limits!CR224,IF([1]TX_Counties_FY22_Income_Limits!CR224&lt;[1]WAIVER_TX_Counties_FY22!CS$2,[1]WAIVER_TX_Counties_FY22!CS$2,IF([1]TX_Counties_FY22_Income_Limits!CR224=[1]WAIVER_TX_Counties_FY22!CS$2,[1]TX_Counties_FY22_Income_Limits!CR224)))</f>
        <v>187660</v>
      </c>
      <c r="CT224" s="64">
        <f>IF([1]TX_Counties_FY22_Income_Limits!CS224&gt;[1]WAIVER_TX_Counties_FY22!CT$2,[1]TX_Counties_FY22_Income_Limits!CS224,IF([1]TX_Counties_FY22_Income_Limits!CS224&lt;[1]WAIVER_TX_Counties_FY22!CT$2,[1]WAIVER_TX_Counties_FY22!CT$2,IF([1]TX_Counties_FY22_Income_Limits!CS224=[1]WAIVER_TX_Counties_FY22!CT$2,[1]TX_Counties_FY22_Income_Limits!CS224)))</f>
        <v>194484</v>
      </c>
      <c r="CU224" s="64">
        <f>IF([1]TX_Counties_FY22_Income_Limits!CT224&gt;[1]WAIVER_TX_Counties_FY22!CU$2,[1]TX_Counties_FY22_Income_Limits!CT224,IF([1]TX_Counties_FY22_Income_Limits!CT224&lt;[1]WAIVER_TX_Counties_FY22!CU$2,[1]WAIVER_TX_Counties_FY22!CU$2,IF([1]TX_Counties_FY22_Income_Limits!CT224=[1]WAIVER_TX_Counties_FY22!CU$2,[1]TX_Counties_FY22_Income_Limits!CT224)))</f>
        <v>201308</v>
      </c>
      <c r="CV224" s="64">
        <f>IF([1]TX_Counties_FY22_Income_Limits!CU224&gt;[1]WAIVER_TX_Counties_FY22!CV$2,[1]TX_Counties_FY22_Income_Limits!CU224,IF([1]TX_Counties_FY22_Income_Limits!CU224&lt;[1]WAIVER_TX_Counties_FY22!CV$2,[1]WAIVER_TX_Counties_FY22!CV$2,IF([1]TX_Counties_FY22_Income_Limits!CU224=[1]WAIVER_TX_Counties_FY22!CV$2,[1]TX_Counties_FY22_Income_Limits!CU224)))</f>
        <v>208132</v>
      </c>
      <c r="CW224" s="64">
        <f>IF([1]TX_Counties_FY22_Income_Limits!CV224&gt;[1]WAIVER_TX_Counties_FY22!CW$2,[1]TX_Counties_FY22_Income_Limits!CV224,IF([1]TX_Counties_FY22_Income_Limits!CV224&lt;[1]WAIVER_TX_Counties_FY22!CW$2,[1]WAIVER_TX_Counties_FY22!CW$2,IF([1]TX_Counties_FY22_Income_Limits!CV224=[1]WAIVER_TX_Counties_FY22!CW$2,[1]TX_Counties_FY22_Income_Limits!CV224)))</f>
        <v>214956</v>
      </c>
      <c r="CX224" s="64">
        <f>IF([1]TX_Counties_FY22_Income_Limits!CW224&gt;[1]WAIVER_TX_Counties_FY22!CX$2,[1]TX_Counties_FY22_Income_Limits!CW224,IF([1]TX_Counties_FY22_Income_Limits!CW224&lt;[1]WAIVER_TX_Counties_FY22!CX$2,[1]WAIVER_TX_Counties_FY22!CX$2,IF([1]TX_Counties_FY22_Income_Limits!CW224=[1]WAIVER_TX_Counties_FY22!CX$2,[1]TX_Counties_FY22_Income_Limits!CW224)))</f>
        <v>221780</v>
      </c>
      <c r="CY224" s="64">
        <f>IF([1]TX_Counties_FY22_Income_Limits!CX224&gt;[1]WAIVER_TX_Counties_FY22!CY$2,[1]TX_Counties_FY22_Income_Limits!CX224,IF([1]TX_Counties_FY22_Income_Limits!CX224&lt;[1]WAIVER_TX_Counties_FY22!CY$2,[1]WAIVER_TX_Counties_FY22!CY$2,IF([1]TX_Counties_FY22_Income_Limits!CX224=[1]WAIVER_TX_Counties_FY22!CY$2,[1]TX_Counties_FY22_Income_Limits!CX224)))</f>
        <v>228604</v>
      </c>
      <c r="CZ224" s="64">
        <f>IF([1]TX_Counties_FY22_Income_Limits!CY224&gt;[1]WAIVER_TX_Counties_FY22!CZ$2,[1]TX_Counties_FY22_Income_Limits!CY224,IF([1]TX_Counties_FY22_Income_Limits!CY224&lt;[1]WAIVER_TX_Counties_FY22!CZ$2,[1]WAIVER_TX_Counties_FY22!CZ$2,IF([1]TX_Counties_FY22_Income_Limits!CY224=[1]WAIVER_TX_Counties_FY22!CZ$2,[1]TX_Counties_FY22_Income_Limits!CY224)))</f>
        <v>71652</v>
      </c>
      <c r="DA224" s="64">
        <f>IF([1]TX_Counties_FY22_Income_Limits!CZ224&gt;[1]WAIVER_TX_Counties_FY22!DA$2,[1]TX_Counties_FY22_Income_Limits!CZ224,IF([1]TX_Counties_FY22_Income_Limits!CZ224&lt;[1]WAIVER_TX_Counties_FY22!DA$2,[1]WAIVER_TX_Counties_FY22!DA$2,IF([1]TX_Counties_FY22_Income_Limits!CZ224=[1]WAIVER_TX_Counties_FY22!DA$2,[1]TX_Counties_FY22_Income_Limits!CZ224)))</f>
        <v>81888</v>
      </c>
      <c r="DB224" s="64">
        <f>IF([1]TX_Counties_FY22_Income_Limits!DA224&gt;[1]WAIVER_TX_Counties_FY22!DB$2,[1]TX_Counties_FY22_Income_Limits!DA224,IF([1]TX_Counties_FY22_Income_Limits!DA224&lt;[1]WAIVER_TX_Counties_FY22!DB$2,[1]WAIVER_TX_Counties_FY22!DB$2,IF([1]TX_Counties_FY22_Income_Limits!DA224=[1]WAIVER_TX_Counties_FY22!DB$2,[1]TX_Counties_FY22_Income_Limits!DA224)))</f>
        <v>92124</v>
      </c>
      <c r="DC224" s="64">
        <f>IF([1]TX_Counties_FY22_Income_Limits!DB224&gt;[1]WAIVER_TX_Counties_FY22!DC$2,[1]TX_Counties_FY22_Income_Limits!DB224,IF([1]TX_Counties_FY22_Income_Limits!DB224&lt;[1]WAIVER_TX_Counties_FY22!DC$2,[1]WAIVER_TX_Counties_FY22!DC$2,IF([1]TX_Counties_FY22_Income_Limits!DB224=[1]WAIVER_TX_Counties_FY22!DC$2,[1]TX_Counties_FY22_Income_Limits!DB224)))</f>
        <v>102360</v>
      </c>
      <c r="DD224" s="64">
        <f>IF([1]TX_Counties_FY22_Income_Limits!DC224&gt;[1]WAIVER_TX_Counties_FY22!DD$2,[1]TX_Counties_FY22_Income_Limits!DC224,IF([1]TX_Counties_FY22_Income_Limits!DC224&lt;[1]WAIVER_TX_Counties_FY22!DD$2,[1]WAIVER_TX_Counties_FY22!DD$2,IF([1]TX_Counties_FY22_Income_Limits!DC224=[1]WAIVER_TX_Counties_FY22!DD$2,[1]TX_Counties_FY22_Income_Limits!DC224)))</f>
        <v>110548.8</v>
      </c>
      <c r="DE224" s="64">
        <f>IF([1]TX_Counties_FY22_Income_Limits!DD224&gt;[1]WAIVER_TX_Counties_FY22!DE$2,[1]TX_Counties_FY22_Income_Limits!DD224,IF([1]TX_Counties_FY22_Income_Limits!DD224&lt;[1]WAIVER_TX_Counties_FY22!DE$2,[1]WAIVER_TX_Counties_FY22!DE$2,IF([1]TX_Counties_FY22_Income_Limits!DD224=[1]WAIVER_TX_Counties_FY22!DE$2,[1]TX_Counties_FY22_Income_Limits!DD224)))</f>
        <v>118737.59999999999</v>
      </c>
      <c r="DF224" s="64">
        <f>IF([1]TX_Counties_FY22_Income_Limits!DE224&gt;[1]WAIVER_TX_Counties_FY22!DF$2,[1]TX_Counties_FY22_Income_Limits!DE224,IF([1]TX_Counties_FY22_Income_Limits!DE224&lt;[1]WAIVER_TX_Counties_FY22!DF$2,[1]WAIVER_TX_Counties_FY22!DF$2,IF([1]TX_Counties_FY22_Income_Limits!DE224=[1]WAIVER_TX_Counties_FY22!DF$2,[1]TX_Counties_FY22_Income_Limits!DE224)))</f>
        <v>126926.39999999999</v>
      </c>
      <c r="DG224" s="64">
        <f>IF([1]TX_Counties_FY22_Income_Limits!DF224&gt;[1]WAIVER_TX_Counties_FY22!DG$2,[1]TX_Counties_FY22_Income_Limits!DF224,IF([1]TX_Counties_FY22_Income_Limits!DF224&lt;[1]WAIVER_TX_Counties_FY22!DG$2,[1]WAIVER_TX_Counties_FY22!DG$2,IF([1]TX_Counties_FY22_Income_Limits!DF224=[1]WAIVER_TX_Counties_FY22!DG$2,[1]TX_Counties_FY22_Income_Limits!DF224)))</f>
        <v>135115.20000000001</v>
      </c>
      <c r="DH224" s="64">
        <f>IF([1]TX_Counties_FY22_Income_Limits!DG224&gt;[1]WAIVER_TX_Counties_FY22!DH$2,[1]TX_Counties_FY22_Income_Limits!DG224,IF([1]TX_Counties_FY22_Income_Limits!DG224&lt;[1]WAIVER_TX_Counties_FY22!DH$2,[1]WAIVER_TX_Counties_FY22!DH$2,IF([1]TX_Counties_FY22_Income_Limits!DG224=[1]WAIVER_TX_Counties_FY22!DH$2,[1]TX_Counties_FY22_Income_Limits!DG224)))</f>
        <v>143304</v>
      </c>
      <c r="DI224" s="64">
        <f>IF([1]TX_Counties_FY22_Income_Limits!DH224&gt;[1]WAIVER_TX_Counties_FY22!DI$2,[1]TX_Counties_FY22_Income_Limits!DH224,IF([1]TX_Counties_FY22_Income_Limits!DH224&lt;[1]WAIVER_TX_Counties_FY22!DI$2,[1]WAIVER_TX_Counties_FY22!DI$2,IF([1]TX_Counties_FY22_Income_Limits!DH224=[1]WAIVER_TX_Counties_FY22!DI$2,[1]TX_Counties_FY22_Income_Limits!DH224)))</f>
        <v>151492.79999999999</v>
      </c>
      <c r="DJ224" s="64">
        <f>IF([1]TX_Counties_FY22_Income_Limits!DI224&gt;[1]WAIVER_TX_Counties_FY22!DJ$2,[1]TX_Counties_FY22_Income_Limits!DI224,IF([1]TX_Counties_FY22_Income_Limits!DI224&lt;[1]WAIVER_TX_Counties_FY22!DJ$2,[1]WAIVER_TX_Counties_FY22!DJ$2,IF([1]TX_Counties_FY22_Income_Limits!DI224=[1]WAIVER_TX_Counties_FY22!DJ$2,[1]TX_Counties_FY22_Income_Limits!DI224)))</f>
        <v>159681.59999999998</v>
      </c>
      <c r="DK224" s="64">
        <f>IF([1]TX_Counties_FY22_Income_Limits!DJ224&gt;[1]WAIVER_TX_Counties_FY22!DK$2,[1]TX_Counties_FY22_Income_Limits!DJ224,IF([1]TX_Counties_FY22_Income_Limits!DJ224&lt;[1]WAIVER_TX_Counties_FY22!DK$2,[1]WAIVER_TX_Counties_FY22!DK$2,IF([1]TX_Counties_FY22_Income_Limits!DJ224=[1]WAIVER_TX_Counties_FY22!DK$2,[1]TX_Counties_FY22_Income_Limits!DJ224)))</f>
        <v>167870.39999999997</v>
      </c>
      <c r="DL224" s="64">
        <f>IF([1]TX_Counties_FY22_Income_Limits!DK224&gt;[1]WAIVER_TX_Counties_FY22!DL$2,[1]TX_Counties_FY22_Income_Limits!DK224,IF([1]TX_Counties_FY22_Income_Limits!DK224&lt;[1]WAIVER_TX_Counties_FY22!DL$2,[1]WAIVER_TX_Counties_FY22!DL$2,IF([1]TX_Counties_FY22_Income_Limits!DK224=[1]WAIVER_TX_Counties_FY22!DL$2,[1]TX_Counties_FY22_Income_Limits!DK224)))</f>
        <v>176059.19999999995</v>
      </c>
      <c r="DM224" s="64">
        <f>IF([1]TX_Counties_FY22_Income_Limits!DL224&gt;[1]WAIVER_TX_Counties_FY22!DM$2,[1]TX_Counties_FY22_Income_Limits!DL224,IF([1]TX_Counties_FY22_Income_Limits!DL224&lt;[1]WAIVER_TX_Counties_FY22!DM$2,[1]WAIVER_TX_Counties_FY22!DM$2,IF([1]TX_Counties_FY22_Income_Limits!DL224=[1]WAIVER_TX_Counties_FY22!DM$2,[1]TX_Counties_FY22_Income_Limits!DL224)))</f>
        <v>184247.99999999994</v>
      </c>
      <c r="DN224" s="64">
        <f>IF([1]TX_Counties_FY22_Income_Limits!DM224&gt;[1]WAIVER_TX_Counties_FY22!DN$2,[1]TX_Counties_FY22_Income_Limits!DM224,IF([1]TX_Counties_FY22_Income_Limits!DM224&lt;[1]WAIVER_TX_Counties_FY22!DN$2,[1]WAIVER_TX_Counties_FY22!DN$2,IF([1]TX_Counties_FY22_Income_Limits!DM224=[1]WAIVER_TX_Counties_FY22!DN$2,[1]TX_Counties_FY22_Income_Limits!DM224)))</f>
        <v>192436.79999999993</v>
      </c>
      <c r="DO224" s="64">
        <f>IF([1]TX_Counties_FY22_Income_Limits!DN224&gt;[1]WAIVER_TX_Counties_FY22!DO$2,[1]TX_Counties_FY22_Income_Limits!DN224,IF([1]TX_Counties_FY22_Income_Limits!DN224&lt;[1]WAIVER_TX_Counties_FY22!DO$2,[1]WAIVER_TX_Counties_FY22!DO$2,IF([1]TX_Counties_FY22_Income_Limits!DN224=[1]WAIVER_TX_Counties_FY22!DO$2,[1]TX_Counties_FY22_Income_Limits!DN224)))</f>
        <v>200625.59999999992</v>
      </c>
      <c r="DP224" s="64">
        <f>IF([1]TX_Counties_FY22_Income_Limits!DO224&gt;[1]WAIVER_TX_Counties_FY22!DP$2,[1]TX_Counties_FY22_Income_Limits!DO224,IF([1]TX_Counties_FY22_Income_Limits!DO224&lt;[1]WAIVER_TX_Counties_FY22!DP$2,[1]WAIVER_TX_Counties_FY22!DP$2,IF([1]TX_Counties_FY22_Income_Limits!DO224=[1]WAIVER_TX_Counties_FY22!DP$2,[1]TX_Counties_FY22_Income_Limits!DO224)))</f>
        <v>208814.39999999991</v>
      </c>
      <c r="DQ224" s="64">
        <f>IF([1]TX_Counties_FY22_Income_Limits!DP224&gt;[1]WAIVER_TX_Counties_FY22!DQ$2,[1]TX_Counties_FY22_Income_Limits!DP224,IF([1]TX_Counties_FY22_Income_Limits!DP224&lt;[1]WAIVER_TX_Counties_FY22!DQ$2,[1]WAIVER_TX_Counties_FY22!DQ$2,IF([1]TX_Counties_FY22_Income_Limits!DP224=[1]WAIVER_TX_Counties_FY22!DQ$2,[1]TX_Counties_FY22_Income_Limits!DP224)))</f>
        <v>217003.1999999999</v>
      </c>
      <c r="DR224" s="64">
        <f>IF([1]TX_Counties_FY22_Income_Limits!DQ224&gt;[1]WAIVER_TX_Counties_FY22!DR$2,[1]TX_Counties_FY22_Income_Limits!DQ224,IF([1]TX_Counties_FY22_Income_Limits!DQ224&lt;[1]WAIVER_TX_Counties_FY22!DR$2,[1]WAIVER_TX_Counties_FY22!DR$2,IF([1]TX_Counties_FY22_Income_Limits!DQ224=[1]WAIVER_TX_Counties_FY22!DR$2,[1]TX_Counties_FY22_Income_Limits!DQ224)))</f>
        <v>225191.99999999988</v>
      </c>
      <c r="DS224" s="64">
        <f>IF([1]TX_Counties_FY22_Income_Limits!DR224&gt;[1]WAIVER_TX_Counties_FY22!DS$2,[1]TX_Counties_FY22_Income_Limits!DR224,IF([1]TX_Counties_FY22_Income_Limits!DR224&lt;[1]WAIVER_TX_Counties_FY22!DS$2,[1]WAIVER_TX_Counties_FY22!DS$2,IF([1]TX_Counties_FY22_Income_Limits!DR224=[1]WAIVER_TX_Counties_FY22!DS$2,[1]TX_Counties_FY22_Income_Limits!DR224)))</f>
        <v>233380.79999999987</v>
      </c>
      <c r="DT224" s="64">
        <f>IF([1]TX_Counties_FY22_Income_Limits!DS224&gt;[1]WAIVER_TX_Counties_FY22!DT$2,[1]TX_Counties_FY22_Income_Limits!DS224,IF([1]TX_Counties_FY22_Income_Limits!DS224&lt;[1]WAIVER_TX_Counties_FY22!DT$2,[1]WAIVER_TX_Counties_FY22!DT$2,IF([1]TX_Counties_FY22_Income_Limits!DS224=[1]WAIVER_TX_Counties_FY22!DT$2,[1]TX_Counties_FY22_Income_Limits!DS224)))</f>
        <v>241569.59999999986</v>
      </c>
      <c r="DU224" s="64">
        <f>IF([1]TX_Counties_FY22_Income_Limits!DT224&gt;[1]WAIVER_TX_Counties_FY22!DU$2,[1]TX_Counties_FY22_Income_Limits!DT224,IF([1]TX_Counties_FY22_Income_Limits!DT224&lt;[1]WAIVER_TX_Counties_FY22!DU$2,[1]WAIVER_TX_Counties_FY22!DU$2,IF([1]TX_Counties_FY22_Income_Limits!DT224=[1]WAIVER_TX_Counties_FY22!DU$2,[1]TX_Counties_FY22_Income_Limits!DT224)))</f>
        <v>249758.39999999985</v>
      </c>
      <c r="DV224" s="64">
        <f>IF([1]TX_Counties_FY22_Income_Limits!DU224&gt;[1]WAIVER_TX_Counties_FY22!DV$2,[1]TX_Counties_FY22_Income_Limits!DU224,IF([1]TX_Counties_FY22_Income_Limits!DU224&lt;[1]WAIVER_TX_Counties_FY22!DV$2,[1]WAIVER_TX_Counties_FY22!DV$2,IF([1]TX_Counties_FY22_Income_Limits!DU224=[1]WAIVER_TX_Counties_FY22!DV$2,[1]TX_Counties_FY22_Income_Limits!DU224)))</f>
        <v>257947.19999999984</v>
      </c>
      <c r="DW224" s="64">
        <f>IF([1]TX_Counties_FY22_Income_Limits!DV224&gt;[1]WAIVER_TX_Counties_FY22!DW$2,[1]TX_Counties_FY22_Income_Limits!DV224,IF([1]TX_Counties_FY22_Income_Limits!DV224&lt;[1]WAIVER_TX_Counties_FY22!DW$2,[1]WAIVER_TX_Counties_FY22!DW$2,IF([1]TX_Counties_FY22_Income_Limits!DV224=[1]WAIVER_TX_Counties_FY22!DW$2,[1]TX_Counties_FY22_Income_Limits!DV224)))</f>
        <v>266135.99999999983</v>
      </c>
      <c r="DX224" s="64">
        <f>IF([1]TX_Counties_FY22_Income_Limits!DW224&gt;[1]WAIVER_TX_Counties_FY22!DX$2,[1]TX_Counties_FY22_Income_Limits!DW224,IF([1]TX_Counties_FY22_Income_Limits!DW224&lt;[1]WAIVER_TX_Counties_FY22!DX$2,[1]WAIVER_TX_Counties_FY22!DX$2,IF([1]TX_Counties_FY22_Income_Limits!DW224=[1]WAIVER_TX_Counties_FY22!DX$2,[1]TX_Counties_FY22_Income_Limits!DW224)))</f>
        <v>274324.79999999981</v>
      </c>
    </row>
    <row r="225" spans="1:129" ht="14.45">
      <c r="A225" s="65" t="s">
        <v>414</v>
      </c>
      <c r="B225" s="65" t="str">
        <f t="shared" si="8"/>
        <v>YES</v>
      </c>
      <c r="C225" s="64">
        <f>[1]TX_Counties_FY22_Income_Limits!B225</f>
        <v>54800</v>
      </c>
      <c r="D225" s="64">
        <f>IF([1]TX_Counties_FY22_Income_Limits!C225&gt;[1]WAIVER_TX_Counties_FY22!D$2,[1]TX_Counties_FY22_Income_Limits!C225,IF([1]TX_Counties_FY22_Income_Limits!C225&lt;[1]WAIVER_TX_Counties_FY22!D$2,[1]WAIVER_TX_Counties_FY22!D$2,IF([1]TX_Counties_FY22_Income_Limits!C225=[1]WAIVER_TX_Counties_FY22!D$2,[1]TX_Counties_FY22_Income_Limits!C225)))</f>
        <v>17650</v>
      </c>
      <c r="E225" s="64">
        <f>IF([1]TX_Counties_FY22_Income_Limits!D225&gt;[1]WAIVER_TX_Counties_FY22!E$2,[1]TX_Counties_FY22_Income_Limits!D225,IF([1]TX_Counties_FY22_Income_Limits!D225&lt;[1]WAIVER_TX_Counties_FY22!E$2,[1]WAIVER_TX_Counties_FY22!E$2,IF([1]TX_Counties_FY22_Income_Limits!D225=[1]WAIVER_TX_Counties_FY22!E$2,[1]TX_Counties_FY22_Income_Limits!D225)))</f>
        <v>20200</v>
      </c>
      <c r="F225" s="64">
        <f>IF([1]TX_Counties_FY22_Income_Limits!E225&gt;[1]WAIVER_TX_Counties_FY22!F$2,[1]TX_Counties_FY22_Income_Limits!E225,IF([1]TX_Counties_FY22_Income_Limits!E225&lt;[1]WAIVER_TX_Counties_FY22!F$2,[1]WAIVER_TX_Counties_FY22!F$2,IF([1]TX_Counties_FY22_Income_Limits!E225=[1]WAIVER_TX_Counties_FY22!F$2,[1]TX_Counties_FY22_Income_Limits!E225)))</f>
        <v>23030</v>
      </c>
      <c r="G225" s="64">
        <f>IF([1]TX_Counties_FY22_Income_Limits!F225&gt;[1]WAIVER_TX_Counties_FY22!G$2,[1]TX_Counties_FY22_Income_Limits!F225,IF([1]TX_Counties_FY22_Income_Limits!F225&lt;[1]WAIVER_TX_Counties_FY22!G$2,[1]WAIVER_TX_Counties_FY22!G$2,IF([1]TX_Counties_FY22_Income_Limits!F225=[1]WAIVER_TX_Counties_FY22!G$2,[1]TX_Counties_FY22_Income_Limits!F225)))</f>
        <v>27750</v>
      </c>
      <c r="H225" s="64">
        <f>IF([1]TX_Counties_FY22_Income_Limits!G225&gt;[1]WAIVER_TX_Counties_FY22!H$2,[1]TX_Counties_FY22_Income_Limits!G225,IF([1]TX_Counties_FY22_Income_Limits!G225&lt;[1]WAIVER_TX_Counties_FY22!H$2,[1]WAIVER_TX_Counties_FY22!H$2,IF([1]TX_Counties_FY22_Income_Limits!G225=[1]WAIVER_TX_Counties_FY22!H$2,[1]TX_Counties_FY22_Income_Limits!G225)))</f>
        <v>32470</v>
      </c>
      <c r="I225" s="64">
        <f>IF([1]TX_Counties_FY22_Income_Limits!H225&gt;[1]WAIVER_TX_Counties_FY22!I$2,[1]TX_Counties_FY22_Income_Limits!H225,IF([1]TX_Counties_FY22_Income_Limits!H225&lt;[1]WAIVER_TX_Counties_FY22!I$2,[1]WAIVER_TX_Counties_FY22!I$2,IF([1]TX_Counties_FY22_Income_Limits!H225=[1]WAIVER_TX_Counties_FY22!I$2,[1]TX_Counties_FY22_Income_Limits!H225)))</f>
        <v>37190</v>
      </c>
      <c r="J225" s="64">
        <f>IF([1]TX_Counties_FY22_Income_Limits!I225&gt;[1]WAIVER_TX_Counties_FY22!J$2,[1]TX_Counties_FY22_Income_Limits!I225,IF([1]TX_Counties_FY22_Income_Limits!I225&lt;[1]WAIVER_TX_Counties_FY22!J$2,[1]WAIVER_TX_Counties_FY22!J$2,IF([1]TX_Counties_FY22_Income_Limits!I225=[1]WAIVER_TX_Counties_FY22!J$2,[1]TX_Counties_FY22_Income_Limits!I225)))</f>
        <v>41910</v>
      </c>
      <c r="K225" s="64">
        <f>IF([1]TX_Counties_FY22_Income_Limits!J225&gt;[1]WAIVER_TX_Counties_FY22!K$2,[1]TX_Counties_FY22_Income_Limits!J225,IF([1]TX_Counties_FY22_Income_Limits!J225&lt;[1]WAIVER_TX_Counties_FY22!K$2,[1]WAIVER_TX_Counties_FY22!K$2,IF([1]TX_Counties_FY22_Income_Limits!J225=[1]WAIVER_TX_Counties_FY22!K$2,[1]TX_Counties_FY22_Income_Limits!J225)))</f>
        <v>44950</v>
      </c>
      <c r="L225" s="64">
        <f>IF([1]TX_Counties_FY22_Income_Limits!K225&gt;[1]WAIVER_TX_Counties_FY22!L$2,[1]TX_Counties_FY22_Income_Limits!K225,IF([1]TX_Counties_FY22_Income_Limits!K225&lt;[1]WAIVER_TX_Counties_FY22!L$2,[1]WAIVER_TX_Counties_FY22!L$2,IF([1]TX_Counties_FY22_Income_Limits!K225=[1]WAIVER_TX_Counties_FY22!L$2,[1]TX_Counties_FY22_Income_Limits!K225)))</f>
        <v>58799.999999999993</v>
      </c>
      <c r="M225" s="64">
        <f>IF([1]TX_Counties_FY22_Income_Limits!L225&gt;[1]WAIVER_TX_Counties_FY22!M$2,[1]TX_Counties_FY22_Income_Limits!L225,IF([1]TX_Counties_FY22_Income_Limits!L225&lt;[1]WAIVER_TX_Counties_FY22!M$2,[1]WAIVER_TX_Counties_FY22!M$2,IF([1]TX_Counties_FY22_Income_Limits!L225=[1]WAIVER_TX_Counties_FY22!M$2,[1]TX_Counties_FY22_Income_Limits!L225)))</f>
        <v>62160</v>
      </c>
      <c r="N225" s="64">
        <f>IF([1]TX_Counties_FY22_Income_Limits!M225&gt;[1]WAIVER_TX_Counties_FY22!N$2,[1]TX_Counties_FY22_Income_Limits!M225,IF([1]TX_Counties_FY22_Income_Limits!M225&lt;[1]WAIVER_TX_Counties_FY22!N$2,[1]WAIVER_TX_Counties_FY22!N$2,IF([1]TX_Counties_FY22_Income_Limits!M225=[1]WAIVER_TX_Counties_FY22!N$2,[1]TX_Counties_FY22_Income_Limits!M225)))</f>
        <v>65520.000000000007</v>
      </c>
      <c r="O225" s="64">
        <f>IF([1]TX_Counties_FY22_Income_Limits!N225&gt;[1]WAIVER_TX_Counties_FY22!O$2,[1]TX_Counties_FY22_Income_Limits!N225,IF([1]TX_Counties_FY22_Income_Limits!N225&lt;[1]WAIVER_TX_Counties_FY22!O$2,[1]WAIVER_TX_Counties_FY22!O$2,IF([1]TX_Counties_FY22_Income_Limits!N225=[1]WAIVER_TX_Counties_FY22!O$2,[1]TX_Counties_FY22_Income_Limits!N225)))</f>
        <v>68880.000000000015</v>
      </c>
      <c r="P225" s="64">
        <f>IF([1]TX_Counties_FY22_Income_Limits!O225&gt;[1]WAIVER_TX_Counties_FY22!P$2,[1]TX_Counties_FY22_Income_Limits!O225,IF([1]TX_Counties_FY22_Income_Limits!O225&lt;[1]WAIVER_TX_Counties_FY22!P$2,[1]WAIVER_TX_Counties_FY22!P$2,IF([1]TX_Counties_FY22_Income_Limits!O225=[1]WAIVER_TX_Counties_FY22!P$2,[1]TX_Counties_FY22_Income_Limits!O225)))</f>
        <v>72240.000000000029</v>
      </c>
      <c r="Q225" s="64">
        <f>IF([1]TX_Counties_FY22_Income_Limits!P225&gt;[1]WAIVER_TX_Counties_FY22!Q$2,[1]TX_Counties_FY22_Income_Limits!P225,IF([1]TX_Counties_FY22_Income_Limits!P225&lt;[1]WAIVER_TX_Counties_FY22!Q$2,[1]WAIVER_TX_Counties_FY22!Q$2,IF([1]TX_Counties_FY22_Income_Limits!P225=[1]WAIVER_TX_Counties_FY22!Q$2,[1]TX_Counties_FY22_Income_Limits!P225)))</f>
        <v>75600.000000000044</v>
      </c>
      <c r="R225" s="64">
        <f>IF([1]TX_Counties_FY22_Income_Limits!Q225&gt;[1]WAIVER_TX_Counties_FY22!R$2,[1]TX_Counties_FY22_Income_Limits!Q225,IF([1]TX_Counties_FY22_Income_Limits!Q225&lt;[1]WAIVER_TX_Counties_FY22!R$2,[1]WAIVER_TX_Counties_FY22!R$2,IF([1]TX_Counties_FY22_Income_Limits!Q225=[1]WAIVER_TX_Counties_FY22!R$2,[1]TX_Counties_FY22_Income_Limits!Q225)))</f>
        <v>78960.000000000058</v>
      </c>
      <c r="S225" s="64">
        <f>IF([1]TX_Counties_FY22_Income_Limits!R225&gt;[1]WAIVER_TX_Counties_FY22!S$2,[1]TX_Counties_FY22_Income_Limits!R225,IF([1]TX_Counties_FY22_Income_Limits!R225&lt;[1]WAIVER_TX_Counties_FY22!S$2,[1]WAIVER_TX_Counties_FY22!S$2,IF([1]TX_Counties_FY22_Income_Limits!R225=[1]WAIVER_TX_Counties_FY22!S$2,[1]TX_Counties_FY22_Income_Limits!R225)))</f>
        <v>82320.000000000073</v>
      </c>
      <c r="T225" s="64">
        <f>IF([1]TX_Counties_FY22_Income_Limits!S225&gt;[1]WAIVER_TX_Counties_FY22!T$2,[1]TX_Counties_FY22_Income_Limits!S225,IF([1]TX_Counties_FY22_Income_Limits!S225&lt;[1]WAIVER_TX_Counties_FY22!T$2,[1]WAIVER_TX_Counties_FY22!T$2,IF([1]TX_Counties_FY22_Income_Limits!S225=[1]WAIVER_TX_Counties_FY22!T$2,[1]TX_Counties_FY22_Income_Limits!S225)))</f>
        <v>85680.000000000087</v>
      </c>
      <c r="U225" s="64">
        <f>IF([1]TX_Counties_FY22_Income_Limits!T225&gt;[1]WAIVER_TX_Counties_FY22!U$2,[1]TX_Counties_FY22_Income_Limits!T225,IF([1]TX_Counties_FY22_Income_Limits!T225&lt;[1]WAIVER_TX_Counties_FY22!U$2,[1]WAIVER_TX_Counties_FY22!U$2,IF([1]TX_Counties_FY22_Income_Limits!T225=[1]WAIVER_TX_Counties_FY22!U$2,[1]TX_Counties_FY22_Income_Limits!T225)))</f>
        <v>89040.000000000102</v>
      </c>
      <c r="V225" s="64">
        <f>IF([1]TX_Counties_FY22_Income_Limits!U225&gt;[1]WAIVER_TX_Counties_FY22!V$2,[1]TX_Counties_FY22_Income_Limits!U225,IF([1]TX_Counties_FY22_Income_Limits!U225&lt;[1]WAIVER_TX_Counties_FY22!V$2,[1]WAIVER_TX_Counties_FY22!V$2,IF([1]TX_Counties_FY22_Income_Limits!U225=[1]WAIVER_TX_Counties_FY22!V$2,[1]TX_Counties_FY22_Income_Limits!U225)))</f>
        <v>92400.000000000116</v>
      </c>
      <c r="W225" s="64">
        <f>IF([1]TX_Counties_FY22_Income_Limits!V225&gt;[1]WAIVER_TX_Counties_FY22!W$2,[1]TX_Counties_FY22_Income_Limits!V225,IF([1]TX_Counties_FY22_Income_Limits!V225&lt;[1]WAIVER_TX_Counties_FY22!W$2,[1]WAIVER_TX_Counties_FY22!W$2,IF([1]TX_Counties_FY22_Income_Limits!V225=[1]WAIVER_TX_Counties_FY22!W$2,[1]TX_Counties_FY22_Income_Limits!V225)))</f>
        <v>95760.000000000131</v>
      </c>
      <c r="X225" s="64">
        <f>IF([1]TX_Counties_FY22_Income_Limits!W225&gt;[1]WAIVER_TX_Counties_FY22!X$2,[1]TX_Counties_FY22_Income_Limits!W225,IF([1]TX_Counties_FY22_Income_Limits!W225&lt;[1]WAIVER_TX_Counties_FY22!X$2,[1]WAIVER_TX_Counties_FY22!X$2,IF([1]TX_Counties_FY22_Income_Limits!W225=[1]WAIVER_TX_Counties_FY22!X$2,[1]TX_Counties_FY22_Income_Limits!W225)))</f>
        <v>99120.000000000146</v>
      </c>
      <c r="Y225" s="64">
        <f>IF([1]TX_Counties_FY22_Income_Limits!X225&gt;[1]WAIVER_TX_Counties_FY22!Y$2,[1]TX_Counties_FY22_Income_Limits!X225,IF([1]TX_Counties_FY22_Income_Limits!X225&lt;[1]WAIVER_TX_Counties_FY22!Y$2,[1]WAIVER_TX_Counties_FY22!Y$2,IF([1]TX_Counties_FY22_Income_Limits!X225=[1]WAIVER_TX_Counties_FY22!Y$2,[1]TX_Counties_FY22_Income_Limits!X225)))</f>
        <v>102480.00000000016</v>
      </c>
      <c r="Z225" s="64">
        <f>IF([1]TX_Counties_FY22_Income_Limits!Y225&gt;[1]WAIVER_TX_Counties_FY22!Z$2,[1]TX_Counties_FY22_Income_Limits!Y225,IF([1]TX_Counties_FY22_Income_Limits!Y225&lt;[1]WAIVER_TX_Counties_FY22!Z$2,[1]WAIVER_TX_Counties_FY22!Z$2,IF([1]TX_Counties_FY22_Income_Limits!Y225=[1]WAIVER_TX_Counties_FY22!Z$2,[1]TX_Counties_FY22_Income_Limits!Y225)))</f>
        <v>105840.00000000017</v>
      </c>
      <c r="AA225" s="64">
        <f>IF([1]TX_Counties_FY22_Income_Limits!Z225&gt;[1]WAIVER_TX_Counties_FY22!AA$2,[1]TX_Counties_FY22_Income_Limits!Z225,IF([1]TX_Counties_FY22_Income_Limits!Z225&lt;[1]WAIVER_TX_Counties_FY22!AA$2,[1]WAIVER_TX_Counties_FY22!AA$2,IF([1]TX_Counties_FY22_Income_Limits!Z225=[1]WAIVER_TX_Counties_FY22!AA$2,[1]TX_Counties_FY22_Income_Limits!Z225)))</f>
        <v>109200.00000000019</v>
      </c>
      <c r="AB225" s="64">
        <f>IF([1]TX_Counties_FY22_Income_Limits!AA225&gt;[1]WAIVER_TX_Counties_FY22!AB$2,[1]TX_Counties_FY22_Income_Limits!AA225,IF([1]TX_Counties_FY22_Income_Limits!AA225&lt;[1]WAIVER_TX_Counties_FY22!AB$2,[1]WAIVER_TX_Counties_FY22!AB$2,IF([1]TX_Counties_FY22_Income_Limits!AA225=[1]WAIVER_TX_Counties_FY22!AB$2,[1]TX_Counties_FY22_Income_Limits!AA225)))</f>
        <v>112560.0000000002</v>
      </c>
      <c r="AC225" s="64">
        <f>IF([1]TX_Counties_FY22_Income_Limits!AB225&gt;[1]WAIVER_TX_Counties_FY22!AC$2,[1]TX_Counties_FY22_Income_Limits!AB225,IF([1]TX_Counties_FY22_Income_Limits!AB225&lt;[1]WAIVER_TX_Counties_FY22!AC$2,[1]WAIVER_TX_Counties_FY22!AC$2,IF([1]TX_Counties_FY22_Income_Limits!AB225=[1]WAIVER_TX_Counties_FY22!AC$2,[1]TX_Counties_FY22_Income_Limits!AB225)))</f>
        <v>29400</v>
      </c>
      <c r="AD225" s="64">
        <f>IF([1]TX_Counties_FY22_Income_Limits!AC225&gt;[1]WAIVER_TX_Counties_FY22!AD$2,[1]TX_Counties_FY22_Income_Limits!AC225,IF([1]TX_Counties_FY22_Income_Limits!AC225&lt;[1]WAIVER_TX_Counties_FY22!AD$2,[1]WAIVER_TX_Counties_FY22!AD$2,IF([1]TX_Counties_FY22_Income_Limits!AC225=[1]WAIVER_TX_Counties_FY22!AD$2,[1]TX_Counties_FY22_Income_Limits!AC225)))</f>
        <v>33600</v>
      </c>
      <c r="AE225" s="64">
        <f>IF([1]TX_Counties_FY22_Income_Limits!AD225&gt;[1]WAIVER_TX_Counties_FY22!AE$2,[1]TX_Counties_FY22_Income_Limits!AD225,IF([1]TX_Counties_FY22_Income_Limits!AD225&lt;[1]WAIVER_TX_Counties_FY22!AE$2,[1]WAIVER_TX_Counties_FY22!AE$2,IF([1]TX_Counties_FY22_Income_Limits!AD225=[1]WAIVER_TX_Counties_FY22!AE$2,[1]TX_Counties_FY22_Income_Limits!AD225)))</f>
        <v>37800</v>
      </c>
      <c r="AF225" s="64">
        <f>IF([1]TX_Counties_FY22_Income_Limits!AE225&gt;[1]WAIVER_TX_Counties_FY22!AF$2,[1]TX_Counties_FY22_Income_Limits!AE225,IF([1]TX_Counties_FY22_Income_Limits!AE225&lt;[1]WAIVER_TX_Counties_FY22!AF$2,[1]WAIVER_TX_Counties_FY22!AF$2,IF([1]TX_Counties_FY22_Income_Limits!AE225=[1]WAIVER_TX_Counties_FY22!AF$2,[1]TX_Counties_FY22_Income_Limits!AE225)))</f>
        <v>42000</v>
      </c>
      <c r="AG225" s="64">
        <f>IF([1]TX_Counties_FY22_Income_Limits!AF225&gt;[1]WAIVER_TX_Counties_FY22!AG$2,[1]TX_Counties_FY22_Income_Limits!AF225,IF([1]TX_Counties_FY22_Income_Limits!AF225&lt;[1]WAIVER_TX_Counties_FY22!AG$2,[1]WAIVER_TX_Counties_FY22!AG$2,IF([1]TX_Counties_FY22_Income_Limits!AF225=[1]WAIVER_TX_Counties_FY22!AG$2,[1]TX_Counties_FY22_Income_Limits!AF225)))</f>
        <v>45400</v>
      </c>
      <c r="AH225" s="64">
        <f>IF([1]TX_Counties_FY22_Income_Limits!AG225&gt;[1]WAIVER_TX_Counties_FY22!AH$2,[1]TX_Counties_FY22_Income_Limits!AG225,IF([1]TX_Counties_FY22_Income_Limits!AG225&lt;[1]WAIVER_TX_Counties_FY22!AH$2,[1]WAIVER_TX_Counties_FY22!AH$2,IF([1]TX_Counties_FY22_Income_Limits!AG225=[1]WAIVER_TX_Counties_FY22!AH$2,[1]TX_Counties_FY22_Income_Limits!AG225)))</f>
        <v>48750</v>
      </c>
      <c r="AI225" s="64">
        <f>IF([1]TX_Counties_FY22_Income_Limits!AH225&gt;[1]WAIVER_TX_Counties_FY22!AI$2,[1]TX_Counties_FY22_Income_Limits!AH225,IF([1]TX_Counties_FY22_Income_Limits!AH225&lt;[1]WAIVER_TX_Counties_FY22!AI$2,[1]WAIVER_TX_Counties_FY22!AI$2,IF([1]TX_Counties_FY22_Income_Limits!AH225=[1]WAIVER_TX_Counties_FY22!AI$2,[1]TX_Counties_FY22_Income_Limits!AH225)))</f>
        <v>52100</v>
      </c>
      <c r="AJ225" s="64">
        <f>IF([1]TX_Counties_FY22_Income_Limits!AI225&gt;[1]WAIVER_TX_Counties_FY22!AJ$2,[1]TX_Counties_FY22_Income_Limits!AI225,IF([1]TX_Counties_FY22_Income_Limits!AI225&lt;[1]WAIVER_TX_Counties_FY22!AJ$2,[1]WAIVER_TX_Counties_FY22!AJ$2,IF([1]TX_Counties_FY22_Income_Limits!AI225=[1]WAIVER_TX_Counties_FY22!AJ$2,[1]TX_Counties_FY22_Income_Limits!AI225)))</f>
        <v>55450</v>
      </c>
      <c r="AK225" s="64">
        <f>IF([1]TX_Counties_FY22_Income_Limits!AJ225&gt;[1]WAIVER_TX_Counties_FY22!AK$2,[1]TX_Counties_FY22_Income_Limits!AJ225,IF([1]TX_Counties_FY22_Income_Limits!AJ225&lt;[1]WAIVER_TX_Counties_FY22!AK$2,[1]WAIVER_TX_Counties_FY22!AK$2,IF([1]TX_Counties_FY22_Income_Limits!AJ225=[1]WAIVER_TX_Counties_FY22!AK$2,[1]TX_Counties_FY22_Income_Limits!AJ225)))</f>
        <v>58799.999999999993</v>
      </c>
      <c r="AL225" s="64">
        <f>IF([1]TX_Counties_FY22_Income_Limits!AK225&gt;[1]WAIVER_TX_Counties_FY22!AL$2,[1]TX_Counties_FY22_Income_Limits!AK225,IF([1]TX_Counties_FY22_Income_Limits!AK225&lt;[1]WAIVER_TX_Counties_FY22!AL$2,[1]WAIVER_TX_Counties_FY22!AL$2,IF([1]TX_Counties_FY22_Income_Limits!AK225=[1]WAIVER_TX_Counties_FY22!AL$2,[1]TX_Counties_FY22_Income_Limits!AK225)))</f>
        <v>62160</v>
      </c>
      <c r="AM225" s="64">
        <f>IF([1]TX_Counties_FY22_Income_Limits!AL225&gt;[1]WAIVER_TX_Counties_FY22!AM$2,[1]TX_Counties_FY22_Income_Limits!AL225,IF([1]TX_Counties_FY22_Income_Limits!AL225&lt;[1]WAIVER_TX_Counties_FY22!AM$2,[1]WAIVER_TX_Counties_FY22!AM$2,IF([1]TX_Counties_FY22_Income_Limits!AL225=[1]WAIVER_TX_Counties_FY22!AM$2,[1]TX_Counties_FY22_Income_Limits!AL225)))</f>
        <v>65520.000000000007</v>
      </c>
      <c r="AN225" s="64">
        <f>IF([1]TX_Counties_FY22_Income_Limits!AM225&gt;[1]WAIVER_TX_Counties_FY22!AN$2,[1]TX_Counties_FY22_Income_Limits!AM225,IF([1]TX_Counties_FY22_Income_Limits!AM225&lt;[1]WAIVER_TX_Counties_FY22!AN$2,[1]WAIVER_TX_Counties_FY22!AN$2,IF([1]TX_Counties_FY22_Income_Limits!AM225=[1]WAIVER_TX_Counties_FY22!AN$2,[1]TX_Counties_FY22_Income_Limits!AM225)))</f>
        <v>68880.000000000015</v>
      </c>
      <c r="AO225" s="64">
        <f>IF([1]TX_Counties_FY22_Income_Limits!AN225&gt;[1]WAIVER_TX_Counties_FY22!AO$2,[1]TX_Counties_FY22_Income_Limits!AN225,IF([1]TX_Counties_FY22_Income_Limits!AN225&lt;[1]WAIVER_TX_Counties_FY22!AO$2,[1]WAIVER_TX_Counties_FY22!AO$2,IF([1]TX_Counties_FY22_Income_Limits!AN225=[1]WAIVER_TX_Counties_FY22!AO$2,[1]TX_Counties_FY22_Income_Limits!AN225)))</f>
        <v>72240.000000000029</v>
      </c>
      <c r="AP225" s="64">
        <f>IF([1]TX_Counties_FY22_Income_Limits!AO225&gt;[1]WAIVER_TX_Counties_FY22!AP$2,[1]TX_Counties_FY22_Income_Limits!AO225,IF([1]TX_Counties_FY22_Income_Limits!AO225&lt;[1]WAIVER_TX_Counties_FY22!AP$2,[1]WAIVER_TX_Counties_FY22!AP$2,IF([1]TX_Counties_FY22_Income_Limits!AO225=[1]WAIVER_TX_Counties_FY22!AP$2,[1]TX_Counties_FY22_Income_Limits!AO225)))</f>
        <v>75600.000000000044</v>
      </c>
      <c r="AQ225" s="64">
        <f>IF([1]TX_Counties_FY22_Income_Limits!AP225&gt;[1]WAIVER_TX_Counties_FY22!AQ$2,[1]TX_Counties_FY22_Income_Limits!AP225,IF([1]TX_Counties_FY22_Income_Limits!AP225&lt;[1]WAIVER_TX_Counties_FY22!AQ$2,[1]WAIVER_TX_Counties_FY22!AQ$2,IF([1]TX_Counties_FY22_Income_Limits!AP225=[1]WAIVER_TX_Counties_FY22!AQ$2,[1]TX_Counties_FY22_Income_Limits!AP225)))</f>
        <v>78960.000000000058</v>
      </c>
      <c r="AR225" s="64">
        <f>IF([1]TX_Counties_FY22_Income_Limits!AQ225&gt;[1]WAIVER_TX_Counties_FY22!AR$2,[1]TX_Counties_FY22_Income_Limits!AQ225,IF([1]TX_Counties_FY22_Income_Limits!AQ225&lt;[1]WAIVER_TX_Counties_FY22!AR$2,[1]WAIVER_TX_Counties_FY22!AR$2,IF([1]TX_Counties_FY22_Income_Limits!AQ225=[1]WAIVER_TX_Counties_FY22!AR$2,[1]TX_Counties_FY22_Income_Limits!AQ225)))</f>
        <v>82320.000000000073</v>
      </c>
      <c r="AS225" s="64">
        <f>IF([1]TX_Counties_FY22_Income_Limits!AR225&gt;[1]WAIVER_TX_Counties_FY22!AS$2,[1]TX_Counties_FY22_Income_Limits!AR225,IF([1]TX_Counties_FY22_Income_Limits!AR225&lt;[1]WAIVER_TX_Counties_FY22!AS$2,[1]WAIVER_TX_Counties_FY22!AS$2,IF([1]TX_Counties_FY22_Income_Limits!AR225=[1]WAIVER_TX_Counties_FY22!AS$2,[1]TX_Counties_FY22_Income_Limits!AR225)))</f>
        <v>85680.000000000087</v>
      </c>
      <c r="AT225" s="64">
        <f>IF([1]TX_Counties_FY22_Income_Limits!AS225&gt;[1]WAIVER_TX_Counties_FY22!AT$2,[1]TX_Counties_FY22_Income_Limits!AS225,IF([1]TX_Counties_FY22_Income_Limits!AS225&lt;[1]WAIVER_TX_Counties_FY22!AT$2,[1]WAIVER_TX_Counties_FY22!AT$2,IF([1]TX_Counties_FY22_Income_Limits!AS225=[1]WAIVER_TX_Counties_FY22!AT$2,[1]TX_Counties_FY22_Income_Limits!AS225)))</f>
        <v>89040.000000000102</v>
      </c>
      <c r="AU225" s="64">
        <f>IF([1]TX_Counties_FY22_Income_Limits!AT225&gt;[1]WAIVER_TX_Counties_FY22!AU$2,[1]TX_Counties_FY22_Income_Limits!AT225,IF([1]TX_Counties_FY22_Income_Limits!AT225&lt;[1]WAIVER_TX_Counties_FY22!AU$2,[1]WAIVER_TX_Counties_FY22!AU$2,IF([1]TX_Counties_FY22_Income_Limits!AT225=[1]WAIVER_TX_Counties_FY22!AU$2,[1]TX_Counties_FY22_Income_Limits!AT225)))</f>
        <v>92400.000000000116</v>
      </c>
      <c r="AV225" s="64">
        <f>IF([1]TX_Counties_FY22_Income_Limits!AU225&gt;[1]WAIVER_TX_Counties_FY22!AV$2,[1]TX_Counties_FY22_Income_Limits!AU225,IF([1]TX_Counties_FY22_Income_Limits!AU225&lt;[1]WAIVER_TX_Counties_FY22!AV$2,[1]WAIVER_TX_Counties_FY22!AV$2,IF([1]TX_Counties_FY22_Income_Limits!AU225=[1]WAIVER_TX_Counties_FY22!AV$2,[1]TX_Counties_FY22_Income_Limits!AU225)))</f>
        <v>95760.000000000131</v>
      </c>
      <c r="AW225" s="64">
        <f>IF([1]TX_Counties_FY22_Income_Limits!AV225&gt;[1]WAIVER_TX_Counties_FY22!AW$2,[1]TX_Counties_FY22_Income_Limits!AV225,IF([1]TX_Counties_FY22_Income_Limits!AV225&lt;[1]WAIVER_TX_Counties_FY22!AW$2,[1]WAIVER_TX_Counties_FY22!AW$2,IF([1]TX_Counties_FY22_Income_Limits!AV225=[1]WAIVER_TX_Counties_FY22!AW$2,[1]TX_Counties_FY22_Income_Limits!AV225)))</f>
        <v>99120.000000000146</v>
      </c>
      <c r="AX225" s="64">
        <f>IF([1]TX_Counties_FY22_Income_Limits!AW225&gt;[1]WAIVER_TX_Counties_FY22!AX$2,[1]TX_Counties_FY22_Income_Limits!AW225,IF([1]TX_Counties_FY22_Income_Limits!AW225&lt;[1]WAIVER_TX_Counties_FY22!AX$2,[1]WAIVER_TX_Counties_FY22!AX$2,IF([1]TX_Counties_FY22_Income_Limits!AW225=[1]WAIVER_TX_Counties_FY22!AX$2,[1]TX_Counties_FY22_Income_Limits!AW225)))</f>
        <v>102480.00000000016</v>
      </c>
      <c r="AY225" s="64">
        <f>IF([1]TX_Counties_FY22_Income_Limits!AX225&gt;[1]WAIVER_TX_Counties_FY22!AY$2,[1]TX_Counties_FY22_Income_Limits!AX225,IF([1]TX_Counties_FY22_Income_Limits!AX225&lt;[1]WAIVER_TX_Counties_FY22!AY$2,[1]WAIVER_TX_Counties_FY22!AY$2,IF([1]TX_Counties_FY22_Income_Limits!AX225=[1]WAIVER_TX_Counties_FY22!AY$2,[1]TX_Counties_FY22_Income_Limits!AX225)))</f>
        <v>105840.00000000017</v>
      </c>
      <c r="AZ225" s="64">
        <f>IF([1]TX_Counties_FY22_Income_Limits!AY225&gt;[1]WAIVER_TX_Counties_FY22!AZ$2,[1]TX_Counties_FY22_Income_Limits!AY225,IF([1]TX_Counties_FY22_Income_Limits!AY225&lt;[1]WAIVER_TX_Counties_FY22!AZ$2,[1]WAIVER_TX_Counties_FY22!AZ$2,IF([1]TX_Counties_FY22_Income_Limits!AY225=[1]WAIVER_TX_Counties_FY22!AZ$2,[1]TX_Counties_FY22_Income_Limits!AY225)))</f>
        <v>109200.00000000019</v>
      </c>
      <c r="BA225" s="64">
        <f>IF([1]TX_Counties_FY22_Income_Limits!AZ225&gt;[1]WAIVER_TX_Counties_FY22!BA$2,[1]TX_Counties_FY22_Income_Limits!AZ225,IF([1]TX_Counties_FY22_Income_Limits!AZ225&lt;[1]WAIVER_TX_Counties_FY22!BA$2,[1]WAIVER_TX_Counties_FY22!BA$2,IF([1]TX_Counties_FY22_Income_Limits!AZ225=[1]WAIVER_TX_Counties_FY22!BA$2,[1]TX_Counties_FY22_Income_Limits!AZ225)))</f>
        <v>112560.0000000002</v>
      </c>
      <c r="BB225" s="64">
        <f>IF([1]TX_Counties_FY22_Income_Limits!BA225&gt;[1]WAIVER_TX_Counties_FY22!BB$2,[1]TX_Counties_FY22_Income_Limits!BA225,IF([1]TX_Counties_FY22_Income_Limits!BA225&lt;[1]WAIVER_TX_Counties_FY22!BB$2,[1]WAIVER_TX_Counties_FY22!BB$2,IF([1]TX_Counties_FY22_Income_Limits!BA225=[1]WAIVER_TX_Counties_FY22!BB$2,[1]TX_Counties_FY22_Income_Limits!BA225)))</f>
        <v>47050</v>
      </c>
      <c r="BC225" s="64">
        <f>IF([1]TX_Counties_FY22_Income_Limits!BB225&gt;[1]WAIVER_TX_Counties_FY22!BC$2,[1]TX_Counties_FY22_Income_Limits!BB225,IF([1]TX_Counties_FY22_Income_Limits!BB225&lt;[1]WAIVER_TX_Counties_FY22!BC$2,[1]WAIVER_TX_Counties_FY22!BC$2,IF([1]TX_Counties_FY22_Income_Limits!BB225=[1]WAIVER_TX_Counties_FY22!BC$2,[1]TX_Counties_FY22_Income_Limits!BB225)))</f>
        <v>53800</v>
      </c>
      <c r="BD225" s="64">
        <f>IF([1]TX_Counties_FY22_Income_Limits!BC225&gt;[1]WAIVER_TX_Counties_FY22!BD$2,[1]TX_Counties_FY22_Income_Limits!BC225,IF([1]TX_Counties_FY22_Income_Limits!BC225&lt;[1]WAIVER_TX_Counties_FY22!BD$2,[1]WAIVER_TX_Counties_FY22!BD$2,IF([1]TX_Counties_FY22_Income_Limits!BC225=[1]WAIVER_TX_Counties_FY22!BD$2,[1]TX_Counties_FY22_Income_Limits!BC225)))</f>
        <v>60500</v>
      </c>
      <c r="BE225" s="64">
        <f>IF([1]TX_Counties_FY22_Income_Limits!BD225&gt;[1]WAIVER_TX_Counties_FY22!BE$2,[1]TX_Counties_FY22_Income_Limits!BD225,IF([1]TX_Counties_FY22_Income_Limits!BD225&lt;[1]WAIVER_TX_Counties_FY22!BE$2,[1]WAIVER_TX_Counties_FY22!BE$2,IF([1]TX_Counties_FY22_Income_Limits!BD225=[1]WAIVER_TX_Counties_FY22!BE$2,[1]TX_Counties_FY22_Income_Limits!BD225)))</f>
        <v>67250</v>
      </c>
      <c r="BF225" s="64">
        <f>IF([1]TX_Counties_FY22_Income_Limits!BE225&gt;[1]WAIVER_TX_Counties_FY22!BF$2,[1]TX_Counties_FY22_Income_Limits!BE225,IF([1]TX_Counties_FY22_Income_Limits!BE225&lt;[1]WAIVER_TX_Counties_FY22!BF$2,[1]WAIVER_TX_Counties_FY22!BF$2,IF([1]TX_Counties_FY22_Income_Limits!BE225=[1]WAIVER_TX_Counties_FY22!BF$2,[1]TX_Counties_FY22_Income_Limits!BE225)))</f>
        <v>72650</v>
      </c>
      <c r="BG225" s="64">
        <f>IF([1]TX_Counties_FY22_Income_Limits!BF225&gt;[1]WAIVER_TX_Counties_FY22!BG$2,[1]TX_Counties_FY22_Income_Limits!BF225,IF([1]TX_Counties_FY22_Income_Limits!BF225&lt;[1]WAIVER_TX_Counties_FY22!BG$2,[1]WAIVER_TX_Counties_FY22!BG$2,IF([1]TX_Counties_FY22_Income_Limits!BF225=[1]WAIVER_TX_Counties_FY22!BG$2,[1]TX_Counties_FY22_Income_Limits!BF225)))</f>
        <v>78000</v>
      </c>
      <c r="BH225" s="64">
        <f>IF([1]TX_Counties_FY22_Income_Limits!BG225&gt;[1]WAIVER_TX_Counties_FY22!BH$2,[1]TX_Counties_FY22_Income_Limits!BG225,IF([1]TX_Counties_FY22_Income_Limits!BG225&lt;[1]WAIVER_TX_Counties_FY22!BH$2,[1]WAIVER_TX_Counties_FY22!BH$2,IF([1]TX_Counties_FY22_Income_Limits!BG225=[1]WAIVER_TX_Counties_FY22!BH$2,[1]TX_Counties_FY22_Income_Limits!BG225)))</f>
        <v>83400</v>
      </c>
      <c r="BI225" s="64">
        <f>IF([1]TX_Counties_FY22_Income_Limits!BH225&gt;[1]WAIVER_TX_Counties_FY22!BI$2,[1]TX_Counties_FY22_Income_Limits!BH225,IF([1]TX_Counties_FY22_Income_Limits!BH225&lt;[1]WAIVER_TX_Counties_FY22!BI$2,[1]WAIVER_TX_Counties_FY22!BI$2,IF([1]TX_Counties_FY22_Income_Limits!BH225=[1]WAIVER_TX_Counties_FY22!BI$2,[1]TX_Counties_FY22_Income_Limits!BH225)))</f>
        <v>88750</v>
      </c>
      <c r="BJ225" s="64">
        <f>IF([1]TX_Counties_FY22_Income_Limits!BI225&gt;[1]WAIVER_TX_Counties_FY22!BJ$2,[1]TX_Counties_FY22_Income_Limits!BI225,IF([1]TX_Counties_FY22_Income_Limits!BI225&lt;[1]WAIVER_TX_Counties_FY22!BJ$2,[1]WAIVER_TX_Counties_FY22!BJ$2,IF([1]TX_Counties_FY22_Income_Limits!BI225=[1]WAIVER_TX_Counties_FY22!BJ$2,[1]TX_Counties_FY22_Income_Limits!BI225)))</f>
        <v>94150</v>
      </c>
      <c r="BK225" s="64">
        <f>IF([1]TX_Counties_FY22_Income_Limits!BJ225&gt;[1]WAIVER_TX_Counties_FY22!BK$2,[1]TX_Counties_FY22_Income_Limits!BJ225,IF([1]TX_Counties_FY22_Income_Limits!BJ225&lt;[1]WAIVER_TX_Counties_FY22!BK$2,[1]WAIVER_TX_Counties_FY22!BK$2,IF([1]TX_Counties_FY22_Income_Limits!BJ225=[1]WAIVER_TX_Counties_FY22!BK$2,[1]TX_Counties_FY22_Income_Limits!BJ225)))</f>
        <v>99530</v>
      </c>
      <c r="BL225" s="64">
        <f>IF([1]TX_Counties_FY22_Income_Limits!BK225&gt;[1]WAIVER_TX_Counties_FY22!BL$2,[1]TX_Counties_FY22_Income_Limits!BK225,IF([1]TX_Counties_FY22_Income_Limits!BK225&lt;[1]WAIVER_TX_Counties_FY22!BL$2,[1]WAIVER_TX_Counties_FY22!BL$2,IF([1]TX_Counties_FY22_Income_Limits!BK225=[1]WAIVER_TX_Counties_FY22!BL$2,[1]TX_Counties_FY22_Income_Limits!BK225)))</f>
        <v>104910</v>
      </c>
      <c r="BM225" s="64">
        <f>IF([1]TX_Counties_FY22_Income_Limits!BL225&gt;[1]WAIVER_TX_Counties_FY22!BM$2,[1]TX_Counties_FY22_Income_Limits!BL225,IF([1]TX_Counties_FY22_Income_Limits!BL225&lt;[1]WAIVER_TX_Counties_FY22!BM$2,[1]WAIVER_TX_Counties_FY22!BM$2,IF([1]TX_Counties_FY22_Income_Limits!BL225=[1]WAIVER_TX_Counties_FY22!BM$2,[1]TX_Counties_FY22_Income_Limits!BL225)))</f>
        <v>110290</v>
      </c>
      <c r="BN225" s="64">
        <f>IF([1]TX_Counties_FY22_Income_Limits!BM225&gt;[1]WAIVER_TX_Counties_FY22!BN$2,[1]TX_Counties_FY22_Income_Limits!BM225,IF([1]TX_Counties_FY22_Income_Limits!BM225&lt;[1]WAIVER_TX_Counties_FY22!BN$2,[1]WAIVER_TX_Counties_FY22!BN$2,IF([1]TX_Counties_FY22_Income_Limits!BM225=[1]WAIVER_TX_Counties_FY22!BN$2,[1]TX_Counties_FY22_Income_Limits!BM225)))</f>
        <v>115670</v>
      </c>
      <c r="BO225" s="64">
        <f>IF([1]TX_Counties_FY22_Income_Limits!BN225&gt;[1]WAIVER_TX_Counties_FY22!BO$2,[1]TX_Counties_FY22_Income_Limits!BN225,IF([1]TX_Counties_FY22_Income_Limits!BN225&lt;[1]WAIVER_TX_Counties_FY22!BO$2,[1]WAIVER_TX_Counties_FY22!BO$2,IF([1]TX_Counties_FY22_Income_Limits!BN225=[1]WAIVER_TX_Counties_FY22!BO$2,[1]TX_Counties_FY22_Income_Limits!BN225)))</f>
        <v>121050</v>
      </c>
      <c r="BP225" s="64">
        <f>IF([1]TX_Counties_FY22_Income_Limits!BO225&gt;[1]WAIVER_TX_Counties_FY22!BP$2,[1]TX_Counties_FY22_Income_Limits!BO225,IF([1]TX_Counties_FY22_Income_Limits!BO225&lt;[1]WAIVER_TX_Counties_FY22!BP$2,[1]WAIVER_TX_Counties_FY22!BP$2,IF([1]TX_Counties_FY22_Income_Limits!BO225=[1]WAIVER_TX_Counties_FY22!BP$2,[1]TX_Counties_FY22_Income_Limits!BO225)))</f>
        <v>126430</v>
      </c>
      <c r="BQ225" s="64">
        <f>IF([1]TX_Counties_FY22_Income_Limits!BP225&gt;[1]WAIVER_TX_Counties_FY22!BQ$2,[1]TX_Counties_FY22_Income_Limits!BP225,IF([1]TX_Counties_FY22_Income_Limits!BP225&lt;[1]WAIVER_TX_Counties_FY22!BQ$2,[1]WAIVER_TX_Counties_FY22!BQ$2,IF([1]TX_Counties_FY22_Income_Limits!BP225=[1]WAIVER_TX_Counties_FY22!BQ$2,[1]TX_Counties_FY22_Income_Limits!BP225)))</f>
        <v>131810</v>
      </c>
      <c r="BR225" s="64">
        <f>IF([1]TX_Counties_FY22_Income_Limits!BQ225&gt;[1]WAIVER_TX_Counties_FY22!BR$2,[1]TX_Counties_FY22_Income_Limits!BQ225,IF([1]TX_Counties_FY22_Income_Limits!BQ225&lt;[1]WAIVER_TX_Counties_FY22!BR$2,[1]WAIVER_TX_Counties_FY22!BR$2,IF([1]TX_Counties_FY22_Income_Limits!BQ225=[1]WAIVER_TX_Counties_FY22!BR$2,[1]TX_Counties_FY22_Income_Limits!BQ225)))</f>
        <v>137190</v>
      </c>
      <c r="BS225" s="64">
        <f>IF([1]TX_Counties_FY22_Income_Limits!BR225&gt;[1]WAIVER_TX_Counties_FY22!BS$2,[1]TX_Counties_FY22_Income_Limits!BR225,IF([1]TX_Counties_FY22_Income_Limits!BR225&lt;[1]WAIVER_TX_Counties_FY22!BS$2,[1]WAIVER_TX_Counties_FY22!BS$2,IF([1]TX_Counties_FY22_Income_Limits!BR225=[1]WAIVER_TX_Counties_FY22!BS$2,[1]TX_Counties_FY22_Income_Limits!BR225)))</f>
        <v>142570</v>
      </c>
      <c r="BT225" s="64">
        <f>IF([1]TX_Counties_FY22_Income_Limits!BS225&gt;[1]WAIVER_TX_Counties_FY22!BT$2,[1]TX_Counties_FY22_Income_Limits!BS225,IF([1]TX_Counties_FY22_Income_Limits!BS225&lt;[1]WAIVER_TX_Counties_FY22!BT$2,[1]WAIVER_TX_Counties_FY22!BT$2,IF([1]TX_Counties_FY22_Income_Limits!BS225=[1]WAIVER_TX_Counties_FY22!BT$2,[1]TX_Counties_FY22_Income_Limits!BS225)))</f>
        <v>147950</v>
      </c>
      <c r="BU225" s="64">
        <f>IF([1]TX_Counties_FY22_Income_Limits!BT225&gt;[1]WAIVER_TX_Counties_FY22!BU$2,[1]TX_Counties_FY22_Income_Limits!BT225,IF([1]TX_Counties_FY22_Income_Limits!BT225&lt;[1]WAIVER_TX_Counties_FY22!BU$2,[1]WAIVER_TX_Counties_FY22!BU$2,IF([1]TX_Counties_FY22_Income_Limits!BT225=[1]WAIVER_TX_Counties_FY22!BU$2,[1]TX_Counties_FY22_Income_Limits!BT225)))</f>
        <v>153330</v>
      </c>
      <c r="BV225" s="64">
        <f>IF([1]TX_Counties_FY22_Income_Limits!BU225&gt;[1]WAIVER_TX_Counties_FY22!BV$2,[1]TX_Counties_FY22_Income_Limits!BU225,IF([1]TX_Counties_FY22_Income_Limits!BU225&lt;[1]WAIVER_TX_Counties_FY22!BV$2,[1]WAIVER_TX_Counties_FY22!BV$2,IF([1]TX_Counties_FY22_Income_Limits!BU225=[1]WAIVER_TX_Counties_FY22!BV$2,[1]TX_Counties_FY22_Income_Limits!BU225)))</f>
        <v>158710</v>
      </c>
      <c r="BW225" s="64">
        <f>IF([1]TX_Counties_FY22_Income_Limits!BV225&gt;[1]WAIVER_TX_Counties_FY22!BW$2,[1]TX_Counties_FY22_Income_Limits!BV225,IF([1]TX_Counties_FY22_Income_Limits!BV225&lt;[1]WAIVER_TX_Counties_FY22!BW$2,[1]WAIVER_TX_Counties_FY22!BW$2,IF([1]TX_Counties_FY22_Income_Limits!BV225=[1]WAIVER_TX_Counties_FY22!BW$2,[1]TX_Counties_FY22_Income_Limits!BV225)))</f>
        <v>164090</v>
      </c>
      <c r="BX225" s="64">
        <f>IF([1]TX_Counties_FY22_Income_Limits!BW225&gt;[1]WAIVER_TX_Counties_FY22!BX$2,[1]TX_Counties_FY22_Income_Limits!BW225,IF([1]TX_Counties_FY22_Income_Limits!BW225&lt;[1]WAIVER_TX_Counties_FY22!BX$2,[1]WAIVER_TX_Counties_FY22!BX$2,IF([1]TX_Counties_FY22_Income_Limits!BW225=[1]WAIVER_TX_Counties_FY22!BX$2,[1]TX_Counties_FY22_Income_Limits!BW225)))</f>
        <v>169470</v>
      </c>
      <c r="BY225" s="64">
        <f>IF([1]TX_Counties_FY22_Income_Limits!BX225&gt;[1]WAIVER_TX_Counties_FY22!BY$2,[1]TX_Counties_FY22_Income_Limits!BX225,IF([1]TX_Counties_FY22_Income_Limits!BX225&lt;[1]WAIVER_TX_Counties_FY22!BY$2,[1]WAIVER_TX_Counties_FY22!BY$2,IF([1]TX_Counties_FY22_Income_Limits!BX225=[1]WAIVER_TX_Counties_FY22!BY$2,[1]TX_Counties_FY22_Income_Limits!BX225)))</f>
        <v>174850</v>
      </c>
      <c r="BZ225" s="64">
        <f>IF([1]TX_Counties_FY22_Income_Limits!BY225&gt;[1]WAIVER_TX_Counties_FY22!BZ$2,[1]TX_Counties_FY22_Income_Limits!BY225,IF([1]TX_Counties_FY22_Income_Limits!BY225&lt;[1]WAIVER_TX_Counties_FY22!BZ$2,[1]WAIVER_TX_Counties_FY22!BZ$2,IF([1]TX_Counties_FY22_Income_Limits!BY225=[1]WAIVER_TX_Counties_FY22!BZ$2,[1]TX_Counties_FY22_Income_Limits!BY225)))</f>
        <v>180230</v>
      </c>
      <c r="CA225" s="64">
        <f>IF([1]TX_Counties_FY22_Income_Limits!BZ225&gt;[1]WAIVER_TX_Counties_FY22!CA$2,[1]TX_Counties_FY22_Income_Limits!BZ225,IF([1]TX_Counties_FY22_Income_Limits!BZ225&lt;[1]WAIVER_TX_Counties_FY22!CA$2,[1]WAIVER_TX_Counties_FY22!CA$2,IF([1]TX_Counties_FY22_Income_Limits!BZ225=[1]WAIVER_TX_Counties_FY22!CA$2,[1]TX_Counties_FY22_Income_Limits!BZ225)))</f>
        <v>59709.999999999993</v>
      </c>
      <c r="CB225" s="64">
        <f>IF([1]TX_Counties_FY22_Income_Limits!CA225&gt;[1]WAIVER_TX_Counties_FY22!CB$2,[1]TX_Counties_FY22_Income_Limits!CA225,IF([1]TX_Counties_FY22_Income_Limits!CA225&lt;[1]WAIVER_TX_Counties_FY22!CB$2,[1]WAIVER_TX_Counties_FY22!CB$2,IF([1]TX_Counties_FY22_Income_Limits!CA225=[1]WAIVER_TX_Counties_FY22!CB$2,[1]TX_Counties_FY22_Income_Limits!CA225)))</f>
        <v>68240</v>
      </c>
      <c r="CC225" s="64">
        <f>IF([1]TX_Counties_FY22_Income_Limits!CB225&gt;[1]WAIVER_TX_Counties_FY22!CC$2,[1]TX_Counties_FY22_Income_Limits!CB225,IF([1]TX_Counties_FY22_Income_Limits!CB225&lt;[1]WAIVER_TX_Counties_FY22!CC$2,[1]WAIVER_TX_Counties_FY22!CC$2,IF([1]TX_Counties_FY22_Income_Limits!CB225=[1]WAIVER_TX_Counties_FY22!CC$2,[1]TX_Counties_FY22_Income_Limits!CB225)))</f>
        <v>76770</v>
      </c>
      <c r="CD225" s="64">
        <f>IF([1]TX_Counties_FY22_Income_Limits!CC225&gt;[1]WAIVER_TX_Counties_FY22!CD$2,[1]TX_Counties_FY22_Income_Limits!CC225,IF([1]TX_Counties_FY22_Income_Limits!CC225&lt;[1]WAIVER_TX_Counties_FY22!CD$2,[1]WAIVER_TX_Counties_FY22!CD$2,IF([1]TX_Counties_FY22_Income_Limits!CC225=[1]WAIVER_TX_Counties_FY22!CD$2,[1]TX_Counties_FY22_Income_Limits!CC225)))</f>
        <v>85300</v>
      </c>
      <c r="CE225" s="64">
        <f>IF([1]TX_Counties_FY22_Income_Limits!CD225&gt;[1]WAIVER_TX_Counties_FY22!CE$2,[1]TX_Counties_FY22_Income_Limits!CD225,IF([1]TX_Counties_FY22_Income_Limits!CD225&lt;[1]WAIVER_TX_Counties_FY22!CE$2,[1]WAIVER_TX_Counties_FY22!CE$2,IF([1]TX_Counties_FY22_Income_Limits!CD225=[1]WAIVER_TX_Counties_FY22!CE$2,[1]TX_Counties_FY22_Income_Limits!CD225)))</f>
        <v>92124</v>
      </c>
      <c r="CF225" s="64">
        <f>IF([1]TX_Counties_FY22_Income_Limits!CE225&gt;[1]WAIVER_TX_Counties_FY22!CF$2,[1]TX_Counties_FY22_Income_Limits!CE225,IF([1]TX_Counties_FY22_Income_Limits!CE225&lt;[1]WAIVER_TX_Counties_FY22!CF$2,[1]WAIVER_TX_Counties_FY22!CF$2,IF([1]TX_Counties_FY22_Income_Limits!CE225=[1]WAIVER_TX_Counties_FY22!CF$2,[1]TX_Counties_FY22_Income_Limits!CE225)))</f>
        <v>98948</v>
      </c>
      <c r="CG225" s="64">
        <f>IF([1]TX_Counties_FY22_Income_Limits!CF225&gt;[1]WAIVER_TX_Counties_FY22!CG$2,[1]TX_Counties_FY22_Income_Limits!CF225,IF([1]TX_Counties_FY22_Income_Limits!CF225&lt;[1]WAIVER_TX_Counties_FY22!CG$2,[1]WAIVER_TX_Counties_FY22!CG$2,IF([1]TX_Counties_FY22_Income_Limits!CF225=[1]WAIVER_TX_Counties_FY22!CG$2,[1]TX_Counties_FY22_Income_Limits!CF225)))</f>
        <v>105772</v>
      </c>
      <c r="CH225" s="64">
        <f>IF([1]TX_Counties_FY22_Income_Limits!CG225&gt;[1]WAIVER_TX_Counties_FY22!CH$2,[1]TX_Counties_FY22_Income_Limits!CG225,IF([1]TX_Counties_FY22_Income_Limits!CG225&lt;[1]WAIVER_TX_Counties_FY22!CH$2,[1]WAIVER_TX_Counties_FY22!CH$2,IF([1]TX_Counties_FY22_Income_Limits!CG225=[1]WAIVER_TX_Counties_FY22!CH$2,[1]TX_Counties_FY22_Income_Limits!CG225)))</f>
        <v>112596</v>
      </c>
      <c r="CI225" s="64">
        <f>IF([1]TX_Counties_FY22_Income_Limits!CH225&gt;[1]WAIVER_TX_Counties_FY22!CI$2,[1]TX_Counties_FY22_Income_Limits!CH225,IF([1]TX_Counties_FY22_Income_Limits!CH225&lt;[1]WAIVER_TX_Counties_FY22!CI$2,[1]WAIVER_TX_Counties_FY22!CI$2,IF([1]TX_Counties_FY22_Income_Limits!CH225=[1]WAIVER_TX_Counties_FY22!CI$2,[1]TX_Counties_FY22_Income_Limits!CH225)))</f>
        <v>119419.99999999999</v>
      </c>
      <c r="CJ225" s="64">
        <f>IF([1]TX_Counties_FY22_Income_Limits!CI225&gt;[1]WAIVER_TX_Counties_FY22!CJ$2,[1]TX_Counties_FY22_Income_Limits!CI225,IF([1]TX_Counties_FY22_Income_Limits!CI225&lt;[1]WAIVER_TX_Counties_FY22!CJ$2,[1]WAIVER_TX_Counties_FY22!CJ$2,IF([1]TX_Counties_FY22_Income_Limits!CI225=[1]WAIVER_TX_Counties_FY22!CJ$2,[1]TX_Counties_FY22_Income_Limits!CI225)))</f>
        <v>126244</v>
      </c>
      <c r="CK225" s="64">
        <f>IF([1]TX_Counties_FY22_Income_Limits!CJ225&gt;[1]WAIVER_TX_Counties_FY22!CK$2,[1]TX_Counties_FY22_Income_Limits!CJ225,IF([1]TX_Counties_FY22_Income_Limits!CJ225&lt;[1]WAIVER_TX_Counties_FY22!CK$2,[1]WAIVER_TX_Counties_FY22!CK$2,IF([1]TX_Counties_FY22_Income_Limits!CJ225=[1]WAIVER_TX_Counties_FY22!CK$2,[1]TX_Counties_FY22_Income_Limits!CJ225)))</f>
        <v>133068</v>
      </c>
      <c r="CL225" s="64">
        <f>IF([1]TX_Counties_FY22_Income_Limits!CK225&gt;[1]WAIVER_TX_Counties_FY22!CL$2,[1]TX_Counties_FY22_Income_Limits!CK225,IF([1]TX_Counties_FY22_Income_Limits!CK225&lt;[1]WAIVER_TX_Counties_FY22!CL$2,[1]WAIVER_TX_Counties_FY22!CL$2,IF([1]TX_Counties_FY22_Income_Limits!CK225=[1]WAIVER_TX_Counties_FY22!CL$2,[1]TX_Counties_FY22_Income_Limits!CK225)))</f>
        <v>139892</v>
      </c>
      <c r="CM225" s="64">
        <f>IF([1]TX_Counties_FY22_Income_Limits!CL225&gt;[1]WAIVER_TX_Counties_FY22!CM$2,[1]TX_Counties_FY22_Income_Limits!CL225,IF([1]TX_Counties_FY22_Income_Limits!CL225&lt;[1]WAIVER_TX_Counties_FY22!CM$2,[1]WAIVER_TX_Counties_FY22!CM$2,IF([1]TX_Counties_FY22_Income_Limits!CL225=[1]WAIVER_TX_Counties_FY22!CM$2,[1]TX_Counties_FY22_Income_Limits!CL225)))</f>
        <v>146716</v>
      </c>
      <c r="CN225" s="64">
        <f>IF([1]TX_Counties_FY22_Income_Limits!CM225&gt;[1]WAIVER_TX_Counties_FY22!CN$2,[1]TX_Counties_FY22_Income_Limits!CM225,IF([1]TX_Counties_FY22_Income_Limits!CM225&lt;[1]WAIVER_TX_Counties_FY22!CN$2,[1]WAIVER_TX_Counties_FY22!CN$2,IF([1]TX_Counties_FY22_Income_Limits!CM225=[1]WAIVER_TX_Counties_FY22!CN$2,[1]TX_Counties_FY22_Income_Limits!CM225)))</f>
        <v>153540</v>
      </c>
      <c r="CO225" s="64">
        <f>IF([1]TX_Counties_FY22_Income_Limits!CN225&gt;[1]WAIVER_TX_Counties_FY22!CO$2,[1]TX_Counties_FY22_Income_Limits!CN225,IF([1]TX_Counties_FY22_Income_Limits!CN225&lt;[1]WAIVER_TX_Counties_FY22!CO$2,[1]WAIVER_TX_Counties_FY22!CO$2,IF([1]TX_Counties_FY22_Income_Limits!CN225=[1]WAIVER_TX_Counties_FY22!CO$2,[1]TX_Counties_FY22_Income_Limits!CN225)))</f>
        <v>160364</v>
      </c>
      <c r="CP225" s="64">
        <f>IF([1]TX_Counties_FY22_Income_Limits!CO225&gt;[1]WAIVER_TX_Counties_FY22!CP$2,[1]TX_Counties_FY22_Income_Limits!CO225,IF([1]TX_Counties_FY22_Income_Limits!CO225&lt;[1]WAIVER_TX_Counties_FY22!CP$2,[1]WAIVER_TX_Counties_FY22!CP$2,IF([1]TX_Counties_FY22_Income_Limits!CO225=[1]WAIVER_TX_Counties_FY22!CP$2,[1]TX_Counties_FY22_Income_Limits!CO225)))</f>
        <v>167188</v>
      </c>
      <c r="CQ225" s="64">
        <f>IF([1]TX_Counties_FY22_Income_Limits!CP225&gt;[1]WAIVER_TX_Counties_FY22!CQ$2,[1]TX_Counties_FY22_Income_Limits!CP225,IF([1]TX_Counties_FY22_Income_Limits!CP225&lt;[1]WAIVER_TX_Counties_FY22!CQ$2,[1]WAIVER_TX_Counties_FY22!CQ$2,IF([1]TX_Counties_FY22_Income_Limits!CP225=[1]WAIVER_TX_Counties_FY22!CQ$2,[1]TX_Counties_FY22_Income_Limits!CP225)))</f>
        <v>174012</v>
      </c>
      <c r="CR225" s="64">
        <f>IF([1]TX_Counties_FY22_Income_Limits!CQ225&gt;[1]WAIVER_TX_Counties_FY22!CR$2,[1]TX_Counties_FY22_Income_Limits!CQ225,IF([1]TX_Counties_FY22_Income_Limits!CQ225&lt;[1]WAIVER_TX_Counties_FY22!CR$2,[1]WAIVER_TX_Counties_FY22!CR$2,IF([1]TX_Counties_FY22_Income_Limits!CQ225=[1]WAIVER_TX_Counties_FY22!CR$2,[1]TX_Counties_FY22_Income_Limits!CQ225)))</f>
        <v>180836</v>
      </c>
      <c r="CS225" s="64">
        <f>IF([1]TX_Counties_FY22_Income_Limits!CR225&gt;[1]WAIVER_TX_Counties_FY22!CS$2,[1]TX_Counties_FY22_Income_Limits!CR225,IF([1]TX_Counties_FY22_Income_Limits!CR225&lt;[1]WAIVER_TX_Counties_FY22!CS$2,[1]WAIVER_TX_Counties_FY22!CS$2,IF([1]TX_Counties_FY22_Income_Limits!CR225=[1]WAIVER_TX_Counties_FY22!CS$2,[1]TX_Counties_FY22_Income_Limits!CR225)))</f>
        <v>187660</v>
      </c>
      <c r="CT225" s="64">
        <f>IF([1]TX_Counties_FY22_Income_Limits!CS225&gt;[1]WAIVER_TX_Counties_FY22!CT$2,[1]TX_Counties_FY22_Income_Limits!CS225,IF([1]TX_Counties_FY22_Income_Limits!CS225&lt;[1]WAIVER_TX_Counties_FY22!CT$2,[1]WAIVER_TX_Counties_FY22!CT$2,IF([1]TX_Counties_FY22_Income_Limits!CS225=[1]WAIVER_TX_Counties_FY22!CT$2,[1]TX_Counties_FY22_Income_Limits!CS225)))</f>
        <v>194484</v>
      </c>
      <c r="CU225" s="64">
        <f>IF([1]TX_Counties_FY22_Income_Limits!CT225&gt;[1]WAIVER_TX_Counties_FY22!CU$2,[1]TX_Counties_FY22_Income_Limits!CT225,IF([1]TX_Counties_FY22_Income_Limits!CT225&lt;[1]WAIVER_TX_Counties_FY22!CU$2,[1]WAIVER_TX_Counties_FY22!CU$2,IF([1]TX_Counties_FY22_Income_Limits!CT225=[1]WAIVER_TX_Counties_FY22!CU$2,[1]TX_Counties_FY22_Income_Limits!CT225)))</f>
        <v>201308</v>
      </c>
      <c r="CV225" s="64">
        <f>IF([1]TX_Counties_FY22_Income_Limits!CU225&gt;[1]WAIVER_TX_Counties_FY22!CV$2,[1]TX_Counties_FY22_Income_Limits!CU225,IF([1]TX_Counties_FY22_Income_Limits!CU225&lt;[1]WAIVER_TX_Counties_FY22!CV$2,[1]WAIVER_TX_Counties_FY22!CV$2,IF([1]TX_Counties_FY22_Income_Limits!CU225=[1]WAIVER_TX_Counties_FY22!CV$2,[1]TX_Counties_FY22_Income_Limits!CU225)))</f>
        <v>208132</v>
      </c>
      <c r="CW225" s="64">
        <f>IF([1]TX_Counties_FY22_Income_Limits!CV225&gt;[1]WAIVER_TX_Counties_FY22!CW$2,[1]TX_Counties_FY22_Income_Limits!CV225,IF([1]TX_Counties_FY22_Income_Limits!CV225&lt;[1]WAIVER_TX_Counties_FY22!CW$2,[1]WAIVER_TX_Counties_FY22!CW$2,IF([1]TX_Counties_FY22_Income_Limits!CV225=[1]WAIVER_TX_Counties_FY22!CW$2,[1]TX_Counties_FY22_Income_Limits!CV225)))</f>
        <v>214956</v>
      </c>
      <c r="CX225" s="64">
        <f>IF([1]TX_Counties_FY22_Income_Limits!CW225&gt;[1]WAIVER_TX_Counties_FY22!CX$2,[1]TX_Counties_FY22_Income_Limits!CW225,IF([1]TX_Counties_FY22_Income_Limits!CW225&lt;[1]WAIVER_TX_Counties_FY22!CX$2,[1]WAIVER_TX_Counties_FY22!CX$2,IF([1]TX_Counties_FY22_Income_Limits!CW225=[1]WAIVER_TX_Counties_FY22!CX$2,[1]TX_Counties_FY22_Income_Limits!CW225)))</f>
        <v>221780</v>
      </c>
      <c r="CY225" s="64">
        <f>IF([1]TX_Counties_FY22_Income_Limits!CX225&gt;[1]WAIVER_TX_Counties_FY22!CY$2,[1]TX_Counties_FY22_Income_Limits!CX225,IF([1]TX_Counties_FY22_Income_Limits!CX225&lt;[1]WAIVER_TX_Counties_FY22!CY$2,[1]WAIVER_TX_Counties_FY22!CY$2,IF([1]TX_Counties_FY22_Income_Limits!CX225=[1]WAIVER_TX_Counties_FY22!CY$2,[1]TX_Counties_FY22_Income_Limits!CX225)))</f>
        <v>228604</v>
      </c>
      <c r="CZ225" s="64">
        <f>IF([1]TX_Counties_FY22_Income_Limits!CY225&gt;[1]WAIVER_TX_Counties_FY22!CZ$2,[1]TX_Counties_FY22_Income_Limits!CY225,IF([1]TX_Counties_FY22_Income_Limits!CY225&lt;[1]WAIVER_TX_Counties_FY22!CZ$2,[1]WAIVER_TX_Counties_FY22!CZ$2,IF([1]TX_Counties_FY22_Income_Limits!CY225=[1]WAIVER_TX_Counties_FY22!CZ$2,[1]TX_Counties_FY22_Income_Limits!CY225)))</f>
        <v>71652</v>
      </c>
      <c r="DA225" s="64">
        <f>IF([1]TX_Counties_FY22_Income_Limits!CZ225&gt;[1]WAIVER_TX_Counties_FY22!DA$2,[1]TX_Counties_FY22_Income_Limits!CZ225,IF([1]TX_Counties_FY22_Income_Limits!CZ225&lt;[1]WAIVER_TX_Counties_FY22!DA$2,[1]WAIVER_TX_Counties_FY22!DA$2,IF([1]TX_Counties_FY22_Income_Limits!CZ225=[1]WAIVER_TX_Counties_FY22!DA$2,[1]TX_Counties_FY22_Income_Limits!CZ225)))</f>
        <v>81888</v>
      </c>
      <c r="DB225" s="64">
        <f>IF([1]TX_Counties_FY22_Income_Limits!DA225&gt;[1]WAIVER_TX_Counties_FY22!DB$2,[1]TX_Counties_FY22_Income_Limits!DA225,IF([1]TX_Counties_FY22_Income_Limits!DA225&lt;[1]WAIVER_TX_Counties_FY22!DB$2,[1]WAIVER_TX_Counties_FY22!DB$2,IF([1]TX_Counties_FY22_Income_Limits!DA225=[1]WAIVER_TX_Counties_FY22!DB$2,[1]TX_Counties_FY22_Income_Limits!DA225)))</f>
        <v>92124</v>
      </c>
      <c r="DC225" s="64">
        <f>IF([1]TX_Counties_FY22_Income_Limits!DB225&gt;[1]WAIVER_TX_Counties_FY22!DC$2,[1]TX_Counties_FY22_Income_Limits!DB225,IF([1]TX_Counties_FY22_Income_Limits!DB225&lt;[1]WAIVER_TX_Counties_FY22!DC$2,[1]WAIVER_TX_Counties_FY22!DC$2,IF([1]TX_Counties_FY22_Income_Limits!DB225=[1]WAIVER_TX_Counties_FY22!DC$2,[1]TX_Counties_FY22_Income_Limits!DB225)))</f>
        <v>102360</v>
      </c>
      <c r="DD225" s="64">
        <f>IF([1]TX_Counties_FY22_Income_Limits!DC225&gt;[1]WAIVER_TX_Counties_FY22!DD$2,[1]TX_Counties_FY22_Income_Limits!DC225,IF([1]TX_Counties_FY22_Income_Limits!DC225&lt;[1]WAIVER_TX_Counties_FY22!DD$2,[1]WAIVER_TX_Counties_FY22!DD$2,IF([1]TX_Counties_FY22_Income_Limits!DC225=[1]WAIVER_TX_Counties_FY22!DD$2,[1]TX_Counties_FY22_Income_Limits!DC225)))</f>
        <v>110548.8</v>
      </c>
      <c r="DE225" s="64">
        <f>IF([1]TX_Counties_FY22_Income_Limits!DD225&gt;[1]WAIVER_TX_Counties_FY22!DE$2,[1]TX_Counties_FY22_Income_Limits!DD225,IF([1]TX_Counties_FY22_Income_Limits!DD225&lt;[1]WAIVER_TX_Counties_FY22!DE$2,[1]WAIVER_TX_Counties_FY22!DE$2,IF([1]TX_Counties_FY22_Income_Limits!DD225=[1]WAIVER_TX_Counties_FY22!DE$2,[1]TX_Counties_FY22_Income_Limits!DD225)))</f>
        <v>118737.59999999999</v>
      </c>
      <c r="DF225" s="64">
        <f>IF([1]TX_Counties_FY22_Income_Limits!DE225&gt;[1]WAIVER_TX_Counties_FY22!DF$2,[1]TX_Counties_FY22_Income_Limits!DE225,IF([1]TX_Counties_FY22_Income_Limits!DE225&lt;[1]WAIVER_TX_Counties_FY22!DF$2,[1]WAIVER_TX_Counties_FY22!DF$2,IF([1]TX_Counties_FY22_Income_Limits!DE225=[1]WAIVER_TX_Counties_FY22!DF$2,[1]TX_Counties_FY22_Income_Limits!DE225)))</f>
        <v>126926.39999999999</v>
      </c>
      <c r="DG225" s="64">
        <f>IF([1]TX_Counties_FY22_Income_Limits!DF225&gt;[1]WAIVER_TX_Counties_FY22!DG$2,[1]TX_Counties_FY22_Income_Limits!DF225,IF([1]TX_Counties_FY22_Income_Limits!DF225&lt;[1]WAIVER_TX_Counties_FY22!DG$2,[1]WAIVER_TX_Counties_FY22!DG$2,IF([1]TX_Counties_FY22_Income_Limits!DF225=[1]WAIVER_TX_Counties_FY22!DG$2,[1]TX_Counties_FY22_Income_Limits!DF225)))</f>
        <v>135115.20000000001</v>
      </c>
      <c r="DH225" s="64">
        <f>IF([1]TX_Counties_FY22_Income_Limits!DG225&gt;[1]WAIVER_TX_Counties_FY22!DH$2,[1]TX_Counties_FY22_Income_Limits!DG225,IF([1]TX_Counties_FY22_Income_Limits!DG225&lt;[1]WAIVER_TX_Counties_FY22!DH$2,[1]WAIVER_TX_Counties_FY22!DH$2,IF([1]TX_Counties_FY22_Income_Limits!DG225=[1]WAIVER_TX_Counties_FY22!DH$2,[1]TX_Counties_FY22_Income_Limits!DG225)))</f>
        <v>143304</v>
      </c>
      <c r="DI225" s="64">
        <f>IF([1]TX_Counties_FY22_Income_Limits!DH225&gt;[1]WAIVER_TX_Counties_FY22!DI$2,[1]TX_Counties_FY22_Income_Limits!DH225,IF([1]TX_Counties_FY22_Income_Limits!DH225&lt;[1]WAIVER_TX_Counties_FY22!DI$2,[1]WAIVER_TX_Counties_FY22!DI$2,IF([1]TX_Counties_FY22_Income_Limits!DH225=[1]WAIVER_TX_Counties_FY22!DI$2,[1]TX_Counties_FY22_Income_Limits!DH225)))</f>
        <v>151492.79999999999</v>
      </c>
      <c r="DJ225" s="64">
        <f>IF([1]TX_Counties_FY22_Income_Limits!DI225&gt;[1]WAIVER_TX_Counties_FY22!DJ$2,[1]TX_Counties_FY22_Income_Limits!DI225,IF([1]TX_Counties_FY22_Income_Limits!DI225&lt;[1]WAIVER_TX_Counties_FY22!DJ$2,[1]WAIVER_TX_Counties_FY22!DJ$2,IF([1]TX_Counties_FY22_Income_Limits!DI225=[1]WAIVER_TX_Counties_FY22!DJ$2,[1]TX_Counties_FY22_Income_Limits!DI225)))</f>
        <v>159681.59999999998</v>
      </c>
      <c r="DK225" s="64">
        <f>IF([1]TX_Counties_FY22_Income_Limits!DJ225&gt;[1]WAIVER_TX_Counties_FY22!DK$2,[1]TX_Counties_FY22_Income_Limits!DJ225,IF([1]TX_Counties_FY22_Income_Limits!DJ225&lt;[1]WAIVER_TX_Counties_FY22!DK$2,[1]WAIVER_TX_Counties_FY22!DK$2,IF([1]TX_Counties_FY22_Income_Limits!DJ225=[1]WAIVER_TX_Counties_FY22!DK$2,[1]TX_Counties_FY22_Income_Limits!DJ225)))</f>
        <v>167870.39999999997</v>
      </c>
      <c r="DL225" s="64">
        <f>IF([1]TX_Counties_FY22_Income_Limits!DK225&gt;[1]WAIVER_TX_Counties_FY22!DL$2,[1]TX_Counties_FY22_Income_Limits!DK225,IF([1]TX_Counties_FY22_Income_Limits!DK225&lt;[1]WAIVER_TX_Counties_FY22!DL$2,[1]WAIVER_TX_Counties_FY22!DL$2,IF([1]TX_Counties_FY22_Income_Limits!DK225=[1]WAIVER_TX_Counties_FY22!DL$2,[1]TX_Counties_FY22_Income_Limits!DK225)))</f>
        <v>176059.19999999995</v>
      </c>
      <c r="DM225" s="64">
        <f>IF([1]TX_Counties_FY22_Income_Limits!DL225&gt;[1]WAIVER_TX_Counties_FY22!DM$2,[1]TX_Counties_FY22_Income_Limits!DL225,IF([1]TX_Counties_FY22_Income_Limits!DL225&lt;[1]WAIVER_TX_Counties_FY22!DM$2,[1]WAIVER_TX_Counties_FY22!DM$2,IF([1]TX_Counties_FY22_Income_Limits!DL225=[1]WAIVER_TX_Counties_FY22!DM$2,[1]TX_Counties_FY22_Income_Limits!DL225)))</f>
        <v>184247.99999999994</v>
      </c>
      <c r="DN225" s="64">
        <f>IF([1]TX_Counties_FY22_Income_Limits!DM225&gt;[1]WAIVER_TX_Counties_FY22!DN$2,[1]TX_Counties_FY22_Income_Limits!DM225,IF([1]TX_Counties_FY22_Income_Limits!DM225&lt;[1]WAIVER_TX_Counties_FY22!DN$2,[1]WAIVER_TX_Counties_FY22!DN$2,IF([1]TX_Counties_FY22_Income_Limits!DM225=[1]WAIVER_TX_Counties_FY22!DN$2,[1]TX_Counties_FY22_Income_Limits!DM225)))</f>
        <v>192436.79999999993</v>
      </c>
      <c r="DO225" s="64">
        <f>IF([1]TX_Counties_FY22_Income_Limits!DN225&gt;[1]WAIVER_TX_Counties_FY22!DO$2,[1]TX_Counties_FY22_Income_Limits!DN225,IF([1]TX_Counties_FY22_Income_Limits!DN225&lt;[1]WAIVER_TX_Counties_FY22!DO$2,[1]WAIVER_TX_Counties_FY22!DO$2,IF([1]TX_Counties_FY22_Income_Limits!DN225=[1]WAIVER_TX_Counties_FY22!DO$2,[1]TX_Counties_FY22_Income_Limits!DN225)))</f>
        <v>200625.59999999992</v>
      </c>
      <c r="DP225" s="64">
        <f>IF([1]TX_Counties_FY22_Income_Limits!DO225&gt;[1]WAIVER_TX_Counties_FY22!DP$2,[1]TX_Counties_FY22_Income_Limits!DO225,IF([1]TX_Counties_FY22_Income_Limits!DO225&lt;[1]WAIVER_TX_Counties_FY22!DP$2,[1]WAIVER_TX_Counties_FY22!DP$2,IF([1]TX_Counties_FY22_Income_Limits!DO225=[1]WAIVER_TX_Counties_FY22!DP$2,[1]TX_Counties_FY22_Income_Limits!DO225)))</f>
        <v>208814.39999999991</v>
      </c>
      <c r="DQ225" s="64">
        <f>IF([1]TX_Counties_FY22_Income_Limits!DP225&gt;[1]WAIVER_TX_Counties_FY22!DQ$2,[1]TX_Counties_FY22_Income_Limits!DP225,IF([1]TX_Counties_FY22_Income_Limits!DP225&lt;[1]WAIVER_TX_Counties_FY22!DQ$2,[1]WAIVER_TX_Counties_FY22!DQ$2,IF([1]TX_Counties_FY22_Income_Limits!DP225=[1]WAIVER_TX_Counties_FY22!DQ$2,[1]TX_Counties_FY22_Income_Limits!DP225)))</f>
        <v>217003.1999999999</v>
      </c>
      <c r="DR225" s="64">
        <f>IF([1]TX_Counties_FY22_Income_Limits!DQ225&gt;[1]WAIVER_TX_Counties_FY22!DR$2,[1]TX_Counties_FY22_Income_Limits!DQ225,IF([1]TX_Counties_FY22_Income_Limits!DQ225&lt;[1]WAIVER_TX_Counties_FY22!DR$2,[1]WAIVER_TX_Counties_FY22!DR$2,IF([1]TX_Counties_FY22_Income_Limits!DQ225=[1]WAIVER_TX_Counties_FY22!DR$2,[1]TX_Counties_FY22_Income_Limits!DQ225)))</f>
        <v>225191.99999999988</v>
      </c>
      <c r="DS225" s="64">
        <f>IF([1]TX_Counties_FY22_Income_Limits!DR225&gt;[1]WAIVER_TX_Counties_FY22!DS$2,[1]TX_Counties_FY22_Income_Limits!DR225,IF([1]TX_Counties_FY22_Income_Limits!DR225&lt;[1]WAIVER_TX_Counties_FY22!DS$2,[1]WAIVER_TX_Counties_FY22!DS$2,IF([1]TX_Counties_FY22_Income_Limits!DR225=[1]WAIVER_TX_Counties_FY22!DS$2,[1]TX_Counties_FY22_Income_Limits!DR225)))</f>
        <v>233380.79999999987</v>
      </c>
      <c r="DT225" s="64">
        <f>IF([1]TX_Counties_FY22_Income_Limits!DS225&gt;[1]WAIVER_TX_Counties_FY22!DT$2,[1]TX_Counties_FY22_Income_Limits!DS225,IF([1]TX_Counties_FY22_Income_Limits!DS225&lt;[1]WAIVER_TX_Counties_FY22!DT$2,[1]WAIVER_TX_Counties_FY22!DT$2,IF([1]TX_Counties_FY22_Income_Limits!DS225=[1]WAIVER_TX_Counties_FY22!DT$2,[1]TX_Counties_FY22_Income_Limits!DS225)))</f>
        <v>241569.59999999986</v>
      </c>
      <c r="DU225" s="64">
        <f>IF([1]TX_Counties_FY22_Income_Limits!DT225&gt;[1]WAIVER_TX_Counties_FY22!DU$2,[1]TX_Counties_FY22_Income_Limits!DT225,IF([1]TX_Counties_FY22_Income_Limits!DT225&lt;[1]WAIVER_TX_Counties_FY22!DU$2,[1]WAIVER_TX_Counties_FY22!DU$2,IF([1]TX_Counties_FY22_Income_Limits!DT225=[1]WAIVER_TX_Counties_FY22!DU$2,[1]TX_Counties_FY22_Income_Limits!DT225)))</f>
        <v>249758.39999999985</v>
      </c>
      <c r="DV225" s="64">
        <f>IF([1]TX_Counties_FY22_Income_Limits!DU225&gt;[1]WAIVER_TX_Counties_FY22!DV$2,[1]TX_Counties_FY22_Income_Limits!DU225,IF([1]TX_Counties_FY22_Income_Limits!DU225&lt;[1]WAIVER_TX_Counties_FY22!DV$2,[1]WAIVER_TX_Counties_FY22!DV$2,IF([1]TX_Counties_FY22_Income_Limits!DU225=[1]WAIVER_TX_Counties_FY22!DV$2,[1]TX_Counties_FY22_Income_Limits!DU225)))</f>
        <v>257947.19999999984</v>
      </c>
      <c r="DW225" s="64">
        <f>IF([1]TX_Counties_FY22_Income_Limits!DV225&gt;[1]WAIVER_TX_Counties_FY22!DW$2,[1]TX_Counties_FY22_Income_Limits!DV225,IF([1]TX_Counties_FY22_Income_Limits!DV225&lt;[1]WAIVER_TX_Counties_FY22!DW$2,[1]WAIVER_TX_Counties_FY22!DW$2,IF([1]TX_Counties_FY22_Income_Limits!DV225=[1]WAIVER_TX_Counties_FY22!DW$2,[1]TX_Counties_FY22_Income_Limits!DV225)))</f>
        <v>266135.99999999983</v>
      </c>
      <c r="DX225" s="64">
        <f>IF([1]TX_Counties_FY22_Income_Limits!DW225&gt;[1]WAIVER_TX_Counties_FY22!DX$2,[1]TX_Counties_FY22_Income_Limits!DW225,IF([1]TX_Counties_FY22_Income_Limits!DW225&lt;[1]WAIVER_TX_Counties_FY22!DX$2,[1]WAIVER_TX_Counties_FY22!DX$2,IF([1]TX_Counties_FY22_Income_Limits!DW225=[1]WAIVER_TX_Counties_FY22!DX$2,[1]TX_Counties_FY22_Income_Limits!DW225)))</f>
        <v>274324.79999999981</v>
      </c>
    </row>
    <row r="226" spans="1:129" ht="14.45">
      <c r="A226" s="65" t="s">
        <v>415</v>
      </c>
      <c r="B226" s="65" t="str">
        <f t="shared" si="8"/>
        <v>YES</v>
      </c>
      <c r="C226" s="64">
        <f>[1]TX_Counties_FY22_Income_Limits!B226</f>
        <v>66500</v>
      </c>
      <c r="D226" s="64">
        <f>IF([1]TX_Counties_FY22_Income_Limits!C226&gt;[1]WAIVER_TX_Counties_FY22!D$2,[1]TX_Counties_FY22_Income_Limits!C226,IF([1]TX_Counties_FY22_Income_Limits!C226&lt;[1]WAIVER_TX_Counties_FY22!D$2,[1]WAIVER_TX_Counties_FY22!D$2,IF([1]TX_Counties_FY22_Income_Limits!C226=[1]WAIVER_TX_Counties_FY22!D$2,[1]TX_Counties_FY22_Income_Limits!C226)))</f>
        <v>17650</v>
      </c>
      <c r="E226" s="64">
        <f>IF([1]TX_Counties_FY22_Income_Limits!D226&gt;[1]WAIVER_TX_Counties_FY22!E$2,[1]TX_Counties_FY22_Income_Limits!D226,IF([1]TX_Counties_FY22_Income_Limits!D226&lt;[1]WAIVER_TX_Counties_FY22!E$2,[1]WAIVER_TX_Counties_FY22!E$2,IF([1]TX_Counties_FY22_Income_Limits!D226=[1]WAIVER_TX_Counties_FY22!E$2,[1]TX_Counties_FY22_Income_Limits!D226)))</f>
        <v>20200</v>
      </c>
      <c r="F226" s="64">
        <f>IF([1]TX_Counties_FY22_Income_Limits!E226&gt;[1]WAIVER_TX_Counties_FY22!F$2,[1]TX_Counties_FY22_Income_Limits!E226,IF([1]TX_Counties_FY22_Income_Limits!E226&lt;[1]WAIVER_TX_Counties_FY22!F$2,[1]WAIVER_TX_Counties_FY22!F$2,IF([1]TX_Counties_FY22_Income_Limits!E226=[1]WAIVER_TX_Counties_FY22!F$2,[1]TX_Counties_FY22_Income_Limits!E226)))</f>
        <v>23030</v>
      </c>
      <c r="G226" s="64">
        <f>IF([1]TX_Counties_FY22_Income_Limits!F226&gt;[1]WAIVER_TX_Counties_FY22!G$2,[1]TX_Counties_FY22_Income_Limits!F226,IF([1]TX_Counties_FY22_Income_Limits!F226&lt;[1]WAIVER_TX_Counties_FY22!G$2,[1]WAIVER_TX_Counties_FY22!G$2,IF([1]TX_Counties_FY22_Income_Limits!F226=[1]WAIVER_TX_Counties_FY22!G$2,[1]TX_Counties_FY22_Income_Limits!F226)))</f>
        <v>27750</v>
      </c>
      <c r="H226" s="64">
        <f>IF([1]TX_Counties_FY22_Income_Limits!G226&gt;[1]WAIVER_TX_Counties_FY22!H$2,[1]TX_Counties_FY22_Income_Limits!G226,IF([1]TX_Counties_FY22_Income_Limits!G226&lt;[1]WAIVER_TX_Counties_FY22!H$2,[1]WAIVER_TX_Counties_FY22!H$2,IF([1]TX_Counties_FY22_Income_Limits!G226=[1]WAIVER_TX_Counties_FY22!H$2,[1]TX_Counties_FY22_Income_Limits!G226)))</f>
        <v>32470</v>
      </c>
      <c r="I226" s="64">
        <f>IF([1]TX_Counties_FY22_Income_Limits!H226&gt;[1]WAIVER_TX_Counties_FY22!I$2,[1]TX_Counties_FY22_Income_Limits!H226,IF([1]TX_Counties_FY22_Income_Limits!H226&lt;[1]WAIVER_TX_Counties_FY22!I$2,[1]WAIVER_TX_Counties_FY22!I$2,IF([1]TX_Counties_FY22_Income_Limits!H226=[1]WAIVER_TX_Counties_FY22!I$2,[1]TX_Counties_FY22_Income_Limits!H226)))</f>
        <v>37190</v>
      </c>
      <c r="J226" s="64">
        <f>IF([1]TX_Counties_FY22_Income_Limits!I226&gt;[1]WAIVER_TX_Counties_FY22!J$2,[1]TX_Counties_FY22_Income_Limits!I226,IF([1]TX_Counties_FY22_Income_Limits!I226&lt;[1]WAIVER_TX_Counties_FY22!J$2,[1]WAIVER_TX_Counties_FY22!J$2,IF([1]TX_Counties_FY22_Income_Limits!I226=[1]WAIVER_TX_Counties_FY22!J$2,[1]TX_Counties_FY22_Income_Limits!I226)))</f>
        <v>41910</v>
      </c>
      <c r="K226" s="64">
        <f>IF([1]TX_Counties_FY22_Income_Limits!J226&gt;[1]WAIVER_TX_Counties_FY22!K$2,[1]TX_Counties_FY22_Income_Limits!J226,IF([1]TX_Counties_FY22_Income_Limits!J226&lt;[1]WAIVER_TX_Counties_FY22!K$2,[1]WAIVER_TX_Counties_FY22!K$2,IF([1]TX_Counties_FY22_Income_Limits!J226=[1]WAIVER_TX_Counties_FY22!K$2,[1]TX_Counties_FY22_Income_Limits!J226)))</f>
        <v>45450</v>
      </c>
      <c r="L226" s="64">
        <f>IF([1]TX_Counties_FY22_Income_Limits!K226&gt;[1]WAIVER_TX_Counties_FY22!L$2,[1]TX_Counties_FY22_Income_Limits!K226,IF([1]TX_Counties_FY22_Income_Limits!K226&lt;[1]WAIVER_TX_Counties_FY22!L$2,[1]WAIVER_TX_Counties_FY22!L$2,IF([1]TX_Counties_FY22_Income_Limits!K226=[1]WAIVER_TX_Counties_FY22!L$2,[1]TX_Counties_FY22_Income_Limits!K226)))</f>
        <v>58799.999999999993</v>
      </c>
      <c r="M226" s="64">
        <f>IF([1]TX_Counties_FY22_Income_Limits!L226&gt;[1]WAIVER_TX_Counties_FY22!M$2,[1]TX_Counties_FY22_Income_Limits!L226,IF([1]TX_Counties_FY22_Income_Limits!L226&lt;[1]WAIVER_TX_Counties_FY22!M$2,[1]WAIVER_TX_Counties_FY22!M$2,IF([1]TX_Counties_FY22_Income_Limits!L226=[1]WAIVER_TX_Counties_FY22!M$2,[1]TX_Counties_FY22_Income_Limits!L226)))</f>
        <v>62160</v>
      </c>
      <c r="N226" s="64">
        <f>IF([1]TX_Counties_FY22_Income_Limits!M226&gt;[1]WAIVER_TX_Counties_FY22!N$2,[1]TX_Counties_FY22_Income_Limits!M226,IF([1]TX_Counties_FY22_Income_Limits!M226&lt;[1]WAIVER_TX_Counties_FY22!N$2,[1]WAIVER_TX_Counties_FY22!N$2,IF([1]TX_Counties_FY22_Income_Limits!M226=[1]WAIVER_TX_Counties_FY22!N$2,[1]TX_Counties_FY22_Income_Limits!M226)))</f>
        <v>65520.000000000007</v>
      </c>
      <c r="O226" s="64">
        <f>IF([1]TX_Counties_FY22_Income_Limits!N226&gt;[1]WAIVER_TX_Counties_FY22!O$2,[1]TX_Counties_FY22_Income_Limits!N226,IF([1]TX_Counties_FY22_Income_Limits!N226&lt;[1]WAIVER_TX_Counties_FY22!O$2,[1]WAIVER_TX_Counties_FY22!O$2,IF([1]TX_Counties_FY22_Income_Limits!N226=[1]WAIVER_TX_Counties_FY22!O$2,[1]TX_Counties_FY22_Income_Limits!N226)))</f>
        <v>68880.000000000015</v>
      </c>
      <c r="P226" s="64">
        <f>IF([1]TX_Counties_FY22_Income_Limits!O226&gt;[1]WAIVER_TX_Counties_FY22!P$2,[1]TX_Counties_FY22_Income_Limits!O226,IF([1]TX_Counties_FY22_Income_Limits!O226&lt;[1]WAIVER_TX_Counties_FY22!P$2,[1]WAIVER_TX_Counties_FY22!P$2,IF([1]TX_Counties_FY22_Income_Limits!O226=[1]WAIVER_TX_Counties_FY22!P$2,[1]TX_Counties_FY22_Income_Limits!O226)))</f>
        <v>72240.000000000029</v>
      </c>
      <c r="Q226" s="64">
        <f>IF([1]TX_Counties_FY22_Income_Limits!P226&gt;[1]WAIVER_TX_Counties_FY22!Q$2,[1]TX_Counties_FY22_Income_Limits!P226,IF([1]TX_Counties_FY22_Income_Limits!P226&lt;[1]WAIVER_TX_Counties_FY22!Q$2,[1]WAIVER_TX_Counties_FY22!Q$2,IF([1]TX_Counties_FY22_Income_Limits!P226=[1]WAIVER_TX_Counties_FY22!Q$2,[1]TX_Counties_FY22_Income_Limits!P226)))</f>
        <v>75600.000000000044</v>
      </c>
      <c r="R226" s="64">
        <f>IF([1]TX_Counties_FY22_Income_Limits!Q226&gt;[1]WAIVER_TX_Counties_FY22!R$2,[1]TX_Counties_FY22_Income_Limits!Q226,IF([1]TX_Counties_FY22_Income_Limits!Q226&lt;[1]WAIVER_TX_Counties_FY22!R$2,[1]WAIVER_TX_Counties_FY22!R$2,IF([1]TX_Counties_FY22_Income_Limits!Q226=[1]WAIVER_TX_Counties_FY22!R$2,[1]TX_Counties_FY22_Income_Limits!Q226)))</f>
        <v>78960.000000000058</v>
      </c>
      <c r="S226" s="64">
        <f>IF([1]TX_Counties_FY22_Income_Limits!R226&gt;[1]WAIVER_TX_Counties_FY22!S$2,[1]TX_Counties_FY22_Income_Limits!R226,IF([1]TX_Counties_FY22_Income_Limits!R226&lt;[1]WAIVER_TX_Counties_FY22!S$2,[1]WAIVER_TX_Counties_FY22!S$2,IF([1]TX_Counties_FY22_Income_Limits!R226=[1]WAIVER_TX_Counties_FY22!S$2,[1]TX_Counties_FY22_Income_Limits!R226)))</f>
        <v>82320.000000000073</v>
      </c>
      <c r="T226" s="64">
        <f>IF([1]TX_Counties_FY22_Income_Limits!S226&gt;[1]WAIVER_TX_Counties_FY22!T$2,[1]TX_Counties_FY22_Income_Limits!S226,IF([1]TX_Counties_FY22_Income_Limits!S226&lt;[1]WAIVER_TX_Counties_FY22!T$2,[1]WAIVER_TX_Counties_FY22!T$2,IF([1]TX_Counties_FY22_Income_Limits!S226=[1]WAIVER_TX_Counties_FY22!T$2,[1]TX_Counties_FY22_Income_Limits!S226)))</f>
        <v>85680.000000000087</v>
      </c>
      <c r="U226" s="64">
        <f>IF([1]TX_Counties_FY22_Income_Limits!T226&gt;[1]WAIVER_TX_Counties_FY22!U$2,[1]TX_Counties_FY22_Income_Limits!T226,IF([1]TX_Counties_FY22_Income_Limits!T226&lt;[1]WAIVER_TX_Counties_FY22!U$2,[1]WAIVER_TX_Counties_FY22!U$2,IF([1]TX_Counties_FY22_Income_Limits!T226=[1]WAIVER_TX_Counties_FY22!U$2,[1]TX_Counties_FY22_Income_Limits!T226)))</f>
        <v>89040.000000000102</v>
      </c>
      <c r="V226" s="64">
        <f>IF([1]TX_Counties_FY22_Income_Limits!U226&gt;[1]WAIVER_TX_Counties_FY22!V$2,[1]TX_Counties_FY22_Income_Limits!U226,IF([1]TX_Counties_FY22_Income_Limits!U226&lt;[1]WAIVER_TX_Counties_FY22!V$2,[1]WAIVER_TX_Counties_FY22!V$2,IF([1]TX_Counties_FY22_Income_Limits!U226=[1]WAIVER_TX_Counties_FY22!V$2,[1]TX_Counties_FY22_Income_Limits!U226)))</f>
        <v>92400.000000000116</v>
      </c>
      <c r="W226" s="64">
        <f>IF([1]TX_Counties_FY22_Income_Limits!V226&gt;[1]WAIVER_TX_Counties_FY22!W$2,[1]TX_Counties_FY22_Income_Limits!V226,IF([1]TX_Counties_FY22_Income_Limits!V226&lt;[1]WAIVER_TX_Counties_FY22!W$2,[1]WAIVER_TX_Counties_FY22!W$2,IF([1]TX_Counties_FY22_Income_Limits!V226=[1]WAIVER_TX_Counties_FY22!W$2,[1]TX_Counties_FY22_Income_Limits!V226)))</f>
        <v>95760.000000000131</v>
      </c>
      <c r="X226" s="64">
        <f>IF([1]TX_Counties_FY22_Income_Limits!W226&gt;[1]WAIVER_TX_Counties_FY22!X$2,[1]TX_Counties_FY22_Income_Limits!W226,IF([1]TX_Counties_FY22_Income_Limits!W226&lt;[1]WAIVER_TX_Counties_FY22!X$2,[1]WAIVER_TX_Counties_FY22!X$2,IF([1]TX_Counties_FY22_Income_Limits!W226=[1]WAIVER_TX_Counties_FY22!X$2,[1]TX_Counties_FY22_Income_Limits!W226)))</f>
        <v>99120.000000000146</v>
      </c>
      <c r="Y226" s="64">
        <f>IF([1]TX_Counties_FY22_Income_Limits!X226&gt;[1]WAIVER_TX_Counties_FY22!Y$2,[1]TX_Counties_FY22_Income_Limits!X226,IF([1]TX_Counties_FY22_Income_Limits!X226&lt;[1]WAIVER_TX_Counties_FY22!Y$2,[1]WAIVER_TX_Counties_FY22!Y$2,IF([1]TX_Counties_FY22_Income_Limits!X226=[1]WAIVER_TX_Counties_FY22!Y$2,[1]TX_Counties_FY22_Income_Limits!X226)))</f>
        <v>102480.00000000016</v>
      </c>
      <c r="Z226" s="64">
        <f>IF([1]TX_Counties_FY22_Income_Limits!Y226&gt;[1]WAIVER_TX_Counties_FY22!Z$2,[1]TX_Counties_FY22_Income_Limits!Y226,IF([1]TX_Counties_FY22_Income_Limits!Y226&lt;[1]WAIVER_TX_Counties_FY22!Z$2,[1]WAIVER_TX_Counties_FY22!Z$2,IF([1]TX_Counties_FY22_Income_Limits!Y226=[1]WAIVER_TX_Counties_FY22!Z$2,[1]TX_Counties_FY22_Income_Limits!Y226)))</f>
        <v>105840.00000000017</v>
      </c>
      <c r="AA226" s="64">
        <f>IF([1]TX_Counties_FY22_Income_Limits!Z226&gt;[1]WAIVER_TX_Counties_FY22!AA$2,[1]TX_Counties_FY22_Income_Limits!Z226,IF([1]TX_Counties_FY22_Income_Limits!Z226&lt;[1]WAIVER_TX_Counties_FY22!AA$2,[1]WAIVER_TX_Counties_FY22!AA$2,IF([1]TX_Counties_FY22_Income_Limits!Z226=[1]WAIVER_TX_Counties_FY22!AA$2,[1]TX_Counties_FY22_Income_Limits!Z226)))</f>
        <v>109200.00000000019</v>
      </c>
      <c r="AB226" s="64">
        <f>IF([1]TX_Counties_FY22_Income_Limits!AA226&gt;[1]WAIVER_TX_Counties_FY22!AB$2,[1]TX_Counties_FY22_Income_Limits!AA226,IF([1]TX_Counties_FY22_Income_Limits!AA226&lt;[1]WAIVER_TX_Counties_FY22!AB$2,[1]WAIVER_TX_Counties_FY22!AB$2,IF([1]TX_Counties_FY22_Income_Limits!AA226=[1]WAIVER_TX_Counties_FY22!AB$2,[1]TX_Counties_FY22_Income_Limits!AA226)))</f>
        <v>112560.0000000002</v>
      </c>
      <c r="AC226" s="64">
        <f>IF([1]TX_Counties_FY22_Income_Limits!AB226&gt;[1]WAIVER_TX_Counties_FY22!AC$2,[1]TX_Counties_FY22_Income_Limits!AB226,IF([1]TX_Counties_FY22_Income_Limits!AB226&lt;[1]WAIVER_TX_Counties_FY22!AC$2,[1]WAIVER_TX_Counties_FY22!AC$2,IF([1]TX_Counties_FY22_Income_Limits!AB226=[1]WAIVER_TX_Counties_FY22!AC$2,[1]TX_Counties_FY22_Income_Limits!AB226)))</f>
        <v>29400</v>
      </c>
      <c r="AD226" s="64">
        <f>IF([1]TX_Counties_FY22_Income_Limits!AC226&gt;[1]WAIVER_TX_Counties_FY22!AD$2,[1]TX_Counties_FY22_Income_Limits!AC226,IF([1]TX_Counties_FY22_Income_Limits!AC226&lt;[1]WAIVER_TX_Counties_FY22!AD$2,[1]WAIVER_TX_Counties_FY22!AD$2,IF([1]TX_Counties_FY22_Income_Limits!AC226=[1]WAIVER_TX_Counties_FY22!AD$2,[1]TX_Counties_FY22_Income_Limits!AC226)))</f>
        <v>33600</v>
      </c>
      <c r="AE226" s="64">
        <f>IF([1]TX_Counties_FY22_Income_Limits!AD226&gt;[1]WAIVER_TX_Counties_FY22!AE$2,[1]TX_Counties_FY22_Income_Limits!AD226,IF([1]TX_Counties_FY22_Income_Limits!AD226&lt;[1]WAIVER_TX_Counties_FY22!AE$2,[1]WAIVER_TX_Counties_FY22!AE$2,IF([1]TX_Counties_FY22_Income_Limits!AD226=[1]WAIVER_TX_Counties_FY22!AE$2,[1]TX_Counties_FY22_Income_Limits!AD226)))</f>
        <v>37800</v>
      </c>
      <c r="AF226" s="64">
        <f>IF([1]TX_Counties_FY22_Income_Limits!AE226&gt;[1]WAIVER_TX_Counties_FY22!AF$2,[1]TX_Counties_FY22_Income_Limits!AE226,IF([1]TX_Counties_FY22_Income_Limits!AE226&lt;[1]WAIVER_TX_Counties_FY22!AF$2,[1]WAIVER_TX_Counties_FY22!AF$2,IF([1]TX_Counties_FY22_Income_Limits!AE226=[1]WAIVER_TX_Counties_FY22!AF$2,[1]TX_Counties_FY22_Income_Limits!AE226)))</f>
        <v>42000</v>
      </c>
      <c r="AG226" s="64">
        <f>IF([1]TX_Counties_FY22_Income_Limits!AF226&gt;[1]WAIVER_TX_Counties_FY22!AG$2,[1]TX_Counties_FY22_Income_Limits!AF226,IF([1]TX_Counties_FY22_Income_Limits!AF226&lt;[1]WAIVER_TX_Counties_FY22!AG$2,[1]WAIVER_TX_Counties_FY22!AG$2,IF([1]TX_Counties_FY22_Income_Limits!AF226=[1]WAIVER_TX_Counties_FY22!AG$2,[1]TX_Counties_FY22_Income_Limits!AF226)))</f>
        <v>45400</v>
      </c>
      <c r="AH226" s="64">
        <f>IF([1]TX_Counties_FY22_Income_Limits!AG226&gt;[1]WAIVER_TX_Counties_FY22!AH$2,[1]TX_Counties_FY22_Income_Limits!AG226,IF([1]TX_Counties_FY22_Income_Limits!AG226&lt;[1]WAIVER_TX_Counties_FY22!AH$2,[1]WAIVER_TX_Counties_FY22!AH$2,IF([1]TX_Counties_FY22_Income_Limits!AG226=[1]WAIVER_TX_Counties_FY22!AH$2,[1]TX_Counties_FY22_Income_Limits!AG226)))</f>
        <v>48750</v>
      </c>
      <c r="AI226" s="64">
        <f>IF([1]TX_Counties_FY22_Income_Limits!AH226&gt;[1]WAIVER_TX_Counties_FY22!AI$2,[1]TX_Counties_FY22_Income_Limits!AH226,IF([1]TX_Counties_FY22_Income_Limits!AH226&lt;[1]WAIVER_TX_Counties_FY22!AI$2,[1]WAIVER_TX_Counties_FY22!AI$2,IF([1]TX_Counties_FY22_Income_Limits!AH226=[1]WAIVER_TX_Counties_FY22!AI$2,[1]TX_Counties_FY22_Income_Limits!AH226)))</f>
        <v>52100</v>
      </c>
      <c r="AJ226" s="64">
        <f>IF([1]TX_Counties_FY22_Income_Limits!AI226&gt;[1]WAIVER_TX_Counties_FY22!AJ$2,[1]TX_Counties_FY22_Income_Limits!AI226,IF([1]TX_Counties_FY22_Income_Limits!AI226&lt;[1]WAIVER_TX_Counties_FY22!AJ$2,[1]WAIVER_TX_Counties_FY22!AJ$2,IF([1]TX_Counties_FY22_Income_Limits!AI226=[1]WAIVER_TX_Counties_FY22!AJ$2,[1]TX_Counties_FY22_Income_Limits!AI226)))</f>
        <v>55450</v>
      </c>
      <c r="AK226" s="64">
        <f>IF([1]TX_Counties_FY22_Income_Limits!AJ226&gt;[1]WAIVER_TX_Counties_FY22!AK$2,[1]TX_Counties_FY22_Income_Limits!AJ226,IF([1]TX_Counties_FY22_Income_Limits!AJ226&lt;[1]WAIVER_TX_Counties_FY22!AK$2,[1]WAIVER_TX_Counties_FY22!AK$2,IF([1]TX_Counties_FY22_Income_Limits!AJ226=[1]WAIVER_TX_Counties_FY22!AK$2,[1]TX_Counties_FY22_Income_Limits!AJ226)))</f>
        <v>58799.999999999993</v>
      </c>
      <c r="AL226" s="64">
        <f>IF([1]TX_Counties_FY22_Income_Limits!AK226&gt;[1]WAIVER_TX_Counties_FY22!AL$2,[1]TX_Counties_FY22_Income_Limits!AK226,IF([1]TX_Counties_FY22_Income_Limits!AK226&lt;[1]WAIVER_TX_Counties_FY22!AL$2,[1]WAIVER_TX_Counties_FY22!AL$2,IF([1]TX_Counties_FY22_Income_Limits!AK226=[1]WAIVER_TX_Counties_FY22!AL$2,[1]TX_Counties_FY22_Income_Limits!AK226)))</f>
        <v>62160</v>
      </c>
      <c r="AM226" s="64">
        <f>IF([1]TX_Counties_FY22_Income_Limits!AL226&gt;[1]WAIVER_TX_Counties_FY22!AM$2,[1]TX_Counties_FY22_Income_Limits!AL226,IF([1]TX_Counties_FY22_Income_Limits!AL226&lt;[1]WAIVER_TX_Counties_FY22!AM$2,[1]WAIVER_TX_Counties_FY22!AM$2,IF([1]TX_Counties_FY22_Income_Limits!AL226=[1]WAIVER_TX_Counties_FY22!AM$2,[1]TX_Counties_FY22_Income_Limits!AL226)))</f>
        <v>65520.000000000007</v>
      </c>
      <c r="AN226" s="64">
        <f>IF([1]TX_Counties_FY22_Income_Limits!AM226&gt;[1]WAIVER_TX_Counties_FY22!AN$2,[1]TX_Counties_FY22_Income_Limits!AM226,IF([1]TX_Counties_FY22_Income_Limits!AM226&lt;[1]WAIVER_TX_Counties_FY22!AN$2,[1]WAIVER_TX_Counties_FY22!AN$2,IF([1]TX_Counties_FY22_Income_Limits!AM226=[1]WAIVER_TX_Counties_FY22!AN$2,[1]TX_Counties_FY22_Income_Limits!AM226)))</f>
        <v>68880.000000000015</v>
      </c>
      <c r="AO226" s="64">
        <f>IF([1]TX_Counties_FY22_Income_Limits!AN226&gt;[1]WAIVER_TX_Counties_FY22!AO$2,[1]TX_Counties_FY22_Income_Limits!AN226,IF([1]TX_Counties_FY22_Income_Limits!AN226&lt;[1]WAIVER_TX_Counties_FY22!AO$2,[1]WAIVER_TX_Counties_FY22!AO$2,IF([1]TX_Counties_FY22_Income_Limits!AN226=[1]WAIVER_TX_Counties_FY22!AO$2,[1]TX_Counties_FY22_Income_Limits!AN226)))</f>
        <v>72240.000000000029</v>
      </c>
      <c r="AP226" s="64">
        <f>IF([1]TX_Counties_FY22_Income_Limits!AO226&gt;[1]WAIVER_TX_Counties_FY22!AP$2,[1]TX_Counties_FY22_Income_Limits!AO226,IF([1]TX_Counties_FY22_Income_Limits!AO226&lt;[1]WAIVER_TX_Counties_FY22!AP$2,[1]WAIVER_TX_Counties_FY22!AP$2,IF([1]TX_Counties_FY22_Income_Limits!AO226=[1]WAIVER_TX_Counties_FY22!AP$2,[1]TX_Counties_FY22_Income_Limits!AO226)))</f>
        <v>75600.000000000044</v>
      </c>
      <c r="AQ226" s="64">
        <f>IF([1]TX_Counties_FY22_Income_Limits!AP226&gt;[1]WAIVER_TX_Counties_FY22!AQ$2,[1]TX_Counties_FY22_Income_Limits!AP226,IF([1]TX_Counties_FY22_Income_Limits!AP226&lt;[1]WAIVER_TX_Counties_FY22!AQ$2,[1]WAIVER_TX_Counties_FY22!AQ$2,IF([1]TX_Counties_FY22_Income_Limits!AP226=[1]WAIVER_TX_Counties_FY22!AQ$2,[1]TX_Counties_FY22_Income_Limits!AP226)))</f>
        <v>78960.000000000058</v>
      </c>
      <c r="AR226" s="64">
        <f>IF([1]TX_Counties_FY22_Income_Limits!AQ226&gt;[1]WAIVER_TX_Counties_FY22!AR$2,[1]TX_Counties_FY22_Income_Limits!AQ226,IF([1]TX_Counties_FY22_Income_Limits!AQ226&lt;[1]WAIVER_TX_Counties_FY22!AR$2,[1]WAIVER_TX_Counties_FY22!AR$2,IF([1]TX_Counties_FY22_Income_Limits!AQ226=[1]WAIVER_TX_Counties_FY22!AR$2,[1]TX_Counties_FY22_Income_Limits!AQ226)))</f>
        <v>82320.000000000073</v>
      </c>
      <c r="AS226" s="64">
        <f>IF([1]TX_Counties_FY22_Income_Limits!AR226&gt;[1]WAIVER_TX_Counties_FY22!AS$2,[1]TX_Counties_FY22_Income_Limits!AR226,IF([1]TX_Counties_FY22_Income_Limits!AR226&lt;[1]WAIVER_TX_Counties_FY22!AS$2,[1]WAIVER_TX_Counties_FY22!AS$2,IF([1]TX_Counties_FY22_Income_Limits!AR226=[1]WAIVER_TX_Counties_FY22!AS$2,[1]TX_Counties_FY22_Income_Limits!AR226)))</f>
        <v>85680.000000000087</v>
      </c>
      <c r="AT226" s="64">
        <f>IF([1]TX_Counties_FY22_Income_Limits!AS226&gt;[1]WAIVER_TX_Counties_FY22!AT$2,[1]TX_Counties_FY22_Income_Limits!AS226,IF([1]TX_Counties_FY22_Income_Limits!AS226&lt;[1]WAIVER_TX_Counties_FY22!AT$2,[1]WAIVER_TX_Counties_FY22!AT$2,IF([1]TX_Counties_FY22_Income_Limits!AS226=[1]WAIVER_TX_Counties_FY22!AT$2,[1]TX_Counties_FY22_Income_Limits!AS226)))</f>
        <v>89040.000000000102</v>
      </c>
      <c r="AU226" s="64">
        <f>IF([1]TX_Counties_FY22_Income_Limits!AT226&gt;[1]WAIVER_TX_Counties_FY22!AU$2,[1]TX_Counties_FY22_Income_Limits!AT226,IF([1]TX_Counties_FY22_Income_Limits!AT226&lt;[1]WAIVER_TX_Counties_FY22!AU$2,[1]WAIVER_TX_Counties_FY22!AU$2,IF([1]TX_Counties_FY22_Income_Limits!AT226=[1]WAIVER_TX_Counties_FY22!AU$2,[1]TX_Counties_FY22_Income_Limits!AT226)))</f>
        <v>92400.000000000116</v>
      </c>
      <c r="AV226" s="64">
        <f>IF([1]TX_Counties_FY22_Income_Limits!AU226&gt;[1]WAIVER_TX_Counties_FY22!AV$2,[1]TX_Counties_FY22_Income_Limits!AU226,IF([1]TX_Counties_FY22_Income_Limits!AU226&lt;[1]WAIVER_TX_Counties_FY22!AV$2,[1]WAIVER_TX_Counties_FY22!AV$2,IF([1]TX_Counties_FY22_Income_Limits!AU226=[1]WAIVER_TX_Counties_FY22!AV$2,[1]TX_Counties_FY22_Income_Limits!AU226)))</f>
        <v>95760.000000000131</v>
      </c>
      <c r="AW226" s="64">
        <f>IF([1]TX_Counties_FY22_Income_Limits!AV226&gt;[1]WAIVER_TX_Counties_FY22!AW$2,[1]TX_Counties_FY22_Income_Limits!AV226,IF([1]TX_Counties_FY22_Income_Limits!AV226&lt;[1]WAIVER_TX_Counties_FY22!AW$2,[1]WAIVER_TX_Counties_FY22!AW$2,IF([1]TX_Counties_FY22_Income_Limits!AV226=[1]WAIVER_TX_Counties_FY22!AW$2,[1]TX_Counties_FY22_Income_Limits!AV226)))</f>
        <v>99120.000000000146</v>
      </c>
      <c r="AX226" s="64">
        <f>IF([1]TX_Counties_FY22_Income_Limits!AW226&gt;[1]WAIVER_TX_Counties_FY22!AX$2,[1]TX_Counties_FY22_Income_Limits!AW226,IF([1]TX_Counties_FY22_Income_Limits!AW226&lt;[1]WAIVER_TX_Counties_FY22!AX$2,[1]WAIVER_TX_Counties_FY22!AX$2,IF([1]TX_Counties_FY22_Income_Limits!AW226=[1]WAIVER_TX_Counties_FY22!AX$2,[1]TX_Counties_FY22_Income_Limits!AW226)))</f>
        <v>102480.00000000016</v>
      </c>
      <c r="AY226" s="64">
        <f>IF([1]TX_Counties_FY22_Income_Limits!AX226&gt;[1]WAIVER_TX_Counties_FY22!AY$2,[1]TX_Counties_FY22_Income_Limits!AX226,IF([1]TX_Counties_FY22_Income_Limits!AX226&lt;[1]WAIVER_TX_Counties_FY22!AY$2,[1]WAIVER_TX_Counties_FY22!AY$2,IF([1]TX_Counties_FY22_Income_Limits!AX226=[1]WAIVER_TX_Counties_FY22!AY$2,[1]TX_Counties_FY22_Income_Limits!AX226)))</f>
        <v>105840.00000000017</v>
      </c>
      <c r="AZ226" s="64">
        <f>IF([1]TX_Counties_FY22_Income_Limits!AY226&gt;[1]WAIVER_TX_Counties_FY22!AZ$2,[1]TX_Counties_FY22_Income_Limits!AY226,IF([1]TX_Counties_FY22_Income_Limits!AY226&lt;[1]WAIVER_TX_Counties_FY22!AZ$2,[1]WAIVER_TX_Counties_FY22!AZ$2,IF([1]TX_Counties_FY22_Income_Limits!AY226=[1]WAIVER_TX_Counties_FY22!AZ$2,[1]TX_Counties_FY22_Income_Limits!AY226)))</f>
        <v>109200.00000000019</v>
      </c>
      <c r="BA226" s="64">
        <f>IF([1]TX_Counties_FY22_Income_Limits!AZ226&gt;[1]WAIVER_TX_Counties_FY22!BA$2,[1]TX_Counties_FY22_Income_Limits!AZ226,IF([1]TX_Counties_FY22_Income_Limits!AZ226&lt;[1]WAIVER_TX_Counties_FY22!BA$2,[1]WAIVER_TX_Counties_FY22!BA$2,IF([1]TX_Counties_FY22_Income_Limits!AZ226=[1]WAIVER_TX_Counties_FY22!BA$2,[1]TX_Counties_FY22_Income_Limits!AZ226)))</f>
        <v>112560.0000000002</v>
      </c>
      <c r="BB226" s="64">
        <f>IF([1]TX_Counties_FY22_Income_Limits!BA226&gt;[1]WAIVER_TX_Counties_FY22!BB$2,[1]TX_Counties_FY22_Income_Limits!BA226,IF([1]TX_Counties_FY22_Income_Limits!BA226&lt;[1]WAIVER_TX_Counties_FY22!BB$2,[1]WAIVER_TX_Counties_FY22!BB$2,IF([1]TX_Counties_FY22_Income_Limits!BA226=[1]WAIVER_TX_Counties_FY22!BB$2,[1]TX_Counties_FY22_Income_Limits!BA226)))</f>
        <v>47050</v>
      </c>
      <c r="BC226" s="64">
        <f>IF([1]TX_Counties_FY22_Income_Limits!BB226&gt;[1]WAIVER_TX_Counties_FY22!BC$2,[1]TX_Counties_FY22_Income_Limits!BB226,IF([1]TX_Counties_FY22_Income_Limits!BB226&lt;[1]WAIVER_TX_Counties_FY22!BC$2,[1]WAIVER_TX_Counties_FY22!BC$2,IF([1]TX_Counties_FY22_Income_Limits!BB226=[1]WAIVER_TX_Counties_FY22!BC$2,[1]TX_Counties_FY22_Income_Limits!BB226)))</f>
        <v>53800</v>
      </c>
      <c r="BD226" s="64">
        <f>IF([1]TX_Counties_FY22_Income_Limits!BC226&gt;[1]WAIVER_TX_Counties_FY22!BD$2,[1]TX_Counties_FY22_Income_Limits!BC226,IF([1]TX_Counties_FY22_Income_Limits!BC226&lt;[1]WAIVER_TX_Counties_FY22!BD$2,[1]WAIVER_TX_Counties_FY22!BD$2,IF([1]TX_Counties_FY22_Income_Limits!BC226=[1]WAIVER_TX_Counties_FY22!BD$2,[1]TX_Counties_FY22_Income_Limits!BC226)))</f>
        <v>60500</v>
      </c>
      <c r="BE226" s="64">
        <f>IF([1]TX_Counties_FY22_Income_Limits!BD226&gt;[1]WAIVER_TX_Counties_FY22!BE$2,[1]TX_Counties_FY22_Income_Limits!BD226,IF([1]TX_Counties_FY22_Income_Limits!BD226&lt;[1]WAIVER_TX_Counties_FY22!BE$2,[1]WAIVER_TX_Counties_FY22!BE$2,IF([1]TX_Counties_FY22_Income_Limits!BD226=[1]WAIVER_TX_Counties_FY22!BE$2,[1]TX_Counties_FY22_Income_Limits!BD226)))</f>
        <v>67250</v>
      </c>
      <c r="BF226" s="64">
        <f>IF([1]TX_Counties_FY22_Income_Limits!BE226&gt;[1]WAIVER_TX_Counties_FY22!BF$2,[1]TX_Counties_FY22_Income_Limits!BE226,IF([1]TX_Counties_FY22_Income_Limits!BE226&lt;[1]WAIVER_TX_Counties_FY22!BF$2,[1]WAIVER_TX_Counties_FY22!BF$2,IF([1]TX_Counties_FY22_Income_Limits!BE226=[1]WAIVER_TX_Counties_FY22!BF$2,[1]TX_Counties_FY22_Income_Limits!BE226)))</f>
        <v>72650</v>
      </c>
      <c r="BG226" s="64">
        <f>IF([1]TX_Counties_FY22_Income_Limits!BF226&gt;[1]WAIVER_TX_Counties_FY22!BG$2,[1]TX_Counties_FY22_Income_Limits!BF226,IF([1]TX_Counties_FY22_Income_Limits!BF226&lt;[1]WAIVER_TX_Counties_FY22!BG$2,[1]WAIVER_TX_Counties_FY22!BG$2,IF([1]TX_Counties_FY22_Income_Limits!BF226=[1]WAIVER_TX_Counties_FY22!BG$2,[1]TX_Counties_FY22_Income_Limits!BF226)))</f>
        <v>78000</v>
      </c>
      <c r="BH226" s="64">
        <f>IF([1]TX_Counties_FY22_Income_Limits!BG226&gt;[1]WAIVER_TX_Counties_FY22!BH$2,[1]TX_Counties_FY22_Income_Limits!BG226,IF([1]TX_Counties_FY22_Income_Limits!BG226&lt;[1]WAIVER_TX_Counties_FY22!BH$2,[1]WAIVER_TX_Counties_FY22!BH$2,IF([1]TX_Counties_FY22_Income_Limits!BG226=[1]WAIVER_TX_Counties_FY22!BH$2,[1]TX_Counties_FY22_Income_Limits!BG226)))</f>
        <v>83400</v>
      </c>
      <c r="BI226" s="64">
        <f>IF([1]TX_Counties_FY22_Income_Limits!BH226&gt;[1]WAIVER_TX_Counties_FY22!BI$2,[1]TX_Counties_FY22_Income_Limits!BH226,IF([1]TX_Counties_FY22_Income_Limits!BH226&lt;[1]WAIVER_TX_Counties_FY22!BI$2,[1]WAIVER_TX_Counties_FY22!BI$2,IF([1]TX_Counties_FY22_Income_Limits!BH226=[1]WAIVER_TX_Counties_FY22!BI$2,[1]TX_Counties_FY22_Income_Limits!BH226)))</f>
        <v>88750</v>
      </c>
      <c r="BJ226" s="64">
        <f>IF([1]TX_Counties_FY22_Income_Limits!BI226&gt;[1]WAIVER_TX_Counties_FY22!BJ$2,[1]TX_Counties_FY22_Income_Limits!BI226,IF([1]TX_Counties_FY22_Income_Limits!BI226&lt;[1]WAIVER_TX_Counties_FY22!BJ$2,[1]WAIVER_TX_Counties_FY22!BJ$2,IF([1]TX_Counties_FY22_Income_Limits!BI226=[1]WAIVER_TX_Counties_FY22!BJ$2,[1]TX_Counties_FY22_Income_Limits!BI226)))</f>
        <v>94150</v>
      </c>
      <c r="BK226" s="64">
        <f>IF([1]TX_Counties_FY22_Income_Limits!BJ226&gt;[1]WAIVER_TX_Counties_FY22!BK$2,[1]TX_Counties_FY22_Income_Limits!BJ226,IF([1]TX_Counties_FY22_Income_Limits!BJ226&lt;[1]WAIVER_TX_Counties_FY22!BK$2,[1]WAIVER_TX_Counties_FY22!BK$2,IF([1]TX_Counties_FY22_Income_Limits!BJ226=[1]WAIVER_TX_Counties_FY22!BK$2,[1]TX_Counties_FY22_Income_Limits!BJ226)))</f>
        <v>99530</v>
      </c>
      <c r="BL226" s="64">
        <f>IF([1]TX_Counties_FY22_Income_Limits!BK226&gt;[1]WAIVER_TX_Counties_FY22!BL$2,[1]TX_Counties_FY22_Income_Limits!BK226,IF([1]TX_Counties_FY22_Income_Limits!BK226&lt;[1]WAIVER_TX_Counties_FY22!BL$2,[1]WAIVER_TX_Counties_FY22!BL$2,IF([1]TX_Counties_FY22_Income_Limits!BK226=[1]WAIVER_TX_Counties_FY22!BL$2,[1]TX_Counties_FY22_Income_Limits!BK226)))</f>
        <v>104910</v>
      </c>
      <c r="BM226" s="64">
        <f>IF([1]TX_Counties_FY22_Income_Limits!BL226&gt;[1]WAIVER_TX_Counties_FY22!BM$2,[1]TX_Counties_FY22_Income_Limits!BL226,IF([1]TX_Counties_FY22_Income_Limits!BL226&lt;[1]WAIVER_TX_Counties_FY22!BM$2,[1]WAIVER_TX_Counties_FY22!BM$2,IF([1]TX_Counties_FY22_Income_Limits!BL226=[1]WAIVER_TX_Counties_FY22!BM$2,[1]TX_Counties_FY22_Income_Limits!BL226)))</f>
        <v>110290</v>
      </c>
      <c r="BN226" s="64">
        <f>IF([1]TX_Counties_FY22_Income_Limits!BM226&gt;[1]WAIVER_TX_Counties_FY22!BN$2,[1]TX_Counties_FY22_Income_Limits!BM226,IF([1]TX_Counties_FY22_Income_Limits!BM226&lt;[1]WAIVER_TX_Counties_FY22!BN$2,[1]WAIVER_TX_Counties_FY22!BN$2,IF([1]TX_Counties_FY22_Income_Limits!BM226=[1]WAIVER_TX_Counties_FY22!BN$2,[1]TX_Counties_FY22_Income_Limits!BM226)))</f>
        <v>115670</v>
      </c>
      <c r="BO226" s="64">
        <f>IF([1]TX_Counties_FY22_Income_Limits!BN226&gt;[1]WAIVER_TX_Counties_FY22!BO$2,[1]TX_Counties_FY22_Income_Limits!BN226,IF([1]TX_Counties_FY22_Income_Limits!BN226&lt;[1]WAIVER_TX_Counties_FY22!BO$2,[1]WAIVER_TX_Counties_FY22!BO$2,IF([1]TX_Counties_FY22_Income_Limits!BN226=[1]WAIVER_TX_Counties_FY22!BO$2,[1]TX_Counties_FY22_Income_Limits!BN226)))</f>
        <v>121050</v>
      </c>
      <c r="BP226" s="64">
        <f>IF([1]TX_Counties_FY22_Income_Limits!BO226&gt;[1]WAIVER_TX_Counties_FY22!BP$2,[1]TX_Counties_FY22_Income_Limits!BO226,IF([1]TX_Counties_FY22_Income_Limits!BO226&lt;[1]WAIVER_TX_Counties_FY22!BP$2,[1]WAIVER_TX_Counties_FY22!BP$2,IF([1]TX_Counties_FY22_Income_Limits!BO226=[1]WAIVER_TX_Counties_FY22!BP$2,[1]TX_Counties_FY22_Income_Limits!BO226)))</f>
        <v>126430</v>
      </c>
      <c r="BQ226" s="64">
        <f>IF([1]TX_Counties_FY22_Income_Limits!BP226&gt;[1]WAIVER_TX_Counties_FY22!BQ$2,[1]TX_Counties_FY22_Income_Limits!BP226,IF([1]TX_Counties_FY22_Income_Limits!BP226&lt;[1]WAIVER_TX_Counties_FY22!BQ$2,[1]WAIVER_TX_Counties_FY22!BQ$2,IF([1]TX_Counties_FY22_Income_Limits!BP226=[1]WAIVER_TX_Counties_FY22!BQ$2,[1]TX_Counties_FY22_Income_Limits!BP226)))</f>
        <v>131810</v>
      </c>
      <c r="BR226" s="64">
        <f>IF([1]TX_Counties_FY22_Income_Limits!BQ226&gt;[1]WAIVER_TX_Counties_FY22!BR$2,[1]TX_Counties_FY22_Income_Limits!BQ226,IF([1]TX_Counties_FY22_Income_Limits!BQ226&lt;[1]WAIVER_TX_Counties_FY22!BR$2,[1]WAIVER_TX_Counties_FY22!BR$2,IF([1]TX_Counties_FY22_Income_Limits!BQ226=[1]WAIVER_TX_Counties_FY22!BR$2,[1]TX_Counties_FY22_Income_Limits!BQ226)))</f>
        <v>137190</v>
      </c>
      <c r="BS226" s="64">
        <f>IF([1]TX_Counties_FY22_Income_Limits!BR226&gt;[1]WAIVER_TX_Counties_FY22!BS$2,[1]TX_Counties_FY22_Income_Limits!BR226,IF([1]TX_Counties_FY22_Income_Limits!BR226&lt;[1]WAIVER_TX_Counties_FY22!BS$2,[1]WAIVER_TX_Counties_FY22!BS$2,IF([1]TX_Counties_FY22_Income_Limits!BR226=[1]WAIVER_TX_Counties_FY22!BS$2,[1]TX_Counties_FY22_Income_Limits!BR226)))</f>
        <v>142570</v>
      </c>
      <c r="BT226" s="64">
        <f>IF([1]TX_Counties_FY22_Income_Limits!BS226&gt;[1]WAIVER_TX_Counties_FY22!BT$2,[1]TX_Counties_FY22_Income_Limits!BS226,IF([1]TX_Counties_FY22_Income_Limits!BS226&lt;[1]WAIVER_TX_Counties_FY22!BT$2,[1]WAIVER_TX_Counties_FY22!BT$2,IF([1]TX_Counties_FY22_Income_Limits!BS226=[1]WAIVER_TX_Counties_FY22!BT$2,[1]TX_Counties_FY22_Income_Limits!BS226)))</f>
        <v>147950</v>
      </c>
      <c r="BU226" s="64">
        <f>IF([1]TX_Counties_FY22_Income_Limits!BT226&gt;[1]WAIVER_TX_Counties_FY22!BU$2,[1]TX_Counties_FY22_Income_Limits!BT226,IF([1]TX_Counties_FY22_Income_Limits!BT226&lt;[1]WAIVER_TX_Counties_FY22!BU$2,[1]WAIVER_TX_Counties_FY22!BU$2,IF([1]TX_Counties_FY22_Income_Limits!BT226=[1]WAIVER_TX_Counties_FY22!BU$2,[1]TX_Counties_FY22_Income_Limits!BT226)))</f>
        <v>153330</v>
      </c>
      <c r="BV226" s="64">
        <f>IF([1]TX_Counties_FY22_Income_Limits!BU226&gt;[1]WAIVER_TX_Counties_FY22!BV$2,[1]TX_Counties_FY22_Income_Limits!BU226,IF([1]TX_Counties_FY22_Income_Limits!BU226&lt;[1]WAIVER_TX_Counties_FY22!BV$2,[1]WAIVER_TX_Counties_FY22!BV$2,IF([1]TX_Counties_FY22_Income_Limits!BU226=[1]WAIVER_TX_Counties_FY22!BV$2,[1]TX_Counties_FY22_Income_Limits!BU226)))</f>
        <v>158710</v>
      </c>
      <c r="BW226" s="64">
        <f>IF([1]TX_Counties_FY22_Income_Limits!BV226&gt;[1]WAIVER_TX_Counties_FY22!BW$2,[1]TX_Counties_FY22_Income_Limits!BV226,IF([1]TX_Counties_FY22_Income_Limits!BV226&lt;[1]WAIVER_TX_Counties_FY22!BW$2,[1]WAIVER_TX_Counties_FY22!BW$2,IF([1]TX_Counties_FY22_Income_Limits!BV226=[1]WAIVER_TX_Counties_FY22!BW$2,[1]TX_Counties_FY22_Income_Limits!BV226)))</f>
        <v>164090</v>
      </c>
      <c r="BX226" s="64">
        <f>IF([1]TX_Counties_FY22_Income_Limits!BW226&gt;[1]WAIVER_TX_Counties_FY22!BX$2,[1]TX_Counties_FY22_Income_Limits!BW226,IF([1]TX_Counties_FY22_Income_Limits!BW226&lt;[1]WAIVER_TX_Counties_FY22!BX$2,[1]WAIVER_TX_Counties_FY22!BX$2,IF([1]TX_Counties_FY22_Income_Limits!BW226=[1]WAIVER_TX_Counties_FY22!BX$2,[1]TX_Counties_FY22_Income_Limits!BW226)))</f>
        <v>169470</v>
      </c>
      <c r="BY226" s="64">
        <f>IF([1]TX_Counties_FY22_Income_Limits!BX226&gt;[1]WAIVER_TX_Counties_FY22!BY$2,[1]TX_Counties_FY22_Income_Limits!BX226,IF([1]TX_Counties_FY22_Income_Limits!BX226&lt;[1]WAIVER_TX_Counties_FY22!BY$2,[1]WAIVER_TX_Counties_FY22!BY$2,IF([1]TX_Counties_FY22_Income_Limits!BX226=[1]WAIVER_TX_Counties_FY22!BY$2,[1]TX_Counties_FY22_Income_Limits!BX226)))</f>
        <v>174850</v>
      </c>
      <c r="BZ226" s="64">
        <f>IF([1]TX_Counties_FY22_Income_Limits!BY226&gt;[1]WAIVER_TX_Counties_FY22!BZ$2,[1]TX_Counties_FY22_Income_Limits!BY226,IF([1]TX_Counties_FY22_Income_Limits!BY226&lt;[1]WAIVER_TX_Counties_FY22!BZ$2,[1]WAIVER_TX_Counties_FY22!BZ$2,IF([1]TX_Counties_FY22_Income_Limits!BY226=[1]WAIVER_TX_Counties_FY22!BZ$2,[1]TX_Counties_FY22_Income_Limits!BY226)))</f>
        <v>180230</v>
      </c>
      <c r="CA226" s="64">
        <f>IF([1]TX_Counties_FY22_Income_Limits!BZ226&gt;[1]WAIVER_TX_Counties_FY22!CA$2,[1]TX_Counties_FY22_Income_Limits!BZ226,IF([1]TX_Counties_FY22_Income_Limits!BZ226&lt;[1]WAIVER_TX_Counties_FY22!CA$2,[1]WAIVER_TX_Counties_FY22!CA$2,IF([1]TX_Counties_FY22_Income_Limits!BZ226=[1]WAIVER_TX_Counties_FY22!CA$2,[1]TX_Counties_FY22_Income_Limits!BZ226)))</f>
        <v>59709.999999999993</v>
      </c>
      <c r="CB226" s="64">
        <f>IF([1]TX_Counties_FY22_Income_Limits!CA226&gt;[1]WAIVER_TX_Counties_FY22!CB$2,[1]TX_Counties_FY22_Income_Limits!CA226,IF([1]TX_Counties_FY22_Income_Limits!CA226&lt;[1]WAIVER_TX_Counties_FY22!CB$2,[1]WAIVER_TX_Counties_FY22!CB$2,IF([1]TX_Counties_FY22_Income_Limits!CA226=[1]WAIVER_TX_Counties_FY22!CB$2,[1]TX_Counties_FY22_Income_Limits!CA226)))</f>
        <v>68240</v>
      </c>
      <c r="CC226" s="64">
        <f>IF([1]TX_Counties_FY22_Income_Limits!CB226&gt;[1]WAIVER_TX_Counties_FY22!CC$2,[1]TX_Counties_FY22_Income_Limits!CB226,IF([1]TX_Counties_FY22_Income_Limits!CB226&lt;[1]WAIVER_TX_Counties_FY22!CC$2,[1]WAIVER_TX_Counties_FY22!CC$2,IF([1]TX_Counties_FY22_Income_Limits!CB226=[1]WAIVER_TX_Counties_FY22!CC$2,[1]TX_Counties_FY22_Income_Limits!CB226)))</f>
        <v>76770</v>
      </c>
      <c r="CD226" s="64">
        <f>IF([1]TX_Counties_FY22_Income_Limits!CC226&gt;[1]WAIVER_TX_Counties_FY22!CD$2,[1]TX_Counties_FY22_Income_Limits!CC226,IF([1]TX_Counties_FY22_Income_Limits!CC226&lt;[1]WAIVER_TX_Counties_FY22!CD$2,[1]WAIVER_TX_Counties_FY22!CD$2,IF([1]TX_Counties_FY22_Income_Limits!CC226=[1]WAIVER_TX_Counties_FY22!CD$2,[1]TX_Counties_FY22_Income_Limits!CC226)))</f>
        <v>85300</v>
      </c>
      <c r="CE226" s="64">
        <f>IF([1]TX_Counties_FY22_Income_Limits!CD226&gt;[1]WAIVER_TX_Counties_FY22!CE$2,[1]TX_Counties_FY22_Income_Limits!CD226,IF([1]TX_Counties_FY22_Income_Limits!CD226&lt;[1]WAIVER_TX_Counties_FY22!CE$2,[1]WAIVER_TX_Counties_FY22!CE$2,IF([1]TX_Counties_FY22_Income_Limits!CD226=[1]WAIVER_TX_Counties_FY22!CE$2,[1]TX_Counties_FY22_Income_Limits!CD226)))</f>
        <v>92124</v>
      </c>
      <c r="CF226" s="64">
        <f>IF([1]TX_Counties_FY22_Income_Limits!CE226&gt;[1]WAIVER_TX_Counties_FY22!CF$2,[1]TX_Counties_FY22_Income_Limits!CE226,IF([1]TX_Counties_FY22_Income_Limits!CE226&lt;[1]WAIVER_TX_Counties_FY22!CF$2,[1]WAIVER_TX_Counties_FY22!CF$2,IF([1]TX_Counties_FY22_Income_Limits!CE226=[1]WAIVER_TX_Counties_FY22!CF$2,[1]TX_Counties_FY22_Income_Limits!CE226)))</f>
        <v>98948</v>
      </c>
      <c r="CG226" s="64">
        <f>IF([1]TX_Counties_FY22_Income_Limits!CF226&gt;[1]WAIVER_TX_Counties_FY22!CG$2,[1]TX_Counties_FY22_Income_Limits!CF226,IF([1]TX_Counties_FY22_Income_Limits!CF226&lt;[1]WAIVER_TX_Counties_FY22!CG$2,[1]WAIVER_TX_Counties_FY22!CG$2,IF([1]TX_Counties_FY22_Income_Limits!CF226=[1]WAIVER_TX_Counties_FY22!CG$2,[1]TX_Counties_FY22_Income_Limits!CF226)))</f>
        <v>105772</v>
      </c>
      <c r="CH226" s="64">
        <f>IF([1]TX_Counties_FY22_Income_Limits!CG226&gt;[1]WAIVER_TX_Counties_FY22!CH$2,[1]TX_Counties_FY22_Income_Limits!CG226,IF([1]TX_Counties_FY22_Income_Limits!CG226&lt;[1]WAIVER_TX_Counties_FY22!CH$2,[1]WAIVER_TX_Counties_FY22!CH$2,IF([1]TX_Counties_FY22_Income_Limits!CG226=[1]WAIVER_TX_Counties_FY22!CH$2,[1]TX_Counties_FY22_Income_Limits!CG226)))</f>
        <v>112596</v>
      </c>
      <c r="CI226" s="64">
        <f>IF([1]TX_Counties_FY22_Income_Limits!CH226&gt;[1]WAIVER_TX_Counties_FY22!CI$2,[1]TX_Counties_FY22_Income_Limits!CH226,IF([1]TX_Counties_FY22_Income_Limits!CH226&lt;[1]WAIVER_TX_Counties_FY22!CI$2,[1]WAIVER_TX_Counties_FY22!CI$2,IF([1]TX_Counties_FY22_Income_Limits!CH226=[1]WAIVER_TX_Counties_FY22!CI$2,[1]TX_Counties_FY22_Income_Limits!CH226)))</f>
        <v>119419.99999999999</v>
      </c>
      <c r="CJ226" s="64">
        <f>IF([1]TX_Counties_FY22_Income_Limits!CI226&gt;[1]WAIVER_TX_Counties_FY22!CJ$2,[1]TX_Counties_FY22_Income_Limits!CI226,IF([1]TX_Counties_FY22_Income_Limits!CI226&lt;[1]WAIVER_TX_Counties_FY22!CJ$2,[1]WAIVER_TX_Counties_FY22!CJ$2,IF([1]TX_Counties_FY22_Income_Limits!CI226=[1]WAIVER_TX_Counties_FY22!CJ$2,[1]TX_Counties_FY22_Income_Limits!CI226)))</f>
        <v>126244</v>
      </c>
      <c r="CK226" s="64">
        <f>IF([1]TX_Counties_FY22_Income_Limits!CJ226&gt;[1]WAIVER_TX_Counties_FY22!CK$2,[1]TX_Counties_FY22_Income_Limits!CJ226,IF([1]TX_Counties_FY22_Income_Limits!CJ226&lt;[1]WAIVER_TX_Counties_FY22!CK$2,[1]WAIVER_TX_Counties_FY22!CK$2,IF([1]TX_Counties_FY22_Income_Limits!CJ226=[1]WAIVER_TX_Counties_FY22!CK$2,[1]TX_Counties_FY22_Income_Limits!CJ226)))</f>
        <v>133068</v>
      </c>
      <c r="CL226" s="64">
        <f>IF([1]TX_Counties_FY22_Income_Limits!CK226&gt;[1]WAIVER_TX_Counties_FY22!CL$2,[1]TX_Counties_FY22_Income_Limits!CK226,IF([1]TX_Counties_FY22_Income_Limits!CK226&lt;[1]WAIVER_TX_Counties_FY22!CL$2,[1]WAIVER_TX_Counties_FY22!CL$2,IF([1]TX_Counties_FY22_Income_Limits!CK226=[1]WAIVER_TX_Counties_FY22!CL$2,[1]TX_Counties_FY22_Income_Limits!CK226)))</f>
        <v>139892</v>
      </c>
      <c r="CM226" s="64">
        <f>IF([1]TX_Counties_FY22_Income_Limits!CL226&gt;[1]WAIVER_TX_Counties_FY22!CM$2,[1]TX_Counties_FY22_Income_Limits!CL226,IF([1]TX_Counties_FY22_Income_Limits!CL226&lt;[1]WAIVER_TX_Counties_FY22!CM$2,[1]WAIVER_TX_Counties_FY22!CM$2,IF([1]TX_Counties_FY22_Income_Limits!CL226=[1]WAIVER_TX_Counties_FY22!CM$2,[1]TX_Counties_FY22_Income_Limits!CL226)))</f>
        <v>146716</v>
      </c>
      <c r="CN226" s="64">
        <f>IF([1]TX_Counties_FY22_Income_Limits!CM226&gt;[1]WAIVER_TX_Counties_FY22!CN$2,[1]TX_Counties_FY22_Income_Limits!CM226,IF([1]TX_Counties_FY22_Income_Limits!CM226&lt;[1]WAIVER_TX_Counties_FY22!CN$2,[1]WAIVER_TX_Counties_FY22!CN$2,IF([1]TX_Counties_FY22_Income_Limits!CM226=[1]WAIVER_TX_Counties_FY22!CN$2,[1]TX_Counties_FY22_Income_Limits!CM226)))</f>
        <v>153540</v>
      </c>
      <c r="CO226" s="64">
        <f>IF([1]TX_Counties_FY22_Income_Limits!CN226&gt;[1]WAIVER_TX_Counties_FY22!CO$2,[1]TX_Counties_FY22_Income_Limits!CN226,IF([1]TX_Counties_FY22_Income_Limits!CN226&lt;[1]WAIVER_TX_Counties_FY22!CO$2,[1]WAIVER_TX_Counties_FY22!CO$2,IF([1]TX_Counties_FY22_Income_Limits!CN226=[1]WAIVER_TX_Counties_FY22!CO$2,[1]TX_Counties_FY22_Income_Limits!CN226)))</f>
        <v>160364</v>
      </c>
      <c r="CP226" s="64">
        <f>IF([1]TX_Counties_FY22_Income_Limits!CO226&gt;[1]WAIVER_TX_Counties_FY22!CP$2,[1]TX_Counties_FY22_Income_Limits!CO226,IF([1]TX_Counties_FY22_Income_Limits!CO226&lt;[1]WAIVER_TX_Counties_FY22!CP$2,[1]WAIVER_TX_Counties_FY22!CP$2,IF([1]TX_Counties_FY22_Income_Limits!CO226=[1]WAIVER_TX_Counties_FY22!CP$2,[1]TX_Counties_FY22_Income_Limits!CO226)))</f>
        <v>167188</v>
      </c>
      <c r="CQ226" s="64">
        <f>IF([1]TX_Counties_FY22_Income_Limits!CP226&gt;[1]WAIVER_TX_Counties_FY22!CQ$2,[1]TX_Counties_FY22_Income_Limits!CP226,IF([1]TX_Counties_FY22_Income_Limits!CP226&lt;[1]WAIVER_TX_Counties_FY22!CQ$2,[1]WAIVER_TX_Counties_FY22!CQ$2,IF([1]TX_Counties_FY22_Income_Limits!CP226=[1]WAIVER_TX_Counties_FY22!CQ$2,[1]TX_Counties_FY22_Income_Limits!CP226)))</f>
        <v>174012</v>
      </c>
      <c r="CR226" s="64">
        <f>IF([1]TX_Counties_FY22_Income_Limits!CQ226&gt;[1]WAIVER_TX_Counties_FY22!CR$2,[1]TX_Counties_FY22_Income_Limits!CQ226,IF([1]TX_Counties_FY22_Income_Limits!CQ226&lt;[1]WAIVER_TX_Counties_FY22!CR$2,[1]WAIVER_TX_Counties_FY22!CR$2,IF([1]TX_Counties_FY22_Income_Limits!CQ226=[1]WAIVER_TX_Counties_FY22!CR$2,[1]TX_Counties_FY22_Income_Limits!CQ226)))</f>
        <v>180836</v>
      </c>
      <c r="CS226" s="64">
        <f>IF([1]TX_Counties_FY22_Income_Limits!CR226&gt;[1]WAIVER_TX_Counties_FY22!CS$2,[1]TX_Counties_FY22_Income_Limits!CR226,IF([1]TX_Counties_FY22_Income_Limits!CR226&lt;[1]WAIVER_TX_Counties_FY22!CS$2,[1]WAIVER_TX_Counties_FY22!CS$2,IF([1]TX_Counties_FY22_Income_Limits!CR226=[1]WAIVER_TX_Counties_FY22!CS$2,[1]TX_Counties_FY22_Income_Limits!CR226)))</f>
        <v>187660</v>
      </c>
      <c r="CT226" s="64">
        <f>IF([1]TX_Counties_FY22_Income_Limits!CS226&gt;[1]WAIVER_TX_Counties_FY22!CT$2,[1]TX_Counties_FY22_Income_Limits!CS226,IF([1]TX_Counties_FY22_Income_Limits!CS226&lt;[1]WAIVER_TX_Counties_FY22!CT$2,[1]WAIVER_TX_Counties_FY22!CT$2,IF([1]TX_Counties_FY22_Income_Limits!CS226=[1]WAIVER_TX_Counties_FY22!CT$2,[1]TX_Counties_FY22_Income_Limits!CS226)))</f>
        <v>194484</v>
      </c>
      <c r="CU226" s="64">
        <f>IF([1]TX_Counties_FY22_Income_Limits!CT226&gt;[1]WAIVER_TX_Counties_FY22!CU$2,[1]TX_Counties_FY22_Income_Limits!CT226,IF([1]TX_Counties_FY22_Income_Limits!CT226&lt;[1]WAIVER_TX_Counties_FY22!CU$2,[1]WAIVER_TX_Counties_FY22!CU$2,IF([1]TX_Counties_FY22_Income_Limits!CT226=[1]WAIVER_TX_Counties_FY22!CU$2,[1]TX_Counties_FY22_Income_Limits!CT226)))</f>
        <v>201308</v>
      </c>
      <c r="CV226" s="64">
        <f>IF([1]TX_Counties_FY22_Income_Limits!CU226&gt;[1]WAIVER_TX_Counties_FY22!CV$2,[1]TX_Counties_FY22_Income_Limits!CU226,IF([1]TX_Counties_FY22_Income_Limits!CU226&lt;[1]WAIVER_TX_Counties_FY22!CV$2,[1]WAIVER_TX_Counties_FY22!CV$2,IF([1]TX_Counties_FY22_Income_Limits!CU226=[1]WAIVER_TX_Counties_FY22!CV$2,[1]TX_Counties_FY22_Income_Limits!CU226)))</f>
        <v>208132</v>
      </c>
      <c r="CW226" s="64">
        <f>IF([1]TX_Counties_FY22_Income_Limits!CV226&gt;[1]WAIVER_TX_Counties_FY22!CW$2,[1]TX_Counties_FY22_Income_Limits!CV226,IF([1]TX_Counties_FY22_Income_Limits!CV226&lt;[1]WAIVER_TX_Counties_FY22!CW$2,[1]WAIVER_TX_Counties_FY22!CW$2,IF([1]TX_Counties_FY22_Income_Limits!CV226=[1]WAIVER_TX_Counties_FY22!CW$2,[1]TX_Counties_FY22_Income_Limits!CV226)))</f>
        <v>214956</v>
      </c>
      <c r="CX226" s="64">
        <f>IF([1]TX_Counties_FY22_Income_Limits!CW226&gt;[1]WAIVER_TX_Counties_FY22!CX$2,[1]TX_Counties_FY22_Income_Limits!CW226,IF([1]TX_Counties_FY22_Income_Limits!CW226&lt;[1]WAIVER_TX_Counties_FY22!CX$2,[1]WAIVER_TX_Counties_FY22!CX$2,IF([1]TX_Counties_FY22_Income_Limits!CW226=[1]WAIVER_TX_Counties_FY22!CX$2,[1]TX_Counties_FY22_Income_Limits!CW226)))</f>
        <v>221780</v>
      </c>
      <c r="CY226" s="64">
        <f>IF([1]TX_Counties_FY22_Income_Limits!CX226&gt;[1]WAIVER_TX_Counties_FY22!CY$2,[1]TX_Counties_FY22_Income_Limits!CX226,IF([1]TX_Counties_FY22_Income_Limits!CX226&lt;[1]WAIVER_TX_Counties_FY22!CY$2,[1]WAIVER_TX_Counties_FY22!CY$2,IF([1]TX_Counties_FY22_Income_Limits!CX226=[1]WAIVER_TX_Counties_FY22!CY$2,[1]TX_Counties_FY22_Income_Limits!CX226)))</f>
        <v>228604</v>
      </c>
      <c r="CZ226" s="64">
        <f>IF([1]TX_Counties_FY22_Income_Limits!CY226&gt;[1]WAIVER_TX_Counties_FY22!CZ$2,[1]TX_Counties_FY22_Income_Limits!CY226,IF([1]TX_Counties_FY22_Income_Limits!CY226&lt;[1]WAIVER_TX_Counties_FY22!CZ$2,[1]WAIVER_TX_Counties_FY22!CZ$2,IF([1]TX_Counties_FY22_Income_Limits!CY226=[1]WAIVER_TX_Counties_FY22!CZ$2,[1]TX_Counties_FY22_Income_Limits!CY226)))</f>
        <v>71652</v>
      </c>
      <c r="DA226" s="64">
        <f>IF([1]TX_Counties_FY22_Income_Limits!CZ226&gt;[1]WAIVER_TX_Counties_FY22!DA$2,[1]TX_Counties_FY22_Income_Limits!CZ226,IF([1]TX_Counties_FY22_Income_Limits!CZ226&lt;[1]WAIVER_TX_Counties_FY22!DA$2,[1]WAIVER_TX_Counties_FY22!DA$2,IF([1]TX_Counties_FY22_Income_Limits!CZ226=[1]WAIVER_TX_Counties_FY22!DA$2,[1]TX_Counties_FY22_Income_Limits!CZ226)))</f>
        <v>81888</v>
      </c>
      <c r="DB226" s="64">
        <f>IF([1]TX_Counties_FY22_Income_Limits!DA226&gt;[1]WAIVER_TX_Counties_FY22!DB$2,[1]TX_Counties_FY22_Income_Limits!DA226,IF([1]TX_Counties_FY22_Income_Limits!DA226&lt;[1]WAIVER_TX_Counties_FY22!DB$2,[1]WAIVER_TX_Counties_FY22!DB$2,IF([1]TX_Counties_FY22_Income_Limits!DA226=[1]WAIVER_TX_Counties_FY22!DB$2,[1]TX_Counties_FY22_Income_Limits!DA226)))</f>
        <v>92124</v>
      </c>
      <c r="DC226" s="64">
        <f>IF([1]TX_Counties_FY22_Income_Limits!DB226&gt;[1]WAIVER_TX_Counties_FY22!DC$2,[1]TX_Counties_FY22_Income_Limits!DB226,IF([1]TX_Counties_FY22_Income_Limits!DB226&lt;[1]WAIVER_TX_Counties_FY22!DC$2,[1]WAIVER_TX_Counties_FY22!DC$2,IF([1]TX_Counties_FY22_Income_Limits!DB226=[1]WAIVER_TX_Counties_FY22!DC$2,[1]TX_Counties_FY22_Income_Limits!DB226)))</f>
        <v>102360</v>
      </c>
      <c r="DD226" s="64">
        <f>IF([1]TX_Counties_FY22_Income_Limits!DC226&gt;[1]WAIVER_TX_Counties_FY22!DD$2,[1]TX_Counties_FY22_Income_Limits!DC226,IF([1]TX_Counties_FY22_Income_Limits!DC226&lt;[1]WAIVER_TX_Counties_FY22!DD$2,[1]WAIVER_TX_Counties_FY22!DD$2,IF([1]TX_Counties_FY22_Income_Limits!DC226=[1]WAIVER_TX_Counties_FY22!DD$2,[1]TX_Counties_FY22_Income_Limits!DC226)))</f>
        <v>110548.8</v>
      </c>
      <c r="DE226" s="64">
        <f>IF([1]TX_Counties_FY22_Income_Limits!DD226&gt;[1]WAIVER_TX_Counties_FY22!DE$2,[1]TX_Counties_FY22_Income_Limits!DD226,IF([1]TX_Counties_FY22_Income_Limits!DD226&lt;[1]WAIVER_TX_Counties_FY22!DE$2,[1]WAIVER_TX_Counties_FY22!DE$2,IF([1]TX_Counties_FY22_Income_Limits!DD226=[1]WAIVER_TX_Counties_FY22!DE$2,[1]TX_Counties_FY22_Income_Limits!DD226)))</f>
        <v>118737.59999999999</v>
      </c>
      <c r="DF226" s="64">
        <f>IF([1]TX_Counties_FY22_Income_Limits!DE226&gt;[1]WAIVER_TX_Counties_FY22!DF$2,[1]TX_Counties_FY22_Income_Limits!DE226,IF([1]TX_Counties_FY22_Income_Limits!DE226&lt;[1]WAIVER_TX_Counties_FY22!DF$2,[1]WAIVER_TX_Counties_FY22!DF$2,IF([1]TX_Counties_FY22_Income_Limits!DE226=[1]WAIVER_TX_Counties_FY22!DF$2,[1]TX_Counties_FY22_Income_Limits!DE226)))</f>
        <v>126926.39999999999</v>
      </c>
      <c r="DG226" s="64">
        <f>IF([1]TX_Counties_FY22_Income_Limits!DF226&gt;[1]WAIVER_TX_Counties_FY22!DG$2,[1]TX_Counties_FY22_Income_Limits!DF226,IF([1]TX_Counties_FY22_Income_Limits!DF226&lt;[1]WAIVER_TX_Counties_FY22!DG$2,[1]WAIVER_TX_Counties_FY22!DG$2,IF([1]TX_Counties_FY22_Income_Limits!DF226=[1]WAIVER_TX_Counties_FY22!DG$2,[1]TX_Counties_FY22_Income_Limits!DF226)))</f>
        <v>135115.20000000001</v>
      </c>
      <c r="DH226" s="64">
        <f>IF([1]TX_Counties_FY22_Income_Limits!DG226&gt;[1]WAIVER_TX_Counties_FY22!DH$2,[1]TX_Counties_FY22_Income_Limits!DG226,IF([1]TX_Counties_FY22_Income_Limits!DG226&lt;[1]WAIVER_TX_Counties_FY22!DH$2,[1]WAIVER_TX_Counties_FY22!DH$2,IF([1]TX_Counties_FY22_Income_Limits!DG226=[1]WAIVER_TX_Counties_FY22!DH$2,[1]TX_Counties_FY22_Income_Limits!DG226)))</f>
        <v>143304</v>
      </c>
      <c r="DI226" s="64">
        <f>IF([1]TX_Counties_FY22_Income_Limits!DH226&gt;[1]WAIVER_TX_Counties_FY22!DI$2,[1]TX_Counties_FY22_Income_Limits!DH226,IF([1]TX_Counties_FY22_Income_Limits!DH226&lt;[1]WAIVER_TX_Counties_FY22!DI$2,[1]WAIVER_TX_Counties_FY22!DI$2,IF([1]TX_Counties_FY22_Income_Limits!DH226=[1]WAIVER_TX_Counties_FY22!DI$2,[1]TX_Counties_FY22_Income_Limits!DH226)))</f>
        <v>151492.79999999999</v>
      </c>
      <c r="DJ226" s="64">
        <f>IF([1]TX_Counties_FY22_Income_Limits!DI226&gt;[1]WAIVER_TX_Counties_FY22!DJ$2,[1]TX_Counties_FY22_Income_Limits!DI226,IF([1]TX_Counties_FY22_Income_Limits!DI226&lt;[1]WAIVER_TX_Counties_FY22!DJ$2,[1]WAIVER_TX_Counties_FY22!DJ$2,IF([1]TX_Counties_FY22_Income_Limits!DI226=[1]WAIVER_TX_Counties_FY22!DJ$2,[1]TX_Counties_FY22_Income_Limits!DI226)))</f>
        <v>159681.59999999998</v>
      </c>
      <c r="DK226" s="64">
        <f>IF([1]TX_Counties_FY22_Income_Limits!DJ226&gt;[1]WAIVER_TX_Counties_FY22!DK$2,[1]TX_Counties_FY22_Income_Limits!DJ226,IF([1]TX_Counties_FY22_Income_Limits!DJ226&lt;[1]WAIVER_TX_Counties_FY22!DK$2,[1]WAIVER_TX_Counties_FY22!DK$2,IF([1]TX_Counties_FY22_Income_Limits!DJ226=[1]WAIVER_TX_Counties_FY22!DK$2,[1]TX_Counties_FY22_Income_Limits!DJ226)))</f>
        <v>167870.39999999997</v>
      </c>
      <c r="DL226" s="64">
        <f>IF([1]TX_Counties_FY22_Income_Limits!DK226&gt;[1]WAIVER_TX_Counties_FY22!DL$2,[1]TX_Counties_FY22_Income_Limits!DK226,IF([1]TX_Counties_FY22_Income_Limits!DK226&lt;[1]WAIVER_TX_Counties_FY22!DL$2,[1]WAIVER_TX_Counties_FY22!DL$2,IF([1]TX_Counties_FY22_Income_Limits!DK226=[1]WAIVER_TX_Counties_FY22!DL$2,[1]TX_Counties_FY22_Income_Limits!DK226)))</f>
        <v>176059.19999999995</v>
      </c>
      <c r="DM226" s="64">
        <f>IF([1]TX_Counties_FY22_Income_Limits!DL226&gt;[1]WAIVER_TX_Counties_FY22!DM$2,[1]TX_Counties_FY22_Income_Limits!DL226,IF([1]TX_Counties_FY22_Income_Limits!DL226&lt;[1]WAIVER_TX_Counties_FY22!DM$2,[1]WAIVER_TX_Counties_FY22!DM$2,IF([1]TX_Counties_FY22_Income_Limits!DL226=[1]WAIVER_TX_Counties_FY22!DM$2,[1]TX_Counties_FY22_Income_Limits!DL226)))</f>
        <v>184247.99999999994</v>
      </c>
      <c r="DN226" s="64">
        <f>IF([1]TX_Counties_FY22_Income_Limits!DM226&gt;[1]WAIVER_TX_Counties_FY22!DN$2,[1]TX_Counties_FY22_Income_Limits!DM226,IF([1]TX_Counties_FY22_Income_Limits!DM226&lt;[1]WAIVER_TX_Counties_FY22!DN$2,[1]WAIVER_TX_Counties_FY22!DN$2,IF([1]TX_Counties_FY22_Income_Limits!DM226=[1]WAIVER_TX_Counties_FY22!DN$2,[1]TX_Counties_FY22_Income_Limits!DM226)))</f>
        <v>192436.79999999993</v>
      </c>
      <c r="DO226" s="64">
        <f>IF([1]TX_Counties_FY22_Income_Limits!DN226&gt;[1]WAIVER_TX_Counties_FY22!DO$2,[1]TX_Counties_FY22_Income_Limits!DN226,IF([1]TX_Counties_FY22_Income_Limits!DN226&lt;[1]WAIVER_TX_Counties_FY22!DO$2,[1]WAIVER_TX_Counties_FY22!DO$2,IF([1]TX_Counties_FY22_Income_Limits!DN226=[1]WAIVER_TX_Counties_FY22!DO$2,[1]TX_Counties_FY22_Income_Limits!DN226)))</f>
        <v>200625.59999999992</v>
      </c>
      <c r="DP226" s="64">
        <f>IF([1]TX_Counties_FY22_Income_Limits!DO226&gt;[1]WAIVER_TX_Counties_FY22!DP$2,[1]TX_Counties_FY22_Income_Limits!DO226,IF([1]TX_Counties_FY22_Income_Limits!DO226&lt;[1]WAIVER_TX_Counties_FY22!DP$2,[1]WAIVER_TX_Counties_FY22!DP$2,IF([1]TX_Counties_FY22_Income_Limits!DO226=[1]WAIVER_TX_Counties_FY22!DP$2,[1]TX_Counties_FY22_Income_Limits!DO226)))</f>
        <v>208814.39999999991</v>
      </c>
      <c r="DQ226" s="64">
        <f>IF([1]TX_Counties_FY22_Income_Limits!DP226&gt;[1]WAIVER_TX_Counties_FY22!DQ$2,[1]TX_Counties_FY22_Income_Limits!DP226,IF([1]TX_Counties_FY22_Income_Limits!DP226&lt;[1]WAIVER_TX_Counties_FY22!DQ$2,[1]WAIVER_TX_Counties_FY22!DQ$2,IF([1]TX_Counties_FY22_Income_Limits!DP226=[1]WAIVER_TX_Counties_FY22!DQ$2,[1]TX_Counties_FY22_Income_Limits!DP226)))</f>
        <v>217003.1999999999</v>
      </c>
      <c r="DR226" s="64">
        <f>IF([1]TX_Counties_FY22_Income_Limits!DQ226&gt;[1]WAIVER_TX_Counties_FY22!DR$2,[1]TX_Counties_FY22_Income_Limits!DQ226,IF([1]TX_Counties_FY22_Income_Limits!DQ226&lt;[1]WAIVER_TX_Counties_FY22!DR$2,[1]WAIVER_TX_Counties_FY22!DR$2,IF([1]TX_Counties_FY22_Income_Limits!DQ226=[1]WAIVER_TX_Counties_FY22!DR$2,[1]TX_Counties_FY22_Income_Limits!DQ226)))</f>
        <v>225191.99999999988</v>
      </c>
      <c r="DS226" s="64">
        <f>IF([1]TX_Counties_FY22_Income_Limits!DR226&gt;[1]WAIVER_TX_Counties_FY22!DS$2,[1]TX_Counties_FY22_Income_Limits!DR226,IF([1]TX_Counties_FY22_Income_Limits!DR226&lt;[1]WAIVER_TX_Counties_FY22!DS$2,[1]WAIVER_TX_Counties_FY22!DS$2,IF([1]TX_Counties_FY22_Income_Limits!DR226=[1]WAIVER_TX_Counties_FY22!DS$2,[1]TX_Counties_FY22_Income_Limits!DR226)))</f>
        <v>233380.79999999987</v>
      </c>
      <c r="DT226" s="64">
        <f>IF([1]TX_Counties_FY22_Income_Limits!DS226&gt;[1]WAIVER_TX_Counties_FY22!DT$2,[1]TX_Counties_FY22_Income_Limits!DS226,IF([1]TX_Counties_FY22_Income_Limits!DS226&lt;[1]WAIVER_TX_Counties_FY22!DT$2,[1]WAIVER_TX_Counties_FY22!DT$2,IF([1]TX_Counties_FY22_Income_Limits!DS226=[1]WAIVER_TX_Counties_FY22!DT$2,[1]TX_Counties_FY22_Income_Limits!DS226)))</f>
        <v>241569.59999999986</v>
      </c>
      <c r="DU226" s="64">
        <f>IF([1]TX_Counties_FY22_Income_Limits!DT226&gt;[1]WAIVER_TX_Counties_FY22!DU$2,[1]TX_Counties_FY22_Income_Limits!DT226,IF([1]TX_Counties_FY22_Income_Limits!DT226&lt;[1]WAIVER_TX_Counties_FY22!DU$2,[1]WAIVER_TX_Counties_FY22!DU$2,IF([1]TX_Counties_FY22_Income_Limits!DT226=[1]WAIVER_TX_Counties_FY22!DU$2,[1]TX_Counties_FY22_Income_Limits!DT226)))</f>
        <v>249758.39999999985</v>
      </c>
      <c r="DV226" s="64">
        <f>IF([1]TX_Counties_FY22_Income_Limits!DU226&gt;[1]WAIVER_TX_Counties_FY22!DV$2,[1]TX_Counties_FY22_Income_Limits!DU226,IF([1]TX_Counties_FY22_Income_Limits!DU226&lt;[1]WAIVER_TX_Counties_FY22!DV$2,[1]WAIVER_TX_Counties_FY22!DV$2,IF([1]TX_Counties_FY22_Income_Limits!DU226=[1]WAIVER_TX_Counties_FY22!DV$2,[1]TX_Counties_FY22_Income_Limits!DU226)))</f>
        <v>257947.19999999984</v>
      </c>
      <c r="DW226" s="64">
        <f>IF([1]TX_Counties_FY22_Income_Limits!DV226&gt;[1]WAIVER_TX_Counties_FY22!DW$2,[1]TX_Counties_FY22_Income_Limits!DV226,IF([1]TX_Counties_FY22_Income_Limits!DV226&lt;[1]WAIVER_TX_Counties_FY22!DW$2,[1]WAIVER_TX_Counties_FY22!DW$2,IF([1]TX_Counties_FY22_Income_Limits!DV226=[1]WAIVER_TX_Counties_FY22!DW$2,[1]TX_Counties_FY22_Income_Limits!DV226)))</f>
        <v>266135.99999999983</v>
      </c>
      <c r="DX226" s="64">
        <f>IF([1]TX_Counties_FY22_Income_Limits!DW226&gt;[1]WAIVER_TX_Counties_FY22!DX$2,[1]TX_Counties_FY22_Income_Limits!DW226,IF([1]TX_Counties_FY22_Income_Limits!DW226&lt;[1]WAIVER_TX_Counties_FY22!DX$2,[1]WAIVER_TX_Counties_FY22!DX$2,IF([1]TX_Counties_FY22_Income_Limits!DW226=[1]WAIVER_TX_Counties_FY22!DX$2,[1]TX_Counties_FY22_Income_Limits!DW226)))</f>
        <v>274324.79999999981</v>
      </c>
    </row>
    <row r="227" spans="1:129" ht="14.45">
      <c r="A227" s="65" t="s">
        <v>416</v>
      </c>
      <c r="B227" s="65" t="str">
        <f t="shared" si="8"/>
        <v>YES</v>
      </c>
      <c r="C227" s="64">
        <f>[1]TX_Counties_FY22_Income_Limits!B227</f>
        <v>60800</v>
      </c>
      <c r="D227" s="64">
        <f>IF([1]TX_Counties_FY22_Income_Limits!C227&gt;[1]WAIVER_TX_Counties_FY22!D$2,[1]TX_Counties_FY22_Income_Limits!C227,IF([1]TX_Counties_FY22_Income_Limits!C227&lt;[1]WAIVER_TX_Counties_FY22!D$2,[1]WAIVER_TX_Counties_FY22!D$2,IF([1]TX_Counties_FY22_Income_Limits!C227=[1]WAIVER_TX_Counties_FY22!D$2,[1]TX_Counties_FY22_Income_Limits!C227)))</f>
        <v>17650</v>
      </c>
      <c r="E227" s="64">
        <f>IF([1]TX_Counties_FY22_Income_Limits!D227&gt;[1]WAIVER_TX_Counties_FY22!E$2,[1]TX_Counties_FY22_Income_Limits!D227,IF([1]TX_Counties_FY22_Income_Limits!D227&lt;[1]WAIVER_TX_Counties_FY22!E$2,[1]WAIVER_TX_Counties_FY22!E$2,IF([1]TX_Counties_FY22_Income_Limits!D227=[1]WAIVER_TX_Counties_FY22!E$2,[1]TX_Counties_FY22_Income_Limits!D227)))</f>
        <v>20200</v>
      </c>
      <c r="F227" s="64">
        <f>IF([1]TX_Counties_FY22_Income_Limits!E227&gt;[1]WAIVER_TX_Counties_FY22!F$2,[1]TX_Counties_FY22_Income_Limits!E227,IF([1]TX_Counties_FY22_Income_Limits!E227&lt;[1]WAIVER_TX_Counties_FY22!F$2,[1]WAIVER_TX_Counties_FY22!F$2,IF([1]TX_Counties_FY22_Income_Limits!E227=[1]WAIVER_TX_Counties_FY22!F$2,[1]TX_Counties_FY22_Income_Limits!E227)))</f>
        <v>23030</v>
      </c>
      <c r="G227" s="64">
        <f>IF([1]TX_Counties_FY22_Income_Limits!F227&gt;[1]WAIVER_TX_Counties_FY22!G$2,[1]TX_Counties_FY22_Income_Limits!F227,IF([1]TX_Counties_FY22_Income_Limits!F227&lt;[1]WAIVER_TX_Counties_FY22!G$2,[1]WAIVER_TX_Counties_FY22!G$2,IF([1]TX_Counties_FY22_Income_Limits!F227=[1]WAIVER_TX_Counties_FY22!G$2,[1]TX_Counties_FY22_Income_Limits!F227)))</f>
        <v>27750</v>
      </c>
      <c r="H227" s="64">
        <f>IF([1]TX_Counties_FY22_Income_Limits!G227&gt;[1]WAIVER_TX_Counties_FY22!H$2,[1]TX_Counties_FY22_Income_Limits!G227,IF([1]TX_Counties_FY22_Income_Limits!G227&lt;[1]WAIVER_TX_Counties_FY22!H$2,[1]WAIVER_TX_Counties_FY22!H$2,IF([1]TX_Counties_FY22_Income_Limits!G227=[1]WAIVER_TX_Counties_FY22!H$2,[1]TX_Counties_FY22_Income_Limits!G227)))</f>
        <v>32470</v>
      </c>
      <c r="I227" s="64">
        <f>IF([1]TX_Counties_FY22_Income_Limits!H227&gt;[1]WAIVER_TX_Counties_FY22!I$2,[1]TX_Counties_FY22_Income_Limits!H227,IF([1]TX_Counties_FY22_Income_Limits!H227&lt;[1]WAIVER_TX_Counties_FY22!I$2,[1]WAIVER_TX_Counties_FY22!I$2,IF([1]TX_Counties_FY22_Income_Limits!H227=[1]WAIVER_TX_Counties_FY22!I$2,[1]TX_Counties_FY22_Income_Limits!H227)))</f>
        <v>37190</v>
      </c>
      <c r="J227" s="64">
        <f>IF([1]TX_Counties_FY22_Income_Limits!I227&gt;[1]WAIVER_TX_Counties_FY22!J$2,[1]TX_Counties_FY22_Income_Limits!I227,IF([1]TX_Counties_FY22_Income_Limits!I227&lt;[1]WAIVER_TX_Counties_FY22!J$2,[1]WAIVER_TX_Counties_FY22!J$2,IF([1]TX_Counties_FY22_Income_Limits!I227=[1]WAIVER_TX_Counties_FY22!J$2,[1]TX_Counties_FY22_Income_Limits!I227)))</f>
        <v>41910</v>
      </c>
      <c r="K227" s="64">
        <f>IF([1]TX_Counties_FY22_Income_Limits!J227&gt;[1]WAIVER_TX_Counties_FY22!K$2,[1]TX_Counties_FY22_Income_Limits!J227,IF([1]TX_Counties_FY22_Income_Limits!J227&lt;[1]WAIVER_TX_Counties_FY22!K$2,[1]WAIVER_TX_Counties_FY22!K$2,IF([1]TX_Counties_FY22_Income_Limits!J227=[1]WAIVER_TX_Counties_FY22!K$2,[1]TX_Counties_FY22_Income_Limits!J227)))</f>
        <v>44950</v>
      </c>
      <c r="L227" s="64">
        <f>IF([1]TX_Counties_FY22_Income_Limits!K227&gt;[1]WAIVER_TX_Counties_FY22!L$2,[1]TX_Counties_FY22_Income_Limits!K227,IF([1]TX_Counties_FY22_Income_Limits!K227&lt;[1]WAIVER_TX_Counties_FY22!L$2,[1]WAIVER_TX_Counties_FY22!L$2,IF([1]TX_Counties_FY22_Income_Limits!K227=[1]WAIVER_TX_Counties_FY22!L$2,[1]TX_Counties_FY22_Income_Limits!K227)))</f>
        <v>58799.999999999993</v>
      </c>
      <c r="M227" s="64">
        <f>IF([1]TX_Counties_FY22_Income_Limits!L227&gt;[1]WAIVER_TX_Counties_FY22!M$2,[1]TX_Counties_FY22_Income_Limits!L227,IF([1]TX_Counties_FY22_Income_Limits!L227&lt;[1]WAIVER_TX_Counties_FY22!M$2,[1]WAIVER_TX_Counties_FY22!M$2,IF([1]TX_Counties_FY22_Income_Limits!L227=[1]WAIVER_TX_Counties_FY22!M$2,[1]TX_Counties_FY22_Income_Limits!L227)))</f>
        <v>62160</v>
      </c>
      <c r="N227" s="64">
        <f>IF([1]TX_Counties_FY22_Income_Limits!M227&gt;[1]WAIVER_TX_Counties_FY22!N$2,[1]TX_Counties_FY22_Income_Limits!M227,IF([1]TX_Counties_FY22_Income_Limits!M227&lt;[1]WAIVER_TX_Counties_FY22!N$2,[1]WAIVER_TX_Counties_FY22!N$2,IF([1]TX_Counties_FY22_Income_Limits!M227=[1]WAIVER_TX_Counties_FY22!N$2,[1]TX_Counties_FY22_Income_Limits!M227)))</f>
        <v>65520.000000000007</v>
      </c>
      <c r="O227" s="64">
        <f>IF([1]TX_Counties_FY22_Income_Limits!N227&gt;[1]WAIVER_TX_Counties_FY22!O$2,[1]TX_Counties_FY22_Income_Limits!N227,IF([1]TX_Counties_FY22_Income_Limits!N227&lt;[1]WAIVER_TX_Counties_FY22!O$2,[1]WAIVER_TX_Counties_FY22!O$2,IF([1]TX_Counties_FY22_Income_Limits!N227=[1]WAIVER_TX_Counties_FY22!O$2,[1]TX_Counties_FY22_Income_Limits!N227)))</f>
        <v>68880.000000000015</v>
      </c>
      <c r="P227" s="64">
        <f>IF([1]TX_Counties_FY22_Income_Limits!O227&gt;[1]WAIVER_TX_Counties_FY22!P$2,[1]TX_Counties_FY22_Income_Limits!O227,IF([1]TX_Counties_FY22_Income_Limits!O227&lt;[1]WAIVER_TX_Counties_FY22!P$2,[1]WAIVER_TX_Counties_FY22!P$2,IF([1]TX_Counties_FY22_Income_Limits!O227=[1]WAIVER_TX_Counties_FY22!P$2,[1]TX_Counties_FY22_Income_Limits!O227)))</f>
        <v>72240.000000000029</v>
      </c>
      <c r="Q227" s="64">
        <f>IF([1]TX_Counties_FY22_Income_Limits!P227&gt;[1]WAIVER_TX_Counties_FY22!Q$2,[1]TX_Counties_FY22_Income_Limits!P227,IF([1]TX_Counties_FY22_Income_Limits!P227&lt;[1]WAIVER_TX_Counties_FY22!Q$2,[1]WAIVER_TX_Counties_FY22!Q$2,IF([1]TX_Counties_FY22_Income_Limits!P227=[1]WAIVER_TX_Counties_FY22!Q$2,[1]TX_Counties_FY22_Income_Limits!P227)))</f>
        <v>75600.000000000044</v>
      </c>
      <c r="R227" s="64">
        <f>IF([1]TX_Counties_FY22_Income_Limits!Q227&gt;[1]WAIVER_TX_Counties_FY22!R$2,[1]TX_Counties_FY22_Income_Limits!Q227,IF([1]TX_Counties_FY22_Income_Limits!Q227&lt;[1]WAIVER_TX_Counties_FY22!R$2,[1]WAIVER_TX_Counties_FY22!R$2,IF([1]TX_Counties_FY22_Income_Limits!Q227=[1]WAIVER_TX_Counties_FY22!R$2,[1]TX_Counties_FY22_Income_Limits!Q227)))</f>
        <v>78960.000000000058</v>
      </c>
      <c r="S227" s="64">
        <f>IF([1]TX_Counties_FY22_Income_Limits!R227&gt;[1]WAIVER_TX_Counties_FY22!S$2,[1]TX_Counties_FY22_Income_Limits!R227,IF([1]TX_Counties_FY22_Income_Limits!R227&lt;[1]WAIVER_TX_Counties_FY22!S$2,[1]WAIVER_TX_Counties_FY22!S$2,IF([1]TX_Counties_FY22_Income_Limits!R227=[1]WAIVER_TX_Counties_FY22!S$2,[1]TX_Counties_FY22_Income_Limits!R227)))</f>
        <v>82320.000000000073</v>
      </c>
      <c r="T227" s="64">
        <f>IF([1]TX_Counties_FY22_Income_Limits!S227&gt;[1]WAIVER_TX_Counties_FY22!T$2,[1]TX_Counties_FY22_Income_Limits!S227,IF([1]TX_Counties_FY22_Income_Limits!S227&lt;[1]WAIVER_TX_Counties_FY22!T$2,[1]WAIVER_TX_Counties_FY22!T$2,IF([1]TX_Counties_FY22_Income_Limits!S227=[1]WAIVER_TX_Counties_FY22!T$2,[1]TX_Counties_FY22_Income_Limits!S227)))</f>
        <v>85680.000000000087</v>
      </c>
      <c r="U227" s="64">
        <f>IF([1]TX_Counties_FY22_Income_Limits!T227&gt;[1]WAIVER_TX_Counties_FY22!U$2,[1]TX_Counties_FY22_Income_Limits!T227,IF([1]TX_Counties_FY22_Income_Limits!T227&lt;[1]WAIVER_TX_Counties_FY22!U$2,[1]WAIVER_TX_Counties_FY22!U$2,IF([1]TX_Counties_FY22_Income_Limits!T227=[1]WAIVER_TX_Counties_FY22!U$2,[1]TX_Counties_FY22_Income_Limits!T227)))</f>
        <v>89040.000000000102</v>
      </c>
      <c r="V227" s="64">
        <f>IF([1]TX_Counties_FY22_Income_Limits!U227&gt;[1]WAIVER_TX_Counties_FY22!V$2,[1]TX_Counties_FY22_Income_Limits!U227,IF([1]TX_Counties_FY22_Income_Limits!U227&lt;[1]WAIVER_TX_Counties_FY22!V$2,[1]WAIVER_TX_Counties_FY22!V$2,IF([1]TX_Counties_FY22_Income_Limits!U227=[1]WAIVER_TX_Counties_FY22!V$2,[1]TX_Counties_FY22_Income_Limits!U227)))</f>
        <v>92400.000000000116</v>
      </c>
      <c r="W227" s="64">
        <f>IF([1]TX_Counties_FY22_Income_Limits!V227&gt;[1]WAIVER_TX_Counties_FY22!W$2,[1]TX_Counties_FY22_Income_Limits!V227,IF([1]TX_Counties_FY22_Income_Limits!V227&lt;[1]WAIVER_TX_Counties_FY22!W$2,[1]WAIVER_TX_Counties_FY22!W$2,IF([1]TX_Counties_FY22_Income_Limits!V227=[1]WAIVER_TX_Counties_FY22!W$2,[1]TX_Counties_FY22_Income_Limits!V227)))</f>
        <v>95760.000000000131</v>
      </c>
      <c r="X227" s="64">
        <f>IF([1]TX_Counties_FY22_Income_Limits!W227&gt;[1]WAIVER_TX_Counties_FY22!X$2,[1]TX_Counties_FY22_Income_Limits!W227,IF([1]TX_Counties_FY22_Income_Limits!W227&lt;[1]WAIVER_TX_Counties_FY22!X$2,[1]WAIVER_TX_Counties_FY22!X$2,IF([1]TX_Counties_FY22_Income_Limits!W227=[1]WAIVER_TX_Counties_FY22!X$2,[1]TX_Counties_FY22_Income_Limits!W227)))</f>
        <v>99120.000000000146</v>
      </c>
      <c r="Y227" s="64">
        <f>IF([1]TX_Counties_FY22_Income_Limits!X227&gt;[1]WAIVER_TX_Counties_FY22!Y$2,[1]TX_Counties_FY22_Income_Limits!X227,IF([1]TX_Counties_FY22_Income_Limits!X227&lt;[1]WAIVER_TX_Counties_FY22!Y$2,[1]WAIVER_TX_Counties_FY22!Y$2,IF([1]TX_Counties_FY22_Income_Limits!X227=[1]WAIVER_TX_Counties_FY22!Y$2,[1]TX_Counties_FY22_Income_Limits!X227)))</f>
        <v>102480.00000000016</v>
      </c>
      <c r="Z227" s="64">
        <f>IF([1]TX_Counties_FY22_Income_Limits!Y227&gt;[1]WAIVER_TX_Counties_FY22!Z$2,[1]TX_Counties_FY22_Income_Limits!Y227,IF([1]TX_Counties_FY22_Income_Limits!Y227&lt;[1]WAIVER_TX_Counties_FY22!Z$2,[1]WAIVER_TX_Counties_FY22!Z$2,IF([1]TX_Counties_FY22_Income_Limits!Y227=[1]WAIVER_TX_Counties_FY22!Z$2,[1]TX_Counties_FY22_Income_Limits!Y227)))</f>
        <v>105840.00000000017</v>
      </c>
      <c r="AA227" s="64">
        <f>IF([1]TX_Counties_FY22_Income_Limits!Z227&gt;[1]WAIVER_TX_Counties_FY22!AA$2,[1]TX_Counties_FY22_Income_Limits!Z227,IF([1]TX_Counties_FY22_Income_Limits!Z227&lt;[1]WAIVER_TX_Counties_FY22!AA$2,[1]WAIVER_TX_Counties_FY22!AA$2,IF([1]TX_Counties_FY22_Income_Limits!Z227=[1]WAIVER_TX_Counties_FY22!AA$2,[1]TX_Counties_FY22_Income_Limits!Z227)))</f>
        <v>109200.00000000019</v>
      </c>
      <c r="AB227" s="64">
        <f>IF([1]TX_Counties_FY22_Income_Limits!AA227&gt;[1]WAIVER_TX_Counties_FY22!AB$2,[1]TX_Counties_FY22_Income_Limits!AA227,IF([1]TX_Counties_FY22_Income_Limits!AA227&lt;[1]WAIVER_TX_Counties_FY22!AB$2,[1]WAIVER_TX_Counties_FY22!AB$2,IF([1]TX_Counties_FY22_Income_Limits!AA227=[1]WAIVER_TX_Counties_FY22!AB$2,[1]TX_Counties_FY22_Income_Limits!AA227)))</f>
        <v>112560.0000000002</v>
      </c>
      <c r="AC227" s="64">
        <f>IF([1]TX_Counties_FY22_Income_Limits!AB227&gt;[1]WAIVER_TX_Counties_FY22!AC$2,[1]TX_Counties_FY22_Income_Limits!AB227,IF([1]TX_Counties_FY22_Income_Limits!AB227&lt;[1]WAIVER_TX_Counties_FY22!AC$2,[1]WAIVER_TX_Counties_FY22!AC$2,IF([1]TX_Counties_FY22_Income_Limits!AB227=[1]WAIVER_TX_Counties_FY22!AC$2,[1]TX_Counties_FY22_Income_Limits!AB227)))</f>
        <v>29400</v>
      </c>
      <c r="AD227" s="64">
        <f>IF([1]TX_Counties_FY22_Income_Limits!AC227&gt;[1]WAIVER_TX_Counties_FY22!AD$2,[1]TX_Counties_FY22_Income_Limits!AC227,IF([1]TX_Counties_FY22_Income_Limits!AC227&lt;[1]WAIVER_TX_Counties_FY22!AD$2,[1]WAIVER_TX_Counties_FY22!AD$2,IF([1]TX_Counties_FY22_Income_Limits!AC227=[1]WAIVER_TX_Counties_FY22!AD$2,[1]TX_Counties_FY22_Income_Limits!AC227)))</f>
        <v>33600</v>
      </c>
      <c r="AE227" s="64">
        <f>IF([1]TX_Counties_FY22_Income_Limits!AD227&gt;[1]WAIVER_TX_Counties_FY22!AE$2,[1]TX_Counties_FY22_Income_Limits!AD227,IF([1]TX_Counties_FY22_Income_Limits!AD227&lt;[1]WAIVER_TX_Counties_FY22!AE$2,[1]WAIVER_TX_Counties_FY22!AE$2,IF([1]TX_Counties_FY22_Income_Limits!AD227=[1]WAIVER_TX_Counties_FY22!AE$2,[1]TX_Counties_FY22_Income_Limits!AD227)))</f>
        <v>37800</v>
      </c>
      <c r="AF227" s="64">
        <f>IF([1]TX_Counties_FY22_Income_Limits!AE227&gt;[1]WAIVER_TX_Counties_FY22!AF$2,[1]TX_Counties_FY22_Income_Limits!AE227,IF([1]TX_Counties_FY22_Income_Limits!AE227&lt;[1]WAIVER_TX_Counties_FY22!AF$2,[1]WAIVER_TX_Counties_FY22!AF$2,IF([1]TX_Counties_FY22_Income_Limits!AE227=[1]WAIVER_TX_Counties_FY22!AF$2,[1]TX_Counties_FY22_Income_Limits!AE227)))</f>
        <v>42000</v>
      </c>
      <c r="AG227" s="64">
        <f>IF([1]TX_Counties_FY22_Income_Limits!AF227&gt;[1]WAIVER_TX_Counties_FY22!AG$2,[1]TX_Counties_FY22_Income_Limits!AF227,IF([1]TX_Counties_FY22_Income_Limits!AF227&lt;[1]WAIVER_TX_Counties_FY22!AG$2,[1]WAIVER_TX_Counties_FY22!AG$2,IF([1]TX_Counties_FY22_Income_Limits!AF227=[1]WAIVER_TX_Counties_FY22!AG$2,[1]TX_Counties_FY22_Income_Limits!AF227)))</f>
        <v>45400</v>
      </c>
      <c r="AH227" s="64">
        <f>IF([1]TX_Counties_FY22_Income_Limits!AG227&gt;[1]WAIVER_TX_Counties_FY22!AH$2,[1]TX_Counties_FY22_Income_Limits!AG227,IF([1]TX_Counties_FY22_Income_Limits!AG227&lt;[1]WAIVER_TX_Counties_FY22!AH$2,[1]WAIVER_TX_Counties_FY22!AH$2,IF([1]TX_Counties_FY22_Income_Limits!AG227=[1]WAIVER_TX_Counties_FY22!AH$2,[1]TX_Counties_FY22_Income_Limits!AG227)))</f>
        <v>48750</v>
      </c>
      <c r="AI227" s="64">
        <f>IF([1]TX_Counties_FY22_Income_Limits!AH227&gt;[1]WAIVER_TX_Counties_FY22!AI$2,[1]TX_Counties_FY22_Income_Limits!AH227,IF([1]TX_Counties_FY22_Income_Limits!AH227&lt;[1]WAIVER_TX_Counties_FY22!AI$2,[1]WAIVER_TX_Counties_FY22!AI$2,IF([1]TX_Counties_FY22_Income_Limits!AH227=[1]WAIVER_TX_Counties_FY22!AI$2,[1]TX_Counties_FY22_Income_Limits!AH227)))</f>
        <v>52100</v>
      </c>
      <c r="AJ227" s="64">
        <f>IF([1]TX_Counties_FY22_Income_Limits!AI227&gt;[1]WAIVER_TX_Counties_FY22!AJ$2,[1]TX_Counties_FY22_Income_Limits!AI227,IF([1]TX_Counties_FY22_Income_Limits!AI227&lt;[1]WAIVER_TX_Counties_FY22!AJ$2,[1]WAIVER_TX_Counties_FY22!AJ$2,IF([1]TX_Counties_FY22_Income_Limits!AI227=[1]WAIVER_TX_Counties_FY22!AJ$2,[1]TX_Counties_FY22_Income_Limits!AI227)))</f>
        <v>55450</v>
      </c>
      <c r="AK227" s="64">
        <f>IF([1]TX_Counties_FY22_Income_Limits!AJ227&gt;[1]WAIVER_TX_Counties_FY22!AK$2,[1]TX_Counties_FY22_Income_Limits!AJ227,IF([1]TX_Counties_FY22_Income_Limits!AJ227&lt;[1]WAIVER_TX_Counties_FY22!AK$2,[1]WAIVER_TX_Counties_FY22!AK$2,IF([1]TX_Counties_FY22_Income_Limits!AJ227=[1]WAIVER_TX_Counties_FY22!AK$2,[1]TX_Counties_FY22_Income_Limits!AJ227)))</f>
        <v>58799.999999999993</v>
      </c>
      <c r="AL227" s="64">
        <f>IF([1]TX_Counties_FY22_Income_Limits!AK227&gt;[1]WAIVER_TX_Counties_FY22!AL$2,[1]TX_Counties_FY22_Income_Limits!AK227,IF([1]TX_Counties_FY22_Income_Limits!AK227&lt;[1]WAIVER_TX_Counties_FY22!AL$2,[1]WAIVER_TX_Counties_FY22!AL$2,IF([1]TX_Counties_FY22_Income_Limits!AK227=[1]WAIVER_TX_Counties_FY22!AL$2,[1]TX_Counties_FY22_Income_Limits!AK227)))</f>
        <v>62160</v>
      </c>
      <c r="AM227" s="64">
        <f>IF([1]TX_Counties_FY22_Income_Limits!AL227&gt;[1]WAIVER_TX_Counties_FY22!AM$2,[1]TX_Counties_FY22_Income_Limits!AL227,IF([1]TX_Counties_FY22_Income_Limits!AL227&lt;[1]WAIVER_TX_Counties_FY22!AM$2,[1]WAIVER_TX_Counties_FY22!AM$2,IF([1]TX_Counties_FY22_Income_Limits!AL227=[1]WAIVER_TX_Counties_FY22!AM$2,[1]TX_Counties_FY22_Income_Limits!AL227)))</f>
        <v>65520.000000000007</v>
      </c>
      <c r="AN227" s="64">
        <f>IF([1]TX_Counties_FY22_Income_Limits!AM227&gt;[1]WAIVER_TX_Counties_FY22!AN$2,[1]TX_Counties_FY22_Income_Limits!AM227,IF([1]TX_Counties_FY22_Income_Limits!AM227&lt;[1]WAIVER_TX_Counties_FY22!AN$2,[1]WAIVER_TX_Counties_FY22!AN$2,IF([1]TX_Counties_FY22_Income_Limits!AM227=[1]WAIVER_TX_Counties_FY22!AN$2,[1]TX_Counties_FY22_Income_Limits!AM227)))</f>
        <v>68880.000000000015</v>
      </c>
      <c r="AO227" s="64">
        <f>IF([1]TX_Counties_FY22_Income_Limits!AN227&gt;[1]WAIVER_TX_Counties_FY22!AO$2,[1]TX_Counties_FY22_Income_Limits!AN227,IF([1]TX_Counties_FY22_Income_Limits!AN227&lt;[1]WAIVER_TX_Counties_FY22!AO$2,[1]WAIVER_TX_Counties_FY22!AO$2,IF([1]TX_Counties_FY22_Income_Limits!AN227=[1]WAIVER_TX_Counties_FY22!AO$2,[1]TX_Counties_FY22_Income_Limits!AN227)))</f>
        <v>72240.000000000029</v>
      </c>
      <c r="AP227" s="64">
        <f>IF([1]TX_Counties_FY22_Income_Limits!AO227&gt;[1]WAIVER_TX_Counties_FY22!AP$2,[1]TX_Counties_FY22_Income_Limits!AO227,IF([1]TX_Counties_FY22_Income_Limits!AO227&lt;[1]WAIVER_TX_Counties_FY22!AP$2,[1]WAIVER_TX_Counties_FY22!AP$2,IF([1]TX_Counties_FY22_Income_Limits!AO227=[1]WAIVER_TX_Counties_FY22!AP$2,[1]TX_Counties_FY22_Income_Limits!AO227)))</f>
        <v>75600.000000000044</v>
      </c>
      <c r="AQ227" s="64">
        <f>IF([1]TX_Counties_FY22_Income_Limits!AP227&gt;[1]WAIVER_TX_Counties_FY22!AQ$2,[1]TX_Counties_FY22_Income_Limits!AP227,IF([1]TX_Counties_FY22_Income_Limits!AP227&lt;[1]WAIVER_TX_Counties_FY22!AQ$2,[1]WAIVER_TX_Counties_FY22!AQ$2,IF([1]TX_Counties_FY22_Income_Limits!AP227=[1]WAIVER_TX_Counties_FY22!AQ$2,[1]TX_Counties_FY22_Income_Limits!AP227)))</f>
        <v>78960.000000000058</v>
      </c>
      <c r="AR227" s="64">
        <f>IF([1]TX_Counties_FY22_Income_Limits!AQ227&gt;[1]WAIVER_TX_Counties_FY22!AR$2,[1]TX_Counties_FY22_Income_Limits!AQ227,IF([1]TX_Counties_FY22_Income_Limits!AQ227&lt;[1]WAIVER_TX_Counties_FY22!AR$2,[1]WAIVER_TX_Counties_FY22!AR$2,IF([1]TX_Counties_FY22_Income_Limits!AQ227=[1]WAIVER_TX_Counties_FY22!AR$2,[1]TX_Counties_FY22_Income_Limits!AQ227)))</f>
        <v>82320.000000000073</v>
      </c>
      <c r="AS227" s="64">
        <f>IF([1]TX_Counties_FY22_Income_Limits!AR227&gt;[1]WAIVER_TX_Counties_FY22!AS$2,[1]TX_Counties_FY22_Income_Limits!AR227,IF([1]TX_Counties_FY22_Income_Limits!AR227&lt;[1]WAIVER_TX_Counties_FY22!AS$2,[1]WAIVER_TX_Counties_FY22!AS$2,IF([1]TX_Counties_FY22_Income_Limits!AR227=[1]WAIVER_TX_Counties_FY22!AS$2,[1]TX_Counties_FY22_Income_Limits!AR227)))</f>
        <v>85680.000000000087</v>
      </c>
      <c r="AT227" s="64">
        <f>IF([1]TX_Counties_FY22_Income_Limits!AS227&gt;[1]WAIVER_TX_Counties_FY22!AT$2,[1]TX_Counties_FY22_Income_Limits!AS227,IF([1]TX_Counties_FY22_Income_Limits!AS227&lt;[1]WAIVER_TX_Counties_FY22!AT$2,[1]WAIVER_TX_Counties_FY22!AT$2,IF([1]TX_Counties_FY22_Income_Limits!AS227=[1]WAIVER_TX_Counties_FY22!AT$2,[1]TX_Counties_FY22_Income_Limits!AS227)))</f>
        <v>89040.000000000102</v>
      </c>
      <c r="AU227" s="64">
        <f>IF([1]TX_Counties_FY22_Income_Limits!AT227&gt;[1]WAIVER_TX_Counties_FY22!AU$2,[1]TX_Counties_FY22_Income_Limits!AT227,IF([1]TX_Counties_FY22_Income_Limits!AT227&lt;[1]WAIVER_TX_Counties_FY22!AU$2,[1]WAIVER_TX_Counties_FY22!AU$2,IF([1]TX_Counties_FY22_Income_Limits!AT227=[1]WAIVER_TX_Counties_FY22!AU$2,[1]TX_Counties_FY22_Income_Limits!AT227)))</f>
        <v>92400.000000000116</v>
      </c>
      <c r="AV227" s="64">
        <f>IF([1]TX_Counties_FY22_Income_Limits!AU227&gt;[1]WAIVER_TX_Counties_FY22!AV$2,[1]TX_Counties_FY22_Income_Limits!AU227,IF([1]TX_Counties_FY22_Income_Limits!AU227&lt;[1]WAIVER_TX_Counties_FY22!AV$2,[1]WAIVER_TX_Counties_FY22!AV$2,IF([1]TX_Counties_FY22_Income_Limits!AU227=[1]WAIVER_TX_Counties_FY22!AV$2,[1]TX_Counties_FY22_Income_Limits!AU227)))</f>
        <v>95760.000000000131</v>
      </c>
      <c r="AW227" s="64">
        <f>IF([1]TX_Counties_FY22_Income_Limits!AV227&gt;[1]WAIVER_TX_Counties_FY22!AW$2,[1]TX_Counties_FY22_Income_Limits!AV227,IF([1]TX_Counties_FY22_Income_Limits!AV227&lt;[1]WAIVER_TX_Counties_FY22!AW$2,[1]WAIVER_TX_Counties_FY22!AW$2,IF([1]TX_Counties_FY22_Income_Limits!AV227=[1]WAIVER_TX_Counties_FY22!AW$2,[1]TX_Counties_FY22_Income_Limits!AV227)))</f>
        <v>99120.000000000146</v>
      </c>
      <c r="AX227" s="64">
        <f>IF([1]TX_Counties_FY22_Income_Limits!AW227&gt;[1]WAIVER_TX_Counties_FY22!AX$2,[1]TX_Counties_FY22_Income_Limits!AW227,IF([1]TX_Counties_FY22_Income_Limits!AW227&lt;[1]WAIVER_TX_Counties_FY22!AX$2,[1]WAIVER_TX_Counties_FY22!AX$2,IF([1]TX_Counties_FY22_Income_Limits!AW227=[1]WAIVER_TX_Counties_FY22!AX$2,[1]TX_Counties_FY22_Income_Limits!AW227)))</f>
        <v>102480.00000000016</v>
      </c>
      <c r="AY227" s="64">
        <f>IF([1]TX_Counties_FY22_Income_Limits!AX227&gt;[1]WAIVER_TX_Counties_FY22!AY$2,[1]TX_Counties_FY22_Income_Limits!AX227,IF([1]TX_Counties_FY22_Income_Limits!AX227&lt;[1]WAIVER_TX_Counties_FY22!AY$2,[1]WAIVER_TX_Counties_FY22!AY$2,IF([1]TX_Counties_FY22_Income_Limits!AX227=[1]WAIVER_TX_Counties_FY22!AY$2,[1]TX_Counties_FY22_Income_Limits!AX227)))</f>
        <v>105840.00000000017</v>
      </c>
      <c r="AZ227" s="64">
        <f>IF([1]TX_Counties_FY22_Income_Limits!AY227&gt;[1]WAIVER_TX_Counties_FY22!AZ$2,[1]TX_Counties_FY22_Income_Limits!AY227,IF([1]TX_Counties_FY22_Income_Limits!AY227&lt;[1]WAIVER_TX_Counties_FY22!AZ$2,[1]WAIVER_TX_Counties_FY22!AZ$2,IF([1]TX_Counties_FY22_Income_Limits!AY227=[1]WAIVER_TX_Counties_FY22!AZ$2,[1]TX_Counties_FY22_Income_Limits!AY227)))</f>
        <v>109200.00000000019</v>
      </c>
      <c r="BA227" s="64">
        <f>IF([1]TX_Counties_FY22_Income_Limits!AZ227&gt;[1]WAIVER_TX_Counties_FY22!BA$2,[1]TX_Counties_FY22_Income_Limits!AZ227,IF([1]TX_Counties_FY22_Income_Limits!AZ227&lt;[1]WAIVER_TX_Counties_FY22!BA$2,[1]WAIVER_TX_Counties_FY22!BA$2,IF([1]TX_Counties_FY22_Income_Limits!AZ227=[1]WAIVER_TX_Counties_FY22!BA$2,[1]TX_Counties_FY22_Income_Limits!AZ227)))</f>
        <v>112560.0000000002</v>
      </c>
      <c r="BB227" s="64">
        <f>IF([1]TX_Counties_FY22_Income_Limits!BA227&gt;[1]WAIVER_TX_Counties_FY22!BB$2,[1]TX_Counties_FY22_Income_Limits!BA227,IF([1]TX_Counties_FY22_Income_Limits!BA227&lt;[1]WAIVER_TX_Counties_FY22!BB$2,[1]WAIVER_TX_Counties_FY22!BB$2,IF([1]TX_Counties_FY22_Income_Limits!BA227=[1]WAIVER_TX_Counties_FY22!BB$2,[1]TX_Counties_FY22_Income_Limits!BA227)))</f>
        <v>47050</v>
      </c>
      <c r="BC227" s="64">
        <f>IF([1]TX_Counties_FY22_Income_Limits!BB227&gt;[1]WAIVER_TX_Counties_FY22!BC$2,[1]TX_Counties_FY22_Income_Limits!BB227,IF([1]TX_Counties_FY22_Income_Limits!BB227&lt;[1]WAIVER_TX_Counties_FY22!BC$2,[1]WAIVER_TX_Counties_FY22!BC$2,IF([1]TX_Counties_FY22_Income_Limits!BB227=[1]WAIVER_TX_Counties_FY22!BC$2,[1]TX_Counties_FY22_Income_Limits!BB227)))</f>
        <v>53800</v>
      </c>
      <c r="BD227" s="64">
        <f>IF([1]TX_Counties_FY22_Income_Limits!BC227&gt;[1]WAIVER_TX_Counties_FY22!BD$2,[1]TX_Counties_FY22_Income_Limits!BC227,IF([1]TX_Counties_FY22_Income_Limits!BC227&lt;[1]WAIVER_TX_Counties_FY22!BD$2,[1]WAIVER_TX_Counties_FY22!BD$2,IF([1]TX_Counties_FY22_Income_Limits!BC227=[1]WAIVER_TX_Counties_FY22!BD$2,[1]TX_Counties_FY22_Income_Limits!BC227)))</f>
        <v>60500</v>
      </c>
      <c r="BE227" s="64">
        <f>IF([1]TX_Counties_FY22_Income_Limits!BD227&gt;[1]WAIVER_TX_Counties_FY22!BE$2,[1]TX_Counties_FY22_Income_Limits!BD227,IF([1]TX_Counties_FY22_Income_Limits!BD227&lt;[1]WAIVER_TX_Counties_FY22!BE$2,[1]WAIVER_TX_Counties_FY22!BE$2,IF([1]TX_Counties_FY22_Income_Limits!BD227=[1]WAIVER_TX_Counties_FY22!BE$2,[1]TX_Counties_FY22_Income_Limits!BD227)))</f>
        <v>67250</v>
      </c>
      <c r="BF227" s="64">
        <f>IF([1]TX_Counties_FY22_Income_Limits!BE227&gt;[1]WAIVER_TX_Counties_FY22!BF$2,[1]TX_Counties_FY22_Income_Limits!BE227,IF([1]TX_Counties_FY22_Income_Limits!BE227&lt;[1]WAIVER_TX_Counties_FY22!BF$2,[1]WAIVER_TX_Counties_FY22!BF$2,IF([1]TX_Counties_FY22_Income_Limits!BE227=[1]WAIVER_TX_Counties_FY22!BF$2,[1]TX_Counties_FY22_Income_Limits!BE227)))</f>
        <v>72650</v>
      </c>
      <c r="BG227" s="64">
        <f>IF([1]TX_Counties_FY22_Income_Limits!BF227&gt;[1]WAIVER_TX_Counties_FY22!BG$2,[1]TX_Counties_FY22_Income_Limits!BF227,IF([1]TX_Counties_FY22_Income_Limits!BF227&lt;[1]WAIVER_TX_Counties_FY22!BG$2,[1]WAIVER_TX_Counties_FY22!BG$2,IF([1]TX_Counties_FY22_Income_Limits!BF227=[1]WAIVER_TX_Counties_FY22!BG$2,[1]TX_Counties_FY22_Income_Limits!BF227)))</f>
        <v>78000</v>
      </c>
      <c r="BH227" s="64">
        <f>IF([1]TX_Counties_FY22_Income_Limits!BG227&gt;[1]WAIVER_TX_Counties_FY22!BH$2,[1]TX_Counties_FY22_Income_Limits!BG227,IF([1]TX_Counties_FY22_Income_Limits!BG227&lt;[1]WAIVER_TX_Counties_FY22!BH$2,[1]WAIVER_TX_Counties_FY22!BH$2,IF([1]TX_Counties_FY22_Income_Limits!BG227=[1]WAIVER_TX_Counties_FY22!BH$2,[1]TX_Counties_FY22_Income_Limits!BG227)))</f>
        <v>83400</v>
      </c>
      <c r="BI227" s="64">
        <f>IF([1]TX_Counties_FY22_Income_Limits!BH227&gt;[1]WAIVER_TX_Counties_FY22!BI$2,[1]TX_Counties_FY22_Income_Limits!BH227,IF([1]TX_Counties_FY22_Income_Limits!BH227&lt;[1]WAIVER_TX_Counties_FY22!BI$2,[1]WAIVER_TX_Counties_FY22!BI$2,IF([1]TX_Counties_FY22_Income_Limits!BH227=[1]WAIVER_TX_Counties_FY22!BI$2,[1]TX_Counties_FY22_Income_Limits!BH227)))</f>
        <v>88750</v>
      </c>
      <c r="BJ227" s="64">
        <f>IF([1]TX_Counties_FY22_Income_Limits!BI227&gt;[1]WAIVER_TX_Counties_FY22!BJ$2,[1]TX_Counties_FY22_Income_Limits!BI227,IF([1]TX_Counties_FY22_Income_Limits!BI227&lt;[1]WAIVER_TX_Counties_FY22!BJ$2,[1]WAIVER_TX_Counties_FY22!BJ$2,IF([1]TX_Counties_FY22_Income_Limits!BI227=[1]WAIVER_TX_Counties_FY22!BJ$2,[1]TX_Counties_FY22_Income_Limits!BI227)))</f>
        <v>94150</v>
      </c>
      <c r="BK227" s="64">
        <f>IF([1]TX_Counties_FY22_Income_Limits!BJ227&gt;[1]WAIVER_TX_Counties_FY22!BK$2,[1]TX_Counties_FY22_Income_Limits!BJ227,IF([1]TX_Counties_FY22_Income_Limits!BJ227&lt;[1]WAIVER_TX_Counties_FY22!BK$2,[1]WAIVER_TX_Counties_FY22!BK$2,IF([1]TX_Counties_FY22_Income_Limits!BJ227=[1]WAIVER_TX_Counties_FY22!BK$2,[1]TX_Counties_FY22_Income_Limits!BJ227)))</f>
        <v>99530</v>
      </c>
      <c r="BL227" s="64">
        <f>IF([1]TX_Counties_FY22_Income_Limits!BK227&gt;[1]WAIVER_TX_Counties_FY22!BL$2,[1]TX_Counties_FY22_Income_Limits!BK227,IF([1]TX_Counties_FY22_Income_Limits!BK227&lt;[1]WAIVER_TX_Counties_FY22!BL$2,[1]WAIVER_TX_Counties_FY22!BL$2,IF([1]TX_Counties_FY22_Income_Limits!BK227=[1]WAIVER_TX_Counties_FY22!BL$2,[1]TX_Counties_FY22_Income_Limits!BK227)))</f>
        <v>104910</v>
      </c>
      <c r="BM227" s="64">
        <f>IF([1]TX_Counties_FY22_Income_Limits!BL227&gt;[1]WAIVER_TX_Counties_FY22!BM$2,[1]TX_Counties_FY22_Income_Limits!BL227,IF([1]TX_Counties_FY22_Income_Limits!BL227&lt;[1]WAIVER_TX_Counties_FY22!BM$2,[1]WAIVER_TX_Counties_FY22!BM$2,IF([1]TX_Counties_FY22_Income_Limits!BL227=[1]WAIVER_TX_Counties_FY22!BM$2,[1]TX_Counties_FY22_Income_Limits!BL227)))</f>
        <v>110290</v>
      </c>
      <c r="BN227" s="64">
        <f>IF([1]TX_Counties_FY22_Income_Limits!BM227&gt;[1]WAIVER_TX_Counties_FY22!BN$2,[1]TX_Counties_FY22_Income_Limits!BM227,IF([1]TX_Counties_FY22_Income_Limits!BM227&lt;[1]WAIVER_TX_Counties_FY22!BN$2,[1]WAIVER_TX_Counties_FY22!BN$2,IF([1]TX_Counties_FY22_Income_Limits!BM227=[1]WAIVER_TX_Counties_FY22!BN$2,[1]TX_Counties_FY22_Income_Limits!BM227)))</f>
        <v>115670</v>
      </c>
      <c r="BO227" s="64">
        <f>IF([1]TX_Counties_FY22_Income_Limits!BN227&gt;[1]WAIVER_TX_Counties_FY22!BO$2,[1]TX_Counties_FY22_Income_Limits!BN227,IF([1]TX_Counties_FY22_Income_Limits!BN227&lt;[1]WAIVER_TX_Counties_FY22!BO$2,[1]WAIVER_TX_Counties_FY22!BO$2,IF([1]TX_Counties_FY22_Income_Limits!BN227=[1]WAIVER_TX_Counties_FY22!BO$2,[1]TX_Counties_FY22_Income_Limits!BN227)))</f>
        <v>121050</v>
      </c>
      <c r="BP227" s="64">
        <f>IF([1]TX_Counties_FY22_Income_Limits!BO227&gt;[1]WAIVER_TX_Counties_FY22!BP$2,[1]TX_Counties_FY22_Income_Limits!BO227,IF([1]TX_Counties_FY22_Income_Limits!BO227&lt;[1]WAIVER_TX_Counties_FY22!BP$2,[1]WAIVER_TX_Counties_FY22!BP$2,IF([1]TX_Counties_FY22_Income_Limits!BO227=[1]WAIVER_TX_Counties_FY22!BP$2,[1]TX_Counties_FY22_Income_Limits!BO227)))</f>
        <v>126430</v>
      </c>
      <c r="BQ227" s="64">
        <f>IF([1]TX_Counties_FY22_Income_Limits!BP227&gt;[1]WAIVER_TX_Counties_FY22!BQ$2,[1]TX_Counties_FY22_Income_Limits!BP227,IF([1]TX_Counties_FY22_Income_Limits!BP227&lt;[1]WAIVER_TX_Counties_FY22!BQ$2,[1]WAIVER_TX_Counties_FY22!BQ$2,IF([1]TX_Counties_FY22_Income_Limits!BP227=[1]WAIVER_TX_Counties_FY22!BQ$2,[1]TX_Counties_FY22_Income_Limits!BP227)))</f>
        <v>131810</v>
      </c>
      <c r="BR227" s="64">
        <f>IF([1]TX_Counties_FY22_Income_Limits!BQ227&gt;[1]WAIVER_TX_Counties_FY22!BR$2,[1]TX_Counties_FY22_Income_Limits!BQ227,IF([1]TX_Counties_FY22_Income_Limits!BQ227&lt;[1]WAIVER_TX_Counties_FY22!BR$2,[1]WAIVER_TX_Counties_FY22!BR$2,IF([1]TX_Counties_FY22_Income_Limits!BQ227=[1]WAIVER_TX_Counties_FY22!BR$2,[1]TX_Counties_FY22_Income_Limits!BQ227)))</f>
        <v>137190</v>
      </c>
      <c r="BS227" s="64">
        <f>IF([1]TX_Counties_FY22_Income_Limits!BR227&gt;[1]WAIVER_TX_Counties_FY22!BS$2,[1]TX_Counties_FY22_Income_Limits!BR227,IF([1]TX_Counties_FY22_Income_Limits!BR227&lt;[1]WAIVER_TX_Counties_FY22!BS$2,[1]WAIVER_TX_Counties_FY22!BS$2,IF([1]TX_Counties_FY22_Income_Limits!BR227=[1]WAIVER_TX_Counties_FY22!BS$2,[1]TX_Counties_FY22_Income_Limits!BR227)))</f>
        <v>142570</v>
      </c>
      <c r="BT227" s="64">
        <f>IF([1]TX_Counties_FY22_Income_Limits!BS227&gt;[1]WAIVER_TX_Counties_FY22!BT$2,[1]TX_Counties_FY22_Income_Limits!BS227,IF([1]TX_Counties_FY22_Income_Limits!BS227&lt;[1]WAIVER_TX_Counties_FY22!BT$2,[1]WAIVER_TX_Counties_FY22!BT$2,IF([1]TX_Counties_FY22_Income_Limits!BS227=[1]WAIVER_TX_Counties_FY22!BT$2,[1]TX_Counties_FY22_Income_Limits!BS227)))</f>
        <v>147950</v>
      </c>
      <c r="BU227" s="64">
        <f>IF([1]TX_Counties_FY22_Income_Limits!BT227&gt;[1]WAIVER_TX_Counties_FY22!BU$2,[1]TX_Counties_FY22_Income_Limits!BT227,IF([1]TX_Counties_FY22_Income_Limits!BT227&lt;[1]WAIVER_TX_Counties_FY22!BU$2,[1]WAIVER_TX_Counties_FY22!BU$2,IF([1]TX_Counties_FY22_Income_Limits!BT227=[1]WAIVER_TX_Counties_FY22!BU$2,[1]TX_Counties_FY22_Income_Limits!BT227)))</f>
        <v>153330</v>
      </c>
      <c r="BV227" s="64">
        <f>IF([1]TX_Counties_FY22_Income_Limits!BU227&gt;[1]WAIVER_TX_Counties_FY22!BV$2,[1]TX_Counties_FY22_Income_Limits!BU227,IF([1]TX_Counties_FY22_Income_Limits!BU227&lt;[1]WAIVER_TX_Counties_FY22!BV$2,[1]WAIVER_TX_Counties_FY22!BV$2,IF([1]TX_Counties_FY22_Income_Limits!BU227=[1]WAIVER_TX_Counties_FY22!BV$2,[1]TX_Counties_FY22_Income_Limits!BU227)))</f>
        <v>158710</v>
      </c>
      <c r="BW227" s="64">
        <f>IF([1]TX_Counties_FY22_Income_Limits!BV227&gt;[1]WAIVER_TX_Counties_FY22!BW$2,[1]TX_Counties_FY22_Income_Limits!BV227,IF([1]TX_Counties_FY22_Income_Limits!BV227&lt;[1]WAIVER_TX_Counties_FY22!BW$2,[1]WAIVER_TX_Counties_FY22!BW$2,IF([1]TX_Counties_FY22_Income_Limits!BV227=[1]WAIVER_TX_Counties_FY22!BW$2,[1]TX_Counties_FY22_Income_Limits!BV227)))</f>
        <v>164090</v>
      </c>
      <c r="BX227" s="64">
        <f>IF([1]TX_Counties_FY22_Income_Limits!BW227&gt;[1]WAIVER_TX_Counties_FY22!BX$2,[1]TX_Counties_FY22_Income_Limits!BW227,IF([1]TX_Counties_FY22_Income_Limits!BW227&lt;[1]WAIVER_TX_Counties_FY22!BX$2,[1]WAIVER_TX_Counties_FY22!BX$2,IF([1]TX_Counties_FY22_Income_Limits!BW227=[1]WAIVER_TX_Counties_FY22!BX$2,[1]TX_Counties_FY22_Income_Limits!BW227)))</f>
        <v>169470</v>
      </c>
      <c r="BY227" s="64">
        <f>IF([1]TX_Counties_FY22_Income_Limits!BX227&gt;[1]WAIVER_TX_Counties_FY22!BY$2,[1]TX_Counties_FY22_Income_Limits!BX227,IF([1]TX_Counties_FY22_Income_Limits!BX227&lt;[1]WAIVER_TX_Counties_FY22!BY$2,[1]WAIVER_TX_Counties_FY22!BY$2,IF([1]TX_Counties_FY22_Income_Limits!BX227=[1]WAIVER_TX_Counties_FY22!BY$2,[1]TX_Counties_FY22_Income_Limits!BX227)))</f>
        <v>174850</v>
      </c>
      <c r="BZ227" s="64">
        <f>IF([1]TX_Counties_FY22_Income_Limits!BY227&gt;[1]WAIVER_TX_Counties_FY22!BZ$2,[1]TX_Counties_FY22_Income_Limits!BY227,IF([1]TX_Counties_FY22_Income_Limits!BY227&lt;[1]WAIVER_TX_Counties_FY22!BZ$2,[1]WAIVER_TX_Counties_FY22!BZ$2,IF([1]TX_Counties_FY22_Income_Limits!BY227=[1]WAIVER_TX_Counties_FY22!BZ$2,[1]TX_Counties_FY22_Income_Limits!BY227)))</f>
        <v>180230</v>
      </c>
      <c r="CA227" s="64">
        <f>IF([1]TX_Counties_FY22_Income_Limits!BZ227&gt;[1]WAIVER_TX_Counties_FY22!CA$2,[1]TX_Counties_FY22_Income_Limits!BZ227,IF([1]TX_Counties_FY22_Income_Limits!BZ227&lt;[1]WAIVER_TX_Counties_FY22!CA$2,[1]WAIVER_TX_Counties_FY22!CA$2,IF([1]TX_Counties_FY22_Income_Limits!BZ227=[1]WAIVER_TX_Counties_FY22!CA$2,[1]TX_Counties_FY22_Income_Limits!BZ227)))</f>
        <v>59709.999999999993</v>
      </c>
      <c r="CB227" s="64">
        <f>IF([1]TX_Counties_FY22_Income_Limits!CA227&gt;[1]WAIVER_TX_Counties_FY22!CB$2,[1]TX_Counties_FY22_Income_Limits!CA227,IF([1]TX_Counties_FY22_Income_Limits!CA227&lt;[1]WAIVER_TX_Counties_FY22!CB$2,[1]WAIVER_TX_Counties_FY22!CB$2,IF([1]TX_Counties_FY22_Income_Limits!CA227=[1]WAIVER_TX_Counties_FY22!CB$2,[1]TX_Counties_FY22_Income_Limits!CA227)))</f>
        <v>68240</v>
      </c>
      <c r="CC227" s="64">
        <f>IF([1]TX_Counties_FY22_Income_Limits!CB227&gt;[1]WAIVER_TX_Counties_FY22!CC$2,[1]TX_Counties_FY22_Income_Limits!CB227,IF([1]TX_Counties_FY22_Income_Limits!CB227&lt;[1]WAIVER_TX_Counties_FY22!CC$2,[1]WAIVER_TX_Counties_FY22!CC$2,IF([1]TX_Counties_FY22_Income_Limits!CB227=[1]WAIVER_TX_Counties_FY22!CC$2,[1]TX_Counties_FY22_Income_Limits!CB227)))</f>
        <v>76770</v>
      </c>
      <c r="CD227" s="64">
        <f>IF([1]TX_Counties_FY22_Income_Limits!CC227&gt;[1]WAIVER_TX_Counties_FY22!CD$2,[1]TX_Counties_FY22_Income_Limits!CC227,IF([1]TX_Counties_FY22_Income_Limits!CC227&lt;[1]WAIVER_TX_Counties_FY22!CD$2,[1]WAIVER_TX_Counties_FY22!CD$2,IF([1]TX_Counties_FY22_Income_Limits!CC227=[1]WAIVER_TX_Counties_FY22!CD$2,[1]TX_Counties_FY22_Income_Limits!CC227)))</f>
        <v>85300</v>
      </c>
      <c r="CE227" s="64">
        <f>IF([1]TX_Counties_FY22_Income_Limits!CD227&gt;[1]WAIVER_TX_Counties_FY22!CE$2,[1]TX_Counties_FY22_Income_Limits!CD227,IF([1]TX_Counties_FY22_Income_Limits!CD227&lt;[1]WAIVER_TX_Counties_FY22!CE$2,[1]WAIVER_TX_Counties_FY22!CE$2,IF([1]TX_Counties_FY22_Income_Limits!CD227=[1]WAIVER_TX_Counties_FY22!CE$2,[1]TX_Counties_FY22_Income_Limits!CD227)))</f>
        <v>92124</v>
      </c>
      <c r="CF227" s="64">
        <f>IF([1]TX_Counties_FY22_Income_Limits!CE227&gt;[1]WAIVER_TX_Counties_FY22!CF$2,[1]TX_Counties_FY22_Income_Limits!CE227,IF([1]TX_Counties_FY22_Income_Limits!CE227&lt;[1]WAIVER_TX_Counties_FY22!CF$2,[1]WAIVER_TX_Counties_FY22!CF$2,IF([1]TX_Counties_FY22_Income_Limits!CE227=[1]WAIVER_TX_Counties_FY22!CF$2,[1]TX_Counties_FY22_Income_Limits!CE227)))</f>
        <v>98948</v>
      </c>
      <c r="CG227" s="64">
        <f>IF([1]TX_Counties_FY22_Income_Limits!CF227&gt;[1]WAIVER_TX_Counties_FY22!CG$2,[1]TX_Counties_FY22_Income_Limits!CF227,IF([1]TX_Counties_FY22_Income_Limits!CF227&lt;[1]WAIVER_TX_Counties_FY22!CG$2,[1]WAIVER_TX_Counties_FY22!CG$2,IF([1]TX_Counties_FY22_Income_Limits!CF227=[1]WAIVER_TX_Counties_FY22!CG$2,[1]TX_Counties_FY22_Income_Limits!CF227)))</f>
        <v>105772</v>
      </c>
      <c r="CH227" s="64">
        <f>IF([1]TX_Counties_FY22_Income_Limits!CG227&gt;[1]WAIVER_TX_Counties_FY22!CH$2,[1]TX_Counties_FY22_Income_Limits!CG227,IF([1]TX_Counties_FY22_Income_Limits!CG227&lt;[1]WAIVER_TX_Counties_FY22!CH$2,[1]WAIVER_TX_Counties_FY22!CH$2,IF([1]TX_Counties_FY22_Income_Limits!CG227=[1]WAIVER_TX_Counties_FY22!CH$2,[1]TX_Counties_FY22_Income_Limits!CG227)))</f>
        <v>112596</v>
      </c>
      <c r="CI227" s="64">
        <f>IF([1]TX_Counties_FY22_Income_Limits!CH227&gt;[1]WAIVER_TX_Counties_FY22!CI$2,[1]TX_Counties_FY22_Income_Limits!CH227,IF([1]TX_Counties_FY22_Income_Limits!CH227&lt;[1]WAIVER_TX_Counties_FY22!CI$2,[1]WAIVER_TX_Counties_FY22!CI$2,IF([1]TX_Counties_FY22_Income_Limits!CH227=[1]WAIVER_TX_Counties_FY22!CI$2,[1]TX_Counties_FY22_Income_Limits!CH227)))</f>
        <v>119419.99999999999</v>
      </c>
      <c r="CJ227" s="64">
        <f>IF([1]TX_Counties_FY22_Income_Limits!CI227&gt;[1]WAIVER_TX_Counties_FY22!CJ$2,[1]TX_Counties_FY22_Income_Limits!CI227,IF([1]TX_Counties_FY22_Income_Limits!CI227&lt;[1]WAIVER_TX_Counties_FY22!CJ$2,[1]WAIVER_TX_Counties_FY22!CJ$2,IF([1]TX_Counties_FY22_Income_Limits!CI227=[1]WAIVER_TX_Counties_FY22!CJ$2,[1]TX_Counties_FY22_Income_Limits!CI227)))</f>
        <v>126244</v>
      </c>
      <c r="CK227" s="64">
        <f>IF([1]TX_Counties_FY22_Income_Limits!CJ227&gt;[1]WAIVER_TX_Counties_FY22!CK$2,[1]TX_Counties_FY22_Income_Limits!CJ227,IF([1]TX_Counties_FY22_Income_Limits!CJ227&lt;[1]WAIVER_TX_Counties_FY22!CK$2,[1]WAIVER_TX_Counties_FY22!CK$2,IF([1]TX_Counties_FY22_Income_Limits!CJ227=[1]WAIVER_TX_Counties_FY22!CK$2,[1]TX_Counties_FY22_Income_Limits!CJ227)))</f>
        <v>133068</v>
      </c>
      <c r="CL227" s="64">
        <f>IF([1]TX_Counties_FY22_Income_Limits!CK227&gt;[1]WAIVER_TX_Counties_FY22!CL$2,[1]TX_Counties_FY22_Income_Limits!CK227,IF([1]TX_Counties_FY22_Income_Limits!CK227&lt;[1]WAIVER_TX_Counties_FY22!CL$2,[1]WAIVER_TX_Counties_FY22!CL$2,IF([1]TX_Counties_FY22_Income_Limits!CK227=[1]WAIVER_TX_Counties_FY22!CL$2,[1]TX_Counties_FY22_Income_Limits!CK227)))</f>
        <v>139892</v>
      </c>
      <c r="CM227" s="64">
        <f>IF([1]TX_Counties_FY22_Income_Limits!CL227&gt;[1]WAIVER_TX_Counties_FY22!CM$2,[1]TX_Counties_FY22_Income_Limits!CL227,IF([1]TX_Counties_FY22_Income_Limits!CL227&lt;[1]WAIVER_TX_Counties_FY22!CM$2,[1]WAIVER_TX_Counties_FY22!CM$2,IF([1]TX_Counties_FY22_Income_Limits!CL227=[1]WAIVER_TX_Counties_FY22!CM$2,[1]TX_Counties_FY22_Income_Limits!CL227)))</f>
        <v>146716</v>
      </c>
      <c r="CN227" s="64">
        <f>IF([1]TX_Counties_FY22_Income_Limits!CM227&gt;[1]WAIVER_TX_Counties_FY22!CN$2,[1]TX_Counties_FY22_Income_Limits!CM227,IF([1]TX_Counties_FY22_Income_Limits!CM227&lt;[1]WAIVER_TX_Counties_FY22!CN$2,[1]WAIVER_TX_Counties_FY22!CN$2,IF([1]TX_Counties_FY22_Income_Limits!CM227=[1]WAIVER_TX_Counties_FY22!CN$2,[1]TX_Counties_FY22_Income_Limits!CM227)))</f>
        <v>153540</v>
      </c>
      <c r="CO227" s="64">
        <f>IF([1]TX_Counties_FY22_Income_Limits!CN227&gt;[1]WAIVER_TX_Counties_FY22!CO$2,[1]TX_Counties_FY22_Income_Limits!CN227,IF([1]TX_Counties_FY22_Income_Limits!CN227&lt;[1]WAIVER_TX_Counties_FY22!CO$2,[1]WAIVER_TX_Counties_FY22!CO$2,IF([1]TX_Counties_FY22_Income_Limits!CN227=[1]WAIVER_TX_Counties_FY22!CO$2,[1]TX_Counties_FY22_Income_Limits!CN227)))</f>
        <v>160364</v>
      </c>
      <c r="CP227" s="64">
        <f>IF([1]TX_Counties_FY22_Income_Limits!CO227&gt;[1]WAIVER_TX_Counties_FY22!CP$2,[1]TX_Counties_FY22_Income_Limits!CO227,IF([1]TX_Counties_FY22_Income_Limits!CO227&lt;[1]WAIVER_TX_Counties_FY22!CP$2,[1]WAIVER_TX_Counties_FY22!CP$2,IF([1]TX_Counties_FY22_Income_Limits!CO227=[1]WAIVER_TX_Counties_FY22!CP$2,[1]TX_Counties_FY22_Income_Limits!CO227)))</f>
        <v>167188</v>
      </c>
      <c r="CQ227" s="64">
        <f>IF([1]TX_Counties_FY22_Income_Limits!CP227&gt;[1]WAIVER_TX_Counties_FY22!CQ$2,[1]TX_Counties_FY22_Income_Limits!CP227,IF([1]TX_Counties_FY22_Income_Limits!CP227&lt;[1]WAIVER_TX_Counties_FY22!CQ$2,[1]WAIVER_TX_Counties_FY22!CQ$2,IF([1]TX_Counties_FY22_Income_Limits!CP227=[1]WAIVER_TX_Counties_FY22!CQ$2,[1]TX_Counties_FY22_Income_Limits!CP227)))</f>
        <v>174012</v>
      </c>
      <c r="CR227" s="64">
        <f>IF([1]TX_Counties_FY22_Income_Limits!CQ227&gt;[1]WAIVER_TX_Counties_FY22!CR$2,[1]TX_Counties_FY22_Income_Limits!CQ227,IF([1]TX_Counties_FY22_Income_Limits!CQ227&lt;[1]WAIVER_TX_Counties_FY22!CR$2,[1]WAIVER_TX_Counties_FY22!CR$2,IF([1]TX_Counties_FY22_Income_Limits!CQ227=[1]WAIVER_TX_Counties_FY22!CR$2,[1]TX_Counties_FY22_Income_Limits!CQ227)))</f>
        <v>180836</v>
      </c>
      <c r="CS227" s="64">
        <f>IF([1]TX_Counties_FY22_Income_Limits!CR227&gt;[1]WAIVER_TX_Counties_FY22!CS$2,[1]TX_Counties_FY22_Income_Limits!CR227,IF([1]TX_Counties_FY22_Income_Limits!CR227&lt;[1]WAIVER_TX_Counties_FY22!CS$2,[1]WAIVER_TX_Counties_FY22!CS$2,IF([1]TX_Counties_FY22_Income_Limits!CR227=[1]WAIVER_TX_Counties_FY22!CS$2,[1]TX_Counties_FY22_Income_Limits!CR227)))</f>
        <v>187660</v>
      </c>
      <c r="CT227" s="64">
        <f>IF([1]TX_Counties_FY22_Income_Limits!CS227&gt;[1]WAIVER_TX_Counties_FY22!CT$2,[1]TX_Counties_FY22_Income_Limits!CS227,IF([1]TX_Counties_FY22_Income_Limits!CS227&lt;[1]WAIVER_TX_Counties_FY22!CT$2,[1]WAIVER_TX_Counties_FY22!CT$2,IF([1]TX_Counties_FY22_Income_Limits!CS227=[1]WAIVER_TX_Counties_FY22!CT$2,[1]TX_Counties_FY22_Income_Limits!CS227)))</f>
        <v>194484</v>
      </c>
      <c r="CU227" s="64">
        <f>IF([1]TX_Counties_FY22_Income_Limits!CT227&gt;[1]WAIVER_TX_Counties_FY22!CU$2,[1]TX_Counties_FY22_Income_Limits!CT227,IF([1]TX_Counties_FY22_Income_Limits!CT227&lt;[1]WAIVER_TX_Counties_FY22!CU$2,[1]WAIVER_TX_Counties_FY22!CU$2,IF([1]TX_Counties_FY22_Income_Limits!CT227=[1]WAIVER_TX_Counties_FY22!CU$2,[1]TX_Counties_FY22_Income_Limits!CT227)))</f>
        <v>201308</v>
      </c>
      <c r="CV227" s="64">
        <f>IF([1]TX_Counties_FY22_Income_Limits!CU227&gt;[1]WAIVER_TX_Counties_FY22!CV$2,[1]TX_Counties_FY22_Income_Limits!CU227,IF([1]TX_Counties_FY22_Income_Limits!CU227&lt;[1]WAIVER_TX_Counties_FY22!CV$2,[1]WAIVER_TX_Counties_FY22!CV$2,IF([1]TX_Counties_FY22_Income_Limits!CU227=[1]WAIVER_TX_Counties_FY22!CV$2,[1]TX_Counties_FY22_Income_Limits!CU227)))</f>
        <v>208132</v>
      </c>
      <c r="CW227" s="64">
        <f>IF([1]TX_Counties_FY22_Income_Limits!CV227&gt;[1]WAIVER_TX_Counties_FY22!CW$2,[1]TX_Counties_FY22_Income_Limits!CV227,IF([1]TX_Counties_FY22_Income_Limits!CV227&lt;[1]WAIVER_TX_Counties_FY22!CW$2,[1]WAIVER_TX_Counties_FY22!CW$2,IF([1]TX_Counties_FY22_Income_Limits!CV227=[1]WAIVER_TX_Counties_FY22!CW$2,[1]TX_Counties_FY22_Income_Limits!CV227)))</f>
        <v>214956</v>
      </c>
      <c r="CX227" s="64">
        <f>IF([1]TX_Counties_FY22_Income_Limits!CW227&gt;[1]WAIVER_TX_Counties_FY22!CX$2,[1]TX_Counties_FY22_Income_Limits!CW227,IF([1]TX_Counties_FY22_Income_Limits!CW227&lt;[1]WAIVER_TX_Counties_FY22!CX$2,[1]WAIVER_TX_Counties_FY22!CX$2,IF([1]TX_Counties_FY22_Income_Limits!CW227=[1]WAIVER_TX_Counties_FY22!CX$2,[1]TX_Counties_FY22_Income_Limits!CW227)))</f>
        <v>221780</v>
      </c>
      <c r="CY227" s="64">
        <f>IF([1]TX_Counties_FY22_Income_Limits!CX227&gt;[1]WAIVER_TX_Counties_FY22!CY$2,[1]TX_Counties_FY22_Income_Limits!CX227,IF([1]TX_Counties_FY22_Income_Limits!CX227&lt;[1]WAIVER_TX_Counties_FY22!CY$2,[1]WAIVER_TX_Counties_FY22!CY$2,IF([1]TX_Counties_FY22_Income_Limits!CX227=[1]WAIVER_TX_Counties_FY22!CY$2,[1]TX_Counties_FY22_Income_Limits!CX227)))</f>
        <v>228604</v>
      </c>
      <c r="CZ227" s="64">
        <f>IF([1]TX_Counties_FY22_Income_Limits!CY227&gt;[1]WAIVER_TX_Counties_FY22!CZ$2,[1]TX_Counties_FY22_Income_Limits!CY227,IF([1]TX_Counties_FY22_Income_Limits!CY227&lt;[1]WAIVER_TX_Counties_FY22!CZ$2,[1]WAIVER_TX_Counties_FY22!CZ$2,IF([1]TX_Counties_FY22_Income_Limits!CY227=[1]WAIVER_TX_Counties_FY22!CZ$2,[1]TX_Counties_FY22_Income_Limits!CY227)))</f>
        <v>71652</v>
      </c>
      <c r="DA227" s="64">
        <f>IF([1]TX_Counties_FY22_Income_Limits!CZ227&gt;[1]WAIVER_TX_Counties_FY22!DA$2,[1]TX_Counties_FY22_Income_Limits!CZ227,IF([1]TX_Counties_FY22_Income_Limits!CZ227&lt;[1]WAIVER_TX_Counties_FY22!DA$2,[1]WAIVER_TX_Counties_FY22!DA$2,IF([1]TX_Counties_FY22_Income_Limits!CZ227=[1]WAIVER_TX_Counties_FY22!DA$2,[1]TX_Counties_FY22_Income_Limits!CZ227)))</f>
        <v>81888</v>
      </c>
      <c r="DB227" s="64">
        <f>IF([1]TX_Counties_FY22_Income_Limits!DA227&gt;[1]WAIVER_TX_Counties_FY22!DB$2,[1]TX_Counties_FY22_Income_Limits!DA227,IF([1]TX_Counties_FY22_Income_Limits!DA227&lt;[1]WAIVER_TX_Counties_FY22!DB$2,[1]WAIVER_TX_Counties_FY22!DB$2,IF([1]TX_Counties_FY22_Income_Limits!DA227=[1]WAIVER_TX_Counties_FY22!DB$2,[1]TX_Counties_FY22_Income_Limits!DA227)))</f>
        <v>92124</v>
      </c>
      <c r="DC227" s="64">
        <f>IF([1]TX_Counties_FY22_Income_Limits!DB227&gt;[1]WAIVER_TX_Counties_FY22!DC$2,[1]TX_Counties_FY22_Income_Limits!DB227,IF([1]TX_Counties_FY22_Income_Limits!DB227&lt;[1]WAIVER_TX_Counties_FY22!DC$2,[1]WAIVER_TX_Counties_FY22!DC$2,IF([1]TX_Counties_FY22_Income_Limits!DB227=[1]WAIVER_TX_Counties_FY22!DC$2,[1]TX_Counties_FY22_Income_Limits!DB227)))</f>
        <v>102360</v>
      </c>
      <c r="DD227" s="64">
        <f>IF([1]TX_Counties_FY22_Income_Limits!DC227&gt;[1]WAIVER_TX_Counties_FY22!DD$2,[1]TX_Counties_FY22_Income_Limits!DC227,IF([1]TX_Counties_FY22_Income_Limits!DC227&lt;[1]WAIVER_TX_Counties_FY22!DD$2,[1]WAIVER_TX_Counties_FY22!DD$2,IF([1]TX_Counties_FY22_Income_Limits!DC227=[1]WAIVER_TX_Counties_FY22!DD$2,[1]TX_Counties_FY22_Income_Limits!DC227)))</f>
        <v>110548.8</v>
      </c>
      <c r="DE227" s="64">
        <f>IF([1]TX_Counties_FY22_Income_Limits!DD227&gt;[1]WAIVER_TX_Counties_FY22!DE$2,[1]TX_Counties_FY22_Income_Limits!DD227,IF([1]TX_Counties_FY22_Income_Limits!DD227&lt;[1]WAIVER_TX_Counties_FY22!DE$2,[1]WAIVER_TX_Counties_FY22!DE$2,IF([1]TX_Counties_FY22_Income_Limits!DD227=[1]WAIVER_TX_Counties_FY22!DE$2,[1]TX_Counties_FY22_Income_Limits!DD227)))</f>
        <v>118737.59999999999</v>
      </c>
      <c r="DF227" s="64">
        <f>IF([1]TX_Counties_FY22_Income_Limits!DE227&gt;[1]WAIVER_TX_Counties_FY22!DF$2,[1]TX_Counties_FY22_Income_Limits!DE227,IF([1]TX_Counties_FY22_Income_Limits!DE227&lt;[1]WAIVER_TX_Counties_FY22!DF$2,[1]WAIVER_TX_Counties_FY22!DF$2,IF([1]TX_Counties_FY22_Income_Limits!DE227=[1]WAIVER_TX_Counties_FY22!DF$2,[1]TX_Counties_FY22_Income_Limits!DE227)))</f>
        <v>126926.39999999999</v>
      </c>
      <c r="DG227" s="64">
        <f>IF([1]TX_Counties_FY22_Income_Limits!DF227&gt;[1]WAIVER_TX_Counties_FY22!DG$2,[1]TX_Counties_FY22_Income_Limits!DF227,IF([1]TX_Counties_FY22_Income_Limits!DF227&lt;[1]WAIVER_TX_Counties_FY22!DG$2,[1]WAIVER_TX_Counties_FY22!DG$2,IF([1]TX_Counties_FY22_Income_Limits!DF227=[1]WAIVER_TX_Counties_FY22!DG$2,[1]TX_Counties_FY22_Income_Limits!DF227)))</f>
        <v>135115.20000000001</v>
      </c>
      <c r="DH227" s="64">
        <f>IF([1]TX_Counties_FY22_Income_Limits!DG227&gt;[1]WAIVER_TX_Counties_FY22!DH$2,[1]TX_Counties_FY22_Income_Limits!DG227,IF([1]TX_Counties_FY22_Income_Limits!DG227&lt;[1]WAIVER_TX_Counties_FY22!DH$2,[1]WAIVER_TX_Counties_FY22!DH$2,IF([1]TX_Counties_FY22_Income_Limits!DG227=[1]WAIVER_TX_Counties_FY22!DH$2,[1]TX_Counties_FY22_Income_Limits!DG227)))</f>
        <v>143304</v>
      </c>
      <c r="DI227" s="64">
        <f>IF([1]TX_Counties_FY22_Income_Limits!DH227&gt;[1]WAIVER_TX_Counties_FY22!DI$2,[1]TX_Counties_FY22_Income_Limits!DH227,IF([1]TX_Counties_FY22_Income_Limits!DH227&lt;[1]WAIVER_TX_Counties_FY22!DI$2,[1]WAIVER_TX_Counties_FY22!DI$2,IF([1]TX_Counties_FY22_Income_Limits!DH227=[1]WAIVER_TX_Counties_FY22!DI$2,[1]TX_Counties_FY22_Income_Limits!DH227)))</f>
        <v>151492.79999999999</v>
      </c>
      <c r="DJ227" s="64">
        <f>IF([1]TX_Counties_FY22_Income_Limits!DI227&gt;[1]WAIVER_TX_Counties_FY22!DJ$2,[1]TX_Counties_FY22_Income_Limits!DI227,IF([1]TX_Counties_FY22_Income_Limits!DI227&lt;[1]WAIVER_TX_Counties_FY22!DJ$2,[1]WAIVER_TX_Counties_FY22!DJ$2,IF([1]TX_Counties_FY22_Income_Limits!DI227=[1]WAIVER_TX_Counties_FY22!DJ$2,[1]TX_Counties_FY22_Income_Limits!DI227)))</f>
        <v>159681.59999999998</v>
      </c>
      <c r="DK227" s="64">
        <f>IF([1]TX_Counties_FY22_Income_Limits!DJ227&gt;[1]WAIVER_TX_Counties_FY22!DK$2,[1]TX_Counties_FY22_Income_Limits!DJ227,IF([1]TX_Counties_FY22_Income_Limits!DJ227&lt;[1]WAIVER_TX_Counties_FY22!DK$2,[1]WAIVER_TX_Counties_FY22!DK$2,IF([1]TX_Counties_FY22_Income_Limits!DJ227=[1]WAIVER_TX_Counties_FY22!DK$2,[1]TX_Counties_FY22_Income_Limits!DJ227)))</f>
        <v>167870.39999999997</v>
      </c>
      <c r="DL227" s="64">
        <f>IF([1]TX_Counties_FY22_Income_Limits!DK227&gt;[1]WAIVER_TX_Counties_FY22!DL$2,[1]TX_Counties_FY22_Income_Limits!DK227,IF([1]TX_Counties_FY22_Income_Limits!DK227&lt;[1]WAIVER_TX_Counties_FY22!DL$2,[1]WAIVER_TX_Counties_FY22!DL$2,IF([1]TX_Counties_FY22_Income_Limits!DK227=[1]WAIVER_TX_Counties_FY22!DL$2,[1]TX_Counties_FY22_Income_Limits!DK227)))</f>
        <v>176059.19999999995</v>
      </c>
      <c r="DM227" s="64">
        <f>IF([1]TX_Counties_FY22_Income_Limits!DL227&gt;[1]WAIVER_TX_Counties_FY22!DM$2,[1]TX_Counties_FY22_Income_Limits!DL227,IF([1]TX_Counties_FY22_Income_Limits!DL227&lt;[1]WAIVER_TX_Counties_FY22!DM$2,[1]WAIVER_TX_Counties_FY22!DM$2,IF([1]TX_Counties_FY22_Income_Limits!DL227=[1]WAIVER_TX_Counties_FY22!DM$2,[1]TX_Counties_FY22_Income_Limits!DL227)))</f>
        <v>184247.99999999994</v>
      </c>
      <c r="DN227" s="64">
        <f>IF([1]TX_Counties_FY22_Income_Limits!DM227&gt;[1]WAIVER_TX_Counties_FY22!DN$2,[1]TX_Counties_FY22_Income_Limits!DM227,IF([1]TX_Counties_FY22_Income_Limits!DM227&lt;[1]WAIVER_TX_Counties_FY22!DN$2,[1]WAIVER_TX_Counties_FY22!DN$2,IF([1]TX_Counties_FY22_Income_Limits!DM227=[1]WAIVER_TX_Counties_FY22!DN$2,[1]TX_Counties_FY22_Income_Limits!DM227)))</f>
        <v>192436.79999999993</v>
      </c>
      <c r="DO227" s="64">
        <f>IF([1]TX_Counties_FY22_Income_Limits!DN227&gt;[1]WAIVER_TX_Counties_FY22!DO$2,[1]TX_Counties_FY22_Income_Limits!DN227,IF([1]TX_Counties_FY22_Income_Limits!DN227&lt;[1]WAIVER_TX_Counties_FY22!DO$2,[1]WAIVER_TX_Counties_FY22!DO$2,IF([1]TX_Counties_FY22_Income_Limits!DN227=[1]WAIVER_TX_Counties_FY22!DO$2,[1]TX_Counties_FY22_Income_Limits!DN227)))</f>
        <v>200625.59999999992</v>
      </c>
      <c r="DP227" s="64">
        <f>IF([1]TX_Counties_FY22_Income_Limits!DO227&gt;[1]WAIVER_TX_Counties_FY22!DP$2,[1]TX_Counties_FY22_Income_Limits!DO227,IF([1]TX_Counties_FY22_Income_Limits!DO227&lt;[1]WAIVER_TX_Counties_FY22!DP$2,[1]WAIVER_TX_Counties_FY22!DP$2,IF([1]TX_Counties_FY22_Income_Limits!DO227=[1]WAIVER_TX_Counties_FY22!DP$2,[1]TX_Counties_FY22_Income_Limits!DO227)))</f>
        <v>208814.39999999991</v>
      </c>
      <c r="DQ227" s="64">
        <f>IF([1]TX_Counties_FY22_Income_Limits!DP227&gt;[1]WAIVER_TX_Counties_FY22!DQ$2,[1]TX_Counties_FY22_Income_Limits!DP227,IF([1]TX_Counties_FY22_Income_Limits!DP227&lt;[1]WAIVER_TX_Counties_FY22!DQ$2,[1]WAIVER_TX_Counties_FY22!DQ$2,IF([1]TX_Counties_FY22_Income_Limits!DP227=[1]WAIVER_TX_Counties_FY22!DQ$2,[1]TX_Counties_FY22_Income_Limits!DP227)))</f>
        <v>217003.1999999999</v>
      </c>
      <c r="DR227" s="64">
        <f>IF([1]TX_Counties_FY22_Income_Limits!DQ227&gt;[1]WAIVER_TX_Counties_FY22!DR$2,[1]TX_Counties_FY22_Income_Limits!DQ227,IF([1]TX_Counties_FY22_Income_Limits!DQ227&lt;[1]WAIVER_TX_Counties_FY22!DR$2,[1]WAIVER_TX_Counties_FY22!DR$2,IF([1]TX_Counties_FY22_Income_Limits!DQ227=[1]WAIVER_TX_Counties_FY22!DR$2,[1]TX_Counties_FY22_Income_Limits!DQ227)))</f>
        <v>225191.99999999988</v>
      </c>
      <c r="DS227" s="64">
        <f>IF([1]TX_Counties_FY22_Income_Limits!DR227&gt;[1]WAIVER_TX_Counties_FY22!DS$2,[1]TX_Counties_FY22_Income_Limits!DR227,IF([1]TX_Counties_FY22_Income_Limits!DR227&lt;[1]WAIVER_TX_Counties_FY22!DS$2,[1]WAIVER_TX_Counties_FY22!DS$2,IF([1]TX_Counties_FY22_Income_Limits!DR227=[1]WAIVER_TX_Counties_FY22!DS$2,[1]TX_Counties_FY22_Income_Limits!DR227)))</f>
        <v>233380.79999999987</v>
      </c>
      <c r="DT227" s="64">
        <f>IF([1]TX_Counties_FY22_Income_Limits!DS227&gt;[1]WAIVER_TX_Counties_FY22!DT$2,[1]TX_Counties_FY22_Income_Limits!DS227,IF([1]TX_Counties_FY22_Income_Limits!DS227&lt;[1]WAIVER_TX_Counties_FY22!DT$2,[1]WAIVER_TX_Counties_FY22!DT$2,IF([1]TX_Counties_FY22_Income_Limits!DS227=[1]WAIVER_TX_Counties_FY22!DT$2,[1]TX_Counties_FY22_Income_Limits!DS227)))</f>
        <v>241569.59999999986</v>
      </c>
      <c r="DU227" s="64">
        <f>IF([1]TX_Counties_FY22_Income_Limits!DT227&gt;[1]WAIVER_TX_Counties_FY22!DU$2,[1]TX_Counties_FY22_Income_Limits!DT227,IF([1]TX_Counties_FY22_Income_Limits!DT227&lt;[1]WAIVER_TX_Counties_FY22!DU$2,[1]WAIVER_TX_Counties_FY22!DU$2,IF([1]TX_Counties_FY22_Income_Limits!DT227=[1]WAIVER_TX_Counties_FY22!DU$2,[1]TX_Counties_FY22_Income_Limits!DT227)))</f>
        <v>249758.39999999985</v>
      </c>
      <c r="DV227" s="64">
        <f>IF([1]TX_Counties_FY22_Income_Limits!DU227&gt;[1]WAIVER_TX_Counties_FY22!DV$2,[1]TX_Counties_FY22_Income_Limits!DU227,IF([1]TX_Counties_FY22_Income_Limits!DU227&lt;[1]WAIVER_TX_Counties_FY22!DV$2,[1]WAIVER_TX_Counties_FY22!DV$2,IF([1]TX_Counties_FY22_Income_Limits!DU227=[1]WAIVER_TX_Counties_FY22!DV$2,[1]TX_Counties_FY22_Income_Limits!DU227)))</f>
        <v>257947.19999999984</v>
      </c>
      <c r="DW227" s="64">
        <f>IF([1]TX_Counties_FY22_Income_Limits!DV227&gt;[1]WAIVER_TX_Counties_FY22!DW$2,[1]TX_Counties_FY22_Income_Limits!DV227,IF([1]TX_Counties_FY22_Income_Limits!DV227&lt;[1]WAIVER_TX_Counties_FY22!DW$2,[1]WAIVER_TX_Counties_FY22!DW$2,IF([1]TX_Counties_FY22_Income_Limits!DV227=[1]WAIVER_TX_Counties_FY22!DW$2,[1]TX_Counties_FY22_Income_Limits!DV227)))</f>
        <v>266135.99999999983</v>
      </c>
      <c r="DX227" s="64">
        <f>IF([1]TX_Counties_FY22_Income_Limits!DW227&gt;[1]WAIVER_TX_Counties_FY22!DX$2,[1]TX_Counties_FY22_Income_Limits!DW227,IF([1]TX_Counties_FY22_Income_Limits!DW227&lt;[1]WAIVER_TX_Counties_FY22!DX$2,[1]WAIVER_TX_Counties_FY22!DX$2,IF([1]TX_Counties_FY22_Income_Limits!DW227=[1]WAIVER_TX_Counties_FY22!DX$2,[1]TX_Counties_FY22_Income_Limits!DW227)))</f>
        <v>274324.79999999981</v>
      </c>
    </row>
    <row r="228" spans="1:129" ht="14.45">
      <c r="A228" s="65" t="s">
        <v>417</v>
      </c>
      <c r="B228" s="65" t="str">
        <f t="shared" si="8"/>
        <v>YES</v>
      </c>
      <c r="C228" s="64">
        <f>[1]TX_Counties_FY22_Income_Limits!B228</f>
        <v>86900</v>
      </c>
      <c r="D228" s="64">
        <f>IF([1]TX_Counties_FY22_Income_Limits!C228&gt;[1]WAIVER_TX_Counties_FY22!D$2,[1]TX_Counties_FY22_Income_Limits!C228,IF([1]TX_Counties_FY22_Income_Limits!C228&lt;[1]WAIVER_TX_Counties_FY22!D$2,[1]WAIVER_TX_Counties_FY22!D$2,IF([1]TX_Counties_FY22_Income_Limits!C228=[1]WAIVER_TX_Counties_FY22!D$2,[1]TX_Counties_FY22_Income_Limits!C228)))</f>
        <v>17650</v>
      </c>
      <c r="E228" s="64">
        <f>IF([1]TX_Counties_FY22_Income_Limits!D228&gt;[1]WAIVER_TX_Counties_FY22!E$2,[1]TX_Counties_FY22_Income_Limits!D228,IF([1]TX_Counties_FY22_Income_Limits!D228&lt;[1]WAIVER_TX_Counties_FY22!E$2,[1]WAIVER_TX_Counties_FY22!E$2,IF([1]TX_Counties_FY22_Income_Limits!D228=[1]WAIVER_TX_Counties_FY22!E$2,[1]TX_Counties_FY22_Income_Limits!D228)))</f>
        <v>20200</v>
      </c>
      <c r="F228" s="64">
        <f>IF([1]TX_Counties_FY22_Income_Limits!E228&gt;[1]WAIVER_TX_Counties_FY22!F$2,[1]TX_Counties_FY22_Income_Limits!E228,IF([1]TX_Counties_FY22_Income_Limits!E228&lt;[1]WAIVER_TX_Counties_FY22!F$2,[1]WAIVER_TX_Counties_FY22!F$2,IF([1]TX_Counties_FY22_Income_Limits!E228=[1]WAIVER_TX_Counties_FY22!F$2,[1]TX_Counties_FY22_Income_Limits!E228)))</f>
        <v>23030</v>
      </c>
      <c r="G228" s="64">
        <f>IF([1]TX_Counties_FY22_Income_Limits!F228&gt;[1]WAIVER_TX_Counties_FY22!G$2,[1]TX_Counties_FY22_Income_Limits!F228,IF([1]TX_Counties_FY22_Income_Limits!F228&lt;[1]WAIVER_TX_Counties_FY22!G$2,[1]WAIVER_TX_Counties_FY22!G$2,IF([1]TX_Counties_FY22_Income_Limits!F228=[1]WAIVER_TX_Counties_FY22!G$2,[1]TX_Counties_FY22_Income_Limits!F228)))</f>
        <v>27750</v>
      </c>
      <c r="H228" s="64">
        <f>IF([1]TX_Counties_FY22_Income_Limits!G228&gt;[1]WAIVER_TX_Counties_FY22!H$2,[1]TX_Counties_FY22_Income_Limits!G228,IF([1]TX_Counties_FY22_Income_Limits!G228&lt;[1]WAIVER_TX_Counties_FY22!H$2,[1]WAIVER_TX_Counties_FY22!H$2,IF([1]TX_Counties_FY22_Income_Limits!G228=[1]WAIVER_TX_Counties_FY22!H$2,[1]TX_Counties_FY22_Income_Limits!G228)))</f>
        <v>32470</v>
      </c>
      <c r="I228" s="64">
        <f>IF([1]TX_Counties_FY22_Income_Limits!H228&gt;[1]WAIVER_TX_Counties_FY22!I$2,[1]TX_Counties_FY22_Income_Limits!H228,IF([1]TX_Counties_FY22_Income_Limits!H228&lt;[1]WAIVER_TX_Counties_FY22!I$2,[1]WAIVER_TX_Counties_FY22!I$2,IF([1]TX_Counties_FY22_Income_Limits!H228=[1]WAIVER_TX_Counties_FY22!I$2,[1]TX_Counties_FY22_Income_Limits!H228)))</f>
        <v>37190</v>
      </c>
      <c r="J228" s="64">
        <f>IF([1]TX_Counties_FY22_Income_Limits!I228&gt;[1]WAIVER_TX_Counties_FY22!J$2,[1]TX_Counties_FY22_Income_Limits!I228,IF([1]TX_Counties_FY22_Income_Limits!I228&lt;[1]WAIVER_TX_Counties_FY22!J$2,[1]WAIVER_TX_Counties_FY22!J$2,IF([1]TX_Counties_FY22_Income_Limits!I228=[1]WAIVER_TX_Counties_FY22!J$2,[1]TX_Counties_FY22_Income_Limits!I228)))</f>
        <v>41910</v>
      </c>
      <c r="K228" s="64">
        <f>IF([1]TX_Counties_FY22_Income_Limits!J228&gt;[1]WAIVER_TX_Counties_FY22!K$2,[1]TX_Counties_FY22_Income_Limits!J228,IF([1]TX_Counties_FY22_Income_Limits!J228&lt;[1]WAIVER_TX_Counties_FY22!K$2,[1]WAIVER_TX_Counties_FY22!K$2,IF([1]TX_Counties_FY22_Income_Limits!J228=[1]WAIVER_TX_Counties_FY22!K$2,[1]TX_Counties_FY22_Income_Limits!J228)))</f>
        <v>46630</v>
      </c>
      <c r="L228" s="64">
        <f>IF([1]TX_Counties_FY22_Income_Limits!K228&gt;[1]WAIVER_TX_Counties_FY22!L$2,[1]TX_Counties_FY22_Income_Limits!K228,IF([1]TX_Counties_FY22_Income_Limits!K228&lt;[1]WAIVER_TX_Counties_FY22!L$2,[1]WAIVER_TX_Counties_FY22!L$2,IF([1]TX_Counties_FY22_Income_Limits!K228=[1]WAIVER_TX_Counties_FY22!L$2,[1]TX_Counties_FY22_Income_Limits!K228)))</f>
        <v>58799.999999999993</v>
      </c>
      <c r="M228" s="64">
        <f>IF([1]TX_Counties_FY22_Income_Limits!L228&gt;[1]WAIVER_TX_Counties_FY22!M$2,[1]TX_Counties_FY22_Income_Limits!L228,IF([1]TX_Counties_FY22_Income_Limits!L228&lt;[1]WAIVER_TX_Counties_FY22!M$2,[1]WAIVER_TX_Counties_FY22!M$2,IF([1]TX_Counties_FY22_Income_Limits!L228=[1]WAIVER_TX_Counties_FY22!M$2,[1]TX_Counties_FY22_Income_Limits!L228)))</f>
        <v>62160</v>
      </c>
      <c r="N228" s="64">
        <f>IF([1]TX_Counties_FY22_Income_Limits!M228&gt;[1]WAIVER_TX_Counties_FY22!N$2,[1]TX_Counties_FY22_Income_Limits!M228,IF([1]TX_Counties_FY22_Income_Limits!M228&lt;[1]WAIVER_TX_Counties_FY22!N$2,[1]WAIVER_TX_Counties_FY22!N$2,IF([1]TX_Counties_FY22_Income_Limits!M228=[1]WAIVER_TX_Counties_FY22!N$2,[1]TX_Counties_FY22_Income_Limits!M228)))</f>
        <v>65520.000000000007</v>
      </c>
      <c r="O228" s="64">
        <f>IF([1]TX_Counties_FY22_Income_Limits!N228&gt;[1]WAIVER_TX_Counties_FY22!O$2,[1]TX_Counties_FY22_Income_Limits!N228,IF([1]TX_Counties_FY22_Income_Limits!N228&lt;[1]WAIVER_TX_Counties_FY22!O$2,[1]WAIVER_TX_Counties_FY22!O$2,IF([1]TX_Counties_FY22_Income_Limits!N228=[1]WAIVER_TX_Counties_FY22!O$2,[1]TX_Counties_FY22_Income_Limits!N228)))</f>
        <v>68880.000000000015</v>
      </c>
      <c r="P228" s="64">
        <f>IF([1]TX_Counties_FY22_Income_Limits!O228&gt;[1]WAIVER_TX_Counties_FY22!P$2,[1]TX_Counties_FY22_Income_Limits!O228,IF([1]TX_Counties_FY22_Income_Limits!O228&lt;[1]WAIVER_TX_Counties_FY22!P$2,[1]WAIVER_TX_Counties_FY22!P$2,IF([1]TX_Counties_FY22_Income_Limits!O228=[1]WAIVER_TX_Counties_FY22!P$2,[1]TX_Counties_FY22_Income_Limits!O228)))</f>
        <v>72240.000000000029</v>
      </c>
      <c r="Q228" s="64">
        <f>IF([1]TX_Counties_FY22_Income_Limits!P228&gt;[1]WAIVER_TX_Counties_FY22!Q$2,[1]TX_Counties_FY22_Income_Limits!P228,IF([1]TX_Counties_FY22_Income_Limits!P228&lt;[1]WAIVER_TX_Counties_FY22!Q$2,[1]WAIVER_TX_Counties_FY22!Q$2,IF([1]TX_Counties_FY22_Income_Limits!P228=[1]WAIVER_TX_Counties_FY22!Q$2,[1]TX_Counties_FY22_Income_Limits!P228)))</f>
        <v>75600.000000000044</v>
      </c>
      <c r="R228" s="64">
        <f>IF([1]TX_Counties_FY22_Income_Limits!Q228&gt;[1]WAIVER_TX_Counties_FY22!R$2,[1]TX_Counties_FY22_Income_Limits!Q228,IF([1]TX_Counties_FY22_Income_Limits!Q228&lt;[1]WAIVER_TX_Counties_FY22!R$2,[1]WAIVER_TX_Counties_FY22!R$2,IF([1]TX_Counties_FY22_Income_Limits!Q228=[1]WAIVER_TX_Counties_FY22!R$2,[1]TX_Counties_FY22_Income_Limits!Q228)))</f>
        <v>78960.000000000058</v>
      </c>
      <c r="S228" s="64">
        <f>IF([1]TX_Counties_FY22_Income_Limits!R228&gt;[1]WAIVER_TX_Counties_FY22!S$2,[1]TX_Counties_FY22_Income_Limits!R228,IF([1]TX_Counties_FY22_Income_Limits!R228&lt;[1]WAIVER_TX_Counties_FY22!S$2,[1]WAIVER_TX_Counties_FY22!S$2,IF([1]TX_Counties_FY22_Income_Limits!R228=[1]WAIVER_TX_Counties_FY22!S$2,[1]TX_Counties_FY22_Income_Limits!R228)))</f>
        <v>82320.000000000073</v>
      </c>
      <c r="T228" s="64">
        <f>IF([1]TX_Counties_FY22_Income_Limits!S228&gt;[1]WAIVER_TX_Counties_FY22!T$2,[1]TX_Counties_FY22_Income_Limits!S228,IF([1]TX_Counties_FY22_Income_Limits!S228&lt;[1]WAIVER_TX_Counties_FY22!T$2,[1]WAIVER_TX_Counties_FY22!T$2,IF([1]TX_Counties_FY22_Income_Limits!S228=[1]WAIVER_TX_Counties_FY22!T$2,[1]TX_Counties_FY22_Income_Limits!S228)))</f>
        <v>85680.000000000087</v>
      </c>
      <c r="U228" s="64">
        <f>IF([1]TX_Counties_FY22_Income_Limits!T228&gt;[1]WAIVER_TX_Counties_FY22!U$2,[1]TX_Counties_FY22_Income_Limits!T228,IF([1]TX_Counties_FY22_Income_Limits!T228&lt;[1]WAIVER_TX_Counties_FY22!U$2,[1]WAIVER_TX_Counties_FY22!U$2,IF([1]TX_Counties_FY22_Income_Limits!T228=[1]WAIVER_TX_Counties_FY22!U$2,[1]TX_Counties_FY22_Income_Limits!T228)))</f>
        <v>89040.000000000102</v>
      </c>
      <c r="V228" s="64">
        <f>IF([1]TX_Counties_FY22_Income_Limits!U228&gt;[1]WAIVER_TX_Counties_FY22!V$2,[1]TX_Counties_FY22_Income_Limits!U228,IF([1]TX_Counties_FY22_Income_Limits!U228&lt;[1]WAIVER_TX_Counties_FY22!V$2,[1]WAIVER_TX_Counties_FY22!V$2,IF([1]TX_Counties_FY22_Income_Limits!U228=[1]WAIVER_TX_Counties_FY22!V$2,[1]TX_Counties_FY22_Income_Limits!U228)))</f>
        <v>92400.000000000116</v>
      </c>
      <c r="W228" s="64">
        <f>IF([1]TX_Counties_FY22_Income_Limits!V228&gt;[1]WAIVER_TX_Counties_FY22!W$2,[1]TX_Counties_FY22_Income_Limits!V228,IF([1]TX_Counties_FY22_Income_Limits!V228&lt;[1]WAIVER_TX_Counties_FY22!W$2,[1]WAIVER_TX_Counties_FY22!W$2,IF([1]TX_Counties_FY22_Income_Limits!V228=[1]WAIVER_TX_Counties_FY22!W$2,[1]TX_Counties_FY22_Income_Limits!V228)))</f>
        <v>95760.000000000131</v>
      </c>
      <c r="X228" s="64">
        <f>IF([1]TX_Counties_FY22_Income_Limits!W228&gt;[1]WAIVER_TX_Counties_FY22!X$2,[1]TX_Counties_FY22_Income_Limits!W228,IF([1]TX_Counties_FY22_Income_Limits!W228&lt;[1]WAIVER_TX_Counties_FY22!X$2,[1]WAIVER_TX_Counties_FY22!X$2,IF([1]TX_Counties_FY22_Income_Limits!W228=[1]WAIVER_TX_Counties_FY22!X$2,[1]TX_Counties_FY22_Income_Limits!W228)))</f>
        <v>99120.000000000146</v>
      </c>
      <c r="Y228" s="64">
        <f>IF([1]TX_Counties_FY22_Income_Limits!X228&gt;[1]WAIVER_TX_Counties_FY22!Y$2,[1]TX_Counties_FY22_Income_Limits!X228,IF([1]TX_Counties_FY22_Income_Limits!X228&lt;[1]WAIVER_TX_Counties_FY22!Y$2,[1]WAIVER_TX_Counties_FY22!Y$2,IF([1]TX_Counties_FY22_Income_Limits!X228=[1]WAIVER_TX_Counties_FY22!Y$2,[1]TX_Counties_FY22_Income_Limits!X228)))</f>
        <v>102480.00000000016</v>
      </c>
      <c r="Z228" s="64">
        <f>IF([1]TX_Counties_FY22_Income_Limits!Y228&gt;[1]WAIVER_TX_Counties_FY22!Z$2,[1]TX_Counties_FY22_Income_Limits!Y228,IF([1]TX_Counties_FY22_Income_Limits!Y228&lt;[1]WAIVER_TX_Counties_FY22!Z$2,[1]WAIVER_TX_Counties_FY22!Z$2,IF([1]TX_Counties_FY22_Income_Limits!Y228=[1]WAIVER_TX_Counties_FY22!Z$2,[1]TX_Counties_FY22_Income_Limits!Y228)))</f>
        <v>105840.00000000017</v>
      </c>
      <c r="AA228" s="64">
        <f>IF([1]TX_Counties_FY22_Income_Limits!Z228&gt;[1]WAIVER_TX_Counties_FY22!AA$2,[1]TX_Counties_FY22_Income_Limits!Z228,IF([1]TX_Counties_FY22_Income_Limits!Z228&lt;[1]WAIVER_TX_Counties_FY22!AA$2,[1]WAIVER_TX_Counties_FY22!AA$2,IF([1]TX_Counties_FY22_Income_Limits!Z228=[1]WAIVER_TX_Counties_FY22!AA$2,[1]TX_Counties_FY22_Income_Limits!Z228)))</f>
        <v>109200.00000000019</v>
      </c>
      <c r="AB228" s="64">
        <f>IF([1]TX_Counties_FY22_Income_Limits!AA228&gt;[1]WAIVER_TX_Counties_FY22!AB$2,[1]TX_Counties_FY22_Income_Limits!AA228,IF([1]TX_Counties_FY22_Income_Limits!AA228&lt;[1]WAIVER_TX_Counties_FY22!AB$2,[1]WAIVER_TX_Counties_FY22!AB$2,IF([1]TX_Counties_FY22_Income_Limits!AA228=[1]WAIVER_TX_Counties_FY22!AB$2,[1]TX_Counties_FY22_Income_Limits!AA228)))</f>
        <v>112560.0000000002</v>
      </c>
      <c r="AC228" s="64">
        <f>IF([1]TX_Counties_FY22_Income_Limits!AB228&gt;[1]WAIVER_TX_Counties_FY22!AC$2,[1]TX_Counties_FY22_Income_Limits!AB228,IF([1]TX_Counties_FY22_Income_Limits!AB228&lt;[1]WAIVER_TX_Counties_FY22!AC$2,[1]WAIVER_TX_Counties_FY22!AC$2,IF([1]TX_Counties_FY22_Income_Limits!AB228=[1]WAIVER_TX_Counties_FY22!AC$2,[1]TX_Counties_FY22_Income_Limits!AB228)))</f>
        <v>29400</v>
      </c>
      <c r="AD228" s="64">
        <f>IF([1]TX_Counties_FY22_Income_Limits!AC228&gt;[1]WAIVER_TX_Counties_FY22!AD$2,[1]TX_Counties_FY22_Income_Limits!AC228,IF([1]TX_Counties_FY22_Income_Limits!AC228&lt;[1]WAIVER_TX_Counties_FY22!AD$2,[1]WAIVER_TX_Counties_FY22!AD$2,IF([1]TX_Counties_FY22_Income_Limits!AC228=[1]WAIVER_TX_Counties_FY22!AD$2,[1]TX_Counties_FY22_Income_Limits!AC228)))</f>
        <v>33600</v>
      </c>
      <c r="AE228" s="64">
        <f>IF([1]TX_Counties_FY22_Income_Limits!AD228&gt;[1]WAIVER_TX_Counties_FY22!AE$2,[1]TX_Counties_FY22_Income_Limits!AD228,IF([1]TX_Counties_FY22_Income_Limits!AD228&lt;[1]WAIVER_TX_Counties_FY22!AE$2,[1]WAIVER_TX_Counties_FY22!AE$2,IF([1]TX_Counties_FY22_Income_Limits!AD228=[1]WAIVER_TX_Counties_FY22!AE$2,[1]TX_Counties_FY22_Income_Limits!AD228)))</f>
        <v>37800</v>
      </c>
      <c r="AF228" s="64">
        <f>IF([1]TX_Counties_FY22_Income_Limits!AE228&gt;[1]WAIVER_TX_Counties_FY22!AF$2,[1]TX_Counties_FY22_Income_Limits!AE228,IF([1]TX_Counties_FY22_Income_Limits!AE228&lt;[1]WAIVER_TX_Counties_FY22!AF$2,[1]WAIVER_TX_Counties_FY22!AF$2,IF([1]TX_Counties_FY22_Income_Limits!AE228=[1]WAIVER_TX_Counties_FY22!AF$2,[1]TX_Counties_FY22_Income_Limits!AE228)))</f>
        <v>42000</v>
      </c>
      <c r="AG228" s="64">
        <f>IF([1]TX_Counties_FY22_Income_Limits!AF228&gt;[1]WAIVER_TX_Counties_FY22!AG$2,[1]TX_Counties_FY22_Income_Limits!AF228,IF([1]TX_Counties_FY22_Income_Limits!AF228&lt;[1]WAIVER_TX_Counties_FY22!AG$2,[1]WAIVER_TX_Counties_FY22!AG$2,IF([1]TX_Counties_FY22_Income_Limits!AF228=[1]WAIVER_TX_Counties_FY22!AG$2,[1]TX_Counties_FY22_Income_Limits!AF228)))</f>
        <v>45400</v>
      </c>
      <c r="AH228" s="64">
        <f>IF([1]TX_Counties_FY22_Income_Limits!AG228&gt;[1]WAIVER_TX_Counties_FY22!AH$2,[1]TX_Counties_FY22_Income_Limits!AG228,IF([1]TX_Counties_FY22_Income_Limits!AG228&lt;[1]WAIVER_TX_Counties_FY22!AH$2,[1]WAIVER_TX_Counties_FY22!AH$2,IF([1]TX_Counties_FY22_Income_Limits!AG228=[1]WAIVER_TX_Counties_FY22!AH$2,[1]TX_Counties_FY22_Income_Limits!AG228)))</f>
        <v>48750</v>
      </c>
      <c r="AI228" s="64">
        <f>IF([1]TX_Counties_FY22_Income_Limits!AH228&gt;[1]WAIVER_TX_Counties_FY22!AI$2,[1]TX_Counties_FY22_Income_Limits!AH228,IF([1]TX_Counties_FY22_Income_Limits!AH228&lt;[1]WAIVER_TX_Counties_FY22!AI$2,[1]WAIVER_TX_Counties_FY22!AI$2,IF([1]TX_Counties_FY22_Income_Limits!AH228=[1]WAIVER_TX_Counties_FY22!AI$2,[1]TX_Counties_FY22_Income_Limits!AH228)))</f>
        <v>52100</v>
      </c>
      <c r="AJ228" s="64">
        <f>IF([1]TX_Counties_FY22_Income_Limits!AI228&gt;[1]WAIVER_TX_Counties_FY22!AJ$2,[1]TX_Counties_FY22_Income_Limits!AI228,IF([1]TX_Counties_FY22_Income_Limits!AI228&lt;[1]WAIVER_TX_Counties_FY22!AJ$2,[1]WAIVER_TX_Counties_FY22!AJ$2,IF([1]TX_Counties_FY22_Income_Limits!AI228=[1]WAIVER_TX_Counties_FY22!AJ$2,[1]TX_Counties_FY22_Income_Limits!AI228)))</f>
        <v>55450</v>
      </c>
      <c r="AK228" s="64">
        <f>IF([1]TX_Counties_FY22_Income_Limits!AJ228&gt;[1]WAIVER_TX_Counties_FY22!AK$2,[1]TX_Counties_FY22_Income_Limits!AJ228,IF([1]TX_Counties_FY22_Income_Limits!AJ228&lt;[1]WAIVER_TX_Counties_FY22!AK$2,[1]WAIVER_TX_Counties_FY22!AK$2,IF([1]TX_Counties_FY22_Income_Limits!AJ228=[1]WAIVER_TX_Counties_FY22!AK$2,[1]TX_Counties_FY22_Income_Limits!AJ228)))</f>
        <v>58799.999999999993</v>
      </c>
      <c r="AL228" s="64">
        <f>IF([1]TX_Counties_FY22_Income_Limits!AK228&gt;[1]WAIVER_TX_Counties_FY22!AL$2,[1]TX_Counties_FY22_Income_Limits!AK228,IF([1]TX_Counties_FY22_Income_Limits!AK228&lt;[1]WAIVER_TX_Counties_FY22!AL$2,[1]WAIVER_TX_Counties_FY22!AL$2,IF([1]TX_Counties_FY22_Income_Limits!AK228=[1]WAIVER_TX_Counties_FY22!AL$2,[1]TX_Counties_FY22_Income_Limits!AK228)))</f>
        <v>62160</v>
      </c>
      <c r="AM228" s="64">
        <f>IF([1]TX_Counties_FY22_Income_Limits!AL228&gt;[1]WAIVER_TX_Counties_FY22!AM$2,[1]TX_Counties_FY22_Income_Limits!AL228,IF([1]TX_Counties_FY22_Income_Limits!AL228&lt;[1]WAIVER_TX_Counties_FY22!AM$2,[1]WAIVER_TX_Counties_FY22!AM$2,IF([1]TX_Counties_FY22_Income_Limits!AL228=[1]WAIVER_TX_Counties_FY22!AM$2,[1]TX_Counties_FY22_Income_Limits!AL228)))</f>
        <v>65520.000000000007</v>
      </c>
      <c r="AN228" s="64">
        <f>IF([1]TX_Counties_FY22_Income_Limits!AM228&gt;[1]WAIVER_TX_Counties_FY22!AN$2,[1]TX_Counties_FY22_Income_Limits!AM228,IF([1]TX_Counties_FY22_Income_Limits!AM228&lt;[1]WAIVER_TX_Counties_FY22!AN$2,[1]WAIVER_TX_Counties_FY22!AN$2,IF([1]TX_Counties_FY22_Income_Limits!AM228=[1]WAIVER_TX_Counties_FY22!AN$2,[1]TX_Counties_FY22_Income_Limits!AM228)))</f>
        <v>68880.000000000015</v>
      </c>
      <c r="AO228" s="64">
        <f>IF([1]TX_Counties_FY22_Income_Limits!AN228&gt;[1]WAIVER_TX_Counties_FY22!AO$2,[1]TX_Counties_FY22_Income_Limits!AN228,IF([1]TX_Counties_FY22_Income_Limits!AN228&lt;[1]WAIVER_TX_Counties_FY22!AO$2,[1]WAIVER_TX_Counties_FY22!AO$2,IF([1]TX_Counties_FY22_Income_Limits!AN228=[1]WAIVER_TX_Counties_FY22!AO$2,[1]TX_Counties_FY22_Income_Limits!AN228)))</f>
        <v>72240.000000000029</v>
      </c>
      <c r="AP228" s="64">
        <f>IF([1]TX_Counties_FY22_Income_Limits!AO228&gt;[1]WAIVER_TX_Counties_FY22!AP$2,[1]TX_Counties_FY22_Income_Limits!AO228,IF([1]TX_Counties_FY22_Income_Limits!AO228&lt;[1]WAIVER_TX_Counties_FY22!AP$2,[1]WAIVER_TX_Counties_FY22!AP$2,IF([1]TX_Counties_FY22_Income_Limits!AO228=[1]WAIVER_TX_Counties_FY22!AP$2,[1]TX_Counties_FY22_Income_Limits!AO228)))</f>
        <v>75600.000000000044</v>
      </c>
      <c r="AQ228" s="64">
        <f>IF([1]TX_Counties_FY22_Income_Limits!AP228&gt;[1]WAIVER_TX_Counties_FY22!AQ$2,[1]TX_Counties_FY22_Income_Limits!AP228,IF([1]TX_Counties_FY22_Income_Limits!AP228&lt;[1]WAIVER_TX_Counties_FY22!AQ$2,[1]WAIVER_TX_Counties_FY22!AQ$2,IF([1]TX_Counties_FY22_Income_Limits!AP228=[1]WAIVER_TX_Counties_FY22!AQ$2,[1]TX_Counties_FY22_Income_Limits!AP228)))</f>
        <v>78960.000000000058</v>
      </c>
      <c r="AR228" s="64">
        <f>IF([1]TX_Counties_FY22_Income_Limits!AQ228&gt;[1]WAIVER_TX_Counties_FY22!AR$2,[1]TX_Counties_FY22_Income_Limits!AQ228,IF([1]TX_Counties_FY22_Income_Limits!AQ228&lt;[1]WAIVER_TX_Counties_FY22!AR$2,[1]WAIVER_TX_Counties_FY22!AR$2,IF([1]TX_Counties_FY22_Income_Limits!AQ228=[1]WAIVER_TX_Counties_FY22!AR$2,[1]TX_Counties_FY22_Income_Limits!AQ228)))</f>
        <v>82320.000000000073</v>
      </c>
      <c r="AS228" s="64">
        <f>IF([1]TX_Counties_FY22_Income_Limits!AR228&gt;[1]WAIVER_TX_Counties_FY22!AS$2,[1]TX_Counties_FY22_Income_Limits!AR228,IF([1]TX_Counties_FY22_Income_Limits!AR228&lt;[1]WAIVER_TX_Counties_FY22!AS$2,[1]WAIVER_TX_Counties_FY22!AS$2,IF([1]TX_Counties_FY22_Income_Limits!AR228=[1]WAIVER_TX_Counties_FY22!AS$2,[1]TX_Counties_FY22_Income_Limits!AR228)))</f>
        <v>85680.000000000087</v>
      </c>
      <c r="AT228" s="64">
        <f>IF([1]TX_Counties_FY22_Income_Limits!AS228&gt;[1]WAIVER_TX_Counties_FY22!AT$2,[1]TX_Counties_FY22_Income_Limits!AS228,IF([1]TX_Counties_FY22_Income_Limits!AS228&lt;[1]WAIVER_TX_Counties_FY22!AT$2,[1]WAIVER_TX_Counties_FY22!AT$2,IF([1]TX_Counties_FY22_Income_Limits!AS228=[1]WAIVER_TX_Counties_FY22!AT$2,[1]TX_Counties_FY22_Income_Limits!AS228)))</f>
        <v>89040.000000000102</v>
      </c>
      <c r="AU228" s="64">
        <f>IF([1]TX_Counties_FY22_Income_Limits!AT228&gt;[1]WAIVER_TX_Counties_FY22!AU$2,[1]TX_Counties_FY22_Income_Limits!AT228,IF([1]TX_Counties_FY22_Income_Limits!AT228&lt;[1]WAIVER_TX_Counties_FY22!AU$2,[1]WAIVER_TX_Counties_FY22!AU$2,IF([1]TX_Counties_FY22_Income_Limits!AT228=[1]WAIVER_TX_Counties_FY22!AU$2,[1]TX_Counties_FY22_Income_Limits!AT228)))</f>
        <v>92400.000000000116</v>
      </c>
      <c r="AV228" s="64">
        <f>IF([1]TX_Counties_FY22_Income_Limits!AU228&gt;[1]WAIVER_TX_Counties_FY22!AV$2,[1]TX_Counties_FY22_Income_Limits!AU228,IF([1]TX_Counties_FY22_Income_Limits!AU228&lt;[1]WAIVER_TX_Counties_FY22!AV$2,[1]WAIVER_TX_Counties_FY22!AV$2,IF([1]TX_Counties_FY22_Income_Limits!AU228=[1]WAIVER_TX_Counties_FY22!AV$2,[1]TX_Counties_FY22_Income_Limits!AU228)))</f>
        <v>95760.000000000131</v>
      </c>
      <c r="AW228" s="64">
        <f>IF([1]TX_Counties_FY22_Income_Limits!AV228&gt;[1]WAIVER_TX_Counties_FY22!AW$2,[1]TX_Counties_FY22_Income_Limits!AV228,IF([1]TX_Counties_FY22_Income_Limits!AV228&lt;[1]WAIVER_TX_Counties_FY22!AW$2,[1]WAIVER_TX_Counties_FY22!AW$2,IF([1]TX_Counties_FY22_Income_Limits!AV228=[1]WAIVER_TX_Counties_FY22!AW$2,[1]TX_Counties_FY22_Income_Limits!AV228)))</f>
        <v>99120.000000000146</v>
      </c>
      <c r="AX228" s="64">
        <f>IF([1]TX_Counties_FY22_Income_Limits!AW228&gt;[1]WAIVER_TX_Counties_FY22!AX$2,[1]TX_Counties_FY22_Income_Limits!AW228,IF([1]TX_Counties_FY22_Income_Limits!AW228&lt;[1]WAIVER_TX_Counties_FY22!AX$2,[1]WAIVER_TX_Counties_FY22!AX$2,IF([1]TX_Counties_FY22_Income_Limits!AW228=[1]WAIVER_TX_Counties_FY22!AX$2,[1]TX_Counties_FY22_Income_Limits!AW228)))</f>
        <v>102480.00000000016</v>
      </c>
      <c r="AY228" s="64">
        <f>IF([1]TX_Counties_FY22_Income_Limits!AX228&gt;[1]WAIVER_TX_Counties_FY22!AY$2,[1]TX_Counties_FY22_Income_Limits!AX228,IF([1]TX_Counties_FY22_Income_Limits!AX228&lt;[1]WAIVER_TX_Counties_FY22!AY$2,[1]WAIVER_TX_Counties_FY22!AY$2,IF([1]TX_Counties_FY22_Income_Limits!AX228=[1]WAIVER_TX_Counties_FY22!AY$2,[1]TX_Counties_FY22_Income_Limits!AX228)))</f>
        <v>105840.00000000017</v>
      </c>
      <c r="AZ228" s="64">
        <f>IF([1]TX_Counties_FY22_Income_Limits!AY228&gt;[1]WAIVER_TX_Counties_FY22!AZ$2,[1]TX_Counties_FY22_Income_Limits!AY228,IF([1]TX_Counties_FY22_Income_Limits!AY228&lt;[1]WAIVER_TX_Counties_FY22!AZ$2,[1]WAIVER_TX_Counties_FY22!AZ$2,IF([1]TX_Counties_FY22_Income_Limits!AY228=[1]WAIVER_TX_Counties_FY22!AZ$2,[1]TX_Counties_FY22_Income_Limits!AY228)))</f>
        <v>109200.00000000019</v>
      </c>
      <c r="BA228" s="64">
        <f>IF([1]TX_Counties_FY22_Income_Limits!AZ228&gt;[1]WAIVER_TX_Counties_FY22!BA$2,[1]TX_Counties_FY22_Income_Limits!AZ228,IF([1]TX_Counties_FY22_Income_Limits!AZ228&lt;[1]WAIVER_TX_Counties_FY22!BA$2,[1]WAIVER_TX_Counties_FY22!BA$2,IF([1]TX_Counties_FY22_Income_Limits!AZ228=[1]WAIVER_TX_Counties_FY22!BA$2,[1]TX_Counties_FY22_Income_Limits!AZ228)))</f>
        <v>112560.0000000002</v>
      </c>
      <c r="BB228" s="64">
        <f>IF([1]TX_Counties_FY22_Income_Limits!BA228&gt;[1]WAIVER_TX_Counties_FY22!BB$2,[1]TX_Counties_FY22_Income_Limits!BA228,IF([1]TX_Counties_FY22_Income_Limits!BA228&lt;[1]WAIVER_TX_Counties_FY22!BB$2,[1]WAIVER_TX_Counties_FY22!BB$2,IF([1]TX_Counties_FY22_Income_Limits!BA228=[1]WAIVER_TX_Counties_FY22!BB$2,[1]TX_Counties_FY22_Income_Limits!BA228)))</f>
        <v>47050</v>
      </c>
      <c r="BC228" s="64">
        <f>IF([1]TX_Counties_FY22_Income_Limits!BB228&gt;[1]WAIVER_TX_Counties_FY22!BC$2,[1]TX_Counties_FY22_Income_Limits!BB228,IF([1]TX_Counties_FY22_Income_Limits!BB228&lt;[1]WAIVER_TX_Counties_FY22!BC$2,[1]WAIVER_TX_Counties_FY22!BC$2,IF([1]TX_Counties_FY22_Income_Limits!BB228=[1]WAIVER_TX_Counties_FY22!BC$2,[1]TX_Counties_FY22_Income_Limits!BB228)))</f>
        <v>53800</v>
      </c>
      <c r="BD228" s="64">
        <f>IF([1]TX_Counties_FY22_Income_Limits!BC228&gt;[1]WAIVER_TX_Counties_FY22!BD$2,[1]TX_Counties_FY22_Income_Limits!BC228,IF([1]TX_Counties_FY22_Income_Limits!BC228&lt;[1]WAIVER_TX_Counties_FY22!BD$2,[1]WAIVER_TX_Counties_FY22!BD$2,IF([1]TX_Counties_FY22_Income_Limits!BC228=[1]WAIVER_TX_Counties_FY22!BD$2,[1]TX_Counties_FY22_Income_Limits!BC228)))</f>
        <v>60500</v>
      </c>
      <c r="BE228" s="64">
        <f>IF([1]TX_Counties_FY22_Income_Limits!BD228&gt;[1]WAIVER_TX_Counties_FY22!BE$2,[1]TX_Counties_FY22_Income_Limits!BD228,IF([1]TX_Counties_FY22_Income_Limits!BD228&lt;[1]WAIVER_TX_Counties_FY22!BE$2,[1]WAIVER_TX_Counties_FY22!BE$2,IF([1]TX_Counties_FY22_Income_Limits!BD228=[1]WAIVER_TX_Counties_FY22!BE$2,[1]TX_Counties_FY22_Income_Limits!BD228)))</f>
        <v>67250</v>
      </c>
      <c r="BF228" s="64">
        <f>IF([1]TX_Counties_FY22_Income_Limits!BE228&gt;[1]WAIVER_TX_Counties_FY22!BF$2,[1]TX_Counties_FY22_Income_Limits!BE228,IF([1]TX_Counties_FY22_Income_Limits!BE228&lt;[1]WAIVER_TX_Counties_FY22!BF$2,[1]WAIVER_TX_Counties_FY22!BF$2,IF([1]TX_Counties_FY22_Income_Limits!BE228=[1]WAIVER_TX_Counties_FY22!BF$2,[1]TX_Counties_FY22_Income_Limits!BE228)))</f>
        <v>72650</v>
      </c>
      <c r="BG228" s="64">
        <f>IF([1]TX_Counties_FY22_Income_Limits!BF228&gt;[1]WAIVER_TX_Counties_FY22!BG$2,[1]TX_Counties_FY22_Income_Limits!BF228,IF([1]TX_Counties_FY22_Income_Limits!BF228&lt;[1]WAIVER_TX_Counties_FY22!BG$2,[1]WAIVER_TX_Counties_FY22!BG$2,IF([1]TX_Counties_FY22_Income_Limits!BF228=[1]WAIVER_TX_Counties_FY22!BG$2,[1]TX_Counties_FY22_Income_Limits!BF228)))</f>
        <v>78000</v>
      </c>
      <c r="BH228" s="64">
        <f>IF([1]TX_Counties_FY22_Income_Limits!BG228&gt;[1]WAIVER_TX_Counties_FY22!BH$2,[1]TX_Counties_FY22_Income_Limits!BG228,IF([1]TX_Counties_FY22_Income_Limits!BG228&lt;[1]WAIVER_TX_Counties_FY22!BH$2,[1]WAIVER_TX_Counties_FY22!BH$2,IF([1]TX_Counties_FY22_Income_Limits!BG228=[1]WAIVER_TX_Counties_FY22!BH$2,[1]TX_Counties_FY22_Income_Limits!BG228)))</f>
        <v>83400</v>
      </c>
      <c r="BI228" s="64">
        <f>IF([1]TX_Counties_FY22_Income_Limits!BH228&gt;[1]WAIVER_TX_Counties_FY22!BI$2,[1]TX_Counties_FY22_Income_Limits!BH228,IF([1]TX_Counties_FY22_Income_Limits!BH228&lt;[1]WAIVER_TX_Counties_FY22!BI$2,[1]WAIVER_TX_Counties_FY22!BI$2,IF([1]TX_Counties_FY22_Income_Limits!BH228=[1]WAIVER_TX_Counties_FY22!BI$2,[1]TX_Counties_FY22_Income_Limits!BH228)))</f>
        <v>88750</v>
      </c>
      <c r="BJ228" s="64">
        <f>IF([1]TX_Counties_FY22_Income_Limits!BI228&gt;[1]WAIVER_TX_Counties_FY22!BJ$2,[1]TX_Counties_FY22_Income_Limits!BI228,IF([1]TX_Counties_FY22_Income_Limits!BI228&lt;[1]WAIVER_TX_Counties_FY22!BJ$2,[1]WAIVER_TX_Counties_FY22!BJ$2,IF([1]TX_Counties_FY22_Income_Limits!BI228=[1]WAIVER_TX_Counties_FY22!BJ$2,[1]TX_Counties_FY22_Income_Limits!BI228)))</f>
        <v>94150</v>
      </c>
      <c r="BK228" s="64">
        <f>IF([1]TX_Counties_FY22_Income_Limits!BJ228&gt;[1]WAIVER_TX_Counties_FY22!BK$2,[1]TX_Counties_FY22_Income_Limits!BJ228,IF([1]TX_Counties_FY22_Income_Limits!BJ228&lt;[1]WAIVER_TX_Counties_FY22!BK$2,[1]WAIVER_TX_Counties_FY22!BK$2,IF([1]TX_Counties_FY22_Income_Limits!BJ228=[1]WAIVER_TX_Counties_FY22!BK$2,[1]TX_Counties_FY22_Income_Limits!BJ228)))</f>
        <v>99530</v>
      </c>
      <c r="BL228" s="64">
        <f>IF([1]TX_Counties_FY22_Income_Limits!BK228&gt;[1]WAIVER_TX_Counties_FY22!BL$2,[1]TX_Counties_FY22_Income_Limits!BK228,IF([1]TX_Counties_FY22_Income_Limits!BK228&lt;[1]WAIVER_TX_Counties_FY22!BL$2,[1]WAIVER_TX_Counties_FY22!BL$2,IF([1]TX_Counties_FY22_Income_Limits!BK228=[1]WAIVER_TX_Counties_FY22!BL$2,[1]TX_Counties_FY22_Income_Limits!BK228)))</f>
        <v>104910</v>
      </c>
      <c r="BM228" s="64">
        <f>IF([1]TX_Counties_FY22_Income_Limits!BL228&gt;[1]WAIVER_TX_Counties_FY22!BM$2,[1]TX_Counties_FY22_Income_Limits!BL228,IF([1]TX_Counties_FY22_Income_Limits!BL228&lt;[1]WAIVER_TX_Counties_FY22!BM$2,[1]WAIVER_TX_Counties_FY22!BM$2,IF([1]TX_Counties_FY22_Income_Limits!BL228=[1]WAIVER_TX_Counties_FY22!BM$2,[1]TX_Counties_FY22_Income_Limits!BL228)))</f>
        <v>110290</v>
      </c>
      <c r="BN228" s="64">
        <f>IF([1]TX_Counties_FY22_Income_Limits!BM228&gt;[1]WAIVER_TX_Counties_FY22!BN$2,[1]TX_Counties_FY22_Income_Limits!BM228,IF([1]TX_Counties_FY22_Income_Limits!BM228&lt;[1]WAIVER_TX_Counties_FY22!BN$2,[1]WAIVER_TX_Counties_FY22!BN$2,IF([1]TX_Counties_FY22_Income_Limits!BM228=[1]WAIVER_TX_Counties_FY22!BN$2,[1]TX_Counties_FY22_Income_Limits!BM228)))</f>
        <v>115670</v>
      </c>
      <c r="BO228" s="64">
        <f>IF([1]TX_Counties_FY22_Income_Limits!BN228&gt;[1]WAIVER_TX_Counties_FY22!BO$2,[1]TX_Counties_FY22_Income_Limits!BN228,IF([1]TX_Counties_FY22_Income_Limits!BN228&lt;[1]WAIVER_TX_Counties_FY22!BO$2,[1]WAIVER_TX_Counties_FY22!BO$2,IF([1]TX_Counties_FY22_Income_Limits!BN228=[1]WAIVER_TX_Counties_FY22!BO$2,[1]TX_Counties_FY22_Income_Limits!BN228)))</f>
        <v>121050</v>
      </c>
      <c r="BP228" s="64">
        <f>IF([1]TX_Counties_FY22_Income_Limits!BO228&gt;[1]WAIVER_TX_Counties_FY22!BP$2,[1]TX_Counties_FY22_Income_Limits!BO228,IF([1]TX_Counties_FY22_Income_Limits!BO228&lt;[1]WAIVER_TX_Counties_FY22!BP$2,[1]WAIVER_TX_Counties_FY22!BP$2,IF([1]TX_Counties_FY22_Income_Limits!BO228=[1]WAIVER_TX_Counties_FY22!BP$2,[1]TX_Counties_FY22_Income_Limits!BO228)))</f>
        <v>126430</v>
      </c>
      <c r="BQ228" s="64">
        <f>IF([1]TX_Counties_FY22_Income_Limits!BP228&gt;[1]WAIVER_TX_Counties_FY22!BQ$2,[1]TX_Counties_FY22_Income_Limits!BP228,IF([1]TX_Counties_FY22_Income_Limits!BP228&lt;[1]WAIVER_TX_Counties_FY22!BQ$2,[1]WAIVER_TX_Counties_FY22!BQ$2,IF([1]TX_Counties_FY22_Income_Limits!BP228=[1]WAIVER_TX_Counties_FY22!BQ$2,[1]TX_Counties_FY22_Income_Limits!BP228)))</f>
        <v>131810</v>
      </c>
      <c r="BR228" s="64">
        <f>IF([1]TX_Counties_FY22_Income_Limits!BQ228&gt;[1]WAIVER_TX_Counties_FY22!BR$2,[1]TX_Counties_FY22_Income_Limits!BQ228,IF([1]TX_Counties_FY22_Income_Limits!BQ228&lt;[1]WAIVER_TX_Counties_FY22!BR$2,[1]WAIVER_TX_Counties_FY22!BR$2,IF([1]TX_Counties_FY22_Income_Limits!BQ228=[1]WAIVER_TX_Counties_FY22!BR$2,[1]TX_Counties_FY22_Income_Limits!BQ228)))</f>
        <v>137190</v>
      </c>
      <c r="BS228" s="64">
        <f>IF([1]TX_Counties_FY22_Income_Limits!BR228&gt;[1]WAIVER_TX_Counties_FY22!BS$2,[1]TX_Counties_FY22_Income_Limits!BR228,IF([1]TX_Counties_FY22_Income_Limits!BR228&lt;[1]WAIVER_TX_Counties_FY22!BS$2,[1]WAIVER_TX_Counties_FY22!BS$2,IF([1]TX_Counties_FY22_Income_Limits!BR228=[1]WAIVER_TX_Counties_FY22!BS$2,[1]TX_Counties_FY22_Income_Limits!BR228)))</f>
        <v>142570</v>
      </c>
      <c r="BT228" s="64">
        <f>IF([1]TX_Counties_FY22_Income_Limits!BS228&gt;[1]WAIVER_TX_Counties_FY22!BT$2,[1]TX_Counties_FY22_Income_Limits!BS228,IF([1]TX_Counties_FY22_Income_Limits!BS228&lt;[1]WAIVER_TX_Counties_FY22!BT$2,[1]WAIVER_TX_Counties_FY22!BT$2,IF([1]TX_Counties_FY22_Income_Limits!BS228=[1]WAIVER_TX_Counties_FY22!BT$2,[1]TX_Counties_FY22_Income_Limits!BS228)))</f>
        <v>147950</v>
      </c>
      <c r="BU228" s="64">
        <f>IF([1]TX_Counties_FY22_Income_Limits!BT228&gt;[1]WAIVER_TX_Counties_FY22!BU$2,[1]TX_Counties_FY22_Income_Limits!BT228,IF([1]TX_Counties_FY22_Income_Limits!BT228&lt;[1]WAIVER_TX_Counties_FY22!BU$2,[1]WAIVER_TX_Counties_FY22!BU$2,IF([1]TX_Counties_FY22_Income_Limits!BT228=[1]WAIVER_TX_Counties_FY22!BU$2,[1]TX_Counties_FY22_Income_Limits!BT228)))</f>
        <v>153330</v>
      </c>
      <c r="BV228" s="64">
        <f>IF([1]TX_Counties_FY22_Income_Limits!BU228&gt;[1]WAIVER_TX_Counties_FY22!BV$2,[1]TX_Counties_FY22_Income_Limits!BU228,IF([1]TX_Counties_FY22_Income_Limits!BU228&lt;[1]WAIVER_TX_Counties_FY22!BV$2,[1]WAIVER_TX_Counties_FY22!BV$2,IF([1]TX_Counties_FY22_Income_Limits!BU228=[1]WAIVER_TX_Counties_FY22!BV$2,[1]TX_Counties_FY22_Income_Limits!BU228)))</f>
        <v>158710</v>
      </c>
      <c r="BW228" s="64">
        <f>IF([1]TX_Counties_FY22_Income_Limits!BV228&gt;[1]WAIVER_TX_Counties_FY22!BW$2,[1]TX_Counties_FY22_Income_Limits!BV228,IF([1]TX_Counties_FY22_Income_Limits!BV228&lt;[1]WAIVER_TX_Counties_FY22!BW$2,[1]WAIVER_TX_Counties_FY22!BW$2,IF([1]TX_Counties_FY22_Income_Limits!BV228=[1]WAIVER_TX_Counties_FY22!BW$2,[1]TX_Counties_FY22_Income_Limits!BV228)))</f>
        <v>164090</v>
      </c>
      <c r="BX228" s="64">
        <f>IF([1]TX_Counties_FY22_Income_Limits!BW228&gt;[1]WAIVER_TX_Counties_FY22!BX$2,[1]TX_Counties_FY22_Income_Limits!BW228,IF([1]TX_Counties_FY22_Income_Limits!BW228&lt;[1]WAIVER_TX_Counties_FY22!BX$2,[1]WAIVER_TX_Counties_FY22!BX$2,IF([1]TX_Counties_FY22_Income_Limits!BW228=[1]WAIVER_TX_Counties_FY22!BX$2,[1]TX_Counties_FY22_Income_Limits!BW228)))</f>
        <v>169470</v>
      </c>
      <c r="BY228" s="64">
        <f>IF([1]TX_Counties_FY22_Income_Limits!BX228&gt;[1]WAIVER_TX_Counties_FY22!BY$2,[1]TX_Counties_FY22_Income_Limits!BX228,IF([1]TX_Counties_FY22_Income_Limits!BX228&lt;[1]WAIVER_TX_Counties_FY22!BY$2,[1]WAIVER_TX_Counties_FY22!BY$2,IF([1]TX_Counties_FY22_Income_Limits!BX228=[1]WAIVER_TX_Counties_FY22!BY$2,[1]TX_Counties_FY22_Income_Limits!BX228)))</f>
        <v>174850</v>
      </c>
      <c r="BZ228" s="64">
        <f>IF([1]TX_Counties_FY22_Income_Limits!BY228&gt;[1]WAIVER_TX_Counties_FY22!BZ$2,[1]TX_Counties_FY22_Income_Limits!BY228,IF([1]TX_Counties_FY22_Income_Limits!BY228&lt;[1]WAIVER_TX_Counties_FY22!BZ$2,[1]WAIVER_TX_Counties_FY22!BZ$2,IF([1]TX_Counties_FY22_Income_Limits!BY228=[1]WAIVER_TX_Counties_FY22!BZ$2,[1]TX_Counties_FY22_Income_Limits!BY228)))</f>
        <v>180230</v>
      </c>
      <c r="CA228" s="64">
        <f>IF([1]TX_Counties_FY22_Income_Limits!BZ228&gt;[1]WAIVER_TX_Counties_FY22!CA$2,[1]TX_Counties_FY22_Income_Limits!BZ228,IF([1]TX_Counties_FY22_Income_Limits!BZ228&lt;[1]WAIVER_TX_Counties_FY22!CA$2,[1]WAIVER_TX_Counties_FY22!CA$2,IF([1]TX_Counties_FY22_Income_Limits!BZ228=[1]WAIVER_TX_Counties_FY22!CA$2,[1]TX_Counties_FY22_Income_Limits!BZ228)))</f>
        <v>60829.999999999993</v>
      </c>
      <c r="CB228" s="64">
        <f>IF([1]TX_Counties_FY22_Income_Limits!CA228&gt;[1]WAIVER_TX_Counties_FY22!CB$2,[1]TX_Counties_FY22_Income_Limits!CA228,IF([1]TX_Counties_FY22_Income_Limits!CA228&lt;[1]WAIVER_TX_Counties_FY22!CB$2,[1]WAIVER_TX_Counties_FY22!CB$2,IF([1]TX_Counties_FY22_Income_Limits!CA228=[1]WAIVER_TX_Counties_FY22!CB$2,[1]TX_Counties_FY22_Income_Limits!CA228)))</f>
        <v>69520</v>
      </c>
      <c r="CC228" s="64">
        <f>IF([1]TX_Counties_FY22_Income_Limits!CB228&gt;[1]WAIVER_TX_Counties_FY22!CC$2,[1]TX_Counties_FY22_Income_Limits!CB228,IF([1]TX_Counties_FY22_Income_Limits!CB228&lt;[1]WAIVER_TX_Counties_FY22!CC$2,[1]WAIVER_TX_Counties_FY22!CC$2,IF([1]TX_Counties_FY22_Income_Limits!CB228=[1]WAIVER_TX_Counties_FY22!CC$2,[1]TX_Counties_FY22_Income_Limits!CB228)))</f>
        <v>78210</v>
      </c>
      <c r="CD228" s="64">
        <f>IF([1]TX_Counties_FY22_Income_Limits!CC228&gt;[1]WAIVER_TX_Counties_FY22!CD$2,[1]TX_Counties_FY22_Income_Limits!CC228,IF([1]TX_Counties_FY22_Income_Limits!CC228&lt;[1]WAIVER_TX_Counties_FY22!CD$2,[1]WAIVER_TX_Counties_FY22!CD$2,IF([1]TX_Counties_FY22_Income_Limits!CC228=[1]WAIVER_TX_Counties_FY22!CD$2,[1]TX_Counties_FY22_Income_Limits!CC228)))</f>
        <v>86900</v>
      </c>
      <c r="CE228" s="64">
        <f>IF([1]TX_Counties_FY22_Income_Limits!CD228&gt;[1]WAIVER_TX_Counties_FY22!CE$2,[1]TX_Counties_FY22_Income_Limits!CD228,IF([1]TX_Counties_FY22_Income_Limits!CD228&lt;[1]WAIVER_TX_Counties_FY22!CE$2,[1]WAIVER_TX_Counties_FY22!CE$2,IF([1]TX_Counties_FY22_Income_Limits!CD228=[1]WAIVER_TX_Counties_FY22!CE$2,[1]TX_Counties_FY22_Income_Limits!CD228)))</f>
        <v>93852</v>
      </c>
      <c r="CF228" s="64">
        <f>IF([1]TX_Counties_FY22_Income_Limits!CE228&gt;[1]WAIVER_TX_Counties_FY22!CF$2,[1]TX_Counties_FY22_Income_Limits!CE228,IF([1]TX_Counties_FY22_Income_Limits!CE228&lt;[1]WAIVER_TX_Counties_FY22!CF$2,[1]WAIVER_TX_Counties_FY22!CF$2,IF([1]TX_Counties_FY22_Income_Limits!CE228=[1]WAIVER_TX_Counties_FY22!CF$2,[1]TX_Counties_FY22_Income_Limits!CE228)))</f>
        <v>100804</v>
      </c>
      <c r="CG228" s="64">
        <f>IF([1]TX_Counties_FY22_Income_Limits!CF228&gt;[1]WAIVER_TX_Counties_FY22!CG$2,[1]TX_Counties_FY22_Income_Limits!CF228,IF([1]TX_Counties_FY22_Income_Limits!CF228&lt;[1]WAIVER_TX_Counties_FY22!CG$2,[1]WAIVER_TX_Counties_FY22!CG$2,IF([1]TX_Counties_FY22_Income_Limits!CF228=[1]WAIVER_TX_Counties_FY22!CG$2,[1]TX_Counties_FY22_Income_Limits!CF228)))</f>
        <v>107756</v>
      </c>
      <c r="CH228" s="64">
        <f>IF([1]TX_Counties_FY22_Income_Limits!CG228&gt;[1]WAIVER_TX_Counties_FY22!CH$2,[1]TX_Counties_FY22_Income_Limits!CG228,IF([1]TX_Counties_FY22_Income_Limits!CG228&lt;[1]WAIVER_TX_Counties_FY22!CH$2,[1]WAIVER_TX_Counties_FY22!CH$2,IF([1]TX_Counties_FY22_Income_Limits!CG228=[1]WAIVER_TX_Counties_FY22!CH$2,[1]TX_Counties_FY22_Income_Limits!CG228)))</f>
        <v>114708</v>
      </c>
      <c r="CI228" s="64">
        <f>IF([1]TX_Counties_FY22_Income_Limits!CH228&gt;[1]WAIVER_TX_Counties_FY22!CI$2,[1]TX_Counties_FY22_Income_Limits!CH228,IF([1]TX_Counties_FY22_Income_Limits!CH228&lt;[1]WAIVER_TX_Counties_FY22!CI$2,[1]WAIVER_TX_Counties_FY22!CI$2,IF([1]TX_Counties_FY22_Income_Limits!CH228=[1]WAIVER_TX_Counties_FY22!CI$2,[1]TX_Counties_FY22_Income_Limits!CH228)))</f>
        <v>121659.99999999999</v>
      </c>
      <c r="CJ228" s="64">
        <f>IF([1]TX_Counties_FY22_Income_Limits!CI228&gt;[1]WAIVER_TX_Counties_FY22!CJ$2,[1]TX_Counties_FY22_Income_Limits!CI228,IF([1]TX_Counties_FY22_Income_Limits!CI228&lt;[1]WAIVER_TX_Counties_FY22!CJ$2,[1]WAIVER_TX_Counties_FY22!CJ$2,IF([1]TX_Counties_FY22_Income_Limits!CI228=[1]WAIVER_TX_Counties_FY22!CJ$2,[1]TX_Counties_FY22_Income_Limits!CI228)))</f>
        <v>128612</v>
      </c>
      <c r="CK228" s="64">
        <f>IF([1]TX_Counties_FY22_Income_Limits!CJ228&gt;[1]WAIVER_TX_Counties_FY22!CK$2,[1]TX_Counties_FY22_Income_Limits!CJ228,IF([1]TX_Counties_FY22_Income_Limits!CJ228&lt;[1]WAIVER_TX_Counties_FY22!CK$2,[1]WAIVER_TX_Counties_FY22!CK$2,IF([1]TX_Counties_FY22_Income_Limits!CJ228=[1]WAIVER_TX_Counties_FY22!CK$2,[1]TX_Counties_FY22_Income_Limits!CJ228)))</f>
        <v>135564</v>
      </c>
      <c r="CL228" s="64">
        <f>IF([1]TX_Counties_FY22_Income_Limits!CK228&gt;[1]WAIVER_TX_Counties_FY22!CL$2,[1]TX_Counties_FY22_Income_Limits!CK228,IF([1]TX_Counties_FY22_Income_Limits!CK228&lt;[1]WAIVER_TX_Counties_FY22!CL$2,[1]WAIVER_TX_Counties_FY22!CL$2,IF([1]TX_Counties_FY22_Income_Limits!CK228=[1]WAIVER_TX_Counties_FY22!CL$2,[1]TX_Counties_FY22_Income_Limits!CK228)))</f>
        <v>142516</v>
      </c>
      <c r="CM228" s="64">
        <f>IF([1]TX_Counties_FY22_Income_Limits!CL228&gt;[1]WAIVER_TX_Counties_FY22!CM$2,[1]TX_Counties_FY22_Income_Limits!CL228,IF([1]TX_Counties_FY22_Income_Limits!CL228&lt;[1]WAIVER_TX_Counties_FY22!CM$2,[1]WAIVER_TX_Counties_FY22!CM$2,IF([1]TX_Counties_FY22_Income_Limits!CL228=[1]WAIVER_TX_Counties_FY22!CM$2,[1]TX_Counties_FY22_Income_Limits!CL228)))</f>
        <v>149468</v>
      </c>
      <c r="CN228" s="64">
        <f>IF([1]TX_Counties_FY22_Income_Limits!CM228&gt;[1]WAIVER_TX_Counties_FY22!CN$2,[1]TX_Counties_FY22_Income_Limits!CM228,IF([1]TX_Counties_FY22_Income_Limits!CM228&lt;[1]WAIVER_TX_Counties_FY22!CN$2,[1]WAIVER_TX_Counties_FY22!CN$2,IF([1]TX_Counties_FY22_Income_Limits!CM228=[1]WAIVER_TX_Counties_FY22!CN$2,[1]TX_Counties_FY22_Income_Limits!CM228)))</f>
        <v>156420</v>
      </c>
      <c r="CO228" s="64">
        <f>IF([1]TX_Counties_FY22_Income_Limits!CN228&gt;[1]WAIVER_TX_Counties_FY22!CO$2,[1]TX_Counties_FY22_Income_Limits!CN228,IF([1]TX_Counties_FY22_Income_Limits!CN228&lt;[1]WAIVER_TX_Counties_FY22!CO$2,[1]WAIVER_TX_Counties_FY22!CO$2,IF([1]TX_Counties_FY22_Income_Limits!CN228=[1]WAIVER_TX_Counties_FY22!CO$2,[1]TX_Counties_FY22_Income_Limits!CN228)))</f>
        <v>163372</v>
      </c>
      <c r="CP228" s="64">
        <f>IF([1]TX_Counties_FY22_Income_Limits!CO228&gt;[1]WAIVER_TX_Counties_FY22!CP$2,[1]TX_Counties_FY22_Income_Limits!CO228,IF([1]TX_Counties_FY22_Income_Limits!CO228&lt;[1]WAIVER_TX_Counties_FY22!CP$2,[1]WAIVER_TX_Counties_FY22!CP$2,IF([1]TX_Counties_FY22_Income_Limits!CO228=[1]WAIVER_TX_Counties_FY22!CP$2,[1]TX_Counties_FY22_Income_Limits!CO228)))</f>
        <v>170324</v>
      </c>
      <c r="CQ228" s="64">
        <f>IF([1]TX_Counties_FY22_Income_Limits!CP228&gt;[1]WAIVER_TX_Counties_FY22!CQ$2,[1]TX_Counties_FY22_Income_Limits!CP228,IF([1]TX_Counties_FY22_Income_Limits!CP228&lt;[1]WAIVER_TX_Counties_FY22!CQ$2,[1]WAIVER_TX_Counties_FY22!CQ$2,IF([1]TX_Counties_FY22_Income_Limits!CP228=[1]WAIVER_TX_Counties_FY22!CQ$2,[1]TX_Counties_FY22_Income_Limits!CP228)))</f>
        <v>177276</v>
      </c>
      <c r="CR228" s="64">
        <f>IF([1]TX_Counties_FY22_Income_Limits!CQ228&gt;[1]WAIVER_TX_Counties_FY22!CR$2,[1]TX_Counties_FY22_Income_Limits!CQ228,IF([1]TX_Counties_FY22_Income_Limits!CQ228&lt;[1]WAIVER_TX_Counties_FY22!CR$2,[1]WAIVER_TX_Counties_FY22!CR$2,IF([1]TX_Counties_FY22_Income_Limits!CQ228=[1]WAIVER_TX_Counties_FY22!CR$2,[1]TX_Counties_FY22_Income_Limits!CQ228)))</f>
        <v>184228</v>
      </c>
      <c r="CS228" s="64">
        <f>IF([1]TX_Counties_FY22_Income_Limits!CR228&gt;[1]WAIVER_TX_Counties_FY22!CS$2,[1]TX_Counties_FY22_Income_Limits!CR228,IF([1]TX_Counties_FY22_Income_Limits!CR228&lt;[1]WAIVER_TX_Counties_FY22!CS$2,[1]WAIVER_TX_Counties_FY22!CS$2,IF([1]TX_Counties_FY22_Income_Limits!CR228=[1]WAIVER_TX_Counties_FY22!CS$2,[1]TX_Counties_FY22_Income_Limits!CR228)))</f>
        <v>191180</v>
      </c>
      <c r="CT228" s="64">
        <f>IF([1]TX_Counties_FY22_Income_Limits!CS228&gt;[1]WAIVER_TX_Counties_FY22!CT$2,[1]TX_Counties_FY22_Income_Limits!CS228,IF([1]TX_Counties_FY22_Income_Limits!CS228&lt;[1]WAIVER_TX_Counties_FY22!CT$2,[1]WAIVER_TX_Counties_FY22!CT$2,IF([1]TX_Counties_FY22_Income_Limits!CS228=[1]WAIVER_TX_Counties_FY22!CT$2,[1]TX_Counties_FY22_Income_Limits!CS228)))</f>
        <v>198132</v>
      </c>
      <c r="CU228" s="64">
        <f>IF([1]TX_Counties_FY22_Income_Limits!CT228&gt;[1]WAIVER_TX_Counties_FY22!CU$2,[1]TX_Counties_FY22_Income_Limits!CT228,IF([1]TX_Counties_FY22_Income_Limits!CT228&lt;[1]WAIVER_TX_Counties_FY22!CU$2,[1]WAIVER_TX_Counties_FY22!CU$2,IF([1]TX_Counties_FY22_Income_Limits!CT228=[1]WAIVER_TX_Counties_FY22!CU$2,[1]TX_Counties_FY22_Income_Limits!CT228)))</f>
        <v>205084</v>
      </c>
      <c r="CV228" s="64">
        <f>IF([1]TX_Counties_FY22_Income_Limits!CU228&gt;[1]WAIVER_TX_Counties_FY22!CV$2,[1]TX_Counties_FY22_Income_Limits!CU228,IF([1]TX_Counties_FY22_Income_Limits!CU228&lt;[1]WAIVER_TX_Counties_FY22!CV$2,[1]WAIVER_TX_Counties_FY22!CV$2,IF([1]TX_Counties_FY22_Income_Limits!CU228=[1]WAIVER_TX_Counties_FY22!CV$2,[1]TX_Counties_FY22_Income_Limits!CU228)))</f>
        <v>212036</v>
      </c>
      <c r="CW228" s="64">
        <f>IF([1]TX_Counties_FY22_Income_Limits!CV228&gt;[1]WAIVER_TX_Counties_FY22!CW$2,[1]TX_Counties_FY22_Income_Limits!CV228,IF([1]TX_Counties_FY22_Income_Limits!CV228&lt;[1]WAIVER_TX_Counties_FY22!CW$2,[1]WAIVER_TX_Counties_FY22!CW$2,IF([1]TX_Counties_FY22_Income_Limits!CV228=[1]WAIVER_TX_Counties_FY22!CW$2,[1]TX_Counties_FY22_Income_Limits!CV228)))</f>
        <v>218988</v>
      </c>
      <c r="CX228" s="64">
        <f>IF([1]TX_Counties_FY22_Income_Limits!CW228&gt;[1]WAIVER_TX_Counties_FY22!CX$2,[1]TX_Counties_FY22_Income_Limits!CW228,IF([1]TX_Counties_FY22_Income_Limits!CW228&lt;[1]WAIVER_TX_Counties_FY22!CX$2,[1]WAIVER_TX_Counties_FY22!CX$2,IF([1]TX_Counties_FY22_Income_Limits!CW228=[1]WAIVER_TX_Counties_FY22!CX$2,[1]TX_Counties_FY22_Income_Limits!CW228)))</f>
        <v>225940</v>
      </c>
      <c r="CY228" s="64">
        <f>IF([1]TX_Counties_FY22_Income_Limits!CX228&gt;[1]WAIVER_TX_Counties_FY22!CY$2,[1]TX_Counties_FY22_Income_Limits!CX228,IF([1]TX_Counties_FY22_Income_Limits!CX228&lt;[1]WAIVER_TX_Counties_FY22!CY$2,[1]WAIVER_TX_Counties_FY22!CY$2,IF([1]TX_Counties_FY22_Income_Limits!CX228=[1]WAIVER_TX_Counties_FY22!CY$2,[1]TX_Counties_FY22_Income_Limits!CX228)))</f>
        <v>232892</v>
      </c>
      <c r="CZ228" s="64">
        <f>IF([1]TX_Counties_FY22_Income_Limits!CY228&gt;[1]WAIVER_TX_Counties_FY22!CZ$2,[1]TX_Counties_FY22_Income_Limits!CY228,IF([1]TX_Counties_FY22_Income_Limits!CY228&lt;[1]WAIVER_TX_Counties_FY22!CZ$2,[1]WAIVER_TX_Counties_FY22!CZ$2,IF([1]TX_Counties_FY22_Income_Limits!CY228=[1]WAIVER_TX_Counties_FY22!CZ$2,[1]TX_Counties_FY22_Income_Limits!CY228)))</f>
        <v>72996</v>
      </c>
      <c r="DA228" s="64">
        <f>IF([1]TX_Counties_FY22_Income_Limits!CZ228&gt;[1]WAIVER_TX_Counties_FY22!DA$2,[1]TX_Counties_FY22_Income_Limits!CZ228,IF([1]TX_Counties_FY22_Income_Limits!CZ228&lt;[1]WAIVER_TX_Counties_FY22!DA$2,[1]WAIVER_TX_Counties_FY22!DA$2,IF([1]TX_Counties_FY22_Income_Limits!CZ228=[1]WAIVER_TX_Counties_FY22!DA$2,[1]TX_Counties_FY22_Income_Limits!CZ228)))</f>
        <v>83424</v>
      </c>
      <c r="DB228" s="64">
        <f>IF([1]TX_Counties_FY22_Income_Limits!DA228&gt;[1]WAIVER_TX_Counties_FY22!DB$2,[1]TX_Counties_FY22_Income_Limits!DA228,IF([1]TX_Counties_FY22_Income_Limits!DA228&lt;[1]WAIVER_TX_Counties_FY22!DB$2,[1]WAIVER_TX_Counties_FY22!DB$2,IF([1]TX_Counties_FY22_Income_Limits!DA228=[1]WAIVER_TX_Counties_FY22!DB$2,[1]TX_Counties_FY22_Income_Limits!DA228)))</f>
        <v>93852</v>
      </c>
      <c r="DC228" s="64">
        <f>IF([1]TX_Counties_FY22_Income_Limits!DB228&gt;[1]WAIVER_TX_Counties_FY22!DC$2,[1]TX_Counties_FY22_Income_Limits!DB228,IF([1]TX_Counties_FY22_Income_Limits!DB228&lt;[1]WAIVER_TX_Counties_FY22!DC$2,[1]WAIVER_TX_Counties_FY22!DC$2,IF([1]TX_Counties_FY22_Income_Limits!DB228=[1]WAIVER_TX_Counties_FY22!DC$2,[1]TX_Counties_FY22_Income_Limits!DB228)))</f>
        <v>104280</v>
      </c>
      <c r="DD228" s="64">
        <f>IF([1]TX_Counties_FY22_Income_Limits!DC228&gt;[1]WAIVER_TX_Counties_FY22!DD$2,[1]TX_Counties_FY22_Income_Limits!DC228,IF([1]TX_Counties_FY22_Income_Limits!DC228&lt;[1]WAIVER_TX_Counties_FY22!DD$2,[1]WAIVER_TX_Counties_FY22!DD$2,IF([1]TX_Counties_FY22_Income_Limits!DC228=[1]WAIVER_TX_Counties_FY22!DD$2,[1]TX_Counties_FY22_Income_Limits!DC228)))</f>
        <v>112622.40000000001</v>
      </c>
      <c r="DE228" s="64">
        <f>IF([1]TX_Counties_FY22_Income_Limits!DD228&gt;[1]WAIVER_TX_Counties_FY22!DE$2,[1]TX_Counties_FY22_Income_Limits!DD228,IF([1]TX_Counties_FY22_Income_Limits!DD228&lt;[1]WAIVER_TX_Counties_FY22!DE$2,[1]WAIVER_TX_Counties_FY22!DE$2,IF([1]TX_Counties_FY22_Income_Limits!DD228=[1]WAIVER_TX_Counties_FY22!DE$2,[1]TX_Counties_FY22_Income_Limits!DD228)))</f>
        <v>120964.79999999999</v>
      </c>
      <c r="DF228" s="64">
        <f>IF([1]TX_Counties_FY22_Income_Limits!DE228&gt;[1]WAIVER_TX_Counties_FY22!DF$2,[1]TX_Counties_FY22_Income_Limits!DE228,IF([1]TX_Counties_FY22_Income_Limits!DE228&lt;[1]WAIVER_TX_Counties_FY22!DF$2,[1]WAIVER_TX_Counties_FY22!DF$2,IF([1]TX_Counties_FY22_Income_Limits!DE228=[1]WAIVER_TX_Counties_FY22!DF$2,[1]TX_Counties_FY22_Income_Limits!DE228)))</f>
        <v>129307.2</v>
      </c>
      <c r="DG228" s="64">
        <f>IF([1]TX_Counties_FY22_Income_Limits!DF228&gt;[1]WAIVER_TX_Counties_FY22!DG$2,[1]TX_Counties_FY22_Income_Limits!DF228,IF([1]TX_Counties_FY22_Income_Limits!DF228&lt;[1]WAIVER_TX_Counties_FY22!DG$2,[1]WAIVER_TX_Counties_FY22!DG$2,IF([1]TX_Counties_FY22_Income_Limits!DF228=[1]WAIVER_TX_Counties_FY22!DG$2,[1]TX_Counties_FY22_Income_Limits!DF228)))</f>
        <v>137649.60000000001</v>
      </c>
      <c r="DH228" s="64">
        <f>IF([1]TX_Counties_FY22_Income_Limits!DG228&gt;[1]WAIVER_TX_Counties_FY22!DH$2,[1]TX_Counties_FY22_Income_Limits!DG228,IF([1]TX_Counties_FY22_Income_Limits!DG228&lt;[1]WAIVER_TX_Counties_FY22!DH$2,[1]WAIVER_TX_Counties_FY22!DH$2,IF([1]TX_Counties_FY22_Income_Limits!DG228=[1]WAIVER_TX_Counties_FY22!DH$2,[1]TX_Counties_FY22_Income_Limits!DG228)))</f>
        <v>145992</v>
      </c>
      <c r="DI228" s="64">
        <f>IF([1]TX_Counties_FY22_Income_Limits!DH228&gt;[1]WAIVER_TX_Counties_FY22!DI$2,[1]TX_Counties_FY22_Income_Limits!DH228,IF([1]TX_Counties_FY22_Income_Limits!DH228&lt;[1]WAIVER_TX_Counties_FY22!DI$2,[1]WAIVER_TX_Counties_FY22!DI$2,IF([1]TX_Counties_FY22_Income_Limits!DH228=[1]WAIVER_TX_Counties_FY22!DI$2,[1]TX_Counties_FY22_Income_Limits!DH228)))</f>
        <v>154334.39999999999</v>
      </c>
      <c r="DJ228" s="64">
        <f>IF([1]TX_Counties_FY22_Income_Limits!DI228&gt;[1]WAIVER_TX_Counties_FY22!DJ$2,[1]TX_Counties_FY22_Income_Limits!DI228,IF([1]TX_Counties_FY22_Income_Limits!DI228&lt;[1]WAIVER_TX_Counties_FY22!DJ$2,[1]WAIVER_TX_Counties_FY22!DJ$2,IF([1]TX_Counties_FY22_Income_Limits!DI228=[1]WAIVER_TX_Counties_FY22!DJ$2,[1]TX_Counties_FY22_Income_Limits!DI228)))</f>
        <v>162676.79999999999</v>
      </c>
      <c r="DK228" s="64">
        <f>IF([1]TX_Counties_FY22_Income_Limits!DJ228&gt;[1]WAIVER_TX_Counties_FY22!DK$2,[1]TX_Counties_FY22_Income_Limits!DJ228,IF([1]TX_Counties_FY22_Income_Limits!DJ228&lt;[1]WAIVER_TX_Counties_FY22!DK$2,[1]WAIVER_TX_Counties_FY22!DK$2,IF([1]TX_Counties_FY22_Income_Limits!DJ228=[1]WAIVER_TX_Counties_FY22!DK$2,[1]TX_Counties_FY22_Income_Limits!DJ228)))</f>
        <v>171019.19999999998</v>
      </c>
      <c r="DL228" s="64">
        <f>IF([1]TX_Counties_FY22_Income_Limits!DK228&gt;[1]WAIVER_TX_Counties_FY22!DL$2,[1]TX_Counties_FY22_Income_Limits!DK228,IF([1]TX_Counties_FY22_Income_Limits!DK228&lt;[1]WAIVER_TX_Counties_FY22!DL$2,[1]WAIVER_TX_Counties_FY22!DL$2,IF([1]TX_Counties_FY22_Income_Limits!DK228=[1]WAIVER_TX_Counties_FY22!DL$2,[1]TX_Counties_FY22_Income_Limits!DK228)))</f>
        <v>179361.59999999998</v>
      </c>
      <c r="DM228" s="64">
        <f>IF([1]TX_Counties_FY22_Income_Limits!DL228&gt;[1]WAIVER_TX_Counties_FY22!DM$2,[1]TX_Counties_FY22_Income_Limits!DL228,IF([1]TX_Counties_FY22_Income_Limits!DL228&lt;[1]WAIVER_TX_Counties_FY22!DM$2,[1]WAIVER_TX_Counties_FY22!DM$2,IF([1]TX_Counties_FY22_Income_Limits!DL228=[1]WAIVER_TX_Counties_FY22!DM$2,[1]TX_Counties_FY22_Income_Limits!DL228)))</f>
        <v>187703.99999999997</v>
      </c>
      <c r="DN228" s="64">
        <f>IF([1]TX_Counties_FY22_Income_Limits!DM228&gt;[1]WAIVER_TX_Counties_FY22!DN$2,[1]TX_Counties_FY22_Income_Limits!DM228,IF([1]TX_Counties_FY22_Income_Limits!DM228&lt;[1]WAIVER_TX_Counties_FY22!DN$2,[1]WAIVER_TX_Counties_FY22!DN$2,IF([1]TX_Counties_FY22_Income_Limits!DM228=[1]WAIVER_TX_Counties_FY22!DN$2,[1]TX_Counties_FY22_Income_Limits!DM228)))</f>
        <v>196046.39999999997</v>
      </c>
      <c r="DO228" s="64">
        <f>IF([1]TX_Counties_FY22_Income_Limits!DN228&gt;[1]WAIVER_TX_Counties_FY22!DO$2,[1]TX_Counties_FY22_Income_Limits!DN228,IF([1]TX_Counties_FY22_Income_Limits!DN228&lt;[1]WAIVER_TX_Counties_FY22!DO$2,[1]WAIVER_TX_Counties_FY22!DO$2,IF([1]TX_Counties_FY22_Income_Limits!DN228=[1]WAIVER_TX_Counties_FY22!DO$2,[1]TX_Counties_FY22_Income_Limits!DN228)))</f>
        <v>204388.79999999996</v>
      </c>
      <c r="DP228" s="64">
        <f>IF([1]TX_Counties_FY22_Income_Limits!DO228&gt;[1]WAIVER_TX_Counties_FY22!DP$2,[1]TX_Counties_FY22_Income_Limits!DO228,IF([1]TX_Counties_FY22_Income_Limits!DO228&lt;[1]WAIVER_TX_Counties_FY22!DP$2,[1]WAIVER_TX_Counties_FY22!DP$2,IF([1]TX_Counties_FY22_Income_Limits!DO228=[1]WAIVER_TX_Counties_FY22!DP$2,[1]TX_Counties_FY22_Income_Limits!DO228)))</f>
        <v>212731.19999999995</v>
      </c>
      <c r="DQ228" s="64">
        <f>IF([1]TX_Counties_FY22_Income_Limits!DP228&gt;[1]WAIVER_TX_Counties_FY22!DQ$2,[1]TX_Counties_FY22_Income_Limits!DP228,IF([1]TX_Counties_FY22_Income_Limits!DP228&lt;[1]WAIVER_TX_Counties_FY22!DQ$2,[1]WAIVER_TX_Counties_FY22!DQ$2,IF([1]TX_Counties_FY22_Income_Limits!DP228=[1]WAIVER_TX_Counties_FY22!DQ$2,[1]TX_Counties_FY22_Income_Limits!DP228)))</f>
        <v>221073.59999999995</v>
      </c>
      <c r="DR228" s="64">
        <f>IF([1]TX_Counties_FY22_Income_Limits!DQ228&gt;[1]WAIVER_TX_Counties_FY22!DR$2,[1]TX_Counties_FY22_Income_Limits!DQ228,IF([1]TX_Counties_FY22_Income_Limits!DQ228&lt;[1]WAIVER_TX_Counties_FY22!DR$2,[1]WAIVER_TX_Counties_FY22!DR$2,IF([1]TX_Counties_FY22_Income_Limits!DQ228=[1]WAIVER_TX_Counties_FY22!DR$2,[1]TX_Counties_FY22_Income_Limits!DQ228)))</f>
        <v>229415.99999999994</v>
      </c>
      <c r="DS228" s="64">
        <f>IF([1]TX_Counties_FY22_Income_Limits!DR228&gt;[1]WAIVER_TX_Counties_FY22!DS$2,[1]TX_Counties_FY22_Income_Limits!DR228,IF([1]TX_Counties_FY22_Income_Limits!DR228&lt;[1]WAIVER_TX_Counties_FY22!DS$2,[1]WAIVER_TX_Counties_FY22!DS$2,IF([1]TX_Counties_FY22_Income_Limits!DR228=[1]WAIVER_TX_Counties_FY22!DS$2,[1]TX_Counties_FY22_Income_Limits!DR228)))</f>
        <v>237758.39999999994</v>
      </c>
      <c r="DT228" s="64">
        <f>IF([1]TX_Counties_FY22_Income_Limits!DS228&gt;[1]WAIVER_TX_Counties_FY22!DT$2,[1]TX_Counties_FY22_Income_Limits!DS228,IF([1]TX_Counties_FY22_Income_Limits!DS228&lt;[1]WAIVER_TX_Counties_FY22!DT$2,[1]WAIVER_TX_Counties_FY22!DT$2,IF([1]TX_Counties_FY22_Income_Limits!DS228=[1]WAIVER_TX_Counties_FY22!DT$2,[1]TX_Counties_FY22_Income_Limits!DS228)))</f>
        <v>246100.79999999993</v>
      </c>
      <c r="DU228" s="64">
        <f>IF([1]TX_Counties_FY22_Income_Limits!DT228&gt;[1]WAIVER_TX_Counties_FY22!DU$2,[1]TX_Counties_FY22_Income_Limits!DT228,IF([1]TX_Counties_FY22_Income_Limits!DT228&lt;[1]WAIVER_TX_Counties_FY22!DU$2,[1]WAIVER_TX_Counties_FY22!DU$2,IF([1]TX_Counties_FY22_Income_Limits!DT228=[1]WAIVER_TX_Counties_FY22!DU$2,[1]TX_Counties_FY22_Income_Limits!DT228)))</f>
        <v>254443.19999999992</v>
      </c>
      <c r="DV228" s="64">
        <f>IF([1]TX_Counties_FY22_Income_Limits!DU228&gt;[1]WAIVER_TX_Counties_FY22!DV$2,[1]TX_Counties_FY22_Income_Limits!DU228,IF([1]TX_Counties_FY22_Income_Limits!DU228&lt;[1]WAIVER_TX_Counties_FY22!DV$2,[1]WAIVER_TX_Counties_FY22!DV$2,IF([1]TX_Counties_FY22_Income_Limits!DU228=[1]WAIVER_TX_Counties_FY22!DV$2,[1]TX_Counties_FY22_Income_Limits!DU228)))</f>
        <v>262785.59999999992</v>
      </c>
      <c r="DW228" s="64">
        <f>IF([1]TX_Counties_FY22_Income_Limits!DV228&gt;[1]WAIVER_TX_Counties_FY22!DW$2,[1]TX_Counties_FY22_Income_Limits!DV228,IF([1]TX_Counties_FY22_Income_Limits!DV228&lt;[1]WAIVER_TX_Counties_FY22!DW$2,[1]WAIVER_TX_Counties_FY22!DW$2,IF([1]TX_Counties_FY22_Income_Limits!DV228=[1]WAIVER_TX_Counties_FY22!DW$2,[1]TX_Counties_FY22_Income_Limits!DV228)))</f>
        <v>271127.99999999988</v>
      </c>
      <c r="DX228" s="64">
        <f>IF([1]TX_Counties_FY22_Income_Limits!DW228&gt;[1]WAIVER_TX_Counties_FY22!DX$2,[1]TX_Counties_FY22_Income_Limits!DW228,IF([1]TX_Counties_FY22_Income_Limits!DW228&lt;[1]WAIVER_TX_Counties_FY22!DX$2,[1]WAIVER_TX_Counties_FY22!DX$2,IF([1]TX_Counties_FY22_Income_Limits!DW228=[1]WAIVER_TX_Counties_FY22!DX$2,[1]TX_Counties_FY22_Income_Limits!DW228)))</f>
        <v>279470.39999999985</v>
      </c>
    </row>
    <row r="229" spans="1:129" ht="14.45">
      <c r="A229" s="61" t="s">
        <v>418</v>
      </c>
      <c r="B229" s="66" t="str">
        <f t="shared" si="8"/>
        <v>NO</v>
      </c>
      <c r="C229" s="64">
        <f>[1]TX_Counties_FY22_Income_Limits!B229</f>
        <v>110300</v>
      </c>
      <c r="D229" s="64">
        <f>IF([1]TX_Counties_FY22_Income_Limits!C229&gt;[1]WAIVER_TX_Counties_FY22!D$2,[1]TX_Counties_FY22_Income_Limits!C229,IF([1]TX_Counties_FY22_Income_Limits!C229&lt;[1]WAIVER_TX_Counties_FY22!D$2,[1]WAIVER_TX_Counties_FY22!D$2,IF([1]TX_Counties_FY22_Income_Limits!C229=[1]WAIVER_TX_Counties_FY22!D$2,[1]TX_Counties_FY22_Income_Limits!C229)))</f>
        <v>23200</v>
      </c>
      <c r="E229" s="64">
        <f>IF([1]TX_Counties_FY22_Income_Limits!D229&gt;[1]WAIVER_TX_Counties_FY22!E$2,[1]TX_Counties_FY22_Income_Limits!D229,IF([1]TX_Counties_FY22_Income_Limits!D229&lt;[1]WAIVER_TX_Counties_FY22!E$2,[1]WAIVER_TX_Counties_FY22!E$2,IF([1]TX_Counties_FY22_Income_Limits!D229=[1]WAIVER_TX_Counties_FY22!E$2,[1]TX_Counties_FY22_Income_Limits!D229)))</f>
        <v>26500</v>
      </c>
      <c r="F229" s="64">
        <f>IF([1]TX_Counties_FY22_Income_Limits!E229&gt;[1]WAIVER_TX_Counties_FY22!F$2,[1]TX_Counties_FY22_Income_Limits!E229,IF([1]TX_Counties_FY22_Income_Limits!E229&lt;[1]WAIVER_TX_Counties_FY22!F$2,[1]WAIVER_TX_Counties_FY22!F$2,IF([1]TX_Counties_FY22_Income_Limits!E229=[1]WAIVER_TX_Counties_FY22!F$2,[1]TX_Counties_FY22_Income_Limits!E229)))</f>
        <v>29800</v>
      </c>
      <c r="G229" s="64">
        <f>IF([1]TX_Counties_FY22_Income_Limits!F229&gt;[1]WAIVER_TX_Counties_FY22!G$2,[1]TX_Counties_FY22_Income_Limits!F229,IF([1]TX_Counties_FY22_Income_Limits!F229&lt;[1]WAIVER_TX_Counties_FY22!G$2,[1]WAIVER_TX_Counties_FY22!G$2,IF([1]TX_Counties_FY22_Income_Limits!F229=[1]WAIVER_TX_Counties_FY22!G$2,[1]TX_Counties_FY22_Income_Limits!F229)))</f>
        <v>33100</v>
      </c>
      <c r="H229" s="64">
        <f>IF([1]TX_Counties_FY22_Income_Limits!G229&gt;[1]WAIVER_TX_Counties_FY22!H$2,[1]TX_Counties_FY22_Income_Limits!G229,IF([1]TX_Counties_FY22_Income_Limits!G229&lt;[1]WAIVER_TX_Counties_FY22!H$2,[1]WAIVER_TX_Counties_FY22!H$2,IF([1]TX_Counties_FY22_Income_Limits!G229=[1]WAIVER_TX_Counties_FY22!H$2,[1]TX_Counties_FY22_Income_Limits!G229)))</f>
        <v>35750</v>
      </c>
      <c r="I229" s="64">
        <f>IF([1]TX_Counties_FY22_Income_Limits!H229&gt;[1]WAIVER_TX_Counties_FY22!I$2,[1]TX_Counties_FY22_Income_Limits!H229,IF([1]TX_Counties_FY22_Income_Limits!H229&lt;[1]WAIVER_TX_Counties_FY22!I$2,[1]WAIVER_TX_Counties_FY22!I$2,IF([1]TX_Counties_FY22_Income_Limits!H229=[1]WAIVER_TX_Counties_FY22!I$2,[1]TX_Counties_FY22_Income_Limits!H229)))</f>
        <v>38400</v>
      </c>
      <c r="J229" s="64">
        <f>IF([1]TX_Counties_FY22_Income_Limits!I229&gt;[1]WAIVER_TX_Counties_FY22!J$2,[1]TX_Counties_FY22_Income_Limits!I229,IF([1]TX_Counties_FY22_Income_Limits!I229&lt;[1]WAIVER_TX_Counties_FY22!J$2,[1]WAIVER_TX_Counties_FY22!J$2,IF([1]TX_Counties_FY22_Income_Limits!I229=[1]WAIVER_TX_Counties_FY22!J$2,[1]TX_Counties_FY22_Income_Limits!I229)))</f>
        <v>41910</v>
      </c>
      <c r="K229" s="64">
        <f>IF([1]TX_Counties_FY22_Income_Limits!J229&gt;[1]WAIVER_TX_Counties_FY22!K$2,[1]TX_Counties_FY22_Income_Limits!J229,IF([1]TX_Counties_FY22_Income_Limits!J229&lt;[1]WAIVER_TX_Counties_FY22!K$2,[1]WAIVER_TX_Counties_FY22!K$2,IF([1]TX_Counties_FY22_Income_Limits!J229=[1]WAIVER_TX_Counties_FY22!K$2,[1]TX_Counties_FY22_Income_Limits!J229)))</f>
        <v>46630</v>
      </c>
      <c r="L229" s="64">
        <f>IF([1]TX_Counties_FY22_Income_Limits!K229&gt;[1]WAIVER_TX_Counties_FY22!L$2,[1]TX_Counties_FY22_Income_Limits!K229,IF([1]TX_Counties_FY22_Income_Limits!K229&lt;[1]WAIVER_TX_Counties_FY22!L$2,[1]WAIVER_TX_Counties_FY22!L$2,IF([1]TX_Counties_FY22_Income_Limits!K229=[1]WAIVER_TX_Counties_FY22!L$2,[1]TX_Counties_FY22_Income_Limits!K229)))</f>
        <v>77210</v>
      </c>
      <c r="M229" s="64">
        <f>IF([1]TX_Counties_FY22_Income_Limits!L229&gt;[1]WAIVER_TX_Counties_FY22!M$2,[1]TX_Counties_FY22_Income_Limits!L229,IF([1]TX_Counties_FY22_Income_Limits!L229&lt;[1]WAIVER_TX_Counties_FY22!M$2,[1]WAIVER_TX_Counties_FY22!M$2,IF([1]TX_Counties_FY22_Income_Limits!L229=[1]WAIVER_TX_Counties_FY22!M$2,[1]TX_Counties_FY22_Income_Limits!L229)))</f>
        <v>81622</v>
      </c>
      <c r="N229" s="64">
        <f>IF([1]TX_Counties_FY22_Income_Limits!M229&gt;[1]WAIVER_TX_Counties_FY22!N$2,[1]TX_Counties_FY22_Income_Limits!M229,IF([1]TX_Counties_FY22_Income_Limits!M229&lt;[1]WAIVER_TX_Counties_FY22!N$2,[1]WAIVER_TX_Counties_FY22!N$2,IF([1]TX_Counties_FY22_Income_Limits!M229=[1]WAIVER_TX_Counties_FY22!N$2,[1]TX_Counties_FY22_Income_Limits!M229)))</f>
        <v>86034</v>
      </c>
      <c r="O229" s="64">
        <f>IF([1]TX_Counties_FY22_Income_Limits!N229&gt;[1]WAIVER_TX_Counties_FY22!O$2,[1]TX_Counties_FY22_Income_Limits!N229,IF([1]TX_Counties_FY22_Income_Limits!N229&lt;[1]WAIVER_TX_Counties_FY22!O$2,[1]WAIVER_TX_Counties_FY22!O$2,IF([1]TX_Counties_FY22_Income_Limits!N229=[1]WAIVER_TX_Counties_FY22!O$2,[1]TX_Counties_FY22_Income_Limits!N229)))</f>
        <v>90446</v>
      </c>
      <c r="P229" s="64">
        <f>IF([1]TX_Counties_FY22_Income_Limits!O229&gt;[1]WAIVER_TX_Counties_FY22!P$2,[1]TX_Counties_FY22_Income_Limits!O229,IF([1]TX_Counties_FY22_Income_Limits!O229&lt;[1]WAIVER_TX_Counties_FY22!P$2,[1]WAIVER_TX_Counties_FY22!P$2,IF([1]TX_Counties_FY22_Income_Limits!O229=[1]WAIVER_TX_Counties_FY22!P$2,[1]TX_Counties_FY22_Income_Limits!O229)))</f>
        <v>94858</v>
      </c>
      <c r="Q229" s="64">
        <f>IF([1]TX_Counties_FY22_Income_Limits!P229&gt;[1]WAIVER_TX_Counties_FY22!Q$2,[1]TX_Counties_FY22_Income_Limits!P229,IF([1]TX_Counties_FY22_Income_Limits!P229&lt;[1]WAIVER_TX_Counties_FY22!Q$2,[1]WAIVER_TX_Counties_FY22!Q$2,IF([1]TX_Counties_FY22_Income_Limits!P229=[1]WAIVER_TX_Counties_FY22!Q$2,[1]TX_Counties_FY22_Income_Limits!P229)))</f>
        <v>99270</v>
      </c>
      <c r="R229" s="64">
        <f>IF([1]TX_Counties_FY22_Income_Limits!Q229&gt;[1]WAIVER_TX_Counties_FY22!R$2,[1]TX_Counties_FY22_Income_Limits!Q229,IF([1]TX_Counties_FY22_Income_Limits!Q229&lt;[1]WAIVER_TX_Counties_FY22!R$2,[1]WAIVER_TX_Counties_FY22!R$2,IF([1]TX_Counties_FY22_Income_Limits!Q229=[1]WAIVER_TX_Counties_FY22!R$2,[1]TX_Counties_FY22_Income_Limits!Q229)))</f>
        <v>103682</v>
      </c>
      <c r="S229" s="64">
        <f>IF([1]TX_Counties_FY22_Income_Limits!R229&gt;[1]WAIVER_TX_Counties_FY22!S$2,[1]TX_Counties_FY22_Income_Limits!R229,IF([1]TX_Counties_FY22_Income_Limits!R229&lt;[1]WAIVER_TX_Counties_FY22!S$2,[1]WAIVER_TX_Counties_FY22!S$2,IF([1]TX_Counties_FY22_Income_Limits!R229=[1]WAIVER_TX_Counties_FY22!S$2,[1]TX_Counties_FY22_Income_Limits!R229)))</f>
        <v>108094</v>
      </c>
      <c r="T229" s="64">
        <f>IF([1]TX_Counties_FY22_Income_Limits!S229&gt;[1]WAIVER_TX_Counties_FY22!T$2,[1]TX_Counties_FY22_Income_Limits!S229,IF([1]TX_Counties_FY22_Income_Limits!S229&lt;[1]WAIVER_TX_Counties_FY22!T$2,[1]WAIVER_TX_Counties_FY22!T$2,IF([1]TX_Counties_FY22_Income_Limits!S229=[1]WAIVER_TX_Counties_FY22!T$2,[1]TX_Counties_FY22_Income_Limits!S229)))</f>
        <v>112506</v>
      </c>
      <c r="U229" s="64">
        <f>IF([1]TX_Counties_FY22_Income_Limits!T229&gt;[1]WAIVER_TX_Counties_FY22!U$2,[1]TX_Counties_FY22_Income_Limits!T229,IF([1]TX_Counties_FY22_Income_Limits!T229&lt;[1]WAIVER_TX_Counties_FY22!U$2,[1]WAIVER_TX_Counties_FY22!U$2,IF([1]TX_Counties_FY22_Income_Limits!T229=[1]WAIVER_TX_Counties_FY22!U$2,[1]TX_Counties_FY22_Income_Limits!T229)))</f>
        <v>116918</v>
      </c>
      <c r="V229" s="64">
        <f>IF([1]TX_Counties_FY22_Income_Limits!U229&gt;[1]WAIVER_TX_Counties_FY22!V$2,[1]TX_Counties_FY22_Income_Limits!U229,IF([1]TX_Counties_FY22_Income_Limits!U229&lt;[1]WAIVER_TX_Counties_FY22!V$2,[1]WAIVER_TX_Counties_FY22!V$2,IF([1]TX_Counties_FY22_Income_Limits!U229=[1]WAIVER_TX_Counties_FY22!V$2,[1]TX_Counties_FY22_Income_Limits!U229)))</f>
        <v>121330</v>
      </c>
      <c r="W229" s="64">
        <f>IF([1]TX_Counties_FY22_Income_Limits!V229&gt;[1]WAIVER_TX_Counties_FY22!W$2,[1]TX_Counties_FY22_Income_Limits!V229,IF([1]TX_Counties_FY22_Income_Limits!V229&lt;[1]WAIVER_TX_Counties_FY22!W$2,[1]WAIVER_TX_Counties_FY22!W$2,IF([1]TX_Counties_FY22_Income_Limits!V229=[1]WAIVER_TX_Counties_FY22!W$2,[1]TX_Counties_FY22_Income_Limits!V229)))</f>
        <v>125742</v>
      </c>
      <c r="X229" s="64">
        <f>IF([1]TX_Counties_FY22_Income_Limits!W229&gt;[1]WAIVER_TX_Counties_FY22!X$2,[1]TX_Counties_FY22_Income_Limits!W229,IF([1]TX_Counties_FY22_Income_Limits!W229&lt;[1]WAIVER_TX_Counties_FY22!X$2,[1]WAIVER_TX_Counties_FY22!X$2,IF([1]TX_Counties_FY22_Income_Limits!W229=[1]WAIVER_TX_Counties_FY22!X$2,[1]TX_Counties_FY22_Income_Limits!W229)))</f>
        <v>130154</v>
      </c>
      <c r="Y229" s="64">
        <f>IF([1]TX_Counties_FY22_Income_Limits!X229&gt;[1]WAIVER_TX_Counties_FY22!Y$2,[1]TX_Counties_FY22_Income_Limits!X229,IF([1]TX_Counties_FY22_Income_Limits!X229&lt;[1]WAIVER_TX_Counties_FY22!Y$2,[1]WAIVER_TX_Counties_FY22!Y$2,IF([1]TX_Counties_FY22_Income_Limits!X229=[1]WAIVER_TX_Counties_FY22!Y$2,[1]TX_Counties_FY22_Income_Limits!X229)))</f>
        <v>134566</v>
      </c>
      <c r="Z229" s="64">
        <f>IF([1]TX_Counties_FY22_Income_Limits!Y229&gt;[1]WAIVER_TX_Counties_FY22!Z$2,[1]TX_Counties_FY22_Income_Limits!Y229,IF([1]TX_Counties_FY22_Income_Limits!Y229&lt;[1]WAIVER_TX_Counties_FY22!Z$2,[1]WAIVER_TX_Counties_FY22!Z$2,IF([1]TX_Counties_FY22_Income_Limits!Y229=[1]WAIVER_TX_Counties_FY22!Z$2,[1]TX_Counties_FY22_Income_Limits!Y229)))</f>
        <v>138978</v>
      </c>
      <c r="AA229" s="64">
        <f>IF([1]TX_Counties_FY22_Income_Limits!Z229&gt;[1]WAIVER_TX_Counties_FY22!AA$2,[1]TX_Counties_FY22_Income_Limits!Z229,IF([1]TX_Counties_FY22_Income_Limits!Z229&lt;[1]WAIVER_TX_Counties_FY22!AA$2,[1]WAIVER_TX_Counties_FY22!AA$2,IF([1]TX_Counties_FY22_Income_Limits!Z229=[1]WAIVER_TX_Counties_FY22!AA$2,[1]TX_Counties_FY22_Income_Limits!Z229)))</f>
        <v>143390</v>
      </c>
      <c r="AB229" s="64">
        <f>IF([1]TX_Counties_FY22_Income_Limits!AA229&gt;[1]WAIVER_TX_Counties_FY22!AB$2,[1]TX_Counties_FY22_Income_Limits!AA229,IF([1]TX_Counties_FY22_Income_Limits!AA229&lt;[1]WAIVER_TX_Counties_FY22!AB$2,[1]WAIVER_TX_Counties_FY22!AB$2,IF([1]TX_Counties_FY22_Income_Limits!AA229=[1]WAIVER_TX_Counties_FY22!AB$2,[1]TX_Counties_FY22_Income_Limits!AA229)))</f>
        <v>147802</v>
      </c>
      <c r="AC229" s="64">
        <f>IF([1]TX_Counties_FY22_Income_Limits!AB229&gt;[1]WAIVER_TX_Counties_FY22!AC$2,[1]TX_Counties_FY22_Income_Limits!AB229,IF([1]TX_Counties_FY22_Income_Limits!AB229&lt;[1]WAIVER_TX_Counties_FY22!AC$2,[1]WAIVER_TX_Counties_FY22!AC$2,IF([1]TX_Counties_FY22_Income_Limits!AB229=[1]WAIVER_TX_Counties_FY22!AC$2,[1]TX_Counties_FY22_Income_Limits!AB229)))</f>
        <v>38650</v>
      </c>
      <c r="AD229" s="64">
        <f>IF([1]TX_Counties_FY22_Income_Limits!AC229&gt;[1]WAIVER_TX_Counties_FY22!AD$2,[1]TX_Counties_FY22_Income_Limits!AC229,IF([1]TX_Counties_FY22_Income_Limits!AC229&lt;[1]WAIVER_TX_Counties_FY22!AD$2,[1]WAIVER_TX_Counties_FY22!AD$2,IF([1]TX_Counties_FY22_Income_Limits!AC229=[1]WAIVER_TX_Counties_FY22!AD$2,[1]TX_Counties_FY22_Income_Limits!AC229)))</f>
        <v>44150</v>
      </c>
      <c r="AE229" s="64">
        <f>IF([1]TX_Counties_FY22_Income_Limits!AD229&gt;[1]WAIVER_TX_Counties_FY22!AE$2,[1]TX_Counties_FY22_Income_Limits!AD229,IF([1]TX_Counties_FY22_Income_Limits!AD229&lt;[1]WAIVER_TX_Counties_FY22!AE$2,[1]WAIVER_TX_Counties_FY22!AE$2,IF([1]TX_Counties_FY22_Income_Limits!AD229=[1]WAIVER_TX_Counties_FY22!AE$2,[1]TX_Counties_FY22_Income_Limits!AD229)))</f>
        <v>49650</v>
      </c>
      <c r="AF229" s="64">
        <f>IF([1]TX_Counties_FY22_Income_Limits!AE229&gt;[1]WAIVER_TX_Counties_FY22!AF$2,[1]TX_Counties_FY22_Income_Limits!AE229,IF([1]TX_Counties_FY22_Income_Limits!AE229&lt;[1]WAIVER_TX_Counties_FY22!AF$2,[1]WAIVER_TX_Counties_FY22!AF$2,IF([1]TX_Counties_FY22_Income_Limits!AE229=[1]WAIVER_TX_Counties_FY22!AF$2,[1]TX_Counties_FY22_Income_Limits!AE229)))</f>
        <v>55150</v>
      </c>
      <c r="AG229" s="64">
        <f>IF([1]TX_Counties_FY22_Income_Limits!AF229&gt;[1]WAIVER_TX_Counties_FY22!AG$2,[1]TX_Counties_FY22_Income_Limits!AF229,IF([1]TX_Counties_FY22_Income_Limits!AF229&lt;[1]WAIVER_TX_Counties_FY22!AG$2,[1]WAIVER_TX_Counties_FY22!AG$2,IF([1]TX_Counties_FY22_Income_Limits!AF229=[1]WAIVER_TX_Counties_FY22!AG$2,[1]TX_Counties_FY22_Income_Limits!AF229)))</f>
        <v>59600</v>
      </c>
      <c r="AH229" s="64">
        <f>IF([1]TX_Counties_FY22_Income_Limits!AG229&gt;[1]WAIVER_TX_Counties_FY22!AH$2,[1]TX_Counties_FY22_Income_Limits!AG229,IF([1]TX_Counties_FY22_Income_Limits!AG229&lt;[1]WAIVER_TX_Counties_FY22!AH$2,[1]WAIVER_TX_Counties_FY22!AH$2,IF([1]TX_Counties_FY22_Income_Limits!AG229=[1]WAIVER_TX_Counties_FY22!AH$2,[1]TX_Counties_FY22_Income_Limits!AG229)))</f>
        <v>64000</v>
      </c>
      <c r="AI229" s="64">
        <f>IF([1]TX_Counties_FY22_Income_Limits!AH229&gt;[1]WAIVER_TX_Counties_FY22!AI$2,[1]TX_Counties_FY22_Income_Limits!AH229,IF([1]TX_Counties_FY22_Income_Limits!AH229&lt;[1]WAIVER_TX_Counties_FY22!AI$2,[1]WAIVER_TX_Counties_FY22!AI$2,IF([1]TX_Counties_FY22_Income_Limits!AH229=[1]WAIVER_TX_Counties_FY22!AI$2,[1]TX_Counties_FY22_Income_Limits!AH229)))</f>
        <v>68400</v>
      </c>
      <c r="AJ229" s="64">
        <f>IF([1]TX_Counties_FY22_Income_Limits!AI229&gt;[1]WAIVER_TX_Counties_FY22!AJ$2,[1]TX_Counties_FY22_Income_Limits!AI229,IF([1]TX_Counties_FY22_Income_Limits!AI229&lt;[1]WAIVER_TX_Counties_FY22!AJ$2,[1]WAIVER_TX_Counties_FY22!AJ$2,IF([1]TX_Counties_FY22_Income_Limits!AI229=[1]WAIVER_TX_Counties_FY22!AJ$2,[1]TX_Counties_FY22_Income_Limits!AI229)))</f>
        <v>72800</v>
      </c>
      <c r="AK229" s="64">
        <f>IF([1]TX_Counties_FY22_Income_Limits!AJ229&gt;[1]WAIVER_TX_Counties_FY22!AK$2,[1]TX_Counties_FY22_Income_Limits!AJ229,IF([1]TX_Counties_FY22_Income_Limits!AJ229&lt;[1]WAIVER_TX_Counties_FY22!AK$2,[1]WAIVER_TX_Counties_FY22!AK$2,IF([1]TX_Counties_FY22_Income_Limits!AJ229=[1]WAIVER_TX_Counties_FY22!AK$2,[1]TX_Counties_FY22_Income_Limits!AJ229)))</f>
        <v>77210</v>
      </c>
      <c r="AL229" s="64">
        <f>IF([1]TX_Counties_FY22_Income_Limits!AK229&gt;[1]WAIVER_TX_Counties_FY22!AL$2,[1]TX_Counties_FY22_Income_Limits!AK229,IF([1]TX_Counties_FY22_Income_Limits!AK229&lt;[1]WAIVER_TX_Counties_FY22!AL$2,[1]WAIVER_TX_Counties_FY22!AL$2,IF([1]TX_Counties_FY22_Income_Limits!AK229=[1]WAIVER_TX_Counties_FY22!AL$2,[1]TX_Counties_FY22_Income_Limits!AK229)))</f>
        <v>81622</v>
      </c>
      <c r="AM229" s="64">
        <f>IF([1]TX_Counties_FY22_Income_Limits!AL229&gt;[1]WAIVER_TX_Counties_FY22!AM$2,[1]TX_Counties_FY22_Income_Limits!AL229,IF([1]TX_Counties_FY22_Income_Limits!AL229&lt;[1]WAIVER_TX_Counties_FY22!AM$2,[1]WAIVER_TX_Counties_FY22!AM$2,IF([1]TX_Counties_FY22_Income_Limits!AL229=[1]WAIVER_TX_Counties_FY22!AM$2,[1]TX_Counties_FY22_Income_Limits!AL229)))</f>
        <v>86034</v>
      </c>
      <c r="AN229" s="64">
        <f>IF([1]TX_Counties_FY22_Income_Limits!AM229&gt;[1]WAIVER_TX_Counties_FY22!AN$2,[1]TX_Counties_FY22_Income_Limits!AM229,IF([1]TX_Counties_FY22_Income_Limits!AM229&lt;[1]WAIVER_TX_Counties_FY22!AN$2,[1]WAIVER_TX_Counties_FY22!AN$2,IF([1]TX_Counties_FY22_Income_Limits!AM229=[1]WAIVER_TX_Counties_FY22!AN$2,[1]TX_Counties_FY22_Income_Limits!AM229)))</f>
        <v>90446</v>
      </c>
      <c r="AO229" s="64">
        <f>IF([1]TX_Counties_FY22_Income_Limits!AN229&gt;[1]WAIVER_TX_Counties_FY22!AO$2,[1]TX_Counties_FY22_Income_Limits!AN229,IF([1]TX_Counties_FY22_Income_Limits!AN229&lt;[1]WAIVER_TX_Counties_FY22!AO$2,[1]WAIVER_TX_Counties_FY22!AO$2,IF([1]TX_Counties_FY22_Income_Limits!AN229=[1]WAIVER_TX_Counties_FY22!AO$2,[1]TX_Counties_FY22_Income_Limits!AN229)))</f>
        <v>94858</v>
      </c>
      <c r="AP229" s="64">
        <f>IF([1]TX_Counties_FY22_Income_Limits!AO229&gt;[1]WAIVER_TX_Counties_FY22!AP$2,[1]TX_Counties_FY22_Income_Limits!AO229,IF([1]TX_Counties_FY22_Income_Limits!AO229&lt;[1]WAIVER_TX_Counties_FY22!AP$2,[1]WAIVER_TX_Counties_FY22!AP$2,IF([1]TX_Counties_FY22_Income_Limits!AO229=[1]WAIVER_TX_Counties_FY22!AP$2,[1]TX_Counties_FY22_Income_Limits!AO229)))</f>
        <v>99270</v>
      </c>
      <c r="AQ229" s="64">
        <f>IF([1]TX_Counties_FY22_Income_Limits!AP229&gt;[1]WAIVER_TX_Counties_FY22!AQ$2,[1]TX_Counties_FY22_Income_Limits!AP229,IF([1]TX_Counties_FY22_Income_Limits!AP229&lt;[1]WAIVER_TX_Counties_FY22!AQ$2,[1]WAIVER_TX_Counties_FY22!AQ$2,IF([1]TX_Counties_FY22_Income_Limits!AP229=[1]WAIVER_TX_Counties_FY22!AQ$2,[1]TX_Counties_FY22_Income_Limits!AP229)))</f>
        <v>103682</v>
      </c>
      <c r="AR229" s="64">
        <f>IF([1]TX_Counties_FY22_Income_Limits!AQ229&gt;[1]WAIVER_TX_Counties_FY22!AR$2,[1]TX_Counties_FY22_Income_Limits!AQ229,IF([1]TX_Counties_FY22_Income_Limits!AQ229&lt;[1]WAIVER_TX_Counties_FY22!AR$2,[1]WAIVER_TX_Counties_FY22!AR$2,IF([1]TX_Counties_FY22_Income_Limits!AQ229=[1]WAIVER_TX_Counties_FY22!AR$2,[1]TX_Counties_FY22_Income_Limits!AQ229)))</f>
        <v>108094</v>
      </c>
      <c r="AS229" s="64">
        <f>IF([1]TX_Counties_FY22_Income_Limits!AR229&gt;[1]WAIVER_TX_Counties_FY22!AS$2,[1]TX_Counties_FY22_Income_Limits!AR229,IF([1]TX_Counties_FY22_Income_Limits!AR229&lt;[1]WAIVER_TX_Counties_FY22!AS$2,[1]WAIVER_TX_Counties_FY22!AS$2,IF([1]TX_Counties_FY22_Income_Limits!AR229=[1]WAIVER_TX_Counties_FY22!AS$2,[1]TX_Counties_FY22_Income_Limits!AR229)))</f>
        <v>112506</v>
      </c>
      <c r="AT229" s="64">
        <f>IF([1]TX_Counties_FY22_Income_Limits!AS229&gt;[1]WAIVER_TX_Counties_FY22!AT$2,[1]TX_Counties_FY22_Income_Limits!AS229,IF([1]TX_Counties_FY22_Income_Limits!AS229&lt;[1]WAIVER_TX_Counties_FY22!AT$2,[1]WAIVER_TX_Counties_FY22!AT$2,IF([1]TX_Counties_FY22_Income_Limits!AS229=[1]WAIVER_TX_Counties_FY22!AT$2,[1]TX_Counties_FY22_Income_Limits!AS229)))</f>
        <v>116918</v>
      </c>
      <c r="AU229" s="64">
        <f>IF([1]TX_Counties_FY22_Income_Limits!AT229&gt;[1]WAIVER_TX_Counties_FY22!AU$2,[1]TX_Counties_FY22_Income_Limits!AT229,IF([1]TX_Counties_FY22_Income_Limits!AT229&lt;[1]WAIVER_TX_Counties_FY22!AU$2,[1]WAIVER_TX_Counties_FY22!AU$2,IF([1]TX_Counties_FY22_Income_Limits!AT229=[1]WAIVER_TX_Counties_FY22!AU$2,[1]TX_Counties_FY22_Income_Limits!AT229)))</f>
        <v>121330</v>
      </c>
      <c r="AV229" s="64">
        <f>IF([1]TX_Counties_FY22_Income_Limits!AU229&gt;[1]WAIVER_TX_Counties_FY22!AV$2,[1]TX_Counties_FY22_Income_Limits!AU229,IF([1]TX_Counties_FY22_Income_Limits!AU229&lt;[1]WAIVER_TX_Counties_FY22!AV$2,[1]WAIVER_TX_Counties_FY22!AV$2,IF([1]TX_Counties_FY22_Income_Limits!AU229=[1]WAIVER_TX_Counties_FY22!AV$2,[1]TX_Counties_FY22_Income_Limits!AU229)))</f>
        <v>125742</v>
      </c>
      <c r="AW229" s="64">
        <f>IF([1]TX_Counties_FY22_Income_Limits!AV229&gt;[1]WAIVER_TX_Counties_FY22!AW$2,[1]TX_Counties_FY22_Income_Limits!AV229,IF([1]TX_Counties_FY22_Income_Limits!AV229&lt;[1]WAIVER_TX_Counties_FY22!AW$2,[1]WAIVER_TX_Counties_FY22!AW$2,IF([1]TX_Counties_FY22_Income_Limits!AV229=[1]WAIVER_TX_Counties_FY22!AW$2,[1]TX_Counties_FY22_Income_Limits!AV229)))</f>
        <v>130154</v>
      </c>
      <c r="AX229" s="64">
        <f>IF([1]TX_Counties_FY22_Income_Limits!AW229&gt;[1]WAIVER_TX_Counties_FY22!AX$2,[1]TX_Counties_FY22_Income_Limits!AW229,IF([1]TX_Counties_FY22_Income_Limits!AW229&lt;[1]WAIVER_TX_Counties_FY22!AX$2,[1]WAIVER_TX_Counties_FY22!AX$2,IF([1]TX_Counties_FY22_Income_Limits!AW229=[1]WAIVER_TX_Counties_FY22!AX$2,[1]TX_Counties_FY22_Income_Limits!AW229)))</f>
        <v>134566</v>
      </c>
      <c r="AY229" s="64">
        <f>IF([1]TX_Counties_FY22_Income_Limits!AX229&gt;[1]WAIVER_TX_Counties_FY22!AY$2,[1]TX_Counties_FY22_Income_Limits!AX229,IF([1]TX_Counties_FY22_Income_Limits!AX229&lt;[1]WAIVER_TX_Counties_FY22!AY$2,[1]WAIVER_TX_Counties_FY22!AY$2,IF([1]TX_Counties_FY22_Income_Limits!AX229=[1]WAIVER_TX_Counties_FY22!AY$2,[1]TX_Counties_FY22_Income_Limits!AX229)))</f>
        <v>138978</v>
      </c>
      <c r="AZ229" s="64">
        <f>IF([1]TX_Counties_FY22_Income_Limits!AY229&gt;[1]WAIVER_TX_Counties_FY22!AZ$2,[1]TX_Counties_FY22_Income_Limits!AY229,IF([1]TX_Counties_FY22_Income_Limits!AY229&lt;[1]WAIVER_TX_Counties_FY22!AZ$2,[1]WAIVER_TX_Counties_FY22!AZ$2,IF([1]TX_Counties_FY22_Income_Limits!AY229=[1]WAIVER_TX_Counties_FY22!AZ$2,[1]TX_Counties_FY22_Income_Limits!AY229)))</f>
        <v>143390</v>
      </c>
      <c r="BA229" s="64">
        <f>IF([1]TX_Counties_FY22_Income_Limits!AZ229&gt;[1]WAIVER_TX_Counties_FY22!BA$2,[1]TX_Counties_FY22_Income_Limits!AZ229,IF([1]TX_Counties_FY22_Income_Limits!AZ229&lt;[1]WAIVER_TX_Counties_FY22!BA$2,[1]WAIVER_TX_Counties_FY22!BA$2,IF([1]TX_Counties_FY22_Income_Limits!AZ229=[1]WAIVER_TX_Counties_FY22!BA$2,[1]TX_Counties_FY22_Income_Limits!AZ229)))</f>
        <v>147802</v>
      </c>
      <c r="BB229" s="64">
        <f>IF([1]TX_Counties_FY22_Income_Limits!BA229&gt;[1]WAIVER_TX_Counties_FY22!BB$2,[1]TX_Counties_FY22_Income_Limits!BA229,IF([1]TX_Counties_FY22_Income_Limits!BA229&lt;[1]WAIVER_TX_Counties_FY22!BB$2,[1]WAIVER_TX_Counties_FY22!BB$2,IF([1]TX_Counties_FY22_Income_Limits!BA229=[1]WAIVER_TX_Counties_FY22!BB$2,[1]TX_Counties_FY22_Income_Limits!BA229)))</f>
        <v>61800</v>
      </c>
      <c r="BC229" s="64">
        <f>IF([1]TX_Counties_FY22_Income_Limits!BB229&gt;[1]WAIVER_TX_Counties_FY22!BC$2,[1]TX_Counties_FY22_Income_Limits!BB229,IF([1]TX_Counties_FY22_Income_Limits!BB229&lt;[1]WAIVER_TX_Counties_FY22!BC$2,[1]WAIVER_TX_Counties_FY22!BC$2,IF([1]TX_Counties_FY22_Income_Limits!BB229=[1]WAIVER_TX_Counties_FY22!BC$2,[1]TX_Counties_FY22_Income_Limits!BB229)))</f>
        <v>70600</v>
      </c>
      <c r="BD229" s="64">
        <f>IF([1]TX_Counties_FY22_Income_Limits!BC229&gt;[1]WAIVER_TX_Counties_FY22!BD$2,[1]TX_Counties_FY22_Income_Limits!BC229,IF([1]TX_Counties_FY22_Income_Limits!BC229&lt;[1]WAIVER_TX_Counties_FY22!BD$2,[1]WAIVER_TX_Counties_FY22!BD$2,IF([1]TX_Counties_FY22_Income_Limits!BC229=[1]WAIVER_TX_Counties_FY22!BD$2,[1]TX_Counties_FY22_Income_Limits!BC229)))</f>
        <v>79450</v>
      </c>
      <c r="BE229" s="64">
        <f>IF([1]TX_Counties_FY22_Income_Limits!BD229&gt;[1]WAIVER_TX_Counties_FY22!BE$2,[1]TX_Counties_FY22_Income_Limits!BD229,IF([1]TX_Counties_FY22_Income_Limits!BD229&lt;[1]WAIVER_TX_Counties_FY22!BE$2,[1]WAIVER_TX_Counties_FY22!BE$2,IF([1]TX_Counties_FY22_Income_Limits!BD229=[1]WAIVER_TX_Counties_FY22!BE$2,[1]TX_Counties_FY22_Income_Limits!BD229)))</f>
        <v>88250</v>
      </c>
      <c r="BF229" s="64">
        <f>IF([1]TX_Counties_FY22_Income_Limits!BE229&gt;[1]WAIVER_TX_Counties_FY22!BF$2,[1]TX_Counties_FY22_Income_Limits!BE229,IF([1]TX_Counties_FY22_Income_Limits!BE229&lt;[1]WAIVER_TX_Counties_FY22!BF$2,[1]WAIVER_TX_Counties_FY22!BF$2,IF([1]TX_Counties_FY22_Income_Limits!BE229=[1]WAIVER_TX_Counties_FY22!BF$2,[1]TX_Counties_FY22_Income_Limits!BE229)))</f>
        <v>95350</v>
      </c>
      <c r="BG229" s="64">
        <f>IF([1]TX_Counties_FY22_Income_Limits!BF229&gt;[1]WAIVER_TX_Counties_FY22!BG$2,[1]TX_Counties_FY22_Income_Limits!BF229,IF([1]TX_Counties_FY22_Income_Limits!BF229&lt;[1]WAIVER_TX_Counties_FY22!BG$2,[1]WAIVER_TX_Counties_FY22!BG$2,IF([1]TX_Counties_FY22_Income_Limits!BF229=[1]WAIVER_TX_Counties_FY22!BG$2,[1]TX_Counties_FY22_Income_Limits!BF229)))</f>
        <v>102400</v>
      </c>
      <c r="BH229" s="64">
        <f>IF([1]TX_Counties_FY22_Income_Limits!BG229&gt;[1]WAIVER_TX_Counties_FY22!BH$2,[1]TX_Counties_FY22_Income_Limits!BG229,IF([1]TX_Counties_FY22_Income_Limits!BG229&lt;[1]WAIVER_TX_Counties_FY22!BH$2,[1]WAIVER_TX_Counties_FY22!BH$2,IF([1]TX_Counties_FY22_Income_Limits!BG229=[1]WAIVER_TX_Counties_FY22!BH$2,[1]TX_Counties_FY22_Income_Limits!BG229)))</f>
        <v>109450</v>
      </c>
      <c r="BI229" s="64">
        <f>IF([1]TX_Counties_FY22_Income_Limits!BH229&gt;[1]WAIVER_TX_Counties_FY22!BI$2,[1]TX_Counties_FY22_Income_Limits!BH229,IF([1]TX_Counties_FY22_Income_Limits!BH229&lt;[1]WAIVER_TX_Counties_FY22!BI$2,[1]WAIVER_TX_Counties_FY22!BI$2,IF([1]TX_Counties_FY22_Income_Limits!BH229=[1]WAIVER_TX_Counties_FY22!BI$2,[1]TX_Counties_FY22_Income_Limits!BH229)))</f>
        <v>116500</v>
      </c>
      <c r="BJ229" s="64">
        <f>IF([1]TX_Counties_FY22_Income_Limits!BI229&gt;[1]WAIVER_TX_Counties_FY22!BJ$2,[1]TX_Counties_FY22_Income_Limits!BI229,IF([1]TX_Counties_FY22_Income_Limits!BI229&lt;[1]WAIVER_TX_Counties_FY22!BJ$2,[1]WAIVER_TX_Counties_FY22!BJ$2,IF([1]TX_Counties_FY22_Income_Limits!BI229=[1]WAIVER_TX_Counties_FY22!BJ$2,[1]TX_Counties_FY22_Income_Limits!BI229)))</f>
        <v>123549.99999999999</v>
      </c>
      <c r="BK229" s="64">
        <f>IF([1]TX_Counties_FY22_Income_Limits!BJ229&gt;[1]WAIVER_TX_Counties_FY22!BK$2,[1]TX_Counties_FY22_Income_Limits!BJ229,IF([1]TX_Counties_FY22_Income_Limits!BJ229&lt;[1]WAIVER_TX_Counties_FY22!BK$2,[1]WAIVER_TX_Counties_FY22!BK$2,IF([1]TX_Counties_FY22_Income_Limits!BJ229=[1]WAIVER_TX_Counties_FY22!BK$2,[1]TX_Counties_FY22_Income_Limits!BJ229)))</f>
        <v>130610</v>
      </c>
      <c r="BL229" s="64">
        <f>IF([1]TX_Counties_FY22_Income_Limits!BK229&gt;[1]WAIVER_TX_Counties_FY22!BL$2,[1]TX_Counties_FY22_Income_Limits!BK229,IF([1]TX_Counties_FY22_Income_Limits!BK229&lt;[1]WAIVER_TX_Counties_FY22!BL$2,[1]WAIVER_TX_Counties_FY22!BL$2,IF([1]TX_Counties_FY22_Income_Limits!BK229=[1]WAIVER_TX_Counties_FY22!BL$2,[1]TX_Counties_FY22_Income_Limits!BK229)))</f>
        <v>137670</v>
      </c>
      <c r="BM229" s="64">
        <f>IF([1]TX_Counties_FY22_Income_Limits!BL229&gt;[1]WAIVER_TX_Counties_FY22!BM$2,[1]TX_Counties_FY22_Income_Limits!BL229,IF([1]TX_Counties_FY22_Income_Limits!BL229&lt;[1]WAIVER_TX_Counties_FY22!BM$2,[1]WAIVER_TX_Counties_FY22!BM$2,IF([1]TX_Counties_FY22_Income_Limits!BL229=[1]WAIVER_TX_Counties_FY22!BM$2,[1]TX_Counties_FY22_Income_Limits!BL229)))</f>
        <v>144730</v>
      </c>
      <c r="BN229" s="64">
        <f>IF([1]TX_Counties_FY22_Income_Limits!BM229&gt;[1]WAIVER_TX_Counties_FY22!BN$2,[1]TX_Counties_FY22_Income_Limits!BM229,IF([1]TX_Counties_FY22_Income_Limits!BM229&lt;[1]WAIVER_TX_Counties_FY22!BN$2,[1]WAIVER_TX_Counties_FY22!BN$2,IF([1]TX_Counties_FY22_Income_Limits!BM229=[1]WAIVER_TX_Counties_FY22!BN$2,[1]TX_Counties_FY22_Income_Limits!BM229)))</f>
        <v>151790</v>
      </c>
      <c r="BO229" s="64">
        <f>IF([1]TX_Counties_FY22_Income_Limits!BN229&gt;[1]WAIVER_TX_Counties_FY22!BO$2,[1]TX_Counties_FY22_Income_Limits!BN229,IF([1]TX_Counties_FY22_Income_Limits!BN229&lt;[1]WAIVER_TX_Counties_FY22!BO$2,[1]WAIVER_TX_Counties_FY22!BO$2,IF([1]TX_Counties_FY22_Income_Limits!BN229=[1]WAIVER_TX_Counties_FY22!BO$2,[1]TX_Counties_FY22_Income_Limits!BN229)))</f>
        <v>158850</v>
      </c>
      <c r="BP229" s="64">
        <f>IF([1]TX_Counties_FY22_Income_Limits!BO229&gt;[1]WAIVER_TX_Counties_FY22!BP$2,[1]TX_Counties_FY22_Income_Limits!BO229,IF([1]TX_Counties_FY22_Income_Limits!BO229&lt;[1]WAIVER_TX_Counties_FY22!BP$2,[1]WAIVER_TX_Counties_FY22!BP$2,IF([1]TX_Counties_FY22_Income_Limits!BO229=[1]WAIVER_TX_Counties_FY22!BP$2,[1]TX_Counties_FY22_Income_Limits!BO229)))</f>
        <v>165910</v>
      </c>
      <c r="BQ229" s="64">
        <f>IF([1]TX_Counties_FY22_Income_Limits!BP229&gt;[1]WAIVER_TX_Counties_FY22!BQ$2,[1]TX_Counties_FY22_Income_Limits!BP229,IF([1]TX_Counties_FY22_Income_Limits!BP229&lt;[1]WAIVER_TX_Counties_FY22!BQ$2,[1]WAIVER_TX_Counties_FY22!BQ$2,IF([1]TX_Counties_FY22_Income_Limits!BP229=[1]WAIVER_TX_Counties_FY22!BQ$2,[1]TX_Counties_FY22_Income_Limits!BP229)))</f>
        <v>172970</v>
      </c>
      <c r="BR229" s="64">
        <f>IF([1]TX_Counties_FY22_Income_Limits!BQ229&gt;[1]WAIVER_TX_Counties_FY22!BR$2,[1]TX_Counties_FY22_Income_Limits!BQ229,IF([1]TX_Counties_FY22_Income_Limits!BQ229&lt;[1]WAIVER_TX_Counties_FY22!BR$2,[1]WAIVER_TX_Counties_FY22!BR$2,IF([1]TX_Counties_FY22_Income_Limits!BQ229=[1]WAIVER_TX_Counties_FY22!BR$2,[1]TX_Counties_FY22_Income_Limits!BQ229)))</f>
        <v>180030</v>
      </c>
      <c r="BS229" s="64">
        <f>IF([1]TX_Counties_FY22_Income_Limits!BR229&gt;[1]WAIVER_TX_Counties_FY22!BS$2,[1]TX_Counties_FY22_Income_Limits!BR229,IF([1]TX_Counties_FY22_Income_Limits!BR229&lt;[1]WAIVER_TX_Counties_FY22!BS$2,[1]WAIVER_TX_Counties_FY22!BS$2,IF([1]TX_Counties_FY22_Income_Limits!BR229=[1]WAIVER_TX_Counties_FY22!BS$2,[1]TX_Counties_FY22_Income_Limits!BR229)))</f>
        <v>187090</v>
      </c>
      <c r="BT229" s="64">
        <f>IF([1]TX_Counties_FY22_Income_Limits!BS229&gt;[1]WAIVER_TX_Counties_FY22!BT$2,[1]TX_Counties_FY22_Income_Limits!BS229,IF([1]TX_Counties_FY22_Income_Limits!BS229&lt;[1]WAIVER_TX_Counties_FY22!BT$2,[1]WAIVER_TX_Counties_FY22!BT$2,IF([1]TX_Counties_FY22_Income_Limits!BS229=[1]WAIVER_TX_Counties_FY22!BT$2,[1]TX_Counties_FY22_Income_Limits!BS229)))</f>
        <v>194150</v>
      </c>
      <c r="BU229" s="64">
        <f>IF([1]TX_Counties_FY22_Income_Limits!BT229&gt;[1]WAIVER_TX_Counties_FY22!BU$2,[1]TX_Counties_FY22_Income_Limits!BT229,IF([1]TX_Counties_FY22_Income_Limits!BT229&lt;[1]WAIVER_TX_Counties_FY22!BU$2,[1]WAIVER_TX_Counties_FY22!BU$2,IF([1]TX_Counties_FY22_Income_Limits!BT229=[1]WAIVER_TX_Counties_FY22!BU$2,[1]TX_Counties_FY22_Income_Limits!BT229)))</f>
        <v>201210</v>
      </c>
      <c r="BV229" s="64">
        <f>IF([1]TX_Counties_FY22_Income_Limits!BU229&gt;[1]WAIVER_TX_Counties_FY22!BV$2,[1]TX_Counties_FY22_Income_Limits!BU229,IF([1]TX_Counties_FY22_Income_Limits!BU229&lt;[1]WAIVER_TX_Counties_FY22!BV$2,[1]WAIVER_TX_Counties_FY22!BV$2,IF([1]TX_Counties_FY22_Income_Limits!BU229=[1]WAIVER_TX_Counties_FY22!BV$2,[1]TX_Counties_FY22_Income_Limits!BU229)))</f>
        <v>208270</v>
      </c>
      <c r="BW229" s="64">
        <f>IF([1]TX_Counties_FY22_Income_Limits!BV229&gt;[1]WAIVER_TX_Counties_FY22!BW$2,[1]TX_Counties_FY22_Income_Limits!BV229,IF([1]TX_Counties_FY22_Income_Limits!BV229&lt;[1]WAIVER_TX_Counties_FY22!BW$2,[1]WAIVER_TX_Counties_FY22!BW$2,IF([1]TX_Counties_FY22_Income_Limits!BV229=[1]WAIVER_TX_Counties_FY22!BW$2,[1]TX_Counties_FY22_Income_Limits!BV229)))</f>
        <v>215330</v>
      </c>
      <c r="BX229" s="64">
        <f>IF([1]TX_Counties_FY22_Income_Limits!BW229&gt;[1]WAIVER_TX_Counties_FY22!BX$2,[1]TX_Counties_FY22_Income_Limits!BW229,IF([1]TX_Counties_FY22_Income_Limits!BW229&lt;[1]WAIVER_TX_Counties_FY22!BX$2,[1]WAIVER_TX_Counties_FY22!BX$2,IF([1]TX_Counties_FY22_Income_Limits!BW229=[1]WAIVER_TX_Counties_FY22!BX$2,[1]TX_Counties_FY22_Income_Limits!BW229)))</f>
        <v>222390</v>
      </c>
      <c r="BY229" s="64">
        <f>IF([1]TX_Counties_FY22_Income_Limits!BX229&gt;[1]WAIVER_TX_Counties_FY22!BY$2,[1]TX_Counties_FY22_Income_Limits!BX229,IF([1]TX_Counties_FY22_Income_Limits!BX229&lt;[1]WAIVER_TX_Counties_FY22!BY$2,[1]WAIVER_TX_Counties_FY22!BY$2,IF([1]TX_Counties_FY22_Income_Limits!BX229=[1]WAIVER_TX_Counties_FY22!BY$2,[1]TX_Counties_FY22_Income_Limits!BX229)))</f>
        <v>229450</v>
      </c>
      <c r="BZ229" s="64">
        <f>IF([1]TX_Counties_FY22_Income_Limits!BY229&gt;[1]WAIVER_TX_Counties_FY22!BZ$2,[1]TX_Counties_FY22_Income_Limits!BY229,IF([1]TX_Counties_FY22_Income_Limits!BY229&lt;[1]WAIVER_TX_Counties_FY22!BZ$2,[1]WAIVER_TX_Counties_FY22!BZ$2,IF([1]TX_Counties_FY22_Income_Limits!BY229=[1]WAIVER_TX_Counties_FY22!BZ$2,[1]TX_Counties_FY22_Income_Limits!BY229)))</f>
        <v>236510</v>
      </c>
      <c r="CA229" s="64">
        <f>IF([1]TX_Counties_FY22_Income_Limits!BZ229&gt;[1]WAIVER_TX_Counties_FY22!CA$2,[1]TX_Counties_FY22_Income_Limits!BZ229,IF([1]TX_Counties_FY22_Income_Limits!BZ229&lt;[1]WAIVER_TX_Counties_FY22!CA$2,[1]WAIVER_TX_Counties_FY22!CA$2,IF([1]TX_Counties_FY22_Income_Limits!BZ229=[1]WAIVER_TX_Counties_FY22!CA$2,[1]TX_Counties_FY22_Income_Limits!BZ229)))</f>
        <v>77210</v>
      </c>
      <c r="CB229" s="64">
        <f>IF([1]TX_Counties_FY22_Income_Limits!CA229&gt;[1]WAIVER_TX_Counties_FY22!CB$2,[1]TX_Counties_FY22_Income_Limits!CA229,IF([1]TX_Counties_FY22_Income_Limits!CA229&lt;[1]WAIVER_TX_Counties_FY22!CB$2,[1]WAIVER_TX_Counties_FY22!CB$2,IF([1]TX_Counties_FY22_Income_Limits!CA229=[1]WAIVER_TX_Counties_FY22!CB$2,[1]TX_Counties_FY22_Income_Limits!CA229)))</f>
        <v>88240</v>
      </c>
      <c r="CC229" s="64">
        <f>IF([1]TX_Counties_FY22_Income_Limits!CB229&gt;[1]WAIVER_TX_Counties_FY22!CC$2,[1]TX_Counties_FY22_Income_Limits!CB229,IF([1]TX_Counties_FY22_Income_Limits!CB229&lt;[1]WAIVER_TX_Counties_FY22!CC$2,[1]WAIVER_TX_Counties_FY22!CC$2,IF([1]TX_Counties_FY22_Income_Limits!CB229=[1]WAIVER_TX_Counties_FY22!CC$2,[1]TX_Counties_FY22_Income_Limits!CB229)))</f>
        <v>99270</v>
      </c>
      <c r="CD229" s="64">
        <f>IF([1]TX_Counties_FY22_Income_Limits!CC229&gt;[1]WAIVER_TX_Counties_FY22!CD$2,[1]TX_Counties_FY22_Income_Limits!CC229,IF([1]TX_Counties_FY22_Income_Limits!CC229&lt;[1]WAIVER_TX_Counties_FY22!CD$2,[1]WAIVER_TX_Counties_FY22!CD$2,IF([1]TX_Counties_FY22_Income_Limits!CC229=[1]WAIVER_TX_Counties_FY22!CD$2,[1]TX_Counties_FY22_Income_Limits!CC229)))</f>
        <v>110300</v>
      </c>
      <c r="CE229" s="64">
        <f>IF([1]TX_Counties_FY22_Income_Limits!CD229&gt;[1]WAIVER_TX_Counties_FY22!CE$2,[1]TX_Counties_FY22_Income_Limits!CD229,IF([1]TX_Counties_FY22_Income_Limits!CD229&lt;[1]WAIVER_TX_Counties_FY22!CE$2,[1]WAIVER_TX_Counties_FY22!CE$2,IF([1]TX_Counties_FY22_Income_Limits!CD229=[1]WAIVER_TX_Counties_FY22!CE$2,[1]TX_Counties_FY22_Income_Limits!CD229)))</f>
        <v>119124.00000000001</v>
      </c>
      <c r="CF229" s="64">
        <f>IF([1]TX_Counties_FY22_Income_Limits!CE229&gt;[1]WAIVER_TX_Counties_FY22!CF$2,[1]TX_Counties_FY22_Income_Limits!CE229,IF([1]TX_Counties_FY22_Income_Limits!CE229&lt;[1]WAIVER_TX_Counties_FY22!CF$2,[1]WAIVER_TX_Counties_FY22!CF$2,IF([1]TX_Counties_FY22_Income_Limits!CE229=[1]WAIVER_TX_Counties_FY22!CF$2,[1]TX_Counties_FY22_Income_Limits!CE229)))</f>
        <v>127947.99999999999</v>
      </c>
      <c r="CG229" s="64">
        <f>IF([1]TX_Counties_FY22_Income_Limits!CF229&gt;[1]WAIVER_TX_Counties_FY22!CG$2,[1]TX_Counties_FY22_Income_Limits!CF229,IF([1]TX_Counties_FY22_Income_Limits!CF229&lt;[1]WAIVER_TX_Counties_FY22!CG$2,[1]WAIVER_TX_Counties_FY22!CG$2,IF([1]TX_Counties_FY22_Income_Limits!CF229=[1]WAIVER_TX_Counties_FY22!CG$2,[1]TX_Counties_FY22_Income_Limits!CF229)))</f>
        <v>136772</v>
      </c>
      <c r="CH229" s="64">
        <f>IF([1]TX_Counties_FY22_Income_Limits!CG229&gt;[1]WAIVER_TX_Counties_FY22!CH$2,[1]TX_Counties_FY22_Income_Limits!CG229,IF([1]TX_Counties_FY22_Income_Limits!CG229&lt;[1]WAIVER_TX_Counties_FY22!CH$2,[1]WAIVER_TX_Counties_FY22!CH$2,IF([1]TX_Counties_FY22_Income_Limits!CG229=[1]WAIVER_TX_Counties_FY22!CH$2,[1]TX_Counties_FY22_Income_Limits!CG229)))</f>
        <v>145596</v>
      </c>
      <c r="CI229" s="64">
        <f>IF([1]TX_Counties_FY22_Income_Limits!CH229&gt;[1]WAIVER_TX_Counties_FY22!CI$2,[1]TX_Counties_FY22_Income_Limits!CH229,IF([1]TX_Counties_FY22_Income_Limits!CH229&lt;[1]WAIVER_TX_Counties_FY22!CI$2,[1]WAIVER_TX_Counties_FY22!CI$2,IF([1]TX_Counties_FY22_Income_Limits!CH229=[1]WAIVER_TX_Counties_FY22!CI$2,[1]TX_Counties_FY22_Income_Limits!CH229)))</f>
        <v>154420</v>
      </c>
      <c r="CJ229" s="64">
        <f>IF([1]TX_Counties_FY22_Income_Limits!CI229&gt;[1]WAIVER_TX_Counties_FY22!CJ$2,[1]TX_Counties_FY22_Income_Limits!CI229,IF([1]TX_Counties_FY22_Income_Limits!CI229&lt;[1]WAIVER_TX_Counties_FY22!CJ$2,[1]WAIVER_TX_Counties_FY22!CJ$2,IF([1]TX_Counties_FY22_Income_Limits!CI229=[1]WAIVER_TX_Counties_FY22!CJ$2,[1]TX_Counties_FY22_Income_Limits!CI229)))</f>
        <v>163244</v>
      </c>
      <c r="CK229" s="64">
        <f>IF([1]TX_Counties_FY22_Income_Limits!CJ229&gt;[1]WAIVER_TX_Counties_FY22!CK$2,[1]TX_Counties_FY22_Income_Limits!CJ229,IF([1]TX_Counties_FY22_Income_Limits!CJ229&lt;[1]WAIVER_TX_Counties_FY22!CK$2,[1]WAIVER_TX_Counties_FY22!CK$2,IF([1]TX_Counties_FY22_Income_Limits!CJ229=[1]WAIVER_TX_Counties_FY22!CK$2,[1]TX_Counties_FY22_Income_Limits!CJ229)))</f>
        <v>172068</v>
      </c>
      <c r="CL229" s="64">
        <f>IF([1]TX_Counties_FY22_Income_Limits!CK229&gt;[1]WAIVER_TX_Counties_FY22!CL$2,[1]TX_Counties_FY22_Income_Limits!CK229,IF([1]TX_Counties_FY22_Income_Limits!CK229&lt;[1]WAIVER_TX_Counties_FY22!CL$2,[1]WAIVER_TX_Counties_FY22!CL$2,IF([1]TX_Counties_FY22_Income_Limits!CK229=[1]WAIVER_TX_Counties_FY22!CL$2,[1]TX_Counties_FY22_Income_Limits!CK229)))</f>
        <v>180892</v>
      </c>
      <c r="CM229" s="64">
        <f>IF([1]TX_Counties_FY22_Income_Limits!CL229&gt;[1]WAIVER_TX_Counties_FY22!CM$2,[1]TX_Counties_FY22_Income_Limits!CL229,IF([1]TX_Counties_FY22_Income_Limits!CL229&lt;[1]WAIVER_TX_Counties_FY22!CM$2,[1]WAIVER_TX_Counties_FY22!CM$2,IF([1]TX_Counties_FY22_Income_Limits!CL229=[1]WAIVER_TX_Counties_FY22!CM$2,[1]TX_Counties_FY22_Income_Limits!CL229)))</f>
        <v>189716</v>
      </c>
      <c r="CN229" s="64">
        <f>IF([1]TX_Counties_FY22_Income_Limits!CM229&gt;[1]WAIVER_TX_Counties_FY22!CN$2,[1]TX_Counties_FY22_Income_Limits!CM229,IF([1]TX_Counties_FY22_Income_Limits!CM229&lt;[1]WAIVER_TX_Counties_FY22!CN$2,[1]WAIVER_TX_Counties_FY22!CN$2,IF([1]TX_Counties_FY22_Income_Limits!CM229=[1]WAIVER_TX_Counties_FY22!CN$2,[1]TX_Counties_FY22_Income_Limits!CM229)))</f>
        <v>198540</v>
      </c>
      <c r="CO229" s="64">
        <f>IF([1]TX_Counties_FY22_Income_Limits!CN229&gt;[1]WAIVER_TX_Counties_FY22!CO$2,[1]TX_Counties_FY22_Income_Limits!CN229,IF([1]TX_Counties_FY22_Income_Limits!CN229&lt;[1]WAIVER_TX_Counties_FY22!CO$2,[1]WAIVER_TX_Counties_FY22!CO$2,IF([1]TX_Counties_FY22_Income_Limits!CN229=[1]WAIVER_TX_Counties_FY22!CO$2,[1]TX_Counties_FY22_Income_Limits!CN229)))</f>
        <v>207364</v>
      </c>
      <c r="CP229" s="64">
        <f>IF([1]TX_Counties_FY22_Income_Limits!CO229&gt;[1]WAIVER_TX_Counties_FY22!CP$2,[1]TX_Counties_FY22_Income_Limits!CO229,IF([1]TX_Counties_FY22_Income_Limits!CO229&lt;[1]WAIVER_TX_Counties_FY22!CP$2,[1]WAIVER_TX_Counties_FY22!CP$2,IF([1]TX_Counties_FY22_Income_Limits!CO229=[1]WAIVER_TX_Counties_FY22!CP$2,[1]TX_Counties_FY22_Income_Limits!CO229)))</f>
        <v>216188</v>
      </c>
      <c r="CQ229" s="64">
        <f>IF([1]TX_Counties_FY22_Income_Limits!CP229&gt;[1]WAIVER_TX_Counties_FY22!CQ$2,[1]TX_Counties_FY22_Income_Limits!CP229,IF([1]TX_Counties_FY22_Income_Limits!CP229&lt;[1]WAIVER_TX_Counties_FY22!CQ$2,[1]WAIVER_TX_Counties_FY22!CQ$2,IF([1]TX_Counties_FY22_Income_Limits!CP229=[1]WAIVER_TX_Counties_FY22!CQ$2,[1]TX_Counties_FY22_Income_Limits!CP229)))</f>
        <v>225012</v>
      </c>
      <c r="CR229" s="64">
        <f>IF([1]TX_Counties_FY22_Income_Limits!CQ229&gt;[1]WAIVER_TX_Counties_FY22!CR$2,[1]TX_Counties_FY22_Income_Limits!CQ229,IF([1]TX_Counties_FY22_Income_Limits!CQ229&lt;[1]WAIVER_TX_Counties_FY22!CR$2,[1]WAIVER_TX_Counties_FY22!CR$2,IF([1]TX_Counties_FY22_Income_Limits!CQ229=[1]WAIVER_TX_Counties_FY22!CR$2,[1]TX_Counties_FY22_Income_Limits!CQ229)))</f>
        <v>233836</v>
      </c>
      <c r="CS229" s="64">
        <f>IF([1]TX_Counties_FY22_Income_Limits!CR229&gt;[1]WAIVER_TX_Counties_FY22!CS$2,[1]TX_Counties_FY22_Income_Limits!CR229,IF([1]TX_Counties_FY22_Income_Limits!CR229&lt;[1]WAIVER_TX_Counties_FY22!CS$2,[1]WAIVER_TX_Counties_FY22!CS$2,IF([1]TX_Counties_FY22_Income_Limits!CR229=[1]WAIVER_TX_Counties_FY22!CS$2,[1]TX_Counties_FY22_Income_Limits!CR229)))</f>
        <v>242660</v>
      </c>
      <c r="CT229" s="64">
        <f>IF([1]TX_Counties_FY22_Income_Limits!CS229&gt;[1]WAIVER_TX_Counties_FY22!CT$2,[1]TX_Counties_FY22_Income_Limits!CS229,IF([1]TX_Counties_FY22_Income_Limits!CS229&lt;[1]WAIVER_TX_Counties_FY22!CT$2,[1]WAIVER_TX_Counties_FY22!CT$2,IF([1]TX_Counties_FY22_Income_Limits!CS229=[1]WAIVER_TX_Counties_FY22!CT$2,[1]TX_Counties_FY22_Income_Limits!CS229)))</f>
        <v>251484</v>
      </c>
      <c r="CU229" s="64">
        <f>IF([1]TX_Counties_FY22_Income_Limits!CT229&gt;[1]WAIVER_TX_Counties_FY22!CU$2,[1]TX_Counties_FY22_Income_Limits!CT229,IF([1]TX_Counties_FY22_Income_Limits!CT229&lt;[1]WAIVER_TX_Counties_FY22!CU$2,[1]WAIVER_TX_Counties_FY22!CU$2,IF([1]TX_Counties_FY22_Income_Limits!CT229=[1]WAIVER_TX_Counties_FY22!CU$2,[1]TX_Counties_FY22_Income_Limits!CT229)))</f>
        <v>260308</v>
      </c>
      <c r="CV229" s="64">
        <f>IF([1]TX_Counties_FY22_Income_Limits!CU229&gt;[1]WAIVER_TX_Counties_FY22!CV$2,[1]TX_Counties_FY22_Income_Limits!CU229,IF([1]TX_Counties_FY22_Income_Limits!CU229&lt;[1]WAIVER_TX_Counties_FY22!CV$2,[1]WAIVER_TX_Counties_FY22!CV$2,IF([1]TX_Counties_FY22_Income_Limits!CU229=[1]WAIVER_TX_Counties_FY22!CV$2,[1]TX_Counties_FY22_Income_Limits!CU229)))</f>
        <v>269132</v>
      </c>
      <c r="CW229" s="64">
        <f>IF([1]TX_Counties_FY22_Income_Limits!CV229&gt;[1]WAIVER_TX_Counties_FY22!CW$2,[1]TX_Counties_FY22_Income_Limits!CV229,IF([1]TX_Counties_FY22_Income_Limits!CV229&lt;[1]WAIVER_TX_Counties_FY22!CW$2,[1]WAIVER_TX_Counties_FY22!CW$2,IF([1]TX_Counties_FY22_Income_Limits!CV229=[1]WAIVER_TX_Counties_FY22!CW$2,[1]TX_Counties_FY22_Income_Limits!CV229)))</f>
        <v>277956</v>
      </c>
      <c r="CX229" s="64">
        <f>IF([1]TX_Counties_FY22_Income_Limits!CW229&gt;[1]WAIVER_TX_Counties_FY22!CX$2,[1]TX_Counties_FY22_Income_Limits!CW229,IF([1]TX_Counties_FY22_Income_Limits!CW229&lt;[1]WAIVER_TX_Counties_FY22!CX$2,[1]WAIVER_TX_Counties_FY22!CX$2,IF([1]TX_Counties_FY22_Income_Limits!CW229=[1]WAIVER_TX_Counties_FY22!CX$2,[1]TX_Counties_FY22_Income_Limits!CW229)))</f>
        <v>286780</v>
      </c>
      <c r="CY229" s="64">
        <f>IF([1]TX_Counties_FY22_Income_Limits!CX229&gt;[1]WAIVER_TX_Counties_FY22!CY$2,[1]TX_Counties_FY22_Income_Limits!CX229,IF([1]TX_Counties_FY22_Income_Limits!CX229&lt;[1]WAIVER_TX_Counties_FY22!CY$2,[1]WAIVER_TX_Counties_FY22!CY$2,IF([1]TX_Counties_FY22_Income_Limits!CX229=[1]WAIVER_TX_Counties_FY22!CY$2,[1]TX_Counties_FY22_Income_Limits!CX229)))</f>
        <v>295604</v>
      </c>
      <c r="CZ229" s="64">
        <f>IF([1]TX_Counties_FY22_Income_Limits!CY229&gt;[1]WAIVER_TX_Counties_FY22!CZ$2,[1]TX_Counties_FY22_Income_Limits!CY229,IF([1]TX_Counties_FY22_Income_Limits!CY229&lt;[1]WAIVER_TX_Counties_FY22!CZ$2,[1]WAIVER_TX_Counties_FY22!CZ$2,IF([1]TX_Counties_FY22_Income_Limits!CY229=[1]WAIVER_TX_Counties_FY22!CZ$2,[1]TX_Counties_FY22_Income_Limits!CY229)))</f>
        <v>92652</v>
      </c>
      <c r="DA229" s="64">
        <f>IF([1]TX_Counties_FY22_Income_Limits!CZ229&gt;[1]WAIVER_TX_Counties_FY22!DA$2,[1]TX_Counties_FY22_Income_Limits!CZ229,IF([1]TX_Counties_FY22_Income_Limits!CZ229&lt;[1]WAIVER_TX_Counties_FY22!DA$2,[1]WAIVER_TX_Counties_FY22!DA$2,IF([1]TX_Counties_FY22_Income_Limits!CZ229=[1]WAIVER_TX_Counties_FY22!DA$2,[1]TX_Counties_FY22_Income_Limits!CZ229)))</f>
        <v>105888</v>
      </c>
      <c r="DB229" s="64">
        <f>IF([1]TX_Counties_FY22_Income_Limits!DA229&gt;[1]WAIVER_TX_Counties_FY22!DB$2,[1]TX_Counties_FY22_Income_Limits!DA229,IF([1]TX_Counties_FY22_Income_Limits!DA229&lt;[1]WAIVER_TX_Counties_FY22!DB$2,[1]WAIVER_TX_Counties_FY22!DB$2,IF([1]TX_Counties_FY22_Income_Limits!DA229=[1]WAIVER_TX_Counties_FY22!DB$2,[1]TX_Counties_FY22_Income_Limits!DA229)))</f>
        <v>119124</v>
      </c>
      <c r="DC229" s="64">
        <f>IF([1]TX_Counties_FY22_Income_Limits!DB229&gt;[1]WAIVER_TX_Counties_FY22!DC$2,[1]TX_Counties_FY22_Income_Limits!DB229,IF([1]TX_Counties_FY22_Income_Limits!DB229&lt;[1]WAIVER_TX_Counties_FY22!DC$2,[1]WAIVER_TX_Counties_FY22!DC$2,IF([1]TX_Counties_FY22_Income_Limits!DB229=[1]WAIVER_TX_Counties_FY22!DC$2,[1]TX_Counties_FY22_Income_Limits!DB229)))</f>
        <v>132360</v>
      </c>
      <c r="DD229" s="64">
        <f>IF([1]TX_Counties_FY22_Income_Limits!DC229&gt;[1]WAIVER_TX_Counties_FY22!DD$2,[1]TX_Counties_FY22_Income_Limits!DC229,IF([1]TX_Counties_FY22_Income_Limits!DC229&lt;[1]WAIVER_TX_Counties_FY22!DD$2,[1]WAIVER_TX_Counties_FY22!DD$2,IF([1]TX_Counties_FY22_Income_Limits!DC229=[1]WAIVER_TX_Counties_FY22!DD$2,[1]TX_Counties_FY22_Income_Limits!DC229)))</f>
        <v>142948.80000000002</v>
      </c>
      <c r="DE229" s="64">
        <f>IF([1]TX_Counties_FY22_Income_Limits!DD229&gt;[1]WAIVER_TX_Counties_FY22!DE$2,[1]TX_Counties_FY22_Income_Limits!DD229,IF([1]TX_Counties_FY22_Income_Limits!DD229&lt;[1]WAIVER_TX_Counties_FY22!DE$2,[1]WAIVER_TX_Counties_FY22!DE$2,IF([1]TX_Counties_FY22_Income_Limits!DD229=[1]WAIVER_TX_Counties_FY22!DE$2,[1]TX_Counties_FY22_Income_Limits!DD229)))</f>
        <v>153537.59999999998</v>
      </c>
      <c r="DF229" s="64">
        <f>IF([1]TX_Counties_FY22_Income_Limits!DE229&gt;[1]WAIVER_TX_Counties_FY22!DF$2,[1]TX_Counties_FY22_Income_Limits!DE229,IF([1]TX_Counties_FY22_Income_Limits!DE229&lt;[1]WAIVER_TX_Counties_FY22!DF$2,[1]WAIVER_TX_Counties_FY22!DF$2,IF([1]TX_Counties_FY22_Income_Limits!DE229=[1]WAIVER_TX_Counties_FY22!DF$2,[1]TX_Counties_FY22_Income_Limits!DE229)))</f>
        <v>164126.39999999999</v>
      </c>
      <c r="DG229" s="64">
        <f>IF([1]TX_Counties_FY22_Income_Limits!DF229&gt;[1]WAIVER_TX_Counties_FY22!DG$2,[1]TX_Counties_FY22_Income_Limits!DF229,IF([1]TX_Counties_FY22_Income_Limits!DF229&lt;[1]WAIVER_TX_Counties_FY22!DG$2,[1]WAIVER_TX_Counties_FY22!DG$2,IF([1]TX_Counties_FY22_Income_Limits!DF229=[1]WAIVER_TX_Counties_FY22!DG$2,[1]TX_Counties_FY22_Income_Limits!DF229)))</f>
        <v>174715.2</v>
      </c>
      <c r="DH229" s="64">
        <f>IF([1]TX_Counties_FY22_Income_Limits!DG229&gt;[1]WAIVER_TX_Counties_FY22!DH$2,[1]TX_Counties_FY22_Income_Limits!DG229,IF([1]TX_Counties_FY22_Income_Limits!DG229&lt;[1]WAIVER_TX_Counties_FY22!DH$2,[1]WAIVER_TX_Counties_FY22!DH$2,IF([1]TX_Counties_FY22_Income_Limits!DG229=[1]WAIVER_TX_Counties_FY22!DH$2,[1]TX_Counties_FY22_Income_Limits!DG229)))</f>
        <v>185304</v>
      </c>
      <c r="DI229" s="64">
        <f>IF([1]TX_Counties_FY22_Income_Limits!DH229&gt;[1]WAIVER_TX_Counties_FY22!DI$2,[1]TX_Counties_FY22_Income_Limits!DH229,IF([1]TX_Counties_FY22_Income_Limits!DH229&lt;[1]WAIVER_TX_Counties_FY22!DI$2,[1]WAIVER_TX_Counties_FY22!DI$2,IF([1]TX_Counties_FY22_Income_Limits!DH229=[1]WAIVER_TX_Counties_FY22!DI$2,[1]TX_Counties_FY22_Income_Limits!DH229)))</f>
        <v>195892.8</v>
      </c>
      <c r="DJ229" s="64">
        <f>IF([1]TX_Counties_FY22_Income_Limits!DI229&gt;[1]WAIVER_TX_Counties_FY22!DJ$2,[1]TX_Counties_FY22_Income_Limits!DI229,IF([1]TX_Counties_FY22_Income_Limits!DI229&lt;[1]WAIVER_TX_Counties_FY22!DJ$2,[1]WAIVER_TX_Counties_FY22!DJ$2,IF([1]TX_Counties_FY22_Income_Limits!DI229=[1]WAIVER_TX_Counties_FY22!DJ$2,[1]TX_Counties_FY22_Income_Limits!DI229)))</f>
        <v>206481.59999999998</v>
      </c>
      <c r="DK229" s="64">
        <f>IF([1]TX_Counties_FY22_Income_Limits!DJ229&gt;[1]WAIVER_TX_Counties_FY22!DK$2,[1]TX_Counties_FY22_Income_Limits!DJ229,IF([1]TX_Counties_FY22_Income_Limits!DJ229&lt;[1]WAIVER_TX_Counties_FY22!DK$2,[1]WAIVER_TX_Counties_FY22!DK$2,IF([1]TX_Counties_FY22_Income_Limits!DJ229=[1]WAIVER_TX_Counties_FY22!DK$2,[1]TX_Counties_FY22_Income_Limits!DJ229)))</f>
        <v>217070.39999999997</v>
      </c>
      <c r="DL229" s="64">
        <f>IF([1]TX_Counties_FY22_Income_Limits!DK229&gt;[1]WAIVER_TX_Counties_FY22!DL$2,[1]TX_Counties_FY22_Income_Limits!DK229,IF([1]TX_Counties_FY22_Income_Limits!DK229&lt;[1]WAIVER_TX_Counties_FY22!DL$2,[1]WAIVER_TX_Counties_FY22!DL$2,IF([1]TX_Counties_FY22_Income_Limits!DK229=[1]WAIVER_TX_Counties_FY22!DL$2,[1]TX_Counties_FY22_Income_Limits!DK229)))</f>
        <v>227659.19999999995</v>
      </c>
      <c r="DM229" s="64">
        <f>IF([1]TX_Counties_FY22_Income_Limits!DL229&gt;[1]WAIVER_TX_Counties_FY22!DM$2,[1]TX_Counties_FY22_Income_Limits!DL229,IF([1]TX_Counties_FY22_Income_Limits!DL229&lt;[1]WAIVER_TX_Counties_FY22!DM$2,[1]WAIVER_TX_Counties_FY22!DM$2,IF([1]TX_Counties_FY22_Income_Limits!DL229=[1]WAIVER_TX_Counties_FY22!DM$2,[1]TX_Counties_FY22_Income_Limits!DL229)))</f>
        <v>238247.99999999994</v>
      </c>
      <c r="DN229" s="64">
        <f>IF([1]TX_Counties_FY22_Income_Limits!DM229&gt;[1]WAIVER_TX_Counties_FY22!DN$2,[1]TX_Counties_FY22_Income_Limits!DM229,IF([1]TX_Counties_FY22_Income_Limits!DM229&lt;[1]WAIVER_TX_Counties_FY22!DN$2,[1]WAIVER_TX_Counties_FY22!DN$2,IF([1]TX_Counties_FY22_Income_Limits!DM229=[1]WAIVER_TX_Counties_FY22!DN$2,[1]TX_Counties_FY22_Income_Limits!DM229)))</f>
        <v>248836.79999999993</v>
      </c>
      <c r="DO229" s="64">
        <f>IF([1]TX_Counties_FY22_Income_Limits!DN229&gt;[1]WAIVER_TX_Counties_FY22!DO$2,[1]TX_Counties_FY22_Income_Limits!DN229,IF([1]TX_Counties_FY22_Income_Limits!DN229&lt;[1]WAIVER_TX_Counties_FY22!DO$2,[1]WAIVER_TX_Counties_FY22!DO$2,IF([1]TX_Counties_FY22_Income_Limits!DN229=[1]WAIVER_TX_Counties_FY22!DO$2,[1]TX_Counties_FY22_Income_Limits!DN229)))</f>
        <v>259425.59999999992</v>
      </c>
      <c r="DP229" s="64">
        <f>IF([1]TX_Counties_FY22_Income_Limits!DO229&gt;[1]WAIVER_TX_Counties_FY22!DP$2,[1]TX_Counties_FY22_Income_Limits!DO229,IF([1]TX_Counties_FY22_Income_Limits!DO229&lt;[1]WAIVER_TX_Counties_FY22!DP$2,[1]WAIVER_TX_Counties_FY22!DP$2,IF([1]TX_Counties_FY22_Income_Limits!DO229=[1]WAIVER_TX_Counties_FY22!DP$2,[1]TX_Counties_FY22_Income_Limits!DO229)))</f>
        <v>270014.39999999991</v>
      </c>
      <c r="DQ229" s="64">
        <f>IF([1]TX_Counties_FY22_Income_Limits!DP229&gt;[1]WAIVER_TX_Counties_FY22!DQ$2,[1]TX_Counties_FY22_Income_Limits!DP229,IF([1]TX_Counties_FY22_Income_Limits!DP229&lt;[1]WAIVER_TX_Counties_FY22!DQ$2,[1]WAIVER_TX_Counties_FY22!DQ$2,IF([1]TX_Counties_FY22_Income_Limits!DP229=[1]WAIVER_TX_Counties_FY22!DQ$2,[1]TX_Counties_FY22_Income_Limits!DP229)))</f>
        <v>280603.1999999999</v>
      </c>
      <c r="DR229" s="64">
        <f>IF([1]TX_Counties_FY22_Income_Limits!DQ229&gt;[1]WAIVER_TX_Counties_FY22!DR$2,[1]TX_Counties_FY22_Income_Limits!DQ229,IF([1]TX_Counties_FY22_Income_Limits!DQ229&lt;[1]WAIVER_TX_Counties_FY22!DR$2,[1]WAIVER_TX_Counties_FY22!DR$2,IF([1]TX_Counties_FY22_Income_Limits!DQ229=[1]WAIVER_TX_Counties_FY22!DR$2,[1]TX_Counties_FY22_Income_Limits!DQ229)))</f>
        <v>291191.99999999988</v>
      </c>
      <c r="DS229" s="64">
        <f>IF([1]TX_Counties_FY22_Income_Limits!DR229&gt;[1]WAIVER_TX_Counties_FY22!DS$2,[1]TX_Counties_FY22_Income_Limits!DR229,IF([1]TX_Counties_FY22_Income_Limits!DR229&lt;[1]WAIVER_TX_Counties_FY22!DS$2,[1]WAIVER_TX_Counties_FY22!DS$2,IF([1]TX_Counties_FY22_Income_Limits!DR229=[1]WAIVER_TX_Counties_FY22!DS$2,[1]TX_Counties_FY22_Income_Limits!DR229)))</f>
        <v>301780.79999999987</v>
      </c>
      <c r="DT229" s="64">
        <f>IF([1]TX_Counties_FY22_Income_Limits!DS229&gt;[1]WAIVER_TX_Counties_FY22!DT$2,[1]TX_Counties_FY22_Income_Limits!DS229,IF([1]TX_Counties_FY22_Income_Limits!DS229&lt;[1]WAIVER_TX_Counties_FY22!DT$2,[1]WAIVER_TX_Counties_FY22!DT$2,IF([1]TX_Counties_FY22_Income_Limits!DS229=[1]WAIVER_TX_Counties_FY22!DT$2,[1]TX_Counties_FY22_Income_Limits!DS229)))</f>
        <v>312369.59999999986</v>
      </c>
      <c r="DU229" s="64">
        <f>IF([1]TX_Counties_FY22_Income_Limits!DT229&gt;[1]WAIVER_TX_Counties_FY22!DU$2,[1]TX_Counties_FY22_Income_Limits!DT229,IF([1]TX_Counties_FY22_Income_Limits!DT229&lt;[1]WAIVER_TX_Counties_FY22!DU$2,[1]WAIVER_TX_Counties_FY22!DU$2,IF([1]TX_Counties_FY22_Income_Limits!DT229=[1]WAIVER_TX_Counties_FY22!DU$2,[1]TX_Counties_FY22_Income_Limits!DT229)))</f>
        <v>322958.39999999985</v>
      </c>
      <c r="DV229" s="64">
        <f>IF([1]TX_Counties_FY22_Income_Limits!DU229&gt;[1]WAIVER_TX_Counties_FY22!DV$2,[1]TX_Counties_FY22_Income_Limits!DU229,IF([1]TX_Counties_FY22_Income_Limits!DU229&lt;[1]WAIVER_TX_Counties_FY22!DV$2,[1]WAIVER_TX_Counties_FY22!DV$2,IF([1]TX_Counties_FY22_Income_Limits!DU229=[1]WAIVER_TX_Counties_FY22!DV$2,[1]TX_Counties_FY22_Income_Limits!DU229)))</f>
        <v>333547.19999999984</v>
      </c>
      <c r="DW229" s="64">
        <f>IF([1]TX_Counties_FY22_Income_Limits!DV229&gt;[1]WAIVER_TX_Counties_FY22!DW$2,[1]TX_Counties_FY22_Income_Limits!DV229,IF([1]TX_Counties_FY22_Income_Limits!DV229&lt;[1]WAIVER_TX_Counties_FY22!DW$2,[1]WAIVER_TX_Counties_FY22!DW$2,IF([1]TX_Counties_FY22_Income_Limits!DV229=[1]WAIVER_TX_Counties_FY22!DW$2,[1]TX_Counties_FY22_Income_Limits!DV229)))</f>
        <v>344135.99999999983</v>
      </c>
      <c r="DX229" s="64">
        <f>IF([1]TX_Counties_FY22_Income_Limits!DW229&gt;[1]WAIVER_TX_Counties_FY22!DX$2,[1]TX_Counties_FY22_Income_Limits!DW229,IF([1]TX_Counties_FY22_Income_Limits!DW229&lt;[1]WAIVER_TX_Counties_FY22!DX$2,[1]WAIVER_TX_Counties_FY22!DX$2,IF([1]TX_Counties_FY22_Income_Limits!DW229=[1]WAIVER_TX_Counties_FY22!DX$2,[1]TX_Counties_FY22_Income_Limits!DW229)))</f>
        <v>354724.79999999981</v>
      </c>
      <c r="DY229"/>
    </row>
    <row r="230" spans="1:129" ht="14.45">
      <c r="A230" s="65" t="s">
        <v>419</v>
      </c>
      <c r="B230" s="65" t="str">
        <f t="shared" si="8"/>
        <v>YES</v>
      </c>
      <c r="C230" s="64">
        <f>[1]TX_Counties_FY22_Income_Limits!B230</f>
        <v>56500</v>
      </c>
      <c r="D230" s="64">
        <f>IF([1]TX_Counties_FY22_Income_Limits!C230&gt;[1]WAIVER_TX_Counties_FY22!D$2,[1]TX_Counties_FY22_Income_Limits!C230,IF([1]TX_Counties_FY22_Income_Limits!C230&lt;[1]WAIVER_TX_Counties_FY22!D$2,[1]WAIVER_TX_Counties_FY22!D$2,IF([1]TX_Counties_FY22_Income_Limits!C230=[1]WAIVER_TX_Counties_FY22!D$2,[1]TX_Counties_FY22_Income_Limits!C230)))</f>
        <v>17650</v>
      </c>
      <c r="E230" s="64">
        <f>IF([1]TX_Counties_FY22_Income_Limits!D230&gt;[1]WAIVER_TX_Counties_FY22!E$2,[1]TX_Counties_FY22_Income_Limits!D230,IF([1]TX_Counties_FY22_Income_Limits!D230&lt;[1]WAIVER_TX_Counties_FY22!E$2,[1]WAIVER_TX_Counties_FY22!E$2,IF([1]TX_Counties_FY22_Income_Limits!D230=[1]WAIVER_TX_Counties_FY22!E$2,[1]TX_Counties_FY22_Income_Limits!D230)))</f>
        <v>20200</v>
      </c>
      <c r="F230" s="64">
        <f>IF([1]TX_Counties_FY22_Income_Limits!E230&gt;[1]WAIVER_TX_Counties_FY22!F$2,[1]TX_Counties_FY22_Income_Limits!E230,IF([1]TX_Counties_FY22_Income_Limits!E230&lt;[1]WAIVER_TX_Counties_FY22!F$2,[1]WAIVER_TX_Counties_FY22!F$2,IF([1]TX_Counties_FY22_Income_Limits!E230=[1]WAIVER_TX_Counties_FY22!F$2,[1]TX_Counties_FY22_Income_Limits!E230)))</f>
        <v>23030</v>
      </c>
      <c r="G230" s="64">
        <f>IF([1]TX_Counties_FY22_Income_Limits!F230&gt;[1]WAIVER_TX_Counties_FY22!G$2,[1]TX_Counties_FY22_Income_Limits!F230,IF([1]TX_Counties_FY22_Income_Limits!F230&lt;[1]WAIVER_TX_Counties_FY22!G$2,[1]WAIVER_TX_Counties_FY22!G$2,IF([1]TX_Counties_FY22_Income_Limits!F230=[1]WAIVER_TX_Counties_FY22!G$2,[1]TX_Counties_FY22_Income_Limits!F230)))</f>
        <v>27750</v>
      </c>
      <c r="H230" s="64">
        <f>IF([1]TX_Counties_FY22_Income_Limits!G230&gt;[1]WAIVER_TX_Counties_FY22!H$2,[1]TX_Counties_FY22_Income_Limits!G230,IF([1]TX_Counties_FY22_Income_Limits!G230&lt;[1]WAIVER_TX_Counties_FY22!H$2,[1]WAIVER_TX_Counties_FY22!H$2,IF([1]TX_Counties_FY22_Income_Limits!G230=[1]WAIVER_TX_Counties_FY22!H$2,[1]TX_Counties_FY22_Income_Limits!G230)))</f>
        <v>32470</v>
      </c>
      <c r="I230" s="64">
        <f>IF([1]TX_Counties_FY22_Income_Limits!H230&gt;[1]WAIVER_TX_Counties_FY22!I$2,[1]TX_Counties_FY22_Income_Limits!H230,IF([1]TX_Counties_FY22_Income_Limits!H230&lt;[1]WAIVER_TX_Counties_FY22!I$2,[1]WAIVER_TX_Counties_FY22!I$2,IF([1]TX_Counties_FY22_Income_Limits!H230=[1]WAIVER_TX_Counties_FY22!I$2,[1]TX_Counties_FY22_Income_Limits!H230)))</f>
        <v>37190</v>
      </c>
      <c r="J230" s="64">
        <f>IF([1]TX_Counties_FY22_Income_Limits!I230&gt;[1]WAIVER_TX_Counties_FY22!J$2,[1]TX_Counties_FY22_Income_Limits!I230,IF([1]TX_Counties_FY22_Income_Limits!I230&lt;[1]WAIVER_TX_Counties_FY22!J$2,[1]WAIVER_TX_Counties_FY22!J$2,IF([1]TX_Counties_FY22_Income_Limits!I230=[1]WAIVER_TX_Counties_FY22!J$2,[1]TX_Counties_FY22_Income_Limits!I230)))</f>
        <v>41910</v>
      </c>
      <c r="K230" s="64">
        <f>IF([1]TX_Counties_FY22_Income_Limits!J230&gt;[1]WAIVER_TX_Counties_FY22!K$2,[1]TX_Counties_FY22_Income_Limits!J230,IF([1]TX_Counties_FY22_Income_Limits!J230&lt;[1]WAIVER_TX_Counties_FY22!K$2,[1]WAIVER_TX_Counties_FY22!K$2,IF([1]TX_Counties_FY22_Income_Limits!J230=[1]WAIVER_TX_Counties_FY22!K$2,[1]TX_Counties_FY22_Income_Limits!J230)))</f>
        <v>44950</v>
      </c>
      <c r="L230" s="64">
        <f>IF([1]TX_Counties_FY22_Income_Limits!K230&gt;[1]WAIVER_TX_Counties_FY22!L$2,[1]TX_Counties_FY22_Income_Limits!K230,IF([1]TX_Counties_FY22_Income_Limits!K230&lt;[1]WAIVER_TX_Counties_FY22!L$2,[1]WAIVER_TX_Counties_FY22!L$2,IF([1]TX_Counties_FY22_Income_Limits!K230=[1]WAIVER_TX_Counties_FY22!L$2,[1]TX_Counties_FY22_Income_Limits!K230)))</f>
        <v>58799.999999999993</v>
      </c>
      <c r="M230" s="64">
        <f>IF([1]TX_Counties_FY22_Income_Limits!L230&gt;[1]WAIVER_TX_Counties_FY22!M$2,[1]TX_Counties_FY22_Income_Limits!L230,IF([1]TX_Counties_FY22_Income_Limits!L230&lt;[1]WAIVER_TX_Counties_FY22!M$2,[1]WAIVER_TX_Counties_FY22!M$2,IF([1]TX_Counties_FY22_Income_Limits!L230=[1]WAIVER_TX_Counties_FY22!M$2,[1]TX_Counties_FY22_Income_Limits!L230)))</f>
        <v>62160</v>
      </c>
      <c r="N230" s="64">
        <f>IF([1]TX_Counties_FY22_Income_Limits!M230&gt;[1]WAIVER_TX_Counties_FY22!N$2,[1]TX_Counties_FY22_Income_Limits!M230,IF([1]TX_Counties_FY22_Income_Limits!M230&lt;[1]WAIVER_TX_Counties_FY22!N$2,[1]WAIVER_TX_Counties_FY22!N$2,IF([1]TX_Counties_FY22_Income_Limits!M230=[1]WAIVER_TX_Counties_FY22!N$2,[1]TX_Counties_FY22_Income_Limits!M230)))</f>
        <v>65520.000000000007</v>
      </c>
      <c r="O230" s="64">
        <f>IF([1]TX_Counties_FY22_Income_Limits!N230&gt;[1]WAIVER_TX_Counties_FY22!O$2,[1]TX_Counties_FY22_Income_Limits!N230,IF([1]TX_Counties_FY22_Income_Limits!N230&lt;[1]WAIVER_TX_Counties_FY22!O$2,[1]WAIVER_TX_Counties_FY22!O$2,IF([1]TX_Counties_FY22_Income_Limits!N230=[1]WAIVER_TX_Counties_FY22!O$2,[1]TX_Counties_FY22_Income_Limits!N230)))</f>
        <v>68880.000000000015</v>
      </c>
      <c r="P230" s="64">
        <f>IF([1]TX_Counties_FY22_Income_Limits!O230&gt;[1]WAIVER_TX_Counties_FY22!P$2,[1]TX_Counties_FY22_Income_Limits!O230,IF([1]TX_Counties_FY22_Income_Limits!O230&lt;[1]WAIVER_TX_Counties_FY22!P$2,[1]WAIVER_TX_Counties_FY22!P$2,IF([1]TX_Counties_FY22_Income_Limits!O230=[1]WAIVER_TX_Counties_FY22!P$2,[1]TX_Counties_FY22_Income_Limits!O230)))</f>
        <v>72240.000000000029</v>
      </c>
      <c r="Q230" s="64">
        <f>IF([1]TX_Counties_FY22_Income_Limits!P230&gt;[1]WAIVER_TX_Counties_FY22!Q$2,[1]TX_Counties_FY22_Income_Limits!P230,IF([1]TX_Counties_FY22_Income_Limits!P230&lt;[1]WAIVER_TX_Counties_FY22!Q$2,[1]WAIVER_TX_Counties_FY22!Q$2,IF([1]TX_Counties_FY22_Income_Limits!P230=[1]WAIVER_TX_Counties_FY22!Q$2,[1]TX_Counties_FY22_Income_Limits!P230)))</f>
        <v>75600.000000000044</v>
      </c>
      <c r="R230" s="64">
        <f>IF([1]TX_Counties_FY22_Income_Limits!Q230&gt;[1]WAIVER_TX_Counties_FY22!R$2,[1]TX_Counties_FY22_Income_Limits!Q230,IF([1]TX_Counties_FY22_Income_Limits!Q230&lt;[1]WAIVER_TX_Counties_FY22!R$2,[1]WAIVER_TX_Counties_FY22!R$2,IF([1]TX_Counties_FY22_Income_Limits!Q230=[1]WAIVER_TX_Counties_FY22!R$2,[1]TX_Counties_FY22_Income_Limits!Q230)))</f>
        <v>78960.000000000058</v>
      </c>
      <c r="S230" s="64">
        <f>IF([1]TX_Counties_FY22_Income_Limits!R230&gt;[1]WAIVER_TX_Counties_FY22!S$2,[1]TX_Counties_FY22_Income_Limits!R230,IF([1]TX_Counties_FY22_Income_Limits!R230&lt;[1]WAIVER_TX_Counties_FY22!S$2,[1]WAIVER_TX_Counties_FY22!S$2,IF([1]TX_Counties_FY22_Income_Limits!R230=[1]WAIVER_TX_Counties_FY22!S$2,[1]TX_Counties_FY22_Income_Limits!R230)))</f>
        <v>82320.000000000073</v>
      </c>
      <c r="T230" s="64">
        <f>IF([1]TX_Counties_FY22_Income_Limits!S230&gt;[1]WAIVER_TX_Counties_FY22!T$2,[1]TX_Counties_FY22_Income_Limits!S230,IF([1]TX_Counties_FY22_Income_Limits!S230&lt;[1]WAIVER_TX_Counties_FY22!T$2,[1]WAIVER_TX_Counties_FY22!T$2,IF([1]TX_Counties_FY22_Income_Limits!S230=[1]WAIVER_TX_Counties_FY22!T$2,[1]TX_Counties_FY22_Income_Limits!S230)))</f>
        <v>85680.000000000087</v>
      </c>
      <c r="U230" s="64">
        <f>IF([1]TX_Counties_FY22_Income_Limits!T230&gt;[1]WAIVER_TX_Counties_FY22!U$2,[1]TX_Counties_FY22_Income_Limits!T230,IF([1]TX_Counties_FY22_Income_Limits!T230&lt;[1]WAIVER_TX_Counties_FY22!U$2,[1]WAIVER_TX_Counties_FY22!U$2,IF([1]TX_Counties_FY22_Income_Limits!T230=[1]WAIVER_TX_Counties_FY22!U$2,[1]TX_Counties_FY22_Income_Limits!T230)))</f>
        <v>89040.000000000102</v>
      </c>
      <c r="V230" s="64">
        <f>IF([1]TX_Counties_FY22_Income_Limits!U230&gt;[1]WAIVER_TX_Counties_FY22!V$2,[1]TX_Counties_FY22_Income_Limits!U230,IF([1]TX_Counties_FY22_Income_Limits!U230&lt;[1]WAIVER_TX_Counties_FY22!V$2,[1]WAIVER_TX_Counties_FY22!V$2,IF([1]TX_Counties_FY22_Income_Limits!U230=[1]WAIVER_TX_Counties_FY22!V$2,[1]TX_Counties_FY22_Income_Limits!U230)))</f>
        <v>92400.000000000116</v>
      </c>
      <c r="W230" s="64">
        <f>IF([1]TX_Counties_FY22_Income_Limits!V230&gt;[1]WAIVER_TX_Counties_FY22!W$2,[1]TX_Counties_FY22_Income_Limits!V230,IF([1]TX_Counties_FY22_Income_Limits!V230&lt;[1]WAIVER_TX_Counties_FY22!W$2,[1]WAIVER_TX_Counties_FY22!W$2,IF([1]TX_Counties_FY22_Income_Limits!V230=[1]WAIVER_TX_Counties_FY22!W$2,[1]TX_Counties_FY22_Income_Limits!V230)))</f>
        <v>95760.000000000131</v>
      </c>
      <c r="X230" s="64">
        <f>IF([1]TX_Counties_FY22_Income_Limits!W230&gt;[1]WAIVER_TX_Counties_FY22!X$2,[1]TX_Counties_FY22_Income_Limits!W230,IF([1]TX_Counties_FY22_Income_Limits!W230&lt;[1]WAIVER_TX_Counties_FY22!X$2,[1]WAIVER_TX_Counties_FY22!X$2,IF([1]TX_Counties_FY22_Income_Limits!W230=[1]WAIVER_TX_Counties_FY22!X$2,[1]TX_Counties_FY22_Income_Limits!W230)))</f>
        <v>99120.000000000146</v>
      </c>
      <c r="Y230" s="64">
        <f>IF([1]TX_Counties_FY22_Income_Limits!X230&gt;[1]WAIVER_TX_Counties_FY22!Y$2,[1]TX_Counties_FY22_Income_Limits!X230,IF([1]TX_Counties_FY22_Income_Limits!X230&lt;[1]WAIVER_TX_Counties_FY22!Y$2,[1]WAIVER_TX_Counties_FY22!Y$2,IF([1]TX_Counties_FY22_Income_Limits!X230=[1]WAIVER_TX_Counties_FY22!Y$2,[1]TX_Counties_FY22_Income_Limits!X230)))</f>
        <v>102480.00000000016</v>
      </c>
      <c r="Z230" s="64">
        <f>IF([1]TX_Counties_FY22_Income_Limits!Y230&gt;[1]WAIVER_TX_Counties_FY22!Z$2,[1]TX_Counties_FY22_Income_Limits!Y230,IF([1]TX_Counties_FY22_Income_Limits!Y230&lt;[1]WAIVER_TX_Counties_FY22!Z$2,[1]WAIVER_TX_Counties_FY22!Z$2,IF([1]TX_Counties_FY22_Income_Limits!Y230=[1]WAIVER_TX_Counties_FY22!Z$2,[1]TX_Counties_FY22_Income_Limits!Y230)))</f>
        <v>105840.00000000017</v>
      </c>
      <c r="AA230" s="64">
        <f>IF([1]TX_Counties_FY22_Income_Limits!Z230&gt;[1]WAIVER_TX_Counties_FY22!AA$2,[1]TX_Counties_FY22_Income_Limits!Z230,IF([1]TX_Counties_FY22_Income_Limits!Z230&lt;[1]WAIVER_TX_Counties_FY22!AA$2,[1]WAIVER_TX_Counties_FY22!AA$2,IF([1]TX_Counties_FY22_Income_Limits!Z230=[1]WAIVER_TX_Counties_FY22!AA$2,[1]TX_Counties_FY22_Income_Limits!Z230)))</f>
        <v>109200.00000000019</v>
      </c>
      <c r="AB230" s="64">
        <f>IF([1]TX_Counties_FY22_Income_Limits!AA230&gt;[1]WAIVER_TX_Counties_FY22!AB$2,[1]TX_Counties_FY22_Income_Limits!AA230,IF([1]TX_Counties_FY22_Income_Limits!AA230&lt;[1]WAIVER_TX_Counties_FY22!AB$2,[1]WAIVER_TX_Counties_FY22!AB$2,IF([1]TX_Counties_FY22_Income_Limits!AA230=[1]WAIVER_TX_Counties_FY22!AB$2,[1]TX_Counties_FY22_Income_Limits!AA230)))</f>
        <v>112560.0000000002</v>
      </c>
      <c r="AC230" s="64">
        <f>IF([1]TX_Counties_FY22_Income_Limits!AB230&gt;[1]WAIVER_TX_Counties_FY22!AC$2,[1]TX_Counties_FY22_Income_Limits!AB230,IF([1]TX_Counties_FY22_Income_Limits!AB230&lt;[1]WAIVER_TX_Counties_FY22!AC$2,[1]WAIVER_TX_Counties_FY22!AC$2,IF([1]TX_Counties_FY22_Income_Limits!AB230=[1]WAIVER_TX_Counties_FY22!AC$2,[1]TX_Counties_FY22_Income_Limits!AB230)))</f>
        <v>29400</v>
      </c>
      <c r="AD230" s="64">
        <f>IF([1]TX_Counties_FY22_Income_Limits!AC230&gt;[1]WAIVER_TX_Counties_FY22!AD$2,[1]TX_Counties_FY22_Income_Limits!AC230,IF([1]TX_Counties_FY22_Income_Limits!AC230&lt;[1]WAIVER_TX_Counties_FY22!AD$2,[1]WAIVER_TX_Counties_FY22!AD$2,IF([1]TX_Counties_FY22_Income_Limits!AC230=[1]WAIVER_TX_Counties_FY22!AD$2,[1]TX_Counties_FY22_Income_Limits!AC230)))</f>
        <v>33600</v>
      </c>
      <c r="AE230" s="64">
        <f>IF([1]TX_Counties_FY22_Income_Limits!AD230&gt;[1]WAIVER_TX_Counties_FY22!AE$2,[1]TX_Counties_FY22_Income_Limits!AD230,IF([1]TX_Counties_FY22_Income_Limits!AD230&lt;[1]WAIVER_TX_Counties_FY22!AE$2,[1]WAIVER_TX_Counties_FY22!AE$2,IF([1]TX_Counties_FY22_Income_Limits!AD230=[1]WAIVER_TX_Counties_FY22!AE$2,[1]TX_Counties_FY22_Income_Limits!AD230)))</f>
        <v>37800</v>
      </c>
      <c r="AF230" s="64">
        <f>IF([1]TX_Counties_FY22_Income_Limits!AE230&gt;[1]WAIVER_TX_Counties_FY22!AF$2,[1]TX_Counties_FY22_Income_Limits!AE230,IF([1]TX_Counties_FY22_Income_Limits!AE230&lt;[1]WAIVER_TX_Counties_FY22!AF$2,[1]WAIVER_TX_Counties_FY22!AF$2,IF([1]TX_Counties_FY22_Income_Limits!AE230=[1]WAIVER_TX_Counties_FY22!AF$2,[1]TX_Counties_FY22_Income_Limits!AE230)))</f>
        <v>42000</v>
      </c>
      <c r="AG230" s="64">
        <f>IF([1]TX_Counties_FY22_Income_Limits!AF230&gt;[1]WAIVER_TX_Counties_FY22!AG$2,[1]TX_Counties_FY22_Income_Limits!AF230,IF([1]TX_Counties_FY22_Income_Limits!AF230&lt;[1]WAIVER_TX_Counties_FY22!AG$2,[1]WAIVER_TX_Counties_FY22!AG$2,IF([1]TX_Counties_FY22_Income_Limits!AF230=[1]WAIVER_TX_Counties_FY22!AG$2,[1]TX_Counties_FY22_Income_Limits!AF230)))</f>
        <v>45400</v>
      </c>
      <c r="AH230" s="64">
        <f>IF([1]TX_Counties_FY22_Income_Limits!AG230&gt;[1]WAIVER_TX_Counties_FY22!AH$2,[1]TX_Counties_FY22_Income_Limits!AG230,IF([1]TX_Counties_FY22_Income_Limits!AG230&lt;[1]WAIVER_TX_Counties_FY22!AH$2,[1]WAIVER_TX_Counties_FY22!AH$2,IF([1]TX_Counties_FY22_Income_Limits!AG230=[1]WAIVER_TX_Counties_FY22!AH$2,[1]TX_Counties_FY22_Income_Limits!AG230)))</f>
        <v>48750</v>
      </c>
      <c r="AI230" s="64">
        <f>IF([1]TX_Counties_FY22_Income_Limits!AH230&gt;[1]WAIVER_TX_Counties_FY22!AI$2,[1]TX_Counties_FY22_Income_Limits!AH230,IF([1]TX_Counties_FY22_Income_Limits!AH230&lt;[1]WAIVER_TX_Counties_FY22!AI$2,[1]WAIVER_TX_Counties_FY22!AI$2,IF([1]TX_Counties_FY22_Income_Limits!AH230=[1]WAIVER_TX_Counties_FY22!AI$2,[1]TX_Counties_FY22_Income_Limits!AH230)))</f>
        <v>52100</v>
      </c>
      <c r="AJ230" s="64">
        <f>IF([1]TX_Counties_FY22_Income_Limits!AI230&gt;[1]WAIVER_TX_Counties_FY22!AJ$2,[1]TX_Counties_FY22_Income_Limits!AI230,IF([1]TX_Counties_FY22_Income_Limits!AI230&lt;[1]WAIVER_TX_Counties_FY22!AJ$2,[1]WAIVER_TX_Counties_FY22!AJ$2,IF([1]TX_Counties_FY22_Income_Limits!AI230=[1]WAIVER_TX_Counties_FY22!AJ$2,[1]TX_Counties_FY22_Income_Limits!AI230)))</f>
        <v>55450</v>
      </c>
      <c r="AK230" s="64">
        <f>IF([1]TX_Counties_FY22_Income_Limits!AJ230&gt;[1]WAIVER_TX_Counties_FY22!AK$2,[1]TX_Counties_FY22_Income_Limits!AJ230,IF([1]TX_Counties_FY22_Income_Limits!AJ230&lt;[1]WAIVER_TX_Counties_FY22!AK$2,[1]WAIVER_TX_Counties_FY22!AK$2,IF([1]TX_Counties_FY22_Income_Limits!AJ230=[1]WAIVER_TX_Counties_FY22!AK$2,[1]TX_Counties_FY22_Income_Limits!AJ230)))</f>
        <v>58799.999999999993</v>
      </c>
      <c r="AL230" s="64">
        <f>IF([1]TX_Counties_FY22_Income_Limits!AK230&gt;[1]WAIVER_TX_Counties_FY22!AL$2,[1]TX_Counties_FY22_Income_Limits!AK230,IF([1]TX_Counties_FY22_Income_Limits!AK230&lt;[1]WAIVER_TX_Counties_FY22!AL$2,[1]WAIVER_TX_Counties_FY22!AL$2,IF([1]TX_Counties_FY22_Income_Limits!AK230=[1]WAIVER_TX_Counties_FY22!AL$2,[1]TX_Counties_FY22_Income_Limits!AK230)))</f>
        <v>62160</v>
      </c>
      <c r="AM230" s="64">
        <f>IF([1]TX_Counties_FY22_Income_Limits!AL230&gt;[1]WAIVER_TX_Counties_FY22!AM$2,[1]TX_Counties_FY22_Income_Limits!AL230,IF([1]TX_Counties_FY22_Income_Limits!AL230&lt;[1]WAIVER_TX_Counties_FY22!AM$2,[1]WAIVER_TX_Counties_FY22!AM$2,IF([1]TX_Counties_FY22_Income_Limits!AL230=[1]WAIVER_TX_Counties_FY22!AM$2,[1]TX_Counties_FY22_Income_Limits!AL230)))</f>
        <v>65520.000000000007</v>
      </c>
      <c r="AN230" s="64">
        <f>IF([1]TX_Counties_FY22_Income_Limits!AM230&gt;[1]WAIVER_TX_Counties_FY22!AN$2,[1]TX_Counties_FY22_Income_Limits!AM230,IF([1]TX_Counties_FY22_Income_Limits!AM230&lt;[1]WAIVER_TX_Counties_FY22!AN$2,[1]WAIVER_TX_Counties_FY22!AN$2,IF([1]TX_Counties_FY22_Income_Limits!AM230=[1]WAIVER_TX_Counties_FY22!AN$2,[1]TX_Counties_FY22_Income_Limits!AM230)))</f>
        <v>68880.000000000015</v>
      </c>
      <c r="AO230" s="64">
        <f>IF([1]TX_Counties_FY22_Income_Limits!AN230&gt;[1]WAIVER_TX_Counties_FY22!AO$2,[1]TX_Counties_FY22_Income_Limits!AN230,IF([1]TX_Counties_FY22_Income_Limits!AN230&lt;[1]WAIVER_TX_Counties_FY22!AO$2,[1]WAIVER_TX_Counties_FY22!AO$2,IF([1]TX_Counties_FY22_Income_Limits!AN230=[1]WAIVER_TX_Counties_FY22!AO$2,[1]TX_Counties_FY22_Income_Limits!AN230)))</f>
        <v>72240.000000000029</v>
      </c>
      <c r="AP230" s="64">
        <f>IF([1]TX_Counties_FY22_Income_Limits!AO230&gt;[1]WAIVER_TX_Counties_FY22!AP$2,[1]TX_Counties_FY22_Income_Limits!AO230,IF([1]TX_Counties_FY22_Income_Limits!AO230&lt;[1]WAIVER_TX_Counties_FY22!AP$2,[1]WAIVER_TX_Counties_FY22!AP$2,IF([1]TX_Counties_FY22_Income_Limits!AO230=[1]WAIVER_TX_Counties_FY22!AP$2,[1]TX_Counties_FY22_Income_Limits!AO230)))</f>
        <v>75600.000000000044</v>
      </c>
      <c r="AQ230" s="64">
        <f>IF([1]TX_Counties_FY22_Income_Limits!AP230&gt;[1]WAIVER_TX_Counties_FY22!AQ$2,[1]TX_Counties_FY22_Income_Limits!AP230,IF([1]TX_Counties_FY22_Income_Limits!AP230&lt;[1]WAIVER_TX_Counties_FY22!AQ$2,[1]WAIVER_TX_Counties_FY22!AQ$2,IF([1]TX_Counties_FY22_Income_Limits!AP230=[1]WAIVER_TX_Counties_FY22!AQ$2,[1]TX_Counties_FY22_Income_Limits!AP230)))</f>
        <v>78960.000000000058</v>
      </c>
      <c r="AR230" s="64">
        <f>IF([1]TX_Counties_FY22_Income_Limits!AQ230&gt;[1]WAIVER_TX_Counties_FY22!AR$2,[1]TX_Counties_FY22_Income_Limits!AQ230,IF([1]TX_Counties_FY22_Income_Limits!AQ230&lt;[1]WAIVER_TX_Counties_FY22!AR$2,[1]WAIVER_TX_Counties_FY22!AR$2,IF([1]TX_Counties_FY22_Income_Limits!AQ230=[1]WAIVER_TX_Counties_FY22!AR$2,[1]TX_Counties_FY22_Income_Limits!AQ230)))</f>
        <v>82320.000000000073</v>
      </c>
      <c r="AS230" s="64">
        <f>IF([1]TX_Counties_FY22_Income_Limits!AR230&gt;[1]WAIVER_TX_Counties_FY22!AS$2,[1]TX_Counties_FY22_Income_Limits!AR230,IF([1]TX_Counties_FY22_Income_Limits!AR230&lt;[1]WAIVER_TX_Counties_FY22!AS$2,[1]WAIVER_TX_Counties_FY22!AS$2,IF([1]TX_Counties_FY22_Income_Limits!AR230=[1]WAIVER_TX_Counties_FY22!AS$2,[1]TX_Counties_FY22_Income_Limits!AR230)))</f>
        <v>85680.000000000087</v>
      </c>
      <c r="AT230" s="64">
        <f>IF([1]TX_Counties_FY22_Income_Limits!AS230&gt;[1]WAIVER_TX_Counties_FY22!AT$2,[1]TX_Counties_FY22_Income_Limits!AS230,IF([1]TX_Counties_FY22_Income_Limits!AS230&lt;[1]WAIVER_TX_Counties_FY22!AT$2,[1]WAIVER_TX_Counties_FY22!AT$2,IF([1]TX_Counties_FY22_Income_Limits!AS230=[1]WAIVER_TX_Counties_FY22!AT$2,[1]TX_Counties_FY22_Income_Limits!AS230)))</f>
        <v>89040.000000000102</v>
      </c>
      <c r="AU230" s="64">
        <f>IF([1]TX_Counties_FY22_Income_Limits!AT230&gt;[1]WAIVER_TX_Counties_FY22!AU$2,[1]TX_Counties_FY22_Income_Limits!AT230,IF([1]TX_Counties_FY22_Income_Limits!AT230&lt;[1]WAIVER_TX_Counties_FY22!AU$2,[1]WAIVER_TX_Counties_FY22!AU$2,IF([1]TX_Counties_FY22_Income_Limits!AT230=[1]WAIVER_TX_Counties_FY22!AU$2,[1]TX_Counties_FY22_Income_Limits!AT230)))</f>
        <v>92400.000000000116</v>
      </c>
      <c r="AV230" s="64">
        <f>IF([1]TX_Counties_FY22_Income_Limits!AU230&gt;[1]WAIVER_TX_Counties_FY22!AV$2,[1]TX_Counties_FY22_Income_Limits!AU230,IF([1]TX_Counties_FY22_Income_Limits!AU230&lt;[1]WAIVER_TX_Counties_FY22!AV$2,[1]WAIVER_TX_Counties_FY22!AV$2,IF([1]TX_Counties_FY22_Income_Limits!AU230=[1]WAIVER_TX_Counties_FY22!AV$2,[1]TX_Counties_FY22_Income_Limits!AU230)))</f>
        <v>95760.000000000131</v>
      </c>
      <c r="AW230" s="64">
        <f>IF([1]TX_Counties_FY22_Income_Limits!AV230&gt;[1]WAIVER_TX_Counties_FY22!AW$2,[1]TX_Counties_FY22_Income_Limits!AV230,IF([1]TX_Counties_FY22_Income_Limits!AV230&lt;[1]WAIVER_TX_Counties_FY22!AW$2,[1]WAIVER_TX_Counties_FY22!AW$2,IF([1]TX_Counties_FY22_Income_Limits!AV230=[1]WAIVER_TX_Counties_FY22!AW$2,[1]TX_Counties_FY22_Income_Limits!AV230)))</f>
        <v>99120.000000000146</v>
      </c>
      <c r="AX230" s="64">
        <f>IF([1]TX_Counties_FY22_Income_Limits!AW230&gt;[1]WAIVER_TX_Counties_FY22!AX$2,[1]TX_Counties_FY22_Income_Limits!AW230,IF([1]TX_Counties_FY22_Income_Limits!AW230&lt;[1]WAIVER_TX_Counties_FY22!AX$2,[1]WAIVER_TX_Counties_FY22!AX$2,IF([1]TX_Counties_FY22_Income_Limits!AW230=[1]WAIVER_TX_Counties_FY22!AX$2,[1]TX_Counties_FY22_Income_Limits!AW230)))</f>
        <v>102480.00000000016</v>
      </c>
      <c r="AY230" s="64">
        <f>IF([1]TX_Counties_FY22_Income_Limits!AX230&gt;[1]WAIVER_TX_Counties_FY22!AY$2,[1]TX_Counties_FY22_Income_Limits!AX230,IF([1]TX_Counties_FY22_Income_Limits!AX230&lt;[1]WAIVER_TX_Counties_FY22!AY$2,[1]WAIVER_TX_Counties_FY22!AY$2,IF([1]TX_Counties_FY22_Income_Limits!AX230=[1]WAIVER_TX_Counties_FY22!AY$2,[1]TX_Counties_FY22_Income_Limits!AX230)))</f>
        <v>105840.00000000017</v>
      </c>
      <c r="AZ230" s="64">
        <f>IF([1]TX_Counties_FY22_Income_Limits!AY230&gt;[1]WAIVER_TX_Counties_FY22!AZ$2,[1]TX_Counties_FY22_Income_Limits!AY230,IF([1]TX_Counties_FY22_Income_Limits!AY230&lt;[1]WAIVER_TX_Counties_FY22!AZ$2,[1]WAIVER_TX_Counties_FY22!AZ$2,IF([1]TX_Counties_FY22_Income_Limits!AY230=[1]WAIVER_TX_Counties_FY22!AZ$2,[1]TX_Counties_FY22_Income_Limits!AY230)))</f>
        <v>109200.00000000019</v>
      </c>
      <c r="BA230" s="64">
        <f>IF([1]TX_Counties_FY22_Income_Limits!AZ230&gt;[1]WAIVER_TX_Counties_FY22!BA$2,[1]TX_Counties_FY22_Income_Limits!AZ230,IF([1]TX_Counties_FY22_Income_Limits!AZ230&lt;[1]WAIVER_TX_Counties_FY22!BA$2,[1]WAIVER_TX_Counties_FY22!BA$2,IF([1]TX_Counties_FY22_Income_Limits!AZ230=[1]WAIVER_TX_Counties_FY22!BA$2,[1]TX_Counties_FY22_Income_Limits!AZ230)))</f>
        <v>112560.0000000002</v>
      </c>
      <c r="BB230" s="64">
        <f>IF([1]TX_Counties_FY22_Income_Limits!BA230&gt;[1]WAIVER_TX_Counties_FY22!BB$2,[1]TX_Counties_FY22_Income_Limits!BA230,IF([1]TX_Counties_FY22_Income_Limits!BA230&lt;[1]WAIVER_TX_Counties_FY22!BB$2,[1]WAIVER_TX_Counties_FY22!BB$2,IF([1]TX_Counties_FY22_Income_Limits!BA230=[1]WAIVER_TX_Counties_FY22!BB$2,[1]TX_Counties_FY22_Income_Limits!BA230)))</f>
        <v>47050</v>
      </c>
      <c r="BC230" s="64">
        <f>IF([1]TX_Counties_FY22_Income_Limits!BB230&gt;[1]WAIVER_TX_Counties_FY22!BC$2,[1]TX_Counties_FY22_Income_Limits!BB230,IF([1]TX_Counties_FY22_Income_Limits!BB230&lt;[1]WAIVER_TX_Counties_FY22!BC$2,[1]WAIVER_TX_Counties_FY22!BC$2,IF([1]TX_Counties_FY22_Income_Limits!BB230=[1]WAIVER_TX_Counties_FY22!BC$2,[1]TX_Counties_FY22_Income_Limits!BB230)))</f>
        <v>53800</v>
      </c>
      <c r="BD230" s="64">
        <f>IF([1]TX_Counties_FY22_Income_Limits!BC230&gt;[1]WAIVER_TX_Counties_FY22!BD$2,[1]TX_Counties_FY22_Income_Limits!BC230,IF([1]TX_Counties_FY22_Income_Limits!BC230&lt;[1]WAIVER_TX_Counties_FY22!BD$2,[1]WAIVER_TX_Counties_FY22!BD$2,IF([1]TX_Counties_FY22_Income_Limits!BC230=[1]WAIVER_TX_Counties_FY22!BD$2,[1]TX_Counties_FY22_Income_Limits!BC230)))</f>
        <v>60500</v>
      </c>
      <c r="BE230" s="64">
        <f>IF([1]TX_Counties_FY22_Income_Limits!BD230&gt;[1]WAIVER_TX_Counties_FY22!BE$2,[1]TX_Counties_FY22_Income_Limits!BD230,IF([1]TX_Counties_FY22_Income_Limits!BD230&lt;[1]WAIVER_TX_Counties_FY22!BE$2,[1]WAIVER_TX_Counties_FY22!BE$2,IF([1]TX_Counties_FY22_Income_Limits!BD230=[1]WAIVER_TX_Counties_FY22!BE$2,[1]TX_Counties_FY22_Income_Limits!BD230)))</f>
        <v>67250</v>
      </c>
      <c r="BF230" s="64">
        <f>IF([1]TX_Counties_FY22_Income_Limits!BE230&gt;[1]WAIVER_TX_Counties_FY22!BF$2,[1]TX_Counties_FY22_Income_Limits!BE230,IF([1]TX_Counties_FY22_Income_Limits!BE230&lt;[1]WAIVER_TX_Counties_FY22!BF$2,[1]WAIVER_TX_Counties_FY22!BF$2,IF([1]TX_Counties_FY22_Income_Limits!BE230=[1]WAIVER_TX_Counties_FY22!BF$2,[1]TX_Counties_FY22_Income_Limits!BE230)))</f>
        <v>72650</v>
      </c>
      <c r="BG230" s="64">
        <f>IF([1]TX_Counties_FY22_Income_Limits!BF230&gt;[1]WAIVER_TX_Counties_FY22!BG$2,[1]TX_Counties_FY22_Income_Limits!BF230,IF([1]TX_Counties_FY22_Income_Limits!BF230&lt;[1]WAIVER_TX_Counties_FY22!BG$2,[1]WAIVER_TX_Counties_FY22!BG$2,IF([1]TX_Counties_FY22_Income_Limits!BF230=[1]WAIVER_TX_Counties_FY22!BG$2,[1]TX_Counties_FY22_Income_Limits!BF230)))</f>
        <v>78000</v>
      </c>
      <c r="BH230" s="64">
        <f>IF([1]TX_Counties_FY22_Income_Limits!BG230&gt;[1]WAIVER_TX_Counties_FY22!BH$2,[1]TX_Counties_FY22_Income_Limits!BG230,IF([1]TX_Counties_FY22_Income_Limits!BG230&lt;[1]WAIVER_TX_Counties_FY22!BH$2,[1]WAIVER_TX_Counties_FY22!BH$2,IF([1]TX_Counties_FY22_Income_Limits!BG230=[1]WAIVER_TX_Counties_FY22!BH$2,[1]TX_Counties_FY22_Income_Limits!BG230)))</f>
        <v>83400</v>
      </c>
      <c r="BI230" s="64">
        <f>IF([1]TX_Counties_FY22_Income_Limits!BH230&gt;[1]WAIVER_TX_Counties_FY22!BI$2,[1]TX_Counties_FY22_Income_Limits!BH230,IF([1]TX_Counties_FY22_Income_Limits!BH230&lt;[1]WAIVER_TX_Counties_FY22!BI$2,[1]WAIVER_TX_Counties_FY22!BI$2,IF([1]TX_Counties_FY22_Income_Limits!BH230=[1]WAIVER_TX_Counties_FY22!BI$2,[1]TX_Counties_FY22_Income_Limits!BH230)))</f>
        <v>88750</v>
      </c>
      <c r="BJ230" s="64">
        <f>IF([1]TX_Counties_FY22_Income_Limits!BI230&gt;[1]WAIVER_TX_Counties_FY22!BJ$2,[1]TX_Counties_FY22_Income_Limits!BI230,IF([1]TX_Counties_FY22_Income_Limits!BI230&lt;[1]WAIVER_TX_Counties_FY22!BJ$2,[1]WAIVER_TX_Counties_FY22!BJ$2,IF([1]TX_Counties_FY22_Income_Limits!BI230=[1]WAIVER_TX_Counties_FY22!BJ$2,[1]TX_Counties_FY22_Income_Limits!BI230)))</f>
        <v>94150</v>
      </c>
      <c r="BK230" s="64">
        <f>IF([1]TX_Counties_FY22_Income_Limits!BJ230&gt;[1]WAIVER_TX_Counties_FY22!BK$2,[1]TX_Counties_FY22_Income_Limits!BJ230,IF([1]TX_Counties_FY22_Income_Limits!BJ230&lt;[1]WAIVER_TX_Counties_FY22!BK$2,[1]WAIVER_TX_Counties_FY22!BK$2,IF([1]TX_Counties_FY22_Income_Limits!BJ230=[1]WAIVER_TX_Counties_FY22!BK$2,[1]TX_Counties_FY22_Income_Limits!BJ230)))</f>
        <v>99530</v>
      </c>
      <c r="BL230" s="64">
        <f>IF([1]TX_Counties_FY22_Income_Limits!BK230&gt;[1]WAIVER_TX_Counties_FY22!BL$2,[1]TX_Counties_FY22_Income_Limits!BK230,IF([1]TX_Counties_FY22_Income_Limits!BK230&lt;[1]WAIVER_TX_Counties_FY22!BL$2,[1]WAIVER_TX_Counties_FY22!BL$2,IF([1]TX_Counties_FY22_Income_Limits!BK230=[1]WAIVER_TX_Counties_FY22!BL$2,[1]TX_Counties_FY22_Income_Limits!BK230)))</f>
        <v>104910</v>
      </c>
      <c r="BM230" s="64">
        <f>IF([1]TX_Counties_FY22_Income_Limits!BL230&gt;[1]WAIVER_TX_Counties_FY22!BM$2,[1]TX_Counties_FY22_Income_Limits!BL230,IF([1]TX_Counties_FY22_Income_Limits!BL230&lt;[1]WAIVER_TX_Counties_FY22!BM$2,[1]WAIVER_TX_Counties_FY22!BM$2,IF([1]TX_Counties_FY22_Income_Limits!BL230=[1]WAIVER_TX_Counties_FY22!BM$2,[1]TX_Counties_FY22_Income_Limits!BL230)))</f>
        <v>110290</v>
      </c>
      <c r="BN230" s="64">
        <f>IF([1]TX_Counties_FY22_Income_Limits!BM230&gt;[1]WAIVER_TX_Counties_FY22!BN$2,[1]TX_Counties_FY22_Income_Limits!BM230,IF([1]TX_Counties_FY22_Income_Limits!BM230&lt;[1]WAIVER_TX_Counties_FY22!BN$2,[1]WAIVER_TX_Counties_FY22!BN$2,IF([1]TX_Counties_FY22_Income_Limits!BM230=[1]WAIVER_TX_Counties_FY22!BN$2,[1]TX_Counties_FY22_Income_Limits!BM230)))</f>
        <v>115670</v>
      </c>
      <c r="BO230" s="64">
        <f>IF([1]TX_Counties_FY22_Income_Limits!BN230&gt;[1]WAIVER_TX_Counties_FY22!BO$2,[1]TX_Counties_FY22_Income_Limits!BN230,IF([1]TX_Counties_FY22_Income_Limits!BN230&lt;[1]WAIVER_TX_Counties_FY22!BO$2,[1]WAIVER_TX_Counties_FY22!BO$2,IF([1]TX_Counties_FY22_Income_Limits!BN230=[1]WAIVER_TX_Counties_FY22!BO$2,[1]TX_Counties_FY22_Income_Limits!BN230)))</f>
        <v>121050</v>
      </c>
      <c r="BP230" s="64">
        <f>IF([1]TX_Counties_FY22_Income_Limits!BO230&gt;[1]WAIVER_TX_Counties_FY22!BP$2,[1]TX_Counties_FY22_Income_Limits!BO230,IF([1]TX_Counties_FY22_Income_Limits!BO230&lt;[1]WAIVER_TX_Counties_FY22!BP$2,[1]WAIVER_TX_Counties_FY22!BP$2,IF([1]TX_Counties_FY22_Income_Limits!BO230=[1]WAIVER_TX_Counties_FY22!BP$2,[1]TX_Counties_FY22_Income_Limits!BO230)))</f>
        <v>126430</v>
      </c>
      <c r="BQ230" s="64">
        <f>IF([1]TX_Counties_FY22_Income_Limits!BP230&gt;[1]WAIVER_TX_Counties_FY22!BQ$2,[1]TX_Counties_FY22_Income_Limits!BP230,IF([1]TX_Counties_FY22_Income_Limits!BP230&lt;[1]WAIVER_TX_Counties_FY22!BQ$2,[1]WAIVER_TX_Counties_FY22!BQ$2,IF([1]TX_Counties_FY22_Income_Limits!BP230=[1]WAIVER_TX_Counties_FY22!BQ$2,[1]TX_Counties_FY22_Income_Limits!BP230)))</f>
        <v>131810</v>
      </c>
      <c r="BR230" s="64">
        <f>IF([1]TX_Counties_FY22_Income_Limits!BQ230&gt;[1]WAIVER_TX_Counties_FY22!BR$2,[1]TX_Counties_FY22_Income_Limits!BQ230,IF([1]TX_Counties_FY22_Income_Limits!BQ230&lt;[1]WAIVER_TX_Counties_FY22!BR$2,[1]WAIVER_TX_Counties_FY22!BR$2,IF([1]TX_Counties_FY22_Income_Limits!BQ230=[1]WAIVER_TX_Counties_FY22!BR$2,[1]TX_Counties_FY22_Income_Limits!BQ230)))</f>
        <v>137190</v>
      </c>
      <c r="BS230" s="64">
        <f>IF([1]TX_Counties_FY22_Income_Limits!BR230&gt;[1]WAIVER_TX_Counties_FY22!BS$2,[1]TX_Counties_FY22_Income_Limits!BR230,IF([1]TX_Counties_FY22_Income_Limits!BR230&lt;[1]WAIVER_TX_Counties_FY22!BS$2,[1]WAIVER_TX_Counties_FY22!BS$2,IF([1]TX_Counties_FY22_Income_Limits!BR230=[1]WAIVER_TX_Counties_FY22!BS$2,[1]TX_Counties_FY22_Income_Limits!BR230)))</f>
        <v>142570</v>
      </c>
      <c r="BT230" s="64">
        <f>IF([1]TX_Counties_FY22_Income_Limits!BS230&gt;[1]WAIVER_TX_Counties_FY22!BT$2,[1]TX_Counties_FY22_Income_Limits!BS230,IF([1]TX_Counties_FY22_Income_Limits!BS230&lt;[1]WAIVER_TX_Counties_FY22!BT$2,[1]WAIVER_TX_Counties_FY22!BT$2,IF([1]TX_Counties_FY22_Income_Limits!BS230=[1]WAIVER_TX_Counties_FY22!BT$2,[1]TX_Counties_FY22_Income_Limits!BS230)))</f>
        <v>147950</v>
      </c>
      <c r="BU230" s="64">
        <f>IF([1]TX_Counties_FY22_Income_Limits!BT230&gt;[1]WAIVER_TX_Counties_FY22!BU$2,[1]TX_Counties_FY22_Income_Limits!BT230,IF([1]TX_Counties_FY22_Income_Limits!BT230&lt;[1]WAIVER_TX_Counties_FY22!BU$2,[1]WAIVER_TX_Counties_FY22!BU$2,IF([1]TX_Counties_FY22_Income_Limits!BT230=[1]WAIVER_TX_Counties_FY22!BU$2,[1]TX_Counties_FY22_Income_Limits!BT230)))</f>
        <v>153330</v>
      </c>
      <c r="BV230" s="64">
        <f>IF([1]TX_Counties_FY22_Income_Limits!BU230&gt;[1]WAIVER_TX_Counties_FY22!BV$2,[1]TX_Counties_FY22_Income_Limits!BU230,IF([1]TX_Counties_FY22_Income_Limits!BU230&lt;[1]WAIVER_TX_Counties_FY22!BV$2,[1]WAIVER_TX_Counties_FY22!BV$2,IF([1]TX_Counties_FY22_Income_Limits!BU230=[1]WAIVER_TX_Counties_FY22!BV$2,[1]TX_Counties_FY22_Income_Limits!BU230)))</f>
        <v>158710</v>
      </c>
      <c r="BW230" s="64">
        <f>IF([1]TX_Counties_FY22_Income_Limits!BV230&gt;[1]WAIVER_TX_Counties_FY22!BW$2,[1]TX_Counties_FY22_Income_Limits!BV230,IF([1]TX_Counties_FY22_Income_Limits!BV230&lt;[1]WAIVER_TX_Counties_FY22!BW$2,[1]WAIVER_TX_Counties_FY22!BW$2,IF([1]TX_Counties_FY22_Income_Limits!BV230=[1]WAIVER_TX_Counties_FY22!BW$2,[1]TX_Counties_FY22_Income_Limits!BV230)))</f>
        <v>164090</v>
      </c>
      <c r="BX230" s="64">
        <f>IF([1]TX_Counties_FY22_Income_Limits!BW230&gt;[1]WAIVER_TX_Counties_FY22!BX$2,[1]TX_Counties_FY22_Income_Limits!BW230,IF([1]TX_Counties_FY22_Income_Limits!BW230&lt;[1]WAIVER_TX_Counties_FY22!BX$2,[1]WAIVER_TX_Counties_FY22!BX$2,IF([1]TX_Counties_FY22_Income_Limits!BW230=[1]WAIVER_TX_Counties_FY22!BX$2,[1]TX_Counties_FY22_Income_Limits!BW230)))</f>
        <v>169470</v>
      </c>
      <c r="BY230" s="64">
        <f>IF([1]TX_Counties_FY22_Income_Limits!BX230&gt;[1]WAIVER_TX_Counties_FY22!BY$2,[1]TX_Counties_FY22_Income_Limits!BX230,IF([1]TX_Counties_FY22_Income_Limits!BX230&lt;[1]WAIVER_TX_Counties_FY22!BY$2,[1]WAIVER_TX_Counties_FY22!BY$2,IF([1]TX_Counties_FY22_Income_Limits!BX230=[1]WAIVER_TX_Counties_FY22!BY$2,[1]TX_Counties_FY22_Income_Limits!BX230)))</f>
        <v>174850</v>
      </c>
      <c r="BZ230" s="64">
        <f>IF([1]TX_Counties_FY22_Income_Limits!BY230&gt;[1]WAIVER_TX_Counties_FY22!BZ$2,[1]TX_Counties_FY22_Income_Limits!BY230,IF([1]TX_Counties_FY22_Income_Limits!BY230&lt;[1]WAIVER_TX_Counties_FY22!BZ$2,[1]WAIVER_TX_Counties_FY22!BZ$2,IF([1]TX_Counties_FY22_Income_Limits!BY230=[1]WAIVER_TX_Counties_FY22!BZ$2,[1]TX_Counties_FY22_Income_Limits!BY230)))</f>
        <v>180230</v>
      </c>
      <c r="CA230" s="64">
        <f>IF([1]TX_Counties_FY22_Income_Limits!BZ230&gt;[1]WAIVER_TX_Counties_FY22!CA$2,[1]TX_Counties_FY22_Income_Limits!BZ230,IF([1]TX_Counties_FY22_Income_Limits!BZ230&lt;[1]WAIVER_TX_Counties_FY22!CA$2,[1]WAIVER_TX_Counties_FY22!CA$2,IF([1]TX_Counties_FY22_Income_Limits!BZ230=[1]WAIVER_TX_Counties_FY22!CA$2,[1]TX_Counties_FY22_Income_Limits!BZ230)))</f>
        <v>59709.999999999993</v>
      </c>
      <c r="CB230" s="64">
        <f>IF([1]TX_Counties_FY22_Income_Limits!CA230&gt;[1]WAIVER_TX_Counties_FY22!CB$2,[1]TX_Counties_FY22_Income_Limits!CA230,IF([1]TX_Counties_FY22_Income_Limits!CA230&lt;[1]WAIVER_TX_Counties_FY22!CB$2,[1]WAIVER_TX_Counties_FY22!CB$2,IF([1]TX_Counties_FY22_Income_Limits!CA230=[1]WAIVER_TX_Counties_FY22!CB$2,[1]TX_Counties_FY22_Income_Limits!CA230)))</f>
        <v>68240</v>
      </c>
      <c r="CC230" s="64">
        <f>IF([1]TX_Counties_FY22_Income_Limits!CB230&gt;[1]WAIVER_TX_Counties_FY22!CC$2,[1]TX_Counties_FY22_Income_Limits!CB230,IF([1]TX_Counties_FY22_Income_Limits!CB230&lt;[1]WAIVER_TX_Counties_FY22!CC$2,[1]WAIVER_TX_Counties_FY22!CC$2,IF([1]TX_Counties_FY22_Income_Limits!CB230=[1]WAIVER_TX_Counties_FY22!CC$2,[1]TX_Counties_FY22_Income_Limits!CB230)))</f>
        <v>76770</v>
      </c>
      <c r="CD230" s="64">
        <f>IF([1]TX_Counties_FY22_Income_Limits!CC230&gt;[1]WAIVER_TX_Counties_FY22!CD$2,[1]TX_Counties_FY22_Income_Limits!CC230,IF([1]TX_Counties_FY22_Income_Limits!CC230&lt;[1]WAIVER_TX_Counties_FY22!CD$2,[1]WAIVER_TX_Counties_FY22!CD$2,IF([1]TX_Counties_FY22_Income_Limits!CC230=[1]WAIVER_TX_Counties_FY22!CD$2,[1]TX_Counties_FY22_Income_Limits!CC230)))</f>
        <v>85300</v>
      </c>
      <c r="CE230" s="64">
        <f>IF([1]TX_Counties_FY22_Income_Limits!CD230&gt;[1]WAIVER_TX_Counties_FY22!CE$2,[1]TX_Counties_FY22_Income_Limits!CD230,IF([1]TX_Counties_FY22_Income_Limits!CD230&lt;[1]WAIVER_TX_Counties_FY22!CE$2,[1]WAIVER_TX_Counties_FY22!CE$2,IF([1]TX_Counties_FY22_Income_Limits!CD230=[1]WAIVER_TX_Counties_FY22!CE$2,[1]TX_Counties_FY22_Income_Limits!CD230)))</f>
        <v>92124</v>
      </c>
      <c r="CF230" s="64">
        <f>IF([1]TX_Counties_FY22_Income_Limits!CE230&gt;[1]WAIVER_TX_Counties_FY22!CF$2,[1]TX_Counties_FY22_Income_Limits!CE230,IF([1]TX_Counties_FY22_Income_Limits!CE230&lt;[1]WAIVER_TX_Counties_FY22!CF$2,[1]WAIVER_TX_Counties_FY22!CF$2,IF([1]TX_Counties_FY22_Income_Limits!CE230=[1]WAIVER_TX_Counties_FY22!CF$2,[1]TX_Counties_FY22_Income_Limits!CE230)))</f>
        <v>98948</v>
      </c>
      <c r="CG230" s="64">
        <f>IF([1]TX_Counties_FY22_Income_Limits!CF230&gt;[1]WAIVER_TX_Counties_FY22!CG$2,[1]TX_Counties_FY22_Income_Limits!CF230,IF([1]TX_Counties_FY22_Income_Limits!CF230&lt;[1]WAIVER_TX_Counties_FY22!CG$2,[1]WAIVER_TX_Counties_FY22!CG$2,IF([1]TX_Counties_FY22_Income_Limits!CF230=[1]WAIVER_TX_Counties_FY22!CG$2,[1]TX_Counties_FY22_Income_Limits!CF230)))</f>
        <v>105772</v>
      </c>
      <c r="CH230" s="64">
        <f>IF([1]TX_Counties_FY22_Income_Limits!CG230&gt;[1]WAIVER_TX_Counties_FY22!CH$2,[1]TX_Counties_FY22_Income_Limits!CG230,IF([1]TX_Counties_FY22_Income_Limits!CG230&lt;[1]WAIVER_TX_Counties_FY22!CH$2,[1]WAIVER_TX_Counties_FY22!CH$2,IF([1]TX_Counties_FY22_Income_Limits!CG230=[1]WAIVER_TX_Counties_FY22!CH$2,[1]TX_Counties_FY22_Income_Limits!CG230)))</f>
        <v>112596</v>
      </c>
      <c r="CI230" s="64">
        <f>IF([1]TX_Counties_FY22_Income_Limits!CH230&gt;[1]WAIVER_TX_Counties_FY22!CI$2,[1]TX_Counties_FY22_Income_Limits!CH230,IF([1]TX_Counties_FY22_Income_Limits!CH230&lt;[1]WAIVER_TX_Counties_FY22!CI$2,[1]WAIVER_TX_Counties_FY22!CI$2,IF([1]TX_Counties_FY22_Income_Limits!CH230=[1]WAIVER_TX_Counties_FY22!CI$2,[1]TX_Counties_FY22_Income_Limits!CH230)))</f>
        <v>119419.99999999999</v>
      </c>
      <c r="CJ230" s="64">
        <f>IF([1]TX_Counties_FY22_Income_Limits!CI230&gt;[1]WAIVER_TX_Counties_FY22!CJ$2,[1]TX_Counties_FY22_Income_Limits!CI230,IF([1]TX_Counties_FY22_Income_Limits!CI230&lt;[1]WAIVER_TX_Counties_FY22!CJ$2,[1]WAIVER_TX_Counties_FY22!CJ$2,IF([1]TX_Counties_FY22_Income_Limits!CI230=[1]WAIVER_TX_Counties_FY22!CJ$2,[1]TX_Counties_FY22_Income_Limits!CI230)))</f>
        <v>126244</v>
      </c>
      <c r="CK230" s="64">
        <f>IF([1]TX_Counties_FY22_Income_Limits!CJ230&gt;[1]WAIVER_TX_Counties_FY22!CK$2,[1]TX_Counties_FY22_Income_Limits!CJ230,IF([1]TX_Counties_FY22_Income_Limits!CJ230&lt;[1]WAIVER_TX_Counties_FY22!CK$2,[1]WAIVER_TX_Counties_FY22!CK$2,IF([1]TX_Counties_FY22_Income_Limits!CJ230=[1]WAIVER_TX_Counties_FY22!CK$2,[1]TX_Counties_FY22_Income_Limits!CJ230)))</f>
        <v>133068</v>
      </c>
      <c r="CL230" s="64">
        <f>IF([1]TX_Counties_FY22_Income_Limits!CK230&gt;[1]WAIVER_TX_Counties_FY22!CL$2,[1]TX_Counties_FY22_Income_Limits!CK230,IF([1]TX_Counties_FY22_Income_Limits!CK230&lt;[1]WAIVER_TX_Counties_FY22!CL$2,[1]WAIVER_TX_Counties_FY22!CL$2,IF([1]TX_Counties_FY22_Income_Limits!CK230=[1]WAIVER_TX_Counties_FY22!CL$2,[1]TX_Counties_FY22_Income_Limits!CK230)))</f>
        <v>139892</v>
      </c>
      <c r="CM230" s="64">
        <f>IF([1]TX_Counties_FY22_Income_Limits!CL230&gt;[1]WAIVER_TX_Counties_FY22!CM$2,[1]TX_Counties_FY22_Income_Limits!CL230,IF([1]TX_Counties_FY22_Income_Limits!CL230&lt;[1]WAIVER_TX_Counties_FY22!CM$2,[1]WAIVER_TX_Counties_FY22!CM$2,IF([1]TX_Counties_FY22_Income_Limits!CL230=[1]WAIVER_TX_Counties_FY22!CM$2,[1]TX_Counties_FY22_Income_Limits!CL230)))</f>
        <v>146716</v>
      </c>
      <c r="CN230" s="64">
        <f>IF([1]TX_Counties_FY22_Income_Limits!CM230&gt;[1]WAIVER_TX_Counties_FY22!CN$2,[1]TX_Counties_FY22_Income_Limits!CM230,IF([1]TX_Counties_FY22_Income_Limits!CM230&lt;[1]WAIVER_TX_Counties_FY22!CN$2,[1]WAIVER_TX_Counties_FY22!CN$2,IF([1]TX_Counties_FY22_Income_Limits!CM230=[1]WAIVER_TX_Counties_FY22!CN$2,[1]TX_Counties_FY22_Income_Limits!CM230)))</f>
        <v>153540</v>
      </c>
      <c r="CO230" s="64">
        <f>IF([1]TX_Counties_FY22_Income_Limits!CN230&gt;[1]WAIVER_TX_Counties_FY22!CO$2,[1]TX_Counties_FY22_Income_Limits!CN230,IF([1]TX_Counties_FY22_Income_Limits!CN230&lt;[1]WAIVER_TX_Counties_FY22!CO$2,[1]WAIVER_TX_Counties_FY22!CO$2,IF([1]TX_Counties_FY22_Income_Limits!CN230=[1]WAIVER_TX_Counties_FY22!CO$2,[1]TX_Counties_FY22_Income_Limits!CN230)))</f>
        <v>160364</v>
      </c>
      <c r="CP230" s="64">
        <f>IF([1]TX_Counties_FY22_Income_Limits!CO230&gt;[1]WAIVER_TX_Counties_FY22!CP$2,[1]TX_Counties_FY22_Income_Limits!CO230,IF([1]TX_Counties_FY22_Income_Limits!CO230&lt;[1]WAIVER_TX_Counties_FY22!CP$2,[1]WAIVER_TX_Counties_FY22!CP$2,IF([1]TX_Counties_FY22_Income_Limits!CO230=[1]WAIVER_TX_Counties_FY22!CP$2,[1]TX_Counties_FY22_Income_Limits!CO230)))</f>
        <v>167188</v>
      </c>
      <c r="CQ230" s="64">
        <f>IF([1]TX_Counties_FY22_Income_Limits!CP230&gt;[1]WAIVER_TX_Counties_FY22!CQ$2,[1]TX_Counties_FY22_Income_Limits!CP230,IF([1]TX_Counties_FY22_Income_Limits!CP230&lt;[1]WAIVER_TX_Counties_FY22!CQ$2,[1]WAIVER_TX_Counties_FY22!CQ$2,IF([1]TX_Counties_FY22_Income_Limits!CP230=[1]WAIVER_TX_Counties_FY22!CQ$2,[1]TX_Counties_FY22_Income_Limits!CP230)))</f>
        <v>174012</v>
      </c>
      <c r="CR230" s="64">
        <f>IF([1]TX_Counties_FY22_Income_Limits!CQ230&gt;[1]WAIVER_TX_Counties_FY22!CR$2,[1]TX_Counties_FY22_Income_Limits!CQ230,IF([1]TX_Counties_FY22_Income_Limits!CQ230&lt;[1]WAIVER_TX_Counties_FY22!CR$2,[1]WAIVER_TX_Counties_FY22!CR$2,IF([1]TX_Counties_FY22_Income_Limits!CQ230=[1]WAIVER_TX_Counties_FY22!CR$2,[1]TX_Counties_FY22_Income_Limits!CQ230)))</f>
        <v>180836</v>
      </c>
      <c r="CS230" s="64">
        <f>IF([1]TX_Counties_FY22_Income_Limits!CR230&gt;[1]WAIVER_TX_Counties_FY22!CS$2,[1]TX_Counties_FY22_Income_Limits!CR230,IF([1]TX_Counties_FY22_Income_Limits!CR230&lt;[1]WAIVER_TX_Counties_FY22!CS$2,[1]WAIVER_TX_Counties_FY22!CS$2,IF([1]TX_Counties_FY22_Income_Limits!CR230=[1]WAIVER_TX_Counties_FY22!CS$2,[1]TX_Counties_FY22_Income_Limits!CR230)))</f>
        <v>187660</v>
      </c>
      <c r="CT230" s="64">
        <f>IF([1]TX_Counties_FY22_Income_Limits!CS230&gt;[1]WAIVER_TX_Counties_FY22!CT$2,[1]TX_Counties_FY22_Income_Limits!CS230,IF([1]TX_Counties_FY22_Income_Limits!CS230&lt;[1]WAIVER_TX_Counties_FY22!CT$2,[1]WAIVER_TX_Counties_FY22!CT$2,IF([1]TX_Counties_FY22_Income_Limits!CS230=[1]WAIVER_TX_Counties_FY22!CT$2,[1]TX_Counties_FY22_Income_Limits!CS230)))</f>
        <v>194484</v>
      </c>
      <c r="CU230" s="64">
        <f>IF([1]TX_Counties_FY22_Income_Limits!CT230&gt;[1]WAIVER_TX_Counties_FY22!CU$2,[1]TX_Counties_FY22_Income_Limits!CT230,IF([1]TX_Counties_FY22_Income_Limits!CT230&lt;[1]WAIVER_TX_Counties_FY22!CU$2,[1]WAIVER_TX_Counties_FY22!CU$2,IF([1]TX_Counties_FY22_Income_Limits!CT230=[1]WAIVER_TX_Counties_FY22!CU$2,[1]TX_Counties_FY22_Income_Limits!CT230)))</f>
        <v>201308</v>
      </c>
      <c r="CV230" s="64">
        <f>IF([1]TX_Counties_FY22_Income_Limits!CU230&gt;[1]WAIVER_TX_Counties_FY22!CV$2,[1]TX_Counties_FY22_Income_Limits!CU230,IF([1]TX_Counties_FY22_Income_Limits!CU230&lt;[1]WAIVER_TX_Counties_FY22!CV$2,[1]WAIVER_TX_Counties_FY22!CV$2,IF([1]TX_Counties_FY22_Income_Limits!CU230=[1]WAIVER_TX_Counties_FY22!CV$2,[1]TX_Counties_FY22_Income_Limits!CU230)))</f>
        <v>208132</v>
      </c>
      <c r="CW230" s="64">
        <f>IF([1]TX_Counties_FY22_Income_Limits!CV230&gt;[1]WAIVER_TX_Counties_FY22!CW$2,[1]TX_Counties_FY22_Income_Limits!CV230,IF([1]TX_Counties_FY22_Income_Limits!CV230&lt;[1]WAIVER_TX_Counties_FY22!CW$2,[1]WAIVER_TX_Counties_FY22!CW$2,IF([1]TX_Counties_FY22_Income_Limits!CV230=[1]WAIVER_TX_Counties_FY22!CW$2,[1]TX_Counties_FY22_Income_Limits!CV230)))</f>
        <v>214956</v>
      </c>
      <c r="CX230" s="64">
        <f>IF([1]TX_Counties_FY22_Income_Limits!CW230&gt;[1]WAIVER_TX_Counties_FY22!CX$2,[1]TX_Counties_FY22_Income_Limits!CW230,IF([1]TX_Counties_FY22_Income_Limits!CW230&lt;[1]WAIVER_TX_Counties_FY22!CX$2,[1]WAIVER_TX_Counties_FY22!CX$2,IF([1]TX_Counties_FY22_Income_Limits!CW230=[1]WAIVER_TX_Counties_FY22!CX$2,[1]TX_Counties_FY22_Income_Limits!CW230)))</f>
        <v>221780</v>
      </c>
      <c r="CY230" s="64">
        <f>IF([1]TX_Counties_FY22_Income_Limits!CX230&gt;[1]WAIVER_TX_Counties_FY22!CY$2,[1]TX_Counties_FY22_Income_Limits!CX230,IF([1]TX_Counties_FY22_Income_Limits!CX230&lt;[1]WAIVER_TX_Counties_FY22!CY$2,[1]WAIVER_TX_Counties_FY22!CY$2,IF([1]TX_Counties_FY22_Income_Limits!CX230=[1]WAIVER_TX_Counties_FY22!CY$2,[1]TX_Counties_FY22_Income_Limits!CX230)))</f>
        <v>228604</v>
      </c>
      <c r="CZ230" s="64">
        <f>IF([1]TX_Counties_FY22_Income_Limits!CY230&gt;[1]WAIVER_TX_Counties_FY22!CZ$2,[1]TX_Counties_FY22_Income_Limits!CY230,IF([1]TX_Counties_FY22_Income_Limits!CY230&lt;[1]WAIVER_TX_Counties_FY22!CZ$2,[1]WAIVER_TX_Counties_FY22!CZ$2,IF([1]TX_Counties_FY22_Income_Limits!CY230=[1]WAIVER_TX_Counties_FY22!CZ$2,[1]TX_Counties_FY22_Income_Limits!CY230)))</f>
        <v>71652</v>
      </c>
      <c r="DA230" s="64">
        <f>IF([1]TX_Counties_FY22_Income_Limits!CZ230&gt;[1]WAIVER_TX_Counties_FY22!DA$2,[1]TX_Counties_FY22_Income_Limits!CZ230,IF([1]TX_Counties_FY22_Income_Limits!CZ230&lt;[1]WAIVER_TX_Counties_FY22!DA$2,[1]WAIVER_TX_Counties_FY22!DA$2,IF([1]TX_Counties_FY22_Income_Limits!CZ230=[1]WAIVER_TX_Counties_FY22!DA$2,[1]TX_Counties_FY22_Income_Limits!CZ230)))</f>
        <v>81888</v>
      </c>
      <c r="DB230" s="64">
        <f>IF([1]TX_Counties_FY22_Income_Limits!DA230&gt;[1]WAIVER_TX_Counties_FY22!DB$2,[1]TX_Counties_FY22_Income_Limits!DA230,IF([1]TX_Counties_FY22_Income_Limits!DA230&lt;[1]WAIVER_TX_Counties_FY22!DB$2,[1]WAIVER_TX_Counties_FY22!DB$2,IF([1]TX_Counties_FY22_Income_Limits!DA230=[1]WAIVER_TX_Counties_FY22!DB$2,[1]TX_Counties_FY22_Income_Limits!DA230)))</f>
        <v>92124</v>
      </c>
      <c r="DC230" s="64">
        <f>IF([1]TX_Counties_FY22_Income_Limits!DB230&gt;[1]WAIVER_TX_Counties_FY22!DC$2,[1]TX_Counties_FY22_Income_Limits!DB230,IF([1]TX_Counties_FY22_Income_Limits!DB230&lt;[1]WAIVER_TX_Counties_FY22!DC$2,[1]WAIVER_TX_Counties_FY22!DC$2,IF([1]TX_Counties_FY22_Income_Limits!DB230=[1]WAIVER_TX_Counties_FY22!DC$2,[1]TX_Counties_FY22_Income_Limits!DB230)))</f>
        <v>102360</v>
      </c>
      <c r="DD230" s="64">
        <f>IF([1]TX_Counties_FY22_Income_Limits!DC230&gt;[1]WAIVER_TX_Counties_FY22!DD$2,[1]TX_Counties_FY22_Income_Limits!DC230,IF([1]TX_Counties_FY22_Income_Limits!DC230&lt;[1]WAIVER_TX_Counties_FY22!DD$2,[1]WAIVER_TX_Counties_FY22!DD$2,IF([1]TX_Counties_FY22_Income_Limits!DC230=[1]WAIVER_TX_Counties_FY22!DD$2,[1]TX_Counties_FY22_Income_Limits!DC230)))</f>
        <v>110548.8</v>
      </c>
      <c r="DE230" s="64">
        <f>IF([1]TX_Counties_FY22_Income_Limits!DD230&gt;[1]WAIVER_TX_Counties_FY22!DE$2,[1]TX_Counties_FY22_Income_Limits!DD230,IF([1]TX_Counties_FY22_Income_Limits!DD230&lt;[1]WAIVER_TX_Counties_FY22!DE$2,[1]WAIVER_TX_Counties_FY22!DE$2,IF([1]TX_Counties_FY22_Income_Limits!DD230=[1]WAIVER_TX_Counties_FY22!DE$2,[1]TX_Counties_FY22_Income_Limits!DD230)))</f>
        <v>118737.59999999999</v>
      </c>
      <c r="DF230" s="64">
        <f>IF([1]TX_Counties_FY22_Income_Limits!DE230&gt;[1]WAIVER_TX_Counties_FY22!DF$2,[1]TX_Counties_FY22_Income_Limits!DE230,IF([1]TX_Counties_FY22_Income_Limits!DE230&lt;[1]WAIVER_TX_Counties_FY22!DF$2,[1]WAIVER_TX_Counties_FY22!DF$2,IF([1]TX_Counties_FY22_Income_Limits!DE230=[1]WAIVER_TX_Counties_FY22!DF$2,[1]TX_Counties_FY22_Income_Limits!DE230)))</f>
        <v>126926.39999999999</v>
      </c>
      <c r="DG230" s="64">
        <f>IF([1]TX_Counties_FY22_Income_Limits!DF230&gt;[1]WAIVER_TX_Counties_FY22!DG$2,[1]TX_Counties_FY22_Income_Limits!DF230,IF([1]TX_Counties_FY22_Income_Limits!DF230&lt;[1]WAIVER_TX_Counties_FY22!DG$2,[1]WAIVER_TX_Counties_FY22!DG$2,IF([1]TX_Counties_FY22_Income_Limits!DF230=[1]WAIVER_TX_Counties_FY22!DG$2,[1]TX_Counties_FY22_Income_Limits!DF230)))</f>
        <v>135115.20000000001</v>
      </c>
      <c r="DH230" s="64">
        <f>IF([1]TX_Counties_FY22_Income_Limits!DG230&gt;[1]WAIVER_TX_Counties_FY22!DH$2,[1]TX_Counties_FY22_Income_Limits!DG230,IF([1]TX_Counties_FY22_Income_Limits!DG230&lt;[1]WAIVER_TX_Counties_FY22!DH$2,[1]WAIVER_TX_Counties_FY22!DH$2,IF([1]TX_Counties_FY22_Income_Limits!DG230=[1]WAIVER_TX_Counties_FY22!DH$2,[1]TX_Counties_FY22_Income_Limits!DG230)))</f>
        <v>143304</v>
      </c>
      <c r="DI230" s="64">
        <f>IF([1]TX_Counties_FY22_Income_Limits!DH230&gt;[1]WAIVER_TX_Counties_FY22!DI$2,[1]TX_Counties_FY22_Income_Limits!DH230,IF([1]TX_Counties_FY22_Income_Limits!DH230&lt;[1]WAIVER_TX_Counties_FY22!DI$2,[1]WAIVER_TX_Counties_FY22!DI$2,IF([1]TX_Counties_FY22_Income_Limits!DH230=[1]WAIVER_TX_Counties_FY22!DI$2,[1]TX_Counties_FY22_Income_Limits!DH230)))</f>
        <v>151492.79999999999</v>
      </c>
      <c r="DJ230" s="64">
        <f>IF([1]TX_Counties_FY22_Income_Limits!DI230&gt;[1]WAIVER_TX_Counties_FY22!DJ$2,[1]TX_Counties_FY22_Income_Limits!DI230,IF([1]TX_Counties_FY22_Income_Limits!DI230&lt;[1]WAIVER_TX_Counties_FY22!DJ$2,[1]WAIVER_TX_Counties_FY22!DJ$2,IF([1]TX_Counties_FY22_Income_Limits!DI230=[1]WAIVER_TX_Counties_FY22!DJ$2,[1]TX_Counties_FY22_Income_Limits!DI230)))</f>
        <v>159681.59999999998</v>
      </c>
      <c r="DK230" s="64">
        <f>IF([1]TX_Counties_FY22_Income_Limits!DJ230&gt;[1]WAIVER_TX_Counties_FY22!DK$2,[1]TX_Counties_FY22_Income_Limits!DJ230,IF([1]TX_Counties_FY22_Income_Limits!DJ230&lt;[1]WAIVER_TX_Counties_FY22!DK$2,[1]WAIVER_TX_Counties_FY22!DK$2,IF([1]TX_Counties_FY22_Income_Limits!DJ230=[1]WAIVER_TX_Counties_FY22!DK$2,[1]TX_Counties_FY22_Income_Limits!DJ230)))</f>
        <v>167870.39999999997</v>
      </c>
      <c r="DL230" s="64">
        <f>IF([1]TX_Counties_FY22_Income_Limits!DK230&gt;[1]WAIVER_TX_Counties_FY22!DL$2,[1]TX_Counties_FY22_Income_Limits!DK230,IF([1]TX_Counties_FY22_Income_Limits!DK230&lt;[1]WAIVER_TX_Counties_FY22!DL$2,[1]WAIVER_TX_Counties_FY22!DL$2,IF([1]TX_Counties_FY22_Income_Limits!DK230=[1]WAIVER_TX_Counties_FY22!DL$2,[1]TX_Counties_FY22_Income_Limits!DK230)))</f>
        <v>176059.19999999995</v>
      </c>
      <c r="DM230" s="64">
        <f>IF([1]TX_Counties_FY22_Income_Limits!DL230&gt;[1]WAIVER_TX_Counties_FY22!DM$2,[1]TX_Counties_FY22_Income_Limits!DL230,IF([1]TX_Counties_FY22_Income_Limits!DL230&lt;[1]WAIVER_TX_Counties_FY22!DM$2,[1]WAIVER_TX_Counties_FY22!DM$2,IF([1]TX_Counties_FY22_Income_Limits!DL230=[1]WAIVER_TX_Counties_FY22!DM$2,[1]TX_Counties_FY22_Income_Limits!DL230)))</f>
        <v>184247.99999999994</v>
      </c>
      <c r="DN230" s="64">
        <f>IF([1]TX_Counties_FY22_Income_Limits!DM230&gt;[1]WAIVER_TX_Counties_FY22!DN$2,[1]TX_Counties_FY22_Income_Limits!DM230,IF([1]TX_Counties_FY22_Income_Limits!DM230&lt;[1]WAIVER_TX_Counties_FY22!DN$2,[1]WAIVER_TX_Counties_FY22!DN$2,IF([1]TX_Counties_FY22_Income_Limits!DM230=[1]WAIVER_TX_Counties_FY22!DN$2,[1]TX_Counties_FY22_Income_Limits!DM230)))</f>
        <v>192436.79999999993</v>
      </c>
      <c r="DO230" s="64">
        <f>IF([1]TX_Counties_FY22_Income_Limits!DN230&gt;[1]WAIVER_TX_Counties_FY22!DO$2,[1]TX_Counties_FY22_Income_Limits!DN230,IF([1]TX_Counties_FY22_Income_Limits!DN230&lt;[1]WAIVER_TX_Counties_FY22!DO$2,[1]WAIVER_TX_Counties_FY22!DO$2,IF([1]TX_Counties_FY22_Income_Limits!DN230=[1]WAIVER_TX_Counties_FY22!DO$2,[1]TX_Counties_FY22_Income_Limits!DN230)))</f>
        <v>200625.59999999992</v>
      </c>
      <c r="DP230" s="64">
        <f>IF([1]TX_Counties_FY22_Income_Limits!DO230&gt;[1]WAIVER_TX_Counties_FY22!DP$2,[1]TX_Counties_FY22_Income_Limits!DO230,IF([1]TX_Counties_FY22_Income_Limits!DO230&lt;[1]WAIVER_TX_Counties_FY22!DP$2,[1]WAIVER_TX_Counties_FY22!DP$2,IF([1]TX_Counties_FY22_Income_Limits!DO230=[1]WAIVER_TX_Counties_FY22!DP$2,[1]TX_Counties_FY22_Income_Limits!DO230)))</f>
        <v>208814.39999999991</v>
      </c>
      <c r="DQ230" s="64">
        <f>IF([1]TX_Counties_FY22_Income_Limits!DP230&gt;[1]WAIVER_TX_Counties_FY22!DQ$2,[1]TX_Counties_FY22_Income_Limits!DP230,IF([1]TX_Counties_FY22_Income_Limits!DP230&lt;[1]WAIVER_TX_Counties_FY22!DQ$2,[1]WAIVER_TX_Counties_FY22!DQ$2,IF([1]TX_Counties_FY22_Income_Limits!DP230=[1]WAIVER_TX_Counties_FY22!DQ$2,[1]TX_Counties_FY22_Income_Limits!DP230)))</f>
        <v>217003.1999999999</v>
      </c>
      <c r="DR230" s="64">
        <f>IF([1]TX_Counties_FY22_Income_Limits!DQ230&gt;[1]WAIVER_TX_Counties_FY22!DR$2,[1]TX_Counties_FY22_Income_Limits!DQ230,IF([1]TX_Counties_FY22_Income_Limits!DQ230&lt;[1]WAIVER_TX_Counties_FY22!DR$2,[1]WAIVER_TX_Counties_FY22!DR$2,IF([1]TX_Counties_FY22_Income_Limits!DQ230=[1]WAIVER_TX_Counties_FY22!DR$2,[1]TX_Counties_FY22_Income_Limits!DQ230)))</f>
        <v>225191.99999999988</v>
      </c>
      <c r="DS230" s="64">
        <f>IF([1]TX_Counties_FY22_Income_Limits!DR230&gt;[1]WAIVER_TX_Counties_FY22!DS$2,[1]TX_Counties_FY22_Income_Limits!DR230,IF([1]TX_Counties_FY22_Income_Limits!DR230&lt;[1]WAIVER_TX_Counties_FY22!DS$2,[1]WAIVER_TX_Counties_FY22!DS$2,IF([1]TX_Counties_FY22_Income_Limits!DR230=[1]WAIVER_TX_Counties_FY22!DS$2,[1]TX_Counties_FY22_Income_Limits!DR230)))</f>
        <v>233380.79999999987</v>
      </c>
      <c r="DT230" s="64">
        <f>IF([1]TX_Counties_FY22_Income_Limits!DS230&gt;[1]WAIVER_TX_Counties_FY22!DT$2,[1]TX_Counties_FY22_Income_Limits!DS230,IF([1]TX_Counties_FY22_Income_Limits!DS230&lt;[1]WAIVER_TX_Counties_FY22!DT$2,[1]WAIVER_TX_Counties_FY22!DT$2,IF([1]TX_Counties_FY22_Income_Limits!DS230=[1]WAIVER_TX_Counties_FY22!DT$2,[1]TX_Counties_FY22_Income_Limits!DS230)))</f>
        <v>241569.59999999986</v>
      </c>
      <c r="DU230" s="64">
        <f>IF([1]TX_Counties_FY22_Income_Limits!DT230&gt;[1]WAIVER_TX_Counties_FY22!DU$2,[1]TX_Counties_FY22_Income_Limits!DT230,IF([1]TX_Counties_FY22_Income_Limits!DT230&lt;[1]WAIVER_TX_Counties_FY22!DU$2,[1]WAIVER_TX_Counties_FY22!DU$2,IF([1]TX_Counties_FY22_Income_Limits!DT230=[1]WAIVER_TX_Counties_FY22!DU$2,[1]TX_Counties_FY22_Income_Limits!DT230)))</f>
        <v>249758.39999999985</v>
      </c>
      <c r="DV230" s="64">
        <f>IF([1]TX_Counties_FY22_Income_Limits!DU230&gt;[1]WAIVER_TX_Counties_FY22!DV$2,[1]TX_Counties_FY22_Income_Limits!DU230,IF([1]TX_Counties_FY22_Income_Limits!DU230&lt;[1]WAIVER_TX_Counties_FY22!DV$2,[1]WAIVER_TX_Counties_FY22!DV$2,IF([1]TX_Counties_FY22_Income_Limits!DU230=[1]WAIVER_TX_Counties_FY22!DV$2,[1]TX_Counties_FY22_Income_Limits!DU230)))</f>
        <v>257947.19999999984</v>
      </c>
      <c r="DW230" s="64">
        <f>IF([1]TX_Counties_FY22_Income_Limits!DV230&gt;[1]WAIVER_TX_Counties_FY22!DW$2,[1]TX_Counties_FY22_Income_Limits!DV230,IF([1]TX_Counties_FY22_Income_Limits!DV230&lt;[1]WAIVER_TX_Counties_FY22!DW$2,[1]WAIVER_TX_Counties_FY22!DW$2,IF([1]TX_Counties_FY22_Income_Limits!DV230=[1]WAIVER_TX_Counties_FY22!DW$2,[1]TX_Counties_FY22_Income_Limits!DV230)))</f>
        <v>266135.99999999983</v>
      </c>
      <c r="DX230" s="64">
        <f>IF([1]TX_Counties_FY22_Income_Limits!DW230&gt;[1]WAIVER_TX_Counties_FY22!DX$2,[1]TX_Counties_FY22_Income_Limits!DW230,IF([1]TX_Counties_FY22_Income_Limits!DW230&lt;[1]WAIVER_TX_Counties_FY22!DX$2,[1]WAIVER_TX_Counties_FY22!DX$2,IF([1]TX_Counties_FY22_Income_Limits!DW230=[1]WAIVER_TX_Counties_FY22!DX$2,[1]TX_Counties_FY22_Income_Limits!DW230)))</f>
        <v>274324.79999999981</v>
      </c>
    </row>
    <row r="231" spans="1:129" ht="14.45">
      <c r="A231" s="65" t="s">
        <v>420</v>
      </c>
      <c r="B231" s="65" t="str">
        <f t="shared" si="8"/>
        <v>YES</v>
      </c>
      <c r="C231" s="64">
        <f>[1]TX_Counties_FY22_Income_Limits!B231</f>
        <v>67300</v>
      </c>
      <c r="D231" s="64">
        <f>IF([1]TX_Counties_FY22_Income_Limits!C231&gt;[1]WAIVER_TX_Counties_FY22!D$2,[1]TX_Counties_FY22_Income_Limits!C231,IF([1]TX_Counties_FY22_Income_Limits!C231&lt;[1]WAIVER_TX_Counties_FY22!D$2,[1]WAIVER_TX_Counties_FY22!D$2,IF([1]TX_Counties_FY22_Income_Limits!C231=[1]WAIVER_TX_Counties_FY22!D$2,[1]TX_Counties_FY22_Income_Limits!C231)))</f>
        <v>17650</v>
      </c>
      <c r="E231" s="64">
        <f>IF([1]TX_Counties_FY22_Income_Limits!D231&gt;[1]WAIVER_TX_Counties_FY22!E$2,[1]TX_Counties_FY22_Income_Limits!D231,IF([1]TX_Counties_FY22_Income_Limits!D231&lt;[1]WAIVER_TX_Counties_FY22!E$2,[1]WAIVER_TX_Counties_FY22!E$2,IF([1]TX_Counties_FY22_Income_Limits!D231=[1]WAIVER_TX_Counties_FY22!E$2,[1]TX_Counties_FY22_Income_Limits!D231)))</f>
        <v>20200</v>
      </c>
      <c r="F231" s="64">
        <f>IF([1]TX_Counties_FY22_Income_Limits!E231&gt;[1]WAIVER_TX_Counties_FY22!F$2,[1]TX_Counties_FY22_Income_Limits!E231,IF([1]TX_Counties_FY22_Income_Limits!E231&lt;[1]WAIVER_TX_Counties_FY22!F$2,[1]WAIVER_TX_Counties_FY22!F$2,IF([1]TX_Counties_FY22_Income_Limits!E231=[1]WAIVER_TX_Counties_FY22!F$2,[1]TX_Counties_FY22_Income_Limits!E231)))</f>
        <v>23030</v>
      </c>
      <c r="G231" s="64">
        <f>IF([1]TX_Counties_FY22_Income_Limits!F231&gt;[1]WAIVER_TX_Counties_FY22!G$2,[1]TX_Counties_FY22_Income_Limits!F231,IF([1]TX_Counties_FY22_Income_Limits!F231&lt;[1]WAIVER_TX_Counties_FY22!G$2,[1]WAIVER_TX_Counties_FY22!G$2,IF([1]TX_Counties_FY22_Income_Limits!F231=[1]WAIVER_TX_Counties_FY22!G$2,[1]TX_Counties_FY22_Income_Limits!F231)))</f>
        <v>27750</v>
      </c>
      <c r="H231" s="64">
        <f>IF([1]TX_Counties_FY22_Income_Limits!G231&gt;[1]WAIVER_TX_Counties_FY22!H$2,[1]TX_Counties_FY22_Income_Limits!G231,IF([1]TX_Counties_FY22_Income_Limits!G231&lt;[1]WAIVER_TX_Counties_FY22!H$2,[1]WAIVER_TX_Counties_FY22!H$2,IF([1]TX_Counties_FY22_Income_Limits!G231=[1]WAIVER_TX_Counties_FY22!H$2,[1]TX_Counties_FY22_Income_Limits!G231)))</f>
        <v>32470</v>
      </c>
      <c r="I231" s="64">
        <f>IF([1]TX_Counties_FY22_Income_Limits!H231&gt;[1]WAIVER_TX_Counties_FY22!I$2,[1]TX_Counties_FY22_Income_Limits!H231,IF([1]TX_Counties_FY22_Income_Limits!H231&lt;[1]WAIVER_TX_Counties_FY22!I$2,[1]WAIVER_TX_Counties_FY22!I$2,IF([1]TX_Counties_FY22_Income_Limits!H231=[1]WAIVER_TX_Counties_FY22!I$2,[1]TX_Counties_FY22_Income_Limits!H231)))</f>
        <v>37190</v>
      </c>
      <c r="J231" s="64">
        <f>IF([1]TX_Counties_FY22_Income_Limits!I231&gt;[1]WAIVER_TX_Counties_FY22!J$2,[1]TX_Counties_FY22_Income_Limits!I231,IF([1]TX_Counties_FY22_Income_Limits!I231&lt;[1]WAIVER_TX_Counties_FY22!J$2,[1]WAIVER_TX_Counties_FY22!J$2,IF([1]TX_Counties_FY22_Income_Limits!I231=[1]WAIVER_TX_Counties_FY22!J$2,[1]TX_Counties_FY22_Income_Limits!I231)))</f>
        <v>41910</v>
      </c>
      <c r="K231" s="64">
        <f>IF([1]TX_Counties_FY22_Income_Limits!J231&gt;[1]WAIVER_TX_Counties_FY22!K$2,[1]TX_Counties_FY22_Income_Limits!J231,IF([1]TX_Counties_FY22_Income_Limits!J231&lt;[1]WAIVER_TX_Counties_FY22!K$2,[1]WAIVER_TX_Counties_FY22!K$2,IF([1]TX_Counties_FY22_Income_Limits!J231=[1]WAIVER_TX_Counties_FY22!K$2,[1]TX_Counties_FY22_Income_Limits!J231)))</f>
        <v>45350</v>
      </c>
      <c r="L231" s="64">
        <f>IF([1]TX_Counties_FY22_Income_Limits!K231&gt;[1]WAIVER_TX_Counties_FY22!L$2,[1]TX_Counties_FY22_Income_Limits!K231,IF([1]TX_Counties_FY22_Income_Limits!K231&lt;[1]WAIVER_TX_Counties_FY22!L$2,[1]WAIVER_TX_Counties_FY22!L$2,IF([1]TX_Counties_FY22_Income_Limits!K231=[1]WAIVER_TX_Counties_FY22!L$2,[1]TX_Counties_FY22_Income_Limits!K231)))</f>
        <v>58799.999999999993</v>
      </c>
      <c r="M231" s="64">
        <f>IF([1]TX_Counties_FY22_Income_Limits!L231&gt;[1]WAIVER_TX_Counties_FY22!M$2,[1]TX_Counties_FY22_Income_Limits!L231,IF([1]TX_Counties_FY22_Income_Limits!L231&lt;[1]WAIVER_TX_Counties_FY22!M$2,[1]WAIVER_TX_Counties_FY22!M$2,IF([1]TX_Counties_FY22_Income_Limits!L231=[1]WAIVER_TX_Counties_FY22!M$2,[1]TX_Counties_FY22_Income_Limits!L231)))</f>
        <v>62160</v>
      </c>
      <c r="N231" s="64">
        <f>IF([1]TX_Counties_FY22_Income_Limits!M231&gt;[1]WAIVER_TX_Counties_FY22!N$2,[1]TX_Counties_FY22_Income_Limits!M231,IF([1]TX_Counties_FY22_Income_Limits!M231&lt;[1]WAIVER_TX_Counties_FY22!N$2,[1]WAIVER_TX_Counties_FY22!N$2,IF([1]TX_Counties_FY22_Income_Limits!M231=[1]WAIVER_TX_Counties_FY22!N$2,[1]TX_Counties_FY22_Income_Limits!M231)))</f>
        <v>65520.000000000007</v>
      </c>
      <c r="O231" s="64">
        <f>IF([1]TX_Counties_FY22_Income_Limits!N231&gt;[1]WAIVER_TX_Counties_FY22!O$2,[1]TX_Counties_FY22_Income_Limits!N231,IF([1]TX_Counties_FY22_Income_Limits!N231&lt;[1]WAIVER_TX_Counties_FY22!O$2,[1]WAIVER_TX_Counties_FY22!O$2,IF([1]TX_Counties_FY22_Income_Limits!N231=[1]WAIVER_TX_Counties_FY22!O$2,[1]TX_Counties_FY22_Income_Limits!N231)))</f>
        <v>68880.000000000015</v>
      </c>
      <c r="P231" s="64">
        <f>IF([1]TX_Counties_FY22_Income_Limits!O231&gt;[1]WAIVER_TX_Counties_FY22!P$2,[1]TX_Counties_FY22_Income_Limits!O231,IF([1]TX_Counties_FY22_Income_Limits!O231&lt;[1]WAIVER_TX_Counties_FY22!P$2,[1]WAIVER_TX_Counties_FY22!P$2,IF([1]TX_Counties_FY22_Income_Limits!O231=[1]WAIVER_TX_Counties_FY22!P$2,[1]TX_Counties_FY22_Income_Limits!O231)))</f>
        <v>72240.000000000029</v>
      </c>
      <c r="Q231" s="64">
        <f>IF([1]TX_Counties_FY22_Income_Limits!P231&gt;[1]WAIVER_TX_Counties_FY22!Q$2,[1]TX_Counties_FY22_Income_Limits!P231,IF([1]TX_Counties_FY22_Income_Limits!P231&lt;[1]WAIVER_TX_Counties_FY22!Q$2,[1]WAIVER_TX_Counties_FY22!Q$2,IF([1]TX_Counties_FY22_Income_Limits!P231=[1]WAIVER_TX_Counties_FY22!Q$2,[1]TX_Counties_FY22_Income_Limits!P231)))</f>
        <v>75600.000000000044</v>
      </c>
      <c r="R231" s="64">
        <f>IF([1]TX_Counties_FY22_Income_Limits!Q231&gt;[1]WAIVER_TX_Counties_FY22!R$2,[1]TX_Counties_FY22_Income_Limits!Q231,IF([1]TX_Counties_FY22_Income_Limits!Q231&lt;[1]WAIVER_TX_Counties_FY22!R$2,[1]WAIVER_TX_Counties_FY22!R$2,IF([1]TX_Counties_FY22_Income_Limits!Q231=[1]WAIVER_TX_Counties_FY22!R$2,[1]TX_Counties_FY22_Income_Limits!Q231)))</f>
        <v>78960.000000000058</v>
      </c>
      <c r="S231" s="64">
        <f>IF([1]TX_Counties_FY22_Income_Limits!R231&gt;[1]WAIVER_TX_Counties_FY22!S$2,[1]TX_Counties_FY22_Income_Limits!R231,IF([1]TX_Counties_FY22_Income_Limits!R231&lt;[1]WAIVER_TX_Counties_FY22!S$2,[1]WAIVER_TX_Counties_FY22!S$2,IF([1]TX_Counties_FY22_Income_Limits!R231=[1]WAIVER_TX_Counties_FY22!S$2,[1]TX_Counties_FY22_Income_Limits!R231)))</f>
        <v>82320.000000000073</v>
      </c>
      <c r="T231" s="64">
        <f>IF([1]TX_Counties_FY22_Income_Limits!S231&gt;[1]WAIVER_TX_Counties_FY22!T$2,[1]TX_Counties_FY22_Income_Limits!S231,IF([1]TX_Counties_FY22_Income_Limits!S231&lt;[1]WAIVER_TX_Counties_FY22!T$2,[1]WAIVER_TX_Counties_FY22!T$2,IF([1]TX_Counties_FY22_Income_Limits!S231=[1]WAIVER_TX_Counties_FY22!T$2,[1]TX_Counties_FY22_Income_Limits!S231)))</f>
        <v>85680.000000000087</v>
      </c>
      <c r="U231" s="64">
        <f>IF([1]TX_Counties_FY22_Income_Limits!T231&gt;[1]WAIVER_TX_Counties_FY22!U$2,[1]TX_Counties_FY22_Income_Limits!T231,IF([1]TX_Counties_FY22_Income_Limits!T231&lt;[1]WAIVER_TX_Counties_FY22!U$2,[1]WAIVER_TX_Counties_FY22!U$2,IF([1]TX_Counties_FY22_Income_Limits!T231=[1]WAIVER_TX_Counties_FY22!U$2,[1]TX_Counties_FY22_Income_Limits!T231)))</f>
        <v>89040.000000000102</v>
      </c>
      <c r="V231" s="64">
        <f>IF([1]TX_Counties_FY22_Income_Limits!U231&gt;[1]WAIVER_TX_Counties_FY22!V$2,[1]TX_Counties_FY22_Income_Limits!U231,IF([1]TX_Counties_FY22_Income_Limits!U231&lt;[1]WAIVER_TX_Counties_FY22!V$2,[1]WAIVER_TX_Counties_FY22!V$2,IF([1]TX_Counties_FY22_Income_Limits!U231=[1]WAIVER_TX_Counties_FY22!V$2,[1]TX_Counties_FY22_Income_Limits!U231)))</f>
        <v>92400.000000000116</v>
      </c>
      <c r="W231" s="64">
        <f>IF([1]TX_Counties_FY22_Income_Limits!V231&gt;[1]WAIVER_TX_Counties_FY22!W$2,[1]TX_Counties_FY22_Income_Limits!V231,IF([1]TX_Counties_FY22_Income_Limits!V231&lt;[1]WAIVER_TX_Counties_FY22!W$2,[1]WAIVER_TX_Counties_FY22!W$2,IF([1]TX_Counties_FY22_Income_Limits!V231=[1]WAIVER_TX_Counties_FY22!W$2,[1]TX_Counties_FY22_Income_Limits!V231)))</f>
        <v>95760.000000000131</v>
      </c>
      <c r="X231" s="64">
        <f>IF([1]TX_Counties_FY22_Income_Limits!W231&gt;[1]WAIVER_TX_Counties_FY22!X$2,[1]TX_Counties_FY22_Income_Limits!W231,IF([1]TX_Counties_FY22_Income_Limits!W231&lt;[1]WAIVER_TX_Counties_FY22!X$2,[1]WAIVER_TX_Counties_FY22!X$2,IF([1]TX_Counties_FY22_Income_Limits!W231=[1]WAIVER_TX_Counties_FY22!X$2,[1]TX_Counties_FY22_Income_Limits!W231)))</f>
        <v>99120.000000000146</v>
      </c>
      <c r="Y231" s="64">
        <f>IF([1]TX_Counties_FY22_Income_Limits!X231&gt;[1]WAIVER_TX_Counties_FY22!Y$2,[1]TX_Counties_FY22_Income_Limits!X231,IF([1]TX_Counties_FY22_Income_Limits!X231&lt;[1]WAIVER_TX_Counties_FY22!Y$2,[1]WAIVER_TX_Counties_FY22!Y$2,IF([1]TX_Counties_FY22_Income_Limits!X231=[1]WAIVER_TX_Counties_FY22!Y$2,[1]TX_Counties_FY22_Income_Limits!X231)))</f>
        <v>102480.00000000016</v>
      </c>
      <c r="Z231" s="64">
        <f>IF([1]TX_Counties_FY22_Income_Limits!Y231&gt;[1]WAIVER_TX_Counties_FY22!Z$2,[1]TX_Counties_FY22_Income_Limits!Y231,IF([1]TX_Counties_FY22_Income_Limits!Y231&lt;[1]WAIVER_TX_Counties_FY22!Z$2,[1]WAIVER_TX_Counties_FY22!Z$2,IF([1]TX_Counties_FY22_Income_Limits!Y231=[1]WAIVER_TX_Counties_FY22!Z$2,[1]TX_Counties_FY22_Income_Limits!Y231)))</f>
        <v>105840.00000000017</v>
      </c>
      <c r="AA231" s="64">
        <f>IF([1]TX_Counties_FY22_Income_Limits!Z231&gt;[1]WAIVER_TX_Counties_FY22!AA$2,[1]TX_Counties_FY22_Income_Limits!Z231,IF([1]TX_Counties_FY22_Income_Limits!Z231&lt;[1]WAIVER_TX_Counties_FY22!AA$2,[1]WAIVER_TX_Counties_FY22!AA$2,IF([1]TX_Counties_FY22_Income_Limits!Z231=[1]WAIVER_TX_Counties_FY22!AA$2,[1]TX_Counties_FY22_Income_Limits!Z231)))</f>
        <v>109200.00000000019</v>
      </c>
      <c r="AB231" s="64">
        <f>IF([1]TX_Counties_FY22_Income_Limits!AA231&gt;[1]WAIVER_TX_Counties_FY22!AB$2,[1]TX_Counties_FY22_Income_Limits!AA231,IF([1]TX_Counties_FY22_Income_Limits!AA231&lt;[1]WAIVER_TX_Counties_FY22!AB$2,[1]WAIVER_TX_Counties_FY22!AB$2,IF([1]TX_Counties_FY22_Income_Limits!AA231=[1]WAIVER_TX_Counties_FY22!AB$2,[1]TX_Counties_FY22_Income_Limits!AA231)))</f>
        <v>112560.0000000002</v>
      </c>
      <c r="AC231" s="64">
        <f>IF([1]TX_Counties_FY22_Income_Limits!AB231&gt;[1]WAIVER_TX_Counties_FY22!AC$2,[1]TX_Counties_FY22_Income_Limits!AB231,IF([1]TX_Counties_FY22_Income_Limits!AB231&lt;[1]WAIVER_TX_Counties_FY22!AC$2,[1]WAIVER_TX_Counties_FY22!AC$2,IF([1]TX_Counties_FY22_Income_Limits!AB231=[1]WAIVER_TX_Counties_FY22!AC$2,[1]TX_Counties_FY22_Income_Limits!AB231)))</f>
        <v>29400</v>
      </c>
      <c r="AD231" s="64">
        <f>IF([1]TX_Counties_FY22_Income_Limits!AC231&gt;[1]WAIVER_TX_Counties_FY22!AD$2,[1]TX_Counties_FY22_Income_Limits!AC231,IF([1]TX_Counties_FY22_Income_Limits!AC231&lt;[1]WAIVER_TX_Counties_FY22!AD$2,[1]WAIVER_TX_Counties_FY22!AD$2,IF([1]TX_Counties_FY22_Income_Limits!AC231=[1]WAIVER_TX_Counties_FY22!AD$2,[1]TX_Counties_FY22_Income_Limits!AC231)))</f>
        <v>33600</v>
      </c>
      <c r="AE231" s="64">
        <f>IF([1]TX_Counties_FY22_Income_Limits!AD231&gt;[1]WAIVER_TX_Counties_FY22!AE$2,[1]TX_Counties_FY22_Income_Limits!AD231,IF([1]TX_Counties_FY22_Income_Limits!AD231&lt;[1]WAIVER_TX_Counties_FY22!AE$2,[1]WAIVER_TX_Counties_FY22!AE$2,IF([1]TX_Counties_FY22_Income_Limits!AD231=[1]WAIVER_TX_Counties_FY22!AE$2,[1]TX_Counties_FY22_Income_Limits!AD231)))</f>
        <v>37800</v>
      </c>
      <c r="AF231" s="64">
        <f>IF([1]TX_Counties_FY22_Income_Limits!AE231&gt;[1]WAIVER_TX_Counties_FY22!AF$2,[1]TX_Counties_FY22_Income_Limits!AE231,IF([1]TX_Counties_FY22_Income_Limits!AE231&lt;[1]WAIVER_TX_Counties_FY22!AF$2,[1]WAIVER_TX_Counties_FY22!AF$2,IF([1]TX_Counties_FY22_Income_Limits!AE231=[1]WAIVER_TX_Counties_FY22!AF$2,[1]TX_Counties_FY22_Income_Limits!AE231)))</f>
        <v>42000</v>
      </c>
      <c r="AG231" s="64">
        <f>IF([1]TX_Counties_FY22_Income_Limits!AF231&gt;[1]WAIVER_TX_Counties_FY22!AG$2,[1]TX_Counties_FY22_Income_Limits!AF231,IF([1]TX_Counties_FY22_Income_Limits!AF231&lt;[1]WAIVER_TX_Counties_FY22!AG$2,[1]WAIVER_TX_Counties_FY22!AG$2,IF([1]TX_Counties_FY22_Income_Limits!AF231=[1]WAIVER_TX_Counties_FY22!AG$2,[1]TX_Counties_FY22_Income_Limits!AF231)))</f>
        <v>45400</v>
      </c>
      <c r="AH231" s="64">
        <f>IF([1]TX_Counties_FY22_Income_Limits!AG231&gt;[1]WAIVER_TX_Counties_FY22!AH$2,[1]TX_Counties_FY22_Income_Limits!AG231,IF([1]TX_Counties_FY22_Income_Limits!AG231&lt;[1]WAIVER_TX_Counties_FY22!AH$2,[1]WAIVER_TX_Counties_FY22!AH$2,IF([1]TX_Counties_FY22_Income_Limits!AG231=[1]WAIVER_TX_Counties_FY22!AH$2,[1]TX_Counties_FY22_Income_Limits!AG231)))</f>
        <v>48750</v>
      </c>
      <c r="AI231" s="64">
        <f>IF([1]TX_Counties_FY22_Income_Limits!AH231&gt;[1]WAIVER_TX_Counties_FY22!AI$2,[1]TX_Counties_FY22_Income_Limits!AH231,IF([1]TX_Counties_FY22_Income_Limits!AH231&lt;[1]WAIVER_TX_Counties_FY22!AI$2,[1]WAIVER_TX_Counties_FY22!AI$2,IF([1]TX_Counties_FY22_Income_Limits!AH231=[1]WAIVER_TX_Counties_FY22!AI$2,[1]TX_Counties_FY22_Income_Limits!AH231)))</f>
        <v>52100</v>
      </c>
      <c r="AJ231" s="64">
        <f>IF([1]TX_Counties_FY22_Income_Limits!AI231&gt;[1]WAIVER_TX_Counties_FY22!AJ$2,[1]TX_Counties_FY22_Income_Limits!AI231,IF([1]TX_Counties_FY22_Income_Limits!AI231&lt;[1]WAIVER_TX_Counties_FY22!AJ$2,[1]WAIVER_TX_Counties_FY22!AJ$2,IF([1]TX_Counties_FY22_Income_Limits!AI231=[1]WAIVER_TX_Counties_FY22!AJ$2,[1]TX_Counties_FY22_Income_Limits!AI231)))</f>
        <v>55450</v>
      </c>
      <c r="AK231" s="64">
        <f>IF([1]TX_Counties_FY22_Income_Limits!AJ231&gt;[1]WAIVER_TX_Counties_FY22!AK$2,[1]TX_Counties_FY22_Income_Limits!AJ231,IF([1]TX_Counties_FY22_Income_Limits!AJ231&lt;[1]WAIVER_TX_Counties_FY22!AK$2,[1]WAIVER_TX_Counties_FY22!AK$2,IF([1]TX_Counties_FY22_Income_Limits!AJ231=[1]WAIVER_TX_Counties_FY22!AK$2,[1]TX_Counties_FY22_Income_Limits!AJ231)))</f>
        <v>58799.999999999993</v>
      </c>
      <c r="AL231" s="64">
        <f>IF([1]TX_Counties_FY22_Income_Limits!AK231&gt;[1]WAIVER_TX_Counties_FY22!AL$2,[1]TX_Counties_FY22_Income_Limits!AK231,IF([1]TX_Counties_FY22_Income_Limits!AK231&lt;[1]WAIVER_TX_Counties_FY22!AL$2,[1]WAIVER_TX_Counties_FY22!AL$2,IF([1]TX_Counties_FY22_Income_Limits!AK231=[1]WAIVER_TX_Counties_FY22!AL$2,[1]TX_Counties_FY22_Income_Limits!AK231)))</f>
        <v>62160</v>
      </c>
      <c r="AM231" s="64">
        <f>IF([1]TX_Counties_FY22_Income_Limits!AL231&gt;[1]WAIVER_TX_Counties_FY22!AM$2,[1]TX_Counties_FY22_Income_Limits!AL231,IF([1]TX_Counties_FY22_Income_Limits!AL231&lt;[1]WAIVER_TX_Counties_FY22!AM$2,[1]WAIVER_TX_Counties_FY22!AM$2,IF([1]TX_Counties_FY22_Income_Limits!AL231=[1]WAIVER_TX_Counties_FY22!AM$2,[1]TX_Counties_FY22_Income_Limits!AL231)))</f>
        <v>65520.000000000007</v>
      </c>
      <c r="AN231" s="64">
        <f>IF([1]TX_Counties_FY22_Income_Limits!AM231&gt;[1]WAIVER_TX_Counties_FY22!AN$2,[1]TX_Counties_FY22_Income_Limits!AM231,IF([1]TX_Counties_FY22_Income_Limits!AM231&lt;[1]WAIVER_TX_Counties_FY22!AN$2,[1]WAIVER_TX_Counties_FY22!AN$2,IF([1]TX_Counties_FY22_Income_Limits!AM231=[1]WAIVER_TX_Counties_FY22!AN$2,[1]TX_Counties_FY22_Income_Limits!AM231)))</f>
        <v>68880.000000000015</v>
      </c>
      <c r="AO231" s="64">
        <f>IF([1]TX_Counties_FY22_Income_Limits!AN231&gt;[1]WAIVER_TX_Counties_FY22!AO$2,[1]TX_Counties_FY22_Income_Limits!AN231,IF([1]TX_Counties_FY22_Income_Limits!AN231&lt;[1]WAIVER_TX_Counties_FY22!AO$2,[1]WAIVER_TX_Counties_FY22!AO$2,IF([1]TX_Counties_FY22_Income_Limits!AN231=[1]WAIVER_TX_Counties_FY22!AO$2,[1]TX_Counties_FY22_Income_Limits!AN231)))</f>
        <v>72240.000000000029</v>
      </c>
      <c r="AP231" s="64">
        <f>IF([1]TX_Counties_FY22_Income_Limits!AO231&gt;[1]WAIVER_TX_Counties_FY22!AP$2,[1]TX_Counties_FY22_Income_Limits!AO231,IF([1]TX_Counties_FY22_Income_Limits!AO231&lt;[1]WAIVER_TX_Counties_FY22!AP$2,[1]WAIVER_TX_Counties_FY22!AP$2,IF([1]TX_Counties_FY22_Income_Limits!AO231=[1]WAIVER_TX_Counties_FY22!AP$2,[1]TX_Counties_FY22_Income_Limits!AO231)))</f>
        <v>75600.000000000044</v>
      </c>
      <c r="AQ231" s="64">
        <f>IF([1]TX_Counties_FY22_Income_Limits!AP231&gt;[1]WAIVER_TX_Counties_FY22!AQ$2,[1]TX_Counties_FY22_Income_Limits!AP231,IF([1]TX_Counties_FY22_Income_Limits!AP231&lt;[1]WAIVER_TX_Counties_FY22!AQ$2,[1]WAIVER_TX_Counties_FY22!AQ$2,IF([1]TX_Counties_FY22_Income_Limits!AP231=[1]WAIVER_TX_Counties_FY22!AQ$2,[1]TX_Counties_FY22_Income_Limits!AP231)))</f>
        <v>78960.000000000058</v>
      </c>
      <c r="AR231" s="64">
        <f>IF([1]TX_Counties_FY22_Income_Limits!AQ231&gt;[1]WAIVER_TX_Counties_FY22!AR$2,[1]TX_Counties_FY22_Income_Limits!AQ231,IF([1]TX_Counties_FY22_Income_Limits!AQ231&lt;[1]WAIVER_TX_Counties_FY22!AR$2,[1]WAIVER_TX_Counties_FY22!AR$2,IF([1]TX_Counties_FY22_Income_Limits!AQ231=[1]WAIVER_TX_Counties_FY22!AR$2,[1]TX_Counties_FY22_Income_Limits!AQ231)))</f>
        <v>82320.000000000073</v>
      </c>
      <c r="AS231" s="64">
        <f>IF([1]TX_Counties_FY22_Income_Limits!AR231&gt;[1]WAIVER_TX_Counties_FY22!AS$2,[1]TX_Counties_FY22_Income_Limits!AR231,IF([1]TX_Counties_FY22_Income_Limits!AR231&lt;[1]WAIVER_TX_Counties_FY22!AS$2,[1]WAIVER_TX_Counties_FY22!AS$2,IF([1]TX_Counties_FY22_Income_Limits!AR231=[1]WAIVER_TX_Counties_FY22!AS$2,[1]TX_Counties_FY22_Income_Limits!AR231)))</f>
        <v>85680.000000000087</v>
      </c>
      <c r="AT231" s="64">
        <f>IF([1]TX_Counties_FY22_Income_Limits!AS231&gt;[1]WAIVER_TX_Counties_FY22!AT$2,[1]TX_Counties_FY22_Income_Limits!AS231,IF([1]TX_Counties_FY22_Income_Limits!AS231&lt;[1]WAIVER_TX_Counties_FY22!AT$2,[1]WAIVER_TX_Counties_FY22!AT$2,IF([1]TX_Counties_FY22_Income_Limits!AS231=[1]WAIVER_TX_Counties_FY22!AT$2,[1]TX_Counties_FY22_Income_Limits!AS231)))</f>
        <v>89040.000000000102</v>
      </c>
      <c r="AU231" s="64">
        <f>IF([1]TX_Counties_FY22_Income_Limits!AT231&gt;[1]WAIVER_TX_Counties_FY22!AU$2,[1]TX_Counties_FY22_Income_Limits!AT231,IF([1]TX_Counties_FY22_Income_Limits!AT231&lt;[1]WAIVER_TX_Counties_FY22!AU$2,[1]WAIVER_TX_Counties_FY22!AU$2,IF([1]TX_Counties_FY22_Income_Limits!AT231=[1]WAIVER_TX_Counties_FY22!AU$2,[1]TX_Counties_FY22_Income_Limits!AT231)))</f>
        <v>92400.000000000116</v>
      </c>
      <c r="AV231" s="64">
        <f>IF([1]TX_Counties_FY22_Income_Limits!AU231&gt;[1]WAIVER_TX_Counties_FY22!AV$2,[1]TX_Counties_FY22_Income_Limits!AU231,IF([1]TX_Counties_FY22_Income_Limits!AU231&lt;[1]WAIVER_TX_Counties_FY22!AV$2,[1]WAIVER_TX_Counties_FY22!AV$2,IF([1]TX_Counties_FY22_Income_Limits!AU231=[1]WAIVER_TX_Counties_FY22!AV$2,[1]TX_Counties_FY22_Income_Limits!AU231)))</f>
        <v>95760.000000000131</v>
      </c>
      <c r="AW231" s="64">
        <f>IF([1]TX_Counties_FY22_Income_Limits!AV231&gt;[1]WAIVER_TX_Counties_FY22!AW$2,[1]TX_Counties_FY22_Income_Limits!AV231,IF([1]TX_Counties_FY22_Income_Limits!AV231&lt;[1]WAIVER_TX_Counties_FY22!AW$2,[1]WAIVER_TX_Counties_FY22!AW$2,IF([1]TX_Counties_FY22_Income_Limits!AV231=[1]WAIVER_TX_Counties_FY22!AW$2,[1]TX_Counties_FY22_Income_Limits!AV231)))</f>
        <v>99120.000000000146</v>
      </c>
      <c r="AX231" s="64">
        <f>IF([1]TX_Counties_FY22_Income_Limits!AW231&gt;[1]WAIVER_TX_Counties_FY22!AX$2,[1]TX_Counties_FY22_Income_Limits!AW231,IF([1]TX_Counties_FY22_Income_Limits!AW231&lt;[1]WAIVER_TX_Counties_FY22!AX$2,[1]WAIVER_TX_Counties_FY22!AX$2,IF([1]TX_Counties_FY22_Income_Limits!AW231=[1]WAIVER_TX_Counties_FY22!AX$2,[1]TX_Counties_FY22_Income_Limits!AW231)))</f>
        <v>102480.00000000016</v>
      </c>
      <c r="AY231" s="64">
        <f>IF([1]TX_Counties_FY22_Income_Limits!AX231&gt;[1]WAIVER_TX_Counties_FY22!AY$2,[1]TX_Counties_FY22_Income_Limits!AX231,IF([1]TX_Counties_FY22_Income_Limits!AX231&lt;[1]WAIVER_TX_Counties_FY22!AY$2,[1]WAIVER_TX_Counties_FY22!AY$2,IF([1]TX_Counties_FY22_Income_Limits!AX231=[1]WAIVER_TX_Counties_FY22!AY$2,[1]TX_Counties_FY22_Income_Limits!AX231)))</f>
        <v>105840.00000000017</v>
      </c>
      <c r="AZ231" s="64">
        <f>IF([1]TX_Counties_FY22_Income_Limits!AY231&gt;[1]WAIVER_TX_Counties_FY22!AZ$2,[1]TX_Counties_FY22_Income_Limits!AY231,IF([1]TX_Counties_FY22_Income_Limits!AY231&lt;[1]WAIVER_TX_Counties_FY22!AZ$2,[1]WAIVER_TX_Counties_FY22!AZ$2,IF([1]TX_Counties_FY22_Income_Limits!AY231=[1]WAIVER_TX_Counties_FY22!AZ$2,[1]TX_Counties_FY22_Income_Limits!AY231)))</f>
        <v>109200.00000000019</v>
      </c>
      <c r="BA231" s="64">
        <f>IF([1]TX_Counties_FY22_Income_Limits!AZ231&gt;[1]WAIVER_TX_Counties_FY22!BA$2,[1]TX_Counties_FY22_Income_Limits!AZ231,IF([1]TX_Counties_FY22_Income_Limits!AZ231&lt;[1]WAIVER_TX_Counties_FY22!BA$2,[1]WAIVER_TX_Counties_FY22!BA$2,IF([1]TX_Counties_FY22_Income_Limits!AZ231=[1]WAIVER_TX_Counties_FY22!BA$2,[1]TX_Counties_FY22_Income_Limits!AZ231)))</f>
        <v>112560.0000000002</v>
      </c>
      <c r="BB231" s="64">
        <f>IF([1]TX_Counties_FY22_Income_Limits!BA231&gt;[1]WAIVER_TX_Counties_FY22!BB$2,[1]TX_Counties_FY22_Income_Limits!BA231,IF([1]TX_Counties_FY22_Income_Limits!BA231&lt;[1]WAIVER_TX_Counties_FY22!BB$2,[1]WAIVER_TX_Counties_FY22!BB$2,IF([1]TX_Counties_FY22_Income_Limits!BA231=[1]WAIVER_TX_Counties_FY22!BB$2,[1]TX_Counties_FY22_Income_Limits!BA231)))</f>
        <v>47050</v>
      </c>
      <c r="BC231" s="64">
        <f>IF([1]TX_Counties_FY22_Income_Limits!BB231&gt;[1]WAIVER_TX_Counties_FY22!BC$2,[1]TX_Counties_FY22_Income_Limits!BB231,IF([1]TX_Counties_FY22_Income_Limits!BB231&lt;[1]WAIVER_TX_Counties_FY22!BC$2,[1]WAIVER_TX_Counties_FY22!BC$2,IF([1]TX_Counties_FY22_Income_Limits!BB231=[1]WAIVER_TX_Counties_FY22!BC$2,[1]TX_Counties_FY22_Income_Limits!BB231)))</f>
        <v>53800</v>
      </c>
      <c r="BD231" s="64">
        <f>IF([1]TX_Counties_FY22_Income_Limits!BC231&gt;[1]WAIVER_TX_Counties_FY22!BD$2,[1]TX_Counties_FY22_Income_Limits!BC231,IF([1]TX_Counties_FY22_Income_Limits!BC231&lt;[1]WAIVER_TX_Counties_FY22!BD$2,[1]WAIVER_TX_Counties_FY22!BD$2,IF([1]TX_Counties_FY22_Income_Limits!BC231=[1]WAIVER_TX_Counties_FY22!BD$2,[1]TX_Counties_FY22_Income_Limits!BC231)))</f>
        <v>60500</v>
      </c>
      <c r="BE231" s="64">
        <f>IF([1]TX_Counties_FY22_Income_Limits!BD231&gt;[1]WAIVER_TX_Counties_FY22!BE$2,[1]TX_Counties_FY22_Income_Limits!BD231,IF([1]TX_Counties_FY22_Income_Limits!BD231&lt;[1]WAIVER_TX_Counties_FY22!BE$2,[1]WAIVER_TX_Counties_FY22!BE$2,IF([1]TX_Counties_FY22_Income_Limits!BD231=[1]WAIVER_TX_Counties_FY22!BE$2,[1]TX_Counties_FY22_Income_Limits!BD231)))</f>
        <v>67250</v>
      </c>
      <c r="BF231" s="64">
        <f>IF([1]TX_Counties_FY22_Income_Limits!BE231&gt;[1]WAIVER_TX_Counties_FY22!BF$2,[1]TX_Counties_FY22_Income_Limits!BE231,IF([1]TX_Counties_FY22_Income_Limits!BE231&lt;[1]WAIVER_TX_Counties_FY22!BF$2,[1]WAIVER_TX_Counties_FY22!BF$2,IF([1]TX_Counties_FY22_Income_Limits!BE231=[1]WAIVER_TX_Counties_FY22!BF$2,[1]TX_Counties_FY22_Income_Limits!BE231)))</f>
        <v>72650</v>
      </c>
      <c r="BG231" s="64">
        <f>IF([1]TX_Counties_FY22_Income_Limits!BF231&gt;[1]WAIVER_TX_Counties_FY22!BG$2,[1]TX_Counties_FY22_Income_Limits!BF231,IF([1]TX_Counties_FY22_Income_Limits!BF231&lt;[1]WAIVER_TX_Counties_FY22!BG$2,[1]WAIVER_TX_Counties_FY22!BG$2,IF([1]TX_Counties_FY22_Income_Limits!BF231=[1]WAIVER_TX_Counties_FY22!BG$2,[1]TX_Counties_FY22_Income_Limits!BF231)))</f>
        <v>78000</v>
      </c>
      <c r="BH231" s="64">
        <f>IF([1]TX_Counties_FY22_Income_Limits!BG231&gt;[1]WAIVER_TX_Counties_FY22!BH$2,[1]TX_Counties_FY22_Income_Limits!BG231,IF([1]TX_Counties_FY22_Income_Limits!BG231&lt;[1]WAIVER_TX_Counties_FY22!BH$2,[1]WAIVER_TX_Counties_FY22!BH$2,IF([1]TX_Counties_FY22_Income_Limits!BG231=[1]WAIVER_TX_Counties_FY22!BH$2,[1]TX_Counties_FY22_Income_Limits!BG231)))</f>
        <v>83400</v>
      </c>
      <c r="BI231" s="64">
        <f>IF([1]TX_Counties_FY22_Income_Limits!BH231&gt;[1]WAIVER_TX_Counties_FY22!BI$2,[1]TX_Counties_FY22_Income_Limits!BH231,IF([1]TX_Counties_FY22_Income_Limits!BH231&lt;[1]WAIVER_TX_Counties_FY22!BI$2,[1]WAIVER_TX_Counties_FY22!BI$2,IF([1]TX_Counties_FY22_Income_Limits!BH231=[1]WAIVER_TX_Counties_FY22!BI$2,[1]TX_Counties_FY22_Income_Limits!BH231)))</f>
        <v>88750</v>
      </c>
      <c r="BJ231" s="64">
        <f>IF([1]TX_Counties_FY22_Income_Limits!BI231&gt;[1]WAIVER_TX_Counties_FY22!BJ$2,[1]TX_Counties_FY22_Income_Limits!BI231,IF([1]TX_Counties_FY22_Income_Limits!BI231&lt;[1]WAIVER_TX_Counties_FY22!BJ$2,[1]WAIVER_TX_Counties_FY22!BJ$2,IF([1]TX_Counties_FY22_Income_Limits!BI231=[1]WAIVER_TX_Counties_FY22!BJ$2,[1]TX_Counties_FY22_Income_Limits!BI231)))</f>
        <v>94150</v>
      </c>
      <c r="BK231" s="64">
        <f>IF([1]TX_Counties_FY22_Income_Limits!BJ231&gt;[1]WAIVER_TX_Counties_FY22!BK$2,[1]TX_Counties_FY22_Income_Limits!BJ231,IF([1]TX_Counties_FY22_Income_Limits!BJ231&lt;[1]WAIVER_TX_Counties_FY22!BK$2,[1]WAIVER_TX_Counties_FY22!BK$2,IF([1]TX_Counties_FY22_Income_Limits!BJ231=[1]WAIVER_TX_Counties_FY22!BK$2,[1]TX_Counties_FY22_Income_Limits!BJ231)))</f>
        <v>99530</v>
      </c>
      <c r="BL231" s="64">
        <f>IF([1]TX_Counties_FY22_Income_Limits!BK231&gt;[1]WAIVER_TX_Counties_FY22!BL$2,[1]TX_Counties_FY22_Income_Limits!BK231,IF([1]TX_Counties_FY22_Income_Limits!BK231&lt;[1]WAIVER_TX_Counties_FY22!BL$2,[1]WAIVER_TX_Counties_FY22!BL$2,IF([1]TX_Counties_FY22_Income_Limits!BK231=[1]WAIVER_TX_Counties_FY22!BL$2,[1]TX_Counties_FY22_Income_Limits!BK231)))</f>
        <v>104910</v>
      </c>
      <c r="BM231" s="64">
        <f>IF([1]TX_Counties_FY22_Income_Limits!BL231&gt;[1]WAIVER_TX_Counties_FY22!BM$2,[1]TX_Counties_FY22_Income_Limits!BL231,IF([1]TX_Counties_FY22_Income_Limits!BL231&lt;[1]WAIVER_TX_Counties_FY22!BM$2,[1]WAIVER_TX_Counties_FY22!BM$2,IF([1]TX_Counties_FY22_Income_Limits!BL231=[1]WAIVER_TX_Counties_FY22!BM$2,[1]TX_Counties_FY22_Income_Limits!BL231)))</f>
        <v>110290</v>
      </c>
      <c r="BN231" s="64">
        <f>IF([1]TX_Counties_FY22_Income_Limits!BM231&gt;[1]WAIVER_TX_Counties_FY22!BN$2,[1]TX_Counties_FY22_Income_Limits!BM231,IF([1]TX_Counties_FY22_Income_Limits!BM231&lt;[1]WAIVER_TX_Counties_FY22!BN$2,[1]WAIVER_TX_Counties_FY22!BN$2,IF([1]TX_Counties_FY22_Income_Limits!BM231=[1]WAIVER_TX_Counties_FY22!BN$2,[1]TX_Counties_FY22_Income_Limits!BM231)))</f>
        <v>115670</v>
      </c>
      <c r="BO231" s="64">
        <f>IF([1]TX_Counties_FY22_Income_Limits!BN231&gt;[1]WAIVER_TX_Counties_FY22!BO$2,[1]TX_Counties_FY22_Income_Limits!BN231,IF([1]TX_Counties_FY22_Income_Limits!BN231&lt;[1]WAIVER_TX_Counties_FY22!BO$2,[1]WAIVER_TX_Counties_FY22!BO$2,IF([1]TX_Counties_FY22_Income_Limits!BN231=[1]WAIVER_TX_Counties_FY22!BO$2,[1]TX_Counties_FY22_Income_Limits!BN231)))</f>
        <v>121050</v>
      </c>
      <c r="BP231" s="64">
        <f>IF([1]TX_Counties_FY22_Income_Limits!BO231&gt;[1]WAIVER_TX_Counties_FY22!BP$2,[1]TX_Counties_FY22_Income_Limits!BO231,IF([1]TX_Counties_FY22_Income_Limits!BO231&lt;[1]WAIVER_TX_Counties_FY22!BP$2,[1]WAIVER_TX_Counties_FY22!BP$2,IF([1]TX_Counties_FY22_Income_Limits!BO231=[1]WAIVER_TX_Counties_FY22!BP$2,[1]TX_Counties_FY22_Income_Limits!BO231)))</f>
        <v>126430</v>
      </c>
      <c r="BQ231" s="64">
        <f>IF([1]TX_Counties_FY22_Income_Limits!BP231&gt;[1]WAIVER_TX_Counties_FY22!BQ$2,[1]TX_Counties_FY22_Income_Limits!BP231,IF([1]TX_Counties_FY22_Income_Limits!BP231&lt;[1]WAIVER_TX_Counties_FY22!BQ$2,[1]WAIVER_TX_Counties_FY22!BQ$2,IF([1]TX_Counties_FY22_Income_Limits!BP231=[1]WAIVER_TX_Counties_FY22!BQ$2,[1]TX_Counties_FY22_Income_Limits!BP231)))</f>
        <v>131810</v>
      </c>
      <c r="BR231" s="64">
        <f>IF([1]TX_Counties_FY22_Income_Limits!BQ231&gt;[1]WAIVER_TX_Counties_FY22!BR$2,[1]TX_Counties_FY22_Income_Limits!BQ231,IF([1]TX_Counties_FY22_Income_Limits!BQ231&lt;[1]WAIVER_TX_Counties_FY22!BR$2,[1]WAIVER_TX_Counties_FY22!BR$2,IF([1]TX_Counties_FY22_Income_Limits!BQ231=[1]WAIVER_TX_Counties_FY22!BR$2,[1]TX_Counties_FY22_Income_Limits!BQ231)))</f>
        <v>137190</v>
      </c>
      <c r="BS231" s="64">
        <f>IF([1]TX_Counties_FY22_Income_Limits!BR231&gt;[1]WAIVER_TX_Counties_FY22!BS$2,[1]TX_Counties_FY22_Income_Limits!BR231,IF([1]TX_Counties_FY22_Income_Limits!BR231&lt;[1]WAIVER_TX_Counties_FY22!BS$2,[1]WAIVER_TX_Counties_FY22!BS$2,IF([1]TX_Counties_FY22_Income_Limits!BR231=[1]WAIVER_TX_Counties_FY22!BS$2,[1]TX_Counties_FY22_Income_Limits!BR231)))</f>
        <v>142570</v>
      </c>
      <c r="BT231" s="64">
        <f>IF([1]TX_Counties_FY22_Income_Limits!BS231&gt;[1]WAIVER_TX_Counties_FY22!BT$2,[1]TX_Counties_FY22_Income_Limits!BS231,IF([1]TX_Counties_FY22_Income_Limits!BS231&lt;[1]WAIVER_TX_Counties_FY22!BT$2,[1]WAIVER_TX_Counties_FY22!BT$2,IF([1]TX_Counties_FY22_Income_Limits!BS231=[1]WAIVER_TX_Counties_FY22!BT$2,[1]TX_Counties_FY22_Income_Limits!BS231)))</f>
        <v>147950</v>
      </c>
      <c r="BU231" s="64">
        <f>IF([1]TX_Counties_FY22_Income_Limits!BT231&gt;[1]WAIVER_TX_Counties_FY22!BU$2,[1]TX_Counties_FY22_Income_Limits!BT231,IF([1]TX_Counties_FY22_Income_Limits!BT231&lt;[1]WAIVER_TX_Counties_FY22!BU$2,[1]WAIVER_TX_Counties_FY22!BU$2,IF([1]TX_Counties_FY22_Income_Limits!BT231=[1]WAIVER_TX_Counties_FY22!BU$2,[1]TX_Counties_FY22_Income_Limits!BT231)))</f>
        <v>153330</v>
      </c>
      <c r="BV231" s="64">
        <f>IF([1]TX_Counties_FY22_Income_Limits!BU231&gt;[1]WAIVER_TX_Counties_FY22!BV$2,[1]TX_Counties_FY22_Income_Limits!BU231,IF([1]TX_Counties_FY22_Income_Limits!BU231&lt;[1]WAIVER_TX_Counties_FY22!BV$2,[1]WAIVER_TX_Counties_FY22!BV$2,IF([1]TX_Counties_FY22_Income_Limits!BU231=[1]WAIVER_TX_Counties_FY22!BV$2,[1]TX_Counties_FY22_Income_Limits!BU231)))</f>
        <v>158710</v>
      </c>
      <c r="BW231" s="64">
        <f>IF([1]TX_Counties_FY22_Income_Limits!BV231&gt;[1]WAIVER_TX_Counties_FY22!BW$2,[1]TX_Counties_FY22_Income_Limits!BV231,IF([1]TX_Counties_FY22_Income_Limits!BV231&lt;[1]WAIVER_TX_Counties_FY22!BW$2,[1]WAIVER_TX_Counties_FY22!BW$2,IF([1]TX_Counties_FY22_Income_Limits!BV231=[1]WAIVER_TX_Counties_FY22!BW$2,[1]TX_Counties_FY22_Income_Limits!BV231)))</f>
        <v>164090</v>
      </c>
      <c r="BX231" s="64">
        <f>IF([1]TX_Counties_FY22_Income_Limits!BW231&gt;[1]WAIVER_TX_Counties_FY22!BX$2,[1]TX_Counties_FY22_Income_Limits!BW231,IF([1]TX_Counties_FY22_Income_Limits!BW231&lt;[1]WAIVER_TX_Counties_FY22!BX$2,[1]WAIVER_TX_Counties_FY22!BX$2,IF([1]TX_Counties_FY22_Income_Limits!BW231=[1]WAIVER_TX_Counties_FY22!BX$2,[1]TX_Counties_FY22_Income_Limits!BW231)))</f>
        <v>169470</v>
      </c>
      <c r="BY231" s="64">
        <f>IF([1]TX_Counties_FY22_Income_Limits!BX231&gt;[1]WAIVER_TX_Counties_FY22!BY$2,[1]TX_Counties_FY22_Income_Limits!BX231,IF([1]TX_Counties_FY22_Income_Limits!BX231&lt;[1]WAIVER_TX_Counties_FY22!BY$2,[1]WAIVER_TX_Counties_FY22!BY$2,IF([1]TX_Counties_FY22_Income_Limits!BX231=[1]WAIVER_TX_Counties_FY22!BY$2,[1]TX_Counties_FY22_Income_Limits!BX231)))</f>
        <v>174850</v>
      </c>
      <c r="BZ231" s="64">
        <f>IF([1]TX_Counties_FY22_Income_Limits!BY231&gt;[1]WAIVER_TX_Counties_FY22!BZ$2,[1]TX_Counties_FY22_Income_Limits!BY231,IF([1]TX_Counties_FY22_Income_Limits!BY231&lt;[1]WAIVER_TX_Counties_FY22!BZ$2,[1]WAIVER_TX_Counties_FY22!BZ$2,IF([1]TX_Counties_FY22_Income_Limits!BY231=[1]WAIVER_TX_Counties_FY22!BZ$2,[1]TX_Counties_FY22_Income_Limits!BY231)))</f>
        <v>180230</v>
      </c>
      <c r="CA231" s="64">
        <f>IF([1]TX_Counties_FY22_Income_Limits!BZ231&gt;[1]WAIVER_TX_Counties_FY22!CA$2,[1]TX_Counties_FY22_Income_Limits!BZ231,IF([1]TX_Counties_FY22_Income_Limits!BZ231&lt;[1]WAIVER_TX_Counties_FY22!CA$2,[1]WAIVER_TX_Counties_FY22!CA$2,IF([1]TX_Counties_FY22_Income_Limits!BZ231=[1]WAIVER_TX_Counties_FY22!CA$2,[1]TX_Counties_FY22_Income_Limits!BZ231)))</f>
        <v>59709.999999999993</v>
      </c>
      <c r="CB231" s="64">
        <f>IF([1]TX_Counties_FY22_Income_Limits!CA231&gt;[1]WAIVER_TX_Counties_FY22!CB$2,[1]TX_Counties_FY22_Income_Limits!CA231,IF([1]TX_Counties_FY22_Income_Limits!CA231&lt;[1]WAIVER_TX_Counties_FY22!CB$2,[1]WAIVER_TX_Counties_FY22!CB$2,IF([1]TX_Counties_FY22_Income_Limits!CA231=[1]WAIVER_TX_Counties_FY22!CB$2,[1]TX_Counties_FY22_Income_Limits!CA231)))</f>
        <v>68240</v>
      </c>
      <c r="CC231" s="64">
        <f>IF([1]TX_Counties_FY22_Income_Limits!CB231&gt;[1]WAIVER_TX_Counties_FY22!CC$2,[1]TX_Counties_FY22_Income_Limits!CB231,IF([1]TX_Counties_FY22_Income_Limits!CB231&lt;[1]WAIVER_TX_Counties_FY22!CC$2,[1]WAIVER_TX_Counties_FY22!CC$2,IF([1]TX_Counties_FY22_Income_Limits!CB231=[1]WAIVER_TX_Counties_FY22!CC$2,[1]TX_Counties_FY22_Income_Limits!CB231)))</f>
        <v>76770</v>
      </c>
      <c r="CD231" s="64">
        <f>IF([1]TX_Counties_FY22_Income_Limits!CC231&gt;[1]WAIVER_TX_Counties_FY22!CD$2,[1]TX_Counties_FY22_Income_Limits!CC231,IF([1]TX_Counties_FY22_Income_Limits!CC231&lt;[1]WAIVER_TX_Counties_FY22!CD$2,[1]WAIVER_TX_Counties_FY22!CD$2,IF([1]TX_Counties_FY22_Income_Limits!CC231=[1]WAIVER_TX_Counties_FY22!CD$2,[1]TX_Counties_FY22_Income_Limits!CC231)))</f>
        <v>85300</v>
      </c>
      <c r="CE231" s="64">
        <f>IF([1]TX_Counties_FY22_Income_Limits!CD231&gt;[1]WAIVER_TX_Counties_FY22!CE$2,[1]TX_Counties_FY22_Income_Limits!CD231,IF([1]TX_Counties_FY22_Income_Limits!CD231&lt;[1]WAIVER_TX_Counties_FY22!CE$2,[1]WAIVER_TX_Counties_FY22!CE$2,IF([1]TX_Counties_FY22_Income_Limits!CD231=[1]WAIVER_TX_Counties_FY22!CE$2,[1]TX_Counties_FY22_Income_Limits!CD231)))</f>
        <v>92124</v>
      </c>
      <c r="CF231" s="64">
        <f>IF([1]TX_Counties_FY22_Income_Limits!CE231&gt;[1]WAIVER_TX_Counties_FY22!CF$2,[1]TX_Counties_FY22_Income_Limits!CE231,IF([1]TX_Counties_FY22_Income_Limits!CE231&lt;[1]WAIVER_TX_Counties_FY22!CF$2,[1]WAIVER_TX_Counties_FY22!CF$2,IF([1]TX_Counties_FY22_Income_Limits!CE231=[1]WAIVER_TX_Counties_FY22!CF$2,[1]TX_Counties_FY22_Income_Limits!CE231)))</f>
        <v>98948</v>
      </c>
      <c r="CG231" s="64">
        <f>IF([1]TX_Counties_FY22_Income_Limits!CF231&gt;[1]WAIVER_TX_Counties_FY22!CG$2,[1]TX_Counties_FY22_Income_Limits!CF231,IF([1]TX_Counties_FY22_Income_Limits!CF231&lt;[1]WAIVER_TX_Counties_FY22!CG$2,[1]WAIVER_TX_Counties_FY22!CG$2,IF([1]TX_Counties_FY22_Income_Limits!CF231=[1]WAIVER_TX_Counties_FY22!CG$2,[1]TX_Counties_FY22_Income_Limits!CF231)))</f>
        <v>105772</v>
      </c>
      <c r="CH231" s="64">
        <f>IF([1]TX_Counties_FY22_Income_Limits!CG231&gt;[1]WAIVER_TX_Counties_FY22!CH$2,[1]TX_Counties_FY22_Income_Limits!CG231,IF([1]TX_Counties_FY22_Income_Limits!CG231&lt;[1]WAIVER_TX_Counties_FY22!CH$2,[1]WAIVER_TX_Counties_FY22!CH$2,IF([1]TX_Counties_FY22_Income_Limits!CG231=[1]WAIVER_TX_Counties_FY22!CH$2,[1]TX_Counties_FY22_Income_Limits!CG231)))</f>
        <v>112596</v>
      </c>
      <c r="CI231" s="64">
        <f>IF([1]TX_Counties_FY22_Income_Limits!CH231&gt;[1]WAIVER_TX_Counties_FY22!CI$2,[1]TX_Counties_FY22_Income_Limits!CH231,IF([1]TX_Counties_FY22_Income_Limits!CH231&lt;[1]WAIVER_TX_Counties_FY22!CI$2,[1]WAIVER_TX_Counties_FY22!CI$2,IF([1]TX_Counties_FY22_Income_Limits!CH231=[1]WAIVER_TX_Counties_FY22!CI$2,[1]TX_Counties_FY22_Income_Limits!CH231)))</f>
        <v>119419.99999999999</v>
      </c>
      <c r="CJ231" s="64">
        <f>IF([1]TX_Counties_FY22_Income_Limits!CI231&gt;[1]WAIVER_TX_Counties_FY22!CJ$2,[1]TX_Counties_FY22_Income_Limits!CI231,IF([1]TX_Counties_FY22_Income_Limits!CI231&lt;[1]WAIVER_TX_Counties_FY22!CJ$2,[1]WAIVER_TX_Counties_FY22!CJ$2,IF([1]TX_Counties_FY22_Income_Limits!CI231=[1]WAIVER_TX_Counties_FY22!CJ$2,[1]TX_Counties_FY22_Income_Limits!CI231)))</f>
        <v>126244</v>
      </c>
      <c r="CK231" s="64">
        <f>IF([1]TX_Counties_FY22_Income_Limits!CJ231&gt;[1]WAIVER_TX_Counties_FY22!CK$2,[1]TX_Counties_FY22_Income_Limits!CJ231,IF([1]TX_Counties_FY22_Income_Limits!CJ231&lt;[1]WAIVER_TX_Counties_FY22!CK$2,[1]WAIVER_TX_Counties_FY22!CK$2,IF([1]TX_Counties_FY22_Income_Limits!CJ231=[1]WAIVER_TX_Counties_FY22!CK$2,[1]TX_Counties_FY22_Income_Limits!CJ231)))</f>
        <v>133068</v>
      </c>
      <c r="CL231" s="64">
        <f>IF([1]TX_Counties_FY22_Income_Limits!CK231&gt;[1]WAIVER_TX_Counties_FY22!CL$2,[1]TX_Counties_FY22_Income_Limits!CK231,IF([1]TX_Counties_FY22_Income_Limits!CK231&lt;[1]WAIVER_TX_Counties_FY22!CL$2,[1]WAIVER_TX_Counties_FY22!CL$2,IF([1]TX_Counties_FY22_Income_Limits!CK231=[1]WAIVER_TX_Counties_FY22!CL$2,[1]TX_Counties_FY22_Income_Limits!CK231)))</f>
        <v>139892</v>
      </c>
      <c r="CM231" s="64">
        <f>IF([1]TX_Counties_FY22_Income_Limits!CL231&gt;[1]WAIVER_TX_Counties_FY22!CM$2,[1]TX_Counties_FY22_Income_Limits!CL231,IF([1]TX_Counties_FY22_Income_Limits!CL231&lt;[1]WAIVER_TX_Counties_FY22!CM$2,[1]WAIVER_TX_Counties_FY22!CM$2,IF([1]TX_Counties_FY22_Income_Limits!CL231=[1]WAIVER_TX_Counties_FY22!CM$2,[1]TX_Counties_FY22_Income_Limits!CL231)))</f>
        <v>146716</v>
      </c>
      <c r="CN231" s="64">
        <f>IF([1]TX_Counties_FY22_Income_Limits!CM231&gt;[1]WAIVER_TX_Counties_FY22!CN$2,[1]TX_Counties_FY22_Income_Limits!CM231,IF([1]TX_Counties_FY22_Income_Limits!CM231&lt;[1]WAIVER_TX_Counties_FY22!CN$2,[1]WAIVER_TX_Counties_FY22!CN$2,IF([1]TX_Counties_FY22_Income_Limits!CM231=[1]WAIVER_TX_Counties_FY22!CN$2,[1]TX_Counties_FY22_Income_Limits!CM231)))</f>
        <v>153540</v>
      </c>
      <c r="CO231" s="64">
        <f>IF([1]TX_Counties_FY22_Income_Limits!CN231&gt;[1]WAIVER_TX_Counties_FY22!CO$2,[1]TX_Counties_FY22_Income_Limits!CN231,IF([1]TX_Counties_FY22_Income_Limits!CN231&lt;[1]WAIVER_TX_Counties_FY22!CO$2,[1]WAIVER_TX_Counties_FY22!CO$2,IF([1]TX_Counties_FY22_Income_Limits!CN231=[1]WAIVER_TX_Counties_FY22!CO$2,[1]TX_Counties_FY22_Income_Limits!CN231)))</f>
        <v>160364</v>
      </c>
      <c r="CP231" s="64">
        <f>IF([1]TX_Counties_FY22_Income_Limits!CO231&gt;[1]WAIVER_TX_Counties_FY22!CP$2,[1]TX_Counties_FY22_Income_Limits!CO231,IF([1]TX_Counties_FY22_Income_Limits!CO231&lt;[1]WAIVER_TX_Counties_FY22!CP$2,[1]WAIVER_TX_Counties_FY22!CP$2,IF([1]TX_Counties_FY22_Income_Limits!CO231=[1]WAIVER_TX_Counties_FY22!CP$2,[1]TX_Counties_FY22_Income_Limits!CO231)))</f>
        <v>167188</v>
      </c>
      <c r="CQ231" s="64">
        <f>IF([1]TX_Counties_FY22_Income_Limits!CP231&gt;[1]WAIVER_TX_Counties_FY22!CQ$2,[1]TX_Counties_FY22_Income_Limits!CP231,IF([1]TX_Counties_FY22_Income_Limits!CP231&lt;[1]WAIVER_TX_Counties_FY22!CQ$2,[1]WAIVER_TX_Counties_FY22!CQ$2,IF([1]TX_Counties_FY22_Income_Limits!CP231=[1]WAIVER_TX_Counties_FY22!CQ$2,[1]TX_Counties_FY22_Income_Limits!CP231)))</f>
        <v>174012</v>
      </c>
      <c r="CR231" s="64">
        <f>IF([1]TX_Counties_FY22_Income_Limits!CQ231&gt;[1]WAIVER_TX_Counties_FY22!CR$2,[1]TX_Counties_FY22_Income_Limits!CQ231,IF([1]TX_Counties_FY22_Income_Limits!CQ231&lt;[1]WAIVER_TX_Counties_FY22!CR$2,[1]WAIVER_TX_Counties_FY22!CR$2,IF([1]TX_Counties_FY22_Income_Limits!CQ231=[1]WAIVER_TX_Counties_FY22!CR$2,[1]TX_Counties_FY22_Income_Limits!CQ231)))</f>
        <v>180836</v>
      </c>
      <c r="CS231" s="64">
        <f>IF([1]TX_Counties_FY22_Income_Limits!CR231&gt;[1]WAIVER_TX_Counties_FY22!CS$2,[1]TX_Counties_FY22_Income_Limits!CR231,IF([1]TX_Counties_FY22_Income_Limits!CR231&lt;[1]WAIVER_TX_Counties_FY22!CS$2,[1]WAIVER_TX_Counties_FY22!CS$2,IF([1]TX_Counties_FY22_Income_Limits!CR231=[1]WAIVER_TX_Counties_FY22!CS$2,[1]TX_Counties_FY22_Income_Limits!CR231)))</f>
        <v>187660</v>
      </c>
      <c r="CT231" s="64">
        <f>IF([1]TX_Counties_FY22_Income_Limits!CS231&gt;[1]WAIVER_TX_Counties_FY22!CT$2,[1]TX_Counties_FY22_Income_Limits!CS231,IF([1]TX_Counties_FY22_Income_Limits!CS231&lt;[1]WAIVER_TX_Counties_FY22!CT$2,[1]WAIVER_TX_Counties_FY22!CT$2,IF([1]TX_Counties_FY22_Income_Limits!CS231=[1]WAIVER_TX_Counties_FY22!CT$2,[1]TX_Counties_FY22_Income_Limits!CS231)))</f>
        <v>194484</v>
      </c>
      <c r="CU231" s="64">
        <f>IF([1]TX_Counties_FY22_Income_Limits!CT231&gt;[1]WAIVER_TX_Counties_FY22!CU$2,[1]TX_Counties_FY22_Income_Limits!CT231,IF([1]TX_Counties_FY22_Income_Limits!CT231&lt;[1]WAIVER_TX_Counties_FY22!CU$2,[1]WAIVER_TX_Counties_FY22!CU$2,IF([1]TX_Counties_FY22_Income_Limits!CT231=[1]WAIVER_TX_Counties_FY22!CU$2,[1]TX_Counties_FY22_Income_Limits!CT231)))</f>
        <v>201308</v>
      </c>
      <c r="CV231" s="64">
        <f>IF([1]TX_Counties_FY22_Income_Limits!CU231&gt;[1]WAIVER_TX_Counties_FY22!CV$2,[1]TX_Counties_FY22_Income_Limits!CU231,IF([1]TX_Counties_FY22_Income_Limits!CU231&lt;[1]WAIVER_TX_Counties_FY22!CV$2,[1]WAIVER_TX_Counties_FY22!CV$2,IF([1]TX_Counties_FY22_Income_Limits!CU231=[1]WAIVER_TX_Counties_FY22!CV$2,[1]TX_Counties_FY22_Income_Limits!CU231)))</f>
        <v>208132</v>
      </c>
      <c r="CW231" s="64">
        <f>IF([1]TX_Counties_FY22_Income_Limits!CV231&gt;[1]WAIVER_TX_Counties_FY22!CW$2,[1]TX_Counties_FY22_Income_Limits!CV231,IF([1]TX_Counties_FY22_Income_Limits!CV231&lt;[1]WAIVER_TX_Counties_FY22!CW$2,[1]WAIVER_TX_Counties_FY22!CW$2,IF([1]TX_Counties_FY22_Income_Limits!CV231=[1]WAIVER_TX_Counties_FY22!CW$2,[1]TX_Counties_FY22_Income_Limits!CV231)))</f>
        <v>214956</v>
      </c>
      <c r="CX231" s="64">
        <f>IF([1]TX_Counties_FY22_Income_Limits!CW231&gt;[1]WAIVER_TX_Counties_FY22!CX$2,[1]TX_Counties_FY22_Income_Limits!CW231,IF([1]TX_Counties_FY22_Income_Limits!CW231&lt;[1]WAIVER_TX_Counties_FY22!CX$2,[1]WAIVER_TX_Counties_FY22!CX$2,IF([1]TX_Counties_FY22_Income_Limits!CW231=[1]WAIVER_TX_Counties_FY22!CX$2,[1]TX_Counties_FY22_Income_Limits!CW231)))</f>
        <v>221780</v>
      </c>
      <c r="CY231" s="64">
        <f>IF([1]TX_Counties_FY22_Income_Limits!CX231&gt;[1]WAIVER_TX_Counties_FY22!CY$2,[1]TX_Counties_FY22_Income_Limits!CX231,IF([1]TX_Counties_FY22_Income_Limits!CX231&lt;[1]WAIVER_TX_Counties_FY22!CY$2,[1]WAIVER_TX_Counties_FY22!CY$2,IF([1]TX_Counties_FY22_Income_Limits!CX231=[1]WAIVER_TX_Counties_FY22!CY$2,[1]TX_Counties_FY22_Income_Limits!CX231)))</f>
        <v>228604</v>
      </c>
      <c r="CZ231" s="64">
        <f>IF([1]TX_Counties_FY22_Income_Limits!CY231&gt;[1]WAIVER_TX_Counties_FY22!CZ$2,[1]TX_Counties_FY22_Income_Limits!CY231,IF([1]TX_Counties_FY22_Income_Limits!CY231&lt;[1]WAIVER_TX_Counties_FY22!CZ$2,[1]WAIVER_TX_Counties_FY22!CZ$2,IF([1]TX_Counties_FY22_Income_Limits!CY231=[1]WAIVER_TX_Counties_FY22!CZ$2,[1]TX_Counties_FY22_Income_Limits!CY231)))</f>
        <v>71652</v>
      </c>
      <c r="DA231" s="64">
        <f>IF([1]TX_Counties_FY22_Income_Limits!CZ231&gt;[1]WAIVER_TX_Counties_FY22!DA$2,[1]TX_Counties_FY22_Income_Limits!CZ231,IF([1]TX_Counties_FY22_Income_Limits!CZ231&lt;[1]WAIVER_TX_Counties_FY22!DA$2,[1]WAIVER_TX_Counties_FY22!DA$2,IF([1]TX_Counties_FY22_Income_Limits!CZ231=[1]WAIVER_TX_Counties_FY22!DA$2,[1]TX_Counties_FY22_Income_Limits!CZ231)))</f>
        <v>81888</v>
      </c>
      <c r="DB231" s="64">
        <f>IF([1]TX_Counties_FY22_Income_Limits!DA231&gt;[1]WAIVER_TX_Counties_FY22!DB$2,[1]TX_Counties_FY22_Income_Limits!DA231,IF([1]TX_Counties_FY22_Income_Limits!DA231&lt;[1]WAIVER_TX_Counties_FY22!DB$2,[1]WAIVER_TX_Counties_FY22!DB$2,IF([1]TX_Counties_FY22_Income_Limits!DA231=[1]WAIVER_TX_Counties_FY22!DB$2,[1]TX_Counties_FY22_Income_Limits!DA231)))</f>
        <v>92124</v>
      </c>
      <c r="DC231" s="64">
        <f>IF([1]TX_Counties_FY22_Income_Limits!DB231&gt;[1]WAIVER_TX_Counties_FY22!DC$2,[1]TX_Counties_FY22_Income_Limits!DB231,IF([1]TX_Counties_FY22_Income_Limits!DB231&lt;[1]WAIVER_TX_Counties_FY22!DC$2,[1]WAIVER_TX_Counties_FY22!DC$2,IF([1]TX_Counties_FY22_Income_Limits!DB231=[1]WAIVER_TX_Counties_FY22!DC$2,[1]TX_Counties_FY22_Income_Limits!DB231)))</f>
        <v>102360</v>
      </c>
      <c r="DD231" s="64">
        <f>IF([1]TX_Counties_FY22_Income_Limits!DC231&gt;[1]WAIVER_TX_Counties_FY22!DD$2,[1]TX_Counties_FY22_Income_Limits!DC231,IF([1]TX_Counties_FY22_Income_Limits!DC231&lt;[1]WAIVER_TX_Counties_FY22!DD$2,[1]WAIVER_TX_Counties_FY22!DD$2,IF([1]TX_Counties_FY22_Income_Limits!DC231=[1]WAIVER_TX_Counties_FY22!DD$2,[1]TX_Counties_FY22_Income_Limits!DC231)))</f>
        <v>110548.8</v>
      </c>
      <c r="DE231" s="64">
        <f>IF([1]TX_Counties_FY22_Income_Limits!DD231&gt;[1]WAIVER_TX_Counties_FY22!DE$2,[1]TX_Counties_FY22_Income_Limits!DD231,IF([1]TX_Counties_FY22_Income_Limits!DD231&lt;[1]WAIVER_TX_Counties_FY22!DE$2,[1]WAIVER_TX_Counties_FY22!DE$2,IF([1]TX_Counties_FY22_Income_Limits!DD231=[1]WAIVER_TX_Counties_FY22!DE$2,[1]TX_Counties_FY22_Income_Limits!DD231)))</f>
        <v>118737.59999999999</v>
      </c>
      <c r="DF231" s="64">
        <f>IF([1]TX_Counties_FY22_Income_Limits!DE231&gt;[1]WAIVER_TX_Counties_FY22!DF$2,[1]TX_Counties_FY22_Income_Limits!DE231,IF([1]TX_Counties_FY22_Income_Limits!DE231&lt;[1]WAIVER_TX_Counties_FY22!DF$2,[1]WAIVER_TX_Counties_FY22!DF$2,IF([1]TX_Counties_FY22_Income_Limits!DE231=[1]WAIVER_TX_Counties_FY22!DF$2,[1]TX_Counties_FY22_Income_Limits!DE231)))</f>
        <v>126926.39999999999</v>
      </c>
      <c r="DG231" s="64">
        <f>IF([1]TX_Counties_FY22_Income_Limits!DF231&gt;[1]WAIVER_TX_Counties_FY22!DG$2,[1]TX_Counties_FY22_Income_Limits!DF231,IF([1]TX_Counties_FY22_Income_Limits!DF231&lt;[1]WAIVER_TX_Counties_FY22!DG$2,[1]WAIVER_TX_Counties_FY22!DG$2,IF([1]TX_Counties_FY22_Income_Limits!DF231=[1]WAIVER_TX_Counties_FY22!DG$2,[1]TX_Counties_FY22_Income_Limits!DF231)))</f>
        <v>135115.20000000001</v>
      </c>
      <c r="DH231" s="64">
        <f>IF([1]TX_Counties_FY22_Income_Limits!DG231&gt;[1]WAIVER_TX_Counties_FY22!DH$2,[1]TX_Counties_FY22_Income_Limits!DG231,IF([1]TX_Counties_FY22_Income_Limits!DG231&lt;[1]WAIVER_TX_Counties_FY22!DH$2,[1]WAIVER_TX_Counties_FY22!DH$2,IF([1]TX_Counties_FY22_Income_Limits!DG231=[1]WAIVER_TX_Counties_FY22!DH$2,[1]TX_Counties_FY22_Income_Limits!DG231)))</f>
        <v>143304</v>
      </c>
      <c r="DI231" s="64">
        <f>IF([1]TX_Counties_FY22_Income_Limits!DH231&gt;[1]WAIVER_TX_Counties_FY22!DI$2,[1]TX_Counties_FY22_Income_Limits!DH231,IF([1]TX_Counties_FY22_Income_Limits!DH231&lt;[1]WAIVER_TX_Counties_FY22!DI$2,[1]WAIVER_TX_Counties_FY22!DI$2,IF([1]TX_Counties_FY22_Income_Limits!DH231=[1]WAIVER_TX_Counties_FY22!DI$2,[1]TX_Counties_FY22_Income_Limits!DH231)))</f>
        <v>151492.79999999999</v>
      </c>
      <c r="DJ231" s="64">
        <f>IF([1]TX_Counties_FY22_Income_Limits!DI231&gt;[1]WAIVER_TX_Counties_FY22!DJ$2,[1]TX_Counties_FY22_Income_Limits!DI231,IF([1]TX_Counties_FY22_Income_Limits!DI231&lt;[1]WAIVER_TX_Counties_FY22!DJ$2,[1]WAIVER_TX_Counties_FY22!DJ$2,IF([1]TX_Counties_FY22_Income_Limits!DI231=[1]WAIVER_TX_Counties_FY22!DJ$2,[1]TX_Counties_FY22_Income_Limits!DI231)))</f>
        <v>159681.59999999998</v>
      </c>
      <c r="DK231" s="64">
        <f>IF([1]TX_Counties_FY22_Income_Limits!DJ231&gt;[1]WAIVER_TX_Counties_FY22!DK$2,[1]TX_Counties_FY22_Income_Limits!DJ231,IF([1]TX_Counties_FY22_Income_Limits!DJ231&lt;[1]WAIVER_TX_Counties_FY22!DK$2,[1]WAIVER_TX_Counties_FY22!DK$2,IF([1]TX_Counties_FY22_Income_Limits!DJ231=[1]WAIVER_TX_Counties_FY22!DK$2,[1]TX_Counties_FY22_Income_Limits!DJ231)))</f>
        <v>167870.39999999997</v>
      </c>
      <c r="DL231" s="64">
        <f>IF([1]TX_Counties_FY22_Income_Limits!DK231&gt;[1]WAIVER_TX_Counties_FY22!DL$2,[1]TX_Counties_FY22_Income_Limits!DK231,IF([1]TX_Counties_FY22_Income_Limits!DK231&lt;[1]WAIVER_TX_Counties_FY22!DL$2,[1]WAIVER_TX_Counties_FY22!DL$2,IF([1]TX_Counties_FY22_Income_Limits!DK231=[1]WAIVER_TX_Counties_FY22!DL$2,[1]TX_Counties_FY22_Income_Limits!DK231)))</f>
        <v>176059.19999999995</v>
      </c>
      <c r="DM231" s="64">
        <f>IF([1]TX_Counties_FY22_Income_Limits!DL231&gt;[1]WAIVER_TX_Counties_FY22!DM$2,[1]TX_Counties_FY22_Income_Limits!DL231,IF([1]TX_Counties_FY22_Income_Limits!DL231&lt;[1]WAIVER_TX_Counties_FY22!DM$2,[1]WAIVER_TX_Counties_FY22!DM$2,IF([1]TX_Counties_FY22_Income_Limits!DL231=[1]WAIVER_TX_Counties_FY22!DM$2,[1]TX_Counties_FY22_Income_Limits!DL231)))</f>
        <v>184247.99999999994</v>
      </c>
      <c r="DN231" s="64">
        <f>IF([1]TX_Counties_FY22_Income_Limits!DM231&gt;[1]WAIVER_TX_Counties_FY22!DN$2,[1]TX_Counties_FY22_Income_Limits!DM231,IF([1]TX_Counties_FY22_Income_Limits!DM231&lt;[1]WAIVER_TX_Counties_FY22!DN$2,[1]WAIVER_TX_Counties_FY22!DN$2,IF([1]TX_Counties_FY22_Income_Limits!DM231=[1]WAIVER_TX_Counties_FY22!DN$2,[1]TX_Counties_FY22_Income_Limits!DM231)))</f>
        <v>192436.79999999993</v>
      </c>
      <c r="DO231" s="64">
        <f>IF([1]TX_Counties_FY22_Income_Limits!DN231&gt;[1]WAIVER_TX_Counties_FY22!DO$2,[1]TX_Counties_FY22_Income_Limits!DN231,IF([1]TX_Counties_FY22_Income_Limits!DN231&lt;[1]WAIVER_TX_Counties_FY22!DO$2,[1]WAIVER_TX_Counties_FY22!DO$2,IF([1]TX_Counties_FY22_Income_Limits!DN231=[1]WAIVER_TX_Counties_FY22!DO$2,[1]TX_Counties_FY22_Income_Limits!DN231)))</f>
        <v>200625.59999999992</v>
      </c>
      <c r="DP231" s="64">
        <f>IF([1]TX_Counties_FY22_Income_Limits!DO231&gt;[1]WAIVER_TX_Counties_FY22!DP$2,[1]TX_Counties_FY22_Income_Limits!DO231,IF([1]TX_Counties_FY22_Income_Limits!DO231&lt;[1]WAIVER_TX_Counties_FY22!DP$2,[1]WAIVER_TX_Counties_FY22!DP$2,IF([1]TX_Counties_FY22_Income_Limits!DO231=[1]WAIVER_TX_Counties_FY22!DP$2,[1]TX_Counties_FY22_Income_Limits!DO231)))</f>
        <v>208814.39999999991</v>
      </c>
      <c r="DQ231" s="64">
        <f>IF([1]TX_Counties_FY22_Income_Limits!DP231&gt;[1]WAIVER_TX_Counties_FY22!DQ$2,[1]TX_Counties_FY22_Income_Limits!DP231,IF([1]TX_Counties_FY22_Income_Limits!DP231&lt;[1]WAIVER_TX_Counties_FY22!DQ$2,[1]WAIVER_TX_Counties_FY22!DQ$2,IF([1]TX_Counties_FY22_Income_Limits!DP231=[1]WAIVER_TX_Counties_FY22!DQ$2,[1]TX_Counties_FY22_Income_Limits!DP231)))</f>
        <v>217003.1999999999</v>
      </c>
      <c r="DR231" s="64">
        <f>IF([1]TX_Counties_FY22_Income_Limits!DQ231&gt;[1]WAIVER_TX_Counties_FY22!DR$2,[1]TX_Counties_FY22_Income_Limits!DQ231,IF([1]TX_Counties_FY22_Income_Limits!DQ231&lt;[1]WAIVER_TX_Counties_FY22!DR$2,[1]WAIVER_TX_Counties_FY22!DR$2,IF([1]TX_Counties_FY22_Income_Limits!DQ231=[1]WAIVER_TX_Counties_FY22!DR$2,[1]TX_Counties_FY22_Income_Limits!DQ231)))</f>
        <v>225191.99999999988</v>
      </c>
      <c r="DS231" s="64">
        <f>IF([1]TX_Counties_FY22_Income_Limits!DR231&gt;[1]WAIVER_TX_Counties_FY22!DS$2,[1]TX_Counties_FY22_Income_Limits!DR231,IF([1]TX_Counties_FY22_Income_Limits!DR231&lt;[1]WAIVER_TX_Counties_FY22!DS$2,[1]WAIVER_TX_Counties_FY22!DS$2,IF([1]TX_Counties_FY22_Income_Limits!DR231=[1]WAIVER_TX_Counties_FY22!DS$2,[1]TX_Counties_FY22_Income_Limits!DR231)))</f>
        <v>233380.79999999987</v>
      </c>
      <c r="DT231" s="64">
        <f>IF([1]TX_Counties_FY22_Income_Limits!DS231&gt;[1]WAIVER_TX_Counties_FY22!DT$2,[1]TX_Counties_FY22_Income_Limits!DS231,IF([1]TX_Counties_FY22_Income_Limits!DS231&lt;[1]WAIVER_TX_Counties_FY22!DT$2,[1]WAIVER_TX_Counties_FY22!DT$2,IF([1]TX_Counties_FY22_Income_Limits!DS231=[1]WAIVER_TX_Counties_FY22!DT$2,[1]TX_Counties_FY22_Income_Limits!DS231)))</f>
        <v>241569.59999999986</v>
      </c>
      <c r="DU231" s="64">
        <f>IF([1]TX_Counties_FY22_Income_Limits!DT231&gt;[1]WAIVER_TX_Counties_FY22!DU$2,[1]TX_Counties_FY22_Income_Limits!DT231,IF([1]TX_Counties_FY22_Income_Limits!DT231&lt;[1]WAIVER_TX_Counties_FY22!DU$2,[1]WAIVER_TX_Counties_FY22!DU$2,IF([1]TX_Counties_FY22_Income_Limits!DT231=[1]WAIVER_TX_Counties_FY22!DU$2,[1]TX_Counties_FY22_Income_Limits!DT231)))</f>
        <v>249758.39999999985</v>
      </c>
      <c r="DV231" s="64">
        <f>IF([1]TX_Counties_FY22_Income_Limits!DU231&gt;[1]WAIVER_TX_Counties_FY22!DV$2,[1]TX_Counties_FY22_Income_Limits!DU231,IF([1]TX_Counties_FY22_Income_Limits!DU231&lt;[1]WAIVER_TX_Counties_FY22!DV$2,[1]WAIVER_TX_Counties_FY22!DV$2,IF([1]TX_Counties_FY22_Income_Limits!DU231=[1]WAIVER_TX_Counties_FY22!DV$2,[1]TX_Counties_FY22_Income_Limits!DU231)))</f>
        <v>257947.19999999984</v>
      </c>
      <c r="DW231" s="64">
        <f>IF([1]TX_Counties_FY22_Income_Limits!DV231&gt;[1]WAIVER_TX_Counties_FY22!DW$2,[1]TX_Counties_FY22_Income_Limits!DV231,IF([1]TX_Counties_FY22_Income_Limits!DV231&lt;[1]WAIVER_TX_Counties_FY22!DW$2,[1]WAIVER_TX_Counties_FY22!DW$2,IF([1]TX_Counties_FY22_Income_Limits!DV231=[1]WAIVER_TX_Counties_FY22!DW$2,[1]TX_Counties_FY22_Income_Limits!DV231)))</f>
        <v>266135.99999999983</v>
      </c>
      <c r="DX231" s="64">
        <f>IF([1]TX_Counties_FY22_Income_Limits!DW231&gt;[1]WAIVER_TX_Counties_FY22!DX$2,[1]TX_Counties_FY22_Income_Limits!DW231,IF([1]TX_Counties_FY22_Income_Limits!DW231&lt;[1]WAIVER_TX_Counties_FY22!DX$2,[1]WAIVER_TX_Counties_FY22!DX$2,IF([1]TX_Counties_FY22_Income_Limits!DW231=[1]WAIVER_TX_Counties_FY22!DX$2,[1]TX_Counties_FY22_Income_Limits!DW231)))</f>
        <v>274324.79999999981</v>
      </c>
    </row>
    <row r="232" spans="1:129" ht="14.45">
      <c r="A232" s="65" t="s">
        <v>421</v>
      </c>
      <c r="B232" s="65" t="str">
        <f t="shared" si="8"/>
        <v>YES</v>
      </c>
      <c r="C232" s="64">
        <f>[1]TX_Counties_FY22_Income_Limits!B232</f>
        <v>69200</v>
      </c>
      <c r="D232" s="64">
        <f>IF([1]TX_Counties_FY22_Income_Limits!C232&gt;[1]WAIVER_TX_Counties_FY22!D$2,[1]TX_Counties_FY22_Income_Limits!C232,IF([1]TX_Counties_FY22_Income_Limits!C232&lt;[1]WAIVER_TX_Counties_FY22!D$2,[1]WAIVER_TX_Counties_FY22!D$2,IF([1]TX_Counties_FY22_Income_Limits!C232=[1]WAIVER_TX_Counties_FY22!D$2,[1]TX_Counties_FY22_Income_Limits!C232)))</f>
        <v>17650</v>
      </c>
      <c r="E232" s="64">
        <f>IF([1]TX_Counties_FY22_Income_Limits!D232&gt;[1]WAIVER_TX_Counties_FY22!E$2,[1]TX_Counties_FY22_Income_Limits!D232,IF([1]TX_Counties_FY22_Income_Limits!D232&lt;[1]WAIVER_TX_Counties_FY22!E$2,[1]WAIVER_TX_Counties_FY22!E$2,IF([1]TX_Counties_FY22_Income_Limits!D232=[1]WAIVER_TX_Counties_FY22!E$2,[1]TX_Counties_FY22_Income_Limits!D232)))</f>
        <v>20200</v>
      </c>
      <c r="F232" s="64">
        <f>IF([1]TX_Counties_FY22_Income_Limits!E232&gt;[1]WAIVER_TX_Counties_FY22!F$2,[1]TX_Counties_FY22_Income_Limits!E232,IF([1]TX_Counties_FY22_Income_Limits!E232&lt;[1]WAIVER_TX_Counties_FY22!F$2,[1]WAIVER_TX_Counties_FY22!F$2,IF([1]TX_Counties_FY22_Income_Limits!E232=[1]WAIVER_TX_Counties_FY22!F$2,[1]TX_Counties_FY22_Income_Limits!E232)))</f>
        <v>23030</v>
      </c>
      <c r="G232" s="64">
        <f>IF([1]TX_Counties_FY22_Income_Limits!F232&gt;[1]WAIVER_TX_Counties_FY22!G$2,[1]TX_Counties_FY22_Income_Limits!F232,IF([1]TX_Counties_FY22_Income_Limits!F232&lt;[1]WAIVER_TX_Counties_FY22!G$2,[1]WAIVER_TX_Counties_FY22!G$2,IF([1]TX_Counties_FY22_Income_Limits!F232=[1]WAIVER_TX_Counties_FY22!G$2,[1]TX_Counties_FY22_Income_Limits!F232)))</f>
        <v>27750</v>
      </c>
      <c r="H232" s="64">
        <f>IF([1]TX_Counties_FY22_Income_Limits!G232&gt;[1]WAIVER_TX_Counties_FY22!H$2,[1]TX_Counties_FY22_Income_Limits!G232,IF([1]TX_Counties_FY22_Income_Limits!G232&lt;[1]WAIVER_TX_Counties_FY22!H$2,[1]WAIVER_TX_Counties_FY22!H$2,IF([1]TX_Counties_FY22_Income_Limits!G232=[1]WAIVER_TX_Counties_FY22!H$2,[1]TX_Counties_FY22_Income_Limits!G232)))</f>
        <v>32470</v>
      </c>
      <c r="I232" s="64">
        <f>IF([1]TX_Counties_FY22_Income_Limits!H232&gt;[1]WAIVER_TX_Counties_FY22!I$2,[1]TX_Counties_FY22_Income_Limits!H232,IF([1]TX_Counties_FY22_Income_Limits!H232&lt;[1]WAIVER_TX_Counties_FY22!I$2,[1]WAIVER_TX_Counties_FY22!I$2,IF([1]TX_Counties_FY22_Income_Limits!H232=[1]WAIVER_TX_Counties_FY22!I$2,[1]TX_Counties_FY22_Income_Limits!H232)))</f>
        <v>37190</v>
      </c>
      <c r="J232" s="64">
        <f>IF([1]TX_Counties_FY22_Income_Limits!I232&gt;[1]WAIVER_TX_Counties_FY22!J$2,[1]TX_Counties_FY22_Income_Limits!I232,IF([1]TX_Counties_FY22_Income_Limits!I232&lt;[1]WAIVER_TX_Counties_FY22!J$2,[1]WAIVER_TX_Counties_FY22!J$2,IF([1]TX_Counties_FY22_Income_Limits!I232=[1]WAIVER_TX_Counties_FY22!J$2,[1]TX_Counties_FY22_Income_Limits!I232)))</f>
        <v>41910</v>
      </c>
      <c r="K232" s="64">
        <f>IF([1]TX_Counties_FY22_Income_Limits!J232&gt;[1]WAIVER_TX_Counties_FY22!K$2,[1]TX_Counties_FY22_Income_Limits!J232,IF([1]TX_Counties_FY22_Income_Limits!J232&lt;[1]WAIVER_TX_Counties_FY22!K$2,[1]WAIVER_TX_Counties_FY22!K$2,IF([1]TX_Counties_FY22_Income_Limits!J232=[1]WAIVER_TX_Counties_FY22!K$2,[1]TX_Counties_FY22_Income_Limits!J232)))</f>
        <v>45700</v>
      </c>
      <c r="L232" s="64">
        <f>IF([1]TX_Counties_FY22_Income_Limits!K232&gt;[1]WAIVER_TX_Counties_FY22!L$2,[1]TX_Counties_FY22_Income_Limits!K232,IF([1]TX_Counties_FY22_Income_Limits!K232&lt;[1]WAIVER_TX_Counties_FY22!L$2,[1]WAIVER_TX_Counties_FY22!L$2,IF([1]TX_Counties_FY22_Income_Limits!K232=[1]WAIVER_TX_Counties_FY22!L$2,[1]TX_Counties_FY22_Income_Limits!K232)))</f>
        <v>58799.999999999993</v>
      </c>
      <c r="M232" s="64">
        <f>IF([1]TX_Counties_FY22_Income_Limits!L232&gt;[1]WAIVER_TX_Counties_FY22!M$2,[1]TX_Counties_FY22_Income_Limits!L232,IF([1]TX_Counties_FY22_Income_Limits!L232&lt;[1]WAIVER_TX_Counties_FY22!M$2,[1]WAIVER_TX_Counties_FY22!M$2,IF([1]TX_Counties_FY22_Income_Limits!L232=[1]WAIVER_TX_Counties_FY22!M$2,[1]TX_Counties_FY22_Income_Limits!L232)))</f>
        <v>62160</v>
      </c>
      <c r="N232" s="64">
        <f>IF([1]TX_Counties_FY22_Income_Limits!M232&gt;[1]WAIVER_TX_Counties_FY22!N$2,[1]TX_Counties_FY22_Income_Limits!M232,IF([1]TX_Counties_FY22_Income_Limits!M232&lt;[1]WAIVER_TX_Counties_FY22!N$2,[1]WAIVER_TX_Counties_FY22!N$2,IF([1]TX_Counties_FY22_Income_Limits!M232=[1]WAIVER_TX_Counties_FY22!N$2,[1]TX_Counties_FY22_Income_Limits!M232)))</f>
        <v>65520.000000000007</v>
      </c>
      <c r="O232" s="64">
        <f>IF([1]TX_Counties_FY22_Income_Limits!N232&gt;[1]WAIVER_TX_Counties_FY22!O$2,[1]TX_Counties_FY22_Income_Limits!N232,IF([1]TX_Counties_FY22_Income_Limits!N232&lt;[1]WAIVER_TX_Counties_FY22!O$2,[1]WAIVER_TX_Counties_FY22!O$2,IF([1]TX_Counties_FY22_Income_Limits!N232=[1]WAIVER_TX_Counties_FY22!O$2,[1]TX_Counties_FY22_Income_Limits!N232)))</f>
        <v>68880.000000000015</v>
      </c>
      <c r="P232" s="64">
        <f>IF([1]TX_Counties_FY22_Income_Limits!O232&gt;[1]WAIVER_TX_Counties_FY22!P$2,[1]TX_Counties_FY22_Income_Limits!O232,IF([1]TX_Counties_FY22_Income_Limits!O232&lt;[1]WAIVER_TX_Counties_FY22!P$2,[1]WAIVER_TX_Counties_FY22!P$2,IF([1]TX_Counties_FY22_Income_Limits!O232=[1]WAIVER_TX_Counties_FY22!P$2,[1]TX_Counties_FY22_Income_Limits!O232)))</f>
        <v>72240.000000000029</v>
      </c>
      <c r="Q232" s="64">
        <f>IF([1]TX_Counties_FY22_Income_Limits!P232&gt;[1]WAIVER_TX_Counties_FY22!Q$2,[1]TX_Counties_FY22_Income_Limits!P232,IF([1]TX_Counties_FY22_Income_Limits!P232&lt;[1]WAIVER_TX_Counties_FY22!Q$2,[1]WAIVER_TX_Counties_FY22!Q$2,IF([1]TX_Counties_FY22_Income_Limits!P232=[1]WAIVER_TX_Counties_FY22!Q$2,[1]TX_Counties_FY22_Income_Limits!P232)))</f>
        <v>75600.000000000044</v>
      </c>
      <c r="R232" s="64">
        <f>IF([1]TX_Counties_FY22_Income_Limits!Q232&gt;[1]WAIVER_TX_Counties_FY22!R$2,[1]TX_Counties_FY22_Income_Limits!Q232,IF([1]TX_Counties_FY22_Income_Limits!Q232&lt;[1]WAIVER_TX_Counties_FY22!R$2,[1]WAIVER_TX_Counties_FY22!R$2,IF([1]TX_Counties_FY22_Income_Limits!Q232=[1]WAIVER_TX_Counties_FY22!R$2,[1]TX_Counties_FY22_Income_Limits!Q232)))</f>
        <v>78960.000000000058</v>
      </c>
      <c r="S232" s="64">
        <f>IF([1]TX_Counties_FY22_Income_Limits!R232&gt;[1]WAIVER_TX_Counties_FY22!S$2,[1]TX_Counties_FY22_Income_Limits!R232,IF([1]TX_Counties_FY22_Income_Limits!R232&lt;[1]WAIVER_TX_Counties_FY22!S$2,[1]WAIVER_TX_Counties_FY22!S$2,IF([1]TX_Counties_FY22_Income_Limits!R232=[1]WAIVER_TX_Counties_FY22!S$2,[1]TX_Counties_FY22_Income_Limits!R232)))</f>
        <v>82320.000000000073</v>
      </c>
      <c r="T232" s="64">
        <f>IF([1]TX_Counties_FY22_Income_Limits!S232&gt;[1]WAIVER_TX_Counties_FY22!T$2,[1]TX_Counties_FY22_Income_Limits!S232,IF([1]TX_Counties_FY22_Income_Limits!S232&lt;[1]WAIVER_TX_Counties_FY22!T$2,[1]WAIVER_TX_Counties_FY22!T$2,IF([1]TX_Counties_FY22_Income_Limits!S232=[1]WAIVER_TX_Counties_FY22!T$2,[1]TX_Counties_FY22_Income_Limits!S232)))</f>
        <v>85680.000000000087</v>
      </c>
      <c r="U232" s="64">
        <f>IF([1]TX_Counties_FY22_Income_Limits!T232&gt;[1]WAIVER_TX_Counties_FY22!U$2,[1]TX_Counties_FY22_Income_Limits!T232,IF([1]TX_Counties_FY22_Income_Limits!T232&lt;[1]WAIVER_TX_Counties_FY22!U$2,[1]WAIVER_TX_Counties_FY22!U$2,IF([1]TX_Counties_FY22_Income_Limits!T232=[1]WAIVER_TX_Counties_FY22!U$2,[1]TX_Counties_FY22_Income_Limits!T232)))</f>
        <v>89040.000000000102</v>
      </c>
      <c r="V232" s="64">
        <f>IF([1]TX_Counties_FY22_Income_Limits!U232&gt;[1]WAIVER_TX_Counties_FY22!V$2,[1]TX_Counties_FY22_Income_Limits!U232,IF([1]TX_Counties_FY22_Income_Limits!U232&lt;[1]WAIVER_TX_Counties_FY22!V$2,[1]WAIVER_TX_Counties_FY22!V$2,IF([1]TX_Counties_FY22_Income_Limits!U232=[1]WAIVER_TX_Counties_FY22!V$2,[1]TX_Counties_FY22_Income_Limits!U232)))</f>
        <v>92400.000000000116</v>
      </c>
      <c r="W232" s="64">
        <f>IF([1]TX_Counties_FY22_Income_Limits!V232&gt;[1]WAIVER_TX_Counties_FY22!W$2,[1]TX_Counties_FY22_Income_Limits!V232,IF([1]TX_Counties_FY22_Income_Limits!V232&lt;[1]WAIVER_TX_Counties_FY22!W$2,[1]WAIVER_TX_Counties_FY22!W$2,IF([1]TX_Counties_FY22_Income_Limits!V232=[1]WAIVER_TX_Counties_FY22!W$2,[1]TX_Counties_FY22_Income_Limits!V232)))</f>
        <v>95760.000000000131</v>
      </c>
      <c r="X232" s="64">
        <f>IF([1]TX_Counties_FY22_Income_Limits!W232&gt;[1]WAIVER_TX_Counties_FY22!X$2,[1]TX_Counties_FY22_Income_Limits!W232,IF([1]TX_Counties_FY22_Income_Limits!W232&lt;[1]WAIVER_TX_Counties_FY22!X$2,[1]WAIVER_TX_Counties_FY22!X$2,IF([1]TX_Counties_FY22_Income_Limits!W232=[1]WAIVER_TX_Counties_FY22!X$2,[1]TX_Counties_FY22_Income_Limits!W232)))</f>
        <v>99120.000000000146</v>
      </c>
      <c r="Y232" s="64">
        <f>IF([1]TX_Counties_FY22_Income_Limits!X232&gt;[1]WAIVER_TX_Counties_FY22!Y$2,[1]TX_Counties_FY22_Income_Limits!X232,IF([1]TX_Counties_FY22_Income_Limits!X232&lt;[1]WAIVER_TX_Counties_FY22!Y$2,[1]WAIVER_TX_Counties_FY22!Y$2,IF([1]TX_Counties_FY22_Income_Limits!X232=[1]WAIVER_TX_Counties_FY22!Y$2,[1]TX_Counties_FY22_Income_Limits!X232)))</f>
        <v>102480.00000000016</v>
      </c>
      <c r="Z232" s="64">
        <f>IF([1]TX_Counties_FY22_Income_Limits!Y232&gt;[1]WAIVER_TX_Counties_FY22!Z$2,[1]TX_Counties_FY22_Income_Limits!Y232,IF([1]TX_Counties_FY22_Income_Limits!Y232&lt;[1]WAIVER_TX_Counties_FY22!Z$2,[1]WAIVER_TX_Counties_FY22!Z$2,IF([1]TX_Counties_FY22_Income_Limits!Y232=[1]WAIVER_TX_Counties_FY22!Z$2,[1]TX_Counties_FY22_Income_Limits!Y232)))</f>
        <v>105840.00000000017</v>
      </c>
      <c r="AA232" s="64">
        <f>IF([1]TX_Counties_FY22_Income_Limits!Z232&gt;[1]WAIVER_TX_Counties_FY22!AA$2,[1]TX_Counties_FY22_Income_Limits!Z232,IF([1]TX_Counties_FY22_Income_Limits!Z232&lt;[1]WAIVER_TX_Counties_FY22!AA$2,[1]WAIVER_TX_Counties_FY22!AA$2,IF([1]TX_Counties_FY22_Income_Limits!Z232=[1]WAIVER_TX_Counties_FY22!AA$2,[1]TX_Counties_FY22_Income_Limits!Z232)))</f>
        <v>109200.00000000019</v>
      </c>
      <c r="AB232" s="64">
        <f>IF([1]TX_Counties_FY22_Income_Limits!AA232&gt;[1]WAIVER_TX_Counties_FY22!AB$2,[1]TX_Counties_FY22_Income_Limits!AA232,IF([1]TX_Counties_FY22_Income_Limits!AA232&lt;[1]WAIVER_TX_Counties_FY22!AB$2,[1]WAIVER_TX_Counties_FY22!AB$2,IF([1]TX_Counties_FY22_Income_Limits!AA232=[1]WAIVER_TX_Counties_FY22!AB$2,[1]TX_Counties_FY22_Income_Limits!AA232)))</f>
        <v>112560.0000000002</v>
      </c>
      <c r="AC232" s="64">
        <f>IF([1]TX_Counties_FY22_Income_Limits!AB232&gt;[1]WAIVER_TX_Counties_FY22!AC$2,[1]TX_Counties_FY22_Income_Limits!AB232,IF([1]TX_Counties_FY22_Income_Limits!AB232&lt;[1]WAIVER_TX_Counties_FY22!AC$2,[1]WAIVER_TX_Counties_FY22!AC$2,IF([1]TX_Counties_FY22_Income_Limits!AB232=[1]WAIVER_TX_Counties_FY22!AC$2,[1]TX_Counties_FY22_Income_Limits!AB232)))</f>
        <v>29400</v>
      </c>
      <c r="AD232" s="64">
        <f>IF([1]TX_Counties_FY22_Income_Limits!AC232&gt;[1]WAIVER_TX_Counties_FY22!AD$2,[1]TX_Counties_FY22_Income_Limits!AC232,IF([1]TX_Counties_FY22_Income_Limits!AC232&lt;[1]WAIVER_TX_Counties_FY22!AD$2,[1]WAIVER_TX_Counties_FY22!AD$2,IF([1]TX_Counties_FY22_Income_Limits!AC232=[1]WAIVER_TX_Counties_FY22!AD$2,[1]TX_Counties_FY22_Income_Limits!AC232)))</f>
        <v>33600</v>
      </c>
      <c r="AE232" s="64">
        <f>IF([1]TX_Counties_FY22_Income_Limits!AD232&gt;[1]WAIVER_TX_Counties_FY22!AE$2,[1]TX_Counties_FY22_Income_Limits!AD232,IF([1]TX_Counties_FY22_Income_Limits!AD232&lt;[1]WAIVER_TX_Counties_FY22!AE$2,[1]WAIVER_TX_Counties_FY22!AE$2,IF([1]TX_Counties_FY22_Income_Limits!AD232=[1]WAIVER_TX_Counties_FY22!AE$2,[1]TX_Counties_FY22_Income_Limits!AD232)))</f>
        <v>37800</v>
      </c>
      <c r="AF232" s="64">
        <f>IF([1]TX_Counties_FY22_Income_Limits!AE232&gt;[1]WAIVER_TX_Counties_FY22!AF$2,[1]TX_Counties_FY22_Income_Limits!AE232,IF([1]TX_Counties_FY22_Income_Limits!AE232&lt;[1]WAIVER_TX_Counties_FY22!AF$2,[1]WAIVER_TX_Counties_FY22!AF$2,IF([1]TX_Counties_FY22_Income_Limits!AE232=[1]WAIVER_TX_Counties_FY22!AF$2,[1]TX_Counties_FY22_Income_Limits!AE232)))</f>
        <v>42000</v>
      </c>
      <c r="AG232" s="64">
        <f>IF([1]TX_Counties_FY22_Income_Limits!AF232&gt;[1]WAIVER_TX_Counties_FY22!AG$2,[1]TX_Counties_FY22_Income_Limits!AF232,IF([1]TX_Counties_FY22_Income_Limits!AF232&lt;[1]WAIVER_TX_Counties_FY22!AG$2,[1]WAIVER_TX_Counties_FY22!AG$2,IF([1]TX_Counties_FY22_Income_Limits!AF232=[1]WAIVER_TX_Counties_FY22!AG$2,[1]TX_Counties_FY22_Income_Limits!AF232)))</f>
        <v>45400</v>
      </c>
      <c r="AH232" s="64">
        <f>IF([1]TX_Counties_FY22_Income_Limits!AG232&gt;[1]WAIVER_TX_Counties_FY22!AH$2,[1]TX_Counties_FY22_Income_Limits!AG232,IF([1]TX_Counties_FY22_Income_Limits!AG232&lt;[1]WAIVER_TX_Counties_FY22!AH$2,[1]WAIVER_TX_Counties_FY22!AH$2,IF([1]TX_Counties_FY22_Income_Limits!AG232=[1]WAIVER_TX_Counties_FY22!AH$2,[1]TX_Counties_FY22_Income_Limits!AG232)))</f>
        <v>48750</v>
      </c>
      <c r="AI232" s="64">
        <f>IF([1]TX_Counties_FY22_Income_Limits!AH232&gt;[1]WAIVER_TX_Counties_FY22!AI$2,[1]TX_Counties_FY22_Income_Limits!AH232,IF([1]TX_Counties_FY22_Income_Limits!AH232&lt;[1]WAIVER_TX_Counties_FY22!AI$2,[1]WAIVER_TX_Counties_FY22!AI$2,IF([1]TX_Counties_FY22_Income_Limits!AH232=[1]WAIVER_TX_Counties_FY22!AI$2,[1]TX_Counties_FY22_Income_Limits!AH232)))</f>
        <v>52100</v>
      </c>
      <c r="AJ232" s="64">
        <f>IF([1]TX_Counties_FY22_Income_Limits!AI232&gt;[1]WAIVER_TX_Counties_FY22!AJ$2,[1]TX_Counties_FY22_Income_Limits!AI232,IF([1]TX_Counties_FY22_Income_Limits!AI232&lt;[1]WAIVER_TX_Counties_FY22!AJ$2,[1]WAIVER_TX_Counties_FY22!AJ$2,IF([1]TX_Counties_FY22_Income_Limits!AI232=[1]WAIVER_TX_Counties_FY22!AJ$2,[1]TX_Counties_FY22_Income_Limits!AI232)))</f>
        <v>55450</v>
      </c>
      <c r="AK232" s="64">
        <f>IF([1]TX_Counties_FY22_Income_Limits!AJ232&gt;[1]WAIVER_TX_Counties_FY22!AK$2,[1]TX_Counties_FY22_Income_Limits!AJ232,IF([1]TX_Counties_FY22_Income_Limits!AJ232&lt;[1]WAIVER_TX_Counties_FY22!AK$2,[1]WAIVER_TX_Counties_FY22!AK$2,IF([1]TX_Counties_FY22_Income_Limits!AJ232=[1]WAIVER_TX_Counties_FY22!AK$2,[1]TX_Counties_FY22_Income_Limits!AJ232)))</f>
        <v>58799.999999999993</v>
      </c>
      <c r="AL232" s="64">
        <f>IF([1]TX_Counties_FY22_Income_Limits!AK232&gt;[1]WAIVER_TX_Counties_FY22!AL$2,[1]TX_Counties_FY22_Income_Limits!AK232,IF([1]TX_Counties_FY22_Income_Limits!AK232&lt;[1]WAIVER_TX_Counties_FY22!AL$2,[1]WAIVER_TX_Counties_FY22!AL$2,IF([1]TX_Counties_FY22_Income_Limits!AK232=[1]WAIVER_TX_Counties_FY22!AL$2,[1]TX_Counties_FY22_Income_Limits!AK232)))</f>
        <v>62160</v>
      </c>
      <c r="AM232" s="64">
        <f>IF([1]TX_Counties_FY22_Income_Limits!AL232&gt;[1]WAIVER_TX_Counties_FY22!AM$2,[1]TX_Counties_FY22_Income_Limits!AL232,IF([1]TX_Counties_FY22_Income_Limits!AL232&lt;[1]WAIVER_TX_Counties_FY22!AM$2,[1]WAIVER_TX_Counties_FY22!AM$2,IF([1]TX_Counties_FY22_Income_Limits!AL232=[1]WAIVER_TX_Counties_FY22!AM$2,[1]TX_Counties_FY22_Income_Limits!AL232)))</f>
        <v>65520.000000000007</v>
      </c>
      <c r="AN232" s="64">
        <f>IF([1]TX_Counties_FY22_Income_Limits!AM232&gt;[1]WAIVER_TX_Counties_FY22!AN$2,[1]TX_Counties_FY22_Income_Limits!AM232,IF([1]TX_Counties_FY22_Income_Limits!AM232&lt;[1]WAIVER_TX_Counties_FY22!AN$2,[1]WAIVER_TX_Counties_FY22!AN$2,IF([1]TX_Counties_FY22_Income_Limits!AM232=[1]WAIVER_TX_Counties_FY22!AN$2,[1]TX_Counties_FY22_Income_Limits!AM232)))</f>
        <v>68880.000000000015</v>
      </c>
      <c r="AO232" s="64">
        <f>IF([1]TX_Counties_FY22_Income_Limits!AN232&gt;[1]WAIVER_TX_Counties_FY22!AO$2,[1]TX_Counties_FY22_Income_Limits!AN232,IF([1]TX_Counties_FY22_Income_Limits!AN232&lt;[1]WAIVER_TX_Counties_FY22!AO$2,[1]WAIVER_TX_Counties_FY22!AO$2,IF([1]TX_Counties_FY22_Income_Limits!AN232=[1]WAIVER_TX_Counties_FY22!AO$2,[1]TX_Counties_FY22_Income_Limits!AN232)))</f>
        <v>72240.000000000029</v>
      </c>
      <c r="AP232" s="64">
        <f>IF([1]TX_Counties_FY22_Income_Limits!AO232&gt;[1]WAIVER_TX_Counties_FY22!AP$2,[1]TX_Counties_FY22_Income_Limits!AO232,IF([1]TX_Counties_FY22_Income_Limits!AO232&lt;[1]WAIVER_TX_Counties_FY22!AP$2,[1]WAIVER_TX_Counties_FY22!AP$2,IF([1]TX_Counties_FY22_Income_Limits!AO232=[1]WAIVER_TX_Counties_FY22!AP$2,[1]TX_Counties_FY22_Income_Limits!AO232)))</f>
        <v>75600.000000000044</v>
      </c>
      <c r="AQ232" s="64">
        <f>IF([1]TX_Counties_FY22_Income_Limits!AP232&gt;[1]WAIVER_TX_Counties_FY22!AQ$2,[1]TX_Counties_FY22_Income_Limits!AP232,IF([1]TX_Counties_FY22_Income_Limits!AP232&lt;[1]WAIVER_TX_Counties_FY22!AQ$2,[1]WAIVER_TX_Counties_FY22!AQ$2,IF([1]TX_Counties_FY22_Income_Limits!AP232=[1]WAIVER_TX_Counties_FY22!AQ$2,[1]TX_Counties_FY22_Income_Limits!AP232)))</f>
        <v>78960.000000000058</v>
      </c>
      <c r="AR232" s="64">
        <f>IF([1]TX_Counties_FY22_Income_Limits!AQ232&gt;[1]WAIVER_TX_Counties_FY22!AR$2,[1]TX_Counties_FY22_Income_Limits!AQ232,IF([1]TX_Counties_FY22_Income_Limits!AQ232&lt;[1]WAIVER_TX_Counties_FY22!AR$2,[1]WAIVER_TX_Counties_FY22!AR$2,IF([1]TX_Counties_FY22_Income_Limits!AQ232=[1]WAIVER_TX_Counties_FY22!AR$2,[1]TX_Counties_FY22_Income_Limits!AQ232)))</f>
        <v>82320.000000000073</v>
      </c>
      <c r="AS232" s="64">
        <f>IF([1]TX_Counties_FY22_Income_Limits!AR232&gt;[1]WAIVER_TX_Counties_FY22!AS$2,[1]TX_Counties_FY22_Income_Limits!AR232,IF([1]TX_Counties_FY22_Income_Limits!AR232&lt;[1]WAIVER_TX_Counties_FY22!AS$2,[1]WAIVER_TX_Counties_FY22!AS$2,IF([1]TX_Counties_FY22_Income_Limits!AR232=[1]WAIVER_TX_Counties_FY22!AS$2,[1]TX_Counties_FY22_Income_Limits!AR232)))</f>
        <v>85680.000000000087</v>
      </c>
      <c r="AT232" s="64">
        <f>IF([1]TX_Counties_FY22_Income_Limits!AS232&gt;[1]WAIVER_TX_Counties_FY22!AT$2,[1]TX_Counties_FY22_Income_Limits!AS232,IF([1]TX_Counties_FY22_Income_Limits!AS232&lt;[1]WAIVER_TX_Counties_FY22!AT$2,[1]WAIVER_TX_Counties_FY22!AT$2,IF([1]TX_Counties_FY22_Income_Limits!AS232=[1]WAIVER_TX_Counties_FY22!AT$2,[1]TX_Counties_FY22_Income_Limits!AS232)))</f>
        <v>89040.000000000102</v>
      </c>
      <c r="AU232" s="64">
        <f>IF([1]TX_Counties_FY22_Income_Limits!AT232&gt;[1]WAIVER_TX_Counties_FY22!AU$2,[1]TX_Counties_FY22_Income_Limits!AT232,IF([1]TX_Counties_FY22_Income_Limits!AT232&lt;[1]WAIVER_TX_Counties_FY22!AU$2,[1]WAIVER_TX_Counties_FY22!AU$2,IF([1]TX_Counties_FY22_Income_Limits!AT232=[1]WAIVER_TX_Counties_FY22!AU$2,[1]TX_Counties_FY22_Income_Limits!AT232)))</f>
        <v>92400.000000000116</v>
      </c>
      <c r="AV232" s="64">
        <f>IF([1]TX_Counties_FY22_Income_Limits!AU232&gt;[1]WAIVER_TX_Counties_FY22!AV$2,[1]TX_Counties_FY22_Income_Limits!AU232,IF([1]TX_Counties_FY22_Income_Limits!AU232&lt;[1]WAIVER_TX_Counties_FY22!AV$2,[1]WAIVER_TX_Counties_FY22!AV$2,IF([1]TX_Counties_FY22_Income_Limits!AU232=[1]WAIVER_TX_Counties_FY22!AV$2,[1]TX_Counties_FY22_Income_Limits!AU232)))</f>
        <v>95760.000000000131</v>
      </c>
      <c r="AW232" s="64">
        <f>IF([1]TX_Counties_FY22_Income_Limits!AV232&gt;[1]WAIVER_TX_Counties_FY22!AW$2,[1]TX_Counties_FY22_Income_Limits!AV232,IF([1]TX_Counties_FY22_Income_Limits!AV232&lt;[1]WAIVER_TX_Counties_FY22!AW$2,[1]WAIVER_TX_Counties_FY22!AW$2,IF([1]TX_Counties_FY22_Income_Limits!AV232=[1]WAIVER_TX_Counties_FY22!AW$2,[1]TX_Counties_FY22_Income_Limits!AV232)))</f>
        <v>99120.000000000146</v>
      </c>
      <c r="AX232" s="64">
        <f>IF([1]TX_Counties_FY22_Income_Limits!AW232&gt;[1]WAIVER_TX_Counties_FY22!AX$2,[1]TX_Counties_FY22_Income_Limits!AW232,IF([1]TX_Counties_FY22_Income_Limits!AW232&lt;[1]WAIVER_TX_Counties_FY22!AX$2,[1]WAIVER_TX_Counties_FY22!AX$2,IF([1]TX_Counties_FY22_Income_Limits!AW232=[1]WAIVER_TX_Counties_FY22!AX$2,[1]TX_Counties_FY22_Income_Limits!AW232)))</f>
        <v>102480.00000000016</v>
      </c>
      <c r="AY232" s="64">
        <f>IF([1]TX_Counties_FY22_Income_Limits!AX232&gt;[1]WAIVER_TX_Counties_FY22!AY$2,[1]TX_Counties_FY22_Income_Limits!AX232,IF([1]TX_Counties_FY22_Income_Limits!AX232&lt;[1]WAIVER_TX_Counties_FY22!AY$2,[1]WAIVER_TX_Counties_FY22!AY$2,IF([1]TX_Counties_FY22_Income_Limits!AX232=[1]WAIVER_TX_Counties_FY22!AY$2,[1]TX_Counties_FY22_Income_Limits!AX232)))</f>
        <v>105840.00000000017</v>
      </c>
      <c r="AZ232" s="64">
        <f>IF([1]TX_Counties_FY22_Income_Limits!AY232&gt;[1]WAIVER_TX_Counties_FY22!AZ$2,[1]TX_Counties_FY22_Income_Limits!AY232,IF([1]TX_Counties_FY22_Income_Limits!AY232&lt;[1]WAIVER_TX_Counties_FY22!AZ$2,[1]WAIVER_TX_Counties_FY22!AZ$2,IF([1]TX_Counties_FY22_Income_Limits!AY232=[1]WAIVER_TX_Counties_FY22!AZ$2,[1]TX_Counties_FY22_Income_Limits!AY232)))</f>
        <v>109200.00000000019</v>
      </c>
      <c r="BA232" s="64">
        <f>IF([1]TX_Counties_FY22_Income_Limits!AZ232&gt;[1]WAIVER_TX_Counties_FY22!BA$2,[1]TX_Counties_FY22_Income_Limits!AZ232,IF([1]TX_Counties_FY22_Income_Limits!AZ232&lt;[1]WAIVER_TX_Counties_FY22!BA$2,[1]WAIVER_TX_Counties_FY22!BA$2,IF([1]TX_Counties_FY22_Income_Limits!AZ232=[1]WAIVER_TX_Counties_FY22!BA$2,[1]TX_Counties_FY22_Income_Limits!AZ232)))</f>
        <v>112560.0000000002</v>
      </c>
      <c r="BB232" s="64">
        <f>IF([1]TX_Counties_FY22_Income_Limits!BA232&gt;[1]WAIVER_TX_Counties_FY22!BB$2,[1]TX_Counties_FY22_Income_Limits!BA232,IF([1]TX_Counties_FY22_Income_Limits!BA232&lt;[1]WAIVER_TX_Counties_FY22!BB$2,[1]WAIVER_TX_Counties_FY22!BB$2,IF([1]TX_Counties_FY22_Income_Limits!BA232=[1]WAIVER_TX_Counties_FY22!BB$2,[1]TX_Counties_FY22_Income_Limits!BA232)))</f>
        <v>47050</v>
      </c>
      <c r="BC232" s="64">
        <f>IF([1]TX_Counties_FY22_Income_Limits!BB232&gt;[1]WAIVER_TX_Counties_FY22!BC$2,[1]TX_Counties_FY22_Income_Limits!BB232,IF([1]TX_Counties_FY22_Income_Limits!BB232&lt;[1]WAIVER_TX_Counties_FY22!BC$2,[1]WAIVER_TX_Counties_FY22!BC$2,IF([1]TX_Counties_FY22_Income_Limits!BB232=[1]WAIVER_TX_Counties_FY22!BC$2,[1]TX_Counties_FY22_Income_Limits!BB232)))</f>
        <v>53800</v>
      </c>
      <c r="BD232" s="64">
        <f>IF([1]TX_Counties_FY22_Income_Limits!BC232&gt;[1]WAIVER_TX_Counties_FY22!BD$2,[1]TX_Counties_FY22_Income_Limits!BC232,IF([1]TX_Counties_FY22_Income_Limits!BC232&lt;[1]WAIVER_TX_Counties_FY22!BD$2,[1]WAIVER_TX_Counties_FY22!BD$2,IF([1]TX_Counties_FY22_Income_Limits!BC232=[1]WAIVER_TX_Counties_FY22!BD$2,[1]TX_Counties_FY22_Income_Limits!BC232)))</f>
        <v>60500</v>
      </c>
      <c r="BE232" s="64">
        <f>IF([1]TX_Counties_FY22_Income_Limits!BD232&gt;[1]WAIVER_TX_Counties_FY22!BE$2,[1]TX_Counties_FY22_Income_Limits!BD232,IF([1]TX_Counties_FY22_Income_Limits!BD232&lt;[1]WAIVER_TX_Counties_FY22!BE$2,[1]WAIVER_TX_Counties_FY22!BE$2,IF([1]TX_Counties_FY22_Income_Limits!BD232=[1]WAIVER_TX_Counties_FY22!BE$2,[1]TX_Counties_FY22_Income_Limits!BD232)))</f>
        <v>67250</v>
      </c>
      <c r="BF232" s="64">
        <f>IF([1]TX_Counties_FY22_Income_Limits!BE232&gt;[1]WAIVER_TX_Counties_FY22!BF$2,[1]TX_Counties_FY22_Income_Limits!BE232,IF([1]TX_Counties_FY22_Income_Limits!BE232&lt;[1]WAIVER_TX_Counties_FY22!BF$2,[1]WAIVER_TX_Counties_FY22!BF$2,IF([1]TX_Counties_FY22_Income_Limits!BE232=[1]WAIVER_TX_Counties_FY22!BF$2,[1]TX_Counties_FY22_Income_Limits!BE232)))</f>
        <v>72650</v>
      </c>
      <c r="BG232" s="64">
        <f>IF([1]TX_Counties_FY22_Income_Limits!BF232&gt;[1]WAIVER_TX_Counties_FY22!BG$2,[1]TX_Counties_FY22_Income_Limits!BF232,IF([1]TX_Counties_FY22_Income_Limits!BF232&lt;[1]WAIVER_TX_Counties_FY22!BG$2,[1]WAIVER_TX_Counties_FY22!BG$2,IF([1]TX_Counties_FY22_Income_Limits!BF232=[1]WAIVER_TX_Counties_FY22!BG$2,[1]TX_Counties_FY22_Income_Limits!BF232)))</f>
        <v>78000</v>
      </c>
      <c r="BH232" s="64">
        <f>IF([1]TX_Counties_FY22_Income_Limits!BG232&gt;[1]WAIVER_TX_Counties_FY22!BH$2,[1]TX_Counties_FY22_Income_Limits!BG232,IF([1]TX_Counties_FY22_Income_Limits!BG232&lt;[1]WAIVER_TX_Counties_FY22!BH$2,[1]WAIVER_TX_Counties_FY22!BH$2,IF([1]TX_Counties_FY22_Income_Limits!BG232=[1]WAIVER_TX_Counties_FY22!BH$2,[1]TX_Counties_FY22_Income_Limits!BG232)))</f>
        <v>83400</v>
      </c>
      <c r="BI232" s="64">
        <f>IF([1]TX_Counties_FY22_Income_Limits!BH232&gt;[1]WAIVER_TX_Counties_FY22!BI$2,[1]TX_Counties_FY22_Income_Limits!BH232,IF([1]TX_Counties_FY22_Income_Limits!BH232&lt;[1]WAIVER_TX_Counties_FY22!BI$2,[1]WAIVER_TX_Counties_FY22!BI$2,IF([1]TX_Counties_FY22_Income_Limits!BH232=[1]WAIVER_TX_Counties_FY22!BI$2,[1]TX_Counties_FY22_Income_Limits!BH232)))</f>
        <v>88750</v>
      </c>
      <c r="BJ232" s="64">
        <f>IF([1]TX_Counties_FY22_Income_Limits!BI232&gt;[1]WAIVER_TX_Counties_FY22!BJ$2,[1]TX_Counties_FY22_Income_Limits!BI232,IF([1]TX_Counties_FY22_Income_Limits!BI232&lt;[1]WAIVER_TX_Counties_FY22!BJ$2,[1]WAIVER_TX_Counties_FY22!BJ$2,IF([1]TX_Counties_FY22_Income_Limits!BI232=[1]WAIVER_TX_Counties_FY22!BJ$2,[1]TX_Counties_FY22_Income_Limits!BI232)))</f>
        <v>94150</v>
      </c>
      <c r="BK232" s="64">
        <f>IF([1]TX_Counties_FY22_Income_Limits!BJ232&gt;[1]WAIVER_TX_Counties_FY22!BK$2,[1]TX_Counties_FY22_Income_Limits!BJ232,IF([1]TX_Counties_FY22_Income_Limits!BJ232&lt;[1]WAIVER_TX_Counties_FY22!BK$2,[1]WAIVER_TX_Counties_FY22!BK$2,IF([1]TX_Counties_FY22_Income_Limits!BJ232=[1]WAIVER_TX_Counties_FY22!BK$2,[1]TX_Counties_FY22_Income_Limits!BJ232)))</f>
        <v>99530</v>
      </c>
      <c r="BL232" s="64">
        <f>IF([1]TX_Counties_FY22_Income_Limits!BK232&gt;[1]WAIVER_TX_Counties_FY22!BL$2,[1]TX_Counties_FY22_Income_Limits!BK232,IF([1]TX_Counties_FY22_Income_Limits!BK232&lt;[1]WAIVER_TX_Counties_FY22!BL$2,[1]WAIVER_TX_Counties_FY22!BL$2,IF([1]TX_Counties_FY22_Income_Limits!BK232=[1]WAIVER_TX_Counties_FY22!BL$2,[1]TX_Counties_FY22_Income_Limits!BK232)))</f>
        <v>104910</v>
      </c>
      <c r="BM232" s="64">
        <f>IF([1]TX_Counties_FY22_Income_Limits!BL232&gt;[1]WAIVER_TX_Counties_FY22!BM$2,[1]TX_Counties_FY22_Income_Limits!BL232,IF([1]TX_Counties_FY22_Income_Limits!BL232&lt;[1]WAIVER_TX_Counties_FY22!BM$2,[1]WAIVER_TX_Counties_FY22!BM$2,IF([1]TX_Counties_FY22_Income_Limits!BL232=[1]WAIVER_TX_Counties_FY22!BM$2,[1]TX_Counties_FY22_Income_Limits!BL232)))</f>
        <v>110290</v>
      </c>
      <c r="BN232" s="64">
        <f>IF([1]TX_Counties_FY22_Income_Limits!BM232&gt;[1]WAIVER_TX_Counties_FY22!BN$2,[1]TX_Counties_FY22_Income_Limits!BM232,IF([1]TX_Counties_FY22_Income_Limits!BM232&lt;[1]WAIVER_TX_Counties_FY22!BN$2,[1]WAIVER_TX_Counties_FY22!BN$2,IF([1]TX_Counties_FY22_Income_Limits!BM232=[1]WAIVER_TX_Counties_FY22!BN$2,[1]TX_Counties_FY22_Income_Limits!BM232)))</f>
        <v>115670</v>
      </c>
      <c r="BO232" s="64">
        <f>IF([1]TX_Counties_FY22_Income_Limits!BN232&gt;[1]WAIVER_TX_Counties_FY22!BO$2,[1]TX_Counties_FY22_Income_Limits!BN232,IF([1]TX_Counties_FY22_Income_Limits!BN232&lt;[1]WAIVER_TX_Counties_FY22!BO$2,[1]WAIVER_TX_Counties_FY22!BO$2,IF([1]TX_Counties_FY22_Income_Limits!BN232=[1]WAIVER_TX_Counties_FY22!BO$2,[1]TX_Counties_FY22_Income_Limits!BN232)))</f>
        <v>121050</v>
      </c>
      <c r="BP232" s="64">
        <f>IF([1]TX_Counties_FY22_Income_Limits!BO232&gt;[1]WAIVER_TX_Counties_FY22!BP$2,[1]TX_Counties_FY22_Income_Limits!BO232,IF([1]TX_Counties_FY22_Income_Limits!BO232&lt;[1]WAIVER_TX_Counties_FY22!BP$2,[1]WAIVER_TX_Counties_FY22!BP$2,IF([1]TX_Counties_FY22_Income_Limits!BO232=[1]WAIVER_TX_Counties_FY22!BP$2,[1]TX_Counties_FY22_Income_Limits!BO232)))</f>
        <v>126430</v>
      </c>
      <c r="BQ232" s="64">
        <f>IF([1]TX_Counties_FY22_Income_Limits!BP232&gt;[1]WAIVER_TX_Counties_FY22!BQ$2,[1]TX_Counties_FY22_Income_Limits!BP232,IF([1]TX_Counties_FY22_Income_Limits!BP232&lt;[1]WAIVER_TX_Counties_FY22!BQ$2,[1]WAIVER_TX_Counties_FY22!BQ$2,IF([1]TX_Counties_FY22_Income_Limits!BP232=[1]WAIVER_TX_Counties_FY22!BQ$2,[1]TX_Counties_FY22_Income_Limits!BP232)))</f>
        <v>131810</v>
      </c>
      <c r="BR232" s="64">
        <f>IF([1]TX_Counties_FY22_Income_Limits!BQ232&gt;[1]WAIVER_TX_Counties_FY22!BR$2,[1]TX_Counties_FY22_Income_Limits!BQ232,IF([1]TX_Counties_FY22_Income_Limits!BQ232&lt;[1]WAIVER_TX_Counties_FY22!BR$2,[1]WAIVER_TX_Counties_FY22!BR$2,IF([1]TX_Counties_FY22_Income_Limits!BQ232=[1]WAIVER_TX_Counties_FY22!BR$2,[1]TX_Counties_FY22_Income_Limits!BQ232)))</f>
        <v>137190</v>
      </c>
      <c r="BS232" s="64">
        <f>IF([1]TX_Counties_FY22_Income_Limits!BR232&gt;[1]WAIVER_TX_Counties_FY22!BS$2,[1]TX_Counties_FY22_Income_Limits!BR232,IF([1]TX_Counties_FY22_Income_Limits!BR232&lt;[1]WAIVER_TX_Counties_FY22!BS$2,[1]WAIVER_TX_Counties_FY22!BS$2,IF([1]TX_Counties_FY22_Income_Limits!BR232=[1]WAIVER_TX_Counties_FY22!BS$2,[1]TX_Counties_FY22_Income_Limits!BR232)))</f>
        <v>142570</v>
      </c>
      <c r="BT232" s="64">
        <f>IF([1]TX_Counties_FY22_Income_Limits!BS232&gt;[1]WAIVER_TX_Counties_FY22!BT$2,[1]TX_Counties_FY22_Income_Limits!BS232,IF([1]TX_Counties_FY22_Income_Limits!BS232&lt;[1]WAIVER_TX_Counties_FY22!BT$2,[1]WAIVER_TX_Counties_FY22!BT$2,IF([1]TX_Counties_FY22_Income_Limits!BS232=[1]WAIVER_TX_Counties_FY22!BT$2,[1]TX_Counties_FY22_Income_Limits!BS232)))</f>
        <v>147950</v>
      </c>
      <c r="BU232" s="64">
        <f>IF([1]TX_Counties_FY22_Income_Limits!BT232&gt;[1]WAIVER_TX_Counties_FY22!BU$2,[1]TX_Counties_FY22_Income_Limits!BT232,IF([1]TX_Counties_FY22_Income_Limits!BT232&lt;[1]WAIVER_TX_Counties_FY22!BU$2,[1]WAIVER_TX_Counties_FY22!BU$2,IF([1]TX_Counties_FY22_Income_Limits!BT232=[1]WAIVER_TX_Counties_FY22!BU$2,[1]TX_Counties_FY22_Income_Limits!BT232)))</f>
        <v>153330</v>
      </c>
      <c r="BV232" s="64">
        <f>IF([1]TX_Counties_FY22_Income_Limits!BU232&gt;[1]WAIVER_TX_Counties_FY22!BV$2,[1]TX_Counties_FY22_Income_Limits!BU232,IF([1]TX_Counties_FY22_Income_Limits!BU232&lt;[1]WAIVER_TX_Counties_FY22!BV$2,[1]WAIVER_TX_Counties_FY22!BV$2,IF([1]TX_Counties_FY22_Income_Limits!BU232=[1]WAIVER_TX_Counties_FY22!BV$2,[1]TX_Counties_FY22_Income_Limits!BU232)))</f>
        <v>158710</v>
      </c>
      <c r="BW232" s="64">
        <f>IF([1]TX_Counties_FY22_Income_Limits!BV232&gt;[1]WAIVER_TX_Counties_FY22!BW$2,[1]TX_Counties_FY22_Income_Limits!BV232,IF([1]TX_Counties_FY22_Income_Limits!BV232&lt;[1]WAIVER_TX_Counties_FY22!BW$2,[1]WAIVER_TX_Counties_FY22!BW$2,IF([1]TX_Counties_FY22_Income_Limits!BV232=[1]WAIVER_TX_Counties_FY22!BW$2,[1]TX_Counties_FY22_Income_Limits!BV232)))</f>
        <v>164090</v>
      </c>
      <c r="BX232" s="64">
        <f>IF([1]TX_Counties_FY22_Income_Limits!BW232&gt;[1]WAIVER_TX_Counties_FY22!BX$2,[1]TX_Counties_FY22_Income_Limits!BW232,IF([1]TX_Counties_FY22_Income_Limits!BW232&lt;[1]WAIVER_TX_Counties_FY22!BX$2,[1]WAIVER_TX_Counties_FY22!BX$2,IF([1]TX_Counties_FY22_Income_Limits!BW232=[1]WAIVER_TX_Counties_FY22!BX$2,[1]TX_Counties_FY22_Income_Limits!BW232)))</f>
        <v>169470</v>
      </c>
      <c r="BY232" s="64">
        <f>IF([1]TX_Counties_FY22_Income_Limits!BX232&gt;[1]WAIVER_TX_Counties_FY22!BY$2,[1]TX_Counties_FY22_Income_Limits!BX232,IF([1]TX_Counties_FY22_Income_Limits!BX232&lt;[1]WAIVER_TX_Counties_FY22!BY$2,[1]WAIVER_TX_Counties_FY22!BY$2,IF([1]TX_Counties_FY22_Income_Limits!BX232=[1]WAIVER_TX_Counties_FY22!BY$2,[1]TX_Counties_FY22_Income_Limits!BX232)))</f>
        <v>174850</v>
      </c>
      <c r="BZ232" s="64">
        <f>IF([1]TX_Counties_FY22_Income_Limits!BY232&gt;[1]WAIVER_TX_Counties_FY22!BZ$2,[1]TX_Counties_FY22_Income_Limits!BY232,IF([1]TX_Counties_FY22_Income_Limits!BY232&lt;[1]WAIVER_TX_Counties_FY22!BZ$2,[1]WAIVER_TX_Counties_FY22!BZ$2,IF([1]TX_Counties_FY22_Income_Limits!BY232=[1]WAIVER_TX_Counties_FY22!BZ$2,[1]TX_Counties_FY22_Income_Limits!BY232)))</f>
        <v>180230</v>
      </c>
      <c r="CA232" s="64">
        <f>IF([1]TX_Counties_FY22_Income_Limits!BZ232&gt;[1]WAIVER_TX_Counties_FY22!CA$2,[1]TX_Counties_FY22_Income_Limits!BZ232,IF([1]TX_Counties_FY22_Income_Limits!BZ232&lt;[1]WAIVER_TX_Counties_FY22!CA$2,[1]WAIVER_TX_Counties_FY22!CA$2,IF([1]TX_Counties_FY22_Income_Limits!BZ232=[1]WAIVER_TX_Counties_FY22!CA$2,[1]TX_Counties_FY22_Income_Limits!BZ232)))</f>
        <v>59709.999999999993</v>
      </c>
      <c r="CB232" s="64">
        <f>IF([1]TX_Counties_FY22_Income_Limits!CA232&gt;[1]WAIVER_TX_Counties_FY22!CB$2,[1]TX_Counties_FY22_Income_Limits!CA232,IF([1]TX_Counties_FY22_Income_Limits!CA232&lt;[1]WAIVER_TX_Counties_FY22!CB$2,[1]WAIVER_TX_Counties_FY22!CB$2,IF([1]TX_Counties_FY22_Income_Limits!CA232=[1]WAIVER_TX_Counties_FY22!CB$2,[1]TX_Counties_FY22_Income_Limits!CA232)))</f>
        <v>68240</v>
      </c>
      <c r="CC232" s="64">
        <f>IF([1]TX_Counties_FY22_Income_Limits!CB232&gt;[1]WAIVER_TX_Counties_FY22!CC$2,[1]TX_Counties_FY22_Income_Limits!CB232,IF([1]TX_Counties_FY22_Income_Limits!CB232&lt;[1]WAIVER_TX_Counties_FY22!CC$2,[1]WAIVER_TX_Counties_FY22!CC$2,IF([1]TX_Counties_FY22_Income_Limits!CB232=[1]WAIVER_TX_Counties_FY22!CC$2,[1]TX_Counties_FY22_Income_Limits!CB232)))</f>
        <v>76770</v>
      </c>
      <c r="CD232" s="64">
        <f>IF([1]TX_Counties_FY22_Income_Limits!CC232&gt;[1]WAIVER_TX_Counties_FY22!CD$2,[1]TX_Counties_FY22_Income_Limits!CC232,IF([1]TX_Counties_FY22_Income_Limits!CC232&lt;[1]WAIVER_TX_Counties_FY22!CD$2,[1]WAIVER_TX_Counties_FY22!CD$2,IF([1]TX_Counties_FY22_Income_Limits!CC232=[1]WAIVER_TX_Counties_FY22!CD$2,[1]TX_Counties_FY22_Income_Limits!CC232)))</f>
        <v>85300</v>
      </c>
      <c r="CE232" s="64">
        <f>IF([1]TX_Counties_FY22_Income_Limits!CD232&gt;[1]WAIVER_TX_Counties_FY22!CE$2,[1]TX_Counties_FY22_Income_Limits!CD232,IF([1]TX_Counties_FY22_Income_Limits!CD232&lt;[1]WAIVER_TX_Counties_FY22!CE$2,[1]WAIVER_TX_Counties_FY22!CE$2,IF([1]TX_Counties_FY22_Income_Limits!CD232=[1]WAIVER_TX_Counties_FY22!CE$2,[1]TX_Counties_FY22_Income_Limits!CD232)))</f>
        <v>92124</v>
      </c>
      <c r="CF232" s="64">
        <f>IF([1]TX_Counties_FY22_Income_Limits!CE232&gt;[1]WAIVER_TX_Counties_FY22!CF$2,[1]TX_Counties_FY22_Income_Limits!CE232,IF([1]TX_Counties_FY22_Income_Limits!CE232&lt;[1]WAIVER_TX_Counties_FY22!CF$2,[1]WAIVER_TX_Counties_FY22!CF$2,IF([1]TX_Counties_FY22_Income_Limits!CE232=[1]WAIVER_TX_Counties_FY22!CF$2,[1]TX_Counties_FY22_Income_Limits!CE232)))</f>
        <v>98948</v>
      </c>
      <c r="CG232" s="64">
        <f>IF([1]TX_Counties_FY22_Income_Limits!CF232&gt;[1]WAIVER_TX_Counties_FY22!CG$2,[1]TX_Counties_FY22_Income_Limits!CF232,IF([1]TX_Counties_FY22_Income_Limits!CF232&lt;[1]WAIVER_TX_Counties_FY22!CG$2,[1]WAIVER_TX_Counties_FY22!CG$2,IF([1]TX_Counties_FY22_Income_Limits!CF232=[1]WAIVER_TX_Counties_FY22!CG$2,[1]TX_Counties_FY22_Income_Limits!CF232)))</f>
        <v>105772</v>
      </c>
      <c r="CH232" s="64">
        <f>IF([1]TX_Counties_FY22_Income_Limits!CG232&gt;[1]WAIVER_TX_Counties_FY22!CH$2,[1]TX_Counties_FY22_Income_Limits!CG232,IF([1]TX_Counties_FY22_Income_Limits!CG232&lt;[1]WAIVER_TX_Counties_FY22!CH$2,[1]WAIVER_TX_Counties_FY22!CH$2,IF([1]TX_Counties_FY22_Income_Limits!CG232=[1]WAIVER_TX_Counties_FY22!CH$2,[1]TX_Counties_FY22_Income_Limits!CG232)))</f>
        <v>112596</v>
      </c>
      <c r="CI232" s="64">
        <f>IF([1]TX_Counties_FY22_Income_Limits!CH232&gt;[1]WAIVER_TX_Counties_FY22!CI$2,[1]TX_Counties_FY22_Income_Limits!CH232,IF([1]TX_Counties_FY22_Income_Limits!CH232&lt;[1]WAIVER_TX_Counties_FY22!CI$2,[1]WAIVER_TX_Counties_FY22!CI$2,IF([1]TX_Counties_FY22_Income_Limits!CH232=[1]WAIVER_TX_Counties_FY22!CI$2,[1]TX_Counties_FY22_Income_Limits!CH232)))</f>
        <v>119419.99999999999</v>
      </c>
      <c r="CJ232" s="64">
        <f>IF([1]TX_Counties_FY22_Income_Limits!CI232&gt;[1]WAIVER_TX_Counties_FY22!CJ$2,[1]TX_Counties_FY22_Income_Limits!CI232,IF([1]TX_Counties_FY22_Income_Limits!CI232&lt;[1]WAIVER_TX_Counties_FY22!CJ$2,[1]WAIVER_TX_Counties_FY22!CJ$2,IF([1]TX_Counties_FY22_Income_Limits!CI232=[1]WAIVER_TX_Counties_FY22!CJ$2,[1]TX_Counties_FY22_Income_Limits!CI232)))</f>
        <v>126244</v>
      </c>
      <c r="CK232" s="64">
        <f>IF([1]TX_Counties_FY22_Income_Limits!CJ232&gt;[1]WAIVER_TX_Counties_FY22!CK$2,[1]TX_Counties_FY22_Income_Limits!CJ232,IF([1]TX_Counties_FY22_Income_Limits!CJ232&lt;[1]WAIVER_TX_Counties_FY22!CK$2,[1]WAIVER_TX_Counties_FY22!CK$2,IF([1]TX_Counties_FY22_Income_Limits!CJ232=[1]WAIVER_TX_Counties_FY22!CK$2,[1]TX_Counties_FY22_Income_Limits!CJ232)))</f>
        <v>133068</v>
      </c>
      <c r="CL232" s="64">
        <f>IF([1]TX_Counties_FY22_Income_Limits!CK232&gt;[1]WAIVER_TX_Counties_FY22!CL$2,[1]TX_Counties_FY22_Income_Limits!CK232,IF([1]TX_Counties_FY22_Income_Limits!CK232&lt;[1]WAIVER_TX_Counties_FY22!CL$2,[1]WAIVER_TX_Counties_FY22!CL$2,IF([1]TX_Counties_FY22_Income_Limits!CK232=[1]WAIVER_TX_Counties_FY22!CL$2,[1]TX_Counties_FY22_Income_Limits!CK232)))</f>
        <v>139892</v>
      </c>
      <c r="CM232" s="64">
        <f>IF([1]TX_Counties_FY22_Income_Limits!CL232&gt;[1]WAIVER_TX_Counties_FY22!CM$2,[1]TX_Counties_FY22_Income_Limits!CL232,IF([1]TX_Counties_FY22_Income_Limits!CL232&lt;[1]WAIVER_TX_Counties_FY22!CM$2,[1]WAIVER_TX_Counties_FY22!CM$2,IF([1]TX_Counties_FY22_Income_Limits!CL232=[1]WAIVER_TX_Counties_FY22!CM$2,[1]TX_Counties_FY22_Income_Limits!CL232)))</f>
        <v>146716</v>
      </c>
      <c r="CN232" s="64">
        <f>IF([1]TX_Counties_FY22_Income_Limits!CM232&gt;[1]WAIVER_TX_Counties_FY22!CN$2,[1]TX_Counties_FY22_Income_Limits!CM232,IF([1]TX_Counties_FY22_Income_Limits!CM232&lt;[1]WAIVER_TX_Counties_FY22!CN$2,[1]WAIVER_TX_Counties_FY22!CN$2,IF([1]TX_Counties_FY22_Income_Limits!CM232=[1]WAIVER_TX_Counties_FY22!CN$2,[1]TX_Counties_FY22_Income_Limits!CM232)))</f>
        <v>153540</v>
      </c>
      <c r="CO232" s="64">
        <f>IF([1]TX_Counties_FY22_Income_Limits!CN232&gt;[1]WAIVER_TX_Counties_FY22!CO$2,[1]TX_Counties_FY22_Income_Limits!CN232,IF([1]TX_Counties_FY22_Income_Limits!CN232&lt;[1]WAIVER_TX_Counties_FY22!CO$2,[1]WAIVER_TX_Counties_FY22!CO$2,IF([1]TX_Counties_FY22_Income_Limits!CN232=[1]WAIVER_TX_Counties_FY22!CO$2,[1]TX_Counties_FY22_Income_Limits!CN232)))</f>
        <v>160364</v>
      </c>
      <c r="CP232" s="64">
        <f>IF([1]TX_Counties_FY22_Income_Limits!CO232&gt;[1]WAIVER_TX_Counties_FY22!CP$2,[1]TX_Counties_FY22_Income_Limits!CO232,IF([1]TX_Counties_FY22_Income_Limits!CO232&lt;[1]WAIVER_TX_Counties_FY22!CP$2,[1]WAIVER_TX_Counties_FY22!CP$2,IF([1]TX_Counties_FY22_Income_Limits!CO232=[1]WAIVER_TX_Counties_FY22!CP$2,[1]TX_Counties_FY22_Income_Limits!CO232)))</f>
        <v>167188</v>
      </c>
      <c r="CQ232" s="64">
        <f>IF([1]TX_Counties_FY22_Income_Limits!CP232&gt;[1]WAIVER_TX_Counties_FY22!CQ$2,[1]TX_Counties_FY22_Income_Limits!CP232,IF([1]TX_Counties_FY22_Income_Limits!CP232&lt;[1]WAIVER_TX_Counties_FY22!CQ$2,[1]WAIVER_TX_Counties_FY22!CQ$2,IF([1]TX_Counties_FY22_Income_Limits!CP232=[1]WAIVER_TX_Counties_FY22!CQ$2,[1]TX_Counties_FY22_Income_Limits!CP232)))</f>
        <v>174012</v>
      </c>
      <c r="CR232" s="64">
        <f>IF([1]TX_Counties_FY22_Income_Limits!CQ232&gt;[1]WAIVER_TX_Counties_FY22!CR$2,[1]TX_Counties_FY22_Income_Limits!CQ232,IF([1]TX_Counties_FY22_Income_Limits!CQ232&lt;[1]WAIVER_TX_Counties_FY22!CR$2,[1]WAIVER_TX_Counties_FY22!CR$2,IF([1]TX_Counties_FY22_Income_Limits!CQ232=[1]WAIVER_TX_Counties_FY22!CR$2,[1]TX_Counties_FY22_Income_Limits!CQ232)))</f>
        <v>180836</v>
      </c>
      <c r="CS232" s="64">
        <f>IF([1]TX_Counties_FY22_Income_Limits!CR232&gt;[1]WAIVER_TX_Counties_FY22!CS$2,[1]TX_Counties_FY22_Income_Limits!CR232,IF([1]TX_Counties_FY22_Income_Limits!CR232&lt;[1]WAIVER_TX_Counties_FY22!CS$2,[1]WAIVER_TX_Counties_FY22!CS$2,IF([1]TX_Counties_FY22_Income_Limits!CR232=[1]WAIVER_TX_Counties_FY22!CS$2,[1]TX_Counties_FY22_Income_Limits!CR232)))</f>
        <v>187660</v>
      </c>
      <c r="CT232" s="64">
        <f>IF([1]TX_Counties_FY22_Income_Limits!CS232&gt;[1]WAIVER_TX_Counties_FY22!CT$2,[1]TX_Counties_FY22_Income_Limits!CS232,IF([1]TX_Counties_FY22_Income_Limits!CS232&lt;[1]WAIVER_TX_Counties_FY22!CT$2,[1]WAIVER_TX_Counties_FY22!CT$2,IF([1]TX_Counties_FY22_Income_Limits!CS232=[1]WAIVER_TX_Counties_FY22!CT$2,[1]TX_Counties_FY22_Income_Limits!CS232)))</f>
        <v>194484</v>
      </c>
      <c r="CU232" s="64">
        <f>IF([1]TX_Counties_FY22_Income_Limits!CT232&gt;[1]WAIVER_TX_Counties_FY22!CU$2,[1]TX_Counties_FY22_Income_Limits!CT232,IF([1]TX_Counties_FY22_Income_Limits!CT232&lt;[1]WAIVER_TX_Counties_FY22!CU$2,[1]WAIVER_TX_Counties_FY22!CU$2,IF([1]TX_Counties_FY22_Income_Limits!CT232=[1]WAIVER_TX_Counties_FY22!CU$2,[1]TX_Counties_FY22_Income_Limits!CT232)))</f>
        <v>201308</v>
      </c>
      <c r="CV232" s="64">
        <f>IF([1]TX_Counties_FY22_Income_Limits!CU232&gt;[1]WAIVER_TX_Counties_FY22!CV$2,[1]TX_Counties_FY22_Income_Limits!CU232,IF([1]TX_Counties_FY22_Income_Limits!CU232&lt;[1]WAIVER_TX_Counties_FY22!CV$2,[1]WAIVER_TX_Counties_FY22!CV$2,IF([1]TX_Counties_FY22_Income_Limits!CU232=[1]WAIVER_TX_Counties_FY22!CV$2,[1]TX_Counties_FY22_Income_Limits!CU232)))</f>
        <v>208132</v>
      </c>
      <c r="CW232" s="64">
        <f>IF([1]TX_Counties_FY22_Income_Limits!CV232&gt;[1]WAIVER_TX_Counties_FY22!CW$2,[1]TX_Counties_FY22_Income_Limits!CV232,IF([1]TX_Counties_FY22_Income_Limits!CV232&lt;[1]WAIVER_TX_Counties_FY22!CW$2,[1]WAIVER_TX_Counties_FY22!CW$2,IF([1]TX_Counties_FY22_Income_Limits!CV232=[1]WAIVER_TX_Counties_FY22!CW$2,[1]TX_Counties_FY22_Income_Limits!CV232)))</f>
        <v>214956</v>
      </c>
      <c r="CX232" s="64">
        <f>IF([1]TX_Counties_FY22_Income_Limits!CW232&gt;[1]WAIVER_TX_Counties_FY22!CX$2,[1]TX_Counties_FY22_Income_Limits!CW232,IF([1]TX_Counties_FY22_Income_Limits!CW232&lt;[1]WAIVER_TX_Counties_FY22!CX$2,[1]WAIVER_TX_Counties_FY22!CX$2,IF([1]TX_Counties_FY22_Income_Limits!CW232=[1]WAIVER_TX_Counties_FY22!CX$2,[1]TX_Counties_FY22_Income_Limits!CW232)))</f>
        <v>221780</v>
      </c>
      <c r="CY232" s="64">
        <f>IF([1]TX_Counties_FY22_Income_Limits!CX232&gt;[1]WAIVER_TX_Counties_FY22!CY$2,[1]TX_Counties_FY22_Income_Limits!CX232,IF([1]TX_Counties_FY22_Income_Limits!CX232&lt;[1]WAIVER_TX_Counties_FY22!CY$2,[1]WAIVER_TX_Counties_FY22!CY$2,IF([1]TX_Counties_FY22_Income_Limits!CX232=[1]WAIVER_TX_Counties_FY22!CY$2,[1]TX_Counties_FY22_Income_Limits!CX232)))</f>
        <v>228604</v>
      </c>
      <c r="CZ232" s="64">
        <f>IF([1]TX_Counties_FY22_Income_Limits!CY232&gt;[1]WAIVER_TX_Counties_FY22!CZ$2,[1]TX_Counties_FY22_Income_Limits!CY232,IF([1]TX_Counties_FY22_Income_Limits!CY232&lt;[1]WAIVER_TX_Counties_FY22!CZ$2,[1]WAIVER_TX_Counties_FY22!CZ$2,IF([1]TX_Counties_FY22_Income_Limits!CY232=[1]WAIVER_TX_Counties_FY22!CZ$2,[1]TX_Counties_FY22_Income_Limits!CY232)))</f>
        <v>71652</v>
      </c>
      <c r="DA232" s="64">
        <f>IF([1]TX_Counties_FY22_Income_Limits!CZ232&gt;[1]WAIVER_TX_Counties_FY22!DA$2,[1]TX_Counties_FY22_Income_Limits!CZ232,IF([1]TX_Counties_FY22_Income_Limits!CZ232&lt;[1]WAIVER_TX_Counties_FY22!DA$2,[1]WAIVER_TX_Counties_FY22!DA$2,IF([1]TX_Counties_FY22_Income_Limits!CZ232=[1]WAIVER_TX_Counties_FY22!DA$2,[1]TX_Counties_FY22_Income_Limits!CZ232)))</f>
        <v>81888</v>
      </c>
      <c r="DB232" s="64">
        <f>IF([1]TX_Counties_FY22_Income_Limits!DA232&gt;[1]WAIVER_TX_Counties_FY22!DB$2,[1]TX_Counties_FY22_Income_Limits!DA232,IF([1]TX_Counties_FY22_Income_Limits!DA232&lt;[1]WAIVER_TX_Counties_FY22!DB$2,[1]WAIVER_TX_Counties_FY22!DB$2,IF([1]TX_Counties_FY22_Income_Limits!DA232=[1]WAIVER_TX_Counties_FY22!DB$2,[1]TX_Counties_FY22_Income_Limits!DA232)))</f>
        <v>92124</v>
      </c>
      <c r="DC232" s="64">
        <f>IF([1]TX_Counties_FY22_Income_Limits!DB232&gt;[1]WAIVER_TX_Counties_FY22!DC$2,[1]TX_Counties_FY22_Income_Limits!DB232,IF([1]TX_Counties_FY22_Income_Limits!DB232&lt;[1]WAIVER_TX_Counties_FY22!DC$2,[1]WAIVER_TX_Counties_FY22!DC$2,IF([1]TX_Counties_FY22_Income_Limits!DB232=[1]WAIVER_TX_Counties_FY22!DC$2,[1]TX_Counties_FY22_Income_Limits!DB232)))</f>
        <v>102360</v>
      </c>
      <c r="DD232" s="64">
        <f>IF([1]TX_Counties_FY22_Income_Limits!DC232&gt;[1]WAIVER_TX_Counties_FY22!DD$2,[1]TX_Counties_FY22_Income_Limits!DC232,IF([1]TX_Counties_FY22_Income_Limits!DC232&lt;[1]WAIVER_TX_Counties_FY22!DD$2,[1]WAIVER_TX_Counties_FY22!DD$2,IF([1]TX_Counties_FY22_Income_Limits!DC232=[1]WAIVER_TX_Counties_FY22!DD$2,[1]TX_Counties_FY22_Income_Limits!DC232)))</f>
        <v>110548.8</v>
      </c>
      <c r="DE232" s="64">
        <f>IF([1]TX_Counties_FY22_Income_Limits!DD232&gt;[1]WAIVER_TX_Counties_FY22!DE$2,[1]TX_Counties_FY22_Income_Limits!DD232,IF([1]TX_Counties_FY22_Income_Limits!DD232&lt;[1]WAIVER_TX_Counties_FY22!DE$2,[1]WAIVER_TX_Counties_FY22!DE$2,IF([1]TX_Counties_FY22_Income_Limits!DD232=[1]WAIVER_TX_Counties_FY22!DE$2,[1]TX_Counties_FY22_Income_Limits!DD232)))</f>
        <v>118737.59999999999</v>
      </c>
      <c r="DF232" s="64">
        <f>IF([1]TX_Counties_FY22_Income_Limits!DE232&gt;[1]WAIVER_TX_Counties_FY22!DF$2,[1]TX_Counties_FY22_Income_Limits!DE232,IF([1]TX_Counties_FY22_Income_Limits!DE232&lt;[1]WAIVER_TX_Counties_FY22!DF$2,[1]WAIVER_TX_Counties_FY22!DF$2,IF([1]TX_Counties_FY22_Income_Limits!DE232=[1]WAIVER_TX_Counties_FY22!DF$2,[1]TX_Counties_FY22_Income_Limits!DE232)))</f>
        <v>126926.39999999999</v>
      </c>
      <c r="DG232" s="64">
        <f>IF([1]TX_Counties_FY22_Income_Limits!DF232&gt;[1]WAIVER_TX_Counties_FY22!DG$2,[1]TX_Counties_FY22_Income_Limits!DF232,IF([1]TX_Counties_FY22_Income_Limits!DF232&lt;[1]WAIVER_TX_Counties_FY22!DG$2,[1]WAIVER_TX_Counties_FY22!DG$2,IF([1]TX_Counties_FY22_Income_Limits!DF232=[1]WAIVER_TX_Counties_FY22!DG$2,[1]TX_Counties_FY22_Income_Limits!DF232)))</f>
        <v>135115.20000000001</v>
      </c>
      <c r="DH232" s="64">
        <f>IF([1]TX_Counties_FY22_Income_Limits!DG232&gt;[1]WAIVER_TX_Counties_FY22!DH$2,[1]TX_Counties_FY22_Income_Limits!DG232,IF([1]TX_Counties_FY22_Income_Limits!DG232&lt;[1]WAIVER_TX_Counties_FY22!DH$2,[1]WAIVER_TX_Counties_FY22!DH$2,IF([1]TX_Counties_FY22_Income_Limits!DG232=[1]WAIVER_TX_Counties_FY22!DH$2,[1]TX_Counties_FY22_Income_Limits!DG232)))</f>
        <v>143304</v>
      </c>
      <c r="DI232" s="64">
        <f>IF([1]TX_Counties_FY22_Income_Limits!DH232&gt;[1]WAIVER_TX_Counties_FY22!DI$2,[1]TX_Counties_FY22_Income_Limits!DH232,IF([1]TX_Counties_FY22_Income_Limits!DH232&lt;[1]WAIVER_TX_Counties_FY22!DI$2,[1]WAIVER_TX_Counties_FY22!DI$2,IF([1]TX_Counties_FY22_Income_Limits!DH232=[1]WAIVER_TX_Counties_FY22!DI$2,[1]TX_Counties_FY22_Income_Limits!DH232)))</f>
        <v>151492.79999999999</v>
      </c>
      <c r="DJ232" s="64">
        <f>IF([1]TX_Counties_FY22_Income_Limits!DI232&gt;[1]WAIVER_TX_Counties_FY22!DJ$2,[1]TX_Counties_FY22_Income_Limits!DI232,IF([1]TX_Counties_FY22_Income_Limits!DI232&lt;[1]WAIVER_TX_Counties_FY22!DJ$2,[1]WAIVER_TX_Counties_FY22!DJ$2,IF([1]TX_Counties_FY22_Income_Limits!DI232=[1]WAIVER_TX_Counties_FY22!DJ$2,[1]TX_Counties_FY22_Income_Limits!DI232)))</f>
        <v>159681.59999999998</v>
      </c>
      <c r="DK232" s="64">
        <f>IF([1]TX_Counties_FY22_Income_Limits!DJ232&gt;[1]WAIVER_TX_Counties_FY22!DK$2,[1]TX_Counties_FY22_Income_Limits!DJ232,IF([1]TX_Counties_FY22_Income_Limits!DJ232&lt;[1]WAIVER_TX_Counties_FY22!DK$2,[1]WAIVER_TX_Counties_FY22!DK$2,IF([1]TX_Counties_FY22_Income_Limits!DJ232=[1]WAIVER_TX_Counties_FY22!DK$2,[1]TX_Counties_FY22_Income_Limits!DJ232)))</f>
        <v>167870.39999999997</v>
      </c>
      <c r="DL232" s="64">
        <f>IF([1]TX_Counties_FY22_Income_Limits!DK232&gt;[1]WAIVER_TX_Counties_FY22!DL$2,[1]TX_Counties_FY22_Income_Limits!DK232,IF([1]TX_Counties_FY22_Income_Limits!DK232&lt;[1]WAIVER_TX_Counties_FY22!DL$2,[1]WAIVER_TX_Counties_FY22!DL$2,IF([1]TX_Counties_FY22_Income_Limits!DK232=[1]WAIVER_TX_Counties_FY22!DL$2,[1]TX_Counties_FY22_Income_Limits!DK232)))</f>
        <v>176059.19999999995</v>
      </c>
      <c r="DM232" s="64">
        <f>IF([1]TX_Counties_FY22_Income_Limits!DL232&gt;[1]WAIVER_TX_Counties_FY22!DM$2,[1]TX_Counties_FY22_Income_Limits!DL232,IF([1]TX_Counties_FY22_Income_Limits!DL232&lt;[1]WAIVER_TX_Counties_FY22!DM$2,[1]WAIVER_TX_Counties_FY22!DM$2,IF([1]TX_Counties_FY22_Income_Limits!DL232=[1]WAIVER_TX_Counties_FY22!DM$2,[1]TX_Counties_FY22_Income_Limits!DL232)))</f>
        <v>184247.99999999994</v>
      </c>
      <c r="DN232" s="64">
        <f>IF([1]TX_Counties_FY22_Income_Limits!DM232&gt;[1]WAIVER_TX_Counties_FY22!DN$2,[1]TX_Counties_FY22_Income_Limits!DM232,IF([1]TX_Counties_FY22_Income_Limits!DM232&lt;[1]WAIVER_TX_Counties_FY22!DN$2,[1]WAIVER_TX_Counties_FY22!DN$2,IF([1]TX_Counties_FY22_Income_Limits!DM232=[1]WAIVER_TX_Counties_FY22!DN$2,[1]TX_Counties_FY22_Income_Limits!DM232)))</f>
        <v>192436.79999999993</v>
      </c>
      <c r="DO232" s="64">
        <f>IF([1]TX_Counties_FY22_Income_Limits!DN232&gt;[1]WAIVER_TX_Counties_FY22!DO$2,[1]TX_Counties_FY22_Income_Limits!DN232,IF([1]TX_Counties_FY22_Income_Limits!DN232&lt;[1]WAIVER_TX_Counties_FY22!DO$2,[1]WAIVER_TX_Counties_FY22!DO$2,IF([1]TX_Counties_FY22_Income_Limits!DN232=[1]WAIVER_TX_Counties_FY22!DO$2,[1]TX_Counties_FY22_Income_Limits!DN232)))</f>
        <v>200625.59999999992</v>
      </c>
      <c r="DP232" s="64">
        <f>IF([1]TX_Counties_FY22_Income_Limits!DO232&gt;[1]WAIVER_TX_Counties_FY22!DP$2,[1]TX_Counties_FY22_Income_Limits!DO232,IF([1]TX_Counties_FY22_Income_Limits!DO232&lt;[1]WAIVER_TX_Counties_FY22!DP$2,[1]WAIVER_TX_Counties_FY22!DP$2,IF([1]TX_Counties_FY22_Income_Limits!DO232=[1]WAIVER_TX_Counties_FY22!DP$2,[1]TX_Counties_FY22_Income_Limits!DO232)))</f>
        <v>208814.39999999991</v>
      </c>
      <c r="DQ232" s="64">
        <f>IF([1]TX_Counties_FY22_Income_Limits!DP232&gt;[1]WAIVER_TX_Counties_FY22!DQ$2,[1]TX_Counties_FY22_Income_Limits!DP232,IF([1]TX_Counties_FY22_Income_Limits!DP232&lt;[1]WAIVER_TX_Counties_FY22!DQ$2,[1]WAIVER_TX_Counties_FY22!DQ$2,IF([1]TX_Counties_FY22_Income_Limits!DP232=[1]WAIVER_TX_Counties_FY22!DQ$2,[1]TX_Counties_FY22_Income_Limits!DP232)))</f>
        <v>217003.1999999999</v>
      </c>
      <c r="DR232" s="64">
        <f>IF([1]TX_Counties_FY22_Income_Limits!DQ232&gt;[1]WAIVER_TX_Counties_FY22!DR$2,[1]TX_Counties_FY22_Income_Limits!DQ232,IF([1]TX_Counties_FY22_Income_Limits!DQ232&lt;[1]WAIVER_TX_Counties_FY22!DR$2,[1]WAIVER_TX_Counties_FY22!DR$2,IF([1]TX_Counties_FY22_Income_Limits!DQ232=[1]WAIVER_TX_Counties_FY22!DR$2,[1]TX_Counties_FY22_Income_Limits!DQ232)))</f>
        <v>225191.99999999988</v>
      </c>
      <c r="DS232" s="64">
        <f>IF([1]TX_Counties_FY22_Income_Limits!DR232&gt;[1]WAIVER_TX_Counties_FY22!DS$2,[1]TX_Counties_FY22_Income_Limits!DR232,IF([1]TX_Counties_FY22_Income_Limits!DR232&lt;[1]WAIVER_TX_Counties_FY22!DS$2,[1]WAIVER_TX_Counties_FY22!DS$2,IF([1]TX_Counties_FY22_Income_Limits!DR232=[1]WAIVER_TX_Counties_FY22!DS$2,[1]TX_Counties_FY22_Income_Limits!DR232)))</f>
        <v>233380.79999999987</v>
      </c>
      <c r="DT232" s="64">
        <f>IF([1]TX_Counties_FY22_Income_Limits!DS232&gt;[1]WAIVER_TX_Counties_FY22!DT$2,[1]TX_Counties_FY22_Income_Limits!DS232,IF([1]TX_Counties_FY22_Income_Limits!DS232&lt;[1]WAIVER_TX_Counties_FY22!DT$2,[1]WAIVER_TX_Counties_FY22!DT$2,IF([1]TX_Counties_FY22_Income_Limits!DS232=[1]WAIVER_TX_Counties_FY22!DT$2,[1]TX_Counties_FY22_Income_Limits!DS232)))</f>
        <v>241569.59999999986</v>
      </c>
      <c r="DU232" s="64">
        <f>IF([1]TX_Counties_FY22_Income_Limits!DT232&gt;[1]WAIVER_TX_Counties_FY22!DU$2,[1]TX_Counties_FY22_Income_Limits!DT232,IF([1]TX_Counties_FY22_Income_Limits!DT232&lt;[1]WAIVER_TX_Counties_FY22!DU$2,[1]WAIVER_TX_Counties_FY22!DU$2,IF([1]TX_Counties_FY22_Income_Limits!DT232=[1]WAIVER_TX_Counties_FY22!DU$2,[1]TX_Counties_FY22_Income_Limits!DT232)))</f>
        <v>249758.39999999985</v>
      </c>
      <c r="DV232" s="64">
        <f>IF([1]TX_Counties_FY22_Income_Limits!DU232&gt;[1]WAIVER_TX_Counties_FY22!DV$2,[1]TX_Counties_FY22_Income_Limits!DU232,IF([1]TX_Counties_FY22_Income_Limits!DU232&lt;[1]WAIVER_TX_Counties_FY22!DV$2,[1]WAIVER_TX_Counties_FY22!DV$2,IF([1]TX_Counties_FY22_Income_Limits!DU232=[1]WAIVER_TX_Counties_FY22!DV$2,[1]TX_Counties_FY22_Income_Limits!DU232)))</f>
        <v>257947.19999999984</v>
      </c>
      <c r="DW232" s="64">
        <f>IF([1]TX_Counties_FY22_Income_Limits!DV232&gt;[1]WAIVER_TX_Counties_FY22!DW$2,[1]TX_Counties_FY22_Income_Limits!DV232,IF([1]TX_Counties_FY22_Income_Limits!DV232&lt;[1]WAIVER_TX_Counties_FY22!DW$2,[1]WAIVER_TX_Counties_FY22!DW$2,IF([1]TX_Counties_FY22_Income_Limits!DV232=[1]WAIVER_TX_Counties_FY22!DW$2,[1]TX_Counties_FY22_Income_Limits!DV232)))</f>
        <v>266135.99999999983</v>
      </c>
      <c r="DX232" s="64">
        <f>IF([1]TX_Counties_FY22_Income_Limits!DW232&gt;[1]WAIVER_TX_Counties_FY22!DX$2,[1]TX_Counties_FY22_Income_Limits!DW232,IF([1]TX_Counties_FY22_Income_Limits!DW232&lt;[1]WAIVER_TX_Counties_FY22!DX$2,[1]WAIVER_TX_Counties_FY22!DX$2,IF([1]TX_Counties_FY22_Income_Limits!DW232=[1]WAIVER_TX_Counties_FY22!DX$2,[1]TX_Counties_FY22_Income_Limits!DW232)))</f>
        <v>274324.79999999981</v>
      </c>
    </row>
    <row r="233" spans="1:129" ht="14.45">
      <c r="A233" s="65" t="s">
        <v>422</v>
      </c>
      <c r="B233" s="65" t="str">
        <f t="shared" si="8"/>
        <v>YES</v>
      </c>
      <c r="C233" s="64">
        <f>[1]TX_Counties_FY22_Income_Limits!B233</f>
        <v>79700</v>
      </c>
      <c r="D233" s="64">
        <f>IF([1]TX_Counties_FY22_Income_Limits!C233&gt;[1]WAIVER_TX_Counties_FY22!D$2,[1]TX_Counties_FY22_Income_Limits!C233,IF([1]TX_Counties_FY22_Income_Limits!C233&lt;[1]WAIVER_TX_Counties_FY22!D$2,[1]WAIVER_TX_Counties_FY22!D$2,IF([1]TX_Counties_FY22_Income_Limits!C233=[1]WAIVER_TX_Counties_FY22!D$2,[1]TX_Counties_FY22_Income_Limits!C233)))</f>
        <v>17650</v>
      </c>
      <c r="E233" s="64">
        <f>IF([1]TX_Counties_FY22_Income_Limits!D233&gt;[1]WAIVER_TX_Counties_FY22!E$2,[1]TX_Counties_FY22_Income_Limits!D233,IF([1]TX_Counties_FY22_Income_Limits!D233&lt;[1]WAIVER_TX_Counties_FY22!E$2,[1]WAIVER_TX_Counties_FY22!E$2,IF([1]TX_Counties_FY22_Income_Limits!D233=[1]WAIVER_TX_Counties_FY22!E$2,[1]TX_Counties_FY22_Income_Limits!D233)))</f>
        <v>20200</v>
      </c>
      <c r="F233" s="64">
        <f>IF([1]TX_Counties_FY22_Income_Limits!E233&gt;[1]WAIVER_TX_Counties_FY22!F$2,[1]TX_Counties_FY22_Income_Limits!E233,IF([1]TX_Counties_FY22_Income_Limits!E233&lt;[1]WAIVER_TX_Counties_FY22!F$2,[1]WAIVER_TX_Counties_FY22!F$2,IF([1]TX_Counties_FY22_Income_Limits!E233=[1]WAIVER_TX_Counties_FY22!F$2,[1]TX_Counties_FY22_Income_Limits!E233)))</f>
        <v>23030</v>
      </c>
      <c r="G233" s="64">
        <f>IF([1]TX_Counties_FY22_Income_Limits!F233&gt;[1]WAIVER_TX_Counties_FY22!G$2,[1]TX_Counties_FY22_Income_Limits!F233,IF([1]TX_Counties_FY22_Income_Limits!F233&lt;[1]WAIVER_TX_Counties_FY22!G$2,[1]WAIVER_TX_Counties_FY22!G$2,IF([1]TX_Counties_FY22_Income_Limits!F233=[1]WAIVER_TX_Counties_FY22!G$2,[1]TX_Counties_FY22_Income_Limits!F233)))</f>
        <v>27750</v>
      </c>
      <c r="H233" s="64">
        <f>IF([1]TX_Counties_FY22_Income_Limits!G233&gt;[1]WAIVER_TX_Counties_FY22!H$2,[1]TX_Counties_FY22_Income_Limits!G233,IF([1]TX_Counties_FY22_Income_Limits!G233&lt;[1]WAIVER_TX_Counties_FY22!H$2,[1]WAIVER_TX_Counties_FY22!H$2,IF([1]TX_Counties_FY22_Income_Limits!G233=[1]WAIVER_TX_Counties_FY22!H$2,[1]TX_Counties_FY22_Income_Limits!G233)))</f>
        <v>32470</v>
      </c>
      <c r="I233" s="64">
        <f>IF([1]TX_Counties_FY22_Income_Limits!H233&gt;[1]WAIVER_TX_Counties_FY22!I$2,[1]TX_Counties_FY22_Income_Limits!H233,IF([1]TX_Counties_FY22_Income_Limits!H233&lt;[1]WAIVER_TX_Counties_FY22!I$2,[1]WAIVER_TX_Counties_FY22!I$2,IF([1]TX_Counties_FY22_Income_Limits!H233=[1]WAIVER_TX_Counties_FY22!I$2,[1]TX_Counties_FY22_Income_Limits!H233)))</f>
        <v>37190</v>
      </c>
      <c r="J233" s="64">
        <f>IF([1]TX_Counties_FY22_Income_Limits!I233&gt;[1]WAIVER_TX_Counties_FY22!J$2,[1]TX_Counties_FY22_Income_Limits!I233,IF([1]TX_Counties_FY22_Income_Limits!I233&lt;[1]WAIVER_TX_Counties_FY22!J$2,[1]WAIVER_TX_Counties_FY22!J$2,IF([1]TX_Counties_FY22_Income_Limits!I233=[1]WAIVER_TX_Counties_FY22!J$2,[1]TX_Counties_FY22_Income_Limits!I233)))</f>
        <v>41910</v>
      </c>
      <c r="K233" s="64">
        <f>IF([1]TX_Counties_FY22_Income_Limits!J233&gt;[1]WAIVER_TX_Counties_FY22!K$2,[1]TX_Counties_FY22_Income_Limits!J233,IF([1]TX_Counties_FY22_Income_Limits!J233&lt;[1]WAIVER_TX_Counties_FY22!K$2,[1]WAIVER_TX_Counties_FY22!K$2,IF([1]TX_Counties_FY22_Income_Limits!J233=[1]WAIVER_TX_Counties_FY22!K$2,[1]TX_Counties_FY22_Income_Limits!J233)))</f>
        <v>46630</v>
      </c>
      <c r="L233" s="64">
        <f>IF([1]TX_Counties_FY22_Income_Limits!K233&gt;[1]WAIVER_TX_Counties_FY22!L$2,[1]TX_Counties_FY22_Income_Limits!K233,IF([1]TX_Counties_FY22_Income_Limits!K233&lt;[1]WAIVER_TX_Counties_FY22!L$2,[1]WAIVER_TX_Counties_FY22!L$2,IF([1]TX_Counties_FY22_Income_Limits!K233=[1]WAIVER_TX_Counties_FY22!L$2,[1]TX_Counties_FY22_Income_Limits!K233)))</f>
        <v>58799.999999999993</v>
      </c>
      <c r="M233" s="64">
        <f>IF([1]TX_Counties_FY22_Income_Limits!L233&gt;[1]WAIVER_TX_Counties_FY22!M$2,[1]TX_Counties_FY22_Income_Limits!L233,IF([1]TX_Counties_FY22_Income_Limits!L233&lt;[1]WAIVER_TX_Counties_FY22!M$2,[1]WAIVER_TX_Counties_FY22!M$2,IF([1]TX_Counties_FY22_Income_Limits!L233=[1]WAIVER_TX_Counties_FY22!M$2,[1]TX_Counties_FY22_Income_Limits!L233)))</f>
        <v>62160</v>
      </c>
      <c r="N233" s="64">
        <f>IF([1]TX_Counties_FY22_Income_Limits!M233&gt;[1]WAIVER_TX_Counties_FY22!N$2,[1]TX_Counties_FY22_Income_Limits!M233,IF([1]TX_Counties_FY22_Income_Limits!M233&lt;[1]WAIVER_TX_Counties_FY22!N$2,[1]WAIVER_TX_Counties_FY22!N$2,IF([1]TX_Counties_FY22_Income_Limits!M233=[1]WAIVER_TX_Counties_FY22!N$2,[1]TX_Counties_FY22_Income_Limits!M233)))</f>
        <v>65520.000000000007</v>
      </c>
      <c r="O233" s="64">
        <f>IF([1]TX_Counties_FY22_Income_Limits!N233&gt;[1]WAIVER_TX_Counties_FY22!O$2,[1]TX_Counties_FY22_Income_Limits!N233,IF([1]TX_Counties_FY22_Income_Limits!N233&lt;[1]WAIVER_TX_Counties_FY22!O$2,[1]WAIVER_TX_Counties_FY22!O$2,IF([1]TX_Counties_FY22_Income_Limits!N233=[1]WAIVER_TX_Counties_FY22!O$2,[1]TX_Counties_FY22_Income_Limits!N233)))</f>
        <v>68880.000000000015</v>
      </c>
      <c r="P233" s="64">
        <f>IF([1]TX_Counties_FY22_Income_Limits!O233&gt;[1]WAIVER_TX_Counties_FY22!P$2,[1]TX_Counties_FY22_Income_Limits!O233,IF([1]TX_Counties_FY22_Income_Limits!O233&lt;[1]WAIVER_TX_Counties_FY22!P$2,[1]WAIVER_TX_Counties_FY22!P$2,IF([1]TX_Counties_FY22_Income_Limits!O233=[1]WAIVER_TX_Counties_FY22!P$2,[1]TX_Counties_FY22_Income_Limits!O233)))</f>
        <v>72240.000000000029</v>
      </c>
      <c r="Q233" s="64">
        <f>IF([1]TX_Counties_FY22_Income_Limits!P233&gt;[1]WAIVER_TX_Counties_FY22!Q$2,[1]TX_Counties_FY22_Income_Limits!P233,IF([1]TX_Counties_FY22_Income_Limits!P233&lt;[1]WAIVER_TX_Counties_FY22!Q$2,[1]WAIVER_TX_Counties_FY22!Q$2,IF([1]TX_Counties_FY22_Income_Limits!P233=[1]WAIVER_TX_Counties_FY22!Q$2,[1]TX_Counties_FY22_Income_Limits!P233)))</f>
        <v>75600.000000000044</v>
      </c>
      <c r="R233" s="64">
        <f>IF([1]TX_Counties_FY22_Income_Limits!Q233&gt;[1]WAIVER_TX_Counties_FY22!R$2,[1]TX_Counties_FY22_Income_Limits!Q233,IF([1]TX_Counties_FY22_Income_Limits!Q233&lt;[1]WAIVER_TX_Counties_FY22!R$2,[1]WAIVER_TX_Counties_FY22!R$2,IF([1]TX_Counties_FY22_Income_Limits!Q233=[1]WAIVER_TX_Counties_FY22!R$2,[1]TX_Counties_FY22_Income_Limits!Q233)))</f>
        <v>78960.000000000058</v>
      </c>
      <c r="S233" s="64">
        <f>IF([1]TX_Counties_FY22_Income_Limits!R233&gt;[1]WAIVER_TX_Counties_FY22!S$2,[1]TX_Counties_FY22_Income_Limits!R233,IF([1]TX_Counties_FY22_Income_Limits!R233&lt;[1]WAIVER_TX_Counties_FY22!S$2,[1]WAIVER_TX_Counties_FY22!S$2,IF([1]TX_Counties_FY22_Income_Limits!R233=[1]WAIVER_TX_Counties_FY22!S$2,[1]TX_Counties_FY22_Income_Limits!R233)))</f>
        <v>82320.000000000073</v>
      </c>
      <c r="T233" s="64">
        <f>IF([1]TX_Counties_FY22_Income_Limits!S233&gt;[1]WAIVER_TX_Counties_FY22!T$2,[1]TX_Counties_FY22_Income_Limits!S233,IF([1]TX_Counties_FY22_Income_Limits!S233&lt;[1]WAIVER_TX_Counties_FY22!T$2,[1]WAIVER_TX_Counties_FY22!T$2,IF([1]TX_Counties_FY22_Income_Limits!S233=[1]WAIVER_TX_Counties_FY22!T$2,[1]TX_Counties_FY22_Income_Limits!S233)))</f>
        <v>85680.000000000087</v>
      </c>
      <c r="U233" s="64">
        <f>IF([1]TX_Counties_FY22_Income_Limits!T233&gt;[1]WAIVER_TX_Counties_FY22!U$2,[1]TX_Counties_FY22_Income_Limits!T233,IF([1]TX_Counties_FY22_Income_Limits!T233&lt;[1]WAIVER_TX_Counties_FY22!U$2,[1]WAIVER_TX_Counties_FY22!U$2,IF([1]TX_Counties_FY22_Income_Limits!T233=[1]WAIVER_TX_Counties_FY22!U$2,[1]TX_Counties_FY22_Income_Limits!T233)))</f>
        <v>89040.000000000102</v>
      </c>
      <c r="V233" s="64">
        <f>IF([1]TX_Counties_FY22_Income_Limits!U233&gt;[1]WAIVER_TX_Counties_FY22!V$2,[1]TX_Counties_FY22_Income_Limits!U233,IF([1]TX_Counties_FY22_Income_Limits!U233&lt;[1]WAIVER_TX_Counties_FY22!V$2,[1]WAIVER_TX_Counties_FY22!V$2,IF([1]TX_Counties_FY22_Income_Limits!U233=[1]WAIVER_TX_Counties_FY22!V$2,[1]TX_Counties_FY22_Income_Limits!U233)))</f>
        <v>92400.000000000116</v>
      </c>
      <c r="W233" s="64">
        <f>IF([1]TX_Counties_FY22_Income_Limits!V233&gt;[1]WAIVER_TX_Counties_FY22!W$2,[1]TX_Counties_FY22_Income_Limits!V233,IF([1]TX_Counties_FY22_Income_Limits!V233&lt;[1]WAIVER_TX_Counties_FY22!W$2,[1]WAIVER_TX_Counties_FY22!W$2,IF([1]TX_Counties_FY22_Income_Limits!V233=[1]WAIVER_TX_Counties_FY22!W$2,[1]TX_Counties_FY22_Income_Limits!V233)))</f>
        <v>95760.000000000131</v>
      </c>
      <c r="X233" s="64">
        <f>IF([1]TX_Counties_FY22_Income_Limits!W233&gt;[1]WAIVER_TX_Counties_FY22!X$2,[1]TX_Counties_FY22_Income_Limits!W233,IF([1]TX_Counties_FY22_Income_Limits!W233&lt;[1]WAIVER_TX_Counties_FY22!X$2,[1]WAIVER_TX_Counties_FY22!X$2,IF([1]TX_Counties_FY22_Income_Limits!W233=[1]WAIVER_TX_Counties_FY22!X$2,[1]TX_Counties_FY22_Income_Limits!W233)))</f>
        <v>99120.000000000146</v>
      </c>
      <c r="Y233" s="64">
        <f>IF([1]TX_Counties_FY22_Income_Limits!X233&gt;[1]WAIVER_TX_Counties_FY22!Y$2,[1]TX_Counties_FY22_Income_Limits!X233,IF([1]TX_Counties_FY22_Income_Limits!X233&lt;[1]WAIVER_TX_Counties_FY22!Y$2,[1]WAIVER_TX_Counties_FY22!Y$2,IF([1]TX_Counties_FY22_Income_Limits!X233=[1]WAIVER_TX_Counties_FY22!Y$2,[1]TX_Counties_FY22_Income_Limits!X233)))</f>
        <v>102480.00000000016</v>
      </c>
      <c r="Z233" s="64">
        <f>IF([1]TX_Counties_FY22_Income_Limits!Y233&gt;[1]WAIVER_TX_Counties_FY22!Z$2,[1]TX_Counties_FY22_Income_Limits!Y233,IF([1]TX_Counties_FY22_Income_Limits!Y233&lt;[1]WAIVER_TX_Counties_FY22!Z$2,[1]WAIVER_TX_Counties_FY22!Z$2,IF([1]TX_Counties_FY22_Income_Limits!Y233=[1]WAIVER_TX_Counties_FY22!Z$2,[1]TX_Counties_FY22_Income_Limits!Y233)))</f>
        <v>105840.00000000017</v>
      </c>
      <c r="AA233" s="64">
        <f>IF([1]TX_Counties_FY22_Income_Limits!Z233&gt;[1]WAIVER_TX_Counties_FY22!AA$2,[1]TX_Counties_FY22_Income_Limits!Z233,IF([1]TX_Counties_FY22_Income_Limits!Z233&lt;[1]WAIVER_TX_Counties_FY22!AA$2,[1]WAIVER_TX_Counties_FY22!AA$2,IF([1]TX_Counties_FY22_Income_Limits!Z233=[1]WAIVER_TX_Counties_FY22!AA$2,[1]TX_Counties_FY22_Income_Limits!Z233)))</f>
        <v>109200.00000000019</v>
      </c>
      <c r="AB233" s="64">
        <f>IF([1]TX_Counties_FY22_Income_Limits!AA233&gt;[1]WAIVER_TX_Counties_FY22!AB$2,[1]TX_Counties_FY22_Income_Limits!AA233,IF([1]TX_Counties_FY22_Income_Limits!AA233&lt;[1]WAIVER_TX_Counties_FY22!AB$2,[1]WAIVER_TX_Counties_FY22!AB$2,IF([1]TX_Counties_FY22_Income_Limits!AA233=[1]WAIVER_TX_Counties_FY22!AB$2,[1]TX_Counties_FY22_Income_Limits!AA233)))</f>
        <v>112560.0000000002</v>
      </c>
      <c r="AC233" s="64">
        <f>IF([1]TX_Counties_FY22_Income_Limits!AB233&gt;[1]WAIVER_TX_Counties_FY22!AC$2,[1]TX_Counties_FY22_Income_Limits!AB233,IF([1]TX_Counties_FY22_Income_Limits!AB233&lt;[1]WAIVER_TX_Counties_FY22!AC$2,[1]WAIVER_TX_Counties_FY22!AC$2,IF([1]TX_Counties_FY22_Income_Limits!AB233=[1]WAIVER_TX_Counties_FY22!AC$2,[1]TX_Counties_FY22_Income_Limits!AB233)))</f>
        <v>29400</v>
      </c>
      <c r="AD233" s="64">
        <f>IF([1]TX_Counties_FY22_Income_Limits!AC233&gt;[1]WAIVER_TX_Counties_FY22!AD$2,[1]TX_Counties_FY22_Income_Limits!AC233,IF([1]TX_Counties_FY22_Income_Limits!AC233&lt;[1]WAIVER_TX_Counties_FY22!AD$2,[1]WAIVER_TX_Counties_FY22!AD$2,IF([1]TX_Counties_FY22_Income_Limits!AC233=[1]WAIVER_TX_Counties_FY22!AD$2,[1]TX_Counties_FY22_Income_Limits!AC233)))</f>
        <v>33600</v>
      </c>
      <c r="AE233" s="64">
        <f>IF([1]TX_Counties_FY22_Income_Limits!AD233&gt;[1]WAIVER_TX_Counties_FY22!AE$2,[1]TX_Counties_FY22_Income_Limits!AD233,IF([1]TX_Counties_FY22_Income_Limits!AD233&lt;[1]WAIVER_TX_Counties_FY22!AE$2,[1]WAIVER_TX_Counties_FY22!AE$2,IF([1]TX_Counties_FY22_Income_Limits!AD233=[1]WAIVER_TX_Counties_FY22!AE$2,[1]TX_Counties_FY22_Income_Limits!AD233)))</f>
        <v>37800</v>
      </c>
      <c r="AF233" s="64">
        <f>IF([1]TX_Counties_FY22_Income_Limits!AE233&gt;[1]WAIVER_TX_Counties_FY22!AF$2,[1]TX_Counties_FY22_Income_Limits!AE233,IF([1]TX_Counties_FY22_Income_Limits!AE233&lt;[1]WAIVER_TX_Counties_FY22!AF$2,[1]WAIVER_TX_Counties_FY22!AF$2,IF([1]TX_Counties_FY22_Income_Limits!AE233=[1]WAIVER_TX_Counties_FY22!AF$2,[1]TX_Counties_FY22_Income_Limits!AE233)))</f>
        <v>42000</v>
      </c>
      <c r="AG233" s="64">
        <f>IF([1]TX_Counties_FY22_Income_Limits!AF233&gt;[1]WAIVER_TX_Counties_FY22!AG$2,[1]TX_Counties_FY22_Income_Limits!AF233,IF([1]TX_Counties_FY22_Income_Limits!AF233&lt;[1]WAIVER_TX_Counties_FY22!AG$2,[1]WAIVER_TX_Counties_FY22!AG$2,IF([1]TX_Counties_FY22_Income_Limits!AF233=[1]WAIVER_TX_Counties_FY22!AG$2,[1]TX_Counties_FY22_Income_Limits!AF233)))</f>
        <v>45400</v>
      </c>
      <c r="AH233" s="64">
        <f>IF([1]TX_Counties_FY22_Income_Limits!AG233&gt;[1]WAIVER_TX_Counties_FY22!AH$2,[1]TX_Counties_FY22_Income_Limits!AG233,IF([1]TX_Counties_FY22_Income_Limits!AG233&lt;[1]WAIVER_TX_Counties_FY22!AH$2,[1]WAIVER_TX_Counties_FY22!AH$2,IF([1]TX_Counties_FY22_Income_Limits!AG233=[1]WAIVER_TX_Counties_FY22!AH$2,[1]TX_Counties_FY22_Income_Limits!AG233)))</f>
        <v>48750</v>
      </c>
      <c r="AI233" s="64">
        <f>IF([1]TX_Counties_FY22_Income_Limits!AH233&gt;[1]WAIVER_TX_Counties_FY22!AI$2,[1]TX_Counties_FY22_Income_Limits!AH233,IF([1]TX_Counties_FY22_Income_Limits!AH233&lt;[1]WAIVER_TX_Counties_FY22!AI$2,[1]WAIVER_TX_Counties_FY22!AI$2,IF([1]TX_Counties_FY22_Income_Limits!AH233=[1]WAIVER_TX_Counties_FY22!AI$2,[1]TX_Counties_FY22_Income_Limits!AH233)))</f>
        <v>52100</v>
      </c>
      <c r="AJ233" s="64">
        <f>IF([1]TX_Counties_FY22_Income_Limits!AI233&gt;[1]WAIVER_TX_Counties_FY22!AJ$2,[1]TX_Counties_FY22_Income_Limits!AI233,IF([1]TX_Counties_FY22_Income_Limits!AI233&lt;[1]WAIVER_TX_Counties_FY22!AJ$2,[1]WAIVER_TX_Counties_FY22!AJ$2,IF([1]TX_Counties_FY22_Income_Limits!AI233=[1]WAIVER_TX_Counties_FY22!AJ$2,[1]TX_Counties_FY22_Income_Limits!AI233)))</f>
        <v>55450</v>
      </c>
      <c r="AK233" s="64">
        <f>IF([1]TX_Counties_FY22_Income_Limits!AJ233&gt;[1]WAIVER_TX_Counties_FY22!AK$2,[1]TX_Counties_FY22_Income_Limits!AJ233,IF([1]TX_Counties_FY22_Income_Limits!AJ233&lt;[1]WAIVER_TX_Counties_FY22!AK$2,[1]WAIVER_TX_Counties_FY22!AK$2,IF([1]TX_Counties_FY22_Income_Limits!AJ233=[1]WAIVER_TX_Counties_FY22!AK$2,[1]TX_Counties_FY22_Income_Limits!AJ233)))</f>
        <v>58799.999999999993</v>
      </c>
      <c r="AL233" s="64">
        <f>IF([1]TX_Counties_FY22_Income_Limits!AK233&gt;[1]WAIVER_TX_Counties_FY22!AL$2,[1]TX_Counties_FY22_Income_Limits!AK233,IF([1]TX_Counties_FY22_Income_Limits!AK233&lt;[1]WAIVER_TX_Counties_FY22!AL$2,[1]WAIVER_TX_Counties_FY22!AL$2,IF([1]TX_Counties_FY22_Income_Limits!AK233=[1]WAIVER_TX_Counties_FY22!AL$2,[1]TX_Counties_FY22_Income_Limits!AK233)))</f>
        <v>62160</v>
      </c>
      <c r="AM233" s="64">
        <f>IF([1]TX_Counties_FY22_Income_Limits!AL233&gt;[1]WAIVER_TX_Counties_FY22!AM$2,[1]TX_Counties_FY22_Income_Limits!AL233,IF([1]TX_Counties_FY22_Income_Limits!AL233&lt;[1]WAIVER_TX_Counties_FY22!AM$2,[1]WAIVER_TX_Counties_FY22!AM$2,IF([1]TX_Counties_FY22_Income_Limits!AL233=[1]WAIVER_TX_Counties_FY22!AM$2,[1]TX_Counties_FY22_Income_Limits!AL233)))</f>
        <v>65520.000000000007</v>
      </c>
      <c r="AN233" s="64">
        <f>IF([1]TX_Counties_FY22_Income_Limits!AM233&gt;[1]WAIVER_TX_Counties_FY22!AN$2,[1]TX_Counties_FY22_Income_Limits!AM233,IF([1]TX_Counties_FY22_Income_Limits!AM233&lt;[1]WAIVER_TX_Counties_FY22!AN$2,[1]WAIVER_TX_Counties_FY22!AN$2,IF([1]TX_Counties_FY22_Income_Limits!AM233=[1]WAIVER_TX_Counties_FY22!AN$2,[1]TX_Counties_FY22_Income_Limits!AM233)))</f>
        <v>68880.000000000015</v>
      </c>
      <c r="AO233" s="64">
        <f>IF([1]TX_Counties_FY22_Income_Limits!AN233&gt;[1]WAIVER_TX_Counties_FY22!AO$2,[1]TX_Counties_FY22_Income_Limits!AN233,IF([1]TX_Counties_FY22_Income_Limits!AN233&lt;[1]WAIVER_TX_Counties_FY22!AO$2,[1]WAIVER_TX_Counties_FY22!AO$2,IF([1]TX_Counties_FY22_Income_Limits!AN233=[1]WAIVER_TX_Counties_FY22!AO$2,[1]TX_Counties_FY22_Income_Limits!AN233)))</f>
        <v>72240.000000000029</v>
      </c>
      <c r="AP233" s="64">
        <f>IF([1]TX_Counties_FY22_Income_Limits!AO233&gt;[1]WAIVER_TX_Counties_FY22!AP$2,[1]TX_Counties_FY22_Income_Limits!AO233,IF([1]TX_Counties_FY22_Income_Limits!AO233&lt;[1]WAIVER_TX_Counties_FY22!AP$2,[1]WAIVER_TX_Counties_FY22!AP$2,IF([1]TX_Counties_FY22_Income_Limits!AO233=[1]WAIVER_TX_Counties_FY22!AP$2,[1]TX_Counties_FY22_Income_Limits!AO233)))</f>
        <v>75600.000000000044</v>
      </c>
      <c r="AQ233" s="64">
        <f>IF([1]TX_Counties_FY22_Income_Limits!AP233&gt;[1]WAIVER_TX_Counties_FY22!AQ$2,[1]TX_Counties_FY22_Income_Limits!AP233,IF([1]TX_Counties_FY22_Income_Limits!AP233&lt;[1]WAIVER_TX_Counties_FY22!AQ$2,[1]WAIVER_TX_Counties_FY22!AQ$2,IF([1]TX_Counties_FY22_Income_Limits!AP233=[1]WAIVER_TX_Counties_FY22!AQ$2,[1]TX_Counties_FY22_Income_Limits!AP233)))</f>
        <v>78960.000000000058</v>
      </c>
      <c r="AR233" s="64">
        <f>IF([1]TX_Counties_FY22_Income_Limits!AQ233&gt;[1]WAIVER_TX_Counties_FY22!AR$2,[1]TX_Counties_FY22_Income_Limits!AQ233,IF([1]TX_Counties_FY22_Income_Limits!AQ233&lt;[1]WAIVER_TX_Counties_FY22!AR$2,[1]WAIVER_TX_Counties_FY22!AR$2,IF([1]TX_Counties_FY22_Income_Limits!AQ233=[1]WAIVER_TX_Counties_FY22!AR$2,[1]TX_Counties_FY22_Income_Limits!AQ233)))</f>
        <v>82320.000000000073</v>
      </c>
      <c r="AS233" s="64">
        <f>IF([1]TX_Counties_FY22_Income_Limits!AR233&gt;[1]WAIVER_TX_Counties_FY22!AS$2,[1]TX_Counties_FY22_Income_Limits!AR233,IF([1]TX_Counties_FY22_Income_Limits!AR233&lt;[1]WAIVER_TX_Counties_FY22!AS$2,[1]WAIVER_TX_Counties_FY22!AS$2,IF([1]TX_Counties_FY22_Income_Limits!AR233=[1]WAIVER_TX_Counties_FY22!AS$2,[1]TX_Counties_FY22_Income_Limits!AR233)))</f>
        <v>85680.000000000087</v>
      </c>
      <c r="AT233" s="64">
        <f>IF([1]TX_Counties_FY22_Income_Limits!AS233&gt;[1]WAIVER_TX_Counties_FY22!AT$2,[1]TX_Counties_FY22_Income_Limits!AS233,IF([1]TX_Counties_FY22_Income_Limits!AS233&lt;[1]WAIVER_TX_Counties_FY22!AT$2,[1]WAIVER_TX_Counties_FY22!AT$2,IF([1]TX_Counties_FY22_Income_Limits!AS233=[1]WAIVER_TX_Counties_FY22!AT$2,[1]TX_Counties_FY22_Income_Limits!AS233)))</f>
        <v>89040.000000000102</v>
      </c>
      <c r="AU233" s="64">
        <f>IF([1]TX_Counties_FY22_Income_Limits!AT233&gt;[1]WAIVER_TX_Counties_FY22!AU$2,[1]TX_Counties_FY22_Income_Limits!AT233,IF([1]TX_Counties_FY22_Income_Limits!AT233&lt;[1]WAIVER_TX_Counties_FY22!AU$2,[1]WAIVER_TX_Counties_FY22!AU$2,IF([1]TX_Counties_FY22_Income_Limits!AT233=[1]WAIVER_TX_Counties_FY22!AU$2,[1]TX_Counties_FY22_Income_Limits!AT233)))</f>
        <v>92400.000000000116</v>
      </c>
      <c r="AV233" s="64">
        <f>IF([1]TX_Counties_FY22_Income_Limits!AU233&gt;[1]WAIVER_TX_Counties_FY22!AV$2,[1]TX_Counties_FY22_Income_Limits!AU233,IF([1]TX_Counties_FY22_Income_Limits!AU233&lt;[1]WAIVER_TX_Counties_FY22!AV$2,[1]WAIVER_TX_Counties_FY22!AV$2,IF([1]TX_Counties_FY22_Income_Limits!AU233=[1]WAIVER_TX_Counties_FY22!AV$2,[1]TX_Counties_FY22_Income_Limits!AU233)))</f>
        <v>95760.000000000131</v>
      </c>
      <c r="AW233" s="64">
        <f>IF([1]TX_Counties_FY22_Income_Limits!AV233&gt;[1]WAIVER_TX_Counties_FY22!AW$2,[1]TX_Counties_FY22_Income_Limits!AV233,IF([1]TX_Counties_FY22_Income_Limits!AV233&lt;[1]WAIVER_TX_Counties_FY22!AW$2,[1]WAIVER_TX_Counties_FY22!AW$2,IF([1]TX_Counties_FY22_Income_Limits!AV233=[1]WAIVER_TX_Counties_FY22!AW$2,[1]TX_Counties_FY22_Income_Limits!AV233)))</f>
        <v>99120.000000000146</v>
      </c>
      <c r="AX233" s="64">
        <f>IF([1]TX_Counties_FY22_Income_Limits!AW233&gt;[1]WAIVER_TX_Counties_FY22!AX$2,[1]TX_Counties_FY22_Income_Limits!AW233,IF([1]TX_Counties_FY22_Income_Limits!AW233&lt;[1]WAIVER_TX_Counties_FY22!AX$2,[1]WAIVER_TX_Counties_FY22!AX$2,IF([1]TX_Counties_FY22_Income_Limits!AW233=[1]WAIVER_TX_Counties_FY22!AX$2,[1]TX_Counties_FY22_Income_Limits!AW233)))</f>
        <v>102480.00000000016</v>
      </c>
      <c r="AY233" s="64">
        <f>IF([1]TX_Counties_FY22_Income_Limits!AX233&gt;[1]WAIVER_TX_Counties_FY22!AY$2,[1]TX_Counties_FY22_Income_Limits!AX233,IF([1]TX_Counties_FY22_Income_Limits!AX233&lt;[1]WAIVER_TX_Counties_FY22!AY$2,[1]WAIVER_TX_Counties_FY22!AY$2,IF([1]TX_Counties_FY22_Income_Limits!AX233=[1]WAIVER_TX_Counties_FY22!AY$2,[1]TX_Counties_FY22_Income_Limits!AX233)))</f>
        <v>105840.00000000017</v>
      </c>
      <c r="AZ233" s="64">
        <f>IF([1]TX_Counties_FY22_Income_Limits!AY233&gt;[1]WAIVER_TX_Counties_FY22!AZ$2,[1]TX_Counties_FY22_Income_Limits!AY233,IF([1]TX_Counties_FY22_Income_Limits!AY233&lt;[1]WAIVER_TX_Counties_FY22!AZ$2,[1]WAIVER_TX_Counties_FY22!AZ$2,IF([1]TX_Counties_FY22_Income_Limits!AY233=[1]WAIVER_TX_Counties_FY22!AZ$2,[1]TX_Counties_FY22_Income_Limits!AY233)))</f>
        <v>109200.00000000019</v>
      </c>
      <c r="BA233" s="64">
        <f>IF([1]TX_Counties_FY22_Income_Limits!AZ233&gt;[1]WAIVER_TX_Counties_FY22!BA$2,[1]TX_Counties_FY22_Income_Limits!AZ233,IF([1]TX_Counties_FY22_Income_Limits!AZ233&lt;[1]WAIVER_TX_Counties_FY22!BA$2,[1]WAIVER_TX_Counties_FY22!BA$2,IF([1]TX_Counties_FY22_Income_Limits!AZ233=[1]WAIVER_TX_Counties_FY22!BA$2,[1]TX_Counties_FY22_Income_Limits!AZ233)))</f>
        <v>112560.0000000002</v>
      </c>
      <c r="BB233" s="64">
        <f>IF([1]TX_Counties_FY22_Income_Limits!BA233&gt;[1]WAIVER_TX_Counties_FY22!BB$2,[1]TX_Counties_FY22_Income_Limits!BA233,IF([1]TX_Counties_FY22_Income_Limits!BA233&lt;[1]WAIVER_TX_Counties_FY22!BB$2,[1]WAIVER_TX_Counties_FY22!BB$2,IF([1]TX_Counties_FY22_Income_Limits!BA233=[1]WAIVER_TX_Counties_FY22!BB$2,[1]TX_Counties_FY22_Income_Limits!BA233)))</f>
        <v>47050</v>
      </c>
      <c r="BC233" s="64">
        <f>IF([1]TX_Counties_FY22_Income_Limits!BB233&gt;[1]WAIVER_TX_Counties_FY22!BC$2,[1]TX_Counties_FY22_Income_Limits!BB233,IF([1]TX_Counties_FY22_Income_Limits!BB233&lt;[1]WAIVER_TX_Counties_FY22!BC$2,[1]WAIVER_TX_Counties_FY22!BC$2,IF([1]TX_Counties_FY22_Income_Limits!BB233=[1]WAIVER_TX_Counties_FY22!BC$2,[1]TX_Counties_FY22_Income_Limits!BB233)))</f>
        <v>53800</v>
      </c>
      <c r="BD233" s="64">
        <f>IF([1]TX_Counties_FY22_Income_Limits!BC233&gt;[1]WAIVER_TX_Counties_FY22!BD$2,[1]TX_Counties_FY22_Income_Limits!BC233,IF([1]TX_Counties_FY22_Income_Limits!BC233&lt;[1]WAIVER_TX_Counties_FY22!BD$2,[1]WAIVER_TX_Counties_FY22!BD$2,IF([1]TX_Counties_FY22_Income_Limits!BC233=[1]WAIVER_TX_Counties_FY22!BD$2,[1]TX_Counties_FY22_Income_Limits!BC233)))</f>
        <v>60500</v>
      </c>
      <c r="BE233" s="64">
        <f>IF([1]TX_Counties_FY22_Income_Limits!BD233&gt;[1]WAIVER_TX_Counties_FY22!BE$2,[1]TX_Counties_FY22_Income_Limits!BD233,IF([1]TX_Counties_FY22_Income_Limits!BD233&lt;[1]WAIVER_TX_Counties_FY22!BE$2,[1]WAIVER_TX_Counties_FY22!BE$2,IF([1]TX_Counties_FY22_Income_Limits!BD233=[1]WAIVER_TX_Counties_FY22!BE$2,[1]TX_Counties_FY22_Income_Limits!BD233)))</f>
        <v>67250</v>
      </c>
      <c r="BF233" s="64">
        <f>IF([1]TX_Counties_FY22_Income_Limits!BE233&gt;[1]WAIVER_TX_Counties_FY22!BF$2,[1]TX_Counties_FY22_Income_Limits!BE233,IF([1]TX_Counties_FY22_Income_Limits!BE233&lt;[1]WAIVER_TX_Counties_FY22!BF$2,[1]WAIVER_TX_Counties_FY22!BF$2,IF([1]TX_Counties_FY22_Income_Limits!BE233=[1]WAIVER_TX_Counties_FY22!BF$2,[1]TX_Counties_FY22_Income_Limits!BE233)))</f>
        <v>72650</v>
      </c>
      <c r="BG233" s="64">
        <f>IF([1]TX_Counties_FY22_Income_Limits!BF233&gt;[1]WAIVER_TX_Counties_FY22!BG$2,[1]TX_Counties_FY22_Income_Limits!BF233,IF([1]TX_Counties_FY22_Income_Limits!BF233&lt;[1]WAIVER_TX_Counties_FY22!BG$2,[1]WAIVER_TX_Counties_FY22!BG$2,IF([1]TX_Counties_FY22_Income_Limits!BF233=[1]WAIVER_TX_Counties_FY22!BG$2,[1]TX_Counties_FY22_Income_Limits!BF233)))</f>
        <v>78000</v>
      </c>
      <c r="BH233" s="64">
        <f>IF([1]TX_Counties_FY22_Income_Limits!BG233&gt;[1]WAIVER_TX_Counties_FY22!BH$2,[1]TX_Counties_FY22_Income_Limits!BG233,IF([1]TX_Counties_FY22_Income_Limits!BG233&lt;[1]WAIVER_TX_Counties_FY22!BH$2,[1]WAIVER_TX_Counties_FY22!BH$2,IF([1]TX_Counties_FY22_Income_Limits!BG233=[1]WAIVER_TX_Counties_FY22!BH$2,[1]TX_Counties_FY22_Income_Limits!BG233)))</f>
        <v>83400</v>
      </c>
      <c r="BI233" s="64">
        <f>IF([1]TX_Counties_FY22_Income_Limits!BH233&gt;[1]WAIVER_TX_Counties_FY22!BI$2,[1]TX_Counties_FY22_Income_Limits!BH233,IF([1]TX_Counties_FY22_Income_Limits!BH233&lt;[1]WAIVER_TX_Counties_FY22!BI$2,[1]WAIVER_TX_Counties_FY22!BI$2,IF([1]TX_Counties_FY22_Income_Limits!BH233=[1]WAIVER_TX_Counties_FY22!BI$2,[1]TX_Counties_FY22_Income_Limits!BH233)))</f>
        <v>88750</v>
      </c>
      <c r="BJ233" s="64">
        <f>IF([1]TX_Counties_FY22_Income_Limits!BI233&gt;[1]WAIVER_TX_Counties_FY22!BJ$2,[1]TX_Counties_FY22_Income_Limits!BI233,IF([1]TX_Counties_FY22_Income_Limits!BI233&lt;[1]WAIVER_TX_Counties_FY22!BJ$2,[1]WAIVER_TX_Counties_FY22!BJ$2,IF([1]TX_Counties_FY22_Income_Limits!BI233=[1]WAIVER_TX_Counties_FY22!BJ$2,[1]TX_Counties_FY22_Income_Limits!BI233)))</f>
        <v>94150</v>
      </c>
      <c r="BK233" s="64">
        <f>IF([1]TX_Counties_FY22_Income_Limits!BJ233&gt;[1]WAIVER_TX_Counties_FY22!BK$2,[1]TX_Counties_FY22_Income_Limits!BJ233,IF([1]TX_Counties_FY22_Income_Limits!BJ233&lt;[1]WAIVER_TX_Counties_FY22!BK$2,[1]WAIVER_TX_Counties_FY22!BK$2,IF([1]TX_Counties_FY22_Income_Limits!BJ233=[1]WAIVER_TX_Counties_FY22!BK$2,[1]TX_Counties_FY22_Income_Limits!BJ233)))</f>
        <v>99530</v>
      </c>
      <c r="BL233" s="64">
        <f>IF([1]TX_Counties_FY22_Income_Limits!BK233&gt;[1]WAIVER_TX_Counties_FY22!BL$2,[1]TX_Counties_FY22_Income_Limits!BK233,IF([1]TX_Counties_FY22_Income_Limits!BK233&lt;[1]WAIVER_TX_Counties_FY22!BL$2,[1]WAIVER_TX_Counties_FY22!BL$2,IF([1]TX_Counties_FY22_Income_Limits!BK233=[1]WAIVER_TX_Counties_FY22!BL$2,[1]TX_Counties_FY22_Income_Limits!BK233)))</f>
        <v>104910</v>
      </c>
      <c r="BM233" s="64">
        <f>IF([1]TX_Counties_FY22_Income_Limits!BL233&gt;[1]WAIVER_TX_Counties_FY22!BM$2,[1]TX_Counties_FY22_Income_Limits!BL233,IF([1]TX_Counties_FY22_Income_Limits!BL233&lt;[1]WAIVER_TX_Counties_FY22!BM$2,[1]WAIVER_TX_Counties_FY22!BM$2,IF([1]TX_Counties_FY22_Income_Limits!BL233=[1]WAIVER_TX_Counties_FY22!BM$2,[1]TX_Counties_FY22_Income_Limits!BL233)))</f>
        <v>110290</v>
      </c>
      <c r="BN233" s="64">
        <f>IF([1]TX_Counties_FY22_Income_Limits!BM233&gt;[1]WAIVER_TX_Counties_FY22!BN$2,[1]TX_Counties_FY22_Income_Limits!BM233,IF([1]TX_Counties_FY22_Income_Limits!BM233&lt;[1]WAIVER_TX_Counties_FY22!BN$2,[1]WAIVER_TX_Counties_FY22!BN$2,IF([1]TX_Counties_FY22_Income_Limits!BM233=[1]WAIVER_TX_Counties_FY22!BN$2,[1]TX_Counties_FY22_Income_Limits!BM233)))</f>
        <v>115670</v>
      </c>
      <c r="BO233" s="64">
        <f>IF([1]TX_Counties_FY22_Income_Limits!BN233&gt;[1]WAIVER_TX_Counties_FY22!BO$2,[1]TX_Counties_FY22_Income_Limits!BN233,IF([1]TX_Counties_FY22_Income_Limits!BN233&lt;[1]WAIVER_TX_Counties_FY22!BO$2,[1]WAIVER_TX_Counties_FY22!BO$2,IF([1]TX_Counties_FY22_Income_Limits!BN233=[1]WAIVER_TX_Counties_FY22!BO$2,[1]TX_Counties_FY22_Income_Limits!BN233)))</f>
        <v>121050</v>
      </c>
      <c r="BP233" s="64">
        <f>IF([1]TX_Counties_FY22_Income_Limits!BO233&gt;[1]WAIVER_TX_Counties_FY22!BP$2,[1]TX_Counties_FY22_Income_Limits!BO233,IF([1]TX_Counties_FY22_Income_Limits!BO233&lt;[1]WAIVER_TX_Counties_FY22!BP$2,[1]WAIVER_TX_Counties_FY22!BP$2,IF([1]TX_Counties_FY22_Income_Limits!BO233=[1]WAIVER_TX_Counties_FY22!BP$2,[1]TX_Counties_FY22_Income_Limits!BO233)))</f>
        <v>126430</v>
      </c>
      <c r="BQ233" s="64">
        <f>IF([1]TX_Counties_FY22_Income_Limits!BP233&gt;[1]WAIVER_TX_Counties_FY22!BQ$2,[1]TX_Counties_FY22_Income_Limits!BP233,IF([1]TX_Counties_FY22_Income_Limits!BP233&lt;[1]WAIVER_TX_Counties_FY22!BQ$2,[1]WAIVER_TX_Counties_FY22!BQ$2,IF([1]TX_Counties_FY22_Income_Limits!BP233=[1]WAIVER_TX_Counties_FY22!BQ$2,[1]TX_Counties_FY22_Income_Limits!BP233)))</f>
        <v>131810</v>
      </c>
      <c r="BR233" s="64">
        <f>IF([1]TX_Counties_FY22_Income_Limits!BQ233&gt;[1]WAIVER_TX_Counties_FY22!BR$2,[1]TX_Counties_FY22_Income_Limits!BQ233,IF([1]TX_Counties_FY22_Income_Limits!BQ233&lt;[1]WAIVER_TX_Counties_FY22!BR$2,[1]WAIVER_TX_Counties_FY22!BR$2,IF([1]TX_Counties_FY22_Income_Limits!BQ233=[1]WAIVER_TX_Counties_FY22!BR$2,[1]TX_Counties_FY22_Income_Limits!BQ233)))</f>
        <v>137190</v>
      </c>
      <c r="BS233" s="64">
        <f>IF([1]TX_Counties_FY22_Income_Limits!BR233&gt;[1]WAIVER_TX_Counties_FY22!BS$2,[1]TX_Counties_FY22_Income_Limits!BR233,IF([1]TX_Counties_FY22_Income_Limits!BR233&lt;[1]WAIVER_TX_Counties_FY22!BS$2,[1]WAIVER_TX_Counties_FY22!BS$2,IF([1]TX_Counties_FY22_Income_Limits!BR233=[1]WAIVER_TX_Counties_FY22!BS$2,[1]TX_Counties_FY22_Income_Limits!BR233)))</f>
        <v>142570</v>
      </c>
      <c r="BT233" s="64">
        <f>IF([1]TX_Counties_FY22_Income_Limits!BS233&gt;[1]WAIVER_TX_Counties_FY22!BT$2,[1]TX_Counties_FY22_Income_Limits!BS233,IF([1]TX_Counties_FY22_Income_Limits!BS233&lt;[1]WAIVER_TX_Counties_FY22!BT$2,[1]WAIVER_TX_Counties_FY22!BT$2,IF([1]TX_Counties_FY22_Income_Limits!BS233=[1]WAIVER_TX_Counties_FY22!BT$2,[1]TX_Counties_FY22_Income_Limits!BS233)))</f>
        <v>147950</v>
      </c>
      <c r="BU233" s="64">
        <f>IF([1]TX_Counties_FY22_Income_Limits!BT233&gt;[1]WAIVER_TX_Counties_FY22!BU$2,[1]TX_Counties_FY22_Income_Limits!BT233,IF([1]TX_Counties_FY22_Income_Limits!BT233&lt;[1]WAIVER_TX_Counties_FY22!BU$2,[1]WAIVER_TX_Counties_FY22!BU$2,IF([1]TX_Counties_FY22_Income_Limits!BT233=[1]WAIVER_TX_Counties_FY22!BU$2,[1]TX_Counties_FY22_Income_Limits!BT233)))</f>
        <v>153330</v>
      </c>
      <c r="BV233" s="64">
        <f>IF([1]TX_Counties_FY22_Income_Limits!BU233&gt;[1]WAIVER_TX_Counties_FY22!BV$2,[1]TX_Counties_FY22_Income_Limits!BU233,IF([1]TX_Counties_FY22_Income_Limits!BU233&lt;[1]WAIVER_TX_Counties_FY22!BV$2,[1]WAIVER_TX_Counties_FY22!BV$2,IF([1]TX_Counties_FY22_Income_Limits!BU233=[1]WAIVER_TX_Counties_FY22!BV$2,[1]TX_Counties_FY22_Income_Limits!BU233)))</f>
        <v>158710</v>
      </c>
      <c r="BW233" s="64">
        <f>IF([1]TX_Counties_FY22_Income_Limits!BV233&gt;[1]WAIVER_TX_Counties_FY22!BW$2,[1]TX_Counties_FY22_Income_Limits!BV233,IF([1]TX_Counties_FY22_Income_Limits!BV233&lt;[1]WAIVER_TX_Counties_FY22!BW$2,[1]WAIVER_TX_Counties_FY22!BW$2,IF([1]TX_Counties_FY22_Income_Limits!BV233=[1]WAIVER_TX_Counties_FY22!BW$2,[1]TX_Counties_FY22_Income_Limits!BV233)))</f>
        <v>164090</v>
      </c>
      <c r="BX233" s="64">
        <f>IF([1]TX_Counties_FY22_Income_Limits!BW233&gt;[1]WAIVER_TX_Counties_FY22!BX$2,[1]TX_Counties_FY22_Income_Limits!BW233,IF([1]TX_Counties_FY22_Income_Limits!BW233&lt;[1]WAIVER_TX_Counties_FY22!BX$2,[1]WAIVER_TX_Counties_FY22!BX$2,IF([1]TX_Counties_FY22_Income_Limits!BW233=[1]WAIVER_TX_Counties_FY22!BX$2,[1]TX_Counties_FY22_Income_Limits!BW233)))</f>
        <v>169470</v>
      </c>
      <c r="BY233" s="64">
        <f>IF([1]TX_Counties_FY22_Income_Limits!BX233&gt;[1]WAIVER_TX_Counties_FY22!BY$2,[1]TX_Counties_FY22_Income_Limits!BX233,IF([1]TX_Counties_FY22_Income_Limits!BX233&lt;[1]WAIVER_TX_Counties_FY22!BY$2,[1]WAIVER_TX_Counties_FY22!BY$2,IF([1]TX_Counties_FY22_Income_Limits!BX233=[1]WAIVER_TX_Counties_FY22!BY$2,[1]TX_Counties_FY22_Income_Limits!BX233)))</f>
        <v>174850</v>
      </c>
      <c r="BZ233" s="64">
        <f>IF([1]TX_Counties_FY22_Income_Limits!BY233&gt;[1]WAIVER_TX_Counties_FY22!BZ$2,[1]TX_Counties_FY22_Income_Limits!BY233,IF([1]TX_Counties_FY22_Income_Limits!BY233&lt;[1]WAIVER_TX_Counties_FY22!BZ$2,[1]WAIVER_TX_Counties_FY22!BZ$2,IF([1]TX_Counties_FY22_Income_Limits!BY233=[1]WAIVER_TX_Counties_FY22!BZ$2,[1]TX_Counties_FY22_Income_Limits!BY233)))</f>
        <v>180230</v>
      </c>
      <c r="CA233" s="64">
        <f>IF([1]TX_Counties_FY22_Income_Limits!BZ233&gt;[1]WAIVER_TX_Counties_FY22!CA$2,[1]TX_Counties_FY22_Income_Limits!BZ233,IF([1]TX_Counties_FY22_Income_Limits!BZ233&lt;[1]WAIVER_TX_Counties_FY22!CA$2,[1]WAIVER_TX_Counties_FY22!CA$2,IF([1]TX_Counties_FY22_Income_Limits!BZ233=[1]WAIVER_TX_Counties_FY22!CA$2,[1]TX_Counties_FY22_Income_Limits!BZ233)))</f>
        <v>59709.999999999993</v>
      </c>
      <c r="CB233" s="64">
        <f>IF([1]TX_Counties_FY22_Income_Limits!CA233&gt;[1]WAIVER_TX_Counties_FY22!CB$2,[1]TX_Counties_FY22_Income_Limits!CA233,IF([1]TX_Counties_FY22_Income_Limits!CA233&lt;[1]WAIVER_TX_Counties_FY22!CB$2,[1]WAIVER_TX_Counties_FY22!CB$2,IF([1]TX_Counties_FY22_Income_Limits!CA233=[1]WAIVER_TX_Counties_FY22!CB$2,[1]TX_Counties_FY22_Income_Limits!CA233)))</f>
        <v>68240</v>
      </c>
      <c r="CC233" s="64">
        <f>IF([1]TX_Counties_FY22_Income_Limits!CB233&gt;[1]WAIVER_TX_Counties_FY22!CC$2,[1]TX_Counties_FY22_Income_Limits!CB233,IF([1]TX_Counties_FY22_Income_Limits!CB233&lt;[1]WAIVER_TX_Counties_FY22!CC$2,[1]WAIVER_TX_Counties_FY22!CC$2,IF([1]TX_Counties_FY22_Income_Limits!CB233=[1]WAIVER_TX_Counties_FY22!CC$2,[1]TX_Counties_FY22_Income_Limits!CB233)))</f>
        <v>76770</v>
      </c>
      <c r="CD233" s="64">
        <f>IF([1]TX_Counties_FY22_Income_Limits!CC233&gt;[1]WAIVER_TX_Counties_FY22!CD$2,[1]TX_Counties_FY22_Income_Limits!CC233,IF([1]TX_Counties_FY22_Income_Limits!CC233&lt;[1]WAIVER_TX_Counties_FY22!CD$2,[1]WAIVER_TX_Counties_FY22!CD$2,IF([1]TX_Counties_FY22_Income_Limits!CC233=[1]WAIVER_TX_Counties_FY22!CD$2,[1]TX_Counties_FY22_Income_Limits!CC233)))</f>
        <v>85300</v>
      </c>
      <c r="CE233" s="64">
        <f>IF([1]TX_Counties_FY22_Income_Limits!CD233&gt;[1]WAIVER_TX_Counties_FY22!CE$2,[1]TX_Counties_FY22_Income_Limits!CD233,IF([1]TX_Counties_FY22_Income_Limits!CD233&lt;[1]WAIVER_TX_Counties_FY22!CE$2,[1]WAIVER_TX_Counties_FY22!CE$2,IF([1]TX_Counties_FY22_Income_Limits!CD233=[1]WAIVER_TX_Counties_FY22!CE$2,[1]TX_Counties_FY22_Income_Limits!CD233)))</f>
        <v>92124</v>
      </c>
      <c r="CF233" s="64">
        <f>IF([1]TX_Counties_FY22_Income_Limits!CE233&gt;[1]WAIVER_TX_Counties_FY22!CF$2,[1]TX_Counties_FY22_Income_Limits!CE233,IF([1]TX_Counties_FY22_Income_Limits!CE233&lt;[1]WAIVER_TX_Counties_FY22!CF$2,[1]WAIVER_TX_Counties_FY22!CF$2,IF([1]TX_Counties_FY22_Income_Limits!CE233=[1]WAIVER_TX_Counties_FY22!CF$2,[1]TX_Counties_FY22_Income_Limits!CE233)))</f>
        <v>98948</v>
      </c>
      <c r="CG233" s="64">
        <f>IF([1]TX_Counties_FY22_Income_Limits!CF233&gt;[1]WAIVER_TX_Counties_FY22!CG$2,[1]TX_Counties_FY22_Income_Limits!CF233,IF([1]TX_Counties_FY22_Income_Limits!CF233&lt;[1]WAIVER_TX_Counties_FY22!CG$2,[1]WAIVER_TX_Counties_FY22!CG$2,IF([1]TX_Counties_FY22_Income_Limits!CF233=[1]WAIVER_TX_Counties_FY22!CG$2,[1]TX_Counties_FY22_Income_Limits!CF233)))</f>
        <v>105772</v>
      </c>
      <c r="CH233" s="64">
        <f>IF([1]TX_Counties_FY22_Income_Limits!CG233&gt;[1]WAIVER_TX_Counties_FY22!CH$2,[1]TX_Counties_FY22_Income_Limits!CG233,IF([1]TX_Counties_FY22_Income_Limits!CG233&lt;[1]WAIVER_TX_Counties_FY22!CH$2,[1]WAIVER_TX_Counties_FY22!CH$2,IF([1]TX_Counties_FY22_Income_Limits!CG233=[1]WAIVER_TX_Counties_FY22!CH$2,[1]TX_Counties_FY22_Income_Limits!CG233)))</f>
        <v>112596</v>
      </c>
      <c r="CI233" s="64">
        <f>IF([1]TX_Counties_FY22_Income_Limits!CH233&gt;[1]WAIVER_TX_Counties_FY22!CI$2,[1]TX_Counties_FY22_Income_Limits!CH233,IF([1]TX_Counties_FY22_Income_Limits!CH233&lt;[1]WAIVER_TX_Counties_FY22!CI$2,[1]WAIVER_TX_Counties_FY22!CI$2,IF([1]TX_Counties_FY22_Income_Limits!CH233=[1]WAIVER_TX_Counties_FY22!CI$2,[1]TX_Counties_FY22_Income_Limits!CH233)))</f>
        <v>119419.99999999999</v>
      </c>
      <c r="CJ233" s="64">
        <f>IF([1]TX_Counties_FY22_Income_Limits!CI233&gt;[1]WAIVER_TX_Counties_FY22!CJ$2,[1]TX_Counties_FY22_Income_Limits!CI233,IF([1]TX_Counties_FY22_Income_Limits!CI233&lt;[1]WAIVER_TX_Counties_FY22!CJ$2,[1]WAIVER_TX_Counties_FY22!CJ$2,IF([1]TX_Counties_FY22_Income_Limits!CI233=[1]WAIVER_TX_Counties_FY22!CJ$2,[1]TX_Counties_FY22_Income_Limits!CI233)))</f>
        <v>126244</v>
      </c>
      <c r="CK233" s="64">
        <f>IF([1]TX_Counties_FY22_Income_Limits!CJ233&gt;[1]WAIVER_TX_Counties_FY22!CK$2,[1]TX_Counties_FY22_Income_Limits!CJ233,IF([1]TX_Counties_FY22_Income_Limits!CJ233&lt;[1]WAIVER_TX_Counties_FY22!CK$2,[1]WAIVER_TX_Counties_FY22!CK$2,IF([1]TX_Counties_FY22_Income_Limits!CJ233=[1]WAIVER_TX_Counties_FY22!CK$2,[1]TX_Counties_FY22_Income_Limits!CJ233)))</f>
        <v>133068</v>
      </c>
      <c r="CL233" s="64">
        <f>IF([1]TX_Counties_FY22_Income_Limits!CK233&gt;[1]WAIVER_TX_Counties_FY22!CL$2,[1]TX_Counties_FY22_Income_Limits!CK233,IF([1]TX_Counties_FY22_Income_Limits!CK233&lt;[1]WAIVER_TX_Counties_FY22!CL$2,[1]WAIVER_TX_Counties_FY22!CL$2,IF([1]TX_Counties_FY22_Income_Limits!CK233=[1]WAIVER_TX_Counties_FY22!CL$2,[1]TX_Counties_FY22_Income_Limits!CK233)))</f>
        <v>139892</v>
      </c>
      <c r="CM233" s="64">
        <f>IF([1]TX_Counties_FY22_Income_Limits!CL233&gt;[1]WAIVER_TX_Counties_FY22!CM$2,[1]TX_Counties_FY22_Income_Limits!CL233,IF([1]TX_Counties_FY22_Income_Limits!CL233&lt;[1]WAIVER_TX_Counties_FY22!CM$2,[1]WAIVER_TX_Counties_FY22!CM$2,IF([1]TX_Counties_FY22_Income_Limits!CL233=[1]WAIVER_TX_Counties_FY22!CM$2,[1]TX_Counties_FY22_Income_Limits!CL233)))</f>
        <v>146716</v>
      </c>
      <c r="CN233" s="64">
        <f>IF([1]TX_Counties_FY22_Income_Limits!CM233&gt;[1]WAIVER_TX_Counties_FY22!CN$2,[1]TX_Counties_FY22_Income_Limits!CM233,IF([1]TX_Counties_FY22_Income_Limits!CM233&lt;[1]WAIVER_TX_Counties_FY22!CN$2,[1]WAIVER_TX_Counties_FY22!CN$2,IF([1]TX_Counties_FY22_Income_Limits!CM233=[1]WAIVER_TX_Counties_FY22!CN$2,[1]TX_Counties_FY22_Income_Limits!CM233)))</f>
        <v>153540</v>
      </c>
      <c r="CO233" s="64">
        <f>IF([1]TX_Counties_FY22_Income_Limits!CN233&gt;[1]WAIVER_TX_Counties_FY22!CO$2,[1]TX_Counties_FY22_Income_Limits!CN233,IF([1]TX_Counties_FY22_Income_Limits!CN233&lt;[1]WAIVER_TX_Counties_FY22!CO$2,[1]WAIVER_TX_Counties_FY22!CO$2,IF([1]TX_Counties_FY22_Income_Limits!CN233=[1]WAIVER_TX_Counties_FY22!CO$2,[1]TX_Counties_FY22_Income_Limits!CN233)))</f>
        <v>160364</v>
      </c>
      <c r="CP233" s="64">
        <f>IF([1]TX_Counties_FY22_Income_Limits!CO233&gt;[1]WAIVER_TX_Counties_FY22!CP$2,[1]TX_Counties_FY22_Income_Limits!CO233,IF([1]TX_Counties_FY22_Income_Limits!CO233&lt;[1]WAIVER_TX_Counties_FY22!CP$2,[1]WAIVER_TX_Counties_FY22!CP$2,IF([1]TX_Counties_FY22_Income_Limits!CO233=[1]WAIVER_TX_Counties_FY22!CP$2,[1]TX_Counties_FY22_Income_Limits!CO233)))</f>
        <v>167188</v>
      </c>
      <c r="CQ233" s="64">
        <f>IF([1]TX_Counties_FY22_Income_Limits!CP233&gt;[1]WAIVER_TX_Counties_FY22!CQ$2,[1]TX_Counties_FY22_Income_Limits!CP233,IF([1]TX_Counties_FY22_Income_Limits!CP233&lt;[1]WAIVER_TX_Counties_FY22!CQ$2,[1]WAIVER_TX_Counties_FY22!CQ$2,IF([1]TX_Counties_FY22_Income_Limits!CP233=[1]WAIVER_TX_Counties_FY22!CQ$2,[1]TX_Counties_FY22_Income_Limits!CP233)))</f>
        <v>174012</v>
      </c>
      <c r="CR233" s="64">
        <f>IF([1]TX_Counties_FY22_Income_Limits!CQ233&gt;[1]WAIVER_TX_Counties_FY22!CR$2,[1]TX_Counties_FY22_Income_Limits!CQ233,IF([1]TX_Counties_FY22_Income_Limits!CQ233&lt;[1]WAIVER_TX_Counties_FY22!CR$2,[1]WAIVER_TX_Counties_FY22!CR$2,IF([1]TX_Counties_FY22_Income_Limits!CQ233=[1]WAIVER_TX_Counties_FY22!CR$2,[1]TX_Counties_FY22_Income_Limits!CQ233)))</f>
        <v>180836</v>
      </c>
      <c r="CS233" s="64">
        <f>IF([1]TX_Counties_FY22_Income_Limits!CR233&gt;[1]WAIVER_TX_Counties_FY22!CS$2,[1]TX_Counties_FY22_Income_Limits!CR233,IF([1]TX_Counties_FY22_Income_Limits!CR233&lt;[1]WAIVER_TX_Counties_FY22!CS$2,[1]WAIVER_TX_Counties_FY22!CS$2,IF([1]TX_Counties_FY22_Income_Limits!CR233=[1]WAIVER_TX_Counties_FY22!CS$2,[1]TX_Counties_FY22_Income_Limits!CR233)))</f>
        <v>187660</v>
      </c>
      <c r="CT233" s="64">
        <f>IF([1]TX_Counties_FY22_Income_Limits!CS233&gt;[1]WAIVER_TX_Counties_FY22!CT$2,[1]TX_Counties_FY22_Income_Limits!CS233,IF([1]TX_Counties_FY22_Income_Limits!CS233&lt;[1]WAIVER_TX_Counties_FY22!CT$2,[1]WAIVER_TX_Counties_FY22!CT$2,IF([1]TX_Counties_FY22_Income_Limits!CS233=[1]WAIVER_TX_Counties_FY22!CT$2,[1]TX_Counties_FY22_Income_Limits!CS233)))</f>
        <v>194484</v>
      </c>
      <c r="CU233" s="64">
        <f>IF([1]TX_Counties_FY22_Income_Limits!CT233&gt;[1]WAIVER_TX_Counties_FY22!CU$2,[1]TX_Counties_FY22_Income_Limits!CT233,IF([1]TX_Counties_FY22_Income_Limits!CT233&lt;[1]WAIVER_TX_Counties_FY22!CU$2,[1]WAIVER_TX_Counties_FY22!CU$2,IF([1]TX_Counties_FY22_Income_Limits!CT233=[1]WAIVER_TX_Counties_FY22!CU$2,[1]TX_Counties_FY22_Income_Limits!CT233)))</f>
        <v>201308</v>
      </c>
      <c r="CV233" s="64">
        <f>IF([1]TX_Counties_FY22_Income_Limits!CU233&gt;[1]WAIVER_TX_Counties_FY22!CV$2,[1]TX_Counties_FY22_Income_Limits!CU233,IF([1]TX_Counties_FY22_Income_Limits!CU233&lt;[1]WAIVER_TX_Counties_FY22!CV$2,[1]WAIVER_TX_Counties_FY22!CV$2,IF([1]TX_Counties_FY22_Income_Limits!CU233=[1]WAIVER_TX_Counties_FY22!CV$2,[1]TX_Counties_FY22_Income_Limits!CU233)))</f>
        <v>208132</v>
      </c>
      <c r="CW233" s="64">
        <f>IF([1]TX_Counties_FY22_Income_Limits!CV233&gt;[1]WAIVER_TX_Counties_FY22!CW$2,[1]TX_Counties_FY22_Income_Limits!CV233,IF([1]TX_Counties_FY22_Income_Limits!CV233&lt;[1]WAIVER_TX_Counties_FY22!CW$2,[1]WAIVER_TX_Counties_FY22!CW$2,IF([1]TX_Counties_FY22_Income_Limits!CV233=[1]WAIVER_TX_Counties_FY22!CW$2,[1]TX_Counties_FY22_Income_Limits!CV233)))</f>
        <v>214956</v>
      </c>
      <c r="CX233" s="64">
        <f>IF([1]TX_Counties_FY22_Income_Limits!CW233&gt;[1]WAIVER_TX_Counties_FY22!CX$2,[1]TX_Counties_FY22_Income_Limits!CW233,IF([1]TX_Counties_FY22_Income_Limits!CW233&lt;[1]WAIVER_TX_Counties_FY22!CX$2,[1]WAIVER_TX_Counties_FY22!CX$2,IF([1]TX_Counties_FY22_Income_Limits!CW233=[1]WAIVER_TX_Counties_FY22!CX$2,[1]TX_Counties_FY22_Income_Limits!CW233)))</f>
        <v>221780</v>
      </c>
      <c r="CY233" s="64">
        <f>IF([1]TX_Counties_FY22_Income_Limits!CX233&gt;[1]WAIVER_TX_Counties_FY22!CY$2,[1]TX_Counties_FY22_Income_Limits!CX233,IF([1]TX_Counties_FY22_Income_Limits!CX233&lt;[1]WAIVER_TX_Counties_FY22!CY$2,[1]WAIVER_TX_Counties_FY22!CY$2,IF([1]TX_Counties_FY22_Income_Limits!CX233=[1]WAIVER_TX_Counties_FY22!CY$2,[1]TX_Counties_FY22_Income_Limits!CX233)))</f>
        <v>228604</v>
      </c>
      <c r="CZ233" s="64">
        <f>IF([1]TX_Counties_FY22_Income_Limits!CY233&gt;[1]WAIVER_TX_Counties_FY22!CZ$2,[1]TX_Counties_FY22_Income_Limits!CY233,IF([1]TX_Counties_FY22_Income_Limits!CY233&lt;[1]WAIVER_TX_Counties_FY22!CZ$2,[1]WAIVER_TX_Counties_FY22!CZ$2,IF([1]TX_Counties_FY22_Income_Limits!CY233=[1]WAIVER_TX_Counties_FY22!CZ$2,[1]TX_Counties_FY22_Income_Limits!CY233)))</f>
        <v>71652</v>
      </c>
      <c r="DA233" s="64">
        <f>IF([1]TX_Counties_FY22_Income_Limits!CZ233&gt;[1]WAIVER_TX_Counties_FY22!DA$2,[1]TX_Counties_FY22_Income_Limits!CZ233,IF([1]TX_Counties_FY22_Income_Limits!CZ233&lt;[1]WAIVER_TX_Counties_FY22!DA$2,[1]WAIVER_TX_Counties_FY22!DA$2,IF([1]TX_Counties_FY22_Income_Limits!CZ233=[1]WAIVER_TX_Counties_FY22!DA$2,[1]TX_Counties_FY22_Income_Limits!CZ233)))</f>
        <v>81888</v>
      </c>
      <c r="DB233" s="64">
        <f>IF([1]TX_Counties_FY22_Income_Limits!DA233&gt;[1]WAIVER_TX_Counties_FY22!DB$2,[1]TX_Counties_FY22_Income_Limits!DA233,IF([1]TX_Counties_FY22_Income_Limits!DA233&lt;[1]WAIVER_TX_Counties_FY22!DB$2,[1]WAIVER_TX_Counties_FY22!DB$2,IF([1]TX_Counties_FY22_Income_Limits!DA233=[1]WAIVER_TX_Counties_FY22!DB$2,[1]TX_Counties_FY22_Income_Limits!DA233)))</f>
        <v>92124</v>
      </c>
      <c r="DC233" s="64">
        <f>IF([1]TX_Counties_FY22_Income_Limits!DB233&gt;[1]WAIVER_TX_Counties_FY22!DC$2,[1]TX_Counties_FY22_Income_Limits!DB233,IF([1]TX_Counties_FY22_Income_Limits!DB233&lt;[1]WAIVER_TX_Counties_FY22!DC$2,[1]WAIVER_TX_Counties_FY22!DC$2,IF([1]TX_Counties_FY22_Income_Limits!DB233=[1]WAIVER_TX_Counties_FY22!DC$2,[1]TX_Counties_FY22_Income_Limits!DB233)))</f>
        <v>102360</v>
      </c>
      <c r="DD233" s="64">
        <f>IF([1]TX_Counties_FY22_Income_Limits!DC233&gt;[1]WAIVER_TX_Counties_FY22!DD$2,[1]TX_Counties_FY22_Income_Limits!DC233,IF([1]TX_Counties_FY22_Income_Limits!DC233&lt;[1]WAIVER_TX_Counties_FY22!DD$2,[1]WAIVER_TX_Counties_FY22!DD$2,IF([1]TX_Counties_FY22_Income_Limits!DC233=[1]WAIVER_TX_Counties_FY22!DD$2,[1]TX_Counties_FY22_Income_Limits!DC233)))</f>
        <v>110548.8</v>
      </c>
      <c r="DE233" s="64">
        <f>IF([1]TX_Counties_FY22_Income_Limits!DD233&gt;[1]WAIVER_TX_Counties_FY22!DE$2,[1]TX_Counties_FY22_Income_Limits!DD233,IF([1]TX_Counties_FY22_Income_Limits!DD233&lt;[1]WAIVER_TX_Counties_FY22!DE$2,[1]WAIVER_TX_Counties_FY22!DE$2,IF([1]TX_Counties_FY22_Income_Limits!DD233=[1]WAIVER_TX_Counties_FY22!DE$2,[1]TX_Counties_FY22_Income_Limits!DD233)))</f>
        <v>118737.59999999999</v>
      </c>
      <c r="DF233" s="64">
        <f>IF([1]TX_Counties_FY22_Income_Limits!DE233&gt;[1]WAIVER_TX_Counties_FY22!DF$2,[1]TX_Counties_FY22_Income_Limits!DE233,IF([1]TX_Counties_FY22_Income_Limits!DE233&lt;[1]WAIVER_TX_Counties_FY22!DF$2,[1]WAIVER_TX_Counties_FY22!DF$2,IF([1]TX_Counties_FY22_Income_Limits!DE233=[1]WAIVER_TX_Counties_FY22!DF$2,[1]TX_Counties_FY22_Income_Limits!DE233)))</f>
        <v>126926.39999999999</v>
      </c>
      <c r="DG233" s="64">
        <f>IF([1]TX_Counties_FY22_Income_Limits!DF233&gt;[1]WAIVER_TX_Counties_FY22!DG$2,[1]TX_Counties_FY22_Income_Limits!DF233,IF([1]TX_Counties_FY22_Income_Limits!DF233&lt;[1]WAIVER_TX_Counties_FY22!DG$2,[1]WAIVER_TX_Counties_FY22!DG$2,IF([1]TX_Counties_FY22_Income_Limits!DF233=[1]WAIVER_TX_Counties_FY22!DG$2,[1]TX_Counties_FY22_Income_Limits!DF233)))</f>
        <v>135115.20000000001</v>
      </c>
      <c r="DH233" s="64">
        <f>IF([1]TX_Counties_FY22_Income_Limits!DG233&gt;[1]WAIVER_TX_Counties_FY22!DH$2,[1]TX_Counties_FY22_Income_Limits!DG233,IF([1]TX_Counties_FY22_Income_Limits!DG233&lt;[1]WAIVER_TX_Counties_FY22!DH$2,[1]WAIVER_TX_Counties_FY22!DH$2,IF([1]TX_Counties_FY22_Income_Limits!DG233=[1]WAIVER_TX_Counties_FY22!DH$2,[1]TX_Counties_FY22_Income_Limits!DG233)))</f>
        <v>143304</v>
      </c>
      <c r="DI233" s="64">
        <f>IF([1]TX_Counties_FY22_Income_Limits!DH233&gt;[1]WAIVER_TX_Counties_FY22!DI$2,[1]TX_Counties_FY22_Income_Limits!DH233,IF([1]TX_Counties_FY22_Income_Limits!DH233&lt;[1]WAIVER_TX_Counties_FY22!DI$2,[1]WAIVER_TX_Counties_FY22!DI$2,IF([1]TX_Counties_FY22_Income_Limits!DH233=[1]WAIVER_TX_Counties_FY22!DI$2,[1]TX_Counties_FY22_Income_Limits!DH233)))</f>
        <v>151492.79999999999</v>
      </c>
      <c r="DJ233" s="64">
        <f>IF([1]TX_Counties_FY22_Income_Limits!DI233&gt;[1]WAIVER_TX_Counties_FY22!DJ$2,[1]TX_Counties_FY22_Income_Limits!DI233,IF([1]TX_Counties_FY22_Income_Limits!DI233&lt;[1]WAIVER_TX_Counties_FY22!DJ$2,[1]WAIVER_TX_Counties_FY22!DJ$2,IF([1]TX_Counties_FY22_Income_Limits!DI233=[1]WAIVER_TX_Counties_FY22!DJ$2,[1]TX_Counties_FY22_Income_Limits!DI233)))</f>
        <v>159681.59999999998</v>
      </c>
      <c r="DK233" s="64">
        <f>IF([1]TX_Counties_FY22_Income_Limits!DJ233&gt;[1]WAIVER_TX_Counties_FY22!DK$2,[1]TX_Counties_FY22_Income_Limits!DJ233,IF([1]TX_Counties_FY22_Income_Limits!DJ233&lt;[1]WAIVER_TX_Counties_FY22!DK$2,[1]WAIVER_TX_Counties_FY22!DK$2,IF([1]TX_Counties_FY22_Income_Limits!DJ233=[1]WAIVER_TX_Counties_FY22!DK$2,[1]TX_Counties_FY22_Income_Limits!DJ233)))</f>
        <v>167870.39999999997</v>
      </c>
      <c r="DL233" s="64">
        <f>IF([1]TX_Counties_FY22_Income_Limits!DK233&gt;[1]WAIVER_TX_Counties_FY22!DL$2,[1]TX_Counties_FY22_Income_Limits!DK233,IF([1]TX_Counties_FY22_Income_Limits!DK233&lt;[1]WAIVER_TX_Counties_FY22!DL$2,[1]WAIVER_TX_Counties_FY22!DL$2,IF([1]TX_Counties_FY22_Income_Limits!DK233=[1]WAIVER_TX_Counties_FY22!DL$2,[1]TX_Counties_FY22_Income_Limits!DK233)))</f>
        <v>176059.19999999995</v>
      </c>
      <c r="DM233" s="64">
        <f>IF([1]TX_Counties_FY22_Income_Limits!DL233&gt;[1]WAIVER_TX_Counties_FY22!DM$2,[1]TX_Counties_FY22_Income_Limits!DL233,IF([1]TX_Counties_FY22_Income_Limits!DL233&lt;[1]WAIVER_TX_Counties_FY22!DM$2,[1]WAIVER_TX_Counties_FY22!DM$2,IF([1]TX_Counties_FY22_Income_Limits!DL233=[1]WAIVER_TX_Counties_FY22!DM$2,[1]TX_Counties_FY22_Income_Limits!DL233)))</f>
        <v>184247.99999999994</v>
      </c>
      <c r="DN233" s="64">
        <f>IF([1]TX_Counties_FY22_Income_Limits!DM233&gt;[1]WAIVER_TX_Counties_FY22!DN$2,[1]TX_Counties_FY22_Income_Limits!DM233,IF([1]TX_Counties_FY22_Income_Limits!DM233&lt;[1]WAIVER_TX_Counties_FY22!DN$2,[1]WAIVER_TX_Counties_FY22!DN$2,IF([1]TX_Counties_FY22_Income_Limits!DM233=[1]WAIVER_TX_Counties_FY22!DN$2,[1]TX_Counties_FY22_Income_Limits!DM233)))</f>
        <v>192436.79999999993</v>
      </c>
      <c r="DO233" s="64">
        <f>IF([1]TX_Counties_FY22_Income_Limits!DN233&gt;[1]WAIVER_TX_Counties_FY22!DO$2,[1]TX_Counties_FY22_Income_Limits!DN233,IF([1]TX_Counties_FY22_Income_Limits!DN233&lt;[1]WAIVER_TX_Counties_FY22!DO$2,[1]WAIVER_TX_Counties_FY22!DO$2,IF([1]TX_Counties_FY22_Income_Limits!DN233=[1]WAIVER_TX_Counties_FY22!DO$2,[1]TX_Counties_FY22_Income_Limits!DN233)))</f>
        <v>200625.59999999992</v>
      </c>
      <c r="DP233" s="64">
        <f>IF([1]TX_Counties_FY22_Income_Limits!DO233&gt;[1]WAIVER_TX_Counties_FY22!DP$2,[1]TX_Counties_FY22_Income_Limits!DO233,IF([1]TX_Counties_FY22_Income_Limits!DO233&lt;[1]WAIVER_TX_Counties_FY22!DP$2,[1]WAIVER_TX_Counties_FY22!DP$2,IF([1]TX_Counties_FY22_Income_Limits!DO233=[1]WAIVER_TX_Counties_FY22!DP$2,[1]TX_Counties_FY22_Income_Limits!DO233)))</f>
        <v>208814.39999999991</v>
      </c>
      <c r="DQ233" s="64">
        <f>IF([1]TX_Counties_FY22_Income_Limits!DP233&gt;[1]WAIVER_TX_Counties_FY22!DQ$2,[1]TX_Counties_FY22_Income_Limits!DP233,IF([1]TX_Counties_FY22_Income_Limits!DP233&lt;[1]WAIVER_TX_Counties_FY22!DQ$2,[1]WAIVER_TX_Counties_FY22!DQ$2,IF([1]TX_Counties_FY22_Income_Limits!DP233=[1]WAIVER_TX_Counties_FY22!DQ$2,[1]TX_Counties_FY22_Income_Limits!DP233)))</f>
        <v>217003.1999999999</v>
      </c>
      <c r="DR233" s="64">
        <f>IF([1]TX_Counties_FY22_Income_Limits!DQ233&gt;[1]WAIVER_TX_Counties_FY22!DR$2,[1]TX_Counties_FY22_Income_Limits!DQ233,IF([1]TX_Counties_FY22_Income_Limits!DQ233&lt;[1]WAIVER_TX_Counties_FY22!DR$2,[1]WAIVER_TX_Counties_FY22!DR$2,IF([1]TX_Counties_FY22_Income_Limits!DQ233=[1]WAIVER_TX_Counties_FY22!DR$2,[1]TX_Counties_FY22_Income_Limits!DQ233)))</f>
        <v>225191.99999999988</v>
      </c>
      <c r="DS233" s="64">
        <f>IF([1]TX_Counties_FY22_Income_Limits!DR233&gt;[1]WAIVER_TX_Counties_FY22!DS$2,[1]TX_Counties_FY22_Income_Limits!DR233,IF([1]TX_Counties_FY22_Income_Limits!DR233&lt;[1]WAIVER_TX_Counties_FY22!DS$2,[1]WAIVER_TX_Counties_FY22!DS$2,IF([1]TX_Counties_FY22_Income_Limits!DR233=[1]WAIVER_TX_Counties_FY22!DS$2,[1]TX_Counties_FY22_Income_Limits!DR233)))</f>
        <v>233380.79999999987</v>
      </c>
      <c r="DT233" s="64">
        <f>IF([1]TX_Counties_FY22_Income_Limits!DS233&gt;[1]WAIVER_TX_Counties_FY22!DT$2,[1]TX_Counties_FY22_Income_Limits!DS233,IF([1]TX_Counties_FY22_Income_Limits!DS233&lt;[1]WAIVER_TX_Counties_FY22!DT$2,[1]WAIVER_TX_Counties_FY22!DT$2,IF([1]TX_Counties_FY22_Income_Limits!DS233=[1]WAIVER_TX_Counties_FY22!DT$2,[1]TX_Counties_FY22_Income_Limits!DS233)))</f>
        <v>241569.59999999986</v>
      </c>
      <c r="DU233" s="64">
        <f>IF([1]TX_Counties_FY22_Income_Limits!DT233&gt;[1]WAIVER_TX_Counties_FY22!DU$2,[1]TX_Counties_FY22_Income_Limits!DT233,IF([1]TX_Counties_FY22_Income_Limits!DT233&lt;[1]WAIVER_TX_Counties_FY22!DU$2,[1]WAIVER_TX_Counties_FY22!DU$2,IF([1]TX_Counties_FY22_Income_Limits!DT233=[1]WAIVER_TX_Counties_FY22!DU$2,[1]TX_Counties_FY22_Income_Limits!DT233)))</f>
        <v>249758.39999999985</v>
      </c>
      <c r="DV233" s="64">
        <f>IF([1]TX_Counties_FY22_Income_Limits!DU233&gt;[1]WAIVER_TX_Counties_FY22!DV$2,[1]TX_Counties_FY22_Income_Limits!DU233,IF([1]TX_Counties_FY22_Income_Limits!DU233&lt;[1]WAIVER_TX_Counties_FY22!DV$2,[1]WAIVER_TX_Counties_FY22!DV$2,IF([1]TX_Counties_FY22_Income_Limits!DU233=[1]WAIVER_TX_Counties_FY22!DV$2,[1]TX_Counties_FY22_Income_Limits!DU233)))</f>
        <v>257947.19999999984</v>
      </c>
      <c r="DW233" s="64">
        <f>IF([1]TX_Counties_FY22_Income_Limits!DV233&gt;[1]WAIVER_TX_Counties_FY22!DW$2,[1]TX_Counties_FY22_Income_Limits!DV233,IF([1]TX_Counties_FY22_Income_Limits!DV233&lt;[1]WAIVER_TX_Counties_FY22!DW$2,[1]WAIVER_TX_Counties_FY22!DW$2,IF([1]TX_Counties_FY22_Income_Limits!DV233=[1]WAIVER_TX_Counties_FY22!DW$2,[1]TX_Counties_FY22_Income_Limits!DV233)))</f>
        <v>266135.99999999983</v>
      </c>
      <c r="DX233" s="64">
        <f>IF([1]TX_Counties_FY22_Income_Limits!DW233&gt;[1]WAIVER_TX_Counties_FY22!DX$2,[1]TX_Counties_FY22_Income_Limits!DW233,IF([1]TX_Counties_FY22_Income_Limits!DW233&lt;[1]WAIVER_TX_Counties_FY22!DX$2,[1]WAIVER_TX_Counties_FY22!DX$2,IF([1]TX_Counties_FY22_Income_Limits!DW233=[1]WAIVER_TX_Counties_FY22!DX$2,[1]TX_Counties_FY22_Income_Limits!DW233)))</f>
        <v>274324.79999999981</v>
      </c>
    </row>
    <row r="234" spans="1:129" ht="14.45">
      <c r="A234" s="65" t="s">
        <v>423</v>
      </c>
      <c r="B234" s="65" t="str">
        <f t="shared" si="8"/>
        <v>YES</v>
      </c>
      <c r="C234" s="64">
        <f>[1]TX_Counties_FY22_Income_Limits!B234</f>
        <v>57400</v>
      </c>
      <c r="D234" s="64">
        <f>IF([1]TX_Counties_FY22_Income_Limits!C234&gt;[1]WAIVER_TX_Counties_FY22!D$2,[1]TX_Counties_FY22_Income_Limits!C234,IF([1]TX_Counties_FY22_Income_Limits!C234&lt;[1]WAIVER_TX_Counties_FY22!D$2,[1]WAIVER_TX_Counties_FY22!D$2,IF([1]TX_Counties_FY22_Income_Limits!C234=[1]WAIVER_TX_Counties_FY22!D$2,[1]TX_Counties_FY22_Income_Limits!C234)))</f>
        <v>17650</v>
      </c>
      <c r="E234" s="64">
        <f>IF([1]TX_Counties_FY22_Income_Limits!D234&gt;[1]WAIVER_TX_Counties_FY22!E$2,[1]TX_Counties_FY22_Income_Limits!D234,IF([1]TX_Counties_FY22_Income_Limits!D234&lt;[1]WAIVER_TX_Counties_FY22!E$2,[1]WAIVER_TX_Counties_FY22!E$2,IF([1]TX_Counties_FY22_Income_Limits!D234=[1]WAIVER_TX_Counties_FY22!E$2,[1]TX_Counties_FY22_Income_Limits!D234)))</f>
        <v>20200</v>
      </c>
      <c r="F234" s="64">
        <f>IF([1]TX_Counties_FY22_Income_Limits!E234&gt;[1]WAIVER_TX_Counties_FY22!F$2,[1]TX_Counties_FY22_Income_Limits!E234,IF([1]TX_Counties_FY22_Income_Limits!E234&lt;[1]WAIVER_TX_Counties_FY22!F$2,[1]WAIVER_TX_Counties_FY22!F$2,IF([1]TX_Counties_FY22_Income_Limits!E234=[1]WAIVER_TX_Counties_FY22!F$2,[1]TX_Counties_FY22_Income_Limits!E234)))</f>
        <v>23030</v>
      </c>
      <c r="G234" s="64">
        <f>IF([1]TX_Counties_FY22_Income_Limits!F234&gt;[1]WAIVER_TX_Counties_FY22!G$2,[1]TX_Counties_FY22_Income_Limits!F234,IF([1]TX_Counties_FY22_Income_Limits!F234&lt;[1]WAIVER_TX_Counties_FY22!G$2,[1]WAIVER_TX_Counties_FY22!G$2,IF([1]TX_Counties_FY22_Income_Limits!F234=[1]WAIVER_TX_Counties_FY22!G$2,[1]TX_Counties_FY22_Income_Limits!F234)))</f>
        <v>27750</v>
      </c>
      <c r="H234" s="64">
        <f>IF([1]TX_Counties_FY22_Income_Limits!G234&gt;[1]WAIVER_TX_Counties_FY22!H$2,[1]TX_Counties_FY22_Income_Limits!G234,IF([1]TX_Counties_FY22_Income_Limits!G234&lt;[1]WAIVER_TX_Counties_FY22!H$2,[1]WAIVER_TX_Counties_FY22!H$2,IF([1]TX_Counties_FY22_Income_Limits!G234=[1]WAIVER_TX_Counties_FY22!H$2,[1]TX_Counties_FY22_Income_Limits!G234)))</f>
        <v>32470</v>
      </c>
      <c r="I234" s="64">
        <f>IF([1]TX_Counties_FY22_Income_Limits!H234&gt;[1]WAIVER_TX_Counties_FY22!I$2,[1]TX_Counties_FY22_Income_Limits!H234,IF([1]TX_Counties_FY22_Income_Limits!H234&lt;[1]WAIVER_TX_Counties_FY22!I$2,[1]WAIVER_TX_Counties_FY22!I$2,IF([1]TX_Counties_FY22_Income_Limits!H234=[1]WAIVER_TX_Counties_FY22!I$2,[1]TX_Counties_FY22_Income_Limits!H234)))</f>
        <v>37190</v>
      </c>
      <c r="J234" s="64">
        <f>IF([1]TX_Counties_FY22_Income_Limits!I234&gt;[1]WAIVER_TX_Counties_FY22!J$2,[1]TX_Counties_FY22_Income_Limits!I234,IF([1]TX_Counties_FY22_Income_Limits!I234&lt;[1]WAIVER_TX_Counties_FY22!J$2,[1]WAIVER_TX_Counties_FY22!J$2,IF([1]TX_Counties_FY22_Income_Limits!I234=[1]WAIVER_TX_Counties_FY22!J$2,[1]TX_Counties_FY22_Income_Limits!I234)))</f>
        <v>41910</v>
      </c>
      <c r="K234" s="64">
        <f>IF([1]TX_Counties_FY22_Income_Limits!J234&gt;[1]WAIVER_TX_Counties_FY22!K$2,[1]TX_Counties_FY22_Income_Limits!J234,IF([1]TX_Counties_FY22_Income_Limits!J234&lt;[1]WAIVER_TX_Counties_FY22!K$2,[1]WAIVER_TX_Counties_FY22!K$2,IF([1]TX_Counties_FY22_Income_Limits!J234=[1]WAIVER_TX_Counties_FY22!K$2,[1]TX_Counties_FY22_Income_Limits!J234)))</f>
        <v>44950</v>
      </c>
      <c r="L234" s="64">
        <f>IF([1]TX_Counties_FY22_Income_Limits!K234&gt;[1]WAIVER_TX_Counties_FY22!L$2,[1]TX_Counties_FY22_Income_Limits!K234,IF([1]TX_Counties_FY22_Income_Limits!K234&lt;[1]WAIVER_TX_Counties_FY22!L$2,[1]WAIVER_TX_Counties_FY22!L$2,IF([1]TX_Counties_FY22_Income_Limits!K234=[1]WAIVER_TX_Counties_FY22!L$2,[1]TX_Counties_FY22_Income_Limits!K234)))</f>
        <v>58799.999999999993</v>
      </c>
      <c r="M234" s="64">
        <f>IF([1]TX_Counties_FY22_Income_Limits!L234&gt;[1]WAIVER_TX_Counties_FY22!M$2,[1]TX_Counties_FY22_Income_Limits!L234,IF([1]TX_Counties_FY22_Income_Limits!L234&lt;[1]WAIVER_TX_Counties_FY22!M$2,[1]WAIVER_TX_Counties_FY22!M$2,IF([1]TX_Counties_FY22_Income_Limits!L234=[1]WAIVER_TX_Counties_FY22!M$2,[1]TX_Counties_FY22_Income_Limits!L234)))</f>
        <v>62160</v>
      </c>
      <c r="N234" s="64">
        <f>IF([1]TX_Counties_FY22_Income_Limits!M234&gt;[1]WAIVER_TX_Counties_FY22!N$2,[1]TX_Counties_FY22_Income_Limits!M234,IF([1]TX_Counties_FY22_Income_Limits!M234&lt;[1]WAIVER_TX_Counties_FY22!N$2,[1]WAIVER_TX_Counties_FY22!N$2,IF([1]TX_Counties_FY22_Income_Limits!M234=[1]WAIVER_TX_Counties_FY22!N$2,[1]TX_Counties_FY22_Income_Limits!M234)))</f>
        <v>65520.000000000007</v>
      </c>
      <c r="O234" s="64">
        <f>IF([1]TX_Counties_FY22_Income_Limits!N234&gt;[1]WAIVER_TX_Counties_FY22!O$2,[1]TX_Counties_FY22_Income_Limits!N234,IF([1]TX_Counties_FY22_Income_Limits!N234&lt;[1]WAIVER_TX_Counties_FY22!O$2,[1]WAIVER_TX_Counties_FY22!O$2,IF([1]TX_Counties_FY22_Income_Limits!N234=[1]WAIVER_TX_Counties_FY22!O$2,[1]TX_Counties_FY22_Income_Limits!N234)))</f>
        <v>68880.000000000015</v>
      </c>
      <c r="P234" s="64">
        <f>IF([1]TX_Counties_FY22_Income_Limits!O234&gt;[1]WAIVER_TX_Counties_FY22!P$2,[1]TX_Counties_FY22_Income_Limits!O234,IF([1]TX_Counties_FY22_Income_Limits!O234&lt;[1]WAIVER_TX_Counties_FY22!P$2,[1]WAIVER_TX_Counties_FY22!P$2,IF([1]TX_Counties_FY22_Income_Limits!O234=[1]WAIVER_TX_Counties_FY22!P$2,[1]TX_Counties_FY22_Income_Limits!O234)))</f>
        <v>72240.000000000029</v>
      </c>
      <c r="Q234" s="64">
        <f>IF([1]TX_Counties_FY22_Income_Limits!P234&gt;[1]WAIVER_TX_Counties_FY22!Q$2,[1]TX_Counties_FY22_Income_Limits!P234,IF([1]TX_Counties_FY22_Income_Limits!P234&lt;[1]WAIVER_TX_Counties_FY22!Q$2,[1]WAIVER_TX_Counties_FY22!Q$2,IF([1]TX_Counties_FY22_Income_Limits!P234=[1]WAIVER_TX_Counties_FY22!Q$2,[1]TX_Counties_FY22_Income_Limits!P234)))</f>
        <v>75600.000000000044</v>
      </c>
      <c r="R234" s="64">
        <f>IF([1]TX_Counties_FY22_Income_Limits!Q234&gt;[1]WAIVER_TX_Counties_FY22!R$2,[1]TX_Counties_FY22_Income_Limits!Q234,IF([1]TX_Counties_FY22_Income_Limits!Q234&lt;[1]WAIVER_TX_Counties_FY22!R$2,[1]WAIVER_TX_Counties_FY22!R$2,IF([1]TX_Counties_FY22_Income_Limits!Q234=[1]WAIVER_TX_Counties_FY22!R$2,[1]TX_Counties_FY22_Income_Limits!Q234)))</f>
        <v>78960.000000000058</v>
      </c>
      <c r="S234" s="64">
        <f>IF([1]TX_Counties_FY22_Income_Limits!R234&gt;[1]WAIVER_TX_Counties_FY22!S$2,[1]TX_Counties_FY22_Income_Limits!R234,IF([1]TX_Counties_FY22_Income_Limits!R234&lt;[1]WAIVER_TX_Counties_FY22!S$2,[1]WAIVER_TX_Counties_FY22!S$2,IF([1]TX_Counties_FY22_Income_Limits!R234=[1]WAIVER_TX_Counties_FY22!S$2,[1]TX_Counties_FY22_Income_Limits!R234)))</f>
        <v>82320.000000000073</v>
      </c>
      <c r="T234" s="64">
        <f>IF([1]TX_Counties_FY22_Income_Limits!S234&gt;[1]WAIVER_TX_Counties_FY22!T$2,[1]TX_Counties_FY22_Income_Limits!S234,IF([1]TX_Counties_FY22_Income_Limits!S234&lt;[1]WAIVER_TX_Counties_FY22!T$2,[1]WAIVER_TX_Counties_FY22!T$2,IF([1]TX_Counties_FY22_Income_Limits!S234=[1]WAIVER_TX_Counties_FY22!T$2,[1]TX_Counties_FY22_Income_Limits!S234)))</f>
        <v>85680.000000000087</v>
      </c>
      <c r="U234" s="64">
        <f>IF([1]TX_Counties_FY22_Income_Limits!T234&gt;[1]WAIVER_TX_Counties_FY22!U$2,[1]TX_Counties_FY22_Income_Limits!T234,IF([1]TX_Counties_FY22_Income_Limits!T234&lt;[1]WAIVER_TX_Counties_FY22!U$2,[1]WAIVER_TX_Counties_FY22!U$2,IF([1]TX_Counties_FY22_Income_Limits!T234=[1]WAIVER_TX_Counties_FY22!U$2,[1]TX_Counties_FY22_Income_Limits!T234)))</f>
        <v>89040.000000000102</v>
      </c>
      <c r="V234" s="64">
        <f>IF([1]TX_Counties_FY22_Income_Limits!U234&gt;[1]WAIVER_TX_Counties_FY22!V$2,[1]TX_Counties_FY22_Income_Limits!U234,IF([1]TX_Counties_FY22_Income_Limits!U234&lt;[1]WAIVER_TX_Counties_FY22!V$2,[1]WAIVER_TX_Counties_FY22!V$2,IF([1]TX_Counties_FY22_Income_Limits!U234=[1]WAIVER_TX_Counties_FY22!V$2,[1]TX_Counties_FY22_Income_Limits!U234)))</f>
        <v>92400.000000000116</v>
      </c>
      <c r="W234" s="64">
        <f>IF([1]TX_Counties_FY22_Income_Limits!V234&gt;[1]WAIVER_TX_Counties_FY22!W$2,[1]TX_Counties_FY22_Income_Limits!V234,IF([1]TX_Counties_FY22_Income_Limits!V234&lt;[1]WAIVER_TX_Counties_FY22!W$2,[1]WAIVER_TX_Counties_FY22!W$2,IF([1]TX_Counties_FY22_Income_Limits!V234=[1]WAIVER_TX_Counties_FY22!W$2,[1]TX_Counties_FY22_Income_Limits!V234)))</f>
        <v>95760.000000000131</v>
      </c>
      <c r="X234" s="64">
        <f>IF([1]TX_Counties_FY22_Income_Limits!W234&gt;[1]WAIVER_TX_Counties_FY22!X$2,[1]TX_Counties_FY22_Income_Limits!W234,IF([1]TX_Counties_FY22_Income_Limits!W234&lt;[1]WAIVER_TX_Counties_FY22!X$2,[1]WAIVER_TX_Counties_FY22!X$2,IF([1]TX_Counties_FY22_Income_Limits!W234=[1]WAIVER_TX_Counties_FY22!X$2,[1]TX_Counties_FY22_Income_Limits!W234)))</f>
        <v>99120.000000000146</v>
      </c>
      <c r="Y234" s="64">
        <f>IF([1]TX_Counties_FY22_Income_Limits!X234&gt;[1]WAIVER_TX_Counties_FY22!Y$2,[1]TX_Counties_FY22_Income_Limits!X234,IF([1]TX_Counties_FY22_Income_Limits!X234&lt;[1]WAIVER_TX_Counties_FY22!Y$2,[1]WAIVER_TX_Counties_FY22!Y$2,IF([1]TX_Counties_FY22_Income_Limits!X234=[1]WAIVER_TX_Counties_FY22!Y$2,[1]TX_Counties_FY22_Income_Limits!X234)))</f>
        <v>102480.00000000016</v>
      </c>
      <c r="Z234" s="64">
        <f>IF([1]TX_Counties_FY22_Income_Limits!Y234&gt;[1]WAIVER_TX_Counties_FY22!Z$2,[1]TX_Counties_FY22_Income_Limits!Y234,IF([1]TX_Counties_FY22_Income_Limits!Y234&lt;[1]WAIVER_TX_Counties_FY22!Z$2,[1]WAIVER_TX_Counties_FY22!Z$2,IF([1]TX_Counties_FY22_Income_Limits!Y234=[1]WAIVER_TX_Counties_FY22!Z$2,[1]TX_Counties_FY22_Income_Limits!Y234)))</f>
        <v>105840.00000000017</v>
      </c>
      <c r="AA234" s="64">
        <f>IF([1]TX_Counties_FY22_Income_Limits!Z234&gt;[1]WAIVER_TX_Counties_FY22!AA$2,[1]TX_Counties_FY22_Income_Limits!Z234,IF([1]TX_Counties_FY22_Income_Limits!Z234&lt;[1]WAIVER_TX_Counties_FY22!AA$2,[1]WAIVER_TX_Counties_FY22!AA$2,IF([1]TX_Counties_FY22_Income_Limits!Z234=[1]WAIVER_TX_Counties_FY22!AA$2,[1]TX_Counties_FY22_Income_Limits!Z234)))</f>
        <v>109200.00000000019</v>
      </c>
      <c r="AB234" s="64">
        <f>IF([1]TX_Counties_FY22_Income_Limits!AA234&gt;[1]WAIVER_TX_Counties_FY22!AB$2,[1]TX_Counties_FY22_Income_Limits!AA234,IF([1]TX_Counties_FY22_Income_Limits!AA234&lt;[1]WAIVER_TX_Counties_FY22!AB$2,[1]WAIVER_TX_Counties_FY22!AB$2,IF([1]TX_Counties_FY22_Income_Limits!AA234=[1]WAIVER_TX_Counties_FY22!AB$2,[1]TX_Counties_FY22_Income_Limits!AA234)))</f>
        <v>112560.0000000002</v>
      </c>
      <c r="AC234" s="64">
        <f>IF([1]TX_Counties_FY22_Income_Limits!AB234&gt;[1]WAIVER_TX_Counties_FY22!AC$2,[1]TX_Counties_FY22_Income_Limits!AB234,IF([1]TX_Counties_FY22_Income_Limits!AB234&lt;[1]WAIVER_TX_Counties_FY22!AC$2,[1]WAIVER_TX_Counties_FY22!AC$2,IF([1]TX_Counties_FY22_Income_Limits!AB234=[1]WAIVER_TX_Counties_FY22!AC$2,[1]TX_Counties_FY22_Income_Limits!AB234)))</f>
        <v>29400</v>
      </c>
      <c r="AD234" s="64">
        <f>IF([1]TX_Counties_FY22_Income_Limits!AC234&gt;[1]WAIVER_TX_Counties_FY22!AD$2,[1]TX_Counties_FY22_Income_Limits!AC234,IF([1]TX_Counties_FY22_Income_Limits!AC234&lt;[1]WAIVER_TX_Counties_FY22!AD$2,[1]WAIVER_TX_Counties_FY22!AD$2,IF([1]TX_Counties_FY22_Income_Limits!AC234=[1]WAIVER_TX_Counties_FY22!AD$2,[1]TX_Counties_FY22_Income_Limits!AC234)))</f>
        <v>33600</v>
      </c>
      <c r="AE234" s="64">
        <f>IF([1]TX_Counties_FY22_Income_Limits!AD234&gt;[1]WAIVER_TX_Counties_FY22!AE$2,[1]TX_Counties_FY22_Income_Limits!AD234,IF([1]TX_Counties_FY22_Income_Limits!AD234&lt;[1]WAIVER_TX_Counties_FY22!AE$2,[1]WAIVER_TX_Counties_FY22!AE$2,IF([1]TX_Counties_FY22_Income_Limits!AD234=[1]WAIVER_TX_Counties_FY22!AE$2,[1]TX_Counties_FY22_Income_Limits!AD234)))</f>
        <v>37800</v>
      </c>
      <c r="AF234" s="64">
        <f>IF([1]TX_Counties_FY22_Income_Limits!AE234&gt;[1]WAIVER_TX_Counties_FY22!AF$2,[1]TX_Counties_FY22_Income_Limits!AE234,IF([1]TX_Counties_FY22_Income_Limits!AE234&lt;[1]WAIVER_TX_Counties_FY22!AF$2,[1]WAIVER_TX_Counties_FY22!AF$2,IF([1]TX_Counties_FY22_Income_Limits!AE234=[1]WAIVER_TX_Counties_FY22!AF$2,[1]TX_Counties_FY22_Income_Limits!AE234)))</f>
        <v>42000</v>
      </c>
      <c r="AG234" s="64">
        <f>IF([1]TX_Counties_FY22_Income_Limits!AF234&gt;[1]WAIVER_TX_Counties_FY22!AG$2,[1]TX_Counties_FY22_Income_Limits!AF234,IF([1]TX_Counties_FY22_Income_Limits!AF234&lt;[1]WAIVER_TX_Counties_FY22!AG$2,[1]WAIVER_TX_Counties_FY22!AG$2,IF([1]TX_Counties_FY22_Income_Limits!AF234=[1]WAIVER_TX_Counties_FY22!AG$2,[1]TX_Counties_FY22_Income_Limits!AF234)))</f>
        <v>45400</v>
      </c>
      <c r="AH234" s="64">
        <f>IF([1]TX_Counties_FY22_Income_Limits!AG234&gt;[1]WAIVER_TX_Counties_FY22!AH$2,[1]TX_Counties_FY22_Income_Limits!AG234,IF([1]TX_Counties_FY22_Income_Limits!AG234&lt;[1]WAIVER_TX_Counties_FY22!AH$2,[1]WAIVER_TX_Counties_FY22!AH$2,IF([1]TX_Counties_FY22_Income_Limits!AG234=[1]WAIVER_TX_Counties_FY22!AH$2,[1]TX_Counties_FY22_Income_Limits!AG234)))</f>
        <v>48750</v>
      </c>
      <c r="AI234" s="64">
        <f>IF([1]TX_Counties_FY22_Income_Limits!AH234&gt;[1]WAIVER_TX_Counties_FY22!AI$2,[1]TX_Counties_FY22_Income_Limits!AH234,IF([1]TX_Counties_FY22_Income_Limits!AH234&lt;[1]WAIVER_TX_Counties_FY22!AI$2,[1]WAIVER_TX_Counties_FY22!AI$2,IF([1]TX_Counties_FY22_Income_Limits!AH234=[1]WAIVER_TX_Counties_FY22!AI$2,[1]TX_Counties_FY22_Income_Limits!AH234)))</f>
        <v>52100</v>
      </c>
      <c r="AJ234" s="64">
        <f>IF([1]TX_Counties_FY22_Income_Limits!AI234&gt;[1]WAIVER_TX_Counties_FY22!AJ$2,[1]TX_Counties_FY22_Income_Limits!AI234,IF([1]TX_Counties_FY22_Income_Limits!AI234&lt;[1]WAIVER_TX_Counties_FY22!AJ$2,[1]WAIVER_TX_Counties_FY22!AJ$2,IF([1]TX_Counties_FY22_Income_Limits!AI234=[1]WAIVER_TX_Counties_FY22!AJ$2,[1]TX_Counties_FY22_Income_Limits!AI234)))</f>
        <v>55450</v>
      </c>
      <c r="AK234" s="64">
        <f>IF([1]TX_Counties_FY22_Income_Limits!AJ234&gt;[1]WAIVER_TX_Counties_FY22!AK$2,[1]TX_Counties_FY22_Income_Limits!AJ234,IF([1]TX_Counties_FY22_Income_Limits!AJ234&lt;[1]WAIVER_TX_Counties_FY22!AK$2,[1]WAIVER_TX_Counties_FY22!AK$2,IF([1]TX_Counties_FY22_Income_Limits!AJ234=[1]WAIVER_TX_Counties_FY22!AK$2,[1]TX_Counties_FY22_Income_Limits!AJ234)))</f>
        <v>58799.999999999993</v>
      </c>
      <c r="AL234" s="64">
        <f>IF([1]TX_Counties_FY22_Income_Limits!AK234&gt;[1]WAIVER_TX_Counties_FY22!AL$2,[1]TX_Counties_FY22_Income_Limits!AK234,IF([1]TX_Counties_FY22_Income_Limits!AK234&lt;[1]WAIVER_TX_Counties_FY22!AL$2,[1]WAIVER_TX_Counties_FY22!AL$2,IF([1]TX_Counties_FY22_Income_Limits!AK234=[1]WAIVER_TX_Counties_FY22!AL$2,[1]TX_Counties_FY22_Income_Limits!AK234)))</f>
        <v>62160</v>
      </c>
      <c r="AM234" s="64">
        <f>IF([1]TX_Counties_FY22_Income_Limits!AL234&gt;[1]WAIVER_TX_Counties_FY22!AM$2,[1]TX_Counties_FY22_Income_Limits!AL234,IF([1]TX_Counties_FY22_Income_Limits!AL234&lt;[1]WAIVER_TX_Counties_FY22!AM$2,[1]WAIVER_TX_Counties_FY22!AM$2,IF([1]TX_Counties_FY22_Income_Limits!AL234=[1]WAIVER_TX_Counties_FY22!AM$2,[1]TX_Counties_FY22_Income_Limits!AL234)))</f>
        <v>65520.000000000007</v>
      </c>
      <c r="AN234" s="64">
        <f>IF([1]TX_Counties_FY22_Income_Limits!AM234&gt;[1]WAIVER_TX_Counties_FY22!AN$2,[1]TX_Counties_FY22_Income_Limits!AM234,IF([1]TX_Counties_FY22_Income_Limits!AM234&lt;[1]WAIVER_TX_Counties_FY22!AN$2,[1]WAIVER_TX_Counties_FY22!AN$2,IF([1]TX_Counties_FY22_Income_Limits!AM234=[1]WAIVER_TX_Counties_FY22!AN$2,[1]TX_Counties_FY22_Income_Limits!AM234)))</f>
        <v>68880.000000000015</v>
      </c>
      <c r="AO234" s="64">
        <f>IF([1]TX_Counties_FY22_Income_Limits!AN234&gt;[1]WAIVER_TX_Counties_FY22!AO$2,[1]TX_Counties_FY22_Income_Limits!AN234,IF([1]TX_Counties_FY22_Income_Limits!AN234&lt;[1]WAIVER_TX_Counties_FY22!AO$2,[1]WAIVER_TX_Counties_FY22!AO$2,IF([1]TX_Counties_FY22_Income_Limits!AN234=[1]WAIVER_TX_Counties_FY22!AO$2,[1]TX_Counties_FY22_Income_Limits!AN234)))</f>
        <v>72240.000000000029</v>
      </c>
      <c r="AP234" s="64">
        <f>IF([1]TX_Counties_FY22_Income_Limits!AO234&gt;[1]WAIVER_TX_Counties_FY22!AP$2,[1]TX_Counties_FY22_Income_Limits!AO234,IF([1]TX_Counties_FY22_Income_Limits!AO234&lt;[1]WAIVER_TX_Counties_FY22!AP$2,[1]WAIVER_TX_Counties_FY22!AP$2,IF([1]TX_Counties_FY22_Income_Limits!AO234=[1]WAIVER_TX_Counties_FY22!AP$2,[1]TX_Counties_FY22_Income_Limits!AO234)))</f>
        <v>75600.000000000044</v>
      </c>
      <c r="AQ234" s="64">
        <f>IF([1]TX_Counties_FY22_Income_Limits!AP234&gt;[1]WAIVER_TX_Counties_FY22!AQ$2,[1]TX_Counties_FY22_Income_Limits!AP234,IF([1]TX_Counties_FY22_Income_Limits!AP234&lt;[1]WAIVER_TX_Counties_FY22!AQ$2,[1]WAIVER_TX_Counties_FY22!AQ$2,IF([1]TX_Counties_FY22_Income_Limits!AP234=[1]WAIVER_TX_Counties_FY22!AQ$2,[1]TX_Counties_FY22_Income_Limits!AP234)))</f>
        <v>78960.000000000058</v>
      </c>
      <c r="AR234" s="64">
        <f>IF([1]TX_Counties_FY22_Income_Limits!AQ234&gt;[1]WAIVER_TX_Counties_FY22!AR$2,[1]TX_Counties_FY22_Income_Limits!AQ234,IF([1]TX_Counties_FY22_Income_Limits!AQ234&lt;[1]WAIVER_TX_Counties_FY22!AR$2,[1]WAIVER_TX_Counties_FY22!AR$2,IF([1]TX_Counties_FY22_Income_Limits!AQ234=[1]WAIVER_TX_Counties_FY22!AR$2,[1]TX_Counties_FY22_Income_Limits!AQ234)))</f>
        <v>82320.000000000073</v>
      </c>
      <c r="AS234" s="64">
        <f>IF([1]TX_Counties_FY22_Income_Limits!AR234&gt;[1]WAIVER_TX_Counties_FY22!AS$2,[1]TX_Counties_FY22_Income_Limits!AR234,IF([1]TX_Counties_FY22_Income_Limits!AR234&lt;[1]WAIVER_TX_Counties_FY22!AS$2,[1]WAIVER_TX_Counties_FY22!AS$2,IF([1]TX_Counties_FY22_Income_Limits!AR234=[1]WAIVER_TX_Counties_FY22!AS$2,[1]TX_Counties_FY22_Income_Limits!AR234)))</f>
        <v>85680.000000000087</v>
      </c>
      <c r="AT234" s="64">
        <f>IF([1]TX_Counties_FY22_Income_Limits!AS234&gt;[1]WAIVER_TX_Counties_FY22!AT$2,[1]TX_Counties_FY22_Income_Limits!AS234,IF([1]TX_Counties_FY22_Income_Limits!AS234&lt;[1]WAIVER_TX_Counties_FY22!AT$2,[1]WAIVER_TX_Counties_FY22!AT$2,IF([1]TX_Counties_FY22_Income_Limits!AS234=[1]WAIVER_TX_Counties_FY22!AT$2,[1]TX_Counties_FY22_Income_Limits!AS234)))</f>
        <v>89040.000000000102</v>
      </c>
      <c r="AU234" s="64">
        <f>IF([1]TX_Counties_FY22_Income_Limits!AT234&gt;[1]WAIVER_TX_Counties_FY22!AU$2,[1]TX_Counties_FY22_Income_Limits!AT234,IF([1]TX_Counties_FY22_Income_Limits!AT234&lt;[1]WAIVER_TX_Counties_FY22!AU$2,[1]WAIVER_TX_Counties_FY22!AU$2,IF([1]TX_Counties_FY22_Income_Limits!AT234=[1]WAIVER_TX_Counties_FY22!AU$2,[1]TX_Counties_FY22_Income_Limits!AT234)))</f>
        <v>92400.000000000116</v>
      </c>
      <c r="AV234" s="64">
        <f>IF([1]TX_Counties_FY22_Income_Limits!AU234&gt;[1]WAIVER_TX_Counties_FY22!AV$2,[1]TX_Counties_FY22_Income_Limits!AU234,IF([1]TX_Counties_FY22_Income_Limits!AU234&lt;[1]WAIVER_TX_Counties_FY22!AV$2,[1]WAIVER_TX_Counties_FY22!AV$2,IF([1]TX_Counties_FY22_Income_Limits!AU234=[1]WAIVER_TX_Counties_FY22!AV$2,[1]TX_Counties_FY22_Income_Limits!AU234)))</f>
        <v>95760.000000000131</v>
      </c>
      <c r="AW234" s="64">
        <f>IF([1]TX_Counties_FY22_Income_Limits!AV234&gt;[1]WAIVER_TX_Counties_FY22!AW$2,[1]TX_Counties_FY22_Income_Limits!AV234,IF([1]TX_Counties_FY22_Income_Limits!AV234&lt;[1]WAIVER_TX_Counties_FY22!AW$2,[1]WAIVER_TX_Counties_FY22!AW$2,IF([1]TX_Counties_FY22_Income_Limits!AV234=[1]WAIVER_TX_Counties_FY22!AW$2,[1]TX_Counties_FY22_Income_Limits!AV234)))</f>
        <v>99120.000000000146</v>
      </c>
      <c r="AX234" s="64">
        <f>IF([1]TX_Counties_FY22_Income_Limits!AW234&gt;[1]WAIVER_TX_Counties_FY22!AX$2,[1]TX_Counties_FY22_Income_Limits!AW234,IF([1]TX_Counties_FY22_Income_Limits!AW234&lt;[1]WAIVER_TX_Counties_FY22!AX$2,[1]WAIVER_TX_Counties_FY22!AX$2,IF([1]TX_Counties_FY22_Income_Limits!AW234=[1]WAIVER_TX_Counties_FY22!AX$2,[1]TX_Counties_FY22_Income_Limits!AW234)))</f>
        <v>102480.00000000016</v>
      </c>
      <c r="AY234" s="64">
        <f>IF([1]TX_Counties_FY22_Income_Limits!AX234&gt;[1]WAIVER_TX_Counties_FY22!AY$2,[1]TX_Counties_FY22_Income_Limits!AX234,IF([1]TX_Counties_FY22_Income_Limits!AX234&lt;[1]WAIVER_TX_Counties_FY22!AY$2,[1]WAIVER_TX_Counties_FY22!AY$2,IF([1]TX_Counties_FY22_Income_Limits!AX234=[1]WAIVER_TX_Counties_FY22!AY$2,[1]TX_Counties_FY22_Income_Limits!AX234)))</f>
        <v>105840.00000000017</v>
      </c>
      <c r="AZ234" s="64">
        <f>IF([1]TX_Counties_FY22_Income_Limits!AY234&gt;[1]WAIVER_TX_Counties_FY22!AZ$2,[1]TX_Counties_FY22_Income_Limits!AY234,IF([1]TX_Counties_FY22_Income_Limits!AY234&lt;[1]WAIVER_TX_Counties_FY22!AZ$2,[1]WAIVER_TX_Counties_FY22!AZ$2,IF([1]TX_Counties_FY22_Income_Limits!AY234=[1]WAIVER_TX_Counties_FY22!AZ$2,[1]TX_Counties_FY22_Income_Limits!AY234)))</f>
        <v>109200.00000000019</v>
      </c>
      <c r="BA234" s="64">
        <f>IF([1]TX_Counties_FY22_Income_Limits!AZ234&gt;[1]WAIVER_TX_Counties_FY22!BA$2,[1]TX_Counties_FY22_Income_Limits!AZ234,IF([1]TX_Counties_FY22_Income_Limits!AZ234&lt;[1]WAIVER_TX_Counties_FY22!BA$2,[1]WAIVER_TX_Counties_FY22!BA$2,IF([1]TX_Counties_FY22_Income_Limits!AZ234=[1]WAIVER_TX_Counties_FY22!BA$2,[1]TX_Counties_FY22_Income_Limits!AZ234)))</f>
        <v>112560.0000000002</v>
      </c>
      <c r="BB234" s="64">
        <f>IF([1]TX_Counties_FY22_Income_Limits!BA234&gt;[1]WAIVER_TX_Counties_FY22!BB$2,[1]TX_Counties_FY22_Income_Limits!BA234,IF([1]TX_Counties_FY22_Income_Limits!BA234&lt;[1]WAIVER_TX_Counties_FY22!BB$2,[1]WAIVER_TX_Counties_FY22!BB$2,IF([1]TX_Counties_FY22_Income_Limits!BA234=[1]WAIVER_TX_Counties_FY22!BB$2,[1]TX_Counties_FY22_Income_Limits!BA234)))</f>
        <v>47050</v>
      </c>
      <c r="BC234" s="64">
        <f>IF([1]TX_Counties_FY22_Income_Limits!BB234&gt;[1]WAIVER_TX_Counties_FY22!BC$2,[1]TX_Counties_FY22_Income_Limits!BB234,IF([1]TX_Counties_FY22_Income_Limits!BB234&lt;[1]WAIVER_TX_Counties_FY22!BC$2,[1]WAIVER_TX_Counties_FY22!BC$2,IF([1]TX_Counties_FY22_Income_Limits!BB234=[1]WAIVER_TX_Counties_FY22!BC$2,[1]TX_Counties_FY22_Income_Limits!BB234)))</f>
        <v>53800</v>
      </c>
      <c r="BD234" s="64">
        <f>IF([1]TX_Counties_FY22_Income_Limits!BC234&gt;[1]WAIVER_TX_Counties_FY22!BD$2,[1]TX_Counties_FY22_Income_Limits!BC234,IF([1]TX_Counties_FY22_Income_Limits!BC234&lt;[1]WAIVER_TX_Counties_FY22!BD$2,[1]WAIVER_TX_Counties_FY22!BD$2,IF([1]TX_Counties_FY22_Income_Limits!BC234=[1]WAIVER_TX_Counties_FY22!BD$2,[1]TX_Counties_FY22_Income_Limits!BC234)))</f>
        <v>60500</v>
      </c>
      <c r="BE234" s="64">
        <f>IF([1]TX_Counties_FY22_Income_Limits!BD234&gt;[1]WAIVER_TX_Counties_FY22!BE$2,[1]TX_Counties_FY22_Income_Limits!BD234,IF([1]TX_Counties_FY22_Income_Limits!BD234&lt;[1]WAIVER_TX_Counties_FY22!BE$2,[1]WAIVER_TX_Counties_FY22!BE$2,IF([1]TX_Counties_FY22_Income_Limits!BD234=[1]WAIVER_TX_Counties_FY22!BE$2,[1]TX_Counties_FY22_Income_Limits!BD234)))</f>
        <v>67250</v>
      </c>
      <c r="BF234" s="64">
        <f>IF([1]TX_Counties_FY22_Income_Limits!BE234&gt;[1]WAIVER_TX_Counties_FY22!BF$2,[1]TX_Counties_FY22_Income_Limits!BE234,IF([1]TX_Counties_FY22_Income_Limits!BE234&lt;[1]WAIVER_TX_Counties_FY22!BF$2,[1]WAIVER_TX_Counties_FY22!BF$2,IF([1]TX_Counties_FY22_Income_Limits!BE234=[1]WAIVER_TX_Counties_FY22!BF$2,[1]TX_Counties_FY22_Income_Limits!BE234)))</f>
        <v>72650</v>
      </c>
      <c r="BG234" s="64">
        <f>IF([1]TX_Counties_FY22_Income_Limits!BF234&gt;[1]WAIVER_TX_Counties_FY22!BG$2,[1]TX_Counties_FY22_Income_Limits!BF234,IF([1]TX_Counties_FY22_Income_Limits!BF234&lt;[1]WAIVER_TX_Counties_FY22!BG$2,[1]WAIVER_TX_Counties_FY22!BG$2,IF([1]TX_Counties_FY22_Income_Limits!BF234=[1]WAIVER_TX_Counties_FY22!BG$2,[1]TX_Counties_FY22_Income_Limits!BF234)))</f>
        <v>78000</v>
      </c>
      <c r="BH234" s="64">
        <f>IF([1]TX_Counties_FY22_Income_Limits!BG234&gt;[1]WAIVER_TX_Counties_FY22!BH$2,[1]TX_Counties_FY22_Income_Limits!BG234,IF([1]TX_Counties_FY22_Income_Limits!BG234&lt;[1]WAIVER_TX_Counties_FY22!BH$2,[1]WAIVER_TX_Counties_FY22!BH$2,IF([1]TX_Counties_FY22_Income_Limits!BG234=[1]WAIVER_TX_Counties_FY22!BH$2,[1]TX_Counties_FY22_Income_Limits!BG234)))</f>
        <v>83400</v>
      </c>
      <c r="BI234" s="64">
        <f>IF([1]TX_Counties_FY22_Income_Limits!BH234&gt;[1]WAIVER_TX_Counties_FY22!BI$2,[1]TX_Counties_FY22_Income_Limits!BH234,IF([1]TX_Counties_FY22_Income_Limits!BH234&lt;[1]WAIVER_TX_Counties_FY22!BI$2,[1]WAIVER_TX_Counties_FY22!BI$2,IF([1]TX_Counties_FY22_Income_Limits!BH234=[1]WAIVER_TX_Counties_FY22!BI$2,[1]TX_Counties_FY22_Income_Limits!BH234)))</f>
        <v>88750</v>
      </c>
      <c r="BJ234" s="64">
        <f>IF([1]TX_Counties_FY22_Income_Limits!BI234&gt;[1]WAIVER_TX_Counties_FY22!BJ$2,[1]TX_Counties_FY22_Income_Limits!BI234,IF([1]TX_Counties_FY22_Income_Limits!BI234&lt;[1]WAIVER_TX_Counties_FY22!BJ$2,[1]WAIVER_TX_Counties_FY22!BJ$2,IF([1]TX_Counties_FY22_Income_Limits!BI234=[1]WAIVER_TX_Counties_FY22!BJ$2,[1]TX_Counties_FY22_Income_Limits!BI234)))</f>
        <v>94150</v>
      </c>
      <c r="BK234" s="64">
        <f>IF([1]TX_Counties_FY22_Income_Limits!BJ234&gt;[1]WAIVER_TX_Counties_FY22!BK$2,[1]TX_Counties_FY22_Income_Limits!BJ234,IF([1]TX_Counties_FY22_Income_Limits!BJ234&lt;[1]WAIVER_TX_Counties_FY22!BK$2,[1]WAIVER_TX_Counties_FY22!BK$2,IF([1]TX_Counties_FY22_Income_Limits!BJ234=[1]WAIVER_TX_Counties_FY22!BK$2,[1]TX_Counties_FY22_Income_Limits!BJ234)))</f>
        <v>99530</v>
      </c>
      <c r="BL234" s="64">
        <f>IF([1]TX_Counties_FY22_Income_Limits!BK234&gt;[1]WAIVER_TX_Counties_FY22!BL$2,[1]TX_Counties_FY22_Income_Limits!BK234,IF([1]TX_Counties_FY22_Income_Limits!BK234&lt;[1]WAIVER_TX_Counties_FY22!BL$2,[1]WAIVER_TX_Counties_FY22!BL$2,IF([1]TX_Counties_FY22_Income_Limits!BK234=[1]WAIVER_TX_Counties_FY22!BL$2,[1]TX_Counties_FY22_Income_Limits!BK234)))</f>
        <v>104910</v>
      </c>
      <c r="BM234" s="64">
        <f>IF([1]TX_Counties_FY22_Income_Limits!BL234&gt;[1]WAIVER_TX_Counties_FY22!BM$2,[1]TX_Counties_FY22_Income_Limits!BL234,IF([1]TX_Counties_FY22_Income_Limits!BL234&lt;[1]WAIVER_TX_Counties_FY22!BM$2,[1]WAIVER_TX_Counties_FY22!BM$2,IF([1]TX_Counties_FY22_Income_Limits!BL234=[1]WAIVER_TX_Counties_FY22!BM$2,[1]TX_Counties_FY22_Income_Limits!BL234)))</f>
        <v>110290</v>
      </c>
      <c r="BN234" s="64">
        <f>IF([1]TX_Counties_FY22_Income_Limits!BM234&gt;[1]WAIVER_TX_Counties_FY22!BN$2,[1]TX_Counties_FY22_Income_Limits!BM234,IF([1]TX_Counties_FY22_Income_Limits!BM234&lt;[1]WAIVER_TX_Counties_FY22!BN$2,[1]WAIVER_TX_Counties_FY22!BN$2,IF([1]TX_Counties_FY22_Income_Limits!BM234=[1]WAIVER_TX_Counties_FY22!BN$2,[1]TX_Counties_FY22_Income_Limits!BM234)))</f>
        <v>115670</v>
      </c>
      <c r="BO234" s="64">
        <f>IF([1]TX_Counties_FY22_Income_Limits!BN234&gt;[1]WAIVER_TX_Counties_FY22!BO$2,[1]TX_Counties_FY22_Income_Limits!BN234,IF([1]TX_Counties_FY22_Income_Limits!BN234&lt;[1]WAIVER_TX_Counties_FY22!BO$2,[1]WAIVER_TX_Counties_FY22!BO$2,IF([1]TX_Counties_FY22_Income_Limits!BN234=[1]WAIVER_TX_Counties_FY22!BO$2,[1]TX_Counties_FY22_Income_Limits!BN234)))</f>
        <v>121050</v>
      </c>
      <c r="BP234" s="64">
        <f>IF([1]TX_Counties_FY22_Income_Limits!BO234&gt;[1]WAIVER_TX_Counties_FY22!BP$2,[1]TX_Counties_FY22_Income_Limits!BO234,IF([1]TX_Counties_FY22_Income_Limits!BO234&lt;[1]WAIVER_TX_Counties_FY22!BP$2,[1]WAIVER_TX_Counties_FY22!BP$2,IF([1]TX_Counties_FY22_Income_Limits!BO234=[1]WAIVER_TX_Counties_FY22!BP$2,[1]TX_Counties_FY22_Income_Limits!BO234)))</f>
        <v>126430</v>
      </c>
      <c r="BQ234" s="64">
        <f>IF([1]TX_Counties_FY22_Income_Limits!BP234&gt;[1]WAIVER_TX_Counties_FY22!BQ$2,[1]TX_Counties_FY22_Income_Limits!BP234,IF([1]TX_Counties_FY22_Income_Limits!BP234&lt;[1]WAIVER_TX_Counties_FY22!BQ$2,[1]WAIVER_TX_Counties_FY22!BQ$2,IF([1]TX_Counties_FY22_Income_Limits!BP234=[1]WAIVER_TX_Counties_FY22!BQ$2,[1]TX_Counties_FY22_Income_Limits!BP234)))</f>
        <v>131810</v>
      </c>
      <c r="BR234" s="64">
        <f>IF([1]TX_Counties_FY22_Income_Limits!BQ234&gt;[1]WAIVER_TX_Counties_FY22!BR$2,[1]TX_Counties_FY22_Income_Limits!BQ234,IF([1]TX_Counties_FY22_Income_Limits!BQ234&lt;[1]WAIVER_TX_Counties_FY22!BR$2,[1]WAIVER_TX_Counties_FY22!BR$2,IF([1]TX_Counties_FY22_Income_Limits!BQ234=[1]WAIVER_TX_Counties_FY22!BR$2,[1]TX_Counties_FY22_Income_Limits!BQ234)))</f>
        <v>137190</v>
      </c>
      <c r="BS234" s="64">
        <f>IF([1]TX_Counties_FY22_Income_Limits!BR234&gt;[1]WAIVER_TX_Counties_FY22!BS$2,[1]TX_Counties_FY22_Income_Limits!BR234,IF([1]TX_Counties_FY22_Income_Limits!BR234&lt;[1]WAIVER_TX_Counties_FY22!BS$2,[1]WAIVER_TX_Counties_FY22!BS$2,IF([1]TX_Counties_FY22_Income_Limits!BR234=[1]WAIVER_TX_Counties_FY22!BS$2,[1]TX_Counties_FY22_Income_Limits!BR234)))</f>
        <v>142570</v>
      </c>
      <c r="BT234" s="64">
        <f>IF([1]TX_Counties_FY22_Income_Limits!BS234&gt;[1]WAIVER_TX_Counties_FY22!BT$2,[1]TX_Counties_FY22_Income_Limits!BS234,IF([1]TX_Counties_FY22_Income_Limits!BS234&lt;[1]WAIVER_TX_Counties_FY22!BT$2,[1]WAIVER_TX_Counties_FY22!BT$2,IF([1]TX_Counties_FY22_Income_Limits!BS234=[1]WAIVER_TX_Counties_FY22!BT$2,[1]TX_Counties_FY22_Income_Limits!BS234)))</f>
        <v>147950</v>
      </c>
      <c r="BU234" s="64">
        <f>IF([1]TX_Counties_FY22_Income_Limits!BT234&gt;[1]WAIVER_TX_Counties_FY22!BU$2,[1]TX_Counties_FY22_Income_Limits!BT234,IF([1]TX_Counties_FY22_Income_Limits!BT234&lt;[1]WAIVER_TX_Counties_FY22!BU$2,[1]WAIVER_TX_Counties_FY22!BU$2,IF([1]TX_Counties_FY22_Income_Limits!BT234=[1]WAIVER_TX_Counties_FY22!BU$2,[1]TX_Counties_FY22_Income_Limits!BT234)))</f>
        <v>153330</v>
      </c>
      <c r="BV234" s="64">
        <f>IF([1]TX_Counties_FY22_Income_Limits!BU234&gt;[1]WAIVER_TX_Counties_FY22!BV$2,[1]TX_Counties_FY22_Income_Limits!BU234,IF([1]TX_Counties_FY22_Income_Limits!BU234&lt;[1]WAIVER_TX_Counties_FY22!BV$2,[1]WAIVER_TX_Counties_FY22!BV$2,IF([1]TX_Counties_FY22_Income_Limits!BU234=[1]WAIVER_TX_Counties_FY22!BV$2,[1]TX_Counties_FY22_Income_Limits!BU234)))</f>
        <v>158710</v>
      </c>
      <c r="BW234" s="64">
        <f>IF([1]TX_Counties_FY22_Income_Limits!BV234&gt;[1]WAIVER_TX_Counties_FY22!BW$2,[1]TX_Counties_FY22_Income_Limits!BV234,IF([1]TX_Counties_FY22_Income_Limits!BV234&lt;[1]WAIVER_TX_Counties_FY22!BW$2,[1]WAIVER_TX_Counties_FY22!BW$2,IF([1]TX_Counties_FY22_Income_Limits!BV234=[1]WAIVER_TX_Counties_FY22!BW$2,[1]TX_Counties_FY22_Income_Limits!BV234)))</f>
        <v>164090</v>
      </c>
      <c r="BX234" s="64">
        <f>IF([1]TX_Counties_FY22_Income_Limits!BW234&gt;[1]WAIVER_TX_Counties_FY22!BX$2,[1]TX_Counties_FY22_Income_Limits!BW234,IF([1]TX_Counties_FY22_Income_Limits!BW234&lt;[1]WAIVER_TX_Counties_FY22!BX$2,[1]WAIVER_TX_Counties_FY22!BX$2,IF([1]TX_Counties_FY22_Income_Limits!BW234=[1]WAIVER_TX_Counties_FY22!BX$2,[1]TX_Counties_FY22_Income_Limits!BW234)))</f>
        <v>169470</v>
      </c>
      <c r="BY234" s="64">
        <f>IF([1]TX_Counties_FY22_Income_Limits!BX234&gt;[1]WAIVER_TX_Counties_FY22!BY$2,[1]TX_Counties_FY22_Income_Limits!BX234,IF([1]TX_Counties_FY22_Income_Limits!BX234&lt;[1]WAIVER_TX_Counties_FY22!BY$2,[1]WAIVER_TX_Counties_FY22!BY$2,IF([1]TX_Counties_FY22_Income_Limits!BX234=[1]WAIVER_TX_Counties_FY22!BY$2,[1]TX_Counties_FY22_Income_Limits!BX234)))</f>
        <v>174850</v>
      </c>
      <c r="BZ234" s="64">
        <f>IF([1]TX_Counties_FY22_Income_Limits!BY234&gt;[1]WAIVER_TX_Counties_FY22!BZ$2,[1]TX_Counties_FY22_Income_Limits!BY234,IF([1]TX_Counties_FY22_Income_Limits!BY234&lt;[1]WAIVER_TX_Counties_FY22!BZ$2,[1]WAIVER_TX_Counties_FY22!BZ$2,IF([1]TX_Counties_FY22_Income_Limits!BY234=[1]WAIVER_TX_Counties_FY22!BZ$2,[1]TX_Counties_FY22_Income_Limits!BY234)))</f>
        <v>180230</v>
      </c>
      <c r="CA234" s="64">
        <f>IF([1]TX_Counties_FY22_Income_Limits!BZ234&gt;[1]WAIVER_TX_Counties_FY22!CA$2,[1]TX_Counties_FY22_Income_Limits!BZ234,IF([1]TX_Counties_FY22_Income_Limits!BZ234&lt;[1]WAIVER_TX_Counties_FY22!CA$2,[1]WAIVER_TX_Counties_FY22!CA$2,IF([1]TX_Counties_FY22_Income_Limits!BZ234=[1]WAIVER_TX_Counties_FY22!CA$2,[1]TX_Counties_FY22_Income_Limits!BZ234)))</f>
        <v>59709.999999999993</v>
      </c>
      <c r="CB234" s="64">
        <f>IF([1]TX_Counties_FY22_Income_Limits!CA234&gt;[1]WAIVER_TX_Counties_FY22!CB$2,[1]TX_Counties_FY22_Income_Limits!CA234,IF([1]TX_Counties_FY22_Income_Limits!CA234&lt;[1]WAIVER_TX_Counties_FY22!CB$2,[1]WAIVER_TX_Counties_FY22!CB$2,IF([1]TX_Counties_FY22_Income_Limits!CA234=[1]WAIVER_TX_Counties_FY22!CB$2,[1]TX_Counties_FY22_Income_Limits!CA234)))</f>
        <v>68240</v>
      </c>
      <c r="CC234" s="64">
        <f>IF([1]TX_Counties_FY22_Income_Limits!CB234&gt;[1]WAIVER_TX_Counties_FY22!CC$2,[1]TX_Counties_FY22_Income_Limits!CB234,IF([1]TX_Counties_FY22_Income_Limits!CB234&lt;[1]WAIVER_TX_Counties_FY22!CC$2,[1]WAIVER_TX_Counties_FY22!CC$2,IF([1]TX_Counties_FY22_Income_Limits!CB234=[1]WAIVER_TX_Counties_FY22!CC$2,[1]TX_Counties_FY22_Income_Limits!CB234)))</f>
        <v>76770</v>
      </c>
      <c r="CD234" s="64">
        <f>IF([1]TX_Counties_FY22_Income_Limits!CC234&gt;[1]WAIVER_TX_Counties_FY22!CD$2,[1]TX_Counties_FY22_Income_Limits!CC234,IF([1]TX_Counties_FY22_Income_Limits!CC234&lt;[1]WAIVER_TX_Counties_FY22!CD$2,[1]WAIVER_TX_Counties_FY22!CD$2,IF([1]TX_Counties_FY22_Income_Limits!CC234=[1]WAIVER_TX_Counties_FY22!CD$2,[1]TX_Counties_FY22_Income_Limits!CC234)))</f>
        <v>85300</v>
      </c>
      <c r="CE234" s="64">
        <f>IF([1]TX_Counties_FY22_Income_Limits!CD234&gt;[1]WAIVER_TX_Counties_FY22!CE$2,[1]TX_Counties_FY22_Income_Limits!CD234,IF([1]TX_Counties_FY22_Income_Limits!CD234&lt;[1]WAIVER_TX_Counties_FY22!CE$2,[1]WAIVER_TX_Counties_FY22!CE$2,IF([1]TX_Counties_FY22_Income_Limits!CD234=[1]WAIVER_TX_Counties_FY22!CE$2,[1]TX_Counties_FY22_Income_Limits!CD234)))</f>
        <v>92124</v>
      </c>
      <c r="CF234" s="64">
        <f>IF([1]TX_Counties_FY22_Income_Limits!CE234&gt;[1]WAIVER_TX_Counties_FY22!CF$2,[1]TX_Counties_FY22_Income_Limits!CE234,IF([1]TX_Counties_FY22_Income_Limits!CE234&lt;[1]WAIVER_TX_Counties_FY22!CF$2,[1]WAIVER_TX_Counties_FY22!CF$2,IF([1]TX_Counties_FY22_Income_Limits!CE234=[1]WAIVER_TX_Counties_FY22!CF$2,[1]TX_Counties_FY22_Income_Limits!CE234)))</f>
        <v>98948</v>
      </c>
      <c r="CG234" s="64">
        <f>IF([1]TX_Counties_FY22_Income_Limits!CF234&gt;[1]WAIVER_TX_Counties_FY22!CG$2,[1]TX_Counties_FY22_Income_Limits!CF234,IF([1]TX_Counties_FY22_Income_Limits!CF234&lt;[1]WAIVER_TX_Counties_FY22!CG$2,[1]WAIVER_TX_Counties_FY22!CG$2,IF([1]TX_Counties_FY22_Income_Limits!CF234=[1]WAIVER_TX_Counties_FY22!CG$2,[1]TX_Counties_FY22_Income_Limits!CF234)))</f>
        <v>105772</v>
      </c>
      <c r="CH234" s="64">
        <f>IF([1]TX_Counties_FY22_Income_Limits!CG234&gt;[1]WAIVER_TX_Counties_FY22!CH$2,[1]TX_Counties_FY22_Income_Limits!CG234,IF([1]TX_Counties_FY22_Income_Limits!CG234&lt;[1]WAIVER_TX_Counties_FY22!CH$2,[1]WAIVER_TX_Counties_FY22!CH$2,IF([1]TX_Counties_FY22_Income_Limits!CG234=[1]WAIVER_TX_Counties_FY22!CH$2,[1]TX_Counties_FY22_Income_Limits!CG234)))</f>
        <v>112596</v>
      </c>
      <c r="CI234" s="64">
        <f>IF([1]TX_Counties_FY22_Income_Limits!CH234&gt;[1]WAIVER_TX_Counties_FY22!CI$2,[1]TX_Counties_FY22_Income_Limits!CH234,IF([1]TX_Counties_FY22_Income_Limits!CH234&lt;[1]WAIVER_TX_Counties_FY22!CI$2,[1]WAIVER_TX_Counties_FY22!CI$2,IF([1]TX_Counties_FY22_Income_Limits!CH234=[1]WAIVER_TX_Counties_FY22!CI$2,[1]TX_Counties_FY22_Income_Limits!CH234)))</f>
        <v>119419.99999999999</v>
      </c>
      <c r="CJ234" s="64">
        <f>IF([1]TX_Counties_FY22_Income_Limits!CI234&gt;[1]WAIVER_TX_Counties_FY22!CJ$2,[1]TX_Counties_FY22_Income_Limits!CI234,IF([1]TX_Counties_FY22_Income_Limits!CI234&lt;[1]WAIVER_TX_Counties_FY22!CJ$2,[1]WAIVER_TX_Counties_FY22!CJ$2,IF([1]TX_Counties_FY22_Income_Limits!CI234=[1]WAIVER_TX_Counties_FY22!CJ$2,[1]TX_Counties_FY22_Income_Limits!CI234)))</f>
        <v>126244</v>
      </c>
      <c r="CK234" s="64">
        <f>IF([1]TX_Counties_FY22_Income_Limits!CJ234&gt;[1]WAIVER_TX_Counties_FY22!CK$2,[1]TX_Counties_FY22_Income_Limits!CJ234,IF([1]TX_Counties_FY22_Income_Limits!CJ234&lt;[1]WAIVER_TX_Counties_FY22!CK$2,[1]WAIVER_TX_Counties_FY22!CK$2,IF([1]TX_Counties_FY22_Income_Limits!CJ234=[1]WAIVER_TX_Counties_FY22!CK$2,[1]TX_Counties_FY22_Income_Limits!CJ234)))</f>
        <v>133068</v>
      </c>
      <c r="CL234" s="64">
        <f>IF([1]TX_Counties_FY22_Income_Limits!CK234&gt;[1]WAIVER_TX_Counties_FY22!CL$2,[1]TX_Counties_FY22_Income_Limits!CK234,IF([1]TX_Counties_FY22_Income_Limits!CK234&lt;[1]WAIVER_TX_Counties_FY22!CL$2,[1]WAIVER_TX_Counties_FY22!CL$2,IF([1]TX_Counties_FY22_Income_Limits!CK234=[1]WAIVER_TX_Counties_FY22!CL$2,[1]TX_Counties_FY22_Income_Limits!CK234)))</f>
        <v>139892</v>
      </c>
      <c r="CM234" s="64">
        <f>IF([1]TX_Counties_FY22_Income_Limits!CL234&gt;[1]WAIVER_TX_Counties_FY22!CM$2,[1]TX_Counties_FY22_Income_Limits!CL234,IF([1]TX_Counties_FY22_Income_Limits!CL234&lt;[1]WAIVER_TX_Counties_FY22!CM$2,[1]WAIVER_TX_Counties_FY22!CM$2,IF([1]TX_Counties_FY22_Income_Limits!CL234=[1]WAIVER_TX_Counties_FY22!CM$2,[1]TX_Counties_FY22_Income_Limits!CL234)))</f>
        <v>146716</v>
      </c>
      <c r="CN234" s="64">
        <f>IF([1]TX_Counties_FY22_Income_Limits!CM234&gt;[1]WAIVER_TX_Counties_FY22!CN$2,[1]TX_Counties_FY22_Income_Limits!CM234,IF([1]TX_Counties_FY22_Income_Limits!CM234&lt;[1]WAIVER_TX_Counties_FY22!CN$2,[1]WAIVER_TX_Counties_FY22!CN$2,IF([1]TX_Counties_FY22_Income_Limits!CM234=[1]WAIVER_TX_Counties_FY22!CN$2,[1]TX_Counties_FY22_Income_Limits!CM234)))</f>
        <v>153540</v>
      </c>
      <c r="CO234" s="64">
        <f>IF([1]TX_Counties_FY22_Income_Limits!CN234&gt;[1]WAIVER_TX_Counties_FY22!CO$2,[1]TX_Counties_FY22_Income_Limits!CN234,IF([1]TX_Counties_FY22_Income_Limits!CN234&lt;[1]WAIVER_TX_Counties_FY22!CO$2,[1]WAIVER_TX_Counties_FY22!CO$2,IF([1]TX_Counties_FY22_Income_Limits!CN234=[1]WAIVER_TX_Counties_FY22!CO$2,[1]TX_Counties_FY22_Income_Limits!CN234)))</f>
        <v>160364</v>
      </c>
      <c r="CP234" s="64">
        <f>IF([1]TX_Counties_FY22_Income_Limits!CO234&gt;[1]WAIVER_TX_Counties_FY22!CP$2,[1]TX_Counties_FY22_Income_Limits!CO234,IF([1]TX_Counties_FY22_Income_Limits!CO234&lt;[1]WAIVER_TX_Counties_FY22!CP$2,[1]WAIVER_TX_Counties_FY22!CP$2,IF([1]TX_Counties_FY22_Income_Limits!CO234=[1]WAIVER_TX_Counties_FY22!CP$2,[1]TX_Counties_FY22_Income_Limits!CO234)))</f>
        <v>167188</v>
      </c>
      <c r="CQ234" s="64">
        <f>IF([1]TX_Counties_FY22_Income_Limits!CP234&gt;[1]WAIVER_TX_Counties_FY22!CQ$2,[1]TX_Counties_FY22_Income_Limits!CP234,IF([1]TX_Counties_FY22_Income_Limits!CP234&lt;[1]WAIVER_TX_Counties_FY22!CQ$2,[1]WAIVER_TX_Counties_FY22!CQ$2,IF([1]TX_Counties_FY22_Income_Limits!CP234=[1]WAIVER_TX_Counties_FY22!CQ$2,[1]TX_Counties_FY22_Income_Limits!CP234)))</f>
        <v>174012</v>
      </c>
      <c r="CR234" s="64">
        <f>IF([1]TX_Counties_FY22_Income_Limits!CQ234&gt;[1]WAIVER_TX_Counties_FY22!CR$2,[1]TX_Counties_FY22_Income_Limits!CQ234,IF([1]TX_Counties_FY22_Income_Limits!CQ234&lt;[1]WAIVER_TX_Counties_FY22!CR$2,[1]WAIVER_TX_Counties_FY22!CR$2,IF([1]TX_Counties_FY22_Income_Limits!CQ234=[1]WAIVER_TX_Counties_FY22!CR$2,[1]TX_Counties_FY22_Income_Limits!CQ234)))</f>
        <v>180836</v>
      </c>
      <c r="CS234" s="64">
        <f>IF([1]TX_Counties_FY22_Income_Limits!CR234&gt;[1]WAIVER_TX_Counties_FY22!CS$2,[1]TX_Counties_FY22_Income_Limits!CR234,IF([1]TX_Counties_FY22_Income_Limits!CR234&lt;[1]WAIVER_TX_Counties_FY22!CS$2,[1]WAIVER_TX_Counties_FY22!CS$2,IF([1]TX_Counties_FY22_Income_Limits!CR234=[1]WAIVER_TX_Counties_FY22!CS$2,[1]TX_Counties_FY22_Income_Limits!CR234)))</f>
        <v>187660</v>
      </c>
      <c r="CT234" s="64">
        <f>IF([1]TX_Counties_FY22_Income_Limits!CS234&gt;[1]WAIVER_TX_Counties_FY22!CT$2,[1]TX_Counties_FY22_Income_Limits!CS234,IF([1]TX_Counties_FY22_Income_Limits!CS234&lt;[1]WAIVER_TX_Counties_FY22!CT$2,[1]WAIVER_TX_Counties_FY22!CT$2,IF([1]TX_Counties_FY22_Income_Limits!CS234=[1]WAIVER_TX_Counties_FY22!CT$2,[1]TX_Counties_FY22_Income_Limits!CS234)))</f>
        <v>194484</v>
      </c>
      <c r="CU234" s="64">
        <f>IF([1]TX_Counties_FY22_Income_Limits!CT234&gt;[1]WAIVER_TX_Counties_FY22!CU$2,[1]TX_Counties_FY22_Income_Limits!CT234,IF([1]TX_Counties_FY22_Income_Limits!CT234&lt;[1]WAIVER_TX_Counties_FY22!CU$2,[1]WAIVER_TX_Counties_FY22!CU$2,IF([1]TX_Counties_FY22_Income_Limits!CT234=[1]WAIVER_TX_Counties_FY22!CU$2,[1]TX_Counties_FY22_Income_Limits!CT234)))</f>
        <v>201308</v>
      </c>
      <c r="CV234" s="64">
        <f>IF([1]TX_Counties_FY22_Income_Limits!CU234&gt;[1]WAIVER_TX_Counties_FY22!CV$2,[1]TX_Counties_FY22_Income_Limits!CU234,IF([1]TX_Counties_FY22_Income_Limits!CU234&lt;[1]WAIVER_TX_Counties_FY22!CV$2,[1]WAIVER_TX_Counties_FY22!CV$2,IF([1]TX_Counties_FY22_Income_Limits!CU234=[1]WAIVER_TX_Counties_FY22!CV$2,[1]TX_Counties_FY22_Income_Limits!CU234)))</f>
        <v>208132</v>
      </c>
      <c r="CW234" s="64">
        <f>IF([1]TX_Counties_FY22_Income_Limits!CV234&gt;[1]WAIVER_TX_Counties_FY22!CW$2,[1]TX_Counties_FY22_Income_Limits!CV234,IF([1]TX_Counties_FY22_Income_Limits!CV234&lt;[1]WAIVER_TX_Counties_FY22!CW$2,[1]WAIVER_TX_Counties_FY22!CW$2,IF([1]TX_Counties_FY22_Income_Limits!CV234=[1]WAIVER_TX_Counties_FY22!CW$2,[1]TX_Counties_FY22_Income_Limits!CV234)))</f>
        <v>214956</v>
      </c>
      <c r="CX234" s="64">
        <f>IF([1]TX_Counties_FY22_Income_Limits!CW234&gt;[1]WAIVER_TX_Counties_FY22!CX$2,[1]TX_Counties_FY22_Income_Limits!CW234,IF([1]TX_Counties_FY22_Income_Limits!CW234&lt;[1]WAIVER_TX_Counties_FY22!CX$2,[1]WAIVER_TX_Counties_FY22!CX$2,IF([1]TX_Counties_FY22_Income_Limits!CW234=[1]WAIVER_TX_Counties_FY22!CX$2,[1]TX_Counties_FY22_Income_Limits!CW234)))</f>
        <v>221780</v>
      </c>
      <c r="CY234" s="64">
        <f>IF([1]TX_Counties_FY22_Income_Limits!CX234&gt;[1]WAIVER_TX_Counties_FY22!CY$2,[1]TX_Counties_FY22_Income_Limits!CX234,IF([1]TX_Counties_FY22_Income_Limits!CX234&lt;[1]WAIVER_TX_Counties_FY22!CY$2,[1]WAIVER_TX_Counties_FY22!CY$2,IF([1]TX_Counties_FY22_Income_Limits!CX234=[1]WAIVER_TX_Counties_FY22!CY$2,[1]TX_Counties_FY22_Income_Limits!CX234)))</f>
        <v>228604</v>
      </c>
      <c r="CZ234" s="64">
        <f>IF([1]TX_Counties_FY22_Income_Limits!CY234&gt;[1]WAIVER_TX_Counties_FY22!CZ$2,[1]TX_Counties_FY22_Income_Limits!CY234,IF([1]TX_Counties_FY22_Income_Limits!CY234&lt;[1]WAIVER_TX_Counties_FY22!CZ$2,[1]WAIVER_TX_Counties_FY22!CZ$2,IF([1]TX_Counties_FY22_Income_Limits!CY234=[1]WAIVER_TX_Counties_FY22!CZ$2,[1]TX_Counties_FY22_Income_Limits!CY234)))</f>
        <v>71652</v>
      </c>
      <c r="DA234" s="64">
        <f>IF([1]TX_Counties_FY22_Income_Limits!CZ234&gt;[1]WAIVER_TX_Counties_FY22!DA$2,[1]TX_Counties_FY22_Income_Limits!CZ234,IF([1]TX_Counties_FY22_Income_Limits!CZ234&lt;[1]WAIVER_TX_Counties_FY22!DA$2,[1]WAIVER_TX_Counties_FY22!DA$2,IF([1]TX_Counties_FY22_Income_Limits!CZ234=[1]WAIVER_TX_Counties_FY22!DA$2,[1]TX_Counties_FY22_Income_Limits!CZ234)))</f>
        <v>81888</v>
      </c>
      <c r="DB234" s="64">
        <f>IF([1]TX_Counties_FY22_Income_Limits!DA234&gt;[1]WAIVER_TX_Counties_FY22!DB$2,[1]TX_Counties_FY22_Income_Limits!DA234,IF([1]TX_Counties_FY22_Income_Limits!DA234&lt;[1]WAIVER_TX_Counties_FY22!DB$2,[1]WAIVER_TX_Counties_FY22!DB$2,IF([1]TX_Counties_FY22_Income_Limits!DA234=[1]WAIVER_TX_Counties_FY22!DB$2,[1]TX_Counties_FY22_Income_Limits!DA234)))</f>
        <v>92124</v>
      </c>
      <c r="DC234" s="64">
        <f>IF([1]TX_Counties_FY22_Income_Limits!DB234&gt;[1]WAIVER_TX_Counties_FY22!DC$2,[1]TX_Counties_FY22_Income_Limits!DB234,IF([1]TX_Counties_FY22_Income_Limits!DB234&lt;[1]WAIVER_TX_Counties_FY22!DC$2,[1]WAIVER_TX_Counties_FY22!DC$2,IF([1]TX_Counties_FY22_Income_Limits!DB234=[1]WAIVER_TX_Counties_FY22!DC$2,[1]TX_Counties_FY22_Income_Limits!DB234)))</f>
        <v>102360</v>
      </c>
      <c r="DD234" s="64">
        <f>IF([1]TX_Counties_FY22_Income_Limits!DC234&gt;[1]WAIVER_TX_Counties_FY22!DD$2,[1]TX_Counties_FY22_Income_Limits!DC234,IF([1]TX_Counties_FY22_Income_Limits!DC234&lt;[1]WAIVER_TX_Counties_FY22!DD$2,[1]WAIVER_TX_Counties_FY22!DD$2,IF([1]TX_Counties_FY22_Income_Limits!DC234=[1]WAIVER_TX_Counties_FY22!DD$2,[1]TX_Counties_FY22_Income_Limits!DC234)))</f>
        <v>110548.8</v>
      </c>
      <c r="DE234" s="64">
        <f>IF([1]TX_Counties_FY22_Income_Limits!DD234&gt;[1]WAIVER_TX_Counties_FY22!DE$2,[1]TX_Counties_FY22_Income_Limits!DD234,IF([1]TX_Counties_FY22_Income_Limits!DD234&lt;[1]WAIVER_TX_Counties_FY22!DE$2,[1]WAIVER_TX_Counties_FY22!DE$2,IF([1]TX_Counties_FY22_Income_Limits!DD234=[1]WAIVER_TX_Counties_FY22!DE$2,[1]TX_Counties_FY22_Income_Limits!DD234)))</f>
        <v>118737.59999999999</v>
      </c>
      <c r="DF234" s="64">
        <f>IF([1]TX_Counties_FY22_Income_Limits!DE234&gt;[1]WAIVER_TX_Counties_FY22!DF$2,[1]TX_Counties_FY22_Income_Limits!DE234,IF([1]TX_Counties_FY22_Income_Limits!DE234&lt;[1]WAIVER_TX_Counties_FY22!DF$2,[1]WAIVER_TX_Counties_FY22!DF$2,IF([1]TX_Counties_FY22_Income_Limits!DE234=[1]WAIVER_TX_Counties_FY22!DF$2,[1]TX_Counties_FY22_Income_Limits!DE234)))</f>
        <v>126926.39999999999</v>
      </c>
      <c r="DG234" s="64">
        <f>IF([1]TX_Counties_FY22_Income_Limits!DF234&gt;[1]WAIVER_TX_Counties_FY22!DG$2,[1]TX_Counties_FY22_Income_Limits!DF234,IF([1]TX_Counties_FY22_Income_Limits!DF234&lt;[1]WAIVER_TX_Counties_FY22!DG$2,[1]WAIVER_TX_Counties_FY22!DG$2,IF([1]TX_Counties_FY22_Income_Limits!DF234=[1]WAIVER_TX_Counties_FY22!DG$2,[1]TX_Counties_FY22_Income_Limits!DF234)))</f>
        <v>135115.20000000001</v>
      </c>
      <c r="DH234" s="64">
        <f>IF([1]TX_Counties_FY22_Income_Limits!DG234&gt;[1]WAIVER_TX_Counties_FY22!DH$2,[1]TX_Counties_FY22_Income_Limits!DG234,IF([1]TX_Counties_FY22_Income_Limits!DG234&lt;[1]WAIVER_TX_Counties_FY22!DH$2,[1]WAIVER_TX_Counties_FY22!DH$2,IF([1]TX_Counties_FY22_Income_Limits!DG234=[1]WAIVER_TX_Counties_FY22!DH$2,[1]TX_Counties_FY22_Income_Limits!DG234)))</f>
        <v>143304</v>
      </c>
      <c r="DI234" s="64">
        <f>IF([1]TX_Counties_FY22_Income_Limits!DH234&gt;[1]WAIVER_TX_Counties_FY22!DI$2,[1]TX_Counties_FY22_Income_Limits!DH234,IF([1]TX_Counties_FY22_Income_Limits!DH234&lt;[1]WAIVER_TX_Counties_FY22!DI$2,[1]WAIVER_TX_Counties_FY22!DI$2,IF([1]TX_Counties_FY22_Income_Limits!DH234=[1]WAIVER_TX_Counties_FY22!DI$2,[1]TX_Counties_FY22_Income_Limits!DH234)))</f>
        <v>151492.79999999999</v>
      </c>
      <c r="DJ234" s="64">
        <f>IF([1]TX_Counties_FY22_Income_Limits!DI234&gt;[1]WAIVER_TX_Counties_FY22!DJ$2,[1]TX_Counties_FY22_Income_Limits!DI234,IF([1]TX_Counties_FY22_Income_Limits!DI234&lt;[1]WAIVER_TX_Counties_FY22!DJ$2,[1]WAIVER_TX_Counties_FY22!DJ$2,IF([1]TX_Counties_FY22_Income_Limits!DI234=[1]WAIVER_TX_Counties_FY22!DJ$2,[1]TX_Counties_FY22_Income_Limits!DI234)))</f>
        <v>159681.59999999998</v>
      </c>
      <c r="DK234" s="64">
        <f>IF([1]TX_Counties_FY22_Income_Limits!DJ234&gt;[1]WAIVER_TX_Counties_FY22!DK$2,[1]TX_Counties_FY22_Income_Limits!DJ234,IF([1]TX_Counties_FY22_Income_Limits!DJ234&lt;[1]WAIVER_TX_Counties_FY22!DK$2,[1]WAIVER_TX_Counties_FY22!DK$2,IF([1]TX_Counties_FY22_Income_Limits!DJ234=[1]WAIVER_TX_Counties_FY22!DK$2,[1]TX_Counties_FY22_Income_Limits!DJ234)))</f>
        <v>167870.39999999997</v>
      </c>
      <c r="DL234" s="64">
        <f>IF([1]TX_Counties_FY22_Income_Limits!DK234&gt;[1]WAIVER_TX_Counties_FY22!DL$2,[1]TX_Counties_FY22_Income_Limits!DK234,IF([1]TX_Counties_FY22_Income_Limits!DK234&lt;[1]WAIVER_TX_Counties_FY22!DL$2,[1]WAIVER_TX_Counties_FY22!DL$2,IF([1]TX_Counties_FY22_Income_Limits!DK234=[1]WAIVER_TX_Counties_FY22!DL$2,[1]TX_Counties_FY22_Income_Limits!DK234)))</f>
        <v>176059.19999999995</v>
      </c>
      <c r="DM234" s="64">
        <f>IF([1]TX_Counties_FY22_Income_Limits!DL234&gt;[1]WAIVER_TX_Counties_FY22!DM$2,[1]TX_Counties_FY22_Income_Limits!DL234,IF([1]TX_Counties_FY22_Income_Limits!DL234&lt;[1]WAIVER_TX_Counties_FY22!DM$2,[1]WAIVER_TX_Counties_FY22!DM$2,IF([1]TX_Counties_FY22_Income_Limits!DL234=[1]WAIVER_TX_Counties_FY22!DM$2,[1]TX_Counties_FY22_Income_Limits!DL234)))</f>
        <v>184247.99999999994</v>
      </c>
      <c r="DN234" s="64">
        <f>IF([1]TX_Counties_FY22_Income_Limits!DM234&gt;[1]WAIVER_TX_Counties_FY22!DN$2,[1]TX_Counties_FY22_Income_Limits!DM234,IF([1]TX_Counties_FY22_Income_Limits!DM234&lt;[1]WAIVER_TX_Counties_FY22!DN$2,[1]WAIVER_TX_Counties_FY22!DN$2,IF([1]TX_Counties_FY22_Income_Limits!DM234=[1]WAIVER_TX_Counties_FY22!DN$2,[1]TX_Counties_FY22_Income_Limits!DM234)))</f>
        <v>192436.79999999993</v>
      </c>
      <c r="DO234" s="64">
        <f>IF([1]TX_Counties_FY22_Income_Limits!DN234&gt;[1]WAIVER_TX_Counties_FY22!DO$2,[1]TX_Counties_FY22_Income_Limits!DN234,IF([1]TX_Counties_FY22_Income_Limits!DN234&lt;[1]WAIVER_TX_Counties_FY22!DO$2,[1]WAIVER_TX_Counties_FY22!DO$2,IF([1]TX_Counties_FY22_Income_Limits!DN234=[1]WAIVER_TX_Counties_FY22!DO$2,[1]TX_Counties_FY22_Income_Limits!DN234)))</f>
        <v>200625.59999999992</v>
      </c>
      <c r="DP234" s="64">
        <f>IF([1]TX_Counties_FY22_Income_Limits!DO234&gt;[1]WAIVER_TX_Counties_FY22!DP$2,[1]TX_Counties_FY22_Income_Limits!DO234,IF([1]TX_Counties_FY22_Income_Limits!DO234&lt;[1]WAIVER_TX_Counties_FY22!DP$2,[1]WAIVER_TX_Counties_FY22!DP$2,IF([1]TX_Counties_FY22_Income_Limits!DO234=[1]WAIVER_TX_Counties_FY22!DP$2,[1]TX_Counties_FY22_Income_Limits!DO234)))</f>
        <v>208814.39999999991</v>
      </c>
      <c r="DQ234" s="64">
        <f>IF([1]TX_Counties_FY22_Income_Limits!DP234&gt;[1]WAIVER_TX_Counties_FY22!DQ$2,[1]TX_Counties_FY22_Income_Limits!DP234,IF([1]TX_Counties_FY22_Income_Limits!DP234&lt;[1]WAIVER_TX_Counties_FY22!DQ$2,[1]WAIVER_TX_Counties_FY22!DQ$2,IF([1]TX_Counties_FY22_Income_Limits!DP234=[1]WAIVER_TX_Counties_FY22!DQ$2,[1]TX_Counties_FY22_Income_Limits!DP234)))</f>
        <v>217003.1999999999</v>
      </c>
      <c r="DR234" s="64">
        <f>IF([1]TX_Counties_FY22_Income_Limits!DQ234&gt;[1]WAIVER_TX_Counties_FY22!DR$2,[1]TX_Counties_FY22_Income_Limits!DQ234,IF([1]TX_Counties_FY22_Income_Limits!DQ234&lt;[1]WAIVER_TX_Counties_FY22!DR$2,[1]WAIVER_TX_Counties_FY22!DR$2,IF([1]TX_Counties_FY22_Income_Limits!DQ234=[1]WAIVER_TX_Counties_FY22!DR$2,[1]TX_Counties_FY22_Income_Limits!DQ234)))</f>
        <v>225191.99999999988</v>
      </c>
      <c r="DS234" s="64">
        <f>IF([1]TX_Counties_FY22_Income_Limits!DR234&gt;[1]WAIVER_TX_Counties_FY22!DS$2,[1]TX_Counties_FY22_Income_Limits!DR234,IF([1]TX_Counties_FY22_Income_Limits!DR234&lt;[1]WAIVER_TX_Counties_FY22!DS$2,[1]WAIVER_TX_Counties_FY22!DS$2,IF([1]TX_Counties_FY22_Income_Limits!DR234=[1]WAIVER_TX_Counties_FY22!DS$2,[1]TX_Counties_FY22_Income_Limits!DR234)))</f>
        <v>233380.79999999987</v>
      </c>
      <c r="DT234" s="64">
        <f>IF([1]TX_Counties_FY22_Income_Limits!DS234&gt;[1]WAIVER_TX_Counties_FY22!DT$2,[1]TX_Counties_FY22_Income_Limits!DS234,IF([1]TX_Counties_FY22_Income_Limits!DS234&lt;[1]WAIVER_TX_Counties_FY22!DT$2,[1]WAIVER_TX_Counties_FY22!DT$2,IF([1]TX_Counties_FY22_Income_Limits!DS234=[1]WAIVER_TX_Counties_FY22!DT$2,[1]TX_Counties_FY22_Income_Limits!DS234)))</f>
        <v>241569.59999999986</v>
      </c>
      <c r="DU234" s="64">
        <f>IF([1]TX_Counties_FY22_Income_Limits!DT234&gt;[1]WAIVER_TX_Counties_FY22!DU$2,[1]TX_Counties_FY22_Income_Limits!DT234,IF([1]TX_Counties_FY22_Income_Limits!DT234&lt;[1]WAIVER_TX_Counties_FY22!DU$2,[1]WAIVER_TX_Counties_FY22!DU$2,IF([1]TX_Counties_FY22_Income_Limits!DT234=[1]WAIVER_TX_Counties_FY22!DU$2,[1]TX_Counties_FY22_Income_Limits!DT234)))</f>
        <v>249758.39999999985</v>
      </c>
      <c r="DV234" s="64">
        <f>IF([1]TX_Counties_FY22_Income_Limits!DU234&gt;[1]WAIVER_TX_Counties_FY22!DV$2,[1]TX_Counties_FY22_Income_Limits!DU234,IF([1]TX_Counties_FY22_Income_Limits!DU234&lt;[1]WAIVER_TX_Counties_FY22!DV$2,[1]WAIVER_TX_Counties_FY22!DV$2,IF([1]TX_Counties_FY22_Income_Limits!DU234=[1]WAIVER_TX_Counties_FY22!DV$2,[1]TX_Counties_FY22_Income_Limits!DU234)))</f>
        <v>257947.19999999984</v>
      </c>
      <c r="DW234" s="64">
        <f>IF([1]TX_Counties_FY22_Income_Limits!DV234&gt;[1]WAIVER_TX_Counties_FY22!DW$2,[1]TX_Counties_FY22_Income_Limits!DV234,IF([1]TX_Counties_FY22_Income_Limits!DV234&lt;[1]WAIVER_TX_Counties_FY22!DW$2,[1]WAIVER_TX_Counties_FY22!DW$2,IF([1]TX_Counties_FY22_Income_Limits!DV234=[1]WAIVER_TX_Counties_FY22!DW$2,[1]TX_Counties_FY22_Income_Limits!DV234)))</f>
        <v>266135.99999999983</v>
      </c>
      <c r="DX234" s="64">
        <f>IF([1]TX_Counties_FY22_Income_Limits!DW234&gt;[1]WAIVER_TX_Counties_FY22!DX$2,[1]TX_Counties_FY22_Income_Limits!DW234,IF([1]TX_Counties_FY22_Income_Limits!DW234&lt;[1]WAIVER_TX_Counties_FY22!DX$2,[1]WAIVER_TX_Counties_FY22!DX$2,IF([1]TX_Counties_FY22_Income_Limits!DW234=[1]WAIVER_TX_Counties_FY22!DX$2,[1]TX_Counties_FY22_Income_Limits!DW234)))</f>
        <v>274324.79999999981</v>
      </c>
    </row>
    <row r="235" spans="1:129" ht="14.45">
      <c r="A235" s="65" t="s">
        <v>424</v>
      </c>
      <c r="B235" s="65" t="str">
        <f t="shared" si="8"/>
        <v>YES</v>
      </c>
      <c r="C235" s="64">
        <f>[1]TX_Counties_FY22_Income_Limits!B235</f>
        <v>56200</v>
      </c>
      <c r="D235" s="64">
        <f>IF([1]TX_Counties_FY22_Income_Limits!C235&gt;[1]WAIVER_TX_Counties_FY22!D$2,[1]TX_Counties_FY22_Income_Limits!C235,IF([1]TX_Counties_FY22_Income_Limits!C235&lt;[1]WAIVER_TX_Counties_FY22!D$2,[1]WAIVER_TX_Counties_FY22!D$2,IF([1]TX_Counties_FY22_Income_Limits!C235=[1]WAIVER_TX_Counties_FY22!D$2,[1]TX_Counties_FY22_Income_Limits!C235)))</f>
        <v>17650</v>
      </c>
      <c r="E235" s="64">
        <f>IF([1]TX_Counties_FY22_Income_Limits!D235&gt;[1]WAIVER_TX_Counties_FY22!E$2,[1]TX_Counties_FY22_Income_Limits!D235,IF([1]TX_Counties_FY22_Income_Limits!D235&lt;[1]WAIVER_TX_Counties_FY22!E$2,[1]WAIVER_TX_Counties_FY22!E$2,IF([1]TX_Counties_FY22_Income_Limits!D235=[1]WAIVER_TX_Counties_FY22!E$2,[1]TX_Counties_FY22_Income_Limits!D235)))</f>
        <v>20200</v>
      </c>
      <c r="F235" s="64">
        <f>IF([1]TX_Counties_FY22_Income_Limits!E235&gt;[1]WAIVER_TX_Counties_FY22!F$2,[1]TX_Counties_FY22_Income_Limits!E235,IF([1]TX_Counties_FY22_Income_Limits!E235&lt;[1]WAIVER_TX_Counties_FY22!F$2,[1]WAIVER_TX_Counties_FY22!F$2,IF([1]TX_Counties_FY22_Income_Limits!E235=[1]WAIVER_TX_Counties_FY22!F$2,[1]TX_Counties_FY22_Income_Limits!E235)))</f>
        <v>23030</v>
      </c>
      <c r="G235" s="64">
        <f>IF([1]TX_Counties_FY22_Income_Limits!F235&gt;[1]WAIVER_TX_Counties_FY22!G$2,[1]TX_Counties_FY22_Income_Limits!F235,IF([1]TX_Counties_FY22_Income_Limits!F235&lt;[1]WAIVER_TX_Counties_FY22!G$2,[1]WAIVER_TX_Counties_FY22!G$2,IF([1]TX_Counties_FY22_Income_Limits!F235=[1]WAIVER_TX_Counties_FY22!G$2,[1]TX_Counties_FY22_Income_Limits!F235)))</f>
        <v>27750</v>
      </c>
      <c r="H235" s="64">
        <f>IF([1]TX_Counties_FY22_Income_Limits!G235&gt;[1]WAIVER_TX_Counties_FY22!H$2,[1]TX_Counties_FY22_Income_Limits!G235,IF([1]TX_Counties_FY22_Income_Limits!G235&lt;[1]WAIVER_TX_Counties_FY22!H$2,[1]WAIVER_TX_Counties_FY22!H$2,IF([1]TX_Counties_FY22_Income_Limits!G235=[1]WAIVER_TX_Counties_FY22!H$2,[1]TX_Counties_FY22_Income_Limits!G235)))</f>
        <v>32470</v>
      </c>
      <c r="I235" s="64">
        <f>IF([1]TX_Counties_FY22_Income_Limits!H235&gt;[1]WAIVER_TX_Counties_FY22!I$2,[1]TX_Counties_FY22_Income_Limits!H235,IF([1]TX_Counties_FY22_Income_Limits!H235&lt;[1]WAIVER_TX_Counties_FY22!I$2,[1]WAIVER_TX_Counties_FY22!I$2,IF([1]TX_Counties_FY22_Income_Limits!H235=[1]WAIVER_TX_Counties_FY22!I$2,[1]TX_Counties_FY22_Income_Limits!H235)))</f>
        <v>37190</v>
      </c>
      <c r="J235" s="64">
        <f>IF([1]TX_Counties_FY22_Income_Limits!I235&gt;[1]WAIVER_TX_Counties_FY22!J$2,[1]TX_Counties_FY22_Income_Limits!I235,IF([1]TX_Counties_FY22_Income_Limits!I235&lt;[1]WAIVER_TX_Counties_FY22!J$2,[1]WAIVER_TX_Counties_FY22!J$2,IF([1]TX_Counties_FY22_Income_Limits!I235=[1]WAIVER_TX_Counties_FY22!J$2,[1]TX_Counties_FY22_Income_Limits!I235)))</f>
        <v>41910</v>
      </c>
      <c r="K235" s="64">
        <f>IF([1]TX_Counties_FY22_Income_Limits!J235&gt;[1]WAIVER_TX_Counties_FY22!K$2,[1]TX_Counties_FY22_Income_Limits!J235,IF([1]TX_Counties_FY22_Income_Limits!J235&lt;[1]WAIVER_TX_Counties_FY22!K$2,[1]WAIVER_TX_Counties_FY22!K$2,IF([1]TX_Counties_FY22_Income_Limits!J235=[1]WAIVER_TX_Counties_FY22!K$2,[1]TX_Counties_FY22_Income_Limits!J235)))</f>
        <v>44950</v>
      </c>
      <c r="L235" s="64">
        <f>IF([1]TX_Counties_FY22_Income_Limits!K235&gt;[1]WAIVER_TX_Counties_FY22!L$2,[1]TX_Counties_FY22_Income_Limits!K235,IF([1]TX_Counties_FY22_Income_Limits!K235&lt;[1]WAIVER_TX_Counties_FY22!L$2,[1]WAIVER_TX_Counties_FY22!L$2,IF([1]TX_Counties_FY22_Income_Limits!K235=[1]WAIVER_TX_Counties_FY22!L$2,[1]TX_Counties_FY22_Income_Limits!K235)))</f>
        <v>58799.999999999993</v>
      </c>
      <c r="M235" s="64">
        <f>IF([1]TX_Counties_FY22_Income_Limits!L235&gt;[1]WAIVER_TX_Counties_FY22!M$2,[1]TX_Counties_FY22_Income_Limits!L235,IF([1]TX_Counties_FY22_Income_Limits!L235&lt;[1]WAIVER_TX_Counties_FY22!M$2,[1]WAIVER_TX_Counties_FY22!M$2,IF([1]TX_Counties_FY22_Income_Limits!L235=[1]WAIVER_TX_Counties_FY22!M$2,[1]TX_Counties_FY22_Income_Limits!L235)))</f>
        <v>62160</v>
      </c>
      <c r="N235" s="64">
        <f>IF([1]TX_Counties_FY22_Income_Limits!M235&gt;[1]WAIVER_TX_Counties_FY22!N$2,[1]TX_Counties_FY22_Income_Limits!M235,IF([1]TX_Counties_FY22_Income_Limits!M235&lt;[1]WAIVER_TX_Counties_FY22!N$2,[1]WAIVER_TX_Counties_FY22!N$2,IF([1]TX_Counties_FY22_Income_Limits!M235=[1]WAIVER_TX_Counties_FY22!N$2,[1]TX_Counties_FY22_Income_Limits!M235)))</f>
        <v>65520.000000000007</v>
      </c>
      <c r="O235" s="64">
        <f>IF([1]TX_Counties_FY22_Income_Limits!N235&gt;[1]WAIVER_TX_Counties_FY22!O$2,[1]TX_Counties_FY22_Income_Limits!N235,IF([1]TX_Counties_FY22_Income_Limits!N235&lt;[1]WAIVER_TX_Counties_FY22!O$2,[1]WAIVER_TX_Counties_FY22!O$2,IF([1]TX_Counties_FY22_Income_Limits!N235=[1]WAIVER_TX_Counties_FY22!O$2,[1]TX_Counties_FY22_Income_Limits!N235)))</f>
        <v>68880.000000000015</v>
      </c>
      <c r="P235" s="64">
        <f>IF([1]TX_Counties_FY22_Income_Limits!O235&gt;[1]WAIVER_TX_Counties_FY22!P$2,[1]TX_Counties_FY22_Income_Limits!O235,IF([1]TX_Counties_FY22_Income_Limits!O235&lt;[1]WAIVER_TX_Counties_FY22!P$2,[1]WAIVER_TX_Counties_FY22!P$2,IF([1]TX_Counties_FY22_Income_Limits!O235=[1]WAIVER_TX_Counties_FY22!P$2,[1]TX_Counties_FY22_Income_Limits!O235)))</f>
        <v>72240.000000000029</v>
      </c>
      <c r="Q235" s="64">
        <f>IF([1]TX_Counties_FY22_Income_Limits!P235&gt;[1]WAIVER_TX_Counties_FY22!Q$2,[1]TX_Counties_FY22_Income_Limits!P235,IF([1]TX_Counties_FY22_Income_Limits!P235&lt;[1]WAIVER_TX_Counties_FY22!Q$2,[1]WAIVER_TX_Counties_FY22!Q$2,IF([1]TX_Counties_FY22_Income_Limits!P235=[1]WAIVER_TX_Counties_FY22!Q$2,[1]TX_Counties_FY22_Income_Limits!P235)))</f>
        <v>75600.000000000044</v>
      </c>
      <c r="R235" s="64">
        <f>IF([1]TX_Counties_FY22_Income_Limits!Q235&gt;[1]WAIVER_TX_Counties_FY22!R$2,[1]TX_Counties_FY22_Income_Limits!Q235,IF([1]TX_Counties_FY22_Income_Limits!Q235&lt;[1]WAIVER_TX_Counties_FY22!R$2,[1]WAIVER_TX_Counties_FY22!R$2,IF([1]TX_Counties_FY22_Income_Limits!Q235=[1]WAIVER_TX_Counties_FY22!R$2,[1]TX_Counties_FY22_Income_Limits!Q235)))</f>
        <v>78960.000000000058</v>
      </c>
      <c r="S235" s="64">
        <f>IF([1]TX_Counties_FY22_Income_Limits!R235&gt;[1]WAIVER_TX_Counties_FY22!S$2,[1]TX_Counties_FY22_Income_Limits!R235,IF([1]TX_Counties_FY22_Income_Limits!R235&lt;[1]WAIVER_TX_Counties_FY22!S$2,[1]WAIVER_TX_Counties_FY22!S$2,IF([1]TX_Counties_FY22_Income_Limits!R235=[1]WAIVER_TX_Counties_FY22!S$2,[1]TX_Counties_FY22_Income_Limits!R235)))</f>
        <v>82320.000000000073</v>
      </c>
      <c r="T235" s="64">
        <f>IF([1]TX_Counties_FY22_Income_Limits!S235&gt;[1]WAIVER_TX_Counties_FY22!T$2,[1]TX_Counties_FY22_Income_Limits!S235,IF([1]TX_Counties_FY22_Income_Limits!S235&lt;[1]WAIVER_TX_Counties_FY22!T$2,[1]WAIVER_TX_Counties_FY22!T$2,IF([1]TX_Counties_FY22_Income_Limits!S235=[1]WAIVER_TX_Counties_FY22!T$2,[1]TX_Counties_FY22_Income_Limits!S235)))</f>
        <v>85680.000000000087</v>
      </c>
      <c r="U235" s="64">
        <f>IF([1]TX_Counties_FY22_Income_Limits!T235&gt;[1]WAIVER_TX_Counties_FY22!U$2,[1]TX_Counties_FY22_Income_Limits!T235,IF([1]TX_Counties_FY22_Income_Limits!T235&lt;[1]WAIVER_TX_Counties_FY22!U$2,[1]WAIVER_TX_Counties_FY22!U$2,IF([1]TX_Counties_FY22_Income_Limits!T235=[1]WAIVER_TX_Counties_FY22!U$2,[1]TX_Counties_FY22_Income_Limits!T235)))</f>
        <v>89040.000000000102</v>
      </c>
      <c r="V235" s="64">
        <f>IF([1]TX_Counties_FY22_Income_Limits!U235&gt;[1]WAIVER_TX_Counties_FY22!V$2,[1]TX_Counties_FY22_Income_Limits!U235,IF([1]TX_Counties_FY22_Income_Limits!U235&lt;[1]WAIVER_TX_Counties_FY22!V$2,[1]WAIVER_TX_Counties_FY22!V$2,IF([1]TX_Counties_FY22_Income_Limits!U235=[1]WAIVER_TX_Counties_FY22!V$2,[1]TX_Counties_FY22_Income_Limits!U235)))</f>
        <v>92400.000000000116</v>
      </c>
      <c r="W235" s="64">
        <f>IF([1]TX_Counties_FY22_Income_Limits!V235&gt;[1]WAIVER_TX_Counties_FY22!W$2,[1]TX_Counties_FY22_Income_Limits!V235,IF([1]TX_Counties_FY22_Income_Limits!V235&lt;[1]WAIVER_TX_Counties_FY22!W$2,[1]WAIVER_TX_Counties_FY22!W$2,IF([1]TX_Counties_FY22_Income_Limits!V235=[1]WAIVER_TX_Counties_FY22!W$2,[1]TX_Counties_FY22_Income_Limits!V235)))</f>
        <v>95760.000000000131</v>
      </c>
      <c r="X235" s="64">
        <f>IF([1]TX_Counties_FY22_Income_Limits!W235&gt;[1]WAIVER_TX_Counties_FY22!X$2,[1]TX_Counties_FY22_Income_Limits!W235,IF([1]TX_Counties_FY22_Income_Limits!W235&lt;[1]WAIVER_TX_Counties_FY22!X$2,[1]WAIVER_TX_Counties_FY22!X$2,IF([1]TX_Counties_FY22_Income_Limits!W235=[1]WAIVER_TX_Counties_FY22!X$2,[1]TX_Counties_FY22_Income_Limits!W235)))</f>
        <v>99120.000000000146</v>
      </c>
      <c r="Y235" s="64">
        <f>IF([1]TX_Counties_FY22_Income_Limits!X235&gt;[1]WAIVER_TX_Counties_FY22!Y$2,[1]TX_Counties_FY22_Income_Limits!X235,IF([1]TX_Counties_FY22_Income_Limits!X235&lt;[1]WAIVER_TX_Counties_FY22!Y$2,[1]WAIVER_TX_Counties_FY22!Y$2,IF([1]TX_Counties_FY22_Income_Limits!X235=[1]WAIVER_TX_Counties_FY22!Y$2,[1]TX_Counties_FY22_Income_Limits!X235)))</f>
        <v>102480.00000000016</v>
      </c>
      <c r="Z235" s="64">
        <f>IF([1]TX_Counties_FY22_Income_Limits!Y235&gt;[1]WAIVER_TX_Counties_FY22!Z$2,[1]TX_Counties_FY22_Income_Limits!Y235,IF([1]TX_Counties_FY22_Income_Limits!Y235&lt;[1]WAIVER_TX_Counties_FY22!Z$2,[1]WAIVER_TX_Counties_FY22!Z$2,IF([1]TX_Counties_FY22_Income_Limits!Y235=[1]WAIVER_TX_Counties_FY22!Z$2,[1]TX_Counties_FY22_Income_Limits!Y235)))</f>
        <v>105840.00000000017</v>
      </c>
      <c r="AA235" s="64">
        <f>IF([1]TX_Counties_FY22_Income_Limits!Z235&gt;[1]WAIVER_TX_Counties_FY22!AA$2,[1]TX_Counties_FY22_Income_Limits!Z235,IF([1]TX_Counties_FY22_Income_Limits!Z235&lt;[1]WAIVER_TX_Counties_FY22!AA$2,[1]WAIVER_TX_Counties_FY22!AA$2,IF([1]TX_Counties_FY22_Income_Limits!Z235=[1]WAIVER_TX_Counties_FY22!AA$2,[1]TX_Counties_FY22_Income_Limits!Z235)))</f>
        <v>109200.00000000019</v>
      </c>
      <c r="AB235" s="64">
        <f>IF([1]TX_Counties_FY22_Income_Limits!AA235&gt;[1]WAIVER_TX_Counties_FY22!AB$2,[1]TX_Counties_FY22_Income_Limits!AA235,IF([1]TX_Counties_FY22_Income_Limits!AA235&lt;[1]WAIVER_TX_Counties_FY22!AB$2,[1]WAIVER_TX_Counties_FY22!AB$2,IF([1]TX_Counties_FY22_Income_Limits!AA235=[1]WAIVER_TX_Counties_FY22!AB$2,[1]TX_Counties_FY22_Income_Limits!AA235)))</f>
        <v>112560.0000000002</v>
      </c>
      <c r="AC235" s="64">
        <f>IF([1]TX_Counties_FY22_Income_Limits!AB235&gt;[1]WAIVER_TX_Counties_FY22!AC$2,[1]TX_Counties_FY22_Income_Limits!AB235,IF([1]TX_Counties_FY22_Income_Limits!AB235&lt;[1]WAIVER_TX_Counties_FY22!AC$2,[1]WAIVER_TX_Counties_FY22!AC$2,IF([1]TX_Counties_FY22_Income_Limits!AB235=[1]WAIVER_TX_Counties_FY22!AC$2,[1]TX_Counties_FY22_Income_Limits!AB235)))</f>
        <v>29400</v>
      </c>
      <c r="AD235" s="64">
        <f>IF([1]TX_Counties_FY22_Income_Limits!AC235&gt;[1]WAIVER_TX_Counties_FY22!AD$2,[1]TX_Counties_FY22_Income_Limits!AC235,IF([1]TX_Counties_FY22_Income_Limits!AC235&lt;[1]WAIVER_TX_Counties_FY22!AD$2,[1]WAIVER_TX_Counties_FY22!AD$2,IF([1]TX_Counties_FY22_Income_Limits!AC235=[1]WAIVER_TX_Counties_FY22!AD$2,[1]TX_Counties_FY22_Income_Limits!AC235)))</f>
        <v>33600</v>
      </c>
      <c r="AE235" s="64">
        <f>IF([1]TX_Counties_FY22_Income_Limits!AD235&gt;[1]WAIVER_TX_Counties_FY22!AE$2,[1]TX_Counties_FY22_Income_Limits!AD235,IF([1]TX_Counties_FY22_Income_Limits!AD235&lt;[1]WAIVER_TX_Counties_FY22!AE$2,[1]WAIVER_TX_Counties_FY22!AE$2,IF([1]TX_Counties_FY22_Income_Limits!AD235=[1]WAIVER_TX_Counties_FY22!AE$2,[1]TX_Counties_FY22_Income_Limits!AD235)))</f>
        <v>37800</v>
      </c>
      <c r="AF235" s="64">
        <f>IF([1]TX_Counties_FY22_Income_Limits!AE235&gt;[1]WAIVER_TX_Counties_FY22!AF$2,[1]TX_Counties_FY22_Income_Limits!AE235,IF([1]TX_Counties_FY22_Income_Limits!AE235&lt;[1]WAIVER_TX_Counties_FY22!AF$2,[1]WAIVER_TX_Counties_FY22!AF$2,IF([1]TX_Counties_FY22_Income_Limits!AE235=[1]WAIVER_TX_Counties_FY22!AF$2,[1]TX_Counties_FY22_Income_Limits!AE235)))</f>
        <v>42000</v>
      </c>
      <c r="AG235" s="64">
        <f>IF([1]TX_Counties_FY22_Income_Limits!AF235&gt;[1]WAIVER_TX_Counties_FY22!AG$2,[1]TX_Counties_FY22_Income_Limits!AF235,IF([1]TX_Counties_FY22_Income_Limits!AF235&lt;[1]WAIVER_TX_Counties_FY22!AG$2,[1]WAIVER_TX_Counties_FY22!AG$2,IF([1]TX_Counties_FY22_Income_Limits!AF235=[1]WAIVER_TX_Counties_FY22!AG$2,[1]TX_Counties_FY22_Income_Limits!AF235)))</f>
        <v>45400</v>
      </c>
      <c r="AH235" s="64">
        <f>IF([1]TX_Counties_FY22_Income_Limits!AG235&gt;[1]WAIVER_TX_Counties_FY22!AH$2,[1]TX_Counties_FY22_Income_Limits!AG235,IF([1]TX_Counties_FY22_Income_Limits!AG235&lt;[1]WAIVER_TX_Counties_FY22!AH$2,[1]WAIVER_TX_Counties_FY22!AH$2,IF([1]TX_Counties_FY22_Income_Limits!AG235=[1]WAIVER_TX_Counties_FY22!AH$2,[1]TX_Counties_FY22_Income_Limits!AG235)))</f>
        <v>48750</v>
      </c>
      <c r="AI235" s="64">
        <f>IF([1]TX_Counties_FY22_Income_Limits!AH235&gt;[1]WAIVER_TX_Counties_FY22!AI$2,[1]TX_Counties_FY22_Income_Limits!AH235,IF([1]TX_Counties_FY22_Income_Limits!AH235&lt;[1]WAIVER_TX_Counties_FY22!AI$2,[1]WAIVER_TX_Counties_FY22!AI$2,IF([1]TX_Counties_FY22_Income_Limits!AH235=[1]WAIVER_TX_Counties_FY22!AI$2,[1]TX_Counties_FY22_Income_Limits!AH235)))</f>
        <v>52100</v>
      </c>
      <c r="AJ235" s="64">
        <f>IF([1]TX_Counties_FY22_Income_Limits!AI235&gt;[1]WAIVER_TX_Counties_FY22!AJ$2,[1]TX_Counties_FY22_Income_Limits!AI235,IF([1]TX_Counties_FY22_Income_Limits!AI235&lt;[1]WAIVER_TX_Counties_FY22!AJ$2,[1]WAIVER_TX_Counties_FY22!AJ$2,IF([1]TX_Counties_FY22_Income_Limits!AI235=[1]WAIVER_TX_Counties_FY22!AJ$2,[1]TX_Counties_FY22_Income_Limits!AI235)))</f>
        <v>55450</v>
      </c>
      <c r="AK235" s="64">
        <f>IF([1]TX_Counties_FY22_Income_Limits!AJ235&gt;[1]WAIVER_TX_Counties_FY22!AK$2,[1]TX_Counties_FY22_Income_Limits!AJ235,IF([1]TX_Counties_FY22_Income_Limits!AJ235&lt;[1]WAIVER_TX_Counties_FY22!AK$2,[1]WAIVER_TX_Counties_FY22!AK$2,IF([1]TX_Counties_FY22_Income_Limits!AJ235=[1]WAIVER_TX_Counties_FY22!AK$2,[1]TX_Counties_FY22_Income_Limits!AJ235)))</f>
        <v>58799.999999999993</v>
      </c>
      <c r="AL235" s="64">
        <f>IF([1]TX_Counties_FY22_Income_Limits!AK235&gt;[1]WAIVER_TX_Counties_FY22!AL$2,[1]TX_Counties_FY22_Income_Limits!AK235,IF([1]TX_Counties_FY22_Income_Limits!AK235&lt;[1]WAIVER_TX_Counties_FY22!AL$2,[1]WAIVER_TX_Counties_FY22!AL$2,IF([1]TX_Counties_FY22_Income_Limits!AK235=[1]WAIVER_TX_Counties_FY22!AL$2,[1]TX_Counties_FY22_Income_Limits!AK235)))</f>
        <v>62160</v>
      </c>
      <c r="AM235" s="64">
        <f>IF([1]TX_Counties_FY22_Income_Limits!AL235&gt;[1]WAIVER_TX_Counties_FY22!AM$2,[1]TX_Counties_FY22_Income_Limits!AL235,IF([1]TX_Counties_FY22_Income_Limits!AL235&lt;[1]WAIVER_TX_Counties_FY22!AM$2,[1]WAIVER_TX_Counties_FY22!AM$2,IF([1]TX_Counties_FY22_Income_Limits!AL235=[1]WAIVER_TX_Counties_FY22!AM$2,[1]TX_Counties_FY22_Income_Limits!AL235)))</f>
        <v>65520.000000000007</v>
      </c>
      <c r="AN235" s="64">
        <f>IF([1]TX_Counties_FY22_Income_Limits!AM235&gt;[1]WAIVER_TX_Counties_FY22!AN$2,[1]TX_Counties_FY22_Income_Limits!AM235,IF([1]TX_Counties_FY22_Income_Limits!AM235&lt;[1]WAIVER_TX_Counties_FY22!AN$2,[1]WAIVER_TX_Counties_FY22!AN$2,IF([1]TX_Counties_FY22_Income_Limits!AM235=[1]WAIVER_TX_Counties_FY22!AN$2,[1]TX_Counties_FY22_Income_Limits!AM235)))</f>
        <v>68880.000000000015</v>
      </c>
      <c r="AO235" s="64">
        <f>IF([1]TX_Counties_FY22_Income_Limits!AN235&gt;[1]WAIVER_TX_Counties_FY22!AO$2,[1]TX_Counties_FY22_Income_Limits!AN235,IF([1]TX_Counties_FY22_Income_Limits!AN235&lt;[1]WAIVER_TX_Counties_FY22!AO$2,[1]WAIVER_TX_Counties_FY22!AO$2,IF([1]TX_Counties_FY22_Income_Limits!AN235=[1]WAIVER_TX_Counties_FY22!AO$2,[1]TX_Counties_FY22_Income_Limits!AN235)))</f>
        <v>72240.000000000029</v>
      </c>
      <c r="AP235" s="64">
        <f>IF([1]TX_Counties_FY22_Income_Limits!AO235&gt;[1]WAIVER_TX_Counties_FY22!AP$2,[1]TX_Counties_FY22_Income_Limits!AO235,IF([1]TX_Counties_FY22_Income_Limits!AO235&lt;[1]WAIVER_TX_Counties_FY22!AP$2,[1]WAIVER_TX_Counties_FY22!AP$2,IF([1]TX_Counties_FY22_Income_Limits!AO235=[1]WAIVER_TX_Counties_FY22!AP$2,[1]TX_Counties_FY22_Income_Limits!AO235)))</f>
        <v>75600.000000000044</v>
      </c>
      <c r="AQ235" s="64">
        <f>IF([1]TX_Counties_FY22_Income_Limits!AP235&gt;[1]WAIVER_TX_Counties_FY22!AQ$2,[1]TX_Counties_FY22_Income_Limits!AP235,IF([1]TX_Counties_FY22_Income_Limits!AP235&lt;[1]WAIVER_TX_Counties_FY22!AQ$2,[1]WAIVER_TX_Counties_FY22!AQ$2,IF([1]TX_Counties_FY22_Income_Limits!AP235=[1]WAIVER_TX_Counties_FY22!AQ$2,[1]TX_Counties_FY22_Income_Limits!AP235)))</f>
        <v>78960.000000000058</v>
      </c>
      <c r="AR235" s="64">
        <f>IF([1]TX_Counties_FY22_Income_Limits!AQ235&gt;[1]WAIVER_TX_Counties_FY22!AR$2,[1]TX_Counties_FY22_Income_Limits!AQ235,IF([1]TX_Counties_FY22_Income_Limits!AQ235&lt;[1]WAIVER_TX_Counties_FY22!AR$2,[1]WAIVER_TX_Counties_FY22!AR$2,IF([1]TX_Counties_FY22_Income_Limits!AQ235=[1]WAIVER_TX_Counties_FY22!AR$2,[1]TX_Counties_FY22_Income_Limits!AQ235)))</f>
        <v>82320.000000000073</v>
      </c>
      <c r="AS235" s="64">
        <f>IF([1]TX_Counties_FY22_Income_Limits!AR235&gt;[1]WAIVER_TX_Counties_FY22!AS$2,[1]TX_Counties_FY22_Income_Limits!AR235,IF([1]TX_Counties_FY22_Income_Limits!AR235&lt;[1]WAIVER_TX_Counties_FY22!AS$2,[1]WAIVER_TX_Counties_FY22!AS$2,IF([1]TX_Counties_FY22_Income_Limits!AR235=[1]WAIVER_TX_Counties_FY22!AS$2,[1]TX_Counties_FY22_Income_Limits!AR235)))</f>
        <v>85680.000000000087</v>
      </c>
      <c r="AT235" s="64">
        <f>IF([1]TX_Counties_FY22_Income_Limits!AS235&gt;[1]WAIVER_TX_Counties_FY22!AT$2,[1]TX_Counties_FY22_Income_Limits!AS235,IF([1]TX_Counties_FY22_Income_Limits!AS235&lt;[1]WAIVER_TX_Counties_FY22!AT$2,[1]WAIVER_TX_Counties_FY22!AT$2,IF([1]TX_Counties_FY22_Income_Limits!AS235=[1]WAIVER_TX_Counties_FY22!AT$2,[1]TX_Counties_FY22_Income_Limits!AS235)))</f>
        <v>89040.000000000102</v>
      </c>
      <c r="AU235" s="64">
        <f>IF([1]TX_Counties_FY22_Income_Limits!AT235&gt;[1]WAIVER_TX_Counties_FY22!AU$2,[1]TX_Counties_FY22_Income_Limits!AT235,IF([1]TX_Counties_FY22_Income_Limits!AT235&lt;[1]WAIVER_TX_Counties_FY22!AU$2,[1]WAIVER_TX_Counties_FY22!AU$2,IF([1]TX_Counties_FY22_Income_Limits!AT235=[1]WAIVER_TX_Counties_FY22!AU$2,[1]TX_Counties_FY22_Income_Limits!AT235)))</f>
        <v>92400.000000000116</v>
      </c>
      <c r="AV235" s="64">
        <f>IF([1]TX_Counties_FY22_Income_Limits!AU235&gt;[1]WAIVER_TX_Counties_FY22!AV$2,[1]TX_Counties_FY22_Income_Limits!AU235,IF([1]TX_Counties_FY22_Income_Limits!AU235&lt;[1]WAIVER_TX_Counties_FY22!AV$2,[1]WAIVER_TX_Counties_FY22!AV$2,IF([1]TX_Counties_FY22_Income_Limits!AU235=[1]WAIVER_TX_Counties_FY22!AV$2,[1]TX_Counties_FY22_Income_Limits!AU235)))</f>
        <v>95760.000000000131</v>
      </c>
      <c r="AW235" s="64">
        <f>IF([1]TX_Counties_FY22_Income_Limits!AV235&gt;[1]WAIVER_TX_Counties_FY22!AW$2,[1]TX_Counties_FY22_Income_Limits!AV235,IF([1]TX_Counties_FY22_Income_Limits!AV235&lt;[1]WAIVER_TX_Counties_FY22!AW$2,[1]WAIVER_TX_Counties_FY22!AW$2,IF([1]TX_Counties_FY22_Income_Limits!AV235=[1]WAIVER_TX_Counties_FY22!AW$2,[1]TX_Counties_FY22_Income_Limits!AV235)))</f>
        <v>99120.000000000146</v>
      </c>
      <c r="AX235" s="64">
        <f>IF([1]TX_Counties_FY22_Income_Limits!AW235&gt;[1]WAIVER_TX_Counties_FY22!AX$2,[1]TX_Counties_FY22_Income_Limits!AW235,IF([1]TX_Counties_FY22_Income_Limits!AW235&lt;[1]WAIVER_TX_Counties_FY22!AX$2,[1]WAIVER_TX_Counties_FY22!AX$2,IF([1]TX_Counties_FY22_Income_Limits!AW235=[1]WAIVER_TX_Counties_FY22!AX$2,[1]TX_Counties_FY22_Income_Limits!AW235)))</f>
        <v>102480.00000000016</v>
      </c>
      <c r="AY235" s="64">
        <f>IF([1]TX_Counties_FY22_Income_Limits!AX235&gt;[1]WAIVER_TX_Counties_FY22!AY$2,[1]TX_Counties_FY22_Income_Limits!AX235,IF([1]TX_Counties_FY22_Income_Limits!AX235&lt;[1]WAIVER_TX_Counties_FY22!AY$2,[1]WAIVER_TX_Counties_FY22!AY$2,IF([1]TX_Counties_FY22_Income_Limits!AX235=[1]WAIVER_TX_Counties_FY22!AY$2,[1]TX_Counties_FY22_Income_Limits!AX235)))</f>
        <v>105840.00000000017</v>
      </c>
      <c r="AZ235" s="64">
        <f>IF([1]TX_Counties_FY22_Income_Limits!AY235&gt;[1]WAIVER_TX_Counties_FY22!AZ$2,[1]TX_Counties_FY22_Income_Limits!AY235,IF([1]TX_Counties_FY22_Income_Limits!AY235&lt;[1]WAIVER_TX_Counties_FY22!AZ$2,[1]WAIVER_TX_Counties_FY22!AZ$2,IF([1]TX_Counties_FY22_Income_Limits!AY235=[1]WAIVER_TX_Counties_FY22!AZ$2,[1]TX_Counties_FY22_Income_Limits!AY235)))</f>
        <v>109200.00000000019</v>
      </c>
      <c r="BA235" s="64">
        <f>IF([1]TX_Counties_FY22_Income_Limits!AZ235&gt;[1]WAIVER_TX_Counties_FY22!BA$2,[1]TX_Counties_FY22_Income_Limits!AZ235,IF([1]TX_Counties_FY22_Income_Limits!AZ235&lt;[1]WAIVER_TX_Counties_FY22!BA$2,[1]WAIVER_TX_Counties_FY22!BA$2,IF([1]TX_Counties_FY22_Income_Limits!AZ235=[1]WAIVER_TX_Counties_FY22!BA$2,[1]TX_Counties_FY22_Income_Limits!AZ235)))</f>
        <v>112560.0000000002</v>
      </c>
      <c r="BB235" s="64">
        <f>IF([1]TX_Counties_FY22_Income_Limits!BA235&gt;[1]WAIVER_TX_Counties_FY22!BB$2,[1]TX_Counties_FY22_Income_Limits!BA235,IF([1]TX_Counties_FY22_Income_Limits!BA235&lt;[1]WAIVER_TX_Counties_FY22!BB$2,[1]WAIVER_TX_Counties_FY22!BB$2,IF([1]TX_Counties_FY22_Income_Limits!BA235=[1]WAIVER_TX_Counties_FY22!BB$2,[1]TX_Counties_FY22_Income_Limits!BA235)))</f>
        <v>47050</v>
      </c>
      <c r="BC235" s="64">
        <f>IF([1]TX_Counties_FY22_Income_Limits!BB235&gt;[1]WAIVER_TX_Counties_FY22!BC$2,[1]TX_Counties_FY22_Income_Limits!BB235,IF([1]TX_Counties_FY22_Income_Limits!BB235&lt;[1]WAIVER_TX_Counties_FY22!BC$2,[1]WAIVER_TX_Counties_FY22!BC$2,IF([1]TX_Counties_FY22_Income_Limits!BB235=[1]WAIVER_TX_Counties_FY22!BC$2,[1]TX_Counties_FY22_Income_Limits!BB235)))</f>
        <v>53800</v>
      </c>
      <c r="BD235" s="64">
        <f>IF([1]TX_Counties_FY22_Income_Limits!BC235&gt;[1]WAIVER_TX_Counties_FY22!BD$2,[1]TX_Counties_FY22_Income_Limits!BC235,IF([1]TX_Counties_FY22_Income_Limits!BC235&lt;[1]WAIVER_TX_Counties_FY22!BD$2,[1]WAIVER_TX_Counties_FY22!BD$2,IF([1]TX_Counties_FY22_Income_Limits!BC235=[1]WAIVER_TX_Counties_FY22!BD$2,[1]TX_Counties_FY22_Income_Limits!BC235)))</f>
        <v>60500</v>
      </c>
      <c r="BE235" s="64">
        <f>IF([1]TX_Counties_FY22_Income_Limits!BD235&gt;[1]WAIVER_TX_Counties_FY22!BE$2,[1]TX_Counties_FY22_Income_Limits!BD235,IF([1]TX_Counties_FY22_Income_Limits!BD235&lt;[1]WAIVER_TX_Counties_FY22!BE$2,[1]WAIVER_TX_Counties_FY22!BE$2,IF([1]TX_Counties_FY22_Income_Limits!BD235=[1]WAIVER_TX_Counties_FY22!BE$2,[1]TX_Counties_FY22_Income_Limits!BD235)))</f>
        <v>67250</v>
      </c>
      <c r="BF235" s="64">
        <f>IF([1]TX_Counties_FY22_Income_Limits!BE235&gt;[1]WAIVER_TX_Counties_FY22!BF$2,[1]TX_Counties_FY22_Income_Limits!BE235,IF([1]TX_Counties_FY22_Income_Limits!BE235&lt;[1]WAIVER_TX_Counties_FY22!BF$2,[1]WAIVER_TX_Counties_FY22!BF$2,IF([1]TX_Counties_FY22_Income_Limits!BE235=[1]WAIVER_TX_Counties_FY22!BF$2,[1]TX_Counties_FY22_Income_Limits!BE235)))</f>
        <v>72650</v>
      </c>
      <c r="BG235" s="64">
        <f>IF([1]TX_Counties_FY22_Income_Limits!BF235&gt;[1]WAIVER_TX_Counties_FY22!BG$2,[1]TX_Counties_FY22_Income_Limits!BF235,IF([1]TX_Counties_FY22_Income_Limits!BF235&lt;[1]WAIVER_TX_Counties_FY22!BG$2,[1]WAIVER_TX_Counties_FY22!BG$2,IF([1]TX_Counties_FY22_Income_Limits!BF235=[1]WAIVER_TX_Counties_FY22!BG$2,[1]TX_Counties_FY22_Income_Limits!BF235)))</f>
        <v>78000</v>
      </c>
      <c r="BH235" s="64">
        <f>IF([1]TX_Counties_FY22_Income_Limits!BG235&gt;[1]WAIVER_TX_Counties_FY22!BH$2,[1]TX_Counties_FY22_Income_Limits!BG235,IF([1]TX_Counties_FY22_Income_Limits!BG235&lt;[1]WAIVER_TX_Counties_FY22!BH$2,[1]WAIVER_TX_Counties_FY22!BH$2,IF([1]TX_Counties_FY22_Income_Limits!BG235=[1]WAIVER_TX_Counties_FY22!BH$2,[1]TX_Counties_FY22_Income_Limits!BG235)))</f>
        <v>83400</v>
      </c>
      <c r="BI235" s="64">
        <f>IF([1]TX_Counties_FY22_Income_Limits!BH235&gt;[1]WAIVER_TX_Counties_FY22!BI$2,[1]TX_Counties_FY22_Income_Limits!BH235,IF([1]TX_Counties_FY22_Income_Limits!BH235&lt;[1]WAIVER_TX_Counties_FY22!BI$2,[1]WAIVER_TX_Counties_FY22!BI$2,IF([1]TX_Counties_FY22_Income_Limits!BH235=[1]WAIVER_TX_Counties_FY22!BI$2,[1]TX_Counties_FY22_Income_Limits!BH235)))</f>
        <v>88750</v>
      </c>
      <c r="BJ235" s="64">
        <f>IF([1]TX_Counties_FY22_Income_Limits!BI235&gt;[1]WAIVER_TX_Counties_FY22!BJ$2,[1]TX_Counties_FY22_Income_Limits!BI235,IF([1]TX_Counties_FY22_Income_Limits!BI235&lt;[1]WAIVER_TX_Counties_FY22!BJ$2,[1]WAIVER_TX_Counties_FY22!BJ$2,IF([1]TX_Counties_FY22_Income_Limits!BI235=[1]WAIVER_TX_Counties_FY22!BJ$2,[1]TX_Counties_FY22_Income_Limits!BI235)))</f>
        <v>94150</v>
      </c>
      <c r="BK235" s="64">
        <f>IF([1]TX_Counties_FY22_Income_Limits!BJ235&gt;[1]WAIVER_TX_Counties_FY22!BK$2,[1]TX_Counties_FY22_Income_Limits!BJ235,IF([1]TX_Counties_FY22_Income_Limits!BJ235&lt;[1]WAIVER_TX_Counties_FY22!BK$2,[1]WAIVER_TX_Counties_FY22!BK$2,IF([1]TX_Counties_FY22_Income_Limits!BJ235=[1]WAIVER_TX_Counties_FY22!BK$2,[1]TX_Counties_FY22_Income_Limits!BJ235)))</f>
        <v>99530</v>
      </c>
      <c r="BL235" s="64">
        <f>IF([1]TX_Counties_FY22_Income_Limits!BK235&gt;[1]WAIVER_TX_Counties_FY22!BL$2,[1]TX_Counties_FY22_Income_Limits!BK235,IF([1]TX_Counties_FY22_Income_Limits!BK235&lt;[1]WAIVER_TX_Counties_FY22!BL$2,[1]WAIVER_TX_Counties_FY22!BL$2,IF([1]TX_Counties_FY22_Income_Limits!BK235=[1]WAIVER_TX_Counties_FY22!BL$2,[1]TX_Counties_FY22_Income_Limits!BK235)))</f>
        <v>104910</v>
      </c>
      <c r="BM235" s="64">
        <f>IF([1]TX_Counties_FY22_Income_Limits!BL235&gt;[1]WAIVER_TX_Counties_FY22!BM$2,[1]TX_Counties_FY22_Income_Limits!BL235,IF([1]TX_Counties_FY22_Income_Limits!BL235&lt;[1]WAIVER_TX_Counties_FY22!BM$2,[1]WAIVER_TX_Counties_FY22!BM$2,IF([1]TX_Counties_FY22_Income_Limits!BL235=[1]WAIVER_TX_Counties_FY22!BM$2,[1]TX_Counties_FY22_Income_Limits!BL235)))</f>
        <v>110290</v>
      </c>
      <c r="BN235" s="64">
        <f>IF([1]TX_Counties_FY22_Income_Limits!BM235&gt;[1]WAIVER_TX_Counties_FY22!BN$2,[1]TX_Counties_FY22_Income_Limits!BM235,IF([1]TX_Counties_FY22_Income_Limits!BM235&lt;[1]WAIVER_TX_Counties_FY22!BN$2,[1]WAIVER_TX_Counties_FY22!BN$2,IF([1]TX_Counties_FY22_Income_Limits!BM235=[1]WAIVER_TX_Counties_FY22!BN$2,[1]TX_Counties_FY22_Income_Limits!BM235)))</f>
        <v>115670</v>
      </c>
      <c r="BO235" s="64">
        <f>IF([1]TX_Counties_FY22_Income_Limits!BN235&gt;[1]WAIVER_TX_Counties_FY22!BO$2,[1]TX_Counties_FY22_Income_Limits!BN235,IF([1]TX_Counties_FY22_Income_Limits!BN235&lt;[1]WAIVER_TX_Counties_FY22!BO$2,[1]WAIVER_TX_Counties_FY22!BO$2,IF([1]TX_Counties_FY22_Income_Limits!BN235=[1]WAIVER_TX_Counties_FY22!BO$2,[1]TX_Counties_FY22_Income_Limits!BN235)))</f>
        <v>121050</v>
      </c>
      <c r="BP235" s="64">
        <f>IF([1]TX_Counties_FY22_Income_Limits!BO235&gt;[1]WAIVER_TX_Counties_FY22!BP$2,[1]TX_Counties_FY22_Income_Limits!BO235,IF([1]TX_Counties_FY22_Income_Limits!BO235&lt;[1]WAIVER_TX_Counties_FY22!BP$2,[1]WAIVER_TX_Counties_FY22!BP$2,IF([1]TX_Counties_FY22_Income_Limits!BO235=[1]WAIVER_TX_Counties_FY22!BP$2,[1]TX_Counties_FY22_Income_Limits!BO235)))</f>
        <v>126430</v>
      </c>
      <c r="BQ235" s="64">
        <f>IF([1]TX_Counties_FY22_Income_Limits!BP235&gt;[1]WAIVER_TX_Counties_FY22!BQ$2,[1]TX_Counties_FY22_Income_Limits!BP235,IF([1]TX_Counties_FY22_Income_Limits!BP235&lt;[1]WAIVER_TX_Counties_FY22!BQ$2,[1]WAIVER_TX_Counties_FY22!BQ$2,IF([1]TX_Counties_FY22_Income_Limits!BP235=[1]WAIVER_TX_Counties_FY22!BQ$2,[1]TX_Counties_FY22_Income_Limits!BP235)))</f>
        <v>131810</v>
      </c>
      <c r="BR235" s="64">
        <f>IF([1]TX_Counties_FY22_Income_Limits!BQ235&gt;[1]WAIVER_TX_Counties_FY22!BR$2,[1]TX_Counties_FY22_Income_Limits!BQ235,IF([1]TX_Counties_FY22_Income_Limits!BQ235&lt;[1]WAIVER_TX_Counties_FY22!BR$2,[1]WAIVER_TX_Counties_FY22!BR$2,IF([1]TX_Counties_FY22_Income_Limits!BQ235=[1]WAIVER_TX_Counties_FY22!BR$2,[1]TX_Counties_FY22_Income_Limits!BQ235)))</f>
        <v>137190</v>
      </c>
      <c r="BS235" s="64">
        <f>IF([1]TX_Counties_FY22_Income_Limits!BR235&gt;[1]WAIVER_TX_Counties_FY22!BS$2,[1]TX_Counties_FY22_Income_Limits!BR235,IF([1]TX_Counties_FY22_Income_Limits!BR235&lt;[1]WAIVER_TX_Counties_FY22!BS$2,[1]WAIVER_TX_Counties_FY22!BS$2,IF([1]TX_Counties_FY22_Income_Limits!BR235=[1]WAIVER_TX_Counties_FY22!BS$2,[1]TX_Counties_FY22_Income_Limits!BR235)))</f>
        <v>142570</v>
      </c>
      <c r="BT235" s="64">
        <f>IF([1]TX_Counties_FY22_Income_Limits!BS235&gt;[1]WAIVER_TX_Counties_FY22!BT$2,[1]TX_Counties_FY22_Income_Limits!BS235,IF([1]TX_Counties_FY22_Income_Limits!BS235&lt;[1]WAIVER_TX_Counties_FY22!BT$2,[1]WAIVER_TX_Counties_FY22!BT$2,IF([1]TX_Counties_FY22_Income_Limits!BS235=[1]WAIVER_TX_Counties_FY22!BT$2,[1]TX_Counties_FY22_Income_Limits!BS235)))</f>
        <v>147950</v>
      </c>
      <c r="BU235" s="64">
        <f>IF([1]TX_Counties_FY22_Income_Limits!BT235&gt;[1]WAIVER_TX_Counties_FY22!BU$2,[1]TX_Counties_FY22_Income_Limits!BT235,IF([1]TX_Counties_FY22_Income_Limits!BT235&lt;[1]WAIVER_TX_Counties_FY22!BU$2,[1]WAIVER_TX_Counties_FY22!BU$2,IF([1]TX_Counties_FY22_Income_Limits!BT235=[1]WAIVER_TX_Counties_FY22!BU$2,[1]TX_Counties_FY22_Income_Limits!BT235)))</f>
        <v>153330</v>
      </c>
      <c r="BV235" s="64">
        <f>IF([1]TX_Counties_FY22_Income_Limits!BU235&gt;[1]WAIVER_TX_Counties_FY22!BV$2,[1]TX_Counties_FY22_Income_Limits!BU235,IF([1]TX_Counties_FY22_Income_Limits!BU235&lt;[1]WAIVER_TX_Counties_FY22!BV$2,[1]WAIVER_TX_Counties_FY22!BV$2,IF([1]TX_Counties_FY22_Income_Limits!BU235=[1]WAIVER_TX_Counties_FY22!BV$2,[1]TX_Counties_FY22_Income_Limits!BU235)))</f>
        <v>158710</v>
      </c>
      <c r="BW235" s="64">
        <f>IF([1]TX_Counties_FY22_Income_Limits!BV235&gt;[1]WAIVER_TX_Counties_FY22!BW$2,[1]TX_Counties_FY22_Income_Limits!BV235,IF([1]TX_Counties_FY22_Income_Limits!BV235&lt;[1]WAIVER_TX_Counties_FY22!BW$2,[1]WAIVER_TX_Counties_FY22!BW$2,IF([1]TX_Counties_FY22_Income_Limits!BV235=[1]WAIVER_TX_Counties_FY22!BW$2,[1]TX_Counties_FY22_Income_Limits!BV235)))</f>
        <v>164090</v>
      </c>
      <c r="BX235" s="64">
        <f>IF([1]TX_Counties_FY22_Income_Limits!BW235&gt;[1]WAIVER_TX_Counties_FY22!BX$2,[1]TX_Counties_FY22_Income_Limits!BW235,IF([1]TX_Counties_FY22_Income_Limits!BW235&lt;[1]WAIVER_TX_Counties_FY22!BX$2,[1]WAIVER_TX_Counties_FY22!BX$2,IF([1]TX_Counties_FY22_Income_Limits!BW235=[1]WAIVER_TX_Counties_FY22!BX$2,[1]TX_Counties_FY22_Income_Limits!BW235)))</f>
        <v>169470</v>
      </c>
      <c r="BY235" s="64">
        <f>IF([1]TX_Counties_FY22_Income_Limits!BX235&gt;[1]WAIVER_TX_Counties_FY22!BY$2,[1]TX_Counties_FY22_Income_Limits!BX235,IF([1]TX_Counties_FY22_Income_Limits!BX235&lt;[1]WAIVER_TX_Counties_FY22!BY$2,[1]WAIVER_TX_Counties_FY22!BY$2,IF([1]TX_Counties_FY22_Income_Limits!BX235=[1]WAIVER_TX_Counties_FY22!BY$2,[1]TX_Counties_FY22_Income_Limits!BX235)))</f>
        <v>174850</v>
      </c>
      <c r="BZ235" s="64">
        <f>IF([1]TX_Counties_FY22_Income_Limits!BY235&gt;[1]WAIVER_TX_Counties_FY22!BZ$2,[1]TX_Counties_FY22_Income_Limits!BY235,IF([1]TX_Counties_FY22_Income_Limits!BY235&lt;[1]WAIVER_TX_Counties_FY22!BZ$2,[1]WAIVER_TX_Counties_FY22!BZ$2,IF([1]TX_Counties_FY22_Income_Limits!BY235=[1]WAIVER_TX_Counties_FY22!BZ$2,[1]TX_Counties_FY22_Income_Limits!BY235)))</f>
        <v>180230</v>
      </c>
      <c r="CA235" s="64">
        <f>IF([1]TX_Counties_FY22_Income_Limits!BZ235&gt;[1]WAIVER_TX_Counties_FY22!CA$2,[1]TX_Counties_FY22_Income_Limits!BZ235,IF([1]TX_Counties_FY22_Income_Limits!BZ235&lt;[1]WAIVER_TX_Counties_FY22!CA$2,[1]WAIVER_TX_Counties_FY22!CA$2,IF([1]TX_Counties_FY22_Income_Limits!BZ235=[1]WAIVER_TX_Counties_FY22!CA$2,[1]TX_Counties_FY22_Income_Limits!BZ235)))</f>
        <v>59709.999999999993</v>
      </c>
      <c r="CB235" s="64">
        <f>IF([1]TX_Counties_FY22_Income_Limits!CA235&gt;[1]WAIVER_TX_Counties_FY22!CB$2,[1]TX_Counties_FY22_Income_Limits!CA235,IF([1]TX_Counties_FY22_Income_Limits!CA235&lt;[1]WAIVER_TX_Counties_FY22!CB$2,[1]WAIVER_TX_Counties_FY22!CB$2,IF([1]TX_Counties_FY22_Income_Limits!CA235=[1]WAIVER_TX_Counties_FY22!CB$2,[1]TX_Counties_FY22_Income_Limits!CA235)))</f>
        <v>68240</v>
      </c>
      <c r="CC235" s="64">
        <f>IF([1]TX_Counties_FY22_Income_Limits!CB235&gt;[1]WAIVER_TX_Counties_FY22!CC$2,[1]TX_Counties_FY22_Income_Limits!CB235,IF([1]TX_Counties_FY22_Income_Limits!CB235&lt;[1]WAIVER_TX_Counties_FY22!CC$2,[1]WAIVER_TX_Counties_FY22!CC$2,IF([1]TX_Counties_FY22_Income_Limits!CB235=[1]WAIVER_TX_Counties_FY22!CC$2,[1]TX_Counties_FY22_Income_Limits!CB235)))</f>
        <v>76770</v>
      </c>
      <c r="CD235" s="64">
        <f>IF([1]TX_Counties_FY22_Income_Limits!CC235&gt;[1]WAIVER_TX_Counties_FY22!CD$2,[1]TX_Counties_FY22_Income_Limits!CC235,IF([1]TX_Counties_FY22_Income_Limits!CC235&lt;[1]WAIVER_TX_Counties_FY22!CD$2,[1]WAIVER_TX_Counties_FY22!CD$2,IF([1]TX_Counties_FY22_Income_Limits!CC235=[1]WAIVER_TX_Counties_FY22!CD$2,[1]TX_Counties_FY22_Income_Limits!CC235)))</f>
        <v>85300</v>
      </c>
      <c r="CE235" s="64">
        <f>IF([1]TX_Counties_FY22_Income_Limits!CD235&gt;[1]WAIVER_TX_Counties_FY22!CE$2,[1]TX_Counties_FY22_Income_Limits!CD235,IF([1]TX_Counties_FY22_Income_Limits!CD235&lt;[1]WAIVER_TX_Counties_FY22!CE$2,[1]WAIVER_TX_Counties_FY22!CE$2,IF([1]TX_Counties_FY22_Income_Limits!CD235=[1]WAIVER_TX_Counties_FY22!CE$2,[1]TX_Counties_FY22_Income_Limits!CD235)))</f>
        <v>92124</v>
      </c>
      <c r="CF235" s="64">
        <f>IF([1]TX_Counties_FY22_Income_Limits!CE235&gt;[1]WAIVER_TX_Counties_FY22!CF$2,[1]TX_Counties_FY22_Income_Limits!CE235,IF([1]TX_Counties_FY22_Income_Limits!CE235&lt;[1]WAIVER_TX_Counties_FY22!CF$2,[1]WAIVER_TX_Counties_FY22!CF$2,IF([1]TX_Counties_FY22_Income_Limits!CE235=[1]WAIVER_TX_Counties_FY22!CF$2,[1]TX_Counties_FY22_Income_Limits!CE235)))</f>
        <v>98948</v>
      </c>
      <c r="CG235" s="64">
        <f>IF([1]TX_Counties_FY22_Income_Limits!CF235&gt;[1]WAIVER_TX_Counties_FY22!CG$2,[1]TX_Counties_FY22_Income_Limits!CF235,IF([1]TX_Counties_FY22_Income_Limits!CF235&lt;[1]WAIVER_TX_Counties_FY22!CG$2,[1]WAIVER_TX_Counties_FY22!CG$2,IF([1]TX_Counties_FY22_Income_Limits!CF235=[1]WAIVER_TX_Counties_FY22!CG$2,[1]TX_Counties_FY22_Income_Limits!CF235)))</f>
        <v>105772</v>
      </c>
      <c r="CH235" s="64">
        <f>IF([1]TX_Counties_FY22_Income_Limits!CG235&gt;[1]WAIVER_TX_Counties_FY22!CH$2,[1]TX_Counties_FY22_Income_Limits!CG235,IF([1]TX_Counties_FY22_Income_Limits!CG235&lt;[1]WAIVER_TX_Counties_FY22!CH$2,[1]WAIVER_TX_Counties_FY22!CH$2,IF([1]TX_Counties_FY22_Income_Limits!CG235=[1]WAIVER_TX_Counties_FY22!CH$2,[1]TX_Counties_FY22_Income_Limits!CG235)))</f>
        <v>112596</v>
      </c>
      <c r="CI235" s="64">
        <f>IF([1]TX_Counties_FY22_Income_Limits!CH235&gt;[1]WAIVER_TX_Counties_FY22!CI$2,[1]TX_Counties_FY22_Income_Limits!CH235,IF([1]TX_Counties_FY22_Income_Limits!CH235&lt;[1]WAIVER_TX_Counties_FY22!CI$2,[1]WAIVER_TX_Counties_FY22!CI$2,IF([1]TX_Counties_FY22_Income_Limits!CH235=[1]WAIVER_TX_Counties_FY22!CI$2,[1]TX_Counties_FY22_Income_Limits!CH235)))</f>
        <v>119419.99999999999</v>
      </c>
      <c r="CJ235" s="64">
        <f>IF([1]TX_Counties_FY22_Income_Limits!CI235&gt;[1]WAIVER_TX_Counties_FY22!CJ$2,[1]TX_Counties_FY22_Income_Limits!CI235,IF([1]TX_Counties_FY22_Income_Limits!CI235&lt;[1]WAIVER_TX_Counties_FY22!CJ$2,[1]WAIVER_TX_Counties_FY22!CJ$2,IF([1]TX_Counties_FY22_Income_Limits!CI235=[1]WAIVER_TX_Counties_FY22!CJ$2,[1]TX_Counties_FY22_Income_Limits!CI235)))</f>
        <v>126244</v>
      </c>
      <c r="CK235" s="64">
        <f>IF([1]TX_Counties_FY22_Income_Limits!CJ235&gt;[1]WAIVER_TX_Counties_FY22!CK$2,[1]TX_Counties_FY22_Income_Limits!CJ235,IF([1]TX_Counties_FY22_Income_Limits!CJ235&lt;[1]WAIVER_TX_Counties_FY22!CK$2,[1]WAIVER_TX_Counties_FY22!CK$2,IF([1]TX_Counties_FY22_Income_Limits!CJ235=[1]WAIVER_TX_Counties_FY22!CK$2,[1]TX_Counties_FY22_Income_Limits!CJ235)))</f>
        <v>133068</v>
      </c>
      <c r="CL235" s="64">
        <f>IF([1]TX_Counties_FY22_Income_Limits!CK235&gt;[1]WAIVER_TX_Counties_FY22!CL$2,[1]TX_Counties_FY22_Income_Limits!CK235,IF([1]TX_Counties_FY22_Income_Limits!CK235&lt;[1]WAIVER_TX_Counties_FY22!CL$2,[1]WAIVER_TX_Counties_FY22!CL$2,IF([1]TX_Counties_FY22_Income_Limits!CK235=[1]WAIVER_TX_Counties_FY22!CL$2,[1]TX_Counties_FY22_Income_Limits!CK235)))</f>
        <v>139892</v>
      </c>
      <c r="CM235" s="64">
        <f>IF([1]TX_Counties_FY22_Income_Limits!CL235&gt;[1]WAIVER_TX_Counties_FY22!CM$2,[1]TX_Counties_FY22_Income_Limits!CL235,IF([1]TX_Counties_FY22_Income_Limits!CL235&lt;[1]WAIVER_TX_Counties_FY22!CM$2,[1]WAIVER_TX_Counties_FY22!CM$2,IF([1]TX_Counties_FY22_Income_Limits!CL235=[1]WAIVER_TX_Counties_FY22!CM$2,[1]TX_Counties_FY22_Income_Limits!CL235)))</f>
        <v>146716</v>
      </c>
      <c r="CN235" s="64">
        <f>IF([1]TX_Counties_FY22_Income_Limits!CM235&gt;[1]WAIVER_TX_Counties_FY22!CN$2,[1]TX_Counties_FY22_Income_Limits!CM235,IF([1]TX_Counties_FY22_Income_Limits!CM235&lt;[1]WAIVER_TX_Counties_FY22!CN$2,[1]WAIVER_TX_Counties_FY22!CN$2,IF([1]TX_Counties_FY22_Income_Limits!CM235=[1]WAIVER_TX_Counties_FY22!CN$2,[1]TX_Counties_FY22_Income_Limits!CM235)))</f>
        <v>153540</v>
      </c>
      <c r="CO235" s="64">
        <f>IF([1]TX_Counties_FY22_Income_Limits!CN235&gt;[1]WAIVER_TX_Counties_FY22!CO$2,[1]TX_Counties_FY22_Income_Limits!CN235,IF([1]TX_Counties_FY22_Income_Limits!CN235&lt;[1]WAIVER_TX_Counties_FY22!CO$2,[1]WAIVER_TX_Counties_FY22!CO$2,IF([1]TX_Counties_FY22_Income_Limits!CN235=[1]WAIVER_TX_Counties_FY22!CO$2,[1]TX_Counties_FY22_Income_Limits!CN235)))</f>
        <v>160364</v>
      </c>
      <c r="CP235" s="64">
        <f>IF([1]TX_Counties_FY22_Income_Limits!CO235&gt;[1]WAIVER_TX_Counties_FY22!CP$2,[1]TX_Counties_FY22_Income_Limits!CO235,IF([1]TX_Counties_FY22_Income_Limits!CO235&lt;[1]WAIVER_TX_Counties_FY22!CP$2,[1]WAIVER_TX_Counties_FY22!CP$2,IF([1]TX_Counties_FY22_Income_Limits!CO235=[1]WAIVER_TX_Counties_FY22!CP$2,[1]TX_Counties_FY22_Income_Limits!CO235)))</f>
        <v>167188</v>
      </c>
      <c r="CQ235" s="64">
        <f>IF([1]TX_Counties_FY22_Income_Limits!CP235&gt;[1]WAIVER_TX_Counties_FY22!CQ$2,[1]TX_Counties_FY22_Income_Limits!CP235,IF([1]TX_Counties_FY22_Income_Limits!CP235&lt;[1]WAIVER_TX_Counties_FY22!CQ$2,[1]WAIVER_TX_Counties_FY22!CQ$2,IF([1]TX_Counties_FY22_Income_Limits!CP235=[1]WAIVER_TX_Counties_FY22!CQ$2,[1]TX_Counties_FY22_Income_Limits!CP235)))</f>
        <v>174012</v>
      </c>
      <c r="CR235" s="64">
        <f>IF([1]TX_Counties_FY22_Income_Limits!CQ235&gt;[1]WAIVER_TX_Counties_FY22!CR$2,[1]TX_Counties_FY22_Income_Limits!CQ235,IF([1]TX_Counties_FY22_Income_Limits!CQ235&lt;[1]WAIVER_TX_Counties_FY22!CR$2,[1]WAIVER_TX_Counties_FY22!CR$2,IF([1]TX_Counties_FY22_Income_Limits!CQ235=[1]WAIVER_TX_Counties_FY22!CR$2,[1]TX_Counties_FY22_Income_Limits!CQ235)))</f>
        <v>180836</v>
      </c>
      <c r="CS235" s="64">
        <f>IF([1]TX_Counties_FY22_Income_Limits!CR235&gt;[1]WAIVER_TX_Counties_FY22!CS$2,[1]TX_Counties_FY22_Income_Limits!CR235,IF([1]TX_Counties_FY22_Income_Limits!CR235&lt;[1]WAIVER_TX_Counties_FY22!CS$2,[1]WAIVER_TX_Counties_FY22!CS$2,IF([1]TX_Counties_FY22_Income_Limits!CR235=[1]WAIVER_TX_Counties_FY22!CS$2,[1]TX_Counties_FY22_Income_Limits!CR235)))</f>
        <v>187660</v>
      </c>
      <c r="CT235" s="64">
        <f>IF([1]TX_Counties_FY22_Income_Limits!CS235&gt;[1]WAIVER_TX_Counties_FY22!CT$2,[1]TX_Counties_FY22_Income_Limits!CS235,IF([1]TX_Counties_FY22_Income_Limits!CS235&lt;[1]WAIVER_TX_Counties_FY22!CT$2,[1]WAIVER_TX_Counties_FY22!CT$2,IF([1]TX_Counties_FY22_Income_Limits!CS235=[1]WAIVER_TX_Counties_FY22!CT$2,[1]TX_Counties_FY22_Income_Limits!CS235)))</f>
        <v>194484</v>
      </c>
      <c r="CU235" s="64">
        <f>IF([1]TX_Counties_FY22_Income_Limits!CT235&gt;[1]WAIVER_TX_Counties_FY22!CU$2,[1]TX_Counties_FY22_Income_Limits!CT235,IF([1]TX_Counties_FY22_Income_Limits!CT235&lt;[1]WAIVER_TX_Counties_FY22!CU$2,[1]WAIVER_TX_Counties_FY22!CU$2,IF([1]TX_Counties_FY22_Income_Limits!CT235=[1]WAIVER_TX_Counties_FY22!CU$2,[1]TX_Counties_FY22_Income_Limits!CT235)))</f>
        <v>201308</v>
      </c>
      <c r="CV235" s="64">
        <f>IF([1]TX_Counties_FY22_Income_Limits!CU235&gt;[1]WAIVER_TX_Counties_FY22!CV$2,[1]TX_Counties_FY22_Income_Limits!CU235,IF([1]TX_Counties_FY22_Income_Limits!CU235&lt;[1]WAIVER_TX_Counties_FY22!CV$2,[1]WAIVER_TX_Counties_FY22!CV$2,IF([1]TX_Counties_FY22_Income_Limits!CU235=[1]WAIVER_TX_Counties_FY22!CV$2,[1]TX_Counties_FY22_Income_Limits!CU235)))</f>
        <v>208132</v>
      </c>
      <c r="CW235" s="64">
        <f>IF([1]TX_Counties_FY22_Income_Limits!CV235&gt;[1]WAIVER_TX_Counties_FY22!CW$2,[1]TX_Counties_FY22_Income_Limits!CV235,IF([1]TX_Counties_FY22_Income_Limits!CV235&lt;[1]WAIVER_TX_Counties_FY22!CW$2,[1]WAIVER_TX_Counties_FY22!CW$2,IF([1]TX_Counties_FY22_Income_Limits!CV235=[1]WAIVER_TX_Counties_FY22!CW$2,[1]TX_Counties_FY22_Income_Limits!CV235)))</f>
        <v>214956</v>
      </c>
      <c r="CX235" s="64">
        <f>IF([1]TX_Counties_FY22_Income_Limits!CW235&gt;[1]WAIVER_TX_Counties_FY22!CX$2,[1]TX_Counties_FY22_Income_Limits!CW235,IF([1]TX_Counties_FY22_Income_Limits!CW235&lt;[1]WAIVER_TX_Counties_FY22!CX$2,[1]WAIVER_TX_Counties_FY22!CX$2,IF([1]TX_Counties_FY22_Income_Limits!CW235=[1]WAIVER_TX_Counties_FY22!CX$2,[1]TX_Counties_FY22_Income_Limits!CW235)))</f>
        <v>221780</v>
      </c>
      <c r="CY235" s="64">
        <f>IF([1]TX_Counties_FY22_Income_Limits!CX235&gt;[1]WAIVER_TX_Counties_FY22!CY$2,[1]TX_Counties_FY22_Income_Limits!CX235,IF([1]TX_Counties_FY22_Income_Limits!CX235&lt;[1]WAIVER_TX_Counties_FY22!CY$2,[1]WAIVER_TX_Counties_FY22!CY$2,IF([1]TX_Counties_FY22_Income_Limits!CX235=[1]WAIVER_TX_Counties_FY22!CY$2,[1]TX_Counties_FY22_Income_Limits!CX235)))</f>
        <v>228604</v>
      </c>
      <c r="CZ235" s="64">
        <f>IF([1]TX_Counties_FY22_Income_Limits!CY235&gt;[1]WAIVER_TX_Counties_FY22!CZ$2,[1]TX_Counties_FY22_Income_Limits!CY235,IF([1]TX_Counties_FY22_Income_Limits!CY235&lt;[1]WAIVER_TX_Counties_FY22!CZ$2,[1]WAIVER_TX_Counties_FY22!CZ$2,IF([1]TX_Counties_FY22_Income_Limits!CY235=[1]WAIVER_TX_Counties_FY22!CZ$2,[1]TX_Counties_FY22_Income_Limits!CY235)))</f>
        <v>71652</v>
      </c>
      <c r="DA235" s="64">
        <f>IF([1]TX_Counties_FY22_Income_Limits!CZ235&gt;[1]WAIVER_TX_Counties_FY22!DA$2,[1]TX_Counties_FY22_Income_Limits!CZ235,IF([1]TX_Counties_FY22_Income_Limits!CZ235&lt;[1]WAIVER_TX_Counties_FY22!DA$2,[1]WAIVER_TX_Counties_FY22!DA$2,IF([1]TX_Counties_FY22_Income_Limits!CZ235=[1]WAIVER_TX_Counties_FY22!DA$2,[1]TX_Counties_FY22_Income_Limits!CZ235)))</f>
        <v>81888</v>
      </c>
      <c r="DB235" s="64">
        <f>IF([1]TX_Counties_FY22_Income_Limits!DA235&gt;[1]WAIVER_TX_Counties_FY22!DB$2,[1]TX_Counties_FY22_Income_Limits!DA235,IF([1]TX_Counties_FY22_Income_Limits!DA235&lt;[1]WAIVER_TX_Counties_FY22!DB$2,[1]WAIVER_TX_Counties_FY22!DB$2,IF([1]TX_Counties_FY22_Income_Limits!DA235=[1]WAIVER_TX_Counties_FY22!DB$2,[1]TX_Counties_FY22_Income_Limits!DA235)))</f>
        <v>92124</v>
      </c>
      <c r="DC235" s="64">
        <f>IF([1]TX_Counties_FY22_Income_Limits!DB235&gt;[1]WAIVER_TX_Counties_FY22!DC$2,[1]TX_Counties_FY22_Income_Limits!DB235,IF([1]TX_Counties_FY22_Income_Limits!DB235&lt;[1]WAIVER_TX_Counties_FY22!DC$2,[1]WAIVER_TX_Counties_FY22!DC$2,IF([1]TX_Counties_FY22_Income_Limits!DB235=[1]WAIVER_TX_Counties_FY22!DC$2,[1]TX_Counties_FY22_Income_Limits!DB235)))</f>
        <v>102360</v>
      </c>
      <c r="DD235" s="64">
        <f>IF([1]TX_Counties_FY22_Income_Limits!DC235&gt;[1]WAIVER_TX_Counties_FY22!DD$2,[1]TX_Counties_FY22_Income_Limits!DC235,IF([1]TX_Counties_FY22_Income_Limits!DC235&lt;[1]WAIVER_TX_Counties_FY22!DD$2,[1]WAIVER_TX_Counties_FY22!DD$2,IF([1]TX_Counties_FY22_Income_Limits!DC235=[1]WAIVER_TX_Counties_FY22!DD$2,[1]TX_Counties_FY22_Income_Limits!DC235)))</f>
        <v>110548.8</v>
      </c>
      <c r="DE235" s="64">
        <f>IF([1]TX_Counties_FY22_Income_Limits!DD235&gt;[1]WAIVER_TX_Counties_FY22!DE$2,[1]TX_Counties_FY22_Income_Limits!DD235,IF([1]TX_Counties_FY22_Income_Limits!DD235&lt;[1]WAIVER_TX_Counties_FY22!DE$2,[1]WAIVER_TX_Counties_FY22!DE$2,IF([1]TX_Counties_FY22_Income_Limits!DD235=[1]WAIVER_TX_Counties_FY22!DE$2,[1]TX_Counties_FY22_Income_Limits!DD235)))</f>
        <v>118737.59999999999</v>
      </c>
      <c r="DF235" s="64">
        <f>IF([1]TX_Counties_FY22_Income_Limits!DE235&gt;[1]WAIVER_TX_Counties_FY22!DF$2,[1]TX_Counties_FY22_Income_Limits!DE235,IF([1]TX_Counties_FY22_Income_Limits!DE235&lt;[1]WAIVER_TX_Counties_FY22!DF$2,[1]WAIVER_TX_Counties_FY22!DF$2,IF([1]TX_Counties_FY22_Income_Limits!DE235=[1]WAIVER_TX_Counties_FY22!DF$2,[1]TX_Counties_FY22_Income_Limits!DE235)))</f>
        <v>126926.39999999999</v>
      </c>
      <c r="DG235" s="64">
        <f>IF([1]TX_Counties_FY22_Income_Limits!DF235&gt;[1]WAIVER_TX_Counties_FY22!DG$2,[1]TX_Counties_FY22_Income_Limits!DF235,IF([1]TX_Counties_FY22_Income_Limits!DF235&lt;[1]WAIVER_TX_Counties_FY22!DG$2,[1]WAIVER_TX_Counties_FY22!DG$2,IF([1]TX_Counties_FY22_Income_Limits!DF235=[1]WAIVER_TX_Counties_FY22!DG$2,[1]TX_Counties_FY22_Income_Limits!DF235)))</f>
        <v>135115.20000000001</v>
      </c>
      <c r="DH235" s="64">
        <f>IF([1]TX_Counties_FY22_Income_Limits!DG235&gt;[1]WAIVER_TX_Counties_FY22!DH$2,[1]TX_Counties_FY22_Income_Limits!DG235,IF([1]TX_Counties_FY22_Income_Limits!DG235&lt;[1]WAIVER_TX_Counties_FY22!DH$2,[1]WAIVER_TX_Counties_FY22!DH$2,IF([1]TX_Counties_FY22_Income_Limits!DG235=[1]WAIVER_TX_Counties_FY22!DH$2,[1]TX_Counties_FY22_Income_Limits!DG235)))</f>
        <v>143304</v>
      </c>
      <c r="DI235" s="64">
        <f>IF([1]TX_Counties_FY22_Income_Limits!DH235&gt;[1]WAIVER_TX_Counties_FY22!DI$2,[1]TX_Counties_FY22_Income_Limits!DH235,IF([1]TX_Counties_FY22_Income_Limits!DH235&lt;[1]WAIVER_TX_Counties_FY22!DI$2,[1]WAIVER_TX_Counties_FY22!DI$2,IF([1]TX_Counties_FY22_Income_Limits!DH235=[1]WAIVER_TX_Counties_FY22!DI$2,[1]TX_Counties_FY22_Income_Limits!DH235)))</f>
        <v>151492.79999999999</v>
      </c>
      <c r="DJ235" s="64">
        <f>IF([1]TX_Counties_FY22_Income_Limits!DI235&gt;[1]WAIVER_TX_Counties_FY22!DJ$2,[1]TX_Counties_FY22_Income_Limits!DI235,IF([1]TX_Counties_FY22_Income_Limits!DI235&lt;[1]WAIVER_TX_Counties_FY22!DJ$2,[1]WAIVER_TX_Counties_FY22!DJ$2,IF([1]TX_Counties_FY22_Income_Limits!DI235=[1]WAIVER_TX_Counties_FY22!DJ$2,[1]TX_Counties_FY22_Income_Limits!DI235)))</f>
        <v>159681.59999999998</v>
      </c>
      <c r="DK235" s="64">
        <f>IF([1]TX_Counties_FY22_Income_Limits!DJ235&gt;[1]WAIVER_TX_Counties_FY22!DK$2,[1]TX_Counties_FY22_Income_Limits!DJ235,IF([1]TX_Counties_FY22_Income_Limits!DJ235&lt;[1]WAIVER_TX_Counties_FY22!DK$2,[1]WAIVER_TX_Counties_FY22!DK$2,IF([1]TX_Counties_FY22_Income_Limits!DJ235=[1]WAIVER_TX_Counties_FY22!DK$2,[1]TX_Counties_FY22_Income_Limits!DJ235)))</f>
        <v>167870.39999999997</v>
      </c>
      <c r="DL235" s="64">
        <f>IF([1]TX_Counties_FY22_Income_Limits!DK235&gt;[1]WAIVER_TX_Counties_FY22!DL$2,[1]TX_Counties_FY22_Income_Limits!DK235,IF([1]TX_Counties_FY22_Income_Limits!DK235&lt;[1]WAIVER_TX_Counties_FY22!DL$2,[1]WAIVER_TX_Counties_FY22!DL$2,IF([1]TX_Counties_FY22_Income_Limits!DK235=[1]WAIVER_TX_Counties_FY22!DL$2,[1]TX_Counties_FY22_Income_Limits!DK235)))</f>
        <v>176059.19999999995</v>
      </c>
      <c r="DM235" s="64">
        <f>IF([1]TX_Counties_FY22_Income_Limits!DL235&gt;[1]WAIVER_TX_Counties_FY22!DM$2,[1]TX_Counties_FY22_Income_Limits!DL235,IF([1]TX_Counties_FY22_Income_Limits!DL235&lt;[1]WAIVER_TX_Counties_FY22!DM$2,[1]WAIVER_TX_Counties_FY22!DM$2,IF([1]TX_Counties_FY22_Income_Limits!DL235=[1]WAIVER_TX_Counties_FY22!DM$2,[1]TX_Counties_FY22_Income_Limits!DL235)))</f>
        <v>184247.99999999994</v>
      </c>
      <c r="DN235" s="64">
        <f>IF([1]TX_Counties_FY22_Income_Limits!DM235&gt;[1]WAIVER_TX_Counties_FY22!DN$2,[1]TX_Counties_FY22_Income_Limits!DM235,IF([1]TX_Counties_FY22_Income_Limits!DM235&lt;[1]WAIVER_TX_Counties_FY22!DN$2,[1]WAIVER_TX_Counties_FY22!DN$2,IF([1]TX_Counties_FY22_Income_Limits!DM235=[1]WAIVER_TX_Counties_FY22!DN$2,[1]TX_Counties_FY22_Income_Limits!DM235)))</f>
        <v>192436.79999999993</v>
      </c>
      <c r="DO235" s="64">
        <f>IF([1]TX_Counties_FY22_Income_Limits!DN235&gt;[1]WAIVER_TX_Counties_FY22!DO$2,[1]TX_Counties_FY22_Income_Limits!DN235,IF([1]TX_Counties_FY22_Income_Limits!DN235&lt;[1]WAIVER_TX_Counties_FY22!DO$2,[1]WAIVER_TX_Counties_FY22!DO$2,IF([1]TX_Counties_FY22_Income_Limits!DN235=[1]WAIVER_TX_Counties_FY22!DO$2,[1]TX_Counties_FY22_Income_Limits!DN235)))</f>
        <v>200625.59999999992</v>
      </c>
      <c r="DP235" s="64">
        <f>IF([1]TX_Counties_FY22_Income_Limits!DO235&gt;[1]WAIVER_TX_Counties_FY22!DP$2,[1]TX_Counties_FY22_Income_Limits!DO235,IF([1]TX_Counties_FY22_Income_Limits!DO235&lt;[1]WAIVER_TX_Counties_FY22!DP$2,[1]WAIVER_TX_Counties_FY22!DP$2,IF([1]TX_Counties_FY22_Income_Limits!DO235=[1]WAIVER_TX_Counties_FY22!DP$2,[1]TX_Counties_FY22_Income_Limits!DO235)))</f>
        <v>208814.39999999991</v>
      </c>
      <c r="DQ235" s="64">
        <f>IF([1]TX_Counties_FY22_Income_Limits!DP235&gt;[1]WAIVER_TX_Counties_FY22!DQ$2,[1]TX_Counties_FY22_Income_Limits!DP235,IF([1]TX_Counties_FY22_Income_Limits!DP235&lt;[1]WAIVER_TX_Counties_FY22!DQ$2,[1]WAIVER_TX_Counties_FY22!DQ$2,IF([1]TX_Counties_FY22_Income_Limits!DP235=[1]WAIVER_TX_Counties_FY22!DQ$2,[1]TX_Counties_FY22_Income_Limits!DP235)))</f>
        <v>217003.1999999999</v>
      </c>
      <c r="DR235" s="64">
        <f>IF([1]TX_Counties_FY22_Income_Limits!DQ235&gt;[1]WAIVER_TX_Counties_FY22!DR$2,[1]TX_Counties_FY22_Income_Limits!DQ235,IF([1]TX_Counties_FY22_Income_Limits!DQ235&lt;[1]WAIVER_TX_Counties_FY22!DR$2,[1]WAIVER_TX_Counties_FY22!DR$2,IF([1]TX_Counties_FY22_Income_Limits!DQ235=[1]WAIVER_TX_Counties_FY22!DR$2,[1]TX_Counties_FY22_Income_Limits!DQ235)))</f>
        <v>225191.99999999988</v>
      </c>
      <c r="DS235" s="64">
        <f>IF([1]TX_Counties_FY22_Income_Limits!DR235&gt;[1]WAIVER_TX_Counties_FY22!DS$2,[1]TX_Counties_FY22_Income_Limits!DR235,IF([1]TX_Counties_FY22_Income_Limits!DR235&lt;[1]WAIVER_TX_Counties_FY22!DS$2,[1]WAIVER_TX_Counties_FY22!DS$2,IF([1]TX_Counties_FY22_Income_Limits!DR235=[1]WAIVER_TX_Counties_FY22!DS$2,[1]TX_Counties_FY22_Income_Limits!DR235)))</f>
        <v>233380.79999999987</v>
      </c>
      <c r="DT235" s="64">
        <f>IF([1]TX_Counties_FY22_Income_Limits!DS235&gt;[1]WAIVER_TX_Counties_FY22!DT$2,[1]TX_Counties_FY22_Income_Limits!DS235,IF([1]TX_Counties_FY22_Income_Limits!DS235&lt;[1]WAIVER_TX_Counties_FY22!DT$2,[1]WAIVER_TX_Counties_FY22!DT$2,IF([1]TX_Counties_FY22_Income_Limits!DS235=[1]WAIVER_TX_Counties_FY22!DT$2,[1]TX_Counties_FY22_Income_Limits!DS235)))</f>
        <v>241569.59999999986</v>
      </c>
      <c r="DU235" s="64">
        <f>IF([1]TX_Counties_FY22_Income_Limits!DT235&gt;[1]WAIVER_TX_Counties_FY22!DU$2,[1]TX_Counties_FY22_Income_Limits!DT235,IF([1]TX_Counties_FY22_Income_Limits!DT235&lt;[1]WAIVER_TX_Counties_FY22!DU$2,[1]WAIVER_TX_Counties_FY22!DU$2,IF([1]TX_Counties_FY22_Income_Limits!DT235=[1]WAIVER_TX_Counties_FY22!DU$2,[1]TX_Counties_FY22_Income_Limits!DT235)))</f>
        <v>249758.39999999985</v>
      </c>
      <c r="DV235" s="64">
        <f>IF([1]TX_Counties_FY22_Income_Limits!DU235&gt;[1]WAIVER_TX_Counties_FY22!DV$2,[1]TX_Counties_FY22_Income_Limits!DU235,IF([1]TX_Counties_FY22_Income_Limits!DU235&lt;[1]WAIVER_TX_Counties_FY22!DV$2,[1]WAIVER_TX_Counties_FY22!DV$2,IF([1]TX_Counties_FY22_Income_Limits!DU235=[1]WAIVER_TX_Counties_FY22!DV$2,[1]TX_Counties_FY22_Income_Limits!DU235)))</f>
        <v>257947.19999999984</v>
      </c>
      <c r="DW235" s="64">
        <f>IF([1]TX_Counties_FY22_Income_Limits!DV235&gt;[1]WAIVER_TX_Counties_FY22!DW$2,[1]TX_Counties_FY22_Income_Limits!DV235,IF([1]TX_Counties_FY22_Income_Limits!DV235&lt;[1]WAIVER_TX_Counties_FY22!DW$2,[1]WAIVER_TX_Counties_FY22!DW$2,IF([1]TX_Counties_FY22_Income_Limits!DV235=[1]WAIVER_TX_Counties_FY22!DW$2,[1]TX_Counties_FY22_Income_Limits!DV235)))</f>
        <v>266135.99999999983</v>
      </c>
      <c r="DX235" s="64">
        <f>IF([1]TX_Counties_FY22_Income_Limits!DW235&gt;[1]WAIVER_TX_Counties_FY22!DX$2,[1]TX_Counties_FY22_Income_Limits!DW235,IF([1]TX_Counties_FY22_Income_Limits!DW235&lt;[1]WAIVER_TX_Counties_FY22!DX$2,[1]WAIVER_TX_Counties_FY22!DX$2,IF([1]TX_Counties_FY22_Income_Limits!DW235=[1]WAIVER_TX_Counties_FY22!DX$2,[1]TX_Counties_FY22_Income_Limits!DW235)))</f>
        <v>274324.79999999981</v>
      </c>
    </row>
    <row r="236" spans="1:129" ht="14.45">
      <c r="A236" s="65" t="s">
        <v>425</v>
      </c>
      <c r="B236" s="65" t="str">
        <f t="shared" si="8"/>
        <v>YES</v>
      </c>
      <c r="C236" s="64">
        <f>[1]TX_Counties_FY22_Income_Limits!B236</f>
        <v>71100</v>
      </c>
      <c r="D236" s="64">
        <f>IF([1]TX_Counties_FY22_Income_Limits!C236&gt;[1]WAIVER_TX_Counties_FY22!D$2,[1]TX_Counties_FY22_Income_Limits!C236,IF([1]TX_Counties_FY22_Income_Limits!C236&lt;[1]WAIVER_TX_Counties_FY22!D$2,[1]WAIVER_TX_Counties_FY22!D$2,IF([1]TX_Counties_FY22_Income_Limits!C236=[1]WAIVER_TX_Counties_FY22!D$2,[1]TX_Counties_FY22_Income_Limits!C236)))</f>
        <v>17650</v>
      </c>
      <c r="E236" s="64">
        <f>IF([1]TX_Counties_FY22_Income_Limits!D236&gt;[1]WAIVER_TX_Counties_FY22!E$2,[1]TX_Counties_FY22_Income_Limits!D236,IF([1]TX_Counties_FY22_Income_Limits!D236&lt;[1]WAIVER_TX_Counties_FY22!E$2,[1]WAIVER_TX_Counties_FY22!E$2,IF([1]TX_Counties_FY22_Income_Limits!D236=[1]WAIVER_TX_Counties_FY22!E$2,[1]TX_Counties_FY22_Income_Limits!D236)))</f>
        <v>20200</v>
      </c>
      <c r="F236" s="64">
        <f>IF([1]TX_Counties_FY22_Income_Limits!E236&gt;[1]WAIVER_TX_Counties_FY22!F$2,[1]TX_Counties_FY22_Income_Limits!E236,IF([1]TX_Counties_FY22_Income_Limits!E236&lt;[1]WAIVER_TX_Counties_FY22!F$2,[1]WAIVER_TX_Counties_FY22!F$2,IF([1]TX_Counties_FY22_Income_Limits!E236=[1]WAIVER_TX_Counties_FY22!F$2,[1]TX_Counties_FY22_Income_Limits!E236)))</f>
        <v>23030</v>
      </c>
      <c r="G236" s="64">
        <f>IF([1]TX_Counties_FY22_Income_Limits!F236&gt;[1]WAIVER_TX_Counties_FY22!G$2,[1]TX_Counties_FY22_Income_Limits!F236,IF([1]TX_Counties_FY22_Income_Limits!F236&lt;[1]WAIVER_TX_Counties_FY22!G$2,[1]WAIVER_TX_Counties_FY22!G$2,IF([1]TX_Counties_FY22_Income_Limits!F236=[1]WAIVER_TX_Counties_FY22!G$2,[1]TX_Counties_FY22_Income_Limits!F236)))</f>
        <v>27750</v>
      </c>
      <c r="H236" s="64">
        <f>IF([1]TX_Counties_FY22_Income_Limits!G236&gt;[1]WAIVER_TX_Counties_FY22!H$2,[1]TX_Counties_FY22_Income_Limits!G236,IF([1]TX_Counties_FY22_Income_Limits!G236&lt;[1]WAIVER_TX_Counties_FY22!H$2,[1]WAIVER_TX_Counties_FY22!H$2,IF([1]TX_Counties_FY22_Income_Limits!G236=[1]WAIVER_TX_Counties_FY22!H$2,[1]TX_Counties_FY22_Income_Limits!G236)))</f>
        <v>32470</v>
      </c>
      <c r="I236" s="64">
        <f>IF([1]TX_Counties_FY22_Income_Limits!H236&gt;[1]WAIVER_TX_Counties_FY22!I$2,[1]TX_Counties_FY22_Income_Limits!H236,IF([1]TX_Counties_FY22_Income_Limits!H236&lt;[1]WAIVER_TX_Counties_FY22!I$2,[1]WAIVER_TX_Counties_FY22!I$2,IF([1]TX_Counties_FY22_Income_Limits!H236=[1]WAIVER_TX_Counties_FY22!I$2,[1]TX_Counties_FY22_Income_Limits!H236)))</f>
        <v>37190</v>
      </c>
      <c r="J236" s="64">
        <f>IF([1]TX_Counties_FY22_Income_Limits!I236&gt;[1]WAIVER_TX_Counties_FY22!J$2,[1]TX_Counties_FY22_Income_Limits!I236,IF([1]TX_Counties_FY22_Income_Limits!I236&lt;[1]WAIVER_TX_Counties_FY22!J$2,[1]WAIVER_TX_Counties_FY22!J$2,IF([1]TX_Counties_FY22_Income_Limits!I236=[1]WAIVER_TX_Counties_FY22!J$2,[1]TX_Counties_FY22_Income_Limits!I236)))</f>
        <v>41910</v>
      </c>
      <c r="K236" s="64">
        <f>IF([1]TX_Counties_FY22_Income_Limits!J236&gt;[1]WAIVER_TX_Counties_FY22!K$2,[1]TX_Counties_FY22_Income_Limits!J236,IF([1]TX_Counties_FY22_Income_Limits!J236&lt;[1]WAIVER_TX_Counties_FY22!K$2,[1]WAIVER_TX_Counties_FY22!K$2,IF([1]TX_Counties_FY22_Income_Limits!J236=[1]WAIVER_TX_Counties_FY22!K$2,[1]TX_Counties_FY22_Income_Limits!J236)))</f>
        <v>46630</v>
      </c>
      <c r="L236" s="64">
        <f>IF([1]TX_Counties_FY22_Income_Limits!K236&gt;[1]WAIVER_TX_Counties_FY22!L$2,[1]TX_Counties_FY22_Income_Limits!K236,IF([1]TX_Counties_FY22_Income_Limits!K236&lt;[1]WAIVER_TX_Counties_FY22!L$2,[1]WAIVER_TX_Counties_FY22!L$2,IF([1]TX_Counties_FY22_Income_Limits!K236=[1]WAIVER_TX_Counties_FY22!L$2,[1]TX_Counties_FY22_Income_Limits!K236)))</f>
        <v>58799.999999999993</v>
      </c>
      <c r="M236" s="64">
        <f>IF([1]TX_Counties_FY22_Income_Limits!L236&gt;[1]WAIVER_TX_Counties_FY22!M$2,[1]TX_Counties_FY22_Income_Limits!L236,IF([1]TX_Counties_FY22_Income_Limits!L236&lt;[1]WAIVER_TX_Counties_FY22!M$2,[1]WAIVER_TX_Counties_FY22!M$2,IF([1]TX_Counties_FY22_Income_Limits!L236=[1]WAIVER_TX_Counties_FY22!M$2,[1]TX_Counties_FY22_Income_Limits!L236)))</f>
        <v>62160</v>
      </c>
      <c r="N236" s="64">
        <f>IF([1]TX_Counties_FY22_Income_Limits!M236&gt;[1]WAIVER_TX_Counties_FY22!N$2,[1]TX_Counties_FY22_Income_Limits!M236,IF([1]TX_Counties_FY22_Income_Limits!M236&lt;[1]WAIVER_TX_Counties_FY22!N$2,[1]WAIVER_TX_Counties_FY22!N$2,IF([1]TX_Counties_FY22_Income_Limits!M236=[1]WAIVER_TX_Counties_FY22!N$2,[1]TX_Counties_FY22_Income_Limits!M236)))</f>
        <v>65520.000000000007</v>
      </c>
      <c r="O236" s="64">
        <f>IF([1]TX_Counties_FY22_Income_Limits!N236&gt;[1]WAIVER_TX_Counties_FY22!O$2,[1]TX_Counties_FY22_Income_Limits!N236,IF([1]TX_Counties_FY22_Income_Limits!N236&lt;[1]WAIVER_TX_Counties_FY22!O$2,[1]WAIVER_TX_Counties_FY22!O$2,IF([1]TX_Counties_FY22_Income_Limits!N236=[1]WAIVER_TX_Counties_FY22!O$2,[1]TX_Counties_FY22_Income_Limits!N236)))</f>
        <v>68880.000000000015</v>
      </c>
      <c r="P236" s="64">
        <f>IF([1]TX_Counties_FY22_Income_Limits!O236&gt;[1]WAIVER_TX_Counties_FY22!P$2,[1]TX_Counties_FY22_Income_Limits!O236,IF([1]TX_Counties_FY22_Income_Limits!O236&lt;[1]WAIVER_TX_Counties_FY22!P$2,[1]WAIVER_TX_Counties_FY22!P$2,IF([1]TX_Counties_FY22_Income_Limits!O236=[1]WAIVER_TX_Counties_FY22!P$2,[1]TX_Counties_FY22_Income_Limits!O236)))</f>
        <v>72240.000000000029</v>
      </c>
      <c r="Q236" s="64">
        <f>IF([1]TX_Counties_FY22_Income_Limits!P236&gt;[1]WAIVER_TX_Counties_FY22!Q$2,[1]TX_Counties_FY22_Income_Limits!P236,IF([1]TX_Counties_FY22_Income_Limits!P236&lt;[1]WAIVER_TX_Counties_FY22!Q$2,[1]WAIVER_TX_Counties_FY22!Q$2,IF([1]TX_Counties_FY22_Income_Limits!P236=[1]WAIVER_TX_Counties_FY22!Q$2,[1]TX_Counties_FY22_Income_Limits!P236)))</f>
        <v>75600.000000000044</v>
      </c>
      <c r="R236" s="64">
        <f>IF([1]TX_Counties_FY22_Income_Limits!Q236&gt;[1]WAIVER_TX_Counties_FY22!R$2,[1]TX_Counties_FY22_Income_Limits!Q236,IF([1]TX_Counties_FY22_Income_Limits!Q236&lt;[1]WAIVER_TX_Counties_FY22!R$2,[1]WAIVER_TX_Counties_FY22!R$2,IF([1]TX_Counties_FY22_Income_Limits!Q236=[1]WAIVER_TX_Counties_FY22!R$2,[1]TX_Counties_FY22_Income_Limits!Q236)))</f>
        <v>78960.000000000058</v>
      </c>
      <c r="S236" s="64">
        <f>IF([1]TX_Counties_FY22_Income_Limits!R236&gt;[1]WAIVER_TX_Counties_FY22!S$2,[1]TX_Counties_FY22_Income_Limits!R236,IF([1]TX_Counties_FY22_Income_Limits!R236&lt;[1]WAIVER_TX_Counties_FY22!S$2,[1]WAIVER_TX_Counties_FY22!S$2,IF([1]TX_Counties_FY22_Income_Limits!R236=[1]WAIVER_TX_Counties_FY22!S$2,[1]TX_Counties_FY22_Income_Limits!R236)))</f>
        <v>82320.000000000073</v>
      </c>
      <c r="T236" s="64">
        <f>IF([1]TX_Counties_FY22_Income_Limits!S236&gt;[1]WAIVER_TX_Counties_FY22!T$2,[1]TX_Counties_FY22_Income_Limits!S236,IF([1]TX_Counties_FY22_Income_Limits!S236&lt;[1]WAIVER_TX_Counties_FY22!T$2,[1]WAIVER_TX_Counties_FY22!T$2,IF([1]TX_Counties_FY22_Income_Limits!S236=[1]WAIVER_TX_Counties_FY22!T$2,[1]TX_Counties_FY22_Income_Limits!S236)))</f>
        <v>85680.000000000087</v>
      </c>
      <c r="U236" s="64">
        <f>IF([1]TX_Counties_FY22_Income_Limits!T236&gt;[1]WAIVER_TX_Counties_FY22!U$2,[1]TX_Counties_FY22_Income_Limits!T236,IF([1]TX_Counties_FY22_Income_Limits!T236&lt;[1]WAIVER_TX_Counties_FY22!U$2,[1]WAIVER_TX_Counties_FY22!U$2,IF([1]TX_Counties_FY22_Income_Limits!T236=[1]WAIVER_TX_Counties_FY22!U$2,[1]TX_Counties_FY22_Income_Limits!T236)))</f>
        <v>89040.000000000102</v>
      </c>
      <c r="V236" s="64">
        <f>IF([1]TX_Counties_FY22_Income_Limits!U236&gt;[1]WAIVER_TX_Counties_FY22!V$2,[1]TX_Counties_FY22_Income_Limits!U236,IF([1]TX_Counties_FY22_Income_Limits!U236&lt;[1]WAIVER_TX_Counties_FY22!V$2,[1]WAIVER_TX_Counties_FY22!V$2,IF([1]TX_Counties_FY22_Income_Limits!U236=[1]WAIVER_TX_Counties_FY22!V$2,[1]TX_Counties_FY22_Income_Limits!U236)))</f>
        <v>92400.000000000116</v>
      </c>
      <c r="W236" s="64">
        <f>IF([1]TX_Counties_FY22_Income_Limits!V236&gt;[1]WAIVER_TX_Counties_FY22!W$2,[1]TX_Counties_FY22_Income_Limits!V236,IF([1]TX_Counties_FY22_Income_Limits!V236&lt;[1]WAIVER_TX_Counties_FY22!W$2,[1]WAIVER_TX_Counties_FY22!W$2,IF([1]TX_Counties_FY22_Income_Limits!V236=[1]WAIVER_TX_Counties_FY22!W$2,[1]TX_Counties_FY22_Income_Limits!V236)))</f>
        <v>95760.000000000131</v>
      </c>
      <c r="X236" s="64">
        <f>IF([1]TX_Counties_FY22_Income_Limits!W236&gt;[1]WAIVER_TX_Counties_FY22!X$2,[1]TX_Counties_FY22_Income_Limits!W236,IF([1]TX_Counties_FY22_Income_Limits!W236&lt;[1]WAIVER_TX_Counties_FY22!X$2,[1]WAIVER_TX_Counties_FY22!X$2,IF([1]TX_Counties_FY22_Income_Limits!W236=[1]WAIVER_TX_Counties_FY22!X$2,[1]TX_Counties_FY22_Income_Limits!W236)))</f>
        <v>99120.000000000146</v>
      </c>
      <c r="Y236" s="64">
        <f>IF([1]TX_Counties_FY22_Income_Limits!X236&gt;[1]WAIVER_TX_Counties_FY22!Y$2,[1]TX_Counties_FY22_Income_Limits!X236,IF([1]TX_Counties_FY22_Income_Limits!X236&lt;[1]WAIVER_TX_Counties_FY22!Y$2,[1]WAIVER_TX_Counties_FY22!Y$2,IF([1]TX_Counties_FY22_Income_Limits!X236=[1]WAIVER_TX_Counties_FY22!Y$2,[1]TX_Counties_FY22_Income_Limits!X236)))</f>
        <v>102480.00000000016</v>
      </c>
      <c r="Z236" s="64">
        <f>IF([1]TX_Counties_FY22_Income_Limits!Y236&gt;[1]WAIVER_TX_Counties_FY22!Z$2,[1]TX_Counties_FY22_Income_Limits!Y236,IF([1]TX_Counties_FY22_Income_Limits!Y236&lt;[1]WAIVER_TX_Counties_FY22!Z$2,[1]WAIVER_TX_Counties_FY22!Z$2,IF([1]TX_Counties_FY22_Income_Limits!Y236=[1]WAIVER_TX_Counties_FY22!Z$2,[1]TX_Counties_FY22_Income_Limits!Y236)))</f>
        <v>105840.00000000017</v>
      </c>
      <c r="AA236" s="64">
        <f>IF([1]TX_Counties_FY22_Income_Limits!Z236&gt;[1]WAIVER_TX_Counties_FY22!AA$2,[1]TX_Counties_FY22_Income_Limits!Z236,IF([1]TX_Counties_FY22_Income_Limits!Z236&lt;[1]WAIVER_TX_Counties_FY22!AA$2,[1]WAIVER_TX_Counties_FY22!AA$2,IF([1]TX_Counties_FY22_Income_Limits!Z236=[1]WAIVER_TX_Counties_FY22!AA$2,[1]TX_Counties_FY22_Income_Limits!Z236)))</f>
        <v>109200.00000000019</v>
      </c>
      <c r="AB236" s="64">
        <f>IF([1]TX_Counties_FY22_Income_Limits!AA236&gt;[1]WAIVER_TX_Counties_FY22!AB$2,[1]TX_Counties_FY22_Income_Limits!AA236,IF([1]TX_Counties_FY22_Income_Limits!AA236&lt;[1]WAIVER_TX_Counties_FY22!AB$2,[1]WAIVER_TX_Counties_FY22!AB$2,IF([1]TX_Counties_FY22_Income_Limits!AA236=[1]WAIVER_TX_Counties_FY22!AB$2,[1]TX_Counties_FY22_Income_Limits!AA236)))</f>
        <v>112560.0000000002</v>
      </c>
      <c r="AC236" s="64">
        <f>IF([1]TX_Counties_FY22_Income_Limits!AB236&gt;[1]WAIVER_TX_Counties_FY22!AC$2,[1]TX_Counties_FY22_Income_Limits!AB236,IF([1]TX_Counties_FY22_Income_Limits!AB236&lt;[1]WAIVER_TX_Counties_FY22!AC$2,[1]WAIVER_TX_Counties_FY22!AC$2,IF([1]TX_Counties_FY22_Income_Limits!AB236=[1]WAIVER_TX_Counties_FY22!AC$2,[1]TX_Counties_FY22_Income_Limits!AB236)))</f>
        <v>29400</v>
      </c>
      <c r="AD236" s="64">
        <f>IF([1]TX_Counties_FY22_Income_Limits!AC236&gt;[1]WAIVER_TX_Counties_FY22!AD$2,[1]TX_Counties_FY22_Income_Limits!AC236,IF([1]TX_Counties_FY22_Income_Limits!AC236&lt;[1]WAIVER_TX_Counties_FY22!AD$2,[1]WAIVER_TX_Counties_FY22!AD$2,IF([1]TX_Counties_FY22_Income_Limits!AC236=[1]WAIVER_TX_Counties_FY22!AD$2,[1]TX_Counties_FY22_Income_Limits!AC236)))</f>
        <v>33600</v>
      </c>
      <c r="AE236" s="64">
        <f>IF([1]TX_Counties_FY22_Income_Limits!AD236&gt;[1]WAIVER_TX_Counties_FY22!AE$2,[1]TX_Counties_FY22_Income_Limits!AD236,IF([1]TX_Counties_FY22_Income_Limits!AD236&lt;[1]WAIVER_TX_Counties_FY22!AE$2,[1]WAIVER_TX_Counties_FY22!AE$2,IF([1]TX_Counties_FY22_Income_Limits!AD236=[1]WAIVER_TX_Counties_FY22!AE$2,[1]TX_Counties_FY22_Income_Limits!AD236)))</f>
        <v>37800</v>
      </c>
      <c r="AF236" s="64">
        <f>IF([1]TX_Counties_FY22_Income_Limits!AE236&gt;[1]WAIVER_TX_Counties_FY22!AF$2,[1]TX_Counties_FY22_Income_Limits!AE236,IF([1]TX_Counties_FY22_Income_Limits!AE236&lt;[1]WAIVER_TX_Counties_FY22!AF$2,[1]WAIVER_TX_Counties_FY22!AF$2,IF([1]TX_Counties_FY22_Income_Limits!AE236=[1]WAIVER_TX_Counties_FY22!AF$2,[1]TX_Counties_FY22_Income_Limits!AE236)))</f>
        <v>42000</v>
      </c>
      <c r="AG236" s="64">
        <f>IF([1]TX_Counties_FY22_Income_Limits!AF236&gt;[1]WAIVER_TX_Counties_FY22!AG$2,[1]TX_Counties_FY22_Income_Limits!AF236,IF([1]TX_Counties_FY22_Income_Limits!AF236&lt;[1]WAIVER_TX_Counties_FY22!AG$2,[1]WAIVER_TX_Counties_FY22!AG$2,IF([1]TX_Counties_FY22_Income_Limits!AF236=[1]WAIVER_TX_Counties_FY22!AG$2,[1]TX_Counties_FY22_Income_Limits!AF236)))</f>
        <v>45400</v>
      </c>
      <c r="AH236" s="64">
        <f>IF([1]TX_Counties_FY22_Income_Limits!AG236&gt;[1]WAIVER_TX_Counties_FY22!AH$2,[1]TX_Counties_FY22_Income_Limits!AG236,IF([1]TX_Counties_FY22_Income_Limits!AG236&lt;[1]WAIVER_TX_Counties_FY22!AH$2,[1]WAIVER_TX_Counties_FY22!AH$2,IF([1]TX_Counties_FY22_Income_Limits!AG236=[1]WAIVER_TX_Counties_FY22!AH$2,[1]TX_Counties_FY22_Income_Limits!AG236)))</f>
        <v>48750</v>
      </c>
      <c r="AI236" s="64">
        <f>IF([1]TX_Counties_FY22_Income_Limits!AH236&gt;[1]WAIVER_TX_Counties_FY22!AI$2,[1]TX_Counties_FY22_Income_Limits!AH236,IF([1]TX_Counties_FY22_Income_Limits!AH236&lt;[1]WAIVER_TX_Counties_FY22!AI$2,[1]WAIVER_TX_Counties_FY22!AI$2,IF([1]TX_Counties_FY22_Income_Limits!AH236=[1]WAIVER_TX_Counties_FY22!AI$2,[1]TX_Counties_FY22_Income_Limits!AH236)))</f>
        <v>52100</v>
      </c>
      <c r="AJ236" s="64">
        <f>IF([1]TX_Counties_FY22_Income_Limits!AI236&gt;[1]WAIVER_TX_Counties_FY22!AJ$2,[1]TX_Counties_FY22_Income_Limits!AI236,IF([1]TX_Counties_FY22_Income_Limits!AI236&lt;[1]WAIVER_TX_Counties_FY22!AJ$2,[1]WAIVER_TX_Counties_FY22!AJ$2,IF([1]TX_Counties_FY22_Income_Limits!AI236=[1]WAIVER_TX_Counties_FY22!AJ$2,[1]TX_Counties_FY22_Income_Limits!AI236)))</f>
        <v>55450</v>
      </c>
      <c r="AK236" s="64">
        <f>IF([1]TX_Counties_FY22_Income_Limits!AJ236&gt;[1]WAIVER_TX_Counties_FY22!AK$2,[1]TX_Counties_FY22_Income_Limits!AJ236,IF([1]TX_Counties_FY22_Income_Limits!AJ236&lt;[1]WAIVER_TX_Counties_FY22!AK$2,[1]WAIVER_TX_Counties_FY22!AK$2,IF([1]TX_Counties_FY22_Income_Limits!AJ236=[1]WAIVER_TX_Counties_FY22!AK$2,[1]TX_Counties_FY22_Income_Limits!AJ236)))</f>
        <v>58799.999999999993</v>
      </c>
      <c r="AL236" s="64">
        <f>IF([1]TX_Counties_FY22_Income_Limits!AK236&gt;[1]WAIVER_TX_Counties_FY22!AL$2,[1]TX_Counties_FY22_Income_Limits!AK236,IF([1]TX_Counties_FY22_Income_Limits!AK236&lt;[1]WAIVER_TX_Counties_FY22!AL$2,[1]WAIVER_TX_Counties_FY22!AL$2,IF([1]TX_Counties_FY22_Income_Limits!AK236=[1]WAIVER_TX_Counties_FY22!AL$2,[1]TX_Counties_FY22_Income_Limits!AK236)))</f>
        <v>62160</v>
      </c>
      <c r="AM236" s="64">
        <f>IF([1]TX_Counties_FY22_Income_Limits!AL236&gt;[1]WAIVER_TX_Counties_FY22!AM$2,[1]TX_Counties_FY22_Income_Limits!AL236,IF([1]TX_Counties_FY22_Income_Limits!AL236&lt;[1]WAIVER_TX_Counties_FY22!AM$2,[1]WAIVER_TX_Counties_FY22!AM$2,IF([1]TX_Counties_FY22_Income_Limits!AL236=[1]WAIVER_TX_Counties_FY22!AM$2,[1]TX_Counties_FY22_Income_Limits!AL236)))</f>
        <v>65520.000000000007</v>
      </c>
      <c r="AN236" s="64">
        <f>IF([1]TX_Counties_FY22_Income_Limits!AM236&gt;[1]WAIVER_TX_Counties_FY22!AN$2,[1]TX_Counties_FY22_Income_Limits!AM236,IF([1]TX_Counties_FY22_Income_Limits!AM236&lt;[1]WAIVER_TX_Counties_FY22!AN$2,[1]WAIVER_TX_Counties_FY22!AN$2,IF([1]TX_Counties_FY22_Income_Limits!AM236=[1]WAIVER_TX_Counties_FY22!AN$2,[1]TX_Counties_FY22_Income_Limits!AM236)))</f>
        <v>68880.000000000015</v>
      </c>
      <c r="AO236" s="64">
        <f>IF([1]TX_Counties_FY22_Income_Limits!AN236&gt;[1]WAIVER_TX_Counties_FY22!AO$2,[1]TX_Counties_FY22_Income_Limits!AN236,IF([1]TX_Counties_FY22_Income_Limits!AN236&lt;[1]WAIVER_TX_Counties_FY22!AO$2,[1]WAIVER_TX_Counties_FY22!AO$2,IF([1]TX_Counties_FY22_Income_Limits!AN236=[1]WAIVER_TX_Counties_FY22!AO$2,[1]TX_Counties_FY22_Income_Limits!AN236)))</f>
        <v>72240.000000000029</v>
      </c>
      <c r="AP236" s="64">
        <f>IF([1]TX_Counties_FY22_Income_Limits!AO236&gt;[1]WAIVER_TX_Counties_FY22!AP$2,[1]TX_Counties_FY22_Income_Limits!AO236,IF([1]TX_Counties_FY22_Income_Limits!AO236&lt;[1]WAIVER_TX_Counties_FY22!AP$2,[1]WAIVER_TX_Counties_FY22!AP$2,IF([1]TX_Counties_FY22_Income_Limits!AO236=[1]WAIVER_TX_Counties_FY22!AP$2,[1]TX_Counties_FY22_Income_Limits!AO236)))</f>
        <v>75600.000000000044</v>
      </c>
      <c r="AQ236" s="64">
        <f>IF([1]TX_Counties_FY22_Income_Limits!AP236&gt;[1]WAIVER_TX_Counties_FY22!AQ$2,[1]TX_Counties_FY22_Income_Limits!AP236,IF([1]TX_Counties_FY22_Income_Limits!AP236&lt;[1]WAIVER_TX_Counties_FY22!AQ$2,[1]WAIVER_TX_Counties_FY22!AQ$2,IF([1]TX_Counties_FY22_Income_Limits!AP236=[1]WAIVER_TX_Counties_FY22!AQ$2,[1]TX_Counties_FY22_Income_Limits!AP236)))</f>
        <v>78960.000000000058</v>
      </c>
      <c r="AR236" s="64">
        <f>IF([1]TX_Counties_FY22_Income_Limits!AQ236&gt;[1]WAIVER_TX_Counties_FY22!AR$2,[1]TX_Counties_FY22_Income_Limits!AQ236,IF([1]TX_Counties_FY22_Income_Limits!AQ236&lt;[1]WAIVER_TX_Counties_FY22!AR$2,[1]WAIVER_TX_Counties_FY22!AR$2,IF([1]TX_Counties_FY22_Income_Limits!AQ236=[1]WAIVER_TX_Counties_FY22!AR$2,[1]TX_Counties_FY22_Income_Limits!AQ236)))</f>
        <v>82320.000000000073</v>
      </c>
      <c r="AS236" s="64">
        <f>IF([1]TX_Counties_FY22_Income_Limits!AR236&gt;[1]WAIVER_TX_Counties_FY22!AS$2,[1]TX_Counties_FY22_Income_Limits!AR236,IF([1]TX_Counties_FY22_Income_Limits!AR236&lt;[1]WAIVER_TX_Counties_FY22!AS$2,[1]WAIVER_TX_Counties_FY22!AS$2,IF([1]TX_Counties_FY22_Income_Limits!AR236=[1]WAIVER_TX_Counties_FY22!AS$2,[1]TX_Counties_FY22_Income_Limits!AR236)))</f>
        <v>85680.000000000087</v>
      </c>
      <c r="AT236" s="64">
        <f>IF([1]TX_Counties_FY22_Income_Limits!AS236&gt;[1]WAIVER_TX_Counties_FY22!AT$2,[1]TX_Counties_FY22_Income_Limits!AS236,IF([1]TX_Counties_FY22_Income_Limits!AS236&lt;[1]WAIVER_TX_Counties_FY22!AT$2,[1]WAIVER_TX_Counties_FY22!AT$2,IF([1]TX_Counties_FY22_Income_Limits!AS236=[1]WAIVER_TX_Counties_FY22!AT$2,[1]TX_Counties_FY22_Income_Limits!AS236)))</f>
        <v>89040.000000000102</v>
      </c>
      <c r="AU236" s="64">
        <f>IF([1]TX_Counties_FY22_Income_Limits!AT236&gt;[1]WAIVER_TX_Counties_FY22!AU$2,[1]TX_Counties_FY22_Income_Limits!AT236,IF([1]TX_Counties_FY22_Income_Limits!AT236&lt;[1]WAIVER_TX_Counties_FY22!AU$2,[1]WAIVER_TX_Counties_FY22!AU$2,IF([1]TX_Counties_FY22_Income_Limits!AT236=[1]WAIVER_TX_Counties_FY22!AU$2,[1]TX_Counties_FY22_Income_Limits!AT236)))</f>
        <v>92400.000000000116</v>
      </c>
      <c r="AV236" s="64">
        <f>IF([1]TX_Counties_FY22_Income_Limits!AU236&gt;[1]WAIVER_TX_Counties_FY22!AV$2,[1]TX_Counties_FY22_Income_Limits!AU236,IF([1]TX_Counties_FY22_Income_Limits!AU236&lt;[1]WAIVER_TX_Counties_FY22!AV$2,[1]WAIVER_TX_Counties_FY22!AV$2,IF([1]TX_Counties_FY22_Income_Limits!AU236=[1]WAIVER_TX_Counties_FY22!AV$2,[1]TX_Counties_FY22_Income_Limits!AU236)))</f>
        <v>95760.000000000131</v>
      </c>
      <c r="AW236" s="64">
        <f>IF([1]TX_Counties_FY22_Income_Limits!AV236&gt;[1]WAIVER_TX_Counties_FY22!AW$2,[1]TX_Counties_FY22_Income_Limits!AV236,IF([1]TX_Counties_FY22_Income_Limits!AV236&lt;[1]WAIVER_TX_Counties_FY22!AW$2,[1]WAIVER_TX_Counties_FY22!AW$2,IF([1]TX_Counties_FY22_Income_Limits!AV236=[1]WAIVER_TX_Counties_FY22!AW$2,[1]TX_Counties_FY22_Income_Limits!AV236)))</f>
        <v>99120.000000000146</v>
      </c>
      <c r="AX236" s="64">
        <f>IF([1]TX_Counties_FY22_Income_Limits!AW236&gt;[1]WAIVER_TX_Counties_FY22!AX$2,[1]TX_Counties_FY22_Income_Limits!AW236,IF([1]TX_Counties_FY22_Income_Limits!AW236&lt;[1]WAIVER_TX_Counties_FY22!AX$2,[1]WAIVER_TX_Counties_FY22!AX$2,IF([1]TX_Counties_FY22_Income_Limits!AW236=[1]WAIVER_TX_Counties_FY22!AX$2,[1]TX_Counties_FY22_Income_Limits!AW236)))</f>
        <v>102480.00000000016</v>
      </c>
      <c r="AY236" s="64">
        <f>IF([1]TX_Counties_FY22_Income_Limits!AX236&gt;[1]WAIVER_TX_Counties_FY22!AY$2,[1]TX_Counties_FY22_Income_Limits!AX236,IF([1]TX_Counties_FY22_Income_Limits!AX236&lt;[1]WAIVER_TX_Counties_FY22!AY$2,[1]WAIVER_TX_Counties_FY22!AY$2,IF([1]TX_Counties_FY22_Income_Limits!AX236=[1]WAIVER_TX_Counties_FY22!AY$2,[1]TX_Counties_FY22_Income_Limits!AX236)))</f>
        <v>105840.00000000017</v>
      </c>
      <c r="AZ236" s="64">
        <f>IF([1]TX_Counties_FY22_Income_Limits!AY236&gt;[1]WAIVER_TX_Counties_FY22!AZ$2,[1]TX_Counties_FY22_Income_Limits!AY236,IF([1]TX_Counties_FY22_Income_Limits!AY236&lt;[1]WAIVER_TX_Counties_FY22!AZ$2,[1]WAIVER_TX_Counties_FY22!AZ$2,IF([1]TX_Counties_FY22_Income_Limits!AY236=[1]WAIVER_TX_Counties_FY22!AZ$2,[1]TX_Counties_FY22_Income_Limits!AY236)))</f>
        <v>109200.00000000019</v>
      </c>
      <c r="BA236" s="64">
        <f>IF([1]TX_Counties_FY22_Income_Limits!AZ236&gt;[1]WAIVER_TX_Counties_FY22!BA$2,[1]TX_Counties_FY22_Income_Limits!AZ236,IF([1]TX_Counties_FY22_Income_Limits!AZ236&lt;[1]WAIVER_TX_Counties_FY22!BA$2,[1]WAIVER_TX_Counties_FY22!BA$2,IF([1]TX_Counties_FY22_Income_Limits!AZ236=[1]WAIVER_TX_Counties_FY22!BA$2,[1]TX_Counties_FY22_Income_Limits!AZ236)))</f>
        <v>112560.0000000002</v>
      </c>
      <c r="BB236" s="64">
        <f>IF([1]TX_Counties_FY22_Income_Limits!BA236&gt;[1]WAIVER_TX_Counties_FY22!BB$2,[1]TX_Counties_FY22_Income_Limits!BA236,IF([1]TX_Counties_FY22_Income_Limits!BA236&lt;[1]WAIVER_TX_Counties_FY22!BB$2,[1]WAIVER_TX_Counties_FY22!BB$2,IF([1]TX_Counties_FY22_Income_Limits!BA236=[1]WAIVER_TX_Counties_FY22!BB$2,[1]TX_Counties_FY22_Income_Limits!BA236)))</f>
        <v>47050</v>
      </c>
      <c r="BC236" s="64">
        <f>IF([1]TX_Counties_FY22_Income_Limits!BB236&gt;[1]WAIVER_TX_Counties_FY22!BC$2,[1]TX_Counties_FY22_Income_Limits!BB236,IF([1]TX_Counties_FY22_Income_Limits!BB236&lt;[1]WAIVER_TX_Counties_FY22!BC$2,[1]WAIVER_TX_Counties_FY22!BC$2,IF([1]TX_Counties_FY22_Income_Limits!BB236=[1]WAIVER_TX_Counties_FY22!BC$2,[1]TX_Counties_FY22_Income_Limits!BB236)))</f>
        <v>53800</v>
      </c>
      <c r="BD236" s="64">
        <f>IF([1]TX_Counties_FY22_Income_Limits!BC236&gt;[1]WAIVER_TX_Counties_FY22!BD$2,[1]TX_Counties_FY22_Income_Limits!BC236,IF([1]TX_Counties_FY22_Income_Limits!BC236&lt;[1]WAIVER_TX_Counties_FY22!BD$2,[1]WAIVER_TX_Counties_FY22!BD$2,IF([1]TX_Counties_FY22_Income_Limits!BC236=[1]WAIVER_TX_Counties_FY22!BD$2,[1]TX_Counties_FY22_Income_Limits!BC236)))</f>
        <v>60500</v>
      </c>
      <c r="BE236" s="64">
        <f>IF([1]TX_Counties_FY22_Income_Limits!BD236&gt;[1]WAIVER_TX_Counties_FY22!BE$2,[1]TX_Counties_FY22_Income_Limits!BD236,IF([1]TX_Counties_FY22_Income_Limits!BD236&lt;[1]WAIVER_TX_Counties_FY22!BE$2,[1]WAIVER_TX_Counties_FY22!BE$2,IF([1]TX_Counties_FY22_Income_Limits!BD236=[1]WAIVER_TX_Counties_FY22!BE$2,[1]TX_Counties_FY22_Income_Limits!BD236)))</f>
        <v>67250</v>
      </c>
      <c r="BF236" s="64">
        <f>IF([1]TX_Counties_FY22_Income_Limits!BE236&gt;[1]WAIVER_TX_Counties_FY22!BF$2,[1]TX_Counties_FY22_Income_Limits!BE236,IF([1]TX_Counties_FY22_Income_Limits!BE236&lt;[1]WAIVER_TX_Counties_FY22!BF$2,[1]WAIVER_TX_Counties_FY22!BF$2,IF([1]TX_Counties_FY22_Income_Limits!BE236=[1]WAIVER_TX_Counties_FY22!BF$2,[1]TX_Counties_FY22_Income_Limits!BE236)))</f>
        <v>72650</v>
      </c>
      <c r="BG236" s="64">
        <f>IF([1]TX_Counties_FY22_Income_Limits!BF236&gt;[1]WAIVER_TX_Counties_FY22!BG$2,[1]TX_Counties_FY22_Income_Limits!BF236,IF([1]TX_Counties_FY22_Income_Limits!BF236&lt;[1]WAIVER_TX_Counties_FY22!BG$2,[1]WAIVER_TX_Counties_FY22!BG$2,IF([1]TX_Counties_FY22_Income_Limits!BF236=[1]WAIVER_TX_Counties_FY22!BG$2,[1]TX_Counties_FY22_Income_Limits!BF236)))</f>
        <v>78000</v>
      </c>
      <c r="BH236" s="64">
        <f>IF([1]TX_Counties_FY22_Income_Limits!BG236&gt;[1]WAIVER_TX_Counties_FY22!BH$2,[1]TX_Counties_FY22_Income_Limits!BG236,IF([1]TX_Counties_FY22_Income_Limits!BG236&lt;[1]WAIVER_TX_Counties_FY22!BH$2,[1]WAIVER_TX_Counties_FY22!BH$2,IF([1]TX_Counties_FY22_Income_Limits!BG236=[1]WAIVER_TX_Counties_FY22!BH$2,[1]TX_Counties_FY22_Income_Limits!BG236)))</f>
        <v>83400</v>
      </c>
      <c r="BI236" s="64">
        <f>IF([1]TX_Counties_FY22_Income_Limits!BH236&gt;[1]WAIVER_TX_Counties_FY22!BI$2,[1]TX_Counties_FY22_Income_Limits!BH236,IF([1]TX_Counties_FY22_Income_Limits!BH236&lt;[1]WAIVER_TX_Counties_FY22!BI$2,[1]WAIVER_TX_Counties_FY22!BI$2,IF([1]TX_Counties_FY22_Income_Limits!BH236=[1]WAIVER_TX_Counties_FY22!BI$2,[1]TX_Counties_FY22_Income_Limits!BH236)))</f>
        <v>88750</v>
      </c>
      <c r="BJ236" s="64">
        <f>IF([1]TX_Counties_FY22_Income_Limits!BI236&gt;[1]WAIVER_TX_Counties_FY22!BJ$2,[1]TX_Counties_FY22_Income_Limits!BI236,IF([1]TX_Counties_FY22_Income_Limits!BI236&lt;[1]WAIVER_TX_Counties_FY22!BJ$2,[1]WAIVER_TX_Counties_FY22!BJ$2,IF([1]TX_Counties_FY22_Income_Limits!BI236=[1]WAIVER_TX_Counties_FY22!BJ$2,[1]TX_Counties_FY22_Income_Limits!BI236)))</f>
        <v>94150</v>
      </c>
      <c r="BK236" s="64">
        <f>IF([1]TX_Counties_FY22_Income_Limits!BJ236&gt;[1]WAIVER_TX_Counties_FY22!BK$2,[1]TX_Counties_FY22_Income_Limits!BJ236,IF([1]TX_Counties_FY22_Income_Limits!BJ236&lt;[1]WAIVER_TX_Counties_FY22!BK$2,[1]WAIVER_TX_Counties_FY22!BK$2,IF([1]TX_Counties_FY22_Income_Limits!BJ236=[1]WAIVER_TX_Counties_FY22!BK$2,[1]TX_Counties_FY22_Income_Limits!BJ236)))</f>
        <v>99530</v>
      </c>
      <c r="BL236" s="64">
        <f>IF([1]TX_Counties_FY22_Income_Limits!BK236&gt;[1]WAIVER_TX_Counties_FY22!BL$2,[1]TX_Counties_FY22_Income_Limits!BK236,IF([1]TX_Counties_FY22_Income_Limits!BK236&lt;[1]WAIVER_TX_Counties_FY22!BL$2,[1]WAIVER_TX_Counties_FY22!BL$2,IF([1]TX_Counties_FY22_Income_Limits!BK236=[1]WAIVER_TX_Counties_FY22!BL$2,[1]TX_Counties_FY22_Income_Limits!BK236)))</f>
        <v>104910</v>
      </c>
      <c r="BM236" s="64">
        <f>IF([1]TX_Counties_FY22_Income_Limits!BL236&gt;[1]WAIVER_TX_Counties_FY22!BM$2,[1]TX_Counties_FY22_Income_Limits!BL236,IF([1]TX_Counties_FY22_Income_Limits!BL236&lt;[1]WAIVER_TX_Counties_FY22!BM$2,[1]WAIVER_TX_Counties_FY22!BM$2,IF([1]TX_Counties_FY22_Income_Limits!BL236=[1]WAIVER_TX_Counties_FY22!BM$2,[1]TX_Counties_FY22_Income_Limits!BL236)))</f>
        <v>110290</v>
      </c>
      <c r="BN236" s="64">
        <f>IF([1]TX_Counties_FY22_Income_Limits!BM236&gt;[1]WAIVER_TX_Counties_FY22!BN$2,[1]TX_Counties_FY22_Income_Limits!BM236,IF([1]TX_Counties_FY22_Income_Limits!BM236&lt;[1]WAIVER_TX_Counties_FY22!BN$2,[1]WAIVER_TX_Counties_FY22!BN$2,IF([1]TX_Counties_FY22_Income_Limits!BM236=[1]WAIVER_TX_Counties_FY22!BN$2,[1]TX_Counties_FY22_Income_Limits!BM236)))</f>
        <v>115670</v>
      </c>
      <c r="BO236" s="64">
        <f>IF([1]TX_Counties_FY22_Income_Limits!BN236&gt;[1]WAIVER_TX_Counties_FY22!BO$2,[1]TX_Counties_FY22_Income_Limits!BN236,IF([1]TX_Counties_FY22_Income_Limits!BN236&lt;[1]WAIVER_TX_Counties_FY22!BO$2,[1]WAIVER_TX_Counties_FY22!BO$2,IF([1]TX_Counties_FY22_Income_Limits!BN236=[1]WAIVER_TX_Counties_FY22!BO$2,[1]TX_Counties_FY22_Income_Limits!BN236)))</f>
        <v>121050</v>
      </c>
      <c r="BP236" s="64">
        <f>IF([1]TX_Counties_FY22_Income_Limits!BO236&gt;[1]WAIVER_TX_Counties_FY22!BP$2,[1]TX_Counties_FY22_Income_Limits!BO236,IF([1]TX_Counties_FY22_Income_Limits!BO236&lt;[1]WAIVER_TX_Counties_FY22!BP$2,[1]WAIVER_TX_Counties_FY22!BP$2,IF([1]TX_Counties_FY22_Income_Limits!BO236=[1]WAIVER_TX_Counties_FY22!BP$2,[1]TX_Counties_FY22_Income_Limits!BO236)))</f>
        <v>126430</v>
      </c>
      <c r="BQ236" s="64">
        <f>IF([1]TX_Counties_FY22_Income_Limits!BP236&gt;[1]WAIVER_TX_Counties_FY22!BQ$2,[1]TX_Counties_FY22_Income_Limits!BP236,IF([1]TX_Counties_FY22_Income_Limits!BP236&lt;[1]WAIVER_TX_Counties_FY22!BQ$2,[1]WAIVER_TX_Counties_FY22!BQ$2,IF([1]TX_Counties_FY22_Income_Limits!BP236=[1]WAIVER_TX_Counties_FY22!BQ$2,[1]TX_Counties_FY22_Income_Limits!BP236)))</f>
        <v>131810</v>
      </c>
      <c r="BR236" s="64">
        <f>IF([1]TX_Counties_FY22_Income_Limits!BQ236&gt;[1]WAIVER_TX_Counties_FY22!BR$2,[1]TX_Counties_FY22_Income_Limits!BQ236,IF([1]TX_Counties_FY22_Income_Limits!BQ236&lt;[1]WAIVER_TX_Counties_FY22!BR$2,[1]WAIVER_TX_Counties_FY22!BR$2,IF([1]TX_Counties_FY22_Income_Limits!BQ236=[1]WAIVER_TX_Counties_FY22!BR$2,[1]TX_Counties_FY22_Income_Limits!BQ236)))</f>
        <v>137190</v>
      </c>
      <c r="BS236" s="64">
        <f>IF([1]TX_Counties_FY22_Income_Limits!BR236&gt;[1]WAIVER_TX_Counties_FY22!BS$2,[1]TX_Counties_FY22_Income_Limits!BR236,IF([1]TX_Counties_FY22_Income_Limits!BR236&lt;[1]WAIVER_TX_Counties_FY22!BS$2,[1]WAIVER_TX_Counties_FY22!BS$2,IF([1]TX_Counties_FY22_Income_Limits!BR236=[1]WAIVER_TX_Counties_FY22!BS$2,[1]TX_Counties_FY22_Income_Limits!BR236)))</f>
        <v>142570</v>
      </c>
      <c r="BT236" s="64">
        <f>IF([1]TX_Counties_FY22_Income_Limits!BS236&gt;[1]WAIVER_TX_Counties_FY22!BT$2,[1]TX_Counties_FY22_Income_Limits!BS236,IF([1]TX_Counties_FY22_Income_Limits!BS236&lt;[1]WAIVER_TX_Counties_FY22!BT$2,[1]WAIVER_TX_Counties_FY22!BT$2,IF([1]TX_Counties_FY22_Income_Limits!BS236=[1]WAIVER_TX_Counties_FY22!BT$2,[1]TX_Counties_FY22_Income_Limits!BS236)))</f>
        <v>147950</v>
      </c>
      <c r="BU236" s="64">
        <f>IF([1]TX_Counties_FY22_Income_Limits!BT236&gt;[1]WAIVER_TX_Counties_FY22!BU$2,[1]TX_Counties_FY22_Income_Limits!BT236,IF([1]TX_Counties_FY22_Income_Limits!BT236&lt;[1]WAIVER_TX_Counties_FY22!BU$2,[1]WAIVER_TX_Counties_FY22!BU$2,IF([1]TX_Counties_FY22_Income_Limits!BT236=[1]WAIVER_TX_Counties_FY22!BU$2,[1]TX_Counties_FY22_Income_Limits!BT236)))</f>
        <v>153330</v>
      </c>
      <c r="BV236" s="64">
        <f>IF([1]TX_Counties_FY22_Income_Limits!BU236&gt;[1]WAIVER_TX_Counties_FY22!BV$2,[1]TX_Counties_FY22_Income_Limits!BU236,IF([1]TX_Counties_FY22_Income_Limits!BU236&lt;[1]WAIVER_TX_Counties_FY22!BV$2,[1]WAIVER_TX_Counties_FY22!BV$2,IF([1]TX_Counties_FY22_Income_Limits!BU236=[1]WAIVER_TX_Counties_FY22!BV$2,[1]TX_Counties_FY22_Income_Limits!BU236)))</f>
        <v>158710</v>
      </c>
      <c r="BW236" s="64">
        <f>IF([1]TX_Counties_FY22_Income_Limits!BV236&gt;[1]WAIVER_TX_Counties_FY22!BW$2,[1]TX_Counties_FY22_Income_Limits!BV236,IF([1]TX_Counties_FY22_Income_Limits!BV236&lt;[1]WAIVER_TX_Counties_FY22!BW$2,[1]WAIVER_TX_Counties_FY22!BW$2,IF([1]TX_Counties_FY22_Income_Limits!BV236=[1]WAIVER_TX_Counties_FY22!BW$2,[1]TX_Counties_FY22_Income_Limits!BV236)))</f>
        <v>164090</v>
      </c>
      <c r="BX236" s="64">
        <f>IF([1]TX_Counties_FY22_Income_Limits!BW236&gt;[1]WAIVER_TX_Counties_FY22!BX$2,[1]TX_Counties_FY22_Income_Limits!BW236,IF([1]TX_Counties_FY22_Income_Limits!BW236&lt;[1]WAIVER_TX_Counties_FY22!BX$2,[1]WAIVER_TX_Counties_FY22!BX$2,IF([1]TX_Counties_FY22_Income_Limits!BW236=[1]WAIVER_TX_Counties_FY22!BX$2,[1]TX_Counties_FY22_Income_Limits!BW236)))</f>
        <v>169470</v>
      </c>
      <c r="BY236" s="64">
        <f>IF([1]TX_Counties_FY22_Income_Limits!BX236&gt;[1]WAIVER_TX_Counties_FY22!BY$2,[1]TX_Counties_FY22_Income_Limits!BX236,IF([1]TX_Counties_FY22_Income_Limits!BX236&lt;[1]WAIVER_TX_Counties_FY22!BY$2,[1]WAIVER_TX_Counties_FY22!BY$2,IF([1]TX_Counties_FY22_Income_Limits!BX236=[1]WAIVER_TX_Counties_FY22!BY$2,[1]TX_Counties_FY22_Income_Limits!BX236)))</f>
        <v>174850</v>
      </c>
      <c r="BZ236" s="64">
        <f>IF([1]TX_Counties_FY22_Income_Limits!BY236&gt;[1]WAIVER_TX_Counties_FY22!BZ$2,[1]TX_Counties_FY22_Income_Limits!BY236,IF([1]TX_Counties_FY22_Income_Limits!BY236&lt;[1]WAIVER_TX_Counties_FY22!BZ$2,[1]WAIVER_TX_Counties_FY22!BZ$2,IF([1]TX_Counties_FY22_Income_Limits!BY236=[1]WAIVER_TX_Counties_FY22!BZ$2,[1]TX_Counties_FY22_Income_Limits!BY236)))</f>
        <v>180230</v>
      </c>
      <c r="CA236" s="64">
        <f>IF([1]TX_Counties_FY22_Income_Limits!BZ236&gt;[1]WAIVER_TX_Counties_FY22!CA$2,[1]TX_Counties_FY22_Income_Limits!BZ236,IF([1]TX_Counties_FY22_Income_Limits!BZ236&lt;[1]WAIVER_TX_Counties_FY22!CA$2,[1]WAIVER_TX_Counties_FY22!CA$2,IF([1]TX_Counties_FY22_Income_Limits!BZ236=[1]WAIVER_TX_Counties_FY22!CA$2,[1]TX_Counties_FY22_Income_Limits!BZ236)))</f>
        <v>59709.999999999993</v>
      </c>
      <c r="CB236" s="64">
        <f>IF([1]TX_Counties_FY22_Income_Limits!CA236&gt;[1]WAIVER_TX_Counties_FY22!CB$2,[1]TX_Counties_FY22_Income_Limits!CA236,IF([1]TX_Counties_FY22_Income_Limits!CA236&lt;[1]WAIVER_TX_Counties_FY22!CB$2,[1]WAIVER_TX_Counties_FY22!CB$2,IF([1]TX_Counties_FY22_Income_Limits!CA236=[1]WAIVER_TX_Counties_FY22!CB$2,[1]TX_Counties_FY22_Income_Limits!CA236)))</f>
        <v>68240</v>
      </c>
      <c r="CC236" s="64">
        <f>IF([1]TX_Counties_FY22_Income_Limits!CB236&gt;[1]WAIVER_TX_Counties_FY22!CC$2,[1]TX_Counties_FY22_Income_Limits!CB236,IF([1]TX_Counties_FY22_Income_Limits!CB236&lt;[1]WAIVER_TX_Counties_FY22!CC$2,[1]WAIVER_TX_Counties_FY22!CC$2,IF([1]TX_Counties_FY22_Income_Limits!CB236=[1]WAIVER_TX_Counties_FY22!CC$2,[1]TX_Counties_FY22_Income_Limits!CB236)))</f>
        <v>76770</v>
      </c>
      <c r="CD236" s="64">
        <f>IF([1]TX_Counties_FY22_Income_Limits!CC236&gt;[1]WAIVER_TX_Counties_FY22!CD$2,[1]TX_Counties_FY22_Income_Limits!CC236,IF([1]TX_Counties_FY22_Income_Limits!CC236&lt;[1]WAIVER_TX_Counties_FY22!CD$2,[1]WAIVER_TX_Counties_FY22!CD$2,IF([1]TX_Counties_FY22_Income_Limits!CC236=[1]WAIVER_TX_Counties_FY22!CD$2,[1]TX_Counties_FY22_Income_Limits!CC236)))</f>
        <v>85300</v>
      </c>
      <c r="CE236" s="64">
        <f>IF([1]TX_Counties_FY22_Income_Limits!CD236&gt;[1]WAIVER_TX_Counties_FY22!CE$2,[1]TX_Counties_FY22_Income_Limits!CD236,IF([1]TX_Counties_FY22_Income_Limits!CD236&lt;[1]WAIVER_TX_Counties_FY22!CE$2,[1]WAIVER_TX_Counties_FY22!CE$2,IF([1]TX_Counties_FY22_Income_Limits!CD236=[1]WAIVER_TX_Counties_FY22!CE$2,[1]TX_Counties_FY22_Income_Limits!CD236)))</f>
        <v>92124</v>
      </c>
      <c r="CF236" s="64">
        <f>IF([1]TX_Counties_FY22_Income_Limits!CE236&gt;[1]WAIVER_TX_Counties_FY22!CF$2,[1]TX_Counties_FY22_Income_Limits!CE236,IF([1]TX_Counties_FY22_Income_Limits!CE236&lt;[1]WAIVER_TX_Counties_FY22!CF$2,[1]WAIVER_TX_Counties_FY22!CF$2,IF([1]TX_Counties_FY22_Income_Limits!CE236=[1]WAIVER_TX_Counties_FY22!CF$2,[1]TX_Counties_FY22_Income_Limits!CE236)))</f>
        <v>98948</v>
      </c>
      <c r="CG236" s="64">
        <f>IF([1]TX_Counties_FY22_Income_Limits!CF236&gt;[1]WAIVER_TX_Counties_FY22!CG$2,[1]TX_Counties_FY22_Income_Limits!CF236,IF([1]TX_Counties_FY22_Income_Limits!CF236&lt;[1]WAIVER_TX_Counties_FY22!CG$2,[1]WAIVER_TX_Counties_FY22!CG$2,IF([1]TX_Counties_FY22_Income_Limits!CF236=[1]WAIVER_TX_Counties_FY22!CG$2,[1]TX_Counties_FY22_Income_Limits!CF236)))</f>
        <v>105772</v>
      </c>
      <c r="CH236" s="64">
        <f>IF([1]TX_Counties_FY22_Income_Limits!CG236&gt;[1]WAIVER_TX_Counties_FY22!CH$2,[1]TX_Counties_FY22_Income_Limits!CG236,IF([1]TX_Counties_FY22_Income_Limits!CG236&lt;[1]WAIVER_TX_Counties_FY22!CH$2,[1]WAIVER_TX_Counties_FY22!CH$2,IF([1]TX_Counties_FY22_Income_Limits!CG236=[1]WAIVER_TX_Counties_FY22!CH$2,[1]TX_Counties_FY22_Income_Limits!CG236)))</f>
        <v>112596</v>
      </c>
      <c r="CI236" s="64">
        <f>IF([1]TX_Counties_FY22_Income_Limits!CH236&gt;[1]WAIVER_TX_Counties_FY22!CI$2,[1]TX_Counties_FY22_Income_Limits!CH236,IF([1]TX_Counties_FY22_Income_Limits!CH236&lt;[1]WAIVER_TX_Counties_FY22!CI$2,[1]WAIVER_TX_Counties_FY22!CI$2,IF([1]TX_Counties_FY22_Income_Limits!CH236=[1]WAIVER_TX_Counties_FY22!CI$2,[1]TX_Counties_FY22_Income_Limits!CH236)))</f>
        <v>119419.99999999999</v>
      </c>
      <c r="CJ236" s="64">
        <f>IF([1]TX_Counties_FY22_Income_Limits!CI236&gt;[1]WAIVER_TX_Counties_FY22!CJ$2,[1]TX_Counties_FY22_Income_Limits!CI236,IF([1]TX_Counties_FY22_Income_Limits!CI236&lt;[1]WAIVER_TX_Counties_FY22!CJ$2,[1]WAIVER_TX_Counties_FY22!CJ$2,IF([1]TX_Counties_FY22_Income_Limits!CI236=[1]WAIVER_TX_Counties_FY22!CJ$2,[1]TX_Counties_FY22_Income_Limits!CI236)))</f>
        <v>126244</v>
      </c>
      <c r="CK236" s="64">
        <f>IF([1]TX_Counties_FY22_Income_Limits!CJ236&gt;[1]WAIVER_TX_Counties_FY22!CK$2,[1]TX_Counties_FY22_Income_Limits!CJ236,IF([1]TX_Counties_FY22_Income_Limits!CJ236&lt;[1]WAIVER_TX_Counties_FY22!CK$2,[1]WAIVER_TX_Counties_FY22!CK$2,IF([1]TX_Counties_FY22_Income_Limits!CJ236=[1]WAIVER_TX_Counties_FY22!CK$2,[1]TX_Counties_FY22_Income_Limits!CJ236)))</f>
        <v>133068</v>
      </c>
      <c r="CL236" s="64">
        <f>IF([1]TX_Counties_FY22_Income_Limits!CK236&gt;[1]WAIVER_TX_Counties_FY22!CL$2,[1]TX_Counties_FY22_Income_Limits!CK236,IF([1]TX_Counties_FY22_Income_Limits!CK236&lt;[1]WAIVER_TX_Counties_FY22!CL$2,[1]WAIVER_TX_Counties_FY22!CL$2,IF([1]TX_Counties_FY22_Income_Limits!CK236=[1]WAIVER_TX_Counties_FY22!CL$2,[1]TX_Counties_FY22_Income_Limits!CK236)))</f>
        <v>139892</v>
      </c>
      <c r="CM236" s="64">
        <f>IF([1]TX_Counties_FY22_Income_Limits!CL236&gt;[1]WAIVER_TX_Counties_FY22!CM$2,[1]TX_Counties_FY22_Income_Limits!CL236,IF([1]TX_Counties_FY22_Income_Limits!CL236&lt;[1]WAIVER_TX_Counties_FY22!CM$2,[1]WAIVER_TX_Counties_FY22!CM$2,IF([1]TX_Counties_FY22_Income_Limits!CL236=[1]WAIVER_TX_Counties_FY22!CM$2,[1]TX_Counties_FY22_Income_Limits!CL236)))</f>
        <v>146716</v>
      </c>
      <c r="CN236" s="64">
        <f>IF([1]TX_Counties_FY22_Income_Limits!CM236&gt;[1]WAIVER_TX_Counties_FY22!CN$2,[1]TX_Counties_FY22_Income_Limits!CM236,IF([1]TX_Counties_FY22_Income_Limits!CM236&lt;[1]WAIVER_TX_Counties_FY22!CN$2,[1]WAIVER_TX_Counties_FY22!CN$2,IF([1]TX_Counties_FY22_Income_Limits!CM236=[1]WAIVER_TX_Counties_FY22!CN$2,[1]TX_Counties_FY22_Income_Limits!CM236)))</f>
        <v>153540</v>
      </c>
      <c r="CO236" s="64">
        <f>IF([1]TX_Counties_FY22_Income_Limits!CN236&gt;[1]WAIVER_TX_Counties_FY22!CO$2,[1]TX_Counties_FY22_Income_Limits!CN236,IF([1]TX_Counties_FY22_Income_Limits!CN236&lt;[1]WAIVER_TX_Counties_FY22!CO$2,[1]WAIVER_TX_Counties_FY22!CO$2,IF([1]TX_Counties_FY22_Income_Limits!CN236=[1]WAIVER_TX_Counties_FY22!CO$2,[1]TX_Counties_FY22_Income_Limits!CN236)))</f>
        <v>160364</v>
      </c>
      <c r="CP236" s="64">
        <f>IF([1]TX_Counties_FY22_Income_Limits!CO236&gt;[1]WAIVER_TX_Counties_FY22!CP$2,[1]TX_Counties_FY22_Income_Limits!CO236,IF([1]TX_Counties_FY22_Income_Limits!CO236&lt;[1]WAIVER_TX_Counties_FY22!CP$2,[1]WAIVER_TX_Counties_FY22!CP$2,IF([1]TX_Counties_FY22_Income_Limits!CO236=[1]WAIVER_TX_Counties_FY22!CP$2,[1]TX_Counties_FY22_Income_Limits!CO236)))</f>
        <v>167188</v>
      </c>
      <c r="CQ236" s="64">
        <f>IF([1]TX_Counties_FY22_Income_Limits!CP236&gt;[1]WAIVER_TX_Counties_FY22!CQ$2,[1]TX_Counties_FY22_Income_Limits!CP236,IF([1]TX_Counties_FY22_Income_Limits!CP236&lt;[1]WAIVER_TX_Counties_FY22!CQ$2,[1]WAIVER_TX_Counties_FY22!CQ$2,IF([1]TX_Counties_FY22_Income_Limits!CP236=[1]WAIVER_TX_Counties_FY22!CQ$2,[1]TX_Counties_FY22_Income_Limits!CP236)))</f>
        <v>174012</v>
      </c>
      <c r="CR236" s="64">
        <f>IF([1]TX_Counties_FY22_Income_Limits!CQ236&gt;[1]WAIVER_TX_Counties_FY22!CR$2,[1]TX_Counties_FY22_Income_Limits!CQ236,IF([1]TX_Counties_FY22_Income_Limits!CQ236&lt;[1]WAIVER_TX_Counties_FY22!CR$2,[1]WAIVER_TX_Counties_FY22!CR$2,IF([1]TX_Counties_FY22_Income_Limits!CQ236=[1]WAIVER_TX_Counties_FY22!CR$2,[1]TX_Counties_FY22_Income_Limits!CQ236)))</f>
        <v>180836</v>
      </c>
      <c r="CS236" s="64">
        <f>IF([1]TX_Counties_FY22_Income_Limits!CR236&gt;[1]WAIVER_TX_Counties_FY22!CS$2,[1]TX_Counties_FY22_Income_Limits!CR236,IF([1]TX_Counties_FY22_Income_Limits!CR236&lt;[1]WAIVER_TX_Counties_FY22!CS$2,[1]WAIVER_TX_Counties_FY22!CS$2,IF([1]TX_Counties_FY22_Income_Limits!CR236=[1]WAIVER_TX_Counties_FY22!CS$2,[1]TX_Counties_FY22_Income_Limits!CR236)))</f>
        <v>187660</v>
      </c>
      <c r="CT236" s="64">
        <f>IF([1]TX_Counties_FY22_Income_Limits!CS236&gt;[1]WAIVER_TX_Counties_FY22!CT$2,[1]TX_Counties_FY22_Income_Limits!CS236,IF([1]TX_Counties_FY22_Income_Limits!CS236&lt;[1]WAIVER_TX_Counties_FY22!CT$2,[1]WAIVER_TX_Counties_FY22!CT$2,IF([1]TX_Counties_FY22_Income_Limits!CS236=[1]WAIVER_TX_Counties_FY22!CT$2,[1]TX_Counties_FY22_Income_Limits!CS236)))</f>
        <v>194484</v>
      </c>
      <c r="CU236" s="64">
        <f>IF([1]TX_Counties_FY22_Income_Limits!CT236&gt;[1]WAIVER_TX_Counties_FY22!CU$2,[1]TX_Counties_FY22_Income_Limits!CT236,IF([1]TX_Counties_FY22_Income_Limits!CT236&lt;[1]WAIVER_TX_Counties_FY22!CU$2,[1]WAIVER_TX_Counties_FY22!CU$2,IF([1]TX_Counties_FY22_Income_Limits!CT236=[1]WAIVER_TX_Counties_FY22!CU$2,[1]TX_Counties_FY22_Income_Limits!CT236)))</f>
        <v>201308</v>
      </c>
      <c r="CV236" s="64">
        <f>IF([1]TX_Counties_FY22_Income_Limits!CU236&gt;[1]WAIVER_TX_Counties_FY22!CV$2,[1]TX_Counties_FY22_Income_Limits!CU236,IF([1]TX_Counties_FY22_Income_Limits!CU236&lt;[1]WAIVER_TX_Counties_FY22!CV$2,[1]WAIVER_TX_Counties_FY22!CV$2,IF([1]TX_Counties_FY22_Income_Limits!CU236=[1]WAIVER_TX_Counties_FY22!CV$2,[1]TX_Counties_FY22_Income_Limits!CU236)))</f>
        <v>208132</v>
      </c>
      <c r="CW236" s="64">
        <f>IF([1]TX_Counties_FY22_Income_Limits!CV236&gt;[1]WAIVER_TX_Counties_FY22!CW$2,[1]TX_Counties_FY22_Income_Limits!CV236,IF([1]TX_Counties_FY22_Income_Limits!CV236&lt;[1]WAIVER_TX_Counties_FY22!CW$2,[1]WAIVER_TX_Counties_FY22!CW$2,IF([1]TX_Counties_FY22_Income_Limits!CV236=[1]WAIVER_TX_Counties_FY22!CW$2,[1]TX_Counties_FY22_Income_Limits!CV236)))</f>
        <v>214956</v>
      </c>
      <c r="CX236" s="64">
        <f>IF([1]TX_Counties_FY22_Income_Limits!CW236&gt;[1]WAIVER_TX_Counties_FY22!CX$2,[1]TX_Counties_FY22_Income_Limits!CW236,IF([1]TX_Counties_FY22_Income_Limits!CW236&lt;[1]WAIVER_TX_Counties_FY22!CX$2,[1]WAIVER_TX_Counties_FY22!CX$2,IF([1]TX_Counties_FY22_Income_Limits!CW236=[1]WAIVER_TX_Counties_FY22!CX$2,[1]TX_Counties_FY22_Income_Limits!CW236)))</f>
        <v>221780</v>
      </c>
      <c r="CY236" s="64">
        <f>IF([1]TX_Counties_FY22_Income_Limits!CX236&gt;[1]WAIVER_TX_Counties_FY22!CY$2,[1]TX_Counties_FY22_Income_Limits!CX236,IF([1]TX_Counties_FY22_Income_Limits!CX236&lt;[1]WAIVER_TX_Counties_FY22!CY$2,[1]WAIVER_TX_Counties_FY22!CY$2,IF([1]TX_Counties_FY22_Income_Limits!CX236=[1]WAIVER_TX_Counties_FY22!CY$2,[1]TX_Counties_FY22_Income_Limits!CX236)))</f>
        <v>228604</v>
      </c>
      <c r="CZ236" s="64">
        <f>IF([1]TX_Counties_FY22_Income_Limits!CY236&gt;[1]WAIVER_TX_Counties_FY22!CZ$2,[1]TX_Counties_FY22_Income_Limits!CY236,IF([1]TX_Counties_FY22_Income_Limits!CY236&lt;[1]WAIVER_TX_Counties_FY22!CZ$2,[1]WAIVER_TX_Counties_FY22!CZ$2,IF([1]TX_Counties_FY22_Income_Limits!CY236=[1]WAIVER_TX_Counties_FY22!CZ$2,[1]TX_Counties_FY22_Income_Limits!CY236)))</f>
        <v>71652</v>
      </c>
      <c r="DA236" s="64">
        <f>IF([1]TX_Counties_FY22_Income_Limits!CZ236&gt;[1]WAIVER_TX_Counties_FY22!DA$2,[1]TX_Counties_FY22_Income_Limits!CZ236,IF([1]TX_Counties_FY22_Income_Limits!CZ236&lt;[1]WAIVER_TX_Counties_FY22!DA$2,[1]WAIVER_TX_Counties_FY22!DA$2,IF([1]TX_Counties_FY22_Income_Limits!CZ236=[1]WAIVER_TX_Counties_FY22!DA$2,[1]TX_Counties_FY22_Income_Limits!CZ236)))</f>
        <v>81888</v>
      </c>
      <c r="DB236" s="64">
        <f>IF([1]TX_Counties_FY22_Income_Limits!DA236&gt;[1]WAIVER_TX_Counties_FY22!DB$2,[1]TX_Counties_FY22_Income_Limits!DA236,IF([1]TX_Counties_FY22_Income_Limits!DA236&lt;[1]WAIVER_TX_Counties_FY22!DB$2,[1]WAIVER_TX_Counties_FY22!DB$2,IF([1]TX_Counties_FY22_Income_Limits!DA236=[1]WAIVER_TX_Counties_FY22!DB$2,[1]TX_Counties_FY22_Income_Limits!DA236)))</f>
        <v>92124</v>
      </c>
      <c r="DC236" s="64">
        <f>IF([1]TX_Counties_FY22_Income_Limits!DB236&gt;[1]WAIVER_TX_Counties_FY22!DC$2,[1]TX_Counties_FY22_Income_Limits!DB236,IF([1]TX_Counties_FY22_Income_Limits!DB236&lt;[1]WAIVER_TX_Counties_FY22!DC$2,[1]WAIVER_TX_Counties_FY22!DC$2,IF([1]TX_Counties_FY22_Income_Limits!DB236=[1]WAIVER_TX_Counties_FY22!DC$2,[1]TX_Counties_FY22_Income_Limits!DB236)))</f>
        <v>102360</v>
      </c>
      <c r="DD236" s="64">
        <f>IF([1]TX_Counties_FY22_Income_Limits!DC236&gt;[1]WAIVER_TX_Counties_FY22!DD$2,[1]TX_Counties_FY22_Income_Limits!DC236,IF([1]TX_Counties_FY22_Income_Limits!DC236&lt;[1]WAIVER_TX_Counties_FY22!DD$2,[1]WAIVER_TX_Counties_FY22!DD$2,IF([1]TX_Counties_FY22_Income_Limits!DC236=[1]WAIVER_TX_Counties_FY22!DD$2,[1]TX_Counties_FY22_Income_Limits!DC236)))</f>
        <v>110548.8</v>
      </c>
      <c r="DE236" s="64">
        <f>IF([1]TX_Counties_FY22_Income_Limits!DD236&gt;[1]WAIVER_TX_Counties_FY22!DE$2,[1]TX_Counties_FY22_Income_Limits!DD236,IF([1]TX_Counties_FY22_Income_Limits!DD236&lt;[1]WAIVER_TX_Counties_FY22!DE$2,[1]WAIVER_TX_Counties_FY22!DE$2,IF([1]TX_Counties_FY22_Income_Limits!DD236=[1]WAIVER_TX_Counties_FY22!DE$2,[1]TX_Counties_FY22_Income_Limits!DD236)))</f>
        <v>118737.59999999999</v>
      </c>
      <c r="DF236" s="64">
        <f>IF([1]TX_Counties_FY22_Income_Limits!DE236&gt;[1]WAIVER_TX_Counties_FY22!DF$2,[1]TX_Counties_FY22_Income_Limits!DE236,IF([1]TX_Counties_FY22_Income_Limits!DE236&lt;[1]WAIVER_TX_Counties_FY22!DF$2,[1]WAIVER_TX_Counties_FY22!DF$2,IF([1]TX_Counties_FY22_Income_Limits!DE236=[1]WAIVER_TX_Counties_FY22!DF$2,[1]TX_Counties_FY22_Income_Limits!DE236)))</f>
        <v>126926.39999999999</v>
      </c>
      <c r="DG236" s="64">
        <f>IF([1]TX_Counties_FY22_Income_Limits!DF236&gt;[1]WAIVER_TX_Counties_FY22!DG$2,[1]TX_Counties_FY22_Income_Limits!DF236,IF([1]TX_Counties_FY22_Income_Limits!DF236&lt;[1]WAIVER_TX_Counties_FY22!DG$2,[1]WAIVER_TX_Counties_FY22!DG$2,IF([1]TX_Counties_FY22_Income_Limits!DF236=[1]WAIVER_TX_Counties_FY22!DG$2,[1]TX_Counties_FY22_Income_Limits!DF236)))</f>
        <v>135115.20000000001</v>
      </c>
      <c r="DH236" s="64">
        <f>IF([1]TX_Counties_FY22_Income_Limits!DG236&gt;[1]WAIVER_TX_Counties_FY22!DH$2,[1]TX_Counties_FY22_Income_Limits!DG236,IF([1]TX_Counties_FY22_Income_Limits!DG236&lt;[1]WAIVER_TX_Counties_FY22!DH$2,[1]WAIVER_TX_Counties_FY22!DH$2,IF([1]TX_Counties_FY22_Income_Limits!DG236=[1]WAIVER_TX_Counties_FY22!DH$2,[1]TX_Counties_FY22_Income_Limits!DG236)))</f>
        <v>143304</v>
      </c>
      <c r="DI236" s="64">
        <f>IF([1]TX_Counties_FY22_Income_Limits!DH236&gt;[1]WAIVER_TX_Counties_FY22!DI$2,[1]TX_Counties_FY22_Income_Limits!DH236,IF([1]TX_Counties_FY22_Income_Limits!DH236&lt;[1]WAIVER_TX_Counties_FY22!DI$2,[1]WAIVER_TX_Counties_FY22!DI$2,IF([1]TX_Counties_FY22_Income_Limits!DH236=[1]WAIVER_TX_Counties_FY22!DI$2,[1]TX_Counties_FY22_Income_Limits!DH236)))</f>
        <v>151492.79999999999</v>
      </c>
      <c r="DJ236" s="64">
        <f>IF([1]TX_Counties_FY22_Income_Limits!DI236&gt;[1]WAIVER_TX_Counties_FY22!DJ$2,[1]TX_Counties_FY22_Income_Limits!DI236,IF([1]TX_Counties_FY22_Income_Limits!DI236&lt;[1]WAIVER_TX_Counties_FY22!DJ$2,[1]WAIVER_TX_Counties_FY22!DJ$2,IF([1]TX_Counties_FY22_Income_Limits!DI236=[1]WAIVER_TX_Counties_FY22!DJ$2,[1]TX_Counties_FY22_Income_Limits!DI236)))</f>
        <v>159681.59999999998</v>
      </c>
      <c r="DK236" s="64">
        <f>IF([1]TX_Counties_FY22_Income_Limits!DJ236&gt;[1]WAIVER_TX_Counties_FY22!DK$2,[1]TX_Counties_FY22_Income_Limits!DJ236,IF([1]TX_Counties_FY22_Income_Limits!DJ236&lt;[1]WAIVER_TX_Counties_FY22!DK$2,[1]WAIVER_TX_Counties_FY22!DK$2,IF([1]TX_Counties_FY22_Income_Limits!DJ236=[1]WAIVER_TX_Counties_FY22!DK$2,[1]TX_Counties_FY22_Income_Limits!DJ236)))</f>
        <v>167870.39999999997</v>
      </c>
      <c r="DL236" s="64">
        <f>IF([1]TX_Counties_FY22_Income_Limits!DK236&gt;[1]WAIVER_TX_Counties_FY22!DL$2,[1]TX_Counties_FY22_Income_Limits!DK236,IF([1]TX_Counties_FY22_Income_Limits!DK236&lt;[1]WAIVER_TX_Counties_FY22!DL$2,[1]WAIVER_TX_Counties_FY22!DL$2,IF([1]TX_Counties_FY22_Income_Limits!DK236=[1]WAIVER_TX_Counties_FY22!DL$2,[1]TX_Counties_FY22_Income_Limits!DK236)))</f>
        <v>176059.19999999995</v>
      </c>
      <c r="DM236" s="64">
        <f>IF([1]TX_Counties_FY22_Income_Limits!DL236&gt;[1]WAIVER_TX_Counties_FY22!DM$2,[1]TX_Counties_FY22_Income_Limits!DL236,IF([1]TX_Counties_FY22_Income_Limits!DL236&lt;[1]WAIVER_TX_Counties_FY22!DM$2,[1]WAIVER_TX_Counties_FY22!DM$2,IF([1]TX_Counties_FY22_Income_Limits!DL236=[1]WAIVER_TX_Counties_FY22!DM$2,[1]TX_Counties_FY22_Income_Limits!DL236)))</f>
        <v>184247.99999999994</v>
      </c>
      <c r="DN236" s="64">
        <f>IF([1]TX_Counties_FY22_Income_Limits!DM236&gt;[1]WAIVER_TX_Counties_FY22!DN$2,[1]TX_Counties_FY22_Income_Limits!DM236,IF([1]TX_Counties_FY22_Income_Limits!DM236&lt;[1]WAIVER_TX_Counties_FY22!DN$2,[1]WAIVER_TX_Counties_FY22!DN$2,IF([1]TX_Counties_FY22_Income_Limits!DM236=[1]WAIVER_TX_Counties_FY22!DN$2,[1]TX_Counties_FY22_Income_Limits!DM236)))</f>
        <v>192436.79999999993</v>
      </c>
      <c r="DO236" s="64">
        <f>IF([1]TX_Counties_FY22_Income_Limits!DN236&gt;[1]WAIVER_TX_Counties_FY22!DO$2,[1]TX_Counties_FY22_Income_Limits!DN236,IF([1]TX_Counties_FY22_Income_Limits!DN236&lt;[1]WAIVER_TX_Counties_FY22!DO$2,[1]WAIVER_TX_Counties_FY22!DO$2,IF([1]TX_Counties_FY22_Income_Limits!DN236=[1]WAIVER_TX_Counties_FY22!DO$2,[1]TX_Counties_FY22_Income_Limits!DN236)))</f>
        <v>200625.59999999992</v>
      </c>
      <c r="DP236" s="64">
        <f>IF([1]TX_Counties_FY22_Income_Limits!DO236&gt;[1]WAIVER_TX_Counties_FY22!DP$2,[1]TX_Counties_FY22_Income_Limits!DO236,IF([1]TX_Counties_FY22_Income_Limits!DO236&lt;[1]WAIVER_TX_Counties_FY22!DP$2,[1]WAIVER_TX_Counties_FY22!DP$2,IF([1]TX_Counties_FY22_Income_Limits!DO236=[1]WAIVER_TX_Counties_FY22!DP$2,[1]TX_Counties_FY22_Income_Limits!DO236)))</f>
        <v>208814.39999999991</v>
      </c>
      <c r="DQ236" s="64">
        <f>IF([1]TX_Counties_FY22_Income_Limits!DP236&gt;[1]WAIVER_TX_Counties_FY22!DQ$2,[1]TX_Counties_FY22_Income_Limits!DP236,IF([1]TX_Counties_FY22_Income_Limits!DP236&lt;[1]WAIVER_TX_Counties_FY22!DQ$2,[1]WAIVER_TX_Counties_FY22!DQ$2,IF([1]TX_Counties_FY22_Income_Limits!DP236=[1]WAIVER_TX_Counties_FY22!DQ$2,[1]TX_Counties_FY22_Income_Limits!DP236)))</f>
        <v>217003.1999999999</v>
      </c>
      <c r="DR236" s="64">
        <f>IF([1]TX_Counties_FY22_Income_Limits!DQ236&gt;[1]WAIVER_TX_Counties_FY22!DR$2,[1]TX_Counties_FY22_Income_Limits!DQ236,IF([1]TX_Counties_FY22_Income_Limits!DQ236&lt;[1]WAIVER_TX_Counties_FY22!DR$2,[1]WAIVER_TX_Counties_FY22!DR$2,IF([1]TX_Counties_FY22_Income_Limits!DQ236=[1]WAIVER_TX_Counties_FY22!DR$2,[1]TX_Counties_FY22_Income_Limits!DQ236)))</f>
        <v>225191.99999999988</v>
      </c>
      <c r="DS236" s="64">
        <f>IF([1]TX_Counties_FY22_Income_Limits!DR236&gt;[1]WAIVER_TX_Counties_FY22!DS$2,[1]TX_Counties_FY22_Income_Limits!DR236,IF([1]TX_Counties_FY22_Income_Limits!DR236&lt;[1]WAIVER_TX_Counties_FY22!DS$2,[1]WAIVER_TX_Counties_FY22!DS$2,IF([1]TX_Counties_FY22_Income_Limits!DR236=[1]WAIVER_TX_Counties_FY22!DS$2,[1]TX_Counties_FY22_Income_Limits!DR236)))</f>
        <v>233380.79999999987</v>
      </c>
      <c r="DT236" s="64">
        <f>IF([1]TX_Counties_FY22_Income_Limits!DS236&gt;[1]WAIVER_TX_Counties_FY22!DT$2,[1]TX_Counties_FY22_Income_Limits!DS236,IF([1]TX_Counties_FY22_Income_Limits!DS236&lt;[1]WAIVER_TX_Counties_FY22!DT$2,[1]WAIVER_TX_Counties_FY22!DT$2,IF([1]TX_Counties_FY22_Income_Limits!DS236=[1]WAIVER_TX_Counties_FY22!DT$2,[1]TX_Counties_FY22_Income_Limits!DS236)))</f>
        <v>241569.59999999986</v>
      </c>
      <c r="DU236" s="64">
        <f>IF([1]TX_Counties_FY22_Income_Limits!DT236&gt;[1]WAIVER_TX_Counties_FY22!DU$2,[1]TX_Counties_FY22_Income_Limits!DT236,IF([1]TX_Counties_FY22_Income_Limits!DT236&lt;[1]WAIVER_TX_Counties_FY22!DU$2,[1]WAIVER_TX_Counties_FY22!DU$2,IF([1]TX_Counties_FY22_Income_Limits!DT236=[1]WAIVER_TX_Counties_FY22!DU$2,[1]TX_Counties_FY22_Income_Limits!DT236)))</f>
        <v>249758.39999999985</v>
      </c>
      <c r="DV236" s="64">
        <f>IF([1]TX_Counties_FY22_Income_Limits!DU236&gt;[1]WAIVER_TX_Counties_FY22!DV$2,[1]TX_Counties_FY22_Income_Limits!DU236,IF([1]TX_Counties_FY22_Income_Limits!DU236&lt;[1]WAIVER_TX_Counties_FY22!DV$2,[1]WAIVER_TX_Counties_FY22!DV$2,IF([1]TX_Counties_FY22_Income_Limits!DU236=[1]WAIVER_TX_Counties_FY22!DV$2,[1]TX_Counties_FY22_Income_Limits!DU236)))</f>
        <v>257947.19999999984</v>
      </c>
      <c r="DW236" s="64">
        <f>IF([1]TX_Counties_FY22_Income_Limits!DV236&gt;[1]WAIVER_TX_Counties_FY22!DW$2,[1]TX_Counties_FY22_Income_Limits!DV236,IF([1]TX_Counties_FY22_Income_Limits!DV236&lt;[1]WAIVER_TX_Counties_FY22!DW$2,[1]WAIVER_TX_Counties_FY22!DW$2,IF([1]TX_Counties_FY22_Income_Limits!DV236=[1]WAIVER_TX_Counties_FY22!DW$2,[1]TX_Counties_FY22_Income_Limits!DV236)))</f>
        <v>266135.99999999983</v>
      </c>
      <c r="DX236" s="64">
        <f>IF([1]TX_Counties_FY22_Income_Limits!DW236&gt;[1]WAIVER_TX_Counties_FY22!DX$2,[1]TX_Counties_FY22_Income_Limits!DW236,IF([1]TX_Counties_FY22_Income_Limits!DW236&lt;[1]WAIVER_TX_Counties_FY22!DX$2,[1]WAIVER_TX_Counties_FY22!DX$2,IF([1]TX_Counties_FY22_Income_Limits!DW236=[1]WAIVER_TX_Counties_FY22!DX$2,[1]TX_Counties_FY22_Income_Limits!DW236)))</f>
        <v>274324.79999999981</v>
      </c>
    </row>
    <row r="237" spans="1:129" ht="14.45">
      <c r="A237" s="65" t="s">
        <v>426</v>
      </c>
      <c r="B237" s="65" t="str">
        <f t="shared" si="8"/>
        <v>YES</v>
      </c>
      <c r="C237" s="64">
        <f>[1]TX_Counties_FY22_Income_Limits!B237</f>
        <v>74700</v>
      </c>
      <c r="D237" s="64">
        <f>IF([1]TX_Counties_FY22_Income_Limits!C237&gt;[1]WAIVER_TX_Counties_FY22!D$2,[1]TX_Counties_FY22_Income_Limits!C237,IF([1]TX_Counties_FY22_Income_Limits!C237&lt;[1]WAIVER_TX_Counties_FY22!D$2,[1]WAIVER_TX_Counties_FY22!D$2,IF([1]TX_Counties_FY22_Income_Limits!C237=[1]WAIVER_TX_Counties_FY22!D$2,[1]TX_Counties_FY22_Income_Limits!C237)))</f>
        <v>17650</v>
      </c>
      <c r="E237" s="64">
        <f>IF([1]TX_Counties_FY22_Income_Limits!D237&gt;[1]WAIVER_TX_Counties_FY22!E$2,[1]TX_Counties_FY22_Income_Limits!D237,IF([1]TX_Counties_FY22_Income_Limits!D237&lt;[1]WAIVER_TX_Counties_FY22!E$2,[1]WAIVER_TX_Counties_FY22!E$2,IF([1]TX_Counties_FY22_Income_Limits!D237=[1]WAIVER_TX_Counties_FY22!E$2,[1]TX_Counties_FY22_Income_Limits!D237)))</f>
        <v>20200</v>
      </c>
      <c r="F237" s="64">
        <f>IF([1]TX_Counties_FY22_Income_Limits!E237&gt;[1]WAIVER_TX_Counties_FY22!F$2,[1]TX_Counties_FY22_Income_Limits!E237,IF([1]TX_Counties_FY22_Income_Limits!E237&lt;[1]WAIVER_TX_Counties_FY22!F$2,[1]WAIVER_TX_Counties_FY22!F$2,IF([1]TX_Counties_FY22_Income_Limits!E237=[1]WAIVER_TX_Counties_FY22!F$2,[1]TX_Counties_FY22_Income_Limits!E237)))</f>
        <v>23030</v>
      </c>
      <c r="G237" s="64">
        <f>IF([1]TX_Counties_FY22_Income_Limits!F237&gt;[1]WAIVER_TX_Counties_FY22!G$2,[1]TX_Counties_FY22_Income_Limits!F237,IF([1]TX_Counties_FY22_Income_Limits!F237&lt;[1]WAIVER_TX_Counties_FY22!G$2,[1]WAIVER_TX_Counties_FY22!G$2,IF([1]TX_Counties_FY22_Income_Limits!F237=[1]WAIVER_TX_Counties_FY22!G$2,[1]TX_Counties_FY22_Income_Limits!F237)))</f>
        <v>27750</v>
      </c>
      <c r="H237" s="64">
        <f>IF([1]TX_Counties_FY22_Income_Limits!G237&gt;[1]WAIVER_TX_Counties_FY22!H$2,[1]TX_Counties_FY22_Income_Limits!G237,IF([1]TX_Counties_FY22_Income_Limits!G237&lt;[1]WAIVER_TX_Counties_FY22!H$2,[1]WAIVER_TX_Counties_FY22!H$2,IF([1]TX_Counties_FY22_Income_Limits!G237=[1]WAIVER_TX_Counties_FY22!H$2,[1]TX_Counties_FY22_Income_Limits!G237)))</f>
        <v>32470</v>
      </c>
      <c r="I237" s="64">
        <f>IF([1]TX_Counties_FY22_Income_Limits!H237&gt;[1]WAIVER_TX_Counties_FY22!I$2,[1]TX_Counties_FY22_Income_Limits!H237,IF([1]TX_Counties_FY22_Income_Limits!H237&lt;[1]WAIVER_TX_Counties_FY22!I$2,[1]WAIVER_TX_Counties_FY22!I$2,IF([1]TX_Counties_FY22_Income_Limits!H237=[1]WAIVER_TX_Counties_FY22!I$2,[1]TX_Counties_FY22_Income_Limits!H237)))</f>
        <v>37190</v>
      </c>
      <c r="J237" s="64">
        <f>IF([1]TX_Counties_FY22_Income_Limits!I237&gt;[1]WAIVER_TX_Counties_FY22!J$2,[1]TX_Counties_FY22_Income_Limits!I237,IF([1]TX_Counties_FY22_Income_Limits!I237&lt;[1]WAIVER_TX_Counties_FY22!J$2,[1]WAIVER_TX_Counties_FY22!J$2,IF([1]TX_Counties_FY22_Income_Limits!I237=[1]WAIVER_TX_Counties_FY22!J$2,[1]TX_Counties_FY22_Income_Limits!I237)))</f>
        <v>41910</v>
      </c>
      <c r="K237" s="64">
        <f>IF([1]TX_Counties_FY22_Income_Limits!J237&gt;[1]WAIVER_TX_Counties_FY22!K$2,[1]TX_Counties_FY22_Income_Limits!J237,IF([1]TX_Counties_FY22_Income_Limits!J237&lt;[1]WAIVER_TX_Counties_FY22!K$2,[1]WAIVER_TX_Counties_FY22!K$2,IF([1]TX_Counties_FY22_Income_Limits!J237=[1]WAIVER_TX_Counties_FY22!K$2,[1]TX_Counties_FY22_Income_Limits!J237)))</f>
        <v>46630</v>
      </c>
      <c r="L237" s="64">
        <f>IF([1]TX_Counties_FY22_Income_Limits!K237&gt;[1]WAIVER_TX_Counties_FY22!L$2,[1]TX_Counties_FY22_Income_Limits!K237,IF([1]TX_Counties_FY22_Income_Limits!K237&lt;[1]WAIVER_TX_Counties_FY22!L$2,[1]WAIVER_TX_Counties_FY22!L$2,IF([1]TX_Counties_FY22_Income_Limits!K237=[1]WAIVER_TX_Counties_FY22!L$2,[1]TX_Counties_FY22_Income_Limits!K237)))</f>
        <v>58799.999999999993</v>
      </c>
      <c r="M237" s="64">
        <f>IF([1]TX_Counties_FY22_Income_Limits!L237&gt;[1]WAIVER_TX_Counties_FY22!M$2,[1]TX_Counties_FY22_Income_Limits!L237,IF([1]TX_Counties_FY22_Income_Limits!L237&lt;[1]WAIVER_TX_Counties_FY22!M$2,[1]WAIVER_TX_Counties_FY22!M$2,IF([1]TX_Counties_FY22_Income_Limits!L237=[1]WAIVER_TX_Counties_FY22!M$2,[1]TX_Counties_FY22_Income_Limits!L237)))</f>
        <v>62160</v>
      </c>
      <c r="N237" s="64">
        <f>IF([1]TX_Counties_FY22_Income_Limits!M237&gt;[1]WAIVER_TX_Counties_FY22!N$2,[1]TX_Counties_FY22_Income_Limits!M237,IF([1]TX_Counties_FY22_Income_Limits!M237&lt;[1]WAIVER_TX_Counties_FY22!N$2,[1]WAIVER_TX_Counties_FY22!N$2,IF([1]TX_Counties_FY22_Income_Limits!M237=[1]WAIVER_TX_Counties_FY22!N$2,[1]TX_Counties_FY22_Income_Limits!M237)))</f>
        <v>65520.000000000007</v>
      </c>
      <c r="O237" s="64">
        <f>IF([1]TX_Counties_FY22_Income_Limits!N237&gt;[1]WAIVER_TX_Counties_FY22!O$2,[1]TX_Counties_FY22_Income_Limits!N237,IF([1]TX_Counties_FY22_Income_Limits!N237&lt;[1]WAIVER_TX_Counties_FY22!O$2,[1]WAIVER_TX_Counties_FY22!O$2,IF([1]TX_Counties_FY22_Income_Limits!N237=[1]WAIVER_TX_Counties_FY22!O$2,[1]TX_Counties_FY22_Income_Limits!N237)))</f>
        <v>68880.000000000015</v>
      </c>
      <c r="P237" s="64">
        <f>IF([1]TX_Counties_FY22_Income_Limits!O237&gt;[1]WAIVER_TX_Counties_FY22!P$2,[1]TX_Counties_FY22_Income_Limits!O237,IF([1]TX_Counties_FY22_Income_Limits!O237&lt;[1]WAIVER_TX_Counties_FY22!P$2,[1]WAIVER_TX_Counties_FY22!P$2,IF([1]TX_Counties_FY22_Income_Limits!O237=[1]WAIVER_TX_Counties_FY22!P$2,[1]TX_Counties_FY22_Income_Limits!O237)))</f>
        <v>72240.000000000029</v>
      </c>
      <c r="Q237" s="64">
        <f>IF([1]TX_Counties_FY22_Income_Limits!P237&gt;[1]WAIVER_TX_Counties_FY22!Q$2,[1]TX_Counties_FY22_Income_Limits!P237,IF([1]TX_Counties_FY22_Income_Limits!P237&lt;[1]WAIVER_TX_Counties_FY22!Q$2,[1]WAIVER_TX_Counties_FY22!Q$2,IF([1]TX_Counties_FY22_Income_Limits!P237=[1]WAIVER_TX_Counties_FY22!Q$2,[1]TX_Counties_FY22_Income_Limits!P237)))</f>
        <v>75600.000000000044</v>
      </c>
      <c r="R237" s="64">
        <f>IF([1]TX_Counties_FY22_Income_Limits!Q237&gt;[1]WAIVER_TX_Counties_FY22!R$2,[1]TX_Counties_FY22_Income_Limits!Q237,IF([1]TX_Counties_FY22_Income_Limits!Q237&lt;[1]WAIVER_TX_Counties_FY22!R$2,[1]WAIVER_TX_Counties_FY22!R$2,IF([1]TX_Counties_FY22_Income_Limits!Q237=[1]WAIVER_TX_Counties_FY22!R$2,[1]TX_Counties_FY22_Income_Limits!Q237)))</f>
        <v>78960.000000000058</v>
      </c>
      <c r="S237" s="64">
        <f>IF([1]TX_Counties_FY22_Income_Limits!R237&gt;[1]WAIVER_TX_Counties_FY22!S$2,[1]TX_Counties_FY22_Income_Limits!R237,IF([1]TX_Counties_FY22_Income_Limits!R237&lt;[1]WAIVER_TX_Counties_FY22!S$2,[1]WAIVER_TX_Counties_FY22!S$2,IF([1]TX_Counties_FY22_Income_Limits!R237=[1]WAIVER_TX_Counties_FY22!S$2,[1]TX_Counties_FY22_Income_Limits!R237)))</f>
        <v>82320.000000000073</v>
      </c>
      <c r="T237" s="64">
        <f>IF([1]TX_Counties_FY22_Income_Limits!S237&gt;[1]WAIVER_TX_Counties_FY22!T$2,[1]TX_Counties_FY22_Income_Limits!S237,IF([1]TX_Counties_FY22_Income_Limits!S237&lt;[1]WAIVER_TX_Counties_FY22!T$2,[1]WAIVER_TX_Counties_FY22!T$2,IF([1]TX_Counties_FY22_Income_Limits!S237=[1]WAIVER_TX_Counties_FY22!T$2,[1]TX_Counties_FY22_Income_Limits!S237)))</f>
        <v>85680.000000000087</v>
      </c>
      <c r="U237" s="64">
        <f>IF([1]TX_Counties_FY22_Income_Limits!T237&gt;[1]WAIVER_TX_Counties_FY22!U$2,[1]TX_Counties_FY22_Income_Limits!T237,IF([1]TX_Counties_FY22_Income_Limits!T237&lt;[1]WAIVER_TX_Counties_FY22!U$2,[1]WAIVER_TX_Counties_FY22!U$2,IF([1]TX_Counties_FY22_Income_Limits!T237=[1]WAIVER_TX_Counties_FY22!U$2,[1]TX_Counties_FY22_Income_Limits!T237)))</f>
        <v>89040.000000000102</v>
      </c>
      <c r="V237" s="64">
        <f>IF([1]TX_Counties_FY22_Income_Limits!U237&gt;[1]WAIVER_TX_Counties_FY22!V$2,[1]TX_Counties_FY22_Income_Limits!U237,IF([1]TX_Counties_FY22_Income_Limits!U237&lt;[1]WAIVER_TX_Counties_FY22!V$2,[1]WAIVER_TX_Counties_FY22!V$2,IF([1]TX_Counties_FY22_Income_Limits!U237=[1]WAIVER_TX_Counties_FY22!V$2,[1]TX_Counties_FY22_Income_Limits!U237)))</f>
        <v>92400.000000000116</v>
      </c>
      <c r="W237" s="64">
        <f>IF([1]TX_Counties_FY22_Income_Limits!V237&gt;[1]WAIVER_TX_Counties_FY22!W$2,[1]TX_Counties_FY22_Income_Limits!V237,IF([1]TX_Counties_FY22_Income_Limits!V237&lt;[1]WAIVER_TX_Counties_FY22!W$2,[1]WAIVER_TX_Counties_FY22!W$2,IF([1]TX_Counties_FY22_Income_Limits!V237=[1]WAIVER_TX_Counties_FY22!W$2,[1]TX_Counties_FY22_Income_Limits!V237)))</f>
        <v>95760.000000000131</v>
      </c>
      <c r="X237" s="64">
        <f>IF([1]TX_Counties_FY22_Income_Limits!W237&gt;[1]WAIVER_TX_Counties_FY22!X$2,[1]TX_Counties_FY22_Income_Limits!W237,IF([1]TX_Counties_FY22_Income_Limits!W237&lt;[1]WAIVER_TX_Counties_FY22!X$2,[1]WAIVER_TX_Counties_FY22!X$2,IF([1]TX_Counties_FY22_Income_Limits!W237=[1]WAIVER_TX_Counties_FY22!X$2,[1]TX_Counties_FY22_Income_Limits!W237)))</f>
        <v>99120.000000000146</v>
      </c>
      <c r="Y237" s="64">
        <f>IF([1]TX_Counties_FY22_Income_Limits!X237&gt;[1]WAIVER_TX_Counties_FY22!Y$2,[1]TX_Counties_FY22_Income_Limits!X237,IF([1]TX_Counties_FY22_Income_Limits!X237&lt;[1]WAIVER_TX_Counties_FY22!Y$2,[1]WAIVER_TX_Counties_FY22!Y$2,IF([1]TX_Counties_FY22_Income_Limits!X237=[1]WAIVER_TX_Counties_FY22!Y$2,[1]TX_Counties_FY22_Income_Limits!X237)))</f>
        <v>102480.00000000016</v>
      </c>
      <c r="Z237" s="64">
        <f>IF([1]TX_Counties_FY22_Income_Limits!Y237&gt;[1]WAIVER_TX_Counties_FY22!Z$2,[1]TX_Counties_FY22_Income_Limits!Y237,IF([1]TX_Counties_FY22_Income_Limits!Y237&lt;[1]WAIVER_TX_Counties_FY22!Z$2,[1]WAIVER_TX_Counties_FY22!Z$2,IF([1]TX_Counties_FY22_Income_Limits!Y237=[1]WAIVER_TX_Counties_FY22!Z$2,[1]TX_Counties_FY22_Income_Limits!Y237)))</f>
        <v>105840.00000000017</v>
      </c>
      <c r="AA237" s="64">
        <f>IF([1]TX_Counties_FY22_Income_Limits!Z237&gt;[1]WAIVER_TX_Counties_FY22!AA$2,[1]TX_Counties_FY22_Income_Limits!Z237,IF([1]TX_Counties_FY22_Income_Limits!Z237&lt;[1]WAIVER_TX_Counties_FY22!AA$2,[1]WAIVER_TX_Counties_FY22!AA$2,IF([1]TX_Counties_FY22_Income_Limits!Z237=[1]WAIVER_TX_Counties_FY22!AA$2,[1]TX_Counties_FY22_Income_Limits!Z237)))</f>
        <v>109200.00000000019</v>
      </c>
      <c r="AB237" s="64">
        <f>IF([1]TX_Counties_FY22_Income_Limits!AA237&gt;[1]WAIVER_TX_Counties_FY22!AB$2,[1]TX_Counties_FY22_Income_Limits!AA237,IF([1]TX_Counties_FY22_Income_Limits!AA237&lt;[1]WAIVER_TX_Counties_FY22!AB$2,[1]WAIVER_TX_Counties_FY22!AB$2,IF([1]TX_Counties_FY22_Income_Limits!AA237=[1]WAIVER_TX_Counties_FY22!AB$2,[1]TX_Counties_FY22_Income_Limits!AA237)))</f>
        <v>112560.0000000002</v>
      </c>
      <c r="AC237" s="64">
        <f>IF([1]TX_Counties_FY22_Income_Limits!AB237&gt;[1]WAIVER_TX_Counties_FY22!AC$2,[1]TX_Counties_FY22_Income_Limits!AB237,IF([1]TX_Counties_FY22_Income_Limits!AB237&lt;[1]WAIVER_TX_Counties_FY22!AC$2,[1]WAIVER_TX_Counties_FY22!AC$2,IF([1]TX_Counties_FY22_Income_Limits!AB237=[1]WAIVER_TX_Counties_FY22!AC$2,[1]TX_Counties_FY22_Income_Limits!AB237)))</f>
        <v>29400</v>
      </c>
      <c r="AD237" s="64">
        <f>IF([1]TX_Counties_FY22_Income_Limits!AC237&gt;[1]WAIVER_TX_Counties_FY22!AD$2,[1]TX_Counties_FY22_Income_Limits!AC237,IF([1]TX_Counties_FY22_Income_Limits!AC237&lt;[1]WAIVER_TX_Counties_FY22!AD$2,[1]WAIVER_TX_Counties_FY22!AD$2,IF([1]TX_Counties_FY22_Income_Limits!AC237=[1]WAIVER_TX_Counties_FY22!AD$2,[1]TX_Counties_FY22_Income_Limits!AC237)))</f>
        <v>33600</v>
      </c>
      <c r="AE237" s="64">
        <f>IF([1]TX_Counties_FY22_Income_Limits!AD237&gt;[1]WAIVER_TX_Counties_FY22!AE$2,[1]TX_Counties_FY22_Income_Limits!AD237,IF([1]TX_Counties_FY22_Income_Limits!AD237&lt;[1]WAIVER_TX_Counties_FY22!AE$2,[1]WAIVER_TX_Counties_FY22!AE$2,IF([1]TX_Counties_FY22_Income_Limits!AD237=[1]WAIVER_TX_Counties_FY22!AE$2,[1]TX_Counties_FY22_Income_Limits!AD237)))</f>
        <v>37800</v>
      </c>
      <c r="AF237" s="64">
        <f>IF([1]TX_Counties_FY22_Income_Limits!AE237&gt;[1]WAIVER_TX_Counties_FY22!AF$2,[1]TX_Counties_FY22_Income_Limits!AE237,IF([1]TX_Counties_FY22_Income_Limits!AE237&lt;[1]WAIVER_TX_Counties_FY22!AF$2,[1]WAIVER_TX_Counties_FY22!AF$2,IF([1]TX_Counties_FY22_Income_Limits!AE237=[1]WAIVER_TX_Counties_FY22!AF$2,[1]TX_Counties_FY22_Income_Limits!AE237)))</f>
        <v>42000</v>
      </c>
      <c r="AG237" s="64">
        <f>IF([1]TX_Counties_FY22_Income_Limits!AF237&gt;[1]WAIVER_TX_Counties_FY22!AG$2,[1]TX_Counties_FY22_Income_Limits!AF237,IF([1]TX_Counties_FY22_Income_Limits!AF237&lt;[1]WAIVER_TX_Counties_FY22!AG$2,[1]WAIVER_TX_Counties_FY22!AG$2,IF([1]TX_Counties_FY22_Income_Limits!AF237=[1]WAIVER_TX_Counties_FY22!AG$2,[1]TX_Counties_FY22_Income_Limits!AF237)))</f>
        <v>45400</v>
      </c>
      <c r="AH237" s="64">
        <f>IF([1]TX_Counties_FY22_Income_Limits!AG237&gt;[1]WAIVER_TX_Counties_FY22!AH$2,[1]TX_Counties_FY22_Income_Limits!AG237,IF([1]TX_Counties_FY22_Income_Limits!AG237&lt;[1]WAIVER_TX_Counties_FY22!AH$2,[1]WAIVER_TX_Counties_FY22!AH$2,IF([1]TX_Counties_FY22_Income_Limits!AG237=[1]WAIVER_TX_Counties_FY22!AH$2,[1]TX_Counties_FY22_Income_Limits!AG237)))</f>
        <v>48750</v>
      </c>
      <c r="AI237" s="64">
        <f>IF([1]TX_Counties_FY22_Income_Limits!AH237&gt;[1]WAIVER_TX_Counties_FY22!AI$2,[1]TX_Counties_FY22_Income_Limits!AH237,IF([1]TX_Counties_FY22_Income_Limits!AH237&lt;[1]WAIVER_TX_Counties_FY22!AI$2,[1]WAIVER_TX_Counties_FY22!AI$2,IF([1]TX_Counties_FY22_Income_Limits!AH237=[1]WAIVER_TX_Counties_FY22!AI$2,[1]TX_Counties_FY22_Income_Limits!AH237)))</f>
        <v>52100</v>
      </c>
      <c r="AJ237" s="64">
        <f>IF([1]TX_Counties_FY22_Income_Limits!AI237&gt;[1]WAIVER_TX_Counties_FY22!AJ$2,[1]TX_Counties_FY22_Income_Limits!AI237,IF([1]TX_Counties_FY22_Income_Limits!AI237&lt;[1]WAIVER_TX_Counties_FY22!AJ$2,[1]WAIVER_TX_Counties_FY22!AJ$2,IF([1]TX_Counties_FY22_Income_Limits!AI237=[1]WAIVER_TX_Counties_FY22!AJ$2,[1]TX_Counties_FY22_Income_Limits!AI237)))</f>
        <v>55450</v>
      </c>
      <c r="AK237" s="64">
        <f>IF([1]TX_Counties_FY22_Income_Limits!AJ237&gt;[1]WAIVER_TX_Counties_FY22!AK$2,[1]TX_Counties_FY22_Income_Limits!AJ237,IF([1]TX_Counties_FY22_Income_Limits!AJ237&lt;[1]WAIVER_TX_Counties_FY22!AK$2,[1]WAIVER_TX_Counties_FY22!AK$2,IF([1]TX_Counties_FY22_Income_Limits!AJ237=[1]WAIVER_TX_Counties_FY22!AK$2,[1]TX_Counties_FY22_Income_Limits!AJ237)))</f>
        <v>58799.999999999993</v>
      </c>
      <c r="AL237" s="64">
        <f>IF([1]TX_Counties_FY22_Income_Limits!AK237&gt;[1]WAIVER_TX_Counties_FY22!AL$2,[1]TX_Counties_FY22_Income_Limits!AK237,IF([1]TX_Counties_FY22_Income_Limits!AK237&lt;[1]WAIVER_TX_Counties_FY22!AL$2,[1]WAIVER_TX_Counties_FY22!AL$2,IF([1]TX_Counties_FY22_Income_Limits!AK237=[1]WAIVER_TX_Counties_FY22!AL$2,[1]TX_Counties_FY22_Income_Limits!AK237)))</f>
        <v>62160</v>
      </c>
      <c r="AM237" s="64">
        <f>IF([1]TX_Counties_FY22_Income_Limits!AL237&gt;[1]WAIVER_TX_Counties_FY22!AM$2,[1]TX_Counties_FY22_Income_Limits!AL237,IF([1]TX_Counties_FY22_Income_Limits!AL237&lt;[1]WAIVER_TX_Counties_FY22!AM$2,[1]WAIVER_TX_Counties_FY22!AM$2,IF([1]TX_Counties_FY22_Income_Limits!AL237=[1]WAIVER_TX_Counties_FY22!AM$2,[1]TX_Counties_FY22_Income_Limits!AL237)))</f>
        <v>65520.000000000007</v>
      </c>
      <c r="AN237" s="64">
        <f>IF([1]TX_Counties_FY22_Income_Limits!AM237&gt;[1]WAIVER_TX_Counties_FY22!AN$2,[1]TX_Counties_FY22_Income_Limits!AM237,IF([1]TX_Counties_FY22_Income_Limits!AM237&lt;[1]WAIVER_TX_Counties_FY22!AN$2,[1]WAIVER_TX_Counties_FY22!AN$2,IF([1]TX_Counties_FY22_Income_Limits!AM237=[1]WAIVER_TX_Counties_FY22!AN$2,[1]TX_Counties_FY22_Income_Limits!AM237)))</f>
        <v>68880.000000000015</v>
      </c>
      <c r="AO237" s="64">
        <f>IF([1]TX_Counties_FY22_Income_Limits!AN237&gt;[1]WAIVER_TX_Counties_FY22!AO$2,[1]TX_Counties_FY22_Income_Limits!AN237,IF([1]TX_Counties_FY22_Income_Limits!AN237&lt;[1]WAIVER_TX_Counties_FY22!AO$2,[1]WAIVER_TX_Counties_FY22!AO$2,IF([1]TX_Counties_FY22_Income_Limits!AN237=[1]WAIVER_TX_Counties_FY22!AO$2,[1]TX_Counties_FY22_Income_Limits!AN237)))</f>
        <v>72240.000000000029</v>
      </c>
      <c r="AP237" s="64">
        <f>IF([1]TX_Counties_FY22_Income_Limits!AO237&gt;[1]WAIVER_TX_Counties_FY22!AP$2,[1]TX_Counties_FY22_Income_Limits!AO237,IF([1]TX_Counties_FY22_Income_Limits!AO237&lt;[1]WAIVER_TX_Counties_FY22!AP$2,[1]WAIVER_TX_Counties_FY22!AP$2,IF([1]TX_Counties_FY22_Income_Limits!AO237=[1]WAIVER_TX_Counties_FY22!AP$2,[1]TX_Counties_FY22_Income_Limits!AO237)))</f>
        <v>75600.000000000044</v>
      </c>
      <c r="AQ237" s="64">
        <f>IF([1]TX_Counties_FY22_Income_Limits!AP237&gt;[1]WAIVER_TX_Counties_FY22!AQ$2,[1]TX_Counties_FY22_Income_Limits!AP237,IF([1]TX_Counties_FY22_Income_Limits!AP237&lt;[1]WAIVER_TX_Counties_FY22!AQ$2,[1]WAIVER_TX_Counties_FY22!AQ$2,IF([1]TX_Counties_FY22_Income_Limits!AP237=[1]WAIVER_TX_Counties_FY22!AQ$2,[1]TX_Counties_FY22_Income_Limits!AP237)))</f>
        <v>78960.000000000058</v>
      </c>
      <c r="AR237" s="64">
        <f>IF([1]TX_Counties_FY22_Income_Limits!AQ237&gt;[1]WAIVER_TX_Counties_FY22!AR$2,[1]TX_Counties_FY22_Income_Limits!AQ237,IF([1]TX_Counties_FY22_Income_Limits!AQ237&lt;[1]WAIVER_TX_Counties_FY22!AR$2,[1]WAIVER_TX_Counties_FY22!AR$2,IF([1]TX_Counties_FY22_Income_Limits!AQ237=[1]WAIVER_TX_Counties_FY22!AR$2,[1]TX_Counties_FY22_Income_Limits!AQ237)))</f>
        <v>82320.000000000073</v>
      </c>
      <c r="AS237" s="64">
        <f>IF([1]TX_Counties_FY22_Income_Limits!AR237&gt;[1]WAIVER_TX_Counties_FY22!AS$2,[1]TX_Counties_FY22_Income_Limits!AR237,IF([1]TX_Counties_FY22_Income_Limits!AR237&lt;[1]WAIVER_TX_Counties_FY22!AS$2,[1]WAIVER_TX_Counties_FY22!AS$2,IF([1]TX_Counties_FY22_Income_Limits!AR237=[1]WAIVER_TX_Counties_FY22!AS$2,[1]TX_Counties_FY22_Income_Limits!AR237)))</f>
        <v>85680.000000000087</v>
      </c>
      <c r="AT237" s="64">
        <f>IF([1]TX_Counties_FY22_Income_Limits!AS237&gt;[1]WAIVER_TX_Counties_FY22!AT$2,[1]TX_Counties_FY22_Income_Limits!AS237,IF([1]TX_Counties_FY22_Income_Limits!AS237&lt;[1]WAIVER_TX_Counties_FY22!AT$2,[1]WAIVER_TX_Counties_FY22!AT$2,IF([1]TX_Counties_FY22_Income_Limits!AS237=[1]WAIVER_TX_Counties_FY22!AT$2,[1]TX_Counties_FY22_Income_Limits!AS237)))</f>
        <v>89040.000000000102</v>
      </c>
      <c r="AU237" s="64">
        <f>IF([1]TX_Counties_FY22_Income_Limits!AT237&gt;[1]WAIVER_TX_Counties_FY22!AU$2,[1]TX_Counties_FY22_Income_Limits!AT237,IF([1]TX_Counties_FY22_Income_Limits!AT237&lt;[1]WAIVER_TX_Counties_FY22!AU$2,[1]WAIVER_TX_Counties_FY22!AU$2,IF([1]TX_Counties_FY22_Income_Limits!AT237=[1]WAIVER_TX_Counties_FY22!AU$2,[1]TX_Counties_FY22_Income_Limits!AT237)))</f>
        <v>92400.000000000116</v>
      </c>
      <c r="AV237" s="64">
        <f>IF([1]TX_Counties_FY22_Income_Limits!AU237&gt;[1]WAIVER_TX_Counties_FY22!AV$2,[1]TX_Counties_FY22_Income_Limits!AU237,IF([1]TX_Counties_FY22_Income_Limits!AU237&lt;[1]WAIVER_TX_Counties_FY22!AV$2,[1]WAIVER_TX_Counties_FY22!AV$2,IF([1]TX_Counties_FY22_Income_Limits!AU237=[1]WAIVER_TX_Counties_FY22!AV$2,[1]TX_Counties_FY22_Income_Limits!AU237)))</f>
        <v>95760.000000000131</v>
      </c>
      <c r="AW237" s="64">
        <f>IF([1]TX_Counties_FY22_Income_Limits!AV237&gt;[1]WAIVER_TX_Counties_FY22!AW$2,[1]TX_Counties_FY22_Income_Limits!AV237,IF([1]TX_Counties_FY22_Income_Limits!AV237&lt;[1]WAIVER_TX_Counties_FY22!AW$2,[1]WAIVER_TX_Counties_FY22!AW$2,IF([1]TX_Counties_FY22_Income_Limits!AV237=[1]WAIVER_TX_Counties_FY22!AW$2,[1]TX_Counties_FY22_Income_Limits!AV237)))</f>
        <v>99120.000000000146</v>
      </c>
      <c r="AX237" s="64">
        <f>IF([1]TX_Counties_FY22_Income_Limits!AW237&gt;[1]WAIVER_TX_Counties_FY22!AX$2,[1]TX_Counties_FY22_Income_Limits!AW237,IF([1]TX_Counties_FY22_Income_Limits!AW237&lt;[1]WAIVER_TX_Counties_FY22!AX$2,[1]WAIVER_TX_Counties_FY22!AX$2,IF([1]TX_Counties_FY22_Income_Limits!AW237=[1]WAIVER_TX_Counties_FY22!AX$2,[1]TX_Counties_FY22_Income_Limits!AW237)))</f>
        <v>102480.00000000016</v>
      </c>
      <c r="AY237" s="64">
        <f>IF([1]TX_Counties_FY22_Income_Limits!AX237&gt;[1]WAIVER_TX_Counties_FY22!AY$2,[1]TX_Counties_FY22_Income_Limits!AX237,IF([1]TX_Counties_FY22_Income_Limits!AX237&lt;[1]WAIVER_TX_Counties_FY22!AY$2,[1]WAIVER_TX_Counties_FY22!AY$2,IF([1]TX_Counties_FY22_Income_Limits!AX237=[1]WAIVER_TX_Counties_FY22!AY$2,[1]TX_Counties_FY22_Income_Limits!AX237)))</f>
        <v>105840.00000000017</v>
      </c>
      <c r="AZ237" s="64">
        <f>IF([1]TX_Counties_FY22_Income_Limits!AY237&gt;[1]WAIVER_TX_Counties_FY22!AZ$2,[1]TX_Counties_FY22_Income_Limits!AY237,IF([1]TX_Counties_FY22_Income_Limits!AY237&lt;[1]WAIVER_TX_Counties_FY22!AZ$2,[1]WAIVER_TX_Counties_FY22!AZ$2,IF([1]TX_Counties_FY22_Income_Limits!AY237=[1]WAIVER_TX_Counties_FY22!AZ$2,[1]TX_Counties_FY22_Income_Limits!AY237)))</f>
        <v>109200.00000000019</v>
      </c>
      <c r="BA237" s="64">
        <f>IF([1]TX_Counties_FY22_Income_Limits!AZ237&gt;[1]WAIVER_TX_Counties_FY22!BA$2,[1]TX_Counties_FY22_Income_Limits!AZ237,IF([1]TX_Counties_FY22_Income_Limits!AZ237&lt;[1]WAIVER_TX_Counties_FY22!BA$2,[1]WAIVER_TX_Counties_FY22!BA$2,IF([1]TX_Counties_FY22_Income_Limits!AZ237=[1]WAIVER_TX_Counties_FY22!BA$2,[1]TX_Counties_FY22_Income_Limits!AZ237)))</f>
        <v>112560.0000000002</v>
      </c>
      <c r="BB237" s="64">
        <f>IF([1]TX_Counties_FY22_Income_Limits!BA237&gt;[1]WAIVER_TX_Counties_FY22!BB$2,[1]TX_Counties_FY22_Income_Limits!BA237,IF([1]TX_Counties_FY22_Income_Limits!BA237&lt;[1]WAIVER_TX_Counties_FY22!BB$2,[1]WAIVER_TX_Counties_FY22!BB$2,IF([1]TX_Counties_FY22_Income_Limits!BA237=[1]WAIVER_TX_Counties_FY22!BB$2,[1]TX_Counties_FY22_Income_Limits!BA237)))</f>
        <v>47050</v>
      </c>
      <c r="BC237" s="64">
        <f>IF([1]TX_Counties_FY22_Income_Limits!BB237&gt;[1]WAIVER_TX_Counties_FY22!BC$2,[1]TX_Counties_FY22_Income_Limits!BB237,IF([1]TX_Counties_FY22_Income_Limits!BB237&lt;[1]WAIVER_TX_Counties_FY22!BC$2,[1]WAIVER_TX_Counties_FY22!BC$2,IF([1]TX_Counties_FY22_Income_Limits!BB237=[1]WAIVER_TX_Counties_FY22!BC$2,[1]TX_Counties_FY22_Income_Limits!BB237)))</f>
        <v>53800</v>
      </c>
      <c r="BD237" s="64">
        <f>IF([1]TX_Counties_FY22_Income_Limits!BC237&gt;[1]WAIVER_TX_Counties_FY22!BD$2,[1]TX_Counties_FY22_Income_Limits!BC237,IF([1]TX_Counties_FY22_Income_Limits!BC237&lt;[1]WAIVER_TX_Counties_FY22!BD$2,[1]WAIVER_TX_Counties_FY22!BD$2,IF([1]TX_Counties_FY22_Income_Limits!BC237=[1]WAIVER_TX_Counties_FY22!BD$2,[1]TX_Counties_FY22_Income_Limits!BC237)))</f>
        <v>60500</v>
      </c>
      <c r="BE237" s="64">
        <f>IF([1]TX_Counties_FY22_Income_Limits!BD237&gt;[1]WAIVER_TX_Counties_FY22!BE$2,[1]TX_Counties_FY22_Income_Limits!BD237,IF([1]TX_Counties_FY22_Income_Limits!BD237&lt;[1]WAIVER_TX_Counties_FY22!BE$2,[1]WAIVER_TX_Counties_FY22!BE$2,IF([1]TX_Counties_FY22_Income_Limits!BD237=[1]WAIVER_TX_Counties_FY22!BE$2,[1]TX_Counties_FY22_Income_Limits!BD237)))</f>
        <v>67250</v>
      </c>
      <c r="BF237" s="64">
        <f>IF([1]TX_Counties_FY22_Income_Limits!BE237&gt;[1]WAIVER_TX_Counties_FY22!BF$2,[1]TX_Counties_FY22_Income_Limits!BE237,IF([1]TX_Counties_FY22_Income_Limits!BE237&lt;[1]WAIVER_TX_Counties_FY22!BF$2,[1]WAIVER_TX_Counties_FY22!BF$2,IF([1]TX_Counties_FY22_Income_Limits!BE237=[1]WAIVER_TX_Counties_FY22!BF$2,[1]TX_Counties_FY22_Income_Limits!BE237)))</f>
        <v>72650</v>
      </c>
      <c r="BG237" s="64">
        <f>IF([1]TX_Counties_FY22_Income_Limits!BF237&gt;[1]WAIVER_TX_Counties_FY22!BG$2,[1]TX_Counties_FY22_Income_Limits!BF237,IF([1]TX_Counties_FY22_Income_Limits!BF237&lt;[1]WAIVER_TX_Counties_FY22!BG$2,[1]WAIVER_TX_Counties_FY22!BG$2,IF([1]TX_Counties_FY22_Income_Limits!BF237=[1]WAIVER_TX_Counties_FY22!BG$2,[1]TX_Counties_FY22_Income_Limits!BF237)))</f>
        <v>78000</v>
      </c>
      <c r="BH237" s="64">
        <f>IF([1]TX_Counties_FY22_Income_Limits!BG237&gt;[1]WAIVER_TX_Counties_FY22!BH$2,[1]TX_Counties_FY22_Income_Limits!BG237,IF([1]TX_Counties_FY22_Income_Limits!BG237&lt;[1]WAIVER_TX_Counties_FY22!BH$2,[1]WAIVER_TX_Counties_FY22!BH$2,IF([1]TX_Counties_FY22_Income_Limits!BG237=[1]WAIVER_TX_Counties_FY22!BH$2,[1]TX_Counties_FY22_Income_Limits!BG237)))</f>
        <v>83400</v>
      </c>
      <c r="BI237" s="64">
        <f>IF([1]TX_Counties_FY22_Income_Limits!BH237&gt;[1]WAIVER_TX_Counties_FY22!BI$2,[1]TX_Counties_FY22_Income_Limits!BH237,IF([1]TX_Counties_FY22_Income_Limits!BH237&lt;[1]WAIVER_TX_Counties_FY22!BI$2,[1]WAIVER_TX_Counties_FY22!BI$2,IF([1]TX_Counties_FY22_Income_Limits!BH237=[1]WAIVER_TX_Counties_FY22!BI$2,[1]TX_Counties_FY22_Income_Limits!BH237)))</f>
        <v>88750</v>
      </c>
      <c r="BJ237" s="64">
        <f>IF([1]TX_Counties_FY22_Income_Limits!BI237&gt;[1]WAIVER_TX_Counties_FY22!BJ$2,[1]TX_Counties_FY22_Income_Limits!BI237,IF([1]TX_Counties_FY22_Income_Limits!BI237&lt;[1]WAIVER_TX_Counties_FY22!BJ$2,[1]WAIVER_TX_Counties_FY22!BJ$2,IF([1]TX_Counties_FY22_Income_Limits!BI237=[1]WAIVER_TX_Counties_FY22!BJ$2,[1]TX_Counties_FY22_Income_Limits!BI237)))</f>
        <v>94150</v>
      </c>
      <c r="BK237" s="64">
        <f>IF([1]TX_Counties_FY22_Income_Limits!BJ237&gt;[1]WAIVER_TX_Counties_FY22!BK$2,[1]TX_Counties_FY22_Income_Limits!BJ237,IF([1]TX_Counties_FY22_Income_Limits!BJ237&lt;[1]WAIVER_TX_Counties_FY22!BK$2,[1]WAIVER_TX_Counties_FY22!BK$2,IF([1]TX_Counties_FY22_Income_Limits!BJ237=[1]WAIVER_TX_Counties_FY22!BK$2,[1]TX_Counties_FY22_Income_Limits!BJ237)))</f>
        <v>99530</v>
      </c>
      <c r="BL237" s="64">
        <f>IF([1]TX_Counties_FY22_Income_Limits!BK237&gt;[1]WAIVER_TX_Counties_FY22!BL$2,[1]TX_Counties_FY22_Income_Limits!BK237,IF([1]TX_Counties_FY22_Income_Limits!BK237&lt;[1]WAIVER_TX_Counties_FY22!BL$2,[1]WAIVER_TX_Counties_FY22!BL$2,IF([1]TX_Counties_FY22_Income_Limits!BK237=[1]WAIVER_TX_Counties_FY22!BL$2,[1]TX_Counties_FY22_Income_Limits!BK237)))</f>
        <v>104910</v>
      </c>
      <c r="BM237" s="64">
        <f>IF([1]TX_Counties_FY22_Income_Limits!BL237&gt;[1]WAIVER_TX_Counties_FY22!BM$2,[1]TX_Counties_FY22_Income_Limits!BL237,IF([1]TX_Counties_FY22_Income_Limits!BL237&lt;[1]WAIVER_TX_Counties_FY22!BM$2,[1]WAIVER_TX_Counties_FY22!BM$2,IF([1]TX_Counties_FY22_Income_Limits!BL237=[1]WAIVER_TX_Counties_FY22!BM$2,[1]TX_Counties_FY22_Income_Limits!BL237)))</f>
        <v>110290</v>
      </c>
      <c r="BN237" s="64">
        <f>IF([1]TX_Counties_FY22_Income_Limits!BM237&gt;[1]WAIVER_TX_Counties_FY22!BN$2,[1]TX_Counties_FY22_Income_Limits!BM237,IF([1]TX_Counties_FY22_Income_Limits!BM237&lt;[1]WAIVER_TX_Counties_FY22!BN$2,[1]WAIVER_TX_Counties_FY22!BN$2,IF([1]TX_Counties_FY22_Income_Limits!BM237=[1]WAIVER_TX_Counties_FY22!BN$2,[1]TX_Counties_FY22_Income_Limits!BM237)))</f>
        <v>115670</v>
      </c>
      <c r="BO237" s="64">
        <f>IF([1]TX_Counties_FY22_Income_Limits!BN237&gt;[1]WAIVER_TX_Counties_FY22!BO$2,[1]TX_Counties_FY22_Income_Limits!BN237,IF([1]TX_Counties_FY22_Income_Limits!BN237&lt;[1]WAIVER_TX_Counties_FY22!BO$2,[1]WAIVER_TX_Counties_FY22!BO$2,IF([1]TX_Counties_FY22_Income_Limits!BN237=[1]WAIVER_TX_Counties_FY22!BO$2,[1]TX_Counties_FY22_Income_Limits!BN237)))</f>
        <v>121050</v>
      </c>
      <c r="BP237" s="64">
        <f>IF([1]TX_Counties_FY22_Income_Limits!BO237&gt;[1]WAIVER_TX_Counties_FY22!BP$2,[1]TX_Counties_FY22_Income_Limits!BO237,IF([1]TX_Counties_FY22_Income_Limits!BO237&lt;[1]WAIVER_TX_Counties_FY22!BP$2,[1]WAIVER_TX_Counties_FY22!BP$2,IF([1]TX_Counties_FY22_Income_Limits!BO237=[1]WAIVER_TX_Counties_FY22!BP$2,[1]TX_Counties_FY22_Income_Limits!BO237)))</f>
        <v>126430</v>
      </c>
      <c r="BQ237" s="64">
        <f>IF([1]TX_Counties_FY22_Income_Limits!BP237&gt;[1]WAIVER_TX_Counties_FY22!BQ$2,[1]TX_Counties_FY22_Income_Limits!BP237,IF([1]TX_Counties_FY22_Income_Limits!BP237&lt;[1]WAIVER_TX_Counties_FY22!BQ$2,[1]WAIVER_TX_Counties_FY22!BQ$2,IF([1]TX_Counties_FY22_Income_Limits!BP237=[1]WAIVER_TX_Counties_FY22!BQ$2,[1]TX_Counties_FY22_Income_Limits!BP237)))</f>
        <v>131810</v>
      </c>
      <c r="BR237" s="64">
        <f>IF([1]TX_Counties_FY22_Income_Limits!BQ237&gt;[1]WAIVER_TX_Counties_FY22!BR$2,[1]TX_Counties_FY22_Income_Limits!BQ237,IF([1]TX_Counties_FY22_Income_Limits!BQ237&lt;[1]WAIVER_TX_Counties_FY22!BR$2,[1]WAIVER_TX_Counties_FY22!BR$2,IF([1]TX_Counties_FY22_Income_Limits!BQ237=[1]WAIVER_TX_Counties_FY22!BR$2,[1]TX_Counties_FY22_Income_Limits!BQ237)))</f>
        <v>137190</v>
      </c>
      <c r="BS237" s="64">
        <f>IF([1]TX_Counties_FY22_Income_Limits!BR237&gt;[1]WAIVER_TX_Counties_FY22!BS$2,[1]TX_Counties_FY22_Income_Limits!BR237,IF([1]TX_Counties_FY22_Income_Limits!BR237&lt;[1]WAIVER_TX_Counties_FY22!BS$2,[1]WAIVER_TX_Counties_FY22!BS$2,IF([1]TX_Counties_FY22_Income_Limits!BR237=[1]WAIVER_TX_Counties_FY22!BS$2,[1]TX_Counties_FY22_Income_Limits!BR237)))</f>
        <v>142570</v>
      </c>
      <c r="BT237" s="64">
        <f>IF([1]TX_Counties_FY22_Income_Limits!BS237&gt;[1]WAIVER_TX_Counties_FY22!BT$2,[1]TX_Counties_FY22_Income_Limits!BS237,IF([1]TX_Counties_FY22_Income_Limits!BS237&lt;[1]WAIVER_TX_Counties_FY22!BT$2,[1]WAIVER_TX_Counties_FY22!BT$2,IF([1]TX_Counties_FY22_Income_Limits!BS237=[1]WAIVER_TX_Counties_FY22!BT$2,[1]TX_Counties_FY22_Income_Limits!BS237)))</f>
        <v>147950</v>
      </c>
      <c r="BU237" s="64">
        <f>IF([1]TX_Counties_FY22_Income_Limits!BT237&gt;[1]WAIVER_TX_Counties_FY22!BU$2,[1]TX_Counties_FY22_Income_Limits!BT237,IF([1]TX_Counties_FY22_Income_Limits!BT237&lt;[1]WAIVER_TX_Counties_FY22!BU$2,[1]WAIVER_TX_Counties_FY22!BU$2,IF([1]TX_Counties_FY22_Income_Limits!BT237=[1]WAIVER_TX_Counties_FY22!BU$2,[1]TX_Counties_FY22_Income_Limits!BT237)))</f>
        <v>153330</v>
      </c>
      <c r="BV237" s="64">
        <f>IF([1]TX_Counties_FY22_Income_Limits!BU237&gt;[1]WAIVER_TX_Counties_FY22!BV$2,[1]TX_Counties_FY22_Income_Limits!BU237,IF([1]TX_Counties_FY22_Income_Limits!BU237&lt;[1]WAIVER_TX_Counties_FY22!BV$2,[1]WAIVER_TX_Counties_FY22!BV$2,IF([1]TX_Counties_FY22_Income_Limits!BU237=[1]WAIVER_TX_Counties_FY22!BV$2,[1]TX_Counties_FY22_Income_Limits!BU237)))</f>
        <v>158710</v>
      </c>
      <c r="BW237" s="64">
        <f>IF([1]TX_Counties_FY22_Income_Limits!BV237&gt;[1]WAIVER_TX_Counties_FY22!BW$2,[1]TX_Counties_FY22_Income_Limits!BV237,IF([1]TX_Counties_FY22_Income_Limits!BV237&lt;[1]WAIVER_TX_Counties_FY22!BW$2,[1]WAIVER_TX_Counties_FY22!BW$2,IF([1]TX_Counties_FY22_Income_Limits!BV237=[1]WAIVER_TX_Counties_FY22!BW$2,[1]TX_Counties_FY22_Income_Limits!BV237)))</f>
        <v>164090</v>
      </c>
      <c r="BX237" s="64">
        <f>IF([1]TX_Counties_FY22_Income_Limits!BW237&gt;[1]WAIVER_TX_Counties_FY22!BX$2,[1]TX_Counties_FY22_Income_Limits!BW237,IF([1]TX_Counties_FY22_Income_Limits!BW237&lt;[1]WAIVER_TX_Counties_FY22!BX$2,[1]WAIVER_TX_Counties_FY22!BX$2,IF([1]TX_Counties_FY22_Income_Limits!BW237=[1]WAIVER_TX_Counties_FY22!BX$2,[1]TX_Counties_FY22_Income_Limits!BW237)))</f>
        <v>169470</v>
      </c>
      <c r="BY237" s="64">
        <f>IF([1]TX_Counties_FY22_Income_Limits!BX237&gt;[1]WAIVER_TX_Counties_FY22!BY$2,[1]TX_Counties_FY22_Income_Limits!BX237,IF([1]TX_Counties_FY22_Income_Limits!BX237&lt;[1]WAIVER_TX_Counties_FY22!BY$2,[1]WAIVER_TX_Counties_FY22!BY$2,IF([1]TX_Counties_FY22_Income_Limits!BX237=[1]WAIVER_TX_Counties_FY22!BY$2,[1]TX_Counties_FY22_Income_Limits!BX237)))</f>
        <v>174850</v>
      </c>
      <c r="BZ237" s="64">
        <f>IF([1]TX_Counties_FY22_Income_Limits!BY237&gt;[1]WAIVER_TX_Counties_FY22!BZ$2,[1]TX_Counties_FY22_Income_Limits!BY237,IF([1]TX_Counties_FY22_Income_Limits!BY237&lt;[1]WAIVER_TX_Counties_FY22!BZ$2,[1]WAIVER_TX_Counties_FY22!BZ$2,IF([1]TX_Counties_FY22_Income_Limits!BY237=[1]WAIVER_TX_Counties_FY22!BZ$2,[1]TX_Counties_FY22_Income_Limits!BY237)))</f>
        <v>180230</v>
      </c>
      <c r="CA237" s="64">
        <f>IF([1]TX_Counties_FY22_Income_Limits!BZ237&gt;[1]WAIVER_TX_Counties_FY22!CA$2,[1]TX_Counties_FY22_Income_Limits!BZ237,IF([1]TX_Counties_FY22_Income_Limits!BZ237&lt;[1]WAIVER_TX_Counties_FY22!CA$2,[1]WAIVER_TX_Counties_FY22!CA$2,IF([1]TX_Counties_FY22_Income_Limits!BZ237=[1]WAIVER_TX_Counties_FY22!CA$2,[1]TX_Counties_FY22_Income_Limits!BZ237)))</f>
        <v>59709.999999999993</v>
      </c>
      <c r="CB237" s="64">
        <f>IF([1]TX_Counties_FY22_Income_Limits!CA237&gt;[1]WAIVER_TX_Counties_FY22!CB$2,[1]TX_Counties_FY22_Income_Limits!CA237,IF([1]TX_Counties_FY22_Income_Limits!CA237&lt;[1]WAIVER_TX_Counties_FY22!CB$2,[1]WAIVER_TX_Counties_FY22!CB$2,IF([1]TX_Counties_FY22_Income_Limits!CA237=[1]WAIVER_TX_Counties_FY22!CB$2,[1]TX_Counties_FY22_Income_Limits!CA237)))</f>
        <v>68240</v>
      </c>
      <c r="CC237" s="64">
        <f>IF([1]TX_Counties_FY22_Income_Limits!CB237&gt;[1]WAIVER_TX_Counties_FY22!CC$2,[1]TX_Counties_FY22_Income_Limits!CB237,IF([1]TX_Counties_FY22_Income_Limits!CB237&lt;[1]WAIVER_TX_Counties_FY22!CC$2,[1]WAIVER_TX_Counties_FY22!CC$2,IF([1]TX_Counties_FY22_Income_Limits!CB237=[1]WAIVER_TX_Counties_FY22!CC$2,[1]TX_Counties_FY22_Income_Limits!CB237)))</f>
        <v>76770</v>
      </c>
      <c r="CD237" s="64">
        <f>IF([1]TX_Counties_FY22_Income_Limits!CC237&gt;[1]WAIVER_TX_Counties_FY22!CD$2,[1]TX_Counties_FY22_Income_Limits!CC237,IF([1]TX_Counties_FY22_Income_Limits!CC237&lt;[1]WAIVER_TX_Counties_FY22!CD$2,[1]WAIVER_TX_Counties_FY22!CD$2,IF([1]TX_Counties_FY22_Income_Limits!CC237=[1]WAIVER_TX_Counties_FY22!CD$2,[1]TX_Counties_FY22_Income_Limits!CC237)))</f>
        <v>85300</v>
      </c>
      <c r="CE237" s="64">
        <f>IF([1]TX_Counties_FY22_Income_Limits!CD237&gt;[1]WAIVER_TX_Counties_FY22!CE$2,[1]TX_Counties_FY22_Income_Limits!CD237,IF([1]TX_Counties_FY22_Income_Limits!CD237&lt;[1]WAIVER_TX_Counties_FY22!CE$2,[1]WAIVER_TX_Counties_FY22!CE$2,IF([1]TX_Counties_FY22_Income_Limits!CD237=[1]WAIVER_TX_Counties_FY22!CE$2,[1]TX_Counties_FY22_Income_Limits!CD237)))</f>
        <v>92124</v>
      </c>
      <c r="CF237" s="64">
        <f>IF([1]TX_Counties_FY22_Income_Limits!CE237&gt;[1]WAIVER_TX_Counties_FY22!CF$2,[1]TX_Counties_FY22_Income_Limits!CE237,IF([1]TX_Counties_FY22_Income_Limits!CE237&lt;[1]WAIVER_TX_Counties_FY22!CF$2,[1]WAIVER_TX_Counties_FY22!CF$2,IF([1]TX_Counties_FY22_Income_Limits!CE237=[1]WAIVER_TX_Counties_FY22!CF$2,[1]TX_Counties_FY22_Income_Limits!CE237)))</f>
        <v>98948</v>
      </c>
      <c r="CG237" s="64">
        <f>IF([1]TX_Counties_FY22_Income_Limits!CF237&gt;[1]WAIVER_TX_Counties_FY22!CG$2,[1]TX_Counties_FY22_Income_Limits!CF237,IF([1]TX_Counties_FY22_Income_Limits!CF237&lt;[1]WAIVER_TX_Counties_FY22!CG$2,[1]WAIVER_TX_Counties_FY22!CG$2,IF([1]TX_Counties_FY22_Income_Limits!CF237=[1]WAIVER_TX_Counties_FY22!CG$2,[1]TX_Counties_FY22_Income_Limits!CF237)))</f>
        <v>105772</v>
      </c>
      <c r="CH237" s="64">
        <f>IF([1]TX_Counties_FY22_Income_Limits!CG237&gt;[1]WAIVER_TX_Counties_FY22!CH$2,[1]TX_Counties_FY22_Income_Limits!CG237,IF([1]TX_Counties_FY22_Income_Limits!CG237&lt;[1]WAIVER_TX_Counties_FY22!CH$2,[1]WAIVER_TX_Counties_FY22!CH$2,IF([1]TX_Counties_FY22_Income_Limits!CG237=[1]WAIVER_TX_Counties_FY22!CH$2,[1]TX_Counties_FY22_Income_Limits!CG237)))</f>
        <v>112596</v>
      </c>
      <c r="CI237" s="64">
        <f>IF([1]TX_Counties_FY22_Income_Limits!CH237&gt;[1]WAIVER_TX_Counties_FY22!CI$2,[1]TX_Counties_FY22_Income_Limits!CH237,IF([1]TX_Counties_FY22_Income_Limits!CH237&lt;[1]WAIVER_TX_Counties_FY22!CI$2,[1]WAIVER_TX_Counties_FY22!CI$2,IF([1]TX_Counties_FY22_Income_Limits!CH237=[1]WAIVER_TX_Counties_FY22!CI$2,[1]TX_Counties_FY22_Income_Limits!CH237)))</f>
        <v>119419.99999999999</v>
      </c>
      <c r="CJ237" s="64">
        <f>IF([1]TX_Counties_FY22_Income_Limits!CI237&gt;[1]WAIVER_TX_Counties_FY22!CJ$2,[1]TX_Counties_FY22_Income_Limits!CI237,IF([1]TX_Counties_FY22_Income_Limits!CI237&lt;[1]WAIVER_TX_Counties_FY22!CJ$2,[1]WAIVER_TX_Counties_FY22!CJ$2,IF([1]TX_Counties_FY22_Income_Limits!CI237=[1]WAIVER_TX_Counties_FY22!CJ$2,[1]TX_Counties_FY22_Income_Limits!CI237)))</f>
        <v>126244</v>
      </c>
      <c r="CK237" s="64">
        <f>IF([1]TX_Counties_FY22_Income_Limits!CJ237&gt;[1]WAIVER_TX_Counties_FY22!CK$2,[1]TX_Counties_FY22_Income_Limits!CJ237,IF([1]TX_Counties_FY22_Income_Limits!CJ237&lt;[1]WAIVER_TX_Counties_FY22!CK$2,[1]WAIVER_TX_Counties_FY22!CK$2,IF([1]TX_Counties_FY22_Income_Limits!CJ237=[1]WAIVER_TX_Counties_FY22!CK$2,[1]TX_Counties_FY22_Income_Limits!CJ237)))</f>
        <v>133068</v>
      </c>
      <c r="CL237" s="64">
        <f>IF([1]TX_Counties_FY22_Income_Limits!CK237&gt;[1]WAIVER_TX_Counties_FY22!CL$2,[1]TX_Counties_FY22_Income_Limits!CK237,IF([1]TX_Counties_FY22_Income_Limits!CK237&lt;[1]WAIVER_TX_Counties_FY22!CL$2,[1]WAIVER_TX_Counties_FY22!CL$2,IF([1]TX_Counties_FY22_Income_Limits!CK237=[1]WAIVER_TX_Counties_FY22!CL$2,[1]TX_Counties_FY22_Income_Limits!CK237)))</f>
        <v>139892</v>
      </c>
      <c r="CM237" s="64">
        <f>IF([1]TX_Counties_FY22_Income_Limits!CL237&gt;[1]WAIVER_TX_Counties_FY22!CM$2,[1]TX_Counties_FY22_Income_Limits!CL237,IF([1]TX_Counties_FY22_Income_Limits!CL237&lt;[1]WAIVER_TX_Counties_FY22!CM$2,[1]WAIVER_TX_Counties_FY22!CM$2,IF([1]TX_Counties_FY22_Income_Limits!CL237=[1]WAIVER_TX_Counties_FY22!CM$2,[1]TX_Counties_FY22_Income_Limits!CL237)))</f>
        <v>146716</v>
      </c>
      <c r="CN237" s="64">
        <f>IF([1]TX_Counties_FY22_Income_Limits!CM237&gt;[1]WAIVER_TX_Counties_FY22!CN$2,[1]TX_Counties_FY22_Income_Limits!CM237,IF([1]TX_Counties_FY22_Income_Limits!CM237&lt;[1]WAIVER_TX_Counties_FY22!CN$2,[1]WAIVER_TX_Counties_FY22!CN$2,IF([1]TX_Counties_FY22_Income_Limits!CM237=[1]WAIVER_TX_Counties_FY22!CN$2,[1]TX_Counties_FY22_Income_Limits!CM237)))</f>
        <v>153540</v>
      </c>
      <c r="CO237" s="64">
        <f>IF([1]TX_Counties_FY22_Income_Limits!CN237&gt;[1]WAIVER_TX_Counties_FY22!CO$2,[1]TX_Counties_FY22_Income_Limits!CN237,IF([1]TX_Counties_FY22_Income_Limits!CN237&lt;[1]WAIVER_TX_Counties_FY22!CO$2,[1]WAIVER_TX_Counties_FY22!CO$2,IF([1]TX_Counties_FY22_Income_Limits!CN237=[1]WAIVER_TX_Counties_FY22!CO$2,[1]TX_Counties_FY22_Income_Limits!CN237)))</f>
        <v>160364</v>
      </c>
      <c r="CP237" s="64">
        <f>IF([1]TX_Counties_FY22_Income_Limits!CO237&gt;[1]WAIVER_TX_Counties_FY22!CP$2,[1]TX_Counties_FY22_Income_Limits!CO237,IF([1]TX_Counties_FY22_Income_Limits!CO237&lt;[1]WAIVER_TX_Counties_FY22!CP$2,[1]WAIVER_TX_Counties_FY22!CP$2,IF([1]TX_Counties_FY22_Income_Limits!CO237=[1]WAIVER_TX_Counties_FY22!CP$2,[1]TX_Counties_FY22_Income_Limits!CO237)))</f>
        <v>167188</v>
      </c>
      <c r="CQ237" s="64">
        <f>IF([1]TX_Counties_FY22_Income_Limits!CP237&gt;[1]WAIVER_TX_Counties_FY22!CQ$2,[1]TX_Counties_FY22_Income_Limits!CP237,IF([1]TX_Counties_FY22_Income_Limits!CP237&lt;[1]WAIVER_TX_Counties_FY22!CQ$2,[1]WAIVER_TX_Counties_FY22!CQ$2,IF([1]TX_Counties_FY22_Income_Limits!CP237=[1]WAIVER_TX_Counties_FY22!CQ$2,[1]TX_Counties_FY22_Income_Limits!CP237)))</f>
        <v>174012</v>
      </c>
      <c r="CR237" s="64">
        <f>IF([1]TX_Counties_FY22_Income_Limits!CQ237&gt;[1]WAIVER_TX_Counties_FY22!CR$2,[1]TX_Counties_FY22_Income_Limits!CQ237,IF([1]TX_Counties_FY22_Income_Limits!CQ237&lt;[1]WAIVER_TX_Counties_FY22!CR$2,[1]WAIVER_TX_Counties_FY22!CR$2,IF([1]TX_Counties_FY22_Income_Limits!CQ237=[1]WAIVER_TX_Counties_FY22!CR$2,[1]TX_Counties_FY22_Income_Limits!CQ237)))</f>
        <v>180836</v>
      </c>
      <c r="CS237" s="64">
        <f>IF([1]TX_Counties_FY22_Income_Limits!CR237&gt;[1]WAIVER_TX_Counties_FY22!CS$2,[1]TX_Counties_FY22_Income_Limits!CR237,IF([1]TX_Counties_FY22_Income_Limits!CR237&lt;[1]WAIVER_TX_Counties_FY22!CS$2,[1]WAIVER_TX_Counties_FY22!CS$2,IF([1]TX_Counties_FY22_Income_Limits!CR237=[1]WAIVER_TX_Counties_FY22!CS$2,[1]TX_Counties_FY22_Income_Limits!CR237)))</f>
        <v>187660</v>
      </c>
      <c r="CT237" s="64">
        <f>IF([1]TX_Counties_FY22_Income_Limits!CS237&gt;[1]WAIVER_TX_Counties_FY22!CT$2,[1]TX_Counties_FY22_Income_Limits!CS237,IF([1]TX_Counties_FY22_Income_Limits!CS237&lt;[1]WAIVER_TX_Counties_FY22!CT$2,[1]WAIVER_TX_Counties_FY22!CT$2,IF([1]TX_Counties_FY22_Income_Limits!CS237=[1]WAIVER_TX_Counties_FY22!CT$2,[1]TX_Counties_FY22_Income_Limits!CS237)))</f>
        <v>194484</v>
      </c>
      <c r="CU237" s="64">
        <f>IF([1]TX_Counties_FY22_Income_Limits!CT237&gt;[1]WAIVER_TX_Counties_FY22!CU$2,[1]TX_Counties_FY22_Income_Limits!CT237,IF([1]TX_Counties_FY22_Income_Limits!CT237&lt;[1]WAIVER_TX_Counties_FY22!CU$2,[1]WAIVER_TX_Counties_FY22!CU$2,IF([1]TX_Counties_FY22_Income_Limits!CT237=[1]WAIVER_TX_Counties_FY22!CU$2,[1]TX_Counties_FY22_Income_Limits!CT237)))</f>
        <v>201308</v>
      </c>
      <c r="CV237" s="64">
        <f>IF([1]TX_Counties_FY22_Income_Limits!CU237&gt;[1]WAIVER_TX_Counties_FY22!CV$2,[1]TX_Counties_FY22_Income_Limits!CU237,IF([1]TX_Counties_FY22_Income_Limits!CU237&lt;[1]WAIVER_TX_Counties_FY22!CV$2,[1]WAIVER_TX_Counties_FY22!CV$2,IF([1]TX_Counties_FY22_Income_Limits!CU237=[1]WAIVER_TX_Counties_FY22!CV$2,[1]TX_Counties_FY22_Income_Limits!CU237)))</f>
        <v>208132</v>
      </c>
      <c r="CW237" s="64">
        <f>IF([1]TX_Counties_FY22_Income_Limits!CV237&gt;[1]WAIVER_TX_Counties_FY22!CW$2,[1]TX_Counties_FY22_Income_Limits!CV237,IF([1]TX_Counties_FY22_Income_Limits!CV237&lt;[1]WAIVER_TX_Counties_FY22!CW$2,[1]WAIVER_TX_Counties_FY22!CW$2,IF([1]TX_Counties_FY22_Income_Limits!CV237=[1]WAIVER_TX_Counties_FY22!CW$2,[1]TX_Counties_FY22_Income_Limits!CV237)))</f>
        <v>214956</v>
      </c>
      <c r="CX237" s="64">
        <f>IF([1]TX_Counties_FY22_Income_Limits!CW237&gt;[1]WAIVER_TX_Counties_FY22!CX$2,[1]TX_Counties_FY22_Income_Limits!CW237,IF([1]TX_Counties_FY22_Income_Limits!CW237&lt;[1]WAIVER_TX_Counties_FY22!CX$2,[1]WAIVER_TX_Counties_FY22!CX$2,IF([1]TX_Counties_FY22_Income_Limits!CW237=[1]WAIVER_TX_Counties_FY22!CX$2,[1]TX_Counties_FY22_Income_Limits!CW237)))</f>
        <v>221780</v>
      </c>
      <c r="CY237" s="64">
        <f>IF([1]TX_Counties_FY22_Income_Limits!CX237&gt;[1]WAIVER_TX_Counties_FY22!CY$2,[1]TX_Counties_FY22_Income_Limits!CX237,IF([1]TX_Counties_FY22_Income_Limits!CX237&lt;[1]WAIVER_TX_Counties_FY22!CY$2,[1]WAIVER_TX_Counties_FY22!CY$2,IF([1]TX_Counties_FY22_Income_Limits!CX237=[1]WAIVER_TX_Counties_FY22!CY$2,[1]TX_Counties_FY22_Income_Limits!CX237)))</f>
        <v>228604</v>
      </c>
      <c r="CZ237" s="64">
        <f>IF([1]TX_Counties_FY22_Income_Limits!CY237&gt;[1]WAIVER_TX_Counties_FY22!CZ$2,[1]TX_Counties_FY22_Income_Limits!CY237,IF([1]TX_Counties_FY22_Income_Limits!CY237&lt;[1]WAIVER_TX_Counties_FY22!CZ$2,[1]WAIVER_TX_Counties_FY22!CZ$2,IF([1]TX_Counties_FY22_Income_Limits!CY237=[1]WAIVER_TX_Counties_FY22!CZ$2,[1]TX_Counties_FY22_Income_Limits!CY237)))</f>
        <v>71652</v>
      </c>
      <c r="DA237" s="64">
        <f>IF([1]TX_Counties_FY22_Income_Limits!CZ237&gt;[1]WAIVER_TX_Counties_FY22!DA$2,[1]TX_Counties_FY22_Income_Limits!CZ237,IF([1]TX_Counties_FY22_Income_Limits!CZ237&lt;[1]WAIVER_TX_Counties_FY22!DA$2,[1]WAIVER_TX_Counties_FY22!DA$2,IF([1]TX_Counties_FY22_Income_Limits!CZ237=[1]WAIVER_TX_Counties_FY22!DA$2,[1]TX_Counties_FY22_Income_Limits!CZ237)))</f>
        <v>81888</v>
      </c>
      <c r="DB237" s="64">
        <f>IF([1]TX_Counties_FY22_Income_Limits!DA237&gt;[1]WAIVER_TX_Counties_FY22!DB$2,[1]TX_Counties_FY22_Income_Limits!DA237,IF([1]TX_Counties_FY22_Income_Limits!DA237&lt;[1]WAIVER_TX_Counties_FY22!DB$2,[1]WAIVER_TX_Counties_FY22!DB$2,IF([1]TX_Counties_FY22_Income_Limits!DA237=[1]WAIVER_TX_Counties_FY22!DB$2,[1]TX_Counties_FY22_Income_Limits!DA237)))</f>
        <v>92124</v>
      </c>
      <c r="DC237" s="64">
        <f>IF([1]TX_Counties_FY22_Income_Limits!DB237&gt;[1]WAIVER_TX_Counties_FY22!DC$2,[1]TX_Counties_FY22_Income_Limits!DB237,IF([1]TX_Counties_FY22_Income_Limits!DB237&lt;[1]WAIVER_TX_Counties_FY22!DC$2,[1]WAIVER_TX_Counties_FY22!DC$2,IF([1]TX_Counties_FY22_Income_Limits!DB237=[1]WAIVER_TX_Counties_FY22!DC$2,[1]TX_Counties_FY22_Income_Limits!DB237)))</f>
        <v>102360</v>
      </c>
      <c r="DD237" s="64">
        <f>IF([1]TX_Counties_FY22_Income_Limits!DC237&gt;[1]WAIVER_TX_Counties_FY22!DD$2,[1]TX_Counties_FY22_Income_Limits!DC237,IF([1]TX_Counties_FY22_Income_Limits!DC237&lt;[1]WAIVER_TX_Counties_FY22!DD$2,[1]WAIVER_TX_Counties_FY22!DD$2,IF([1]TX_Counties_FY22_Income_Limits!DC237=[1]WAIVER_TX_Counties_FY22!DD$2,[1]TX_Counties_FY22_Income_Limits!DC237)))</f>
        <v>110548.8</v>
      </c>
      <c r="DE237" s="64">
        <f>IF([1]TX_Counties_FY22_Income_Limits!DD237&gt;[1]WAIVER_TX_Counties_FY22!DE$2,[1]TX_Counties_FY22_Income_Limits!DD237,IF([1]TX_Counties_FY22_Income_Limits!DD237&lt;[1]WAIVER_TX_Counties_FY22!DE$2,[1]WAIVER_TX_Counties_FY22!DE$2,IF([1]TX_Counties_FY22_Income_Limits!DD237=[1]WAIVER_TX_Counties_FY22!DE$2,[1]TX_Counties_FY22_Income_Limits!DD237)))</f>
        <v>118737.59999999999</v>
      </c>
      <c r="DF237" s="64">
        <f>IF([1]TX_Counties_FY22_Income_Limits!DE237&gt;[1]WAIVER_TX_Counties_FY22!DF$2,[1]TX_Counties_FY22_Income_Limits!DE237,IF([1]TX_Counties_FY22_Income_Limits!DE237&lt;[1]WAIVER_TX_Counties_FY22!DF$2,[1]WAIVER_TX_Counties_FY22!DF$2,IF([1]TX_Counties_FY22_Income_Limits!DE237=[1]WAIVER_TX_Counties_FY22!DF$2,[1]TX_Counties_FY22_Income_Limits!DE237)))</f>
        <v>126926.39999999999</v>
      </c>
      <c r="DG237" s="64">
        <f>IF([1]TX_Counties_FY22_Income_Limits!DF237&gt;[1]WAIVER_TX_Counties_FY22!DG$2,[1]TX_Counties_FY22_Income_Limits!DF237,IF([1]TX_Counties_FY22_Income_Limits!DF237&lt;[1]WAIVER_TX_Counties_FY22!DG$2,[1]WAIVER_TX_Counties_FY22!DG$2,IF([1]TX_Counties_FY22_Income_Limits!DF237=[1]WAIVER_TX_Counties_FY22!DG$2,[1]TX_Counties_FY22_Income_Limits!DF237)))</f>
        <v>135115.20000000001</v>
      </c>
      <c r="DH237" s="64">
        <f>IF([1]TX_Counties_FY22_Income_Limits!DG237&gt;[1]WAIVER_TX_Counties_FY22!DH$2,[1]TX_Counties_FY22_Income_Limits!DG237,IF([1]TX_Counties_FY22_Income_Limits!DG237&lt;[1]WAIVER_TX_Counties_FY22!DH$2,[1]WAIVER_TX_Counties_FY22!DH$2,IF([1]TX_Counties_FY22_Income_Limits!DG237=[1]WAIVER_TX_Counties_FY22!DH$2,[1]TX_Counties_FY22_Income_Limits!DG237)))</f>
        <v>143304</v>
      </c>
      <c r="DI237" s="64">
        <f>IF([1]TX_Counties_FY22_Income_Limits!DH237&gt;[1]WAIVER_TX_Counties_FY22!DI$2,[1]TX_Counties_FY22_Income_Limits!DH237,IF([1]TX_Counties_FY22_Income_Limits!DH237&lt;[1]WAIVER_TX_Counties_FY22!DI$2,[1]WAIVER_TX_Counties_FY22!DI$2,IF([1]TX_Counties_FY22_Income_Limits!DH237=[1]WAIVER_TX_Counties_FY22!DI$2,[1]TX_Counties_FY22_Income_Limits!DH237)))</f>
        <v>151492.79999999999</v>
      </c>
      <c r="DJ237" s="64">
        <f>IF([1]TX_Counties_FY22_Income_Limits!DI237&gt;[1]WAIVER_TX_Counties_FY22!DJ$2,[1]TX_Counties_FY22_Income_Limits!DI237,IF([1]TX_Counties_FY22_Income_Limits!DI237&lt;[1]WAIVER_TX_Counties_FY22!DJ$2,[1]WAIVER_TX_Counties_FY22!DJ$2,IF([1]TX_Counties_FY22_Income_Limits!DI237=[1]WAIVER_TX_Counties_FY22!DJ$2,[1]TX_Counties_FY22_Income_Limits!DI237)))</f>
        <v>159681.59999999998</v>
      </c>
      <c r="DK237" s="64">
        <f>IF([1]TX_Counties_FY22_Income_Limits!DJ237&gt;[1]WAIVER_TX_Counties_FY22!DK$2,[1]TX_Counties_FY22_Income_Limits!DJ237,IF([1]TX_Counties_FY22_Income_Limits!DJ237&lt;[1]WAIVER_TX_Counties_FY22!DK$2,[1]WAIVER_TX_Counties_FY22!DK$2,IF([1]TX_Counties_FY22_Income_Limits!DJ237=[1]WAIVER_TX_Counties_FY22!DK$2,[1]TX_Counties_FY22_Income_Limits!DJ237)))</f>
        <v>167870.39999999997</v>
      </c>
      <c r="DL237" s="64">
        <f>IF([1]TX_Counties_FY22_Income_Limits!DK237&gt;[1]WAIVER_TX_Counties_FY22!DL$2,[1]TX_Counties_FY22_Income_Limits!DK237,IF([1]TX_Counties_FY22_Income_Limits!DK237&lt;[1]WAIVER_TX_Counties_FY22!DL$2,[1]WAIVER_TX_Counties_FY22!DL$2,IF([1]TX_Counties_FY22_Income_Limits!DK237=[1]WAIVER_TX_Counties_FY22!DL$2,[1]TX_Counties_FY22_Income_Limits!DK237)))</f>
        <v>176059.19999999995</v>
      </c>
      <c r="DM237" s="64">
        <f>IF([1]TX_Counties_FY22_Income_Limits!DL237&gt;[1]WAIVER_TX_Counties_FY22!DM$2,[1]TX_Counties_FY22_Income_Limits!DL237,IF([1]TX_Counties_FY22_Income_Limits!DL237&lt;[1]WAIVER_TX_Counties_FY22!DM$2,[1]WAIVER_TX_Counties_FY22!DM$2,IF([1]TX_Counties_FY22_Income_Limits!DL237=[1]WAIVER_TX_Counties_FY22!DM$2,[1]TX_Counties_FY22_Income_Limits!DL237)))</f>
        <v>184247.99999999994</v>
      </c>
      <c r="DN237" s="64">
        <f>IF([1]TX_Counties_FY22_Income_Limits!DM237&gt;[1]WAIVER_TX_Counties_FY22!DN$2,[1]TX_Counties_FY22_Income_Limits!DM237,IF([1]TX_Counties_FY22_Income_Limits!DM237&lt;[1]WAIVER_TX_Counties_FY22!DN$2,[1]WAIVER_TX_Counties_FY22!DN$2,IF([1]TX_Counties_FY22_Income_Limits!DM237=[1]WAIVER_TX_Counties_FY22!DN$2,[1]TX_Counties_FY22_Income_Limits!DM237)))</f>
        <v>192436.79999999993</v>
      </c>
      <c r="DO237" s="64">
        <f>IF([1]TX_Counties_FY22_Income_Limits!DN237&gt;[1]WAIVER_TX_Counties_FY22!DO$2,[1]TX_Counties_FY22_Income_Limits!DN237,IF([1]TX_Counties_FY22_Income_Limits!DN237&lt;[1]WAIVER_TX_Counties_FY22!DO$2,[1]WAIVER_TX_Counties_FY22!DO$2,IF([1]TX_Counties_FY22_Income_Limits!DN237=[1]WAIVER_TX_Counties_FY22!DO$2,[1]TX_Counties_FY22_Income_Limits!DN237)))</f>
        <v>200625.59999999992</v>
      </c>
      <c r="DP237" s="64">
        <f>IF([1]TX_Counties_FY22_Income_Limits!DO237&gt;[1]WAIVER_TX_Counties_FY22!DP$2,[1]TX_Counties_FY22_Income_Limits!DO237,IF([1]TX_Counties_FY22_Income_Limits!DO237&lt;[1]WAIVER_TX_Counties_FY22!DP$2,[1]WAIVER_TX_Counties_FY22!DP$2,IF([1]TX_Counties_FY22_Income_Limits!DO237=[1]WAIVER_TX_Counties_FY22!DP$2,[1]TX_Counties_FY22_Income_Limits!DO237)))</f>
        <v>208814.39999999991</v>
      </c>
      <c r="DQ237" s="64">
        <f>IF([1]TX_Counties_FY22_Income_Limits!DP237&gt;[1]WAIVER_TX_Counties_FY22!DQ$2,[1]TX_Counties_FY22_Income_Limits!DP237,IF([1]TX_Counties_FY22_Income_Limits!DP237&lt;[1]WAIVER_TX_Counties_FY22!DQ$2,[1]WAIVER_TX_Counties_FY22!DQ$2,IF([1]TX_Counties_FY22_Income_Limits!DP237=[1]WAIVER_TX_Counties_FY22!DQ$2,[1]TX_Counties_FY22_Income_Limits!DP237)))</f>
        <v>217003.1999999999</v>
      </c>
      <c r="DR237" s="64">
        <f>IF([1]TX_Counties_FY22_Income_Limits!DQ237&gt;[1]WAIVER_TX_Counties_FY22!DR$2,[1]TX_Counties_FY22_Income_Limits!DQ237,IF([1]TX_Counties_FY22_Income_Limits!DQ237&lt;[1]WAIVER_TX_Counties_FY22!DR$2,[1]WAIVER_TX_Counties_FY22!DR$2,IF([1]TX_Counties_FY22_Income_Limits!DQ237=[1]WAIVER_TX_Counties_FY22!DR$2,[1]TX_Counties_FY22_Income_Limits!DQ237)))</f>
        <v>225191.99999999988</v>
      </c>
      <c r="DS237" s="64">
        <f>IF([1]TX_Counties_FY22_Income_Limits!DR237&gt;[1]WAIVER_TX_Counties_FY22!DS$2,[1]TX_Counties_FY22_Income_Limits!DR237,IF([1]TX_Counties_FY22_Income_Limits!DR237&lt;[1]WAIVER_TX_Counties_FY22!DS$2,[1]WAIVER_TX_Counties_FY22!DS$2,IF([1]TX_Counties_FY22_Income_Limits!DR237=[1]WAIVER_TX_Counties_FY22!DS$2,[1]TX_Counties_FY22_Income_Limits!DR237)))</f>
        <v>233380.79999999987</v>
      </c>
      <c r="DT237" s="64">
        <f>IF([1]TX_Counties_FY22_Income_Limits!DS237&gt;[1]WAIVER_TX_Counties_FY22!DT$2,[1]TX_Counties_FY22_Income_Limits!DS237,IF([1]TX_Counties_FY22_Income_Limits!DS237&lt;[1]WAIVER_TX_Counties_FY22!DT$2,[1]WAIVER_TX_Counties_FY22!DT$2,IF([1]TX_Counties_FY22_Income_Limits!DS237=[1]WAIVER_TX_Counties_FY22!DT$2,[1]TX_Counties_FY22_Income_Limits!DS237)))</f>
        <v>241569.59999999986</v>
      </c>
      <c r="DU237" s="64">
        <f>IF([1]TX_Counties_FY22_Income_Limits!DT237&gt;[1]WAIVER_TX_Counties_FY22!DU$2,[1]TX_Counties_FY22_Income_Limits!DT237,IF([1]TX_Counties_FY22_Income_Limits!DT237&lt;[1]WAIVER_TX_Counties_FY22!DU$2,[1]WAIVER_TX_Counties_FY22!DU$2,IF([1]TX_Counties_FY22_Income_Limits!DT237=[1]WAIVER_TX_Counties_FY22!DU$2,[1]TX_Counties_FY22_Income_Limits!DT237)))</f>
        <v>249758.39999999985</v>
      </c>
      <c r="DV237" s="64">
        <f>IF([1]TX_Counties_FY22_Income_Limits!DU237&gt;[1]WAIVER_TX_Counties_FY22!DV$2,[1]TX_Counties_FY22_Income_Limits!DU237,IF([1]TX_Counties_FY22_Income_Limits!DU237&lt;[1]WAIVER_TX_Counties_FY22!DV$2,[1]WAIVER_TX_Counties_FY22!DV$2,IF([1]TX_Counties_FY22_Income_Limits!DU237=[1]WAIVER_TX_Counties_FY22!DV$2,[1]TX_Counties_FY22_Income_Limits!DU237)))</f>
        <v>257947.19999999984</v>
      </c>
      <c r="DW237" s="64">
        <f>IF([1]TX_Counties_FY22_Income_Limits!DV237&gt;[1]WAIVER_TX_Counties_FY22!DW$2,[1]TX_Counties_FY22_Income_Limits!DV237,IF([1]TX_Counties_FY22_Income_Limits!DV237&lt;[1]WAIVER_TX_Counties_FY22!DW$2,[1]WAIVER_TX_Counties_FY22!DW$2,IF([1]TX_Counties_FY22_Income_Limits!DV237=[1]WAIVER_TX_Counties_FY22!DW$2,[1]TX_Counties_FY22_Income_Limits!DV237)))</f>
        <v>266135.99999999983</v>
      </c>
      <c r="DX237" s="64">
        <f>IF([1]TX_Counties_FY22_Income_Limits!DW237&gt;[1]WAIVER_TX_Counties_FY22!DX$2,[1]TX_Counties_FY22_Income_Limits!DW237,IF([1]TX_Counties_FY22_Income_Limits!DW237&lt;[1]WAIVER_TX_Counties_FY22!DX$2,[1]WAIVER_TX_Counties_FY22!DX$2,IF([1]TX_Counties_FY22_Income_Limits!DW237=[1]WAIVER_TX_Counties_FY22!DX$2,[1]TX_Counties_FY22_Income_Limits!DW237)))</f>
        <v>274324.79999999981</v>
      </c>
    </row>
    <row r="238" spans="1:129" ht="14.45">
      <c r="A238" s="65" t="s">
        <v>427</v>
      </c>
      <c r="B238" s="65" t="str">
        <f t="shared" si="8"/>
        <v>YES</v>
      </c>
      <c r="C238" s="64">
        <f>[1]TX_Counties_FY22_Income_Limits!B238</f>
        <v>76600</v>
      </c>
      <c r="D238" s="64">
        <f>IF([1]TX_Counties_FY22_Income_Limits!C238&gt;[1]WAIVER_TX_Counties_FY22!D$2,[1]TX_Counties_FY22_Income_Limits!C238,IF([1]TX_Counties_FY22_Income_Limits!C238&lt;[1]WAIVER_TX_Counties_FY22!D$2,[1]WAIVER_TX_Counties_FY22!D$2,IF([1]TX_Counties_FY22_Income_Limits!C238=[1]WAIVER_TX_Counties_FY22!D$2,[1]TX_Counties_FY22_Income_Limits!C238)))</f>
        <v>17650</v>
      </c>
      <c r="E238" s="64">
        <f>IF([1]TX_Counties_FY22_Income_Limits!D238&gt;[1]WAIVER_TX_Counties_FY22!E$2,[1]TX_Counties_FY22_Income_Limits!D238,IF([1]TX_Counties_FY22_Income_Limits!D238&lt;[1]WAIVER_TX_Counties_FY22!E$2,[1]WAIVER_TX_Counties_FY22!E$2,IF([1]TX_Counties_FY22_Income_Limits!D238=[1]WAIVER_TX_Counties_FY22!E$2,[1]TX_Counties_FY22_Income_Limits!D238)))</f>
        <v>20200</v>
      </c>
      <c r="F238" s="64">
        <f>IF([1]TX_Counties_FY22_Income_Limits!E238&gt;[1]WAIVER_TX_Counties_FY22!F$2,[1]TX_Counties_FY22_Income_Limits!E238,IF([1]TX_Counties_FY22_Income_Limits!E238&lt;[1]WAIVER_TX_Counties_FY22!F$2,[1]WAIVER_TX_Counties_FY22!F$2,IF([1]TX_Counties_FY22_Income_Limits!E238=[1]WAIVER_TX_Counties_FY22!F$2,[1]TX_Counties_FY22_Income_Limits!E238)))</f>
        <v>23030</v>
      </c>
      <c r="G238" s="64">
        <f>IF([1]TX_Counties_FY22_Income_Limits!F238&gt;[1]WAIVER_TX_Counties_FY22!G$2,[1]TX_Counties_FY22_Income_Limits!F238,IF([1]TX_Counties_FY22_Income_Limits!F238&lt;[1]WAIVER_TX_Counties_FY22!G$2,[1]WAIVER_TX_Counties_FY22!G$2,IF([1]TX_Counties_FY22_Income_Limits!F238=[1]WAIVER_TX_Counties_FY22!G$2,[1]TX_Counties_FY22_Income_Limits!F238)))</f>
        <v>27750</v>
      </c>
      <c r="H238" s="64">
        <f>IF([1]TX_Counties_FY22_Income_Limits!G238&gt;[1]WAIVER_TX_Counties_FY22!H$2,[1]TX_Counties_FY22_Income_Limits!G238,IF([1]TX_Counties_FY22_Income_Limits!G238&lt;[1]WAIVER_TX_Counties_FY22!H$2,[1]WAIVER_TX_Counties_FY22!H$2,IF([1]TX_Counties_FY22_Income_Limits!G238=[1]WAIVER_TX_Counties_FY22!H$2,[1]TX_Counties_FY22_Income_Limits!G238)))</f>
        <v>32470</v>
      </c>
      <c r="I238" s="64">
        <f>IF([1]TX_Counties_FY22_Income_Limits!H238&gt;[1]WAIVER_TX_Counties_FY22!I$2,[1]TX_Counties_FY22_Income_Limits!H238,IF([1]TX_Counties_FY22_Income_Limits!H238&lt;[1]WAIVER_TX_Counties_FY22!I$2,[1]WAIVER_TX_Counties_FY22!I$2,IF([1]TX_Counties_FY22_Income_Limits!H238=[1]WAIVER_TX_Counties_FY22!I$2,[1]TX_Counties_FY22_Income_Limits!H238)))</f>
        <v>37190</v>
      </c>
      <c r="J238" s="64">
        <f>IF([1]TX_Counties_FY22_Income_Limits!I238&gt;[1]WAIVER_TX_Counties_FY22!J$2,[1]TX_Counties_FY22_Income_Limits!I238,IF([1]TX_Counties_FY22_Income_Limits!I238&lt;[1]WAIVER_TX_Counties_FY22!J$2,[1]WAIVER_TX_Counties_FY22!J$2,IF([1]TX_Counties_FY22_Income_Limits!I238=[1]WAIVER_TX_Counties_FY22!J$2,[1]TX_Counties_FY22_Income_Limits!I238)))</f>
        <v>41910</v>
      </c>
      <c r="K238" s="64">
        <f>IF([1]TX_Counties_FY22_Income_Limits!J238&gt;[1]WAIVER_TX_Counties_FY22!K$2,[1]TX_Counties_FY22_Income_Limits!J238,IF([1]TX_Counties_FY22_Income_Limits!J238&lt;[1]WAIVER_TX_Counties_FY22!K$2,[1]WAIVER_TX_Counties_FY22!K$2,IF([1]TX_Counties_FY22_Income_Limits!J238=[1]WAIVER_TX_Counties_FY22!K$2,[1]TX_Counties_FY22_Income_Limits!J238)))</f>
        <v>46630</v>
      </c>
      <c r="L238" s="64">
        <f>IF([1]TX_Counties_FY22_Income_Limits!K238&gt;[1]WAIVER_TX_Counties_FY22!L$2,[1]TX_Counties_FY22_Income_Limits!K238,IF([1]TX_Counties_FY22_Income_Limits!K238&lt;[1]WAIVER_TX_Counties_FY22!L$2,[1]WAIVER_TX_Counties_FY22!L$2,IF([1]TX_Counties_FY22_Income_Limits!K238=[1]WAIVER_TX_Counties_FY22!L$2,[1]TX_Counties_FY22_Income_Limits!K238)))</f>
        <v>58799.999999999993</v>
      </c>
      <c r="M238" s="64">
        <f>IF([1]TX_Counties_FY22_Income_Limits!L238&gt;[1]WAIVER_TX_Counties_FY22!M$2,[1]TX_Counties_FY22_Income_Limits!L238,IF([1]TX_Counties_FY22_Income_Limits!L238&lt;[1]WAIVER_TX_Counties_FY22!M$2,[1]WAIVER_TX_Counties_FY22!M$2,IF([1]TX_Counties_FY22_Income_Limits!L238=[1]WAIVER_TX_Counties_FY22!M$2,[1]TX_Counties_FY22_Income_Limits!L238)))</f>
        <v>62160</v>
      </c>
      <c r="N238" s="64">
        <f>IF([1]TX_Counties_FY22_Income_Limits!M238&gt;[1]WAIVER_TX_Counties_FY22!N$2,[1]TX_Counties_FY22_Income_Limits!M238,IF([1]TX_Counties_FY22_Income_Limits!M238&lt;[1]WAIVER_TX_Counties_FY22!N$2,[1]WAIVER_TX_Counties_FY22!N$2,IF([1]TX_Counties_FY22_Income_Limits!M238=[1]WAIVER_TX_Counties_FY22!N$2,[1]TX_Counties_FY22_Income_Limits!M238)))</f>
        <v>65520.000000000007</v>
      </c>
      <c r="O238" s="64">
        <f>IF([1]TX_Counties_FY22_Income_Limits!N238&gt;[1]WAIVER_TX_Counties_FY22!O$2,[1]TX_Counties_FY22_Income_Limits!N238,IF([1]TX_Counties_FY22_Income_Limits!N238&lt;[1]WAIVER_TX_Counties_FY22!O$2,[1]WAIVER_TX_Counties_FY22!O$2,IF([1]TX_Counties_FY22_Income_Limits!N238=[1]WAIVER_TX_Counties_FY22!O$2,[1]TX_Counties_FY22_Income_Limits!N238)))</f>
        <v>68880.000000000015</v>
      </c>
      <c r="P238" s="64">
        <f>IF([1]TX_Counties_FY22_Income_Limits!O238&gt;[1]WAIVER_TX_Counties_FY22!P$2,[1]TX_Counties_FY22_Income_Limits!O238,IF([1]TX_Counties_FY22_Income_Limits!O238&lt;[1]WAIVER_TX_Counties_FY22!P$2,[1]WAIVER_TX_Counties_FY22!P$2,IF([1]TX_Counties_FY22_Income_Limits!O238=[1]WAIVER_TX_Counties_FY22!P$2,[1]TX_Counties_FY22_Income_Limits!O238)))</f>
        <v>72240.000000000029</v>
      </c>
      <c r="Q238" s="64">
        <f>IF([1]TX_Counties_FY22_Income_Limits!P238&gt;[1]WAIVER_TX_Counties_FY22!Q$2,[1]TX_Counties_FY22_Income_Limits!P238,IF([1]TX_Counties_FY22_Income_Limits!P238&lt;[1]WAIVER_TX_Counties_FY22!Q$2,[1]WAIVER_TX_Counties_FY22!Q$2,IF([1]TX_Counties_FY22_Income_Limits!P238=[1]WAIVER_TX_Counties_FY22!Q$2,[1]TX_Counties_FY22_Income_Limits!P238)))</f>
        <v>75600.000000000044</v>
      </c>
      <c r="R238" s="64">
        <f>IF([1]TX_Counties_FY22_Income_Limits!Q238&gt;[1]WAIVER_TX_Counties_FY22!R$2,[1]TX_Counties_FY22_Income_Limits!Q238,IF([1]TX_Counties_FY22_Income_Limits!Q238&lt;[1]WAIVER_TX_Counties_FY22!R$2,[1]WAIVER_TX_Counties_FY22!R$2,IF([1]TX_Counties_FY22_Income_Limits!Q238=[1]WAIVER_TX_Counties_FY22!R$2,[1]TX_Counties_FY22_Income_Limits!Q238)))</f>
        <v>78960.000000000058</v>
      </c>
      <c r="S238" s="64">
        <f>IF([1]TX_Counties_FY22_Income_Limits!R238&gt;[1]WAIVER_TX_Counties_FY22!S$2,[1]TX_Counties_FY22_Income_Limits!R238,IF([1]TX_Counties_FY22_Income_Limits!R238&lt;[1]WAIVER_TX_Counties_FY22!S$2,[1]WAIVER_TX_Counties_FY22!S$2,IF([1]TX_Counties_FY22_Income_Limits!R238=[1]WAIVER_TX_Counties_FY22!S$2,[1]TX_Counties_FY22_Income_Limits!R238)))</f>
        <v>82320.000000000073</v>
      </c>
      <c r="T238" s="64">
        <f>IF([1]TX_Counties_FY22_Income_Limits!S238&gt;[1]WAIVER_TX_Counties_FY22!T$2,[1]TX_Counties_FY22_Income_Limits!S238,IF([1]TX_Counties_FY22_Income_Limits!S238&lt;[1]WAIVER_TX_Counties_FY22!T$2,[1]WAIVER_TX_Counties_FY22!T$2,IF([1]TX_Counties_FY22_Income_Limits!S238=[1]WAIVER_TX_Counties_FY22!T$2,[1]TX_Counties_FY22_Income_Limits!S238)))</f>
        <v>85680.000000000087</v>
      </c>
      <c r="U238" s="64">
        <f>IF([1]TX_Counties_FY22_Income_Limits!T238&gt;[1]WAIVER_TX_Counties_FY22!U$2,[1]TX_Counties_FY22_Income_Limits!T238,IF([1]TX_Counties_FY22_Income_Limits!T238&lt;[1]WAIVER_TX_Counties_FY22!U$2,[1]WAIVER_TX_Counties_FY22!U$2,IF([1]TX_Counties_FY22_Income_Limits!T238=[1]WAIVER_TX_Counties_FY22!U$2,[1]TX_Counties_FY22_Income_Limits!T238)))</f>
        <v>89040.000000000102</v>
      </c>
      <c r="V238" s="64">
        <f>IF([1]TX_Counties_FY22_Income_Limits!U238&gt;[1]WAIVER_TX_Counties_FY22!V$2,[1]TX_Counties_FY22_Income_Limits!U238,IF([1]TX_Counties_FY22_Income_Limits!U238&lt;[1]WAIVER_TX_Counties_FY22!V$2,[1]WAIVER_TX_Counties_FY22!V$2,IF([1]TX_Counties_FY22_Income_Limits!U238=[1]WAIVER_TX_Counties_FY22!V$2,[1]TX_Counties_FY22_Income_Limits!U238)))</f>
        <v>92400.000000000116</v>
      </c>
      <c r="W238" s="64">
        <f>IF([1]TX_Counties_FY22_Income_Limits!V238&gt;[1]WAIVER_TX_Counties_FY22!W$2,[1]TX_Counties_FY22_Income_Limits!V238,IF([1]TX_Counties_FY22_Income_Limits!V238&lt;[1]WAIVER_TX_Counties_FY22!W$2,[1]WAIVER_TX_Counties_FY22!W$2,IF([1]TX_Counties_FY22_Income_Limits!V238=[1]WAIVER_TX_Counties_FY22!W$2,[1]TX_Counties_FY22_Income_Limits!V238)))</f>
        <v>95760.000000000131</v>
      </c>
      <c r="X238" s="64">
        <f>IF([1]TX_Counties_FY22_Income_Limits!W238&gt;[1]WAIVER_TX_Counties_FY22!X$2,[1]TX_Counties_FY22_Income_Limits!W238,IF([1]TX_Counties_FY22_Income_Limits!W238&lt;[1]WAIVER_TX_Counties_FY22!X$2,[1]WAIVER_TX_Counties_FY22!X$2,IF([1]TX_Counties_FY22_Income_Limits!W238=[1]WAIVER_TX_Counties_FY22!X$2,[1]TX_Counties_FY22_Income_Limits!W238)))</f>
        <v>99120.000000000146</v>
      </c>
      <c r="Y238" s="64">
        <f>IF([1]TX_Counties_FY22_Income_Limits!X238&gt;[1]WAIVER_TX_Counties_FY22!Y$2,[1]TX_Counties_FY22_Income_Limits!X238,IF([1]TX_Counties_FY22_Income_Limits!X238&lt;[1]WAIVER_TX_Counties_FY22!Y$2,[1]WAIVER_TX_Counties_FY22!Y$2,IF([1]TX_Counties_FY22_Income_Limits!X238=[1]WAIVER_TX_Counties_FY22!Y$2,[1]TX_Counties_FY22_Income_Limits!X238)))</f>
        <v>102480.00000000016</v>
      </c>
      <c r="Z238" s="64">
        <f>IF([1]TX_Counties_FY22_Income_Limits!Y238&gt;[1]WAIVER_TX_Counties_FY22!Z$2,[1]TX_Counties_FY22_Income_Limits!Y238,IF([1]TX_Counties_FY22_Income_Limits!Y238&lt;[1]WAIVER_TX_Counties_FY22!Z$2,[1]WAIVER_TX_Counties_FY22!Z$2,IF([1]TX_Counties_FY22_Income_Limits!Y238=[1]WAIVER_TX_Counties_FY22!Z$2,[1]TX_Counties_FY22_Income_Limits!Y238)))</f>
        <v>105840.00000000017</v>
      </c>
      <c r="AA238" s="64">
        <f>IF([1]TX_Counties_FY22_Income_Limits!Z238&gt;[1]WAIVER_TX_Counties_FY22!AA$2,[1]TX_Counties_FY22_Income_Limits!Z238,IF([1]TX_Counties_FY22_Income_Limits!Z238&lt;[1]WAIVER_TX_Counties_FY22!AA$2,[1]WAIVER_TX_Counties_FY22!AA$2,IF([1]TX_Counties_FY22_Income_Limits!Z238=[1]WAIVER_TX_Counties_FY22!AA$2,[1]TX_Counties_FY22_Income_Limits!Z238)))</f>
        <v>109200.00000000019</v>
      </c>
      <c r="AB238" s="64">
        <f>IF([1]TX_Counties_FY22_Income_Limits!AA238&gt;[1]WAIVER_TX_Counties_FY22!AB$2,[1]TX_Counties_FY22_Income_Limits!AA238,IF([1]TX_Counties_FY22_Income_Limits!AA238&lt;[1]WAIVER_TX_Counties_FY22!AB$2,[1]WAIVER_TX_Counties_FY22!AB$2,IF([1]TX_Counties_FY22_Income_Limits!AA238=[1]WAIVER_TX_Counties_FY22!AB$2,[1]TX_Counties_FY22_Income_Limits!AA238)))</f>
        <v>112560.0000000002</v>
      </c>
      <c r="AC238" s="64">
        <f>IF([1]TX_Counties_FY22_Income_Limits!AB238&gt;[1]WAIVER_TX_Counties_FY22!AC$2,[1]TX_Counties_FY22_Income_Limits!AB238,IF([1]TX_Counties_FY22_Income_Limits!AB238&lt;[1]WAIVER_TX_Counties_FY22!AC$2,[1]WAIVER_TX_Counties_FY22!AC$2,IF([1]TX_Counties_FY22_Income_Limits!AB238=[1]WAIVER_TX_Counties_FY22!AC$2,[1]TX_Counties_FY22_Income_Limits!AB238)))</f>
        <v>29400</v>
      </c>
      <c r="AD238" s="64">
        <f>IF([1]TX_Counties_FY22_Income_Limits!AC238&gt;[1]WAIVER_TX_Counties_FY22!AD$2,[1]TX_Counties_FY22_Income_Limits!AC238,IF([1]TX_Counties_FY22_Income_Limits!AC238&lt;[1]WAIVER_TX_Counties_FY22!AD$2,[1]WAIVER_TX_Counties_FY22!AD$2,IF([1]TX_Counties_FY22_Income_Limits!AC238=[1]WAIVER_TX_Counties_FY22!AD$2,[1]TX_Counties_FY22_Income_Limits!AC238)))</f>
        <v>33600</v>
      </c>
      <c r="AE238" s="64">
        <f>IF([1]TX_Counties_FY22_Income_Limits!AD238&gt;[1]WAIVER_TX_Counties_FY22!AE$2,[1]TX_Counties_FY22_Income_Limits!AD238,IF([1]TX_Counties_FY22_Income_Limits!AD238&lt;[1]WAIVER_TX_Counties_FY22!AE$2,[1]WAIVER_TX_Counties_FY22!AE$2,IF([1]TX_Counties_FY22_Income_Limits!AD238=[1]WAIVER_TX_Counties_FY22!AE$2,[1]TX_Counties_FY22_Income_Limits!AD238)))</f>
        <v>37800</v>
      </c>
      <c r="AF238" s="64">
        <f>IF([1]TX_Counties_FY22_Income_Limits!AE238&gt;[1]WAIVER_TX_Counties_FY22!AF$2,[1]TX_Counties_FY22_Income_Limits!AE238,IF([1]TX_Counties_FY22_Income_Limits!AE238&lt;[1]WAIVER_TX_Counties_FY22!AF$2,[1]WAIVER_TX_Counties_FY22!AF$2,IF([1]TX_Counties_FY22_Income_Limits!AE238=[1]WAIVER_TX_Counties_FY22!AF$2,[1]TX_Counties_FY22_Income_Limits!AE238)))</f>
        <v>42000</v>
      </c>
      <c r="AG238" s="64">
        <f>IF([1]TX_Counties_FY22_Income_Limits!AF238&gt;[1]WAIVER_TX_Counties_FY22!AG$2,[1]TX_Counties_FY22_Income_Limits!AF238,IF([1]TX_Counties_FY22_Income_Limits!AF238&lt;[1]WAIVER_TX_Counties_FY22!AG$2,[1]WAIVER_TX_Counties_FY22!AG$2,IF([1]TX_Counties_FY22_Income_Limits!AF238=[1]WAIVER_TX_Counties_FY22!AG$2,[1]TX_Counties_FY22_Income_Limits!AF238)))</f>
        <v>45400</v>
      </c>
      <c r="AH238" s="64">
        <f>IF([1]TX_Counties_FY22_Income_Limits!AG238&gt;[1]WAIVER_TX_Counties_FY22!AH$2,[1]TX_Counties_FY22_Income_Limits!AG238,IF([1]TX_Counties_FY22_Income_Limits!AG238&lt;[1]WAIVER_TX_Counties_FY22!AH$2,[1]WAIVER_TX_Counties_FY22!AH$2,IF([1]TX_Counties_FY22_Income_Limits!AG238=[1]WAIVER_TX_Counties_FY22!AH$2,[1]TX_Counties_FY22_Income_Limits!AG238)))</f>
        <v>48750</v>
      </c>
      <c r="AI238" s="64">
        <f>IF([1]TX_Counties_FY22_Income_Limits!AH238&gt;[1]WAIVER_TX_Counties_FY22!AI$2,[1]TX_Counties_FY22_Income_Limits!AH238,IF([1]TX_Counties_FY22_Income_Limits!AH238&lt;[1]WAIVER_TX_Counties_FY22!AI$2,[1]WAIVER_TX_Counties_FY22!AI$2,IF([1]TX_Counties_FY22_Income_Limits!AH238=[1]WAIVER_TX_Counties_FY22!AI$2,[1]TX_Counties_FY22_Income_Limits!AH238)))</f>
        <v>52100</v>
      </c>
      <c r="AJ238" s="64">
        <f>IF([1]TX_Counties_FY22_Income_Limits!AI238&gt;[1]WAIVER_TX_Counties_FY22!AJ$2,[1]TX_Counties_FY22_Income_Limits!AI238,IF([1]TX_Counties_FY22_Income_Limits!AI238&lt;[1]WAIVER_TX_Counties_FY22!AJ$2,[1]WAIVER_TX_Counties_FY22!AJ$2,IF([1]TX_Counties_FY22_Income_Limits!AI238=[1]WAIVER_TX_Counties_FY22!AJ$2,[1]TX_Counties_FY22_Income_Limits!AI238)))</f>
        <v>55450</v>
      </c>
      <c r="AK238" s="64">
        <f>IF([1]TX_Counties_FY22_Income_Limits!AJ238&gt;[1]WAIVER_TX_Counties_FY22!AK$2,[1]TX_Counties_FY22_Income_Limits!AJ238,IF([1]TX_Counties_FY22_Income_Limits!AJ238&lt;[1]WAIVER_TX_Counties_FY22!AK$2,[1]WAIVER_TX_Counties_FY22!AK$2,IF([1]TX_Counties_FY22_Income_Limits!AJ238=[1]WAIVER_TX_Counties_FY22!AK$2,[1]TX_Counties_FY22_Income_Limits!AJ238)))</f>
        <v>58799.999999999993</v>
      </c>
      <c r="AL238" s="64">
        <f>IF([1]TX_Counties_FY22_Income_Limits!AK238&gt;[1]WAIVER_TX_Counties_FY22!AL$2,[1]TX_Counties_FY22_Income_Limits!AK238,IF([1]TX_Counties_FY22_Income_Limits!AK238&lt;[1]WAIVER_TX_Counties_FY22!AL$2,[1]WAIVER_TX_Counties_FY22!AL$2,IF([1]TX_Counties_FY22_Income_Limits!AK238=[1]WAIVER_TX_Counties_FY22!AL$2,[1]TX_Counties_FY22_Income_Limits!AK238)))</f>
        <v>62160</v>
      </c>
      <c r="AM238" s="64">
        <f>IF([1]TX_Counties_FY22_Income_Limits!AL238&gt;[1]WAIVER_TX_Counties_FY22!AM$2,[1]TX_Counties_FY22_Income_Limits!AL238,IF([1]TX_Counties_FY22_Income_Limits!AL238&lt;[1]WAIVER_TX_Counties_FY22!AM$2,[1]WAIVER_TX_Counties_FY22!AM$2,IF([1]TX_Counties_FY22_Income_Limits!AL238=[1]WAIVER_TX_Counties_FY22!AM$2,[1]TX_Counties_FY22_Income_Limits!AL238)))</f>
        <v>65520.000000000007</v>
      </c>
      <c r="AN238" s="64">
        <f>IF([1]TX_Counties_FY22_Income_Limits!AM238&gt;[1]WAIVER_TX_Counties_FY22!AN$2,[1]TX_Counties_FY22_Income_Limits!AM238,IF([1]TX_Counties_FY22_Income_Limits!AM238&lt;[1]WAIVER_TX_Counties_FY22!AN$2,[1]WAIVER_TX_Counties_FY22!AN$2,IF([1]TX_Counties_FY22_Income_Limits!AM238=[1]WAIVER_TX_Counties_FY22!AN$2,[1]TX_Counties_FY22_Income_Limits!AM238)))</f>
        <v>68880.000000000015</v>
      </c>
      <c r="AO238" s="64">
        <f>IF([1]TX_Counties_FY22_Income_Limits!AN238&gt;[1]WAIVER_TX_Counties_FY22!AO$2,[1]TX_Counties_FY22_Income_Limits!AN238,IF([1]TX_Counties_FY22_Income_Limits!AN238&lt;[1]WAIVER_TX_Counties_FY22!AO$2,[1]WAIVER_TX_Counties_FY22!AO$2,IF([1]TX_Counties_FY22_Income_Limits!AN238=[1]WAIVER_TX_Counties_FY22!AO$2,[1]TX_Counties_FY22_Income_Limits!AN238)))</f>
        <v>72240.000000000029</v>
      </c>
      <c r="AP238" s="64">
        <f>IF([1]TX_Counties_FY22_Income_Limits!AO238&gt;[1]WAIVER_TX_Counties_FY22!AP$2,[1]TX_Counties_FY22_Income_Limits!AO238,IF([1]TX_Counties_FY22_Income_Limits!AO238&lt;[1]WAIVER_TX_Counties_FY22!AP$2,[1]WAIVER_TX_Counties_FY22!AP$2,IF([1]TX_Counties_FY22_Income_Limits!AO238=[1]WAIVER_TX_Counties_FY22!AP$2,[1]TX_Counties_FY22_Income_Limits!AO238)))</f>
        <v>75600.000000000044</v>
      </c>
      <c r="AQ238" s="64">
        <f>IF([1]TX_Counties_FY22_Income_Limits!AP238&gt;[1]WAIVER_TX_Counties_FY22!AQ$2,[1]TX_Counties_FY22_Income_Limits!AP238,IF([1]TX_Counties_FY22_Income_Limits!AP238&lt;[1]WAIVER_TX_Counties_FY22!AQ$2,[1]WAIVER_TX_Counties_FY22!AQ$2,IF([1]TX_Counties_FY22_Income_Limits!AP238=[1]WAIVER_TX_Counties_FY22!AQ$2,[1]TX_Counties_FY22_Income_Limits!AP238)))</f>
        <v>78960.000000000058</v>
      </c>
      <c r="AR238" s="64">
        <f>IF([1]TX_Counties_FY22_Income_Limits!AQ238&gt;[1]WAIVER_TX_Counties_FY22!AR$2,[1]TX_Counties_FY22_Income_Limits!AQ238,IF([1]TX_Counties_FY22_Income_Limits!AQ238&lt;[1]WAIVER_TX_Counties_FY22!AR$2,[1]WAIVER_TX_Counties_FY22!AR$2,IF([1]TX_Counties_FY22_Income_Limits!AQ238=[1]WAIVER_TX_Counties_FY22!AR$2,[1]TX_Counties_FY22_Income_Limits!AQ238)))</f>
        <v>82320.000000000073</v>
      </c>
      <c r="AS238" s="64">
        <f>IF([1]TX_Counties_FY22_Income_Limits!AR238&gt;[1]WAIVER_TX_Counties_FY22!AS$2,[1]TX_Counties_FY22_Income_Limits!AR238,IF([1]TX_Counties_FY22_Income_Limits!AR238&lt;[1]WAIVER_TX_Counties_FY22!AS$2,[1]WAIVER_TX_Counties_FY22!AS$2,IF([1]TX_Counties_FY22_Income_Limits!AR238=[1]WAIVER_TX_Counties_FY22!AS$2,[1]TX_Counties_FY22_Income_Limits!AR238)))</f>
        <v>85680.000000000087</v>
      </c>
      <c r="AT238" s="64">
        <f>IF([1]TX_Counties_FY22_Income_Limits!AS238&gt;[1]WAIVER_TX_Counties_FY22!AT$2,[1]TX_Counties_FY22_Income_Limits!AS238,IF([1]TX_Counties_FY22_Income_Limits!AS238&lt;[1]WAIVER_TX_Counties_FY22!AT$2,[1]WAIVER_TX_Counties_FY22!AT$2,IF([1]TX_Counties_FY22_Income_Limits!AS238=[1]WAIVER_TX_Counties_FY22!AT$2,[1]TX_Counties_FY22_Income_Limits!AS238)))</f>
        <v>89040.000000000102</v>
      </c>
      <c r="AU238" s="64">
        <f>IF([1]TX_Counties_FY22_Income_Limits!AT238&gt;[1]WAIVER_TX_Counties_FY22!AU$2,[1]TX_Counties_FY22_Income_Limits!AT238,IF([1]TX_Counties_FY22_Income_Limits!AT238&lt;[1]WAIVER_TX_Counties_FY22!AU$2,[1]WAIVER_TX_Counties_FY22!AU$2,IF([1]TX_Counties_FY22_Income_Limits!AT238=[1]WAIVER_TX_Counties_FY22!AU$2,[1]TX_Counties_FY22_Income_Limits!AT238)))</f>
        <v>92400.000000000116</v>
      </c>
      <c r="AV238" s="64">
        <f>IF([1]TX_Counties_FY22_Income_Limits!AU238&gt;[1]WAIVER_TX_Counties_FY22!AV$2,[1]TX_Counties_FY22_Income_Limits!AU238,IF([1]TX_Counties_FY22_Income_Limits!AU238&lt;[1]WAIVER_TX_Counties_FY22!AV$2,[1]WAIVER_TX_Counties_FY22!AV$2,IF([1]TX_Counties_FY22_Income_Limits!AU238=[1]WAIVER_TX_Counties_FY22!AV$2,[1]TX_Counties_FY22_Income_Limits!AU238)))</f>
        <v>95760.000000000131</v>
      </c>
      <c r="AW238" s="64">
        <f>IF([1]TX_Counties_FY22_Income_Limits!AV238&gt;[1]WAIVER_TX_Counties_FY22!AW$2,[1]TX_Counties_FY22_Income_Limits!AV238,IF([1]TX_Counties_FY22_Income_Limits!AV238&lt;[1]WAIVER_TX_Counties_FY22!AW$2,[1]WAIVER_TX_Counties_FY22!AW$2,IF([1]TX_Counties_FY22_Income_Limits!AV238=[1]WAIVER_TX_Counties_FY22!AW$2,[1]TX_Counties_FY22_Income_Limits!AV238)))</f>
        <v>99120.000000000146</v>
      </c>
      <c r="AX238" s="64">
        <f>IF([1]TX_Counties_FY22_Income_Limits!AW238&gt;[1]WAIVER_TX_Counties_FY22!AX$2,[1]TX_Counties_FY22_Income_Limits!AW238,IF([1]TX_Counties_FY22_Income_Limits!AW238&lt;[1]WAIVER_TX_Counties_FY22!AX$2,[1]WAIVER_TX_Counties_FY22!AX$2,IF([1]TX_Counties_FY22_Income_Limits!AW238=[1]WAIVER_TX_Counties_FY22!AX$2,[1]TX_Counties_FY22_Income_Limits!AW238)))</f>
        <v>102480.00000000016</v>
      </c>
      <c r="AY238" s="64">
        <f>IF([1]TX_Counties_FY22_Income_Limits!AX238&gt;[1]WAIVER_TX_Counties_FY22!AY$2,[1]TX_Counties_FY22_Income_Limits!AX238,IF([1]TX_Counties_FY22_Income_Limits!AX238&lt;[1]WAIVER_TX_Counties_FY22!AY$2,[1]WAIVER_TX_Counties_FY22!AY$2,IF([1]TX_Counties_FY22_Income_Limits!AX238=[1]WAIVER_TX_Counties_FY22!AY$2,[1]TX_Counties_FY22_Income_Limits!AX238)))</f>
        <v>105840.00000000017</v>
      </c>
      <c r="AZ238" s="64">
        <f>IF([1]TX_Counties_FY22_Income_Limits!AY238&gt;[1]WAIVER_TX_Counties_FY22!AZ$2,[1]TX_Counties_FY22_Income_Limits!AY238,IF([1]TX_Counties_FY22_Income_Limits!AY238&lt;[1]WAIVER_TX_Counties_FY22!AZ$2,[1]WAIVER_TX_Counties_FY22!AZ$2,IF([1]TX_Counties_FY22_Income_Limits!AY238=[1]WAIVER_TX_Counties_FY22!AZ$2,[1]TX_Counties_FY22_Income_Limits!AY238)))</f>
        <v>109200.00000000019</v>
      </c>
      <c r="BA238" s="64">
        <f>IF([1]TX_Counties_FY22_Income_Limits!AZ238&gt;[1]WAIVER_TX_Counties_FY22!BA$2,[1]TX_Counties_FY22_Income_Limits!AZ238,IF([1]TX_Counties_FY22_Income_Limits!AZ238&lt;[1]WAIVER_TX_Counties_FY22!BA$2,[1]WAIVER_TX_Counties_FY22!BA$2,IF([1]TX_Counties_FY22_Income_Limits!AZ238=[1]WAIVER_TX_Counties_FY22!BA$2,[1]TX_Counties_FY22_Income_Limits!AZ238)))</f>
        <v>112560.0000000002</v>
      </c>
      <c r="BB238" s="64">
        <f>IF([1]TX_Counties_FY22_Income_Limits!BA238&gt;[1]WAIVER_TX_Counties_FY22!BB$2,[1]TX_Counties_FY22_Income_Limits!BA238,IF([1]TX_Counties_FY22_Income_Limits!BA238&lt;[1]WAIVER_TX_Counties_FY22!BB$2,[1]WAIVER_TX_Counties_FY22!BB$2,IF([1]TX_Counties_FY22_Income_Limits!BA238=[1]WAIVER_TX_Counties_FY22!BB$2,[1]TX_Counties_FY22_Income_Limits!BA238)))</f>
        <v>47050</v>
      </c>
      <c r="BC238" s="64">
        <f>IF([1]TX_Counties_FY22_Income_Limits!BB238&gt;[1]WAIVER_TX_Counties_FY22!BC$2,[1]TX_Counties_FY22_Income_Limits!BB238,IF([1]TX_Counties_FY22_Income_Limits!BB238&lt;[1]WAIVER_TX_Counties_FY22!BC$2,[1]WAIVER_TX_Counties_FY22!BC$2,IF([1]TX_Counties_FY22_Income_Limits!BB238=[1]WAIVER_TX_Counties_FY22!BC$2,[1]TX_Counties_FY22_Income_Limits!BB238)))</f>
        <v>53800</v>
      </c>
      <c r="BD238" s="64">
        <f>IF([1]TX_Counties_FY22_Income_Limits!BC238&gt;[1]WAIVER_TX_Counties_FY22!BD$2,[1]TX_Counties_FY22_Income_Limits!BC238,IF([1]TX_Counties_FY22_Income_Limits!BC238&lt;[1]WAIVER_TX_Counties_FY22!BD$2,[1]WAIVER_TX_Counties_FY22!BD$2,IF([1]TX_Counties_FY22_Income_Limits!BC238=[1]WAIVER_TX_Counties_FY22!BD$2,[1]TX_Counties_FY22_Income_Limits!BC238)))</f>
        <v>60500</v>
      </c>
      <c r="BE238" s="64">
        <f>IF([1]TX_Counties_FY22_Income_Limits!BD238&gt;[1]WAIVER_TX_Counties_FY22!BE$2,[1]TX_Counties_FY22_Income_Limits!BD238,IF([1]TX_Counties_FY22_Income_Limits!BD238&lt;[1]WAIVER_TX_Counties_FY22!BE$2,[1]WAIVER_TX_Counties_FY22!BE$2,IF([1]TX_Counties_FY22_Income_Limits!BD238=[1]WAIVER_TX_Counties_FY22!BE$2,[1]TX_Counties_FY22_Income_Limits!BD238)))</f>
        <v>67250</v>
      </c>
      <c r="BF238" s="64">
        <f>IF([1]TX_Counties_FY22_Income_Limits!BE238&gt;[1]WAIVER_TX_Counties_FY22!BF$2,[1]TX_Counties_FY22_Income_Limits!BE238,IF([1]TX_Counties_FY22_Income_Limits!BE238&lt;[1]WAIVER_TX_Counties_FY22!BF$2,[1]WAIVER_TX_Counties_FY22!BF$2,IF([1]TX_Counties_FY22_Income_Limits!BE238=[1]WAIVER_TX_Counties_FY22!BF$2,[1]TX_Counties_FY22_Income_Limits!BE238)))</f>
        <v>72650</v>
      </c>
      <c r="BG238" s="64">
        <f>IF([1]TX_Counties_FY22_Income_Limits!BF238&gt;[1]WAIVER_TX_Counties_FY22!BG$2,[1]TX_Counties_FY22_Income_Limits!BF238,IF([1]TX_Counties_FY22_Income_Limits!BF238&lt;[1]WAIVER_TX_Counties_FY22!BG$2,[1]WAIVER_TX_Counties_FY22!BG$2,IF([1]TX_Counties_FY22_Income_Limits!BF238=[1]WAIVER_TX_Counties_FY22!BG$2,[1]TX_Counties_FY22_Income_Limits!BF238)))</f>
        <v>78000</v>
      </c>
      <c r="BH238" s="64">
        <f>IF([1]TX_Counties_FY22_Income_Limits!BG238&gt;[1]WAIVER_TX_Counties_FY22!BH$2,[1]TX_Counties_FY22_Income_Limits!BG238,IF([1]TX_Counties_FY22_Income_Limits!BG238&lt;[1]WAIVER_TX_Counties_FY22!BH$2,[1]WAIVER_TX_Counties_FY22!BH$2,IF([1]TX_Counties_FY22_Income_Limits!BG238=[1]WAIVER_TX_Counties_FY22!BH$2,[1]TX_Counties_FY22_Income_Limits!BG238)))</f>
        <v>83400</v>
      </c>
      <c r="BI238" s="64">
        <f>IF([1]TX_Counties_FY22_Income_Limits!BH238&gt;[1]WAIVER_TX_Counties_FY22!BI$2,[1]TX_Counties_FY22_Income_Limits!BH238,IF([1]TX_Counties_FY22_Income_Limits!BH238&lt;[1]WAIVER_TX_Counties_FY22!BI$2,[1]WAIVER_TX_Counties_FY22!BI$2,IF([1]TX_Counties_FY22_Income_Limits!BH238=[1]WAIVER_TX_Counties_FY22!BI$2,[1]TX_Counties_FY22_Income_Limits!BH238)))</f>
        <v>88750</v>
      </c>
      <c r="BJ238" s="64">
        <f>IF([1]TX_Counties_FY22_Income_Limits!BI238&gt;[1]WAIVER_TX_Counties_FY22!BJ$2,[1]TX_Counties_FY22_Income_Limits!BI238,IF([1]TX_Counties_FY22_Income_Limits!BI238&lt;[1]WAIVER_TX_Counties_FY22!BJ$2,[1]WAIVER_TX_Counties_FY22!BJ$2,IF([1]TX_Counties_FY22_Income_Limits!BI238=[1]WAIVER_TX_Counties_FY22!BJ$2,[1]TX_Counties_FY22_Income_Limits!BI238)))</f>
        <v>94150</v>
      </c>
      <c r="BK238" s="64">
        <f>IF([1]TX_Counties_FY22_Income_Limits!BJ238&gt;[1]WAIVER_TX_Counties_FY22!BK$2,[1]TX_Counties_FY22_Income_Limits!BJ238,IF([1]TX_Counties_FY22_Income_Limits!BJ238&lt;[1]WAIVER_TX_Counties_FY22!BK$2,[1]WAIVER_TX_Counties_FY22!BK$2,IF([1]TX_Counties_FY22_Income_Limits!BJ238=[1]WAIVER_TX_Counties_FY22!BK$2,[1]TX_Counties_FY22_Income_Limits!BJ238)))</f>
        <v>99530</v>
      </c>
      <c r="BL238" s="64">
        <f>IF([1]TX_Counties_FY22_Income_Limits!BK238&gt;[1]WAIVER_TX_Counties_FY22!BL$2,[1]TX_Counties_FY22_Income_Limits!BK238,IF([1]TX_Counties_FY22_Income_Limits!BK238&lt;[1]WAIVER_TX_Counties_FY22!BL$2,[1]WAIVER_TX_Counties_FY22!BL$2,IF([1]TX_Counties_FY22_Income_Limits!BK238=[1]WAIVER_TX_Counties_FY22!BL$2,[1]TX_Counties_FY22_Income_Limits!BK238)))</f>
        <v>104910</v>
      </c>
      <c r="BM238" s="64">
        <f>IF([1]TX_Counties_FY22_Income_Limits!BL238&gt;[1]WAIVER_TX_Counties_FY22!BM$2,[1]TX_Counties_FY22_Income_Limits!BL238,IF([1]TX_Counties_FY22_Income_Limits!BL238&lt;[1]WAIVER_TX_Counties_FY22!BM$2,[1]WAIVER_TX_Counties_FY22!BM$2,IF([1]TX_Counties_FY22_Income_Limits!BL238=[1]WAIVER_TX_Counties_FY22!BM$2,[1]TX_Counties_FY22_Income_Limits!BL238)))</f>
        <v>110290</v>
      </c>
      <c r="BN238" s="64">
        <f>IF([1]TX_Counties_FY22_Income_Limits!BM238&gt;[1]WAIVER_TX_Counties_FY22!BN$2,[1]TX_Counties_FY22_Income_Limits!BM238,IF([1]TX_Counties_FY22_Income_Limits!BM238&lt;[1]WAIVER_TX_Counties_FY22!BN$2,[1]WAIVER_TX_Counties_FY22!BN$2,IF([1]TX_Counties_FY22_Income_Limits!BM238=[1]WAIVER_TX_Counties_FY22!BN$2,[1]TX_Counties_FY22_Income_Limits!BM238)))</f>
        <v>115670</v>
      </c>
      <c r="BO238" s="64">
        <f>IF([1]TX_Counties_FY22_Income_Limits!BN238&gt;[1]WAIVER_TX_Counties_FY22!BO$2,[1]TX_Counties_FY22_Income_Limits!BN238,IF([1]TX_Counties_FY22_Income_Limits!BN238&lt;[1]WAIVER_TX_Counties_FY22!BO$2,[1]WAIVER_TX_Counties_FY22!BO$2,IF([1]TX_Counties_FY22_Income_Limits!BN238=[1]WAIVER_TX_Counties_FY22!BO$2,[1]TX_Counties_FY22_Income_Limits!BN238)))</f>
        <v>121050</v>
      </c>
      <c r="BP238" s="64">
        <f>IF([1]TX_Counties_FY22_Income_Limits!BO238&gt;[1]WAIVER_TX_Counties_FY22!BP$2,[1]TX_Counties_FY22_Income_Limits!BO238,IF([1]TX_Counties_FY22_Income_Limits!BO238&lt;[1]WAIVER_TX_Counties_FY22!BP$2,[1]WAIVER_TX_Counties_FY22!BP$2,IF([1]TX_Counties_FY22_Income_Limits!BO238=[1]WAIVER_TX_Counties_FY22!BP$2,[1]TX_Counties_FY22_Income_Limits!BO238)))</f>
        <v>126430</v>
      </c>
      <c r="BQ238" s="64">
        <f>IF([1]TX_Counties_FY22_Income_Limits!BP238&gt;[1]WAIVER_TX_Counties_FY22!BQ$2,[1]TX_Counties_FY22_Income_Limits!BP238,IF([1]TX_Counties_FY22_Income_Limits!BP238&lt;[1]WAIVER_TX_Counties_FY22!BQ$2,[1]WAIVER_TX_Counties_FY22!BQ$2,IF([1]TX_Counties_FY22_Income_Limits!BP238=[1]WAIVER_TX_Counties_FY22!BQ$2,[1]TX_Counties_FY22_Income_Limits!BP238)))</f>
        <v>131810</v>
      </c>
      <c r="BR238" s="64">
        <f>IF([1]TX_Counties_FY22_Income_Limits!BQ238&gt;[1]WAIVER_TX_Counties_FY22!BR$2,[1]TX_Counties_FY22_Income_Limits!BQ238,IF([1]TX_Counties_FY22_Income_Limits!BQ238&lt;[1]WAIVER_TX_Counties_FY22!BR$2,[1]WAIVER_TX_Counties_FY22!BR$2,IF([1]TX_Counties_FY22_Income_Limits!BQ238=[1]WAIVER_TX_Counties_FY22!BR$2,[1]TX_Counties_FY22_Income_Limits!BQ238)))</f>
        <v>137190</v>
      </c>
      <c r="BS238" s="64">
        <f>IF([1]TX_Counties_FY22_Income_Limits!BR238&gt;[1]WAIVER_TX_Counties_FY22!BS$2,[1]TX_Counties_FY22_Income_Limits!BR238,IF([1]TX_Counties_FY22_Income_Limits!BR238&lt;[1]WAIVER_TX_Counties_FY22!BS$2,[1]WAIVER_TX_Counties_FY22!BS$2,IF([1]TX_Counties_FY22_Income_Limits!BR238=[1]WAIVER_TX_Counties_FY22!BS$2,[1]TX_Counties_FY22_Income_Limits!BR238)))</f>
        <v>142570</v>
      </c>
      <c r="BT238" s="64">
        <f>IF([1]TX_Counties_FY22_Income_Limits!BS238&gt;[1]WAIVER_TX_Counties_FY22!BT$2,[1]TX_Counties_FY22_Income_Limits!BS238,IF([1]TX_Counties_FY22_Income_Limits!BS238&lt;[1]WAIVER_TX_Counties_FY22!BT$2,[1]WAIVER_TX_Counties_FY22!BT$2,IF([1]TX_Counties_FY22_Income_Limits!BS238=[1]WAIVER_TX_Counties_FY22!BT$2,[1]TX_Counties_FY22_Income_Limits!BS238)))</f>
        <v>147950</v>
      </c>
      <c r="BU238" s="64">
        <f>IF([1]TX_Counties_FY22_Income_Limits!BT238&gt;[1]WAIVER_TX_Counties_FY22!BU$2,[1]TX_Counties_FY22_Income_Limits!BT238,IF([1]TX_Counties_FY22_Income_Limits!BT238&lt;[1]WAIVER_TX_Counties_FY22!BU$2,[1]WAIVER_TX_Counties_FY22!BU$2,IF([1]TX_Counties_FY22_Income_Limits!BT238=[1]WAIVER_TX_Counties_FY22!BU$2,[1]TX_Counties_FY22_Income_Limits!BT238)))</f>
        <v>153330</v>
      </c>
      <c r="BV238" s="64">
        <f>IF([1]TX_Counties_FY22_Income_Limits!BU238&gt;[1]WAIVER_TX_Counties_FY22!BV$2,[1]TX_Counties_FY22_Income_Limits!BU238,IF([1]TX_Counties_FY22_Income_Limits!BU238&lt;[1]WAIVER_TX_Counties_FY22!BV$2,[1]WAIVER_TX_Counties_FY22!BV$2,IF([1]TX_Counties_FY22_Income_Limits!BU238=[1]WAIVER_TX_Counties_FY22!BV$2,[1]TX_Counties_FY22_Income_Limits!BU238)))</f>
        <v>158710</v>
      </c>
      <c r="BW238" s="64">
        <f>IF([1]TX_Counties_FY22_Income_Limits!BV238&gt;[1]WAIVER_TX_Counties_FY22!BW$2,[1]TX_Counties_FY22_Income_Limits!BV238,IF([1]TX_Counties_FY22_Income_Limits!BV238&lt;[1]WAIVER_TX_Counties_FY22!BW$2,[1]WAIVER_TX_Counties_FY22!BW$2,IF([1]TX_Counties_FY22_Income_Limits!BV238=[1]WAIVER_TX_Counties_FY22!BW$2,[1]TX_Counties_FY22_Income_Limits!BV238)))</f>
        <v>164090</v>
      </c>
      <c r="BX238" s="64">
        <f>IF([1]TX_Counties_FY22_Income_Limits!BW238&gt;[1]WAIVER_TX_Counties_FY22!BX$2,[1]TX_Counties_FY22_Income_Limits!BW238,IF([1]TX_Counties_FY22_Income_Limits!BW238&lt;[1]WAIVER_TX_Counties_FY22!BX$2,[1]WAIVER_TX_Counties_FY22!BX$2,IF([1]TX_Counties_FY22_Income_Limits!BW238=[1]WAIVER_TX_Counties_FY22!BX$2,[1]TX_Counties_FY22_Income_Limits!BW238)))</f>
        <v>169470</v>
      </c>
      <c r="BY238" s="64">
        <f>IF([1]TX_Counties_FY22_Income_Limits!BX238&gt;[1]WAIVER_TX_Counties_FY22!BY$2,[1]TX_Counties_FY22_Income_Limits!BX238,IF([1]TX_Counties_FY22_Income_Limits!BX238&lt;[1]WAIVER_TX_Counties_FY22!BY$2,[1]WAIVER_TX_Counties_FY22!BY$2,IF([1]TX_Counties_FY22_Income_Limits!BX238=[1]WAIVER_TX_Counties_FY22!BY$2,[1]TX_Counties_FY22_Income_Limits!BX238)))</f>
        <v>174850</v>
      </c>
      <c r="BZ238" s="64">
        <f>IF([1]TX_Counties_FY22_Income_Limits!BY238&gt;[1]WAIVER_TX_Counties_FY22!BZ$2,[1]TX_Counties_FY22_Income_Limits!BY238,IF([1]TX_Counties_FY22_Income_Limits!BY238&lt;[1]WAIVER_TX_Counties_FY22!BZ$2,[1]WAIVER_TX_Counties_FY22!BZ$2,IF([1]TX_Counties_FY22_Income_Limits!BY238=[1]WAIVER_TX_Counties_FY22!BZ$2,[1]TX_Counties_FY22_Income_Limits!BY238)))</f>
        <v>180230</v>
      </c>
      <c r="CA238" s="64">
        <f>IF([1]TX_Counties_FY22_Income_Limits!BZ238&gt;[1]WAIVER_TX_Counties_FY22!CA$2,[1]TX_Counties_FY22_Income_Limits!BZ238,IF([1]TX_Counties_FY22_Income_Limits!BZ238&lt;[1]WAIVER_TX_Counties_FY22!CA$2,[1]WAIVER_TX_Counties_FY22!CA$2,IF([1]TX_Counties_FY22_Income_Limits!BZ238=[1]WAIVER_TX_Counties_FY22!CA$2,[1]TX_Counties_FY22_Income_Limits!BZ238)))</f>
        <v>59709.999999999993</v>
      </c>
      <c r="CB238" s="64">
        <f>IF([1]TX_Counties_FY22_Income_Limits!CA238&gt;[1]WAIVER_TX_Counties_FY22!CB$2,[1]TX_Counties_FY22_Income_Limits!CA238,IF([1]TX_Counties_FY22_Income_Limits!CA238&lt;[1]WAIVER_TX_Counties_FY22!CB$2,[1]WAIVER_TX_Counties_FY22!CB$2,IF([1]TX_Counties_FY22_Income_Limits!CA238=[1]WAIVER_TX_Counties_FY22!CB$2,[1]TX_Counties_FY22_Income_Limits!CA238)))</f>
        <v>68240</v>
      </c>
      <c r="CC238" s="64">
        <f>IF([1]TX_Counties_FY22_Income_Limits!CB238&gt;[1]WAIVER_TX_Counties_FY22!CC$2,[1]TX_Counties_FY22_Income_Limits!CB238,IF([1]TX_Counties_FY22_Income_Limits!CB238&lt;[1]WAIVER_TX_Counties_FY22!CC$2,[1]WAIVER_TX_Counties_FY22!CC$2,IF([1]TX_Counties_FY22_Income_Limits!CB238=[1]WAIVER_TX_Counties_FY22!CC$2,[1]TX_Counties_FY22_Income_Limits!CB238)))</f>
        <v>76770</v>
      </c>
      <c r="CD238" s="64">
        <f>IF([1]TX_Counties_FY22_Income_Limits!CC238&gt;[1]WAIVER_TX_Counties_FY22!CD$2,[1]TX_Counties_FY22_Income_Limits!CC238,IF([1]TX_Counties_FY22_Income_Limits!CC238&lt;[1]WAIVER_TX_Counties_FY22!CD$2,[1]WAIVER_TX_Counties_FY22!CD$2,IF([1]TX_Counties_FY22_Income_Limits!CC238=[1]WAIVER_TX_Counties_FY22!CD$2,[1]TX_Counties_FY22_Income_Limits!CC238)))</f>
        <v>85300</v>
      </c>
      <c r="CE238" s="64">
        <f>IF([1]TX_Counties_FY22_Income_Limits!CD238&gt;[1]WAIVER_TX_Counties_FY22!CE$2,[1]TX_Counties_FY22_Income_Limits!CD238,IF([1]TX_Counties_FY22_Income_Limits!CD238&lt;[1]WAIVER_TX_Counties_FY22!CE$2,[1]WAIVER_TX_Counties_FY22!CE$2,IF([1]TX_Counties_FY22_Income_Limits!CD238=[1]WAIVER_TX_Counties_FY22!CE$2,[1]TX_Counties_FY22_Income_Limits!CD238)))</f>
        <v>92124</v>
      </c>
      <c r="CF238" s="64">
        <f>IF([1]TX_Counties_FY22_Income_Limits!CE238&gt;[1]WAIVER_TX_Counties_FY22!CF$2,[1]TX_Counties_FY22_Income_Limits!CE238,IF([1]TX_Counties_FY22_Income_Limits!CE238&lt;[1]WAIVER_TX_Counties_FY22!CF$2,[1]WAIVER_TX_Counties_FY22!CF$2,IF([1]TX_Counties_FY22_Income_Limits!CE238=[1]WAIVER_TX_Counties_FY22!CF$2,[1]TX_Counties_FY22_Income_Limits!CE238)))</f>
        <v>98948</v>
      </c>
      <c r="CG238" s="64">
        <f>IF([1]TX_Counties_FY22_Income_Limits!CF238&gt;[1]WAIVER_TX_Counties_FY22!CG$2,[1]TX_Counties_FY22_Income_Limits!CF238,IF([1]TX_Counties_FY22_Income_Limits!CF238&lt;[1]WAIVER_TX_Counties_FY22!CG$2,[1]WAIVER_TX_Counties_FY22!CG$2,IF([1]TX_Counties_FY22_Income_Limits!CF238=[1]WAIVER_TX_Counties_FY22!CG$2,[1]TX_Counties_FY22_Income_Limits!CF238)))</f>
        <v>105772</v>
      </c>
      <c r="CH238" s="64">
        <f>IF([1]TX_Counties_FY22_Income_Limits!CG238&gt;[1]WAIVER_TX_Counties_FY22!CH$2,[1]TX_Counties_FY22_Income_Limits!CG238,IF([1]TX_Counties_FY22_Income_Limits!CG238&lt;[1]WAIVER_TX_Counties_FY22!CH$2,[1]WAIVER_TX_Counties_FY22!CH$2,IF([1]TX_Counties_FY22_Income_Limits!CG238=[1]WAIVER_TX_Counties_FY22!CH$2,[1]TX_Counties_FY22_Income_Limits!CG238)))</f>
        <v>112596</v>
      </c>
      <c r="CI238" s="64">
        <f>IF([1]TX_Counties_FY22_Income_Limits!CH238&gt;[1]WAIVER_TX_Counties_FY22!CI$2,[1]TX_Counties_FY22_Income_Limits!CH238,IF([1]TX_Counties_FY22_Income_Limits!CH238&lt;[1]WAIVER_TX_Counties_FY22!CI$2,[1]WAIVER_TX_Counties_FY22!CI$2,IF([1]TX_Counties_FY22_Income_Limits!CH238=[1]WAIVER_TX_Counties_FY22!CI$2,[1]TX_Counties_FY22_Income_Limits!CH238)))</f>
        <v>119419.99999999999</v>
      </c>
      <c r="CJ238" s="64">
        <f>IF([1]TX_Counties_FY22_Income_Limits!CI238&gt;[1]WAIVER_TX_Counties_FY22!CJ$2,[1]TX_Counties_FY22_Income_Limits!CI238,IF([1]TX_Counties_FY22_Income_Limits!CI238&lt;[1]WAIVER_TX_Counties_FY22!CJ$2,[1]WAIVER_TX_Counties_FY22!CJ$2,IF([1]TX_Counties_FY22_Income_Limits!CI238=[1]WAIVER_TX_Counties_FY22!CJ$2,[1]TX_Counties_FY22_Income_Limits!CI238)))</f>
        <v>126244</v>
      </c>
      <c r="CK238" s="64">
        <f>IF([1]TX_Counties_FY22_Income_Limits!CJ238&gt;[1]WAIVER_TX_Counties_FY22!CK$2,[1]TX_Counties_FY22_Income_Limits!CJ238,IF([1]TX_Counties_FY22_Income_Limits!CJ238&lt;[1]WAIVER_TX_Counties_FY22!CK$2,[1]WAIVER_TX_Counties_FY22!CK$2,IF([1]TX_Counties_FY22_Income_Limits!CJ238=[1]WAIVER_TX_Counties_FY22!CK$2,[1]TX_Counties_FY22_Income_Limits!CJ238)))</f>
        <v>133068</v>
      </c>
      <c r="CL238" s="64">
        <f>IF([1]TX_Counties_FY22_Income_Limits!CK238&gt;[1]WAIVER_TX_Counties_FY22!CL$2,[1]TX_Counties_FY22_Income_Limits!CK238,IF([1]TX_Counties_FY22_Income_Limits!CK238&lt;[1]WAIVER_TX_Counties_FY22!CL$2,[1]WAIVER_TX_Counties_FY22!CL$2,IF([1]TX_Counties_FY22_Income_Limits!CK238=[1]WAIVER_TX_Counties_FY22!CL$2,[1]TX_Counties_FY22_Income_Limits!CK238)))</f>
        <v>139892</v>
      </c>
      <c r="CM238" s="64">
        <f>IF([1]TX_Counties_FY22_Income_Limits!CL238&gt;[1]WAIVER_TX_Counties_FY22!CM$2,[1]TX_Counties_FY22_Income_Limits!CL238,IF([1]TX_Counties_FY22_Income_Limits!CL238&lt;[1]WAIVER_TX_Counties_FY22!CM$2,[1]WAIVER_TX_Counties_FY22!CM$2,IF([1]TX_Counties_FY22_Income_Limits!CL238=[1]WAIVER_TX_Counties_FY22!CM$2,[1]TX_Counties_FY22_Income_Limits!CL238)))</f>
        <v>146716</v>
      </c>
      <c r="CN238" s="64">
        <f>IF([1]TX_Counties_FY22_Income_Limits!CM238&gt;[1]WAIVER_TX_Counties_FY22!CN$2,[1]TX_Counties_FY22_Income_Limits!CM238,IF([1]TX_Counties_FY22_Income_Limits!CM238&lt;[1]WAIVER_TX_Counties_FY22!CN$2,[1]WAIVER_TX_Counties_FY22!CN$2,IF([1]TX_Counties_FY22_Income_Limits!CM238=[1]WAIVER_TX_Counties_FY22!CN$2,[1]TX_Counties_FY22_Income_Limits!CM238)))</f>
        <v>153540</v>
      </c>
      <c r="CO238" s="64">
        <f>IF([1]TX_Counties_FY22_Income_Limits!CN238&gt;[1]WAIVER_TX_Counties_FY22!CO$2,[1]TX_Counties_FY22_Income_Limits!CN238,IF([1]TX_Counties_FY22_Income_Limits!CN238&lt;[1]WAIVER_TX_Counties_FY22!CO$2,[1]WAIVER_TX_Counties_FY22!CO$2,IF([1]TX_Counties_FY22_Income_Limits!CN238=[1]WAIVER_TX_Counties_FY22!CO$2,[1]TX_Counties_FY22_Income_Limits!CN238)))</f>
        <v>160364</v>
      </c>
      <c r="CP238" s="64">
        <f>IF([1]TX_Counties_FY22_Income_Limits!CO238&gt;[1]WAIVER_TX_Counties_FY22!CP$2,[1]TX_Counties_FY22_Income_Limits!CO238,IF([1]TX_Counties_FY22_Income_Limits!CO238&lt;[1]WAIVER_TX_Counties_FY22!CP$2,[1]WAIVER_TX_Counties_FY22!CP$2,IF([1]TX_Counties_FY22_Income_Limits!CO238=[1]WAIVER_TX_Counties_FY22!CP$2,[1]TX_Counties_FY22_Income_Limits!CO238)))</f>
        <v>167188</v>
      </c>
      <c r="CQ238" s="64">
        <f>IF([1]TX_Counties_FY22_Income_Limits!CP238&gt;[1]WAIVER_TX_Counties_FY22!CQ$2,[1]TX_Counties_FY22_Income_Limits!CP238,IF([1]TX_Counties_FY22_Income_Limits!CP238&lt;[1]WAIVER_TX_Counties_FY22!CQ$2,[1]WAIVER_TX_Counties_FY22!CQ$2,IF([1]TX_Counties_FY22_Income_Limits!CP238=[1]WAIVER_TX_Counties_FY22!CQ$2,[1]TX_Counties_FY22_Income_Limits!CP238)))</f>
        <v>174012</v>
      </c>
      <c r="CR238" s="64">
        <f>IF([1]TX_Counties_FY22_Income_Limits!CQ238&gt;[1]WAIVER_TX_Counties_FY22!CR$2,[1]TX_Counties_FY22_Income_Limits!CQ238,IF([1]TX_Counties_FY22_Income_Limits!CQ238&lt;[1]WAIVER_TX_Counties_FY22!CR$2,[1]WAIVER_TX_Counties_FY22!CR$2,IF([1]TX_Counties_FY22_Income_Limits!CQ238=[1]WAIVER_TX_Counties_FY22!CR$2,[1]TX_Counties_FY22_Income_Limits!CQ238)))</f>
        <v>180836</v>
      </c>
      <c r="CS238" s="64">
        <f>IF([1]TX_Counties_FY22_Income_Limits!CR238&gt;[1]WAIVER_TX_Counties_FY22!CS$2,[1]TX_Counties_FY22_Income_Limits!CR238,IF([1]TX_Counties_FY22_Income_Limits!CR238&lt;[1]WAIVER_TX_Counties_FY22!CS$2,[1]WAIVER_TX_Counties_FY22!CS$2,IF([1]TX_Counties_FY22_Income_Limits!CR238=[1]WAIVER_TX_Counties_FY22!CS$2,[1]TX_Counties_FY22_Income_Limits!CR238)))</f>
        <v>187660</v>
      </c>
      <c r="CT238" s="64">
        <f>IF([1]TX_Counties_FY22_Income_Limits!CS238&gt;[1]WAIVER_TX_Counties_FY22!CT$2,[1]TX_Counties_FY22_Income_Limits!CS238,IF([1]TX_Counties_FY22_Income_Limits!CS238&lt;[1]WAIVER_TX_Counties_FY22!CT$2,[1]WAIVER_TX_Counties_FY22!CT$2,IF([1]TX_Counties_FY22_Income_Limits!CS238=[1]WAIVER_TX_Counties_FY22!CT$2,[1]TX_Counties_FY22_Income_Limits!CS238)))</f>
        <v>194484</v>
      </c>
      <c r="CU238" s="64">
        <f>IF([1]TX_Counties_FY22_Income_Limits!CT238&gt;[1]WAIVER_TX_Counties_FY22!CU$2,[1]TX_Counties_FY22_Income_Limits!CT238,IF([1]TX_Counties_FY22_Income_Limits!CT238&lt;[1]WAIVER_TX_Counties_FY22!CU$2,[1]WAIVER_TX_Counties_FY22!CU$2,IF([1]TX_Counties_FY22_Income_Limits!CT238=[1]WAIVER_TX_Counties_FY22!CU$2,[1]TX_Counties_FY22_Income_Limits!CT238)))</f>
        <v>201308</v>
      </c>
      <c r="CV238" s="64">
        <f>IF([1]TX_Counties_FY22_Income_Limits!CU238&gt;[1]WAIVER_TX_Counties_FY22!CV$2,[1]TX_Counties_FY22_Income_Limits!CU238,IF([1]TX_Counties_FY22_Income_Limits!CU238&lt;[1]WAIVER_TX_Counties_FY22!CV$2,[1]WAIVER_TX_Counties_FY22!CV$2,IF([1]TX_Counties_FY22_Income_Limits!CU238=[1]WAIVER_TX_Counties_FY22!CV$2,[1]TX_Counties_FY22_Income_Limits!CU238)))</f>
        <v>208132</v>
      </c>
      <c r="CW238" s="64">
        <f>IF([1]TX_Counties_FY22_Income_Limits!CV238&gt;[1]WAIVER_TX_Counties_FY22!CW$2,[1]TX_Counties_FY22_Income_Limits!CV238,IF([1]TX_Counties_FY22_Income_Limits!CV238&lt;[1]WAIVER_TX_Counties_FY22!CW$2,[1]WAIVER_TX_Counties_FY22!CW$2,IF([1]TX_Counties_FY22_Income_Limits!CV238=[1]WAIVER_TX_Counties_FY22!CW$2,[1]TX_Counties_FY22_Income_Limits!CV238)))</f>
        <v>214956</v>
      </c>
      <c r="CX238" s="64">
        <f>IF([1]TX_Counties_FY22_Income_Limits!CW238&gt;[1]WAIVER_TX_Counties_FY22!CX$2,[1]TX_Counties_FY22_Income_Limits!CW238,IF([1]TX_Counties_FY22_Income_Limits!CW238&lt;[1]WAIVER_TX_Counties_FY22!CX$2,[1]WAIVER_TX_Counties_FY22!CX$2,IF([1]TX_Counties_FY22_Income_Limits!CW238=[1]WAIVER_TX_Counties_FY22!CX$2,[1]TX_Counties_FY22_Income_Limits!CW238)))</f>
        <v>221780</v>
      </c>
      <c r="CY238" s="64">
        <f>IF([1]TX_Counties_FY22_Income_Limits!CX238&gt;[1]WAIVER_TX_Counties_FY22!CY$2,[1]TX_Counties_FY22_Income_Limits!CX238,IF([1]TX_Counties_FY22_Income_Limits!CX238&lt;[1]WAIVER_TX_Counties_FY22!CY$2,[1]WAIVER_TX_Counties_FY22!CY$2,IF([1]TX_Counties_FY22_Income_Limits!CX238=[1]WAIVER_TX_Counties_FY22!CY$2,[1]TX_Counties_FY22_Income_Limits!CX238)))</f>
        <v>228604</v>
      </c>
      <c r="CZ238" s="64">
        <f>IF([1]TX_Counties_FY22_Income_Limits!CY238&gt;[1]WAIVER_TX_Counties_FY22!CZ$2,[1]TX_Counties_FY22_Income_Limits!CY238,IF([1]TX_Counties_FY22_Income_Limits!CY238&lt;[1]WAIVER_TX_Counties_FY22!CZ$2,[1]WAIVER_TX_Counties_FY22!CZ$2,IF([1]TX_Counties_FY22_Income_Limits!CY238=[1]WAIVER_TX_Counties_FY22!CZ$2,[1]TX_Counties_FY22_Income_Limits!CY238)))</f>
        <v>71652</v>
      </c>
      <c r="DA238" s="64">
        <f>IF([1]TX_Counties_FY22_Income_Limits!CZ238&gt;[1]WAIVER_TX_Counties_FY22!DA$2,[1]TX_Counties_FY22_Income_Limits!CZ238,IF([1]TX_Counties_FY22_Income_Limits!CZ238&lt;[1]WAIVER_TX_Counties_FY22!DA$2,[1]WAIVER_TX_Counties_FY22!DA$2,IF([1]TX_Counties_FY22_Income_Limits!CZ238=[1]WAIVER_TX_Counties_FY22!DA$2,[1]TX_Counties_FY22_Income_Limits!CZ238)))</f>
        <v>81888</v>
      </c>
      <c r="DB238" s="64">
        <f>IF([1]TX_Counties_FY22_Income_Limits!DA238&gt;[1]WAIVER_TX_Counties_FY22!DB$2,[1]TX_Counties_FY22_Income_Limits!DA238,IF([1]TX_Counties_FY22_Income_Limits!DA238&lt;[1]WAIVER_TX_Counties_FY22!DB$2,[1]WAIVER_TX_Counties_FY22!DB$2,IF([1]TX_Counties_FY22_Income_Limits!DA238=[1]WAIVER_TX_Counties_FY22!DB$2,[1]TX_Counties_FY22_Income_Limits!DA238)))</f>
        <v>92124</v>
      </c>
      <c r="DC238" s="64">
        <f>IF([1]TX_Counties_FY22_Income_Limits!DB238&gt;[1]WAIVER_TX_Counties_FY22!DC$2,[1]TX_Counties_FY22_Income_Limits!DB238,IF([1]TX_Counties_FY22_Income_Limits!DB238&lt;[1]WAIVER_TX_Counties_FY22!DC$2,[1]WAIVER_TX_Counties_FY22!DC$2,IF([1]TX_Counties_FY22_Income_Limits!DB238=[1]WAIVER_TX_Counties_FY22!DC$2,[1]TX_Counties_FY22_Income_Limits!DB238)))</f>
        <v>102360</v>
      </c>
      <c r="DD238" s="64">
        <f>IF([1]TX_Counties_FY22_Income_Limits!DC238&gt;[1]WAIVER_TX_Counties_FY22!DD$2,[1]TX_Counties_FY22_Income_Limits!DC238,IF([1]TX_Counties_FY22_Income_Limits!DC238&lt;[1]WAIVER_TX_Counties_FY22!DD$2,[1]WAIVER_TX_Counties_FY22!DD$2,IF([1]TX_Counties_FY22_Income_Limits!DC238=[1]WAIVER_TX_Counties_FY22!DD$2,[1]TX_Counties_FY22_Income_Limits!DC238)))</f>
        <v>110548.8</v>
      </c>
      <c r="DE238" s="64">
        <f>IF([1]TX_Counties_FY22_Income_Limits!DD238&gt;[1]WAIVER_TX_Counties_FY22!DE$2,[1]TX_Counties_FY22_Income_Limits!DD238,IF([1]TX_Counties_FY22_Income_Limits!DD238&lt;[1]WAIVER_TX_Counties_FY22!DE$2,[1]WAIVER_TX_Counties_FY22!DE$2,IF([1]TX_Counties_FY22_Income_Limits!DD238=[1]WAIVER_TX_Counties_FY22!DE$2,[1]TX_Counties_FY22_Income_Limits!DD238)))</f>
        <v>118737.59999999999</v>
      </c>
      <c r="DF238" s="64">
        <f>IF([1]TX_Counties_FY22_Income_Limits!DE238&gt;[1]WAIVER_TX_Counties_FY22!DF$2,[1]TX_Counties_FY22_Income_Limits!DE238,IF([1]TX_Counties_FY22_Income_Limits!DE238&lt;[1]WAIVER_TX_Counties_FY22!DF$2,[1]WAIVER_TX_Counties_FY22!DF$2,IF([1]TX_Counties_FY22_Income_Limits!DE238=[1]WAIVER_TX_Counties_FY22!DF$2,[1]TX_Counties_FY22_Income_Limits!DE238)))</f>
        <v>126926.39999999999</v>
      </c>
      <c r="DG238" s="64">
        <f>IF([1]TX_Counties_FY22_Income_Limits!DF238&gt;[1]WAIVER_TX_Counties_FY22!DG$2,[1]TX_Counties_FY22_Income_Limits!DF238,IF([1]TX_Counties_FY22_Income_Limits!DF238&lt;[1]WAIVER_TX_Counties_FY22!DG$2,[1]WAIVER_TX_Counties_FY22!DG$2,IF([1]TX_Counties_FY22_Income_Limits!DF238=[1]WAIVER_TX_Counties_FY22!DG$2,[1]TX_Counties_FY22_Income_Limits!DF238)))</f>
        <v>135115.20000000001</v>
      </c>
      <c r="DH238" s="64">
        <f>IF([1]TX_Counties_FY22_Income_Limits!DG238&gt;[1]WAIVER_TX_Counties_FY22!DH$2,[1]TX_Counties_FY22_Income_Limits!DG238,IF([1]TX_Counties_FY22_Income_Limits!DG238&lt;[1]WAIVER_TX_Counties_FY22!DH$2,[1]WAIVER_TX_Counties_FY22!DH$2,IF([1]TX_Counties_FY22_Income_Limits!DG238=[1]WAIVER_TX_Counties_FY22!DH$2,[1]TX_Counties_FY22_Income_Limits!DG238)))</f>
        <v>143304</v>
      </c>
      <c r="DI238" s="64">
        <f>IF([1]TX_Counties_FY22_Income_Limits!DH238&gt;[1]WAIVER_TX_Counties_FY22!DI$2,[1]TX_Counties_FY22_Income_Limits!DH238,IF([1]TX_Counties_FY22_Income_Limits!DH238&lt;[1]WAIVER_TX_Counties_FY22!DI$2,[1]WAIVER_TX_Counties_FY22!DI$2,IF([1]TX_Counties_FY22_Income_Limits!DH238=[1]WAIVER_TX_Counties_FY22!DI$2,[1]TX_Counties_FY22_Income_Limits!DH238)))</f>
        <v>151492.79999999999</v>
      </c>
      <c r="DJ238" s="64">
        <f>IF([1]TX_Counties_FY22_Income_Limits!DI238&gt;[1]WAIVER_TX_Counties_FY22!DJ$2,[1]TX_Counties_FY22_Income_Limits!DI238,IF([1]TX_Counties_FY22_Income_Limits!DI238&lt;[1]WAIVER_TX_Counties_FY22!DJ$2,[1]WAIVER_TX_Counties_FY22!DJ$2,IF([1]TX_Counties_FY22_Income_Limits!DI238=[1]WAIVER_TX_Counties_FY22!DJ$2,[1]TX_Counties_FY22_Income_Limits!DI238)))</f>
        <v>159681.59999999998</v>
      </c>
      <c r="DK238" s="64">
        <f>IF([1]TX_Counties_FY22_Income_Limits!DJ238&gt;[1]WAIVER_TX_Counties_FY22!DK$2,[1]TX_Counties_FY22_Income_Limits!DJ238,IF([1]TX_Counties_FY22_Income_Limits!DJ238&lt;[1]WAIVER_TX_Counties_FY22!DK$2,[1]WAIVER_TX_Counties_FY22!DK$2,IF([1]TX_Counties_FY22_Income_Limits!DJ238=[1]WAIVER_TX_Counties_FY22!DK$2,[1]TX_Counties_FY22_Income_Limits!DJ238)))</f>
        <v>167870.39999999997</v>
      </c>
      <c r="DL238" s="64">
        <f>IF([1]TX_Counties_FY22_Income_Limits!DK238&gt;[1]WAIVER_TX_Counties_FY22!DL$2,[1]TX_Counties_FY22_Income_Limits!DK238,IF([1]TX_Counties_FY22_Income_Limits!DK238&lt;[1]WAIVER_TX_Counties_FY22!DL$2,[1]WAIVER_TX_Counties_FY22!DL$2,IF([1]TX_Counties_FY22_Income_Limits!DK238=[1]WAIVER_TX_Counties_FY22!DL$2,[1]TX_Counties_FY22_Income_Limits!DK238)))</f>
        <v>176059.19999999995</v>
      </c>
      <c r="DM238" s="64">
        <f>IF([1]TX_Counties_FY22_Income_Limits!DL238&gt;[1]WAIVER_TX_Counties_FY22!DM$2,[1]TX_Counties_FY22_Income_Limits!DL238,IF([1]TX_Counties_FY22_Income_Limits!DL238&lt;[1]WAIVER_TX_Counties_FY22!DM$2,[1]WAIVER_TX_Counties_FY22!DM$2,IF([1]TX_Counties_FY22_Income_Limits!DL238=[1]WAIVER_TX_Counties_FY22!DM$2,[1]TX_Counties_FY22_Income_Limits!DL238)))</f>
        <v>184247.99999999994</v>
      </c>
      <c r="DN238" s="64">
        <f>IF([1]TX_Counties_FY22_Income_Limits!DM238&gt;[1]WAIVER_TX_Counties_FY22!DN$2,[1]TX_Counties_FY22_Income_Limits!DM238,IF([1]TX_Counties_FY22_Income_Limits!DM238&lt;[1]WAIVER_TX_Counties_FY22!DN$2,[1]WAIVER_TX_Counties_FY22!DN$2,IF([1]TX_Counties_FY22_Income_Limits!DM238=[1]WAIVER_TX_Counties_FY22!DN$2,[1]TX_Counties_FY22_Income_Limits!DM238)))</f>
        <v>192436.79999999993</v>
      </c>
      <c r="DO238" s="64">
        <f>IF([1]TX_Counties_FY22_Income_Limits!DN238&gt;[1]WAIVER_TX_Counties_FY22!DO$2,[1]TX_Counties_FY22_Income_Limits!DN238,IF([1]TX_Counties_FY22_Income_Limits!DN238&lt;[1]WAIVER_TX_Counties_FY22!DO$2,[1]WAIVER_TX_Counties_FY22!DO$2,IF([1]TX_Counties_FY22_Income_Limits!DN238=[1]WAIVER_TX_Counties_FY22!DO$2,[1]TX_Counties_FY22_Income_Limits!DN238)))</f>
        <v>200625.59999999992</v>
      </c>
      <c r="DP238" s="64">
        <f>IF([1]TX_Counties_FY22_Income_Limits!DO238&gt;[1]WAIVER_TX_Counties_FY22!DP$2,[1]TX_Counties_FY22_Income_Limits!DO238,IF([1]TX_Counties_FY22_Income_Limits!DO238&lt;[1]WAIVER_TX_Counties_FY22!DP$2,[1]WAIVER_TX_Counties_FY22!DP$2,IF([1]TX_Counties_FY22_Income_Limits!DO238=[1]WAIVER_TX_Counties_FY22!DP$2,[1]TX_Counties_FY22_Income_Limits!DO238)))</f>
        <v>208814.39999999991</v>
      </c>
      <c r="DQ238" s="64">
        <f>IF([1]TX_Counties_FY22_Income_Limits!DP238&gt;[1]WAIVER_TX_Counties_FY22!DQ$2,[1]TX_Counties_FY22_Income_Limits!DP238,IF([1]TX_Counties_FY22_Income_Limits!DP238&lt;[1]WAIVER_TX_Counties_FY22!DQ$2,[1]WAIVER_TX_Counties_FY22!DQ$2,IF([1]TX_Counties_FY22_Income_Limits!DP238=[1]WAIVER_TX_Counties_FY22!DQ$2,[1]TX_Counties_FY22_Income_Limits!DP238)))</f>
        <v>217003.1999999999</v>
      </c>
      <c r="DR238" s="64">
        <f>IF([1]TX_Counties_FY22_Income_Limits!DQ238&gt;[1]WAIVER_TX_Counties_FY22!DR$2,[1]TX_Counties_FY22_Income_Limits!DQ238,IF([1]TX_Counties_FY22_Income_Limits!DQ238&lt;[1]WAIVER_TX_Counties_FY22!DR$2,[1]WAIVER_TX_Counties_FY22!DR$2,IF([1]TX_Counties_FY22_Income_Limits!DQ238=[1]WAIVER_TX_Counties_FY22!DR$2,[1]TX_Counties_FY22_Income_Limits!DQ238)))</f>
        <v>225191.99999999988</v>
      </c>
      <c r="DS238" s="64">
        <f>IF([1]TX_Counties_FY22_Income_Limits!DR238&gt;[1]WAIVER_TX_Counties_FY22!DS$2,[1]TX_Counties_FY22_Income_Limits!DR238,IF([1]TX_Counties_FY22_Income_Limits!DR238&lt;[1]WAIVER_TX_Counties_FY22!DS$2,[1]WAIVER_TX_Counties_FY22!DS$2,IF([1]TX_Counties_FY22_Income_Limits!DR238=[1]WAIVER_TX_Counties_FY22!DS$2,[1]TX_Counties_FY22_Income_Limits!DR238)))</f>
        <v>233380.79999999987</v>
      </c>
      <c r="DT238" s="64">
        <f>IF([1]TX_Counties_FY22_Income_Limits!DS238&gt;[1]WAIVER_TX_Counties_FY22!DT$2,[1]TX_Counties_FY22_Income_Limits!DS238,IF([1]TX_Counties_FY22_Income_Limits!DS238&lt;[1]WAIVER_TX_Counties_FY22!DT$2,[1]WAIVER_TX_Counties_FY22!DT$2,IF([1]TX_Counties_FY22_Income_Limits!DS238=[1]WAIVER_TX_Counties_FY22!DT$2,[1]TX_Counties_FY22_Income_Limits!DS238)))</f>
        <v>241569.59999999986</v>
      </c>
      <c r="DU238" s="64">
        <f>IF([1]TX_Counties_FY22_Income_Limits!DT238&gt;[1]WAIVER_TX_Counties_FY22!DU$2,[1]TX_Counties_FY22_Income_Limits!DT238,IF([1]TX_Counties_FY22_Income_Limits!DT238&lt;[1]WAIVER_TX_Counties_FY22!DU$2,[1]WAIVER_TX_Counties_FY22!DU$2,IF([1]TX_Counties_FY22_Income_Limits!DT238=[1]WAIVER_TX_Counties_FY22!DU$2,[1]TX_Counties_FY22_Income_Limits!DT238)))</f>
        <v>249758.39999999985</v>
      </c>
      <c r="DV238" s="64">
        <f>IF([1]TX_Counties_FY22_Income_Limits!DU238&gt;[1]WAIVER_TX_Counties_FY22!DV$2,[1]TX_Counties_FY22_Income_Limits!DU238,IF([1]TX_Counties_FY22_Income_Limits!DU238&lt;[1]WAIVER_TX_Counties_FY22!DV$2,[1]WAIVER_TX_Counties_FY22!DV$2,IF([1]TX_Counties_FY22_Income_Limits!DU238=[1]WAIVER_TX_Counties_FY22!DV$2,[1]TX_Counties_FY22_Income_Limits!DU238)))</f>
        <v>257947.19999999984</v>
      </c>
      <c r="DW238" s="64">
        <f>IF([1]TX_Counties_FY22_Income_Limits!DV238&gt;[1]WAIVER_TX_Counties_FY22!DW$2,[1]TX_Counties_FY22_Income_Limits!DV238,IF([1]TX_Counties_FY22_Income_Limits!DV238&lt;[1]WAIVER_TX_Counties_FY22!DW$2,[1]WAIVER_TX_Counties_FY22!DW$2,IF([1]TX_Counties_FY22_Income_Limits!DV238=[1]WAIVER_TX_Counties_FY22!DW$2,[1]TX_Counties_FY22_Income_Limits!DV238)))</f>
        <v>266135.99999999983</v>
      </c>
      <c r="DX238" s="64">
        <f>IF([1]TX_Counties_FY22_Income_Limits!DW238&gt;[1]WAIVER_TX_Counties_FY22!DX$2,[1]TX_Counties_FY22_Income_Limits!DW238,IF([1]TX_Counties_FY22_Income_Limits!DW238&lt;[1]WAIVER_TX_Counties_FY22!DX$2,[1]WAIVER_TX_Counties_FY22!DX$2,IF([1]TX_Counties_FY22_Income_Limits!DW238=[1]WAIVER_TX_Counties_FY22!DX$2,[1]TX_Counties_FY22_Income_Limits!DW238)))</f>
        <v>274324.79999999981</v>
      </c>
    </row>
    <row r="239" spans="1:129" ht="14.45">
      <c r="A239" s="61" t="s">
        <v>428</v>
      </c>
      <c r="B239" s="66" t="str">
        <f t="shared" si="8"/>
        <v>NO</v>
      </c>
      <c r="C239" s="64">
        <f>[1]TX_Counties_FY22_Income_Limits!B239</f>
        <v>90100</v>
      </c>
      <c r="D239" s="64">
        <f>IF([1]TX_Counties_FY22_Income_Limits!C239&gt;[1]WAIVER_TX_Counties_FY22!D$2,[1]TX_Counties_FY22_Income_Limits!C239,IF([1]TX_Counties_FY22_Income_Limits!C239&lt;[1]WAIVER_TX_Counties_FY22!D$2,[1]WAIVER_TX_Counties_FY22!D$2,IF([1]TX_Counties_FY22_Income_Limits!C239=[1]WAIVER_TX_Counties_FY22!D$2,[1]TX_Counties_FY22_Income_Limits!C239)))</f>
        <v>18650</v>
      </c>
      <c r="E239" s="64">
        <f>IF([1]TX_Counties_FY22_Income_Limits!D239&gt;[1]WAIVER_TX_Counties_FY22!E$2,[1]TX_Counties_FY22_Income_Limits!D239,IF([1]TX_Counties_FY22_Income_Limits!D239&lt;[1]WAIVER_TX_Counties_FY22!E$2,[1]WAIVER_TX_Counties_FY22!E$2,IF([1]TX_Counties_FY22_Income_Limits!D239=[1]WAIVER_TX_Counties_FY22!E$2,[1]TX_Counties_FY22_Income_Limits!D239)))</f>
        <v>21300</v>
      </c>
      <c r="F239" s="64">
        <f>IF([1]TX_Counties_FY22_Income_Limits!E239&gt;[1]WAIVER_TX_Counties_FY22!F$2,[1]TX_Counties_FY22_Income_Limits!E239,IF([1]TX_Counties_FY22_Income_Limits!E239&lt;[1]WAIVER_TX_Counties_FY22!F$2,[1]WAIVER_TX_Counties_FY22!F$2,IF([1]TX_Counties_FY22_Income_Limits!E239=[1]WAIVER_TX_Counties_FY22!F$2,[1]TX_Counties_FY22_Income_Limits!E239)))</f>
        <v>23950</v>
      </c>
      <c r="G239" s="64">
        <f>IF([1]TX_Counties_FY22_Income_Limits!F239&gt;[1]WAIVER_TX_Counties_FY22!G$2,[1]TX_Counties_FY22_Income_Limits!F239,IF([1]TX_Counties_FY22_Income_Limits!F239&lt;[1]WAIVER_TX_Counties_FY22!G$2,[1]WAIVER_TX_Counties_FY22!G$2,IF([1]TX_Counties_FY22_Income_Limits!F239=[1]WAIVER_TX_Counties_FY22!G$2,[1]TX_Counties_FY22_Income_Limits!F239)))</f>
        <v>27750</v>
      </c>
      <c r="H239" s="64">
        <f>IF([1]TX_Counties_FY22_Income_Limits!G239&gt;[1]WAIVER_TX_Counties_FY22!H$2,[1]TX_Counties_FY22_Income_Limits!G239,IF([1]TX_Counties_FY22_Income_Limits!G239&lt;[1]WAIVER_TX_Counties_FY22!H$2,[1]WAIVER_TX_Counties_FY22!H$2,IF([1]TX_Counties_FY22_Income_Limits!G239=[1]WAIVER_TX_Counties_FY22!H$2,[1]TX_Counties_FY22_Income_Limits!G239)))</f>
        <v>32470</v>
      </c>
      <c r="I239" s="64">
        <f>IF([1]TX_Counties_FY22_Income_Limits!H239&gt;[1]WAIVER_TX_Counties_FY22!I$2,[1]TX_Counties_FY22_Income_Limits!H239,IF([1]TX_Counties_FY22_Income_Limits!H239&lt;[1]WAIVER_TX_Counties_FY22!I$2,[1]WAIVER_TX_Counties_FY22!I$2,IF([1]TX_Counties_FY22_Income_Limits!H239=[1]WAIVER_TX_Counties_FY22!I$2,[1]TX_Counties_FY22_Income_Limits!H239)))</f>
        <v>37190</v>
      </c>
      <c r="J239" s="64">
        <f>IF([1]TX_Counties_FY22_Income_Limits!I239&gt;[1]WAIVER_TX_Counties_FY22!J$2,[1]TX_Counties_FY22_Income_Limits!I239,IF([1]TX_Counties_FY22_Income_Limits!I239&lt;[1]WAIVER_TX_Counties_FY22!J$2,[1]WAIVER_TX_Counties_FY22!J$2,IF([1]TX_Counties_FY22_Income_Limits!I239=[1]WAIVER_TX_Counties_FY22!J$2,[1]TX_Counties_FY22_Income_Limits!I239)))</f>
        <v>41910</v>
      </c>
      <c r="K239" s="64">
        <f>IF([1]TX_Counties_FY22_Income_Limits!J239&gt;[1]WAIVER_TX_Counties_FY22!K$2,[1]TX_Counties_FY22_Income_Limits!J239,IF([1]TX_Counties_FY22_Income_Limits!J239&lt;[1]WAIVER_TX_Counties_FY22!K$2,[1]WAIVER_TX_Counties_FY22!K$2,IF([1]TX_Counties_FY22_Income_Limits!J239=[1]WAIVER_TX_Counties_FY22!K$2,[1]TX_Counties_FY22_Income_Limits!J239)))</f>
        <v>46630</v>
      </c>
      <c r="L239" s="64">
        <f>IF([1]TX_Counties_FY22_Income_Limits!K239&gt;[1]WAIVER_TX_Counties_FY22!L$2,[1]TX_Counties_FY22_Income_Limits!K239,IF([1]TX_Counties_FY22_Income_Limits!K239&lt;[1]WAIVER_TX_Counties_FY22!L$2,[1]WAIVER_TX_Counties_FY22!L$2,IF([1]TX_Counties_FY22_Income_Limits!K239=[1]WAIVER_TX_Counties_FY22!L$2,[1]TX_Counties_FY22_Income_Limits!K239)))</f>
        <v>62019.999999999993</v>
      </c>
      <c r="M239" s="64">
        <f>IF([1]TX_Counties_FY22_Income_Limits!L239&gt;[1]WAIVER_TX_Counties_FY22!M$2,[1]TX_Counties_FY22_Income_Limits!L239,IF([1]TX_Counties_FY22_Income_Limits!L239&lt;[1]WAIVER_TX_Counties_FY22!M$2,[1]WAIVER_TX_Counties_FY22!M$2,IF([1]TX_Counties_FY22_Income_Limits!L239=[1]WAIVER_TX_Counties_FY22!M$2,[1]TX_Counties_FY22_Income_Limits!L239)))</f>
        <v>65564</v>
      </c>
      <c r="N239" s="64">
        <f>IF([1]TX_Counties_FY22_Income_Limits!M239&gt;[1]WAIVER_TX_Counties_FY22!N$2,[1]TX_Counties_FY22_Income_Limits!M239,IF([1]TX_Counties_FY22_Income_Limits!M239&lt;[1]WAIVER_TX_Counties_FY22!N$2,[1]WAIVER_TX_Counties_FY22!N$2,IF([1]TX_Counties_FY22_Income_Limits!M239=[1]WAIVER_TX_Counties_FY22!N$2,[1]TX_Counties_FY22_Income_Limits!M239)))</f>
        <v>69108</v>
      </c>
      <c r="O239" s="64">
        <f>IF([1]TX_Counties_FY22_Income_Limits!N239&gt;[1]WAIVER_TX_Counties_FY22!O$2,[1]TX_Counties_FY22_Income_Limits!N239,IF([1]TX_Counties_FY22_Income_Limits!N239&lt;[1]WAIVER_TX_Counties_FY22!O$2,[1]WAIVER_TX_Counties_FY22!O$2,IF([1]TX_Counties_FY22_Income_Limits!N239=[1]WAIVER_TX_Counties_FY22!O$2,[1]TX_Counties_FY22_Income_Limits!N239)))</f>
        <v>72652</v>
      </c>
      <c r="P239" s="64">
        <f>IF([1]TX_Counties_FY22_Income_Limits!O239&gt;[1]WAIVER_TX_Counties_FY22!P$2,[1]TX_Counties_FY22_Income_Limits!O239,IF([1]TX_Counties_FY22_Income_Limits!O239&lt;[1]WAIVER_TX_Counties_FY22!P$2,[1]WAIVER_TX_Counties_FY22!P$2,IF([1]TX_Counties_FY22_Income_Limits!O239=[1]WAIVER_TX_Counties_FY22!P$2,[1]TX_Counties_FY22_Income_Limits!O239)))</f>
        <v>76196</v>
      </c>
      <c r="Q239" s="64">
        <f>IF([1]TX_Counties_FY22_Income_Limits!P239&gt;[1]WAIVER_TX_Counties_FY22!Q$2,[1]TX_Counties_FY22_Income_Limits!P239,IF([1]TX_Counties_FY22_Income_Limits!P239&lt;[1]WAIVER_TX_Counties_FY22!Q$2,[1]WAIVER_TX_Counties_FY22!Q$2,IF([1]TX_Counties_FY22_Income_Limits!P239=[1]WAIVER_TX_Counties_FY22!Q$2,[1]TX_Counties_FY22_Income_Limits!P239)))</f>
        <v>79740</v>
      </c>
      <c r="R239" s="64">
        <f>IF([1]TX_Counties_FY22_Income_Limits!Q239&gt;[1]WAIVER_TX_Counties_FY22!R$2,[1]TX_Counties_FY22_Income_Limits!Q239,IF([1]TX_Counties_FY22_Income_Limits!Q239&lt;[1]WAIVER_TX_Counties_FY22!R$2,[1]WAIVER_TX_Counties_FY22!R$2,IF([1]TX_Counties_FY22_Income_Limits!Q239=[1]WAIVER_TX_Counties_FY22!R$2,[1]TX_Counties_FY22_Income_Limits!Q239)))</f>
        <v>83284</v>
      </c>
      <c r="S239" s="64">
        <f>IF([1]TX_Counties_FY22_Income_Limits!R239&gt;[1]WAIVER_TX_Counties_FY22!S$2,[1]TX_Counties_FY22_Income_Limits!R239,IF([1]TX_Counties_FY22_Income_Limits!R239&lt;[1]WAIVER_TX_Counties_FY22!S$2,[1]WAIVER_TX_Counties_FY22!S$2,IF([1]TX_Counties_FY22_Income_Limits!R239=[1]WAIVER_TX_Counties_FY22!S$2,[1]TX_Counties_FY22_Income_Limits!R239)))</f>
        <v>86828</v>
      </c>
      <c r="T239" s="64">
        <f>IF([1]TX_Counties_FY22_Income_Limits!S239&gt;[1]WAIVER_TX_Counties_FY22!T$2,[1]TX_Counties_FY22_Income_Limits!S239,IF([1]TX_Counties_FY22_Income_Limits!S239&lt;[1]WAIVER_TX_Counties_FY22!T$2,[1]WAIVER_TX_Counties_FY22!T$2,IF([1]TX_Counties_FY22_Income_Limits!S239=[1]WAIVER_TX_Counties_FY22!T$2,[1]TX_Counties_FY22_Income_Limits!S239)))</f>
        <v>90372</v>
      </c>
      <c r="U239" s="64">
        <f>IF([1]TX_Counties_FY22_Income_Limits!T239&gt;[1]WAIVER_TX_Counties_FY22!U$2,[1]TX_Counties_FY22_Income_Limits!T239,IF([1]TX_Counties_FY22_Income_Limits!T239&lt;[1]WAIVER_TX_Counties_FY22!U$2,[1]WAIVER_TX_Counties_FY22!U$2,IF([1]TX_Counties_FY22_Income_Limits!T239=[1]WAIVER_TX_Counties_FY22!U$2,[1]TX_Counties_FY22_Income_Limits!T239)))</f>
        <v>93916</v>
      </c>
      <c r="V239" s="64">
        <f>IF([1]TX_Counties_FY22_Income_Limits!U239&gt;[1]WAIVER_TX_Counties_FY22!V$2,[1]TX_Counties_FY22_Income_Limits!U239,IF([1]TX_Counties_FY22_Income_Limits!U239&lt;[1]WAIVER_TX_Counties_FY22!V$2,[1]WAIVER_TX_Counties_FY22!V$2,IF([1]TX_Counties_FY22_Income_Limits!U239=[1]WAIVER_TX_Counties_FY22!V$2,[1]TX_Counties_FY22_Income_Limits!U239)))</f>
        <v>97460</v>
      </c>
      <c r="W239" s="64">
        <f>IF([1]TX_Counties_FY22_Income_Limits!V239&gt;[1]WAIVER_TX_Counties_FY22!W$2,[1]TX_Counties_FY22_Income_Limits!V239,IF([1]TX_Counties_FY22_Income_Limits!V239&lt;[1]WAIVER_TX_Counties_FY22!W$2,[1]WAIVER_TX_Counties_FY22!W$2,IF([1]TX_Counties_FY22_Income_Limits!V239=[1]WAIVER_TX_Counties_FY22!W$2,[1]TX_Counties_FY22_Income_Limits!V239)))</f>
        <v>101004</v>
      </c>
      <c r="X239" s="64">
        <f>IF([1]TX_Counties_FY22_Income_Limits!W239&gt;[1]WAIVER_TX_Counties_FY22!X$2,[1]TX_Counties_FY22_Income_Limits!W239,IF([1]TX_Counties_FY22_Income_Limits!W239&lt;[1]WAIVER_TX_Counties_FY22!X$2,[1]WAIVER_TX_Counties_FY22!X$2,IF([1]TX_Counties_FY22_Income_Limits!W239=[1]WAIVER_TX_Counties_FY22!X$2,[1]TX_Counties_FY22_Income_Limits!W239)))</f>
        <v>104548</v>
      </c>
      <c r="Y239" s="64">
        <f>IF([1]TX_Counties_FY22_Income_Limits!X239&gt;[1]WAIVER_TX_Counties_FY22!Y$2,[1]TX_Counties_FY22_Income_Limits!X239,IF([1]TX_Counties_FY22_Income_Limits!X239&lt;[1]WAIVER_TX_Counties_FY22!Y$2,[1]WAIVER_TX_Counties_FY22!Y$2,IF([1]TX_Counties_FY22_Income_Limits!X239=[1]WAIVER_TX_Counties_FY22!Y$2,[1]TX_Counties_FY22_Income_Limits!X239)))</f>
        <v>108092</v>
      </c>
      <c r="Z239" s="64">
        <f>IF([1]TX_Counties_FY22_Income_Limits!Y239&gt;[1]WAIVER_TX_Counties_FY22!Z$2,[1]TX_Counties_FY22_Income_Limits!Y239,IF([1]TX_Counties_FY22_Income_Limits!Y239&lt;[1]WAIVER_TX_Counties_FY22!Z$2,[1]WAIVER_TX_Counties_FY22!Z$2,IF([1]TX_Counties_FY22_Income_Limits!Y239=[1]WAIVER_TX_Counties_FY22!Z$2,[1]TX_Counties_FY22_Income_Limits!Y239)))</f>
        <v>111636</v>
      </c>
      <c r="AA239" s="64">
        <f>IF([1]TX_Counties_FY22_Income_Limits!Z239&gt;[1]WAIVER_TX_Counties_FY22!AA$2,[1]TX_Counties_FY22_Income_Limits!Z239,IF([1]TX_Counties_FY22_Income_Limits!Z239&lt;[1]WAIVER_TX_Counties_FY22!AA$2,[1]WAIVER_TX_Counties_FY22!AA$2,IF([1]TX_Counties_FY22_Income_Limits!Z239=[1]WAIVER_TX_Counties_FY22!AA$2,[1]TX_Counties_FY22_Income_Limits!Z239)))</f>
        <v>115180</v>
      </c>
      <c r="AB239" s="64">
        <f>IF([1]TX_Counties_FY22_Income_Limits!AA239&gt;[1]WAIVER_TX_Counties_FY22!AB$2,[1]TX_Counties_FY22_Income_Limits!AA239,IF([1]TX_Counties_FY22_Income_Limits!AA239&lt;[1]WAIVER_TX_Counties_FY22!AB$2,[1]WAIVER_TX_Counties_FY22!AB$2,IF([1]TX_Counties_FY22_Income_Limits!AA239=[1]WAIVER_TX_Counties_FY22!AB$2,[1]TX_Counties_FY22_Income_Limits!AA239)))</f>
        <v>118724</v>
      </c>
      <c r="AC239" s="64">
        <f>IF([1]TX_Counties_FY22_Income_Limits!AB239&gt;[1]WAIVER_TX_Counties_FY22!AC$2,[1]TX_Counties_FY22_Income_Limits!AB239,IF([1]TX_Counties_FY22_Income_Limits!AB239&lt;[1]WAIVER_TX_Counties_FY22!AC$2,[1]WAIVER_TX_Counties_FY22!AC$2,IF([1]TX_Counties_FY22_Income_Limits!AB239=[1]WAIVER_TX_Counties_FY22!AC$2,[1]TX_Counties_FY22_Income_Limits!AB239)))</f>
        <v>31050</v>
      </c>
      <c r="AD239" s="64">
        <f>IF([1]TX_Counties_FY22_Income_Limits!AC239&gt;[1]WAIVER_TX_Counties_FY22!AD$2,[1]TX_Counties_FY22_Income_Limits!AC239,IF([1]TX_Counties_FY22_Income_Limits!AC239&lt;[1]WAIVER_TX_Counties_FY22!AD$2,[1]WAIVER_TX_Counties_FY22!AD$2,IF([1]TX_Counties_FY22_Income_Limits!AC239=[1]WAIVER_TX_Counties_FY22!AD$2,[1]TX_Counties_FY22_Income_Limits!AC239)))</f>
        <v>35450</v>
      </c>
      <c r="AE239" s="64">
        <f>IF([1]TX_Counties_FY22_Income_Limits!AD239&gt;[1]WAIVER_TX_Counties_FY22!AE$2,[1]TX_Counties_FY22_Income_Limits!AD239,IF([1]TX_Counties_FY22_Income_Limits!AD239&lt;[1]WAIVER_TX_Counties_FY22!AE$2,[1]WAIVER_TX_Counties_FY22!AE$2,IF([1]TX_Counties_FY22_Income_Limits!AD239=[1]WAIVER_TX_Counties_FY22!AE$2,[1]TX_Counties_FY22_Income_Limits!AD239)))</f>
        <v>39900</v>
      </c>
      <c r="AF239" s="64">
        <f>IF([1]TX_Counties_FY22_Income_Limits!AE239&gt;[1]WAIVER_TX_Counties_FY22!AF$2,[1]TX_Counties_FY22_Income_Limits!AE239,IF([1]TX_Counties_FY22_Income_Limits!AE239&lt;[1]WAIVER_TX_Counties_FY22!AF$2,[1]WAIVER_TX_Counties_FY22!AF$2,IF([1]TX_Counties_FY22_Income_Limits!AE239=[1]WAIVER_TX_Counties_FY22!AF$2,[1]TX_Counties_FY22_Income_Limits!AE239)))</f>
        <v>44300</v>
      </c>
      <c r="AG239" s="64">
        <f>IF([1]TX_Counties_FY22_Income_Limits!AF239&gt;[1]WAIVER_TX_Counties_FY22!AG$2,[1]TX_Counties_FY22_Income_Limits!AF239,IF([1]TX_Counties_FY22_Income_Limits!AF239&lt;[1]WAIVER_TX_Counties_FY22!AG$2,[1]WAIVER_TX_Counties_FY22!AG$2,IF([1]TX_Counties_FY22_Income_Limits!AF239=[1]WAIVER_TX_Counties_FY22!AG$2,[1]TX_Counties_FY22_Income_Limits!AF239)))</f>
        <v>47850</v>
      </c>
      <c r="AH239" s="64">
        <f>IF([1]TX_Counties_FY22_Income_Limits!AG239&gt;[1]WAIVER_TX_Counties_FY22!AH$2,[1]TX_Counties_FY22_Income_Limits!AG239,IF([1]TX_Counties_FY22_Income_Limits!AG239&lt;[1]WAIVER_TX_Counties_FY22!AH$2,[1]WAIVER_TX_Counties_FY22!AH$2,IF([1]TX_Counties_FY22_Income_Limits!AG239=[1]WAIVER_TX_Counties_FY22!AH$2,[1]TX_Counties_FY22_Income_Limits!AG239)))</f>
        <v>51400</v>
      </c>
      <c r="AI239" s="64">
        <f>IF([1]TX_Counties_FY22_Income_Limits!AH239&gt;[1]WAIVER_TX_Counties_FY22!AI$2,[1]TX_Counties_FY22_Income_Limits!AH239,IF([1]TX_Counties_FY22_Income_Limits!AH239&lt;[1]WAIVER_TX_Counties_FY22!AI$2,[1]WAIVER_TX_Counties_FY22!AI$2,IF([1]TX_Counties_FY22_Income_Limits!AH239=[1]WAIVER_TX_Counties_FY22!AI$2,[1]TX_Counties_FY22_Income_Limits!AH239)))</f>
        <v>54950</v>
      </c>
      <c r="AJ239" s="64">
        <f>IF([1]TX_Counties_FY22_Income_Limits!AI239&gt;[1]WAIVER_TX_Counties_FY22!AJ$2,[1]TX_Counties_FY22_Income_Limits!AI239,IF([1]TX_Counties_FY22_Income_Limits!AI239&lt;[1]WAIVER_TX_Counties_FY22!AJ$2,[1]WAIVER_TX_Counties_FY22!AJ$2,IF([1]TX_Counties_FY22_Income_Limits!AI239=[1]WAIVER_TX_Counties_FY22!AJ$2,[1]TX_Counties_FY22_Income_Limits!AI239)))</f>
        <v>58500</v>
      </c>
      <c r="AK239" s="64">
        <f>IF([1]TX_Counties_FY22_Income_Limits!AJ239&gt;[1]WAIVER_TX_Counties_FY22!AK$2,[1]TX_Counties_FY22_Income_Limits!AJ239,IF([1]TX_Counties_FY22_Income_Limits!AJ239&lt;[1]WAIVER_TX_Counties_FY22!AK$2,[1]WAIVER_TX_Counties_FY22!AK$2,IF([1]TX_Counties_FY22_Income_Limits!AJ239=[1]WAIVER_TX_Counties_FY22!AK$2,[1]TX_Counties_FY22_Income_Limits!AJ239)))</f>
        <v>62019.999999999993</v>
      </c>
      <c r="AL239" s="64">
        <f>IF([1]TX_Counties_FY22_Income_Limits!AK239&gt;[1]WAIVER_TX_Counties_FY22!AL$2,[1]TX_Counties_FY22_Income_Limits!AK239,IF([1]TX_Counties_FY22_Income_Limits!AK239&lt;[1]WAIVER_TX_Counties_FY22!AL$2,[1]WAIVER_TX_Counties_FY22!AL$2,IF([1]TX_Counties_FY22_Income_Limits!AK239=[1]WAIVER_TX_Counties_FY22!AL$2,[1]TX_Counties_FY22_Income_Limits!AK239)))</f>
        <v>65564</v>
      </c>
      <c r="AM239" s="64">
        <f>IF([1]TX_Counties_FY22_Income_Limits!AL239&gt;[1]WAIVER_TX_Counties_FY22!AM$2,[1]TX_Counties_FY22_Income_Limits!AL239,IF([1]TX_Counties_FY22_Income_Limits!AL239&lt;[1]WAIVER_TX_Counties_FY22!AM$2,[1]WAIVER_TX_Counties_FY22!AM$2,IF([1]TX_Counties_FY22_Income_Limits!AL239=[1]WAIVER_TX_Counties_FY22!AM$2,[1]TX_Counties_FY22_Income_Limits!AL239)))</f>
        <v>69108</v>
      </c>
      <c r="AN239" s="64">
        <f>IF([1]TX_Counties_FY22_Income_Limits!AM239&gt;[1]WAIVER_TX_Counties_FY22!AN$2,[1]TX_Counties_FY22_Income_Limits!AM239,IF([1]TX_Counties_FY22_Income_Limits!AM239&lt;[1]WAIVER_TX_Counties_FY22!AN$2,[1]WAIVER_TX_Counties_FY22!AN$2,IF([1]TX_Counties_FY22_Income_Limits!AM239=[1]WAIVER_TX_Counties_FY22!AN$2,[1]TX_Counties_FY22_Income_Limits!AM239)))</f>
        <v>72652</v>
      </c>
      <c r="AO239" s="64">
        <f>IF([1]TX_Counties_FY22_Income_Limits!AN239&gt;[1]WAIVER_TX_Counties_FY22!AO$2,[1]TX_Counties_FY22_Income_Limits!AN239,IF([1]TX_Counties_FY22_Income_Limits!AN239&lt;[1]WAIVER_TX_Counties_FY22!AO$2,[1]WAIVER_TX_Counties_FY22!AO$2,IF([1]TX_Counties_FY22_Income_Limits!AN239=[1]WAIVER_TX_Counties_FY22!AO$2,[1]TX_Counties_FY22_Income_Limits!AN239)))</f>
        <v>76196</v>
      </c>
      <c r="AP239" s="64">
        <f>IF([1]TX_Counties_FY22_Income_Limits!AO239&gt;[1]WAIVER_TX_Counties_FY22!AP$2,[1]TX_Counties_FY22_Income_Limits!AO239,IF([1]TX_Counties_FY22_Income_Limits!AO239&lt;[1]WAIVER_TX_Counties_FY22!AP$2,[1]WAIVER_TX_Counties_FY22!AP$2,IF([1]TX_Counties_FY22_Income_Limits!AO239=[1]WAIVER_TX_Counties_FY22!AP$2,[1]TX_Counties_FY22_Income_Limits!AO239)))</f>
        <v>79740</v>
      </c>
      <c r="AQ239" s="64">
        <f>IF([1]TX_Counties_FY22_Income_Limits!AP239&gt;[1]WAIVER_TX_Counties_FY22!AQ$2,[1]TX_Counties_FY22_Income_Limits!AP239,IF([1]TX_Counties_FY22_Income_Limits!AP239&lt;[1]WAIVER_TX_Counties_FY22!AQ$2,[1]WAIVER_TX_Counties_FY22!AQ$2,IF([1]TX_Counties_FY22_Income_Limits!AP239=[1]WAIVER_TX_Counties_FY22!AQ$2,[1]TX_Counties_FY22_Income_Limits!AP239)))</f>
        <v>83284</v>
      </c>
      <c r="AR239" s="64">
        <f>IF([1]TX_Counties_FY22_Income_Limits!AQ239&gt;[1]WAIVER_TX_Counties_FY22!AR$2,[1]TX_Counties_FY22_Income_Limits!AQ239,IF([1]TX_Counties_FY22_Income_Limits!AQ239&lt;[1]WAIVER_TX_Counties_FY22!AR$2,[1]WAIVER_TX_Counties_FY22!AR$2,IF([1]TX_Counties_FY22_Income_Limits!AQ239=[1]WAIVER_TX_Counties_FY22!AR$2,[1]TX_Counties_FY22_Income_Limits!AQ239)))</f>
        <v>86828</v>
      </c>
      <c r="AS239" s="64">
        <f>IF([1]TX_Counties_FY22_Income_Limits!AR239&gt;[1]WAIVER_TX_Counties_FY22!AS$2,[1]TX_Counties_FY22_Income_Limits!AR239,IF([1]TX_Counties_FY22_Income_Limits!AR239&lt;[1]WAIVER_TX_Counties_FY22!AS$2,[1]WAIVER_TX_Counties_FY22!AS$2,IF([1]TX_Counties_FY22_Income_Limits!AR239=[1]WAIVER_TX_Counties_FY22!AS$2,[1]TX_Counties_FY22_Income_Limits!AR239)))</f>
        <v>90372</v>
      </c>
      <c r="AT239" s="64">
        <f>IF([1]TX_Counties_FY22_Income_Limits!AS239&gt;[1]WAIVER_TX_Counties_FY22!AT$2,[1]TX_Counties_FY22_Income_Limits!AS239,IF([1]TX_Counties_FY22_Income_Limits!AS239&lt;[1]WAIVER_TX_Counties_FY22!AT$2,[1]WAIVER_TX_Counties_FY22!AT$2,IF([1]TX_Counties_FY22_Income_Limits!AS239=[1]WAIVER_TX_Counties_FY22!AT$2,[1]TX_Counties_FY22_Income_Limits!AS239)))</f>
        <v>93916</v>
      </c>
      <c r="AU239" s="64">
        <f>IF([1]TX_Counties_FY22_Income_Limits!AT239&gt;[1]WAIVER_TX_Counties_FY22!AU$2,[1]TX_Counties_FY22_Income_Limits!AT239,IF([1]TX_Counties_FY22_Income_Limits!AT239&lt;[1]WAIVER_TX_Counties_FY22!AU$2,[1]WAIVER_TX_Counties_FY22!AU$2,IF([1]TX_Counties_FY22_Income_Limits!AT239=[1]WAIVER_TX_Counties_FY22!AU$2,[1]TX_Counties_FY22_Income_Limits!AT239)))</f>
        <v>97460</v>
      </c>
      <c r="AV239" s="64">
        <f>IF([1]TX_Counties_FY22_Income_Limits!AU239&gt;[1]WAIVER_TX_Counties_FY22!AV$2,[1]TX_Counties_FY22_Income_Limits!AU239,IF([1]TX_Counties_FY22_Income_Limits!AU239&lt;[1]WAIVER_TX_Counties_FY22!AV$2,[1]WAIVER_TX_Counties_FY22!AV$2,IF([1]TX_Counties_FY22_Income_Limits!AU239=[1]WAIVER_TX_Counties_FY22!AV$2,[1]TX_Counties_FY22_Income_Limits!AU239)))</f>
        <v>101004</v>
      </c>
      <c r="AW239" s="64">
        <f>IF([1]TX_Counties_FY22_Income_Limits!AV239&gt;[1]WAIVER_TX_Counties_FY22!AW$2,[1]TX_Counties_FY22_Income_Limits!AV239,IF([1]TX_Counties_FY22_Income_Limits!AV239&lt;[1]WAIVER_TX_Counties_FY22!AW$2,[1]WAIVER_TX_Counties_FY22!AW$2,IF([1]TX_Counties_FY22_Income_Limits!AV239=[1]WAIVER_TX_Counties_FY22!AW$2,[1]TX_Counties_FY22_Income_Limits!AV239)))</f>
        <v>104548</v>
      </c>
      <c r="AX239" s="64">
        <f>IF([1]TX_Counties_FY22_Income_Limits!AW239&gt;[1]WAIVER_TX_Counties_FY22!AX$2,[1]TX_Counties_FY22_Income_Limits!AW239,IF([1]TX_Counties_FY22_Income_Limits!AW239&lt;[1]WAIVER_TX_Counties_FY22!AX$2,[1]WAIVER_TX_Counties_FY22!AX$2,IF([1]TX_Counties_FY22_Income_Limits!AW239=[1]WAIVER_TX_Counties_FY22!AX$2,[1]TX_Counties_FY22_Income_Limits!AW239)))</f>
        <v>108092</v>
      </c>
      <c r="AY239" s="64">
        <f>IF([1]TX_Counties_FY22_Income_Limits!AX239&gt;[1]WAIVER_TX_Counties_FY22!AY$2,[1]TX_Counties_FY22_Income_Limits!AX239,IF([1]TX_Counties_FY22_Income_Limits!AX239&lt;[1]WAIVER_TX_Counties_FY22!AY$2,[1]WAIVER_TX_Counties_FY22!AY$2,IF([1]TX_Counties_FY22_Income_Limits!AX239=[1]WAIVER_TX_Counties_FY22!AY$2,[1]TX_Counties_FY22_Income_Limits!AX239)))</f>
        <v>111636</v>
      </c>
      <c r="AZ239" s="64">
        <f>IF([1]TX_Counties_FY22_Income_Limits!AY239&gt;[1]WAIVER_TX_Counties_FY22!AZ$2,[1]TX_Counties_FY22_Income_Limits!AY239,IF([1]TX_Counties_FY22_Income_Limits!AY239&lt;[1]WAIVER_TX_Counties_FY22!AZ$2,[1]WAIVER_TX_Counties_FY22!AZ$2,IF([1]TX_Counties_FY22_Income_Limits!AY239=[1]WAIVER_TX_Counties_FY22!AZ$2,[1]TX_Counties_FY22_Income_Limits!AY239)))</f>
        <v>115180</v>
      </c>
      <c r="BA239" s="64">
        <f>IF([1]TX_Counties_FY22_Income_Limits!AZ239&gt;[1]WAIVER_TX_Counties_FY22!BA$2,[1]TX_Counties_FY22_Income_Limits!AZ239,IF([1]TX_Counties_FY22_Income_Limits!AZ239&lt;[1]WAIVER_TX_Counties_FY22!BA$2,[1]WAIVER_TX_Counties_FY22!BA$2,IF([1]TX_Counties_FY22_Income_Limits!AZ239=[1]WAIVER_TX_Counties_FY22!BA$2,[1]TX_Counties_FY22_Income_Limits!AZ239)))</f>
        <v>118724</v>
      </c>
      <c r="BB239" s="64">
        <f>IF([1]TX_Counties_FY22_Income_Limits!BA239&gt;[1]WAIVER_TX_Counties_FY22!BB$2,[1]TX_Counties_FY22_Income_Limits!BA239,IF([1]TX_Counties_FY22_Income_Limits!BA239&lt;[1]WAIVER_TX_Counties_FY22!BB$2,[1]WAIVER_TX_Counties_FY22!BB$2,IF([1]TX_Counties_FY22_Income_Limits!BA239=[1]WAIVER_TX_Counties_FY22!BB$2,[1]TX_Counties_FY22_Income_Limits!BA239)))</f>
        <v>49600</v>
      </c>
      <c r="BC239" s="64">
        <f>IF([1]TX_Counties_FY22_Income_Limits!BB239&gt;[1]WAIVER_TX_Counties_FY22!BC$2,[1]TX_Counties_FY22_Income_Limits!BB239,IF([1]TX_Counties_FY22_Income_Limits!BB239&lt;[1]WAIVER_TX_Counties_FY22!BC$2,[1]WAIVER_TX_Counties_FY22!BC$2,IF([1]TX_Counties_FY22_Income_Limits!BB239=[1]WAIVER_TX_Counties_FY22!BC$2,[1]TX_Counties_FY22_Income_Limits!BB239)))</f>
        <v>56700</v>
      </c>
      <c r="BD239" s="64">
        <f>IF([1]TX_Counties_FY22_Income_Limits!BC239&gt;[1]WAIVER_TX_Counties_FY22!BD$2,[1]TX_Counties_FY22_Income_Limits!BC239,IF([1]TX_Counties_FY22_Income_Limits!BC239&lt;[1]WAIVER_TX_Counties_FY22!BD$2,[1]WAIVER_TX_Counties_FY22!BD$2,IF([1]TX_Counties_FY22_Income_Limits!BC239=[1]WAIVER_TX_Counties_FY22!BD$2,[1]TX_Counties_FY22_Income_Limits!BC239)))</f>
        <v>63800</v>
      </c>
      <c r="BE239" s="64">
        <f>IF([1]TX_Counties_FY22_Income_Limits!BD239&gt;[1]WAIVER_TX_Counties_FY22!BE$2,[1]TX_Counties_FY22_Income_Limits!BD239,IF([1]TX_Counties_FY22_Income_Limits!BD239&lt;[1]WAIVER_TX_Counties_FY22!BE$2,[1]WAIVER_TX_Counties_FY22!BE$2,IF([1]TX_Counties_FY22_Income_Limits!BD239=[1]WAIVER_TX_Counties_FY22!BE$2,[1]TX_Counties_FY22_Income_Limits!BD239)))</f>
        <v>70850</v>
      </c>
      <c r="BF239" s="64">
        <f>IF([1]TX_Counties_FY22_Income_Limits!BE239&gt;[1]WAIVER_TX_Counties_FY22!BF$2,[1]TX_Counties_FY22_Income_Limits!BE239,IF([1]TX_Counties_FY22_Income_Limits!BE239&lt;[1]WAIVER_TX_Counties_FY22!BF$2,[1]WAIVER_TX_Counties_FY22!BF$2,IF([1]TX_Counties_FY22_Income_Limits!BE239=[1]WAIVER_TX_Counties_FY22!BF$2,[1]TX_Counties_FY22_Income_Limits!BE239)))</f>
        <v>76550</v>
      </c>
      <c r="BG239" s="64">
        <f>IF([1]TX_Counties_FY22_Income_Limits!BF239&gt;[1]WAIVER_TX_Counties_FY22!BG$2,[1]TX_Counties_FY22_Income_Limits!BF239,IF([1]TX_Counties_FY22_Income_Limits!BF239&lt;[1]WAIVER_TX_Counties_FY22!BG$2,[1]WAIVER_TX_Counties_FY22!BG$2,IF([1]TX_Counties_FY22_Income_Limits!BF239=[1]WAIVER_TX_Counties_FY22!BG$2,[1]TX_Counties_FY22_Income_Limits!BF239)))</f>
        <v>82200</v>
      </c>
      <c r="BH239" s="64">
        <f>IF([1]TX_Counties_FY22_Income_Limits!BG239&gt;[1]WAIVER_TX_Counties_FY22!BH$2,[1]TX_Counties_FY22_Income_Limits!BG239,IF([1]TX_Counties_FY22_Income_Limits!BG239&lt;[1]WAIVER_TX_Counties_FY22!BH$2,[1]WAIVER_TX_Counties_FY22!BH$2,IF([1]TX_Counties_FY22_Income_Limits!BG239=[1]WAIVER_TX_Counties_FY22!BH$2,[1]TX_Counties_FY22_Income_Limits!BG239)))</f>
        <v>87900</v>
      </c>
      <c r="BI239" s="64">
        <f>IF([1]TX_Counties_FY22_Income_Limits!BH239&gt;[1]WAIVER_TX_Counties_FY22!BI$2,[1]TX_Counties_FY22_Income_Limits!BH239,IF([1]TX_Counties_FY22_Income_Limits!BH239&lt;[1]WAIVER_TX_Counties_FY22!BI$2,[1]WAIVER_TX_Counties_FY22!BI$2,IF([1]TX_Counties_FY22_Income_Limits!BH239=[1]WAIVER_TX_Counties_FY22!BI$2,[1]TX_Counties_FY22_Income_Limits!BH239)))</f>
        <v>93550</v>
      </c>
      <c r="BJ239" s="64">
        <f>IF([1]TX_Counties_FY22_Income_Limits!BI239&gt;[1]WAIVER_TX_Counties_FY22!BJ$2,[1]TX_Counties_FY22_Income_Limits!BI239,IF([1]TX_Counties_FY22_Income_Limits!BI239&lt;[1]WAIVER_TX_Counties_FY22!BJ$2,[1]WAIVER_TX_Counties_FY22!BJ$2,IF([1]TX_Counties_FY22_Income_Limits!BI239=[1]WAIVER_TX_Counties_FY22!BJ$2,[1]TX_Counties_FY22_Income_Limits!BI239)))</f>
        <v>99190</v>
      </c>
      <c r="BK239" s="64">
        <f>IF([1]TX_Counties_FY22_Income_Limits!BJ239&gt;[1]WAIVER_TX_Counties_FY22!BK$2,[1]TX_Counties_FY22_Income_Limits!BJ239,IF([1]TX_Counties_FY22_Income_Limits!BJ239&lt;[1]WAIVER_TX_Counties_FY22!BK$2,[1]WAIVER_TX_Counties_FY22!BK$2,IF([1]TX_Counties_FY22_Income_Limits!BJ239=[1]WAIVER_TX_Counties_FY22!BK$2,[1]TX_Counties_FY22_Income_Limits!BJ239)))</f>
        <v>104858</v>
      </c>
      <c r="BL239" s="64">
        <f>IF([1]TX_Counties_FY22_Income_Limits!BK239&gt;[1]WAIVER_TX_Counties_FY22!BL$2,[1]TX_Counties_FY22_Income_Limits!BK239,IF([1]TX_Counties_FY22_Income_Limits!BK239&lt;[1]WAIVER_TX_Counties_FY22!BL$2,[1]WAIVER_TX_Counties_FY22!BL$2,IF([1]TX_Counties_FY22_Income_Limits!BK239=[1]WAIVER_TX_Counties_FY22!BL$2,[1]TX_Counties_FY22_Income_Limits!BK239)))</f>
        <v>110526</v>
      </c>
      <c r="BM239" s="64">
        <f>IF([1]TX_Counties_FY22_Income_Limits!BL239&gt;[1]WAIVER_TX_Counties_FY22!BM$2,[1]TX_Counties_FY22_Income_Limits!BL239,IF([1]TX_Counties_FY22_Income_Limits!BL239&lt;[1]WAIVER_TX_Counties_FY22!BM$2,[1]WAIVER_TX_Counties_FY22!BM$2,IF([1]TX_Counties_FY22_Income_Limits!BL239=[1]WAIVER_TX_Counties_FY22!BM$2,[1]TX_Counties_FY22_Income_Limits!BL239)))</f>
        <v>116194</v>
      </c>
      <c r="BN239" s="64">
        <f>IF([1]TX_Counties_FY22_Income_Limits!BM239&gt;[1]WAIVER_TX_Counties_FY22!BN$2,[1]TX_Counties_FY22_Income_Limits!BM239,IF([1]TX_Counties_FY22_Income_Limits!BM239&lt;[1]WAIVER_TX_Counties_FY22!BN$2,[1]WAIVER_TX_Counties_FY22!BN$2,IF([1]TX_Counties_FY22_Income_Limits!BM239=[1]WAIVER_TX_Counties_FY22!BN$2,[1]TX_Counties_FY22_Income_Limits!BM239)))</f>
        <v>121862</v>
      </c>
      <c r="BO239" s="64">
        <f>IF([1]TX_Counties_FY22_Income_Limits!BN239&gt;[1]WAIVER_TX_Counties_FY22!BO$2,[1]TX_Counties_FY22_Income_Limits!BN239,IF([1]TX_Counties_FY22_Income_Limits!BN239&lt;[1]WAIVER_TX_Counties_FY22!BO$2,[1]WAIVER_TX_Counties_FY22!BO$2,IF([1]TX_Counties_FY22_Income_Limits!BN239=[1]WAIVER_TX_Counties_FY22!BO$2,[1]TX_Counties_FY22_Income_Limits!BN239)))</f>
        <v>127530</v>
      </c>
      <c r="BP239" s="64">
        <f>IF([1]TX_Counties_FY22_Income_Limits!BO239&gt;[1]WAIVER_TX_Counties_FY22!BP$2,[1]TX_Counties_FY22_Income_Limits!BO239,IF([1]TX_Counties_FY22_Income_Limits!BO239&lt;[1]WAIVER_TX_Counties_FY22!BP$2,[1]WAIVER_TX_Counties_FY22!BP$2,IF([1]TX_Counties_FY22_Income_Limits!BO239=[1]WAIVER_TX_Counties_FY22!BP$2,[1]TX_Counties_FY22_Income_Limits!BO239)))</f>
        <v>133198</v>
      </c>
      <c r="BQ239" s="64">
        <f>IF([1]TX_Counties_FY22_Income_Limits!BP239&gt;[1]WAIVER_TX_Counties_FY22!BQ$2,[1]TX_Counties_FY22_Income_Limits!BP239,IF([1]TX_Counties_FY22_Income_Limits!BP239&lt;[1]WAIVER_TX_Counties_FY22!BQ$2,[1]WAIVER_TX_Counties_FY22!BQ$2,IF([1]TX_Counties_FY22_Income_Limits!BP239=[1]WAIVER_TX_Counties_FY22!BQ$2,[1]TX_Counties_FY22_Income_Limits!BP239)))</f>
        <v>138866</v>
      </c>
      <c r="BR239" s="64">
        <f>IF([1]TX_Counties_FY22_Income_Limits!BQ239&gt;[1]WAIVER_TX_Counties_FY22!BR$2,[1]TX_Counties_FY22_Income_Limits!BQ239,IF([1]TX_Counties_FY22_Income_Limits!BQ239&lt;[1]WAIVER_TX_Counties_FY22!BR$2,[1]WAIVER_TX_Counties_FY22!BR$2,IF([1]TX_Counties_FY22_Income_Limits!BQ239=[1]WAIVER_TX_Counties_FY22!BR$2,[1]TX_Counties_FY22_Income_Limits!BQ239)))</f>
        <v>144534</v>
      </c>
      <c r="BS239" s="64">
        <f>IF([1]TX_Counties_FY22_Income_Limits!BR239&gt;[1]WAIVER_TX_Counties_FY22!BS$2,[1]TX_Counties_FY22_Income_Limits!BR239,IF([1]TX_Counties_FY22_Income_Limits!BR239&lt;[1]WAIVER_TX_Counties_FY22!BS$2,[1]WAIVER_TX_Counties_FY22!BS$2,IF([1]TX_Counties_FY22_Income_Limits!BR239=[1]WAIVER_TX_Counties_FY22!BS$2,[1]TX_Counties_FY22_Income_Limits!BR239)))</f>
        <v>150202</v>
      </c>
      <c r="BT239" s="64">
        <f>IF([1]TX_Counties_FY22_Income_Limits!BS239&gt;[1]WAIVER_TX_Counties_FY22!BT$2,[1]TX_Counties_FY22_Income_Limits!BS239,IF([1]TX_Counties_FY22_Income_Limits!BS239&lt;[1]WAIVER_TX_Counties_FY22!BT$2,[1]WAIVER_TX_Counties_FY22!BT$2,IF([1]TX_Counties_FY22_Income_Limits!BS239=[1]WAIVER_TX_Counties_FY22!BT$2,[1]TX_Counties_FY22_Income_Limits!BS239)))</f>
        <v>155870</v>
      </c>
      <c r="BU239" s="64">
        <f>IF([1]TX_Counties_FY22_Income_Limits!BT239&gt;[1]WAIVER_TX_Counties_FY22!BU$2,[1]TX_Counties_FY22_Income_Limits!BT239,IF([1]TX_Counties_FY22_Income_Limits!BT239&lt;[1]WAIVER_TX_Counties_FY22!BU$2,[1]WAIVER_TX_Counties_FY22!BU$2,IF([1]TX_Counties_FY22_Income_Limits!BT239=[1]WAIVER_TX_Counties_FY22!BU$2,[1]TX_Counties_FY22_Income_Limits!BT239)))</f>
        <v>161538</v>
      </c>
      <c r="BV239" s="64">
        <f>IF([1]TX_Counties_FY22_Income_Limits!BU239&gt;[1]WAIVER_TX_Counties_FY22!BV$2,[1]TX_Counties_FY22_Income_Limits!BU239,IF([1]TX_Counties_FY22_Income_Limits!BU239&lt;[1]WAIVER_TX_Counties_FY22!BV$2,[1]WAIVER_TX_Counties_FY22!BV$2,IF([1]TX_Counties_FY22_Income_Limits!BU239=[1]WAIVER_TX_Counties_FY22!BV$2,[1]TX_Counties_FY22_Income_Limits!BU239)))</f>
        <v>167206</v>
      </c>
      <c r="BW239" s="64">
        <f>IF([1]TX_Counties_FY22_Income_Limits!BV239&gt;[1]WAIVER_TX_Counties_FY22!BW$2,[1]TX_Counties_FY22_Income_Limits!BV239,IF([1]TX_Counties_FY22_Income_Limits!BV239&lt;[1]WAIVER_TX_Counties_FY22!BW$2,[1]WAIVER_TX_Counties_FY22!BW$2,IF([1]TX_Counties_FY22_Income_Limits!BV239=[1]WAIVER_TX_Counties_FY22!BW$2,[1]TX_Counties_FY22_Income_Limits!BV239)))</f>
        <v>172874</v>
      </c>
      <c r="BX239" s="64">
        <f>IF([1]TX_Counties_FY22_Income_Limits!BW239&gt;[1]WAIVER_TX_Counties_FY22!BX$2,[1]TX_Counties_FY22_Income_Limits!BW239,IF([1]TX_Counties_FY22_Income_Limits!BW239&lt;[1]WAIVER_TX_Counties_FY22!BX$2,[1]WAIVER_TX_Counties_FY22!BX$2,IF([1]TX_Counties_FY22_Income_Limits!BW239=[1]WAIVER_TX_Counties_FY22!BX$2,[1]TX_Counties_FY22_Income_Limits!BW239)))</f>
        <v>178542</v>
      </c>
      <c r="BY239" s="64">
        <f>IF([1]TX_Counties_FY22_Income_Limits!BX239&gt;[1]WAIVER_TX_Counties_FY22!BY$2,[1]TX_Counties_FY22_Income_Limits!BX239,IF([1]TX_Counties_FY22_Income_Limits!BX239&lt;[1]WAIVER_TX_Counties_FY22!BY$2,[1]WAIVER_TX_Counties_FY22!BY$2,IF([1]TX_Counties_FY22_Income_Limits!BX239=[1]WAIVER_TX_Counties_FY22!BY$2,[1]TX_Counties_FY22_Income_Limits!BX239)))</f>
        <v>184210</v>
      </c>
      <c r="BZ239" s="64">
        <f>IF([1]TX_Counties_FY22_Income_Limits!BY239&gt;[1]WAIVER_TX_Counties_FY22!BZ$2,[1]TX_Counties_FY22_Income_Limits!BY239,IF([1]TX_Counties_FY22_Income_Limits!BY239&lt;[1]WAIVER_TX_Counties_FY22!BZ$2,[1]WAIVER_TX_Counties_FY22!BZ$2,IF([1]TX_Counties_FY22_Income_Limits!BY239=[1]WAIVER_TX_Counties_FY22!BZ$2,[1]TX_Counties_FY22_Income_Limits!BY239)))</f>
        <v>189878</v>
      </c>
      <c r="CA239" s="64">
        <f>IF([1]TX_Counties_FY22_Income_Limits!BZ239&gt;[1]WAIVER_TX_Counties_FY22!CA$2,[1]TX_Counties_FY22_Income_Limits!BZ239,IF([1]TX_Counties_FY22_Income_Limits!BZ239&lt;[1]WAIVER_TX_Counties_FY22!CA$2,[1]WAIVER_TX_Counties_FY22!CA$2,IF([1]TX_Counties_FY22_Income_Limits!BZ239=[1]WAIVER_TX_Counties_FY22!CA$2,[1]TX_Counties_FY22_Income_Limits!BZ239)))</f>
        <v>63069.999999999993</v>
      </c>
      <c r="CB239" s="64">
        <f>IF([1]TX_Counties_FY22_Income_Limits!CA239&gt;[1]WAIVER_TX_Counties_FY22!CB$2,[1]TX_Counties_FY22_Income_Limits!CA239,IF([1]TX_Counties_FY22_Income_Limits!CA239&lt;[1]WAIVER_TX_Counties_FY22!CB$2,[1]WAIVER_TX_Counties_FY22!CB$2,IF([1]TX_Counties_FY22_Income_Limits!CA239=[1]WAIVER_TX_Counties_FY22!CB$2,[1]TX_Counties_FY22_Income_Limits!CA239)))</f>
        <v>72080</v>
      </c>
      <c r="CC239" s="64">
        <f>IF([1]TX_Counties_FY22_Income_Limits!CB239&gt;[1]WAIVER_TX_Counties_FY22!CC$2,[1]TX_Counties_FY22_Income_Limits!CB239,IF([1]TX_Counties_FY22_Income_Limits!CB239&lt;[1]WAIVER_TX_Counties_FY22!CC$2,[1]WAIVER_TX_Counties_FY22!CC$2,IF([1]TX_Counties_FY22_Income_Limits!CB239=[1]WAIVER_TX_Counties_FY22!CC$2,[1]TX_Counties_FY22_Income_Limits!CB239)))</f>
        <v>81090</v>
      </c>
      <c r="CD239" s="64">
        <f>IF([1]TX_Counties_FY22_Income_Limits!CC239&gt;[1]WAIVER_TX_Counties_FY22!CD$2,[1]TX_Counties_FY22_Income_Limits!CC239,IF([1]TX_Counties_FY22_Income_Limits!CC239&lt;[1]WAIVER_TX_Counties_FY22!CD$2,[1]WAIVER_TX_Counties_FY22!CD$2,IF([1]TX_Counties_FY22_Income_Limits!CC239=[1]WAIVER_TX_Counties_FY22!CD$2,[1]TX_Counties_FY22_Income_Limits!CC239)))</f>
        <v>90100</v>
      </c>
      <c r="CE239" s="64">
        <f>IF([1]TX_Counties_FY22_Income_Limits!CD239&gt;[1]WAIVER_TX_Counties_FY22!CE$2,[1]TX_Counties_FY22_Income_Limits!CD239,IF([1]TX_Counties_FY22_Income_Limits!CD239&lt;[1]WAIVER_TX_Counties_FY22!CE$2,[1]WAIVER_TX_Counties_FY22!CE$2,IF([1]TX_Counties_FY22_Income_Limits!CD239=[1]WAIVER_TX_Counties_FY22!CE$2,[1]TX_Counties_FY22_Income_Limits!CD239)))</f>
        <v>97308</v>
      </c>
      <c r="CF239" s="64">
        <f>IF([1]TX_Counties_FY22_Income_Limits!CE239&gt;[1]WAIVER_TX_Counties_FY22!CF$2,[1]TX_Counties_FY22_Income_Limits!CE239,IF([1]TX_Counties_FY22_Income_Limits!CE239&lt;[1]WAIVER_TX_Counties_FY22!CF$2,[1]WAIVER_TX_Counties_FY22!CF$2,IF([1]TX_Counties_FY22_Income_Limits!CE239=[1]WAIVER_TX_Counties_FY22!CF$2,[1]TX_Counties_FY22_Income_Limits!CE239)))</f>
        <v>104516</v>
      </c>
      <c r="CG239" s="64">
        <f>IF([1]TX_Counties_FY22_Income_Limits!CF239&gt;[1]WAIVER_TX_Counties_FY22!CG$2,[1]TX_Counties_FY22_Income_Limits!CF239,IF([1]TX_Counties_FY22_Income_Limits!CF239&lt;[1]WAIVER_TX_Counties_FY22!CG$2,[1]WAIVER_TX_Counties_FY22!CG$2,IF([1]TX_Counties_FY22_Income_Limits!CF239=[1]WAIVER_TX_Counties_FY22!CG$2,[1]TX_Counties_FY22_Income_Limits!CF239)))</f>
        <v>111724</v>
      </c>
      <c r="CH239" s="64">
        <f>IF([1]TX_Counties_FY22_Income_Limits!CG239&gt;[1]WAIVER_TX_Counties_FY22!CH$2,[1]TX_Counties_FY22_Income_Limits!CG239,IF([1]TX_Counties_FY22_Income_Limits!CG239&lt;[1]WAIVER_TX_Counties_FY22!CH$2,[1]WAIVER_TX_Counties_FY22!CH$2,IF([1]TX_Counties_FY22_Income_Limits!CG239=[1]WAIVER_TX_Counties_FY22!CH$2,[1]TX_Counties_FY22_Income_Limits!CG239)))</f>
        <v>118932</v>
      </c>
      <c r="CI239" s="64">
        <f>IF([1]TX_Counties_FY22_Income_Limits!CH239&gt;[1]WAIVER_TX_Counties_FY22!CI$2,[1]TX_Counties_FY22_Income_Limits!CH239,IF([1]TX_Counties_FY22_Income_Limits!CH239&lt;[1]WAIVER_TX_Counties_FY22!CI$2,[1]WAIVER_TX_Counties_FY22!CI$2,IF([1]TX_Counties_FY22_Income_Limits!CH239=[1]WAIVER_TX_Counties_FY22!CI$2,[1]TX_Counties_FY22_Income_Limits!CH239)))</f>
        <v>126139.99999999999</v>
      </c>
      <c r="CJ239" s="64">
        <f>IF([1]TX_Counties_FY22_Income_Limits!CI239&gt;[1]WAIVER_TX_Counties_FY22!CJ$2,[1]TX_Counties_FY22_Income_Limits!CI239,IF([1]TX_Counties_FY22_Income_Limits!CI239&lt;[1]WAIVER_TX_Counties_FY22!CJ$2,[1]WAIVER_TX_Counties_FY22!CJ$2,IF([1]TX_Counties_FY22_Income_Limits!CI239=[1]WAIVER_TX_Counties_FY22!CJ$2,[1]TX_Counties_FY22_Income_Limits!CI239)))</f>
        <v>133348</v>
      </c>
      <c r="CK239" s="64">
        <f>IF([1]TX_Counties_FY22_Income_Limits!CJ239&gt;[1]WAIVER_TX_Counties_FY22!CK$2,[1]TX_Counties_FY22_Income_Limits!CJ239,IF([1]TX_Counties_FY22_Income_Limits!CJ239&lt;[1]WAIVER_TX_Counties_FY22!CK$2,[1]WAIVER_TX_Counties_FY22!CK$2,IF([1]TX_Counties_FY22_Income_Limits!CJ239=[1]WAIVER_TX_Counties_FY22!CK$2,[1]TX_Counties_FY22_Income_Limits!CJ239)))</f>
        <v>140556</v>
      </c>
      <c r="CL239" s="64">
        <f>IF([1]TX_Counties_FY22_Income_Limits!CK239&gt;[1]WAIVER_TX_Counties_FY22!CL$2,[1]TX_Counties_FY22_Income_Limits!CK239,IF([1]TX_Counties_FY22_Income_Limits!CK239&lt;[1]WAIVER_TX_Counties_FY22!CL$2,[1]WAIVER_TX_Counties_FY22!CL$2,IF([1]TX_Counties_FY22_Income_Limits!CK239=[1]WAIVER_TX_Counties_FY22!CL$2,[1]TX_Counties_FY22_Income_Limits!CK239)))</f>
        <v>147764</v>
      </c>
      <c r="CM239" s="64">
        <f>IF([1]TX_Counties_FY22_Income_Limits!CL239&gt;[1]WAIVER_TX_Counties_FY22!CM$2,[1]TX_Counties_FY22_Income_Limits!CL239,IF([1]TX_Counties_FY22_Income_Limits!CL239&lt;[1]WAIVER_TX_Counties_FY22!CM$2,[1]WAIVER_TX_Counties_FY22!CM$2,IF([1]TX_Counties_FY22_Income_Limits!CL239=[1]WAIVER_TX_Counties_FY22!CM$2,[1]TX_Counties_FY22_Income_Limits!CL239)))</f>
        <v>154972</v>
      </c>
      <c r="CN239" s="64">
        <f>IF([1]TX_Counties_FY22_Income_Limits!CM239&gt;[1]WAIVER_TX_Counties_FY22!CN$2,[1]TX_Counties_FY22_Income_Limits!CM239,IF([1]TX_Counties_FY22_Income_Limits!CM239&lt;[1]WAIVER_TX_Counties_FY22!CN$2,[1]WAIVER_TX_Counties_FY22!CN$2,IF([1]TX_Counties_FY22_Income_Limits!CM239=[1]WAIVER_TX_Counties_FY22!CN$2,[1]TX_Counties_FY22_Income_Limits!CM239)))</f>
        <v>162180</v>
      </c>
      <c r="CO239" s="64">
        <f>IF([1]TX_Counties_FY22_Income_Limits!CN239&gt;[1]WAIVER_TX_Counties_FY22!CO$2,[1]TX_Counties_FY22_Income_Limits!CN239,IF([1]TX_Counties_FY22_Income_Limits!CN239&lt;[1]WAIVER_TX_Counties_FY22!CO$2,[1]WAIVER_TX_Counties_FY22!CO$2,IF([1]TX_Counties_FY22_Income_Limits!CN239=[1]WAIVER_TX_Counties_FY22!CO$2,[1]TX_Counties_FY22_Income_Limits!CN239)))</f>
        <v>169388</v>
      </c>
      <c r="CP239" s="64">
        <f>IF([1]TX_Counties_FY22_Income_Limits!CO239&gt;[1]WAIVER_TX_Counties_FY22!CP$2,[1]TX_Counties_FY22_Income_Limits!CO239,IF([1]TX_Counties_FY22_Income_Limits!CO239&lt;[1]WAIVER_TX_Counties_FY22!CP$2,[1]WAIVER_TX_Counties_FY22!CP$2,IF([1]TX_Counties_FY22_Income_Limits!CO239=[1]WAIVER_TX_Counties_FY22!CP$2,[1]TX_Counties_FY22_Income_Limits!CO239)))</f>
        <v>176596</v>
      </c>
      <c r="CQ239" s="64">
        <f>IF([1]TX_Counties_FY22_Income_Limits!CP239&gt;[1]WAIVER_TX_Counties_FY22!CQ$2,[1]TX_Counties_FY22_Income_Limits!CP239,IF([1]TX_Counties_FY22_Income_Limits!CP239&lt;[1]WAIVER_TX_Counties_FY22!CQ$2,[1]WAIVER_TX_Counties_FY22!CQ$2,IF([1]TX_Counties_FY22_Income_Limits!CP239=[1]WAIVER_TX_Counties_FY22!CQ$2,[1]TX_Counties_FY22_Income_Limits!CP239)))</f>
        <v>183804</v>
      </c>
      <c r="CR239" s="64">
        <f>IF([1]TX_Counties_FY22_Income_Limits!CQ239&gt;[1]WAIVER_TX_Counties_FY22!CR$2,[1]TX_Counties_FY22_Income_Limits!CQ239,IF([1]TX_Counties_FY22_Income_Limits!CQ239&lt;[1]WAIVER_TX_Counties_FY22!CR$2,[1]WAIVER_TX_Counties_FY22!CR$2,IF([1]TX_Counties_FY22_Income_Limits!CQ239=[1]WAIVER_TX_Counties_FY22!CR$2,[1]TX_Counties_FY22_Income_Limits!CQ239)))</f>
        <v>191012</v>
      </c>
      <c r="CS239" s="64">
        <f>IF([1]TX_Counties_FY22_Income_Limits!CR239&gt;[1]WAIVER_TX_Counties_FY22!CS$2,[1]TX_Counties_FY22_Income_Limits!CR239,IF([1]TX_Counties_FY22_Income_Limits!CR239&lt;[1]WAIVER_TX_Counties_FY22!CS$2,[1]WAIVER_TX_Counties_FY22!CS$2,IF([1]TX_Counties_FY22_Income_Limits!CR239=[1]WAIVER_TX_Counties_FY22!CS$2,[1]TX_Counties_FY22_Income_Limits!CR239)))</f>
        <v>198220</v>
      </c>
      <c r="CT239" s="64">
        <f>IF([1]TX_Counties_FY22_Income_Limits!CS239&gt;[1]WAIVER_TX_Counties_FY22!CT$2,[1]TX_Counties_FY22_Income_Limits!CS239,IF([1]TX_Counties_FY22_Income_Limits!CS239&lt;[1]WAIVER_TX_Counties_FY22!CT$2,[1]WAIVER_TX_Counties_FY22!CT$2,IF([1]TX_Counties_FY22_Income_Limits!CS239=[1]WAIVER_TX_Counties_FY22!CT$2,[1]TX_Counties_FY22_Income_Limits!CS239)))</f>
        <v>205428</v>
      </c>
      <c r="CU239" s="64">
        <f>IF([1]TX_Counties_FY22_Income_Limits!CT239&gt;[1]WAIVER_TX_Counties_FY22!CU$2,[1]TX_Counties_FY22_Income_Limits!CT239,IF([1]TX_Counties_FY22_Income_Limits!CT239&lt;[1]WAIVER_TX_Counties_FY22!CU$2,[1]WAIVER_TX_Counties_FY22!CU$2,IF([1]TX_Counties_FY22_Income_Limits!CT239=[1]WAIVER_TX_Counties_FY22!CU$2,[1]TX_Counties_FY22_Income_Limits!CT239)))</f>
        <v>212636</v>
      </c>
      <c r="CV239" s="64">
        <f>IF([1]TX_Counties_FY22_Income_Limits!CU239&gt;[1]WAIVER_TX_Counties_FY22!CV$2,[1]TX_Counties_FY22_Income_Limits!CU239,IF([1]TX_Counties_FY22_Income_Limits!CU239&lt;[1]WAIVER_TX_Counties_FY22!CV$2,[1]WAIVER_TX_Counties_FY22!CV$2,IF([1]TX_Counties_FY22_Income_Limits!CU239=[1]WAIVER_TX_Counties_FY22!CV$2,[1]TX_Counties_FY22_Income_Limits!CU239)))</f>
        <v>219844</v>
      </c>
      <c r="CW239" s="64">
        <f>IF([1]TX_Counties_FY22_Income_Limits!CV239&gt;[1]WAIVER_TX_Counties_FY22!CW$2,[1]TX_Counties_FY22_Income_Limits!CV239,IF([1]TX_Counties_FY22_Income_Limits!CV239&lt;[1]WAIVER_TX_Counties_FY22!CW$2,[1]WAIVER_TX_Counties_FY22!CW$2,IF([1]TX_Counties_FY22_Income_Limits!CV239=[1]WAIVER_TX_Counties_FY22!CW$2,[1]TX_Counties_FY22_Income_Limits!CV239)))</f>
        <v>227052</v>
      </c>
      <c r="CX239" s="64">
        <f>IF([1]TX_Counties_FY22_Income_Limits!CW239&gt;[1]WAIVER_TX_Counties_FY22!CX$2,[1]TX_Counties_FY22_Income_Limits!CW239,IF([1]TX_Counties_FY22_Income_Limits!CW239&lt;[1]WAIVER_TX_Counties_FY22!CX$2,[1]WAIVER_TX_Counties_FY22!CX$2,IF([1]TX_Counties_FY22_Income_Limits!CW239=[1]WAIVER_TX_Counties_FY22!CX$2,[1]TX_Counties_FY22_Income_Limits!CW239)))</f>
        <v>234260</v>
      </c>
      <c r="CY239" s="64">
        <f>IF([1]TX_Counties_FY22_Income_Limits!CX239&gt;[1]WAIVER_TX_Counties_FY22!CY$2,[1]TX_Counties_FY22_Income_Limits!CX239,IF([1]TX_Counties_FY22_Income_Limits!CX239&lt;[1]WAIVER_TX_Counties_FY22!CY$2,[1]WAIVER_TX_Counties_FY22!CY$2,IF([1]TX_Counties_FY22_Income_Limits!CX239=[1]WAIVER_TX_Counties_FY22!CY$2,[1]TX_Counties_FY22_Income_Limits!CX239)))</f>
        <v>241468</v>
      </c>
      <c r="CZ239" s="64">
        <f>IF([1]TX_Counties_FY22_Income_Limits!CY239&gt;[1]WAIVER_TX_Counties_FY22!CZ$2,[1]TX_Counties_FY22_Income_Limits!CY239,IF([1]TX_Counties_FY22_Income_Limits!CY239&lt;[1]WAIVER_TX_Counties_FY22!CZ$2,[1]WAIVER_TX_Counties_FY22!CZ$2,IF([1]TX_Counties_FY22_Income_Limits!CY239=[1]WAIVER_TX_Counties_FY22!CZ$2,[1]TX_Counties_FY22_Income_Limits!CY239)))</f>
        <v>75684</v>
      </c>
      <c r="DA239" s="64">
        <f>IF([1]TX_Counties_FY22_Income_Limits!CZ239&gt;[1]WAIVER_TX_Counties_FY22!DA$2,[1]TX_Counties_FY22_Income_Limits!CZ239,IF([1]TX_Counties_FY22_Income_Limits!CZ239&lt;[1]WAIVER_TX_Counties_FY22!DA$2,[1]WAIVER_TX_Counties_FY22!DA$2,IF([1]TX_Counties_FY22_Income_Limits!CZ239=[1]WAIVER_TX_Counties_FY22!DA$2,[1]TX_Counties_FY22_Income_Limits!CZ239)))</f>
        <v>86496</v>
      </c>
      <c r="DB239" s="64">
        <f>IF([1]TX_Counties_FY22_Income_Limits!DA239&gt;[1]WAIVER_TX_Counties_FY22!DB$2,[1]TX_Counties_FY22_Income_Limits!DA239,IF([1]TX_Counties_FY22_Income_Limits!DA239&lt;[1]WAIVER_TX_Counties_FY22!DB$2,[1]WAIVER_TX_Counties_FY22!DB$2,IF([1]TX_Counties_FY22_Income_Limits!DA239=[1]WAIVER_TX_Counties_FY22!DB$2,[1]TX_Counties_FY22_Income_Limits!DA239)))</f>
        <v>97308</v>
      </c>
      <c r="DC239" s="64">
        <f>IF([1]TX_Counties_FY22_Income_Limits!DB239&gt;[1]WAIVER_TX_Counties_FY22!DC$2,[1]TX_Counties_FY22_Income_Limits!DB239,IF([1]TX_Counties_FY22_Income_Limits!DB239&lt;[1]WAIVER_TX_Counties_FY22!DC$2,[1]WAIVER_TX_Counties_FY22!DC$2,IF([1]TX_Counties_FY22_Income_Limits!DB239=[1]WAIVER_TX_Counties_FY22!DC$2,[1]TX_Counties_FY22_Income_Limits!DB239)))</f>
        <v>108120</v>
      </c>
      <c r="DD239" s="64">
        <f>IF([1]TX_Counties_FY22_Income_Limits!DC239&gt;[1]WAIVER_TX_Counties_FY22!DD$2,[1]TX_Counties_FY22_Income_Limits!DC239,IF([1]TX_Counties_FY22_Income_Limits!DC239&lt;[1]WAIVER_TX_Counties_FY22!DD$2,[1]WAIVER_TX_Counties_FY22!DD$2,IF([1]TX_Counties_FY22_Income_Limits!DC239=[1]WAIVER_TX_Counties_FY22!DD$2,[1]TX_Counties_FY22_Income_Limits!DC239)))</f>
        <v>116769.60000000001</v>
      </c>
      <c r="DE239" s="64">
        <f>IF([1]TX_Counties_FY22_Income_Limits!DD239&gt;[1]WAIVER_TX_Counties_FY22!DE$2,[1]TX_Counties_FY22_Income_Limits!DD239,IF([1]TX_Counties_FY22_Income_Limits!DD239&lt;[1]WAIVER_TX_Counties_FY22!DE$2,[1]WAIVER_TX_Counties_FY22!DE$2,IF([1]TX_Counties_FY22_Income_Limits!DD239=[1]WAIVER_TX_Counties_FY22!DE$2,[1]TX_Counties_FY22_Income_Limits!DD239)))</f>
        <v>125419.2</v>
      </c>
      <c r="DF239" s="64">
        <f>IF([1]TX_Counties_FY22_Income_Limits!DE239&gt;[1]WAIVER_TX_Counties_FY22!DF$2,[1]TX_Counties_FY22_Income_Limits!DE239,IF([1]TX_Counties_FY22_Income_Limits!DE239&lt;[1]WAIVER_TX_Counties_FY22!DF$2,[1]WAIVER_TX_Counties_FY22!DF$2,IF([1]TX_Counties_FY22_Income_Limits!DE239=[1]WAIVER_TX_Counties_FY22!DF$2,[1]TX_Counties_FY22_Income_Limits!DE239)))</f>
        <v>134068.79999999999</v>
      </c>
      <c r="DG239" s="64">
        <f>IF([1]TX_Counties_FY22_Income_Limits!DF239&gt;[1]WAIVER_TX_Counties_FY22!DG$2,[1]TX_Counties_FY22_Income_Limits!DF239,IF([1]TX_Counties_FY22_Income_Limits!DF239&lt;[1]WAIVER_TX_Counties_FY22!DG$2,[1]WAIVER_TX_Counties_FY22!DG$2,IF([1]TX_Counties_FY22_Income_Limits!DF239=[1]WAIVER_TX_Counties_FY22!DG$2,[1]TX_Counties_FY22_Income_Limits!DF239)))</f>
        <v>142718.39999999999</v>
      </c>
      <c r="DH239" s="64">
        <f>IF([1]TX_Counties_FY22_Income_Limits!DG239&gt;[1]WAIVER_TX_Counties_FY22!DH$2,[1]TX_Counties_FY22_Income_Limits!DG239,IF([1]TX_Counties_FY22_Income_Limits!DG239&lt;[1]WAIVER_TX_Counties_FY22!DH$2,[1]WAIVER_TX_Counties_FY22!DH$2,IF([1]TX_Counties_FY22_Income_Limits!DG239=[1]WAIVER_TX_Counties_FY22!DH$2,[1]TX_Counties_FY22_Income_Limits!DG239)))</f>
        <v>151368</v>
      </c>
      <c r="DI239" s="64">
        <f>IF([1]TX_Counties_FY22_Income_Limits!DH239&gt;[1]WAIVER_TX_Counties_FY22!DI$2,[1]TX_Counties_FY22_Income_Limits!DH239,IF([1]TX_Counties_FY22_Income_Limits!DH239&lt;[1]WAIVER_TX_Counties_FY22!DI$2,[1]WAIVER_TX_Counties_FY22!DI$2,IF([1]TX_Counties_FY22_Income_Limits!DH239=[1]WAIVER_TX_Counties_FY22!DI$2,[1]TX_Counties_FY22_Income_Limits!DH239)))</f>
        <v>160017.60000000001</v>
      </c>
      <c r="DJ239" s="64">
        <f>IF([1]TX_Counties_FY22_Income_Limits!DI239&gt;[1]WAIVER_TX_Counties_FY22!DJ$2,[1]TX_Counties_FY22_Income_Limits!DI239,IF([1]TX_Counties_FY22_Income_Limits!DI239&lt;[1]WAIVER_TX_Counties_FY22!DJ$2,[1]WAIVER_TX_Counties_FY22!DJ$2,IF([1]TX_Counties_FY22_Income_Limits!DI239=[1]WAIVER_TX_Counties_FY22!DJ$2,[1]TX_Counties_FY22_Income_Limits!DI239)))</f>
        <v>168667.2</v>
      </c>
      <c r="DK239" s="64">
        <f>IF([1]TX_Counties_FY22_Income_Limits!DJ239&gt;[1]WAIVER_TX_Counties_FY22!DK$2,[1]TX_Counties_FY22_Income_Limits!DJ239,IF([1]TX_Counties_FY22_Income_Limits!DJ239&lt;[1]WAIVER_TX_Counties_FY22!DK$2,[1]WAIVER_TX_Counties_FY22!DK$2,IF([1]TX_Counties_FY22_Income_Limits!DJ239=[1]WAIVER_TX_Counties_FY22!DK$2,[1]TX_Counties_FY22_Income_Limits!DJ239)))</f>
        <v>177316.80000000002</v>
      </c>
      <c r="DL239" s="64">
        <f>IF([1]TX_Counties_FY22_Income_Limits!DK239&gt;[1]WAIVER_TX_Counties_FY22!DL$2,[1]TX_Counties_FY22_Income_Limits!DK239,IF([1]TX_Counties_FY22_Income_Limits!DK239&lt;[1]WAIVER_TX_Counties_FY22!DL$2,[1]WAIVER_TX_Counties_FY22!DL$2,IF([1]TX_Counties_FY22_Income_Limits!DK239=[1]WAIVER_TX_Counties_FY22!DL$2,[1]TX_Counties_FY22_Income_Limits!DK239)))</f>
        <v>185966.40000000002</v>
      </c>
      <c r="DM239" s="64">
        <f>IF([1]TX_Counties_FY22_Income_Limits!DL239&gt;[1]WAIVER_TX_Counties_FY22!DM$2,[1]TX_Counties_FY22_Income_Limits!DL239,IF([1]TX_Counties_FY22_Income_Limits!DL239&lt;[1]WAIVER_TX_Counties_FY22!DM$2,[1]WAIVER_TX_Counties_FY22!DM$2,IF([1]TX_Counties_FY22_Income_Limits!DL239=[1]WAIVER_TX_Counties_FY22!DM$2,[1]TX_Counties_FY22_Income_Limits!DL239)))</f>
        <v>194616.00000000003</v>
      </c>
      <c r="DN239" s="64">
        <f>IF([1]TX_Counties_FY22_Income_Limits!DM239&gt;[1]WAIVER_TX_Counties_FY22!DN$2,[1]TX_Counties_FY22_Income_Limits!DM239,IF([1]TX_Counties_FY22_Income_Limits!DM239&lt;[1]WAIVER_TX_Counties_FY22!DN$2,[1]WAIVER_TX_Counties_FY22!DN$2,IF([1]TX_Counties_FY22_Income_Limits!DM239=[1]WAIVER_TX_Counties_FY22!DN$2,[1]TX_Counties_FY22_Income_Limits!DM239)))</f>
        <v>203265.60000000003</v>
      </c>
      <c r="DO239" s="64">
        <f>IF([1]TX_Counties_FY22_Income_Limits!DN239&gt;[1]WAIVER_TX_Counties_FY22!DO$2,[1]TX_Counties_FY22_Income_Limits!DN239,IF([1]TX_Counties_FY22_Income_Limits!DN239&lt;[1]WAIVER_TX_Counties_FY22!DO$2,[1]WAIVER_TX_Counties_FY22!DO$2,IF([1]TX_Counties_FY22_Income_Limits!DN239=[1]WAIVER_TX_Counties_FY22!DO$2,[1]TX_Counties_FY22_Income_Limits!DN239)))</f>
        <v>211915.20000000004</v>
      </c>
      <c r="DP239" s="64">
        <f>IF([1]TX_Counties_FY22_Income_Limits!DO239&gt;[1]WAIVER_TX_Counties_FY22!DP$2,[1]TX_Counties_FY22_Income_Limits!DO239,IF([1]TX_Counties_FY22_Income_Limits!DO239&lt;[1]WAIVER_TX_Counties_FY22!DP$2,[1]WAIVER_TX_Counties_FY22!DP$2,IF([1]TX_Counties_FY22_Income_Limits!DO239=[1]WAIVER_TX_Counties_FY22!DP$2,[1]TX_Counties_FY22_Income_Limits!DO239)))</f>
        <v>220564.80000000005</v>
      </c>
      <c r="DQ239" s="64">
        <f>IF([1]TX_Counties_FY22_Income_Limits!DP239&gt;[1]WAIVER_TX_Counties_FY22!DQ$2,[1]TX_Counties_FY22_Income_Limits!DP239,IF([1]TX_Counties_FY22_Income_Limits!DP239&lt;[1]WAIVER_TX_Counties_FY22!DQ$2,[1]WAIVER_TX_Counties_FY22!DQ$2,IF([1]TX_Counties_FY22_Income_Limits!DP239=[1]WAIVER_TX_Counties_FY22!DQ$2,[1]TX_Counties_FY22_Income_Limits!DP239)))</f>
        <v>229214.40000000005</v>
      </c>
      <c r="DR239" s="64">
        <f>IF([1]TX_Counties_FY22_Income_Limits!DQ239&gt;[1]WAIVER_TX_Counties_FY22!DR$2,[1]TX_Counties_FY22_Income_Limits!DQ239,IF([1]TX_Counties_FY22_Income_Limits!DQ239&lt;[1]WAIVER_TX_Counties_FY22!DR$2,[1]WAIVER_TX_Counties_FY22!DR$2,IF([1]TX_Counties_FY22_Income_Limits!DQ239=[1]WAIVER_TX_Counties_FY22!DR$2,[1]TX_Counties_FY22_Income_Limits!DQ239)))</f>
        <v>237864.00000000006</v>
      </c>
      <c r="DS239" s="64">
        <f>IF([1]TX_Counties_FY22_Income_Limits!DR239&gt;[1]WAIVER_TX_Counties_FY22!DS$2,[1]TX_Counties_FY22_Income_Limits!DR239,IF([1]TX_Counties_FY22_Income_Limits!DR239&lt;[1]WAIVER_TX_Counties_FY22!DS$2,[1]WAIVER_TX_Counties_FY22!DS$2,IF([1]TX_Counties_FY22_Income_Limits!DR239=[1]WAIVER_TX_Counties_FY22!DS$2,[1]TX_Counties_FY22_Income_Limits!DR239)))</f>
        <v>246513.60000000006</v>
      </c>
      <c r="DT239" s="64">
        <f>IF([1]TX_Counties_FY22_Income_Limits!DS239&gt;[1]WAIVER_TX_Counties_FY22!DT$2,[1]TX_Counties_FY22_Income_Limits!DS239,IF([1]TX_Counties_FY22_Income_Limits!DS239&lt;[1]WAIVER_TX_Counties_FY22!DT$2,[1]WAIVER_TX_Counties_FY22!DT$2,IF([1]TX_Counties_FY22_Income_Limits!DS239=[1]WAIVER_TX_Counties_FY22!DT$2,[1]TX_Counties_FY22_Income_Limits!DS239)))</f>
        <v>255163.20000000007</v>
      </c>
      <c r="DU239" s="64">
        <f>IF([1]TX_Counties_FY22_Income_Limits!DT239&gt;[1]WAIVER_TX_Counties_FY22!DU$2,[1]TX_Counties_FY22_Income_Limits!DT239,IF([1]TX_Counties_FY22_Income_Limits!DT239&lt;[1]WAIVER_TX_Counties_FY22!DU$2,[1]WAIVER_TX_Counties_FY22!DU$2,IF([1]TX_Counties_FY22_Income_Limits!DT239=[1]WAIVER_TX_Counties_FY22!DU$2,[1]TX_Counties_FY22_Income_Limits!DT239)))</f>
        <v>263812.80000000005</v>
      </c>
      <c r="DV239" s="64">
        <f>IF([1]TX_Counties_FY22_Income_Limits!DU239&gt;[1]WAIVER_TX_Counties_FY22!DV$2,[1]TX_Counties_FY22_Income_Limits!DU239,IF([1]TX_Counties_FY22_Income_Limits!DU239&lt;[1]WAIVER_TX_Counties_FY22!DV$2,[1]WAIVER_TX_Counties_FY22!DV$2,IF([1]TX_Counties_FY22_Income_Limits!DU239=[1]WAIVER_TX_Counties_FY22!DV$2,[1]TX_Counties_FY22_Income_Limits!DU239)))</f>
        <v>272462.40000000002</v>
      </c>
      <c r="DW239" s="64">
        <f>IF([1]TX_Counties_FY22_Income_Limits!DV239&gt;[1]WAIVER_TX_Counties_FY22!DW$2,[1]TX_Counties_FY22_Income_Limits!DV239,IF([1]TX_Counties_FY22_Income_Limits!DV239&lt;[1]WAIVER_TX_Counties_FY22!DW$2,[1]WAIVER_TX_Counties_FY22!DW$2,IF([1]TX_Counties_FY22_Income_Limits!DV239=[1]WAIVER_TX_Counties_FY22!DW$2,[1]TX_Counties_FY22_Income_Limits!DV239)))</f>
        <v>281112</v>
      </c>
      <c r="DX239" s="64">
        <f>IF([1]TX_Counties_FY22_Income_Limits!DW239&gt;[1]WAIVER_TX_Counties_FY22!DX$2,[1]TX_Counties_FY22_Income_Limits!DW239,IF([1]TX_Counties_FY22_Income_Limits!DW239&lt;[1]WAIVER_TX_Counties_FY22!DX$2,[1]WAIVER_TX_Counties_FY22!DX$2,IF([1]TX_Counties_FY22_Income_Limits!DW239=[1]WAIVER_TX_Counties_FY22!DX$2,[1]TX_Counties_FY22_Income_Limits!DW239)))</f>
        <v>289761.59999999998</v>
      </c>
      <c r="DY239"/>
    </row>
    <row r="240" spans="1:129" ht="14.45">
      <c r="A240" s="61" t="s">
        <v>429</v>
      </c>
      <c r="B240" s="66" t="str">
        <f t="shared" si="8"/>
        <v>YES</v>
      </c>
      <c r="C240" s="64">
        <f>[1]TX_Counties_FY22_Income_Limits!B240</f>
        <v>76100</v>
      </c>
      <c r="D240" s="64">
        <f>IF([1]TX_Counties_FY22_Income_Limits!C240&gt;[1]WAIVER_TX_Counties_FY22!D$2,[1]TX_Counties_FY22_Income_Limits!C240,IF([1]TX_Counties_FY22_Income_Limits!C240&lt;[1]WAIVER_TX_Counties_FY22!D$2,[1]WAIVER_TX_Counties_FY22!D$2,IF([1]TX_Counties_FY22_Income_Limits!C240=[1]WAIVER_TX_Counties_FY22!D$2,[1]TX_Counties_FY22_Income_Limits!C240)))</f>
        <v>17650</v>
      </c>
      <c r="E240" s="64">
        <f>IF([1]TX_Counties_FY22_Income_Limits!D240&gt;[1]WAIVER_TX_Counties_FY22!E$2,[1]TX_Counties_FY22_Income_Limits!D240,IF([1]TX_Counties_FY22_Income_Limits!D240&lt;[1]WAIVER_TX_Counties_FY22!E$2,[1]WAIVER_TX_Counties_FY22!E$2,IF([1]TX_Counties_FY22_Income_Limits!D240=[1]WAIVER_TX_Counties_FY22!E$2,[1]TX_Counties_FY22_Income_Limits!D240)))</f>
        <v>20200</v>
      </c>
      <c r="F240" s="64">
        <f>IF([1]TX_Counties_FY22_Income_Limits!E240&gt;[1]WAIVER_TX_Counties_FY22!F$2,[1]TX_Counties_FY22_Income_Limits!E240,IF([1]TX_Counties_FY22_Income_Limits!E240&lt;[1]WAIVER_TX_Counties_FY22!F$2,[1]WAIVER_TX_Counties_FY22!F$2,IF([1]TX_Counties_FY22_Income_Limits!E240=[1]WAIVER_TX_Counties_FY22!F$2,[1]TX_Counties_FY22_Income_Limits!E240)))</f>
        <v>23030</v>
      </c>
      <c r="G240" s="64">
        <f>IF([1]TX_Counties_FY22_Income_Limits!F240&gt;[1]WAIVER_TX_Counties_FY22!G$2,[1]TX_Counties_FY22_Income_Limits!F240,IF([1]TX_Counties_FY22_Income_Limits!F240&lt;[1]WAIVER_TX_Counties_FY22!G$2,[1]WAIVER_TX_Counties_FY22!G$2,IF([1]TX_Counties_FY22_Income_Limits!F240=[1]WAIVER_TX_Counties_FY22!G$2,[1]TX_Counties_FY22_Income_Limits!F240)))</f>
        <v>27750</v>
      </c>
      <c r="H240" s="64">
        <f>IF([1]TX_Counties_FY22_Income_Limits!G240&gt;[1]WAIVER_TX_Counties_FY22!H$2,[1]TX_Counties_FY22_Income_Limits!G240,IF([1]TX_Counties_FY22_Income_Limits!G240&lt;[1]WAIVER_TX_Counties_FY22!H$2,[1]WAIVER_TX_Counties_FY22!H$2,IF([1]TX_Counties_FY22_Income_Limits!G240=[1]WAIVER_TX_Counties_FY22!H$2,[1]TX_Counties_FY22_Income_Limits!G240)))</f>
        <v>32470</v>
      </c>
      <c r="I240" s="64">
        <f>IF([1]TX_Counties_FY22_Income_Limits!H240&gt;[1]WAIVER_TX_Counties_FY22!I$2,[1]TX_Counties_FY22_Income_Limits!H240,IF([1]TX_Counties_FY22_Income_Limits!H240&lt;[1]WAIVER_TX_Counties_FY22!I$2,[1]WAIVER_TX_Counties_FY22!I$2,IF([1]TX_Counties_FY22_Income_Limits!H240=[1]WAIVER_TX_Counties_FY22!I$2,[1]TX_Counties_FY22_Income_Limits!H240)))</f>
        <v>37190</v>
      </c>
      <c r="J240" s="64">
        <f>IF([1]TX_Counties_FY22_Income_Limits!I240&gt;[1]WAIVER_TX_Counties_FY22!J$2,[1]TX_Counties_FY22_Income_Limits!I240,IF([1]TX_Counties_FY22_Income_Limits!I240&lt;[1]WAIVER_TX_Counties_FY22!J$2,[1]WAIVER_TX_Counties_FY22!J$2,IF([1]TX_Counties_FY22_Income_Limits!I240=[1]WAIVER_TX_Counties_FY22!J$2,[1]TX_Counties_FY22_Income_Limits!I240)))</f>
        <v>41910</v>
      </c>
      <c r="K240" s="64">
        <f>IF([1]TX_Counties_FY22_Income_Limits!J240&gt;[1]WAIVER_TX_Counties_FY22!K$2,[1]TX_Counties_FY22_Income_Limits!J240,IF([1]TX_Counties_FY22_Income_Limits!J240&lt;[1]WAIVER_TX_Counties_FY22!K$2,[1]WAIVER_TX_Counties_FY22!K$2,IF([1]TX_Counties_FY22_Income_Limits!J240=[1]WAIVER_TX_Counties_FY22!K$2,[1]TX_Counties_FY22_Income_Limits!J240)))</f>
        <v>46630</v>
      </c>
      <c r="L240" s="64">
        <f>IF([1]TX_Counties_FY22_Income_Limits!K240&gt;[1]WAIVER_TX_Counties_FY22!L$2,[1]TX_Counties_FY22_Income_Limits!K240,IF([1]TX_Counties_FY22_Income_Limits!K240&lt;[1]WAIVER_TX_Counties_FY22!L$2,[1]WAIVER_TX_Counties_FY22!L$2,IF([1]TX_Counties_FY22_Income_Limits!K240=[1]WAIVER_TX_Counties_FY22!L$2,[1]TX_Counties_FY22_Income_Limits!K240)))</f>
        <v>58799.999999999993</v>
      </c>
      <c r="M240" s="64">
        <f>IF([1]TX_Counties_FY22_Income_Limits!L240&gt;[1]WAIVER_TX_Counties_FY22!M$2,[1]TX_Counties_FY22_Income_Limits!L240,IF([1]TX_Counties_FY22_Income_Limits!L240&lt;[1]WAIVER_TX_Counties_FY22!M$2,[1]WAIVER_TX_Counties_FY22!M$2,IF([1]TX_Counties_FY22_Income_Limits!L240=[1]WAIVER_TX_Counties_FY22!M$2,[1]TX_Counties_FY22_Income_Limits!L240)))</f>
        <v>62160</v>
      </c>
      <c r="N240" s="64">
        <f>IF([1]TX_Counties_FY22_Income_Limits!M240&gt;[1]WAIVER_TX_Counties_FY22!N$2,[1]TX_Counties_FY22_Income_Limits!M240,IF([1]TX_Counties_FY22_Income_Limits!M240&lt;[1]WAIVER_TX_Counties_FY22!N$2,[1]WAIVER_TX_Counties_FY22!N$2,IF([1]TX_Counties_FY22_Income_Limits!M240=[1]WAIVER_TX_Counties_FY22!N$2,[1]TX_Counties_FY22_Income_Limits!M240)))</f>
        <v>65520.000000000007</v>
      </c>
      <c r="O240" s="64">
        <f>IF([1]TX_Counties_FY22_Income_Limits!N240&gt;[1]WAIVER_TX_Counties_FY22!O$2,[1]TX_Counties_FY22_Income_Limits!N240,IF([1]TX_Counties_FY22_Income_Limits!N240&lt;[1]WAIVER_TX_Counties_FY22!O$2,[1]WAIVER_TX_Counties_FY22!O$2,IF([1]TX_Counties_FY22_Income_Limits!N240=[1]WAIVER_TX_Counties_FY22!O$2,[1]TX_Counties_FY22_Income_Limits!N240)))</f>
        <v>68880.000000000015</v>
      </c>
      <c r="P240" s="64">
        <f>IF([1]TX_Counties_FY22_Income_Limits!O240&gt;[1]WAIVER_TX_Counties_FY22!P$2,[1]TX_Counties_FY22_Income_Limits!O240,IF([1]TX_Counties_FY22_Income_Limits!O240&lt;[1]WAIVER_TX_Counties_FY22!P$2,[1]WAIVER_TX_Counties_FY22!P$2,IF([1]TX_Counties_FY22_Income_Limits!O240=[1]WAIVER_TX_Counties_FY22!P$2,[1]TX_Counties_FY22_Income_Limits!O240)))</f>
        <v>72240.000000000029</v>
      </c>
      <c r="Q240" s="64">
        <f>IF([1]TX_Counties_FY22_Income_Limits!P240&gt;[1]WAIVER_TX_Counties_FY22!Q$2,[1]TX_Counties_FY22_Income_Limits!P240,IF([1]TX_Counties_FY22_Income_Limits!P240&lt;[1]WAIVER_TX_Counties_FY22!Q$2,[1]WAIVER_TX_Counties_FY22!Q$2,IF([1]TX_Counties_FY22_Income_Limits!P240=[1]WAIVER_TX_Counties_FY22!Q$2,[1]TX_Counties_FY22_Income_Limits!P240)))</f>
        <v>75600.000000000044</v>
      </c>
      <c r="R240" s="64">
        <f>IF([1]TX_Counties_FY22_Income_Limits!Q240&gt;[1]WAIVER_TX_Counties_FY22!R$2,[1]TX_Counties_FY22_Income_Limits!Q240,IF([1]TX_Counties_FY22_Income_Limits!Q240&lt;[1]WAIVER_TX_Counties_FY22!R$2,[1]WAIVER_TX_Counties_FY22!R$2,IF([1]TX_Counties_FY22_Income_Limits!Q240=[1]WAIVER_TX_Counties_FY22!R$2,[1]TX_Counties_FY22_Income_Limits!Q240)))</f>
        <v>78960.000000000058</v>
      </c>
      <c r="S240" s="64">
        <f>IF([1]TX_Counties_FY22_Income_Limits!R240&gt;[1]WAIVER_TX_Counties_FY22!S$2,[1]TX_Counties_FY22_Income_Limits!R240,IF([1]TX_Counties_FY22_Income_Limits!R240&lt;[1]WAIVER_TX_Counties_FY22!S$2,[1]WAIVER_TX_Counties_FY22!S$2,IF([1]TX_Counties_FY22_Income_Limits!R240=[1]WAIVER_TX_Counties_FY22!S$2,[1]TX_Counties_FY22_Income_Limits!R240)))</f>
        <v>82320.000000000073</v>
      </c>
      <c r="T240" s="64">
        <f>IF([1]TX_Counties_FY22_Income_Limits!S240&gt;[1]WAIVER_TX_Counties_FY22!T$2,[1]TX_Counties_FY22_Income_Limits!S240,IF([1]TX_Counties_FY22_Income_Limits!S240&lt;[1]WAIVER_TX_Counties_FY22!T$2,[1]WAIVER_TX_Counties_FY22!T$2,IF([1]TX_Counties_FY22_Income_Limits!S240=[1]WAIVER_TX_Counties_FY22!T$2,[1]TX_Counties_FY22_Income_Limits!S240)))</f>
        <v>85680.000000000087</v>
      </c>
      <c r="U240" s="64">
        <f>IF([1]TX_Counties_FY22_Income_Limits!T240&gt;[1]WAIVER_TX_Counties_FY22!U$2,[1]TX_Counties_FY22_Income_Limits!T240,IF([1]TX_Counties_FY22_Income_Limits!T240&lt;[1]WAIVER_TX_Counties_FY22!U$2,[1]WAIVER_TX_Counties_FY22!U$2,IF([1]TX_Counties_FY22_Income_Limits!T240=[1]WAIVER_TX_Counties_FY22!U$2,[1]TX_Counties_FY22_Income_Limits!T240)))</f>
        <v>89040.000000000102</v>
      </c>
      <c r="V240" s="64">
        <f>IF([1]TX_Counties_FY22_Income_Limits!U240&gt;[1]WAIVER_TX_Counties_FY22!V$2,[1]TX_Counties_FY22_Income_Limits!U240,IF([1]TX_Counties_FY22_Income_Limits!U240&lt;[1]WAIVER_TX_Counties_FY22!V$2,[1]WAIVER_TX_Counties_FY22!V$2,IF([1]TX_Counties_FY22_Income_Limits!U240=[1]WAIVER_TX_Counties_FY22!V$2,[1]TX_Counties_FY22_Income_Limits!U240)))</f>
        <v>92400.000000000116</v>
      </c>
      <c r="W240" s="64">
        <f>IF([1]TX_Counties_FY22_Income_Limits!V240&gt;[1]WAIVER_TX_Counties_FY22!W$2,[1]TX_Counties_FY22_Income_Limits!V240,IF([1]TX_Counties_FY22_Income_Limits!V240&lt;[1]WAIVER_TX_Counties_FY22!W$2,[1]WAIVER_TX_Counties_FY22!W$2,IF([1]TX_Counties_FY22_Income_Limits!V240=[1]WAIVER_TX_Counties_FY22!W$2,[1]TX_Counties_FY22_Income_Limits!V240)))</f>
        <v>95760.000000000131</v>
      </c>
      <c r="X240" s="64">
        <f>IF([1]TX_Counties_FY22_Income_Limits!W240&gt;[1]WAIVER_TX_Counties_FY22!X$2,[1]TX_Counties_FY22_Income_Limits!W240,IF([1]TX_Counties_FY22_Income_Limits!W240&lt;[1]WAIVER_TX_Counties_FY22!X$2,[1]WAIVER_TX_Counties_FY22!X$2,IF([1]TX_Counties_FY22_Income_Limits!W240=[1]WAIVER_TX_Counties_FY22!X$2,[1]TX_Counties_FY22_Income_Limits!W240)))</f>
        <v>99120.000000000146</v>
      </c>
      <c r="Y240" s="64">
        <f>IF([1]TX_Counties_FY22_Income_Limits!X240&gt;[1]WAIVER_TX_Counties_FY22!Y$2,[1]TX_Counties_FY22_Income_Limits!X240,IF([1]TX_Counties_FY22_Income_Limits!X240&lt;[1]WAIVER_TX_Counties_FY22!Y$2,[1]WAIVER_TX_Counties_FY22!Y$2,IF([1]TX_Counties_FY22_Income_Limits!X240=[1]WAIVER_TX_Counties_FY22!Y$2,[1]TX_Counties_FY22_Income_Limits!X240)))</f>
        <v>102480.00000000016</v>
      </c>
      <c r="Z240" s="64">
        <f>IF([1]TX_Counties_FY22_Income_Limits!Y240&gt;[1]WAIVER_TX_Counties_FY22!Z$2,[1]TX_Counties_FY22_Income_Limits!Y240,IF([1]TX_Counties_FY22_Income_Limits!Y240&lt;[1]WAIVER_TX_Counties_FY22!Z$2,[1]WAIVER_TX_Counties_FY22!Z$2,IF([1]TX_Counties_FY22_Income_Limits!Y240=[1]WAIVER_TX_Counties_FY22!Z$2,[1]TX_Counties_FY22_Income_Limits!Y240)))</f>
        <v>105840.00000000017</v>
      </c>
      <c r="AA240" s="64">
        <f>IF([1]TX_Counties_FY22_Income_Limits!Z240&gt;[1]WAIVER_TX_Counties_FY22!AA$2,[1]TX_Counties_FY22_Income_Limits!Z240,IF([1]TX_Counties_FY22_Income_Limits!Z240&lt;[1]WAIVER_TX_Counties_FY22!AA$2,[1]WAIVER_TX_Counties_FY22!AA$2,IF([1]TX_Counties_FY22_Income_Limits!Z240=[1]WAIVER_TX_Counties_FY22!AA$2,[1]TX_Counties_FY22_Income_Limits!Z240)))</f>
        <v>109200.00000000019</v>
      </c>
      <c r="AB240" s="64">
        <f>IF([1]TX_Counties_FY22_Income_Limits!AA240&gt;[1]WAIVER_TX_Counties_FY22!AB$2,[1]TX_Counties_FY22_Income_Limits!AA240,IF([1]TX_Counties_FY22_Income_Limits!AA240&lt;[1]WAIVER_TX_Counties_FY22!AB$2,[1]WAIVER_TX_Counties_FY22!AB$2,IF([1]TX_Counties_FY22_Income_Limits!AA240=[1]WAIVER_TX_Counties_FY22!AB$2,[1]TX_Counties_FY22_Income_Limits!AA240)))</f>
        <v>112560.0000000002</v>
      </c>
      <c r="AC240" s="64">
        <f>IF([1]TX_Counties_FY22_Income_Limits!AB240&gt;[1]WAIVER_TX_Counties_FY22!AC$2,[1]TX_Counties_FY22_Income_Limits!AB240,IF([1]TX_Counties_FY22_Income_Limits!AB240&lt;[1]WAIVER_TX_Counties_FY22!AC$2,[1]WAIVER_TX_Counties_FY22!AC$2,IF([1]TX_Counties_FY22_Income_Limits!AB240=[1]WAIVER_TX_Counties_FY22!AC$2,[1]TX_Counties_FY22_Income_Limits!AB240)))</f>
        <v>29400</v>
      </c>
      <c r="AD240" s="64">
        <f>IF([1]TX_Counties_FY22_Income_Limits!AC240&gt;[1]WAIVER_TX_Counties_FY22!AD$2,[1]TX_Counties_FY22_Income_Limits!AC240,IF([1]TX_Counties_FY22_Income_Limits!AC240&lt;[1]WAIVER_TX_Counties_FY22!AD$2,[1]WAIVER_TX_Counties_FY22!AD$2,IF([1]TX_Counties_FY22_Income_Limits!AC240=[1]WAIVER_TX_Counties_FY22!AD$2,[1]TX_Counties_FY22_Income_Limits!AC240)))</f>
        <v>33600</v>
      </c>
      <c r="AE240" s="64">
        <f>IF([1]TX_Counties_FY22_Income_Limits!AD240&gt;[1]WAIVER_TX_Counties_FY22!AE$2,[1]TX_Counties_FY22_Income_Limits!AD240,IF([1]TX_Counties_FY22_Income_Limits!AD240&lt;[1]WAIVER_TX_Counties_FY22!AE$2,[1]WAIVER_TX_Counties_FY22!AE$2,IF([1]TX_Counties_FY22_Income_Limits!AD240=[1]WAIVER_TX_Counties_FY22!AE$2,[1]TX_Counties_FY22_Income_Limits!AD240)))</f>
        <v>37800</v>
      </c>
      <c r="AF240" s="64">
        <f>IF([1]TX_Counties_FY22_Income_Limits!AE240&gt;[1]WAIVER_TX_Counties_FY22!AF$2,[1]TX_Counties_FY22_Income_Limits!AE240,IF([1]TX_Counties_FY22_Income_Limits!AE240&lt;[1]WAIVER_TX_Counties_FY22!AF$2,[1]WAIVER_TX_Counties_FY22!AF$2,IF([1]TX_Counties_FY22_Income_Limits!AE240=[1]WAIVER_TX_Counties_FY22!AF$2,[1]TX_Counties_FY22_Income_Limits!AE240)))</f>
        <v>42000</v>
      </c>
      <c r="AG240" s="64">
        <f>IF([1]TX_Counties_FY22_Income_Limits!AF240&gt;[1]WAIVER_TX_Counties_FY22!AG$2,[1]TX_Counties_FY22_Income_Limits!AF240,IF([1]TX_Counties_FY22_Income_Limits!AF240&lt;[1]WAIVER_TX_Counties_FY22!AG$2,[1]WAIVER_TX_Counties_FY22!AG$2,IF([1]TX_Counties_FY22_Income_Limits!AF240=[1]WAIVER_TX_Counties_FY22!AG$2,[1]TX_Counties_FY22_Income_Limits!AF240)))</f>
        <v>45400</v>
      </c>
      <c r="AH240" s="64">
        <f>IF([1]TX_Counties_FY22_Income_Limits!AG240&gt;[1]WAIVER_TX_Counties_FY22!AH$2,[1]TX_Counties_FY22_Income_Limits!AG240,IF([1]TX_Counties_FY22_Income_Limits!AG240&lt;[1]WAIVER_TX_Counties_FY22!AH$2,[1]WAIVER_TX_Counties_FY22!AH$2,IF([1]TX_Counties_FY22_Income_Limits!AG240=[1]WAIVER_TX_Counties_FY22!AH$2,[1]TX_Counties_FY22_Income_Limits!AG240)))</f>
        <v>48750</v>
      </c>
      <c r="AI240" s="64">
        <f>IF([1]TX_Counties_FY22_Income_Limits!AH240&gt;[1]WAIVER_TX_Counties_FY22!AI$2,[1]TX_Counties_FY22_Income_Limits!AH240,IF([1]TX_Counties_FY22_Income_Limits!AH240&lt;[1]WAIVER_TX_Counties_FY22!AI$2,[1]WAIVER_TX_Counties_FY22!AI$2,IF([1]TX_Counties_FY22_Income_Limits!AH240=[1]WAIVER_TX_Counties_FY22!AI$2,[1]TX_Counties_FY22_Income_Limits!AH240)))</f>
        <v>52100</v>
      </c>
      <c r="AJ240" s="64">
        <f>IF([1]TX_Counties_FY22_Income_Limits!AI240&gt;[1]WAIVER_TX_Counties_FY22!AJ$2,[1]TX_Counties_FY22_Income_Limits!AI240,IF([1]TX_Counties_FY22_Income_Limits!AI240&lt;[1]WAIVER_TX_Counties_FY22!AJ$2,[1]WAIVER_TX_Counties_FY22!AJ$2,IF([1]TX_Counties_FY22_Income_Limits!AI240=[1]WAIVER_TX_Counties_FY22!AJ$2,[1]TX_Counties_FY22_Income_Limits!AI240)))</f>
        <v>55450</v>
      </c>
      <c r="AK240" s="64">
        <f>IF([1]TX_Counties_FY22_Income_Limits!AJ240&gt;[1]WAIVER_TX_Counties_FY22!AK$2,[1]TX_Counties_FY22_Income_Limits!AJ240,IF([1]TX_Counties_FY22_Income_Limits!AJ240&lt;[1]WAIVER_TX_Counties_FY22!AK$2,[1]WAIVER_TX_Counties_FY22!AK$2,IF([1]TX_Counties_FY22_Income_Limits!AJ240=[1]WAIVER_TX_Counties_FY22!AK$2,[1]TX_Counties_FY22_Income_Limits!AJ240)))</f>
        <v>58799.999999999993</v>
      </c>
      <c r="AL240" s="64">
        <f>IF([1]TX_Counties_FY22_Income_Limits!AK240&gt;[1]WAIVER_TX_Counties_FY22!AL$2,[1]TX_Counties_FY22_Income_Limits!AK240,IF([1]TX_Counties_FY22_Income_Limits!AK240&lt;[1]WAIVER_TX_Counties_FY22!AL$2,[1]WAIVER_TX_Counties_FY22!AL$2,IF([1]TX_Counties_FY22_Income_Limits!AK240=[1]WAIVER_TX_Counties_FY22!AL$2,[1]TX_Counties_FY22_Income_Limits!AK240)))</f>
        <v>62160</v>
      </c>
      <c r="AM240" s="64">
        <f>IF([1]TX_Counties_FY22_Income_Limits!AL240&gt;[1]WAIVER_TX_Counties_FY22!AM$2,[1]TX_Counties_FY22_Income_Limits!AL240,IF([1]TX_Counties_FY22_Income_Limits!AL240&lt;[1]WAIVER_TX_Counties_FY22!AM$2,[1]WAIVER_TX_Counties_FY22!AM$2,IF([1]TX_Counties_FY22_Income_Limits!AL240=[1]WAIVER_TX_Counties_FY22!AM$2,[1]TX_Counties_FY22_Income_Limits!AL240)))</f>
        <v>65520.000000000007</v>
      </c>
      <c r="AN240" s="64">
        <f>IF([1]TX_Counties_FY22_Income_Limits!AM240&gt;[1]WAIVER_TX_Counties_FY22!AN$2,[1]TX_Counties_FY22_Income_Limits!AM240,IF([1]TX_Counties_FY22_Income_Limits!AM240&lt;[1]WAIVER_TX_Counties_FY22!AN$2,[1]WAIVER_TX_Counties_FY22!AN$2,IF([1]TX_Counties_FY22_Income_Limits!AM240=[1]WAIVER_TX_Counties_FY22!AN$2,[1]TX_Counties_FY22_Income_Limits!AM240)))</f>
        <v>68880.000000000015</v>
      </c>
      <c r="AO240" s="64">
        <f>IF([1]TX_Counties_FY22_Income_Limits!AN240&gt;[1]WAIVER_TX_Counties_FY22!AO$2,[1]TX_Counties_FY22_Income_Limits!AN240,IF([1]TX_Counties_FY22_Income_Limits!AN240&lt;[1]WAIVER_TX_Counties_FY22!AO$2,[1]WAIVER_TX_Counties_FY22!AO$2,IF([1]TX_Counties_FY22_Income_Limits!AN240=[1]WAIVER_TX_Counties_FY22!AO$2,[1]TX_Counties_FY22_Income_Limits!AN240)))</f>
        <v>72240.000000000029</v>
      </c>
      <c r="AP240" s="64">
        <f>IF([1]TX_Counties_FY22_Income_Limits!AO240&gt;[1]WAIVER_TX_Counties_FY22!AP$2,[1]TX_Counties_FY22_Income_Limits!AO240,IF([1]TX_Counties_FY22_Income_Limits!AO240&lt;[1]WAIVER_TX_Counties_FY22!AP$2,[1]WAIVER_TX_Counties_FY22!AP$2,IF([1]TX_Counties_FY22_Income_Limits!AO240=[1]WAIVER_TX_Counties_FY22!AP$2,[1]TX_Counties_FY22_Income_Limits!AO240)))</f>
        <v>75600.000000000044</v>
      </c>
      <c r="AQ240" s="64">
        <f>IF([1]TX_Counties_FY22_Income_Limits!AP240&gt;[1]WAIVER_TX_Counties_FY22!AQ$2,[1]TX_Counties_FY22_Income_Limits!AP240,IF([1]TX_Counties_FY22_Income_Limits!AP240&lt;[1]WAIVER_TX_Counties_FY22!AQ$2,[1]WAIVER_TX_Counties_FY22!AQ$2,IF([1]TX_Counties_FY22_Income_Limits!AP240=[1]WAIVER_TX_Counties_FY22!AQ$2,[1]TX_Counties_FY22_Income_Limits!AP240)))</f>
        <v>78960.000000000058</v>
      </c>
      <c r="AR240" s="64">
        <f>IF([1]TX_Counties_FY22_Income_Limits!AQ240&gt;[1]WAIVER_TX_Counties_FY22!AR$2,[1]TX_Counties_FY22_Income_Limits!AQ240,IF([1]TX_Counties_FY22_Income_Limits!AQ240&lt;[1]WAIVER_TX_Counties_FY22!AR$2,[1]WAIVER_TX_Counties_FY22!AR$2,IF([1]TX_Counties_FY22_Income_Limits!AQ240=[1]WAIVER_TX_Counties_FY22!AR$2,[1]TX_Counties_FY22_Income_Limits!AQ240)))</f>
        <v>82320.000000000073</v>
      </c>
      <c r="AS240" s="64">
        <f>IF([1]TX_Counties_FY22_Income_Limits!AR240&gt;[1]WAIVER_TX_Counties_FY22!AS$2,[1]TX_Counties_FY22_Income_Limits!AR240,IF([1]TX_Counties_FY22_Income_Limits!AR240&lt;[1]WAIVER_TX_Counties_FY22!AS$2,[1]WAIVER_TX_Counties_FY22!AS$2,IF([1]TX_Counties_FY22_Income_Limits!AR240=[1]WAIVER_TX_Counties_FY22!AS$2,[1]TX_Counties_FY22_Income_Limits!AR240)))</f>
        <v>85680.000000000087</v>
      </c>
      <c r="AT240" s="64">
        <f>IF([1]TX_Counties_FY22_Income_Limits!AS240&gt;[1]WAIVER_TX_Counties_FY22!AT$2,[1]TX_Counties_FY22_Income_Limits!AS240,IF([1]TX_Counties_FY22_Income_Limits!AS240&lt;[1]WAIVER_TX_Counties_FY22!AT$2,[1]WAIVER_TX_Counties_FY22!AT$2,IF([1]TX_Counties_FY22_Income_Limits!AS240=[1]WAIVER_TX_Counties_FY22!AT$2,[1]TX_Counties_FY22_Income_Limits!AS240)))</f>
        <v>89040.000000000102</v>
      </c>
      <c r="AU240" s="64">
        <f>IF([1]TX_Counties_FY22_Income_Limits!AT240&gt;[1]WAIVER_TX_Counties_FY22!AU$2,[1]TX_Counties_FY22_Income_Limits!AT240,IF([1]TX_Counties_FY22_Income_Limits!AT240&lt;[1]WAIVER_TX_Counties_FY22!AU$2,[1]WAIVER_TX_Counties_FY22!AU$2,IF([1]TX_Counties_FY22_Income_Limits!AT240=[1]WAIVER_TX_Counties_FY22!AU$2,[1]TX_Counties_FY22_Income_Limits!AT240)))</f>
        <v>92400.000000000116</v>
      </c>
      <c r="AV240" s="64">
        <f>IF([1]TX_Counties_FY22_Income_Limits!AU240&gt;[1]WAIVER_TX_Counties_FY22!AV$2,[1]TX_Counties_FY22_Income_Limits!AU240,IF([1]TX_Counties_FY22_Income_Limits!AU240&lt;[1]WAIVER_TX_Counties_FY22!AV$2,[1]WAIVER_TX_Counties_FY22!AV$2,IF([1]TX_Counties_FY22_Income_Limits!AU240=[1]WAIVER_TX_Counties_FY22!AV$2,[1]TX_Counties_FY22_Income_Limits!AU240)))</f>
        <v>95760.000000000131</v>
      </c>
      <c r="AW240" s="64">
        <f>IF([1]TX_Counties_FY22_Income_Limits!AV240&gt;[1]WAIVER_TX_Counties_FY22!AW$2,[1]TX_Counties_FY22_Income_Limits!AV240,IF([1]TX_Counties_FY22_Income_Limits!AV240&lt;[1]WAIVER_TX_Counties_FY22!AW$2,[1]WAIVER_TX_Counties_FY22!AW$2,IF([1]TX_Counties_FY22_Income_Limits!AV240=[1]WAIVER_TX_Counties_FY22!AW$2,[1]TX_Counties_FY22_Income_Limits!AV240)))</f>
        <v>99120.000000000146</v>
      </c>
      <c r="AX240" s="64">
        <f>IF([1]TX_Counties_FY22_Income_Limits!AW240&gt;[1]WAIVER_TX_Counties_FY22!AX$2,[1]TX_Counties_FY22_Income_Limits!AW240,IF([1]TX_Counties_FY22_Income_Limits!AW240&lt;[1]WAIVER_TX_Counties_FY22!AX$2,[1]WAIVER_TX_Counties_FY22!AX$2,IF([1]TX_Counties_FY22_Income_Limits!AW240=[1]WAIVER_TX_Counties_FY22!AX$2,[1]TX_Counties_FY22_Income_Limits!AW240)))</f>
        <v>102480.00000000016</v>
      </c>
      <c r="AY240" s="64">
        <f>IF([1]TX_Counties_FY22_Income_Limits!AX240&gt;[1]WAIVER_TX_Counties_FY22!AY$2,[1]TX_Counties_FY22_Income_Limits!AX240,IF([1]TX_Counties_FY22_Income_Limits!AX240&lt;[1]WAIVER_TX_Counties_FY22!AY$2,[1]WAIVER_TX_Counties_FY22!AY$2,IF([1]TX_Counties_FY22_Income_Limits!AX240=[1]WAIVER_TX_Counties_FY22!AY$2,[1]TX_Counties_FY22_Income_Limits!AX240)))</f>
        <v>105840.00000000017</v>
      </c>
      <c r="AZ240" s="64">
        <f>IF([1]TX_Counties_FY22_Income_Limits!AY240&gt;[1]WAIVER_TX_Counties_FY22!AZ$2,[1]TX_Counties_FY22_Income_Limits!AY240,IF([1]TX_Counties_FY22_Income_Limits!AY240&lt;[1]WAIVER_TX_Counties_FY22!AZ$2,[1]WAIVER_TX_Counties_FY22!AZ$2,IF([1]TX_Counties_FY22_Income_Limits!AY240=[1]WAIVER_TX_Counties_FY22!AZ$2,[1]TX_Counties_FY22_Income_Limits!AY240)))</f>
        <v>109200.00000000019</v>
      </c>
      <c r="BA240" s="64">
        <f>IF([1]TX_Counties_FY22_Income_Limits!AZ240&gt;[1]WAIVER_TX_Counties_FY22!BA$2,[1]TX_Counties_FY22_Income_Limits!AZ240,IF([1]TX_Counties_FY22_Income_Limits!AZ240&lt;[1]WAIVER_TX_Counties_FY22!BA$2,[1]WAIVER_TX_Counties_FY22!BA$2,IF([1]TX_Counties_FY22_Income_Limits!AZ240=[1]WAIVER_TX_Counties_FY22!BA$2,[1]TX_Counties_FY22_Income_Limits!AZ240)))</f>
        <v>112560.0000000002</v>
      </c>
      <c r="BB240" s="64">
        <f>IF([1]TX_Counties_FY22_Income_Limits!BA240&gt;[1]WAIVER_TX_Counties_FY22!BB$2,[1]TX_Counties_FY22_Income_Limits!BA240,IF([1]TX_Counties_FY22_Income_Limits!BA240&lt;[1]WAIVER_TX_Counties_FY22!BB$2,[1]WAIVER_TX_Counties_FY22!BB$2,IF([1]TX_Counties_FY22_Income_Limits!BA240=[1]WAIVER_TX_Counties_FY22!BB$2,[1]TX_Counties_FY22_Income_Limits!BA240)))</f>
        <v>47050</v>
      </c>
      <c r="BC240" s="64">
        <f>IF([1]TX_Counties_FY22_Income_Limits!BB240&gt;[1]WAIVER_TX_Counties_FY22!BC$2,[1]TX_Counties_FY22_Income_Limits!BB240,IF([1]TX_Counties_FY22_Income_Limits!BB240&lt;[1]WAIVER_TX_Counties_FY22!BC$2,[1]WAIVER_TX_Counties_FY22!BC$2,IF([1]TX_Counties_FY22_Income_Limits!BB240=[1]WAIVER_TX_Counties_FY22!BC$2,[1]TX_Counties_FY22_Income_Limits!BB240)))</f>
        <v>53800</v>
      </c>
      <c r="BD240" s="64">
        <f>IF([1]TX_Counties_FY22_Income_Limits!BC240&gt;[1]WAIVER_TX_Counties_FY22!BD$2,[1]TX_Counties_FY22_Income_Limits!BC240,IF([1]TX_Counties_FY22_Income_Limits!BC240&lt;[1]WAIVER_TX_Counties_FY22!BD$2,[1]WAIVER_TX_Counties_FY22!BD$2,IF([1]TX_Counties_FY22_Income_Limits!BC240=[1]WAIVER_TX_Counties_FY22!BD$2,[1]TX_Counties_FY22_Income_Limits!BC240)))</f>
        <v>60500</v>
      </c>
      <c r="BE240" s="64">
        <f>IF([1]TX_Counties_FY22_Income_Limits!BD240&gt;[1]WAIVER_TX_Counties_FY22!BE$2,[1]TX_Counties_FY22_Income_Limits!BD240,IF([1]TX_Counties_FY22_Income_Limits!BD240&lt;[1]WAIVER_TX_Counties_FY22!BE$2,[1]WAIVER_TX_Counties_FY22!BE$2,IF([1]TX_Counties_FY22_Income_Limits!BD240=[1]WAIVER_TX_Counties_FY22!BE$2,[1]TX_Counties_FY22_Income_Limits!BD240)))</f>
        <v>67250</v>
      </c>
      <c r="BF240" s="64">
        <f>IF([1]TX_Counties_FY22_Income_Limits!BE240&gt;[1]WAIVER_TX_Counties_FY22!BF$2,[1]TX_Counties_FY22_Income_Limits!BE240,IF([1]TX_Counties_FY22_Income_Limits!BE240&lt;[1]WAIVER_TX_Counties_FY22!BF$2,[1]WAIVER_TX_Counties_FY22!BF$2,IF([1]TX_Counties_FY22_Income_Limits!BE240=[1]WAIVER_TX_Counties_FY22!BF$2,[1]TX_Counties_FY22_Income_Limits!BE240)))</f>
        <v>72650</v>
      </c>
      <c r="BG240" s="64">
        <f>IF([1]TX_Counties_FY22_Income_Limits!BF240&gt;[1]WAIVER_TX_Counties_FY22!BG$2,[1]TX_Counties_FY22_Income_Limits!BF240,IF([1]TX_Counties_FY22_Income_Limits!BF240&lt;[1]WAIVER_TX_Counties_FY22!BG$2,[1]WAIVER_TX_Counties_FY22!BG$2,IF([1]TX_Counties_FY22_Income_Limits!BF240=[1]WAIVER_TX_Counties_FY22!BG$2,[1]TX_Counties_FY22_Income_Limits!BF240)))</f>
        <v>78000</v>
      </c>
      <c r="BH240" s="64">
        <f>IF([1]TX_Counties_FY22_Income_Limits!BG240&gt;[1]WAIVER_TX_Counties_FY22!BH$2,[1]TX_Counties_FY22_Income_Limits!BG240,IF([1]TX_Counties_FY22_Income_Limits!BG240&lt;[1]WAIVER_TX_Counties_FY22!BH$2,[1]WAIVER_TX_Counties_FY22!BH$2,IF([1]TX_Counties_FY22_Income_Limits!BG240=[1]WAIVER_TX_Counties_FY22!BH$2,[1]TX_Counties_FY22_Income_Limits!BG240)))</f>
        <v>83400</v>
      </c>
      <c r="BI240" s="64">
        <f>IF([1]TX_Counties_FY22_Income_Limits!BH240&gt;[1]WAIVER_TX_Counties_FY22!BI$2,[1]TX_Counties_FY22_Income_Limits!BH240,IF([1]TX_Counties_FY22_Income_Limits!BH240&lt;[1]WAIVER_TX_Counties_FY22!BI$2,[1]WAIVER_TX_Counties_FY22!BI$2,IF([1]TX_Counties_FY22_Income_Limits!BH240=[1]WAIVER_TX_Counties_FY22!BI$2,[1]TX_Counties_FY22_Income_Limits!BH240)))</f>
        <v>88750</v>
      </c>
      <c r="BJ240" s="64">
        <f>IF([1]TX_Counties_FY22_Income_Limits!BI240&gt;[1]WAIVER_TX_Counties_FY22!BJ$2,[1]TX_Counties_FY22_Income_Limits!BI240,IF([1]TX_Counties_FY22_Income_Limits!BI240&lt;[1]WAIVER_TX_Counties_FY22!BJ$2,[1]WAIVER_TX_Counties_FY22!BJ$2,IF([1]TX_Counties_FY22_Income_Limits!BI240=[1]WAIVER_TX_Counties_FY22!BJ$2,[1]TX_Counties_FY22_Income_Limits!BI240)))</f>
        <v>94150</v>
      </c>
      <c r="BK240" s="64">
        <f>IF([1]TX_Counties_FY22_Income_Limits!BJ240&gt;[1]WAIVER_TX_Counties_FY22!BK$2,[1]TX_Counties_FY22_Income_Limits!BJ240,IF([1]TX_Counties_FY22_Income_Limits!BJ240&lt;[1]WAIVER_TX_Counties_FY22!BK$2,[1]WAIVER_TX_Counties_FY22!BK$2,IF([1]TX_Counties_FY22_Income_Limits!BJ240=[1]WAIVER_TX_Counties_FY22!BK$2,[1]TX_Counties_FY22_Income_Limits!BJ240)))</f>
        <v>99530</v>
      </c>
      <c r="BL240" s="64">
        <f>IF([1]TX_Counties_FY22_Income_Limits!BK240&gt;[1]WAIVER_TX_Counties_FY22!BL$2,[1]TX_Counties_FY22_Income_Limits!BK240,IF([1]TX_Counties_FY22_Income_Limits!BK240&lt;[1]WAIVER_TX_Counties_FY22!BL$2,[1]WAIVER_TX_Counties_FY22!BL$2,IF([1]TX_Counties_FY22_Income_Limits!BK240=[1]WAIVER_TX_Counties_FY22!BL$2,[1]TX_Counties_FY22_Income_Limits!BK240)))</f>
        <v>104910</v>
      </c>
      <c r="BM240" s="64">
        <f>IF([1]TX_Counties_FY22_Income_Limits!BL240&gt;[1]WAIVER_TX_Counties_FY22!BM$2,[1]TX_Counties_FY22_Income_Limits!BL240,IF([1]TX_Counties_FY22_Income_Limits!BL240&lt;[1]WAIVER_TX_Counties_FY22!BM$2,[1]WAIVER_TX_Counties_FY22!BM$2,IF([1]TX_Counties_FY22_Income_Limits!BL240=[1]WAIVER_TX_Counties_FY22!BM$2,[1]TX_Counties_FY22_Income_Limits!BL240)))</f>
        <v>110290</v>
      </c>
      <c r="BN240" s="64">
        <f>IF([1]TX_Counties_FY22_Income_Limits!BM240&gt;[1]WAIVER_TX_Counties_FY22!BN$2,[1]TX_Counties_FY22_Income_Limits!BM240,IF([1]TX_Counties_FY22_Income_Limits!BM240&lt;[1]WAIVER_TX_Counties_FY22!BN$2,[1]WAIVER_TX_Counties_FY22!BN$2,IF([1]TX_Counties_FY22_Income_Limits!BM240=[1]WAIVER_TX_Counties_FY22!BN$2,[1]TX_Counties_FY22_Income_Limits!BM240)))</f>
        <v>115670</v>
      </c>
      <c r="BO240" s="64">
        <f>IF([1]TX_Counties_FY22_Income_Limits!BN240&gt;[1]WAIVER_TX_Counties_FY22!BO$2,[1]TX_Counties_FY22_Income_Limits!BN240,IF([1]TX_Counties_FY22_Income_Limits!BN240&lt;[1]WAIVER_TX_Counties_FY22!BO$2,[1]WAIVER_TX_Counties_FY22!BO$2,IF([1]TX_Counties_FY22_Income_Limits!BN240=[1]WAIVER_TX_Counties_FY22!BO$2,[1]TX_Counties_FY22_Income_Limits!BN240)))</f>
        <v>121050</v>
      </c>
      <c r="BP240" s="64">
        <f>IF([1]TX_Counties_FY22_Income_Limits!BO240&gt;[1]WAIVER_TX_Counties_FY22!BP$2,[1]TX_Counties_FY22_Income_Limits!BO240,IF([1]TX_Counties_FY22_Income_Limits!BO240&lt;[1]WAIVER_TX_Counties_FY22!BP$2,[1]WAIVER_TX_Counties_FY22!BP$2,IF([1]TX_Counties_FY22_Income_Limits!BO240=[1]WAIVER_TX_Counties_FY22!BP$2,[1]TX_Counties_FY22_Income_Limits!BO240)))</f>
        <v>126430</v>
      </c>
      <c r="BQ240" s="64">
        <f>IF([1]TX_Counties_FY22_Income_Limits!BP240&gt;[1]WAIVER_TX_Counties_FY22!BQ$2,[1]TX_Counties_FY22_Income_Limits!BP240,IF([1]TX_Counties_FY22_Income_Limits!BP240&lt;[1]WAIVER_TX_Counties_FY22!BQ$2,[1]WAIVER_TX_Counties_FY22!BQ$2,IF([1]TX_Counties_FY22_Income_Limits!BP240=[1]WAIVER_TX_Counties_FY22!BQ$2,[1]TX_Counties_FY22_Income_Limits!BP240)))</f>
        <v>131810</v>
      </c>
      <c r="BR240" s="64">
        <f>IF([1]TX_Counties_FY22_Income_Limits!BQ240&gt;[1]WAIVER_TX_Counties_FY22!BR$2,[1]TX_Counties_FY22_Income_Limits!BQ240,IF([1]TX_Counties_FY22_Income_Limits!BQ240&lt;[1]WAIVER_TX_Counties_FY22!BR$2,[1]WAIVER_TX_Counties_FY22!BR$2,IF([1]TX_Counties_FY22_Income_Limits!BQ240=[1]WAIVER_TX_Counties_FY22!BR$2,[1]TX_Counties_FY22_Income_Limits!BQ240)))</f>
        <v>137190</v>
      </c>
      <c r="BS240" s="64">
        <f>IF([1]TX_Counties_FY22_Income_Limits!BR240&gt;[1]WAIVER_TX_Counties_FY22!BS$2,[1]TX_Counties_FY22_Income_Limits!BR240,IF([1]TX_Counties_FY22_Income_Limits!BR240&lt;[1]WAIVER_TX_Counties_FY22!BS$2,[1]WAIVER_TX_Counties_FY22!BS$2,IF([1]TX_Counties_FY22_Income_Limits!BR240=[1]WAIVER_TX_Counties_FY22!BS$2,[1]TX_Counties_FY22_Income_Limits!BR240)))</f>
        <v>142570</v>
      </c>
      <c r="BT240" s="64">
        <f>IF([1]TX_Counties_FY22_Income_Limits!BS240&gt;[1]WAIVER_TX_Counties_FY22!BT$2,[1]TX_Counties_FY22_Income_Limits!BS240,IF([1]TX_Counties_FY22_Income_Limits!BS240&lt;[1]WAIVER_TX_Counties_FY22!BT$2,[1]WAIVER_TX_Counties_FY22!BT$2,IF([1]TX_Counties_FY22_Income_Limits!BS240=[1]WAIVER_TX_Counties_FY22!BT$2,[1]TX_Counties_FY22_Income_Limits!BS240)))</f>
        <v>147950</v>
      </c>
      <c r="BU240" s="64">
        <f>IF([1]TX_Counties_FY22_Income_Limits!BT240&gt;[1]WAIVER_TX_Counties_FY22!BU$2,[1]TX_Counties_FY22_Income_Limits!BT240,IF([1]TX_Counties_FY22_Income_Limits!BT240&lt;[1]WAIVER_TX_Counties_FY22!BU$2,[1]WAIVER_TX_Counties_FY22!BU$2,IF([1]TX_Counties_FY22_Income_Limits!BT240=[1]WAIVER_TX_Counties_FY22!BU$2,[1]TX_Counties_FY22_Income_Limits!BT240)))</f>
        <v>153330</v>
      </c>
      <c r="BV240" s="64">
        <f>IF([1]TX_Counties_FY22_Income_Limits!BU240&gt;[1]WAIVER_TX_Counties_FY22!BV$2,[1]TX_Counties_FY22_Income_Limits!BU240,IF([1]TX_Counties_FY22_Income_Limits!BU240&lt;[1]WAIVER_TX_Counties_FY22!BV$2,[1]WAIVER_TX_Counties_FY22!BV$2,IF([1]TX_Counties_FY22_Income_Limits!BU240=[1]WAIVER_TX_Counties_FY22!BV$2,[1]TX_Counties_FY22_Income_Limits!BU240)))</f>
        <v>158710</v>
      </c>
      <c r="BW240" s="64">
        <f>IF([1]TX_Counties_FY22_Income_Limits!BV240&gt;[1]WAIVER_TX_Counties_FY22!BW$2,[1]TX_Counties_FY22_Income_Limits!BV240,IF([1]TX_Counties_FY22_Income_Limits!BV240&lt;[1]WAIVER_TX_Counties_FY22!BW$2,[1]WAIVER_TX_Counties_FY22!BW$2,IF([1]TX_Counties_FY22_Income_Limits!BV240=[1]WAIVER_TX_Counties_FY22!BW$2,[1]TX_Counties_FY22_Income_Limits!BV240)))</f>
        <v>164090</v>
      </c>
      <c r="BX240" s="64">
        <f>IF([1]TX_Counties_FY22_Income_Limits!BW240&gt;[1]WAIVER_TX_Counties_FY22!BX$2,[1]TX_Counties_FY22_Income_Limits!BW240,IF([1]TX_Counties_FY22_Income_Limits!BW240&lt;[1]WAIVER_TX_Counties_FY22!BX$2,[1]WAIVER_TX_Counties_FY22!BX$2,IF([1]TX_Counties_FY22_Income_Limits!BW240=[1]WAIVER_TX_Counties_FY22!BX$2,[1]TX_Counties_FY22_Income_Limits!BW240)))</f>
        <v>169470</v>
      </c>
      <c r="BY240" s="64">
        <f>IF([1]TX_Counties_FY22_Income_Limits!BX240&gt;[1]WAIVER_TX_Counties_FY22!BY$2,[1]TX_Counties_FY22_Income_Limits!BX240,IF([1]TX_Counties_FY22_Income_Limits!BX240&lt;[1]WAIVER_TX_Counties_FY22!BY$2,[1]WAIVER_TX_Counties_FY22!BY$2,IF([1]TX_Counties_FY22_Income_Limits!BX240=[1]WAIVER_TX_Counties_FY22!BY$2,[1]TX_Counties_FY22_Income_Limits!BX240)))</f>
        <v>174850</v>
      </c>
      <c r="BZ240" s="64">
        <f>IF([1]TX_Counties_FY22_Income_Limits!BY240&gt;[1]WAIVER_TX_Counties_FY22!BZ$2,[1]TX_Counties_FY22_Income_Limits!BY240,IF([1]TX_Counties_FY22_Income_Limits!BY240&lt;[1]WAIVER_TX_Counties_FY22!BZ$2,[1]WAIVER_TX_Counties_FY22!BZ$2,IF([1]TX_Counties_FY22_Income_Limits!BY240=[1]WAIVER_TX_Counties_FY22!BZ$2,[1]TX_Counties_FY22_Income_Limits!BY240)))</f>
        <v>180230</v>
      </c>
      <c r="CA240" s="64">
        <f>IF([1]TX_Counties_FY22_Income_Limits!BZ240&gt;[1]WAIVER_TX_Counties_FY22!CA$2,[1]TX_Counties_FY22_Income_Limits!BZ240,IF([1]TX_Counties_FY22_Income_Limits!BZ240&lt;[1]WAIVER_TX_Counties_FY22!CA$2,[1]WAIVER_TX_Counties_FY22!CA$2,IF([1]TX_Counties_FY22_Income_Limits!BZ240=[1]WAIVER_TX_Counties_FY22!CA$2,[1]TX_Counties_FY22_Income_Limits!BZ240)))</f>
        <v>59709.999999999993</v>
      </c>
      <c r="CB240" s="64">
        <f>IF([1]TX_Counties_FY22_Income_Limits!CA240&gt;[1]WAIVER_TX_Counties_FY22!CB$2,[1]TX_Counties_FY22_Income_Limits!CA240,IF([1]TX_Counties_FY22_Income_Limits!CA240&lt;[1]WAIVER_TX_Counties_FY22!CB$2,[1]WAIVER_TX_Counties_FY22!CB$2,IF([1]TX_Counties_FY22_Income_Limits!CA240=[1]WAIVER_TX_Counties_FY22!CB$2,[1]TX_Counties_FY22_Income_Limits!CA240)))</f>
        <v>68240</v>
      </c>
      <c r="CC240" s="64">
        <f>IF([1]TX_Counties_FY22_Income_Limits!CB240&gt;[1]WAIVER_TX_Counties_FY22!CC$2,[1]TX_Counties_FY22_Income_Limits!CB240,IF([1]TX_Counties_FY22_Income_Limits!CB240&lt;[1]WAIVER_TX_Counties_FY22!CC$2,[1]WAIVER_TX_Counties_FY22!CC$2,IF([1]TX_Counties_FY22_Income_Limits!CB240=[1]WAIVER_TX_Counties_FY22!CC$2,[1]TX_Counties_FY22_Income_Limits!CB240)))</f>
        <v>76770</v>
      </c>
      <c r="CD240" s="64">
        <f>IF([1]TX_Counties_FY22_Income_Limits!CC240&gt;[1]WAIVER_TX_Counties_FY22!CD$2,[1]TX_Counties_FY22_Income_Limits!CC240,IF([1]TX_Counties_FY22_Income_Limits!CC240&lt;[1]WAIVER_TX_Counties_FY22!CD$2,[1]WAIVER_TX_Counties_FY22!CD$2,IF([1]TX_Counties_FY22_Income_Limits!CC240=[1]WAIVER_TX_Counties_FY22!CD$2,[1]TX_Counties_FY22_Income_Limits!CC240)))</f>
        <v>85300</v>
      </c>
      <c r="CE240" s="64">
        <f>IF([1]TX_Counties_FY22_Income_Limits!CD240&gt;[1]WAIVER_TX_Counties_FY22!CE$2,[1]TX_Counties_FY22_Income_Limits!CD240,IF([1]TX_Counties_FY22_Income_Limits!CD240&lt;[1]WAIVER_TX_Counties_FY22!CE$2,[1]WAIVER_TX_Counties_FY22!CE$2,IF([1]TX_Counties_FY22_Income_Limits!CD240=[1]WAIVER_TX_Counties_FY22!CE$2,[1]TX_Counties_FY22_Income_Limits!CD240)))</f>
        <v>92124</v>
      </c>
      <c r="CF240" s="64">
        <f>IF([1]TX_Counties_FY22_Income_Limits!CE240&gt;[1]WAIVER_TX_Counties_FY22!CF$2,[1]TX_Counties_FY22_Income_Limits!CE240,IF([1]TX_Counties_FY22_Income_Limits!CE240&lt;[1]WAIVER_TX_Counties_FY22!CF$2,[1]WAIVER_TX_Counties_FY22!CF$2,IF([1]TX_Counties_FY22_Income_Limits!CE240=[1]WAIVER_TX_Counties_FY22!CF$2,[1]TX_Counties_FY22_Income_Limits!CE240)))</f>
        <v>98948</v>
      </c>
      <c r="CG240" s="64">
        <f>IF([1]TX_Counties_FY22_Income_Limits!CF240&gt;[1]WAIVER_TX_Counties_FY22!CG$2,[1]TX_Counties_FY22_Income_Limits!CF240,IF([1]TX_Counties_FY22_Income_Limits!CF240&lt;[1]WAIVER_TX_Counties_FY22!CG$2,[1]WAIVER_TX_Counties_FY22!CG$2,IF([1]TX_Counties_FY22_Income_Limits!CF240=[1]WAIVER_TX_Counties_FY22!CG$2,[1]TX_Counties_FY22_Income_Limits!CF240)))</f>
        <v>105772</v>
      </c>
      <c r="CH240" s="64">
        <f>IF([1]TX_Counties_FY22_Income_Limits!CG240&gt;[1]WAIVER_TX_Counties_FY22!CH$2,[1]TX_Counties_FY22_Income_Limits!CG240,IF([1]TX_Counties_FY22_Income_Limits!CG240&lt;[1]WAIVER_TX_Counties_FY22!CH$2,[1]WAIVER_TX_Counties_FY22!CH$2,IF([1]TX_Counties_FY22_Income_Limits!CG240=[1]WAIVER_TX_Counties_FY22!CH$2,[1]TX_Counties_FY22_Income_Limits!CG240)))</f>
        <v>112596</v>
      </c>
      <c r="CI240" s="64">
        <f>IF([1]TX_Counties_FY22_Income_Limits!CH240&gt;[1]WAIVER_TX_Counties_FY22!CI$2,[1]TX_Counties_FY22_Income_Limits!CH240,IF([1]TX_Counties_FY22_Income_Limits!CH240&lt;[1]WAIVER_TX_Counties_FY22!CI$2,[1]WAIVER_TX_Counties_FY22!CI$2,IF([1]TX_Counties_FY22_Income_Limits!CH240=[1]WAIVER_TX_Counties_FY22!CI$2,[1]TX_Counties_FY22_Income_Limits!CH240)))</f>
        <v>119419.99999999999</v>
      </c>
      <c r="CJ240" s="64">
        <f>IF([1]TX_Counties_FY22_Income_Limits!CI240&gt;[1]WAIVER_TX_Counties_FY22!CJ$2,[1]TX_Counties_FY22_Income_Limits!CI240,IF([1]TX_Counties_FY22_Income_Limits!CI240&lt;[1]WAIVER_TX_Counties_FY22!CJ$2,[1]WAIVER_TX_Counties_FY22!CJ$2,IF([1]TX_Counties_FY22_Income_Limits!CI240=[1]WAIVER_TX_Counties_FY22!CJ$2,[1]TX_Counties_FY22_Income_Limits!CI240)))</f>
        <v>126244</v>
      </c>
      <c r="CK240" s="64">
        <f>IF([1]TX_Counties_FY22_Income_Limits!CJ240&gt;[1]WAIVER_TX_Counties_FY22!CK$2,[1]TX_Counties_FY22_Income_Limits!CJ240,IF([1]TX_Counties_FY22_Income_Limits!CJ240&lt;[1]WAIVER_TX_Counties_FY22!CK$2,[1]WAIVER_TX_Counties_FY22!CK$2,IF([1]TX_Counties_FY22_Income_Limits!CJ240=[1]WAIVER_TX_Counties_FY22!CK$2,[1]TX_Counties_FY22_Income_Limits!CJ240)))</f>
        <v>133068</v>
      </c>
      <c r="CL240" s="64">
        <f>IF([1]TX_Counties_FY22_Income_Limits!CK240&gt;[1]WAIVER_TX_Counties_FY22!CL$2,[1]TX_Counties_FY22_Income_Limits!CK240,IF([1]TX_Counties_FY22_Income_Limits!CK240&lt;[1]WAIVER_TX_Counties_FY22!CL$2,[1]WAIVER_TX_Counties_FY22!CL$2,IF([1]TX_Counties_FY22_Income_Limits!CK240=[1]WAIVER_TX_Counties_FY22!CL$2,[1]TX_Counties_FY22_Income_Limits!CK240)))</f>
        <v>139892</v>
      </c>
      <c r="CM240" s="64">
        <f>IF([1]TX_Counties_FY22_Income_Limits!CL240&gt;[1]WAIVER_TX_Counties_FY22!CM$2,[1]TX_Counties_FY22_Income_Limits!CL240,IF([1]TX_Counties_FY22_Income_Limits!CL240&lt;[1]WAIVER_TX_Counties_FY22!CM$2,[1]WAIVER_TX_Counties_FY22!CM$2,IF([1]TX_Counties_FY22_Income_Limits!CL240=[1]WAIVER_TX_Counties_FY22!CM$2,[1]TX_Counties_FY22_Income_Limits!CL240)))</f>
        <v>146716</v>
      </c>
      <c r="CN240" s="64">
        <f>IF([1]TX_Counties_FY22_Income_Limits!CM240&gt;[1]WAIVER_TX_Counties_FY22!CN$2,[1]TX_Counties_FY22_Income_Limits!CM240,IF([1]TX_Counties_FY22_Income_Limits!CM240&lt;[1]WAIVER_TX_Counties_FY22!CN$2,[1]WAIVER_TX_Counties_FY22!CN$2,IF([1]TX_Counties_FY22_Income_Limits!CM240=[1]WAIVER_TX_Counties_FY22!CN$2,[1]TX_Counties_FY22_Income_Limits!CM240)))</f>
        <v>153540</v>
      </c>
      <c r="CO240" s="64">
        <f>IF([1]TX_Counties_FY22_Income_Limits!CN240&gt;[1]WAIVER_TX_Counties_FY22!CO$2,[1]TX_Counties_FY22_Income_Limits!CN240,IF([1]TX_Counties_FY22_Income_Limits!CN240&lt;[1]WAIVER_TX_Counties_FY22!CO$2,[1]WAIVER_TX_Counties_FY22!CO$2,IF([1]TX_Counties_FY22_Income_Limits!CN240=[1]WAIVER_TX_Counties_FY22!CO$2,[1]TX_Counties_FY22_Income_Limits!CN240)))</f>
        <v>160364</v>
      </c>
      <c r="CP240" s="64">
        <f>IF([1]TX_Counties_FY22_Income_Limits!CO240&gt;[1]WAIVER_TX_Counties_FY22!CP$2,[1]TX_Counties_FY22_Income_Limits!CO240,IF([1]TX_Counties_FY22_Income_Limits!CO240&lt;[1]WAIVER_TX_Counties_FY22!CP$2,[1]WAIVER_TX_Counties_FY22!CP$2,IF([1]TX_Counties_FY22_Income_Limits!CO240=[1]WAIVER_TX_Counties_FY22!CP$2,[1]TX_Counties_FY22_Income_Limits!CO240)))</f>
        <v>167188</v>
      </c>
      <c r="CQ240" s="64">
        <f>IF([1]TX_Counties_FY22_Income_Limits!CP240&gt;[1]WAIVER_TX_Counties_FY22!CQ$2,[1]TX_Counties_FY22_Income_Limits!CP240,IF([1]TX_Counties_FY22_Income_Limits!CP240&lt;[1]WAIVER_TX_Counties_FY22!CQ$2,[1]WAIVER_TX_Counties_FY22!CQ$2,IF([1]TX_Counties_FY22_Income_Limits!CP240=[1]WAIVER_TX_Counties_FY22!CQ$2,[1]TX_Counties_FY22_Income_Limits!CP240)))</f>
        <v>174012</v>
      </c>
      <c r="CR240" s="64">
        <f>IF([1]TX_Counties_FY22_Income_Limits!CQ240&gt;[1]WAIVER_TX_Counties_FY22!CR$2,[1]TX_Counties_FY22_Income_Limits!CQ240,IF([1]TX_Counties_FY22_Income_Limits!CQ240&lt;[1]WAIVER_TX_Counties_FY22!CR$2,[1]WAIVER_TX_Counties_FY22!CR$2,IF([1]TX_Counties_FY22_Income_Limits!CQ240=[1]WAIVER_TX_Counties_FY22!CR$2,[1]TX_Counties_FY22_Income_Limits!CQ240)))</f>
        <v>180836</v>
      </c>
      <c r="CS240" s="64">
        <f>IF([1]TX_Counties_FY22_Income_Limits!CR240&gt;[1]WAIVER_TX_Counties_FY22!CS$2,[1]TX_Counties_FY22_Income_Limits!CR240,IF([1]TX_Counties_FY22_Income_Limits!CR240&lt;[1]WAIVER_TX_Counties_FY22!CS$2,[1]WAIVER_TX_Counties_FY22!CS$2,IF([1]TX_Counties_FY22_Income_Limits!CR240=[1]WAIVER_TX_Counties_FY22!CS$2,[1]TX_Counties_FY22_Income_Limits!CR240)))</f>
        <v>187660</v>
      </c>
      <c r="CT240" s="64">
        <f>IF([1]TX_Counties_FY22_Income_Limits!CS240&gt;[1]WAIVER_TX_Counties_FY22!CT$2,[1]TX_Counties_FY22_Income_Limits!CS240,IF([1]TX_Counties_FY22_Income_Limits!CS240&lt;[1]WAIVER_TX_Counties_FY22!CT$2,[1]WAIVER_TX_Counties_FY22!CT$2,IF([1]TX_Counties_FY22_Income_Limits!CS240=[1]WAIVER_TX_Counties_FY22!CT$2,[1]TX_Counties_FY22_Income_Limits!CS240)))</f>
        <v>194484</v>
      </c>
      <c r="CU240" s="64">
        <f>IF([1]TX_Counties_FY22_Income_Limits!CT240&gt;[1]WAIVER_TX_Counties_FY22!CU$2,[1]TX_Counties_FY22_Income_Limits!CT240,IF([1]TX_Counties_FY22_Income_Limits!CT240&lt;[1]WAIVER_TX_Counties_FY22!CU$2,[1]WAIVER_TX_Counties_FY22!CU$2,IF([1]TX_Counties_FY22_Income_Limits!CT240=[1]WAIVER_TX_Counties_FY22!CU$2,[1]TX_Counties_FY22_Income_Limits!CT240)))</f>
        <v>201308</v>
      </c>
      <c r="CV240" s="64">
        <f>IF([1]TX_Counties_FY22_Income_Limits!CU240&gt;[1]WAIVER_TX_Counties_FY22!CV$2,[1]TX_Counties_FY22_Income_Limits!CU240,IF([1]TX_Counties_FY22_Income_Limits!CU240&lt;[1]WAIVER_TX_Counties_FY22!CV$2,[1]WAIVER_TX_Counties_FY22!CV$2,IF([1]TX_Counties_FY22_Income_Limits!CU240=[1]WAIVER_TX_Counties_FY22!CV$2,[1]TX_Counties_FY22_Income_Limits!CU240)))</f>
        <v>208132</v>
      </c>
      <c r="CW240" s="64">
        <f>IF([1]TX_Counties_FY22_Income_Limits!CV240&gt;[1]WAIVER_TX_Counties_FY22!CW$2,[1]TX_Counties_FY22_Income_Limits!CV240,IF([1]TX_Counties_FY22_Income_Limits!CV240&lt;[1]WAIVER_TX_Counties_FY22!CW$2,[1]WAIVER_TX_Counties_FY22!CW$2,IF([1]TX_Counties_FY22_Income_Limits!CV240=[1]WAIVER_TX_Counties_FY22!CW$2,[1]TX_Counties_FY22_Income_Limits!CV240)))</f>
        <v>214956</v>
      </c>
      <c r="CX240" s="64">
        <f>IF([1]TX_Counties_FY22_Income_Limits!CW240&gt;[1]WAIVER_TX_Counties_FY22!CX$2,[1]TX_Counties_FY22_Income_Limits!CW240,IF([1]TX_Counties_FY22_Income_Limits!CW240&lt;[1]WAIVER_TX_Counties_FY22!CX$2,[1]WAIVER_TX_Counties_FY22!CX$2,IF([1]TX_Counties_FY22_Income_Limits!CW240=[1]WAIVER_TX_Counties_FY22!CX$2,[1]TX_Counties_FY22_Income_Limits!CW240)))</f>
        <v>221780</v>
      </c>
      <c r="CY240" s="64">
        <f>IF([1]TX_Counties_FY22_Income_Limits!CX240&gt;[1]WAIVER_TX_Counties_FY22!CY$2,[1]TX_Counties_FY22_Income_Limits!CX240,IF([1]TX_Counties_FY22_Income_Limits!CX240&lt;[1]WAIVER_TX_Counties_FY22!CY$2,[1]WAIVER_TX_Counties_FY22!CY$2,IF([1]TX_Counties_FY22_Income_Limits!CX240=[1]WAIVER_TX_Counties_FY22!CY$2,[1]TX_Counties_FY22_Income_Limits!CX240)))</f>
        <v>228604</v>
      </c>
      <c r="CZ240" s="64">
        <f>IF([1]TX_Counties_FY22_Income_Limits!CY240&gt;[1]WAIVER_TX_Counties_FY22!CZ$2,[1]TX_Counties_FY22_Income_Limits!CY240,IF([1]TX_Counties_FY22_Income_Limits!CY240&lt;[1]WAIVER_TX_Counties_FY22!CZ$2,[1]WAIVER_TX_Counties_FY22!CZ$2,IF([1]TX_Counties_FY22_Income_Limits!CY240=[1]WAIVER_TX_Counties_FY22!CZ$2,[1]TX_Counties_FY22_Income_Limits!CY240)))</f>
        <v>71652</v>
      </c>
      <c r="DA240" s="64">
        <f>IF([1]TX_Counties_FY22_Income_Limits!CZ240&gt;[1]WAIVER_TX_Counties_FY22!DA$2,[1]TX_Counties_FY22_Income_Limits!CZ240,IF([1]TX_Counties_FY22_Income_Limits!CZ240&lt;[1]WAIVER_TX_Counties_FY22!DA$2,[1]WAIVER_TX_Counties_FY22!DA$2,IF([1]TX_Counties_FY22_Income_Limits!CZ240=[1]WAIVER_TX_Counties_FY22!DA$2,[1]TX_Counties_FY22_Income_Limits!CZ240)))</f>
        <v>81888</v>
      </c>
      <c r="DB240" s="64">
        <f>IF([1]TX_Counties_FY22_Income_Limits!DA240&gt;[1]WAIVER_TX_Counties_FY22!DB$2,[1]TX_Counties_FY22_Income_Limits!DA240,IF([1]TX_Counties_FY22_Income_Limits!DA240&lt;[1]WAIVER_TX_Counties_FY22!DB$2,[1]WAIVER_TX_Counties_FY22!DB$2,IF([1]TX_Counties_FY22_Income_Limits!DA240=[1]WAIVER_TX_Counties_FY22!DB$2,[1]TX_Counties_FY22_Income_Limits!DA240)))</f>
        <v>92124</v>
      </c>
      <c r="DC240" s="64">
        <f>IF([1]TX_Counties_FY22_Income_Limits!DB240&gt;[1]WAIVER_TX_Counties_FY22!DC$2,[1]TX_Counties_FY22_Income_Limits!DB240,IF([1]TX_Counties_FY22_Income_Limits!DB240&lt;[1]WAIVER_TX_Counties_FY22!DC$2,[1]WAIVER_TX_Counties_FY22!DC$2,IF([1]TX_Counties_FY22_Income_Limits!DB240=[1]WAIVER_TX_Counties_FY22!DC$2,[1]TX_Counties_FY22_Income_Limits!DB240)))</f>
        <v>102360</v>
      </c>
      <c r="DD240" s="64">
        <f>IF([1]TX_Counties_FY22_Income_Limits!DC240&gt;[1]WAIVER_TX_Counties_FY22!DD$2,[1]TX_Counties_FY22_Income_Limits!DC240,IF([1]TX_Counties_FY22_Income_Limits!DC240&lt;[1]WAIVER_TX_Counties_FY22!DD$2,[1]WAIVER_TX_Counties_FY22!DD$2,IF([1]TX_Counties_FY22_Income_Limits!DC240=[1]WAIVER_TX_Counties_FY22!DD$2,[1]TX_Counties_FY22_Income_Limits!DC240)))</f>
        <v>110548.8</v>
      </c>
      <c r="DE240" s="64">
        <f>IF([1]TX_Counties_FY22_Income_Limits!DD240&gt;[1]WAIVER_TX_Counties_FY22!DE$2,[1]TX_Counties_FY22_Income_Limits!DD240,IF([1]TX_Counties_FY22_Income_Limits!DD240&lt;[1]WAIVER_TX_Counties_FY22!DE$2,[1]WAIVER_TX_Counties_FY22!DE$2,IF([1]TX_Counties_FY22_Income_Limits!DD240=[1]WAIVER_TX_Counties_FY22!DE$2,[1]TX_Counties_FY22_Income_Limits!DD240)))</f>
        <v>118737.59999999999</v>
      </c>
      <c r="DF240" s="64">
        <f>IF([1]TX_Counties_FY22_Income_Limits!DE240&gt;[1]WAIVER_TX_Counties_FY22!DF$2,[1]TX_Counties_FY22_Income_Limits!DE240,IF([1]TX_Counties_FY22_Income_Limits!DE240&lt;[1]WAIVER_TX_Counties_FY22!DF$2,[1]WAIVER_TX_Counties_FY22!DF$2,IF([1]TX_Counties_FY22_Income_Limits!DE240=[1]WAIVER_TX_Counties_FY22!DF$2,[1]TX_Counties_FY22_Income_Limits!DE240)))</f>
        <v>126926.39999999999</v>
      </c>
      <c r="DG240" s="64">
        <f>IF([1]TX_Counties_FY22_Income_Limits!DF240&gt;[1]WAIVER_TX_Counties_FY22!DG$2,[1]TX_Counties_FY22_Income_Limits!DF240,IF([1]TX_Counties_FY22_Income_Limits!DF240&lt;[1]WAIVER_TX_Counties_FY22!DG$2,[1]WAIVER_TX_Counties_FY22!DG$2,IF([1]TX_Counties_FY22_Income_Limits!DF240=[1]WAIVER_TX_Counties_FY22!DG$2,[1]TX_Counties_FY22_Income_Limits!DF240)))</f>
        <v>135115.20000000001</v>
      </c>
      <c r="DH240" s="64">
        <f>IF([1]TX_Counties_FY22_Income_Limits!DG240&gt;[1]WAIVER_TX_Counties_FY22!DH$2,[1]TX_Counties_FY22_Income_Limits!DG240,IF([1]TX_Counties_FY22_Income_Limits!DG240&lt;[1]WAIVER_TX_Counties_FY22!DH$2,[1]WAIVER_TX_Counties_FY22!DH$2,IF([1]TX_Counties_FY22_Income_Limits!DG240=[1]WAIVER_TX_Counties_FY22!DH$2,[1]TX_Counties_FY22_Income_Limits!DG240)))</f>
        <v>143304</v>
      </c>
      <c r="DI240" s="64">
        <f>IF([1]TX_Counties_FY22_Income_Limits!DH240&gt;[1]WAIVER_TX_Counties_FY22!DI$2,[1]TX_Counties_FY22_Income_Limits!DH240,IF([1]TX_Counties_FY22_Income_Limits!DH240&lt;[1]WAIVER_TX_Counties_FY22!DI$2,[1]WAIVER_TX_Counties_FY22!DI$2,IF([1]TX_Counties_FY22_Income_Limits!DH240=[1]WAIVER_TX_Counties_FY22!DI$2,[1]TX_Counties_FY22_Income_Limits!DH240)))</f>
        <v>151492.79999999999</v>
      </c>
      <c r="DJ240" s="64">
        <f>IF([1]TX_Counties_FY22_Income_Limits!DI240&gt;[1]WAIVER_TX_Counties_FY22!DJ$2,[1]TX_Counties_FY22_Income_Limits!DI240,IF([1]TX_Counties_FY22_Income_Limits!DI240&lt;[1]WAIVER_TX_Counties_FY22!DJ$2,[1]WAIVER_TX_Counties_FY22!DJ$2,IF([1]TX_Counties_FY22_Income_Limits!DI240=[1]WAIVER_TX_Counties_FY22!DJ$2,[1]TX_Counties_FY22_Income_Limits!DI240)))</f>
        <v>159681.59999999998</v>
      </c>
      <c r="DK240" s="64">
        <f>IF([1]TX_Counties_FY22_Income_Limits!DJ240&gt;[1]WAIVER_TX_Counties_FY22!DK$2,[1]TX_Counties_FY22_Income_Limits!DJ240,IF([1]TX_Counties_FY22_Income_Limits!DJ240&lt;[1]WAIVER_TX_Counties_FY22!DK$2,[1]WAIVER_TX_Counties_FY22!DK$2,IF([1]TX_Counties_FY22_Income_Limits!DJ240=[1]WAIVER_TX_Counties_FY22!DK$2,[1]TX_Counties_FY22_Income_Limits!DJ240)))</f>
        <v>167870.39999999997</v>
      </c>
      <c r="DL240" s="64">
        <f>IF([1]TX_Counties_FY22_Income_Limits!DK240&gt;[1]WAIVER_TX_Counties_FY22!DL$2,[1]TX_Counties_FY22_Income_Limits!DK240,IF([1]TX_Counties_FY22_Income_Limits!DK240&lt;[1]WAIVER_TX_Counties_FY22!DL$2,[1]WAIVER_TX_Counties_FY22!DL$2,IF([1]TX_Counties_FY22_Income_Limits!DK240=[1]WAIVER_TX_Counties_FY22!DL$2,[1]TX_Counties_FY22_Income_Limits!DK240)))</f>
        <v>176059.19999999995</v>
      </c>
      <c r="DM240" s="64">
        <f>IF([1]TX_Counties_FY22_Income_Limits!DL240&gt;[1]WAIVER_TX_Counties_FY22!DM$2,[1]TX_Counties_FY22_Income_Limits!DL240,IF([1]TX_Counties_FY22_Income_Limits!DL240&lt;[1]WAIVER_TX_Counties_FY22!DM$2,[1]WAIVER_TX_Counties_FY22!DM$2,IF([1]TX_Counties_FY22_Income_Limits!DL240=[1]WAIVER_TX_Counties_FY22!DM$2,[1]TX_Counties_FY22_Income_Limits!DL240)))</f>
        <v>184247.99999999994</v>
      </c>
      <c r="DN240" s="64">
        <f>IF([1]TX_Counties_FY22_Income_Limits!DM240&gt;[1]WAIVER_TX_Counties_FY22!DN$2,[1]TX_Counties_FY22_Income_Limits!DM240,IF([1]TX_Counties_FY22_Income_Limits!DM240&lt;[1]WAIVER_TX_Counties_FY22!DN$2,[1]WAIVER_TX_Counties_FY22!DN$2,IF([1]TX_Counties_FY22_Income_Limits!DM240=[1]WAIVER_TX_Counties_FY22!DN$2,[1]TX_Counties_FY22_Income_Limits!DM240)))</f>
        <v>192436.79999999993</v>
      </c>
      <c r="DO240" s="64">
        <f>IF([1]TX_Counties_FY22_Income_Limits!DN240&gt;[1]WAIVER_TX_Counties_FY22!DO$2,[1]TX_Counties_FY22_Income_Limits!DN240,IF([1]TX_Counties_FY22_Income_Limits!DN240&lt;[1]WAIVER_TX_Counties_FY22!DO$2,[1]WAIVER_TX_Counties_FY22!DO$2,IF([1]TX_Counties_FY22_Income_Limits!DN240=[1]WAIVER_TX_Counties_FY22!DO$2,[1]TX_Counties_FY22_Income_Limits!DN240)))</f>
        <v>200625.59999999992</v>
      </c>
      <c r="DP240" s="64">
        <f>IF([1]TX_Counties_FY22_Income_Limits!DO240&gt;[1]WAIVER_TX_Counties_FY22!DP$2,[1]TX_Counties_FY22_Income_Limits!DO240,IF([1]TX_Counties_FY22_Income_Limits!DO240&lt;[1]WAIVER_TX_Counties_FY22!DP$2,[1]WAIVER_TX_Counties_FY22!DP$2,IF([1]TX_Counties_FY22_Income_Limits!DO240=[1]WAIVER_TX_Counties_FY22!DP$2,[1]TX_Counties_FY22_Income_Limits!DO240)))</f>
        <v>208814.39999999991</v>
      </c>
      <c r="DQ240" s="64">
        <f>IF([1]TX_Counties_FY22_Income_Limits!DP240&gt;[1]WAIVER_TX_Counties_FY22!DQ$2,[1]TX_Counties_FY22_Income_Limits!DP240,IF([1]TX_Counties_FY22_Income_Limits!DP240&lt;[1]WAIVER_TX_Counties_FY22!DQ$2,[1]WAIVER_TX_Counties_FY22!DQ$2,IF([1]TX_Counties_FY22_Income_Limits!DP240=[1]WAIVER_TX_Counties_FY22!DQ$2,[1]TX_Counties_FY22_Income_Limits!DP240)))</f>
        <v>217003.1999999999</v>
      </c>
      <c r="DR240" s="64">
        <f>IF([1]TX_Counties_FY22_Income_Limits!DQ240&gt;[1]WAIVER_TX_Counties_FY22!DR$2,[1]TX_Counties_FY22_Income_Limits!DQ240,IF([1]TX_Counties_FY22_Income_Limits!DQ240&lt;[1]WAIVER_TX_Counties_FY22!DR$2,[1]WAIVER_TX_Counties_FY22!DR$2,IF([1]TX_Counties_FY22_Income_Limits!DQ240=[1]WAIVER_TX_Counties_FY22!DR$2,[1]TX_Counties_FY22_Income_Limits!DQ240)))</f>
        <v>225191.99999999988</v>
      </c>
      <c r="DS240" s="64">
        <f>IF([1]TX_Counties_FY22_Income_Limits!DR240&gt;[1]WAIVER_TX_Counties_FY22!DS$2,[1]TX_Counties_FY22_Income_Limits!DR240,IF([1]TX_Counties_FY22_Income_Limits!DR240&lt;[1]WAIVER_TX_Counties_FY22!DS$2,[1]WAIVER_TX_Counties_FY22!DS$2,IF([1]TX_Counties_FY22_Income_Limits!DR240=[1]WAIVER_TX_Counties_FY22!DS$2,[1]TX_Counties_FY22_Income_Limits!DR240)))</f>
        <v>233380.79999999987</v>
      </c>
      <c r="DT240" s="64">
        <f>IF([1]TX_Counties_FY22_Income_Limits!DS240&gt;[1]WAIVER_TX_Counties_FY22!DT$2,[1]TX_Counties_FY22_Income_Limits!DS240,IF([1]TX_Counties_FY22_Income_Limits!DS240&lt;[1]WAIVER_TX_Counties_FY22!DT$2,[1]WAIVER_TX_Counties_FY22!DT$2,IF([1]TX_Counties_FY22_Income_Limits!DS240=[1]WAIVER_TX_Counties_FY22!DT$2,[1]TX_Counties_FY22_Income_Limits!DS240)))</f>
        <v>241569.59999999986</v>
      </c>
      <c r="DU240" s="64">
        <f>IF([1]TX_Counties_FY22_Income_Limits!DT240&gt;[1]WAIVER_TX_Counties_FY22!DU$2,[1]TX_Counties_FY22_Income_Limits!DT240,IF([1]TX_Counties_FY22_Income_Limits!DT240&lt;[1]WAIVER_TX_Counties_FY22!DU$2,[1]WAIVER_TX_Counties_FY22!DU$2,IF([1]TX_Counties_FY22_Income_Limits!DT240=[1]WAIVER_TX_Counties_FY22!DU$2,[1]TX_Counties_FY22_Income_Limits!DT240)))</f>
        <v>249758.39999999985</v>
      </c>
      <c r="DV240" s="64">
        <f>IF([1]TX_Counties_FY22_Income_Limits!DU240&gt;[1]WAIVER_TX_Counties_FY22!DV$2,[1]TX_Counties_FY22_Income_Limits!DU240,IF([1]TX_Counties_FY22_Income_Limits!DU240&lt;[1]WAIVER_TX_Counties_FY22!DV$2,[1]WAIVER_TX_Counties_FY22!DV$2,IF([1]TX_Counties_FY22_Income_Limits!DU240=[1]WAIVER_TX_Counties_FY22!DV$2,[1]TX_Counties_FY22_Income_Limits!DU240)))</f>
        <v>257947.19999999984</v>
      </c>
      <c r="DW240" s="64">
        <f>IF([1]TX_Counties_FY22_Income_Limits!DV240&gt;[1]WAIVER_TX_Counties_FY22!DW$2,[1]TX_Counties_FY22_Income_Limits!DV240,IF([1]TX_Counties_FY22_Income_Limits!DV240&lt;[1]WAIVER_TX_Counties_FY22!DW$2,[1]WAIVER_TX_Counties_FY22!DW$2,IF([1]TX_Counties_FY22_Income_Limits!DV240=[1]WAIVER_TX_Counties_FY22!DW$2,[1]TX_Counties_FY22_Income_Limits!DV240)))</f>
        <v>266135.99999999983</v>
      </c>
      <c r="DX240" s="64">
        <f>IF([1]TX_Counties_FY22_Income_Limits!DW240&gt;[1]WAIVER_TX_Counties_FY22!DX$2,[1]TX_Counties_FY22_Income_Limits!DW240,IF([1]TX_Counties_FY22_Income_Limits!DW240&lt;[1]WAIVER_TX_Counties_FY22!DX$2,[1]WAIVER_TX_Counties_FY22!DX$2,IF([1]TX_Counties_FY22_Income_Limits!DW240=[1]WAIVER_TX_Counties_FY22!DX$2,[1]TX_Counties_FY22_Income_Limits!DW240)))</f>
        <v>274324.79999999981</v>
      </c>
      <c r="DY240"/>
    </row>
    <row r="241" spans="1:129" ht="14.45">
      <c r="A241" s="65" t="s">
        <v>430</v>
      </c>
      <c r="B241" s="65" t="str">
        <f t="shared" si="8"/>
        <v>YES</v>
      </c>
      <c r="C241" s="64">
        <f>[1]TX_Counties_FY22_Income_Limits!B241</f>
        <v>78400</v>
      </c>
      <c r="D241" s="64">
        <f>IF([1]TX_Counties_FY22_Income_Limits!C241&gt;[1]WAIVER_TX_Counties_FY22!D$2,[1]TX_Counties_FY22_Income_Limits!C241,IF([1]TX_Counties_FY22_Income_Limits!C241&lt;[1]WAIVER_TX_Counties_FY22!D$2,[1]WAIVER_TX_Counties_FY22!D$2,IF([1]TX_Counties_FY22_Income_Limits!C241=[1]WAIVER_TX_Counties_FY22!D$2,[1]TX_Counties_FY22_Income_Limits!C241)))</f>
        <v>17650</v>
      </c>
      <c r="E241" s="64">
        <f>IF([1]TX_Counties_FY22_Income_Limits!D241&gt;[1]WAIVER_TX_Counties_FY22!E$2,[1]TX_Counties_FY22_Income_Limits!D241,IF([1]TX_Counties_FY22_Income_Limits!D241&lt;[1]WAIVER_TX_Counties_FY22!E$2,[1]WAIVER_TX_Counties_FY22!E$2,IF([1]TX_Counties_FY22_Income_Limits!D241=[1]WAIVER_TX_Counties_FY22!E$2,[1]TX_Counties_FY22_Income_Limits!D241)))</f>
        <v>20200</v>
      </c>
      <c r="F241" s="64">
        <f>IF([1]TX_Counties_FY22_Income_Limits!E241&gt;[1]WAIVER_TX_Counties_FY22!F$2,[1]TX_Counties_FY22_Income_Limits!E241,IF([1]TX_Counties_FY22_Income_Limits!E241&lt;[1]WAIVER_TX_Counties_FY22!F$2,[1]WAIVER_TX_Counties_FY22!F$2,IF([1]TX_Counties_FY22_Income_Limits!E241=[1]WAIVER_TX_Counties_FY22!F$2,[1]TX_Counties_FY22_Income_Limits!E241)))</f>
        <v>23030</v>
      </c>
      <c r="G241" s="64">
        <f>IF([1]TX_Counties_FY22_Income_Limits!F241&gt;[1]WAIVER_TX_Counties_FY22!G$2,[1]TX_Counties_FY22_Income_Limits!F241,IF([1]TX_Counties_FY22_Income_Limits!F241&lt;[1]WAIVER_TX_Counties_FY22!G$2,[1]WAIVER_TX_Counties_FY22!G$2,IF([1]TX_Counties_FY22_Income_Limits!F241=[1]WAIVER_TX_Counties_FY22!G$2,[1]TX_Counties_FY22_Income_Limits!F241)))</f>
        <v>27750</v>
      </c>
      <c r="H241" s="64">
        <f>IF([1]TX_Counties_FY22_Income_Limits!G241&gt;[1]WAIVER_TX_Counties_FY22!H$2,[1]TX_Counties_FY22_Income_Limits!G241,IF([1]TX_Counties_FY22_Income_Limits!G241&lt;[1]WAIVER_TX_Counties_FY22!H$2,[1]WAIVER_TX_Counties_FY22!H$2,IF([1]TX_Counties_FY22_Income_Limits!G241=[1]WAIVER_TX_Counties_FY22!H$2,[1]TX_Counties_FY22_Income_Limits!G241)))</f>
        <v>32470</v>
      </c>
      <c r="I241" s="64">
        <f>IF([1]TX_Counties_FY22_Income_Limits!H241&gt;[1]WAIVER_TX_Counties_FY22!I$2,[1]TX_Counties_FY22_Income_Limits!H241,IF([1]TX_Counties_FY22_Income_Limits!H241&lt;[1]WAIVER_TX_Counties_FY22!I$2,[1]WAIVER_TX_Counties_FY22!I$2,IF([1]TX_Counties_FY22_Income_Limits!H241=[1]WAIVER_TX_Counties_FY22!I$2,[1]TX_Counties_FY22_Income_Limits!H241)))</f>
        <v>37190</v>
      </c>
      <c r="J241" s="64">
        <f>IF([1]TX_Counties_FY22_Income_Limits!I241&gt;[1]WAIVER_TX_Counties_FY22!J$2,[1]TX_Counties_FY22_Income_Limits!I241,IF([1]TX_Counties_FY22_Income_Limits!I241&lt;[1]WAIVER_TX_Counties_FY22!J$2,[1]WAIVER_TX_Counties_FY22!J$2,IF([1]TX_Counties_FY22_Income_Limits!I241=[1]WAIVER_TX_Counties_FY22!J$2,[1]TX_Counties_FY22_Income_Limits!I241)))</f>
        <v>41910</v>
      </c>
      <c r="K241" s="64">
        <f>IF([1]TX_Counties_FY22_Income_Limits!J241&gt;[1]WAIVER_TX_Counties_FY22!K$2,[1]TX_Counties_FY22_Income_Limits!J241,IF([1]TX_Counties_FY22_Income_Limits!J241&lt;[1]WAIVER_TX_Counties_FY22!K$2,[1]WAIVER_TX_Counties_FY22!K$2,IF([1]TX_Counties_FY22_Income_Limits!J241=[1]WAIVER_TX_Counties_FY22!K$2,[1]TX_Counties_FY22_Income_Limits!J241)))</f>
        <v>46630</v>
      </c>
      <c r="L241" s="64">
        <f>IF([1]TX_Counties_FY22_Income_Limits!K241&gt;[1]WAIVER_TX_Counties_FY22!L$2,[1]TX_Counties_FY22_Income_Limits!K241,IF([1]TX_Counties_FY22_Income_Limits!K241&lt;[1]WAIVER_TX_Counties_FY22!L$2,[1]WAIVER_TX_Counties_FY22!L$2,IF([1]TX_Counties_FY22_Income_Limits!K241=[1]WAIVER_TX_Counties_FY22!L$2,[1]TX_Counties_FY22_Income_Limits!K241)))</f>
        <v>58799.999999999993</v>
      </c>
      <c r="M241" s="64">
        <f>IF([1]TX_Counties_FY22_Income_Limits!L241&gt;[1]WAIVER_TX_Counties_FY22!M$2,[1]TX_Counties_FY22_Income_Limits!L241,IF([1]TX_Counties_FY22_Income_Limits!L241&lt;[1]WAIVER_TX_Counties_FY22!M$2,[1]WAIVER_TX_Counties_FY22!M$2,IF([1]TX_Counties_FY22_Income_Limits!L241=[1]WAIVER_TX_Counties_FY22!M$2,[1]TX_Counties_FY22_Income_Limits!L241)))</f>
        <v>62160</v>
      </c>
      <c r="N241" s="64">
        <f>IF([1]TX_Counties_FY22_Income_Limits!M241&gt;[1]WAIVER_TX_Counties_FY22!N$2,[1]TX_Counties_FY22_Income_Limits!M241,IF([1]TX_Counties_FY22_Income_Limits!M241&lt;[1]WAIVER_TX_Counties_FY22!N$2,[1]WAIVER_TX_Counties_FY22!N$2,IF([1]TX_Counties_FY22_Income_Limits!M241=[1]WAIVER_TX_Counties_FY22!N$2,[1]TX_Counties_FY22_Income_Limits!M241)))</f>
        <v>65520.000000000007</v>
      </c>
      <c r="O241" s="64">
        <f>IF([1]TX_Counties_FY22_Income_Limits!N241&gt;[1]WAIVER_TX_Counties_FY22!O$2,[1]TX_Counties_FY22_Income_Limits!N241,IF([1]TX_Counties_FY22_Income_Limits!N241&lt;[1]WAIVER_TX_Counties_FY22!O$2,[1]WAIVER_TX_Counties_FY22!O$2,IF([1]TX_Counties_FY22_Income_Limits!N241=[1]WAIVER_TX_Counties_FY22!O$2,[1]TX_Counties_FY22_Income_Limits!N241)))</f>
        <v>68880.000000000015</v>
      </c>
      <c r="P241" s="64">
        <f>IF([1]TX_Counties_FY22_Income_Limits!O241&gt;[1]WAIVER_TX_Counties_FY22!P$2,[1]TX_Counties_FY22_Income_Limits!O241,IF([1]TX_Counties_FY22_Income_Limits!O241&lt;[1]WAIVER_TX_Counties_FY22!P$2,[1]WAIVER_TX_Counties_FY22!P$2,IF([1]TX_Counties_FY22_Income_Limits!O241=[1]WAIVER_TX_Counties_FY22!P$2,[1]TX_Counties_FY22_Income_Limits!O241)))</f>
        <v>72240.000000000029</v>
      </c>
      <c r="Q241" s="64">
        <f>IF([1]TX_Counties_FY22_Income_Limits!P241&gt;[1]WAIVER_TX_Counties_FY22!Q$2,[1]TX_Counties_FY22_Income_Limits!P241,IF([1]TX_Counties_FY22_Income_Limits!P241&lt;[1]WAIVER_TX_Counties_FY22!Q$2,[1]WAIVER_TX_Counties_FY22!Q$2,IF([1]TX_Counties_FY22_Income_Limits!P241=[1]WAIVER_TX_Counties_FY22!Q$2,[1]TX_Counties_FY22_Income_Limits!P241)))</f>
        <v>75600.000000000044</v>
      </c>
      <c r="R241" s="64">
        <f>IF([1]TX_Counties_FY22_Income_Limits!Q241&gt;[1]WAIVER_TX_Counties_FY22!R$2,[1]TX_Counties_FY22_Income_Limits!Q241,IF([1]TX_Counties_FY22_Income_Limits!Q241&lt;[1]WAIVER_TX_Counties_FY22!R$2,[1]WAIVER_TX_Counties_FY22!R$2,IF([1]TX_Counties_FY22_Income_Limits!Q241=[1]WAIVER_TX_Counties_FY22!R$2,[1]TX_Counties_FY22_Income_Limits!Q241)))</f>
        <v>78960.000000000058</v>
      </c>
      <c r="S241" s="64">
        <f>IF([1]TX_Counties_FY22_Income_Limits!R241&gt;[1]WAIVER_TX_Counties_FY22!S$2,[1]TX_Counties_FY22_Income_Limits!R241,IF([1]TX_Counties_FY22_Income_Limits!R241&lt;[1]WAIVER_TX_Counties_FY22!S$2,[1]WAIVER_TX_Counties_FY22!S$2,IF([1]TX_Counties_FY22_Income_Limits!R241=[1]WAIVER_TX_Counties_FY22!S$2,[1]TX_Counties_FY22_Income_Limits!R241)))</f>
        <v>82320.000000000073</v>
      </c>
      <c r="T241" s="64">
        <f>IF([1]TX_Counties_FY22_Income_Limits!S241&gt;[1]WAIVER_TX_Counties_FY22!T$2,[1]TX_Counties_FY22_Income_Limits!S241,IF([1]TX_Counties_FY22_Income_Limits!S241&lt;[1]WAIVER_TX_Counties_FY22!T$2,[1]WAIVER_TX_Counties_FY22!T$2,IF([1]TX_Counties_FY22_Income_Limits!S241=[1]WAIVER_TX_Counties_FY22!T$2,[1]TX_Counties_FY22_Income_Limits!S241)))</f>
        <v>85680.000000000087</v>
      </c>
      <c r="U241" s="64">
        <f>IF([1]TX_Counties_FY22_Income_Limits!T241&gt;[1]WAIVER_TX_Counties_FY22!U$2,[1]TX_Counties_FY22_Income_Limits!T241,IF([1]TX_Counties_FY22_Income_Limits!T241&lt;[1]WAIVER_TX_Counties_FY22!U$2,[1]WAIVER_TX_Counties_FY22!U$2,IF([1]TX_Counties_FY22_Income_Limits!T241=[1]WAIVER_TX_Counties_FY22!U$2,[1]TX_Counties_FY22_Income_Limits!T241)))</f>
        <v>89040.000000000102</v>
      </c>
      <c r="V241" s="64">
        <f>IF([1]TX_Counties_FY22_Income_Limits!U241&gt;[1]WAIVER_TX_Counties_FY22!V$2,[1]TX_Counties_FY22_Income_Limits!U241,IF([1]TX_Counties_FY22_Income_Limits!U241&lt;[1]WAIVER_TX_Counties_FY22!V$2,[1]WAIVER_TX_Counties_FY22!V$2,IF([1]TX_Counties_FY22_Income_Limits!U241=[1]WAIVER_TX_Counties_FY22!V$2,[1]TX_Counties_FY22_Income_Limits!U241)))</f>
        <v>92400.000000000116</v>
      </c>
      <c r="W241" s="64">
        <f>IF([1]TX_Counties_FY22_Income_Limits!V241&gt;[1]WAIVER_TX_Counties_FY22!W$2,[1]TX_Counties_FY22_Income_Limits!V241,IF([1]TX_Counties_FY22_Income_Limits!V241&lt;[1]WAIVER_TX_Counties_FY22!W$2,[1]WAIVER_TX_Counties_FY22!W$2,IF([1]TX_Counties_FY22_Income_Limits!V241=[1]WAIVER_TX_Counties_FY22!W$2,[1]TX_Counties_FY22_Income_Limits!V241)))</f>
        <v>95760.000000000131</v>
      </c>
      <c r="X241" s="64">
        <f>IF([1]TX_Counties_FY22_Income_Limits!W241&gt;[1]WAIVER_TX_Counties_FY22!X$2,[1]TX_Counties_FY22_Income_Limits!W241,IF([1]TX_Counties_FY22_Income_Limits!W241&lt;[1]WAIVER_TX_Counties_FY22!X$2,[1]WAIVER_TX_Counties_FY22!X$2,IF([1]TX_Counties_FY22_Income_Limits!W241=[1]WAIVER_TX_Counties_FY22!X$2,[1]TX_Counties_FY22_Income_Limits!W241)))</f>
        <v>99120.000000000146</v>
      </c>
      <c r="Y241" s="64">
        <f>IF([1]TX_Counties_FY22_Income_Limits!X241&gt;[1]WAIVER_TX_Counties_FY22!Y$2,[1]TX_Counties_FY22_Income_Limits!X241,IF([1]TX_Counties_FY22_Income_Limits!X241&lt;[1]WAIVER_TX_Counties_FY22!Y$2,[1]WAIVER_TX_Counties_FY22!Y$2,IF([1]TX_Counties_FY22_Income_Limits!X241=[1]WAIVER_TX_Counties_FY22!Y$2,[1]TX_Counties_FY22_Income_Limits!X241)))</f>
        <v>102480.00000000016</v>
      </c>
      <c r="Z241" s="64">
        <f>IF([1]TX_Counties_FY22_Income_Limits!Y241&gt;[1]WAIVER_TX_Counties_FY22!Z$2,[1]TX_Counties_FY22_Income_Limits!Y241,IF([1]TX_Counties_FY22_Income_Limits!Y241&lt;[1]WAIVER_TX_Counties_FY22!Z$2,[1]WAIVER_TX_Counties_FY22!Z$2,IF([1]TX_Counties_FY22_Income_Limits!Y241=[1]WAIVER_TX_Counties_FY22!Z$2,[1]TX_Counties_FY22_Income_Limits!Y241)))</f>
        <v>105840.00000000017</v>
      </c>
      <c r="AA241" s="64">
        <f>IF([1]TX_Counties_FY22_Income_Limits!Z241&gt;[1]WAIVER_TX_Counties_FY22!AA$2,[1]TX_Counties_FY22_Income_Limits!Z241,IF([1]TX_Counties_FY22_Income_Limits!Z241&lt;[1]WAIVER_TX_Counties_FY22!AA$2,[1]WAIVER_TX_Counties_FY22!AA$2,IF([1]TX_Counties_FY22_Income_Limits!Z241=[1]WAIVER_TX_Counties_FY22!AA$2,[1]TX_Counties_FY22_Income_Limits!Z241)))</f>
        <v>109200.00000000019</v>
      </c>
      <c r="AB241" s="64">
        <f>IF([1]TX_Counties_FY22_Income_Limits!AA241&gt;[1]WAIVER_TX_Counties_FY22!AB$2,[1]TX_Counties_FY22_Income_Limits!AA241,IF([1]TX_Counties_FY22_Income_Limits!AA241&lt;[1]WAIVER_TX_Counties_FY22!AB$2,[1]WAIVER_TX_Counties_FY22!AB$2,IF([1]TX_Counties_FY22_Income_Limits!AA241=[1]WAIVER_TX_Counties_FY22!AB$2,[1]TX_Counties_FY22_Income_Limits!AA241)))</f>
        <v>112560.0000000002</v>
      </c>
      <c r="AC241" s="64">
        <f>IF([1]TX_Counties_FY22_Income_Limits!AB241&gt;[1]WAIVER_TX_Counties_FY22!AC$2,[1]TX_Counties_FY22_Income_Limits!AB241,IF([1]TX_Counties_FY22_Income_Limits!AB241&lt;[1]WAIVER_TX_Counties_FY22!AC$2,[1]WAIVER_TX_Counties_FY22!AC$2,IF([1]TX_Counties_FY22_Income_Limits!AB241=[1]WAIVER_TX_Counties_FY22!AC$2,[1]TX_Counties_FY22_Income_Limits!AB241)))</f>
        <v>29400</v>
      </c>
      <c r="AD241" s="64">
        <f>IF([1]TX_Counties_FY22_Income_Limits!AC241&gt;[1]WAIVER_TX_Counties_FY22!AD$2,[1]TX_Counties_FY22_Income_Limits!AC241,IF([1]TX_Counties_FY22_Income_Limits!AC241&lt;[1]WAIVER_TX_Counties_FY22!AD$2,[1]WAIVER_TX_Counties_FY22!AD$2,IF([1]TX_Counties_FY22_Income_Limits!AC241=[1]WAIVER_TX_Counties_FY22!AD$2,[1]TX_Counties_FY22_Income_Limits!AC241)))</f>
        <v>33600</v>
      </c>
      <c r="AE241" s="64">
        <f>IF([1]TX_Counties_FY22_Income_Limits!AD241&gt;[1]WAIVER_TX_Counties_FY22!AE$2,[1]TX_Counties_FY22_Income_Limits!AD241,IF([1]TX_Counties_FY22_Income_Limits!AD241&lt;[1]WAIVER_TX_Counties_FY22!AE$2,[1]WAIVER_TX_Counties_FY22!AE$2,IF([1]TX_Counties_FY22_Income_Limits!AD241=[1]WAIVER_TX_Counties_FY22!AE$2,[1]TX_Counties_FY22_Income_Limits!AD241)))</f>
        <v>37800</v>
      </c>
      <c r="AF241" s="64">
        <f>IF([1]TX_Counties_FY22_Income_Limits!AE241&gt;[1]WAIVER_TX_Counties_FY22!AF$2,[1]TX_Counties_FY22_Income_Limits!AE241,IF([1]TX_Counties_FY22_Income_Limits!AE241&lt;[1]WAIVER_TX_Counties_FY22!AF$2,[1]WAIVER_TX_Counties_FY22!AF$2,IF([1]TX_Counties_FY22_Income_Limits!AE241=[1]WAIVER_TX_Counties_FY22!AF$2,[1]TX_Counties_FY22_Income_Limits!AE241)))</f>
        <v>42000</v>
      </c>
      <c r="AG241" s="64">
        <f>IF([1]TX_Counties_FY22_Income_Limits!AF241&gt;[1]WAIVER_TX_Counties_FY22!AG$2,[1]TX_Counties_FY22_Income_Limits!AF241,IF([1]TX_Counties_FY22_Income_Limits!AF241&lt;[1]WAIVER_TX_Counties_FY22!AG$2,[1]WAIVER_TX_Counties_FY22!AG$2,IF([1]TX_Counties_FY22_Income_Limits!AF241=[1]WAIVER_TX_Counties_FY22!AG$2,[1]TX_Counties_FY22_Income_Limits!AF241)))</f>
        <v>45400</v>
      </c>
      <c r="AH241" s="64">
        <f>IF([1]TX_Counties_FY22_Income_Limits!AG241&gt;[1]WAIVER_TX_Counties_FY22!AH$2,[1]TX_Counties_FY22_Income_Limits!AG241,IF([1]TX_Counties_FY22_Income_Limits!AG241&lt;[1]WAIVER_TX_Counties_FY22!AH$2,[1]WAIVER_TX_Counties_FY22!AH$2,IF([1]TX_Counties_FY22_Income_Limits!AG241=[1]WAIVER_TX_Counties_FY22!AH$2,[1]TX_Counties_FY22_Income_Limits!AG241)))</f>
        <v>48750</v>
      </c>
      <c r="AI241" s="64">
        <f>IF([1]TX_Counties_FY22_Income_Limits!AH241&gt;[1]WAIVER_TX_Counties_FY22!AI$2,[1]TX_Counties_FY22_Income_Limits!AH241,IF([1]TX_Counties_FY22_Income_Limits!AH241&lt;[1]WAIVER_TX_Counties_FY22!AI$2,[1]WAIVER_TX_Counties_FY22!AI$2,IF([1]TX_Counties_FY22_Income_Limits!AH241=[1]WAIVER_TX_Counties_FY22!AI$2,[1]TX_Counties_FY22_Income_Limits!AH241)))</f>
        <v>52100</v>
      </c>
      <c r="AJ241" s="64">
        <f>IF([1]TX_Counties_FY22_Income_Limits!AI241&gt;[1]WAIVER_TX_Counties_FY22!AJ$2,[1]TX_Counties_FY22_Income_Limits!AI241,IF([1]TX_Counties_FY22_Income_Limits!AI241&lt;[1]WAIVER_TX_Counties_FY22!AJ$2,[1]WAIVER_TX_Counties_FY22!AJ$2,IF([1]TX_Counties_FY22_Income_Limits!AI241=[1]WAIVER_TX_Counties_FY22!AJ$2,[1]TX_Counties_FY22_Income_Limits!AI241)))</f>
        <v>55450</v>
      </c>
      <c r="AK241" s="64">
        <f>IF([1]TX_Counties_FY22_Income_Limits!AJ241&gt;[1]WAIVER_TX_Counties_FY22!AK$2,[1]TX_Counties_FY22_Income_Limits!AJ241,IF([1]TX_Counties_FY22_Income_Limits!AJ241&lt;[1]WAIVER_TX_Counties_FY22!AK$2,[1]WAIVER_TX_Counties_FY22!AK$2,IF([1]TX_Counties_FY22_Income_Limits!AJ241=[1]WAIVER_TX_Counties_FY22!AK$2,[1]TX_Counties_FY22_Income_Limits!AJ241)))</f>
        <v>58799.999999999993</v>
      </c>
      <c r="AL241" s="64">
        <f>IF([1]TX_Counties_FY22_Income_Limits!AK241&gt;[1]WAIVER_TX_Counties_FY22!AL$2,[1]TX_Counties_FY22_Income_Limits!AK241,IF([1]TX_Counties_FY22_Income_Limits!AK241&lt;[1]WAIVER_TX_Counties_FY22!AL$2,[1]WAIVER_TX_Counties_FY22!AL$2,IF([1]TX_Counties_FY22_Income_Limits!AK241=[1]WAIVER_TX_Counties_FY22!AL$2,[1]TX_Counties_FY22_Income_Limits!AK241)))</f>
        <v>62160</v>
      </c>
      <c r="AM241" s="64">
        <f>IF([1]TX_Counties_FY22_Income_Limits!AL241&gt;[1]WAIVER_TX_Counties_FY22!AM$2,[1]TX_Counties_FY22_Income_Limits!AL241,IF([1]TX_Counties_FY22_Income_Limits!AL241&lt;[1]WAIVER_TX_Counties_FY22!AM$2,[1]WAIVER_TX_Counties_FY22!AM$2,IF([1]TX_Counties_FY22_Income_Limits!AL241=[1]WAIVER_TX_Counties_FY22!AM$2,[1]TX_Counties_FY22_Income_Limits!AL241)))</f>
        <v>65520.000000000007</v>
      </c>
      <c r="AN241" s="64">
        <f>IF([1]TX_Counties_FY22_Income_Limits!AM241&gt;[1]WAIVER_TX_Counties_FY22!AN$2,[1]TX_Counties_FY22_Income_Limits!AM241,IF([1]TX_Counties_FY22_Income_Limits!AM241&lt;[1]WAIVER_TX_Counties_FY22!AN$2,[1]WAIVER_TX_Counties_FY22!AN$2,IF([1]TX_Counties_FY22_Income_Limits!AM241=[1]WAIVER_TX_Counties_FY22!AN$2,[1]TX_Counties_FY22_Income_Limits!AM241)))</f>
        <v>68880.000000000015</v>
      </c>
      <c r="AO241" s="64">
        <f>IF([1]TX_Counties_FY22_Income_Limits!AN241&gt;[1]WAIVER_TX_Counties_FY22!AO$2,[1]TX_Counties_FY22_Income_Limits!AN241,IF([1]TX_Counties_FY22_Income_Limits!AN241&lt;[1]WAIVER_TX_Counties_FY22!AO$2,[1]WAIVER_TX_Counties_FY22!AO$2,IF([1]TX_Counties_FY22_Income_Limits!AN241=[1]WAIVER_TX_Counties_FY22!AO$2,[1]TX_Counties_FY22_Income_Limits!AN241)))</f>
        <v>72240.000000000029</v>
      </c>
      <c r="AP241" s="64">
        <f>IF([1]TX_Counties_FY22_Income_Limits!AO241&gt;[1]WAIVER_TX_Counties_FY22!AP$2,[1]TX_Counties_FY22_Income_Limits!AO241,IF([1]TX_Counties_FY22_Income_Limits!AO241&lt;[1]WAIVER_TX_Counties_FY22!AP$2,[1]WAIVER_TX_Counties_FY22!AP$2,IF([1]TX_Counties_FY22_Income_Limits!AO241=[1]WAIVER_TX_Counties_FY22!AP$2,[1]TX_Counties_FY22_Income_Limits!AO241)))</f>
        <v>75600.000000000044</v>
      </c>
      <c r="AQ241" s="64">
        <f>IF([1]TX_Counties_FY22_Income_Limits!AP241&gt;[1]WAIVER_TX_Counties_FY22!AQ$2,[1]TX_Counties_FY22_Income_Limits!AP241,IF([1]TX_Counties_FY22_Income_Limits!AP241&lt;[1]WAIVER_TX_Counties_FY22!AQ$2,[1]WAIVER_TX_Counties_FY22!AQ$2,IF([1]TX_Counties_FY22_Income_Limits!AP241=[1]WAIVER_TX_Counties_FY22!AQ$2,[1]TX_Counties_FY22_Income_Limits!AP241)))</f>
        <v>78960.000000000058</v>
      </c>
      <c r="AR241" s="64">
        <f>IF([1]TX_Counties_FY22_Income_Limits!AQ241&gt;[1]WAIVER_TX_Counties_FY22!AR$2,[1]TX_Counties_FY22_Income_Limits!AQ241,IF([1]TX_Counties_FY22_Income_Limits!AQ241&lt;[1]WAIVER_TX_Counties_FY22!AR$2,[1]WAIVER_TX_Counties_FY22!AR$2,IF([1]TX_Counties_FY22_Income_Limits!AQ241=[1]WAIVER_TX_Counties_FY22!AR$2,[1]TX_Counties_FY22_Income_Limits!AQ241)))</f>
        <v>82320.000000000073</v>
      </c>
      <c r="AS241" s="64">
        <f>IF([1]TX_Counties_FY22_Income_Limits!AR241&gt;[1]WAIVER_TX_Counties_FY22!AS$2,[1]TX_Counties_FY22_Income_Limits!AR241,IF([1]TX_Counties_FY22_Income_Limits!AR241&lt;[1]WAIVER_TX_Counties_FY22!AS$2,[1]WAIVER_TX_Counties_FY22!AS$2,IF([1]TX_Counties_FY22_Income_Limits!AR241=[1]WAIVER_TX_Counties_FY22!AS$2,[1]TX_Counties_FY22_Income_Limits!AR241)))</f>
        <v>85680.000000000087</v>
      </c>
      <c r="AT241" s="64">
        <f>IF([1]TX_Counties_FY22_Income_Limits!AS241&gt;[1]WAIVER_TX_Counties_FY22!AT$2,[1]TX_Counties_FY22_Income_Limits!AS241,IF([1]TX_Counties_FY22_Income_Limits!AS241&lt;[1]WAIVER_TX_Counties_FY22!AT$2,[1]WAIVER_TX_Counties_FY22!AT$2,IF([1]TX_Counties_FY22_Income_Limits!AS241=[1]WAIVER_TX_Counties_FY22!AT$2,[1]TX_Counties_FY22_Income_Limits!AS241)))</f>
        <v>89040.000000000102</v>
      </c>
      <c r="AU241" s="64">
        <f>IF([1]TX_Counties_FY22_Income_Limits!AT241&gt;[1]WAIVER_TX_Counties_FY22!AU$2,[1]TX_Counties_FY22_Income_Limits!AT241,IF([1]TX_Counties_FY22_Income_Limits!AT241&lt;[1]WAIVER_TX_Counties_FY22!AU$2,[1]WAIVER_TX_Counties_FY22!AU$2,IF([1]TX_Counties_FY22_Income_Limits!AT241=[1]WAIVER_TX_Counties_FY22!AU$2,[1]TX_Counties_FY22_Income_Limits!AT241)))</f>
        <v>92400.000000000116</v>
      </c>
      <c r="AV241" s="64">
        <f>IF([1]TX_Counties_FY22_Income_Limits!AU241&gt;[1]WAIVER_TX_Counties_FY22!AV$2,[1]TX_Counties_FY22_Income_Limits!AU241,IF([1]TX_Counties_FY22_Income_Limits!AU241&lt;[1]WAIVER_TX_Counties_FY22!AV$2,[1]WAIVER_TX_Counties_FY22!AV$2,IF([1]TX_Counties_FY22_Income_Limits!AU241=[1]WAIVER_TX_Counties_FY22!AV$2,[1]TX_Counties_FY22_Income_Limits!AU241)))</f>
        <v>95760.000000000131</v>
      </c>
      <c r="AW241" s="64">
        <f>IF([1]TX_Counties_FY22_Income_Limits!AV241&gt;[1]WAIVER_TX_Counties_FY22!AW$2,[1]TX_Counties_FY22_Income_Limits!AV241,IF([1]TX_Counties_FY22_Income_Limits!AV241&lt;[1]WAIVER_TX_Counties_FY22!AW$2,[1]WAIVER_TX_Counties_FY22!AW$2,IF([1]TX_Counties_FY22_Income_Limits!AV241=[1]WAIVER_TX_Counties_FY22!AW$2,[1]TX_Counties_FY22_Income_Limits!AV241)))</f>
        <v>99120.000000000146</v>
      </c>
      <c r="AX241" s="64">
        <f>IF([1]TX_Counties_FY22_Income_Limits!AW241&gt;[1]WAIVER_TX_Counties_FY22!AX$2,[1]TX_Counties_FY22_Income_Limits!AW241,IF([1]TX_Counties_FY22_Income_Limits!AW241&lt;[1]WAIVER_TX_Counties_FY22!AX$2,[1]WAIVER_TX_Counties_FY22!AX$2,IF([1]TX_Counties_FY22_Income_Limits!AW241=[1]WAIVER_TX_Counties_FY22!AX$2,[1]TX_Counties_FY22_Income_Limits!AW241)))</f>
        <v>102480.00000000016</v>
      </c>
      <c r="AY241" s="64">
        <f>IF([1]TX_Counties_FY22_Income_Limits!AX241&gt;[1]WAIVER_TX_Counties_FY22!AY$2,[1]TX_Counties_FY22_Income_Limits!AX241,IF([1]TX_Counties_FY22_Income_Limits!AX241&lt;[1]WAIVER_TX_Counties_FY22!AY$2,[1]WAIVER_TX_Counties_FY22!AY$2,IF([1]TX_Counties_FY22_Income_Limits!AX241=[1]WAIVER_TX_Counties_FY22!AY$2,[1]TX_Counties_FY22_Income_Limits!AX241)))</f>
        <v>105840.00000000017</v>
      </c>
      <c r="AZ241" s="64">
        <f>IF([1]TX_Counties_FY22_Income_Limits!AY241&gt;[1]WAIVER_TX_Counties_FY22!AZ$2,[1]TX_Counties_FY22_Income_Limits!AY241,IF([1]TX_Counties_FY22_Income_Limits!AY241&lt;[1]WAIVER_TX_Counties_FY22!AZ$2,[1]WAIVER_TX_Counties_FY22!AZ$2,IF([1]TX_Counties_FY22_Income_Limits!AY241=[1]WAIVER_TX_Counties_FY22!AZ$2,[1]TX_Counties_FY22_Income_Limits!AY241)))</f>
        <v>109200.00000000019</v>
      </c>
      <c r="BA241" s="64">
        <f>IF([1]TX_Counties_FY22_Income_Limits!AZ241&gt;[1]WAIVER_TX_Counties_FY22!BA$2,[1]TX_Counties_FY22_Income_Limits!AZ241,IF([1]TX_Counties_FY22_Income_Limits!AZ241&lt;[1]WAIVER_TX_Counties_FY22!BA$2,[1]WAIVER_TX_Counties_FY22!BA$2,IF([1]TX_Counties_FY22_Income_Limits!AZ241=[1]WAIVER_TX_Counties_FY22!BA$2,[1]TX_Counties_FY22_Income_Limits!AZ241)))</f>
        <v>112560.0000000002</v>
      </c>
      <c r="BB241" s="64">
        <f>IF([1]TX_Counties_FY22_Income_Limits!BA241&gt;[1]WAIVER_TX_Counties_FY22!BB$2,[1]TX_Counties_FY22_Income_Limits!BA241,IF([1]TX_Counties_FY22_Income_Limits!BA241&lt;[1]WAIVER_TX_Counties_FY22!BB$2,[1]WAIVER_TX_Counties_FY22!BB$2,IF([1]TX_Counties_FY22_Income_Limits!BA241=[1]WAIVER_TX_Counties_FY22!BB$2,[1]TX_Counties_FY22_Income_Limits!BA241)))</f>
        <v>47050</v>
      </c>
      <c r="BC241" s="64">
        <f>IF([1]TX_Counties_FY22_Income_Limits!BB241&gt;[1]WAIVER_TX_Counties_FY22!BC$2,[1]TX_Counties_FY22_Income_Limits!BB241,IF([1]TX_Counties_FY22_Income_Limits!BB241&lt;[1]WAIVER_TX_Counties_FY22!BC$2,[1]WAIVER_TX_Counties_FY22!BC$2,IF([1]TX_Counties_FY22_Income_Limits!BB241=[1]WAIVER_TX_Counties_FY22!BC$2,[1]TX_Counties_FY22_Income_Limits!BB241)))</f>
        <v>53800</v>
      </c>
      <c r="BD241" s="64">
        <f>IF([1]TX_Counties_FY22_Income_Limits!BC241&gt;[1]WAIVER_TX_Counties_FY22!BD$2,[1]TX_Counties_FY22_Income_Limits!BC241,IF([1]TX_Counties_FY22_Income_Limits!BC241&lt;[1]WAIVER_TX_Counties_FY22!BD$2,[1]WAIVER_TX_Counties_FY22!BD$2,IF([1]TX_Counties_FY22_Income_Limits!BC241=[1]WAIVER_TX_Counties_FY22!BD$2,[1]TX_Counties_FY22_Income_Limits!BC241)))</f>
        <v>60500</v>
      </c>
      <c r="BE241" s="64">
        <f>IF([1]TX_Counties_FY22_Income_Limits!BD241&gt;[1]WAIVER_TX_Counties_FY22!BE$2,[1]TX_Counties_FY22_Income_Limits!BD241,IF([1]TX_Counties_FY22_Income_Limits!BD241&lt;[1]WAIVER_TX_Counties_FY22!BE$2,[1]WAIVER_TX_Counties_FY22!BE$2,IF([1]TX_Counties_FY22_Income_Limits!BD241=[1]WAIVER_TX_Counties_FY22!BE$2,[1]TX_Counties_FY22_Income_Limits!BD241)))</f>
        <v>67250</v>
      </c>
      <c r="BF241" s="64">
        <f>IF([1]TX_Counties_FY22_Income_Limits!BE241&gt;[1]WAIVER_TX_Counties_FY22!BF$2,[1]TX_Counties_FY22_Income_Limits!BE241,IF([1]TX_Counties_FY22_Income_Limits!BE241&lt;[1]WAIVER_TX_Counties_FY22!BF$2,[1]WAIVER_TX_Counties_FY22!BF$2,IF([1]TX_Counties_FY22_Income_Limits!BE241=[1]WAIVER_TX_Counties_FY22!BF$2,[1]TX_Counties_FY22_Income_Limits!BE241)))</f>
        <v>72650</v>
      </c>
      <c r="BG241" s="64">
        <f>IF([1]TX_Counties_FY22_Income_Limits!BF241&gt;[1]WAIVER_TX_Counties_FY22!BG$2,[1]TX_Counties_FY22_Income_Limits!BF241,IF([1]TX_Counties_FY22_Income_Limits!BF241&lt;[1]WAIVER_TX_Counties_FY22!BG$2,[1]WAIVER_TX_Counties_FY22!BG$2,IF([1]TX_Counties_FY22_Income_Limits!BF241=[1]WAIVER_TX_Counties_FY22!BG$2,[1]TX_Counties_FY22_Income_Limits!BF241)))</f>
        <v>78000</v>
      </c>
      <c r="BH241" s="64">
        <f>IF([1]TX_Counties_FY22_Income_Limits!BG241&gt;[1]WAIVER_TX_Counties_FY22!BH$2,[1]TX_Counties_FY22_Income_Limits!BG241,IF([1]TX_Counties_FY22_Income_Limits!BG241&lt;[1]WAIVER_TX_Counties_FY22!BH$2,[1]WAIVER_TX_Counties_FY22!BH$2,IF([1]TX_Counties_FY22_Income_Limits!BG241=[1]WAIVER_TX_Counties_FY22!BH$2,[1]TX_Counties_FY22_Income_Limits!BG241)))</f>
        <v>83400</v>
      </c>
      <c r="BI241" s="64">
        <f>IF([1]TX_Counties_FY22_Income_Limits!BH241&gt;[1]WAIVER_TX_Counties_FY22!BI$2,[1]TX_Counties_FY22_Income_Limits!BH241,IF([1]TX_Counties_FY22_Income_Limits!BH241&lt;[1]WAIVER_TX_Counties_FY22!BI$2,[1]WAIVER_TX_Counties_FY22!BI$2,IF([1]TX_Counties_FY22_Income_Limits!BH241=[1]WAIVER_TX_Counties_FY22!BI$2,[1]TX_Counties_FY22_Income_Limits!BH241)))</f>
        <v>88750</v>
      </c>
      <c r="BJ241" s="64">
        <f>IF([1]TX_Counties_FY22_Income_Limits!BI241&gt;[1]WAIVER_TX_Counties_FY22!BJ$2,[1]TX_Counties_FY22_Income_Limits!BI241,IF([1]TX_Counties_FY22_Income_Limits!BI241&lt;[1]WAIVER_TX_Counties_FY22!BJ$2,[1]WAIVER_TX_Counties_FY22!BJ$2,IF([1]TX_Counties_FY22_Income_Limits!BI241=[1]WAIVER_TX_Counties_FY22!BJ$2,[1]TX_Counties_FY22_Income_Limits!BI241)))</f>
        <v>94150</v>
      </c>
      <c r="BK241" s="64">
        <f>IF([1]TX_Counties_FY22_Income_Limits!BJ241&gt;[1]WAIVER_TX_Counties_FY22!BK$2,[1]TX_Counties_FY22_Income_Limits!BJ241,IF([1]TX_Counties_FY22_Income_Limits!BJ241&lt;[1]WAIVER_TX_Counties_FY22!BK$2,[1]WAIVER_TX_Counties_FY22!BK$2,IF([1]TX_Counties_FY22_Income_Limits!BJ241=[1]WAIVER_TX_Counties_FY22!BK$2,[1]TX_Counties_FY22_Income_Limits!BJ241)))</f>
        <v>99530</v>
      </c>
      <c r="BL241" s="64">
        <f>IF([1]TX_Counties_FY22_Income_Limits!BK241&gt;[1]WAIVER_TX_Counties_FY22!BL$2,[1]TX_Counties_FY22_Income_Limits!BK241,IF([1]TX_Counties_FY22_Income_Limits!BK241&lt;[1]WAIVER_TX_Counties_FY22!BL$2,[1]WAIVER_TX_Counties_FY22!BL$2,IF([1]TX_Counties_FY22_Income_Limits!BK241=[1]WAIVER_TX_Counties_FY22!BL$2,[1]TX_Counties_FY22_Income_Limits!BK241)))</f>
        <v>104910</v>
      </c>
      <c r="BM241" s="64">
        <f>IF([1]TX_Counties_FY22_Income_Limits!BL241&gt;[1]WAIVER_TX_Counties_FY22!BM$2,[1]TX_Counties_FY22_Income_Limits!BL241,IF([1]TX_Counties_FY22_Income_Limits!BL241&lt;[1]WAIVER_TX_Counties_FY22!BM$2,[1]WAIVER_TX_Counties_FY22!BM$2,IF([1]TX_Counties_FY22_Income_Limits!BL241=[1]WAIVER_TX_Counties_FY22!BM$2,[1]TX_Counties_FY22_Income_Limits!BL241)))</f>
        <v>110290</v>
      </c>
      <c r="BN241" s="64">
        <f>IF([1]TX_Counties_FY22_Income_Limits!BM241&gt;[1]WAIVER_TX_Counties_FY22!BN$2,[1]TX_Counties_FY22_Income_Limits!BM241,IF([1]TX_Counties_FY22_Income_Limits!BM241&lt;[1]WAIVER_TX_Counties_FY22!BN$2,[1]WAIVER_TX_Counties_FY22!BN$2,IF([1]TX_Counties_FY22_Income_Limits!BM241=[1]WAIVER_TX_Counties_FY22!BN$2,[1]TX_Counties_FY22_Income_Limits!BM241)))</f>
        <v>115670</v>
      </c>
      <c r="BO241" s="64">
        <f>IF([1]TX_Counties_FY22_Income_Limits!BN241&gt;[1]WAIVER_TX_Counties_FY22!BO$2,[1]TX_Counties_FY22_Income_Limits!BN241,IF([1]TX_Counties_FY22_Income_Limits!BN241&lt;[1]WAIVER_TX_Counties_FY22!BO$2,[1]WAIVER_TX_Counties_FY22!BO$2,IF([1]TX_Counties_FY22_Income_Limits!BN241=[1]WAIVER_TX_Counties_FY22!BO$2,[1]TX_Counties_FY22_Income_Limits!BN241)))</f>
        <v>121050</v>
      </c>
      <c r="BP241" s="64">
        <f>IF([1]TX_Counties_FY22_Income_Limits!BO241&gt;[1]WAIVER_TX_Counties_FY22!BP$2,[1]TX_Counties_FY22_Income_Limits!BO241,IF([1]TX_Counties_FY22_Income_Limits!BO241&lt;[1]WAIVER_TX_Counties_FY22!BP$2,[1]WAIVER_TX_Counties_FY22!BP$2,IF([1]TX_Counties_FY22_Income_Limits!BO241=[1]WAIVER_TX_Counties_FY22!BP$2,[1]TX_Counties_FY22_Income_Limits!BO241)))</f>
        <v>126430</v>
      </c>
      <c r="BQ241" s="64">
        <f>IF([1]TX_Counties_FY22_Income_Limits!BP241&gt;[1]WAIVER_TX_Counties_FY22!BQ$2,[1]TX_Counties_FY22_Income_Limits!BP241,IF([1]TX_Counties_FY22_Income_Limits!BP241&lt;[1]WAIVER_TX_Counties_FY22!BQ$2,[1]WAIVER_TX_Counties_FY22!BQ$2,IF([1]TX_Counties_FY22_Income_Limits!BP241=[1]WAIVER_TX_Counties_FY22!BQ$2,[1]TX_Counties_FY22_Income_Limits!BP241)))</f>
        <v>131810</v>
      </c>
      <c r="BR241" s="64">
        <f>IF([1]TX_Counties_FY22_Income_Limits!BQ241&gt;[1]WAIVER_TX_Counties_FY22!BR$2,[1]TX_Counties_FY22_Income_Limits!BQ241,IF([1]TX_Counties_FY22_Income_Limits!BQ241&lt;[1]WAIVER_TX_Counties_FY22!BR$2,[1]WAIVER_TX_Counties_FY22!BR$2,IF([1]TX_Counties_FY22_Income_Limits!BQ241=[1]WAIVER_TX_Counties_FY22!BR$2,[1]TX_Counties_FY22_Income_Limits!BQ241)))</f>
        <v>137190</v>
      </c>
      <c r="BS241" s="64">
        <f>IF([1]TX_Counties_FY22_Income_Limits!BR241&gt;[1]WAIVER_TX_Counties_FY22!BS$2,[1]TX_Counties_FY22_Income_Limits!BR241,IF([1]TX_Counties_FY22_Income_Limits!BR241&lt;[1]WAIVER_TX_Counties_FY22!BS$2,[1]WAIVER_TX_Counties_FY22!BS$2,IF([1]TX_Counties_FY22_Income_Limits!BR241=[1]WAIVER_TX_Counties_FY22!BS$2,[1]TX_Counties_FY22_Income_Limits!BR241)))</f>
        <v>142570</v>
      </c>
      <c r="BT241" s="64">
        <f>IF([1]TX_Counties_FY22_Income_Limits!BS241&gt;[1]WAIVER_TX_Counties_FY22!BT$2,[1]TX_Counties_FY22_Income_Limits!BS241,IF([1]TX_Counties_FY22_Income_Limits!BS241&lt;[1]WAIVER_TX_Counties_FY22!BT$2,[1]WAIVER_TX_Counties_FY22!BT$2,IF([1]TX_Counties_FY22_Income_Limits!BS241=[1]WAIVER_TX_Counties_FY22!BT$2,[1]TX_Counties_FY22_Income_Limits!BS241)))</f>
        <v>147950</v>
      </c>
      <c r="BU241" s="64">
        <f>IF([1]TX_Counties_FY22_Income_Limits!BT241&gt;[1]WAIVER_TX_Counties_FY22!BU$2,[1]TX_Counties_FY22_Income_Limits!BT241,IF([1]TX_Counties_FY22_Income_Limits!BT241&lt;[1]WAIVER_TX_Counties_FY22!BU$2,[1]WAIVER_TX_Counties_FY22!BU$2,IF([1]TX_Counties_FY22_Income_Limits!BT241=[1]WAIVER_TX_Counties_FY22!BU$2,[1]TX_Counties_FY22_Income_Limits!BT241)))</f>
        <v>153330</v>
      </c>
      <c r="BV241" s="64">
        <f>IF([1]TX_Counties_FY22_Income_Limits!BU241&gt;[1]WAIVER_TX_Counties_FY22!BV$2,[1]TX_Counties_FY22_Income_Limits!BU241,IF([1]TX_Counties_FY22_Income_Limits!BU241&lt;[1]WAIVER_TX_Counties_FY22!BV$2,[1]WAIVER_TX_Counties_FY22!BV$2,IF([1]TX_Counties_FY22_Income_Limits!BU241=[1]WAIVER_TX_Counties_FY22!BV$2,[1]TX_Counties_FY22_Income_Limits!BU241)))</f>
        <v>158710</v>
      </c>
      <c r="BW241" s="64">
        <f>IF([1]TX_Counties_FY22_Income_Limits!BV241&gt;[1]WAIVER_TX_Counties_FY22!BW$2,[1]TX_Counties_FY22_Income_Limits!BV241,IF([1]TX_Counties_FY22_Income_Limits!BV241&lt;[1]WAIVER_TX_Counties_FY22!BW$2,[1]WAIVER_TX_Counties_FY22!BW$2,IF([1]TX_Counties_FY22_Income_Limits!BV241=[1]WAIVER_TX_Counties_FY22!BW$2,[1]TX_Counties_FY22_Income_Limits!BV241)))</f>
        <v>164090</v>
      </c>
      <c r="BX241" s="64">
        <f>IF([1]TX_Counties_FY22_Income_Limits!BW241&gt;[1]WAIVER_TX_Counties_FY22!BX$2,[1]TX_Counties_FY22_Income_Limits!BW241,IF([1]TX_Counties_FY22_Income_Limits!BW241&lt;[1]WAIVER_TX_Counties_FY22!BX$2,[1]WAIVER_TX_Counties_FY22!BX$2,IF([1]TX_Counties_FY22_Income_Limits!BW241=[1]WAIVER_TX_Counties_FY22!BX$2,[1]TX_Counties_FY22_Income_Limits!BW241)))</f>
        <v>169470</v>
      </c>
      <c r="BY241" s="64">
        <f>IF([1]TX_Counties_FY22_Income_Limits!BX241&gt;[1]WAIVER_TX_Counties_FY22!BY$2,[1]TX_Counties_FY22_Income_Limits!BX241,IF([1]TX_Counties_FY22_Income_Limits!BX241&lt;[1]WAIVER_TX_Counties_FY22!BY$2,[1]WAIVER_TX_Counties_FY22!BY$2,IF([1]TX_Counties_FY22_Income_Limits!BX241=[1]WAIVER_TX_Counties_FY22!BY$2,[1]TX_Counties_FY22_Income_Limits!BX241)))</f>
        <v>174850</v>
      </c>
      <c r="BZ241" s="64">
        <f>IF([1]TX_Counties_FY22_Income_Limits!BY241&gt;[1]WAIVER_TX_Counties_FY22!BZ$2,[1]TX_Counties_FY22_Income_Limits!BY241,IF([1]TX_Counties_FY22_Income_Limits!BY241&lt;[1]WAIVER_TX_Counties_FY22!BZ$2,[1]WAIVER_TX_Counties_FY22!BZ$2,IF([1]TX_Counties_FY22_Income_Limits!BY241=[1]WAIVER_TX_Counties_FY22!BZ$2,[1]TX_Counties_FY22_Income_Limits!BY241)))</f>
        <v>180230</v>
      </c>
      <c r="CA241" s="64">
        <f>IF([1]TX_Counties_FY22_Income_Limits!BZ241&gt;[1]WAIVER_TX_Counties_FY22!CA$2,[1]TX_Counties_FY22_Income_Limits!BZ241,IF([1]TX_Counties_FY22_Income_Limits!BZ241&lt;[1]WAIVER_TX_Counties_FY22!CA$2,[1]WAIVER_TX_Counties_FY22!CA$2,IF([1]TX_Counties_FY22_Income_Limits!BZ241=[1]WAIVER_TX_Counties_FY22!CA$2,[1]TX_Counties_FY22_Income_Limits!BZ241)))</f>
        <v>59709.999999999993</v>
      </c>
      <c r="CB241" s="64">
        <f>IF([1]TX_Counties_FY22_Income_Limits!CA241&gt;[1]WAIVER_TX_Counties_FY22!CB$2,[1]TX_Counties_FY22_Income_Limits!CA241,IF([1]TX_Counties_FY22_Income_Limits!CA241&lt;[1]WAIVER_TX_Counties_FY22!CB$2,[1]WAIVER_TX_Counties_FY22!CB$2,IF([1]TX_Counties_FY22_Income_Limits!CA241=[1]WAIVER_TX_Counties_FY22!CB$2,[1]TX_Counties_FY22_Income_Limits!CA241)))</f>
        <v>68240</v>
      </c>
      <c r="CC241" s="64">
        <f>IF([1]TX_Counties_FY22_Income_Limits!CB241&gt;[1]WAIVER_TX_Counties_FY22!CC$2,[1]TX_Counties_FY22_Income_Limits!CB241,IF([1]TX_Counties_FY22_Income_Limits!CB241&lt;[1]WAIVER_TX_Counties_FY22!CC$2,[1]WAIVER_TX_Counties_FY22!CC$2,IF([1]TX_Counties_FY22_Income_Limits!CB241=[1]WAIVER_TX_Counties_FY22!CC$2,[1]TX_Counties_FY22_Income_Limits!CB241)))</f>
        <v>76770</v>
      </c>
      <c r="CD241" s="64">
        <f>IF([1]TX_Counties_FY22_Income_Limits!CC241&gt;[1]WAIVER_TX_Counties_FY22!CD$2,[1]TX_Counties_FY22_Income_Limits!CC241,IF([1]TX_Counties_FY22_Income_Limits!CC241&lt;[1]WAIVER_TX_Counties_FY22!CD$2,[1]WAIVER_TX_Counties_FY22!CD$2,IF([1]TX_Counties_FY22_Income_Limits!CC241=[1]WAIVER_TX_Counties_FY22!CD$2,[1]TX_Counties_FY22_Income_Limits!CC241)))</f>
        <v>85300</v>
      </c>
      <c r="CE241" s="64">
        <f>IF([1]TX_Counties_FY22_Income_Limits!CD241&gt;[1]WAIVER_TX_Counties_FY22!CE$2,[1]TX_Counties_FY22_Income_Limits!CD241,IF([1]TX_Counties_FY22_Income_Limits!CD241&lt;[1]WAIVER_TX_Counties_FY22!CE$2,[1]WAIVER_TX_Counties_FY22!CE$2,IF([1]TX_Counties_FY22_Income_Limits!CD241=[1]WAIVER_TX_Counties_FY22!CE$2,[1]TX_Counties_FY22_Income_Limits!CD241)))</f>
        <v>92124</v>
      </c>
      <c r="CF241" s="64">
        <f>IF([1]TX_Counties_FY22_Income_Limits!CE241&gt;[1]WAIVER_TX_Counties_FY22!CF$2,[1]TX_Counties_FY22_Income_Limits!CE241,IF([1]TX_Counties_FY22_Income_Limits!CE241&lt;[1]WAIVER_TX_Counties_FY22!CF$2,[1]WAIVER_TX_Counties_FY22!CF$2,IF([1]TX_Counties_FY22_Income_Limits!CE241=[1]WAIVER_TX_Counties_FY22!CF$2,[1]TX_Counties_FY22_Income_Limits!CE241)))</f>
        <v>98948</v>
      </c>
      <c r="CG241" s="64">
        <f>IF([1]TX_Counties_FY22_Income_Limits!CF241&gt;[1]WAIVER_TX_Counties_FY22!CG$2,[1]TX_Counties_FY22_Income_Limits!CF241,IF([1]TX_Counties_FY22_Income_Limits!CF241&lt;[1]WAIVER_TX_Counties_FY22!CG$2,[1]WAIVER_TX_Counties_FY22!CG$2,IF([1]TX_Counties_FY22_Income_Limits!CF241=[1]WAIVER_TX_Counties_FY22!CG$2,[1]TX_Counties_FY22_Income_Limits!CF241)))</f>
        <v>105772</v>
      </c>
      <c r="CH241" s="64">
        <f>IF([1]TX_Counties_FY22_Income_Limits!CG241&gt;[1]WAIVER_TX_Counties_FY22!CH$2,[1]TX_Counties_FY22_Income_Limits!CG241,IF([1]TX_Counties_FY22_Income_Limits!CG241&lt;[1]WAIVER_TX_Counties_FY22!CH$2,[1]WAIVER_TX_Counties_FY22!CH$2,IF([1]TX_Counties_FY22_Income_Limits!CG241=[1]WAIVER_TX_Counties_FY22!CH$2,[1]TX_Counties_FY22_Income_Limits!CG241)))</f>
        <v>112596</v>
      </c>
      <c r="CI241" s="64">
        <f>IF([1]TX_Counties_FY22_Income_Limits!CH241&gt;[1]WAIVER_TX_Counties_FY22!CI$2,[1]TX_Counties_FY22_Income_Limits!CH241,IF([1]TX_Counties_FY22_Income_Limits!CH241&lt;[1]WAIVER_TX_Counties_FY22!CI$2,[1]WAIVER_TX_Counties_FY22!CI$2,IF([1]TX_Counties_FY22_Income_Limits!CH241=[1]WAIVER_TX_Counties_FY22!CI$2,[1]TX_Counties_FY22_Income_Limits!CH241)))</f>
        <v>119419.99999999999</v>
      </c>
      <c r="CJ241" s="64">
        <f>IF([1]TX_Counties_FY22_Income_Limits!CI241&gt;[1]WAIVER_TX_Counties_FY22!CJ$2,[1]TX_Counties_FY22_Income_Limits!CI241,IF([1]TX_Counties_FY22_Income_Limits!CI241&lt;[1]WAIVER_TX_Counties_FY22!CJ$2,[1]WAIVER_TX_Counties_FY22!CJ$2,IF([1]TX_Counties_FY22_Income_Limits!CI241=[1]WAIVER_TX_Counties_FY22!CJ$2,[1]TX_Counties_FY22_Income_Limits!CI241)))</f>
        <v>126244</v>
      </c>
      <c r="CK241" s="64">
        <f>IF([1]TX_Counties_FY22_Income_Limits!CJ241&gt;[1]WAIVER_TX_Counties_FY22!CK$2,[1]TX_Counties_FY22_Income_Limits!CJ241,IF([1]TX_Counties_FY22_Income_Limits!CJ241&lt;[1]WAIVER_TX_Counties_FY22!CK$2,[1]WAIVER_TX_Counties_FY22!CK$2,IF([1]TX_Counties_FY22_Income_Limits!CJ241=[1]WAIVER_TX_Counties_FY22!CK$2,[1]TX_Counties_FY22_Income_Limits!CJ241)))</f>
        <v>133068</v>
      </c>
      <c r="CL241" s="64">
        <f>IF([1]TX_Counties_FY22_Income_Limits!CK241&gt;[1]WAIVER_TX_Counties_FY22!CL$2,[1]TX_Counties_FY22_Income_Limits!CK241,IF([1]TX_Counties_FY22_Income_Limits!CK241&lt;[1]WAIVER_TX_Counties_FY22!CL$2,[1]WAIVER_TX_Counties_FY22!CL$2,IF([1]TX_Counties_FY22_Income_Limits!CK241=[1]WAIVER_TX_Counties_FY22!CL$2,[1]TX_Counties_FY22_Income_Limits!CK241)))</f>
        <v>139892</v>
      </c>
      <c r="CM241" s="64">
        <f>IF([1]TX_Counties_FY22_Income_Limits!CL241&gt;[1]WAIVER_TX_Counties_FY22!CM$2,[1]TX_Counties_FY22_Income_Limits!CL241,IF([1]TX_Counties_FY22_Income_Limits!CL241&lt;[1]WAIVER_TX_Counties_FY22!CM$2,[1]WAIVER_TX_Counties_FY22!CM$2,IF([1]TX_Counties_FY22_Income_Limits!CL241=[1]WAIVER_TX_Counties_FY22!CM$2,[1]TX_Counties_FY22_Income_Limits!CL241)))</f>
        <v>146716</v>
      </c>
      <c r="CN241" s="64">
        <f>IF([1]TX_Counties_FY22_Income_Limits!CM241&gt;[1]WAIVER_TX_Counties_FY22!CN$2,[1]TX_Counties_FY22_Income_Limits!CM241,IF([1]TX_Counties_FY22_Income_Limits!CM241&lt;[1]WAIVER_TX_Counties_FY22!CN$2,[1]WAIVER_TX_Counties_FY22!CN$2,IF([1]TX_Counties_FY22_Income_Limits!CM241=[1]WAIVER_TX_Counties_FY22!CN$2,[1]TX_Counties_FY22_Income_Limits!CM241)))</f>
        <v>153540</v>
      </c>
      <c r="CO241" s="64">
        <f>IF([1]TX_Counties_FY22_Income_Limits!CN241&gt;[1]WAIVER_TX_Counties_FY22!CO$2,[1]TX_Counties_FY22_Income_Limits!CN241,IF([1]TX_Counties_FY22_Income_Limits!CN241&lt;[1]WAIVER_TX_Counties_FY22!CO$2,[1]WAIVER_TX_Counties_FY22!CO$2,IF([1]TX_Counties_FY22_Income_Limits!CN241=[1]WAIVER_TX_Counties_FY22!CO$2,[1]TX_Counties_FY22_Income_Limits!CN241)))</f>
        <v>160364</v>
      </c>
      <c r="CP241" s="64">
        <f>IF([1]TX_Counties_FY22_Income_Limits!CO241&gt;[1]WAIVER_TX_Counties_FY22!CP$2,[1]TX_Counties_FY22_Income_Limits!CO241,IF([1]TX_Counties_FY22_Income_Limits!CO241&lt;[1]WAIVER_TX_Counties_FY22!CP$2,[1]WAIVER_TX_Counties_FY22!CP$2,IF([1]TX_Counties_FY22_Income_Limits!CO241=[1]WAIVER_TX_Counties_FY22!CP$2,[1]TX_Counties_FY22_Income_Limits!CO241)))</f>
        <v>167188</v>
      </c>
      <c r="CQ241" s="64">
        <f>IF([1]TX_Counties_FY22_Income_Limits!CP241&gt;[1]WAIVER_TX_Counties_FY22!CQ$2,[1]TX_Counties_FY22_Income_Limits!CP241,IF([1]TX_Counties_FY22_Income_Limits!CP241&lt;[1]WAIVER_TX_Counties_FY22!CQ$2,[1]WAIVER_TX_Counties_FY22!CQ$2,IF([1]TX_Counties_FY22_Income_Limits!CP241=[1]WAIVER_TX_Counties_FY22!CQ$2,[1]TX_Counties_FY22_Income_Limits!CP241)))</f>
        <v>174012</v>
      </c>
      <c r="CR241" s="64">
        <f>IF([1]TX_Counties_FY22_Income_Limits!CQ241&gt;[1]WAIVER_TX_Counties_FY22!CR$2,[1]TX_Counties_FY22_Income_Limits!CQ241,IF([1]TX_Counties_FY22_Income_Limits!CQ241&lt;[1]WAIVER_TX_Counties_FY22!CR$2,[1]WAIVER_TX_Counties_FY22!CR$2,IF([1]TX_Counties_FY22_Income_Limits!CQ241=[1]WAIVER_TX_Counties_FY22!CR$2,[1]TX_Counties_FY22_Income_Limits!CQ241)))</f>
        <v>180836</v>
      </c>
      <c r="CS241" s="64">
        <f>IF([1]TX_Counties_FY22_Income_Limits!CR241&gt;[1]WAIVER_TX_Counties_FY22!CS$2,[1]TX_Counties_FY22_Income_Limits!CR241,IF([1]TX_Counties_FY22_Income_Limits!CR241&lt;[1]WAIVER_TX_Counties_FY22!CS$2,[1]WAIVER_TX_Counties_FY22!CS$2,IF([1]TX_Counties_FY22_Income_Limits!CR241=[1]WAIVER_TX_Counties_FY22!CS$2,[1]TX_Counties_FY22_Income_Limits!CR241)))</f>
        <v>187660</v>
      </c>
      <c r="CT241" s="64">
        <f>IF([1]TX_Counties_FY22_Income_Limits!CS241&gt;[1]WAIVER_TX_Counties_FY22!CT$2,[1]TX_Counties_FY22_Income_Limits!CS241,IF([1]TX_Counties_FY22_Income_Limits!CS241&lt;[1]WAIVER_TX_Counties_FY22!CT$2,[1]WAIVER_TX_Counties_FY22!CT$2,IF([1]TX_Counties_FY22_Income_Limits!CS241=[1]WAIVER_TX_Counties_FY22!CT$2,[1]TX_Counties_FY22_Income_Limits!CS241)))</f>
        <v>194484</v>
      </c>
      <c r="CU241" s="64">
        <f>IF([1]TX_Counties_FY22_Income_Limits!CT241&gt;[1]WAIVER_TX_Counties_FY22!CU$2,[1]TX_Counties_FY22_Income_Limits!CT241,IF([1]TX_Counties_FY22_Income_Limits!CT241&lt;[1]WAIVER_TX_Counties_FY22!CU$2,[1]WAIVER_TX_Counties_FY22!CU$2,IF([1]TX_Counties_FY22_Income_Limits!CT241=[1]WAIVER_TX_Counties_FY22!CU$2,[1]TX_Counties_FY22_Income_Limits!CT241)))</f>
        <v>201308</v>
      </c>
      <c r="CV241" s="64">
        <f>IF([1]TX_Counties_FY22_Income_Limits!CU241&gt;[1]WAIVER_TX_Counties_FY22!CV$2,[1]TX_Counties_FY22_Income_Limits!CU241,IF([1]TX_Counties_FY22_Income_Limits!CU241&lt;[1]WAIVER_TX_Counties_FY22!CV$2,[1]WAIVER_TX_Counties_FY22!CV$2,IF([1]TX_Counties_FY22_Income_Limits!CU241=[1]WAIVER_TX_Counties_FY22!CV$2,[1]TX_Counties_FY22_Income_Limits!CU241)))</f>
        <v>208132</v>
      </c>
      <c r="CW241" s="64">
        <f>IF([1]TX_Counties_FY22_Income_Limits!CV241&gt;[1]WAIVER_TX_Counties_FY22!CW$2,[1]TX_Counties_FY22_Income_Limits!CV241,IF([1]TX_Counties_FY22_Income_Limits!CV241&lt;[1]WAIVER_TX_Counties_FY22!CW$2,[1]WAIVER_TX_Counties_FY22!CW$2,IF([1]TX_Counties_FY22_Income_Limits!CV241=[1]WAIVER_TX_Counties_FY22!CW$2,[1]TX_Counties_FY22_Income_Limits!CV241)))</f>
        <v>214956</v>
      </c>
      <c r="CX241" s="64">
        <f>IF([1]TX_Counties_FY22_Income_Limits!CW241&gt;[1]WAIVER_TX_Counties_FY22!CX$2,[1]TX_Counties_FY22_Income_Limits!CW241,IF([1]TX_Counties_FY22_Income_Limits!CW241&lt;[1]WAIVER_TX_Counties_FY22!CX$2,[1]WAIVER_TX_Counties_FY22!CX$2,IF([1]TX_Counties_FY22_Income_Limits!CW241=[1]WAIVER_TX_Counties_FY22!CX$2,[1]TX_Counties_FY22_Income_Limits!CW241)))</f>
        <v>221780</v>
      </c>
      <c r="CY241" s="64">
        <f>IF([1]TX_Counties_FY22_Income_Limits!CX241&gt;[1]WAIVER_TX_Counties_FY22!CY$2,[1]TX_Counties_FY22_Income_Limits!CX241,IF([1]TX_Counties_FY22_Income_Limits!CX241&lt;[1]WAIVER_TX_Counties_FY22!CY$2,[1]WAIVER_TX_Counties_FY22!CY$2,IF([1]TX_Counties_FY22_Income_Limits!CX241=[1]WAIVER_TX_Counties_FY22!CY$2,[1]TX_Counties_FY22_Income_Limits!CX241)))</f>
        <v>228604</v>
      </c>
      <c r="CZ241" s="64">
        <f>IF([1]TX_Counties_FY22_Income_Limits!CY241&gt;[1]WAIVER_TX_Counties_FY22!CZ$2,[1]TX_Counties_FY22_Income_Limits!CY241,IF([1]TX_Counties_FY22_Income_Limits!CY241&lt;[1]WAIVER_TX_Counties_FY22!CZ$2,[1]WAIVER_TX_Counties_FY22!CZ$2,IF([1]TX_Counties_FY22_Income_Limits!CY241=[1]WAIVER_TX_Counties_FY22!CZ$2,[1]TX_Counties_FY22_Income_Limits!CY241)))</f>
        <v>71652</v>
      </c>
      <c r="DA241" s="64">
        <f>IF([1]TX_Counties_FY22_Income_Limits!CZ241&gt;[1]WAIVER_TX_Counties_FY22!DA$2,[1]TX_Counties_FY22_Income_Limits!CZ241,IF([1]TX_Counties_FY22_Income_Limits!CZ241&lt;[1]WAIVER_TX_Counties_FY22!DA$2,[1]WAIVER_TX_Counties_FY22!DA$2,IF([1]TX_Counties_FY22_Income_Limits!CZ241=[1]WAIVER_TX_Counties_FY22!DA$2,[1]TX_Counties_FY22_Income_Limits!CZ241)))</f>
        <v>81888</v>
      </c>
      <c r="DB241" s="64">
        <f>IF([1]TX_Counties_FY22_Income_Limits!DA241&gt;[1]WAIVER_TX_Counties_FY22!DB$2,[1]TX_Counties_FY22_Income_Limits!DA241,IF([1]TX_Counties_FY22_Income_Limits!DA241&lt;[1]WAIVER_TX_Counties_FY22!DB$2,[1]WAIVER_TX_Counties_FY22!DB$2,IF([1]TX_Counties_FY22_Income_Limits!DA241=[1]WAIVER_TX_Counties_FY22!DB$2,[1]TX_Counties_FY22_Income_Limits!DA241)))</f>
        <v>92124</v>
      </c>
      <c r="DC241" s="64">
        <f>IF([1]TX_Counties_FY22_Income_Limits!DB241&gt;[1]WAIVER_TX_Counties_FY22!DC$2,[1]TX_Counties_FY22_Income_Limits!DB241,IF([1]TX_Counties_FY22_Income_Limits!DB241&lt;[1]WAIVER_TX_Counties_FY22!DC$2,[1]WAIVER_TX_Counties_FY22!DC$2,IF([1]TX_Counties_FY22_Income_Limits!DB241=[1]WAIVER_TX_Counties_FY22!DC$2,[1]TX_Counties_FY22_Income_Limits!DB241)))</f>
        <v>102360</v>
      </c>
      <c r="DD241" s="64">
        <f>IF([1]TX_Counties_FY22_Income_Limits!DC241&gt;[1]WAIVER_TX_Counties_FY22!DD$2,[1]TX_Counties_FY22_Income_Limits!DC241,IF([1]TX_Counties_FY22_Income_Limits!DC241&lt;[1]WAIVER_TX_Counties_FY22!DD$2,[1]WAIVER_TX_Counties_FY22!DD$2,IF([1]TX_Counties_FY22_Income_Limits!DC241=[1]WAIVER_TX_Counties_FY22!DD$2,[1]TX_Counties_FY22_Income_Limits!DC241)))</f>
        <v>110548.8</v>
      </c>
      <c r="DE241" s="64">
        <f>IF([1]TX_Counties_FY22_Income_Limits!DD241&gt;[1]WAIVER_TX_Counties_FY22!DE$2,[1]TX_Counties_FY22_Income_Limits!DD241,IF([1]TX_Counties_FY22_Income_Limits!DD241&lt;[1]WAIVER_TX_Counties_FY22!DE$2,[1]WAIVER_TX_Counties_FY22!DE$2,IF([1]TX_Counties_FY22_Income_Limits!DD241=[1]WAIVER_TX_Counties_FY22!DE$2,[1]TX_Counties_FY22_Income_Limits!DD241)))</f>
        <v>118737.59999999999</v>
      </c>
      <c r="DF241" s="64">
        <f>IF([1]TX_Counties_FY22_Income_Limits!DE241&gt;[1]WAIVER_TX_Counties_FY22!DF$2,[1]TX_Counties_FY22_Income_Limits!DE241,IF([1]TX_Counties_FY22_Income_Limits!DE241&lt;[1]WAIVER_TX_Counties_FY22!DF$2,[1]WAIVER_TX_Counties_FY22!DF$2,IF([1]TX_Counties_FY22_Income_Limits!DE241=[1]WAIVER_TX_Counties_FY22!DF$2,[1]TX_Counties_FY22_Income_Limits!DE241)))</f>
        <v>126926.39999999999</v>
      </c>
      <c r="DG241" s="64">
        <f>IF([1]TX_Counties_FY22_Income_Limits!DF241&gt;[1]WAIVER_TX_Counties_FY22!DG$2,[1]TX_Counties_FY22_Income_Limits!DF241,IF([1]TX_Counties_FY22_Income_Limits!DF241&lt;[1]WAIVER_TX_Counties_FY22!DG$2,[1]WAIVER_TX_Counties_FY22!DG$2,IF([1]TX_Counties_FY22_Income_Limits!DF241=[1]WAIVER_TX_Counties_FY22!DG$2,[1]TX_Counties_FY22_Income_Limits!DF241)))</f>
        <v>135115.20000000001</v>
      </c>
      <c r="DH241" s="64">
        <f>IF([1]TX_Counties_FY22_Income_Limits!DG241&gt;[1]WAIVER_TX_Counties_FY22!DH$2,[1]TX_Counties_FY22_Income_Limits!DG241,IF([1]TX_Counties_FY22_Income_Limits!DG241&lt;[1]WAIVER_TX_Counties_FY22!DH$2,[1]WAIVER_TX_Counties_FY22!DH$2,IF([1]TX_Counties_FY22_Income_Limits!DG241=[1]WAIVER_TX_Counties_FY22!DH$2,[1]TX_Counties_FY22_Income_Limits!DG241)))</f>
        <v>143304</v>
      </c>
      <c r="DI241" s="64">
        <f>IF([1]TX_Counties_FY22_Income_Limits!DH241&gt;[1]WAIVER_TX_Counties_FY22!DI$2,[1]TX_Counties_FY22_Income_Limits!DH241,IF([1]TX_Counties_FY22_Income_Limits!DH241&lt;[1]WAIVER_TX_Counties_FY22!DI$2,[1]WAIVER_TX_Counties_FY22!DI$2,IF([1]TX_Counties_FY22_Income_Limits!DH241=[1]WAIVER_TX_Counties_FY22!DI$2,[1]TX_Counties_FY22_Income_Limits!DH241)))</f>
        <v>151492.79999999999</v>
      </c>
      <c r="DJ241" s="64">
        <f>IF([1]TX_Counties_FY22_Income_Limits!DI241&gt;[1]WAIVER_TX_Counties_FY22!DJ$2,[1]TX_Counties_FY22_Income_Limits!DI241,IF([1]TX_Counties_FY22_Income_Limits!DI241&lt;[1]WAIVER_TX_Counties_FY22!DJ$2,[1]WAIVER_TX_Counties_FY22!DJ$2,IF([1]TX_Counties_FY22_Income_Limits!DI241=[1]WAIVER_TX_Counties_FY22!DJ$2,[1]TX_Counties_FY22_Income_Limits!DI241)))</f>
        <v>159681.59999999998</v>
      </c>
      <c r="DK241" s="64">
        <f>IF([1]TX_Counties_FY22_Income_Limits!DJ241&gt;[1]WAIVER_TX_Counties_FY22!DK$2,[1]TX_Counties_FY22_Income_Limits!DJ241,IF([1]TX_Counties_FY22_Income_Limits!DJ241&lt;[1]WAIVER_TX_Counties_FY22!DK$2,[1]WAIVER_TX_Counties_FY22!DK$2,IF([1]TX_Counties_FY22_Income_Limits!DJ241=[1]WAIVER_TX_Counties_FY22!DK$2,[1]TX_Counties_FY22_Income_Limits!DJ241)))</f>
        <v>167870.39999999997</v>
      </c>
      <c r="DL241" s="64">
        <f>IF([1]TX_Counties_FY22_Income_Limits!DK241&gt;[1]WAIVER_TX_Counties_FY22!DL$2,[1]TX_Counties_FY22_Income_Limits!DK241,IF([1]TX_Counties_FY22_Income_Limits!DK241&lt;[1]WAIVER_TX_Counties_FY22!DL$2,[1]WAIVER_TX_Counties_FY22!DL$2,IF([1]TX_Counties_FY22_Income_Limits!DK241=[1]WAIVER_TX_Counties_FY22!DL$2,[1]TX_Counties_FY22_Income_Limits!DK241)))</f>
        <v>176059.19999999995</v>
      </c>
      <c r="DM241" s="64">
        <f>IF([1]TX_Counties_FY22_Income_Limits!DL241&gt;[1]WAIVER_TX_Counties_FY22!DM$2,[1]TX_Counties_FY22_Income_Limits!DL241,IF([1]TX_Counties_FY22_Income_Limits!DL241&lt;[1]WAIVER_TX_Counties_FY22!DM$2,[1]WAIVER_TX_Counties_FY22!DM$2,IF([1]TX_Counties_FY22_Income_Limits!DL241=[1]WAIVER_TX_Counties_FY22!DM$2,[1]TX_Counties_FY22_Income_Limits!DL241)))</f>
        <v>184247.99999999994</v>
      </c>
      <c r="DN241" s="64">
        <f>IF([1]TX_Counties_FY22_Income_Limits!DM241&gt;[1]WAIVER_TX_Counties_FY22!DN$2,[1]TX_Counties_FY22_Income_Limits!DM241,IF([1]TX_Counties_FY22_Income_Limits!DM241&lt;[1]WAIVER_TX_Counties_FY22!DN$2,[1]WAIVER_TX_Counties_FY22!DN$2,IF([1]TX_Counties_FY22_Income_Limits!DM241=[1]WAIVER_TX_Counties_FY22!DN$2,[1]TX_Counties_FY22_Income_Limits!DM241)))</f>
        <v>192436.79999999993</v>
      </c>
      <c r="DO241" s="64">
        <f>IF([1]TX_Counties_FY22_Income_Limits!DN241&gt;[1]WAIVER_TX_Counties_FY22!DO$2,[1]TX_Counties_FY22_Income_Limits!DN241,IF([1]TX_Counties_FY22_Income_Limits!DN241&lt;[1]WAIVER_TX_Counties_FY22!DO$2,[1]WAIVER_TX_Counties_FY22!DO$2,IF([1]TX_Counties_FY22_Income_Limits!DN241=[1]WAIVER_TX_Counties_FY22!DO$2,[1]TX_Counties_FY22_Income_Limits!DN241)))</f>
        <v>200625.59999999992</v>
      </c>
      <c r="DP241" s="64">
        <f>IF([1]TX_Counties_FY22_Income_Limits!DO241&gt;[1]WAIVER_TX_Counties_FY22!DP$2,[1]TX_Counties_FY22_Income_Limits!DO241,IF([1]TX_Counties_FY22_Income_Limits!DO241&lt;[1]WAIVER_TX_Counties_FY22!DP$2,[1]WAIVER_TX_Counties_FY22!DP$2,IF([1]TX_Counties_FY22_Income_Limits!DO241=[1]WAIVER_TX_Counties_FY22!DP$2,[1]TX_Counties_FY22_Income_Limits!DO241)))</f>
        <v>208814.39999999991</v>
      </c>
      <c r="DQ241" s="64">
        <f>IF([1]TX_Counties_FY22_Income_Limits!DP241&gt;[1]WAIVER_TX_Counties_FY22!DQ$2,[1]TX_Counties_FY22_Income_Limits!DP241,IF([1]TX_Counties_FY22_Income_Limits!DP241&lt;[1]WAIVER_TX_Counties_FY22!DQ$2,[1]WAIVER_TX_Counties_FY22!DQ$2,IF([1]TX_Counties_FY22_Income_Limits!DP241=[1]WAIVER_TX_Counties_FY22!DQ$2,[1]TX_Counties_FY22_Income_Limits!DP241)))</f>
        <v>217003.1999999999</v>
      </c>
      <c r="DR241" s="64">
        <f>IF([1]TX_Counties_FY22_Income_Limits!DQ241&gt;[1]WAIVER_TX_Counties_FY22!DR$2,[1]TX_Counties_FY22_Income_Limits!DQ241,IF([1]TX_Counties_FY22_Income_Limits!DQ241&lt;[1]WAIVER_TX_Counties_FY22!DR$2,[1]WAIVER_TX_Counties_FY22!DR$2,IF([1]TX_Counties_FY22_Income_Limits!DQ241=[1]WAIVER_TX_Counties_FY22!DR$2,[1]TX_Counties_FY22_Income_Limits!DQ241)))</f>
        <v>225191.99999999988</v>
      </c>
      <c r="DS241" s="64">
        <f>IF([1]TX_Counties_FY22_Income_Limits!DR241&gt;[1]WAIVER_TX_Counties_FY22!DS$2,[1]TX_Counties_FY22_Income_Limits!DR241,IF([1]TX_Counties_FY22_Income_Limits!DR241&lt;[1]WAIVER_TX_Counties_FY22!DS$2,[1]WAIVER_TX_Counties_FY22!DS$2,IF([1]TX_Counties_FY22_Income_Limits!DR241=[1]WAIVER_TX_Counties_FY22!DS$2,[1]TX_Counties_FY22_Income_Limits!DR241)))</f>
        <v>233380.79999999987</v>
      </c>
      <c r="DT241" s="64">
        <f>IF([1]TX_Counties_FY22_Income_Limits!DS241&gt;[1]WAIVER_TX_Counties_FY22!DT$2,[1]TX_Counties_FY22_Income_Limits!DS241,IF([1]TX_Counties_FY22_Income_Limits!DS241&lt;[1]WAIVER_TX_Counties_FY22!DT$2,[1]WAIVER_TX_Counties_FY22!DT$2,IF([1]TX_Counties_FY22_Income_Limits!DS241=[1]WAIVER_TX_Counties_FY22!DT$2,[1]TX_Counties_FY22_Income_Limits!DS241)))</f>
        <v>241569.59999999986</v>
      </c>
      <c r="DU241" s="64">
        <f>IF([1]TX_Counties_FY22_Income_Limits!DT241&gt;[1]WAIVER_TX_Counties_FY22!DU$2,[1]TX_Counties_FY22_Income_Limits!DT241,IF([1]TX_Counties_FY22_Income_Limits!DT241&lt;[1]WAIVER_TX_Counties_FY22!DU$2,[1]WAIVER_TX_Counties_FY22!DU$2,IF([1]TX_Counties_FY22_Income_Limits!DT241=[1]WAIVER_TX_Counties_FY22!DU$2,[1]TX_Counties_FY22_Income_Limits!DT241)))</f>
        <v>249758.39999999985</v>
      </c>
      <c r="DV241" s="64">
        <f>IF([1]TX_Counties_FY22_Income_Limits!DU241&gt;[1]WAIVER_TX_Counties_FY22!DV$2,[1]TX_Counties_FY22_Income_Limits!DU241,IF([1]TX_Counties_FY22_Income_Limits!DU241&lt;[1]WAIVER_TX_Counties_FY22!DV$2,[1]WAIVER_TX_Counties_FY22!DV$2,IF([1]TX_Counties_FY22_Income_Limits!DU241=[1]WAIVER_TX_Counties_FY22!DV$2,[1]TX_Counties_FY22_Income_Limits!DU241)))</f>
        <v>257947.19999999984</v>
      </c>
      <c r="DW241" s="64">
        <f>IF([1]TX_Counties_FY22_Income_Limits!DV241&gt;[1]WAIVER_TX_Counties_FY22!DW$2,[1]TX_Counties_FY22_Income_Limits!DV241,IF([1]TX_Counties_FY22_Income_Limits!DV241&lt;[1]WAIVER_TX_Counties_FY22!DW$2,[1]WAIVER_TX_Counties_FY22!DW$2,IF([1]TX_Counties_FY22_Income_Limits!DV241=[1]WAIVER_TX_Counties_FY22!DW$2,[1]TX_Counties_FY22_Income_Limits!DV241)))</f>
        <v>266135.99999999983</v>
      </c>
      <c r="DX241" s="64">
        <f>IF([1]TX_Counties_FY22_Income_Limits!DW241&gt;[1]WAIVER_TX_Counties_FY22!DX$2,[1]TX_Counties_FY22_Income_Limits!DW241,IF([1]TX_Counties_FY22_Income_Limits!DW241&lt;[1]WAIVER_TX_Counties_FY22!DX$2,[1]WAIVER_TX_Counties_FY22!DX$2,IF([1]TX_Counties_FY22_Income_Limits!DW241=[1]WAIVER_TX_Counties_FY22!DX$2,[1]TX_Counties_FY22_Income_Limits!DW241)))</f>
        <v>274324.79999999981</v>
      </c>
    </row>
    <row r="242" spans="1:129" ht="14.45">
      <c r="A242" s="65" t="s">
        <v>431</v>
      </c>
      <c r="B242" s="65" t="str">
        <f t="shared" si="8"/>
        <v>YES</v>
      </c>
      <c r="C242" s="64">
        <f>[1]TX_Counties_FY22_Income_Limits!B242</f>
        <v>66000</v>
      </c>
      <c r="D242" s="64">
        <f>IF([1]TX_Counties_FY22_Income_Limits!C242&gt;[1]WAIVER_TX_Counties_FY22!D$2,[1]TX_Counties_FY22_Income_Limits!C242,IF([1]TX_Counties_FY22_Income_Limits!C242&lt;[1]WAIVER_TX_Counties_FY22!D$2,[1]WAIVER_TX_Counties_FY22!D$2,IF([1]TX_Counties_FY22_Income_Limits!C242=[1]WAIVER_TX_Counties_FY22!D$2,[1]TX_Counties_FY22_Income_Limits!C242)))</f>
        <v>17650</v>
      </c>
      <c r="E242" s="64">
        <f>IF([1]TX_Counties_FY22_Income_Limits!D242&gt;[1]WAIVER_TX_Counties_FY22!E$2,[1]TX_Counties_FY22_Income_Limits!D242,IF([1]TX_Counties_FY22_Income_Limits!D242&lt;[1]WAIVER_TX_Counties_FY22!E$2,[1]WAIVER_TX_Counties_FY22!E$2,IF([1]TX_Counties_FY22_Income_Limits!D242=[1]WAIVER_TX_Counties_FY22!E$2,[1]TX_Counties_FY22_Income_Limits!D242)))</f>
        <v>20200</v>
      </c>
      <c r="F242" s="64">
        <f>IF([1]TX_Counties_FY22_Income_Limits!E242&gt;[1]WAIVER_TX_Counties_FY22!F$2,[1]TX_Counties_FY22_Income_Limits!E242,IF([1]TX_Counties_FY22_Income_Limits!E242&lt;[1]WAIVER_TX_Counties_FY22!F$2,[1]WAIVER_TX_Counties_FY22!F$2,IF([1]TX_Counties_FY22_Income_Limits!E242=[1]WAIVER_TX_Counties_FY22!F$2,[1]TX_Counties_FY22_Income_Limits!E242)))</f>
        <v>23030</v>
      </c>
      <c r="G242" s="64">
        <f>IF([1]TX_Counties_FY22_Income_Limits!F242&gt;[1]WAIVER_TX_Counties_FY22!G$2,[1]TX_Counties_FY22_Income_Limits!F242,IF([1]TX_Counties_FY22_Income_Limits!F242&lt;[1]WAIVER_TX_Counties_FY22!G$2,[1]WAIVER_TX_Counties_FY22!G$2,IF([1]TX_Counties_FY22_Income_Limits!F242=[1]WAIVER_TX_Counties_FY22!G$2,[1]TX_Counties_FY22_Income_Limits!F242)))</f>
        <v>27750</v>
      </c>
      <c r="H242" s="64">
        <f>IF([1]TX_Counties_FY22_Income_Limits!G242&gt;[1]WAIVER_TX_Counties_FY22!H$2,[1]TX_Counties_FY22_Income_Limits!G242,IF([1]TX_Counties_FY22_Income_Limits!G242&lt;[1]WAIVER_TX_Counties_FY22!H$2,[1]WAIVER_TX_Counties_FY22!H$2,IF([1]TX_Counties_FY22_Income_Limits!G242=[1]WAIVER_TX_Counties_FY22!H$2,[1]TX_Counties_FY22_Income_Limits!G242)))</f>
        <v>32470</v>
      </c>
      <c r="I242" s="64">
        <f>IF([1]TX_Counties_FY22_Income_Limits!H242&gt;[1]WAIVER_TX_Counties_FY22!I$2,[1]TX_Counties_FY22_Income_Limits!H242,IF([1]TX_Counties_FY22_Income_Limits!H242&lt;[1]WAIVER_TX_Counties_FY22!I$2,[1]WAIVER_TX_Counties_FY22!I$2,IF([1]TX_Counties_FY22_Income_Limits!H242=[1]WAIVER_TX_Counties_FY22!I$2,[1]TX_Counties_FY22_Income_Limits!H242)))</f>
        <v>37190</v>
      </c>
      <c r="J242" s="64">
        <f>IF([1]TX_Counties_FY22_Income_Limits!I242&gt;[1]WAIVER_TX_Counties_FY22!J$2,[1]TX_Counties_FY22_Income_Limits!I242,IF([1]TX_Counties_FY22_Income_Limits!I242&lt;[1]WAIVER_TX_Counties_FY22!J$2,[1]WAIVER_TX_Counties_FY22!J$2,IF([1]TX_Counties_FY22_Income_Limits!I242=[1]WAIVER_TX_Counties_FY22!J$2,[1]TX_Counties_FY22_Income_Limits!I242)))</f>
        <v>41910</v>
      </c>
      <c r="K242" s="64">
        <f>IF([1]TX_Counties_FY22_Income_Limits!J242&gt;[1]WAIVER_TX_Counties_FY22!K$2,[1]TX_Counties_FY22_Income_Limits!J242,IF([1]TX_Counties_FY22_Income_Limits!J242&lt;[1]WAIVER_TX_Counties_FY22!K$2,[1]WAIVER_TX_Counties_FY22!K$2,IF([1]TX_Counties_FY22_Income_Limits!J242=[1]WAIVER_TX_Counties_FY22!K$2,[1]TX_Counties_FY22_Income_Limits!J242)))</f>
        <v>44950</v>
      </c>
      <c r="L242" s="64">
        <f>IF([1]TX_Counties_FY22_Income_Limits!K242&gt;[1]WAIVER_TX_Counties_FY22!L$2,[1]TX_Counties_FY22_Income_Limits!K242,IF([1]TX_Counties_FY22_Income_Limits!K242&lt;[1]WAIVER_TX_Counties_FY22!L$2,[1]WAIVER_TX_Counties_FY22!L$2,IF([1]TX_Counties_FY22_Income_Limits!K242=[1]WAIVER_TX_Counties_FY22!L$2,[1]TX_Counties_FY22_Income_Limits!K242)))</f>
        <v>58799.999999999993</v>
      </c>
      <c r="M242" s="64">
        <f>IF([1]TX_Counties_FY22_Income_Limits!L242&gt;[1]WAIVER_TX_Counties_FY22!M$2,[1]TX_Counties_FY22_Income_Limits!L242,IF([1]TX_Counties_FY22_Income_Limits!L242&lt;[1]WAIVER_TX_Counties_FY22!M$2,[1]WAIVER_TX_Counties_FY22!M$2,IF([1]TX_Counties_FY22_Income_Limits!L242=[1]WAIVER_TX_Counties_FY22!M$2,[1]TX_Counties_FY22_Income_Limits!L242)))</f>
        <v>62160</v>
      </c>
      <c r="N242" s="64">
        <f>IF([1]TX_Counties_FY22_Income_Limits!M242&gt;[1]WAIVER_TX_Counties_FY22!N$2,[1]TX_Counties_FY22_Income_Limits!M242,IF([1]TX_Counties_FY22_Income_Limits!M242&lt;[1]WAIVER_TX_Counties_FY22!N$2,[1]WAIVER_TX_Counties_FY22!N$2,IF([1]TX_Counties_FY22_Income_Limits!M242=[1]WAIVER_TX_Counties_FY22!N$2,[1]TX_Counties_FY22_Income_Limits!M242)))</f>
        <v>65520.000000000007</v>
      </c>
      <c r="O242" s="64">
        <f>IF([1]TX_Counties_FY22_Income_Limits!N242&gt;[1]WAIVER_TX_Counties_FY22!O$2,[1]TX_Counties_FY22_Income_Limits!N242,IF([1]TX_Counties_FY22_Income_Limits!N242&lt;[1]WAIVER_TX_Counties_FY22!O$2,[1]WAIVER_TX_Counties_FY22!O$2,IF([1]TX_Counties_FY22_Income_Limits!N242=[1]WAIVER_TX_Counties_FY22!O$2,[1]TX_Counties_FY22_Income_Limits!N242)))</f>
        <v>68880.000000000015</v>
      </c>
      <c r="P242" s="64">
        <f>IF([1]TX_Counties_FY22_Income_Limits!O242&gt;[1]WAIVER_TX_Counties_FY22!P$2,[1]TX_Counties_FY22_Income_Limits!O242,IF([1]TX_Counties_FY22_Income_Limits!O242&lt;[1]WAIVER_TX_Counties_FY22!P$2,[1]WAIVER_TX_Counties_FY22!P$2,IF([1]TX_Counties_FY22_Income_Limits!O242=[1]WAIVER_TX_Counties_FY22!P$2,[1]TX_Counties_FY22_Income_Limits!O242)))</f>
        <v>72240.000000000029</v>
      </c>
      <c r="Q242" s="64">
        <f>IF([1]TX_Counties_FY22_Income_Limits!P242&gt;[1]WAIVER_TX_Counties_FY22!Q$2,[1]TX_Counties_FY22_Income_Limits!P242,IF([1]TX_Counties_FY22_Income_Limits!P242&lt;[1]WAIVER_TX_Counties_FY22!Q$2,[1]WAIVER_TX_Counties_FY22!Q$2,IF([1]TX_Counties_FY22_Income_Limits!P242=[1]WAIVER_TX_Counties_FY22!Q$2,[1]TX_Counties_FY22_Income_Limits!P242)))</f>
        <v>75600.000000000044</v>
      </c>
      <c r="R242" s="64">
        <f>IF([1]TX_Counties_FY22_Income_Limits!Q242&gt;[1]WAIVER_TX_Counties_FY22!R$2,[1]TX_Counties_FY22_Income_Limits!Q242,IF([1]TX_Counties_FY22_Income_Limits!Q242&lt;[1]WAIVER_TX_Counties_FY22!R$2,[1]WAIVER_TX_Counties_FY22!R$2,IF([1]TX_Counties_FY22_Income_Limits!Q242=[1]WAIVER_TX_Counties_FY22!R$2,[1]TX_Counties_FY22_Income_Limits!Q242)))</f>
        <v>78960.000000000058</v>
      </c>
      <c r="S242" s="64">
        <f>IF([1]TX_Counties_FY22_Income_Limits!R242&gt;[1]WAIVER_TX_Counties_FY22!S$2,[1]TX_Counties_FY22_Income_Limits!R242,IF([1]TX_Counties_FY22_Income_Limits!R242&lt;[1]WAIVER_TX_Counties_FY22!S$2,[1]WAIVER_TX_Counties_FY22!S$2,IF([1]TX_Counties_FY22_Income_Limits!R242=[1]WAIVER_TX_Counties_FY22!S$2,[1]TX_Counties_FY22_Income_Limits!R242)))</f>
        <v>82320.000000000073</v>
      </c>
      <c r="T242" s="64">
        <f>IF([1]TX_Counties_FY22_Income_Limits!S242&gt;[1]WAIVER_TX_Counties_FY22!T$2,[1]TX_Counties_FY22_Income_Limits!S242,IF([1]TX_Counties_FY22_Income_Limits!S242&lt;[1]WAIVER_TX_Counties_FY22!T$2,[1]WAIVER_TX_Counties_FY22!T$2,IF([1]TX_Counties_FY22_Income_Limits!S242=[1]WAIVER_TX_Counties_FY22!T$2,[1]TX_Counties_FY22_Income_Limits!S242)))</f>
        <v>85680.000000000087</v>
      </c>
      <c r="U242" s="64">
        <f>IF([1]TX_Counties_FY22_Income_Limits!T242&gt;[1]WAIVER_TX_Counties_FY22!U$2,[1]TX_Counties_FY22_Income_Limits!T242,IF([1]TX_Counties_FY22_Income_Limits!T242&lt;[1]WAIVER_TX_Counties_FY22!U$2,[1]WAIVER_TX_Counties_FY22!U$2,IF([1]TX_Counties_FY22_Income_Limits!T242=[1]WAIVER_TX_Counties_FY22!U$2,[1]TX_Counties_FY22_Income_Limits!T242)))</f>
        <v>89040.000000000102</v>
      </c>
      <c r="V242" s="64">
        <f>IF([1]TX_Counties_FY22_Income_Limits!U242&gt;[1]WAIVER_TX_Counties_FY22!V$2,[1]TX_Counties_FY22_Income_Limits!U242,IF([1]TX_Counties_FY22_Income_Limits!U242&lt;[1]WAIVER_TX_Counties_FY22!V$2,[1]WAIVER_TX_Counties_FY22!V$2,IF([1]TX_Counties_FY22_Income_Limits!U242=[1]WAIVER_TX_Counties_FY22!V$2,[1]TX_Counties_FY22_Income_Limits!U242)))</f>
        <v>92400.000000000116</v>
      </c>
      <c r="W242" s="64">
        <f>IF([1]TX_Counties_FY22_Income_Limits!V242&gt;[1]WAIVER_TX_Counties_FY22!W$2,[1]TX_Counties_FY22_Income_Limits!V242,IF([1]TX_Counties_FY22_Income_Limits!V242&lt;[1]WAIVER_TX_Counties_FY22!W$2,[1]WAIVER_TX_Counties_FY22!W$2,IF([1]TX_Counties_FY22_Income_Limits!V242=[1]WAIVER_TX_Counties_FY22!W$2,[1]TX_Counties_FY22_Income_Limits!V242)))</f>
        <v>95760.000000000131</v>
      </c>
      <c r="X242" s="64">
        <f>IF([1]TX_Counties_FY22_Income_Limits!W242&gt;[1]WAIVER_TX_Counties_FY22!X$2,[1]TX_Counties_FY22_Income_Limits!W242,IF([1]TX_Counties_FY22_Income_Limits!W242&lt;[1]WAIVER_TX_Counties_FY22!X$2,[1]WAIVER_TX_Counties_FY22!X$2,IF([1]TX_Counties_FY22_Income_Limits!W242=[1]WAIVER_TX_Counties_FY22!X$2,[1]TX_Counties_FY22_Income_Limits!W242)))</f>
        <v>99120.000000000146</v>
      </c>
      <c r="Y242" s="64">
        <f>IF([1]TX_Counties_FY22_Income_Limits!X242&gt;[1]WAIVER_TX_Counties_FY22!Y$2,[1]TX_Counties_FY22_Income_Limits!X242,IF([1]TX_Counties_FY22_Income_Limits!X242&lt;[1]WAIVER_TX_Counties_FY22!Y$2,[1]WAIVER_TX_Counties_FY22!Y$2,IF([1]TX_Counties_FY22_Income_Limits!X242=[1]WAIVER_TX_Counties_FY22!Y$2,[1]TX_Counties_FY22_Income_Limits!X242)))</f>
        <v>102480.00000000016</v>
      </c>
      <c r="Z242" s="64">
        <f>IF([1]TX_Counties_FY22_Income_Limits!Y242&gt;[1]WAIVER_TX_Counties_FY22!Z$2,[1]TX_Counties_FY22_Income_Limits!Y242,IF([1]TX_Counties_FY22_Income_Limits!Y242&lt;[1]WAIVER_TX_Counties_FY22!Z$2,[1]WAIVER_TX_Counties_FY22!Z$2,IF([1]TX_Counties_FY22_Income_Limits!Y242=[1]WAIVER_TX_Counties_FY22!Z$2,[1]TX_Counties_FY22_Income_Limits!Y242)))</f>
        <v>105840.00000000017</v>
      </c>
      <c r="AA242" s="64">
        <f>IF([1]TX_Counties_FY22_Income_Limits!Z242&gt;[1]WAIVER_TX_Counties_FY22!AA$2,[1]TX_Counties_FY22_Income_Limits!Z242,IF([1]TX_Counties_FY22_Income_Limits!Z242&lt;[1]WAIVER_TX_Counties_FY22!AA$2,[1]WAIVER_TX_Counties_FY22!AA$2,IF([1]TX_Counties_FY22_Income_Limits!Z242=[1]WAIVER_TX_Counties_FY22!AA$2,[1]TX_Counties_FY22_Income_Limits!Z242)))</f>
        <v>109200.00000000019</v>
      </c>
      <c r="AB242" s="64">
        <f>IF([1]TX_Counties_FY22_Income_Limits!AA242&gt;[1]WAIVER_TX_Counties_FY22!AB$2,[1]TX_Counties_FY22_Income_Limits!AA242,IF([1]TX_Counties_FY22_Income_Limits!AA242&lt;[1]WAIVER_TX_Counties_FY22!AB$2,[1]WAIVER_TX_Counties_FY22!AB$2,IF([1]TX_Counties_FY22_Income_Limits!AA242=[1]WAIVER_TX_Counties_FY22!AB$2,[1]TX_Counties_FY22_Income_Limits!AA242)))</f>
        <v>112560.0000000002</v>
      </c>
      <c r="AC242" s="64">
        <f>IF([1]TX_Counties_FY22_Income_Limits!AB242&gt;[1]WAIVER_TX_Counties_FY22!AC$2,[1]TX_Counties_FY22_Income_Limits!AB242,IF([1]TX_Counties_FY22_Income_Limits!AB242&lt;[1]WAIVER_TX_Counties_FY22!AC$2,[1]WAIVER_TX_Counties_FY22!AC$2,IF([1]TX_Counties_FY22_Income_Limits!AB242=[1]WAIVER_TX_Counties_FY22!AC$2,[1]TX_Counties_FY22_Income_Limits!AB242)))</f>
        <v>29400</v>
      </c>
      <c r="AD242" s="64">
        <f>IF([1]TX_Counties_FY22_Income_Limits!AC242&gt;[1]WAIVER_TX_Counties_FY22!AD$2,[1]TX_Counties_FY22_Income_Limits!AC242,IF([1]TX_Counties_FY22_Income_Limits!AC242&lt;[1]WAIVER_TX_Counties_FY22!AD$2,[1]WAIVER_TX_Counties_FY22!AD$2,IF([1]TX_Counties_FY22_Income_Limits!AC242=[1]WAIVER_TX_Counties_FY22!AD$2,[1]TX_Counties_FY22_Income_Limits!AC242)))</f>
        <v>33600</v>
      </c>
      <c r="AE242" s="64">
        <f>IF([1]TX_Counties_FY22_Income_Limits!AD242&gt;[1]WAIVER_TX_Counties_FY22!AE$2,[1]TX_Counties_FY22_Income_Limits!AD242,IF([1]TX_Counties_FY22_Income_Limits!AD242&lt;[1]WAIVER_TX_Counties_FY22!AE$2,[1]WAIVER_TX_Counties_FY22!AE$2,IF([1]TX_Counties_FY22_Income_Limits!AD242=[1]WAIVER_TX_Counties_FY22!AE$2,[1]TX_Counties_FY22_Income_Limits!AD242)))</f>
        <v>37800</v>
      </c>
      <c r="AF242" s="64">
        <f>IF([1]TX_Counties_FY22_Income_Limits!AE242&gt;[1]WAIVER_TX_Counties_FY22!AF$2,[1]TX_Counties_FY22_Income_Limits!AE242,IF([1]TX_Counties_FY22_Income_Limits!AE242&lt;[1]WAIVER_TX_Counties_FY22!AF$2,[1]WAIVER_TX_Counties_FY22!AF$2,IF([1]TX_Counties_FY22_Income_Limits!AE242=[1]WAIVER_TX_Counties_FY22!AF$2,[1]TX_Counties_FY22_Income_Limits!AE242)))</f>
        <v>42000</v>
      </c>
      <c r="AG242" s="64">
        <f>IF([1]TX_Counties_FY22_Income_Limits!AF242&gt;[1]WAIVER_TX_Counties_FY22!AG$2,[1]TX_Counties_FY22_Income_Limits!AF242,IF([1]TX_Counties_FY22_Income_Limits!AF242&lt;[1]WAIVER_TX_Counties_FY22!AG$2,[1]WAIVER_TX_Counties_FY22!AG$2,IF([1]TX_Counties_FY22_Income_Limits!AF242=[1]WAIVER_TX_Counties_FY22!AG$2,[1]TX_Counties_FY22_Income_Limits!AF242)))</f>
        <v>45400</v>
      </c>
      <c r="AH242" s="64">
        <f>IF([1]TX_Counties_FY22_Income_Limits!AG242&gt;[1]WAIVER_TX_Counties_FY22!AH$2,[1]TX_Counties_FY22_Income_Limits!AG242,IF([1]TX_Counties_FY22_Income_Limits!AG242&lt;[1]WAIVER_TX_Counties_FY22!AH$2,[1]WAIVER_TX_Counties_FY22!AH$2,IF([1]TX_Counties_FY22_Income_Limits!AG242=[1]WAIVER_TX_Counties_FY22!AH$2,[1]TX_Counties_FY22_Income_Limits!AG242)))</f>
        <v>48750</v>
      </c>
      <c r="AI242" s="64">
        <f>IF([1]TX_Counties_FY22_Income_Limits!AH242&gt;[1]WAIVER_TX_Counties_FY22!AI$2,[1]TX_Counties_FY22_Income_Limits!AH242,IF([1]TX_Counties_FY22_Income_Limits!AH242&lt;[1]WAIVER_TX_Counties_FY22!AI$2,[1]WAIVER_TX_Counties_FY22!AI$2,IF([1]TX_Counties_FY22_Income_Limits!AH242=[1]WAIVER_TX_Counties_FY22!AI$2,[1]TX_Counties_FY22_Income_Limits!AH242)))</f>
        <v>52100</v>
      </c>
      <c r="AJ242" s="64">
        <f>IF([1]TX_Counties_FY22_Income_Limits!AI242&gt;[1]WAIVER_TX_Counties_FY22!AJ$2,[1]TX_Counties_FY22_Income_Limits!AI242,IF([1]TX_Counties_FY22_Income_Limits!AI242&lt;[1]WAIVER_TX_Counties_FY22!AJ$2,[1]WAIVER_TX_Counties_FY22!AJ$2,IF([1]TX_Counties_FY22_Income_Limits!AI242=[1]WAIVER_TX_Counties_FY22!AJ$2,[1]TX_Counties_FY22_Income_Limits!AI242)))</f>
        <v>55450</v>
      </c>
      <c r="AK242" s="64">
        <f>IF([1]TX_Counties_FY22_Income_Limits!AJ242&gt;[1]WAIVER_TX_Counties_FY22!AK$2,[1]TX_Counties_FY22_Income_Limits!AJ242,IF([1]TX_Counties_FY22_Income_Limits!AJ242&lt;[1]WAIVER_TX_Counties_FY22!AK$2,[1]WAIVER_TX_Counties_FY22!AK$2,IF([1]TX_Counties_FY22_Income_Limits!AJ242=[1]WAIVER_TX_Counties_FY22!AK$2,[1]TX_Counties_FY22_Income_Limits!AJ242)))</f>
        <v>58799.999999999993</v>
      </c>
      <c r="AL242" s="64">
        <f>IF([1]TX_Counties_FY22_Income_Limits!AK242&gt;[1]WAIVER_TX_Counties_FY22!AL$2,[1]TX_Counties_FY22_Income_Limits!AK242,IF([1]TX_Counties_FY22_Income_Limits!AK242&lt;[1]WAIVER_TX_Counties_FY22!AL$2,[1]WAIVER_TX_Counties_FY22!AL$2,IF([1]TX_Counties_FY22_Income_Limits!AK242=[1]WAIVER_TX_Counties_FY22!AL$2,[1]TX_Counties_FY22_Income_Limits!AK242)))</f>
        <v>62160</v>
      </c>
      <c r="AM242" s="64">
        <f>IF([1]TX_Counties_FY22_Income_Limits!AL242&gt;[1]WAIVER_TX_Counties_FY22!AM$2,[1]TX_Counties_FY22_Income_Limits!AL242,IF([1]TX_Counties_FY22_Income_Limits!AL242&lt;[1]WAIVER_TX_Counties_FY22!AM$2,[1]WAIVER_TX_Counties_FY22!AM$2,IF([1]TX_Counties_FY22_Income_Limits!AL242=[1]WAIVER_TX_Counties_FY22!AM$2,[1]TX_Counties_FY22_Income_Limits!AL242)))</f>
        <v>65520.000000000007</v>
      </c>
      <c r="AN242" s="64">
        <f>IF([1]TX_Counties_FY22_Income_Limits!AM242&gt;[1]WAIVER_TX_Counties_FY22!AN$2,[1]TX_Counties_FY22_Income_Limits!AM242,IF([1]TX_Counties_FY22_Income_Limits!AM242&lt;[1]WAIVER_TX_Counties_FY22!AN$2,[1]WAIVER_TX_Counties_FY22!AN$2,IF([1]TX_Counties_FY22_Income_Limits!AM242=[1]WAIVER_TX_Counties_FY22!AN$2,[1]TX_Counties_FY22_Income_Limits!AM242)))</f>
        <v>68880.000000000015</v>
      </c>
      <c r="AO242" s="64">
        <f>IF([1]TX_Counties_FY22_Income_Limits!AN242&gt;[1]WAIVER_TX_Counties_FY22!AO$2,[1]TX_Counties_FY22_Income_Limits!AN242,IF([1]TX_Counties_FY22_Income_Limits!AN242&lt;[1]WAIVER_TX_Counties_FY22!AO$2,[1]WAIVER_TX_Counties_FY22!AO$2,IF([1]TX_Counties_FY22_Income_Limits!AN242=[1]WAIVER_TX_Counties_FY22!AO$2,[1]TX_Counties_FY22_Income_Limits!AN242)))</f>
        <v>72240.000000000029</v>
      </c>
      <c r="AP242" s="64">
        <f>IF([1]TX_Counties_FY22_Income_Limits!AO242&gt;[1]WAIVER_TX_Counties_FY22!AP$2,[1]TX_Counties_FY22_Income_Limits!AO242,IF([1]TX_Counties_FY22_Income_Limits!AO242&lt;[1]WAIVER_TX_Counties_FY22!AP$2,[1]WAIVER_TX_Counties_FY22!AP$2,IF([1]TX_Counties_FY22_Income_Limits!AO242=[1]WAIVER_TX_Counties_FY22!AP$2,[1]TX_Counties_FY22_Income_Limits!AO242)))</f>
        <v>75600.000000000044</v>
      </c>
      <c r="AQ242" s="64">
        <f>IF([1]TX_Counties_FY22_Income_Limits!AP242&gt;[1]WAIVER_TX_Counties_FY22!AQ$2,[1]TX_Counties_FY22_Income_Limits!AP242,IF([1]TX_Counties_FY22_Income_Limits!AP242&lt;[1]WAIVER_TX_Counties_FY22!AQ$2,[1]WAIVER_TX_Counties_FY22!AQ$2,IF([1]TX_Counties_FY22_Income_Limits!AP242=[1]WAIVER_TX_Counties_FY22!AQ$2,[1]TX_Counties_FY22_Income_Limits!AP242)))</f>
        <v>78960.000000000058</v>
      </c>
      <c r="AR242" s="64">
        <f>IF([1]TX_Counties_FY22_Income_Limits!AQ242&gt;[1]WAIVER_TX_Counties_FY22!AR$2,[1]TX_Counties_FY22_Income_Limits!AQ242,IF([1]TX_Counties_FY22_Income_Limits!AQ242&lt;[1]WAIVER_TX_Counties_FY22!AR$2,[1]WAIVER_TX_Counties_FY22!AR$2,IF([1]TX_Counties_FY22_Income_Limits!AQ242=[1]WAIVER_TX_Counties_FY22!AR$2,[1]TX_Counties_FY22_Income_Limits!AQ242)))</f>
        <v>82320.000000000073</v>
      </c>
      <c r="AS242" s="64">
        <f>IF([1]TX_Counties_FY22_Income_Limits!AR242&gt;[1]WAIVER_TX_Counties_FY22!AS$2,[1]TX_Counties_FY22_Income_Limits!AR242,IF([1]TX_Counties_FY22_Income_Limits!AR242&lt;[1]WAIVER_TX_Counties_FY22!AS$2,[1]WAIVER_TX_Counties_FY22!AS$2,IF([1]TX_Counties_FY22_Income_Limits!AR242=[1]WAIVER_TX_Counties_FY22!AS$2,[1]TX_Counties_FY22_Income_Limits!AR242)))</f>
        <v>85680.000000000087</v>
      </c>
      <c r="AT242" s="64">
        <f>IF([1]TX_Counties_FY22_Income_Limits!AS242&gt;[1]WAIVER_TX_Counties_FY22!AT$2,[1]TX_Counties_FY22_Income_Limits!AS242,IF([1]TX_Counties_FY22_Income_Limits!AS242&lt;[1]WAIVER_TX_Counties_FY22!AT$2,[1]WAIVER_TX_Counties_FY22!AT$2,IF([1]TX_Counties_FY22_Income_Limits!AS242=[1]WAIVER_TX_Counties_FY22!AT$2,[1]TX_Counties_FY22_Income_Limits!AS242)))</f>
        <v>89040.000000000102</v>
      </c>
      <c r="AU242" s="64">
        <f>IF([1]TX_Counties_FY22_Income_Limits!AT242&gt;[1]WAIVER_TX_Counties_FY22!AU$2,[1]TX_Counties_FY22_Income_Limits!AT242,IF([1]TX_Counties_FY22_Income_Limits!AT242&lt;[1]WAIVER_TX_Counties_FY22!AU$2,[1]WAIVER_TX_Counties_FY22!AU$2,IF([1]TX_Counties_FY22_Income_Limits!AT242=[1]WAIVER_TX_Counties_FY22!AU$2,[1]TX_Counties_FY22_Income_Limits!AT242)))</f>
        <v>92400.000000000116</v>
      </c>
      <c r="AV242" s="64">
        <f>IF([1]TX_Counties_FY22_Income_Limits!AU242&gt;[1]WAIVER_TX_Counties_FY22!AV$2,[1]TX_Counties_FY22_Income_Limits!AU242,IF([1]TX_Counties_FY22_Income_Limits!AU242&lt;[1]WAIVER_TX_Counties_FY22!AV$2,[1]WAIVER_TX_Counties_FY22!AV$2,IF([1]TX_Counties_FY22_Income_Limits!AU242=[1]WAIVER_TX_Counties_FY22!AV$2,[1]TX_Counties_FY22_Income_Limits!AU242)))</f>
        <v>95760.000000000131</v>
      </c>
      <c r="AW242" s="64">
        <f>IF([1]TX_Counties_FY22_Income_Limits!AV242&gt;[1]WAIVER_TX_Counties_FY22!AW$2,[1]TX_Counties_FY22_Income_Limits!AV242,IF([1]TX_Counties_FY22_Income_Limits!AV242&lt;[1]WAIVER_TX_Counties_FY22!AW$2,[1]WAIVER_TX_Counties_FY22!AW$2,IF([1]TX_Counties_FY22_Income_Limits!AV242=[1]WAIVER_TX_Counties_FY22!AW$2,[1]TX_Counties_FY22_Income_Limits!AV242)))</f>
        <v>99120.000000000146</v>
      </c>
      <c r="AX242" s="64">
        <f>IF([1]TX_Counties_FY22_Income_Limits!AW242&gt;[1]WAIVER_TX_Counties_FY22!AX$2,[1]TX_Counties_FY22_Income_Limits!AW242,IF([1]TX_Counties_FY22_Income_Limits!AW242&lt;[1]WAIVER_TX_Counties_FY22!AX$2,[1]WAIVER_TX_Counties_FY22!AX$2,IF([1]TX_Counties_FY22_Income_Limits!AW242=[1]WAIVER_TX_Counties_FY22!AX$2,[1]TX_Counties_FY22_Income_Limits!AW242)))</f>
        <v>102480.00000000016</v>
      </c>
      <c r="AY242" s="64">
        <f>IF([1]TX_Counties_FY22_Income_Limits!AX242&gt;[1]WAIVER_TX_Counties_FY22!AY$2,[1]TX_Counties_FY22_Income_Limits!AX242,IF([1]TX_Counties_FY22_Income_Limits!AX242&lt;[1]WAIVER_TX_Counties_FY22!AY$2,[1]WAIVER_TX_Counties_FY22!AY$2,IF([1]TX_Counties_FY22_Income_Limits!AX242=[1]WAIVER_TX_Counties_FY22!AY$2,[1]TX_Counties_FY22_Income_Limits!AX242)))</f>
        <v>105840.00000000017</v>
      </c>
      <c r="AZ242" s="64">
        <f>IF([1]TX_Counties_FY22_Income_Limits!AY242&gt;[1]WAIVER_TX_Counties_FY22!AZ$2,[1]TX_Counties_FY22_Income_Limits!AY242,IF([1]TX_Counties_FY22_Income_Limits!AY242&lt;[1]WAIVER_TX_Counties_FY22!AZ$2,[1]WAIVER_TX_Counties_FY22!AZ$2,IF([1]TX_Counties_FY22_Income_Limits!AY242=[1]WAIVER_TX_Counties_FY22!AZ$2,[1]TX_Counties_FY22_Income_Limits!AY242)))</f>
        <v>109200.00000000019</v>
      </c>
      <c r="BA242" s="64">
        <f>IF([1]TX_Counties_FY22_Income_Limits!AZ242&gt;[1]WAIVER_TX_Counties_FY22!BA$2,[1]TX_Counties_FY22_Income_Limits!AZ242,IF([1]TX_Counties_FY22_Income_Limits!AZ242&lt;[1]WAIVER_TX_Counties_FY22!BA$2,[1]WAIVER_TX_Counties_FY22!BA$2,IF([1]TX_Counties_FY22_Income_Limits!AZ242=[1]WAIVER_TX_Counties_FY22!BA$2,[1]TX_Counties_FY22_Income_Limits!AZ242)))</f>
        <v>112560.0000000002</v>
      </c>
      <c r="BB242" s="64">
        <f>IF([1]TX_Counties_FY22_Income_Limits!BA242&gt;[1]WAIVER_TX_Counties_FY22!BB$2,[1]TX_Counties_FY22_Income_Limits!BA242,IF([1]TX_Counties_FY22_Income_Limits!BA242&lt;[1]WAIVER_TX_Counties_FY22!BB$2,[1]WAIVER_TX_Counties_FY22!BB$2,IF([1]TX_Counties_FY22_Income_Limits!BA242=[1]WAIVER_TX_Counties_FY22!BB$2,[1]TX_Counties_FY22_Income_Limits!BA242)))</f>
        <v>47050</v>
      </c>
      <c r="BC242" s="64">
        <f>IF([1]TX_Counties_FY22_Income_Limits!BB242&gt;[1]WAIVER_TX_Counties_FY22!BC$2,[1]TX_Counties_FY22_Income_Limits!BB242,IF([1]TX_Counties_FY22_Income_Limits!BB242&lt;[1]WAIVER_TX_Counties_FY22!BC$2,[1]WAIVER_TX_Counties_FY22!BC$2,IF([1]TX_Counties_FY22_Income_Limits!BB242=[1]WAIVER_TX_Counties_FY22!BC$2,[1]TX_Counties_FY22_Income_Limits!BB242)))</f>
        <v>53800</v>
      </c>
      <c r="BD242" s="64">
        <f>IF([1]TX_Counties_FY22_Income_Limits!BC242&gt;[1]WAIVER_TX_Counties_FY22!BD$2,[1]TX_Counties_FY22_Income_Limits!BC242,IF([1]TX_Counties_FY22_Income_Limits!BC242&lt;[1]WAIVER_TX_Counties_FY22!BD$2,[1]WAIVER_TX_Counties_FY22!BD$2,IF([1]TX_Counties_FY22_Income_Limits!BC242=[1]WAIVER_TX_Counties_FY22!BD$2,[1]TX_Counties_FY22_Income_Limits!BC242)))</f>
        <v>60500</v>
      </c>
      <c r="BE242" s="64">
        <f>IF([1]TX_Counties_FY22_Income_Limits!BD242&gt;[1]WAIVER_TX_Counties_FY22!BE$2,[1]TX_Counties_FY22_Income_Limits!BD242,IF([1]TX_Counties_FY22_Income_Limits!BD242&lt;[1]WAIVER_TX_Counties_FY22!BE$2,[1]WAIVER_TX_Counties_FY22!BE$2,IF([1]TX_Counties_FY22_Income_Limits!BD242=[1]WAIVER_TX_Counties_FY22!BE$2,[1]TX_Counties_FY22_Income_Limits!BD242)))</f>
        <v>67250</v>
      </c>
      <c r="BF242" s="64">
        <f>IF([1]TX_Counties_FY22_Income_Limits!BE242&gt;[1]WAIVER_TX_Counties_FY22!BF$2,[1]TX_Counties_FY22_Income_Limits!BE242,IF([1]TX_Counties_FY22_Income_Limits!BE242&lt;[1]WAIVER_TX_Counties_FY22!BF$2,[1]WAIVER_TX_Counties_FY22!BF$2,IF([1]TX_Counties_FY22_Income_Limits!BE242=[1]WAIVER_TX_Counties_FY22!BF$2,[1]TX_Counties_FY22_Income_Limits!BE242)))</f>
        <v>72650</v>
      </c>
      <c r="BG242" s="64">
        <f>IF([1]TX_Counties_FY22_Income_Limits!BF242&gt;[1]WAIVER_TX_Counties_FY22!BG$2,[1]TX_Counties_FY22_Income_Limits!BF242,IF([1]TX_Counties_FY22_Income_Limits!BF242&lt;[1]WAIVER_TX_Counties_FY22!BG$2,[1]WAIVER_TX_Counties_FY22!BG$2,IF([1]TX_Counties_FY22_Income_Limits!BF242=[1]WAIVER_TX_Counties_FY22!BG$2,[1]TX_Counties_FY22_Income_Limits!BF242)))</f>
        <v>78000</v>
      </c>
      <c r="BH242" s="64">
        <f>IF([1]TX_Counties_FY22_Income_Limits!BG242&gt;[1]WAIVER_TX_Counties_FY22!BH$2,[1]TX_Counties_FY22_Income_Limits!BG242,IF([1]TX_Counties_FY22_Income_Limits!BG242&lt;[1]WAIVER_TX_Counties_FY22!BH$2,[1]WAIVER_TX_Counties_FY22!BH$2,IF([1]TX_Counties_FY22_Income_Limits!BG242=[1]WAIVER_TX_Counties_FY22!BH$2,[1]TX_Counties_FY22_Income_Limits!BG242)))</f>
        <v>83400</v>
      </c>
      <c r="BI242" s="64">
        <f>IF([1]TX_Counties_FY22_Income_Limits!BH242&gt;[1]WAIVER_TX_Counties_FY22!BI$2,[1]TX_Counties_FY22_Income_Limits!BH242,IF([1]TX_Counties_FY22_Income_Limits!BH242&lt;[1]WAIVER_TX_Counties_FY22!BI$2,[1]WAIVER_TX_Counties_FY22!BI$2,IF([1]TX_Counties_FY22_Income_Limits!BH242=[1]WAIVER_TX_Counties_FY22!BI$2,[1]TX_Counties_FY22_Income_Limits!BH242)))</f>
        <v>88750</v>
      </c>
      <c r="BJ242" s="64">
        <f>IF([1]TX_Counties_FY22_Income_Limits!BI242&gt;[1]WAIVER_TX_Counties_FY22!BJ$2,[1]TX_Counties_FY22_Income_Limits!BI242,IF([1]TX_Counties_FY22_Income_Limits!BI242&lt;[1]WAIVER_TX_Counties_FY22!BJ$2,[1]WAIVER_TX_Counties_FY22!BJ$2,IF([1]TX_Counties_FY22_Income_Limits!BI242=[1]WAIVER_TX_Counties_FY22!BJ$2,[1]TX_Counties_FY22_Income_Limits!BI242)))</f>
        <v>94150</v>
      </c>
      <c r="BK242" s="64">
        <f>IF([1]TX_Counties_FY22_Income_Limits!BJ242&gt;[1]WAIVER_TX_Counties_FY22!BK$2,[1]TX_Counties_FY22_Income_Limits!BJ242,IF([1]TX_Counties_FY22_Income_Limits!BJ242&lt;[1]WAIVER_TX_Counties_FY22!BK$2,[1]WAIVER_TX_Counties_FY22!BK$2,IF([1]TX_Counties_FY22_Income_Limits!BJ242=[1]WAIVER_TX_Counties_FY22!BK$2,[1]TX_Counties_FY22_Income_Limits!BJ242)))</f>
        <v>99530</v>
      </c>
      <c r="BL242" s="64">
        <f>IF([1]TX_Counties_FY22_Income_Limits!BK242&gt;[1]WAIVER_TX_Counties_FY22!BL$2,[1]TX_Counties_FY22_Income_Limits!BK242,IF([1]TX_Counties_FY22_Income_Limits!BK242&lt;[1]WAIVER_TX_Counties_FY22!BL$2,[1]WAIVER_TX_Counties_FY22!BL$2,IF([1]TX_Counties_FY22_Income_Limits!BK242=[1]WAIVER_TX_Counties_FY22!BL$2,[1]TX_Counties_FY22_Income_Limits!BK242)))</f>
        <v>104910</v>
      </c>
      <c r="BM242" s="64">
        <f>IF([1]TX_Counties_FY22_Income_Limits!BL242&gt;[1]WAIVER_TX_Counties_FY22!BM$2,[1]TX_Counties_FY22_Income_Limits!BL242,IF([1]TX_Counties_FY22_Income_Limits!BL242&lt;[1]WAIVER_TX_Counties_FY22!BM$2,[1]WAIVER_TX_Counties_FY22!BM$2,IF([1]TX_Counties_FY22_Income_Limits!BL242=[1]WAIVER_TX_Counties_FY22!BM$2,[1]TX_Counties_FY22_Income_Limits!BL242)))</f>
        <v>110290</v>
      </c>
      <c r="BN242" s="64">
        <f>IF([1]TX_Counties_FY22_Income_Limits!BM242&gt;[1]WAIVER_TX_Counties_FY22!BN$2,[1]TX_Counties_FY22_Income_Limits!BM242,IF([1]TX_Counties_FY22_Income_Limits!BM242&lt;[1]WAIVER_TX_Counties_FY22!BN$2,[1]WAIVER_TX_Counties_FY22!BN$2,IF([1]TX_Counties_FY22_Income_Limits!BM242=[1]WAIVER_TX_Counties_FY22!BN$2,[1]TX_Counties_FY22_Income_Limits!BM242)))</f>
        <v>115670</v>
      </c>
      <c r="BO242" s="64">
        <f>IF([1]TX_Counties_FY22_Income_Limits!BN242&gt;[1]WAIVER_TX_Counties_FY22!BO$2,[1]TX_Counties_FY22_Income_Limits!BN242,IF([1]TX_Counties_FY22_Income_Limits!BN242&lt;[1]WAIVER_TX_Counties_FY22!BO$2,[1]WAIVER_TX_Counties_FY22!BO$2,IF([1]TX_Counties_FY22_Income_Limits!BN242=[1]WAIVER_TX_Counties_FY22!BO$2,[1]TX_Counties_FY22_Income_Limits!BN242)))</f>
        <v>121050</v>
      </c>
      <c r="BP242" s="64">
        <f>IF([1]TX_Counties_FY22_Income_Limits!BO242&gt;[1]WAIVER_TX_Counties_FY22!BP$2,[1]TX_Counties_FY22_Income_Limits!BO242,IF([1]TX_Counties_FY22_Income_Limits!BO242&lt;[1]WAIVER_TX_Counties_FY22!BP$2,[1]WAIVER_TX_Counties_FY22!BP$2,IF([1]TX_Counties_FY22_Income_Limits!BO242=[1]WAIVER_TX_Counties_FY22!BP$2,[1]TX_Counties_FY22_Income_Limits!BO242)))</f>
        <v>126430</v>
      </c>
      <c r="BQ242" s="64">
        <f>IF([1]TX_Counties_FY22_Income_Limits!BP242&gt;[1]WAIVER_TX_Counties_FY22!BQ$2,[1]TX_Counties_FY22_Income_Limits!BP242,IF([1]TX_Counties_FY22_Income_Limits!BP242&lt;[1]WAIVER_TX_Counties_FY22!BQ$2,[1]WAIVER_TX_Counties_FY22!BQ$2,IF([1]TX_Counties_FY22_Income_Limits!BP242=[1]WAIVER_TX_Counties_FY22!BQ$2,[1]TX_Counties_FY22_Income_Limits!BP242)))</f>
        <v>131810</v>
      </c>
      <c r="BR242" s="64">
        <f>IF([1]TX_Counties_FY22_Income_Limits!BQ242&gt;[1]WAIVER_TX_Counties_FY22!BR$2,[1]TX_Counties_FY22_Income_Limits!BQ242,IF([1]TX_Counties_FY22_Income_Limits!BQ242&lt;[1]WAIVER_TX_Counties_FY22!BR$2,[1]WAIVER_TX_Counties_FY22!BR$2,IF([1]TX_Counties_FY22_Income_Limits!BQ242=[1]WAIVER_TX_Counties_FY22!BR$2,[1]TX_Counties_FY22_Income_Limits!BQ242)))</f>
        <v>137190</v>
      </c>
      <c r="BS242" s="64">
        <f>IF([1]TX_Counties_FY22_Income_Limits!BR242&gt;[1]WAIVER_TX_Counties_FY22!BS$2,[1]TX_Counties_FY22_Income_Limits!BR242,IF([1]TX_Counties_FY22_Income_Limits!BR242&lt;[1]WAIVER_TX_Counties_FY22!BS$2,[1]WAIVER_TX_Counties_FY22!BS$2,IF([1]TX_Counties_FY22_Income_Limits!BR242=[1]WAIVER_TX_Counties_FY22!BS$2,[1]TX_Counties_FY22_Income_Limits!BR242)))</f>
        <v>142570</v>
      </c>
      <c r="BT242" s="64">
        <f>IF([1]TX_Counties_FY22_Income_Limits!BS242&gt;[1]WAIVER_TX_Counties_FY22!BT$2,[1]TX_Counties_FY22_Income_Limits!BS242,IF([1]TX_Counties_FY22_Income_Limits!BS242&lt;[1]WAIVER_TX_Counties_FY22!BT$2,[1]WAIVER_TX_Counties_FY22!BT$2,IF([1]TX_Counties_FY22_Income_Limits!BS242=[1]WAIVER_TX_Counties_FY22!BT$2,[1]TX_Counties_FY22_Income_Limits!BS242)))</f>
        <v>147950</v>
      </c>
      <c r="BU242" s="64">
        <f>IF([1]TX_Counties_FY22_Income_Limits!BT242&gt;[1]WAIVER_TX_Counties_FY22!BU$2,[1]TX_Counties_FY22_Income_Limits!BT242,IF([1]TX_Counties_FY22_Income_Limits!BT242&lt;[1]WAIVER_TX_Counties_FY22!BU$2,[1]WAIVER_TX_Counties_FY22!BU$2,IF([1]TX_Counties_FY22_Income_Limits!BT242=[1]WAIVER_TX_Counties_FY22!BU$2,[1]TX_Counties_FY22_Income_Limits!BT242)))</f>
        <v>153330</v>
      </c>
      <c r="BV242" s="64">
        <f>IF([1]TX_Counties_FY22_Income_Limits!BU242&gt;[1]WAIVER_TX_Counties_FY22!BV$2,[1]TX_Counties_FY22_Income_Limits!BU242,IF([1]TX_Counties_FY22_Income_Limits!BU242&lt;[1]WAIVER_TX_Counties_FY22!BV$2,[1]WAIVER_TX_Counties_FY22!BV$2,IF([1]TX_Counties_FY22_Income_Limits!BU242=[1]WAIVER_TX_Counties_FY22!BV$2,[1]TX_Counties_FY22_Income_Limits!BU242)))</f>
        <v>158710</v>
      </c>
      <c r="BW242" s="64">
        <f>IF([1]TX_Counties_FY22_Income_Limits!BV242&gt;[1]WAIVER_TX_Counties_FY22!BW$2,[1]TX_Counties_FY22_Income_Limits!BV242,IF([1]TX_Counties_FY22_Income_Limits!BV242&lt;[1]WAIVER_TX_Counties_FY22!BW$2,[1]WAIVER_TX_Counties_FY22!BW$2,IF([1]TX_Counties_FY22_Income_Limits!BV242=[1]WAIVER_TX_Counties_FY22!BW$2,[1]TX_Counties_FY22_Income_Limits!BV242)))</f>
        <v>164090</v>
      </c>
      <c r="BX242" s="64">
        <f>IF([1]TX_Counties_FY22_Income_Limits!BW242&gt;[1]WAIVER_TX_Counties_FY22!BX$2,[1]TX_Counties_FY22_Income_Limits!BW242,IF([1]TX_Counties_FY22_Income_Limits!BW242&lt;[1]WAIVER_TX_Counties_FY22!BX$2,[1]WAIVER_TX_Counties_FY22!BX$2,IF([1]TX_Counties_FY22_Income_Limits!BW242=[1]WAIVER_TX_Counties_FY22!BX$2,[1]TX_Counties_FY22_Income_Limits!BW242)))</f>
        <v>169470</v>
      </c>
      <c r="BY242" s="64">
        <f>IF([1]TX_Counties_FY22_Income_Limits!BX242&gt;[1]WAIVER_TX_Counties_FY22!BY$2,[1]TX_Counties_FY22_Income_Limits!BX242,IF([1]TX_Counties_FY22_Income_Limits!BX242&lt;[1]WAIVER_TX_Counties_FY22!BY$2,[1]WAIVER_TX_Counties_FY22!BY$2,IF([1]TX_Counties_FY22_Income_Limits!BX242=[1]WAIVER_TX_Counties_FY22!BY$2,[1]TX_Counties_FY22_Income_Limits!BX242)))</f>
        <v>174850</v>
      </c>
      <c r="BZ242" s="64">
        <f>IF([1]TX_Counties_FY22_Income_Limits!BY242&gt;[1]WAIVER_TX_Counties_FY22!BZ$2,[1]TX_Counties_FY22_Income_Limits!BY242,IF([1]TX_Counties_FY22_Income_Limits!BY242&lt;[1]WAIVER_TX_Counties_FY22!BZ$2,[1]WAIVER_TX_Counties_FY22!BZ$2,IF([1]TX_Counties_FY22_Income_Limits!BY242=[1]WAIVER_TX_Counties_FY22!BZ$2,[1]TX_Counties_FY22_Income_Limits!BY242)))</f>
        <v>180230</v>
      </c>
      <c r="CA242" s="64">
        <f>IF([1]TX_Counties_FY22_Income_Limits!BZ242&gt;[1]WAIVER_TX_Counties_FY22!CA$2,[1]TX_Counties_FY22_Income_Limits!BZ242,IF([1]TX_Counties_FY22_Income_Limits!BZ242&lt;[1]WAIVER_TX_Counties_FY22!CA$2,[1]WAIVER_TX_Counties_FY22!CA$2,IF([1]TX_Counties_FY22_Income_Limits!BZ242=[1]WAIVER_TX_Counties_FY22!CA$2,[1]TX_Counties_FY22_Income_Limits!BZ242)))</f>
        <v>59709.999999999993</v>
      </c>
      <c r="CB242" s="64">
        <f>IF([1]TX_Counties_FY22_Income_Limits!CA242&gt;[1]WAIVER_TX_Counties_FY22!CB$2,[1]TX_Counties_FY22_Income_Limits!CA242,IF([1]TX_Counties_FY22_Income_Limits!CA242&lt;[1]WAIVER_TX_Counties_FY22!CB$2,[1]WAIVER_TX_Counties_FY22!CB$2,IF([1]TX_Counties_FY22_Income_Limits!CA242=[1]WAIVER_TX_Counties_FY22!CB$2,[1]TX_Counties_FY22_Income_Limits!CA242)))</f>
        <v>68240</v>
      </c>
      <c r="CC242" s="64">
        <f>IF([1]TX_Counties_FY22_Income_Limits!CB242&gt;[1]WAIVER_TX_Counties_FY22!CC$2,[1]TX_Counties_FY22_Income_Limits!CB242,IF([1]TX_Counties_FY22_Income_Limits!CB242&lt;[1]WAIVER_TX_Counties_FY22!CC$2,[1]WAIVER_TX_Counties_FY22!CC$2,IF([1]TX_Counties_FY22_Income_Limits!CB242=[1]WAIVER_TX_Counties_FY22!CC$2,[1]TX_Counties_FY22_Income_Limits!CB242)))</f>
        <v>76770</v>
      </c>
      <c r="CD242" s="64">
        <f>IF([1]TX_Counties_FY22_Income_Limits!CC242&gt;[1]WAIVER_TX_Counties_FY22!CD$2,[1]TX_Counties_FY22_Income_Limits!CC242,IF([1]TX_Counties_FY22_Income_Limits!CC242&lt;[1]WAIVER_TX_Counties_FY22!CD$2,[1]WAIVER_TX_Counties_FY22!CD$2,IF([1]TX_Counties_FY22_Income_Limits!CC242=[1]WAIVER_TX_Counties_FY22!CD$2,[1]TX_Counties_FY22_Income_Limits!CC242)))</f>
        <v>85300</v>
      </c>
      <c r="CE242" s="64">
        <f>IF([1]TX_Counties_FY22_Income_Limits!CD242&gt;[1]WAIVER_TX_Counties_FY22!CE$2,[1]TX_Counties_FY22_Income_Limits!CD242,IF([1]TX_Counties_FY22_Income_Limits!CD242&lt;[1]WAIVER_TX_Counties_FY22!CE$2,[1]WAIVER_TX_Counties_FY22!CE$2,IF([1]TX_Counties_FY22_Income_Limits!CD242=[1]WAIVER_TX_Counties_FY22!CE$2,[1]TX_Counties_FY22_Income_Limits!CD242)))</f>
        <v>92124</v>
      </c>
      <c r="CF242" s="64">
        <f>IF([1]TX_Counties_FY22_Income_Limits!CE242&gt;[1]WAIVER_TX_Counties_FY22!CF$2,[1]TX_Counties_FY22_Income_Limits!CE242,IF([1]TX_Counties_FY22_Income_Limits!CE242&lt;[1]WAIVER_TX_Counties_FY22!CF$2,[1]WAIVER_TX_Counties_FY22!CF$2,IF([1]TX_Counties_FY22_Income_Limits!CE242=[1]WAIVER_TX_Counties_FY22!CF$2,[1]TX_Counties_FY22_Income_Limits!CE242)))</f>
        <v>98948</v>
      </c>
      <c r="CG242" s="64">
        <f>IF([1]TX_Counties_FY22_Income_Limits!CF242&gt;[1]WAIVER_TX_Counties_FY22!CG$2,[1]TX_Counties_FY22_Income_Limits!CF242,IF([1]TX_Counties_FY22_Income_Limits!CF242&lt;[1]WAIVER_TX_Counties_FY22!CG$2,[1]WAIVER_TX_Counties_FY22!CG$2,IF([1]TX_Counties_FY22_Income_Limits!CF242=[1]WAIVER_TX_Counties_FY22!CG$2,[1]TX_Counties_FY22_Income_Limits!CF242)))</f>
        <v>105772</v>
      </c>
      <c r="CH242" s="64">
        <f>IF([1]TX_Counties_FY22_Income_Limits!CG242&gt;[1]WAIVER_TX_Counties_FY22!CH$2,[1]TX_Counties_FY22_Income_Limits!CG242,IF([1]TX_Counties_FY22_Income_Limits!CG242&lt;[1]WAIVER_TX_Counties_FY22!CH$2,[1]WAIVER_TX_Counties_FY22!CH$2,IF([1]TX_Counties_FY22_Income_Limits!CG242=[1]WAIVER_TX_Counties_FY22!CH$2,[1]TX_Counties_FY22_Income_Limits!CG242)))</f>
        <v>112596</v>
      </c>
      <c r="CI242" s="64">
        <f>IF([1]TX_Counties_FY22_Income_Limits!CH242&gt;[1]WAIVER_TX_Counties_FY22!CI$2,[1]TX_Counties_FY22_Income_Limits!CH242,IF([1]TX_Counties_FY22_Income_Limits!CH242&lt;[1]WAIVER_TX_Counties_FY22!CI$2,[1]WAIVER_TX_Counties_FY22!CI$2,IF([1]TX_Counties_FY22_Income_Limits!CH242=[1]WAIVER_TX_Counties_FY22!CI$2,[1]TX_Counties_FY22_Income_Limits!CH242)))</f>
        <v>119419.99999999999</v>
      </c>
      <c r="CJ242" s="64">
        <f>IF([1]TX_Counties_FY22_Income_Limits!CI242&gt;[1]WAIVER_TX_Counties_FY22!CJ$2,[1]TX_Counties_FY22_Income_Limits!CI242,IF([1]TX_Counties_FY22_Income_Limits!CI242&lt;[1]WAIVER_TX_Counties_FY22!CJ$2,[1]WAIVER_TX_Counties_FY22!CJ$2,IF([1]TX_Counties_FY22_Income_Limits!CI242=[1]WAIVER_TX_Counties_FY22!CJ$2,[1]TX_Counties_FY22_Income_Limits!CI242)))</f>
        <v>126244</v>
      </c>
      <c r="CK242" s="64">
        <f>IF([1]TX_Counties_FY22_Income_Limits!CJ242&gt;[1]WAIVER_TX_Counties_FY22!CK$2,[1]TX_Counties_FY22_Income_Limits!CJ242,IF([1]TX_Counties_FY22_Income_Limits!CJ242&lt;[1]WAIVER_TX_Counties_FY22!CK$2,[1]WAIVER_TX_Counties_FY22!CK$2,IF([1]TX_Counties_FY22_Income_Limits!CJ242=[1]WAIVER_TX_Counties_FY22!CK$2,[1]TX_Counties_FY22_Income_Limits!CJ242)))</f>
        <v>133068</v>
      </c>
      <c r="CL242" s="64">
        <f>IF([1]TX_Counties_FY22_Income_Limits!CK242&gt;[1]WAIVER_TX_Counties_FY22!CL$2,[1]TX_Counties_FY22_Income_Limits!CK242,IF([1]TX_Counties_FY22_Income_Limits!CK242&lt;[1]WAIVER_TX_Counties_FY22!CL$2,[1]WAIVER_TX_Counties_FY22!CL$2,IF([1]TX_Counties_FY22_Income_Limits!CK242=[1]WAIVER_TX_Counties_FY22!CL$2,[1]TX_Counties_FY22_Income_Limits!CK242)))</f>
        <v>139892</v>
      </c>
      <c r="CM242" s="64">
        <f>IF([1]TX_Counties_FY22_Income_Limits!CL242&gt;[1]WAIVER_TX_Counties_FY22!CM$2,[1]TX_Counties_FY22_Income_Limits!CL242,IF([1]TX_Counties_FY22_Income_Limits!CL242&lt;[1]WAIVER_TX_Counties_FY22!CM$2,[1]WAIVER_TX_Counties_FY22!CM$2,IF([1]TX_Counties_FY22_Income_Limits!CL242=[1]WAIVER_TX_Counties_FY22!CM$2,[1]TX_Counties_FY22_Income_Limits!CL242)))</f>
        <v>146716</v>
      </c>
      <c r="CN242" s="64">
        <f>IF([1]TX_Counties_FY22_Income_Limits!CM242&gt;[1]WAIVER_TX_Counties_FY22!CN$2,[1]TX_Counties_FY22_Income_Limits!CM242,IF([1]TX_Counties_FY22_Income_Limits!CM242&lt;[1]WAIVER_TX_Counties_FY22!CN$2,[1]WAIVER_TX_Counties_FY22!CN$2,IF([1]TX_Counties_FY22_Income_Limits!CM242=[1]WAIVER_TX_Counties_FY22!CN$2,[1]TX_Counties_FY22_Income_Limits!CM242)))</f>
        <v>153540</v>
      </c>
      <c r="CO242" s="64">
        <f>IF([1]TX_Counties_FY22_Income_Limits!CN242&gt;[1]WAIVER_TX_Counties_FY22!CO$2,[1]TX_Counties_FY22_Income_Limits!CN242,IF([1]TX_Counties_FY22_Income_Limits!CN242&lt;[1]WAIVER_TX_Counties_FY22!CO$2,[1]WAIVER_TX_Counties_FY22!CO$2,IF([1]TX_Counties_FY22_Income_Limits!CN242=[1]WAIVER_TX_Counties_FY22!CO$2,[1]TX_Counties_FY22_Income_Limits!CN242)))</f>
        <v>160364</v>
      </c>
      <c r="CP242" s="64">
        <f>IF([1]TX_Counties_FY22_Income_Limits!CO242&gt;[1]WAIVER_TX_Counties_FY22!CP$2,[1]TX_Counties_FY22_Income_Limits!CO242,IF([1]TX_Counties_FY22_Income_Limits!CO242&lt;[1]WAIVER_TX_Counties_FY22!CP$2,[1]WAIVER_TX_Counties_FY22!CP$2,IF([1]TX_Counties_FY22_Income_Limits!CO242=[1]WAIVER_TX_Counties_FY22!CP$2,[1]TX_Counties_FY22_Income_Limits!CO242)))</f>
        <v>167188</v>
      </c>
      <c r="CQ242" s="64">
        <f>IF([1]TX_Counties_FY22_Income_Limits!CP242&gt;[1]WAIVER_TX_Counties_FY22!CQ$2,[1]TX_Counties_FY22_Income_Limits!CP242,IF([1]TX_Counties_FY22_Income_Limits!CP242&lt;[1]WAIVER_TX_Counties_FY22!CQ$2,[1]WAIVER_TX_Counties_FY22!CQ$2,IF([1]TX_Counties_FY22_Income_Limits!CP242=[1]WAIVER_TX_Counties_FY22!CQ$2,[1]TX_Counties_FY22_Income_Limits!CP242)))</f>
        <v>174012</v>
      </c>
      <c r="CR242" s="64">
        <f>IF([1]TX_Counties_FY22_Income_Limits!CQ242&gt;[1]WAIVER_TX_Counties_FY22!CR$2,[1]TX_Counties_FY22_Income_Limits!CQ242,IF([1]TX_Counties_FY22_Income_Limits!CQ242&lt;[1]WAIVER_TX_Counties_FY22!CR$2,[1]WAIVER_TX_Counties_FY22!CR$2,IF([1]TX_Counties_FY22_Income_Limits!CQ242=[1]WAIVER_TX_Counties_FY22!CR$2,[1]TX_Counties_FY22_Income_Limits!CQ242)))</f>
        <v>180836</v>
      </c>
      <c r="CS242" s="64">
        <f>IF([1]TX_Counties_FY22_Income_Limits!CR242&gt;[1]WAIVER_TX_Counties_FY22!CS$2,[1]TX_Counties_FY22_Income_Limits!CR242,IF([1]TX_Counties_FY22_Income_Limits!CR242&lt;[1]WAIVER_TX_Counties_FY22!CS$2,[1]WAIVER_TX_Counties_FY22!CS$2,IF([1]TX_Counties_FY22_Income_Limits!CR242=[1]WAIVER_TX_Counties_FY22!CS$2,[1]TX_Counties_FY22_Income_Limits!CR242)))</f>
        <v>187660</v>
      </c>
      <c r="CT242" s="64">
        <f>IF([1]TX_Counties_FY22_Income_Limits!CS242&gt;[1]WAIVER_TX_Counties_FY22!CT$2,[1]TX_Counties_FY22_Income_Limits!CS242,IF([1]TX_Counties_FY22_Income_Limits!CS242&lt;[1]WAIVER_TX_Counties_FY22!CT$2,[1]WAIVER_TX_Counties_FY22!CT$2,IF([1]TX_Counties_FY22_Income_Limits!CS242=[1]WAIVER_TX_Counties_FY22!CT$2,[1]TX_Counties_FY22_Income_Limits!CS242)))</f>
        <v>194484</v>
      </c>
      <c r="CU242" s="64">
        <f>IF([1]TX_Counties_FY22_Income_Limits!CT242&gt;[1]WAIVER_TX_Counties_FY22!CU$2,[1]TX_Counties_FY22_Income_Limits!CT242,IF([1]TX_Counties_FY22_Income_Limits!CT242&lt;[1]WAIVER_TX_Counties_FY22!CU$2,[1]WAIVER_TX_Counties_FY22!CU$2,IF([1]TX_Counties_FY22_Income_Limits!CT242=[1]WAIVER_TX_Counties_FY22!CU$2,[1]TX_Counties_FY22_Income_Limits!CT242)))</f>
        <v>201308</v>
      </c>
      <c r="CV242" s="64">
        <f>IF([1]TX_Counties_FY22_Income_Limits!CU242&gt;[1]WAIVER_TX_Counties_FY22!CV$2,[1]TX_Counties_FY22_Income_Limits!CU242,IF([1]TX_Counties_FY22_Income_Limits!CU242&lt;[1]WAIVER_TX_Counties_FY22!CV$2,[1]WAIVER_TX_Counties_FY22!CV$2,IF([1]TX_Counties_FY22_Income_Limits!CU242=[1]WAIVER_TX_Counties_FY22!CV$2,[1]TX_Counties_FY22_Income_Limits!CU242)))</f>
        <v>208132</v>
      </c>
      <c r="CW242" s="64">
        <f>IF([1]TX_Counties_FY22_Income_Limits!CV242&gt;[1]WAIVER_TX_Counties_FY22!CW$2,[1]TX_Counties_FY22_Income_Limits!CV242,IF([1]TX_Counties_FY22_Income_Limits!CV242&lt;[1]WAIVER_TX_Counties_FY22!CW$2,[1]WAIVER_TX_Counties_FY22!CW$2,IF([1]TX_Counties_FY22_Income_Limits!CV242=[1]WAIVER_TX_Counties_FY22!CW$2,[1]TX_Counties_FY22_Income_Limits!CV242)))</f>
        <v>214956</v>
      </c>
      <c r="CX242" s="64">
        <f>IF([1]TX_Counties_FY22_Income_Limits!CW242&gt;[1]WAIVER_TX_Counties_FY22!CX$2,[1]TX_Counties_FY22_Income_Limits!CW242,IF([1]TX_Counties_FY22_Income_Limits!CW242&lt;[1]WAIVER_TX_Counties_FY22!CX$2,[1]WAIVER_TX_Counties_FY22!CX$2,IF([1]TX_Counties_FY22_Income_Limits!CW242=[1]WAIVER_TX_Counties_FY22!CX$2,[1]TX_Counties_FY22_Income_Limits!CW242)))</f>
        <v>221780</v>
      </c>
      <c r="CY242" s="64">
        <f>IF([1]TX_Counties_FY22_Income_Limits!CX242&gt;[1]WAIVER_TX_Counties_FY22!CY$2,[1]TX_Counties_FY22_Income_Limits!CX242,IF([1]TX_Counties_FY22_Income_Limits!CX242&lt;[1]WAIVER_TX_Counties_FY22!CY$2,[1]WAIVER_TX_Counties_FY22!CY$2,IF([1]TX_Counties_FY22_Income_Limits!CX242=[1]WAIVER_TX_Counties_FY22!CY$2,[1]TX_Counties_FY22_Income_Limits!CX242)))</f>
        <v>228604</v>
      </c>
      <c r="CZ242" s="64">
        <f>IF([1]TX_Counties_FY22_Income_Limits!CY242&gt;[1]WAIVER_TX_Counties_FY22!CZ$2,[1]TX_Counties_FY22_Income_Limits!CY242,IF([1]TX_Counties_FY22_Income_Limits!CY242&lt;[1]WAIVER_TX_Counties_FY22!CZ$2,[1]WAIVER_TX_Counties_FY22!CZ$2,IF([1]TX_Counties_FY22_Income_Limits!CY242=[1]WAIVER_TX_Counties_FY22!CZ$2,[1]TX_Counties_FY22_Income_Limits!CY242)))</f>
        <v>71652</v>
      </c>
      <c r="DA242" s="64">
        <f>IF([1]TX_Counties_FY22_Income_Limits!CZ242&gt;[1]WAIVER_TX_Counties_FY22!DA$2,[1]TX_Counties_FY22_Income_Limits!CZ242,IF([1]TX_Counties_FY22_Income_Limits!CZ242&lt;[1]WAIVER_TX_Counties_FY22!DA$2,[1]WAIVER_TX_Counties_FY22!DA$2,IF([1]TX_Counties_FY22_Income_Limits!CZ242=[1]WAIVER_TX_Counties_FY22!DA$2,[1]TX_Counties_FY22_Income_Limits!CZ242)))</f>
        <v>81888</v>
      </c>
      <c r="DB242" s="64">
        <f>IF([1]TX_Counties_FY22_Income_Limits!DA242&gt;[1]WAIVER_TX_Counties_FY22!DB$2,[1]TX_Counties_FY22_Income_Limits!DA242,IF([1]TX_Counties_FY22_Income_Limits!DA242&lt;[1]WAIVER_TX_Counties_FY22!DB$2,[1]WAIVER_TX_Counties_FY22!DB$2,IF([1]TX_Counties_FY22_Income_Limits!DA242=[1]WAIVER_TX_Counties_FY22!DB$2,[1]TX_Counties_FY22_Income_Limits!DA242)))</f>
        <v>92124</v>
      </c>
      <c r="DC242" s="64">
        <f>IF([1]TX_Counties_FY22_Income_Limits!DB242&gt;[1]WAIVER_TX_Counties_FY22!DC$2,[1]TX_Counties_FY22_Income_Limits!DB242,IF([1]TX_Counties_FY22_Income_Limits!DB242&lt;[1]WAIVER_TX_Counties_FY22!DC$2,[1]WAIVER_TX_Counties_FY22!DC$2,IF([1]TX_Counties_FY22_Income_Limits!DB242=[1]WAIVER_TX_Counties_FY22!DC$2,[1]TX_Counties_FY22_Income_Limits!DB242)))</f>
        <v>102360</v>
      </c>
      <c r="DD242" s="64">
        <f>IF([1]TX_Counties_FY22_Income_Limits!DC242&gt;[1]WAIVER_TX_Counties_FY22!DD$2,[1]TX_Counties_FY22_Income_Limits!DC242,IF([1]TX_Counties_FY22_Income_Limits!DC242&lt;[1]WAIVER_TX_Counties_FY22!DD$2,[1]WAIVER_TX_Counties_FY22!DD$2,IF([1]TX_Counties_FY22_Income_Limits!DC242=[1]WAIVER_TX_Counties_FY22!DD$2,[1]TX_Counties_FY22_Income_Limits!DC242)))</f>
        <v>110548.8</v>
      </c>
      <c r="DE242" s="64">
        <f>IF([1]TX_Counties_FY22_Income_Limits!DD242&gt;[1]WAIVER_TX_Counties_FY22!DE$2,[1]TX_Counties_FY22_Income_Limits!DD242,IF([1]TX_Counties_FY22_Income_Limits!DD242&lt;[1]WAIVER_TX_Counties_FY22!DE$2,[1]WAIVER_TX_Counties_FY22!DE$2,IF([1]TX_Counties_FY22_Income_Limits!DD242=[1]WAIVER_TX_Counties_FY22!DE$2,[1]TX_Counties_FY22_Income_Limits!DD242)))</f>
        <v>118737.59999999999</v>
      </c>
      <c r="DF242" s="64">
        <f>IF([1]TX_Counties_FY22_Income_Limits!DE242&gt;[1]WAIVER_TX_Counties_FY22!DF$2,[1]TX_Counties_FY22_Income_Limits!DE242,IF([1]TX_Counties_FY22_Income_Limits!DE242&lt;[1]WAIVER_TX_Counties_FY22!DF$2,[1]WAIVER_TX_Counties_FY22!DF$2,IF([1]TX_Counties_FY22_Income_Limits!DE242=[1]WAIVER_TX_Counties_FY22!DF$2,[1]TX_Counties_FY22_Income_Limits!DE242)))</f>
        <v>126926.39999999999</v>
      </c>
      <c r="DG242" s="64">
        <f>IF([1]TX_Counties_FY22_Income_Limits!DF242&gt;[1]WAIVER_TX_Counties_FY22!DG$2,[1]TX_Counties_FY22_Income_Limits!DF242,IF([1]TX_Counties_FY22_Income_Limits!DF242&lt;[1]WAIVER_TX_Counties_FY22!DG$2,[1]WAIVER_TX_Counties_FY22!DG$2,IF([1]TX_Counties_FY22_Income_Limits!DF242=[1]WAIVER_TX_Counties_FY22!DG$2,[1]TX_Counties_FY22_Income_Limits!DF242)))</f>
        <v>135115.20000000001</v>
      </c>
      <c r="DH242" s="64">
        <f>IF([1]TX_Counties_FY22_Income_Limits!DG242&gt;[1]WAIVER_TX_Counties_FY22!DH$2,[1]TX_Counties_FY22_Income_Limits!DG242,IF([1]TX_Counties_FY22_Income_Limits!DG242&lt;[1]WAIVER_TX_Counties_FY22!DH$2,[1]WAIVER_TX_Counties_FY22!DH$2,IF([1]TX_Counties_FY22_Income_Limits!DG242=[1]WAIVER_TX_Counties_FY22!DH$2,[1]TX_Counties_FY22_Income_Limits!DG242)))</f>
        <v>143304</v>
      </c>
      <c r="DI242" s="64">
        <f>IF([1]TX_Counties_FY22_Income_Limits!DH242&gt;[1]WAIVER_TX_Counties_FY22!DI$2,[1]TX_Counties_FY22_Income_Limits!DH242,IF([1]TX_Counties_FY22_Income_Limits!DH242&lt;[1]WAIVER_TX_Counties_FY22!DI$2,[1]WAIVER_TX_Counties_FY22!DI$2,IF([1]TX_Counties_FY22_Income_Limits!DH242=[1]WAIVER_TX_Counties_FY22!DI$2,[1]TX_Counties_FY22_Income_Limits!DH242)))</f>
        <v>151492.79999999999</v>
      </c>
      <c r="DJ242" s="64">
        <f>IF([1]TX_Counties_FY22_Income_Limits!DI242&gt;[1]WAIVER_TX_Counties_FY22!DJ$2,[1]TX_Counties_FY22_Income_Limits!DI242,IF([1]TX_Counties_FY22_Income_Limits!DI242&lt;[1]WAIVER_TX_Counties_FY22!DJ$2,[1]WAIVER_TX_Counties_FY22!DJ$2,IF([1]TX_Counties_FY22_Income_Limits!DI242=[1]WAIVER_TX_Counties_FY22!DJ$2,[1]TX_Counties_FY22_Income_Limits!DI242)))</f>
        <v>159681.59999999998</v>
      </c>
      <c r="DK242" s="64">
        <f>IF([1]TX_Counties_FY22_Income_Limits!DJ242&gt;[1]WAIVER_TX_Counties_FY22!DK$2,[1]TX_Counties_FY22_Income_Limits!DJ242,IF([1]TX_Counties_FY22_Income_Limits!DJ242&lt;[1]WAIVER_TX_Counties_FY22!DK$2,[1]WAIVER_TX_Counties_FY22!DK$2,IF([1]TX_Counties_FY22_Income_Limits!DJ242=[1]WAIVER_TX_Counties_FY22!DK$2,[1]TX_Counties_FY22_Income_Limits!DJ242)))</f>
        <v>167870.39999999997</v>
      </c>
      <c r="DL242" s="64">
        <f>IF([1]TX_Counties_FY22_Income_Limits!DK242&gt;[1]WAIVER_TX_Counties_FY22!DL$2,[1]TX_Counties_FY22_Income_Limits!DK242,IF([1]TX_Counties_FY22_Income_Limits!DK242&lt;[1]WAIVER_TX_Counties_FY22!DL$2,[1]WAIVER_TX_Counties_FY22!DL$2,IF([1]TX_Counties_FY22_Income_Limits!DK242=[1]WAIVER_TX_Counties_FY22!DL$2,[1]TX_Counties_FY22_Income_Limits!DK242)))</f>
        <v>176059.19999999995</v>
      </c>
      <c r="DM242" s="64">
        <f>IF([1]TX_Counties_FY22_Income_Limits!DL242&gt;[1]WAIVER_TX_Counties_FY22!DM$2,[1]TX_Counties_FY22_Income_Limits!DL242,IF([1]TX_Counties_FY22_Income_Limits!DL242&lt;[1]WAIVER_TX_Counties_FY22!DM$2,[1]WAIVER_TX_Counties_FY22!DM$2,IF([1]TX_Counties_FY22_Income_Limits!DL242=[1]WAIVER_TX_Counties_FY22!DM$2,[1]TX_Counties_FY22_Income_Limits!DL242)))</f>
        <v>184247.99999999994</v>
      </c>
      <c r="DN242" s="64">
        <f>IF([1]TX_Counties_FY22_Income_Limits!DM242&gt;[1]WAIVER_TX_Counties_FY22!DN$2,[1]TX_Counties_FY22_Income_Limits!DM242,IF([1]TX_Counties_FY22_Income_Limits!DM242&lt;[1]WAIVER_TX_Counties_FY22!DN$2,[1]WAIVER_TX_Counties_FY22!DN$2,IF([1]TX_Counties_FY22_Income_Limits!DM242=[1]WAIVER_TX_Counties_FY22!DN$2,[1]TX_Counties_FY22_Income_Limits!DM242)))</f>
        <v>192436.79999999993</v>
      </c>
      <c r="DO242" s="64">
        <f>IF([1]TX_Counties_FY22_Income_Limits!DN242&gt;[1]WAIVER_TX_Counties_FY22!DO$2,[1]TX_Counties_FY22_Income_Limits!DN242,IF([1]TX_Counties_FY22_Income_Limits!DN242&lt;[1]WAIVER_TX_Counties_FY22!DO$2,[1]WAIVER_TX_Counties_FY22!DO$2,IF([1]TX_Counties_FY22_Income_Limits!DN242=[1]WAIVER_TX_Counties_FY22!DO$2,[1]TX_Counties_FY22_Income_Limits!DN242)))</f>
        <v>200625.59999999992</v>
      </c>
      <c r="DP242" s="64">
        <f>IF([1]TX_Counties_FY22_Income_Limits!DO242&gt;[1]WAIVER_TX_Counties_FY22!DP$2,[1]TX_Counties_FY22_Income_Limits!DO242,IF([1]TX_Counties_FY22_Income_Limits!DO242&lt;[1]WAIVER_TX_Counties_FY22!DP$2,[1]WAIVER_TX_Counties_FY22!DP$2,IF([1]TX_Counties_FY22_Income_Limits!DO242=[1]WAIVER_TX_Counties_FY22!DP$2,[1]TX_Counties_FY22_Income_Limits!DO242)))</f>
        <v>208814.39999999991</v>
      </c>
      <c r="DQ242" s="64">
        <f>IF([1]TX_Counties_FY22_Income_Limits!DP242&gt;[1]WAIVER_TX_Counties_FY22!DQ$2,[1]TX_Counties_FY22_Income_Limits!DP242,IF([1]TX_Counties_FY22_Income_Limits!DP242&lt;[1]WAIVER_TX_Counties_FY22!DQ$2,[1]WAIVER_TX_Counties_FY22!DQ$2,IF([1]TX_Counties_FY22_Income_Limits!DP242=[1]WAIVER_TX_Counties_FY22!DQ$2,[1]TX_Counties_FY22_Income_Limits!DP242)))</f>
        <v>217003.1999999999</v>
      </c>
      <c r="DR242" s="64">
        <f>IF([1]TX_Counties_FY22_Income_Limits!DQ242&gt;[1]WAIVER_TX_Counties_FY22!DR$2,[1]TX_Counties_FY22_Income_Limits!DQ242,IF([1]TX_Counties_FY22_Income_Limits!DQ242&lt;[1]WAIVER_TX_Counties_FY22!DR$2,[1]WAIVER_TX_Counties_FY22!DR$2,IF([1]TX_Counties_FY22_Income_Limits!DQ242=[1]WAIVER_TX_Counties_FY22!DR$2,[1]TX_Counties_FY22_Income_Limits!DQ242)))</f>
        <v>225191.99999999988</v>
      </c>
      <c r="DS242" s="64">
        <f>IF([1]TX_Counties_FY22_Income_Limits!DR242&gt;[1]WAIVER_TX_Counties_FY22!DS$2,[1]TX_Counties_FY22_Income_Limits!DR242,IF([1]TX_Counties_FY22_Income_Limits!DR242&lt;[1]WAIVER_TX_Counties_FY22!DS$2,[1]WAIVER_TX_Counties_FY22!DS$2,IF([1]TX_Counties_FY22_Income_Limits!DR242=[1]WAIVER_TX_Counties_FY22!DS$2,[1]TX_Counties_FY22_Income_Limits!DR242)))</f>
        <v>233380.79999999987</v>
      </c>
      <c r="DT242" s="64">
        <f>IF([1]TX_Counties_FY22_Income_Limits!DS242&gt;[1]WAIVER_TX_Counties_FY22!DT$2,[1]TX_Counties_FY22_Income_Limits!DS242,IF([1]TX_Counties_FY22_Income_Limits!DS242&lt;[1]WAIVER_TX_Counties_FY22!DT$2,[1]WAIVER_TX_Counties_FY22!DT$2,IF([1]TX_Counties_FY22_Income_Limits!DS242=[1]WAIVER_TX_Counties_FY22!DT$2,[1]TX_Counties_FY22_Income_Limits!DS242)))</f>
        <v>241569.59999999986</v>
      </c>
      <c r="DU242" s="64">
        <f>IF([1]TX_Counties_FY22_Income_Limits!DT242&gt;[1]WAIVER_TX_Counties_FY22!DU$2,[1]TX_Counties_FY22_Income_Limits!DT242,IF([1]TX_Counties_FY22_Income_Limits!DT242&lt;[1]WAIVER_TX_Counties_FY22!DU$2,[1]WAIVER_TX_Counties_FY22!DU$2,IF([1]TX_Counties_FY22_Income_Limits!DT242=[1]WAIVER_TX_Counties_FY22!DU$2,[1]TX_Counties_FY22_Income_Limits!DT242)))</f>
        <v>249758.39999999985</v>
      </c>
      <c r="DV242" s="64">
        <f>IF([1]TX_Counties_FY22_Income_Limits!DU242&gt;[1]WAIVER_TX_Counties_FY22!DV$2,[1]TX_Counties_FY22_Income_Limits!DU242,IF([1]TX_Counties_FY22_Income_Limits!DU242&lt;[1]WAIVER_TX_Counties_FY22!DV$2,[1]WAIVER_TX_Counties_FY22!DV$2,IF([1]TX_Counties_FY22_Income_Limits!DU242=[1]WAIVER_TX_Counties_FY22!DV$2,[1]TX_Counties_FY22_Income_Limits!DU242)))</f>
        <v>257947.19999999984</v>
      </c>
      <c r="DW242" s="64">
        <f>IF([1]TX_Counties_FY22_Income_Limits!DV242&gt;[1]WAIVER_TX_Counties_FY22!DW$2,[1]TX_Counties_FY22_Income_Limits!DV242,IF([1]TX_Counties_FY22_Income_Limits!DV242&lt;[1]WAIVER_TX_Counties_FY22!DW$2,[1]WAIVER_TX_Counties_FY22!DW$2,IF([1]TX_Counties_FY22_Income_Limits!DV242=[1]WAIVER_TX_Counties_FY22!DW$2,[1]TX_Counties_FY22_Income_Limits!DV242)))</f>
        <v>266135.99999999983</v>
      </c>
      <c r="DX242" s="64">
        <f>IF([1]TX_Counties_FY22_Income_Limits!DW242&gt;[1]WAIVER_TX_Counties_FY22!DX$2,[1]TX_Counties_FY22_Income_Limits!DW242,IF([1]TX_Counties_FY22_Income_Limits!DW242&lt;[1]WAIVER_TX_Counties_FY22!DX$2,[1]WAIVER_TX_Counties_FY22!DX$2,IF([1]TX_Counties_FY22_Income_Limits!DW242=[1]WAIVER_TX_Counties_FY22!DX$2,[1]TX_Counties_FY22_Income_Limits!DW242)))</f>
        <v>274324.79999999981</v>
      </c>
    </row>
    <row r="243" spans="1:129" ht="14.45">
      <c r="A243" s="65" t="s">
        <v>432</v>
      </c>
      <c r="B243" s="65" t="str">
        <f t="shared" si="8"/>
        <v>YES</v>
      </c>
      <c r="C243" s="64">
        <f>[1]TX_Counties_FY22_Income_Limits!B243</f>
        <v>68300</v>
      </c>
      <c r="D243" s="64">
        <f>IF([1]TX_Counties_FY22_Income_Limits!C243&gt;[1]WAIVER_TX_Counties_FY22!D$2,[1]TX_Counties_FY22_Income_Limits!C243,IF([1]TX_Counties_FY22_Income_Limits!C243&lt;[1]WAIVER_TX_Counties_FY22!D$2,[1]WAIVER_TX_Counties_FY22!D$2,IF([1]TX_Counties_FY22_Income_Limits!C243=[1]WAIVER_TX_Counties_FY22!D$2,[1]TX_Counties_FY22_Income_Limits!C243)))</f>
        <v>17650</v>
      </c>
      <c r="E243" s="64">
        <f>IF([1]TX_Counties_FY22_Income_Limits!D243&gt;[1]WAIVER_TX_Counties_FY22!E$2,[1]TX_Counties_FY22_Income_Limits!D243,IF([1]TX_Counties_FY22_Income_Limits!D243&lt;[1]WAIVER_TX_Counties_FY22!E$2,[1]WAIVER_TX_Counties_FY22!E$2,IF([1]TX_Counties_FY22_Income_Limits!D243=[1]WAIVER_TX_Counties_FY22!E$2,[1]TX_Counties_FY22_Income_Limits!D243)))</f>
        <v>20200</v>
      </c>
      <c r="F243" s="64">
        <f>IF([1]TX_Counties_FY22_Income_Limits!E243&gt;[1]WAIVER_TX_Counties_FY22!F$2,[1]TX_Counties_FY22_Income_Limits!E243,IF([1]TX_Counties_FY22_Income_Limits!E243&lt;[1]WAIVER_TX_Counties_FY22!F$2,[1]WAIVER_TX_Counties_FY22!F$2,IF([1]TX_Counties_FY22_Income_Limits!E243=[1]WAIVER_TX_Counties_FY22!F$2,[1]TX_Counties_FY22_Income_Limits!E243)))</f>
        <v>23030</v>
      </c>
      <c r="G243" s="64">
        <f>IF([1]TX_Counties_FY22_Income_Limits!F243&gt;[1]WAIVER_TX_Counties_FY22!G$2,[1]TX_Counties_FY22_Income_Limits!F243,IF([1]TX_Counties_FY22_Income_Limits!F243&lt;[1]WAIVER_TX_Counties_FY22!G$2,[1]WAIVER_TX_Counties_FY22!G$2,IF([1]TX_Counties_FY22_Income_Limits!F243=[1]WAIVER_TX_Counties_FY22!G$2,[1]TX_Counties_FY22_Income_Limits!F243)))</f>
        <v>27750</v>
      </c>
      <c r="H243" s="64">
        <f>IF([1]TX_Counties_FY22_Income_Limits!G243&gt;[1]WAIVER_TX_Counties_FY22!H$2,[1]TX_Counties_FY22_Income_Limits!G243,IF([1]TX_Counties_FY22_Income_Limits!G243&lt;[1]WAIVER_TX_Counties_FY22!H$2,[1]WAIVER_TX_Counties_FY22!H$2,IF([1]TX_Counties_FY22_Income_Limits!G243=[1]WAIVER_TX_Counties_FY22!H$2,[1]TX_Counties_FY22_Income_Limits!G243)))</f>
        <v>32470</v>
      </c>
      <c r="I243" s="64">
        <f>IF([1]TX_Counties_FY22_Income_Limits!H243&gt;[1]WAIVER_TX_Counties_FY22!I$2,[1]TX_Counties_FY22_Income_Limits!H243,IF([1]TX_Counties_FY22_Income_Limits!H243&lt;[1]WAIVER_TX_Counties_FY22!I$2,[1]WAIVER_TX_Counties_FY22!I$2,IF([1]TX_Counties_FY22_Income_Limits!H243=[1]WAIVER_TX_Counties_FY22!I$2,[1]TX_Counties_FY22_Income_Limits!H243)))</f>
        <v>37190</v>
      </c>
      <c r="J243" s="64">
        <f>IF([1]TX_Counties_FY22_Income_Limits!I243&gt;[1]WAIVER_TX_Counties_FY22!J$2,[1]TX_Counties_FY22_Income_Limits!I243,IF([1]TX_Counties_FY22_Income_Limits!I243&lt;[1]WAIVER_TX_Counties_FY22!J$2,[1]WAIVER_TX_Counties_FY22!J$2,IF([1]TX_Counties_FY22_Income_Limits!I243=[1]WAIVER_TX_Counties_FY22!J$2,[1]TX_Counties_FY22_Income_Limits!I243)))</f>
        <v>41910</v>
      </c>
      <c r="K243" s="64">
        <f>IF([1]TX_Counties_FY22_Income_Limits!J243&gt;[1]WAIVER_TX_Counties_FY22!K$2,[1]TX_Counties_FY22_Income_Limits!J243,IF([1]TX_Counties_FY22_Income_Limits!J243&lt;[1]WAIVER_TX_Counties_FY22!K$2,[1]WAIVER_TX_Counties_FY22!K$2,IF([1]TX_Counties_FY22_Income_Limits!J243=[1]WAIVER_TX_Counties_FY22!K$2,[1]TX_Counties_FY22_Income_Limits!J243)))</f>
        <v>45450</v>
      </c>
      <c r="L243" s="64">
        <f>IF([1]TX_Counties_FY22_Income_Limits!K243&gt;[1]WAIVER_TX_Counties_FY22!L$2,[1]TX_Counties_FY22_Income_Limits!K243,IF([1]TX_Counties_FY22_Income_Limits!K243&lt;[1]WAIVER_TX_Counties_FY22!L$2,[1]WAIVER_TX_Counties_FY22!L$2,IF([1]TX_Counties_FY22_Income_Limits!K243=[1]WAIVER_TX_Counties_FY22!L$2,[1]TX_Counties_FY22_Income_Limits!K243)))</f>
        <v>58799.999999999993</v>
      </c>
      <c r="M243" s="64">
        <f>IF([1]TX_Counties_FY22_Income_Limits!L243&gt;[1]WAIVER_TX_Counties_FY22!M$2,[1]TX_Counties_FY22_Income_Limits!L243,IF([1]TX_Counties_FY22_Income_Limits!L243&lt;[1]WAIVER_TX_Counties_FY22!M$2,[1]WAIVER_TX_Counties_FY22!M$2,IF([1]TX_Counties_FY22_Income_Limits!L243=[1]WAIVER_TX_Counties_FY22!M$2,[1]TX_Counties_FY22_Income_Limits!L243)))</f>
        <v>62160</v>
      </c>
      <c r="N243" s="64">
        <f>IF([1]TX_Counties_FY22_Income_Limits!M243&gt;[1]WAIVER_TX_Counties_FY22!N$2,[1]TX_Counties_FY22_Income_Limits!M243,IF([1]TX_Counties_FY22_Income_Limits!M243&lt;[1]WAIVER_TX_Counties_FY22!N$2,[1]WAIVER_TX_Counties_FY22!N$2,IF([1]TX_Counties_FY22_Income_Limits!M243=[1]WAIVER_TX_Counties_FY22!N$2,[1]TX_Counties_FY22_Income_Limits!M243)))</f>
        <v>65520.000000000007</v>
      </c>
      <c r="O243" s="64">
        <f>IF([1]TX_Counties_FY22_Income_Limits!N243&gt;[1]WAIVER_TX_Counties_FY22!O$2,[1]TX_Counties_FY22_Income_Limits!N243,IF([1]TX_Counties_FY22_Income_Limits!N243&lt;[1]WAIVER_TX_Counties_FY22!O$2,[1]WAIVER_TX_Counties_FY22!O$2,IF([1]TX_Counties_FY22_Income_Limits!N243=[1]WAIVER_TX_Counties_FY22!O$2,[1]TX_Counties_FY22_Income_Limits!N243)))</f>
        <v>68880.000000000015</v>
      </c>
      <c r="P243" s="64">
        <f>IF([1]TX_Counties_FY22_Income_Limits!O243&gt;[1]WAIVER_TX_Counties_FY22!P$2,[1]TX_Counties_FY22_Income_Limits!O243,IF([1]TX_Counties_FY22_Income_Limits!O243&lt;[1]WAIVER_TX_Counties_FY22!P$2,[1]WAIVER_TX_Counties_FY22!P$2,IF([1]TX_Counties_FY22_Income_Limits!O243=[1]WAIVER_TX_Counties_FY22!P$2,[1]TX_Counties_FY22_Income_Limits!O243)))</f>
        <v>72240.000000000029</v>
      </c>
      <c r="Q243" s="64">
        <f>IF([1]TX_Counties_FY22_Income_Limits!P243&gt;[1]WAIVER_TX_Counties_FY22!Q$2,[1]TX_Counties_FY22_Income_Limits!P243,IF([1]TX_Counties_FY22_Income_Limits!P243&lt;[1]WAIVER_TX_Counties_FY22!Q$2,[1]WAIVER_TX_Counties_FY22!Q$2,IF([1]TX_Counties_FY22_Income_Limits!P243=[1]WAIVER_TX_Counties_FY22!Q$2,[1]TX_Counties_FY22_Income_Limits!P243)))</f>
        <v>75600.000000000044</v>
      </c>
      <c r="R243" s="64">
        <f>IF([1]TX_Counties_FY22_Income_Limits!Q243&gt;[1]WAIVER_TX_Counties_FY22!R$2,[1]TX_Counties_FY22_Income_Limits!Q243,IF([1]TX_Counties_FY22_Income_Limits!Q243&lt;[1]WAIVER_TX_Counties_FY22!R$2,[1]WAIVER_TX_Counties_FY22!R$2,IF([1]TX_Counties_FY22_Income_Limits!Q243=[1]WAIVER_TX_Counties_FY22!R$2,[1]TX_Counties_FY22_Income_Limits!Q243)))</f>
        <v>78960.000000000058</v>
      </c>
      <c r="S243" s="64">
        <f>IF([1]TX_Counties_FY22_Income_Limits!R243&gt;[1]WAIVER_TX_Counties_FY22!S$2,[1]TX_Counties_FY22_Income_Limits!R243,IF([1]TX_Counties_FY22_Income_Limits!R243&lt;[1]WAIVER_TX_Counties_FY22!S$2,[1]WAIVER_TX_Counties_FY22!S$2,IF([1]TX_Counties_FY22_Income_Limits!R243=[1]WAIVER_TX_Counties_FY22!S$2,[1]TX_Counties_FY22_Income_Limits!R243)))</f>
        <v>82320.000000000073</v>
      </c>
      <c r="T243" s="64">
        <f>IF([1]TX_Counties_FY22_Income_Limits!S243&gt;[1]WAIVER_TX_Counties_FY22!T$2,[1]TX_Counties_FY22_Income_Limits!S243,IF([1]TX_Counties_FY22_Income_Limits!S243&lt;[1]WAIVER_TX_Counties_FY22!T$2,[1]WAIVER_TX_Counties_FY22!T$2,IF([1]TX_Counties_FY22_Income_Limits!S243=[1]WAIVER_TX_Counties_FY22!T$2,[1]TX_Counties_FY22_Income_Limits!S243)))</f>
        <v>85680.000000000087</v>
      </c>
      <c r="U243" s="64">
        <f>IF([1]TX_Counties_FY22_Income_Limits!T243&gt;[1]WAIVER_TX_Counties_FY22!U$2,[1]TX_Counties_FY22_Income_Limits!T243,IF([1]TX_Counties_FY22_Income_Limits!T243&lt;[1]WAIVER_TX_Counties_FY22!U$2,[1]WAIVER_TX_Counties_FY22!U$2,IF([1]TX_Counties_FY22_Income_Limits!T243=[1]WAIVER_TX_Counties_FY22!U$2,[1]TX_Counties_FY22_Income_Limits!T243)))</f>
        <v>89040.000000000102</v>
      </c>
      <c r="V243" s="64">
        <f>IF([1]TX_Counties_FY22_Income_Limits!U243&gt;[1]WAIVER_TX_Counties_FY22!V$2,[1]TX_Counties_FY22_Income_Limits!U243,IF([1]TX_Counties_FY22_Income_Limits!U243&lt;[1]WAIVER_TX_Counties_FY22!V$2,[1]WAIVER_TX_Counties_FY22!V$2,IF([1]TX_Counties_FY22_Income_Limits!U243=[1]WAIVER_TX_Counties_FY22!V$2,[1]TX_Counties_FY22_Income_Limits!U243)))</f>
        <v>92400.000000000116</v>
      </c>
      <c r="W243" s="64">
        <f>IF([1]TX_Counties_FY22_Income_Limits!V243&gt;[1]WAIVER_TX_Counties_FY22!W$2,[1]TX_Counties_FY22_Income_Limits!V243,IF([1]TX_Counties_FY22_Income_Limits!V243&lt;[1]WAIVER_TX_Counties_FY22!W$2,[1]WAIVER_TX_Counties_FY22!W$2,IF([1]TX_Counties_FY22_Income_Limits!V243=[1]WAIVER_TX_Counties_FY22!W$2,[1]TX_Counties_FY22_Income_Limits!V243)))</f>
        <v>95760.000000000131</v>
      </c>
      <c r="X243" s="64">
        <f>IF([1]TX_Counties_FY22_Income_Limits!W243&gt;[1]WAIVER_TX_Counties_FY22!X$2,[1]TX_Counties_FY22_Income_Limits!W243,IF([1]TX_Counties_FY22_Income_Limits!W243&lt;[1]WAIVER_TX_Counties_FY22!X$2,[1]WAIVER_TX_Counties_FY22!X$2,IF([1]TX_Counties_FY22_Income_Limits!W243=[1]WAIVER_TX_Counties_FY22!X$2,[1]TX_Counties_FY22_Income_Limits!W243)))</f>
        <v>99120.000000000146</v>
      </c>
      <c r="Y243" s="64">
        <f>IF([1]TX_Counties_FY22_Income_Limits!X243&gt;[1]WAIVER_TX_Counties_FY22!Y$2,[1]TX_Counties_FY22_Income_Limits!X243,IF([1]TX_Counties_FY22_Income_Limits!X243&lt;[1]WAIVER_TX_Counties_FY22!Y$2,[1]WAIVER_TX_Counties_FY22!Y$2,IF([1]TX_Counties_FY22_Income_Limits!X243=[1]WAIVER_TX_Counties_FY22!Y$2,[1]TX_Counties_FY22_Income_Limits!X243)))</f>
        <v>102480.00000000016</v>
      </c>
      <c r="Z243" s="64">
        <f>IF([1]TX_Counties_FY22_Income_Limits!Y243&gt;[1]WAIVER_TX_Counties_FY22!Z$2,[1]TX_Counties_FY22_Income_Limits!Y243,IF([1]TX_Counties_FY22_Income_Limits!Y243&lt;[1]WAIVER_TX_Counties_FY22!Z$2,[1]WAIVER_TX_Counties_FY22!Z$2,IF([1]TX_Counties_FY22_Income_Limits!Y243=[1]WAIVER_TX_Counties_FY22!Z$2,[1]TX_Counties_FY22_Income_Limits!Y243)))</f>
        <v>105840.00000000017</v>
      </c>
      <c r="AA243" s="64">
        <f>IF([1]TX_Counties_FY22_Income_Limits!Z243&gt;[1]WAIVER_TX_Counties_FY22!AA$2,[1]TX_Counties_FY22_Income_Limits!Z243,IF([1]TX_Counties_FY22_Income_Limits!Z243&lt;[1]WAIVER_TX_Counties_FY22!AA$2,[1]WAIVER_TX_Counties_FY22!AA$2,IF([1]TX_Counties_FY22_Income_Limits!Z243=[1]WAIVER_TX_Counties_FY22!AA$2,[1]TX_Counties_FY22_Income_Limits!Z243)))</f>
        <v>109200.00000000019</v>
      </c>
      <c r="AB243" s="64">
        <f>IF([1]TX_Counties_FY22_Income_Limits!AA243&gt;[1]WAIVER_TX_Counties_FY22!AB$2,[1]TX_Counties_FY22_Income_Limits!AA243,IF([1]TX_Counties_FY22_Income_Limits!AA243&lt;[1]WAIVER_TX_Counties_FY22!AB$2,[1]WAIVER_TX_Counties_FY22!AB$2,IF([1]TX_Counties_FY22_Income_Limits!AA243=[1]WAIVER_TX_Counties_FY22!AB$2,[1]TX_Counties_FY22_Income_Limits!AA243)))</f>
        <v>112560.0000000002</v>
      </c>
      <c r="AC243" s="64">
        <f>IF([1]TX_Counties_FY22_Income_Limits!AB243&gt;[1]WAIVER_TX_Counties_FY22!AC$2,[1]TX_Counties_FY22_Income_Limits!AB243,IF([1]TX_Counties_FY22_Income_Limits!AB243&lt;[1]WAIVER_TX_Counties_FY22!AC$2,[1]WAIVER_TX_Counties_FY22!AC$2,IF([1]TX_Counties_FY22_Income_Limits!AB243=[1]WAIVER_TX_Counties_FY22!AC$2,[1]TX_Counties_FY22_Income_Limits!AB243)))</f>
        <v>29400</v>
      </c>
      <c r="AD243" s="64">
        <f>IF([1]TX_Counties_FY22_Income_Limits!AC243&gt;[1]WAIVER_TX_Counties_FY22!AD$2,[1]TX_Counties_FY22_Income_Limits!AC243,IF([1]TX_Counties_FY22_Income_Limits!AC243&lt;[1]WAIVER_TX_Counties_FY22!AD$2,[1]WAIVER_TX_Counties_FY22!AD$2,IF([1]TX_Counties_FY22_Income_Limits!AC243=[1]WAIVER_TX_Counties_FY22!AD$2,[1]TX_Counties_FY22_Income_Limits!AC243)))</f>
        <v>33600</v>
      </c>
      <c r="AE243" s="64">
        <f>IF([1]TX_Counties_FY22_Income_Limits!AD243&gt;[1]WAIVER_TX_Counties_FY22!AE$2,[1]TX_Counties_FY22_Income_Limits!AD243,IF([1]TX_Counties_FY22_Income_Limits!AD243&lt;[1]WAIVER_TX_Counties_FY22!AE$2,[1]WAIVER_TX_Counties_FY22!AE$2,IF([1]TX_Counties_FY22_Income_Limits!AD243=[1]WAIVER_TX_Counties_FY22!AE$2,[1]TX_Counties_FY22_Income_Limits!AD243)))</f>
        <v>37800</v>
      </c>
      <c r="AF243" s="64">
        <f>IF([1]TX_Counties_FY22_Income_Limits!AE243&gt;[1]WAIVER_TX_Counties_FY22!AF$2,[1]TX_Counties_FY22_Income_Limits!AE243,IF([1]TX_Counties_FY22_Income_Limits!AE243&lt;[1]WAIVER_TX_Counties_FY22!AF$2,[1]WAIVER_TX_Counties_FY22!AF$2,IF([1]TX_Counties_FY22_Income_Limits!AE243=[1]WAIVER_TX_Counties_FY22!AF$2,[1]TX_Counties_FY22_Income_Limits!AE243)))</f>
        <v>42000</v>
      </c>
      <c r="AG243" s="64">
        <f>IF([1]TX_Counties_FY22_Income_Limits!AF243&gt;[1]WAIVER_TX_Counties_FY22!AG$2,[1]TX_Counties_FY22_Income_Limits!AF243,IF([1]TX_Counties_FY22_Income_Limits!AF243&lt;[1]WAIVER_TX_Counties_FY22!AG$2,[1]WAIVER_TX_Counties_FY22!AG$2,IF([1]TX_Counties_FY22_Income_Limits!AF243=[1]WAIVER_TX_Counties_FY22!AG$2,[1]TX_Counties_FY22_Income_Limits!AF243)))</f>
        <v>45400</v>
      </c>
      <c r="AH243" s="64">
        <f>IF([1]TX_Counties_FY22_Income_Limits!AG243&gt;[1]WAIVER_TX_Counties_FY22!AH$2,[1]TX_Counties_FY22_Income_Limits!AG243,IF([1]TX_Counties_FY22_Income_Limits!AG243&lt;[1]WAIVER_TX_Counties_FY22!AH$2,[1]WAIVER_TX_Counties_FY22!AH$2,IF([1]TX_Counties_FY22_Income_Limits!AG243=[1]WAIVER_TX_Counties_FY22!AH$2,[1]TX_Counties_FY22_Income_Limits!AG243)))</f>
        <v>48750</v>
      </c>
      <c r="AI243" s="64">
        <f>IF([1]TX_Counties_FY22_Income_Limits!AH243&gt;[1]WAIVER_TX_Counties_FY22!AI$2,[1]TX_Counties_FY22_Income_Limits!AH243,IF([1]TX_Counties_FY22_Income_Limits!AH243&lt;[1]WAIVER_TX_Counties_FY22!AI$2,[1]WAIVER_TX_Counties_FY22!AI$2,IF([1]TX_Counties_FY22_Income_Limits!AH243=[1]WAIVER_TX_Counties_FY22!AI$2,[1]TX_Counties_FY22_Income_Limits!AH243)))</f>
        <v>52100</v>
      </c>
      <c r="AJ243" s="64">
        <f>IF([1]TX_Counties_FY22_Income_Limits!AI243&gt;[1]WAIVER_TX_Counties_FY22!AJ$2,[1]TX_Counties_FY22_Income_Limits!AI243,IF([1]TX_Counties_FY22_Income_Limits!AI243&lt;[1]WAIVER_TX_Counties_FY22!AJ$2,[1]WAIVER_TX_Counties_FY22!AJ$2,IF([1]TX_Counties_FY22_Income_Limits!AI243=[1]WAIVER_TX_Counties_FY22!AJ$2,[1]TX_Counties_FY22_Income_Limits!AI243)))</f>
        <v>55450</v>
      </c>
      <c r="AK243" s="64">
        <f>IF([1]TX_Counties_FY22_Income_Limits!AJ243&gt;[1]WAIVER_TX_Counties_FY22!AK$2,[1]TX_Counties_FY22_Income_Limits!AJ243,IF([1]TX_Counties_FY22_Income_Limits!AJ243&lt;[1]WAIVER_TX_Counties_FY22!AK$2,[1]WAIVER_TX_Counties_FY22!AK$2,IF([1]TX_Counties_FY22_Income_Limits!AJ243=[1]WAIVER_TX_Counties_FY22!AK$2,[1]TX_Counties_FY22_Income_Limits!AJ243)))</f>
        <v>58799.999999999993</v>
      </c>
      <c r="AL243" s="64">
        <f>IF([1]TX_Counties_FY22_Income_Limits!AK243&gt;[1]WAIVER_TX_Counties_FY22!AL$2,[1]TX_Counties_FY22_Income_Limits!AK243,IF([1]TX_Counties_FY22_Income_Limits!AK243&lt;[1]WAIVER_TX_Counties_FY22!AL$2,[1]WAIVER_TX_Counties_FY22!AL$2,IF([1]TX_Counties_FY22_Income_Limits!AK243=[1]WAIVER_TX_Counties_FY22!AL$2,[1]TX_Counties_FY22_Income_Limits!AK243)))</f>
        <v>62160</v>
      </c>
      <c r="AM243" s="64">
        <f>IF([1]TX_Counties_FY22_Income_Limits!AL243&gt;[1]WAIVER_TX_Counties_FY22!AM$2,[1]TX_Counties_FY22_Income_Limits!AL243,IF([1]TX_Counties_FY22_Income_Limits!AL243&lt;[1]WAIVER_TX_Counties_FY22!AM$2,[1]WAIVER_TX_Counties_FY22!AM$2,IF([1]TX_Counties_FY22_Income_Limits!AL243=[1]WAIVER_TX_Counties_FY22!AM$2,[1]TX_Counties_FY22_Income_Limits!AL243)))</f>
        <v>65520.000000000007</v>
      </c>
      <c r="AN243" s="64">
        <f>IF([1]TX_Counties_FY22_Income_Limits!AM243&gt;[1]WAIVER_TX_Counties_FY22!AN$2,[1]TX_Counties_FY22_Income_Limits!AM243,IF([1]TX_Counties_FY22_Income_Limits!AM243&lt;[1]WAIVER_TX_Counties_FY22!AN$2,[1]WAIVER_TX_Counties_FY22!AN$2,IF([1]TX_Counties_FY22_Income_Limits!AM243=[1]WAIVER_TX_Counties_FY22!AN$2,[1]TX_Counties_FY22_Income_Limits!AM243)))</f>
        <v>68880.000000000015</v>
      </c>
      <c r="AO243" s="64">
        <f>IF([1]TX_Counties_FY22_Income_Limits!AN243&gt;[1]WAIVER_TX_Counties_FY22!AO$2,[1]TX_Counties_FY22_Income_Limits!AN243,IF([1]TX_Counties_FY22_Income_Limits!AN243&lt;[1]WAIVER_TX_Counties_FY22!AO$2,[1]WAIVER_TX_Counties_FY22!AO$2,IF([1]TX_Counties_FY22_Income_Limits!AN243=[1]WAIVER_TX_Counties_FY22!AO$2,[1]TX_Counties_FY22_Income_Limits!AN243)))</f>
        <v>72240.000000000029</v>
      </c>
      <c r="AP243" s="64">
        <f>IF([1]TX_Counties_FY22_Income_Limits!AO243&gt;[1]WAIVER_TX_Counties_FY22!AP$2,[1]TX_Counties_FY22_Income_Limits!AO243,IF([1]TX_Counties_FY22_Income_Limits!AO243&lt;[1]WAIVER_TX_Counties_FY22!AP$2,[1]WAIVER_TX_Counties_FY22!AP$2,IF([1]TX_Counties_FY22_Income_Limits!AO243=[1]WAIVER_TX_Counties_FY22!AP$2,[1]TX_Counties_FY22_Income_Limits!AO243)))</f>
        <v>75600.000000000044</v>
      </c>
      <c r="AQ243" s="64">
        <f>IF([1]TX_Counties_FY22_Income_Limits!AP243&gt;[1]WAIVER_TX_Counties_FY22!AQ$2,[1]TX_Counties_FY22_Income_Limits!AP243,IF([1]TX_Counties_FY22_Income_Limits!AP243&lt;[1]WAIVER_TX_Counties_FY22!AQ$2,[1]WAIVER_TX_Counties_FY22!AQ$2,IF([1]TX_Counties_FY22_Income_Limits!AP243=[1]WAIVER_TX_Counties_FY22!AQ$2,[1]TX_Counties_FY22_Income_Limits!AP243)))</f>
        <v>78960.000000000058</v>
      </c>
      <c r="AR243" s="64">
        <f>IF([1]TX_Counties_FY22_Income_Limits!AQ243&gt;[1]WAIVER_TX_Counties_FY22!AR$2,[1]TX_Counties_FY22_Income_Limits!AQ243,IF([1]TX_Counties_FY22_Income_Limits!AQ243&lt;[1]WAIVER_TX_Counties_FY22!AR$2,[1]WAIVER_TX_Counties_FY22!AR$2,IF([1]TX_Counties_FY22_Income_Limits!AQ243=[1]WAIVER_TX_Counties_FY22!AR$2,[1]TX_Counties_FY22_Income_Limits!AQ243)))</f>
        <v>82320.000000000073</v>
      </c>
      <c r="AS243" s="64">
        <f>IF([1]TX_Counties_FY22_Income_Limits!AR243&gt;[1]WAIVER_TX_Counties_FY22!AS$2,[1]TX_Counties_FY22_Income_Limits!AR243,IF([1]TX_Counties_FY22_Income_Limits!AR243&lt;[1]WAIVER_TX_Counties_FY22!AS$2,[1]WAIVER_TX_Counties_FY22!AS$2,IF([1]TX_Counties_FY22_Income_Limits!AR243=[1]WAIVER_TX_Counties_FY22!AS$2,[1]TX_Counties_FY22_Income_Limits!AR243)))</f>
        <v>85680.000000000087</v>
      </c>
      <c r="AT243" s="64">
        <f>IF([1]TX_Counties_FY22_Income_Limits!AS243&gt;[1]WAIVER_TX_Counties_FY22!AT$2,[1]TX_Counties_FY22_Income_Limits!AS243,IF([1]TX_Counties_FY22_Income_Limits!AS243&lt;[1]WAIVER_TX_Counties_FY22!AT$2,[1]WAIVER_TX_Counties_FY22!AT$2,IF([1]TX_Counties_FY22_Income_Limits!AS243=[1]WAIVER_TX_Counties_FY22!AT$2,[1]TX_Counties_FY22_Income_Limits!AS243)))</f>
        <v>89040.000000000102</v>
      </c>
      <c r="AU243" s="64">
        <f>IF([1]TX_Counties_FY22_Income_Limits!AT243&gt;[1]WAIVER_TX_Counties_FY22!AU$2,[1]TX_Counties_FY22_Income_Limits!AT243,IF([1]TX_Counties_FY22_Income_Limits!AT243&lt;[1]WAIVER_TX_Counties_FY22!AU$2,[1]WAIVER_TX_Counties_FY22!AU$2,IF([1]TX_Counties_FY22_Income_Limits!AT243=[1]WAIVER_TX_Counties_FY22!AU$2,[1]TX_Counties_FY22_Income_Limits!AT243)))</f>
        <v>92400.000000000116</v>
      </c>
      <c r="AV243" s="64">
        <f>IF([1]TX_Counties_FY22_Income_Limits!AU243&gt;[1]WAIVER_TX_Counties_FY22!AV$2,[1]TX_Counties_FY22_Income_Limits!AU243,IF([1]TX_Counties_FY22_Income_Limits!AU243&lt;[1]WAIVER_TX_Counties_FY22!AV$2,[1]WAIVER_TX_Counties_FY22!AV$2,IF([1]TX_Counties_FY22_Income_Limits!AU243=[1]WAIVER_TX_Counties_FY22!AV$2,[1]TX_Counties_FY22_Income_Limits!AU243)))</f>
        <v>95760.000000000131</v>
      </c>
      <c r="AW243" s="64">
        <f>IF([1]TX_Counties_FY22_Income_Limits!AV243&gt;[1]WAIVER_TX_Counties_FY22!AW$2,[1]TX_Counties_FY22_Income_Limits!AV243,IF([1]TX_Counties_FY22_Income_Limits!AV243&lt;[1]WAIVER_TX_Counties_FY22!AW$2,[1]WAIVER_TX_Counties_FY22!AW$2,IF([1]TX_Counties_FY22_Income_Limits!AV243=[1]WAIVER_TX_Counties_FY22!AW$2,[1]TX_Counties_FY22_Income_Limits!AV243)))</f>
        <v>99120.000000000146</v>
      </c>
      <c r="AX243" s="64">
        <f>IF([1]TX_Counties_FY22_Income_Limits!AW243&gt;[1]WAIVER_TX_Counties_FY22!AX$2,[1]TX_Counties_FY22_Income_Limits!AW243,IF([1]TX_Counties_FY22_Income_Limits!AW243&lt;[1]WAIVER_TX_Counties_FY22!AX$2,[1]WAIVER_TX_Counties_FY22!AX$2,IF([1]TX_Counties_FY22_Income_Limits!AW243=[1]WAIVER_TX_Counties_FY22!AX$2,[1]TX_Counties_FY22_Income_Limits!AW243)))</f>
        <v>102480.00000000016</v>
      </c>
      <c r="AY243" s="64">
        <f>IF([1]TX_Counties_FY22_Income_Limits!AX243&gt;[1]WAIVER_TX_Counties_FY22!AY$2,[1]TX_Counties_FY22_Income_Limits!AX243,IF([1]TX_Counties_FY22_Income_Limits!AX243&lt;[1]WAIVER_TX_Counties_FY22!AY$2,[1]WAIVER_TX_Counties_FY22!AY$2,IF([1]TX_Counties_FY22_Income_Limits!AX243=[1]WAIVER_TX_Counties_FY22!AY$2,[1]TX_Counties_FY22_Income_Limits!AX243)))</f>
        <v>105840.00000000017</v>
      </c>
      <c r="AZ243" s="64">
        <f>IF([1]TX_Counties_FY22_Income_Limits!AY243&gt;[1]WAIVER_TX_Counties_FY22!AZ$2,[1]TX_Counties_FY22_Income_Limits!AY243,IF([1]TX_Counties_FY22_Income_Limits!AY243&lt;[1]WAIVER_TX_Counties_FY22!AZ$2,[1]WAIVER_TX_Counties_FY22!AZ$2,IF([1]TX_Counties_FY22_Income_Limits!AY243=[1]WAIVER_TX_Counties_FY22!AZ$2,[1]TX_Counties_FY22_Income_Limits!AY243)))</f>
        <v>109200.00000000019</v>
      </c>
      <c r="BA243" s="64">
        <f>IF([1]TX_Counties_FY22_Income_Limits!AZ243&gt;[1]WAIVER_TX_Counties_FY22!BA$2,[1]TX_Counties_FY22_Income_Limits!AZ243,IF([1]TX_Counties_FY22_Income_Limits!AZ243&lt;[1]WAIVER_TX_Counties_FY22!BA$2,[1]WAIVER_TX_Counties_FY22!BA$2,IF([1]TX_Counties_FY22_Income_Limits!AZ243=[1]WAIVER_TX_Counties_FY22!BA$2,[1]TX_Counties_FY22_Income_Limits!AZ243)))</f>
        <v>112560.0000000002</v>
      </c>
      <c r="BB243" s="64">
        <f>IF([1]TX_Counties_FY22_Income_Limits!BA243&gt;[1]WAIVER_TX_Counties_FY22!BB$2,[1]TX_Counties_FY22_Income_Limits!BA243,IF([1]TX_Counties_FY22_Income_Limits!BA243&lt;[1]WAIVER_TX_Counties_FY22!BB$2,[1]WAIVER_TX_Counties_FY22!BB$2,IF([1]TX_Counties_FY22_Income_Limits!BA243=[1]WAIVER_TX_Counties_FY22!BB$2,[1]TX_Counties_FY22_Income_Limits!BA243)))</f>
        <v>47050</v>
      </c>
      <c r="BC243" s="64">
        <f>IF([1]TX_Counties_FY22_Income_Limits!BB243&gt;[1]WAIVER_TX_Counties_FY22!BC$2,[1]TX_Counties_FY22_Income_Limits!BB243,IF([1]TX_Counties_FY22_Income_Limits!BB243&lt;[1]WAIVER_TX_Counties_FY22!BC$2,[1]WAIVER_TX_Counties_FY22!BC$2,IF([1]TX_Counties_FY22_Income_Limits!BB243=[1]WAIVER_TX_Counties_FY22!BC$2,[1]TX_Counties_FY22_Income_Limits!BB243)))</f>
        <v>53800</v>
      </c>
      <c r="BD243" s="64">
        <f>IF([1]TX_Counties_FY22_Income_Limits!BC243&gt;[1]WAIVER_TX_Counties_FY22!BD$2,[1]TX_Counties_FY22_Income_Limits!BC243,IF([1]TX_Counties_FY22_Income_Limits!BC243&lt;[1]WAIVER_TX_Counties_FY22!BD$2,[1]WAIVER_TX_Counties_FY22!BD$2,IF([1]TX_Counties_FY22_Income_Limits!BC243=[1]WAIVER_TX_Counties_FY22!BD$2,[1]TX_Counties_FY22_Income_Limits!BC243)))</f>
        <v>60500</v>
      </c>
      <c r="BE243" s="64">
        <f>IF([1]TX_Counties_FY22_Income_Limits!BD243&gt;[1]WAIVER_TX_Counties_FY22!BE$2,[1]TX_Counties_FY22_Income_Limits!BD243,IF([1]TX_Counties_FY22_Income_Limits!BD243&lt;[1]WAIVER_TX_Counties_FY22!BE$2,[1]WAIVER_TX_Counties_FY22!BE$2,IF([1]TX_Counties_FY22_Income_Limits!BD243=[1]WAIVER_TX_Counties_FY22!BE$2,[1]TX_Counties_FY22_Income_Limits!BD243)))</f>
        <v>67250</v>
      </c>
      <c r="BF243" s="64">
        <f>IF([1]TX_Counties_FY22_Income_Limits!BE243&gt;[1]WAIVER_TX_Counties_FY22!BF$2,[1]TX_Counties_FY22_Income_Limits!BE243,IF([1]TX_Counties_FY22_Income_Limits!BE243&lt;[1]WAIVER_TX_Counties_FY22!BF$2,[1]WAIVER_TX_Counties_FY22!BF$2,IF([1]TX_Counties_FY22_Income_Limits!BE243=[1]WAIVER_TX_Counties_FY22!BF$2,[1]TX_Counties_FY22_Income_Limits!BE243)))</f>
        <v>72650</v>
      </c>
      <c r="BG243" s="64">
        <f>IF([1]TX_Counties_FY22_Income_Limits!BF243&gt;[1]WAIVER_TX_Counties_FY22!BG$2,[1]TX_Counties_FY22_Income_Limits!BF243,IF([1]TX_Counties_FY22_Income_Limits!BF243&lt;[1]WAIVER_TX_Counties_FY22!BG$2,[1]WAIVER_TX_Counties_FY22!BG$2,IF([1]TX_Counties_FY22_Income_Limits!BF243=[1]WAIVER_TX_Counties_FY22!BG$2,[1]TX_Counties_FY22_Income_Limits!BF243)))</f>
        <v>78000</v>
      </c>
      <c r="BH243" s="64">
        <f>IF([1]TX_Counties_FY22_Income_Limits!BG243&gt;[1]WAIVER_TX_Counties_FY22!BH$2,[1]TX_Counties_FY22_Income_Limits!BG243,IF([1]TX_Counties_FY22_Income_Limits!BG243&lt;[1]WAIVER_TX_Counties_FY22!BH$2,[1]WAIVER_TX_Counties_FY22!BH$2,IF([1]TX_Counties_FY22_Income_Limits!BG243=[1]WAIVER_TX_Counties_FY22!BH$2,[1]TX_Counties_FY22_Income_Limits!BG243)))</f>
        <v>83400</v>
      </c>
      <c r="BI243" s="64">
        <f>IF([1]TX_Counties_FY22_Income_Limits!BH243&gt;[1]WAIVER_TX_Counties_FY22!BI$2,[1]TX_Counties_FY22_Income_Limits!BH243,IF([1]TX_Counties_FY22_Income_Limits!BH243&lt;[1]WAIVER_TX_Counties_FY22!BI$2,[1]WAIVER_TX_Counties_FY22!BI$2,IF([1]TX_Counties_FY22_Income_Limits!BH243=[1]WAIVER_TX_Counties_FY22!BI$2,[1]TX_Counties_FY22_Income_Limits!BH243)))</f>
        <v>88750</v>
      </c>
      <c r="BJ243" s="64">
        <f>IF([1]TX_Counties_FY22_Income_Limits!BI243&gt;[1]WAIVER_TX_Counties_FY22!BJ$2,[1]TX_Counties_FY22_Income_Limits!BI243,IF([1]TX_Counties_FY22_Income_Limits!BI243&lt;[1]WAIVER_TX_Counties_FY22!BJ$2,[1]WAIVER_TX_Counties_FY22!BJ$2,IF([1]TX_Counties_FY22_Income_Limits!BI243=[1]WAIVER_TX_Counties_FY22!BJ$2,[1]TX_Counties_FY22_Income_Limits!BI243)))</f>
        <v>94150</v>
      </c>
      <c r="BK243" s="64">
        <f>IF([1]TX_Counties_FY22_Income_Limits!BJ243&gt;[1]WAIVER_TX_Counties_FY22!BK$2,[1]TX_Counties_FY22_Income_Limits!BJ243,IF([1]TX_Counties_FY22_Income_Limits!BJ243&lt;[1]WAIVER_TX_Counties_FY22!BK$2,[1]WAIVER_TX_Counties_FY22!BK$2,IF([1]TX_Counties_FY22_Income_Limits!BJ243=[1]WAIVER_TX_Counties_FY22!BK$2,[1]TX_Counties_FY22_Income_Limits!BJ243)))</f>
        <v>99530</v>
      </c>
      <c r="BL243" s="64">
        <f>IF([1]TX_Counties_FY22_Income_Limits!BK243&gt;[1]WAIVER_TX_Counties_FY22!BL$2,[1]TX_Counties_FY22_Income_Limits!BK243,IF([1]TX_Counties_FY22_Income_Limits!BK243&lt;[1]WAIVER_TX_Counties_FY22!BL$2,[1]WAIVER_TX_Counties_FY22!BL$2,IF([1]TX_Counties_FY22_Income_Limits!BK243=[1]WAIVER_TX_Counties_FY22!BL$2,[1]TX_Counties_FY22_Income_Limits!BK243)))</f>
        <v>104910</v>
      </c>
      <c r="BM243" s="64">
        <f>IF([1]TX_Counties_FY22_Income_Limits!BL243&gt;[1]WAIVER_TX_Counties_FY22!BM$2,[1]TX_Counties_FY22_Income_Limits!BL243,IF([1]TX_Counties_FY22_Income_Limits!BL243&lt;[1]WAIVER_TX_Counties_FY22!BM$2,[1]WAIVER_TX_Counties_FY22!BM$2,IF([1]TX_Counties_FY22_Income_Limits!BL243=[1]WAIVER_TX_Counties_FY22!BM$2,[1]TX_Counties_FY22_Income_Limits!BL243)))</f>
        <v>110290</v>
      </c>
      <c r="BN243" s="64">
        <f>IF([1]TX_Counties_FY22_Income_Limits!BM243&gt;[1]WAIVER_TX_Counties_FY22!BN$2,[1]TX_Counties_FY22_Income_Limits!BM243,IF([1]TX_Counties_FY22_Income_Limits!BM243&lt;[1]WAIVER_TX_Counties_FY22!BN$2,[1]WAIVER_TX_Counties_FY22!BN$2,IF([1]TX_Counties_FY22_Income_Limits!BM243=[1]WAIVER_TX_Counties_FY22!BN$2,[1]TX_Counties_FY22_Income_Limits!BM243)))</f>
        <v>115670</v>
      </c>
      <c r="BO243" s="64">
        <f>IF([1]TX_Counties_FY22_Income_Limits!BN243&gt;[1]WAIVER_TX_Counties_FY22!BO$2,[1]TX_Counties_FY22_Income_Limits!BN243,IF([1]TX_Counties_FY22_Income_Limits!BN243&lt;[1]WAIVER_TX_Counties_FY22!BO$2,[1]WAIVER_TX_Counties_FY22!BO$2,IF([1]TX_Counties_FY22_Income_Limits!BN243=[1]WAIVER_TX_Counties_FY22!BO$2,[1]TX_Counties_FY22_Income_Limits!BN243)))</f>
        <v>121050</v>
      </c>
      <c r="BP243" s="64">
        <f>IF([1]TX_Counties_FY22_Income_Limits!BO243&gt;[1]WAIVER_TX_Counties_FY22!BP$2,[1]TX_Counties_FY22_Income_Limits!BO243,IF([1]TX_Counties_FY22_Income_Limits!BO243&lt;[1]WAIVER_TX_Counties_FY22!BP$2,[1]WAIVER_TX_Counties_FY22!BP$2,IF([1]TX_Counties_FY22_Income_Limits!BO243=[1]WAIVER_TX_Counties_FY22!BP$2,[1]TX_Counties_FY22_Income_Limits!BO243)))</f>
        <v>126430</v>
      </c>
      <c r="BQ243" s="64">
        <f>IF([1]TX_Counties_FY22_Income_Limits!BP243&gt;[1]WAIVER_TX_Counties_FY22!BQ$2,[1]TX_Counties_FY22_Income_Limits!BP243,IF([1]TX_Counties_FY22_Income_Limits!BP243&lt;[1]WAIVER_TX_Counties_FY22!BQ$2,[1]WAIVER_TX_Counties_FY22!BQ$2,IF([1]TX_Counties_FY22_Income_Limits!BP243=[1]WAIVER_TX_Counties_FY22!BQ$2,[1]TX_Counties_FY22_Income_Limits!BP243)))</f>
        <v>131810</v>
      </c>
      <c r="BR243" s="64">
        <f>IF([1]TX_Counties_FY22_Income_Limits!BQ243&gt;[1]WAIVER_TX_Counties_FY22!BR$2,[1]TX_Counties_FY22_Income_Limits!BQ243,IF([1]TX_Counties_FY22_Income_Limits!BQ243&lt;[1]WAIVER_TX_Counties_FY22!BR$2,[1]WAIVER_TX_Counties_FY22!BR$2,IF([1]TX_Counties_FY22_Income_Limits!BQ243=[1]WAIVER_TX_Counties_FY22!BR$2,[1]TX_Counties_FY22_Income_Limits!BQ243)))</f>
        <v>137190</v>
      </c>
      <c r="BS243" s="64">
        <f>IF([1]TX_Counties_FY22_Income_Limits!BR243&gt;[1]WAIVER_TX_Counties_FY22!BS$2,[1]TX_Counties_FY22_Income_Limits!BR243,IF([1]TX_Counties_FY22_Income_Limits!BR243&lt;[1]WAIVER_TX_Counties_FY22!BS$2,[1]WAIVER_TX_Counties_FY22!BS$2,IF([1]TX_Counties_FY22_Income_Limits!BR243=[1]WAIVER_TX_Counties_FY22!BS$2,[1]TX_Counties_FY22_Income_Limits!BR243)))</f>
        <v>142570</v>
      </c>
      <c r="BT243" s="64">
        <f>IF([1]TX_Counties_FY22_Income_Limits!BS243&gt;[1]WAIVER_TX_Counties_FY22!BT$2,[1]TX_Counties_FY22_Income_Limits!BS243,IF([1]TX_Counties_FY22_Income_Limits!BS243&lt;[1]WAIVER_TX_Counties_FY22!BT$2,[1]WAIVER_TX_Counties_FY22!BT$2,IF([1]TX_Counties_FY22_Income_Limits!BS243=[1]WAIVER_TX_Counties_FY22!BT$2,[1]TX_Counties_FY22_Income_Limits!BS243)))</f>
        <v>147950</v>
      </c>
      <c r="BU243" s="64">
        <f>IF([1]TX_Counties_FY22_Income_Limits!BT243&gt;[1]WAIVER_TX_Counties_FY22!BU$2,[1]TX_Counties_FY22_Income_Limits!BT243,IF([1]TX_Counties_FY22_Income_Limits!BT243&lt;[1]WAIVER_TX_Counties_FY22!BU$2,[1]WAIVER_TX_Counties_FY22!BU$2,IF([1]TX_Counties_FY22_Income_Limits!BT243=[1]WAIVER_TX_Counties_FY22!BU$2,[1]TX_Counties_FY22_Income_Limits!BT243)))</f>
        <v>153330</v>
      </c>
      <c r="BV243" s="64">
        <f>IF([1]TX_Counties_FY22_Income_Limits!BU243&gt;[1]WAIVER_TX_Counties_FY22!BV$2,[1]TX_Counties_FY22_Income_Limits!BU243,IF([1]TX_Counties_FY22_Income_Limits!BU243&lt;[1]WAIVER_TX_Counties_FY22!BV$2,[1]WAIVER_TX_Counties_FY22!BV$2,IF([1]TX_Counties_FY22_Income_Limits!BU243=[1]WAIVER_TX_Counties_FY22!BV$2,[1]TX_Counties_FY22_Income_Limits!BU243)))</f>
        <v>158710</v>
      </c>
      <c r="BW243" s="64">
        <f>IF([1]TX_Counties_FY22_Income_Limits!BV243&gt;[1]WAIVER_TX_Counties_FY22!BW$2,[1]TX_Counties_FY22_Income_Limits!BV243,IF([1]TX_Counties_FY22_Income_Limits!BV243&lt;[1]WAIVER_TX_Counties_FY22!BW$2,[1]WAIVER_TX_Counties_FY22!BW$2,IF([1]TX_Counties_FY22_Income_Limits!BV243=[1]WAIVER_TX_Counties_FY22!BW$2,[1]TX_Counties_FY22_Income_Limits!BV243)))</f>
        <v>164090</v>
      </c>
      <c r="BX243" s="64">
        <f>IF([1]TX_Counties_FY22_Income_Limits!BW243&gt;[1]WAIVER_TX_Counties_FY22!BX$2,[1]TX_Counties_FY22_Income_Limits!BW243,IF([1]TX_Counties_FY22_Income_Limits!BW243&lt;[1]WAIVER_TX_Counties_FY22!BX$2,[1]WAIVER_TX_Counties_FY22!BX$2,IF([1]TX_Counties_FY22_Income_Limits!BW243=[1]WAIVER_TX_Counties_FY22!BX$2,[1]TX_Counties_FY22_Income_Limits!BW243)))</f>
        <v>169470</v>
      </c>
      <c r="BY243" s="64">
        <f>IF([1]TX_Counties_FY22_Income_Limits!BX243&gt;[1]WAIVER_TX_Counties_FY22!BY$2,[1]TX_Counties_FY22_Income_Limits!BX243,IF([1]TX_Counties_FY22_Income_Limits!BX243&lt;[1]WAIVER_TX_Counties_FY22!BY$2,[1]WAIVER_TX_Counties_FY22!BY$2,IF([1]TX_Counties_FY22_Income_Limits!BX243=[1]WAIVER_TX_Counties_FY22!BY$2,[1]TX_Counties_FY22_Income_Limits!BX243)))</f>
        <v>174850</v>
      </c>
      <c r="BZ243" s="64">
        <f>IF([1]TX_Counties_FY22_Income_Limits!BY243&gt;[1]WAIVER_TX_Counties_FY22!BZ$2,[1]TX_Counties_FY22_Income_Limits!BY243,IF([1]TX_Counties_FY22_Income_Limits!BY243&lt;[1]WAIVER_TX_Counties_FY22!BZ$2,[1]WAIVER_TX_Counties_FY22!BZ$2,IF([1]TX_Counties_FY22_Income_Limits!BY243=[1]WAIVER_TX_Counties_FY22!BZ$2,[1]TX_Counties_FY22_Income_Limits!BY243)))</f>
        <v>180230</v>
      </c>
      <c r="CA243" s="64">
        <f>IF([1]TX_Counties_FY22_Income_Limits!BZ243&gt;[1]WAIVER_TX_Counties_FY22!CA$2,[1]TX_Counties_FY22_Income_Limits!BZ243,IF([1]TX_Counties_FY22_Income_Limits!BZ243&lt;[1]WAIVER_TX_Counties_FY22!CA$2,[1]WAIVER_TX_Counties_FY22!CA$2,IF([1]TX_Counties_FY22_Income_Limits!BZ243=[1]WAIVER_TX_Counties_FY22!CA$2,[1]TX_Counties_FY22_Income_Limits!BZ243)))</f>
        <v>59709.999999999993</v>
      </c>
      <c r="CB243" s="64">
        <f>IF([1]TX_Counties_FY22_Income_Limits!CA243&gt;[1]WAIVER_TX_Counties_FY22!CB$2,[1]TX_Counties_FY22_Income_Limits!CA243,IF([1]TX_Counties_FY22_Income_Limits!CA243&lt;[1]WAIVER_TX_Counties_FY22!CB$2,[1]WAIVER_TX_Counties_FY22!CB$2,IF([1]TX_Counties_FY22_Income_Limits!CA243=[1]WAIVER_TX_Counties_FY22!CB$2,[1]TX_Counties_FY22_Income_Limits!CA243)))</f>
        <v>68240</v>
      </c>
      <c r="CC243" s="64">
        <f>IF([1]TX_Counties_FY22_Income_Limits!CB243&gt;[1]WAIVER_TX_Counties_FY22!CC$2,[1]TX_Counties_FY22_Income_Limits!CB243,IF([1]TX_Counties_FY22_Income_Limits!CB243&lt;[1]WAIVER_TX_Counties_FY22!CC$2,[1]WAIVER_TX_Counties_FY22!CC$2,IF([1]TX_Counties_FY22_Income_Limits!CB243=[1]WAIVER_TX_Counties_FY22!CC$2,[1]TX_Counties_FY22_Income_Limits!CB243)))</f>
        <v>76770</v>
      </c>
      <c r="CD243" s="64">
        <f>IF([1]TX_Counties_FY22_Income_Limits!CC243&gt;[1]WAIVER_TX_Counties_FY22!CD$2,[1]TX_Counties_FY22_Income_Limits!CC243,IF([1]TX_Counties_FY22_Income_Limits!CC243&lt;[1]WAIVER_TX_Counties_FY22!CD$2,[1]WAIVER_TX_Counties_FY22!CD$2,IF([1]TX_Counties_FY22_Income_Limits!CC243=[1]WAIVER_TX_Counties_FY22!CD$2,[1]TX_Counties_FY22_Income_Limits!CC243)))</f>
        <v>85300</v>
      </c>
      <c r="CE243" s="64">
        <f>IF([1]TX_Counties_FY22_Income_Limits!CD243&gt;[1]WAIVER_TX_Counties_FY22!CE$2,[1]TX_Counties_FY22_Income_Limits!CD243,IF([1]TX_Counties_FY22_Income_Limits!CD243&lt;[1]WAIVER_TX_Counties_FY22!CE$2,[1]WAIVER_TX_Counties_FY22!CE$2,IF([1]TX_Counties_FY22_Income_Limits!CD243=[1]WAIVER_TX_Counties_FY22!CE$2,[1]TX_Counties_FY22_Income_Limits!CD243)))</f>
        <v>92124</v>
      </c>
      <c r="CF243" s="64">
        <f>IF([1]TX_Counties_FY22_Income_Limits!CE243&gt;[1]WAIVER_TX_Counties_FY22!CF$2,[1]TX_Counties_FY22_Income_Limits!CE243,IF([1]TX_Counties_FY22_Income_Limits!CE243&lt;[1]WAIVER_TX_Counties_FY22!CF$2,[1]WAIVER_TX_Counties_FY22!CF$2,IF([1]TX_Counties_FY22_Income_Limits!CE243=[1]WAIVER_TX_Counties_FY22!CF$2,[1]TX_Counties_FY22_Income_Limits!CE243)))</f>
        <v>98948</v>
      </c>
      <c r="CG243" s="64">
        <f>IF([1]TX_Counties_FY22_Income_Limits!CF243&gt;[1]WAIVER_TX_Counties_FY22!CG$2,[1]TX_Counties_FY22_Income_Limits!CF243,IF([1]TX_Counties_FY22_Income_Limits!CF243&lt;[1]WAIVER_TX_Counties_FY22!CG$2,[1]WAIVER_TX_Counties_FY22!CG$2,IF([1]TX_Counties_FY22_Income_Limits!CF243=[1]WAIVER_TX_Counties_FY22!CG$2,[1]TX_Counties_FY22_Income_Limits!CF243)))</f>
        <v>105772</v>
      </c>
      <c r="CH243" s="64">
        <f>IF([1]TX_Counties_FY22_Income_Limits!CG243&gt;[1]WAIVER_TX_Counties_FY22!CH$2,[1]TX_Counties_FY22_Income_Limits!CG243,IF([1]TX_Counties_FY22_Income_Limits!CG243&lt;[1]WAIVER_TX_Counties_FY22!CH$2,[1]WAIVER_TX_Counties_FY22!CH$2,IF([1]TX_Counties_FY22_Income_Limits!CG243=[1]WAIVER_TX_Counties_FY22!CH$2,[1]TX_Counties_FY22_Income_Limits!CG243)))</f>
        <v>112596</v>
      </c>
      <c r="CI243" s="64">
        <f>IF([1]TX_Counties_FY22_Income_Limits!CH243&gt;[1]WAIVER_TX_Counties_FY22!CI$2,[1]TX_Counties_FY22_Income_Limits!CH243,IF([1]TX_Counties_FY22_Income_Limits!CH243&lt;[1]WAIVER_TX_Counties_FY22!CI$2,[1]WAIVER_TX_Counties_FY22!CI$2,IF([1]TX_Counties_FY22_Income_Limits!CH243=[1]WAIVER_TX_Counties_FY22!CI$2,[1]TX_Counties_FY22_Income_Limits!CH243)))</f>
        <v>119419.99999999999</v>
      </c>
      <c r="CJ243" s="64">
        <f>IF([1]TX_Counties_FY22_Income_Limits!CI243&gt;[1]WAIVER_TX_Counties_FY22!CJ$2,[1]TX_Counties_FY22_Income_Limits!CI243,IF([1]TX_Counties_FY22_Income_Limits!CI243&lt;[1]WAIVER_TX_Counties_FY22!CJ$2,[1]WAIVER_TX_Counties_FY22!CJ$2,IF([1]TX_Counties_FY22_Income_Limits!CI243=[1]WAIVER_TX_Counties_FY22!CJ$2,[1]TX_Counties_FY22_Income_Limits!CI243)))</f>
        <v>126244</v>
      </c>
      <c r="CK243" s="64">
        <f>IF([1]TX_Counties_FY22_Income_Limits!CJ243&gt;[1]WAIVER_TX_Counties_FY22!CK$2,[1]TX_Counties_FY22_Income_Limits!CJ243,IF([1]TX_Counties_FY22_Income_Limits!CJ243&lt;[1]WAIVER_TX_Counties_FY22!CK$2,[1]WAIVER_TX_Counties_FY22!CK$2,IF([1]TX_Counties_FY22_Income_Limits!CJ243=[1]WAIVER_TX_Counties_FY22!CK$2,[1]TX_Counties_FY22_Income_Limits!CJ243)))</f>
        <v>133068</v>
      </c>
      <c r="CL243" s="64">
        <f>IF([1]TX_Counties_FY22_Income_Limits!CK243&gt;[1]WAIVER_TX_Counties_FY22!CL$2,[1]TX_Counties_FY22_Income_Limits!CK243,IF([1]TX_Counties_FY22_Income_Limits!CK243&lt;[1]WAIVER_TX_Counties_FY22!CL$2,[1]WAIVER_TX_Counties_FY22!CL$2,IF([1]TX_Counties_FY22_Income_Limits!CK243=[1]WAIVER_TX_Counties_FY22!CL$2,[1]TX_Counties_FY22_Income_Limits!CK243)))</f>
        <v>139892</v>
      </c>
      <c r="CM243" s="64">
        <f>IF([1]TX_Counties_FY22_Income_Limits!CL243&gt;[1]WAIVER_TX_Counties_FY22!CM$2,[1]TX_Counties_FY22_Income_Limits!CL243,IF([1]TX_Counties_FY22_Income_Limits!CL243&lt;[1]WAIVER_TX_Counties_FY22!CM$2,[1]WAIVER_TX_Counties_FY22!CM$2,IF([1]TX_Counties_FY22_Income_Limits!CL243=[1]WAIVER_TX_Counties_FY22!CM$2,[1]TX_Counties_FY22_Income_Limits!CL243)))</f>
        <v>146716</v>
      </c>
      <c r="CN243" s="64">
        <f>IF([1]TX_Counties_FY22_Income_Limits!CM243&gt;[1]WAIVER_TX_Counties_FY22!CN$2,[1]TX_Counties_FY22_Income_Limits!CM243,IF([1]TX_Counties_FY22_Income_Limits!CM243&lt;[1]WAIVER_TX_Counties_FY22!CN$2,[1]WAIVER_TX_Counties_FY22!CN$2,IF([1]TX_Counties_FY22_Income_Limits!CM243=[1]WAIVER_TX_Counties_FY22!CN$2,[1]TX_Counties_FY22_Income_Limits!CM243)))</f>
        <v>153540</v>
      </c>
      <c r="CO243" s="64">
        <f>IF([1]TX_Counties_FY22_Income_Limits!CN243&gt;[1]WAIVER_TX_Counties_FY22!CO$2,[1]TX_Counties_FY22_Income_Limits!CN243,IF([1]TX_Counties_FY22_Income_Limits!CN243&lt;[1]WAIVER_TX_Counties_FY22!CO$2,[1]WAIVER_TX_Counties_FY22!CO$2,IF([1]TX_Counties_FY22_Income_Limits!CN243=[1]WAIVER_TX_Counties_FY22!CO$2,[1]TX_Counties_FY22_Income_Limits!CN243)))</f>
        <v>160364</v>
      </c>
      <c r="CP243" s="64">
        <f>IF([1]TX_Counties_FY22_Income_Limits!CO243&gt;[1]WAIVER_TX_Counties_FY22!CP$2,[1]TX_Counties_FY22_Income_Limits!CO243,IF([1]TX_Counties_FY22_Income_Limits!CO243&lt;[1]WAIVER_TX_Counties_FY22!CP$2,[1]WAIVER_TX_Counties_FY22!CP$2,IF([1]TX_Counties_FY22_Income_Limits!CO243=[1]WAIVER_TX_Counties_FY22!CP$2,[1]TX_Counties_FY22_Income_Limits!CO243)))</f>
        <v>167188</v>
      </c>
      <c r="CQ243" s="64">
        <f>IF([1]TX_Counties_FY22_Income_Limits!CP243&gt;[1]WAIVER_TX_Counties_FY22!CQ$2,[1]TX_Counties_FY22_Income_Limits!CP243,IF([1]TX_Counties_FY22_Income_Limits!CP243&lt;[1]WAIVER_TX_Counties_FY22!CQ$2,[1]WAIVER_TX_Counties_FY22!CQ$2,IF([1]TX_Counties_FY22_Income_Limits!CP243=[1]WAIVER_TX_Counties_FY22!CQ$2,[1]TX_Counties_FY22_Income_Limits!CP243)))</f>
        <v>174012</v>
      </c>
      <c r="CR243" s="64">
        <f>IF([1]TX_Counties_FY22_Income_Limits!CQ243&gt;[1]WAIVER_TX_Counties_FY22!CR$2,[1]TX_Counties_FY22_Income_Limits!CQ243,IF([1]TX_Counties_FY22_Income_Limits!CQ243&lt;[1]WAIVER_TX_Counties_FY22!CR$2,[1]WAIVER_TX_Counties_FY22!CR$2,IF([1]TX_Counties_FY22_Income_Limits!CQ243=[1]WAIVER_TX_Counties_FY22!CR$2,[1]TX_Counties_FY22_Income_Limits!CQ243)))</f>
        <v>180836</v>
      </c>
      <c r="CS243" s="64">
        <f>IF([1]TX_Counties_FY22_Income_Limits!CR243&gt;[1]WAIVER_TX_Counties_FY22!CS$2,[1]TX_Counties_FY22_Income_Limits!CR243,IF([1]TX_Counties_FY22_Income_Limits!CR243&lt;[1]WAIVER_TX_Counties_FY22!CS$2,[1]WAIVER_TX_Counties_FY22!CS$2,IF([1]TX_Counties_FY22_Income_Limits!CR243=[1]WAIVER_TX_Counties_FY22!CS$2,[1]TX_Counties_FY22_Income_Limits!CR243)))</f>
        <v>187660</v>
      </c>
      <c r="CT243" s="64">
        <f>IF([1]TX_Counties_FY22_Income_Limits!CS243&gt;[1]WAIVER_TX_Counties_FY22!CT$2,[1]TX_Counties_FY22_Income_Limits!CS243,IF([1]TX_Counties_FY22_Income_Limits!CS243&lt;[1]WAIVER_TX_Counties_FY22!CT$2,[1]WAIVER_TX_Counties_FY22!CT$2,IF([1]TX_Counties_FY22_Income_Limits!CS243=[1]WAIVER_TX_Counties_FY22!CT$2,[1]TX_Counties_FY22_Income_Limits!CS243)))</f>
        <v>194484</v>
      </c>
      <c r="CU243" s="64">
        <f>IF([1]TX_Counties_FY22_Income_Limits!CT243&gt;[1]WAIVER_TX_Counties_FY22!CU$2,[1]TX_Counties_FY22_Income_Limits!CT243,IF([1]TX_Counties_FY22_Income_Limits!CT243&lt;[1]WAIVER_TX_Counties_FY22!CU$2,[1]WAIVER_TX_Counties_FY22!CU$2,IF([1]TX_Counties_FY22_Income_Limits!CT243=[1]WAIVER_TX_Counties_FY22!CU$2,[1]TX_Counties_FY22_Income_Limits!CT243)))</f>
        <v>201308</v>
      </c>
      <c r="CV243" s="64">
        <f>IF([1]TX_Counties_FY22_Income_Limits!CU243&gt;[1]WAIVER_TX_Counties_FY22!CV$2,[1]TX_Counties_FY22_Income_Limits!CU243,IF([1]TX_Counties_FY22_Income_Limits!CU243&lt;[1]WAIVER_TX_Counties_FY22!CV$2,[1]WAIVER_TX_Counties_FY22!CV$2,IF([1]TX_Counties_FY22_Income_Limits!CU243=[1]WAIVER_TX_Counties_FY22!CV$2,[1]TX_Counties_FY22_Income_Limits!CU243)))</f>
        <v>208132</v>
      </c>
      <c r="CW243" s="64">
        <f>IF([1]TX_Counties_FY22_Income_Limits!CV243&gt;[1]WAIVER_TX_Counties_FY22!CW$2,[1]TX_Counties_FY22_Income_Limits!CV243,IF([1]TX_Counties_FY22_Income_Limits!CV243&lt;[1]WAIVER_TX_Counties_FY22!CW$2,[1]WAIVER_TX_Counties_FY22!CW$2,IF([1]TX_Counties_FY22_Income_Limits!CV243=[1]WAIVER_TX_Counties_FY22!CW$2,[1]TX_Counties_FY22_Income_Limits!CV243)))</f>
        <v>214956</v>
      </c>
      <c r="CX243" s="64">
        <f>IF([1]TX_Counties_FY22_Income_Limits!CW243&gt;[1]WAIVER_TX_Counties_FY22!CX$2,[1]TX_Counties_FY22_Income_Limits!CW243,IF([1]TX_Counties_FY22_Income_Limits!CW243&lt;[1]WAIVER_TX_Counties_FY22!CX$2,[1]WAIVER_TX_Counties_FY22!CX$2,IF([1]TX_Counties_FY22_Income_Limits!CW243=[1]WAIVER_TX_Counties_FY22!CX$2,[1]TX_Counties_FY22_Income_Limits!CW243)))</f>
        <v>221780</v>
      </c>
      <c r="CY243" s="64">
        <f>IF([1]TX_Counties_FY22_Income_Limits!CX243&gt;[1]WAIVER_TX_Counties_FY22!CY$2,[1]TX_Counties_FY22_Income_Limits!CX243,IF([1]TX_Counties_FY22_Income_Limits!CX243&lt;[1]WAIVER_TX_Counties_FY22!CY$2,[1]WAIVER_TX_Counties_FY22!CY$2,IF([1]TX_Counties_FY22_Income_Limits!CX243=[1]WAIVER_TX_Counties_FY22!CY$2,[1]TX_Counties_FY22_Income_Limits!CX243)))</f>
        <v>228604</v>
      </c>
      <c r="CZ243" s="64">
        <f>IF([1]TX_Counties_FY22_Income_Limits!CY243&gt;[1]WAIVER_TX_Counties_FY22!CZ$2,[1]TX_Counties_FY22_Income_Limits!CY243,IF([1]TX_Counties_FY22_Income_Limits!CY243&lt;[1]WAIVER_TX_Counties_FY22!CZ$2,[1]WAIVER_TX_Counties_FY22!CZ$2,IF([1]TX_Counties_FY22_Income_Limits!CY243=[1]WAIVER_TX_Counties_FY22!CZ$2,[1]TX_Counties_FY22_Income_Limits!CY243)))</f>
        <v>71652</v>
      </c>
      <c r="DA243" s="64">
        <f>IF([1]TX_Counties_FY22_Income_Limits!CZ243&gt;[1]WAIVER_TX_Counties_FY22!DA$2,[1]TX_Counties_FY22_Income_Limits!CZ243,IF([1]TX_Counties_FY22_Income_Limits!CZ243&lt;[1]WAIVER_TX_Counties_FY22!DA$2,[1]WAIVER_TX_Counties_FY22!DA$2,IF([1]TX_Counties_FY22_Income_Limits!CZ243=[1]WAIVER_TX_Counties_FY22!DA$2,[1]TX_Counties_FY22_Income_Limits!CZ243)))</f>
        <v>81888</v>
      </c>
      <c r="DB243" s="64">
        <f>IF([1]TX_Counties_FY22_Income_Limits!DA243&gt;[1]WAIVER_TX_Counties_FY22!DB$2,[1]TX_Counties_FY22_Income_Limits!DA243,IF([1]TX_Counties_FY22_Income_Limits!DA243&lt;[1]WAIVER_TX_Counties_FY22!DB$2,[1]WAIVER_TX_Counties_FY22!DB$2,IF([1]TX_Counties_FY22_Income_Limits!DA243=[1]WAIVER_TX_Counties_FY22!DB$2,[1]TX_Counties_FY22_Income_Limits!DA243)))</f>
        <v>92124</v>
      </c>
      <c r="DC243" s="64">
        <f>IF([1]TX_Counties_FY22_Income_Limits!DB243&gt;[1]WAIVER_TX_Counties_FY22!DC$2,[1]TX_Counties_FY22_Income_Limits!DB243,IF([1]TX_Counties_FY22_Income_Limits!DB243&lt;[1]WAIVER_TX_Counties_FY22!DC$2,[1]WAIVER_TX_Counties_FY22!DC$2,IF([1]TX_Counties_FY22_Income_Limits!DB243=[1]WAIVER_TX_Counties_FY22!DC$2,[1]TX_Counties_FY22_Income_Limits!DB243)))</f>
        <v>102360</v>
      </c>
      <c r="DD243" s="64">
        <f>IF([1]TX_Counties_FY22_Income_Limits!DC243&gt;[1]WAIVER_TX_Counties_FY22!DD$2,[1]TX_Counties_FY22_Income_Limits!DC243,IF([1]TX_Counties_FY22_Income_Limits!DC243&lt;[1]WAIVER_TX_Counties_FY22!DD$2,[1]WAIVER_TX_Counties_FY22!DD$2,IF([1]TX_Counties_FY22_Income_Limits!DC243=[1]WAIVER_TX_Counties_FY22!DD$2,[1]TX_Counties_FY22_Income_Limits!DC243)))</f>
        <v>110548.8</v>
      </c>
      <c r="DE243" s="64">
        <f>IF([1]TX_Counties_FY22_Income_Limits!DD243&gt;[1]WAIVER_TX_Counties_FY22!DE$2,[1]TX_Counties_FY22_Income_Limits!DD243,IF([1]TX_Counties_FY22_Income_Limits!DD243&lt;[1]WAIVER_TX_Counties_FY22!DE$2,[1]WAIVER_TX_Counties_FY22!DE$2,IF([1]TX_Counties_FY22_Income_Limits!DD243=[1]WAIVER_TX_Counties_FY22!DE$2,[1]TX_Counties_FY22_Income_Limits!DD243)))</f>
        <v>118737.59999999999</v>
      </c>
      <c r="DF243" s="64">
        <f>IF([1]TX_Counties_FY22_Income_Limits!DE243&gt;[1]WAIVER_TX_Counties_FY22!DF$2,[1]TX_Counties_FY22_Income_Limits!DE243,IF([1]TX_Counties_FY22_Income_Limits!DE243&lt;[1]WAIVER_TX_Counties_FY22!DF$2,[1]WAIVER_TX_Counties_FY22!DF$2,IF([1]TX_Counties_FY22_Income_Limits!DE243=[1]WAIVER_TX_Counties_FY22!DF$2,[1]TX_Counties_FY22_Income_Limits!DE243)))</f>
        <v>126926.39999999999</v>
      </c>
      <c r="DG243" s="64">
        <f>IF([1]TX_Counties_FY22_Income_Limits!DF243&gt;[1]WAIVER_TX_Counties_FY22!DG$2,[1]TX_Counties_FY22_Income_Limits!DF243,IF([1]TX_Counties_FY22_Income_Limits!DF243&lt;[1]WAIVER_TX_Counties_FY22!DG$2,[1]WAIVER_TX_Counties_FY22!DG$2,IF([1]TX_Counties_FY22_Income_Limits!DF243=[1]WAIVER_TX_Counties_FY22!DG$2,[1]TX_Counties_FY22_Income_Limits!DF243)))</f>
        <v>135115.20000000001</v>
      </c>
      <c r="DH243" s="64">
        <f>IF([1]TX_Counties_FY22_Income_Limits!DG243&gt;[1]WAIVER_TX_Counties_FY22!DH$2,[1]TX_Counties_FY22_Income_Limits!DG243,IF([1]TX_Counties_FY22_Income_Limits!DG243&lt;[1]WAIVER_TX_Counties_FY22!DH$2,[1]WAIVER_TX_Counties_FY22!DH$2,IF([1]TX_Counties_FY22_Income_Limits!DG243=[1]WAIVER_TX_Counties_FY22!DH$2,[1]TX_Counties_FY22_Income_Limits!DG243)))</f>
        <v>143304</v>
      </c>
      <c r="DI243" s="64">
        <f>IF([1]TX_Counties_FY22_Income_Limits!DH243&gt;[1]WAIVER_TX_Counties_FY22!DI$2,[1]TX_Counties_FY22_Income_Limits!DH243,IF([1]TX_Counties_FY22_Income_Limits!DH243&lt;[1]WAIVER_TX_Counties_FY22!DI$2,[1]WAIVER_TX_Counties_FY22!DI$2,IF([1]TX_Counties_FY22_Income_Limits!DH243=[1]WAIVER_TX_Counties_FY22!DI$2,[1]TX_Counties_FY22_Income_Limits!DH243)))</f>
        <v>151492.79999999999</v>
      </c>
      <c r="DJ243" s="64">
        <f>IF([1]TX_Counties_FY22_Income_Limits!DI243&gt;[1]WAIVER_TX_Counties_FY22!DJ$2,[1]TX_Counties_FY22_Income_Limits!DI243,IF([1]TX_Counties_FY22_Income_Limits!DI243&lt;[1]WAIVER_TX_Counties_FY22!DJ$2,[1]WAIVER_TX_Counties_FY22!DJ$2,IF([1]TX_Counties_FY22_Income_Limits!DI243=[1]WAIVER_TX_Counties_FY22!DJ$2,[1]TX_Counties_FY22_Income_Limits!DI243)))</f>
        <v>159681.59999999998</v>
      </c>
      <c r="DK243" s="64">
        <f>IF([1]TX_Counties_FY22_Income_Limits!DJ243&gt;[1]WAIVER_TX_Counties_FY22!DK$2,[1]TX_Counties_FY22_Income_Limits!DJ243,IF([1]TX_Counties_FY22_Income_Limits!DJ243&lt;[1]WAIVER_TX_Counties_FY22!DK$2,[1]WAIVER_TX_Counties_FY22!DK$2,IF([1]TX_Counties_FY22_Income_Limits!DJ243=[1]WAIVER_TX_Counties_FY22!DK$2,[1]TX_Counties_FY22_Income_Limits!DJ243)))</f>
        <v>167870.39999999997</v>
      </c>
      <c r="DL243" s="64">
        <f>IF([1]TX_Counties_FY22_Income_Limits!DK243&gt;[1]WAIVER_TX_Counties_FY22!DL$2,[1]TX_Counties_FY22_Income_Limits!DK243,IF([1]TX_Counties_FY22_Income_Limits!DK243&lt;[1]WAIVER_TX_Counties_FY22!DL$2,[1]WAIVER_TX_Counties_FY22!DL$2,IF([1]TX_Counties_FY22_Income_Limits!DK243=[1]WAIVER_TX_Counties_FY22!DL$2,[1]TX_Counties_FY22_Income_Limits!DK243)))</f>
        <v>176059.19999999995</v>
      </c>
      <c r="DM243" s="64">
        <f>IF([1]TX_Counties_FY22_Income_Limits!DL243&gt;[1]WAIVER_TX_Counties_FY22!DM$2,[1]TX_Counties_FY22_Income_Limits!DL243,IF([1]TX_Counties_FY22_Income_Limits!DL243&lt;[1]WAIVER_TX_Counties_FY22!DM$2,[1]WAIVER_TX_Counties_FY22!DM$2,IF([1]TX_Counties_FY22_Income_Limits!DL243=[1]WAIVER_TX_Counties_FY22!DM$2,[1]TX_Counties_FY22_Income_Limits!DL243)))</f>
        <v>184247.99999999994</v>
      </c>
      <c r="DN243" s="64">
        <f>IF([1]TX_Counties_FY22_Income_Limits!DM243&gt;[1]WAIVER_TX_Counties_FY22!DN$2,[1]TX_Counties_FY22_Income_Limits!DM243,IF([1]TX_Counties_FY22_Income_Limits!DM243&lt;[1]WAIVER_TX_Counties_FY22!DN$2,[1]WAIVER_TX_Counties_FY22!DN$2,IF([1]TX_Counties_FY22_Income_Limits!DM243=[1]WAIVER_TX_Counties_FY22!DN$2,[1]TX_Counties_FY22_Income_Limits!DM243)))</f>
        <v>192436.79999999993</v>
      </c>
      <c r="DO243" s="64">
        <f>IF([1]TX_Counties_FY22_Income_Limits!DN243&gt;[1]WAIVER_TX_Counties_FY22!DO$2,[1]TX_Counties_FY22_Income_Limits!DN243,IF([1]TX_Counties_FY22_Income_Limits!DN243&lt;[1]WAIVER_TX_Counties_FY22!DO$2,[1]WAIVER_TX_Counties_FY22!DO$2,IF([1]TX_Counties_FY22_Income_Limits!DN243=[1]WAIVER_TX_Counties_FY22!DO$2,[1]TX_Counties_FY22_Income_Limits!DN243)))</f>
        <v>200625.59999999992</v>
      </c>
      <c r="DP243" s="64">
        <f>IF([1]TX_Counties_FY22_Income_Limits!DO243&gt;[1]WAIVER_TX_Counties_FY22!DP$2,[1]TX_Counties_FY22_Income_Limits!DO243,IF([1]TX_Counties_FY22_Income_Limits!DO243&lt;[1]WAIVER_TX_Counties_FY22!DP$2,[1]WAIVER_TX_Counties_FY22!DP$2,IF([1]TX_Counties_FY22_Income_Limits!DO243=[1]WAIVER_TX_Counties_FY22!DP$2,[1]TX_Counties_FY22_Income_Limits!DO243)))</f>
        <v>208814.39999999991</v>
      </c>
      <c r="DQ243" s="64">
        <f>IF([1]TX_Counties_FY22_Income_Limits!DP243&gt;[1]WAIVER_TX_Counties_FY22!DQ$2,[1]TX_Counties_FY22_Income_Limits!DP243,IF([1]TX_Counties_FY22_Income_Limits!DP243&lt;[1]WAIVER_TX_Counties_FY22!DQ$2,[1]WAIVER_TX_Counties_FY22!DQ$2,IF([1]TX_Counties_FY22_Income_Limits!DP243=[1]WAIVER_TX_Counties_FY22!DQ$2,[1]TX_Counties_FY22_Income_Limits!DP243)))</f>
        <v>217003.1999999999</v>
      </c>
      <c r="DR243" s="64">
        <f>IF([1]TX_Counties_FY22_Income_Limits!DQ243&gt;[1]WAIVER_TX_Counties_FY22!DR$2,[1]TX_Counties_FY22_Income_Limits!DQ243,IF([1]TX_Counties_FY22_Income_Limits!DQ243&lt;[1]WAIVER_TX_Counties_FY22!DR$2,[1]WAIVER_TX_Counties_FY22!DR$2,IF([1]TX_Counties_FY22_Income_Limits!DQ243=[1]WAIVER_TX_Counties_FY22!DR$2,[1]TX_Counties_FY22_Income_Limits!DQ243)))</f>
        <v>225191.99999999988</v>
      </c>
      <c r="DS243" s="64">
        <f>IF([1]TX_Counties_FY22_Income_Limits!DR243&gt;[1]WAIVER_TX_Counties_FY22!DS$2,[1]TX_Counties_FY22_Income_Limits!DR243,IF([1]TX_Counties_FY22_Income_Limits!DR243&lt;[1]WAIVER_TX_Counties_FY22!DS$2,[1]WAIVER_TX_Counties_FY22!DS$2,IF([1]TX_Counties_FY22_Income_Limits!DR243=[1]WAIVER_TX_Counties_FY22!DS$2,[1]TX_Counties_FY22_Income_Limits!DR243)))</f>
        <v>233380.79999999987</v>
      </c>
      <c r="DT243" s="64">
        <f>IF([1]TX_Counties_FY22_Income_Limits!DS243&gt;[1]WAIVER_TX_Counties_FY22!DT$2,[1]TX_Counties_FY22_Income_Limits!DS243,IF([1]TX_Counties_FY22_Income_Limits!DS243&lt;[1]WAIVER_TX_Counties_FY22!DT$2,[1]WAIVER_TX_Counties_FY22!DT$2,IF([1]TX_Counties_FY22_Income_Limits!DS243=[1]WAIVER_TX_Counties_FY22!DT$2,[1]TX_Counties_FY22_Income_Limits!DS243)))</f>
        <v>241569.59999999986</v>
      </c>
      <c r="DU243" s="64">
        <f>IF([1]TX_Counties_FY22_Income_Limits!DT243&gt;[1]WAIVER_TX_Counties_FY22!DU$2,[1]TX_Counties_FY22_Income_Limits!DT243,IF([1]TX_Counties_FY22_Income_Limits!DT243&lt;[1]WAIVER_TX_Counties_FY22!DU$2,[1]WAIVER_TX_Counties_FY22!DU$2,IF([1]TX_Counties_FY22_Income_Limits!DT243=[1]WAIVER_TX_Counties_FY22!DU$2,[1]TX_Counties_FY22_Income_Limits!DT243)))</f>
        <v>249758.39999999985</v>
      </c>
      <c r="DV243" s="64">
        <f>IF([1]TX_Counties_FY22_Income_Limits!DU243&gt;[1]WAIVER_TX_Counties_FY22!DV$2,[1]TX_Counties_FY22_Income_Limits!DU243,IF([1]TX_Counties_FY22_Income_Limits!DU243&lt;[1]WAIVER_TX_Counties_FY22!DV$2,[1]WAIVER_TX_Counties_FY22!DV$2,IF([1]TX_Counties_FY22_Income_Limits!DU243=[1]WAIVER_TX_Counties_FY22!DV$2,[1]TX_Counties_FY22_Income_Limits!DU243)))</f>
        <v>257947.19999999984</v>
      </c>
      <c r="DW243" s="64">
        <f>IF([1]TX_Counties_FY22_Income_Limits!DV243&gt;[1]WAIVER_TX_Counties_FY22!DW$2,[1]TX_Counties_FY22_Income_Limits!DV243,IF([1]TX_Counties_FY22_Income_Limits!DV243&lt;[1]WAIVER_TX_Counties_FY22!DW$2,[1]WAIVER_TX_Counties_FY22!DW$2,IF([1]TX_Counties_FY22_Income_Limits!DV243=[1]WAIVER_TX_Counties_FY22!DW$2,[1]TX_Counties_FY22_Income_Limits!DV243)))</f>
        <v>266135.99999999983</v>
      </c>
      <c r="DX243" s="64">
        <f>IF([1]TX_Counties_FY22_Income_Limits!DW243&gt;[1]WAIVER_TX_Counties_FY22!DX$2,[1]TX_Counties_FY22_Income_Limits!DW243,IF([1]TX_Counties_FY22_Income_Limits!DW243&lt;[1]WAIVER_TX_Counties_FY22!DX$2,[1]WAIVER_TX_Counties_FY22!DX$2,IF([1]TX_Counties_FY22_Income_Limits!DW243=[1]WAIVER_TX_Counties_FY22!DX$2,[1]TX_Counties_FY22_Income_Limits!DW243)))</f>
        <v>274324.79999999981</v>
      </c>
    </row>
    <row r="244" spans="1:129" ht="14.45">
      <c r="A244" s="65" t="s">
        <v>433</v>
      </c>
      <c r="B244" s="65" t="str">
        <f t="shared" si="8"/>
        <v>YES</v>
      </c>
      <c r="C244" s="64">
        <f>[1]TX_Counties_FY22_Income_Limits!B244</f>
        <v>62000</v>
      </c>
      <c r="D244" s="64">
        <f>IF([1]TX_Counties_FY22_Income_Limits!C244&gt;[1]WAIVER_TX_Counties_FY22!D$2,[1]TX_Counties_FY22_Income_Limits!C244,IF([1]TX_Counties_FY22_Income_Limits!C244&lt;[1]WAIVER_TX_Counties_FY22!D$2,[1]WAIVER_TX_Counties_FY22!D$2,IF([1]TX_Counties_FY22_Income_Limits!C244=[1]WAIVER_TX_Counties_FY22!D$2,[1]TX_Counties_FY22_Income_Limits!C244)))</f>
        <v>17650</v>
      </c>
      <c r="E244" s="64">
        <f>IF([1]TX_Counties_FY22_Income_Limits!D244&gt;[1]WAIVER_TX_Counties_FY22!E$2,[1]TX_Counties_FY22_Income_Limits!D244,IF([1]TX_Counties_FY22_Income_Limits!D244&lt;[1]WAIVER_TX_Counties_FY22!E$2,[1]WAIVER_TX_Counties_FY22!E$2,IF([1]TX_Counties_FY22_Income_Limits!D244=[1]WAIVER_TX_Counties_FY22!E$2,[1]TX_Counties_FY22_Income_Limits!D244)))</f>
        <v>20200</v>
      </c>
      <c r="F244" s="64">
        <f>IF([1]TX_Counties_FY22_Income_Limits!E244&gt;[1]WAIVER_TX_Counties_FY22!F$2,[1]TX_Counties_FY22_Income_Limits!E244,IF([1]TX_Counties_FY22_Income_Limits!E244&lt;[1]WAIVER_TX_Counties_FY22!F$2,[1]WAIVER_TX_Counties_FY22!F$2,IF([1]TX_Counties_FY22_Income_Limits!E244=[1]WAIVER_TX_Counties_FY22!F$2,[1]TX_Counties_FY22_Income_Limits!E244)))</f>
        <v>23030</v>
      </c>
      <c r="G244" s="64">
        <f>IF([1]TX_Counties_FY22_Income_Limits!F244&gt;[1]WAIVER_TX_Counties_FY22!G$2,[1]TX_Counties_FY22_Income_Limits!F244,IF([1]TX_Counties_FY22_Income_Limits!F244&lt;[1]WAIVER_TX_Counties_FY22!G$2,[1]WAIVER_TX_Counties_FY22!G$2,IF([1]TX_Counties_FY22_Income_Limits!F244=[1]WAIVER_TX_Counties_FY22!G$2,[1]TX_Counties_FY22_Income_Limits!F244)))</f>
        <v>27750</v>
      </c>
      <c r="H244" s="64">
        <f>IF([1]TX_Counties_FY22_Income_Limits!G244&gt;[1]WAIVER_TX_Counties_FY22!H$2,[1]TX_Counties_FY22_Income_Limits!G244,IF([1]TX_Counties_FY22_Income_Limits!G244&lt;[1]WAIVER_TX_Counties_FY22!H$2,[1]WAIVER_TX_Counties_FY22!H$2,IF([1]TX_Counties_FY22_Income_Limits!G244=[1]WAIVER_TX_Counties_FY22!H$2,[1]TX_Counties_FY22_Income_Limits!G244)))</f>
        <v>32470</v>
      </c>
      <c r="I244" s="64">
        <f>IF([1]TX_Counties_FY22_Income_Limits!H244&gt;[1]WAIVER_TX_Counties_FY22!I$2,[1]TX_Counties_FY22_Income_Limits!H244,IF([1]TX_Counties_FY22_Income_Limits!H244&lt;[1]WAIVER_TX_Counties_FY22!I$2,[1]WAIVER_TX_Counties_FY22!I$2,IF([1]TX_Counties_FY22_Income_Limits!H244=[1]WAIVER_TX_Counties_FY22!I$2,[1]TX_Counties_FY22_Income_Limits!H244)))</f>
        <v>37190</v>
      </c>
      <c r="J244" s="64">
        <f>IF([1]TX_Counties_FY22_Income_Limits!I244&gt;[1]WAIVER_TX_Counties_FY22!J$2,[1]TX_Counties_FY22_Income_Limits!I244,IF([1]TX_Counties_FY22_Income_Limits!I244&lt;[1]WAIVER_TX_Counties_FY22!J$2,[1]WAIVER_TX_Counties_FY22!J$2,IF([1]TX_Counties_FY22_Income_Limits!I244=[1]WAIVER_TX_Counties_FY22!J$2,[1]TX_Counties_FY22_Income_Limits!I244)))</f>
        <v>41910</v>
      </c>
      <c r="K244" s="64">
        <f>IF([1]TX_Counties_FY22_Income_Limits!J244&gt;[1]WAIVER_TX_Counties_FY22!K$2,[1]TX_Counties_FY22_Income_Limits!J244,IF([1]TX_Counties_FY22_Income_Limits!J244&lt;[1]WAIVER_TX_Counties_FY22!K$2,[1]WAIVER_TX_Counties_FY22!K$2,IF([1]TX_Counties_FY22_Income_Limits!J244=[1]WAIVER_TX_Counties_FY22!K$2,[1]TX_Counties_FY22_Income_Limits!J244)))</f>
        <v>44950</v>
      </c>
      <c r="L244" s="64">
        <f>IF([1]TX_Counties_FY22_Income_Limits!K244&gt;[1]WAIVER_TX_Counties_FY22!L$2,[1]TX_Counties_FY22_Income_Limits!K244,IF([1]TX_Counties_FY22_Income_Limits!K244&lt;[1]WAIVER_TX_Counties_FY22!L$2,[1]WAIVER_TX_Counties_FY22!L$2,IF([1]TX_Counties_FY22_Income_Limits!K244=[1]WAIVER_TX_Counties_FY22!L$2,[1]TX_Counties_FY22_Income_Limits!K244)))</f>
        <v>58799.999999999993</v>
      </c>
      <c r="M244" s="64">
        <f>IF([1]TX_Counties_FY22_Income_Limits!L244&gt;[1]WAIVER_TX_Counties_FY22!M$2,[1]TX_Counties_FY22_Income_Limits!L244,IF([1]TX_Counties_FY22_Income_Limits!L244&lt;[1]WAIVER_TX_Counties_FY22!M$2,[1]WAIVER_TX_Counties_FY22!M$2,IF([1]TX_Counties_FY22_Income_Limits!L244=[1]WAIVER_TX_Counties_FY22!M$2,[1]TX_Counties_FY22_Income_Limits!L244)))</f>
        <v>62160</v>
      </c>
      <c r="N244" s="64">
        <f>IF([1]TX_Counties_FY22_Income_Limits!M244&gt;[1]WAIVER_TX_Counties_FY22!N$2,[1]TX_Counties_FY22_Income_Limits!M244,IF([1]TX_Counties_FY22_Income_Limits!M244&lt;[1]WAIVER_TX_Counties_FY22!N$2,[1]WAIVER_TX_Counties_FY22!N$2,IF([1]TX_Counties_FY22_Income_Limits!M244=[1]WAIVER_TX_Counties_FY22!N$2,[1]TX_Counties_FY22_Income_Limits!M244)))</f>
        <v>65520.000000000007</v>
      </c>
      <c r="O244" s="64">
        <f>IF([1]TX_Counties_FY22_Income_Limits!N244&gt;[1]WAIVER_TX_Counties_FY22!O$2,[1]TX_Counties_FY22_Income_Limits!N244,IF([1]TX_Counties_FY22_Income_Limits!N244&lt;[1]WAIVER_TX_Counties_FY22!O$2,[1]WAIVER_TX_Counties_FY22!O$2,IF([1]TX_Counties_FY22_Income_Limits!N244=[1]WAIVER_TX_Counties_FY22!O$2,[1]TX_Counties_FY22_Income_Limits!N244)))</f>
        <v>68880.000000000015</v>
      </c>
      <c r="P244" s="64">
        <f>IF([1]TX_Counties_FY22_Income_Limits!O244&gt;[1]WAIVER_TX_Counties_FY22!P$2,[1]TX_Counties_FY22_Income_Limits!O244,IF([1]TX_Counties_FY22_Income_Limits!O244&lt;[1]WAIVER_TX_Counties_FY22!P$2,[1]WAIVER_TX_Counties_FY22!P$2,IF([1]TX_Counties_FY22_Income_Limits!O244=[1]WAIVER_TX_Counties_FY22!P$2,[1]TX_Counties_FY22_Income_Limits!O244)))</f>
        <v>72240.000000000029</v>
      </c>
      <c r="Q244" s="64">
        <f>IF([1]TX_Counties_FY22_Income_Limits!P244&gt;[1]WAIVER_TX_Counties_FY22!Q$2,[1]TX_Counties_FY22_Income_Limits!P244,IF([1]TX_Counties_FY22_Income_Limits!P244&lt;[1]WAIVER_TX_Counties_FY22!Q$2,[1]WAIVER_TX_Counties_FY22!Q$2,IF([1]TX_Counties_FY22_Income_Limits!P244=[1]WAIVER_TX_Counties_FY22!Q$2,[1]TX_Counties_FY22_Income_Limits!P244)))</f>
        <v>75600.000000000044</v>
      </c>
      <c r="R244" s="64">
        <f>IF([1]TX_Counties_FY22_Income_Limits!Q244&gt;[1]WAIVER_TX_Counties_FY22!R$2,[1]TX_Counties_FY22_Income_Limits!Q244,IF([1]TX_Counties_FY22_Income_Limits!Q244&lt;[1]WAIVER_TX_Counties_FY22!R$2,[1]WAIVER_TX_Counties_FY22!R$2,IF([1]TX_Counties_FY22_Income_Limits!Q244=[1]WAIVER_TX_Counties_FY22!R$2,[1]TX_Counties_FY22_Income_Limits!Q244)))</f>
        <v>78960.000000000058</v>
      </c>
      <c r="S244" s="64">
        <f>IF([1]TX_Counties_FY22_Income_Limits!R244&gt;[1]WAIVER_TX_Counties_FY22!S$2,[1]TX_Counties_FY22_Income_Limits!R244,IF([1]TX_Counties_FY22_Income_Limits!R244&lt;[1]WAIVER_TX_Counties_FY22!S$2,[1]WAIVER_TX_Counties_FY22!S$2,IF([1]TX_Counties_FY22_Income_Limits!R244=[1]WAIVER_TX_Counties_FY22!S$2,[1]TX_Counties_FY22_Income_Limits!R244)))</f>
        <v>82320.000000000073</v>
      </c>
      <c r="T244" s="64">
        <f>IF([1]TX_Counties_FY22_Income_Limits!S244&gt;[1]WAIVER_TX_Counties_FY22!T$2,[1]TX_Counties_FY22_Income_Limits!S244,IF([1]TX_Counties_FY22_Income_Limits!S244&lt;[1]WAIVER_TX_Counties_FY22!T$2,[1]WAIVER_TX_Counties_FY22!T$2,IF([1]TX_Counties_FY22_Income_Limits!S244=[1]WAIVER_TX_Counties_FY22!T$2,[1]TX_Counties_FY22_Income_Limits!S244)))</f>
        <v>85680.000000000087</v>
      </c>
      <c r="U244" s="64">
        <f>IF([1]TX_Counties_FY22_Income_Limits!T244&gt;[1]WAIVER_TX_Counties_FY22!U$2,[1]TX_Counties_FY22_Income_Limits!T244,IF([1]TX_Counties_FY22_Income_Limits!T244&lt;[1]WAIVER_TX_Counties_FY22!U$2,[1]WAIVER_TX_Counties_FY22!U$2,IF([1]TX_Counties_FY22_Income_Limits!T244=[1]WAIVER_TX_Counties_FY22!U$2,[1]TX_Counties_FY22_Income_Limits!T244)))</f>
        <v>89040.000000000102</v>
      </c>
      <c r="V244" s="64">
        <f>IF([1]TX_Counties_FY22_Income_Limits!U244&gt;[1]WAIVER_TX_Counties_FY22!V$2,[1]TX_Counties_FY22_Income_Limits!U244,IF([1]TX_Counties_FY22_Income_Limits!U244&lt;[1]WAIVER_TX_Counties_FY22!V$2,[1]WAIVER_TX_Counties_FY22!V$2,IF([1]TX_Counties_FY22_Income_Limits!U244=[1]WAIVER_TX_Counties_FY22!V$2,[1]TX_Counties_FY22_Income_Limits!U244)))</f>
        <v>92400.000000000116</v>
      </c>
      <c r="W244" s="64">
        <f>IF([1]TX_Counties_FY22_Income_Limits!V244&gt;[1]WAIVER_TX_Counties_FY22!W$2,[1]TX_Counties_FY22_Income_Limits!V244,IF([1]TX_Counties_FY22_Income_Limits!V244&lt;[1]WAIVER_TX_Counties_FY22!W$2,[1]WAIVER_TX_Counties_FY22!W$2,IF([1]TX_Counties_FY22_Income_Limits!V244=[1]WAIVER_TX_Counties_FY22!W$2,[1]TX_Counties_FY22_Income_Limits!V244)))</f>
        <v>95760.000000000131</v>
      </c>
      <c r="X244" s="64">
        <f>IF([1]TX_Counties_FY22_Income_Limits!W244&gt;[1]WAIVER_TX_Counties_FY22!X$2,[1]TX_Counties_FY22_Income_Limits!W244,IF([1]TX_Counties_FY22_Income_Limits!W244&lt;[1]WAIVER_TX_Counties_FY22!X$2,[1]WAIVER_TX_Counties_FY22!X$2,IF([1]TX_Counties_FY22_Income_Limits!W244=[1]WAIVER_TX_Counties_FY22!X$2,[1]TX_Counties_FY22_Income_Limits!W244)))</f>
        <v>99120.000000000146</v>
      </c>
      <c r="Y244" s="64">
        <f>IF([1]TX_Counties_FY22_Income_Limits!X244&gt;[1]WAIVER_TX_Counties_FY22!Y$2,[1]TX_Counties_FY22_Income_Limits!X244,IF([1]TX_Counties_FY22_Income_Limits!X244&lt;[1]WAIVER_TX_Counties_FY22!Y$2,[1]WAIVER_TX_Counties_FY22!Y$2,IF([1]TX_Counties_FY22_Income_Limits!X244=[1]WAIVER_TX_Counties_FY22!Y$2,[1]TX_Counties_FY22_Income_Limits!X244)))</f>
        <v>102480.00000000016</v>
      </c>
      <c r="Z244" s="64">
        <f>IF([1]TX_Counties_FY22_Income_Limits!Y244&gt;[1]WAIVER_TX_Counties_FY22!Z$2,[1]TX_Counties_FY22_Income_Limits!Y244,IF([1]TX_Counties_FY22_Income_Limits!Y244&lt;[1]WAIVER_TX_Counties_FY22!Z$2,[1]WAIVER_TX_Counties_FY22!Z$2,IF([1]TX_Counties_FY22_Income_Limits!Y244=[1]WAIVER_TX_Counties_FY22!Z$2,[1]TX_Counties_FY22_Income_Limits!Y244)))</f>
        <v>105840.00000000017</v>
      </c>
      <c r="AA244" s="64">
        <f>IF([1]TX_Counties_FY22_Income_Limits!Z244&gt;[1]WAIVER_TX_Counties_FY22!AA$2,[1]TX_Counties_FY22_Income_Limits!Z244,IF([1]TX_Counties_FY22_Income_Limits!Z244&lt;[1]WAIVER_TX_Counties_FY22!AA$2,[1]WAIVER_TX_Counties_FY22!AA$2,IF([1]TX_Counties_FY22_Income_Limits!Z244=[1]WAIVER_TX_Counties_FY22!AA$2,[1]TX_Counties_FY22_Income_Limits!Z244)))</f>
        <v>109200.00000000019</v>
      </c>
      <c r="AB244" s="64">
        <f>IF([1]TX_Counties_FY22_Income_Limits!AA244&gt;[1]WAIVER_TX_Counties_FY22!AB$2,[1]TX_Counties_FY22_Income_Limits!AA244,IF([1]TX_Counties_FY22_Income_Limits!AA244&lt;[1]WAIVER_TX_Counties_FY22!AB$2,[1]WAIVER_TX_Counties_FY22!AB$2,IF([1]TX_Counties_FY22_Income_Limits!AA244=[1]WAIVER_TX_Counties_FY22!AB$2,[1]TX_Counties_FY22_Income_Limits!AA244)))</f>
        <v>112560.0000000002</v>
      </c>
      <c r="AC244" s="64">
        <f>IF([1]TX_Counties_FY22_Income_Limits!AB244&gt;[1]WAIVER_TX_Counties_FY22!AC$2,[1]TX_Counties_FY22_Income_Limits!AB244,IF([1]TX_Counties_FY22_Income_Limits!AB244&lt;[1]WAIVER_TX_Counties_FY22!AC$2,[1]WAIVER_TX_Counties_FY22!AC$2,IF([1]TX_Counties_FY22_Income_Limits!AB244=[1]WAIVER_TX_Counties_FY22!AC$2,[1]TX_Counties_FY22_Income_Limits!AB244)))</f>
        <v>29400</v>
      </c>
      <c r="AD244" s="64">
        <f>IF([1]TX_Counties_FY22_Income_Limits!AC244&gt;[1]WAIVER_TX_Counties_FY22!AD$2,[1]TX_Counties_FY22_Income_Limits!AC244,IF([1]TX_Counties_FY22_Income_Limits!AC244&lt;[1]WAIVER_TX_Counties_FY22!AD$2,[1]WAIVER_TX_Counties_FY22!AD$2,IF([1]TX_Counties_FY22_Income_Limits!AC244=[1]WAIVER_TX_Counties_FY22!AD$2,[1]TX_Counties_FY22_Income_Limits!AC244)))</f>
        <v>33600</v>
      </c>
      <c r="AE244" s="64">
        <f>IF([1]TX_Counties_FY22_Income_Limits!AD244&gt;[1]WAIVER_TX_Counties_FY22!AE$2,[1]TX_Counties_FY22_Income_Limits!AD244,IF([1]TX_Counties_FY22_Income_Limits!AD244&lt;[1]WAIVER_TX_Counties_FY22!AE$2,[1]WAIVER_TX_Counties_FY22!AE$2,IF([1]TX_Counties_FY22_Income_Limits!AD244=[1]WAIVER_TX_Counties_FY22!AE$2,[1]TX_Counties_FY22_Income_Limits!AD244)))</f>
        <v>37800</v>
      </c>
      <c r="AF244" s="64">
        <f>IF([1]TX_Counties_FY22_Income_Limits!AE244&gt;[1]WAIVER_TX_Counties_FY22!AF$2,[1]TX_Counties_FY22_Income_Limits!AE244,IF([1]TX_Counties_FY22_Income_Limits!AE244&lt;[1]WAIVER_TX_Counties_FY22!AF$2,[1]WAIVER_TX_Counties_FY22!AF$2,IF([1]TX_Counties_FY22_Income_Limits!AE244=[1]WAIVER_TX_Counties_FY22!AF$2,[1]TX_Counties_FY22_Income_Limits!AE244)))</f>
        <v>42000</v>
      </c>
      <c r="AG244" s="64">
        <f>IF([1]TX_Counties_FY22_Income_Limits!AF244&gt;[1]WAIVER_TX_Counties_FY22!AG$2,[1]TX_Counties_FY22_Income_Limits!AF244,IF([1]TX_Counties_FY22_Income_Limits!AF244&lt;[1]WAIVER_TX_Counties_FY22!AG$2,[1]WAIVER_TX_Counties_FY22!AG$2,IF([1]TX_Counties_FY22_Income_Limits!AF244=[1]WAIVER_TX_Counties_FY22!AG$2,[1]TX_Counties_FY22_Income_Limits!AF244)))</f>
        <v>45400</v>
      </c>
      <c r="AH244" s="64">
        <f>IF([1]TX_Counties_FY22_Income_Limits!AG244&gt;[1]WAIVER_TX_Counties_FY22!AH$2,[1]TX_Counties_FY22_Income_Limits!AG244,IF([1]TX_Counties_FY22_Income_Limits!AG244&lt;[1]WAIVER_TX_Counties_FY22!AH$2,[1]WAIVER_TX_Counties_FY22!AH$2,IF([1]TX_Counties_FY22_Income_Limits!AG244=[1]WAIVER_TX_Counties_FY22!AH$2,[1]TX_Counties_FY22_Income_Limits!AG244)))</f>
        <v>48750</v>
      </c>
      <c r="AI244" s="64">
        <f>IF([1]TX_Counties_FY22_Income_Limits!AH244&gt;[1]WAIVER_TX_Counties_FY22!AI$2,[1]TX_Counties_FY22_Income_Limits!AH244,IF([1]TX_Counties_FY22_Income_Limits!AH244&lt;[1]WAIVER_TX_Counties_FY22!AI$2,[1]WAIVER_TX_Counties_FY22!AI$2,IF([1]TX_Counties_FY22_Income_Limits!AH244=[1]WAIVER_TX_Counties_FY22!AI$2,[1]TX_Counties_FY22_Income_Limits!AH244)))</f>
        <v>52100</v>
      </c>
      <c r="AJ244" s="64">
        <f>IF([1]TX_Counties_FY22_Income_Limits!AI244&gt;[1]WAIVER_TX_Counties_FY22!AJ$2,[1]TX_Counties_FY22_Income_Limits!AI244,IF([1]TX_Counties_FY22_Income_Limits!AI244&lt;[1]WAIVER_TX_Counties_FY22!AJ$2,[1]WAIVER_TX_Counties_FY22!AJ$2,IF([1]TX_Counties_FY22_Income_Limits!AI244=[1]WAIVER_TX_Counties_FY22!AJ$2,[1]TX_Counties_FY22_Income_Limits!AI244)))</f>
        <v>55450</v>
      </c>
      <c r="AK244" s="64">
        <f>IF([1]TX_Counties_FY22_Income_Limits!AJ244&gt;[1]WAIVER_TX_Counties_FY22!AK$2,[1]TX_Counties_FY22_Income_Limits!AJ244,IF([1]TX_Counties_FY22_Income_Limits!AJ244&lt;[1]WAIVER_TX_Counties_FY22!AK$2,[1]WAIVER_TX_Counties_FY22!AK$2,IF([1]TX_Counties_FY22_Income_Limits!AJ244=[1]WAIVER_TX_Counties_FY22!AK$2,[1]TX_Counties_FY22_Income_Limits!AJ244)))</f>
        <v>58799.999999999993</v>
      </c>
      <c r="AL244" s="64">
        <f>IF([1]TX_Counties_FY22_Income_Limits!AK244&gt;[1]WAIVER_TX_Counties_FY22!AL$2,[1]TX_Counties_FY22_Income_Limits!AK244,IF([1]TX_Counties_FY22_Income_Limits!AK244&lt;[1]WAIVER_TX_Counties_FY22!AL$2,[1]WAIVER_TX_Counties_FY22!AL$2,IF([1]TX_Counties_FY22_Income_Limits!AK244=[1]WAIVER_TX_Counties_FY22!AL$2,[1]TX_Counties_FY22_Income_Limits!AK244)))</f>
        <v>62160</v>
      </c>
      <c r="AM244" s="64">
        <f>IF([1]TX_Counties_FY22_Income_Limits!AL244&gt;[1]WAIVER_TX_Counties_FY22!AM$2,[1]TX_Counties_FY22_Income_Limits!AL244,IF([1]TX_Counties_FY22_Income_Limits!AL244&lt;[1]WAIVER_TX_Counties_FY22!AM$2,[1]WAIVER_TX_Counties_FY22!AM$2,IF([1]TX_Counties_FY22_Income_Limits!AL244=[1]WAIVER_TX_Counties_FY22!AM$2,[1]TX_Counties_FY22_Income_Limits!AL244)))</f>
        <v>65520.000000000007</v>
      </c>
      <c r="AN244" s="64">
        <f>IF([1]TX_Counties_FY22_Income_Limits!AM244&gt;[1]WAIVER_TX_Counties_FY22!AN$2,[1]TX_Counties_FY22_Income_Limits!AM244,IF([1]TX_Counties_FY22_Income_Limits!AM244&lt;[1]WAIVER_TX_Counties_FY22!AN$2,[1]WAIVER_TX_Counties_FY22!AN$2,IF([1]TX_Counties_FY22_Income_Limits!AM244=[1]WAIVER_TX_Counties_FY22!AN$2,[1]TX_Counties_FY22_Income_Limits!AM244)))</f>
        <v>68880.000000000015</v>
      </c>
      <c r="AO244" s="64">
        <f>IF([1]TX_Counties_FY22_Income_Limits!AN244&gt;[1]WAIVER_TX_Counties_FY22!AO$2,[1]TX_Counties_FY22_Income_Limits!AN244,IF([1]TX_Counties_FY22_Income_Limits!AN244&lt;[1]WAIVER_TX_Counties_FY22!AO$2,[1]WAIVER_TX_Counties_FY22!AO$2,IF([1]TX_Counties_FY22_Income_Limits!AN244=[1]WAIVER_TX_Counties_FY22!AO$2,[1]TX_Counties_FY22_Income_Limits!AN244)))</f>
        <v>72240.000000000029</v>
      </c>
      <c r="AP244" s="64">
        <f>IF([1]TX_Counties_FY22_Income_Limits!AO244&gt;[1]WAIVER_TX_Counties_FY22!AP$2,[1]TX_Counties_FY22_Income_Limits!AO244,IF([1]TX_Counties_FY22_Income_Limits!AO244&lt;[1]WAIVER_TX_Counties_FY22!AP$2,[1]WAIVER_TX_Counties_FY22!AP$2,IF([1]TX_Counties_FY22_Income_Limits!AO244=[1]WAIVER_TX_Counties_FY22!AP$2,[1]TX_Counties_FY22_Income_Limits!AO244)))</f>
        <v>75600.000000000044</v>
      </c>
      <c r="AQ244" s="64">
        <f>IF([1]TX_Counties_FY22_Income_Limits!AP244&gt;[1]WAIVER_TX_Counties_FY22!AQ$2,[1]TX_Counties_FY22_Income_Limits!AP244,IF([1]TX_Counties_FY22_Income_Limits!AP244&lt;[1]WAIVER_TX_Counties_FY22!AQ$2,[1]WAIVER_TX_Counties_FY22!AQ$2,IF([1]TX_Counties_FY22_Income_Limits!AP244=[1]WAIVER_TX_Counties_FY22!AQ$2,[1]TX_Counties_FY22_Income_Limits!AP244)))</f>
        <v>78960.000000000058</v>
      </c>
      <c r="AR244" s="64">
        <f>IF([1]TX_Counties_FY22_Income_Limits!AQ244&gt;[1]WAIVER_TX_Counties_FY22!AR$2,[1]TX_Counties_FY22_Income_Limits!AQ244,IF([1]TX_Counties_FY22_Income_Limits!AQ244&lt;[1]WAIVER_TX_Counties_FY22!AR$2,[1]WAIVER_TX_Counties_FY22!AR$2,IF([1]TX_Counties_FY22_Income_Limits!AQ244=[1]WAIVER_TX_Counties_FY22!AR$2,[1]TX_Counties_FY22_Income_Limits!AQ244)))</f>
        <v>82320.000000000073</v>
      </c>
      <c r="AS244" s="64">
        <f>IF([1]TX_Counties_FY22_Income_Limits!AR244&gt;[1]WAIVER_TX_Counties_FY22!AS$2,[1]TX_Counties_FY22_Income_Limits!AR244,IF([1]TX_Counties_FY22_Income_Limits!AR244&lt;[1]WAIVER_TX_Counties_FY22!AS$2,[1]WAIVER_TX_Counties_FY22!AS$2,IF([1]TX_Counties_FY22_Income_Limits!AR244=[1]WAIVER_TX_Counties_FY22!AS$2,[1]TX_Counties_FY22_Income_Limits!AR244)))</f>
        <v>85680.000000000087</v>
      </c>
      <c r="AT244" s="64">
        <f>IF([1]TX_Counties_FY22_Income_Limits!AS244&gt;[1]WAIVER_TX_Counties_FY22!AT$2,[1]TX_Counties_FY22_Income_Limits!AS244,IF([1]TX_Counties_FY22_Income_Limits!AS244&lt;[1]WAIVER_TX_Counties_FY22!AT$2,[1]WAIVER_TX_Counties_FY22!AT$2,IF([1]TX_Counties_FY22_Income_Limits!AS244=[1]WAIVER_TX_Counties_FY22!AT$2,[1]TX_Counties_FY22_Income_Limits!AS244)))</f>
        <v>89040.000000000102</v>
      </c>
      <c r="AU244" s="64">
        <f>IF([1]TX_Counties_FY22_Income_Limits!AT244&gt;[1]WAIVER_TX_Counties_FY22!AU$2,[1]TX_Counties_FY22_Income_Limits!AT244,IF([1]TX_Counties_FY22_Income_Limits!AT244&lt;[1]WAIVER_TX_Counties_FY22!AU$2,[1]WAIVER_TX_Counties_FY22!AU$2,IF([1]TX_Counties_FY22_Income_Limits!AT244=[1]WAIVER_TX_Counties_FY22!AU$2,[1]TX_Counties_FY22_Income_Limits!AT244)))</f>
        <v>92400.000000000116</v>
      </c>
      <c r="AV244" s="64">
        <f>IF([1]TX_Counties_FY22_Income_Limits!AU244&gt;[1]WAIVER_TX_Counties_FY22!AV$2,[1]TX_Counties_FY22_Income_Limits!AU244,IF([1]TX_Counties_FY22_Income_Limits!AU244&lt;[1]WAIVER_TX_Counties_FY22!AV$2,[1]WAIVER_TX_Counties_FY22!AV$2,IF([1]TX_Counties_FY22_Income_Limits!AU244=[1]WAIVER_TX_Counties_FY22!AV$2,[1]TX_Counties_FY22_Income_Limits!AU244)))</f>
        <v>95760.000000000131</v>
      </c>
      <c r="AW244" s="64">
        <f>IF([1]TX_Counties_FY22_Income_Limits!AV244&gt;[1]WAIVER_TX_Counties_FY22!AW$2,[1]TX_Counties_FY22_Income_Limits!AV244,IF([1]TX_Counties_FY22_Income_Limits!AV244&lt;[1]WAIVER_TX_Counties_FY22!AW$2,[1]WAIVER_TX_Counties_FY22!AW$2,IF([1]TX_Counties_FY22_Income_Limits!AV244=[1]WAIVER_TX_Counties_FY22!AW$2,[1]TX_Counties_FY22_Income_Limits!AV244)))</f>
        <v>99120.000000000146</v>
      </c>
      <c r="AX244" s="64">
        <f>IF([1]TX_Counties_FY22_Income_Limits!AW244&gt;[1]WAIVER_TX_Counties_FY22!AX$2,[1]TX_Counties_FY22_Income_Limits!AW244,IF([1]TX_Counties_FY22_Income_Limits!AW244&lt;[1]WAIVER_TX_Counties_FY22!AX$2,[1]WAIVER_TX_Counties_FY22!AX$2,IF([1]TX_Counties_FY22_Income_Limits!AW244=[1]WAIVER_TX_Counties_FY22!AX$2,[1]TX_Counties_FY22_Income_Limits!AW244)))</f>
        <v>102480.00000000016</v>
      </c>
      <c r="AY244" s="64">
        <f>IF([1]TX_Counties_FY22_Income_Limits!AX244&gt;[1]WAIVER_TX_Counties_FY22!AY$2,[1]TX_Counties_FY22_Income_Limits!AX244,IF([1]TX_Counties_FY22_Income_Limits!AX244&lt;[1]WAIVER_TX_Counties_FY22!AY$2,[1]WAIVER_TX_Counties_FY22!AY$2,IF([1]TX_Counties_FY22_Income_Limits!AX244=[1]WAIVER_TX_Counties_FY22!AY$2,[1]TX_Counties_FY22_Income_Limits!AX244)))</f>
        <v>105840.00000000017</v>
      </c>
      <c r="AZ244" s="64">
        <f>IF([1]TX_Counties_FY22_Income_Limits!AY244&gt;[1]WAIVER_TX_Counties_FY22!AZ$2,[1]TX_Counties_FY22_Income_Limits!AY244,IF([1]TX_Counties_FY22_Income_Limits!AY244&lt;[1]WAIVER_TX_Counties_FY22!AZ$2,[1]WAIVER_TX_Counties_FY22!AZ$2,IF([1]TX_Counties_FY22_Income_Limits!AY244=[1]WAIVER_TX_Counties_FY22!AZ$2,[1]TX_Counties_FY22_Income_Limits!AY244)))</f>
        <v>109200.00000000019</v>
      </c>
      <c r="BA244" s="64">
        <f>IF([1]TX_Counties_FY22_Income_Limits!AZ244&gt;[1]WAIVER_TX_Counties_FY22!BA$2,[1]TX_Counties_FY22_Income_Limits!AZ244,IF([1]TX_Counties_FY22_Income_Limits!AZ244&lt;[1]WAIVER_TX_Counties_FY22!BA$2,[1]WAIVER_TX_Counties_FY22!BA$2,IF([1]TX_Counties_FY22_Income_Limits!AZ244=[1]WAIVER_TX_Counties_FY22!BA$2,[1]TX_Counties_FY22_Income_Limits!AZ244)))</f>
        <v>112560.0000000002</v>
      </c>
      <c r="BB244" s="64">
        <f>IF([1]TX_Counties_FY22_Income_Limits!BA244&gt;[1]WAIVER_TX_Counties_FY22!BB$2,[1]TX_Counties_FY22_Income_Limits!BA244,IF([1]TX_Counties_FY22_Income_Limits!BA244&lt;[1]WAIVER_TX_Counties_FY22!BB$2,[1]WAIVER_TX_Counties_FY22!BB$2,IF([1]TX_Counties_FY22_Income_Limits!BA244=[1]WAIVER_TX_Counties_FY22!BB$2,[1]TX_Counties_FY22_Income_Limits!BA244)))</f>
        <v>47050</v>
      </c>
      <c r="BC244" s="64">
        <f>IF([1]TX_Counties_FY22_Income_Limits!BB244&gt;[1]WAIVER_TX_Counties_FY22!BC$2,[1]TX_Counties_FY22_Income_Limits!BB244,IF([1]TX_Counties_FY22_Income_Limits!BB244&lt;[1]WAIVER_TX_Counties_FY22!BC$2,[1]WAIVER_TX_Counties_FY22!BC$2,IF([1]TX_Counties_FY22_Income_Limits!BB244=[1]WAIVER_TX_Counties_FY22!BC$2,[1]TX_Counties_FY22_Income_Limits!BB244)))</f>
        <v>53800</v>
      </c>
      <c r="BD244" s="64">
        <f>IF([1]TX_Counties_FY22_Income_Limits!BC244&gt;[1]WAIVER_TX_Counties_FY22!BD$2,[1]TX_Counties_FY22_Income_Limits!BC244,IF([1]TX_Counties_FY22_Income_Limits!BC244&lt;[1]WAIVER_TX_Counties_FY22!BD$2,[1]WAIVER_TX_Counties_FY22!BD$2,IF([1]TX_Counties_FY22_Income_Limits!BC244=[1]WAIVER_TX_Counties_FY22!BD$2,[1]TX_Counties_FY22_Income_Limits!BC244)))</f>
        <v>60500</v>
      </c>
      <c r="BE244" s="64">
        <f>IF([1]TX_Counties_FY22_Income_Limits!BD244&gt;[1]WAIVER_TX_Counties_FY22!BE$2,[1]TX_Counties_FY22_Income_Limits!BD244,IF([1]TX_Counties_FY22_Income_Limits!BD244&lt;[1]WAIVER_TX_Counties_FY22!BE$2,[1]WAIVER_TX_Counties_FY22!BE$2,IF([1]TX_Counties_FY22_Income_Limits!BD244=[1]WAIVER_TX_Counties_FY22!BE$2,[1]TX_Counties_FY22_Income_Limits!BD244)))</f>
        <v>67250</v>
      </c>
      <c r="BF244" s="64">
        <f>IF([1]TX_Counties_FY22_Income_Limits!BE244&gt;[1]WAIVER_TX_Counties_FY22!BF$2,[1]TX_Counties_FY22_Income_Limits!BE244,IF([1]TX_Counties_FY22_Income_Limits!BE244&lt;[1]WAIVER_TX_Counties_FY22!BF$2,[1]WAIVER_TX_Counties_FY22!BF$2,IF([1]TX_Counties_FY22_Income_Limits!BE244=[1]WAIVER_TX_Counties_FY22!BF$2,[1]TX_Counties_FY22_Income_Limits!BE244)))</f>
        <v>72650</v>
      </c>
      <c r="BG244" s="64">
        <f>IF([1]TX_Counties_FY22_Income_Limits!BF244&gt;[1]WAIVER_TX_Counties_FY22!BG$2,[1]TX_Counties_FY22_Income_Limits!BF244,IF([1]TX_Counties_FY22_Income_Limits!BF244&lt;[1]WAIVER_TX_Counties_FY22!BG$2,[1]WAIVER_TX_Counties_FY22!BG$2,IF([1]TX_Counties_FY22_Income_Limits!BF244=[1]WAIVER_TX_Counties_FY22!BG$2,[1]TX_Counties_FY22_Income_Limits!BF244)))</f>
        <v>78000</v>
      </c>
      <c r="BH244" s="64">
        <f>IF([1]TX_Counties_FY22_Income_Limits!BG244&gt;[1]WAIVER_TX_Counties_FY22!BH$2,[1]TX_Counties_FY22_Income_Limits!BG244,IF([1]TX_Counties_FY22_Income_Limits!BG244&lt;[1]WAIVER_TX_Counties_FY22!BH$2,[1]WAIVER_TX_Counties_FY22!BH$2,IF([1]TX_Counties_FY22_Income_Limits!BG244=[1]WAIVER_TX_Counties_FY22!BH$2,[1]TX_Counties_FY22_Income_Limits!BG244)))</f>
        <v>83400</v>
      </c>
      <c r="BI244" s="64">
        <f>IF([1]TX_Counties_FY22_Income_Limits!BH244&gt;[1]WAIVER_TX_Counties_FY22!BI$2,[1]TX_Counties_FY22_Income_Limits!BH244,IF([1]TX_Counties_FY22_Income_Limits!BH244&lt;[1]WAIVER_TX_Counties_FY22!BI$2,[1]WAIVER_TX_Counties_FY22!BI$2,IF([1]TX_Counties_FY22_Income_Limits!BH244=[1]WAIVER_TX_Counties_FY22!BI$2,[1]TX_Counties_FY22_Income_Limits!BH244)))</f>
        <v>88750</v>
      </c>
      <c r="BJ244" s="64">
        <f>IF([1]TX_Counties_FY22_Income_Limits!BI244&gt;[1]WAIVER_TX_Counties_FY22!BJ$2,[1]TX_Counties_FY22_Income_Limits!BI244,IF([1]TX_Counties_FY22_Income_Limits!BI244&lt;[1]WAIVER_TX_Counties_FY22!BJ$2,[1]WAIVER_TX_Counties_FY22!BJ$2,IF([1]TX_Counties_FY22_Income_Limits!BI244=[1]WAIVER_TX_Counties_FY22!BJ$2,[1]TX_Counties_FY22_Income_Limits!BI244)))</f>
        <v>94150</v>
      </c>
      <c r="BK244" s="64">
        <f>IF([1]TX_Counties_FY22_Income_Limits!BJ244&gt;[1]WAIVER_TX_Counties_FY22!BK$2,[1]TX_Counties_FY22_Income_Limits!BJ244,IF([1]TX_Counties_FY22_Income_Limits!BJ244&lt;[1]WAIVER_TX_Counties_FY22!BK$2,[1]WAIVER_TX_Counties_FY22!BK$2,IF([1]TX_Counties_FY22_Income_Limits!BJ244=[1]WAIVER_TX_Counties_FY22!BK$2,[1]TX_Counties_FY22_Income_Limits!BJ244)))</f>
        <v>99530</v>
      </c>
      <c r="BL244" s="64">
        <f>IF([1]TX_Counties_FY22_Income_Limits!BK244&gt;[1]WAIVER_TX_Counties_FY22!BL$2,[1]TX_Counties_FY22_Income_Limits!BK244,IF([1]TX_Counties_FY22_Income_Limits!BK244&lt;[1]WAIVER_TX_Counties_FY22!BL$2,[1]WAIVER_TX_Counties_FY22!BL$2,IF([1]TX_Counties_FY22_Income_Limits!BK244=[1]WAIVER_TX_Counties_FY22!BL$2,[1]TX_Counties_FY22_Income_Limits!BK244)))</f>
        <v>104910</v>
      </c>
      <c r="BM244" s="64">
        <f>IF([1]TX_Counties_FY22_Income_Limits!BL244&gt;[1]WAIVER_TX_Counties_FY22!BM$2,[1]TX_Counties_FY22_Income_Limits!BL244,IF([1]TX_Counties_FY22_Income_Limits!BL244&lt;[1]WAIVER_TX_Counties_FY22!BM$2,[1]WAIVER_TX_Counties_FY22!BM$2,IF([1]TX_Counties_FY22_Income_Limits!BL244=[1]WAIVER_TX_Counties_FY22!BM$2,[1]TX_Counties_FY22_Income_Limits!BL244)))</f>
        <v>110290</v>
      </c>
      <c r="BN244" s="64">
        <f>IF([1]TX_Counties_FY22_Income_Limits!BM244&gt;[1]WAIVER_TX_Counties_FY22!BN$2,[1]TX_Counties_FY22_Income_Limits!BM244,IF([1]TX_Counties_FY22_Income_Limits!BM244&lt;[1]WAIVER_TX_Counties_FY22!BN$2,[1]WAIVER_TX_Counties_FY22!BN$2,IF([1]TX_Counties_FY22_Income_Limits!BM244=[1]WAIVER_TX_Counties_FY22!BN$2,[1]TX_Counties_FY22_Income_Limits!BM244)))</f>
        <v>115670</v>
      </c>
      <c r="BO244" s="64">
        <f>IF([1]TX_Counties_FY22_Income_Limits!BN244&gt;[1]WAIVER_TX_Counties_FY22!BO$2,[1]TX_Counties_FY22_Income_Limits!BN244,IF([1]TX_Counties_FY22_Income_Limits!BN244&lt;[1]WAIVER_TX_Counties_FY22!BO$2,[1]WAIVER_TX_Counties_FY22!BO$2,IF([1]TX_Counties_FY22_Income_Limits!BN244=[1]WAIVER_TX_Counties_FY22!BO$2,[1]TX_Counties_FY22_Income_Limits!BN244)))</f>
        <v>121050</v>
      </c>
      <c r="BP244" s="64">
        <f>IF([1]TX_Counties_FY22_Income_Limits!BO244&gt;[1]WAIVER_TX_Counties_FY22!BP$2,[1]TX_Counties_FY22_Income_Limits!BO244,IF([1]TX_Counties_FY22_Income_Limits!BO244&lt;[1]WAIVER_TX_Counties_FY22!BP$2,[1]WAIVER_TX_Counties_FY22!BP$2,IF([1]TX_Counties_FY22_Income_Limits!BO244=[1]WAIVER_TX_Counties_FY22!BP$2,[1]TX_Counties_FY22_Income_Limits!BO244)))</f>
        <v>126430</v>
      </c>
      <c r="BQ244" s="64">
        <f>IF([1]TX_Counties_FY22_Income_Limits!BP244&gt;[1]WAIVER_TX_Counties_FY22!BQ$2,[1]TX_Counties_FY22_Income_Limits!BP244,IF([1]TX_Counties_FY22_Income_Limits!BP244&lt;[1]WAIVER_TX_Counties_FY22!BQ$2,[1]WAIVER_TX_Counties_FY22!BQ$2,IF([1]TX_Counties_FY22_Income_Limits!BP244=[1]WAIVER_TX_Counties_FY22!BQ$2,[1]TX_Counties_FY22_Income_Limits!BP244)))</f>
        <v>131810</v>
      </c>
      <c r="BR244" s="64">
        <f>IF([1]TX_Counties_FY22_Income_Limits!BQ244&gt;[1]WAIVER_TX_Counties_FY22!BR$2,[1]TX_Counties_FY22_Income_Limits!BQ244,IF([1]TX_Counties_FY22_Income_Limits!BQ244&lt;[1]WAIVER_TX_Counties_FY22!BR$2,[1]WAIVER_TX_Counties_FY22!BR$2,IF([1]TX_Counties_FY22_Income_Limits!BQ244=[1]WAIVER_TX_Counties_FY22!BR$2,[1]TX_Counties_FY22_Income_Limits!BQ244)))</f>
        <v>137190</v>
      </c>
      <c r="BS244" s="64">
        <f>IF([1]TX_Counties_FY22_Income_Limits!BR244&gt;[1]WAIVER_TX_Counties_FY22!BS$2,[1]TX_Counties_FY22_Income_Limits!BR244,IF([1]TX_Counties_FY22_Income_Limits!BR244&lt;[1]WAIVER_TX_Counties_FY22!BS$2,[1]WAIVER_TX_Counties_FY22!BS$2,IF([1]TX_Counties_FY22_Income_Limits!BR244=[1]WAIVER_TX_Counties_FY22!BS$2,[1]TX_Counties_FY22_Income_Limits!BR244)))</f>
        <v>142570</v>
      </c>
      <c r="BT244" s="64">
        <f>IF([1]TX_Counties_FY22_Income_Limits!BS244&gt;[1]WAIVER_TX_Counties_FY22!BT$2,[1]TX_Counties_FY22_Income_Limits!BS244,IF([1]TX_Counties_FY22_Income_Limits!BS244&lt;[1]WAIVER_TX_Counties_FY22!BT$2,[1]WAIVER_TX_Counties_FY22!BT$2,IF([1]TX_Counties_FY22_Income_Limits!BS244=[1]WAIVER_TX_Counties_FY22!BT$2,[1]TX_Counties_FY22_Income_Limits!BS244)))</f>
        <v>147950</v>
      </c>
      <c r="BU244" s="64">
        <f>IF([1]TX_Counties_FY22_Income_Limits!BT244&gt;[1]WAIVER_TX_Counties_FY22!BU$2,[1]TX_Counties_FY22_Income_Limits!BT244,IF([1]TX_Counties_FY22_Income_Limits!BT244&lt;[1]WAIVER_TX_Counties_FY22!BU$2,[1]WAIVER_TX_Counties_FY22!BU$2,IF([1]TX_Counties_FY22_Income_Limits!BT244=[1]WAIVER_TX_Counties_FY22!BU$2,[1]TX_Counties_FY22_Income_Limits!BT244)))</f>
        <v>153330</v>
      </c>
      <c r="BV244" s="64">
        <f>IF([1]TX_Counties_FY22_Income_Limits!BU244&gt;[1]WAIVER_TX_Counties_FY22!BV$2,[1]TX_Counties_FY22_Income_Limits!BU244,IF([1]TX_Counties_FY22_Income_Limits!BU244&lt;[1]WAIVER_TX_Counties_FY22!BV$2,[1]WAIVER_TX_Counties_FY22!BV$2,IF([1]TX_Counties_FY22_Income_Limits!BU244=[1]WAIVER_TX_Counties_FY22!BV$2,[1]TX_Counties_FY22_Income_Limits!BU244)))</f>
        <v>158710</v>
      </c>
      <c r="BW244" s="64">
        <f>IF([1]TX_Counties_FY22_Income_Limits!BV244&gt;[1]WAIVER_TX_Counties_FY22!BW$2,[1]TX_Counties_FY22_Income_Limits!BV244,IF([1]TX_Counties_FY22_Income_Limits!BV244&lt;[1]WAIVER_TX_Counties_FY22!BW$2,[1]WAIVER_TX_Counties_FY22!BW$2,IF([1]TX_Counties_FY22_Income_Limits!BV244=[1]WAIVER_TX_Counties_FY22!BW$2,[1]TX_Counties_FY22_Income_Limits!BV244)))</f>
        <v>164090</v>
      </c>
      <c r="BX244" s="64">
        <f>IF([1]TX_Counties_FY22_Income_Limits!BW244&gt;[1]WAIVER_TX_Counties_FY22!BX$2,[1]TX_Counties_FY22_Income_Limits!BW244,IF([1]TX_Counties_FY22_Income_Limits!BW244&lt;[1]WAIVER_TX_Counties_FY22!BX$2,[1]WAIVER_TX_Counties_FY22!BX$2,IF([1]TX_Counties_FY22_Income_Limits!BW244=[1]WAIVER_TX_Counties_FY22!BX$2,[1]TX_Counties_FY22_Income_Limits!BW244)))</f>
        <v>169470</v>
      </c>
      <c r="BY244" s="64">
        <f>IF([1]TX_Counties_FY22_Income_Limits!BX244&gt;[1]WAIVER_TX_Counties_FY22!BY$2,[1]TX_Counties_FY22_Income_Limits!BX244,IF([1]TX_Counties_FY22_Income_Limits!BX244&lt;[1]WAIVER_TX_Counties_FY22!BY$2,[1]WAIVER_TX_Counties_FY22!BY$2,IF([1]TX_Counties_FY22_Income_Limits!BX244=[1]WAIVER_TX_Counties_FY22!BY$2,[1]TX_Counties_FY22_Income_Limits!BX244)))</f>
        <v>174850</v>
      </c>
      <c r="BZ244" s="64">
        <f>IF([1]TX_Counties_FY22_Income_Limits!BY244&gt;[1]WAIVER_TX_Counties_FY22!BZ$2,[1]TX_Counties_FY22_Income_Limits!BY244,IF([1]TX_Counties_FY22_Income_Limits!BY244&lt;[1]WAIVER_TX_Counties_FY22!BZ$2,[1]WAIVER_TX_Counties_FY22!BZ$2,IF([1]TX_Counties_FY22_Income_Limits!BY244=[1]WAIVER_TX_Counties_FY22!BZ$2,[1]TX_Counties_FY22_Income_Limits!BY244)))</f>
        <v>180230</v>
      </c>
      <c r="CA244" s="64">
        <f>IF([1]TX_Counties_FY22_Income_Limits!BZ244&gt;[1]WAIVER_TX_Counties_FY22!CA$2,[1]TX_Counties_FY22_Income_Limits!BZ244,IF([1]TX_Counties_FY22_Income_Limits!BZ244&lt;[1]WAIVER_TX_Counties_FY22!CA$2,[1]WAIVER_TX_Counties_FY22!CA$2,IF([1]TX_Counties_FY22_Income_Limits!BZ244=[1]WAIVER_TX_Counties_FY22!CA$2,[1]TX_Counties_FY22_Income_Limits!BZ244)))</f>
        <v>59709.999999999993</v>
      </c>
      <c r="CB244" s="64">
        <f>IF([1]TX_Counties_FY22_Income_Limits!CA244&gt;[1]WAIVER_TX_Counties_FY22!CB$2,[1]TX_Counties_FY22_Income_Limits!CA244,IF([1]TX_Counties_FY22_Income_Limits!CA244&lt;[1]WAIVER_TX_Counties_FY22!CB$2,[1]WAIVER_TX_Counties_FY22!CB$2,IF([1]TX_Counties_FY22_Income_Limits!CA244=[1]WAIVER_TX_Counties_FY22!CB$2,[1]TX_Counties_FY22_Income_Limits!CA244)))</f>
        <v>68240</v>
      </c>
      <c r="CC244" s="64">
        <f>IF([1]TX_Counties_FY22_Income_Limits!CB244&gt;[1]WAIVER_TX_Counties_FY22!CC$2,[1]TX_Counties_FY22_Income_Limits!CB244,IF([1]TX_Counties_FY22_Income_Limits!CB244&lt;[1]WAIVER_TX_Counties_FY22!CC$2,[1]WAIVER_TX_Counties_FY22!CC$2,IF([1]TX_Counties_FY22_Income_Limits!CB244=[1]WAIVER_TX_Counties_FY22!CC$2,[1]TX_Counties_FY22_Income_Limits!CB244)))</f>
        <v>76770</v>
      </c>
      <c r="CD244" s="64">
        <f>IF([1]TX_Counties_FY22_Income_Limits!CC244&gt;[1]WAIVER_TX_Counties_FY22!CD$2,[1]TX_Counties_FY22_Income_Limits!CC244,IF([1]TX_Counties_FY22_Income_Limits!CC244&lt;[1]WAIVER_TX_Counties_FY22!CD$2,[1]WAIVER_TX_Counties_FY22!CD$2,IF([1]TX_Counties_FY22_Income_Limits!CC244=[1]WAIVER_TX_Counties_FY22!CD$2,[1]TX_Counties_FY22_Income_Limits!CC244)))</f>
        <v>85300</v>
      </c>
      <c r="CE244" s="64">
        <f>IF([1]TX_Counties_FY22_Income_Limits!CD244&gt;[1]WAIVER_TX_Counties_FY22!CE$2,[1]TX_Counties_FY22_Income_Limits!CD244,IF([1]TX_Counties_FY22_Income_Limits!CD244&lt;[1]WAIVER_TX_Counties_FY22!CE$2,[1]WAIVER_TX_Counties_FY22!CE$2,IF([1]TX_Counties_FY22_Income_Limits!CD244=[1]WAIVER_TX_Counties_FY22!CE$2,[1]TX_Counties_FY22_Income_Limits!CD244)))</f>
        <v>92124</v>
      </c>
      <c r="CF244" s="64">
        <f>IF([1]TX_Counties_FY22_Income_Limits!CE244&gt;[1]WAIVER_TX_Counties_FY22!CF$2,[1]TX_Counties_FY22_Income_Limits!CE244,IF([1]TX_Counties_FY22_Income_Limits!CE244&lt;[1]WAIVER_TX_Counties_FY22!CF$2,[1]WAIVER_TX_Counties_FY22!CF$2,IF([1]TX_Counties_FY22_Income_Limits!CE244=[1]WAIVER_TX_Counties_FY22!CF$2,[1]TX_Counties_FY22_Income_Limits!CE244)))</f>
        <v>98948</v>
      </c>
      <c r="CG244" s="64">
        <f>IF([1]TX_Counties_FY22_Income_Limits!CF244&gt;[1]WAIVER_TX_Counties_FY22!CG$2,[1]TX_Counties_FY22_Income_Limits!CF244,IF([1]TX_Counties_FY22_Income_Limits!CF244&lt;[1]WAIVER_TX_Counties_FY22!CG$2,[1]WAIVER_TX_Counties_FY22!CG$2,IF([1]TX_Counties_FY22_Income_Limits!CF244=[1]WAIVER_TX_Counties_FY22!CG$2,[1]TX_Counties_FY22_Income_Limits!CF244)))</f>
        <v>105772</v>
      </c>
      <c r="CH244" s="64">
        <f>IF([1]TX_Counties_FY22_Income_Limits!CG244&gt;[1]WAIVER_TX_Counties_FY22!CH$2,[1]TX_Counties_FY22_Income_Limits!CG244,IF([1]TX_Counties_FY22_Income_Limits!CG244&lt;[1]WAIVER_TX_Counties_FY22!CH$2,[1]WAIVER_TX_Counties_FY22!CH$2,IF([1]TX_Counties_FY22_Income_Limits!CG244=[1]WAIVER_TX_Counties_FY22!CH$2,[1]TX_Counties_FY22_Income_Limits!CG244)))</f>
        <v>112596</v>
      </c>
      <c r="CI244" s="64">
        <f>IF([1]TX_Counties_FY22_Income_Limits!CH244&gt;[1]WAIVER_TX_Counties_FY22!CI$2,[1]TX_Counties_FY22_Income_Limits!CH244,IF([1]TX_Counties_FY22_Income_Limits!CH244&lt;[1]WAIVER_TX_Counties_FY22!CI$2,[1]WAIVER_TX_Counties_FY22!CI$2,IF([1]TX_Counties_FY22_Income_Limits!CH244=[1]WAIVER_TX_Counties_FY22!CI$2,[1]TX_Counties_FY22_Income_Limits!CH244)))</f>
        <v>119419.99999999999</v>
      </c>
      <c r="CJ244" s="64">
        <f>IF([1]TX_Counties_FY22_Income_Limits!CI244&gt;[1]WAIVER_TX_Counties_FY22!CJ$2,[1]TX_Counties_FY22_Income_Limits!CI244,IF([1]TX_Counties_FY22_Income_Limits!CI244&lt;[1]WAIVER_TX_Counties_FY22!CJ$2,[1]WAIVER_TX_Counties_FY22!CJ$2,IF([1]TX_Counties_FY22_Income_Limits!CI244=[1]WAIVER_TX_Counties_FY22!CJ$2,[1]TX_Counties_FY22_Income_Limits!CI244)))</f>
        <v>126244</v>
      </c>
      <c r="CK244" s="64">
        <f>IF([1]TX_Counties_FY22_Income_Limits!CJ244&gt;[1]WAIVER_TX_Counties_FY22!CK$2,[1]TX_Counties_FY22_Income_Limits!CJ244,IF([1]TX_Counties_FY22_Income_Limits!CJ244&lt;[1]WAIVER_TX_Counties_FY22!CK$2,[1]WAIVER_TX_Counties_FY22!CK$2,IF([1]TX_Counties_FY22_Income_Limits!CJ244=[1]WAIVER_TX_Counties_FY22!CK$2,[1]TX_Counties_FY22_Income_Limits!CJ244)))</f>
        <v>133068</v>
      </c>
      <c r="CL244" s="64">
        <f>IF([1]TX_Counties_FY22_Income_Limits!CK244&gt;[1]WAIVER_TX_Counties_FY22!CL$2,[1]TX_Counties_FY22_Income_Limits!CK244,IF([1]TX_Counties_FY22_Income_Limits!CK244&lt;[1]WAIVER_TX_Counties_FY22!CL$2,[1]WAIVER_TX_Counties_FY22!CL$2,IF([1]TX_Counties_FY22_Income_Limits!CK244=[1]WAIVER_TX_Counties_FY22!CL$2,[1]TX_Counties_FY22_Income_Limits!CK244)))</f>
        <v>139892</v>
      </c>
      <c r="CM244" s="64">
        <f>IF([1]TX_Counties_FY22_Income_Limits!CL244&gt;[1]WAIVER_TX_Counties_FY22!CM$2,[1]TX_Counties_FY22_Income_Limits!CL244,IF([1]TX_Counties_FY22_Income_Limits!CL244&lt;[1]WAIVER_TX_Counties_FY22!CM$2,[1]WAIVER_TX_Counties_FY22!CM$2,IF([1]TX_Counties_FY22_Income_Limits!CL244=[1]WAIVER_TX_Counties_FY22!CM$2,[1]TX_Counties_FY22_Income_Limits!CL244)))</f>
        <v>146716</v>
      </c>
      <c r="CN244" s="64">
        <f>IF([1]TX_Counties_FY22_Income_Limits!CM244&gt;[1]WAIVER_TX_Counties_FY22!CN$2,[1]TX_Counties_FY22_Income_Limits!CM244,IF([1]TX_Counties_FY22_Income_Limits!CM244&lt;[1]WAIVER_TX_Counties_FY22!CN$2,[1]WAIVER_TX_Counties_FY22!CN$2,IF([1]TX_Counties_FY22_Income_Limits!CM244=[1]WAIVER_TX_Counties_FY22!CN$2,[1]TX_Counties_FY22_Income_Limits!CM244)))</f>
        <v>153540</v>
      </c>
      <c r="CO244" s="64">
        <f>IF([1]TX_Counties_FY22_Income_Limits!CN244&gt;[1]WAIVER_TX_Counties_FY22!CO$2,[1]TX_Counties_FY22_Income_Limits!CN244,IF([1]TX_Counties_FY22_Income_Limits!CN244&lt;[1]WAIVER_TX_Counties_FY22!CO$2,[1]WAIVER_TX_Counties_FY22!CO$2,IF([1]TX_Counties_FY22_Income_Limits!CN244=[1]WAIVER_TX_Counties_FY22!CO$2,[1]TX_Counties_FY22_Income_Limits!CN244)))</f>
        <v>160364</v>
      </c>
      <c r="CP244" s="64">
        <f>IF([1]TX_Counties_FY22_Income_Limits!CO244&gt;[1]WAIVER_TX_Counties_FY22!CP$2,[1]TX_Counties_FY22_Income_Limits!CO244,IF([1]TX_Counties_FY22_Income_Limits!CO244&lt;[1]WAIVER_TX_Counties_FY22!CP$2,[1]WAIVER_TX_Counties_FY22!CP$2,IF([1]TX_Counties_FY22_Income_Limits!CO244=[1]WAIVER_TX_Counties_FY22!CP$2,[1]TX_Counties_FY22_Income_Limits!CO244)))</f>
        <v>167188</v>
      </c>
      <c r="CQ244" s="64">
        <f>IF([1]TX_Counties_FY22_Income_Limits!CP244&gt;[1]WAIVER_TX_Counties_FY22!CQ$2,[1]TX_Counties_FY22_Income_Limits!CP244,IF([1]TX_Counties_FY22_Income_Limits!CP244&lt;[1]WAIVER_TX_Counties_FY22!CQ$2,[1]WAIVER_TX_Counties_FY22!CQ$2,IF([1]TX_Counties_FY22_Income_Limits!CP244=[1]WAIVER_TX_Counties_FY22!CQ$2,[1]TX_Counties_FY22_Income_Limits!CP244)))</f>
        <v>174012</v>
      </c>
      <c r="CR244" s="64">
        <f>IF([1]TX_Counties_FY22_Income_Limits!CQ244&gt;[1]WAIVER_TX_Counties_FY22!CR$2,[1]TX_Counties_FY22_Income_Limits!CQ244,IF([1]TX_Counties_FY22_Income_Limits!CQ244&lt;[1]WAIVER_TX_Counties_FY22!CR$2,[1]WAIVER_TX_Counties_FY22!CR$2,IF([1]TX_Counties_FY22_Income_Limits!CQ244=[1]WAIVER_TX_Counties_FY22!CR$2,[1]TX_Counties_FY22_Income_Limits!CQ244)))</f>
        <v>180836</v>
      </c>
      <c r="CS244" s="64">
        <f>IF([1]TX_Counties_FY22_Income_Limits!CR244&gt;[1]WAIVER_TX_Counties_FY22!CS$2,[1]TX_Counties_FY22_Income_Limits!CR244,IF([1]TX_Counties_FY22_Income_Limits!CR244&lt;[1]WAIVER_TX_Counties_FY22!CS$2,[1]WAIVER_TX_Counties_FY22!CS$2,IF([1]TX_Counties_FY22_Income_Limits!CR244=[1]WAIVER_TX_Counties_FY22!CS$2,[1]TX_Counties_FY22_Income_Limits!CR244)))</f>
        <v>187660</v>
      </c>
      <c r="CT244" s="64">
        <f>IF([1]TX_Counties_FY22_Income_Limits!CS244&gt;[1]WAIVER_TX_Counties_FY22!CT$2,[1]TX_Counties_FY22_Income_Limits!CS244,IF([1]TX_Counties_FY22_Income_Limits!CS244&lt;[1]WAIVER_TX_Counties_FY22!CT$2,[1]WAIVER_TX_Counties_FY22!CT$2,IF([1]TX_Counties_FY22_Income_Limits!CS244=[1]WAIVER_TX_Counties_FY22!CT$2,[1]TX_Counties_FY22_Income_Limits!CS244)))</f>
        <v>194484</v>
      </c>
      <c r="CU244" s="64">
        <f>IF([1]TX_Counties_FY22_Income_Limits!CT244&gt;[1]WAIVER_TX_Counties_FY22!CU$2,[1]TX_Counties_FY22_Income_Limits!CT244,IF([1]TX_Counties_FY22_Income_Limits!CT244&lt;[1]WAIVER_TX_Counties_FY22!CU$2,[1]WAIVER_TX_Counties_FY22!CU$2,IF([1]TX_Counties_FY22_Income_Limits!CT244=[1]WAIVER_TX_Counties_FY22!CU$2,[1]TX_Counties_FY22_Income_Limits!CT244)))</f>
        <v>201308</v>
      </c>
      <c r="CV244" s="64">
        <f>IF([1]TX_Counties_FY22_Income_Limits!CU244&gt;[1]WAIVER_TX_Counties_FY22!CV$2,[1]TX_Counties_FY22_Income_Limits!CU244,IF([1]TX_Counties_FY22_Income_Limits!CU244&lt;[1]WAIVER_TX_Counties_FY22!CV$2,[1]WAIVER_TX_Counties_FY22!CV$2,IF([1]TX_Counties_FY22_Income_Limits!CU244=[1]WAIVER_TX_Counties_FY22!CV$2,[1]TX_Counties_FY22_Income_Limits!CU244)))</f>
        <v>208132</v>
      </c>
      <c r="CW244" s="64">
        <f>IF([1]TX_Counties_FY22_Income_Limits!CV244&gt;[1]WAIVER_TX_Counties_FY22!CW$2,[1]TX_Counties_FY22_Income_Limits!CV244,IF([1]TX_Counties_FY22_Income_Limits!CV244&lt;[1]WAIVER_TX_Counties_FY22!CW$2,[1]WAIVER_TX_Counties_FY22!CW$2,IF([1]TX_Counties_FY22_Income_Limits!CV244=[1]WAIVER_TX_Counties_FY22!CW$2,[1]TX_Counties_FY22_Income_Limits!CV244)))</f>
        <v>214956</v>
      </c>
      <c r="CX244" s="64">
        <f>IF([1]TX_Counties_FY22_Income_Limits!CW244&gt;[1]WAIVER_TX_Counties_FY22!CX$2,[1]TX_Counties_FY22_Income_Limits!CW244,IF([1]TX_Counties_FY22_Income_Limits!CW244&lt;[1]WAIVER_TX_Counties_FY22!CX$2,[1]WAIVER_TX_Counties_FY22!CX$2,IF([1]TX_Counties_FY22_Income_Limits!CW244=[1]WAIVER_TX_Counties_FY22!CX$2,[1]TX_Counties_FY22_Income_Limits!CW244)))</f>
        <v>221780</v>
      </c>
      <c r="CY244" s="64">
        <f>IF([1]TX_Counties_FY22_Income_Limits!CX244&gt;[1]WAIVER_TX_Counties_FY22!CY$2,[1]TX_Counties_FY22_Income_Limits!CX244,IF([1]TX_Counties_FY22_Income_Limits!CX244&lt;[1]WAIVER_TX_Counties_FY22!CY$2,[1]WAIVER_TX_Counties_FY22!CY$2,IF([1]TX_Counties_FY22_Income_Limits!CX244=[1]WAIVER_TX_Counties_FY22!CY$2,[1]TX_Counties_FY22_Income_Limits!CX244)))</f>
        <v>228604</v>
      </c>
      <c r="CZ244" s="64">
        <f>IF([1]TX_Counties_FY22_Income_Limits!CY244&gt;[1]WAIVER_TX_Counties_FY22!CZ$2,[1]TX_Counties_FY22_Income_Limits!CY244,IF([1]TX_Counties_FY22_Income_Limits!CY244&lt;[1]WAIVER_TX_Counties_FY22!CZ$2,[1]WAIVER_TX_Counties_FY22!CZ$2,IF([1]TX_Counties_FY22_Income_Limits!CY244=[1]WAIVER_TX_Counties_FY22!CZ$2,[1]TX_Counties_FY22_Income_Limits!CY244)))</f>
        <v>71652</v>
      </c>
      <c r="DA244" s="64">
        <f>IF([1]TX_Counties_FY22_Income_Limits!CZ244&gt;[1]WAIVER_TX_Counties_FY22!DA$2,[1]TX_Counties_FY22_Income_Limits!CZ244,IF([1]TX_Counties_FY22_Income_Limits!CZ244&lt;[1]WAIVER_TX_Counties_FY22!DA$2,[1]WAIVER_TX_Counties_FY22!DA$2,IF([1]TX_Counties_FY22_Income_Limits!CZ244=[1]WAIVER_TX_Counties_FY22!DA$2,[1]TX_Counties_FY22_Income_Limits!CZ244)))</f>
        <v>81888</v>
      </c>
      <c r="DB244" s="64">
        <f>IF([1]TX_Counties_FY22_Income_Limits!DA244&gt;[1]WAIVER_TX_Counties_FY22!DB$2,[1]TX_Counties_FY22_Income_Limits!DA244,IF([1]TX_Counties_FY22_Income_Limits!DA244&lt;[1]WAIVER_TX_Counties_FY22!DB$2,[1]WAIVER_TX_Counties_FY22!DB$2,IF([1]TX_Counties_FY22_Income_Limits!DA244=[1]WAIVER_TX_Counties_FY22!DB$2,[1]TX_Counties_FY22_Income_Limits!DA244)))</f>
        <v>92124</v>
      </c>
      <c r="DC244" s="64">
        <f>IF([1]TX_Counties_FY22_Income_Limits!DB244&gt;[1]WAIVER_TX_Counties_FY22!DC$2,[1]TX_Counties_FY22_Income_Limits!DB244,IF([1]TX_Counties_FY22_Income_Limits!DB244&lt;[1]WAIVER_TX_Counties_FY22!DC$2,[1]WAIVER_TX_Counties_FY22!DC$2,IF([1]TX_Counties_FY22_Income_Limits!DB244=[1]WAIVER_TX_Counties_FY22!DC$2,[1]TX_Counties_FY22_Income_Limits!DB244)))</f>
        <v>102360</v>
      </c>
      <c r="DD244" s="64">
        <f>IF([1]TX_Counties_FY22_Income_Limits!DC244&gt;[1]WAIVER_TX_Counties_FY22!DD$2,[1]TX_Counties_FY22_Income_Limits!DC244,IF([1]TX_Counties_FY22_Income_Limits!DC244&lt;[1]WAIVER_TX_Counties_FY22!DD$2,[1]WAIVER_TX_Counties_FY22!DD$2,IF([1]TX_Counties_FY22_Income_Limits!DC244=[1]WAIVER_TX_Counties_FY22!DD$2,[1]TX_Counties_FY22_Income_Limits!DC244)))</f>
        <v>110548.8</v>
      </c>
      <c r="DE244" s="64">
        <f>IF([1]TX_Counties_FY22_Income_Limits!DD244&gt;[1]WAIVER_TX_Counties_FY22!DE$2,[1]TX_Counties_FY22_Income_Limits!DD244,IF([1]TX_Counties_FY22_Income_Limits!DD244&lt;[1]WAIVER_TX_Counties_FY22!DE$2,[1]WAIVER_TX_Counties_FY22!DE$2,IF([1]TX_Counties_FY22_Income_Limits!DD244=[1]WAIVER_TX_Counties_FY22!DE$2,[1]TX_Counties_FY22_Income_Limits!DD244)))</f>
        <v>118737.59999999999</v>
      </c>
      <c r="DF244" s="64">
        <f>IF([1]TX_Counties_FY22_Income_Limits!DE244&gt;[1]WAIVER_TX_Counties_FY22!DF$2,[1]TX_Counties_FY22_Income_Limits!DE244,IF([1]TX_Counties_FY22_Income_Limits!DE244&lt;[1]WAIVER_TX_Counties_FY22!DF$2,[1]WAIVER_TX_Counties_FY22!DF$2,IF([1]TX_Counties_FY22_Income_Limits!DE244=[1]WAIVER_TX_Counties_FY22!DF$2,[1]TX_Counties_FY22_Income_Limits!DE244)))</f>
        <v>126926.39999999999</v>
      </c>
      <c r="DG244" s="64">
        <f>IF([1]TX_Counties_FY22_Income_Limits!DF244&gt;[1]WAIVER_TX_Counties_FY22!DG$2,[1]TX_Counties_FY22_Income_Limits!DF244,IF([1]TX_Counties_FY22_Income_Limits!DF244&lt;[1]WAIVER_TX_Counties_FY22!DG$2,[1]WAIVER_TX_Counties_FY22!DG$2,IF([1]TX_Counties_FY22_Income_Limits!DF244=[1]WAIVER_TX_Counties_FY22!DG$2,[1]TX_Counties_FY22_Income_Limits!DF244)))</f>
        <v>135115.20000000001</v>
      </c>
      <c r="DH244" s="64">
        <f>IF([1]TX_Counties_FY22_Income_Limits!DG244&gt;[1]WAIVER_TX_Counties_FY22!DH$2,[1]TX_Counties_FY22_Income_Limits!DG244,IF([1]TX_Counties_FY22_Income_Limits!DG244&lt;[1]WAIVER_TX_Counties_FY22!DH$2,[1]WAIVER_TX_Counties_FY22!DH$2,IF([1]TX_Counties_FY22_Income_Limits!DG244=[1]WAIVER_TX_Counties_FY22!DH$2,[1]TX_Counties_FY22_Income_Limits!DG244)))</f>
        <v>143304</v>
      </c>
      <c r="DI244" s="64">
        <f>IF([1]TX_Counties_FY22_Income_Limits!DH244&gt;[1]WAIVER_TX_Counties_FY22!DI$2,[1]TX_Counties_FY22_Income_Limits!DH244,IF([1]TX_Counties_FY22_Income_Limits!DH244&lt;[1]WAIVER_TX_Counties_FY22!DI$2,[1]WAIVER_TX_Counties_FY22!DI$2,IF([1]TX_Counties_FY22_Income_Limits!DH244=[1]WAIVER_TX_Counties_FY22!DI$2,[1]TX_Counties_FY22_Income_Limits!DH244)))</f>
        <v>151492.79999999999</v>
      </c>
      <c r="DJ244" s="64">
        <f>IF([1]TX_Counties_FY22_Income_Limits!DI244&gt;[1]WAIVER_TX_Counties_FY22!DJ$2,[1]TX_Counties_FY22_Income_Limits!DI244,IF([1]TX_Counties_FY22_Income_Limits!DI244&lt;[1]WAIVER_TX_Counties_FY22!DJ$2,[1]WAIVER_TX_Counties_FY22!DJ$2,IF([1]TX_Counties_FY22_Income_Limits!DI244=[1]WAIVER_TX_Counties_FY22!DJ$2,[1]TX_Counties_FY22_Income_Limits!DI244)))</f>
        <v>159681.59999999998</v>
      </c>
      <c r="DK244" s="64">
        <f>IF([1]TX_Counties_FY22_Income_Limits!DJ244&gt;[1]WAIVER_TX_Counties_FY22!DK$2,[1]TX_Counties_FY22_Income_Limits!DJ244,IF([1]TX_Counties_FY22_Income_Limits!DJ244&lt;[1]WAIVER_TX_Counties_FY22!DK$2,[1]WAIVER_TX_Counties_FY22!DK$2,IF([1]TX_Counties_FY22_Income_Limits!DJ244=[1]WAIVER_TX_Counties_FY22!DK$2,[1]TX_Counties_FY22_Income_Limits!DJ244)))</f>
        <v>167870.39999999997</v>
      </c>
      <c r="DL244" s="64">
        <f>IF([1]TX_Counties_FY22_Income_Limits!DK244&gt;[1]WAIVER_TX_Counties_FY22!DL$2,[1]TX_Counties_FY22_Income_Limits!DK244,IF([1]TX_Counties_FY22_Income_Limits!DK244&lt;[1]WAIVER_TX_Counties_FY22!DL$2,[1]WAIVER_TX_Counties_FY22!DL$2,IF([1]TX_Counties_FY22_Income_Limits!DK244=[1]WAIVER_TX_Counties_FY22!DL$2,[1]TX_Counties_FY22_Income_Limits!DK244)))</f>
        <v>176059.19999999995</v>
      </c>
      <c r="DM244" s="64">
        <f>IF([1]TX_Counties_FY22_Income_Limits!DL244&gt;[1]WAIVER_TX_Counties_FY22!DM$2,[1]TX_Counties_FY22_Income_Limits!DL244,IF([1]TX_Counties_FY22_Income_Limits!DL244&lt;[1]WAIVER_TX_Counties_FY22!DM$2,[1]WAIVER_TX_Counties_FY22!DM$2,IF([1]TX_Counties_FY22_Income_Limits!DL244=[1]WAIVER_TX_Counties_FY22!DM$2,[1]TX_Counties_FY22_Income_Limits!DL244)))</f>
        <v>184247.99999999994</v>
      </c>
      <c r="DN244" s="64">
        <f>IF([1]TX_Counties_FY22_Income_Limits!DM244&gt;[1]WAIVER_TX_Counties_FY22!DN$2,[1]TX_Counties_FY22_Income_Limits!DM244,IF([1]TX_Counties_FY22_Income_Limits!DM244&lt;[1]WAIVER_TX_Counties_FY22!DN$2,[1]WAIVER_TX_Counties_FY22!DN$2,IF([1]TX_Counties_FY22_Income_Limits!DM244=[1]WAIVER_TX_Counties_FY22!DN$2,[1]TX_Counties_FY22_Income_Limits!DM244)))</f>
        <v>192436.79999999993</v>
      </c>
      <c r="DO244" s="64">
        <f>IF([1]TX_Counties_FY22_Income_Limits!DN244&gt;[1]WAIVER_TX_Counties_FY22!DO$2,[1]TX_Counties_FY22_Income_Limits!DN244,IF([1]TX_Counties_FY22_Income_Limits!DN244&lt;[1]WAIVER_TX_Counties_FY22!DO$2,[1]WAIVER_TX_Counties_FY22!DO$2,IF([1]TX_Counties_FY22_Income_Limits!DN244=[1]WAIVER_TX_Counties_FY22!DO$2,[1]TX_Counties_FY22_Income_Limits!DN244)))</f>
        <v>200625.59999999992</v>
      </c>
      <c r="DP244" s="64">
        <f>IF([1]TX_Counties_FY22_Income_Limits!DO244&gt;[1]WAIVER_TX_Counties_FY22!DP$2,[1]TX_Counties_FY22_Income_Limits!DO244,IF([1]TX_Counties_FY22_Income_Limits!DO244&lt;[1]WAIVER_TX_Counties_FY22!DP$2,[1]WAIVER_TX_Counties_FY22!DP$2,IF([1]TX_Counties_FY22_Income_Limits!DO244=[1]WAIVER_TX_Counties_FY22!DP$2,[1]TX_Counties_FY22_Income_Limits!DO244)))</f>
        <v>208814.39999999991</v>
      </c>
      <c r="DQ244" s="64">
        <f>IF([1]TX_Counties_FY22_Income_Limits!DP244&gt;[1]WAIVER_TX_Counties_FY22!DQ$2,[1]TX_Counties_FY22_Income_Limits!DP244,IF([1]TX_Counties_FY22_Income_Limits!DP244&lt;[1]WAIVER_TX_Counties_FY22!DQ$2,[1]WAIVER_TX_Counties_FY22!DQ$2,IF([1]TX_Counties_FY22_Income_Limits!DP244=[1]WAIVER_TX_Counties_FY22!DQ$2,[1]TX_Counties_FY22_Income_Limits!DP244)))</f>
        <v>217003.1999999999</v>
      </c>
      <c r="DR244" s="64">
        <f>IF([1]TX_Counties_FY22_Income_Limits!DQ244&gt;[1]WAIVER_TX_Counties_FY22!DR$2,[1]TX_Counties_FY22_Income_Limits!DQ244,IF([1]TX_Counties_FY22_Income_Limits!DQ244&lt;[1]WAIVER_TX_Counties_FY22!DR$2,[1]WAIVER_TX_Counties_FY22!DR$2,IF([1]TX_Counties_FY22_Income_Limits!DQ244=[1]WAIVER_TX_Counties_FY22!DR$2,[1]TX_Counties_FY22_Income_Limits!DQ244)))</f>
        <v>225191.99999999988</v>
      </c>
      <c r="DS244" s="64">
        <f>IF([1]TX_Counties_FY22_Income_Limits!DR244&gt;[1]WAIVER_TX_Counties_FY22!DS$2,[1]TX_Counties_FY22_Income_Limits!DR244,IF([1]TX_Counties_FY22_Income_Limits!DR244&lt;[1]WAIVER_TX_Counties_FY22!DS$2,[1]WAIVER_TX_Counties_FY22!DS$2,IF([1]TX_Counties_FY22_Income_Limits!DR244=[1]WAIVER_TX_Counties_FY22!DS$2,[1]TX_Counties_FY22_Income_Limits!DR244)))</f>
        <v>233380.79999999987</v>
      </c>
      <c r="DT244" s="64">
        <f>IF([1]TX_Counties_FY22_Income_Limits!DS244&gt;[1]WAIVER_TX_Counties_FY22!DT$2,[1]TX_Counties_FY22_Income_Limits!DS244,IF([1]TX_Counties_FY22_Income_Limits!DS244&lt;[1]WAIVER_TX_Counties_FY22!DT$2,[1]WAIVER_TX_Counties_FY22!DT$2,IF([1]TX_Counties_FY22_Income_Limits!DS244=[1]WAIVER_TX_Counties_FY22!DT$2,[1]TX_Counties_FY22_Income_Limits!DS244)))</f>
        <v>241569.59999999986</v>
      </c>
      <c r="DU244" s="64">
        <f>IF([1]TX_Counties_FY22_Income_Limits!DT244&gt;[1]WAIVER_TX_Counties_FY22!DU$2,[1]TX_Counties_FY22_Income_Limits!DT244,IF([1]TX_Counties_FY22_Income_Limits!DT244&lt;[1]WAIVER_TX_Counties_FY22!DU$2,[1]WAIVER_TX_Counties_FY22!DU$2,IF([1]TX_Counties_FY22_Income_Limits!DT244=[1]WAIVER_TX_Counties_FY22!DU$2,[1]TX_Counties_FY22_Income_Limits!DT244)))</f>
        <v>249758.39999999985</v>
      </c>
      <c r="DV244" s="64">
        <f>IF([1]TX_Counties_FY22_Income_Limits!DU244&gt;[1]WAIVER_TX_Counties_FY22!DV$2,[1]TX_Counties_FY22_Income_Limits!DU244,IF([1]TX_Counties_FY22_Income_Limits!DU244&lt;[1]WAIVER_TX_Counties_FY22!DV$2,[1]WAIVER_TX_Counties_FY22!DV$2,IF([1]TX_Counties_FY22_Income_Limits!DU244=[1]WAIVER_TX_Counties_FY22!DV$2,[1]TX_Counties_FY22_Income_Limits!DU244)))</f>
        <v>257947.19999999984</v>
      </c>
      <c r="DW244" s="64">
        <f>IF([1]TX_Counties_FY22_Income_Limits!DV244&gt;[1]WAIVER_TX_Counties_FY22!DW$2,[1]TX_Counties_FY22_Income_Limits!DV244,IF([1]TX_Counties_FY22_Income_Limits!DV244&lt;[1]WAIVER_TX_Counties_FY22!DW$2,[1]WAIVER_TX_Counties_FY22!DW$2,IF([1]TX_Counties_FY22_Income_Limits!DV244=[1]WAIVER_TX_Counties_FY22!DW$2,[1]TX_Counties_FY22_Income_Limits!DV244)))</f>
        <v>266135.99999999983</v>
      </c>
      <c r="DX244" s="64">
        <f>IF([1]TX_Counties_FY22_Income_Limits!DW244&gt;[1]WAIVER_TX_Counties_FY22!DX$2,[1]TX_Counties_FY22_Income_Limits!DW244,IF([1]TX_Counties_FY22_Income_Limits!DW244&lt;[1]WAIVER_TX_Counties_FY22!DX$2,[1]WAIVER_TX_Counties_FY22!DX$2,IF([1]TX_Counties_FY22_Income_Limits!DW244=[1]WAIVER_TX_Counties_FY22!DX$2,[1]TX_Counties_FY22_Income_Limits!DW244)))</f>
        <v>274324.79999999981</v>
      </c>
    </row>
    <row r="245" spans="1:129" ht="14.45">
      <c r="A245" s="65" t="s">
        <v>434</v>
      </c>
      <c r="B245" s="65" t="str">
        <f t="shared" si="8"/>
        <v>YES</v>
      </c>
      <c r="C245" s="64">
        <f>[1]TX_Counties_FY22_Income_Limits!B245</f>
        <v>78500</v>
      </c>
      <c r="D245" s="64">
        <f>IF([1]TX_Counties_FY22_Income_Limits!C245&gt;[1]WAIVER_TX_Counties_FY22!D$2,[1]TX_Counties_FY22_Income_Limits!C245,IF([1]TX_Counties_FY22_Income_Limits!C245&lt;[1]WAIVER_TX_Counties_FY22!D$2,[1]WAIVER_TX_Counties_FY22!D$2,IF([1]TX_Counties_FY22_Income_Limits!C245=[1]WAIVER_TX_Counties_FY22!D$2,[1]TX_Counties_FY22_Income_Limits!C245)))</f>
        <v>17650</v>
      </c>
      <c r="E245" s="64">
        <f>IF([1]TX_Counties_FY22_Income_Limits!D245&gt;[1]WAIVER_TX_Counties_FY22!E$2,[1]TX_Counties_FY22_Income_Limits!D245,IF([1]TX_Counties_FY22_Income_Limits!D245&lt;[1]WAIVER_TX_Counties_FY22!E$2,[1]WAIVER_TX_Counties_FY22!E$2,IF([1]TX_Counties_FY22_Income_Limits!D245=[1]WAIVER_TX_Counties_FY22!E$2,[1]TX_Counties_FY22_Income_Limits!D245)))</f>
        <v>20200</v>
      </c>
      <c r="F245" s="64">
        <f>IF([1]TX_Counties_FY22_Income_Limits!E245&gt;[1]WAIVER_TX_Counties_FY22!F$2,[1]TX_Counties_FY22_Income_Limits!E245,IF([1]TX_Counties_FY22_Income_Limits!E245&lt;[1]WAIVER_TX_Counties_FY22!F$2,[1]WAIVER_TX_Counties_FY22!F$2,IF([1]TX_Counties_FY22_Income_Limits!E245=[1]WAIVER_TX_Counties_FY22!F$2,[1]TX_Counties_FY22_Income_Limits!E245)))</f>
        <v>23030</v>
      </c>
      <c r="G245" s="64">
        <f>IF([1]TX_Counties_FY22_Income_Limits!F245&gt;[1]WAIVER_TX_Counties_FY22!G$2,[1]TX_Counties_FY22_Income_Limits!F245,IF([1]TX_Counties_FY22_Income_Limits!F245&lt;[1]WAIVER_TX_Counties_FY22!G$2,[1]WAIVER_TX_Counties_FY22!G$2,IF([1]TX_Counties_FY22_Income_Limits!F245=[1]WAIVER_TX_Counties_FY22!G$2,[1]TX_Counties_FY22_Income_Limits!F245)))</f>
        <v>27750</v>
      </c>
      <c r="H245" s="64">
        <f>IF([1]TX_Counties_FY22_Income_Limits!G245&gt;[1]WAIVER_TX_Counties_FY22!H$2,[1]TX_Counties_FY22_Income_Limits!G245,IF([1]TX_Counties_FY22_Income_Limits!G245&lt;[1]WAIVER_TX_Counties_FY22!H$2,[1]WAIVER_TX_Counties_FY22!H$2,IF([1]TX_Counties_FY22_Income_Limits!G245=[1]WAIVER_TX_Counties_FY22!H$2,[1]TX_Counties_FY22_Income_Limits!G245)))</f>
        <v>32470</v>
      </c>
      <c r="I245" s="64">
        <f>IF([1]TX_Counties_FY22_Income_Limits!H245&gt;[1]WAIVER_TX_Counties_FY22!I$2,[1]TX_Counties_FY22_Income_Limits!H245,IF([1]TX_Counties_FY22_Income_Limits!H245&lt;[1]WAIVER_TX_Counties_FY22!I$2,[1]WAIVER_TX_Counties_FY22!I$2,IF([1]TX_Counties_FY22_Income_Limits!H245=[1]WAIVER_TX_Counties_FY22!I$2,[1]TX_Counties_FY22_Income_Limits!H245)))</f>
        <v>37190</v>
      </c>
      <c r="J245" s="64">
        <f>IF([1]TX_Counties_FY22_Income_Limits!I245&gt;[1]WAIVER_TX_Counties_FY22!J$2,[1]TX_Counties_FY22_Income_Limits!I245,IF([1]TX_Counties_FY22_Income_Limits!I245&lt;[1]WAIVER_TX_Counties_FY22!J$2,[1]WAIVER_TX_Counties_FY22!J$2,IF([1]TX_Counties_FY22_Income_Limits!I245=[1]WAIVER_TX_Counties_FY22!J$2,[1]TX_Counties_FY22_Income_Limits!I245)))</f>
        <v>41910</v>
      </c>
      <c r="K245" s="64">
        <f>IF([1]TX_Counties_FY22_Income_Limits!J245&gt;[1]WAIVER_TX_Counties_FY22!K$2,[1]TX_Counties_FY22_Income_Limits!J245,IF([1]TX_Counties_FY22_Income_Limits!J245&lt;[1]WAIVER_TX_Counties_FY22!K$2,[1]WAIVER_TX_Counties_FY22!K$2,IF([1]TX_Counties_FY22_Income_Limits!J245=[1]WAIVER_TX_Counties_FY22!K$2,[1]TX_Counties_FY22_Income_Limits!J245)))</f>
        <v>46630</v>
      </c>
      <c r="L245" s="64">
        <f>IF([1]TX_Counties_FY22_Income_Limits!K245&gt;[1]WAIVER_TX_Counties_FY22!L$2,[1]TX_Counties_FY22_Income_Limits!K245,IF([1]TX_Counties_FY22_Income_Limits!K245&lt;[1]WAIVER_TX_Counties_FY22!L$2,[1]WAIVER_TX_Counties_FY22!L$2,IF([1]TX_Counties_FY22_Income_Limits!K245=[1]WAIVER_TX_Counties_FY22!L$2,[1]TX_Counties_FY22_Income_Limits!K245)))</f>
        <v>58799.999999999993</v>
      </c>
      <c r="M245" s="64">
        <f>IF([1]TX_Counties_FY22_Income_Limits!L245&gt;[1]WAIVER_TX_Counties_FY22!M$2,[1]TX_Counties_FY22_Income_Limits!L245,IF([1]TX_Counties_FY22_Income_Limits!L245&lt;[1]WAIVER_TX_Counties_FY22!M$2,[1]WAIVER_TX_Counties_FY22!M$2,IF([1]TX_Counties_FY22_Income_Limits!L245=[1]WAIVER_TX_Counties_FY22!M$2,[1]TX_Counties_FY22_Income_Limits!L245)))</f>
        <v>62160</v>
      </c>
      <c r="N245" s="64">
        <f>IF([1]TX_Counties_FY22_Income_Limits!M245&gt;[1]WAIVER_TX_Counties_FY22!N$2,[1]TX_Counties_FY22_Income_Limits!M245,IF([1]TX_Counties_FY22_Income_Limits!M245&lt;[1]WAIVER_TX_Counties_FY22!N$2,[1]WAIVER_TX_Counties_FY22!N$2,IF([1]TX_Counties_FY22_Income_Limits!M245=[1]WAIVER_TX_Counties_FY22!N$2,[1]TX_Counties_FY22_Income_Limits!M245)))</f>
        <v>65520.000000000007</v>
      </c>
      <c r="O245" s="64">
        <f>IF([1]TX_Counties_FY22_Income_Limits!N245&gt;[1]WAIVER_TX_Counties_FY22!O$2,[1]TX_Counties_FY22_Income_Limits!N245,IF([1]TX_Counties_FY22_Income_Limits!N245&lt;[1]WAIVER_TX_Counties_FY22!O$2,[1]WAIVER_TX_Counties_FY22!O$2,IF([1]TX_Counties_FY22_Income_Limits!N245=[1]WAIVER_TX_Counties_FY22!O$2,[1]TX_Counties_FY22_Income_Limits!N245)))</f>
        <v>68880.000000000015</v>
      </c>
      <c r="P245" s="64">
        <f>IF([1]TX_Counties_FY22_Income_Limits!O245&gt;[1]WAIVER_TX_Counties_FY22!P$2,[1]TX_Counties_FY22_Income_Limits!O245,IF([1]TX_Counties_FY22_Income_Limits!O245&lt;[1]WAIVER_TX_Counties_FY22!P$2,[1]WAIVER_TX_Counties_FY22!P$2,IF([1]TX_Counties_FY22_Income_Limits!O245=[1]WAIVER_TX_Counties_FY22!P$2,[1]TX_Counties_FY22_Income_Limits!O245)))</f>
        <v>72240.000000000029</v>
      </c>
      <c r="Q245" s="64">
        <f>IF([1]TX_Counties_FY22_Income_Limits!P245&gt;[1]WAIVER_TX_Counties_FY22!Q$2,[1]TX_Counties_FY22_Income_Limits!P245,IF([1]TX_Counties_FY22_Income_Limits!P245&lt;[1]WAIVER_TX_Counties_FY22!Q$2,[1]WAIVER_TX_Counties_FY22!Q$2,IF([1]TX_Counties_FY22_Income_Limits!P245=[1]WAIVER_TX_Counties_FY22!Q$2,[1]TX_Counties_FY22_Income_Limits!P245)))</f>
        <v>75600.000000000044</v>
      </c>
      <c r="R245" s="64">
        <f>IF([1]TX_Counties_FY22_Income_Limits!Q245&gt;[1]WAIVER_TX_Counties_FY22!R$2,[1]TX_Counties_FY22_Income_Limits!Q245,IF([1]TX_Counties_FY22_Income_Limits!Q245&lt;[1]WAIVER_TX_Counties_FY22!R$2,[1]WAIVER_TX_Counties_FY22!R$2,IF([1]TX_Counties_FY22_Income_Limits!Q245=[1]WAIVER_TX_Counties_FY22!R$2,[1]TX_Counties_FY22_Income_Limits!Q245)))</f>
        <v>78960.000000000058</v>
      </c>
      <c r="S245" s="64">
        <f>IF([1]TX_Counties_FY22_Income_Limits!R245&gt;[1]WAIVER_TX_Counties_FY22!S$2,[1]TX_Counties_FY22_Income_Limits!R245,IF([1]TX_Counties_FY22_Income_Limits!R245&lt;[1]WAIVER_TX_Counties_FY22!S$2,[1]WAIVER_TX_Counties_FY22!S$2,IF([1]TX_Counties_FY22_Income_Limits!R245=[1]WAIVER_TX_Counties_FY22!S$2,[1]TX_Counties_FY22_Income_Limits!R245)))</f>
        <v>82320.000000000073</v>
      </c>
      <c r="T245" s="64">
        <f>IF([1]TX_Counties_FY22_Income_Limits!S245&gt;[1]WAIVER_TX_Counties_FY22!T$2,[1]TX_Counties_FY22_Income_Limits!S245,IF([1]TX_Counties_FY22_Income_Limits!S245&lt;[1]WAIVER_TX_Counties_FY22!T$2,[1]WAIVER_TX_Counties_FY22!T$2,IF([1]TX_Counties_FY22_Income_Limits!S245=[1]WAIVER_TX_Counties_FY22!T$2,[1]TX_Counties_FY22_Income_Limits!S245)))</f>
        <v>85680.000000000087</v>
      </c>
      <c r="U245" s="64">
        <f>IF([1]TX_Counties_FY22_Income_Limits!T245&gt;[1]WAIVER_TX_Counties_FY22!U$2,[1]TX_Counties_FY22_Income_Limits!T245,IF([1]TX_Counties_FY22_Income_Limits!T245&lt;[1]WAIVER_TX_Counties_FY22!U$2,[1]WAIVER_TX_Counties_FY22!U$2,IF([1]TX_Counties_FY22_Income_Limits!T245=[1]WAIVER_TX_Counties_FY22!U$2,[1]TX_Counties_FY22_Income_Limits!T245)))</f>
        <v>89040.000000000102</v>
      </c>
      <c r="V245" s="64">
        <f>IF([1]TX_Counties_FY22_Income_Limits!U245&gt;[1]WAIVER_TX_Counties_FY22!V$2,[1]TX_Counties_FY22_Income_Limits!U245,IF([1]TX_Counties_FY22_Income_Limits!U245&lt;[1]WAIVER_TX_Counties_FY22!V$2,[1]WAIVER_TX_Counties_FY22!V$2,IF([1]TX_Counties_FY22_Income_Limits!U245=[1]WAIVER_TX_Counties_FY22!V$2,[1]TX_Counties_FY22_Income_Limits!U245)))</f>
        <v>92400.000000000116</v>
      </c>
      <c r="W245" s="64">
        <f>IF([1]TX_Counties_FY22_Income_Limits!V245&gt;[1]WAIVER_TX_Counties_FY22!W$2,[1]TX_Counties_FY22_Income_Limits!V245,IF([1]TX_Counties_FY22_Income_Limits!V245&lt;[1]WAIVER_TX_Counties_FY22!W$2,[1]WAIVER_TX_Counties_FY22!W$2,IF([1]TX_Counties_FY22_Income_Limits!V245=[1]WAIVER_TX_Counties_FY22!W$2,[1]TX_Counties_FY22_Income_Limits!V245)))</f>
        <v>95760.000000000131</v>
      </c>
      <c r="X245" s="64">
        <f>IF([1]TX_Counties_FY22_Income_Limits!W245&gt;[1]WAIVER_TX_Counties_FY22!X$2,[1]TX_Counties_FY22_Income_Limits!W245,IF([1]TX_Counties_FY22_Income_Limits!W245&lt;[1]WAIVER_TX_Counties_FY22!X$2,[1]WAIVER_TX_Counties_FY22!X$2,IF([1]TX_Counties_FY22_Income_Limits!W245=[1]WAIVER_TX_Counties_FY22!X$2,[1]TX_Counties_FY22_Income_Limits!W245)))</f>
        <v>99120.000000000146</v>
      </c>
      <c r="Y245" s="64">
        <f>IF([1]TX_Counties_FY22_Income_Limits!X245&gt;[1]WAIVER_TX_Counties_FY22!Y$2,[1]TX_Counties_FY22_Income_Limits!X245,IF([1]TX_Counties_FY22_Income_Limits!X245&lt;[1]WAIVER_TX_Counties_FY22!Y$2,[1]WAIVER_TX_Counties_FY22!Y$2,IF([1]TX_Counties_FY22_Income_Limits!X245=[1]WAIVER_TX_Counties_FY22!Y$2,[1]TX_Counties_FY22_Income_Limits!X245)))</f>
        <v>102480.00000000016</v>
      </c>
      <c r="Z245" s="64">
        <f>IF([1]TX_Counties_FY22_Income_Limits!Y245&gt;[1]WAIVER_TX_Counties_FY22!Z$2,[1]TX_Counties_FY22_Income_Limits!Y245,IF([1]TX_Counties_FY22_Income_Limits!Y245&lt;[1]WAIVER_TX_Counties_FY22!Z$2,[1]WAIVER_TX_Counties_FY22!Z$2,IF([1]TX_Counties_FY22_Income_Limits!Y245=[1]WAIVER_TX_Counties_FY22!Z$2,[1]TX_Counties_FY22_Income_Limits!Y245)))</f>
        <v>105840.00000000017</v>
      </c>
      <c r="AA245" s="64">
        <f>IF([1]TX_Counties_FY22_Income_Limits!Z245&gt;[1]WAIVER_TX_Counties_FY22!AA$2,[1]TX_Counties_FY22_Income_Limits!Z245,IF([1]TX_Counties_FY22_Income_Limits!Z245&lt;[1]WAIVER_TX_Counties_FY22!AA$2,[1]WAIVER_TX_Counties_FY22!AA$2,IF([1]TX_Counties_FY22_Income_Limits!Z245=[1]WAIVER_TX_Counties_FY22!AA$2,[1]TX_Counties_FY22_Income_Limits!Z245)))</f>
        <v>109200.00000000019</v>
      </c>
      <c r="AB245" s="64">
        <f>IF([1]TX_Counties_FY22_Income_Limits!AA245&gt;[1]WAIVER_TX_Counties_FY22!AB$2,[1]TX_Counties_FY22_Income_Limits!AA245,IF([1]TX_Counties_FY22_Income_Limits!AA245&lt;[1]WAIVER_TX_Counties_FY22!AB$2,[1]WAIVER_TX_Counties_FY22!AB$2,IF([1]TX_Counties_FY22_Income_Limits!AA245=[1]WAIVER_TX_Counties_FY22!AB$2,[1]TX_Counties_FY22_Income_Limits!AA245)))</f>
        <v>112560.0000000002</v>
      </c>
      <c r="AC245" s="64">
        <f>IF([1]TX_Counties_FY22_Income_Limits!AB245&gt;[1]WAIVER_TX_Counties_FY22!AC$2,[1]TX_Counties_FY22_Income_Limits!AB245,IF([1]TX_Counties_FY22_Income_Limits!AB245&lt;[1]WAIVER_TX_Counties_FY22!AC$2,[1]WAIVER_TX_Counties_FY22!AC$2,IF([1]TX_Counties_FY22_Income_Limits!AB245=[1]WAIVER_TX_Counties_FY22!AC$2,[1]TX_Counties_FY22_Income_Limits!AB245)))</f>
        <v>29400</v>
      </c>
      <c r="AD245" s="64">
        <f>IF([1]TX_Counties_FY22_Income_Limits!AC245&gt;[1]WAIVER_TX_Counties_FY22!AD$2,[1]TX_Counties_FY22_Income_Limits!AC245,IF([1]TX_Counties_FY22_Income_Limits!AC245&lt;[1]WAIVER_TX_Counties_FY22!AD$2,[1]WAIVER_TX_Counties_FY22!AD$2,IF([1]TX_Counties_FY22_Income_Limits!AC245=[1]WAIVER_TX_Counties_FY22!AD$2,[1]TX_Counties_FY22_Income_Limits!AC245)))</f>
        <v>33600</v>
      </c>
      <c r="AE245" s="64">
        <f>IF([1]TX_Counties_FY22_Income_Limits!AD245&gt;[1]WAIVER_TX_Counties_FY22!AE$2,[1]TX_Counties_FY22_Income_Limits!AD245,IF([1]TX_Counties_FY22_Income_Limits!AD245&lt;[1]WAIVER_TX_Counties_FY22!AE$2,[1]WAIVER_TX_Counties_FY22!AE$2,IF([1]TX_Counties_FY22_Income_Limits!AD245=[1]WAIVER_TX_Counties_FY22!AE$2,[1]TX_Counties_FY22_Income_Limits!AD245)))</f>
        <v>37800</v>
      </c>
      <c r="AF245" s="64">
        <f>IF([1]TX_Counties_FY22_Income_Limits!AE245&gt;[1]WAIVER_TX_Counties_FY22!AF$2,[1]TX_Counties_FY22_Income_Limits!AE245,IF([1]TX_Counties_FY22_Income_Limits!AE245&lt;[1]WAIVER_TX_Counties_FY22!AF$2,[1]WAIVER_TX_Counties_FY22!AF$2,IF([1]TX_Counties_FY22_Income_Limits!AE245=[1]WAIVER_TX_Counties_FY22!AF$2,[1]TX_Counties_FY22_Income_Limits!AE245)))</f>
        <v>42000</v>
      </c>
      <c r="AG245" s="64">
        <f>IF([1]TX_Counties_FY22_Income_Limits!AF245&gt;[1]WAIVER_TX_Counties_FY22!AG$2,[1]TX_Counties_FY22_Income_Limits!AF245,IF([1]TX_Counties_FY22_Income_Limits!AF245&lt;[1]WAIVER_TX_Counties_FY22!AG$2,[1]WAIVER_TX_Counties_FY22!AG$2,IF([1]TX_Counties_FY22_Income_Limits!AF245=[1]WAIVER_TX_Counties_FY22!AG$2,[1]TX_Counties_FY22_Income_Limits!AF245)))</f>
        <v>45400</v>
      </c>
      <c r="AH245" s="64">
        <f>IF([1]TX_Counties_FY22_Income_Limits!AG245&gt;[1]WAIVER_TX_Counties_FY22!AH$2,[1]TX_Counties_FY22_Income_Limits!AG245,IF([1]TX_Counties_FY22_Income_Limits!AG245&lt;[1]WAIVER_TX_Counties_FY22!AH$2,[1]WAIVER_TX_Counties_FY22!AH$2,IF([1]TX_Counties_FY22_Income_Limits!AG245=[1]WAIVER_TX_Counties_FY22!AH$2,[1]TX_Counties_FY22_Income_Limits!AG245)))</f>
        <v>48750</v>
      </c>
      <c r="AI245" s="64">
        <f>IF([1]TX_Counties_FY22_Income_Limits!AH245&gt;[1]WAIVER_TX_Counties_FY22!AI$2,[1]TX_Counties_FY22_Income_Limits!AH245,IF([1]TX_Counties_FY22_Income_Limits!AH245&lt;[1]WAIVER_TX_Counties_FY22!AI$2,[1]WAIVER_TX_Counties_FY22!AI$2,IF([1]TX_Counties_FY22_Income_Limits!AH245=[1]WAIVER_TX_Counties_FY22!AI$2,[1]TX_Counties_FY22_Income_Limits!AH245)))</f>
        <v>52100</v>
      </c>
      <c r="AJ245" s="64">
        <f>IF([1]TX_Counties_FY22_Income_Limits!AI245&gt;[1]WAIVER_TX_Counties_FY22!AJ$2,[1]TX_Counties_FY22_Income_Limits!AI245,IF([1]TX_Counties_FY22_Income_Limits!AI245&lt;[1]WAIVER_TX_Counties_FY22!AJ$2,[1]WAIVER_TX_Counties_FY22!AJ$2,IF([1]TX_Counties_FY22_Income_Limits!AI245=[1]WAIVER_TX_Counties_FY22!AJ$2,[1]TX_Counties_FY22_Income_Limits!AI245)))</f>
        <v>55450</v>
      </c>
      <c r="AK245" s="64">
        <f>IF([1]TX_Counties_FY22_Income_Limits!AJ245&gt;[1]WAIVER_TX_Counties_FY22!AK$2,[1]TX_Counties_FY22_Income_Limits!AJ245,IF([1]TX_Counties_FY22_Income_Limits!AJ245&lt;[1]WAIVER_TX_Counties_FY22!AK$2,[1]WAIVER_TX_Counties_FY22!AK$2,IF([1]TX_Counties_FY22_Income_Limits!AJ245=[1]WAIVER_TX_Counties_FY22!AK$2,[1]TX_Counties_FY22_Income_Limits!AJ245)))</f>
        <v>58799.999999999993</v>
      </c>
      <c r="AL245" s="64">
        <f>IF([1]TX_Counties_FY22_Income_Limits!AK245&gt;[1]WAIVER_TX_Counties_FY22!AL$2,[1]TX_Counties_FY22_Income_Limits!AK245,IF([1]TX_Counties_FY22_Income_Limits!AK245&lt;[1]WAIVER_TX_Counties_FY22!AL$2,[1]WAIVER_TX_Counties_FY22!AL$2,IF([1]TX_Counties_FY22_Income_Limits!AK245=[1]WAIVER_TX_Counties_FY22!AL$2,[1]TX_Counties_FY22_Income_Limits!AK245)))</f>
        <v>62160</v>
      </c>
      <c r="AM245" s="64">
        <f>IF([1]TX_Counties_FY22_Income_Limits!AL245&gt;[1]WAIVER_TX_Counties_FY22!AM$2,[1]TX_Counties_FY22_Income_Limits!AL245,IF([1]TX_Counties_FY22_Income_Limits!AL245&lt;[1]WAIVER_TX_Counties_FY22!AM$2,[1]WAIVER_TX_Counties_FY22!AM$2,IF([1]TX_Counties_FY22_Income_Limits!AL245=[1]WAIVER_TX_Counties_FY22!AM$2,[1]TX_Counties_FY22_Income_Limits!AL245)))</f>
        <v>65520.000000000007</v>
      </c>
      <c r="AN245" s="64">
        <f>IF([1]TX_Counties_FY22_Income_Limits!AM245&gt;[1]WAIVER_TX_Counties_FY22!AN$2,[1]TX_Counties_FY22_Income_Limits!AM245,IF([1]TX_Counties_FY22_Income_Limits!AM245&lt;[1]WAIVER_TX_Counties_FY22!AN$2,[1]WAIVER_TX_Counties_FY22!AN$2,IF([1]TX_Counties_FY22_Income_Limits!AM245=[1]WAIVER_TX_Counties_FY22!AN$2,[1]TX_Counties_FY22_Income_Limits!AM245)))</f>
        <v>68880.000000000015</v>
      </c>
      <c r="AO245" s="64">
        <f>IF([1]TX_Counties_FY22_Income_Limits!AN245&gt;[1]WAIVER_TX_Counties_FY22!AO$2,[1]TX_Counties_FY22_Income_Limits!AN245,IF([1]TX_Counties_FY22_Income_Limits!AN245&lt;[1]WAIVER_TX_Counties_FY22!AO$2,[1]WAIVER_TX_Counties_FY22!AO$2,IF([1]TX_Counties_FY22_Income_Limits!AN245=[1]WAIVER_TX_Counties_FY22!AO$2,[1]TX_Counties_FY22_Income_Limits!AN245)))</f>
        <v>72240.000000000029</v>
      </c>
      <c r="AP245" s="64">
        <f>IF([1]TX_Counties_FY22_Income_Limits!AO245&gt;[1]WAIVER_TX_Counties_FY22!AP$2,[1]TX_Counties_FY22_Income_Limits!AO245,IF([1]TX_Counties_FY22_Income_Limits!AO245&lt;[1]WAIVER_TX_Counties_FY22!AP$2,[1]WAIVER_TX_Counties_FY22!AP$2,IF([1]TX_Counties_FY22_Income_Limits!AO245=[1]WAIVER_TX_Counties_FY22!AP$2,[1]TX_Counties_FY22_Income_Limits!AO245)))</f>
        <v>75600.000000000044</v>
      </c>
      <c r="AQ245" s="64">
        <f>IF([1]TX_Counties_FY22_Income_Limits!AP245&gt;[1]WAIVER_TX_Counties_FY22!AQ$2,[1]TX_Counties_FY22_Income_Limits!AP245,IF([1]TX_Counties_FY22_Income_Limits!AP245&lt;[1]WAIVER_TX_Counties_FY22!AQ$2,[1]WAIVER_TX_Counties_FY22!AQ$2,IF([1]TX_Counties_FY22_Income_Limits!AP245=[1]WAIVER_TX_Counties_FY22!AQ$2,[1]TX_Counties_FY22_Income_Limits!AP245)))</f>
        <v>78960.000000000058</v>
      </c>
      <c r="AR245" s="64">
        <f>IF([1]TX_Counties_FY22_Income_Limits!AQ245&gt;[1]WAIVER_TX_Counties_FY22!AR$2,[1]TX_Counties_FY22_Income_Limits!AQ245,IF([1]TX_Counties_FY22_Income_Limits!AQ245&lt;[1]WAIVER_TX_Counties_FY22!AR$2,[1]WAIVER_TX_Counties_FY22!AR$2,IF([1]TX_Counties_FY22_Income_Limits!AQ245=[1]WAIVER_TX_Counties_FY22!AR$2,[1]TX_Counties_FY22_Income_Limits!AQ245)))</f>
        <v>82320.000000000073</v>
      </c>
      <c r="AS245" s="64">
        <f>IF([1]TX_Counties_FY22_Income_Limits!AR245&gt;[1]WAIVER_TX_Counties_FY22!AS$2,[1]TX_Counties_FY22_Income_Limits!AR245,IF([1]TX_Counties_FY22_Income_Limits!AR245&lt;[1]WAIVER_TX_Counties_FY22!AS$2,[1]WAIVER_TX_Counties_FY22!AS$2,IF([1]TX_Counties_FY22_Income_Limits!AR245=[1]WAIVER_TX_Counties_FY22!AS$2,[1]TX_Counties_FY22_Income_Limits!AR245)))</f>
        <v>85680.000000000087</v>
      </c>
      <c r="AT245" s="64">
        <f>IF([1]TX_Counties_FY22_Income_Limits!AS245&gt;[1]WAIVER_TX_Counties_FY22!AT$2,[1]TX_Counties_FY22_Income_Limits!AS245,IF([1]TX_Counties_FY22_Income_Limits!AS245&lt;[1]WAIVER_TX_Counties_FY22!AT$2,[1]WAIVER_TX_Counties_FY22!AT$2,IF([1]TX_Counties_FY22_Income_Limits!AS245=[1]WAIVER_TX_Counties_FY22!AT$2,[1]TX_Counties_FY22_Income_Limits!AS245)))</f>
        <v>89040.000000000102</v>
      </c>
      <c r="AU245" s="64">
        <f>IF([1]TX_Counties_FY22_Income_Limits!AT245&gt;[1]WAIVER_TX_Counties_FY22!AU$2,[1]TX_Counties_FY22_Income_Limits!AT245,IF([1]TX_Counties_FY22_Income_Limits!AT245&lt;[1]WAIVER_TX_Counties_FY22!AU$2,[1]WAIVER_TX_Counties_FY22!AU$2,IF([1]TX_Counties_FY22_Income_Limits!AT245=[1]WAIVER_TX_Counties_FY22!AU$2,[1]TX_Counties_FY22_Income_Limits!AT245)))</f>
        <v>92400.000000000116</v>
      </c>
      <c r="AV245" s="64">
        <f>IF([1]TX_Counties_FY22_Income_Limits!AU245&gt;[1]WAIVER_TX_Counties_FY22!AV$2,[1]TX_Counties_FY22_Income_Limits!AU245,IF([1]TX_Counties_FY22_Income_Limits!AU245&lt;[1]WAIVER_TX_Counties_FY22!AV$2,[1]WAIVER_TX_Counties_FY22!AV$2,IF([1]TX_Counties_FY22_Income_Limits!AU245=[1]WAIVER_TX_Counties_FY22!AV$2,[1]TX_Counties_FY22_Income_Limits!AU245)))</f>
        <v>95760.000000000131</v>
      </c>
      <c r="AW245" s="64">
        <f>IF([1]TX_Counties_FY22_Income_Limits!AV245&gt;[1]WAIVER_TX_Counties_FY22!AW$2,[1]TX_Counties_FY22_Income_Limits!AV245,IF([1]TX_Counties_FY22_Income_Limits!AV245&lt;[1]WAIVER_TX_Counties_FY22!AW$2,[1]WAIVER_TX_Counties_FY22!AW$2,IF([1]TX_Counties_FY22_Income_Limits!AV245=[1]WAIVER_TX_Counties_FY22!AW$2,[1]TX_Counties_FY22_Income_Limits!AV245)))</f>
        <v>99120.000000000146</v>
      </c>
      <c r="AX245" s="64">
        <f>IF([1]TX_Counties_FY22_Income_Limits!AW245&gt;[1]WAIVER_TX_Counties_FY22!AX$2,[1]TX_Counties_FY22_Income_Limits!AW245,IF([1]TX_Counties_FY22_Income_Limits!AW245&lt;[1]WAIVER_TX_Counties_FY22!AX$2,[1]WAIVER_TX_Counties_FY22!AX$2,IF([1]TX_Counties_FY22_Income_Limits!AW245=[1]WAIVER_TX_Counties_FY22!AX$2,[1]TX_Counties_FY22_Income_Limits!AW245)))</f>
        <v>102480.00000000016</v>
      </c>
      <c r="AY245" s="64">
        <f>IF([1]TX_Counties_FY22_Income_Limits!AX245&gt;[1]WAIVER_TX_Counties_FY22!AY$2,[1]TX_Counties_FY22_Income_Limits!AX245,IF([1]TX_Counties_FY22_Income_Limits!AX245&lt;[1]WAIVER_TX_Counties_FY22!AY$2,[1]WAIVER_TX_Counties_FY22!AY$2,IF([1]TX_Counties_FY22_Income_Limits!AX245=[1]WAIVER_TX_Counties_FY22!AY$2,[1]TX_Counties_FY22_Income_Limits!AX245)))</f>
        <v>105840.00000000017</v>
      </c>
      <c r="AZ245" s="64">
        <f>IF([1]TX_Counties_FY22_Income_Limits!AY245&gt;[1]WAIVER_TX_Counties_FY22!AZ$2,[1]TX_Counties_FY22_Income_Limits!AY245,IF([1]TX_Counties_FY22_Income_Limits!AY245&lt;[1]WAIVER_TX_Counties_FY22!AZ$2,[1]WAIVER_TX_Counties_FY22!AZ$2,IF([1]TX_Counties_FY22_Income_Limits!AY245=[1]WAIVER_TX_Counties_FY22!AZ$2,[1]TX_Counties_FY22_Income_Limits!AY245)))</f>
        <v>109200.00000000019</v>
      </c>
      <c r="BA245" s="64">
        <f>IF([1]TX_Counties_FY22_Income_Limits!AZ245&gt;[1]WAIVER_TX_Counties_FY22!BA$2,[1]TX_Counties_FY22_Income_Limits!AZ245,IF([1]TX_Counties_FY22_Income_Limits!AZ245&lt;[1]WAIVER_TX_Counties_FY22!BA$2,[1]WAIVER_TX_Counties_FY22!BA$2,IF([1]TX_Counties_FY22_Income_Limits!AZ245=[1]WAIVER_TX_Counties_FY22!BA$2,[1]TX_Counties_FY22_Income_Limits!AZ245)))</f>
        <v>112560.0000000002</v>
      </c>
      <c r="BB245" s="64">
        <f>IF([1]TX_Counties_FY22_Income_Limits!BA245&gt;[1]WAIVER_TX_Counties_FY22!BB$2,[1]TX_Counties_FY22_Income_Limits!BA245,IF([1]TX_Counties_FY22_Income_Limits!BA245&lt;[1]WAIVER_TX_Counties_FY22!BB$2,[1]WAIVER_TX_Counties_FY22!BB$2,IF([1]TX_Counties_FY22_Income_Limits!BA245=[1]WAIVER_TX_Counties_FY22!BB$2,[1]TX_Counties_FY22_Income_Limits!BA245)))</f>
        <v>47050</v>
      </c>
      <c r="BC245" s="64">
        <f>IF([1]TX_Counties_FY22_Income_Limits!BB245&gt;[1]WAIVER_TX_Counties_FY22!BC$2,[1]TX_Counties_FY22_Income_Limits!BB245,IF([1]TX_Counties_FY22_Income_Limits!BB245&lt;[1]WAIVER_TX_Counties_FY22!BC$2,[1]WAIVER_TX_Counties_FY22!BC$2,IF([1]TX_Counties_FY22_Income_Limits!BB245=[1]WAIVER_TX_Counties_FY22!BC$2,[1]TX_Counties_FY22_Income_Limits!BB245)))</f>
        <v>53800</v>
      </c>
      <c r="BD245" s="64">
        <f>IF([1]TX_Counties_FY22_Income_Limits!BC245&gt;[1]WAIVER_TX_Counties_FY22!BD$2,[1]TX_Counties_FY22_Income_Limits!BC245,IF([1]TX_Counties_FY22_Income_Limits!BC245&lt;[1]WAIVER_TX_Counties_FY22!BD$2,[1]WAIVER_TX_Counties_FY22!BD$2,IF([1]TX_Counties_FY22_Income_Limits!BC245=[1]WAIVER_TX_Counties_FY22!BD$2,[1]TX_Counties_FY22_Income_Limits!BC245)))</f>
        <v>60500</v>
      </c>
      <c r="BE245" s="64">
        <f>IF([1]TX_Counties_FY22_Income_Limits!BD245&gt;[1]WAIVER_TX_Counties_FY22!BE$2,[1]TX_Counties_FY22_Income_Limits!BD245,IF([1]TX_Counties_FY22_Income_Limits!BD245&lt;[1]WAIVER_TX_Counties_FY22!BE$2,[1]WAIVER_TX_Counties_FY22!BE$2,IF([1]TX_Counties_FY22_Income_Limits!BD245=[1]WAIVER_TX_Counties_FY22!BE$2,[1]TX_Counties_FY22_Income_Limits!BD245)))</f>
        <v>67250</v>
      </c>
      <c r="BF245" s="64">
        <f>IF([1]TX_Counties_FY22_Income_Limits!BE245&gt;[1]WAIVER_TX_Counties_FY22!BF$2,[1]TX_Counties_FY22_Income_Limits!BE245,IF([1]TX_Counties_FY22_Income_Limits!BE245&lt;[1]WAIVER_TX_Counties_FY22!BF$2,[1]WAIVER_TX_Counties_FY22!BF$2,IF([1]TX_Counties_FY22_Income_Limits!BE245=[1]WAIVER_TX_Counties_FY22!BF$2,[1]TX_Counties_FY22_Income_Limits!BE245)))</f>
        <v>72650</v>
      </c>
      <c r="BG245" s="64">
        <f>IF([1]TX_Counties_FY22_Income_Limits!BF245&gt;[1]WAIVER_TX_Counties_FY22!BG$2,[1]TX_Counties_FY22_Income_Limits!BF245,IF([1]TX_Counties_FY22_Income_Limits!BF245&lt;[1]WAIVER_TX_Counties_FY22!BG$2,[1]WAIVER_TX_Counties_FY22!BG$2,IF([1]TX_Counties_FY22_Income_Limits!BF245=[1]WAIVER_TX_Counties_FY22!BG$2,[1]TX_Counties_FY22_Income_Limits!BF245)))</f>
        <v>78000</v>
      </c>
      <c r="BH245" s="64">
        <f>IF([1]TX_Counties_FY22_Income_Limits!BG245&gt;[1]WAIVER_TX_Counties_FY22!BH$2,[1]TX_Counties_FY22_Income_Limits!BG245,IF([1]TX_Counties_FY22_Income_Limits!BG245&lt;[1]WAIVER_TX_Counties_FY22!BH$2,[1]WAIVER_TX_Counties_FY22!BH$2,IF([1]TX_Counties_FY22_Income_Limits!BG245=[1]WAIVER_TX_Counties_FY22!BH$2,[1]TX_Counties_FY22_Income_Limits!BG245)))</f>
        <v>83400</v>
      </c>
      <c r="BI245" s="64">
        <f>IF([1]TX_Counties_FY22_Income_Limits!BH245&gt;[1]WAIVER_TX_Counties_FY22!BI$2,[1]TX_Counties_FY22_Income_Limits!BH245,IF([1]TX_Counties_FY22_Income_Limits!BH245&lt;[1]WAIVER_TX_Counties_FY22!BI$2,[1]WAIVER_TX_Counties_FY22!BI$2,IF([1]TX_Counties_FY22_Income_Limits!BH245=[1]WAIVER_TX_Counties_FY22!BI$2,[1]TX_Counties_FY22_Income_Limits!BH245)))</f>
        <v>88750</v>
      </c>
      <c r="BJ245" s="64">
        <f>IF([1]TX_Counties_FY22_Income_Limits!BI245&gt;[1]WAIVER_TX_Counties_FY22!BJ$2,[1]TX_Counties_FY22_Income_Limits!BI245,IF([1]TX_Counties_FY22_Income_Limits!BI245&lt;[1]WAIVER_TX_Counties_FY22!BJ$2,[1]WAIVER_TX_Counties_FY22!BJ$2,IF([1]TX_Counties_FY22_Income_Limits!BI245=[1]WAIVER_TX_Counties_FY22!BJ$2,[1]TX_Counties_FY22_Income_Limits!BI245)))</f>
        <v>94150</v>
      </c>
      <c r="BK245" s="64">
        <f>IF([1]TX_Counties_FY22_Income_Limits!BJ245&gt;[1]WAIVER_TX_Counties_FY22!BK$2,[1]TX_Counties_FY22_Income_Limits!BJ245,IF([1]TX_Counties_FY22_Income_Limits!BJ245&lt;[1]WAIVER_TX_Counties_FY22!BK$2,[1]WAIVER_TX_Counties_FY22!BK$2,IF([1]TX_Counties_FY22_Income_Limits!BJ245=[1]WAIVER_TX_Counties_FY22!BK$2,[1]TX_Counties_FY22_Income_Limits!BJ245)))</f>
        <v>99530</v>
      </c>
      <c r="BL245" s="64">
        <f>IF([1]TX_Counties_FY22_Income_Limits!BK245&gt;[1]WAIVER_TX_Counties_FY22!BL$2,[1]TX_Counties_FY22_Income_Limits!BK245,IF([1]TX_Counties_FY22_Income_Limits!BK245&lt;[1]WAIVER_TX_Counties_FY22!BL$2,[1]WAIVER_TX_Counties_FY22!BL$2,IF([1]TX_Counties_FY22_Income_Limits!BK245=[1]WAIVER_TX_Counties_FY22!BL$2,[1]TX_Counties_FY22_Income_Limits!BK245)))</f>
        <v>104910</v>
      </c>
      <c r="BM245" s="64">
        <f>IF([1]TX_Counties_FY22_Income_Limits!BL245&gt;[1]WAIVER_TX_Counties_FY22!BM$2,[1]TX_Counties_FY22_Income_Limits!BL245,IF([1]TX_Counties_FY22_Income_Limits!BL245&lt;[1]WAIVER_TX_Counties_FY22!BM$2,[1]WAIVER_TX_Counties_FY22!BM$2,IF([1]TX_Counties_FY22_Income_Limits!BL245=[1]WAIVER_TX_Counties_FY22!BM$2,[1]TX_Counties_FY22_Income_Limits!BL245)))</f>
        <v>110290</v>
      </c>
      <c r="BN245" s="64">
        <f>IF([1]TX_Counties_FY22_Income_Limits!BM245&gt;[1]WAIVER_TX_Counties_FY22!BN$2,[1]TX_Counties_FY22_Income_Limits!BM245,IF([1]TX_Counties_FY22_Income_Limits!BM245&lt;[1]WAIVER_TX_Counties_FY22!BN$2,[1]WAIVER_TX_Counties_FY22!BN$2,IF([1]TX_Counties_FY22_Income_Limits!BM245=[1]WAIVER_TX_Counties_FY22!BN$2,[1]TX_Counties_FY22_Income_Limits!BM245)))</f>
        <v>115670</v>
      </c>
      <c r="BO245" s="64">
        <f>IF([1]TX_Counties_FY22_Income_Limits!BN245&gt;[1]WAIVER_TX_Counties_FY22!BO$2,[1]TX_Counties_FY22_Income_Limits!BN245,IF([1]TX_Counties_FY22_Income_Limits!BN245&lt;[1]WAIVER_TX_Counties_FY22!BO$2,[1]WAIVER_TX_Counties_FY22!BO$2,IF([1]TX_Counties_FY22_Income_Limits!BN245=[1]WAIVER_TX_Counties_FY22!BO$2,[1]TX_Counties_FY22_Income_Limits!BN245)))</f>
        <v>121050</v>
      </c>
      <c r="BP245" s="64">
        <f>IF([1]TX_Counties_FY22_Income_Limits!BO245&gt;[1]WAIVER_TX_Counties_FY22!BP$2,[1]TX_Counties_FY22_Income_Limits!BO245,IF([1]TX_Counties_FY22_Income_Limits!BO245&lt;[1]WAIVER_TX_Counties_FY22!BP$2,[1]WAIVER_TX_Counties_FY22!BP$2,IF([1]TX_Counties_FY22_Income_Limits!BO245=[1]WAIVER_TX_Counties_FY22!BP$2,[1]TX_Counties_FY22_Income_Limits!BO245)))</f>
        <v>126430</v>
      </c>
      <c r="BQ245" s="64">
        <f>IF([1]TX_Counties_FY22_Income_Limits!BP245&gt;[1]WAIVER_TX_Counties_FY22!BQ$2,[1]TX_Counties_FY22_Income_Limits!BP245,IF([1]TX_Counties_FY22_Income_Limits!BP245&lt;[1]WAIVER_TX_Counties_FY22!BQ$2,[1]WAIVER_TX_Counties_FY22!BQ$2,IF([1]TX_Counties_FY22_Income_Limits!BP245=[1]WAIVER_TX_Counties_FY22!BQ$2,[1]TX_Counties_FY22_Income_Limits!BP245)))</f>
        <v>131810</v>
      </c>
      <c r="BR245" s="64">
        <f>IF([1]TX_Counties_FY22_Income_Limits!BQ245&gt;[1]WAIVER_TX_Counties_FY22!BR$2,[1]TX_Counties_FY22_Income_Limits!BQ245,IF([1]TX_Counties_FY22_Income_Limits!BQ245&lt;[1]WAIVER_TX_Counties_FY22!BR$2,[1]WAIVER_TX_Counties_FY22!BR$2,IF([1]TX_Counties_FY22_Income_Limits!BQ245=[1]WAIVER_TX_Counties_FY22!BR$2,[1]TX_Counties_FY22_Income_Limits!BQ245)))</f>
        <v>137190</v>
      </c>
      <c r="BS245" s="64">
        <f>IF([1]TX_Counties_FY22_Income_Limits!BR245&gt;[1]WAIVER_TX_Counties_FY22!BS$2,[1]TX_Counties_FY22_Income_Limits!BR245,IF([1]TX_Counties_FY22_Income_Limits!BR245&lt;[1]WAIVER_TX_Counties_FY22!BS$2,[1]WAIVER_TX_Counties_FY22!BS$2,IF([1]TX_Counties_FY22_Income_Limits!BR245=[1]WAIVER_TX_Counties_FY22!BS$2,[1]TX_Counties_FY22_Income_Limits!BR245)))</f>
        <v>142570</v>
      </c>
      <c r="BT245" s="64">
        <f>IF([1]TX_Counties_FY22_Income_Limits!BS245&gt;[1]WAIVER_TX_Counties_FY22!BT$2,[1]TX_Counties_FY22_Income_Limits!BS245,IF([1]TX_Counties_FY22_Income_Limits!BS245&lt;[1]WAIVER_TX_Counties_FY22!BT$2,[1]WAIVER_TX_Counties_FY22!BT$2,IF([1]TX_Counties_FY22_Income_Limits!BS245=[1]WAIVER_TX_Counties_FY22!BT$2,[1]TX_Counties_FY22_Income_Limits!BS245)))</f>
        <v>147950</v>
      </c>
      <c r="BU245" s="64">
        <f>IF([1]TX_Counties_FY22_Income_Limits!BT245&gt;[1]WAIVER_TX_Counties_FY22!BU$2,[1]TX_Counties_FY22_Income_Limits!BT245,IF([1]TX_Counties_FY22_Income_Limits!BT245&lt;[1]WAIVER_TX_Counties_FY22!BU$2,[1]WAIVER_TX_Counties_FY22!BU$2,IF([1]TX_Counties_FY22_Income_Limits!BT245=[1]WAIVER_TX_Counties_FY22!BU$2,[1]TX_Counties_FY22_Income_Limits!BT245)))</f>
        <v>153330</v>
      </c>
      <c r="BV245" s="64">
        <f>IF([1]TX_Counties_FY22_Income_Limits!BU245&gt;[1]WAIVER_TX_Counties_FY22!BV$2,[1]TX_Counties_FY22_Income_Limits!BU245,IF([1]TX_Counties_FY22_Income_Limits!BU245&lt;[1]WAIVER_TX_Counties_FY22!BV$2,[1]WAIVER_TX_Counties_FY22!BV$2,IF([1]TX_Counties_FY22_Income_Limits!BU245=[1]WAIVER_TX_Counties_FY22!BV$2,[1]TX_Counties_FY22_Income_Limits!BU245)))</f>
        <v>158710</v>
      </c>
      <c r="BW245" s="64">
        <f>IF([1]TX_Counties_FY22_Income_Limits!BV245&gt;[1]WAIVER_TX_Counties_FY22!BW$2,[1]TX_Counties_FY22_Income_Limits!BV245,IF([1]TX_Counties_FY22_Income_Limits!BV245&lt;[1]WAIVER_TX_Counties_FY22!BW$2,[1]WAIVER_TX_Counties_FY22!BW$2,IF([1]TX_Counties_FY22_Income_Limits!BV245=[1]WAIVER_TX_Counties_FY22!BW$2,[1]TX_Counties_FY22_Income_Limits!BV245)))</f>
        <v>164090</v>
      </c>
      <c r="BX245" s="64">
        <f>IF([1]TX_Counties_FY22_Income_Limits!BW245&gt;[1]WAIVER_TX_Counties_FY22!BX$2,[1]TX_Counties_FY22_Income_Limits!BW245,IF([1]TX_Counties_FY22_Income_Limits!BW245&lt;[1]WAIVER_TX_Counties_FY22!BX$2,[1]WAIVER_TX_Counties_FY22!BX$2,IF([1]TX_Counties_FY22_Income_Limits!BW245=[1]WAIVER_TX_Counties_FY22!BX$2,[1]TX_Counties_FY22_Income_Limits!BW245)))</f>
        <v>169470</v>
      </c>
      <c r="BY245" s="64">
        <f>IF([1]TX_Counties_FY22_Income_Limits!BX245&gt;[1]WAIVER_TX_Counties_FY22!BY$2,[1]TX_Counties_FY22_Income_Limits!BX245,IF([1]TX_Counties_FY22_Income_Limits!BX245&lt;[1]WAIVER_TX_Counties_FY22!BY$2,[1]WAIVER_TX_Counties_FY22!BY$2,IF([1]TX_Counties_FY22_Income_Limits!BX245=[1]WAIVER_TX_Counties_FY22!BY$2,[1]TX_Counties_FY22_Income_Limits!BX245)))</f>
        <v>174850</v>
      </c>
      <c r="BZ245" s="64">
        <f>IF([1]TX_Counties_FY22_Income_Limits!BY245&gt;[1]WAIVER_TX_Counties_FY22!BZ$2,[1]TX_Counties_FY22_Income_Limits!BY245,IF([1]TX_Counties_FY22_Income_Limits!BY245&lt;[1]WAIVER_TX_Counties_FY22!BZ$2,[1]WAIVER_TX_Counties_FY22!BZ$2,IF([1]TX_Counties_FY22_Income_Limits!BY245=[1]WAIVER_TX_Counties_FY22!BZ$2,[1]TX_Counties_FY22_Income_Limits!BY245)))</f>
        <v>180230</v>
      </c>
      <c r="CA245" s="64">
        <f>IF([1]TX_Counties_FY22_Income_Limits!BZ245&gt;[1]WAIVER_TX_Counties_FY22!CA$2,[1]TX_Counties_FY22_Income_Limits!BZ245,IF([1]TX_Counties_FY22_Income_Limits!BZ245&lt;[1]WAIVER_TX_Counties_FY22!CA$2,[1]WAIVER_TX_Counties_FY22!CA$2,IF([1]TX_Counties_FY22_Income_Limits!BZ245=[1]WAIVER_TX_Counties_FY22!CA$2,[1]TX_Counties_FY22_Income_Limits!BZ245)))</f>
        <v>59709.999999999993</v>
      </c>
      <c r="CB245" s="64">
        <f>IF([1]TX_Counties_FY22_Income_Limits!CA245&gt;[1]WAIVER_TX_Counties_FY22!CB$2,[1]TX_Counties_FY22_Income_Limits!CA245,IF([1]TX_Counties_FY22_Income_Limits!CA245&lt;[1]WAIVER_TX_Counties_FY22!CB$2,[1]WAIVER_TX_Counties_FY22!CB$2,IF([1]TX_Counties_FY22_Income_Limits!CA245=[1]WAIVER_TX_Counties_FY22!CB$2,[1]TX_Counties_FY22_Income_Limits!CA245)))</f>
        <v>68240</v>
      </c>
      <c r="CC245" s="64">
        <f>IF([1]TX_Counties_FY22_Income_Limits!CB245&gt;[1]WAIVER_TX_Counties_FY22!CC$2,[1]TX_Counties_FY22_Income_Limits!CB245,IF([1]TX_Counties_FY22_Income_Limits!CB245&lt;[1]WAIVER_TX_Counties_FY22!CC$2,[1]WAIVER_TX_Counties_FY22!CC$2,IF([1]TX_Counties_FY22_Income_Limits!CB245=[1]WAIVER_TX_Counties_FY22!CC$2,[1]TX_Counties_FY22_Income_Limits!CB245)))</f>
        <v>76770</v>
      </c>
      <c r="CD245" s="64">
        <f>IF([1]TX_Counties_FY22_Income_Limits!CC245&gt;[1]WAIVER_TX_Counties_FY22!CD$2,[1]TX_Counties_FY22_Income_Limits!CC245,IF([1]TX_Counties_FY22_Income_Limits!CC245&lt;[1]WAIVER_TX_Counties_FY22!CD$2,[1]WAIVER_TX_Counties_FY22!CD$2,IF([1]TX_Counties_FY22_Income_Limits!CC245=[1]WAIVER_TX_Counties_FY22!CD$2,[1]TX_Counties_FY22_Income_Limits!CC245)))</f>
        <v>85300</v>
      </c>
      <c r="CE245" s="64">
        <f>IF([1]TX_Counties_FY22_Income_Limits!CD245&gt;[1]WAIVER_TX_Counties_FY22!CE$2,[1]TX_Counties_FY22_Income_Limits!CD245,IF([1]TX_Counties_FY22_Income_Limits!CD245&lt;[1]WAIVER_TX_Counties_FY22!CE$2,[1]WAIVER_TX_Counties_FY22!CE$2,IF([1]TX_Counties_FY22_Income_Limits!CD245=[1]WAIVER_TX_Counties_FY22!CE$2,[1]TX_Counties_FY22_Income_Limits!CD245)))</f>
        <v>92124</v>
      </c>
      <c r="CF245" s="64">
        <f>IF([1]TX_Counties_FY22_Income_Limits!CE245&gt;[1]WAIVER_TX_Counties_FY22!CF$2,[1]TX_Counties_FY22_Income_Limits!CE245,IF([1]TX_Counties_FY22_Income_Limits!CE245&lt;[1]WAIVER_TX_Counties_FY22!CF$2,[1]WAIVER_TX_Counties_FY22!CF$2,IF([1]TX_Counties_FY22_Income_Limits!CE245=[1]WAIVER_TX_Counties_FY22!CF$2,[1]TX_Counties_FY22_Income_Limits!CE245)))</f>
        <v>98948</v>
      </c>
      <c r="CG245" s="64">
        <f>IF([1]TX_Counties_FY22_Income_Limits!CF245&gt;[1]WAIVER_TX_Counties_FY22!CG$2,[1]TX_Counties_FY22_Income_Limits!CF245,IF([1]TX_Counties_FY22_Income_Limits!CF245&lt;[1]WAIVER_TX_Counties_FY22!CG$2,[1]WAIVER_TX_Counties_FY22!CG$2,IF([1]TX_Counties_FY22_Income_Limits!CF245=[1]WAIVER_TX_Counties_FY22!CG$2,[1]TX_Counties_FY22_Income_Limits!CF245)))</f>
        <v>105772</v>
      </c>
      <c r="CH245" s="64">
        <f>IF([1]TX_Counties_FY22_Income_Limits!CG245&gt;[1]WAIVER_TX_Counties_FY22!CH$2,[1]TX_Counties_FY22_Income_Limits!CG245,IF([1]TX_Counties_FY22_Income_Limits!CG245&lt;[1]WAIVER_TX_Counties_FY22!CH$2,[1]WAIVER_TX_Counties_FY22!CH$2,IF([1]TX_Counties_FY22_Income_Limits!CG245=[1]WAIVER_TX_Counties_FY22!CH$2,[1]TX_Counties_FY22_Income_Limits!CG245)))</f>
        <v>112596</v>
      </c>
      <c r="CI245" s="64">
        <f>IF([1]TX_Counties_FY22_Income_Limits!CH245&gt;[1]WAIVER_TX_Counties_FY22!CI$2,[1]TX_Counties_FY22_Income_Limits!CH245,IF([1]TX_Counties_FY22_Income_Limits!CH245&lt;[1]WAIVER_TX_Counties_FY22!CI$2,[1]WAIVER_TX_Counties_FY22!CI$2,IF([1]TX_Counties_FY22_Income_Limits!CH245=[1]WAIVER_TX_Counties_FY22!CI$2,[1]TX_Counties_FY22_Income_Limits!CH245)))</f>
        <v>119419.99999999999</v>
      </c>
      <c r="CJ245" s="64">
        <f>IF([1]TX_Counties_FY22_Income_Limits!CI245&gt;[1]WAIVER_TX_Counties_FY22!CJ$2,[1]TX_Counties_FY22_Income_Limits!CI245,IF([1]TX_Counties_FY22_Income_Limits!CI245&lt;[1]WAIVER_TX_Counties_FY22!CJ$2,[1]WAIVER_TX_Counties_FY22!CJ$2,IF([1]TX_Counties_FY22_Income_Limits!CI245=[1]WAIVER_TX_Counties_FY22!CJ$2,[1]TX_Counties_FY22_Income_Limits!CI245)))</f>
        <v>126244</v>
      </c>
      <c r="CK245" s="64">
        <f>IF([1]TX_Counties_FY22_Income_Limits!CJ245&gt;[1]WAIVER_TX_Counties_FY22!CK$2,[1]TX_Counties_FY22_Income_Limits!CJ245,IF([1]TX_Counties_FY22_Income_Limits!CJ245&lt;[1]WAIVER_TX_Counties_FY22!CK$2,[1]WAIVER_TX_Counties_FY22!CK$2,IF([1]TX_Counties_FY22_Income_Limits!CJ245=[1]WAIVER_TX_Counties_FY22!CK$2,[1]TX_Counties_FY22_Income_Limits!CJ245)))</f>
        <v>133068</v>
      </c>
      <c r="CL245" s="64">
        <f>IF([1]TX_Counties_FY22_Income_Limits!CK245&gt;[1]WAIVER_TX_Counties_FY22!CL$2,[1]TX_Counties_FY22_Income_Limits!CK245,IF([1]TX_Counties_FY22_Income_Limits!CK245&lt;[1]WAIVER_TX_Counties_FY22!CL$2,[1]WAIVER_TX_Counties_FY22!CL$2,IF([1]TX_Counties_FY22_Income_Limits!CK245=[1]WAIVER_TX_Counties_FY22!CL$2,[1]TX_Counties_FY22_Income_Limits!CK245)))</f>
        <v>139892</v>
      </c>
      <c r="CM245" s="64">
        <f>IF([1]TX_Counties_FY22_Income_Limits!CL245&gt;[1]WAIVER_TX_Counties_FY22!CM$2,[1]TX_Counties_FY22_Income_Limits!CL245,IF([1]TX_Counties_FY22_Income_Limits!CL245&lt;[1]WAIVER_TX_Counties_FY22!CM$2,[1]WAIVER_TX_Counties_FY22!CM$2,IF([1]TX_Counties_FY22_Income_Limits!CL245=[1]WAIVER_TX_Counties_FY22!CM$2,[1]TX_Counties_FY22_Income_Limits!CL245)))</f>
        <v>146716</v>
      </c>
      <c r="CN245" s="64">
        <f>IF([1]TX_Counties_FY22_Income_Limits!CM245&gt;[1]WAIVER_TX_Counties_FY22!CN$2,[1]TX_Counties_FY22_Income_Limits!CM245,IF([1]TX_Counties_FY22_Income_Limits!CM245&lt;[1]WAIVER_TX_Counties_FY22!CN$2,[1]WAIVER_TX_Counties_FY22!CN$2,IF([1]TX_Counties_FY22_Income_Limits!CM245=[1]WAIVER_TX_Counties_FY22!CN$2,[1]TX_Counties_FY22_Income_Limits!CM245)))</f>
        <v>153540</v>
      </c>
      <c r="CO245" s="64">
        <f>IF([1]TX_Counties_FY22_Income_Limits!CN245&gt;[1]WAIVER_TX_Counties_FY22!CO$2,[1]TX_Counties_FY22_Income_Limits!CN245,IF([1]TX_Counties_FY22_Income_Limits!CN245&lt;[1]WAIVER_TX_Counties_FY22!CO$2,[1]WAIVER_TX_Counties_FY22!CO$2,IF([1]TX_Counties_FY22_Income_Limits!CN245=[1]WAIVER_TX_Counties_FY22!CO$2,[1]TX_Counties_FY22_Income_Limits!CN245)))</f>
        <v>160364</v>
      </c>
      <c r="CP245" s="64">
        <f>IF([1]TX_Counties_FY22_Income_Limits!CO245&gt;[1]WAIVER_TX_Counties_FY22!CP$2,[1]TX_Counties_FY22_Income_Limits!CO245,IF([1]TX_Counties_FY22_Income_Limits!CO245&lt;[1]WAIVER_TX_Counties_FY22!CP$2,[1]WAIVER_TX_Counties_FY22!CP$2,IF([1]TX_Counties_FY22_Income_Limits!CO245=[1]WAIVER_TX_Counties_FY22!CP$2,[1]TX_Counties_FY22_Income_Limits!CO245)))</f>
        <v>167188</v>
      </c>
      <c r="CQ245" s="64">
        <f>IF([1]TX_Counties_FY22_Income_Limits!CP245&gt;[1]WAIVER_TX_Counties_FY22!CQ$2,[1]TX_Counties_FY22_Income_Limits!CP245,IF([1]TX_Counties_FY22_Income_Limits!CP245&lt;[1]WAIVER_TX_Counties_FY22!CQ$2,[1]WAIVER_TX_Counties_FY22!CQ$2,IF([1]TX_Counties_FY22_Income_Limits!CP245=[1]WAIVER_TX_Counties_FY22!CQ$2,[1]TX_Counties_FY22_Income_Limits!CP245)))</f>
        <v>174012</v>
      </c>
      <c r="CR245" s="64">
        <f>IF([1]TX_Counties_FY22_Income_Limits!CQ245&gt;[1]WAIVER_TX_Counties_FY22!CR$2,[1]TX_Counties_FY22_Income_Limits!CQ245,IF([1]TX_Counties_FY22_Income_Limits!CQ245&lt;[1]WAIVER_TX_Counties_FY22!CR$2,[1]WAIVER_TX_Counties_FY22!CR$2,IF([1]TX_Counties_FY22_Income_Limits!CQ245=[1]WAIVER_TX_Counties_FY22!CR$2,[1]TX_Counties_FY22_Income_Limits!CQ245)))</f>
        <v>180836</v>
      </c>
      <c r="CS245" s="64">
        <f>IF([1]TX_Counties_FY22_Income_Limits!CR245&gt;[1]WAIVER_TX_Counties_FY22!CS$2,[1]TX_Counties_FY22_Income_Limits!CR245,IF([1]TX_Counties_FY22_Income_Limits!CR245&lt;[1]WAIVER_TX_Counties_FY22!CS$2,[1]WAIVER_TX_Counties_FY22!CS$2,IF([1]TX_Counties_FY22_Income_Limits!CR245=[1]WAIVER_TX_Counties_FY22!CS$2,[1]TX_Counties_FY22_Income_Limits!CR245)))</f>
        <v>187660</v>
      </c>
      <c r="CT245" s="64">
        <f>IF([1]TX_Counties_FY22_Income_Limits!CS245&gt;[1]WAIVER_TX_Counties_FY22!CT$2,[1]TX_Counties_FY22_Income_Limits!CS245,IF([1]TX_Counties_FY22_Income_Limits!CS245&lt;[1]WAIVER_TX_Counties_FY22!CT$2,[1]WAIVER_TX_Counties_FY22!CT$2,IF([1]TX_Counties_FY22_Income_Limits!CS245=[1]WAIVER_TX_Counties_FY22!CT$2,[1]TX_Counties_FY22_Income_Limits!CS245)))</f>
        <v>194484</v>
      </c>
      <c r="CU245" s="64">
        <f>IF([1]TX_Counties_FY22_Income_Limits!CT245&gt;[1]WAIVER_TX_Counties_FY22!CU$2,[1]TX_Counties_FY22_Income_Limits!CT245,IF([1]TX_Counties_FY22_Income_Limits!CT245&lt;[1]WAIVER_TX_Counties_FY22!CU$2,[1]WAIVER_TX_Counties_FY22!CU$2,IF([1]TX_Counties_FY22_Income_Limits!CT245=[1]WAIVER_TX_Counties_FY22!CU$2,[1]TX_Counties_FY22_Income_Limits!CT245)))</f>
        <v>201308</v>
      </c>
      <c r="CV245" s="64">
        <f>IF([1]TX_Counties_FY22_Income_Limits!CU245&gt;[1]WAIVER_TX_Counties_FY22!CV$2,[1]TX_Counties_FY22_Income_Limits!CU245,IF([1]TX_Counties_FY22_Income_Limits!CU245&lt;[1]WAIVER_TX_Counties_FY22!CV$2,[1]WAIVER_TX_Counties_FY22!CV$2,IF([1]TX_Counties_FY22_Income_Limits!CU245=[1]WAIVER_TX_Counties_FY22!CV$2,[1]TX_Counties_FY22_Income_Limits!CU245)))</f>
        <v>208132</v>
      </c>
      <c r="CW245" s="64">
        <f>IF([1]TX_Counties_FY22_Income_Limits!CV245&gt;[1]WAIVER_TX_Counties_FY22!CW$2,[1]TX_Counties_FY22_Income_Limits!CV245,IF([1]TX_Counties_FY22_Income_Limits!CV245&lt;[1]WAIVER_TX_Counties_FY22!CW$2,[1]WAIVER_TX_Counties_FY22!CW$2,IF([1]TX_Counties_FY22_Income_Limits!CV245=[1]WAIVER_TX_Counties_FY22!CW$2,[1]TX_Counties_FY22_Income_Limits!CV245)))</f>
        <v>214956</v>
      </c>
      <c r="CX245" s="64">
        <f>IF([1]TX_Counties_FY22_Income_Limits!CW245&gt;[1]WAIVER_TX_Counties_FY22!CX$2,[1]TX_Counties_FY22_Income_Limits!CW245,IF([1]TX_Counties_FY22_Income_Limits!CW245&lt;[1]WAIVER_TX_Counties_FY22!CX$2,[1]WAIVER_TX_Counties_FY22!CX$2,IF([1]TX_Counties_FY22_Income_Limits!CW245=[1]WAIVER_TX_Counties_FY22!CX$2,[1]TX_Counties_FY22_Income_Limits!CW245)))</f>
        <v>221780</v>
      </c>
      <c r="CY245" s="64">
        <f>IF([1]TX_Counties_FY22_Income_Limits!CX245&gt;[1]WAIVER_TX_Counties_FY22!CY$2,[1]TX_Counties_FY22_Income_Limits!CX245,IF([1]TX_Counties_FY22_Income_Limits!CX245&lt;[1]WAIVER_TX_Counties_FY22!CY$2,[1]WAIVER_TX_Counties_FY22!CY$2,IF([1]TX_Counties_FY22_Income_Limits!CX245=[1]WAIVER_TX_Counties_FY22!CY$2,[1]TX_Counties_FY22_Income_Limits!CX245)))</f>
        <v>228604</v>
      </c>
      <c r="CZ245" s="64">
        <f>IF([1]TX_Counties_FY22_Income_Limits!CY245&gt;[1]WAIVER_TX_Counties_FY22!CZ$2,[1]TX_Counties_FY22_Income_Limits!CY245,IF([1]TX_Counties_FY22_Income_Limits!CY245&lt;[1]WAIVER_TX_Counties_FY22!CZ$2,[1]WAIVER_TX_Counties_FY22!CZ$2,IF([1]TX_Counties_FY22_Income_Limits!CY245=[1]WAIVER_TX_Counties_FY22!CZ$2,[1]TX_Counties_FY22_Income_Limits!CY245)))</f>
        <v>71652</v>
      </c>
      <c r="DA245" s="64">
        <f>IF([1]TX_Counties_FY22_Income_Limits!CZ245&gt;[1]WAIVER_TX_Counties_FY22!DA$2,[1]TX_Counties_FY22_Income_Limits!CZ245,IF([1]TX_Counties_FY22_Income_Limits!CZ245&lt;[1]WAIVER_TX_Counties_FY22!DA$2,[1]WAIVER_TX_Counties_FY22!DA$2,IF([1]TX_Counties_FY22_Income_Limits!CZ245=[1]WAIVER_TX_Counties_FY22!DA$2,[1]TX_Counties_FY22_Income_Limits!CZ245)))</f>
        <v>81888</v>
      </c>
      <c r="DB245" s="64">
        <f>IF([1]TX_Counties_FY22_Income_Limits!DA245&gt;[1]WAIVER_TX_Counties_FY22!DB$2,[1]TX_Counties_FY22_Income_Limits!DA245,IF([1]TX_Counties_FY22_Income_Limits!DA245&lt;[1]WAIVER_TX_Counties_FY22!DB$2,[1]WAIVER_TX_Counties_FY22!DB$2,IF([1]TX_Counties_FY22_Income_Limits!DA245=[1]WAIVER_TX_Counties_FY22!DB$2,[1]TX_Counties_FY22_Income_Limits!DA245)))</f>
        <v>92124</v>
      </c>
      <c r="DC245" s="64">
        <f>IF([1]TX_Counties_FY22_Income_Limits!DB245&gt;[1]WAIVER_TX_Counties_FY22!DC$2,[1]TX_Counties_FY22_Income_Limits!DB245,IF([1]TX_Counties_FY22_Income_Limits!DB245&lt;[1]WAIVER_TX_Counties_FY22!DC$2,[1]WAIVER_TX_Counties_FY22!DC$2,IF([1]TX_Counties_FY22_Income_Limits!DB245=[1]WAIVER_TX_Counties_FY22!DC$2,[1]TX_Counties_FY22_Income_Limits!DB245)))</f>
        <v>102360</v>
      </c>
      <c r="DD245" s="64">
        <f>IF([1]TX_Counties_FY22_Income_Limits!DC245&gt;[1]WAIVER_TX_Counties_FY22!DD$2,[1]TX_Counties_FY22_Income_Limits!DC245,IF([1]TX_Counties_FY22_Income_Limits!DC245&lt;[1]WAIVER_TX_Counties_FY22!DD$2,[1]WAIVER_TX_Counties_FY22!DD$2,IF([1]TX_Counties_FY22_Income_Limits!DC245=[1]WAIVER_TX_Counties_FY22!DD$2,[1]TX_Counties_FY22_Income_Limits!DC245)))</f>
        <v>110548.8</v>
      </c>
      <c r="DE245" s="64">
        <f>IF([1]TX_Counties_FY22_Income_Limits!DD245&gt;[1]WAIVER_TX_Counties_FY22!DE$2,[1]TX_Counties_FY22_Income_Limits!DD245,IF([1]TX_Counties_FY22_Income_Limits!DD245&lt;[1]WAIVER_TX_Counties_FY22!DE$2,[1]WAIVER_TX_Counties_FY22!DE$2,IF([1]TX_Counties_FY22_Income_Limits!DD245=[1]WAIVER_TX_Counties_FY22!DE$2,[1]TX_Counties_FY22_Income_Limits!DD245)))</f>
        <v>118737.59999999999</v>
      </c>
      <c r="DF245" s="64">
        <f>IF([1]TX_Counties_FY22_Income_Limits!DE245&gt;[1]WAIVER_TX_Counties_FY22!DF$2,[1]TX_Counties_FY22_Income_Limits!DE245,IF([1]TX_Counties_FY22_Income_Limits!DE245&lt;[1]WAIVER_TX_Counties_FY22!DF$2,[1]WAIVER_TX_Counties_FY22!DF$2,IF([1]TX_Counties_FY22_Income_Limits!DE245=[1]WAIVER_TX_Counties_FY22!DF$2,[1]TX_Counties_FY22_Income_Limits!DE245)))</f>
        <v>126926.39999999999</v>
      </c>
      <c r="DG245" s="64">
        <f>IF([1]TX_Counties_FY22_Income_Limits!DF245&gt;[1]WAIVER_TX_Counties_FY22!DG$2,[1]TX_Counties_FY22_Income_Limits!DF245,IF([1]TX_Counties_FY22_Income_Limits!DF245&lt;[1]WAIVER_TX_Counties_FY22!DG$2,[1]WAIVER_TX_Counties_FY22!DG$2,IF([1]TX_Counties_FY22_Income_Limits!DF245=[1]WAIVER_TX_Counties_FY22!DG$2,[1]TX_Counties_FY22_Income_Limits!DF245)))</f>
        <v>135115.20000000001</v>
      </c>
      <c r="DH245" s="64">
        <f>IF([1]TX_Counties_FY22_Income_Limits!DG245&gt;[1]WAIVER_TX_Counties_FY22!DH$2,[1]TX_Counties_FY22_Income_Limits!DG245,IF([1]TX_Counties_FY22_Income_Limits!DG245&lt;[1]WAIVER_TX_Counties_FY22!DH$2,[1]WAIVER_TX_Counties_FY22!DH$2,IF([1]TX_Counties_FY22_Income_Limits!DG245=[1]WAIVER_TX_Counties_FY22!DH$2,[1]TX_Counties_FY22_Income_Limits!DG245)))</f>
        <v>143304</v>
      </c>
      <c r="DI245" s="64">
        <f>IF([1]TX_Counties_FY22_Income_Limits!DH245&gt;[1]WAIVER_TX_Counties_FY22!DI$2,[1]TX_Counties_FY22_Income_Limits!DH245,IF([1]TX_Counties_FY22_Income_Limits!DH245&lt;[1]WAIVER_TX_Counties_FY22!DI$2,[1]WAIVER_TX_Counties_FY22!DI$2,IF([1]TX_Counties_FY22_Income_Limits!DH245=[1]WAIVER_TX_Counties_FY22!DI$2,[1]TX_Counties_FY22_Income_Limits!DH245)))</f>
        <v>151492.79999999999</v>
      </c>
      <c r="DJ245" s="64">
        <f>IF([1]TX_Counties_FY22_Income_Limits!DI245&gt;[1]WAIVER_TX_Counties_FY22!DJ$2,[1]TX_Counties_FY22_Income_Limits!DI245,IF([1]TX_Counties_FY22_Income_Limits!DI245&lt;[1]WAIVER_TX_Counties_FY22!DJ$2,[1]WAIVER_TX_Counties_FY22!DJ$2,IF([1]TX_Counties_FY22_Income_Limits!DI245=[1]WAIVER_TX_Counties_FY22!DJ$2,[1]TX_Counties_FY22_Income_Limits!DI245)))</f>
        <v>159681.59999999998</v>
      </c>
      <c r="DK245" s="64">
        <f>IF([1]TX_Counties_FY22_Income_Limits!DJ245&gt;[1]WAIVER_TX_Counties_FY22!DK$2,[1]TX_Counties_FY22_Income_Limits!DJ245,IF([1]TX_Counties_FY22_Income_Limits!DJ245&lt;[1]WAIVER_TX_Counties_FY22!DK$2,[1]WAIVER_TX_Counties_FY22!DK$2,IF([1]TX_Counties_FY22_Income_Limits!DJ245=[1]WAIVER_TX_Counties_FY22!DK$2,[1]TX_Counties_FY22_Income_Limits!DJ245)))</f>
        <v>167870.39999999997</v>
      </c>
      <c r="DL245" s="64">
        <f>IF([1]TX_Counties_FY22_Income_Limits!DK245&gt;[1]WAIVER_TX_Counties_FY22!DL$2,[1]TX_Counties_FY22_Income_Limits!DK245,IF([1]TX_Counties_FY22_Income_Limits!DK245&lt;[1]WAIVER_TX_Counties_FY22!DL$2,[1]WAIVER_TX_Counties_FY22!DL$2,IF([1]TX_Counties_FY22_Income_Limits!DK245=[1]WAIVER_TX_Counties_FY22!DL$2,[1]TX_Counties_FY22_Income_Limits!DK245)))</f>
        <v>176059.19999999995</v>
      </c>
      <c r="DM245" s="64">
        <f>IF([1]TX_Counties_FY22_Income_Limits!DL245&gt;[1]WAIVER_TX_Counties_FY22!DM$2,[1]TX_Counties_FY22_Income_Limits!DL245,IF([1]TX_Counties_FY22_Income_Limits!DL245&lt;[1]WAIVER_TX_Counties_FY22!DM$2,[1]WAIVER_TX_Counties_FY22!DM$2,IF([1]TX_Counties_FY22_Income_Limits!DL245=[1]WAIVER_TX_Counties_FY22!DM$2,[1]TX_Counties_FY22_Income_Limits!DL245)))</f>
        <v>184247.99999999994</v>
      </c>
      <c r="DN245" s="64">
        <f>IF([1]TX_Counties_FY22_Income_Limits!DM245&gt;[1]WAIVER_TX_Counties_FY22!DN$2,[1]TX_Counties_FY22_Income_Limits!DM245,IF([1]TX_Counties_FY22_Income_Limits!DM245&lt;[1]WAIVER_TX_Counties_FY22!DN$2,[1]WAIVER_TX_Counties_FY22!DN$2,IF([1]TX_Counties_FY22_Income_Limits!DM245=[1]WAIVER_TX_Counties_FY22!DN$2,[1]TX_Counties_FY22_Income_Limits!DM245)))</f>
        <v>192436.79999999993</v>
      </c>
      <c r="DO245" s="64">
        <f>IF([1]TX_Counties_FY22_Income_Limits!DN245&gt;[1]WAIVER_TX_Counties_FY22!DO$2,[1]TX_Counties_FY22_Income_Limits!DN245,IF([1]TX_Counties_FY22_Income_Limits!DN245&lt;[1]WAIVER_TX_Counties_FY22!DO$2,[1]WAIVER_TX_Counties_FY22!DO$2,IF([1]TX_Counties_FY22_Income_Limits!DN245=[1]WAIVER_TX_Counties_FY22!DO$2,[1]TX_Counties_FY22_Income_Limits!DN245)))</f>
        <v>200625.59999999992</v>
      </c>
      <c r="DP245" s="64">
        <f>IF([1]TX_Counties_FY22_Income_Limits!DO245&gt;[1]WAIVER_TX_Counties_FY22!DP$2,[1]TX_Counties_FY22_Income_Limits!DO245,IF([1]TX_Counties_FY22_Income_Limits!DO245&lt;[1]WAIVER_TX_Counties_FY22!DP$2,[1]WAIVER_TX_Counties_FY22!DP$2,IF([1]TX_Counties_FY22_Income_Limits!DO245=[1]WAIVER_TX_Counties_FY22!DP$2,[1]TX_Counties_FY22_Income_Limits!DO245)))</f>
        <v>208814.39999999991</v>
      </c>
      <c r="DQ245" s="64">
        <f>IF([1]TX_Counties_FY22_Income_Limits!DP245&gt;[1]WAIVER_TX_Counties_FY22!DQ$2,[1]TX_Counties_FY22_Income_Limits!DP245,IF([1]TX_Counties_FY22_Income_Limits!DP245&lt;[1]WAIVER_TX_Counties_FY22!DQ$2,[1]WAIVER_TX_Counties_FY22!DQ$2,IF([1]TX_Counties_FY22_Income_Limits!DP245=[1]WAIVER_TX_Counties_FY22!DQ$2,[1]TX_Counties_FY22_Income_Limits!DP245)))</f>
        <v>217003.1999999999</v>
      </c>
      <c r="DR245" s="64">
        <f>IF([1]TX_Counties_FY22_Income_Limits!DQ245&gt;[1]WAIVER_TX_Counties_FY22!DR$2,[1]TX_Counties_FY22_Income_Limits!DQ245,IF([1]TX_Counties_FY22_Income_Limits!DQ245&lt;[1]WAIVER_TX_Counties_FY22!DR$2,[1]WAIVER_TX_Counties_FY22!DR$2,IF([1]TX_Counties_FY22_Income_Limits!DQ245=[1]WAIVER_TX_Counties_FY22!DR$2,[1]TX_Counties_FY22_Income_Limits!DQ245)))</f>
        <v>225191.99999999988</v>
      </c>
      <c r="DS245" s="64">
        <f>IF([1]TX_Counties_FY22_Income_Limits!DR245&gt;[1]WAIVER_TX_Counties_FY22!DS$2,[1]TX_Counties_FY22_Income_Limits!DR245,IF([1]TX_Counties_FY22_Income_Limits!DR245&lt;[1]WAIVER_TX_Counties_FY22!DS$2,[1]WAIVER_TX_Counties_FY22!DS$2,IF([1]TX_Counties_FY22_Income_Limits!DR245=[1]WAIVER_TX_Counties_FY22!DS$2,[1]TX_Counties_FY22_Income_Limits!DR245)))</f>
        <v>233380.79999999987</v>
      </c>
      <c r="DT245" s="64">
        <f>IF([1]TX_Counties_FY22_Income_Limits!DS245&gt;[1]WAIVER_TX_Counties_FY22!DT$2,[1]TX_Counties_FY22_Income_Limits!DS245,IF([1]TX_Counties_FY22_Income_Limits!DS245&lt;[1]WAIVER_TX_Counties_FY22!DT$2,[1]WAIVER_TX_Counties_FY22!DT$2,IF([1]TX_Counties_FY22_Income_Limits!DS245=[1]WAIVER_TX_Counties_FY22!DT$2,[1]TX_Counties_FY22_Income_Limits!DS245)))</f>
        <v>241569.59999999986</v>
      </c>
      <c r="DU245" s="64">
        <f>IF([1]TX_Counties_FY22_Income_Limits!DT245&gt;[1]WAIVER_TX_Counties_FY22!DU$2,[1]TX_Counties_FY22_Income_Limits!DT245,IF([1]TX_Counties_FY22_Income_Limits!DT245&lt;[1]WAIVER_TX_Counties_FY22!DU$2,[1]WAIVER_TX_Counties_FY22!DU$2,IF([1]TX_Counties_FY22_Income_Limits!DT245=[1]WAIVER_TX_Counties_FY22!DU$2,[1]TX_Counties_FY22_Income_Limits!DT245)))</f>
        <v>249758.39999999985</v>
      </c>
      <c r="DV245" s="64">
        <f>IF([1]TX_Counties_FY22_Income_Limits!DU245&gt;[1]WAIVER_TX_Counties_FY22!DV$2,[1]TX_Counties_FY22_Income_Limits!DU245,IF([1]TX_Counties_FY22_Income_Limits!DU245&lt;[1]WAIVER_TX_Counties_FY22!DV$2,[1]WAIVER_TX_Counties_FY22!DV$2,IF([1]TX_Counties_FY22_Income_Limits!DU245=[1]WAIVER_TX_Counties_FY22!DV$2,[1]TX_Counties_FY22_Income_Limits!DU245)))</f>
        <v>257947.19999999984</v>
      </c>
      <c r="DW245" s="64">
        <f>IF([1]TX_Counties_FY22_Income_Limits!DV245&gt;[1]WAIVER_TX_Counties_FY22!DW$2,[1]TX_Counties_FY22_Income_Limits!DV245,IF([1]TX_Counties_FY22_Income_Limits!DV245&lt;[1]WAIVER_TX_Counties_FY22!DW$2,[1]WAIVER_TX_Counties_FY22!DW$2,IF([1]TX_Counties_FY22_Income_Limits!DV245=[1]WAIVER_TX_Counties_FY22!DW$2,[1]TX_Counties_FY22_Income_Limits!DV245)))</f>
        <v>266135.99999999983</v>
      </c>
      <c r="DX245" s="64">
        <f>IF([1]TX_Counties_FY22_Income_Limits!DW245&gt;[1]WAIVER_TX_Counties_FY22!DX$2,[1]TX_Counties_FY22_Income_Limits!DW245,IF([1]TX_Counties_FY22_Income_Limits!DW245&lt;[1]WAIVER_TX_Counties_FY22!DX$2,[1]WAIVER_TX_Counties_FY22!DX$2,IF([1]TX_Counties_FY22_Income_Limits!DW245=[1]WAIVER_TX_Counties_FY22!DX$2,[1]TX_Counties_FY22_Income_Limits!DW245)))</f>
        <v>274324.79999999981</v>
      </c>
    </row>
    <row r="246" spans="1:129" ht="14.45">
      <c r="A246" s="65" t="s">
        <v>435</v>
      </c>
      <c r="B246" s="65" t="str">
        <f t="shared" si="8"/>
        <v>YES</v>
      </c>
      <c r="C246" s="64">
        <f>[1]TX_Counties_FY22_Income_Limits!B246</f>
        <v>61000</v>
      </c>
      <c r="D246" s="64">
        <f>IF([1]TX_Counties_FY22_Income_Limits!C246&gt;[1]WAIVER_TX_Counties_FY22!D$2,[1]TX_Counties_FY22_Income_Limits!C246,IF([1]TX_Counties_FY22_Income_Limits!C246&lt;[1]WAIVER_TX_Counties_FY22!D$2,[1]WAIVER_TX_Counties_FY22!D$2,IF([1]TX_Counties_FY22_Income_Limits!C246=[1]WAIVER_TX_Counties_FY22!D$2,[1]TX_Counties_FY22_Income_Limits!C246)))</f>
        <v>17650</v>
      </c>
      <c r="E246" s="64">
        <f>IF([1]TX_Counties_FY22_Income_Limits!D246&gt;[1]WAIVER_TX_Counties_FY22!E$2,[1]TX_Counties_FY22_Income_Limits!D246,IF([1]TX_Counties_FY22_Income_Limits!D246&lt;[1]WAIVER_TX_Counties_FY22!E$2,[1]WAIVER_TX_Counties_FY22!E$2,IF([1]TX_Counties_FY22_Income_Limits!D246=[1]WAIVER_TX_Counties_FY22!E$2,[1]TX_Counties_FY22_Income_Limits!D246)))</f>
        <v>20200</v>
      </c>
      <c r="F246" s="64">
        <f>IF([1]TX_Counties_FY22_Income_Limits!E246&gt;[1]WAIVER_TX_Counties_FY22!F$2,[1]TX_Counties_FY22_Income_Limits!E246,IF([1]TX_Counties_FY22_Income_Limits!E246&lt;[1]WAIVER_TX_Counties_FY22!F$2,[1]WAIVER_TX_Counties_FY22!F$2,IF([1]TX_Counties_FY22_Income_Limits!E246=[1]WAIVER_TX_Counties_FY22!F$2,[1]TX_Counties_FY22_Income_Limits!E246)))</f>
        <v>23030</v>
      </c>
      <c r="G246" s="64">
        <f>IF([1]TX_Counties_FY22_Income_Limits!F246&gt;[1]WAIVER_TX_Counties_FY22!G$2,[1]TX_Counties_FY22_Income_Limits!F246,IF([1]TX_Counties_FY22_Income_Limits!F246&lt;[1]WAIVER_TX_Counties_FY22!G$2,[1]WAIVER_TX_Counties_FY22!G$2,IF([1]TX_Counties_FY22_Income_Limits!F246=[1]WAIVER_TX_Counties_FY22!G$2,[1]TX_Counties_FY22_Income_Limits!F246)))</f>
        <v>27750</v>
      </c>
      <c r="H246" s="64">
        <f>IF([1]TX_Counties_FY22_Income_Limits!G246&gt;[1]WAIVER_TX_Counties_FY22!H$2,[1]TX_Counties_FY22_Income_Limits!G246,IF([1]TX_Counties_FY22_Income_Limits!G246&lt;[1]WAIVER_TX_Counties_FY22!H$2,[1]WAIVER_TX_Counties_FY22!H$2,IF([1]TX_Counties_FY22_Income_Limits!G246=[1]WAIVER_TX_Counties_FY22!H$2,[1]TX_Counties_FY22_Income_Limits!G246)))</f>
        <v>32470</v>
      </c>
      <c r="I246" s="64">
        <f>IF([1]TX_Counties_FY22_Income_Limits!H246&gt;[1]WAIVER_TX_Counties_FY22!I$2,[1]TX_Counties_FY22_Income_Limits!H246,IF([1]TX_Counties_FY22_Income_Limits!H246&lt;[1]WAIVER_TX_Counties_FY22!I$2,[1]WAIVER_TX_Counties_FY22!I$2,IF([1]TX_Counties_FY22_Income_Limits!H246=[1]WAIVER_TX_Counties_FY22!I$2,[1]TX_Counties_FY22_Income_Limits!H246)))</f>
        <v>37190</v>
      </c>
      <c r="J246" s="64">
        <f>IF([1]TX_Counties_FY22_Income_Limits!I246&gt;[1]WAIVER_TX_Counties_FY22!J$2,[1]TX_Counties_FY22_Income_Limits!I246,IF([1]TX_Counties_FY22_Income_Limits!I246&lt;[1]WAIVER_TX_Counties_FY22!J$2,[1]WAIVER_TX_Counties_FY22!J$2,IF([1]TX_Counties_FY22_Income_Limits!I246=[1]WAIVER_TX_Counties_FY22!J$2,[1]TX_Counties_FY22_Income_Limits!I246)))</f>
        <v>41910</v>
      </c>
      <c r="K246" s="64">
        <f>IF([1]TX_Counties_FY22_Income_Limits!J246&gt;[1]WAIVER_TX_Counties_FY22!K$2,[1]TX_Counties_FY22_Income_Limits!J246,IF([1]TX_Counties_FY22_Income_Limits!J246&lt;[1]WAIVER_TX_Counties_FY22!K$2,[1]WAIVER_TX_Counties_FY22!K$2,IF([1]TX_Counties_FY22_Income_Limits!J246=[1]WAIVER_TX_Counties_FY22!K$2,[1]TX_Counties_FY22_Income_Limits!J246)))</f>
        <v>44950</v>
      </c>
      <c r="L246" s="64">
        <f>IF([1]TX_Counties_FY22_Income_Limits!K246&gt;[1]WAIVER_TX_Counties_FY22!L$2,[1]TX_Counties_FY22_Income_Limits!K246,IF([1]TX_Counties_FY22_Income_Limits!K246&lt;[1]WAIVER_TX_Counties_FY22!L$2,[1]WAIVER_TX_Counties_FY22!L$2,IF([1]TX_Counties_FY22_Income_Limits!K246=[1]WAIVER_TX_Counties_FY22!L$2,[1]TX_Counties_FY22_Income_Limits!K246)))</f>
        <v>58799.999999999993</v>
      </c>
      <c r="M246" s="64">
        <f>IF([1]TX_Counties_FY22_Income_Limits!L246&gt;[1]WAIVER_TX_Counties_FY22!M$2,[1]TX_Counties_FY22_Income_Limits!L246,IF([1]TX_Counties_FY22_Income_Limits!L246&lt;[1]WAIVER_TX_Counties_FY22!M$2,[1]WAIVER_TX_Counties_FY22!M$2,IF([1]TX_Counties_FY22_Income_Limits!L246=[1]WAIVER_TX_Counties_FY22!M$2,[1]TX_Counties_FY22_Income_Limits!L246)))</f>
        <v>62160</v>
      </c>
      <c r="N246" s="64">
        <f>IF([1]TX_Counties_FY22_Income_Limits!M246&gt;[1]WAIVER_TX_Counties_FY22!N$2,[1]TX_Counties_FY22_Income_Limits!M246,IF([1]TX_Counties_FY22_Income_Limits!M246&lt;[1]WAIVER_TX_Counties_FY22!N$2,[1]WAIVER_TX_Counties_FY22!N$2,IF([1]TX_Counties_FY22_Income_Limits!M246=[1]WAIVER_TX_Counties_FY22!N$2,[1]TX_Counties_FY22_Income_Limits!M246)))</f>
        <v>65520.000000000007</v>
      </c>
      <c r="O246" s="64">
        <f>IF([1]TX_Counties_FY22_Income_Limits!N246&gt;[1]WAIVER_TX_Counties_FY22!O$2,[1]TX_Counties_FY22_Income_Limits!N246,IF([1]TX_Counties_FY22_Income_Limits!N246&lt;[1]WAIVER_TX_Counties_FY22!O$2,[1]WAIVER_TX_Counties_FY22!O$2,IF([1]TX_Counties_FY22_Income_Limits!N246=[1]WAIVER_TX_Counties_FY22!O$2,[1]TX_Counties_FY22_Income_Limits!N246)))</f>
        <v>68880.000000000015</v>
      </c>
      <c r="P246" s="64">
        <f>IF([1]TX_Counties_FY22_Income_Limits!O246&gt;[1]WAIVER_TX_Counties_FY22!P$2,[1]TX_Counties_FY22_Income_Limits!O246,IF([1]TX_Counties_FY22_Income_Limits!O246&lt;[1]WAIVER_TX_Counties_FY22!P$2,[1]WAIVER_TX_Counties_FY22!P$2,IF([1]TX_Counties_FY22_Income_Limits!O246=[1]WAIVER_TX_Counties_FY22!P$2,[1]TX_Counties_FY22_Income_Limits!O246)))</f>
        <v>72240.000000000029</v>
      </c>
      <c r="Q246" s="64">
        <f>IF([1]TX_Counties_FY22_Income_Limits!P246&gt;[1]WAIVER_TX_Counties_FY22!Q$2,[1]TX_Counties_FY22_Income_Limits!P246,IF([1]TX_Counties_FY22_Income_Limits!P246&lt;[1]WAIVER_TX_Counties_FY22!Q$2,[1]WAIVER_TX_Counties_FY22!Q$2,IF([1]TX_Counties_FY22_Income_Limits!P246=[1]WAIVER_TX_Counties_FY22!Q$2,[1]TX_Counties_FY22_Income_Limits!P246)))</f>
        <v>75600.000000000044</v>
      </c>
      <c r="R246" s="64">
        <f>IF([1]TX_Counties_FY22_Income_Limits!Q246&gt;[1]WAIVER_TX_Counties_FY22!R$2,[1]TX_Counties_FY22_Income_Limits!Q246,IF([1]TX_Counties_FY22_Income_Limits!Q246&lt;[1]WAIVER_TX_Counties_FY22!R$2,[1]WAIVER_TX_Counties_FY22!R$2,IF([1]TX_Counties_FY22_Income_Limits!Q246=[1]WAIVER_TX_Counties_FY22!R$2,[1]TX_Counties_FY22_Income_Limits!Q246)))</f>
        <v>78960.000000000058</v>
      </c>
      <c r="S246" s="64">
        <f>IF([1]TX_Counties_FY22_Income_Limits!R246&gt;[1]WAIVER_TX_Counties_FY22!S$2,[1]TX_Counties_FY22_Income_Limits!R246,IF([1]TX_Counties_FY22_Income_Limits!R246&lt;[1]WAIVER_TX_Counties_FY22!S$2,[1]WAIVER_TX_Counties_FY22!S$2,IF([1]TX_Counties_FY22_Income_Limits!R246=[1]WAIVER_TX_Counties_FY22!S$2,[1]TX_Counties_FY22_Income_Limits!R246)))</f>
        <v>82320.000000000073</v>
      </c>
      <c r="T246" s="64">
        <f>IF([1]TX_Counties_FY22_Income_Limits!S246&gt;[1]WAIVER_TX_Counties_FY22!T$2,[1]TX_Counties_FY22_Income_Limits!S246,IF([1]TX_Counties_FY22_Income_Limits!S246&lt;[1]WAIVER_TX_Counties_FY22!T$2,[1]WAIVER_TX_Counties_FY22!T$2,IF([1]TX_Counties_FY22_Income_Limits!S246=[1]WAIVER_TX_Counties_FY22!T$2,[1]TX_Counties_FY22_Income_Limits!S246)))</f>
        <v>85680.000000000087</v>
      </c>
      <c r="U246" s="64">
        <f>IF([1]TX_Counties_FY22_Income_Limits!T246&gt;[1]WAIVER_TX_Counties_FY22!U$2,[1]TX_Counties_FY22_Income_Limits!T246,IF([1]TX_Counties_FY22_Income_Limits!T246&lt;[1]WAIVER_TX_Counties_FY22!U$2,[1]WAIVER_TX_Counties_FY22!U$2,IF([1]TX_Counties_FY22_Income_Limits!T246=[1]WAIVER_TX_Counties_FY22!U$2,[1]TX_Counties_FY22_Income_Limits!T246)))</f>
        <v>89040.000000000102</v>
      </c>
      <c r="V246" s="64">
        <f>IF([1]TX_Counties_FY22_Income_Limits!U246&gt;[1]WAIVER_TX_Counties_FY22!V$2,[1]TX_Counties_FY22_Income_Limits!U246,IF([1]TX_Counties_FY22_Income_Limits!U246&lt;[1]WAIVER_TX_Counties_FY22!V$2,[1]WAIVER_TX_Counties_FY22!V$2,IF([1]TX_Counties_FY22_Income_Limits!U246=[1]WAIVER_TX_Counties_FY22!V$2,[1]TX_Counties_FY22_Income_Limits!U246)))</f>
        <v>92400.000000000116</v>
      </c>
      <c r="W246" s="64">
        <f>IF([1]TX_Counties_FY22_Income_Limits!V246&gt;[1]WAIVER_TX_Counties_FY22!W$2,[1]TX_Counties_FY22_Income_Limits!V246,IF([1]TX_Counties_FY22_Income_Limits!V246&lt;[1]WAIVER_TX_Counties_FY22!W$2,[1]WAIVER_TX_Counties_FY22!W$2,IF([1]TX_Counties_FY22_Income_Limits!V246=[1]WAIVER_TX_Counties_FY22!W$2,[1]TX_Counties_FY22_Income_Limits!V246)))</f>
        <v>95760.000000000131</v>
      </c>
      <c r="X246" s="64">
        <f>IF([1]TX_Counties_FY22_Income_Limits!W246&gt;[1]WAIVER_TX_Counties_FY22!X$2,[1]TX_Counties_FY22_Income_Limits!W246,IF([1]TX_Counties_FY22_Income_Limits!W246&lt;[1]WAIVER_TX_Counties_FY22!X$2,[1]WAIVER_TX_Counties_FY22!X$2,IF([1]TX_Counties_FY22_Income_Limits!W246=[1]WAIVER_TX_Counties_FY22!X$2,[1]TX_Counties_FY22_Income_Limits!W246)))</f>
        <v>99120.000000000146</v>
      </c>
      <c r="Y246" s="64">
        <f>IF([1]TX_Counties_FY22_Income_Limits!X246&gt;[1]WAIVER_TX_Counties_FY22!Y$2,[1]TX_Counties_FY22_Income_Limits!X246,IF([1]TX_Counties_FY22_Income_Limits!X246&lt;[1]WAIVER_TX_Counties_FY22!Y$2,[1]WAIVER_TX_Counties_FY22!Y$2,IF([1]TX_Counties_FY22_Income_Limits!X246=[1]WAIVER_TX_Counties_FY22!Y$2,[1]TX_Counties_FY22_Income_Limits!X246)))</f>
        <v>102480.00000000016</v>
      </c>
      <c r="Z246" s="64">
        <f>IF([1]TX_Counties_FY22_Income_Limits!Y246&gt;[1]WAIVER_TX_Counties_FY22!Z$2,[1]TX_Counties_FY22_Income_Limits!Y246,IF([1]TX_Counties_FY22_Income_Limits!Y246&lt;[1]WAIVER_TX_Counties_FY22!Z$2,[1]WAIVER_TX_Counties_FY22!Z$2,IF([1]TX_Counties_FY22_Income_Limits!Y246=[1]WAIVER_TX_Counties_FY22!Z$2,[1]TX_Counties_FY22_Income_Limits!Y246)))</f>
        <v>105840.00000000017</v>
      </c>
      <c r="AA246" s="64">
        <f>IF([1]TX_Counties_FY22_Income_Limits!Z246&gt;[1]WAIVER_TX_Counties_FY22!AA$2,[1]TX_Counties_FY22_Income_Limits!Z246,IF([1]TX_Counties_FY22_Income_Limits!Z246&lt;[1]WAIVER_TX_Counties_FY22!AA$2,[1]WAIVER_TX_Counties_FY22!AA$2,IF([1]TX_Counties_FY22_Income_Limits!Z246=[1]WAIVER_TX_Counties_FY22!AA$2,[1]TX_Counties_FY22_Income_Limits!Z246)))</f>
        <v>109200.00000000019</v>
      </c>
      <c r="AB246" s="64">
        <f>IF([1]TX_Counties_FY22_Income_Limits!AA246&gt;[1]WAIVER_TX_Counties_FY22!AB$2,[1]TX_Counties_FY22_Income_Limits!AA246,IF([1]TX_Counties_FY22_Income_Limits!AA246&lt;[1]WAIVER_TX_Counties_FY22!AB$2,[1]WAIVER_TX_Counties_FY22!AB$2,IF([1]TX_Counties_FY22_Income_Limits!AA246=[1]WAIVER_TX_Counties_FY22!AB$2,[1]TX_Counties_FY22_Income_Limits!AA246)))</f>
        <v>112560.0000000002</v>
      </c>
      <c r="AC246" s="64">
        <f>IF([1]TX_Counties_FY22_Income_Limits!AB246&gt;[1]WAIVER_TX_Counties_FY22!AC$2,[1]TX_Counties_FY22_Income_Limits!AB246,IF([1]TX_Counties_FY22_Income_Limits!AB246&lt;[1]WAIVER_TX_Counties_FY22!AC$2,[1]WAIVER_TX_Counties_FY22!AC$2,IF([1]TX_Counties_FY22_Income_Limits!AB246=[1]WAIVER_TX_Counties_FY22!AC$2,[1]TX_Counties_FY22_Income_Limits!AB246)))</f>
        <v>29400</v>
      </c>
      <c r="AD246" s="64">
        <f>IF([1]TX_Counties_FY22_Income_Limits!AC246&gt;[1]WAIVER_TX_Counties_FY22!AD$2,[1]TX_Counties_FY22_Income_Limits!AC246,IF([1]TX_Counties_FY22_Income_Limits!AC246&lt;[1]WAIVER_TX_Counties_FY22!AD$2,[1]WAIVER_TX_Counties_FY22!AD$2,IF([1]TX_Counties_FY22_Income_Limits!AC246=[1]WAIVER_TX_Counties_FY22!AD$2,[1]TX_Counties_FY22_Income_Limits!AC246)))</f>
        <v>33600</v>
      </c>
      <c r="AE246" s="64">
        <f>IF([1]TX_Counties_FY22_Income_Limits!AD246&gt;[1]WAIVER_TX_Counties_FY22!AE$2,[1]TX_Counties_FY22_Income_Limits!AD246,IF([1]TX_Counties_FY22_Income_Limits!AD246&lt;[1]WAIVER_TX_Counties_FY22!AE$2,[1]WAIVER_TX_Counties_FY22!AE$2,IF([1]TX_Counties_FY22_Income_Limits!AD246=[1]WAIVER_TX_Counties_FY22!AE$2,[1]TX_Counties_FY22_Income_Limits!AD246)))</f>
        <v>37800</v>
      </c>
      <c r="AF246" s="64">
        <f>IF([1]TX_Counties_FY22_Income_Limits!AE246&gt;[1]WAIVER_TX_Counties_FY22!AF$2,[1]TX_Counties_FY22_Income_Limits!AE246,IF([1]TX_Counties_FY22_Income_Limits!AE246&lt;[1]WAIVER_TX_Counties_FY22!AF$2,[1]WAIVER_TX_Counties_FY22!AF$2,IF([1]TX_Counties_FY22_Income_Limits!AE246=[1]WAIVER_TX_Counties_FY22!AF$2,[1]TX_Counties_FY22_Income_Limits!AE246)))</f>
        <v>42000</v>
      </c>
      <c r="AG246" s="64">
        <f>IF([1]TX_Counties_FY22_Income_Limits!AF246&gt;[1]WAIVER_TX_Counties_FY22!AG$2,[1]TX_Counties_FY22_Income_Limits!AF246,IF([1]TX_Counties_FY22_Income_Limits!AF246&lt;[1]WAIVER_TX_Counties_FY22!AG$2,[1]WAIVER_TX_Counties_FY22!AG$2,IF([1]TX_Counties_FY22_Income_Limits!AF246=[1]WAIVER_TX_Counties_FY22!AG$2,[1]TX_Counties_FY22_Income_Limits!AF246)))</f>
        <v>45400</v>
      </c>
      <c r="AH246" s="64">
        <f>IF([1]TX_Counties_FY22_Income_Limits!AG246&gt;[1]WAIVER_TX_Counties_FY22!AH$2,[1]TX_Counties_FY22_Income_Limits!AG246,IF([1]TX_Counties_FY22_Income_Limits!AG246&lt;[1]WAIVER_TX_Counties_FY22!AH$2,[1]WAIVER_TX_Counties_FY22!AH$2,IF([1]TX_Counties_FY22_Income_Limits!AG246=[1]WAIVER_TX_Counties_FY22!AH$2,[1]TX_Counties_FY22_Income_Limits!AG246)))</f>
        <v>48750</v>
      </c>
      <c r="AI246" s="64">
        <f>IF([1]TX_Counties_FY22_Income_Limits!AH246&gt;[1]WAIVER_TX_Counties_FY22!AI$2,[1]TX_Counties_FY22_Income_Limits!AH246,IF([1]TX_Counties_FY22_Income_Limits!AH246&lt;[1]WAIVER_TX_Counties_FY22!AI$2,[1]WAIVER_TX_Counties_FY22!AI$2,IF([1]TX_Counties_FY22_Income_Limits!AH246=[1]WAIVER_TX_Counties_FY22!AI$2,[1]TX_Counties_FY22_Income_Limits!AH246)))</f>
        <v>52100</v>
      </c>
      <c r="AJ246" s="64">
        <f>IF([1]TX_Counties_FY22_Income_Limits!AI246&gt;[1]WAIVER_TX_Counties_FY22!AJ$2,[1]TX_Counties_FY22_Income_Limits!AI246,IF([1]TX_Counties_FY22_Income_Limits!AI246&lt;[1]WAIVER_TX_Counties_FY22!AJ$2,[1]WAIVER_TX_Counties_FY22!AJ$2,IF([1]TX_Counties_FY22_Income_Limits!AI246=[1]WAIVER_TX_Counties_FY22!AJ$2,[1]TX_Counties_FY22_Income_Limits!AI246)))</f>
        <v>55450</v>
      </c>
      <c r="AK246" s="64">
        <f>IF([1]TX_Counties_FY22_Income_Limits!AJ246&gt;[1]WAIVER_TX_Counties_FY22!AK$2,[1]TX_Counties_FY22_Income_Limits!AJ246,IF([1]TX_Counties_FY22_Income_Limits!AJ246&lt;[1]WAIVER_TX_Counties_FY22!AK$2,[1]WAIVER_TX_Counties_FY22!AK$2,IF([1]TX_Counties_FY22_Income_Limits!AJ246=[1]WAIVER_TX_Counties_FY22!AK$2,[1]TX_Counties_FY22_Income_Limits!AJ246)))</f>
        <v>58799.999999999993</v>
      </c>
      <c r="AL246" s="64">
        <f>IF([1]TX_Counties_FY22_Income_Limits!AK246&gt;[1]WAIVER_TX_Counties_FY22!AL$2,[1]TX_Counties_FY22_Income_Limits!AK246,IF([1]TX_Counties_FY22_Income_Limits!AK246&lt;[1]WAIVER_TX_Counties_FY22!AL$2,[1]WAIVER_TX_Counties_FY22!AL$2,IF([1]TX_Counties_FY22_Income_Limits!AK246=[1]WAIVER_TX_Counties_FY22!AL$2,[1]TX_Counties_FY22_Income_Limits!AK246)))</f>
        <v>62160</v>
      </c>
      <c r="AM246" s="64">
        <f>IF([1]TX_Counties_FY22_Income_Limits!AL246&gt;[1]WAIVER_TX_Counties_FY22!AM$2,[1]TX_Counties_FY22_Income_Limits!AL246,IF([1]TX_Counties_FY22_Income_Limits!AL246&lt;[1]WAIVER_TX_Counties_FY22!AM$2,[1]WAIVER_TX_Counties_FY22!AM$2,IF([1]TX_Counties_FY22_Income_Limits!AL246=[1]WAIVER_TX_Counties_FY22!AM$2,[1]TX_Counties_FY22_Income_Limits!AL246)))</f>
        <v>65520.000000000007</v>
      </c>
      <c r="AN246" s="64">
        <f>IF([1]TX_Counties_FY22_Income_Limits!AM246&gt;[1]WAIVER_TX_Counties_FY22!AN$2,[1]TX_Counties_FY22_Income_Limits!AM246,IF([1]TX_Counties_FY22_Income_Limits!AM246&lt;[1]WAIVER_TX_Counties_FY22!AN$2,[1]WAIVER_TX_Counties_FY22!AN$2,IF([1]TX_Counties_FY22_Income_Limits!AM246=[1]WAIVER_TX_Counties_FY22!AN$2,[1]TX_Counties_FY22_Income_Limits!AM246)))</f>
        <v>68880.000000000015</v>
      </c>
      <c r="AO246" s="64">
        <f>IF([1]TX_Counties_FY22_Income_Limits!AN246&gt;[1]WAIVER_TX_Counties_FY22!AO$2,[1]TX_Counties_FY22_Income_Limits!AN246,IF([1]TX_Counties_FY22_Income_Limits!AN246&lt;[1]WAIVER_TX_Counties_FY22!AO$2,[1]WAIVER_TX_Counties_FY22!AO$2,IF([1]TX_Counties_FY22_Income_Limits!AN246=[1]WAIVER_TX_Counties_FY22!AO$2,[1]TX_Counties_FY22_Income_Limits!AN246)))</f>
        <v>72240.000000000029</v>
      </c>
      <c r="AP246" s="64">
        <f>IF([1]TX_Counties_FY22_Income_Limits!AO246&gt;[1]WAIVER_TX_Counties_FY22!AP$2,[1]TX_Counties_FY22_Income_Limits!AO246,IF([1]TX_Counties_FY22_Income_Limits!AO246&lt;[1]WAIVER_TX_Counties_FY22!AP$2,[1]WAIVER_TX_Counties_FY22!AP$2,IF([1]TX_Counties_FY22_Income_Limits!AO246=[1]WAIVER_TX_Counties_FY22!AP$2,[1]TX_Counties_FY22_Income_Limits!AO246)))</f>
        <v>75600.000000000044</v>
      </c>
      <c r="AQ246" s="64">
        <f>IF([1]TX_Counties_FY22_Income_Limits!AP246&gt;[1]WAIVER_TX_Counties_FY22!AQ$2,[1]TX_Counties_FY22_Income_Limits!AP246,IF([1]TX_Counties_FY22_Income_Limits!AP246&lt;[1]WAIVER_TX_Counties_FY22!AQ$2,[1]WAIVER_TX_Counties_FY22!AQ$2,IF([1]TX_Counties_FY22_Income_Limits!AP246=[1]WAIVER_TX_Counties_FY22!AQ$2,[1]TX_Counties_FY22_Income_Limits!AP246)))</f>
        <v>78960.000000000058</v>
      </c>
      <c r="AR246" s="64">
        <f>IF([1]TX_Counties_FY22_Income_Limits!AQ246&gt;[1]WAIVER_TX_Counties_FY22!AR$2,[1]TX_Counties_FY22_Income_Limits!AQ246,IF([1]TX_Counties_FY22_Income_Limits!AQ246&lt;[1]WAIVER_TX_Counties_FY22!AR$2,[1]WAIVER_TX_Counties_FY22!AR$2,IF([1]TX_Counties_FY22_Income_Limits!AQ246=[1]WAIVER_TX_Counties_FY22!AR$2,[1]TX_Counties_FY22_Income_Limits!AQ246)))</f>
        <v>82320.000000000073</v>
      </c>
      <c r="AS246" s="64">
        <f>IF([1]TX_Counties_FY22_Income_Limits!AR246&gt;[1]WAIVER_TX_Counties_FY22!AS$2,[1]TX_Counties_FY22_Income_Limits!AR246,IF([1]TX_Counties_FY22_Income_Limits!AR246&lt;[1]WAIVER_TX_Counties_FY22!AS$2,[1]WAIVER_TX_Counties_FY22!AS$2,IF([1]TX_Counties_FY22_Income_Limits!AR246=[1]WAIVER_TX_Counties_FY22!AS$2,[1]TX_Counties_FY22_Income_Limits!AR246)))</f>
        <v>85680.000000000087</v>
      </c>
      <c r="AT246" s="64">
        <f>IF([1]TX_Counties_FY22_Income_Limits!AS246&gt;[1]WAIVER_TX_Counties_FY22!AT$2,[1]TX_Counties_FY22_Income_Limits!AS246,IF([1]TX_Counties_FY22_Income_Limits!AS246&lt;[1]WAIVER_TX_Counties_FY22!AT$2,[1]WAIVER_TX_Counties_FY22!AT$2,IF([1]TX_Counties_FY22_Income_Limits!AS246=[1]WAIVER_TX_Counties_FY22!AT$2,[1]TX_Counties_FY22_Income_Limits!AS246)))</f>
        <v>89040.000000000102</v>
      </c>
      <c r="AU246" s="64">
        <f>IF([1]TX_Counties_FY22_Income_Limits!AT246&gt;[1]WAIVER_TX_Counties_FY22!AU$2,[1]TX_Counties_FY22_Income_Limits!AT246,IF([1]TX_Counties_FY22_Income_Limits!AT246&lt;[1]WAIVER_TX_Counties_FY22!AU$2,[1]WAIVER_TX_Counties_FY22!AU$2,IF([1]TX_Counties_FY22_Income_Limits!AT246=[1]WAIVER_TX_Counties_FY22!AU$2,[1]TX_Counties_FY22_Income_Limits!AT246)))</f>
        <v>92400.000000000116</v>
      </c>
      <c r="AV246" s="64">
        <f>IF([1]TX_Counties_FY22_Income_Limits!AU246&gt;[1]WAIVER_TX_Counties_FY22!AV$2,[1]TX_Counties_FY22_Income_Limits!AU246,IF([1]TX_Counties_FY22_Income_Limits!AU246&lt;[1]WAIVER_TX_Counties_FY22!AV$2,[1]WAIVER_TX_Counties_FY22!AV$2,IF([1]TX_Counties_FY22_Income_Limits!AU246=[1]WAIVER_TX_Counties_FY22!AV$2,[1]TX_Counties_FY22_Income_Limits!AU246)))</f>
        <v>95760.000000000131</v>
      </c>
      <c r="AW246" s="64">
        <f>IF([1]TX_Counties_FY22_Income_Limits!AV246&gt;[1]WAIVER_TX_Counties_FY22!AW$2,[1]TX_Counties_FY22_Income_Limits!AV246,IF([1]TX_Counties_FY22_Income_Limits!AV246&lt;[1]WAIVER_TX_Counties_FY22!AW$2,[1]WAIVER_TX_Counties_FY22!AW$2,IF([1]TX_Counties_FY22_Income_Limits!AV246=[1]WAIVER_TX_Counties_FY22!AW$2,[1]TX_Counties_FY22_Income_Limits!AV246)))</f>
        <v>99120.000000000146</v>
      </c>
      <c r="AX246" s="64">
        <f>IF([1]TX_Counties_FY22_Income_Limits!AW246&gt;[1]WAIVER_TX_Counties_FY22!AX$2,[1]TX_Counties_FY22_Income_Limits!AW246,IF([1]TX_Counties_FY22_Income_Limits!AW246&lt;[1]WAIVER_TX_Counties_FY22!AX$2,[1]WAIVER_TX_Counties_FY22!AX$2,IF([1]TX_Counties_FY22_Income_Limits!AW246=[1]WAIVER_TX_Counties_FY22!AX$2,[1]TX_Counties_FY22_Income_Limits!AW246)))</f>
        <v>102480.00000000016</v>
      </c>
      <c r="AY246" s="64">
        <f>IF([1]TX_Counties_FY22_Income_Limits!AX246&gt;[1]WAIVER_TX_Counties_FY22!AY$2,[1]TX_Counties_FY22_Income_Limits!AX246,IF([1]TX_Counties_FY22_Income_Limits!AX246&lt;[1]WAIVER_TX_Counties_FY22!AY$2,[1]WAIVER_TX_Counties_FY22!AY$2,IF([1]TX_Counties_FY22_Income_Limits!AX246=[1]WAIVER_TX_Counties_FY22!AY$2,[1]TX_Counties_FY22_Income_Limits!AX246)))</f>
        <v>105840.00000000017</v>
      </c>
      <c r="AZ246" s="64">
        <f>IF([1]TX_Counties_FY22_Income_Limits!AY246&gt;[1]WAIVER_TX_Counties_FY22!AZ$2,[1]TX_Counties_FY22_Income_Limits!AY246,IF([1]TX_Counties_FY22_Income_Limits!AY246&lt;[1]WAIVER_TX_Counties_FY22!AZ$2,[1]WAIVER_TX_Counties_FY22!AZ$2,IF([1]TX_Counties_FY22_Income_Limits!AY246=[1]WAIVER_TX_Counties_FY22!AZ$2,[1]TX_Counties_FY22_Income_Limits!AY246)))</f>
        <v>109200.00000000019</v>
      </c>
      <c r="BA246" s="64">
        <f>IF([1]TX_Counties_FY22_Income_Limits!AZ246&gt;[1]WAIVER_TX_Counties_FY22!BA$2,[1]TX_Counties_FY22_Income_Limits!AZ246,IF([1]TX_Counties_FY22_Income_Limits!AZ246&lt;[1]WAIVER_TX_Counties_FY22!BA$2,[1]WAIVER_TX_Counties_FY22!BA$2,IF([1]TX_Counties_FY22_Income_Limits!AZ246=[1]WAIVER_TX_Counties_FY22!BA$2,[1]TX_Counties_FY22_Income_Limits!AZ246)))</f>
        <v>112560.0000000002</v>
      </c>
      <c r="BB246" s="64">
        <f>IF([1]TX_Counties_FY22_Income_Limits!BA246&gt;[1]WAIVER_TX_Counties_FY22!BB$2,[1]TX_Counties_FY22_Income_Limits!BA246,IF([1]TX_Counties_FY22_Income_Limits!BA246&lt;[1]WAIVER_TX_Counties_FY22!BB$2,[1]WAIVER_TX_Counties_FY22!BB$2,IF([1]TX_Counties_FY22_Income_Limits!BA246=[1]WAIVER_TX_Counties_FY22!BB$2,[1]TX_Counties_FY22_Income_Limits!BA246)))</f>
        <v>47050</v>
      </c>
      <c r="BC246" s="64">
        <f>IF([1]TX_Counties_FY22_Income_Limits!BB246&gt;[1]WAIVER_TX_Counties_FY22!BC$2,[1]TX_Counties_FY22_Income_Limits!BB246,IF([1]TX_Counties_FY22_Income_Limits!BB246&lt;[1]WAIVER_TX_Counties_FY22!BC$2,[1]WAIVER_TX_Counties_FY22!BC$2,IF([1]TX_Counties_FY22_Income_Limits!BB246=[1]WAIVER_TX_Counties_FY22!BC$2,[1]TX_Counties_FY22_Income_Limits!BB246)))</f>
        <v>53800</v>
      </c>
      <c r="BD246" s="64">
        <f>IF([1]TX_Counties_FY22_Income_Limits!BC246&gt;[1]WAIVER_TX_Counties_FY22!BD$2,[1]TX_Counties_FY22_Income_Limits!BC246,IF([1]TX_Counties_FY22_Income_Limits!BC246&lt;[1]WAIVER_TX_Counties_FY22!BD$2,[1]WAIVER_TX_Counties_FY22!BD$2,IF([1]TX_Counties_FY22_Income_Limits!BC246=[1]WAIVER_TX_Counties_FY22!BD$2,[1]TX_Counties_FY22_Income_Limits!BC246)))</f>
        <v>60500</v>
      </c>
      <c r="BE246" s="64">
        <f>IF([1]TX_Counties_FY22_Income_Limits!BD246&gt;[1]WAIVER_TX_Counties_FY22!BE$2,[1]TX_Counties_FY22_Income_Limits!BD246,IF([1]TX_Counties_FY22_Income_Limits!BD246&lt;[1]WAIVER_TX_Counties_FY22!BE$2,[1]WAIVER_TX_Counties_FY22!BE$2,IF([1]TX_Counties_FY22_Income_Limits!BD246=[1]WAIVER_TX_Counties_FY22!BE$2,[1]TX_Counties_FY22_Income_Limits!BD246)))</f>
        <v>67250</v>
      </c>
      <c r="BF246" s="64">
        <f>IF([1]TX_Counties_FY22_Income_Limits!BE246&gt;[1]WAIVER_TX_Counties_FY22!BF$2,[1]TX_Counties_FY22_Income_Limits!BE246,IF([1]TX_Counties_FY22_Income_Limits!BE246&lt;[1]WAIVER_TX_Counties_FY22!BF$2,[1]WAIVER_TX_Counties_FY22!BF$2,IF([1]TX_Counties_FY22_Income_Limits!BE246=[1]WAIVER_TX_Counties_FY22!BF$2,[1]TX_Counties_FY22_Income_Limits!BE246)))</f>
        <v>72650</v>
      </c>
      <c r="BG246" s="64">
        <f>IF([1]TX_Counties_FY22_Income_Limits!BF246&gt;[1]WAIVER_TX_Counties_FY22!BG$2,[1]TX_Counties_FY22_Income_Limits!BF246,IF([1]TX_Counties_FY22_Income_Limits!BF246&lt;[1]WAIVER_TX_Counties_FY22!BG$2,[1]WAIVER_TX_Counties_FY22!BG$2,IF([1]TX_Counties_FY22_Income_Limits!BF246=[1]WAIVER_TX_Counties_FY22!BG$2,[1]TX_Counties_FY22_Income_Limits!BF246)))</f>
        <v>78000</v>
      </c>
      <c r="BH246" s="64">
        <f>IF([1]TX_Counties_FY22_Income_Limits!BG246&gt;[1]WAIVER_TX_Counties_FY22!BH$2,[1]TX_Counties_FY22_Income_Limits!BG246,IF([1]TX_Counties_FY22_Income_Limits!BG246&lt;[1]WAIVER_TX_Counties_FY22!BH$2,[1]WAIVER_TX_Counties_FY22!BH$2,IF([1]TX_Counties_FY22_Income_Limits!BG246=[1]WAIVER_TX_Counties_FY22!BH$2,[1]TX_Counties_FY22_Income_Limits!BG246)))</f>
        <v>83400</v>
      </c>
      <c r="BI246" s="64">
        <f>IF([1]TX_Counties_FY22_Income_Limits!BH246&gt;[1]WAIVER_TX_Counties_FY22!BI$2,[1]TX_Counties_FY22_Income_Limits!BH246,IF([1]TX_Counties_FY22_Income_Limits!BH246&lt;[1]WAIVER_TX_Counties_FY22!BI$2,[1]WAIVER_TX_Counties_FY22!BI$2,IF([1]TX_Counties_FY22_Income_Limits!BH246=[1]WAIVER_TX_Counties_FY22!BI$2,[1]TX_Counties_FY22_Income_Limits!BH246)))</f>
        <v>88750</v>
      </c>
      <c r="BJ246" s="64">
        <f>IF([1]TX_Counties_FY22_Income_Limits!BI246&gt;[1]WAIVER_TX_Counties_FY22!BJ$2,[1]TX_Counties_FY22_Income_Limits!BI246,IF([1]TX_Counties_FY22_Income_Limits!BI246&lt;[1]WAIVER_TX_Counties_FY22!BJ$2,[1]WAIVER_TX_Counties_FY22!BJ$2,IF([1]TX_Counties_FY22_Income_Limits!BI246=[1]WAIVER_TX_Counties_FY22!BJ$2,[1]TX_Counties_FY22_Income_Limits!BI246)))</f>
        <v>94150</v>
      </c>
      <c r="BK246" s="64">
        <f>IF([1]TX_Counties_FY22_Income_Limits!BJ246&gt;[1]WAIVER_TX_Counties_FY22!BK$2,[1]TX_Counties_FY22_Income_Limits!BJ246,IF([1]TX_Counties_FY22_Income_Limits!BJ246&lt;[1]WAIVER_TX_Counties_FY22!BK$2,[1]WAIVER_TX_Counties_FY22!BK$2,IF([1]TX_Counties_FY22_Income_Limits!BJ246=[1]WAIVER_TX_Counties_FY22!BK$2,[1]TX_Counties_FY22_Income_Limits!BJ246)))</f>
        <v>99530</v>
      </c>
      <c r="BL246" s="64">
        <f>IF([1]TX_Counties_FY22_Income_Limits!BK246&gt;[1]WAIVER_TX_Counties_FY22!BL$2,[1]TX_Counties_FY22_Income_Limits!BK246,IF([1]TX_Counties_FY22_Income_Limits!BK246&lt;[1]WAIVER_TX_Counties_FY22!BL$2,[1]WAIVER_TX_Counties_FY22!BL$2,IF([1]TX_Counties_FY22_Income_Limits!BK246=[1]WAIVER_TX_Counties_FY22!BL$2,[1]TX_Counties_FY22_Income_Limits!BK246)))</f>
        <v>104910</v>
      </c>
      <c r="BM246" s="64">
        <f>IF([1]TX_Counties_FY22_Income_Limits!BL246&gt;[1]WAIVER_TX_Counties_FY22!BM$2,[1]TX_Counties_FY22_Income_Limits!BL246,IF([1]TX_Counties_FY22_Income_Limits!BL246&lt;[1]WAIVER_TX_Counties_FY22!BM$2,[1]WAIVER_TX_Counties_FY22!BM$2,IF([1]TX_Counties_FY22_Income_Limits!BL246=[1]WAIVER_TX_Counties_FY22!BM$2,[1]TX_Counties_FY22_Income_Limits!BL246)))</f>
        <v>110290</v>
      </c>
      <c r="BN246" s="64">
        <f>IF([1]TX_Counties_FY22_Income_Limits!BM246&gt;[1]WAIVER_TX_Counties_FY22!BN$2,[1]TX_Counties_FY22_Income_Limits!BM246,IF([1]TX_Counties_FY22_Income_Limits!BM246&lt;[1]WAIVER_TX_Counties_FY22!BN$2,[1]WAIVER_TX_Counties_FY22!BN$2,IF([1]TX_Counties_FY22_Income_Limits!BM246=[1]WAIVER_TX_Counties_FY22!BN$2,[1]TX_Counties_FY22_Income_Limits!BM246)))</f>
        <v>115670</v>
      </c>
      <c r="BO246" s="64">
        <f>IF([1]TX_Counties_FY22_Income_Limits!BN246&gt;[1]WAIVER_TX_Counties_FY22!BO$2,[1]TX_Counties_FY22_Income_Limits!BN246,IF([1]TX_Counties_FY22_Income_Limits!BN246&lt;[1]WAIVER_TX_Counties_FY22!BO$2,[1]WAIVER_TX_Counties_FY22!BO$2,IF([1]TX_Counties_FY22_Income_Limits!BN246=[1]WAIVER_TX_Counties_FY22!BO$2,[1]TX_Counties_FY22_Income_Limits!BN246)))</f>
        <v>121050</v>
      </c>
      <c r="BP246" s="64">
        <f>IF([1]TX_Counties_FY22_Income_Limits!BO246&gt;[1]WAIVER_TX_Counties_FY22!BP$2,[1]TX_Counties_FY22_Income_Limits!BO246,IF([1]TX_Counties_FY22_Income_Limits!BO246&lt;[1]WAIVER_TX_Counties_FY22!BP$2,[1]WAIVER_TX_Counties_FY22!BP$2,IF([1]TX_Counties_FY22_Income_Limits!BO246=[1]WAIVER_TX_Counties_FY22!BP$2,[1]TX_Counties_FY22_Income_Limits!BO246)))</f>
        <v>126430</v>
      </c>
      <c r="BQ246" s="64">
        <f>IF([1]TX_Counties_FY22_Income_Limits!BP246&gt;[1]WAIVER_TX_Counties_FY22!BQ$2,[1]TX_Counties_FY22_Income_Limits!BP246,IF([1]TX_Counties_FY22_Income_Limits!BP246&lt;[1]WAIVER_TX_Counties_FY22!BQ$2,[1]WAIVER_TX_Counties_FY22!BQ$2,IF([1]TX_Counties_FY22_Income_Limits!BP246=[1]WAIVER_TX_Counties_FY22!BQ$2,[1]TX_Counties_FY22_Income_Limits!BP246)))</f>
        <v>131810</v>
      </c>
      <c r="BR246" s="64">
        <f>IF([1]TX_Counties_FY22_Income_Limits!BQ246&gt;[1]WAIVER_TX_Counties_FY22!BR$2,[1]TX_Counties_FY22_Income_Limits!BQ246,IF([1]TX_Counties_FY22_Income_Limits!BQ246&lt;[1]WAIVER_TX_Counties_FY22!BR$2,[1]WAIVER_TX_Counties_FY22!BR$2,IF([1]TX_Counties_FY22_Income_Limits!BQ246=[1]WAIVER_TX_Counties_FY22!BR$2,[1]TX_Counties_FY22_Income_Limits!BQ246)))</f>
        <v>137190</v>
      </c>
      <c r="BS246" s="64">
        <f>IF([1]TX_Counties_FY22_Income_Limits!BR246&gt;[1]WAIVER_TX_Counties_FY22!BS$2,[1]TX_Counties_FY22_Income_Limits!BR246,IF([1]TX_Counties_FY22_Income_Limits!BR246&lt;[1]WAIVER_TX_Counties_FY22!BS$2,[1]WAIVER_TX_Counties_FY22!BS$2,IF([1]TX_Counties_FY22_Income_Limits!BR246=[1]WAIVER_TX_Counties_FY22!BS$2,[1]TX_Counties_FY22_Income_Limits!BR246)))</f>
        <v>142570</v>
      </c>
      <c r="BT246" s="64">
        <f>IF([1]TX_Counties_FY22_Income_Limits!BS246&gt;[1]WAIVER_TX_Counties_FY22!BT$2,[1]TX_Counties_FY22_Income_Limits!BS246,IF([1]TX_Counties_FY22_Income_Limits!BS246&lt;[1]WAIVER_TX_Counties_FY22!BT$2,[1]WAIVER_TX_Counties_FY22!BT$2,IF([1]TX_Counties_FY22_Income_Limits!BS246=[1]WAIVER_TX_Counties_FY22!BT$2,[1]TX_Counties_FY22_Income_Limits!BS246)))</f>
        <v>147950</v>
      </c>
      <c r="BU246" s="64">
        <f>IF([1]TX_Counties_FY22_Income_Limits!BT246&gt;[1]WAIVER_TX_Counties_FY22!BU$2,[1]TX_Counties_FY22_Income_Limits!BT246,IF([1]TX_Counties_FY22_Income_Limits!BT246&lt;[1]WAIVER_TX_Counties_FY22!BU$2,[1]WAIVER_TX_Counties_FY22!BU$2,IF([1]TX_Counties_FY22_Income_Limits!BT246=[1]WAIVER_TX_Counties_FY22!BU$2,[1]TX_Counties_FY22_Income_Limits!BT246)))</f>
        <v>153330</v>
      </c>
      <c r="BV246" s="64">
        <f>IF([1]TX_Counties_FY22_Income_Limits!BU246&gt;[1]WAIVER_TX_Counties_FY22!BV$2,[1]TX_Counties_FY22_Income_Limits!BU246,IF([1]TX_Counties_FY22_Income_Limits!BU246&lt;[1]WAIVER_TX_Counties_FY22!BV$2,[1]WAIVER_TX_Counties_FY22!BV$2,IF([1]TX_Counties_FY22_Income_Limits!BU246=[1]WAIVER_TX_Counties_FY22!BV$2,[1]TX_Counties_FY22_Income_Limits!BU246)))</f>
        <v>158710</v>
      </c>
      <c r="BW246" s="64">
        <f>IF([1]TX_Counties_FY22_Income_Limits!BV246&gt;[1]WAIVER_TX_Counties_FY22!BW$2,[1]TX_Counties_FY22_Income_Limits!BV246,IF([1]TX_Counties_FY22_Income_Limits!BV246&lt;[1]WAIVER_TX_Counties_FY22!BW$2,[1]WAIVER_TX_Counties_FY22!BW$2,IF([1]TX_Counties_FY22_Income_Limits!BV246=[1]WAIVER_TX_Counties_FY22!BW$2,[1]TX_Counties_FY22_Income_Limits!BV246)))</f>
        <v>164090</v>
      </c>
      <c r="BX246" s="64">
        <f>IF([1]TX_Counties_FY22_Income_Limits!BW246&gt;[1]WAIVER_TX_Counties_FY22!BX$2,[1]TX_Counties_FY22_Income_Limits!BW246,IF([1]TX_Counties_FY22_Income_Limits!BW246&lt;[1]WAIVER_TX_Counties_FY22!BX$2,[1]WAIVER_TX_Counties_FY22!BX$2,IF([1]TX_Counties_FY22_Income_Limits!BW246=[1]WAIVER_TX_Counties_FY22!BX$2,[1]TX_Counties_FY22_Income_Limits!BW246)))</f>
        <v>169470</v>
      </c>
      <c r="BY246" s="64">
        <f>IF([1]TX_Counties_FY22_Income_Limits!BX246&gt;[1]WAIVER_TX_Counties_FY22!BY$2,[1]TX_Counties_FY22_Income_Limits!BX246,IF([1]TX_Counties_FY22_Income_Limits!BX246&lt;[1]WAIVER_TX_Counties_FY22!BY$2,[1]WAIVER_TX_Counties_FY22!BY$2,IF([1]TX_Counties_FY22_Income_Limits!BX246=[1]WAIVER_TX_Counties_FY22!BY$2,[1]TX_Counties_FY22_Income_Limits!BX246)))</f>
        <v>174850</v>
      </c>
      <c r="BZ246" s="64">
        <f>IF([1]TX_Counties_FY22_Income_Limits!BY246&gt;[1]WAIVER_TX_Counties_FY22!BZ$2,[1]TX_Counties_FY22_Income_Limits!BY246,IF([1]TX_Counties_FY22_Income_Limits!BY246&lt;[1]WAIVER_TX_Counties_FY22!BZ$2,[1]WAIVER_TX_Counties_FY22!BZ$2,IF([1]TX_Counties_FY22_Income_Limits!BY246=[1]WAIVER_TX_Counties_FY22!BZ$2,[1]TX_Counties_FY22_Income_Limits!BY246)))</f>
        <v>180230</v>
      </c>
      <c r="CA246" s="64">
        <f>IF([1]TX_Counties_FY22_Income_Limits!BZ246&gt;[1]WAIVER_TX_Counties_FY22!CA$2,[1]TX_Counties_FY22_Income_Limits!BZ246,IF([1]TX_Counties_FY22_Income_Limits!BZ246&lt;[1]WAIVER_TX_Counties_FY22!CA$2,[1]WAIVER_TX_Counties_FY22!CA$2,IF([1]TX_Counties_FY22_Income_Limits!BZ246=[1]WAIVER_TX_Counties_FY22!CA$2,[1]TX_Counties_FY22_Income_Limits!BZ246)))</f>
        <v>59709.999999999993</v>
      </c>
      <c r="CB246" s="64">
        <f>IF([1]TX_Counties_FY22_Income_Limits!CA246&gt;[1]WAIVER_TX_Counties_FY22!CB$2,[1]TX_Counties_FY22_Income_Limits!CA246,IF([1]TX_Counties_FY22_Income_Limits!CA246&lt;[1]WAIVER_TX_Counties_FY22!CB$2,[1]WAIVER_TX_Counties_FY22!CB$2,IF([1]TX_Counties_FY22_Income_Limits!CA246=[1]WAIVER_TX_Counties_FY22!CB$2,[1]TX_Counties_FY22_Income_Limits!CA246)))</f>
        <v>68240</v>
      </c>
      <c r="CC246" s="64">
        <f>IF([1]TX_Counties_FY22_Income_Limits!CB246&gt;[1]WAIVER_TX_Counties_FY22!CC$2,[1]TX_Counties_FY22_Income_Limits!CB246,IF([1]TX_Counties_FY22_Income_Limits!CB246&lt;[1]WAIVER_TX_Counties_FY22!CC$2,[1]WAIVER_TX_Counties_FY22!CC$2,IF([1]TX_Counties_FY22_Income_Limits!CB246=[1]WAIVER_TX_Counties_FY22!CC$2,[1]TX_Counties_FY22_Income_Limits!CB246)))</f>
        <v>76770</v>
      </c>
      <c r="CD246" s="64">
        <f>IF([1]TX_Counties_FY22_Income_Limits!CC246&gt;[1]WAIVER_TX_Counties_FY22!CD$2,[1]TX_Counties_FY22_Income_Limits!CC246,IF([1]TX_Counties_FY22_Income_Limits!CC246&lt;[1]WAIVER_TX_Counties_FY22!CD$2,[1]WAIVER_TX_Counties_FY22!CD$2,IF([1]TX_Counties_FY22_Income_Limits!CC246=[1]WAIVER_TX_Counties_FY22!CD$2,[1]TX_Counties_FY22_Income_Limits!CC246)))</f>
        <v>85300</v>
      </c>
      <c r="CE246" s="64">
        <f>IF([1]TX_Counties_FY22_Income_Limits!CD246&gt;[1]WAIVER_TX_Counties_FY22!CE$2,[1]TX_Counties_FY22_Income_Limits!CD246,IF([1]TX_Counties_FY22_Income_Limits!CD246&lt;[1]WAIVER_TX_Counties_FY22!CE$2,[1]WAIVER_TX_Counties_FY22!CE$2,IF([1]TX_Counties_FY22_Income_Limits!CD246=[1]WAIVER_TX_Counties_FY22!CE$2,[1]TX_Counties_FY22_Income_Limits!CD246)))</f>
        <v>92124</v>
      </c>
      <c r="CF246" s="64">
        <f>IF([1]TX_Counties_FY22_Income_Limits!CE246&gt;[1]WAIVER_TX_Counties_FY22!CF$2,[1]TX_Counties_FY22_Income_Limits!CE246,IF([1]TX_Counties_FY22_Income_Limits!CE246&lt;[1]WAIVER_TX_Counties_FY22!CF$2,[1]WAIVER_TX_Counties_FY22!CF$2,IF([1]TX_Counties_FY22_Income_Limits!CE246=[1]WAIVER_TX_Counties_FY22!CF$2,[1]TX_Counties_FY22_Income_Limits!CE246)))</f>
        <v>98948</v>
      </c>
      <c r="CG246" s="64">
        <f>IF([1]TX_Counties_FY22_Income_Limits!CF246&gt;[1]WAIVER_TX_Counties_FY22!CG$2,[1]TX_Counties_FY22_Income_Limits!CF246,IF([1]TX_Counties_FY22_Income_Limits!CF246&lt;[1]WAIVER_TX_Counties_FY22!CG$2,[1]WAIVER_TX_Counties_FY22!CG$2,IF([1]TX_Counties_FY22_Income_Limits!CF246=[1]WAIVER_TX_Counties_FY22!CG$2,[1]TX_Counties_FY22_Income_Limits!CF246)))</f>
        <v>105772</v>
      </c>
      <c r="CH246" s="64">
        <f>IF([1]TX_Counties_FY22_Income_Limits!CG246&gt;[1]WAIVER_TX_Counties_FY22!CH$2,[1]TX_Counties_FY22_Income_Limits!CG246,IF([1]TX_Counties_FY22_Income_Limits!CG246&lt;[1]WAIVER_TX_Counties_FY22!CH$2,[1]WAIVER_TX_Counties_FY22!CH$2,IF([1]TX_Counties_FY22_Income_Limits!CG246=[1]WAIVER_TX_Counties_FY22!CH$2,[1]TX_Counties_FY22_Income_Limits!CG246)))</f>
        <v>112596</v>
      </c>
      <c r="CI246" s="64">
        <f>IF([1]TX_Counties_FY22_Income_Limits!CH246&gt;[1]WAIVER_TX_Counties_FY22!CI$2,[1]TX_Counties_FY22_Income_Limits!CH246,IF([1]TX_Counties_FY22_Income_Limits!CH246&lt;[1]WAIVER_TX_Counties_FY22!CI$2,[1]WAIVER_TX_Counties_FY22!CI$2,IF([1]TX_Counties_FY22_Income_Limits!CH246=[1]WAIVER_TX_Counties_FY22!CI$2,[1]TX_Counties_FY22_Income_Limits!CH246)))</f>
        <v>119419.99999999999</v>
      </c>
      <c r="CJ246" s="64">
        <f>IF([1]TX_Counties_FY22_Income_Limits!CI246&gt;[1]WAIVER_TX_Counties_FY22!CJ$2,[1]TX_Counties_FY22_Income_Limits!CI246,IF([1]TX_Counties_FY22_Income_Limits!CI246&lt;[1]WAIVER_TX_Counties_FY22!CJ$2,[1]WAIVER_TX_Counties_FY22!CJ$2,IF([1]TX_Counties_FY22_Income_Limits!CI246=[1]WAIVER_TX_Counties_FY22!CJ$2,[1]TX_Counties_FY22_Income_Limits!CI246)))</f>
        <v>126244</v>
      </c>
      <c r="CK246" s="64">
        <f>IF([1]TX_Counties_FY22_Income_Limits!CJ246&gt;[1]WAIVER_TX_Counties_FY22!CK$2,[1]TX_Counties_FY22_Income_Limits!CJ246,IF([1]TX_Counties_FY22_Income_Limits!CJ246&lt;[1]WAIVER_TX_Counties_FY22!CK$2,[1]WAIVER_TX_Counties_FY22!CK$2,IF([1]TX_Counties_FY22_Income_Limits!CJ246=[1]WAIVER_TX_Counties_FY22!CK$2,[1]TX_Counties_FY22_Income_Limits!CJ246)))</f>
        <v>133068</v>
      </c>
      <c r="CL246" s="64">
        <f>IF([1]TX_Counties_FY22_Income_Limits!CK246&gt;[1]WAIVER_TX_Counties_FY22!CL$2,[1]TX_Counties_FY22_Income_Limits!CK246,IF([1]TX_Counties_FY22_Income_Limits!CK246&lt;[1]WAIVER_TX_Counties_FY22!CL$2,[1]WAIVER_TX_Counties_FY22!CL$2,IF([1]TX_Counties_FY22_Income_Limits!CK246=[1]WAIVER_TX_Counties_FY22!CL$2,[1]TX_Counties_FY22_Income_Limits!CK246)))</f>
        <v>139892</v>
      </c>
      <c r="CM246" s="64">
        <f>IF([1]TX_Counties_FY22_Income_Limits!CL246&gt;[1]WAIVER_TX_Counties_FY22!CM$2,[1]TX_Counties_FY22_Income_Limits!CL246,IF([1]TX_Counties_FY22_Income_Limits!CL246&lt;[1]WAIVER_TX_Counties_FY22!CM$2,[1]WAIVER_TX_Counties_FY22!CM$2,IF([1]TX_Counties_FY22_Income_Limits!CL246=[1]WAIVER_TX_Counties_FY22!CM$2,[1]TX_Counties_FY22_Income_Limits!CL246)))</f>
        <v>146716</v>
      </c>
      <c r="CN246" s="64">
        <f>IF([1]TX_Counties_FY22_Income_Limits!CM246&gt;[1]WAIVER_TX_Counties_FY22!CN$2,[1]TX_Counties_FY22_Income_Limits!CM246,IF([1]TX_Counties_FY22_Income_Limits!CM246&lt;[1]WAIVER_TX_Counties_FY22!CN$2,[1]WAIVER_TX_Counties_FY22!CN$2,IF([1]TX_Counties_FY22_Income_Limits!CM246=[1]WAIVER_TX_Counties_FY22!CN$2,[1]TX_Counties_FY22_Income_Limits!CM246)))</f>
        <v>153540</v>
      </c>
      <c r="CO246" s="64">
        <f>IF([1]TX_Counties_FY22_Income_Limits!CN246&gt;[1]WAIVER_TX_Counties_FY22!CO$2,[1]TX_Counties_FY22_Income_Limits!CN246,IF([1]TX_Counties_FY22_Income_Limits!CN246&lt;[1]WAIVER_TX_Counties_FY22!CO$2,[1]WAIVER_TX_Counties_FY22!CO$2,IF([1]TX_Counties_FY22_Income_Limits!CN246=[1]WAIVER_TX_Counties_FY22!CO$2,[1]TX_Counties_FY22_Income_Limits!CN246)))</f>
        <v>160364</v>
      </c>
      <c r="CP246" s="64">
        <f>IF([1]TX_Counties_FY22_Income_Limits!CO246&gt;[1]WAIVER_TX_Counties_FY22!CP$2,[1]TX_Counties_FY22_Income_Limits!CO246,IF([1]TX_Counties_FY22_Income_Limits!CO246&lt;[1]WAIVER_TX_Counties_FY22!CP$2,[1]WAIVER_TX_Counties_FY22!CP$2,IF([1]TX_Counties_FY22_Income_Limits!CO246=[1]WAIVER_TX_Counties_FY22!CP$2,[1]TX_Counties_FY22_Income_Limits!CO246)))</f>
        <v>167188</v>
      </c>
      <c r="CQ246" s="64">
        <f>IF([1]TX_Counties_FY22_Income_Limits!CP246&gt;[1]WAIVER_TX_Counties_FY22!CQ$2,[1]TX_Counties_FY22_Income_Limits!CP246,IF([1]TX_Counties_FY22_Income_Limits!CP246&lt;[1]WAIVER_TX_Counties_FY22!CQ$2,[1]WAIVER_TX_Counties_FY22!CQ$2,IF([1]TX_Counties_FY22_Income_Limits!CP246=[1]WAIVER_TX_Counties_FY22!CQ$2,[1]TX_Counties_FY22_Income_Limits!CP246)))</f>
        <v>174012</v>
      </c>
      <c r="CR246" s="64">
        <f>IF([1]TX_Counties_FY22_Income_Limits!CQ246&gt;[1]WAIVER_TX_Counties_FY22!CR$2,[1]TX_Counties_FY22_Income_Limits!CQ246,IF([1]TX_Counties_FY22_Income_Limits!CQ246&lt;[1]WAIVER_TX_Counties_FY22!CR$2,[1]WAIVER_TX_Counties_FY22!CR$2,IF([1]TX_Counties_FY22_Income_Limits!CQ246=[1]WAIVER_TX_Counties_FY22!CR$2,[1]TX_Counties_FY22_Income_Limits!CQ246)))</f>
        <v>180836</v>
      </c>
      <c r="CS246" s="64">
        <f>IF([1]TX_Counties_FY22_Income_Limits!CR246&gt;[1]WAIVER_TX_Counties_FY22!CS$2,[1]TX_Counties_FY22_Income_Limits!CR246,IF([1]TX_Counties_FY22_Income_Limits!CR246&lt;[1]WAIVER_TX_Counties_FY22!CS$2,[1]WAIVER_TX_Counties_FY22!CS$2,IF([1]TX_Counties_FY22_Income_Limits!CR246=[1]WAIVER_TX_Counties_FY22!CS$2,[1]TX_Counties_FY22_Income_Limits!CR246)))</f>
        <v>187660</v>
      </c>
      <c r="CT246" s="64">
        <f>IF([1]TX_Counties_FY22_Income_Limits!CS246&gt;[1]WAIVER_TX_Counties_FY22!CT$2,[1]TX_Counties_FY22_Income_Limits!CS246,IF([1]TX_Counties_FY22_Income_Limits!CS246&lt;[1]WAIVER_TX_Counties_FY22!CT$2,[1]WAIVER_TX_Counties_FY22!CT$2,IF([1]TX_Counties_FY22_Income_Limits!CS246=[1]WAIVER_TX_Counties_FY22!CT$2,[1]TX_Counties_FY22_Income_Limits!CS246)))</f>
        <v>194484</v>
      </c>
      <c r="CU246" s="64">
        <f>IF([1]TX_Counties_FY22_Income_Limits!CT246&gt;[1]WAIVER_TX_Counties_FY22!CU$2,[1]TX_Counties_FY22_Income_Limits!CT246,IF([1]TX_Counties_FY22_Income_Limits!CT246&lt;[1]WAIVER_TX_Counties_FY22!CU$2,[1]WAIVER_TX_Counties_FY22!CU$2,IF([1]TX_Counties_FY22_Income_Limits!CT246=[1]WAIVER_TX_Counties_FY22!CU$2,[1]TX_Counties_FY22_Income_Limits!CT246)))</f>
        <v>201308</v>
      </c>
      <c r="CV246" s="64">
        <f>IF([1]TX_Counties_FY22_Income_Limits!CU246&gt;[1]WAIVER_TX_Counties_FY22!CV$2,[1]TX_Counties_FY22_Income_Limits!CU246,IF([1]TX_Counties_FY22_Income_Limits!CU246&lt;[1]WAIVER_TX_Counties_FY22!CV$2,[1]WAIVER_TX_Counties_FY22!CV$2,IF([1]TX_Counties_FY22_Income_Limits!CU246=[1]WAIVER_TX_Counties_FY22!CV$2,[1]TX_Counties_FY22_Income_Limits!CU246)))</f>
        <v>208132</v>
      </c>
      <c r="CW246" s="64">
        <f>IF([1]TX_Counties_FY22_Income_Limits!CV246&gt;[1]WAIVER_TX_Counties_FY22!CW$2,[1]TX_Counties_FY22_Income_Limits!CV246,IF([1]TX_Counties_FY22_Income_Limits!CV246&lt;[1]WAIVER_TX_Counties_FY22!CW$2,[1]WAIVER_TX_Counties_FY22!CW$2,IF([1]TX_Counties_FY22_Income_Limits!CV246=[1]WAIVER_TX_Counties_FY22!CW$2,[1]TX_Counties_FY22_Income_Limits!CV246)))</f>
        <v>214956</v>
      </c>
      <c r="CX246" s="64">
        <f>IF([1]TX_Counties_FY22_Income_Limits!CW246&gt;[1]WAIVER_TX_Counties_FY22!CX$2,[1]TX_Counties_FY22_Income_Limits!CW246,IF([1]TX_Counties_FY22_Income_Limits!CW246&lt;[1]WAIVER_TX_Counties_FY22!CX$2,[1]WAIVER_TX_Counties_FY22!CX$2,IF([1]TX_Counties_FY22_Income_Limits!CW246=[1]WAIVER_TX_Counties_FY22!CX$2,[1]TX_Counties_FY22_Income_Limits!CW246)))</f>
        <v>221780</v>
      </c>
      <c r="CY246" s="64">
        <f>IF([1]TX_Counties_FY22_Income_Limits!CX246&gt;[1]WAIVER_TX_Counties_FY22!CY$2,[1]TX_Counties_FY22_Income_Limits!CX246,IF([1]TX_Counties_FY22_Income_Limits!CX246&lt;[1]WAIVER_TX_Counties_FY22!CY$2,[1]WAIVER_TX_Counties_FY22!CY$2,IF([1]TX_Counties_FY22_Income_Limits!CX246=[1]WAIVER_TX_Counties_FY22!CY$2,[1]TX_Counties_FY22_Income_Limits!CX246)))</f>
        <v>228604</v>
      </c>
      <c r="CZ246" s="64">
        <f>IF([1]TX_Counties_FY22_Income_Limits!CY246&gt;[1]WAIVER_TX_Counties_FY22!CZ$2,[1]TX_Counties_FY22_Income_Limits!CY246,IF([1]TX_Counties_FY22_Income_Limits!CY246&lt;[1]WAIVER_TX_Counties_FY22!CZ$2,[1]WAIVER_TX_Counties_FY22!CZ$2,IF([1]TX_Counties_FY22_Income_Limits!CY246=[1]WAIVER_TX_Counties_FY22!CZ$2,[1]TX_Counties_FY22_Income_Limits!CY246)))</f>
        <v>71652</v>
      </c>
      <c r="DA246" s="64">
        <f>IF([1]TX_Counties_FY22_Income_Limits!CZ246&gt;[1]WAIVER_TX_Counties_FY22!DA$2,[1]TX_Counties_FY22_Income_Limits!CZ246,IF([1]TX_Counties_FY22_Income_Limits!CZ246&lt;[1]WAIVER_TX_Counties_FY22!DA$2,[1]WAIVER_TX_Counties_FY22!DA$2,IF([1]TX_Counties_FY22_Income_Limits!CZ246=[1]WAIVER_TX_Counties_FY22!DA$2,[1]TX_Counties_FY22_Income_Limits!CZ246)))</f>
        <v>81888</v>
      </c>
      <c r="DB246" s="64">
        <f>IF([1]TX_Counties_FY22_Income_Limits!DA246&gt;[1]WAIVER_TX_Counties_FY22!DB$2,[1]TX_Counties_FY22_Income_Limits!DA246,IF([1]TX_Counties_FY22_Income_Limits!DA246&lt;[1]WAIVER_TX_Counties_FY22!DB$2,[1]WAIVER_TX_Counties_FY22!DB$2,IF([1]TX_Counties_FY22_Income_Limits!DA246=[1]WAIVER_TX_Counties_FY22!DB$2,[1]TX_Counties_FY22_Income_Limits!DA246)))</f>
        <v>92124</v>
      </c>
      <c r="DC246" s="64">
        <f>IF([1]TX_Counties_FY22_Income_Limits!DB246&gt;[1]WAIVER_TX_Counties_FY22!DC$2,[1]TX_Counties_FY22_Income_Limits!DB246,IF([1]TX_Counties_FY22_Income_Limits!DB246&lt;[1]WAIVER_TX_Counties_FY22!DC$2,[1]WAIVER_TX_Counties_FY22!DC$2,IF([1]TX_Counties_FY22_Income_Limits!DB246=[1]WAIVER_TX_Counties_FY22!DC$2,[1]TX_Counties_FY22_Income_Limits!DB246)))</f>
        <v>102360</v>
      </c>
      <c r="DD246" s="64">
        <f>IF([1]TX_Counties_FY22_Income_Limits!DC246&gt;[1]WAIVER_TX_Counties_FY22!DD$2,[1]TX_Counties_FY22_Income_Limits!DC246,IF([1]TX_Counties_FY22_Income_Limits!DC246&lt;[1]WAIVER_TX_Counties_FY22!DD$2,[1]WAIVER_TX_Counties_FY22!DD$2,IF([1]TX_Counties_FY22_Income_Limits!DC246=[1]WAIVER_TX_Counties_FY22!DD$2,[1]TX_Counties_FY22_Income_Limits!DC246)))</f>
        <v>110548.8</v>
      </c>
      <c r="DE246" s="64">
        <f>IF([1]TX_Counties_FY22_Income_Limits!DD246&gt;[1]WAIVER_TX_Counties_FY22!DE$2,[1]TX_Counties_FY22_Income_Limits!DD246,IF([1]TX_Counties_FY22_Income_Limits!DD246&lt;[1]WAIVER_TX_Counties_FY22!DE$2,[1]WAIVER_TX_Counties_FY22!DE$2,IF([1]TX_Counties_FY22_Income_Limits!DD246=[1]WAIVER_TX_Counties_FY22!DE$2,[1]TX_Counties_FY22_Income_Limits!DD246)))</f>
        <v>118737.59999999999</v>
      </c>
      <c r="DF246" s="64">
        <f>IF([1]TX_Counties_FY22_Income_Limits!DE246&gt;[1]WAIVER_TX_Counties_FY22!DF$2,[1]TX_Counties_FY22_Income_Limits!DE246,IF([1]TX_Counties_FY22_Income_Limits!DE246&lt;[1]WAIVER_TX_Counties_FY22!DF$2,[1]WAIVER_TX_Counties_FY22!DF$2,IF([1]TX_Counties_FY22_Income_Limits!DE246=[1]WAIVER_TX_Counties_FY22!DF$2,[1]TX_Counties_FY22_Income_Limits!DE246)))</f>
        <v>126926.39999999999</v>
      </c>
      <c r="DG246" s="64">
        <f>IF([1]TX_Counties_FY22_Income_Limits!DF246&gt;[1]WAIVER_TX_Counties_FY22!DG$2,[1]TX_Counties_FY22_Income_Limits!DF246,IF([1]TX_Counties_FY22_Income_Limits!DF246&lt;[1]WAIVER_TX_Counties_FY22!DG$2,[1]WAIVER_TX_Counties_FY22!DG$2,IF([1]TX_Counties_FY22_Income_Limits!DF246=[1]WAIVER_TX_Counties_FY22!DG$2,[1]TX_Counties_FY22_Income_Limits!DF246)))</f>
        <v>135115.20000000001</v>
      </c>
      <c r="DH246" s="64">
        <f>IF([1]TX_Counties_FY22_Income_Limits!DG246&gt;[1]WAIVER_TX_Counties_FY22!DH$2,[1]TX_Counties_FY22_Income_Limits!DG246,IF([1]TX_Counties_FY22_Income_Limits!DG246&lt;[1]WAIVER_TX_Counties_FY22!DH$2,[1]WAIVER_TX_Counties_FY22!DH$2,IF([1]TX_Counties_FY22_Income_Limits!DG246=[1]WAIVER_TX_Counties_FY22!DH$2,[1]TX_Counties_FY22_Income_Limits!DG246)))</f>
        <v>143304</v>
      </c>
      <c r="DI246" s="64">
        <f>IF([1]TX_Counties_FY22_Income_Limits!DH246&gt;[1]WAIVER_TX_Counties_FY22!DI$2,[1]TX_Counties_FY22_Income_Limits!DH246,IF([1]TX_Counties_FY22_Income_Limits!DH246&lt;[1]WAIVER_TX_Counties_FY22!DI$2,[1]WAIVER_TX_Counties_FY22!DI$2,IF([1]TX_Counties_FY22_Income_Limits!DH246=[1]WAIVER_TX_Counties_FY22!DI$2,[1]TX_Counties_FY22_Income_Limits!DH246)))</f>
        <v>151492.79999999999</v>
      </c>
      <c r="DJ246" s="64">
        <f>IF([1]TX_Counties_FY22_Income_Limits!DI246&gt;[1]WAIVER_TX_Counties_FY22!DJ$2,[1]TX_Counties_FY22_Income_Limits!DI246,IF([1]TX_Counties_FY22_Income_Limits!DI246&lt;[1]WAIVER_TX_Counties_FY22!DJ$2,[1]WAIVER_TX_Counties_FY22!DJ$2,IF([1]TX_Counties_FY22_Income_Limits!DI246=[1]WAIVER_TX_Counties_FY22!DJ$2,[1]TX_Counties_FY22_Income_Limits!DI246)))</f>
        <v>159681.59999999998</v>
      </c>
      <c r="DK246" s="64">
        <f>IF([1]TX_Counties_FY22_Income_Limits!DJ246&gt;[1]WAIVER_TX_Counties_FY22!DK$2,[1]TX_Counties_FY22_Income_Limits!DJ246,IF([1]TX_Counties_FY22_Income_Limits!DJ246&lt;[1]WAIVER_TX_Counties_FY22!DK$2,[1]WAIVER_TX_Counties_FY22!DK$2,IF([1]TX_Counties_FY22_Income_Limits!DJ246=[1]WAIVER_TX_Counties_FY22!DK$2,[1]TX_Counties_FY22_Income_Limits!DJ246)))</f>
        <v>167870.39999999997</v>
      </c>
      <c r="DL246" s="64">
        <f>IF([1]TX_Counties_FY22_Income_Limits!DK246&gt;[1]WAIVER_TX_Counties_FY22!DL$2,[1]TX_Counties_FY22_Income_Limits!DK246,IF([1]TX_Counties_FY22_Income_Limits!DK246&lt;[1]WAIVER_TX_Counties_FY22!DL$2,[1]WAIVER_TX_Counties_FY22!DL$2,IF([1]TX_Counties_FY22_Income_Limits!DK246=[1]WAIVER_TX_Counties_FY22!DL$2,[1]TX_Counties_FY22_Income_Limits!DK246)))</f>
        <v>176059.19999999995</v>
      </c>
      <c r="DM246" s="64">
        <f>IF([1]TX_Counties_FY22_Income_Limits!DL246&gt;[1]WAIVER_TX_Counties_FY22!DM$2,[1]TX_Counties_FY22_Income_Limits!DL246,IF([1]TX_Counties_FY22_Income_Limits!DL246&lt;[1]WAIVER_TX_Counties_FY22!DM$2,[1]WAIVER_TX_Counties_FY22!DM$2,IF([1]TX_Counties_FY22_Income_Limits!DL246=[1]WAIVER_TX_Counties_FY22!DM$2,[1]TX_Counties_FY22_Income_Limits!DL246)))</f>
        <v>184247.99999999994</v>
      </c>
      <c r="DN246" s="64">
        <f>IF([1]TX_Counties_FY22_Income_Limits!DM246&gt;[1]WAIVER_TX_Counties_FY22!DN$2,[1]TX_Counties_FY22_Income_Limits!DM246,IF([1]TX_Counties_FY22_Income_Limits!DM246&lt;[1]WAIVER_TX_Counties_FY22!DN$2,[1]WAIVER_TX_Counties_FY22!DN$2,IF([1]TX_Counties_FY22_Income_Limits!DM246=[1]WAIVER_TX_Counties_FY22!DN$2,[1]TX_Counties_FY22_Income_Limits!DM246)))</f>
        <v>192436.79999999993</v>
      </c>
      <c r="DO246" s="64">
        <f>IF([1]TX_Counties_FY22_Income_Limits!DN246&gt;[1]WAIVER_TX_Counties_FY22!DO$2,[1]TX_Counties_FY22_Income_Limits!DN246,IF([1]TX_Counties_FY22_Income_Limits!DN246&lt;[1]WAIVER_TX_Counties_FY22!DO$2,[1]WAIVER_TX_Counties_FY22!DO$2,IF([1]TX_Counties_FY22_Income_Limits!DN246=[1]WAIVER_TX_Counties_FY22!DO$2,[1]TX_Counties_FY22_Income_Limits!DN246)))</f>
        <v>200625.59999999992</v>
      </c>
      <c r="DP246" s="64">
        <f>IF([1]TX_Counties_FY22_Income_Limits!DO246&gt;[1]WAIVER_TX_Counties_FY22!DP$2,[1]TX_Counties_FY22_Income_Limits!DO246,IF([1]TX_Counties_FY22_Income_Limits!DO246&lt;[1]WAIVER_TX_Counties_FY22!DP$2,[1]WAIVER_TX_Counties_FY22!DP$2,IF([1]TX_Counties_FY22_Income_Limits!DO246=[1]WAIVER_TX_Counties_FY22!DP$2,[1]TX_Counties_FY22_Income_Limits!DO246)))</f>
        <v>208814.39999999991</v>
      </c>
      <c r="DQ246" s="64">
        <f>IF([1]TX_Counties_FY22_Income_Limits!DP246&gt;[1]WAIVER_TX_Counties_FY22!DQ$2,[1]TX_Counties_FY22_Income_Limits!DP246,IF([1]TX_Counties_FY22_Income_Limits!DP246&lt;[1]WAIVER_TX_Counties_FY22!DQ$2,[1]WAIVER_TX_Counties_FY22!DQ$2,IF([1]TX_Counties_FY22_Income_Limits!DP246=[1]WAIVER_TX_Counties_FY22!DQ$2,[1]TX_Counties_FY22_Income_Limits!DP246)))</f>
        <v>217003.1999999999</v>
      </c>
      <c r="DR246" s="64">
        <f>IF([1]TX_Counties_FY22_Income_Limits!DQ246&gt;[1]WAIVER_TX_Counties_FY22!DR$2,[1]TX_Counties_FY22_Income_Limits!DQ246,IF([1]TX_Counties_FY22_Income_Limits!DQ246&lt;[1]WAIVER_TX_Counties_FY22!DR$2,[1]WAIVER_TX_Counties_FY22!DR$2,IF([1]TX_Counties_FY22_Income_Limits!DQ246=[1]WAIVER_TX_Counties_FY22!DR$2,[1]TX_Counties_FY22_Income_Limits!DQ246)))</f>
        <v>225191.99999999988</v>
      </c>
      <c r="DS246" s="64">
        <f>IF([1]TX_Counties_FY22_Income_Limits!DR246&gt;[1]WAIVER_TX_Counties_FY22!DS$2,[1]TX_Counties_FY22_Income_Limits!DR246,IF([1]TX_Counties_FY22_Income_Limits!DR246&lt;[1]WAIVER_TX_Counties_FY22!DS$2,[1]WAIVER_TX_Counties_FY22!DS$2,IF([1]TX_Counties_FY22_Income_Limits!DR246=[1]WAIVER_TX_Counties_FY22!DS$2,[1]TX_Counties_FY22_Income_Limits!DR246)))</f>
        <v>233380.79999999987</v>
      </c>
      <c r="DT246" s="64">
        <f>IF([1]TX_Counties_FY22_Income_Limits!DS246&gt;[1]WAIVER_TX_Counties_FY22!DT$2,[1]TX_Counties_FY22_Income_Limits!DS246,IF([1]TX_Counties_FY22_Income_Limits!DS246&lt;[1]WAIVER_TX_Counties_FY22!DT$2,[1]WAIVER_TX_Counties_FY22!DT$2,IF([1]TX_Counties_FY22_Income_Limits!DS246=[1]WAIVER_TX_Counties_FY22!DT$2,[1]TX_Counties_FY22_Income_Limits!DS246)))</f>
        <v>241569.59999999986</v>
      </c>
      <c r="DU246" s="64">
        <f>IF([1]TX_Counties_FY22_Income_Limits!DT246&gt;[1]WAIVER_TX_Counties_FY22!DU$2,[1]TX_Counties_FY22_Income_Limits!DT246,IF([1]TX_Counties_FY22_Income_Limits!DT246&lt;[1]WAIVER_TX_Counties_FY22!DU$2,[1]WAIVER_TX_Counties_FY22!DU$2,IF([1]TX_Counties_FY22_Income_Limits!DT246=[1]WAIVER_TX_Counties_FY22!DU$2,[1]TX_Counties_FY22_Income_Limits!DT246)))</f>
        <v>249758.39999999985</v>
      </c>
      <c r="DV246" s="64">
        <f>IF([1]TX_Counties_FY22_Income_Limits!DU246&gt;[1]WAIVER_TX_Counties_FY22!DV$2,[1]TX_Counties_FY22_Income_Limits!DU246,IF([1]TX_Counties_FY22_Income_Limits!DU246&lt;[1]WAIVER_TX_Counties_FY22!DV$2,[1]WAIVER_TX_Counties_FY22!DV$2,IF([1]TX_Counties_FY22_Income_Limits!DU246=[1]WAIVER_TX_Counties_FY22!DV$2,[1]TX_Counties_FY22_Income_Limits!DU246)))</f>
        <v>257947.19999999984</v>
      </c>
      <c r="DW246" s="64">
        <f>IF([1]TX_Counties_FY22_Income_Limits!DV246&gt;[1]WAIVER_TX_Counties_FY22!DW$2,[1]TX_Counties_FY22_Income_Limits!DV246,IF([1]TX_Counties_FY22_Income_Limits!DV246&lt;[1]WAIVER_TX_Counties_FY22!DW$2,[1]WAIVER_TX_Counties_FY22!DW$2,IF([1]TX_Counties_FY22_Income_Limits!DV246=[1]WAIVER_TX_Counties_FY22!DW$2,[1]TX_Counties_FY22_Income_Limits!DV246)))</f>
        <v>266135.99999999983</v>
      </c>
      <c r="DX246" s="64">
        <f>IF([1]TX_Counties_FY22_Income_Limits!DW246&gt;[1]WAIVER_TX_Counties_FY22!DX$2,[1]TX_Counties_FY22_Income_Limits!DW246,IF([1]TX_Counties_FY22_Income_Limits!DW246&lt;[1]WAIVER_TX_Counties_FY22!DX$2,[1]WAIVER_TX_Counties_FY22!DX$2,IF([1]TX_Counties_FY22_Income_Limits!DW246=[1]WAIVER_TX_Counties_FY22!DX$2,[1]TX_Counties_FY22_Income_Limits!DW246)))</f>
        <v>274324.79999999981</v>
      </c>
    </row>
    <row r="247" spans="1:129" ht="14.45">
      <c r="A247" s="65" t="s">
        <v>436</v>
      </c>
      <c r="B247" s="65" t="str">
        <f t="shared" si="8"/>
        <v>YES</v>
      </c>
      <c r="C247" s="64">
        <f>[1]TX_Counties_FY22_Income_Limits!B247</f>
        <v>44400</v>
      </c>
      <c r="D247" s="64">
        <f>IF([1]TX_Counties_FY22_Income_Limits!C247&gt;[1]WAIVER_TX_Counties_FY22!D$2,[1]TX_Counties_FY22_Income_Limits!C247,IF([1]TX_Counties_FY22_Income_Limits!C247&lt;[1]WAIVER_TX_Counties_FY22!D$2,[1]WAIVER_TX_Counties_FY22!D$2,IF([1]TX_Counties_FY22_Income_Limits!C247=[1]WAIVER_TX_Counties_FY22!D$2,[1]TX_Counties_FY22_Income_Limits!C247)))</f>
        <v>17650</v>
      </c>
      <c r="E247" s="64">
        <f>IF([1]TX_Counties_FY22_Income_Limits!D247&gt;[1]WAIVER_TX_Counties_FY22!E$2,[1]TX_Counties_FY22_Income_Limits!D247,IF([1]TX_Counties_FY22_Income_Limits!D247&lt;[1]WAIVER_TX_Counties_FY22!E$2,[1]WAIVER_TX_Counties_FY22!E$2,IF([1]TX_Counties_FY22_Income_Limits!D247=[1]WAIVER_TX_Counties_FY22!E$2,[1]TX_Counties_FY22_Income_Limits!D247)))</f>
        <v>20200</v>
      </c>
      <c r="F247" s="64">
        <f>IF([1]TX_Counties_FY22_Income_Limits!E247&gt;[1]WAIVER_TX_Counties_FY22!F$2,[1]TX_Counties_FY22_Income_Limits!E247,IF([1]TX_Counties_FY22_Income_Limits!E247&lt;[1]WAIVER_TX_Counties_FY22!F$2,[1]WAIVER_TX_Counties_FY22!F$2,IF([1]TX_Counties_FY22_Income_Limits!E247=[1]WAIVER_TX_Counties_FY22!F$2,[1]TX_Counties_FY22_Income_Limits!E247)))</f>
        <v>23030</v>
      </c>
      <c r="G247" s="64">
        <f>IF([1]TX_Counties_FY22_Income_Limits!F247&gt;[1]WAIVER_TX_Counties_FY22!G$2,[1]TX_Counties_FY22_Income_Limits!F247,IF([1]TX_Counties_FY22_Income_Limits!F247&lt;[1]WAIVER_TX_Counties_FY22!G$2,[1]WAIVER_TX_Counties_FY22!G$2,IF([1]TX_Counties_FY22_Income_Limits!F247=[1]WAIVER_TX_Counties_FY22!G$2,[1]TX_Counties_FY22_Income_Limits!F247)))</f>
        <v>27750</v>
      </c>
      <c r="H247" s="64">
        <f>IF([1]TX_Counties_FY22_Income_Limits!G247&gt;[1]WAIVER_TX_Counties_FY22!H$2,[1]TX_Counties_FY22_Income_Limits!G247,IF([1]TX_Counties_FY22_Income_Limits!G247&lt;[1]WAIVER_TX_Counties_FY22!H$2,[1]WAIVER_TX_Counties_FY22!H$2,IF([1]TX_Counties_FY22_Income_Limits!G247=[1]WAIVER_TX_Counties_FY22!H$2,[1]TX_Counties_FY22_Income_Limits!G247)))</f>
        <v>32470</v>
      </c>
      <c r="I247" s="64">
        <f>IF([1]TX_Counties_FY22_Income_Limits!H247&gt;[1]WAIVER_TX_Counties_FY22!I$2,[1]TX_Counties_FY22_Income_Limits!H247,IF([1]TX_Counties_FY22_Income_Limits!H247&lt;[1]WAIVER_TX_Counties_FY22!I$2,[1]WAIVER_TX_Counties_FY22!I$2,IF([1]TX_Counties_FY22_Income_Limits!H247=[1]WAIVER_TX_Counties_FY22!I$2,[1]TX_Counties_FY22_Income_Limits!H247)))</f>
        <v>37190</v>
      </c>
      <c r="J247" s="64">
        <f>IF([1]TX_Counties_FY22_Income_Limits!I247&gt;[1]WAIVER_TX_Counties_FY22!J$2,[1]TX_Counties_FY22_Income_Limits!I247,IF([1]TX_Counties_FY22_Income_Limits!I247&lt;[1]WAIVER_TX_Counties_FY22!J$2,[1]WAIVER_TX_Counties_FY22!J$2,IF([1]TX_Counties_FY22_Income_Limits!I247=[1]WAIVER_TX_Counties_FY22!J$2,[1]TX_Counties_FY22_Income_Limits!I247)))</f>
        <v>41910</v>
      </c>
      <c r="K247" s="64">
        <f>IF([1]TX_Counties_FY22_Income_Limits!J247&gt;[1]WAIVER_TX_Counties_FY22!K$2,[1]TX_Counties_FY22_Income_Limits!J247,IF([1]TX_Counties_FY22_Income_Limits!J247&lt;[1]WAIVER_TX_Counties_FY22!K$2,[1]WAIVER_TX_Counties_FY22!K$2,IF([1]TX_Counties_FY22_Income_Limits!J247=[1]WAIVER_TX_Counties_FY22!K$2,[1]TX_Counties_FY22_Income_Limits!J247)))</f>
        <v>44950</v>
      </c>
      <c r="L247" s="64">
        <f>IF([1]TX_Counties_FY22_Income_Limits!K247&gt;[1]WAIVER_TX_Counties_FY22!L$2,[1]TX_Counties_FY22_Income_Limits!K247,IF([1]TX_Counties_FY22_Income_Limits!K247&lt;[1]WAIVER_TX_Counties_FY22!L$2,[1]WAIVER_TX_Counties_FY22!L$2,IF([1]TX_Counties_FY22_Income_Limits!K247=[1]WAIVER_TX_Counties_FY22!L$2,[1]TX_Counties_FY22_Income_Limits!K247)))</f>
        <v>58799.999999999993</v>
      </c>
      <c r="M247" s="64">
        <f>IF([1]TX_Counties_FY22_Income_Limits!L247&gt;[1]WAIVER_TX_Counties_FY22!M$2,[1]TX_Counties_FY22_Income_Limits!L247,IF([1]TX_Counties_FY22_Income_Limits!L247&lt;[1]WAIVER_TX_Counties_FY22!M$2,[1]WAIVER_TX_Counties_FY22!M$2,IF([1]TX_Counties_FY22_Income_Limits!L247=[1]WAIVER_TX_Counties_FY22!M$2,[1]TX_Counties_FY22_Income_Limits!L247)))</f>
        <v>62160</v>
      </c>
      <c r="N247" s="64">
        <f>IF([1]TX_Counties_FY22_Income_Limits!M247&gt;[1]WAIVER_TX_Counties_FY22!N$2,[1]TX_Counties_FY22_Income_Limits!M247,IF([1]TX_Counties_FY22_Income_Limits!M247&lt;[1]WAIVER_TX_Counties_FY22!N$2,[1]WAIVER_TX_Counties_FY22!N$2,IF([1]TX_Counties_FY22_Income_Limits!M247=[1]WAIVER_TX_Counties_FY22!N$2,[1]TX_Counties_FY22_Income_Limits!M247)))</f>
        <v>65520.000000000007</v>
      </c>
      <c r="O247" s="64">
        <f>IF([1]TX_Counties_FY22_Income_Limits!N247&gt;[1]WAIVER_TX_Counties_FY22!O$2,[1]TX_Counties_FY22_Income_Limits!N247,IF([1]TX_Counties_FY22_Income_Limits!N247&lt;[1]WAIVER_TX_Counties_FY22!O$2,[1]WAIVER_TX_Counties_FY22!O$2,IF([1]TX_Counties_FY22_Income_Limits!N247=[1]WAIVER_TX_Counties_FY22!O$2,[1]TX_Counties_FY22_Income_Limits!N247)))</f>
        <v>68880.000000000015</v>
      </c>
      <c r="P247" s="64">
        <f>IF([1]TX_Counties_FY22_Income_Limits!O247&gt;[1]WAIVER_TX_Counties_FY22!P$2,[1]TX_Counties_FY22_Income_Limits!O247,IF([1]TX_Counties_FY22_Income_Limits!O247&lt;[1]WAIVER_TX_Counties_FY22!P$2,[1]WAIVER_TX_Counties_FY22!P$2,IF([1]TX_Counties_FY22_Income_Limits!O247=[1]WAIVER_TX_Counties_FY22!P$2,[1]TX_Counties_FY22_Income_Limits!O247)))</f>
        <v>72240.000000000029</v>
      </c>
      <c r="Q247" s="64">
        <f>IF([1]TX_Counties_FY22_Income_Limits!P247&gt;[1]WAIVER_TX_Counties_FY22!Q$2,[1]TX_Counties_FY22_Income_Limits!P247,IF([1]TX_Counties_FY22_Income_Limits!P247&lt;[1]WAIVER_TX_Counties_FY22!Q$2,[1]WAIVER_TX_Counties_FY22!Q$2,IF([1]TX_Counties_FY22_Income_Limits!P247=[1]WAIVER_TX_Counties_FY22!Q$2,[1]TX_Counties_FY22_Income_Limits!P247)))</f>
        <v>75600.000000000044</v>
      </c>
      <c r="R247" s="64">
        <f>IF([1]TX_Counties_FY22_Income_Limits!Q247&gt;[1]WAIVER_TX_Counties_FY22!R$2,[1]TX_Counties_FY22_Income_Limits!Q247,IF([1]TX_Counties_FY22_Income_Limits!Q247&lt;[1]WAIVER_TX_Counties_FY22!R$2,[1]WAIVER_TX_Counties_FY22!R$2,IF([1]TX_Counties_FY22_Income_Limits!Q247=[1]WAIVER_TX_Counties_FY22!R$2,[1]TX_Counties_FY22_Income_Limits!Q247)))</f>
        <v>78960.000000000058</v>
      </c>
      <c r="S247" s="64">
        <f>IF([1]TX_Counties_FY22_Income_Limits!R247&gt;[1]WAIVER_TX_Counties_FY22!S$2,[1]TX_Counties_FY22_Income_Limits!R247,IF([1]TX_Counties_FY22_Income_Limits!R247&lt;[1]WAIVER_TX_Counties_FY22!S$2,[1]WAIVER_TX_Counties_FY22!S$2,IF([1]TX_Counties_FY22_Income_Limits!R247=[1]WAIVER_TX_Counties_FY22!S$2,[1]TX_Counties_FY22_Income_Limits!R247)))</f>
        <v>82320.000000000073</v>
      </c>
      <c r="T247" s="64">
        <f>IF([1]TX_Counties_FY22_Income_Limits!S247&gt;[1]WAIVER_TX_Counties_FY22!T$2,[1]TX_Counties_FY22_Income_Limits!S247,IF([1]TX_Counties_FY22_Income_Limits!S247&lt;[1]WAIVER_TX_Counties_FY22!T$2,[1]WAIVER_TX_Counties_FY22!T$2,IF([1]TX_Counties_FY22_Income_Limits!S247=[1]WAIVER_TX_Counties_FY22!T$2,[1]TX_Counties_FY22_Income_Limits!S247)))</f>
        <v>85680.000000000087</v>
      </c>
      <c r="U247" s="64">
        <f>IF([1]TX_Counties_FY22_Income_Limits!T247&gt;[1]WAIVER_TX_Counties_FY22!U$2,[1]TX_Counties_FY22_Income_Limits!T247,IF([1]TX_Counties_FY22_Income_Limits!T247&lt;[1]WAIVER_TX_Counties_FY22!U$2,[1]WAIVER_TX_Counties_FY22!U$2,IF([1]TX_Counties_FY22_Income_Limits!T247=[1]WAIVER_TX_Counties_FY22!U$2,[1]TX_Counties_FY22_Income_Limits!T247)))</f>
        <v>89040.000000000102</v>
      </c>
      <c r="V247" s="64">
        <f>IF([1]TX_Counties_FY22_Income_Limits!U247&gt;[1]WAIVER_TX_Counties_FY22!V$2,[1]TX_Counties_FY22_Income_Limits!U247,IF([1]TX_Counties_FY22_Income_Limits!U247&lt;[1]WAIVER_TX_Counties_FY22!V$2,[1]WAIVER_TX_Counties_FY22!V$2,IF([1]TX_Counties_FY22_Income_Limits!U247=[1]WAIVER_TX_Counties_FY22!V$2,[1]TX_Counties_FY22_Income_Limits!U247)))</f>
        <v>92400.000000000116</v>
      </c>
      <c r="W247" s="64">
        <f>IF([1]TX_Counties_FY22_Income_Limits!V247&gt;[1]WAIVER_TX_Counties_FY22!W$2,[1]TX_Counties_FY22_Income_Limits!V247,IF([1]TX_Counties_FY22_Income_Limits!V247&lt;[1]WAIVER_TX_Counties_FY22!W$2,[1]WAIVER_TX_Counties_FY22!W$2,IF([1]TX_Counties_FY22_Income_Limits!V247=[1]WAIVER_TX_Counties_FY22!W$2,[1]TX_Counties_FY22_Income_Limits!V247)))</f>
        <v>95760.000000000131</v>
      </c>
      <c r="X247" s="64">
        <f>IF([1]TX_Counties_FY22_Income_Limits!W247&gt;[1]WAIVER_TX_Counties_FY22!X$2,[1]TX_Counties_FY22_Income_Limits!W247,IF([1]TX_Counties_FY22_Income_Limits!W247&lt;[1]WAIVER_TX_Counties_FY22!X$2,[1]WAIVER_TX_Counties_FY22!X$2,IF([1]TX_Counties_FY22_Income_Limits!W247=[1]WAIVER_TX_Counties_FY22!X$2,[1]TX_Counties_FY22_Income_Limits!W247)))</f>
        <v>99120.000000000146</v>
      </c>
      <c r="Y247" s="64">
        <f>IF([1]TX_Counties_FY22_Income_Limits!X247&gt;[1]WAIVER_TX_Counties_FY22!Y$2,[1]TX_Counties_FY22_Income_Limits!X247,IF([1]TX_Counties_FY22_Income_Limits!X247&lt;[1]WAIVER_TX_Counties_FY22!Y$2,[1]WAIVER_TX_Counties_FY22!Y$2,IF([1]TX_Counties_FY22_Income_Limits!X247=[1]WAIVER_TX_Counties_FY22!Y$2,[1]TX_Counties_FY22_Income_Limits!X247)))</f>
        <v>102480.00000000016</v>
      </c>
      <c r="Z247" s="64">
        <f>IF([1]TX_Counties_FY22_Income_Limits!Y247&gt;[1]WAIVER_TX_Counties_FY22!Z$2,[1]TX_Counties_FY22_Income_Limits!Y247,IF([1]TX_Counties_FY22_Income_Limits!Y247&lt;[1]WAIVER_TX_Counties_FY22!Z$2,[1]WAIVER_TX_Counties_FY22!Z$2,IF([1]TX_Counties_FY22_Income_Limits!Y247=[1]WAIVER_TX_Counties_FY22!Z$2,[1]TX_Counties_FY22_Income_Limits!Y247)))</f>
        <v>105840.00000000017</v>
      </c>
      <c r="AA247" s="64">
        <f>IF([1]TX_Counties_FY22_Income_Limits!Z247&gt;[1]WAIVER_TX_Counties_FY22!AA$2,[1]TX_Counties_FY22_Income_Limits!Z247,IF([1]TX_Counties_FY22_Income_Limits!Z247&lt;[1]WAIVER_TX_Counties_FY22!AA$2,[1]WAIVER_TX_Counties_FY22!AA$2,IF([1]TX_Counties_FY22_Income_Limits!Z247=[1]WAIVER_TX_Counties_FY22!AA$2,[1]TX_Counties_FY22_Income_Limits!Z247)))</f>
        <v>109200.00000000019</v>
      </c>
      <c r="AB247" s="64">
        <f>IF([1]TX_Counties_FY22_Income_Limits!AA247&gt;[1]WAIVER_TX_Counties_FY22!AB$2,[1]TX_Counties_FY22_Income_Limits!AA247,IF([1]TX_Counties_FY22_Income_Limits!AA247&lt;[1]WAIVER_TX_Counties_FY22!AB$2,[1]WAIVER_TX_Counties_FY22!AB$2,IF([1]TX_Counties_FY22_Income_Limits!AA247=[1]WAIVER_TX_Counties_FY22!AB$2,[1]TX_Counties_FY22_Income_Limits!AA247)))</f>
        <v>112560.0000000002</v>
      </c>
      <c r="AC247" s="64">
        <f>IF([1]TX_Counties_FY22_Income_Limits!AB247&gt;[1]WAIVER_TX_Counties_FY22!AC$2,[1]TX_Counties_FY22_Income_Limits!AB247,IF([1]TX_Counties_FY22_Income_Limits!AB247&lt;[1]WAIVER_TX_Counties_FY22!AC$2,[1]WAIVER_TX_Counties_FY22!AC$2,IF([1]TX_Counties_FY22_Income_Limits!AB247=[1]WAIVER_TX_Counties_FY22!AC$2,[1]TX_Counties_FY22_Income_Limits!AB247)))</f>
        <v>29400</v>
      </c>
      <c r="AD247" s="64">
        <f>IF([1]TX_Counties_FY22_Income_Limits!AC247&gt;[1]WAIVER_TX_Counties_FY22!AD$2,[1]TX_Counties_FY22_Income_Limits!AC247,IF([1]TX_Counties_FY22_Income_Limits!AC247&lt;[1]WAIVER_TX_Counties_FY22!AD$2,[1]WAIVER_TX_Counties_FY22!AD$2,IF([1]TX_Counties_FY22_Income_Limits!AC247=[1]WAIVER_TX_Counties_FY22!AD$2,[1]TX_Counties_FY22_Income_Limits!AC247)))</f>
        <v>33600</v>
      </c>
      <c r="AE247" s="64">
        <f>IF([1]TX_Counties_FY22_Income_Limits!AD247&gt;[1]WAIVER_TX_Counties_FY22!AE$2,[1]TX_Counties_FY22_Income_Limits!AD247,IF([1]TX_Counties_FY22_Income_Limits!AD247&lt;[1]WAIVER_TX_Counties_FY22!AE$2,[1]WAIVER_TX_Counties_FY22!AE$2,IF([1]TX_Counties_FY22_Income_Limits!AD247=[1]WAIVER_TX_Counties_FY22!AE$2,[1]TX_Counties_FY22_Income_Limits!AD247)))</f>
        <v>37800</v>
      </c>
      <c r="AF247" s="64">
        <f>IF([1]TX_Counties_FY22_Income_Limits!AE247&gt;[1]WAIVER_TX_Counties_FY22!AF$2,[1]TX_Counties_FY22_Income_Limits!AE247,IF([1]TX_Counties_FY22_Income_Limits!AE247&lt;[1]WAIVER_TX_Counties_FY22!AF$2,[1]WAIVER_TX_Counties_FY22!AF$2,IF([1]TX_Counties_FY22_Income_Limits!AE247=[1]WAIVER_TX_Counties_FY22!AF$2,[1]TX_Counties_FY22_Income_Limits!AE247)))</f>
        <v>42000</v>
      </c>
      <c r="AG247" s="64">
        <f>IF([1]TX_Counties_FY22_Income_Limits!AF247&gt;[1]WAIVER_TX_Counties_FY22!AG$2,[1]TX_Counties_FY22_Income_Limits!AF247,IF([1]TX_Counties_FY22_Income_Limits!AF247&lt;[1]WAIVER_TX_Counties_FY22!AG$2,[1]WAIVER_TX_Counties_FY22!AG$2,IF([1]TX_Counties_FY22_Income_Limits!AF247=[1]WAIVER_TX_Counties_FY22!AG$2,[1]TX_Counties_FY22_Income_Limits!AF247)))</f>
        <v>45400</v>
      </c>
      <c r="AH247" s="64">
        <f>IF([1]TX_Counties_FY22_Income_Limits!AG247&gt;[1]WAIVER_TX_Counties_FY22!AH$2,[1]TX_Counties_FY22_Income_Limits!AG247,IF([1]TX_Counties_FY22_Income_Limits!AG247&lt;[1]WAIVER_TX_Counties_FY22!AH$2,[1]WAIVER_TX_Counties_FY22!AH$2,IF([1]TX_Counties_FY22_Income_Limits!AG247=[1]WAIVER_TX_Counties_FY22!AH$2,[1]TX_Counties_FY22_Income_Limits!AG247)))</f>
        <v>48750</v>
      </c>
      <c r="AI247" s="64">
        <f>IF([1]TX_Counties_FY22_Income_Limits!AH247&gt;[1]WAIVER_TX_Counties_FY22!AI$2,[1]TX_Counties_FY22_Income_Limits!AH247,IF([1]TX_Counties_FY22_Income_Limits!AH247&lt;[1]WAIVER_TX_Counties_FY22!AI$2,[1]WAIVER_TX_Counties_FY22!AI$2,IF([1]TX_Counties_FY22_Income_Limits!AH247=[1]WAIVER_TX_Counties_FY22!AI$2,[1]TX_Counties_FY22_Income_Limits!AH247)))</f>
        <v>52100</v>
      </c>
      <c r="AJ247" s="64">
        <f>IF([1]TX_Counties_FY22_Income_Limits!AI247&gt;[1]WAIVER_TX_Counties_FY22!AJ$2,[1]TX_Counties_FY22_Income_Limits!AI247,IF([1]TX_Counties_FY22_Income_Limits!AI247&lt;[1]WAIVER_TX_Counties_FY22!AJ$2,[1]WAIVER_TX_Counties_FY22!AJ$2,IF([1]TX_Counties_FY22_Income_Limits!AI247=[1]WAIVER_TX_Counties_FY22!AJ$2,[1]TX_Counties_FY22_Income_Limits!AI247)))</f>
        <v>55450</v>
      </c>
      <c r="AK247" s="64">
        <f>IF([1]TX_Counties_FY22_Income_Limits!AJ247&gt;[1]WAIVER_TX_Counties_FY22!AK$2,[1]TX_Counties_FY22_Income_Limits!AJ247,IF([1]TX_Counties_FY22_Income_Limits!AJ247&lt;[1]WAIVER_TX_Counties_FY22!AK$2,[1]WAIVER_TX_Counties_FY22!AK$2,IF([1]TX_Counties_FY22_Income_Limits!AJ247=[1]WAIVER_TX_Counties_FY22!AK$2,[1]TX_Counties_FY22_Income_Limits!AJ247)))</f>
        <v>58799.999999999993</v>
      </c>
      <c r="AL247" s="64">
        <f>IF([1]TX_Counties_FY22_Income_Limits!AK247&gt;[1]WAIVER_TX_Counties_FY22!AL$2,[1]TX_Counties_FY22_Income_Limits!AK247,IF([1]TX_Counties_FY22_Income_Limits!AK247&lt;[1]WAIVER_TX_Counties_FY22!AL$2,[1]WAIVER_TX_Counties_FY22!AL$2,IF([1]TX_Counties_FY22_Income_Limits!AK247=[1]WAIVER_TX_Counties_FY22!AL$2,[1]TX_Counties_FY22_Income_Limits!AK247)))</f>
        <v>62160</v>
      </c>
      <c r="AM247" s="64">
        <f>IF([1]TX_Counties_FY22_Income_Limits!AL247&gt;[1]WAIVER_TX_Counties_FY22!AM$2,[1]TX_Counties_FY22_Income_Limits!AL247,IF([1]TX_Counties_FY22_Income_Limits!AL247&lt;[1]WAIVER_TX_Counties_FY22!AM$2,[1]WAIVER_TX_Counties_FY22!AM$2,IF([1]TX_Counties_FY22_Income_Limits!AL247=[1]WAIVER_TX_Counties_FY22!AM$2,[1]TX_Counties_FY22_Income_Limits!AL247)))</f>
        <v>65520.000000000007</v>
      </c>
      <c r="AN247" s="64">
        <f>IF([1]TX_Counties_FY22_Income_Limits!AM247&gt;[1]WAIVER_TX_Counties_FY22!AN$2,[1]TX_Counties_FY22_Income_Limits!AM247,IF([1]TX_Counties_FY22_Income_Limits!AM247&lt;[1]WAIVER_TX_Counties_FY22!AN$2,[1]WAIVER_TX_Counties_FY22!AN$2,IF([1]TX_Counties_FY22_Income_Limits!AM247=[1]WAIVER_TX_Counties_FY22!AN$2,[1]TX_Counties_FY22_Income_Limits!AM247)))</f>
        <v>68880.000000000015</v>
      </c>
      <c r="AO247" s="64">
        <f>IF([1]TX_Counties_FY22_Income_Limits!AN247&gt;[1]WAIVER_TX_Counties_FY22!AO$2,[1]TX_Counties_FY22_Income_Limits!AN247,IF([1]TX_Counties_FY22_Income_Limits!AN247&lt;[1]WAIVER_TX_Counties_FY22!AO$2,[1]WAIVER_TX_Counties_FY22!AO$2,IF([1]TX_Counties_FY22_Income_Limits!AN247=[1]WAIVER_TX_Counties_FY22!AO$2,[1]TX_Counties_FY22_Income_Limits!AN247)))</f>
        <v>72240.000000000029</v>
      </c>
      <c r="AP247" s="64">
        <f>IF([1]TX_Counties_FY22_Income_Limits!AO247&gt;[1]WAIVER_TX_Counties_FY22!AP$2,[1]TX_Counties_FY22_Income_Limits!AO247,IF([1]TX_Counties_FY22_Income_Limits!AO247&lt;[1]WAIVER_TX_Counties_FY22!AP$2,[1]WAIVER_TX_Counties_FY22!AP$2,IF([1]TX_Counties_FY22_Income_Limits!AO247=[1]WAIVER_TX_Counties_FY22!AP$2,[1]TX_Counties_FY22_Income_Limits!AO247)))</f>
        <v>75600.000000000044</v>
      </c>
      <c r="AQ247" s="64">
        <f>IF([1]TX_Counties_FY22_Income_Limits!AP247&gt;[1]WAIVER_TX_Counties_FY22!AQ$2,[1]TX_Counties_FY22_Income_Limits!AP247,IF([1]TX_Counties_FY22_Income_Limits!AP247&lt;[1]WAIVER_TX_Counties_FY22!AQ$2,[1]WAIVER_TX_Counties_FY22!AQ$2,IF([1]TX_Counties_FY22_Income_Limits!AP247=[1]WAIVER_TX_Counties_FY22!AQ$2,[1]TX_Counties_FY22_Income_Limits!AP247)))</f>
        <v>78960.000000000058</v>
      </c>
      <c r="AR247" s="64">
        <f>IF([1]TX_Counties_FY22_Income_Limits!AQ247&gt;[1]WAIVER_TX_Counties_FY22!AR$2,[1]TX_Counties_FY22_Income_Limits!AQ247,IF([1]TX_Counties_FY22_Income_Limits!AQ247&lt;[1]WAIVER_TX_Counties_FY22!AR$2,[1]WAIVER_TX_Counties_FY22!AR$2,IF([1]TX_Counties_FY22_Income_Limits!AQ247=[1]WAIVER_TX_Counties_FY22!AR$2,[1]TX_Counties_FY22_Income_Limits!AQ247)))</f>
        <v>82320.000000000073</v>
      </c>
      <c r="AS247" s="64">
        <f>IF([1]TX_Counties_FY22_Income_Limits!AR247&gt;[1]WAIVER_TX_Counties_FY22!AS$2,[1]TX_Counties_FY22_Income_Limits!AR247,IF([1]TX_Counties_FY22_Income_Limits!AR247&lt;[1]WAIVER_TX_Counties_FY22!AS$2,[1]WAIVER_TX_Counties_FY22!AS$2,IF([1]TX_Counties_FY22_Income_Limits!AR247=[1]WAIVER_TX_Counties_FY22!AS$2,[1]TX_Counties_FY22_Income_Limits!AR247)))</f>
        <v>85680.000000000087</v>
      </c>
      <c r="AT247" s="64">
        <f>IF([1]TX_Counties_FY22_Income_Limits!AS247&gt;[1]WAIVER_TX_Counties_FY22!AT$2,[1]TX_Counties_FY22_Income_Limits!AS247,IF([1]TX_Counties_FY22_Income_Limits!AS247&lt;[1]WAIVER_TX_Counties_FY22!AT$2,[1]WAIVER_TX_Counties_FY22!AT$2,IF([1]TX_Counties_FY22_Income_Limits!AS247=[1]WAIVER_TX_Counties_FY22!AT$2,[1]TX_Counties_FY22_Income_Limits!AS247)))</f>
        <v>89040.000000000102</v>
      </c>
      <c r="AU247" s="64">
        <f>IF([1]TX_Counties_FY22_Income_Limits!AT247&gt;[1]WAIVER_TX_Counties_FY22!AU$2,[1]TX_Counties_FY22_Income_Limits!AT247,IF([1]TX_Counties_FY22_Income_Limits!AT247&lt;[1]WAIVER_TX_Counties_FY22!AU$2,[1]WAIVER_TX_Counties_FY22!AU$2,IF([1]TX_Counties_FY22_Income_Limits!AT247=[1]WAIVER_TX_Counties_FY22!AU$2,[1]TX_Counties_FY22_Income_Limits!AT247)))</f>
        <v>92400.000000000116</v>
      </c>
      <c r="AV247" s="64">
        <f>IF([1]TX_Counties_FY22_Income_Limits!AU247&gt;[1]WAIVER_TX_Counties_FY22!AV$2,[1]TX_Counties_FY22_Income_Limits!AU247,IF([1]TX_Counties_FY22_Income_Limits!AU247&lt;[1]WAIVER_TX_Counties_FY22!AV$2,[1]WAIVER_TX_Counties_FY22!AV$2,IF([1]TX_Counties_FY22_Income_Limits!AU247=[1]WAIVER_TX_Counties_FY22!AV$2,[1]TX_Counties_FY22_Income_Limits!AU247)))</f>
        <v>95760.000000000131</v>
      </c>
      <c r="AW247" s="64">
        <f>IF([1]TX_Counties_FY22_Income_Limits!AV247&gt;[1]WAIVER_TX_Counties_FY22!AW$2,[1]TX_Counties_FY22_Income_Limits!AV247,IF([1]TX_Counties_FY22_Income_Limits!AV247&lt;[1]WAIVER_TX_Counties_FY22!AW$2,[1]WAIVER_TX_Counties_FY22!AW$2,IF([1]TX_Counties_FY22_Income_Limits!AV247=[1]WAIVER_TX_Counties_FY22!AW$2,[1]TX_Counties_FY22_Income_Limits!AV247)))</f>
        <v>99120.000000000146</v>
      </c>
      <c r="AX247" s="64">
        <f>IF([1]TX_Counties_FY22_Income_Limits!AW247&gt;[1]WAIVER_TX_Counties_FY22!AX$2,[1]TX_Counties_FY22_Income_Limits!AW247,IF([1]TX_Counties_FY22_Income_Limits!AW247&lt;[1]WAIVER_TX_Counties_FY22!AX$2,[1]WAIVER_TX_Counties_FY22!AX$2,IF([1]TX_Counties_FY22_Income_Limits!AW247=[1]WAIVER_TX_Counties_FY22!AX$2,[1]TX_Counties_FY22_Income_Limits!AW247)))</f>
        <v>102480.00000000016</v>
      </c>
      <c r="AY247" s="64">
        <f>IF([1]TX_Counties_FY22_Income_Limits!AX247&gt;[1]WAIVER_TX_Counties_FY22!AY$2,[1]TX_Counties_FY22_Income_Limits!AX247,IF([1]TX_Counties_FY22_Income_Limits!AX247&lt;[1]WAIVER_TX_Counties_FY22!AY$2,[1]WAIVER_TX_Counties_FY22!AY$2,IF([1]TX_Counties_FY22_Income_Limits!AX247=[1]WAIVER_TX_Counties_FY22!AY$2,[1]TX_Counties_FY22_Income_Limits!AX247)))</f>
        <v>105840.00000000017</v>
      </c>
      <c r="AZ247" s="64">
        <f>IF([1]TX_Counties_FY22_Income_Limits!AY247&gt;[1]WAIVER_TX_Counties_FY22!AZ$2,[1]TX_Counties_FY22_Income_Limits!AY247,IF([1]TX_Counties_FY22_Income_Limits!AY247&lt;[1]WAIVER_TX_Counties_FY22!AZ$2,[1]WAIVER_TX_Counties_FY22!AZ$2,IF([1]TX_Counties_FY22_Income_Limits!AY247=[1]WAIVER_TX_Counties_FY22!AZ$2,[1]TX_Counties_FY22_Income_Limits!AY247)))</f>
        <v>109200.00000000019</v>
      </c>
      <c r="BA247" s="64">
        <f>IF([1]TX_Counties_FY22_Income_Limits!AZ247&gt;[1]WAIVER_TX_Counties_FY22!BA$2,[1]TX_Counties_FY22_Income_Limits!AZ247,IF([1]TX_Counties_FY22_Income_Limits!AZ247&lt;[1]WAIVER_TX_Counties_FY22!BA$2,[1]WAIVER_TX_Counties_FY22!BA$2,IF([1]TX_Counties_FY22_Income_Limits!AZ247=[1]WAIVER_TX_Counties_FY22!BA$2,[1]TX_Counties_FY22_Income_Limits!AZ247)))</f>
        <v>112560.0000000002</v>
      </c>
      <c r="BB247" s="64">
        <f>IF([1]TX_Counties_FY22_Income_Limits!BA247&gt;[1]WAIVER_TX_Counties_FY22!BB$2,[1]TX_Counties_FY22_Income_Limits!BA247,IF([1]TX_Counties_FY22_Income_Limits!BA247&lt;[1]WAIVER_TX_Counties_FY22!BB$2,[1]WAIVER_TX_Counties_FY22!BB$2,IF([1]TX_Counties_FY22_Income_Limits!BA247=[1]WAIVER_TX_Counties_FY22!BB$2,[1]TX_Counties_FY22_Income_Limits!BA247)))</f>
        <v>47050</v>
      </c>
      <c r="BC247" s="64">
        <f>IF([1]TX_Counties_FY22_Income_Limits!BB247&gt;[1]WAIVER_TX_Counties_FY22!BC$2,[1]TX_Counties_FY22_Income_Limits!BB247,IF([1]TX_Counties_FY22_Income_Limits!BB247&lt;[1]WAIVER_TX_Counties_FY22!BC$2,[1]WAIVER_TX_Counties_FY22!BC$2,IF([1]TX_Counties_FY22_Income_Limits!BB247=[1]WAIVER_TX_Counties_FY22!BC$2,[1]TX_Counties_FY22_Income_Limits!BB247)))</f>
        <v>53800</v>
      </c>
      <c r="BD247" s="64">
        <f>IF([1]TX_Counties_FY22_Income_Limits!BC247&gt;[1]WAIVER_TX_Counties_FY22!BD$2,[1]TX_Counties_FY22_Income_Limits!BC247,IF([1]TX_Counties_FY22_Income_Limits!BC247&lt;[1]WAIVER_TX_Counties_FY22!BD$2,[1]WAIVER_TX_Counties_FY22!BD$2,IF([1]TX_Counties_FY22_Income_Limits!BC247=[1]WAIVER_TX_Counties_FY22!BD$2,[1]TX_Counties_FY22_Income_Limits!BC247)))</f>
        <v>60500</v>
      </c>
      <c r="BE247" s="64">
        <f>IF([1]TX_Counties_FY22_Income_Limits!BD247&gt;[1]WAIVER_TX_Counties_FY22!BE$2,[1]TX_Counties_FY22_Income_Limits!BD247,IF([1]TX_Counties_FY22_Income_Limits!BD247&lt;[1]WAIVER_TX_Counties_FY22!BE$2,[1]WAIVER_TX_Counties_FY22!BE$2,IF([1]TX_Counties_FY22_Income_Limits!BD247=[1]WAIVER_TX_Counties_FY22!BE$2,[1]TX_Counties_FY22_Income_Limits!BD247)))</f>
        <v>67250</v>
      </c>
      <c r="BF247" s="64">
        <f>IF([1]TX_Counties_FY22_Income_Limits!BE247&gt;[1]WAIVER_TX_Counties_FY22!BF$2,[1]TX_Counties_FY22_Income_Limits!BE247,IF([1]TX_Counties_FY22_Income_Limits!BE247&lt;[1]WAIVER_TX_Counties_FY22!BF$2,[1]WAIVER_TX_Counties_FY22!BF$2,IF([1]TX_Counties_FY22_Income_Limits!BE247=[1]WAIVER_TX_Counties_FY22!BF$2,[1]TX_Counties_FY22_Income_Limits!BE247)))</f>
        <v>72650</v>
      </c>
      <c r="BG247" s="64">
        <f>IF([1]TX_Counties_FY22_Income_Limits!BF247&gt;[1]WAIVER_TX_Counties_FY22!BG$2,[1]TX_Counties_FY22_Income_Limits!BF247,IF([1]TX_Counties_FY22_Income_Limits!BF247&lt;[1]WAIVER_TX_Counties_FY22!BG$2,[1]WAIVER_TX_Counties_FY22!BG$2,IF([1]TX_Counties_FY22_Income_Limits!BF247=[1]WAIVER_TX_Counties_FY22!BG$2,[1]TX_Counties_FY22_Income_Limits!BF247)))</f>
        <v>78000</v>
      </c>
      <c r="BH247" s="64">
        <f>IF([1]TX_Counties_FY22_Income_Limits!BG247&gt;[1]WAIVER_TX_Counties_FY22!BH$2,[1]TX_Counties_FY22_Income_Limits!BG247,IF([1]TX_Counties_FY22_Income_Limits!BG247&lt;[1]WAIVER_TX_Counties_FY22!BH$2,[1]WAIVER_TX_Counties_FY22!BH$2,IF([1]TX_Counties_FY22_Income_Limits!BG247=[1]WAIVER_TX_Counties_FY22!BH$2,[1]TX_Counties_FY22_Income_Limits!BG247)))</f>
        <v>83400</v>
      </c>
      <c r="BI247" s="64">
        <f>IF([1]TX_Counties_FY22_Income_Limits!BH247&gt;[1]WAIVER_TX_Counties_FY22!BI$2,[1]TX_Counties_FY22_Income_Limits!BH247,IF([1]TX_Counties_FY22_Income_Limits!BH247&lt;[1]WAIVER_TX_Counties_FY22!BI$2,[1]WAIVER_TX_Counties_FY22!BI$2,IF([1]TX_Counties_FY22_Income_Limits!BH247=[1]WAIVER_TX_Counties_FY22!BI$2,[1]TX_Counties_FY22_Income_Limits!BH247)))</f>
        <v>88750</v>
      </c>
      <c r="BJ247" s="64">
        <f>IF([1]TX_Counties_FY22_Income_Limits!BI247&gt;[1]WAIVER_TX_Counties_FY22!BJ$2,[1]TX_Counties_FY22_Income_Limits!BI247,IF([1]TX_Counties_FY22_Income_Limits!BI247&lt;[1]WAIVER_TX_Counties_FY22!BJ$2,[1]WAIVER_TX_Counties_FY22!BJ$2,IF([1]TX_Counties_FY22_Income_Limits!BI247=[1]WAIVER_TX_Counties_FY22!BJ$2,[1]TX_Counties_FY22_Income_Limits!BI247)))</f>
        <v>94150</v>
      </c>
      <c r="BK247" s="64">
        <f>IF([1]TX_Counties_FY22_Income_Limits!BJ247&gt;[1]WAIVER_TX_Counties_FY22!BK$2,[1]TX_Counties_FY22_Income_Limits!BJ247,IF([1]TX_Counties_FY22_Income_Limits!BJ247&lt;[1]WAIVER_TX_Counties_FY22!BK$2,[1]WAIVER_TX_Counties_FY22!BK$2,IF([1]TX_Counties_FY22_Income_Limits!BJ247=[1]WAIVER_TX_Counties_FY22!BK$2,[1]TX_Counties_FY22_Income_Limits!BJ247)))</f>
        <v>99530</v>
      </c>
      <c r="BL247" s="64">
        <f>IF([1]TX_Counties_FY22_Income_Limits!BK247&gt;[1]WAIVER_TX_Counties_FY22!BL$2,[1]TX_Counties_FY22_Income_Limits!BK247,IF([1]TX_Counties_FY22_Income_Limits!BK247&lt;[1]WAIVER_TX_Counties_FY22!BL$2,[1]WAIVER_TX_Counties_FY22!BL$2,IF([1]TX_Counties_FY22_Income_Limits!BK247=[1]WAIVER_TX_Counties_FY22!BL$2,[1]TX_Counties_FY22_Income_Limits!BK247)))</f>
        <v>104910</v>
      </c>
      <c r="BM247" s="64">
        <f>IF([1]TX_Counties_FY22_Income_Limits!BL247&gt;[1]WAIVER_TX_Counties_FY22!BM$2,[1]TX_Counties_FY22_Income_Limits!BL247,IF([1]TX_Counties_FY22_Income_Limits!BL247&lt;[1]WAIVER_TX_Counties_FY22!BM$2,[1]WAIVER_TX_Counties_FY22!BM$2,IF([1]TX_Counties_FY22_Income_Limits!BL247=[1]WAIVER_TX_Counties_FY22!BM$2,[1]TX_Counties_FY22_Income_Limits!BL247)))</f>
        <v>110290</v>
      </c>
      <c r="BN247" s="64">
        <f>IF([1]TX_Counties_FY22_Income_Limits!BM247&gt;[1]WAIVER_TX_Counties_FY22!BN$2,[1]TX_Counties_FY22_Income_Limits!BM247,IF([1]TX_Counties_FY22_Income_Limits!BM247&lt;[1]WAIVER_TX_Counties_FY22!BN$2,[1]WAIVER_TX_Counties_FY22!BN$2,IF([1]TX_Counties_FY22_Income_Limits!BM247=[1]WAIVER_TX_Counties_FY22!BN$2,[1]TX_Counties_FY22_Income_Limits!BM247)))</f>
        <v>115670</v>
      </c>
      <c r="BO247" s="64">
        <f>IF([1]TX_Counties_FY22_Income_Limits!BN247&gt;[1]WAIVER_TX_Counties_FY22!BO$2,[1]TX_Counties_FY22_Income_Limits!BN247,IF([1]TX_Counties_FY22_Income_Limits!BN247&lt;[1]WAIVER_TX_Counties_FY22!BO$2,[1]WAIVER_TX_Counties_FY22!BO$2,IF([1]TX_Counties_FY22_Income_Limits!BN247=[1]WAIVER_TX_Counties_FY22!BO$2,[1]TX_Counties_FY22_Income_Limits!BN247)))</f>
        <v>121050</v>
      </c>
      <c r="BP247" s="64">
        <f>IF([1]TX_Counties_FY22_Income_Limits!BO247&gt;[1]WAIVER_TX_Counties_FY22!BP$2,[1]TX_Counties_FY22_Income_Limits!BO247,IF([1]TX_Counties_FY22_Income_Limits!BO247&lt;[1]WAIVER_TX_Counties_FY22!BP$2,[1]WAIVER_TX_Counties_FY22!BP$2,IF([1]TX_Counties_FY22_Income_Limits!BO247=[1]WAIVER_TX_Counties_FY22!BP$2,[1]TX_Counties_FY22_Income_Limits!BO247)))</f>
        <v>126430</v>
      </c>
      <c r="BQ247" s="64">
        <f>IF([1]TX_Counties_FY22_Income_Limits!BP247&gt;[1]WAIVER_TX_Counties_FY22!BQ$2,[1]TX_Counties_FY22_Income_Limits!BP247,IF([1]TX_Counties_FY22_Income_Limits!BP247&lt;[1]WAIVER_TX_Counties_FY22!BQ$2,[1]WAIVER_TX_Counties_FY22!BQ$2,IF([1]TX_Counties_FY22_Income_Limits!BP247=[1]WAIVER_TX_Counties_FY22!BQ$2,[1]TX_Counties_FY22_Income_Limits!BP247)))</f>
        <v>131810</v>
      </c>
      <c r="BR247" s="64">
        <f>IF([1]TX_Counties_FY22_Income_Limits!BQ247&gt;[1]WAIVER_TX_Counties_FY22!BR$2,[1]TX_Counties_FY22_Income_Limits!BQ247,IF([1]TX_Counties_FY22_Income_Limits!BQ247&lt;[1]WAIVER_TX_Counties_FY22!BR$2,[1]WAIVER_TX_Counties_FY22!BR$2,IF([1]TX_Counties_FY22_Income_Limits!BQ247=[1]WAIVER_TX_Counties_FY22!BR$2,[1]TX_Counties_FY22_Income_Limits!BQ247)))</f>
        <v>137190</v>
      </c>
      <c r="BS247" s="64">
        <f>IF([1]TX_Counties_FY22_Income_Limits!BR247&gt;[1]WAIVER_TX_Counties_FY22!BS$2,[1]TX_Counties_FY22_Income_Limits!BR247,IF([1]TX_Counties_FY22_Income_Limits!BR247&lt;[1]WAIVER_TX_Counties_FY22!BS$2,[1]WAIVER_TX_Counties_FY22!BS$2,IF([1]TX_Counties_FY22_Income_Limits!BR247=[1]WAIVER_TX_Counties_FY22!BS$2,[1]TX_Counties_FY22_Income_Limits!BR247)))</f>
        <v>142570</v>
      </c>
      <c r="BT247" s="64">
        <f>IF([1]TX_Counties_FY22_Income_Limits!BS247&gt;[1]WAIVER_TX_Counties_FY22!BT$2,[1]TX_Counties_FY22_Income_Limits!BS247,IF([1]TX_Counties_FY22_Income_Limits!BS247&lt;[1]WAIVER_TX_Counties_FY22!BT$2,[1]WAIVER_TX_Counties_FY22!BT$2,IF([1]TX_Counties_FY22_Income_Limits!BS247=[1]WAIVER_TX_Counties_FY22!BT$2,[1]TX_Counties_FY22_Income_Limits!BS247)))</f>
        <v>147950</v>
      </c>
      <c r="BU247" s="64">
        <f>IF([1]TX_Counties_FY22_Income_Limits!BT247&gt;[1]WAIVER_TX_Counties_FY22!BU$2,[1]TX_Counties_FY22_Income_Limits!BT247,IF([1]TX_Counties_FY22_Income_Limits!BT247&lt;[1]WAIVER_TX_Counties_FY22!BU$2,[1]WAIVER_TX_Counties_FY22!BU$2,IF([1]TX_Counties_FY22_Income_Limits!BT247=[1]WAIVER_TX_Counties_FY22!BU$2,[1]TX_Counties_FY22_Income_Limits!BT247)))</f>
        <v>153330</v>
      </c>
      <c r="BV247" s="64">
        <f>IF([1]TX_Counties_FY22_Income_Limits!BU247&gt;[1]WAIVER_TX_Counties_FY22!BV$2,[1]TX_Counties_FY22_Income_Limits!BU247,IF([1]TX_Counties_FY22_Income_Limits!BU247&lt;[1]WAIVER_TX_Counties_FY22!BV$2,[1]WAIVER_TX_Counties_FY22!BV$2,IF([1]TX_Counties_FY22_Income_Limits!BU247=[1]WAIVER_TX_Counties_FY22!BV$2,[1]TX_Counties_FY22_Income_Limits!BU247)))</f>
        <v>158710</v>
      </c>
      <c r="BW247" s="64">
        <f>IF([1]TX_Counties_FY22_Income_Limits!BV247&gt;[1]WAIVER_TX_Counties_FY22!BW$2,[1]TX_Counties_FY22_Income_Limits!BV247,IF([1]TX_Counties_FY22_Income_Limits!BV247&lt;[1]WAIVER_TX_Counties_FY22!BW$2,[1]WAIVER_TX_Counties_FY22!BW$2,IF([1]TX_Counties_FY22_Income_Limits!BV247=[1]WAIVER_TX_Counties_FY22!BW$2,[1]TX_Counties_FY22_Income_Limits!BV247)))</f>
        <v>164090</v>
      </c>
      <c r="BX247" s="64">
        <f>IF([1]TX_Counties_FY22_Income_Limits!BW247&gt;[1]WAIVER_TX_Counties_FY22!BX$2,[1]TX_Counties_FY22_Income_Limits!BW247,IF([1]TX_Counties_FY22_Income_Limits!BW247&lt;[1]WAIVER_TX_Counties_FY22!BX$2,[1]WAIVER_TX_Counties_FY22!BX$2,IF([1]TX_Counties_FY22_Income_Limits!BW247=[1]WAIVER_TX_Counties_FY22!BX$2,[1]TX_Counties_FY22_Income_Limits!BW247)))</f>
        <v>169470</v>
      </c>
      <c r="BY247" s="64">
        <f>IF([1]TX_Counties_FY22_Income_Limits!BX247&gt;[1]WAIVER_TX_Counties_FY22!BY$2,[1]TX_Counties_FY22_Income_Limits!BX247,IF([1]TX_Counties_FY22_Income_Limits!BX247&lt;[1]WAIVER_TX_Counties_FY22!BY$2,[1]WAIVER_TX_Counties_FY22!BY$2,IF([1]TX_Counties_FY22_Income_Limits!BX247=[1]WAIVER_TX_Counties_FY22!BY$2,[1]TX_Counties_FY22_Income_Limits!BX247)))</f>
        <v>174850</v>
      </c>
      <c r="BZ247" s="64">
        <f>IF([1]TX_Counties_FY22_Income_Limits!BY247&gt;[1]WAIVER_TX_Counties_FY22!BZ$2,[1]TX_Counties_FY22_Income_Limits!BY247,IF([1]TX_Counties_FY22_Income_Limits!BY247&lt;[1]WAIVER_TX_Counties_FY22!BZ$2,[1]WAIVER_TX_Counties_FY22!BZ$2,IF([1]TX_Counties_FY22_Income_Limits!BY247=[1]WAIVER_TX_Counties_FY22!BZ$2,[1]TX_Counties_FY22_Income_Limits!BY247)))</f>
        <v>180230</v>
      </c>
      <c r="CA247" s="64">
        <f>IF([1]TX_Counties_FY22_Income_Limits!BZ247&gt;[1]WAIVER_TX_Counties_FY22!CA$2,[1]TX_Counties_FY22_Income_Limits!BZ247,IF([1]TX_Counties_FY22_Income_Limits!BZ247&lt;[1]WAIVER_TX_Counties_FY22!CA$2,[1]WAIVER_TX_Counties_FY22!CA$2,IF([1]TX_Counties_FY22_Income_Limits!BZ247=[1]WAIVER_TX_Counties_FY22!CA$2,[1]TX_Counties_FY22_Income_Limits!BZ247)))</f>
        <v>59709.999999999993</v>
      </c>
      <c r="CB247" s="64">
        <f>IF([1]TX_Counties_FY22_Income_Limits!CA247&gt;[1]WAIVER_TX_Counties_FY22!CB$2,[1]TX_Counties_FY22_Income_Limits!CA247,IF([1]TX_Counties_FY22_Income_Limits!CA247&lt;[1]WAIVER_TX_Counties_FY22!CB$2,[1]WAIVER_TX_Counties_FY22!CB$2,IF([1]TX_Counties_FY22_Income_Limits!CA247=[1]WAIVER_TX_Counties_FY22!CB$2,[1]TX_Counties_FY22_Income_Limits!CA247)))</f>
        <v>68240</v>
      </c>
      <c r="CC247" s="64">
        <f>IF([1]TX_Counties_FY22_Income_Limits!CB247&gt;[1]WAIVER_TX_Counties_FY22!CC$2,[1]TX_Counties_FY22_Income_Limits!CB247,IF([1]TX_Counties_FY22_Income_Limits!CB247&lt;[1]WAIVER_TX_Counties_FY22!CC$2,[1]WAIVER_TX_Counties_FY22!CC$2,IF([1]TX_Counties_FY22_Income_Limits!CB247=[1]WAIVER_TX_Counties_FY22!CC$2,[1]TX_Counties_FY22_Income_Limits!CB247)))</f>
        <v>76770</v>
      </c>
      <c r="CD247" s="64">
        <f>IF([1]TX_Counties_FY22_Income_Limits!CC247&gt;[1]WAIVER_TX_Counties_FY22!CD$2,[1]TX_Counties_FY22_Income_Limits!CC247,IF([1]TX_Counties_FY22_Income_Limits!CC247&lt;[1]WAIVER_TX_Counties_FY22!CD$2,[1]WAIVER_TX_Counties_FY22!CD$2,IF([1]TX_Counties_FY22_Income_Limits!CC247=[1]WAIVER_TX_Counties_FY22!CD$2,[1]TX_Counties_FY22_Income_Limits!CC247)))</f>
        <v>85300</v>
      </c>
      <c r="CE247" s="64">
        <f>IF([1]TX_Counties_FY22_Income_Limits!CD247&gt;[1]WAIVER_TX_Counties_FY22!CE$2,[1]TX_Counties_FY22_Income_Limits!CD247,IF([1]TX_Counties_FY22_Income_Limits!CD247&lt;[1]WAIVER_TX_Counties_FY22!CE$2,[1]WAIVER_TX_Counties_FY22!CE$2,IF([1]TX_Counties_FY22_Income_Limits!CD247=[1]WAIVER_TX_Counties_FY22!CE$2,[1]TX_Counties_FY22_Income_Limits!CD247)))</f>
        <v>92124</v>
      </c>
      <c r="CF247" s="64">
        <f>IF([1]TX_Counties_FY22_Income_Limits!CE247&gt;[1]WAIVER_TX_Counties_FY22!CF$2,[1]TX_Counties_FY22_Income_Limits!CE247,IF([1]TX_Counties_FY22_Income_Limits!CE247&lt;[1]WAIVER_TX_Counties_FY22!CF$2,[1]WAIVER_TX_Counties_FY22!CF$2,IF([1]TX_Counties_FY22_Income_Limits!CE247=[1]WAIVER_TX_Counties_FY22!CF$2,[1]TX_Counties_FY22_Income_Limits!CE247)))</f>
        <v>98948</v>
      </c>
      <c r="CG247" s="64">
        <f>IF([1]TX_Counties_FY22_Income_Limits!CF247&gt;[1]WAIVER_TX_Counties_FY22!CG$2,[1]TX_Counties_FY22_Income_Limits!CF247,IF([1]TX_Counties_FY22_Income_Limits!CF247&lt;[1]WAIVER_TX_Counties_FY22!CG$2,[1]WAIVER_TX_Counties_FY22!CG$2,IF([1]TX_Counties_FY22_Income_Limits!CF247=[1]WAIVER_TX_Counties_FY22!CG$2,[1]TX_Counties_FY22_Income_Limits!CF247)))</f>
        <v>105772</v>
      </c>
      <c r="CH247" s="64">
        <f>IF([1]TX_Counties_FY22_Income_Limits!CG247&gt;[1]WAIVER_TX_Counties_FY22!CH$2,[1]TX_Counties_FY22_Income_Limits!CG247,IF([1]TX_Counties_FY22_Income_Limits!CG247&lt;[1]WAIVER_TX_Counties_FY22!CH$2,[1]WAIVER_TX_Counties_FY22!CH$2,IF([1]TX_Counties_FY22_Income_Limits!CG247=[1]WAIVER_TX_Counties_FY22!CH$2,[1]TX_Counties_FY22_Income_Limits!CG247)))</f>
        <v>112596</v>
      </c>
      <c r="CI247" s="64">
        <f>IF([1]TX_Counties_FY22_Income_Limits!CH247&gt;[1]WAIVER_TX_Counties_FY22!CI$2,[1]TX_Counties_FY22_Income_Limits!CH247,IF([1]TX_Counties_FY22_Income_Limits!CH247&lt;[1]WAIVER_TX_Counties_FY22!CI$2,[1]WAIVER_TX_Counties_FY22!CI$2,IF([1]TX_Counties_FY22_Income_Limits!CH247=[1]WAIVER_TX_Counties_FY22!CI$2,[1]TX_Counties_FY22_Income_Limits!CH247)))</f>
        <v>119419.99999999999</v>
      </c>
      <c r="CJ247" s="64">
        <f>IF([1]TX_Counties_FY22_Income_Limits!CI247&gt;[1]WAIVER_TX_Counties_FY22!CJ$2,[1]TX_Counties_FY22_Income_Limits!CI247,IF([1]TX_Counties_FY22_Income_Limits!CI247&lt;[1]WAIVER_TX_Counties_FY22!CJ$2,[1]WAIVER_TX_Counties_FY22!CJ$2,IF([1]TX_Counties_FY22_Income_Limits!CI247=[1]WAIVER_TX_Counties_FY22!CJ$2,[1]TX_Counties_FY22_Income_Limits!CI247)))</f>
        <v>126244</v>
      </c>
      <c r="CK247" s="64">
        <f>IF([1]TX_Counties_FY22_Income_Limits!CJ247&gt;[1]WAIVER_TX_Counties_FY22!CK$2,[1]TX_Counties_FY22_Income_Limits!CJ247,IF([1]TX_Counties_FY22_Income_Limits!CJ247&lt;[1]WAIVER_TX_Counties_FY22!CK$2,[1]WAIVER_TX_Counties_FY22!CK$2,IF([1]TX_Counties_FY22_Income_Limits!CJ247=[1]WAIVER_TX_Counties_FY22!CK$2,[1]TX_Counties_FY22_Income_Limits!CJ247)))</f>
        <v>133068</v>
      </c>
      <c r="CL247" s="64">
        <f>IF([1]TX_Counties_FY22_Income_Limits!CK247&gt;[1]WAIVER_TX_Counties_FY22!CL$2,[1]TX_Counties_FY22_Income_Limits!CK247,IF([1]TX_Counties_FY22_Income_Limits!CK247&lt;[1]WAIVER_TX_Counties_FY22!CL$2,[1]WAIVER_TX_Counties_FY22!CL$2,IF([1]TX_Counties_FY22_Income_Limits!CK247=[1]WAIVER_TX_Counties_FY22!CL$2,[1]TX_Counties_FY22_Income_Limits!CK247)))</f>
        <v>139892</v>
      </c>
      <c r="CM247" s="64">
        <f>IF([1]TX_Counties_FY22_Income_Limits!CL247&gt;[1]WAIVER_TX_Counties_FY22!CM$2,[1]TX_Counties_FY22_Income_Limits!CL247,IF([1]TX_Counties_FY22_Income_Limits!CL247&lt;[1]WAIVER_TX_Counties_FY22!CM$2,[1]WAIVER_TX_Counties_FY22!CM$2,IF([1]TX_Counties_FY22_Income_Limits!CL247=[1]WAIVER_TX_Counties_FY22!CM$2,[1]TX_Counties_FY22_Income_Limits!CL247)))</f>
        <v>146716</v>
      </c>
      <c r="CN247" s="64">
        <f>IF([1]TX_Counties_FY22_Income_Limits!CM247&gt;[1]WAIVER_TX_Counties_FY22!CN$2,[1]TX_Counties_FY22_Income_Limits!CM247,IF([1]TX_Counties_FY22_Income_Limits!CM247&lt;[1]WAIVER_TX_Counties_FY22!CN$2,[1]WAIVER_TX_Counties_FY22!CN$2,IF([1]TX_Counties_FY22_Income_Limits!CM247=[1]WAIVER_TX_Counties_FY22!CN$2,[1]TX_Counties_FY22_Income_Limits!CM247)))</f>
        <v>153540</v>
      </c>
      <c r="CO247" s="64">
        <f>IF([1]TX_Counties_FY22_Income_Limits!CN247&gt;[1]WAIVER_TX_Counties_FY22!CO$2,[1]TX_Counties_FY22_Income_Limits!CN247,IF([1]TX_Counties_FY22_Income_Limits!CN247&lt;[1]WAIVER_TX_Counties_FY22!CO$2,[1]WAIVER_TX_Counties_FY22!CO$2,IF([1]TX_Counties_FY22_Income_Limits!CN247=[1]WAIVER_TX_Counties_FY22!CO$2,[1]TX_Counties_FY22_Income_Limits!CN247)))</f>
        <v>160364</v>
      </c>
      <c r="CP247" s="64">
        <f>IF([1]TX_Counties_FY22_Income_Limits!CO247&gt;[1]WAIVER_TX_Counties_FY22!CP$2,[1]TX_Counties_FY22_Income_Limits!CO247,IF([1]TX_Counties_FY22_Income_Limits!CO247&lt;[1]WAIVER_TX_Counties_FY22!CP$2,[1]WAIVER_TX_Counties_FY22!CP$2,IF([1]TX_Counties_FY22_Income_Limits!CO247=[1]WAIVER_TX_Counties_FY22!CP$2,[1]TX_Counties_FY22_Income_Limits!CO247)))</f>
        <v>167188</v>
      </c>
      <c r="CQ247" s="64">
        <f>IF([1]TX_Counties_FY22_Income_Limits!CP247&gt;[1]WAIVER_TX_Counties_FY22!CQ$2,[1]TX_Counties_FY22_Income_Limits!CP247,IF([1]TX_Counties_FY22_Income_Limits!CP247&lt;[1]WAIVER_TX_Counties_FY22!CQ$2,[1]WAIVER_TX_Counties_FY22!CQ$2,IF([1]TX_Counties_FY22_Income_Limits!CP247=[1]WAIVER_TX_Counties_FY22!CQ$2,[1]TX_Counties_FY22_Income_Limits!CP247)))</f>
        <v>174012</v>
      </c>
      <c r="CR247" s="64">
        <f>IF([1]TX_Counties_FY22_Income_Limits!CQ247&gt;[1]WAIVER_TX_Counties_FY22!CR$2,[1]TX_Counties_FY22_Income_Limits!CQ247,IF([1]TX_Counties_FY22_Income_Limits!CQ247&lt;[1]WAIVER_TX_Counties_FY22!CR$2,[1]WAIVER_TX_Counties_FY22!CR$2,IF([1]TX_Counties_FY22_Income_Limits!CQ247=[1]WAIVER_TX_Counties_FY22!CR$2,[1]TX_Counties_FY22_Income_Limits!CQ247)))</f>
        <v>180836</v>
      </c>
      <c r="CS247" s="64">
        <f>IF([1]TX_Counties_FY22_Income_Limits!CR247&gt;[1]WAIVER_TX_Counties_FY22!CS$2,[1]TX_Counties_FY22_Income_Limits!CR247,IF([1]TX_Counties_FY22_Income_Limits!CR247&lt;[1]WAIVER_TX_Counties_FY22!CS$2,[1]WAIVER_TX_Counties_FY22!CS$2,IF([1]TX_Counties_FY22_Income_Limits!CR247=[1]WAIVER_TX_Counties_FY22!CS$2,[1]TX_Counties_FY22_Income_Limits!CR247)))</f>
        <v>187660</v>
      </c>
      <c r="CT247" s="64">
        <f>IF([1]TX_Counties_FY22_Income_Limits!CS247&gt;[1]WAIVER_TX_Counties_FY22!CT$2,[1]TX_Counties_FY22_Income_Limits!CS247,IF([1]TX_Counties_FY22_Income_Limits!CS247&lt;[1]WAIVER_TX_Counties_FY22!CT$2,[1]WAIVER_TX_Counties_FY22!CT$2,IF([1]TX_Counties_FY22_Income_Limits!CS247=[1]WAIVER_TX_Counties_FY22!CT$2,[1]TX_Counties_FY22_Income_Limits!CS247)))</f>
        <v>194484</v>
      </c>
      <c r="CU247" s="64">
        <f>IF([1]TX_Counties_FY22_Income_Limits!CT247&gt;[1]WAIVER_TX_Counties_FY22!CU$2,[1]TX_Counties_FY22_Income_Limits!CT247,IF([1]TX_Counties_FY22_Income_Limits!CT247&lt;[1]WAIVER_TX_Counties_FY22!CU$2,[1]WAIVER_TX_Counties_FY22!CU$2,IF([1]TX_Counties_FY22_Income_Limits!CT247=[1]WAIVER_TX_Counties_FY22!CU$2,[1]TX_Counties_FY22_Income_Limits!CT247)))</f>
        <v>201308</v>
      </c>
      <c r="CV247" s="64">
        <f>IF([1]TX_Counties_FY22_Income_Limits!CU247&gt;[1]WAIVER_TX_Counties_FY22!CV$2,[1]TX_Counties_FY22_Income_Limits!CU247,IF([1]TX_Counties_FY22_Income_Limits!CU247&lt;[1]WAIVER_TX_Counties_FY22!CV$2,[1]WAIVER_TX_Counties_FY22!CV$2,IF([1]TX_Counties_FY22_Income_Limits!CU247=[1]WAIVER_TX_Counties_FY22!CV$2,[1]TX_Counties_FY22_Income_Limits!CU247)))</f>
        <v>208132</v>
      </c>
      <c r="CW247" s="64">
        <f>IF([1]TX_Counties_FY22_Income_Limits!CV247&gt;[1]WAIVER_TX_Counties_FY22!CW$2,[1]TX_Counties_FY22_Income_Limits!CV247,IF([1]TX_Counties_FY22_Income_Limits!CV247&lt;[1]WAIVER_TX_Counties_FY22!CW$2,[1]WAIVER_TX_Counties_FY22!CW$2,IF([1]TX_Counties_FY22_Income_Limits!CV247=[1]WAIVER_TX_Counties_FY22!CW$2,[1]TX_Counties_FY22_Income_Limits!CV247)))</f>
        <v>214956</v>
      </c>
      <c r="CX247" s="64">
        <f>IF([1]TX_Counties_FY22_Income_Limits!CW247&gt;[1]WAIVER_TX_Counties_FY22!CX$2,[1]TX_Counties_FY22_Income_Limits!CW247,IF([1]TX_Counties_FY22_Income_Limits!CW247&lt;[1]WAIVER_TX_Counties_FY22!CX$2,[1]WAIVER_TX_Counties_FY22!CX$2,IF([1]TX_Counties_FY22_Income_Limits!CW247=[1]WAIVER_TX_Counties_FY22!CX$2,[1]TX_Counties_FY22_Income_Limits!CW247)))</f>
        <v>221780</v>
      </c>
      <c r="CY247" s="64">
        <f>IF([1]TX_Counties_FY22_Income_Limits!CX247&gt;[1]WAIVER_TX_Counties_FY22!CY$2,[1]TX_Counties_FY22_Income_Limits!CX247,IF([1]TX_Counties_FY22_Income_Limits!CX247&lt;[1]WAIVER_TX_Counties_FY22!CY$2,[1]WAIVER_TX_Counties_FY22!CY$2,IF([1]TX_Counties_FY22_Income_Limits!CX247=[1]WAIVER_TX_Counties_FY22!CY$2,[1]TX_Counties_FY22_Income_Limits!CX247)))</f>
        <v>228604</v>
      </c>
      <c r="CZ247" s="64">
        <f>IF([1]TX_Counties_FY22_Income_Limits!CY247&gt;[1]WAIVER_TX_Counties_FY22!CZ$2,[1]TX_Counties_FY22_Income_Limits!CY247,IF([1]TX_Counties_FY22_Income_Limits!CY247&lt;[1]WAIVER_TX_Counties_FY22!CZ$2,[1]WAIVER_TX_Counties_FY22!CZ$2,IF([1]TX_Counties_FY22_Income_Limits!CY247=[1]WAIVER_TX_Counties_FY22!CZ$2,[1]TX_Counties_FY22_Income_Limits!CY247)))</f>
        <v>71652</v>
      </c>
      <c r="DA247" s="64">
        <f>IF([1]TX_Counties_FY22_Income_Limits!CZ247&gt;[1]WAIVER_TX_Counties_FY22!DA$2,[1]TX_Counties_FY22_Income_Limits!CZ247,IF([1]TX_Counties_FY22_Income_Limits!CZ247&lt;[1]WAIVER_TX_Counties_FY22!DA$2,[1]WAIVER_TX_Counties_FY22!DA$2,IF([1]TX_Counties_FY22_Income_Limits!CZ247=[1]WAIVER_TX_Counties_FY22!DA$2,[1]TX_Counties_FY22_Income_Limits!CZ247)))</f>
        <v>81888</v>
      </c>
      <c r="DB247" s="64">
        <f>IF([1]TX_Counties_FY22_Income_Limits!DA247&gt;[1]WAIVER_TX_Counties_FY22!DB$2,[1]TX_Counties_FY22_Income_Limits!DA247,IF([1]TX_Counties_FY22_Income_Limits!DA247&lt;[1]WAIVER_TX_Counties_FY22!DB$2,[1]WAIVER_TX_Counties_FY22!DB$2,IF([1]TX_Counties_FY22_Income_Limits!DA247=[1]WAIVER_TX_Counties_FY22!DB$2,[1]TX_Counties_FY22_Income_Limits!DA247)))</f>
        <v>92124</v>
      </c>
      <c r="DC247" s="64">
        <f>IF([1]TX_Counties_FY22_Income_Limits!DB247&gt;[1]WAIVER_TX_Counties_FY22!DC$2,[1]TX_Counties_FY22_Income_Limits!DB247,IF([1]TX_Counties_FY22_Income_Limits!DB247&lt;[1]WAIVER_TX_Counties_FY22!DC$2,[1]WAIVER_TX_Counties_FY22!DC$2,IF([1]TX_Counties_FY22_Income_Limits!DB247=[1]WAIVER_TX_Counties_FY22!DC$2,[1]TX_Counties_FY22_Income_Limits!DB247)))</f>
        <v>102360</v>
      </c>
      <c r="DD247" s="64">
        <f>IF([1]TX_Counties_FY22_Income_Limits!DC247&gt;[1]WAIVER_TX_Counties_FY22!DD$2,[1]TX_Counties_FY22_Income_Limits!DC247,IF([1]TX_Counties_FY22_Income_Limits!DC247&lt;[1]WAIVER_TX_Counties_FY22!DD$2,[1]WAIVER_TX_Counties_FY22!DD$2,IF([1]TX_Counties_FY22_Income_Limits!DC247=[1]WAIVER_TX_Counties_FY22!DD$2,[1]TX_Counties_FY22_Income_Limits!DC247)))</f>
        <v>110548.8</v>
      </c>
      <c r="DE247" s="64">
        <f>IF([1]TX_Counties_FY22_Income_Limits!DD247&gt;[1]WAIVER_TX_Counties_FY22!DE$2,[1]TX_Counties_FY22_Income_Limits!DD247,IF([1]TX_Counties_FY22_Income_Limits!DD247&lt;[1]WAIVER_TX_Counties_FY22!DE$2,[1]WAIVER_TX_Counties_FY22!DE$2,IF([1]TX_Counties_FY22_Income_Limits!DD247=[1]WAIVER_TX_Counties_FY22!DE$2,[1]TX_Counties_FY22_Income_Limits!DD247)))</f>
        <v>118737.59999999999</v>
      </c>
      <c r="DF247" s="64">
        <f>IF([1]TX_Counties_FY22_Income_Limits!DE247&gt;[1]WAIVER_TX_Counties_FY22!DF$2,[1]TX_Counties_FY22_Income_Limits!DE247,IF([1]TX_Counties_FY22_Income_Limits!DE247&lt;[1]WAIVER_TX_Counties_FY22!DF$2,[1]WAIVER_TX_Counties_FY22!DF$2,IF([1]TX_Counties_FY22_Income_Limits!DE247=[1]WAIVER_TX_Counties_FY22!DF$2,[1]TX_Counties_FY22_Income_Limits!DE247)))</f>
        <v>126926.39999999999</v>
      </c>
      <c r="DG247" s="64">
        <f>IF([1]TX_Counties_FY22_Income_Limits!DF247&gt;[1]WAIVER_TX_Counties_FY22!DG$2,[1]TX_Counties_FY22_Income_Limits!DF247,IF([1]TX_Counties_FY22_Income_Limits!DF247&lt;[1]WAIVER_TX_Counties_FY22!DG$2,[1]WAIVER_TX_Counties_FY22!DG$2,IF([1]TX_Counties_FY22_Income_Limits!DF247=[1]WAIVER_TX_Counties_FY22!DG$2,[1]TX_Counties_FY22_Income_Limits!DF247)))</f>
        <v>135115.20000000001</v>
      </c>
      <c r="DH247" s="64">
        <f>IF([1]TX_Counties_FY22_Income_Limits!DG247&gt;[1]WAIVER_TX_Counties_FY22!DH$2,[1]TX_Counties_FY22_Income_Limits!DG247,IF([1]TX_Counties_FY22_Income_Limits!DG247&lt;[1]WAIVER_TX_Counties_FY22!DH$2,[1]WAIVER_TX_Counties_FY22!DH$2,IF([1]TX_Counties_FY22_Income_Limits!DG247=[1]WAIVER_TX_Counties_FY22!DH$2,[1]TX_Counties_FY22_Income_Limits!DG247)))</f>
        <v>143304</v>
      </c>
      <c r="DI247" s="64">
        <f>IF([1]TX_Counties_FY22_Income_Limits!DH247&gt;[1]WAIVER_TX_Counties_FY22!DI$2,[1]TX_Counties_FY22_Income_Limits!DH247,IF([1]TX_Counties_FY22_Income_Limits!DH247&lt;[1]WAIVER_TX_Counties_FY22!DI$2,[1]WAIVER_TX_Counties_FY22!DI$2,IF([1]TX_Counties_FY22_Income_Limits!DH247=[1]WAIVER_TX_Counties_FY22!DI$2,[1]TX_Counties_FY22_Income_Limits!DH247)))</f>
        <v>151492.79999999999</v>
      </c>
      <c r="DJ247" s="64">
        <f>IF([1]TX_Counties_FY22_Income_Limits!DI247&gt;[1]WAIVER_TX_Counties_FY22!DJ$2,[1]TX_Counties_FY22_Income_Limits!DI247,IF([1]TX_Counties_FY22_Income_Limits!DI247&lt;[1]WAIVER_TX_Counties_FY22!DJ$2,[1]WAIVER_TX_Counties_FY22!DJ$2,IF([1]TX_Counties_FY22_Income_Limits!DI247=[1]WAIVER_TX_Counties_FY22!DJ$2,[1]TX_Counties_FY22_Income_Limits!DI247)))</f>
        <v>159681.59999999998</v>
      </c>
      <c r="DK247" s="64">
        <f>IF([1]TX_Counties_FY22_Income_Limits!DJ247&gt;[1]WAIVER_TX_Counties_FY22!DK$2,[1]TX_Counties_FY22_Income_Limits!DJ247,IF([1]TX_Counties_FY22_Income_Limits!DJ247&lt;[1]WAIVER_TX_Counties_FY22!DK$2,[1]WAIVER_TX_Counties_FY22!DK$2,IF([1]TX_Counties_FY22_Income_Limits!DJ247=[1]WAIVER_TX_Counties_FY22!DK$2,[1]TX_Counties_FY22_Income_Limits!DJ247)))</f>
        <v>167870.39999999997</v>
      </c>
      <c r="DL247" s="64">
        <f>IF([1]TX_Counties_FY22_Income_Limits!DK247&gt;[1]WAIVER_TX_Counties_FY22!DL$2,[1]TX_Counties_FY22_Income_Limits!DK247,IF([1]TX_Counties_FY22_Income_Limits!DK247&lt;[1]WAIVER_TX_Counties_FY22!DL$2,[1]WAIVER_TX_Counties_FY22!DL$2,IF([1]TX_Counties_FY22_Income_Limits!DK247=[1]WAIVER_TX_Counties_FY22!DL$2,[1]TX_Counties_FY22_Income_Limits!DK247)))</f>
        <v>176059.19999999995</v>
      </c>
      <c r="DM247" s="64">
        <f>IF([1]TX_Counties_FY22_Income_Limits!DL247&gt;[1]WAIVER_TX_Counties_FY22!DM$2,[1]TX_Counties_FY22_Income_Limits!DL247,IF([1]TX_Counties_FY22_Income_Limits!DL247&lt;[1]WAIVER_TX_Counties_FY22!DM$2,[1]WAIVER_TX_Counties_FY22!DM$2,IF([1]TX_Counties_FY22_Income_Limits!DL247=[1]WAIVER_TX_Counties_FY22!DM$2,[1]TX_Counties_FY22_Income_Limits!DL247)))</f>
        <v>184247.99999999994</v>
      </c>
      <c r="DN247" s="64">
        <f>IF([1]TX_Counties_FY22_Income_Limits!DM247&gt;[1]WAIVER_TX_Counties_FY22!DN$2,[1]TX_Counties_FY22_Income_Limits!DM247,IF([1]TX_Counties_FY22_Income_Limits!DM247&lt;[1]WAIVER_TX_Counties_FY22!DN$2,[1]WAIVER_TX_Counties_FY22!DN$2,IF([1]TX_Counties_FY22_Income_Limits!DM247=[1]WAIVER_TX_Counties_FY22!DN$2,[1]TX_Counties_FY22_Income_Limits!DM247)))</f>
        <v>192436.79999999993</v>
      </c>
      <c r="DO247" s="64">
        <f>IF([1]TX_Counties_FY22_Income_Limits!DN247&gt;[1]WAIVER_TX_Counties_FY22!DO$2,[1]TX_Counties_FY22_Income_Limits!DN247,IF([1]TX_Counties_FY22_Income_Limits!DN247&lt;[1]WAIVER_TX_Counties_FY22!DO$2,[1]WAIVER_TX_Counties_FY22!DO$2,IF([1]TX_Counties_FY22_Income_Limits!DN247=[1]WAIVER_TX_Counties_FY22!DO$2,[1]TX_Counties_FY22_Income_Limits!DN247)))</f>
        <v>200625.59999999992</v>
      </c>
      <c r="DP247" s="64">
        <f>IF([1]TX_Counties_FY22_Income_Limits!DO247&gt;[1]WAIVER_TX_Counties_FY22!DP$2,[1]TX_Counties_FY22_Income_Limits!DO247,IF([1]TX_Counties_FY22_Income_Limits!DO247&lt;[1]WAIVER_TX_Counties_FY22!DP$2,[1]WAIVER_TX_Counties_FY22!DP$2,IF([1]TX_Counties_FY22_Income_Limits!DO247=[1]WAIVER_TX_Counties_FY22!DP$2,[1]TX_Counties_FY22_Income_Limits!DO247)))</f>
        <v>208814.39999999991</v>
      </c>
      <c r="DQ247" s="64">
        <f>IF([1]TX_Counties_FY22_Income_Limits!DP247&gt;[1]WAIVER_TX_Counties_FY22!DQ$2,[1]TX_Counties_FY22_Income_Limits!DP247,IF([1]TX_Counties_FY22_Income_Limits!DP247&lt;[1]WAIVER_TX_Counties_FY22!DQ$2,[1]WAIVER_TX_Counties_FY22!DQ$2,IF([1]TX_Counties_FY22_Income_Limits!DP247=[1]WAIVER_TX_Counties_FY22!DQ$2,[1]TX_Counties_FY22_Income_Limits!DP247)))</f>
        <v>217003.1999999999</v>
      </c>
      <c r="DR247" s="64">
        <f>IF([1]TX_Counties_FY22_Income_Limits!DQ247&gt;[1]WAIVER_TX_Counties_FY22!DR$2,[1]TX_Counties_FY22_Income_Limits!DQ247,IF([1]TX_Counties_FY22_Income_Limits!DQ247&lt;[1]WAIVER_TX_Counties_FY22!DR$2,[1]WAIVER_TX_Counties_FY22!DR$2,IF([1]TX_Counties_FY22_Income_Limits!DQ247=[1]WAIVER_TX_Counties_FY22!DR$2,[1]TX_Counties_FY22_Income_Limits!DQ247)))</f>
        <v>225191.99999999988</v>
      </c>
      <c r="DS247" s="64">
        <f>IF([1]TX_Counties_FY22_Income_Limits!DR247&gt;[1]WAIVER_TX_Counties_FY22!DS$2,[1]TX_Counties_FY22_Income_Limits!DR247,IF([1]TX_Counties_FY22_Income_Limits!DR247&lt;[1]WAIVER_TX_Counties_FY22!DS$2,[1]WAIVER_TX_Counties_FY22!DS$2,IF([1]TX_Counties_FY22_Income_Limits!DR247=[1]WAIVER_TX_Counties_FY22!DS$2,[1]TX_Counties_FY22_Income_Limits!DR247)))</f>
        <v>233380.79999999987</v>
      </c>
      <c r="DT247" s="64">
        <f>IF([1]TX_Counties_FY22_Income_Limits!DS247&gt;[1]WAIVER_TX_Counties_FY22!DT$2,[1]TX_Counties_FY22_Income_Limits!DS247,IF([1]TX_Counties_FY22_Income_Limits!DS247&lt;[1]WAIVER_TX_Counties_FY22!DT$2,[1]WAIVER_TX_Counties_FY22!DT$2,IF([1]TX_Counties_FY22_Income_Limits!DS247=[1]WAIVER_TX_Counties_FY22!DT$2,[1]TX_Counties_FY22_Income_Limits!DS247)))</f>
        <v>241569.59999999986</v>
      </c>
      <c r="DU247" s="64">
        <f>IF([1]TX_Counties_FY22_Income_Limits!DT247&gt;[1]WAIVER_TX_Counties_FY22!DU$2,[1]TX_Counties_FY22_Income_Limits!DT247,IF([1]TX_Counties_FY22_Income_Limits!DT247&lt;[1]WAIVER_TX_Counties_FY22!DU$2,[1]WAIVER_TX_Counties_FY22!DU$2,IF([1]TX_Counties_FY22_Income_Limits!DT247=[1]WAIVER_TX_Counties_FY22!DU$2,[1]TX_Counties_FY22_Income_Limits!DT247)))</f>
        <v>249758.39999999985</v>
      </c>
      <c r="DV247" s="64">
        <f>IF([1]TX_Counties_FY22_Income_Limits!DU247&gt;[1]WAIVER_TX_Counties_FY22!DV$2,[1]TX_Counties_FY22_Income_Limits!DU247,IF([1]TX_Counties_FY22_Income_Limits!DU247&lt;[1]WAIVER_TX_Counties_FY22!DV$2,[1]WAIVER_TX_Counties_FY22!DV$2,IF([1]TX_Counties_FY22_Income_Limits!DU247=[1]WAIVER_TX_Counties_FY22!DV$2,[1]TX_Counties_FY22_Income_Limits!DU247)))</f>
        <v>257947.19999999984</v>
      </c>
      <c r="DW247" s="64">
        <f>IF([1]TX_Counties_FY22_Income_Limits!DV247&gt;[1]WAIVER_TX_Counties_FY22!DW$2,[1]TX_Counties_FY22_Income_Limits!DV247,IF([1]TX_Counties_FY22_Income_Limits!DV247&lt;[1]WAIVER_TX_Counties_FY22!DW$2,[1]WAIVER_TX_Counties_FY22!DW$2,IF([1]TX_Counties_FY22_Income_Limits!DV247=[1]WAIVER_TX_Counties_FY22!DW$2,[1]TX_Counties_FY22_Income_Limits!DV247)))</f>
        <v>266135.99999999983</v>
      </c>
      <c r="DX247" s="64">
        <f>IF([1]TX_Counties_FY22_Income_Limits!DW247&gt;[1]WAIVER_TX_Counties_FY22!DX$2,[1]TX_Counties_FY22_Income_Limits!DW247,IF([1]TX_Counties_FY22_Income_Limits!DW247&lt;[1]WAIVER_TX_Counties_FY22!DX$2,[1]WAIVER_TX_Counties_FY22!DX$2,IF([1]TX_Counties_FY22_Income_Limits!DW247=[1]WAIVER_TX_Counties_FY22!DX$2,[1]TX_Counties_FY22_Income_Limits!DW247)))</f>
        <v>274324.79999999981</v>
      </c>
    </row>
    <row r="248" spans="1:129" ht="14.45">
      <c r="A248" s="61" t="s">
        <v>437</v>
      </c>
      <c r="B248" s="66" t="str">
        <f t="shared" si="8"/>
        <v>NO</v>
      </c>
      <c r="C248" s="64">
        <f>[1]TX_Counties_FY22_Income_Limits!B248</f>
        <v>110300</v>
      </c>
      <c r="D248" s="64">
        <f>IF([1]TX_Counties_FY22_Income_Limits!C248&gt;[1]WAIVER_TX_Counties_FY22!D$2,[1]TX_Counties_FY22_Income_Limits!C248,IF([1]TX_Counties_FY22_Income_Limits!C248&lt;[1]WAIVER_TX_Counties_FY22!D$2,[1]WAIVER_TX_Counties_FY22!D$2,IF([1]TX_Counties_FY22_Income_Limits!C248=[1]WAIVER_TX_Counties_FY22!D$2,[1]TX_Counties_FY22_Income_Limits!C248)))</f>
        <v>23200</v>
      </c>
      <c r="E248" s="64">
        <f>IF([1]TX_Counties_FY22_Income_Limits!D248&gt;[1]WAIVER_TX_Counties_FY22!E$2,[1]TX_Counties_FY22_Income_Limits!D248,IF([1]TX_Counties_FY22_Income_Limits!D248&lt;[1]WAIVER_TX_Counties_FY22!E$2,[1]WAIVER_TX_Counties_FY22!E$2,IF([1]TX_Counties_FY22_Income_Limits!D248=[1]WAIVER_TX_Counties_FY22!E$2,[1]TX_Counties_FY22_Income_Limits!D248)))</f>
        <v>26500</v>
      </c>
      <c r="F248" s="64">
        <f>IF([1]TX_Counties_FY22_Income_Limits!E248&gt;[1]WAIVER_TX_Counties_FY22!F$2,[1]TX_Counties_FY22_Income_Limits!E248,IF([1]TX_Counties_FY22_Income_Limits!E248&lt;[1]WAIVER_TX_Counties_FY22!F$2,[1]WAIVER_TX_Counties_FY22!F$2,IF([1]TX_Counties_FY22_Income_Limits!E248=[1]WAIVER_TX_Counties_FY22!F$2,[1]TX_Counties_FY22_Income_Limits!E248)))</f>
        <v>29800</v>
      </c>
      <c r="G248" s="64">
        <f>IF([1]TX_Counties_FY22_Income_Limits!F248&gt;[1]WAIVER_TX_Counties_FY22!G$2,[1]TX_Counties_FY22_Income_Limits!F248,IF([1]TX_Counties_FY22_Income_Limits!F248&lt;[1]WAIVER_TX_Counties_FY22!G$2,[1]WAIVER_TX_Counties_FY22!G$2,IF([1]TX_Counties_FY22_Income_Limits!F248=[1]WAIVER_TX_Counties_FY22!G$2,[1]TX_Counties_FY22_Income_Limits!F248)))</f>
        <v>33100</v>
      </c>
      <c r="H248" s="64">
        <f>IF([1]TX_Counties_FY22_Income_Limits!G248&gt;[1]WAIVER_TX_Counties_FY22!H$2,[1]TX_Counties_FY22_Income_Limits!G248,IF([1]TX_Counties_FY22_Income_Limits!G248&lt;[1]WAIVER_TX_Counties_FY22!H$2,[1]WAIVER_TX_Counties_FY22!H$2,IF([1]TX_Counties_FY22_Income_Limits!G248=[1]WAIVER_TX_Counties_FY22!H$2,[1]TX_Counties_FY22_Income_Limits!G248)))</f>
        <v>35750</v>
      </c>
      <c r="I248" s="64">
        <f>IF([1]TX_Counties_FY22_Income_Limits!H248&gt;[1]WAIVER_TX_Counties_FY22!I$2,[1]TX_Counties_FY22_Income_Limits!H248,IF([1]TX_Counties_FY22_Income_Limits!H248&lt;[1]WAIVER_TX_Counties_FY22!I$2,[1]WAIVER_TX_Counties_FY22!I$2,IF([1]TX_Counties_FY22_Income_Limits!H248=[1]WAIVER_TX_Counties_FY22!I$2,[1]TX_Counties_FY22_Income_Limits!H248)))</f>
        <v>38400</v>
      </c>
      <c r="J248" s="64">
        <f>IF([1]TX_Counties_FY22_Income_Limits!I248&gt;[1]WAIVER_TX_Counties_FY22!J$2,[1]TX_Counties_FY22_Income_Limits!I248,IF([1]TX_Counties_FY22_Income_Limits!I248&lt;[1]WAIVER_TX_Counties_FY22!J$2,[1]WAIVER_TX_Counties_FY22!J$2,IF([1]TX_Counties_FY22_Income_Limits!I248=[1]WAIVER_TX_Counties_FY22!J$2,[1]TX_Counties_FY22_Income_Limits!I248)))</f>
        <v>41910</v>
      </c>
      <c r="K248" s="64">
        <f>IF([1]TX_Counties_FY22_Income_Limits!J248&gt;[1]WAIVER_TX_Counties_FY22!K$2,[1]TX_Counties_FY22_Income_Limits!J248,IF([1]TX_Counties_FY22_Income_Limits!J248&lt;[1]WAIVER_TX_Counties_FY22!K$2,[1]WAIVER_TX_Counties_FY22!K$2,IF([1]TX_Counties_FY22_Income_Limits!J248=[1]WAIVER_TX_Counties_FY22!K$2,[1]TX_Counties_FY22_Income_Limits!J248)))</f>
        <v>46630</v>
      </c>
      <c r="L248" s="64">
        <f>IF([1]TX_Counties_FY22_Income_Limits!K248&gt;[1]WAIVER_TX_Counties_FY22!L$2,[1]TX_Counties_FY22_Income_Limits!K248,IF([1]TX_Counties_FY22_Income_Limits!K248&lt;[1]WAIVER_TX_Counties_FY22!L$2,[1]WAIVER_TX_Counties_FY22!L$2,IF([1]TX_Counties_FY22_Income_Limits!K248=[1]WAIVER_TX_Counties_FY22!L$2,[1]TX_Counties_FY22_Income_Limits!K248)))</f>
        <v>77210</v>
      </c>
      <c r="M248" s="64">
        <f>IF([1]TX_Counties_FY22_Income_Limits!L248&gt;[1]WAIVER_TX_Counties_FY22!M$2,[1]TX_Counties_FY22_Income_Limits!L248,IF([1]TX_Counties_FY22_Income_Limits!L248&lt;[1]WAIVER_TX_Counties_FY22!M$2,[1]WAIVER_TX_Counties_FY22!M$2,IF([1]TX_Counties_FY22_Income_Limits!L248=[1]WAIVER_TX_Counties_FY22!M$2,[1]TX_Counties_FY22_Income_Limits!L248)))</f>
        <v>81622</v>
      </c>
      <c r="N248" s="64">
        <f>IF([1]TX_Counties_FY22_Income_Limits!M248&gt;[1]WAIVER_TX_Counties_FY22!N$2,[1]TX_Counties_FY22_Income_Limits!M248,IF([1]TX_Counties_FY22_Income_Limits!M248&lt;[1]WAIVER_TX_Counties_FY22!N$2,[1]WAIVER_TX_Counties_FY22!N$2,IF([1]TX_Counties_FY22_Income_Limits!M248=[1]WAIVER_TX_Counties_FY22!N$2,[1]TX_Counties_FY22_Income_Limits!M248)))</f>
        <v>86034</v>
      </c>
      <c r="O248" s="64">
        <f>IF([1]TX_Counties_FY22_Income_Limits!N248&gt;[1]WAIVER_TX_Counties_FY22!O$2,[1]TX_Counties_FY22_Income_Limits!N248,IF([1]TX_Counties_FY22_Income_Limits!N248&lt;[1]WAIVER_TX_Counties_FY22!O$2,[1]WAIVER_TX_Counties_FY22!O$2,IF([1]TX_Counties_FY22_Income_Limits!N248=[1]WAIVER_TX_Counties_FY22!O$2,[1]TX_Counties_FY22_Income_Limits!N248)))</f>
        <v>90446</v>
      </c>
      <c r="P248" s="64">
        <f>IF([1]TX_Counties_FY22_Income_Limits!O248&gt;[1]WAIVER_TX_Counties_FY22!P$2,[1]TX_Counties_FY22_Income_Limits!O248,IF([1]TX_Counties_FY22_Income_Limits!O248&lt;[1]WAIVER_TX_Counties_FY22!P$2,[1]WAIVER_TX_Counties_FY22!P$2,IF([1]TX_Counties_FY22_Income_Limits!O248=[1]WAIVER_TX_Counties_FY22!P$2,[1]TX_Counties_FY22_Income_Limits!O248)))</f>
        <v>94858</v>
      </c>
      <c r="Q248" s="64">
        <f>IF([1]TX_Counties_FY22_Income_Limits!P248&gt;[1]WAIVER_TX_Counties_FY22!Q$2,[1]TX_Counties_FY22_Income_Limits!P248,IF([1]TX_Counties_FY22_Income_Limits!P248&lt;[1]WAIVER_TX_Counties_FY22!Q$2,[1]WAIVER_TX_Counties_FY22!Q$2,IF([1]TX_Counties_FY22_Income_Limits!P248=[1]WAIVER_TX_Counties_FY22!Q$2,[1]TX_Counties_FY22_Income_Limits!P248)))</f>
        <v>99270</v>
      </c>
      <c r="R248" s="64">
        <f>IF([1]TX_Counties_FY22_Income_Limits!Q248&gt;[1]WAIVER_TX_Counties_FY22!R$2,[1]TX_Counties_FY22_Income_Limits!Q248,IF([1]TX_Counties_FY22_Income_Limits!Q248&lt;[1]WAIVER_TX_Counties_FY22!R$2,[1]WAIVER_TX_Counties_FY22!R$2,IF([1]TX_Counties_FY22_Income_Limits!Q248=[1]WAIVER_TX_Counties_FY22!R$2,[1]TX_Counties_FY22_Income_Limits!Q248)))</f>
        <v>103682</v>
      </c>
      <c r="S248" s="64">
        <f>IF([1]TX_Counties_FY22_Income_Limits!R248&gt;[1]WAIVER_TX_Counties_FY22!S$2,[1]TX_Counties_FY22_Income_Limits!R248,IF([1]TX_Counties_FY22_Income_Limits!R248&lt;[1]WAIVER_TX_Counties_FY22!S$2,[1]WAIVER_TX_Counties_FY22!S$2,IF([1]TX_Counties_FY22_Income_Limits!R248=[1]WAIVER_TX_Counties_FY22!S$2,[1]TX_Counties_FY22_Income_Limits!R248)))</f>
        <v>108094</v>
      </c>
      <c r="T248" s="64">
        <f>IF([1]TX_Counties_FY22_Income_Limits!S248&gt;[1]WAIVER_TX_Counties_FY22!T$2,[1]TX_Counties_FY22_Income_Limits!S248,IF([1]TX_Counties_FY22_Income_Limits!S248&lt;[1]WAIVER_TX_Counties_FY22!T$2,[1]WAIVER_TX_Counties_FY22!T$2,IF([1]TX_Counties_FY22_Income_Limits!S248=[1]WAIVER_TX_Counties_FY22!T$2,[1]TX_Counties_FY22_Income_Limits!S248)))</f>
        <v>112506</v>
      </c>
      <c r="U248" s="64">
        <f>IF([1]TX_Counties_FY22_Income_Limits!T248&gt;[1]WAIVER_TX_Counties_FY22!U$2,[1]TX_Counties_FY22_Income_Limits!T248,IF([1]TX_Counties_FY22_Income_Limits!T248&lt;[1]WAIVER_TX_Counties_FY22!U$2,[1]WAIVER_TX_Counties_FY22!U$2,IF([1]TX_Counties_FY22_Income_Limits!T248=[1]WAIVER_TX_Counties_FY22!U$2,[1]TX_Counties_FY22_Income_Limits!T248)))</f>
        <v>116918</v>
      </c>
      <c r="V248" s="64">
        <f>IF([1]TX_Counties_FY22_Income_Limits!U248&gt;[1]WAIVER_TX_Counties_FY22!V$2,[1]TX_Counties_FY22_Income_Limits!U248,IF([1]TX_Counties_FY22_Income_Limits!U248&lt;[1]WAIVER_TX_Counties_FY22!V$2,[1]WAIVER_TX_Counties_FY22!V$2,IF([1]TX_Counties_FY22_Income_Limits!U248=[1]WAIVER_TX_Counties_FY22!V$2,[1]TX_Counties_FY22_Income_Limits!U248)))</f>
        <v>121330</v>
      </c>
      <c r="W248" s="64">
        <f>IF([1]TX_Counties_FY22_Income_Limits!V248&gt;[1]WAIVER_TX_Counties_FY22!W$2,[1]TX_Counties_FY22_Income_Limits!V248,IF([1]TX_Counties_FY22_Income_Limits!V248&lt;[1]WAIVER_TX_Counties_FY22!W$2,[1]WAIVER_TX_Counties_FY22!W$2,IF([1]TX_Counties_FY22_Income_Limits!V248=[1]WAIVER_TX_Counties_FY22!W$2,[1]TX_Counties_FY22_Income_Limits!V248)))</f>
        <v>125742</v>
      </c>
      <c r="X248" s="64">
        <f>IF([1]TX_Counties_FY22_Income_Limits!W248&gt;[1]WAIVER_TX_Counties_FY22!X$2,[1]TX_Counties_FY22_Income_Limits!W248,IF([1]TX_Counties_FY22_Income_Limits!W248&lt;[1]WAIVER_TX_Counties_FY22!X$2,[1]WAIVER_TX_Counties_FY22!X$2,IF([1]TX_Counties_FY22_Income_Limits!W248=[1]WAIVER_TX_Counties_FY22!X$2,[1]TX_Counties_FY22_Income_Limits!W248)))</f>
        <v>130154</v>
      </c>
      <c r="Y248" s="64">
        <f>IF([1]TX_Counties_FY22_Income_Limits!X248&gt;[1]WAIVER_TX_Counties_FY22!Y$2,[1]TX_Counties_FY22_Income_Limits!X248,IF([1]TX_Counties_FY22_Income_Limits!X248&lt;[1]WAIVER_TX_Counties_FY22!Y$2,[1]WAIVER_TX_Counties_FY22!Y$2,IF([1]TX_Counties_FY22_Income_Limits!X248=[1]WAIVER_TX_Counties_FY22!Y$2,[1]TX_Counties_FY22_Income_Limits!X248)))</f>
        <v>134566</v>
      </c>
      <c r="Z248" s="64">
        <f>IF([1]TX_Counties_FY22_Income_Limits!Y248&gt;[1]WAIVER_TX_Counties_FY22!Z$2,[1]TX_Counties_FY22_Income_Limits!Y248,IF([1]TX_Counties_FY22_Income_Limits!Y248&lt;[1]WAIVER_TX_Counties_FY22!Z$2,[1]WAIVER_TX_Counties_FY22!Z$2,IF([1]TX_Counties_FY22_Income_Limits!Y248=[1]WAIVER_TX_Counties_FY22!Z$2,[1]TX_Counties_FY22_Income_Limits!Y248)))</f>
        <v>138978</v>
      </c>
      <c r="AA248" s="64">
        <f>IF([1]TX_Counties_FY22_Income_Limits!Z248&gt;[1]WAIVER_TX_Counties_FY22!AA$2,[1]TX_Counties_FY22_Income_Limits!Z248,IF([1]TX_Counties_FY22_Income_Limits!Z248&lt;[1]WAIVER_TX_Counties_FY22!AA$2,[1]WAIVER_TX_Counties_FY22!AA$2,IF([1]TX_Counties_FY22_Income_Limits!Z248=[1]WAIVER_TX_Counties_FY22!AA$2,[1]TX_Counties_FY22_Income_Limits!Z248)))</f>
        <v>143390</v>
      </c>
      <c r="AB248" s="64">
        <f>IF([1]TX_Counties_FY22_Income_Limits!AA248&gt;[1]WAIVER_TX_Counties_FY22!AB$2,[1]TX_Counties_FY22_Income_Limits!AA248,IF([1]TX_Counties_FY22_Income_Limits!AA248&lt;[1]WAIVER_TX_Counties_FY22!AB$2,[1]WAIVER_TX_Counties_FY22!AB$2,IF([1]TX_Counties_FY22_Income_Limits!AA248=[1]WAIVER_TX_Counties_FY22!AB$2,[1]TX_Counties_FY22_Income_Limits!AA248)))</f>
        <v>147802</v>
      </c>
      <c r="AC248" s="64">
        <f>IF([1]TX_Counties_FY22_Income_Limits!AB248&gt;[1]WAIVER_TX_Counties_FY22!AC$2,[1]TX_Counties_FY22_Income_Limits!AB248,IF([1]TX_Counties_FY22_Income_Limits!AB248&lt;[1]WAIVER_TX_Counties_FY22!AC$2,[1]WAIVER_TX_Counties_FY22!AC$2,IF([1]TX_Counties_FY22_Income_Limits!AB248=[1]WAIVER_TX_Counties_FY22!AC$2,[1]TX_Counties_FY22_Income_Limits!AB248)))</f>
        <v>38650</v>
      </c>
      <c r="AD248" s="64">
        <f>IF([1]TX_Counties_FY22_Income_Limits!AC248&gt;[1]WAIVER_TX_Counties_FY22!AD$2,[1]TX_Counties_FY22_Income_Limits!AC248,IF([1]TX_Counties_FY22_Income_Limits!AC248&lt;[1]WAIVER_TX_Counties_FY22!AD$2,[1]WAIVER_TX_Counties_FY22!AD$2,IF([1]TX_Counties_FY22_Income_Limits!AC248=[1]WAIVER_TX_Counties_FY22!AD$2,[1]TX_Counties_FY22_Income_Limits!AC248)))</f>
        <v>44150</v>
      </c>
      <c r="AE248" s="64">
        <f>IF([1]TX_Counties_FY22_Income_Limits!AD248&gt;[1]WAIVER_TX_Counties_FY22!AE$2,[1]TX_Counties_FY22_Income_Limits!AD248,IF([1]TX_Counties_FY22_Income_Limits!AD248&lt;[1]WAIVER_TX_Counties_FY22!AE$2,[1]WAIVER_TX_Counties_FY22!AE$2,IF([1]TX_Counties_FY22_Income_Limits!AD248=[1]WAIVER_TX_Counties_FY22!AE$2,[1]TX_Counties_FY22_Income_Limits!AD248)))</f>
        <v>49650</v>
      </c>
      <c r="AF248" s="64">
        <f>IF([1]TX_Counties_FY22_Income_Limits!AE248&gt;[1]WAIVER_TX_Counties_FY22!AF$2,[1]TX_Counties_FY22_Income_Limits!AE248,IF([1]TX_Counties_FY22_Income_Limits!AE248&lt;[1]WAIVER_TX_Counties_FY22!AF$2,[1]WAIVER_TX_Counties_FY22!AF$2,IF([1]TX_Counties_FY22_Income_Limits!AE248=[1]WAIVER_TX_Counties_FY22!AF$2,[1]TX_Counties_FY22_Income_Limits!AE248)))</f>
        <v>55150</v>
      </c>
      <c r="AG248" s="64">
        <f>IF([1]TX_Counties_FY22_Income_Limits!AF248&gt;[1]WAIVER_TX_Counties_FY22!AG$2,[1]TX_Counties_FY22_Income_Limits!AF248,IF([1]TX_Counties_FY22_Income_Limits!AF248&lt;[1]WAIVER_TX_Counties_FY22!AG$2,[1]WAIVER_TX_Counties_FY22!AG$2,IF([1]TX_Counties_FY22_Income_Limits!AF248=[1]WAIVER_TX_Counties_FY22!AG$2,[1]TX_Counties_FY22_Income_Limits!AF248)))</f>
        <v>59600</v>
      </c>
      <c r="AH248" s="64">
        <f>IF([1]TX_Counties_FY22_Income_Limits!AG248&gt;[1]WAIVER_TX_Counties_FY22!AH$2,[1]TX_Counties_FY22_Income_Limits!AG248,IF([1]TX_Counties_FY22_Income_Limits!AG248&lt;[1]WAIVER_TX_Counties_FY22!AH$2,[1]WAIVER_TX_Counties_FY22!AH$2,IF([1]TX_Counties_FY22_Income_Limits!AG248=[1]WAIVER_TX_Counties_FY22!AH$2,[1]TX_Counties_FY22_Income_Limits!AG248)))</f>
        <v>64000</v>
      </c>
      <c r="AI248" s="64">
        <f>IF([1]TX_Counties_FY22_Income_Limits!AH248&gt;[1]WAIVER_TX_Counties_FY22!AI$2,[1]TX_Counties_FY22_Income_Limits!AH248,IF([1]TX_Counties_FY22_Income_Limits!AH248&lt;[1]WAIVER_TX_Counties_FY22!AI$2,[1]WAIVER_TX_Counties_FY22!AI$2,IF([1]TX_Counties_FY22_Income_Limits!AH248=[1]WAIVER_TX_Counties_FY22!AI$2,[1]TX_Counties_FY22_Income_Limits!AH248)))</f>
        <v>68400</v>
      </c>
      <c r="AJ248" s="64">
        <f>IF([1]TX_Counties_FY22_Income_Limits!AI248&gt;[1]WAIVER_TX_Counties_FY22!AJ$2,[1]TX_Counties_FY22_Income_Limits!AI248,IF([1]TX_Counties_FY22_Income_Limits!AI248&lt;[1]WAIVER_TX_Counties_FY22!AJ$2,[1]WAIVER_TX_Counties_FY22!AJ$2,IF([1]TX_Counties_FY22_Income_Limits!AI248=[1]WAIVER_TX_Counties_FY22!AJ$2,[1]TX_Counties_FY22_Income_Limits!AI248)))</f>
        <v>72800</v>
      </c>
      <c r="AK248" s="64">
        <f>IF([1]TX_Counties_FY22_Income_Limits!AJ248&gt;[1]WAIVER_TX_Counties_FY22!AK$2,[1]TX_Counties_FY22_Income_Limits!AJ248,IF([1]TX_Counties_FY22_Income_Limits!AJ248&lt;[1]WAIVER_TX_Counties_FY22!AK$2,[1]WAIVER_TX_Counties_FY22!AK$2,IF([1]TX_Counties_FY22_Income_Limits!AJ248=[1]WAIVER_TX_Counties_FY22!AK$2,[1]TX_Counties_FY22_Income_Limits!AJ248)))</f>
        <v>77210</v>
      </c>
      <c r="AL248" s="64">
        <f>IF([1]TX_Counties_FY22_Income_Limits!AK248&gt;[1]WAIVER_TX_Counties_FY22!AL$2,[1]TX_Counties_FY22_Income_Limits!AK248,IF([1]TX_Counties_FY22_Income_Limits!AK248&lt;[1]WAIVER_TX_Counties_FY22!AL$2,[1]WAIVER_TX_Counties_FY22!AL$2,IF([1]TX_Counties_FY22_Income_Limits!AK248=[1]WAIVER_TX_Counties_FY22!AL$2,[1]TX_Counties_FY22_Income_Limits!AK248)))</f>
        <v>81622</v>
      </c>
      <c r="AM248" s="64">
        <f>IF([1]TX_Counties_FY22_Income_Limits!AL248&gt;[1]WAIVER_TX_Counties_FY22!AM$2,[1]TX_Counties_FY22_Income_Limits!AL248,IF([1]TX_Counties_FY22_Income_Limits!AL248&lt;[1]WAIVER_TX_Counties_FY22!AM$2,[1]WAIVER_TX_Counties_FY22!AM$2,IF([1]TX_Counties_FY22_Income_Limits!AL248=[1]WAIVER_TX_Counties_FY22!AM$2,[1]TX_Counties_FY22_Income_Limits!AL248)))</f>
        <v>86034</v>
      </c>
      <c r="AN248" s="64">
        <f>IF([1]TX_Counties_FY22_Income_Limits!AM248&gt;[1]WAIVER_TX_Counties_FY22!AN$2,[1]TX_Counties_FY22_Income_Limits!AM248,IF([1]TX_Counties_FY22_Income_Limits!AM248&lt;[1]WAIVER_TX_Counties_FY22!AN$2,[1]WAIVER_TX_Counties_FY22!AN$2,IF([1]TX_Counties_FY22_Income_Limits!AM248=[1]WAIVER_TX_Counties_FY22!AN$2,[1]TX_Counties_FY22_Income_Limits!AM248)))</f>
        <v>90446</v>
      </c>
      <c r="AO248" s="64">
        <f>IF([1]TX_Counties_FY22_Income_Limits!AN248&gt;[1]WAIVER_TX_Counties_FY22!AO$2,[1]TX_Counties_FY22_Income_Limits!AN248,IF([1]TX_Counties_FY22_Income_Limits!AN248&lt;[1]WAIVER_TX_Counties_FY22!AO$2,[1]WAIVER_TX_Counties_FY22!AO$2,IF([1]TX_Counties_FY22_Income_Limits!AN248=[1]WAIVER_TX_Counties_FY22!AO$2,[1]TX_Counties_FY22_Income_Limits!AN248)))</f>
        <v>94858</v>
      </c>
      <c r="AP248" s="64">
        <f>IF([1]TX_Counties_FY22_Income_Limits!AO248&gt;[1]WAIVER_TX_Counties_FY22!AP$2,[1]TX_Counties_FY22_Income_Limits!AO248,IF([1]TX_Counties_FY22_Income_Limits!AO248&lt;[1]WAIVER_TX_Counties_FY22!AP$2,[1]WAIVER_TX_Counties_FY22!AP$2,IF([1]TX_Counties_FY22_Income_Limits!AO248=[1]WAIVER_TX_Counties_FY22!AP$2,[1]TX_Counties_FY22_Income_Limits!AO248)))</f>
        <v>99270</v>
      </c>
      <c r="AQ248" s="64">
        <f>IF([1]TX_Counties_FY22_Income_Limits!AP248&gt;[1]WAIVER_TX_Counties_FY22!AQ$2,[1]TX_Counties_FY22_Income_Limits!AP248,IF([1]TX_Counties_FY22_Income_Limits!AP248&lt;[1]WAIVER_TX_Counties_FY22!AQ$2,[1]WAIVER_TX_Counties_FY22!AQ$2,IF([1]TX_Counties_FY22_Income_Limits!AP248=[1]WAIVER_TX_Counties_FY22!AQ$2,[1]TX_Counties_FY22_Income_Limits!AP248)))</f>
        <v>103682</v>
      </c>
      <c r="AR248" s="64">
        <f>IF([1]TX_Counties_FY22_Income_Limits!AQ248&gt;[1]WAIVER_TX_Counties_FY22!AR$2,[1]TX_Counties_FY22_Income_Limits!AQ248,IF([1]TX_Counties_FY22_Income_Limits!AQ248&lt;[1]WAIVER_TX_Counties_FY22!AR$2,[1]WAIVER_TX_Counties_FY22!AR$2,IF([1]TX_Counties_FY22_Income_Limits!AQ248=[1]WAIVER_TX_Counties_FY22!AR$2,[1]TX_Counties_FY22_Income_Limits!AQ248)))</f>
        <v>108094</v>
      </c>
      <c r="AS248" s="64">
        <f>IF([1]TX_Counties_FY22_Income_Limits!AR248&gt;[1]WAIVER_TX_Counties_FY22!AS$2,[1]TX_Counties_FY22_Income_Limits!AR248,IF([1]TX_Counties_FY22_Income_Limits!AR248&lt;[1]WAIVER_TX_Counties_FY22!AS$2,[1]WAIVER_TX_Counties_FY22!AS$2,IF([1]TX_Counties_FY22_Income_Limits!AR248=[1]WAIVER_TX_Counties_FY22!AS$2,[1]TX_Counties_FY22_Income_Limits!AR248)))</f>
        <v>112506</v>
      </c>
      <c r="AT248" s="64">
        <f>IF([1]TX_Counties_FY22_Income_Limits!AS248&gt;[1]WAIVER_TX_Counties_FY22!AT$2,[1]TX_Counties_FY22_Income_Limits!AS248,IF([1]TX_Counties_FY22_Income_Limits!AS248&lt;[1]WAIVER_TX_Counties_FY22!AT$2,[1]WAIVER_TX_Counties_FY22!AT$2,IF([1]TX_Counties_FY22_Income_Limits!AS248=[1]WAIVER_TX_Counties_FY22!AT$2,[1]TX_Counties_FY22_Income_Limits!AS248)))</f>
        <v>116918</v>
      </c>
      <c r="AU248" s="64">
        <f>IF([1]TX_Counties_FY22_Income_Limits!AT248&gt;[1]WAIVER_TX_Counties_FY22!AU$2,[1]TX_Counties_FY22_Income_Limits!AT248,IF([1]TX_Counties_FY22_Income_Limits!AT248&lt;[1]WAIVER_TX_Counties_FY22!AU$2,[1]WAIVER_TX_Counties_FY22!AU$2,IF([1]TX_Counties_FY22_Income_Limits!AT248=[1]WAIVER_TX_Counties_FY22!AU$2,[1]TX_Counties_FY22_Income_Limits!AT248)))</f>
        <v>121330</v>
      </c>
      <c r="AV248" s="64">
        <f>IF([1]TX_Counties_FY22_Income_Limits!AU248&gt;[1]WAIVER_TX_Counties_FY22!AV$2,[1]TX_Counties_FY22_Income_Limits!AU248,IF([1]TX_Counties_FY22_Income_Limits!AU248&lt;[1]WAIVER_TX_Counties_FY22!AV$2,[1]WAIVER_TX_Counties_FY22!AV$2,IF([1]TX_Counties_FY22_Income_Limits!AU248=[1]WAIVER_TX_Counties_FY22!AV$2,[1]TX_Counties_FY22_Income_Limits!AU248)))</f>
        <v>125742</v>
      </c>
      <c r="AW248" s="64">
        <f>IF([1]TX_Counties_FY22_Income_Limits!AV248&gt;[1]WAIVER_TX_Counties_FY22!AW$2,[1]TX_Counties_FY22_Income_Limits!AV248,IF([1]TX_Counties_FY22_Income_Limits!AV248&lt;[1]WAIVER_TX_Counties_FY22!AW$2,[1]WAIVER_TX_Counties_FY22!AW$2,IF([1]TX_Counties_FY22_Income_Limits!AV248=[1]WAIVER_TX_Counties_FY22!AW$2,[1]TX_Counties_FY22_Income_Limits!AV248)))</f>
        <v>130154</v>
      </c>
      <c r="AX248" s="64">
        <f>IF([1]TX_Counties_FY22_Income_Limits!AW248&gt;[1]WAIVER_TX_Counties_FY22!AX$2,[1]TX_Counties_FY22_Income_Limits!AW248,IF([1]TX_Counties_FY22_Income_Limits!AW248&lt;[1]WAIVER_TX_Counties_FY22!AX$2,[1]WAIVER_TX_Counties_FY22!AX$2,IF([1]TX_Counties_FY22_Income_Limits!AW248=[1]WAIVER_TX_Counties_FY22!AX$2,[1]TX_Counties_FY22_Income_Limits!AW248)))</f>
        <v>134566</v>
      </c>
      <c r="AY248" s="64">
        <f>IF([1]TX_Counties_FY22_Income_Limits!AX248&gt;[1]WAIVER_TX_Counties_FY22!AY$2,[1]TX_Counties_FY22_Income_Limits!AX248,IF([1]TX_Counties_FY22_Income_Limits!AX248&lt;[1]WAIVER_TX_Counties_FY22!AY$2,[1]WAIVER_TX_Counties_FY22!AY$2,IF([1]TX_Counties_FY22_Income_Limits!AX248=[1]WAIVER_TX_Counties_FY22!AY$2,[1]TX_Counties_FY22_Income_Limits!AX248)))</f>
        <v>138978</v>
      </c>
      <c r="AZ248" s="64">
        <f>IF([1]TX_Counties_FY22_Income_Limits!AY248&gt;[1]WAIVER_TX_Counties_FY22!AZ$2,[1]TX_Counties_FY22_Income_Limits!AY248,IF([1]TX_Counties_FY22_Income_Limits!AY248&lt;[1]WAIVER_TX_Counties_FY22!AZ$2,[1]WAIVER_TX_Counties_FY22!AZ$2,IF([1]TX_Counties_FY22_Income_Limits!AY248=[1]WAIVER_TX_Counties_FY22!AZ$2,[1]TX_Counties_FY22_Income_Limits!AY248)))</f>
        <v>143390</v>
      </c>
      <c r="BA248" s="64">
        <f>IF([1]TX_Counties_FY22_Income_Limits!AZ248&gt;[1]WAIVER_TX_Counties_FY22!BA$2,[1]TX_Counties_FY22_Income_Limits!AZ248,IF([1]TX_Counties_FY22_Income_Limits!AZ248&lt;[1]WAIVER_TX_Counties_FY22!BA$2,[1]WAIVER_TX_Counties_FY22!BA$2,IF([1]TX_Counties_FY22_Income_Limits!AZ248=[1]WAIVER_TX_Counties_FY22!BA$2,[1]TX_Counties_FY22_Income_Limits!AZ248)))</f>
        <v>147802</v>
      </c>
      <c r="BB248" s="64">
        <f>IF([1]TX_Counties_FY22_Income_Limits!BA248&gt;[1]WAIVER_TX_Counties_FY22!BB$2,[1]TX_Counties_FY22_Income_Limits!BA248,IF([1]TX_Counties_FY22_Income_Limits!BA248&lt;[1]WAIVER_TX_Counties_FY22!BB$2,[1]WAIVER_TX_Counties_FY22!BB$2,IF([1]TX_Counties_FY22_Income_Limits!BA248=[1]WAIVER_TX_Counties_FY22!BB$2,[1]TX_Counties_FY22_Income_Limits!BA248)))</f>
        <v>61800</v>
      </c>
      <c r="BC248" s="64">
        <f>IF([1]TX_Counties_FY22_Income_Limits!BB248&gt;[1]WAIVER_TX_Counties_FY22!BC$2,[1]TX_Counties_FY22_Income_Limits!BB248,IF([1]TX_Counties_FY22_Income_Limits!BB248&lt;[1]WAIVER_TX_Counties_FY22!BC$2,[1]WAIVER_TX_Counties_FY22!BC$2,IF([1]TX_Counties_FY22_Income_Limits!BB248=[1]WAIVER_TX_Counties_FY22!BC$2,[1]TX_Counties_FY22_Income_Limits!BB248)))</f>
        <v>70600</v>
      </c>
      <c r="BD248" s="64">
        <f>IF([1]TX_Counties_FY22_Income_Limits!BC248&gt;[1]WAIVER_TX_Counties_FY22!BD$2,[1]TX_Counties_FY22_Income_Limits!BC248,IF([1]TX_Counties_FY22_Income_Limits!BC248&lt;[1]WAIVER_TX_Counties_FY22!BD$2,[1]WAIVER_TX_Counties_FY22!BD$2,IF([1]TX_Counties_FY22_Income_Limits!BC248=[1]WAIVER_TX_Counties_FY22!BD$2,[1]TX_Counties_FY22_Income_Limits!BC248)))</f>
        <v>79450</v>
      </c>
      <c r="BE248" s="64">
        <f>IF([1]TX_Counties_FY22_Income_Limits!BD248&gt;[1]WAIVER_TX_Counties_FY22!BE$2,[1]TX_Counties_FY22_Income_Limits!BD248,IF([1]TX_Counties_FY22_Income_Limits!BD248&lt;[1]WAIVER_TX_Counties_FY22!BE$2,[1]WAIVER_TX_Counties_FY22!BE$2,IF([1]TX_Counties_FY22_Income_Limits!BD248=[1]WAIVER_TX_Counties_FY22!BE$2,[1]TX_Counties_FY22_Income_Limits!BD248)))</f>
        <v>88250</v>
      </c>
      <c r="BF248" s="64">
        <f>IF([1]TX_Counties_FY22_Income_Limits!BE248&gt;[1]WAIVER_TX_Counties_FY22!BF$2,[1]TX_Counties_FY22_Income_Limits!BE248,IF([1]TX_Counties_FY22_Income_Limits!BE248&lt;[1]WAIVER_TX_Counties_FY22!BF$2,[1]WAIVER_TX_Counties_FY22!BF$2,IF([1]TX_Counties_FY22_Income_Limits!BE248=[1]WAIVER_TX_Counties_FY22!BF$2,[1]TX_Counties_FY22_Income_Limits!BE248)))</f>
        <v>95350</v>
      </c>
      <c r="BG248" s="64">
        <f>IF([1]TX_Counties_FY22_Income_Limits!BF248&gt;[1]WAIVER_TX_Counties_FY22!BG$2,[1]TX_Counties_FY22_Income_Limits!BF248,IF([1]TX_Counties_FY22_Income_Limits!BF248&lt;[1]WAIVER_TX_Counties_FY22!BG$2,[1]WAIVER_TX_Counties_FY22!BG$2,IF([1]TX_Counties_FY22_Income_Limits!BF248=[1]WAIVER_TX_Counties_FY22!BG$2,[1]TX_Counties_FY22_Income_Limits!BF248)))</f>
        <v>102400</v>
      </c>
      <c r="BH248" s="64">
        <f>IF([1]TX_Counties_FY22_Income_Limits!BG248&gt;[1]WAIVER_TX_Counties_FY22!BH$2,[1]TX_Counties_FY22_Income_Limits!BG248,IF([1]TX_Counties_FY22_Income_Limits!BG248&lt;[1]WAIVER_TX_Counties_FY22!BH$2,[1]WAIVER_TX_Counties_FY22!BH$2,IF([1]TX_Counties_FY22_Income_Limits!BG248=[1]WAIVER_TX_Counties_FY22!BH$2,[1]TX_Counties_FY22_Income_Limits!BG248)))</f>
        <v>109450</v>
      </c>
      <c r="BI248" s="64">
        <f>IF([1]TX_Counties_FY22_Income_Limits!BH248&gt;[1]WAIVER_TX_Counties_FY22!BI$2,[1]TX_Counties_FY22_Income_Limits!BH248,IF([1]TX_Counties_FY22_Income_Limits!BH248&lt;[1]WAIVER_TX_Counties_FY22!BI$2,[1]WAIVER_TX_Counties_FY22!BI$2,IF([1]TX_Counties_FY22_Income_Limits!BH248=[1]WAIVER_TX_Counties_FY22!BI$2,[1]TX_Counties_FY22_Income_Limits!BH248)))</f>
        <v>116500</v>
      </c>
      <c r="BJ248" s="64">
        <f>IF([1]TX_Counties_FY22_Income_Limits!BI248&gt;[1]WAIVER_TX_Counties_FY22!BJ$2,[1]TX_Counties_FY22_Income_Limits!BI248,IF([1]TX_Counties_FY22_Income_Limits!BI248&lt;[1]WAIVER_TX_Counties_FY22!BJ$2,[1]WAIVER_TX_Counties_FY22!BJ$2,IF([1]TX_Counties_FY22_Income_Limits!BI248=[1]WAIVER_TX_Counties_FY22!BJ$2,[1]TX_Counties_FY22_Income_Limits!BI248)))</f>
        <v>123549.99999999999</v>
      </c>
      <c r="BK248" s="64">
        <f>IF([1]TX_Counties_FY22_Income_Limits!BJ248&gt;[1]WAIVER_TX_Counties_FY22!BK$2,[1]TX_Counties_FY22_Income_Limits!BJ248,IF([1]TX_Counties_FY22_Income_Limits!BJ248&lt;[1]WAIVER_TX_Counties_FY22!BK$2,[1]WAIVER_TX_Counties_FY22!BK$2,IF([1]TX_Counties_FY22_Income_Limits!BJ248=[1]WAIVER_TX_Counties_FY22!BK$2,[1]TX_Counties_FY22_Income_Limits!BJ248)))</f>
        <v>130610</v>
      </c>
      <c r="BL248" s="64">
        <f>IF([1]TX_Counties_FY22_Income_Limits!BK248&gt;[1]WAIVER_TX_Counties_FY22!BL$2,[1]TX_Counties_FY22_Income_Limits!BK248,IF([1]TX_Counties_FY22_Income_Limits!BK248&lt;[1]WAIVER_TX_Counties_FY22!BL$2,[1]WAIVER_TX_Counties_FY22!BL$2,IF([1]TX_Counties_FY22_Income_Limits!BK248=[1]WAIVER_TX_Counties_FY22!BL$2,[1]TX_Counties_FY22_Income_Limits!BK248)))</f>
        <v>137670</v>
      </c>
      <c r="BM248" s="64">
        <f>IF([1]TX_Counties_FY22_Income_Limits!BL248&gt;[1]WAIVER_TX_Counties_FY22!BM$2,[1]TX_Counties_FY22_Income_Limits!BL248,IF([1]TX_Counties_FY22_Income_Limits!BL248&lt;[1]WAIVER_TX_Counties_FY22!BM$2,[1]WAIVER_TX_Counties_FY22!BM$2,IF([1]TX_Counties_FY22_Income_Limits!BL248=[1]WAIVER_TX_Counties_FY22!BM$2,[1]TX_Counties_FY22_Income_Limits!BL248)))</f>
        <v>144730</v>
      </c>
      <c r="BN248" s="64">
        <f>IF([1]TX_Counties_FY22_Income_Limits!BM248&gt;[1]WAIVER_TX_Counties_FY22!BN$2,[1]TX_Counties_FY22_Income_Limits!BM248,IF([1]TX_Counties_FY22_Income_Limits!BM248&lt;[1]WAIVER_TX_Counties_FY22!BN$2,[1]WAIVER_TX_Counties_FY22!BN$2,IF([1]TX_Counties_FY22_Income_Limits!BM248=[1]WAIVER_TX_Counties_FY22!BN$2,[1]TX_Counties_FY22_Income_Limits!BM248)))</f>
        <v>151790</v>
      </c>
      <c r="BO248" s="64">
        <f>IF([1]TX_Counties_FY22_Income_Limits!BN248&gt;[1]WAIVER_TX_Counties_FY22!BO$2,[1]TX_Counties_FY22_Income_Limits!BN248,IF([1]TX_Counties_FY22_Income_Limits!BN248&lt;[1]WAIVER_TX_Counties_FY22!BO$2,[1]WAIVER_TX_Counties_FY22!BO$2,IF([1]TX_Counties_FY22_Income_Limits!BN248=[1]WAIVER_TX_Counties_FY22!BO$2,[1]TX_Counties_FY22_Income_Limits!BN248)))</f>
        <v>158850</v>
      </c>
      <c r="BP248" s="64">
        <f>IF([1]TX_Counties_FY22_Income_Limits!BO248&gt;[1]WAIVER_TX_Counties_FY22!BP$2,[1]TX_Counties_FY22_Income_Limits!BO248,IF([1]TX_Counties_FY22_Income_Limits!BO248&lt;[1]WAIVER_TX_Counties_FY22!BP$2,[1]WAIVER_TX_Counties_FY22!BP$2,IF([1]TX_Counties_FY22_Income_Limits!BO248=[1]WAIVER_TX_Counties_FY22!BP$2,[1]TX_Counties_FY22_Income_Limits!BO248)))</f>
        <v>165910</v>
      </c>
      <c r="BQ248" s="64">
        <f>IF([1]TX_Counties_FY22_Income_Limits!BP248&gt;[1]WAIVER_TX_Counties_FY22!BQ$2,[1]TX_Counties_FY22_Income_Limits!BP248,IF([1]TX_Counties_FY22_Income_Limits!BP248&lt;[1]WAIVER_TX_Counties_FY22!BQ$2,[1]WAIVER_TX_Counties_FY22!BQ$2,IF([1]TX_Counties_FY22_Income_Limits!BP248=[1]WAIVER_TX_Counties_FY22!BQ$2,[1]TX_Counties_FY22_Income_Limits!BP248)))</f>
        <v>172970</v>
      </c>
      <c r="BR248" s="64">
        <f>IF([1]TX_Counties_FY22_Income_Limits!BQ248&gt;[1]WAIVER_TX_Counties_FY22!BR$2,[1]TX_Counties_FY22_Income_Limits!BQ248,IF([1]TX_Counties_FY22_Income_Limits!BQ248&lt;[1]WAIVER_TX_Counties_FY22!BR$2,[1]WAIVER_TX_Counties_FY22!BR$2,IF([1]TX_Counties_FY22_Income_Limits!BQ248=[1]WAIVER_TX_Counties_FY22!BR$2,[1]TX_Counties_FY22_Income_Limits!BQ248)))</f>
        <v>180030</v>
      </c>
      <c r="BS248" s="64">
        <f>IF([1]TX_Counties_FY22_Income_Limits!BR248&gt;[1]WAIVER_TX_Counties_FY22!BS$2,[1]TX_Counties_FY22_Income_Limits!BR248,IF([1]TX_Counties_FY22_Income_Limits!BR248&lt;[1]WAIVER_TX_Counties_FY22!BS$2,[1]WAIVER_TX_Counties_FY22!BS$2,IF([1]TX_Counties_FY22_Income_Limits!BR248=[1]WAIVER_TX_Counties_FY22!BS$2,[1]TX_Counties_FY22_Income_Limits!BR248)))</f>
        <v>187090</v>
      </c>
      <c r="BT248" s="64">
        <f>IF([1]TX_Counties_FY22_Income_Limits!BS248&gt;[1]WAIVER_TX_Counties_FY22!BT$2,[1]TX_Counties_FY22_Income_Limits!BS248,IF([1]TX_Counties_FY22_Income_Limits!BS248&lt;[1]WAIVER_TX_Counties_FY22!BT$2,[1]WAIVER_TX_Counties_FY22!BT$2,IF([1]TX_Counties_FY22_Income_Limits!BS248=[1]WAIVER_TX_Counties_FY22!BT$2,[1]TX_Counties_FY22_Income_Limits!BS248)))</f>
        <v>194150</v>
      </c>
      <c r="BU248" s="64">
        <f>IF([1]TX_Counties_FY22_Income_Limits!BT248&gt;[1]WAIVER_TX_Counties_FY22!BU$2,[1]TX_Counties_FY22_Income_Limits!BT248,IF([1]TX_Counties_FY22_Income_Limits!BT248&lt;[1]WAIVER_TX_Counties_FY22!BU$2,[1]WAIVER_TX_Counties_FY22!BU$2,IF([1]TX_Counties_FY22_Income_Limits!BT248=[1]WAIVER_TX_Counties_FY22!BU$2,[1]TX_Counties_FY22_Income_Limits!BT248)))</f>
        <v>201210</v>
      </c>
      <c r="BV248" s="64">
        <f>IF([1]TX_Counties_FY22_Income_Limits!BU248&gt;[1]WAIVER_TX_Counties_FY22!BV$2,[1]TX_Counties_FY22_Income_Limits!BU248,IF([1]TX_Counties_FY22_Income_Limits!BU248&lt;[1]WAIVER_TX_Counties_FY22!BV$2,[1]WAIVER_TX_Counties_FY22!BV$2,IF([1]TX_Counties_FY22_Income_Limits!BU248=[1]WAIVER_TX_Counties_FY22!BV$2,[1]TX_Counties_FY22_Income_Limits!BU248)))</f>
        <v>208270</v>
      </c>
      <c r="BW248" s="64">
        <f>IF([1]TX_Counties_FY22_Income_Limits!BV248&gt;[1]WAIVER_TX_Counties_FY22!BW$2,[1]TX_Counties_FY22_Income_Limits!BV248,IF([1]TX_Counties_FY22_Income_Limits!BV248&lt;[1]WAIVER_TX_Counties_FY22!BW$2,[1]WAIVER_TX_Counties_FY22!BW$2,IF([1]TX_Counties_FY22_Income_Limits!BV248=[1]WAIVER_TX_Counties_FY22!BW$2,[1]TX_Counties_FY22_Income_Limits!BV248)))</f>
        <v>215330</v>
      </c>
      <c r="BX248" s="64">
        <f>IF([1]TX_Counties_FY22_Income_Limits!BW248&gt;[1]WAIVER_TX_Counties_FY22!BX$2,[1]TX_Counties_FY22_Income_Limits!BW248,IF([1]TX_Counties_FY22_Income_Limits!BW248&lt;[1]WAIVER_TX_Counties_FY22!BX$2,[1]WAIVER_TX_Counties_FY22!BX$2,IF([1]TX_Counties_FY22_Income_Limits!BW248=[1]WAIVER_TX_Counties_FY22!BX$2,[1]TX_Counties_FY22_Income_Limits!BW248)))</f>
        <v>222390</v>
      </c>
      <c r="BY248" s="64">
        <f>IF([1]TX_Counties_FY22_Income_Limits!BX248&gt;[1]WAIVER_TX_Counties_FY22!BY$2,[1]TX_Counties_FY22_Income_Limits!BX248,IF([1]TX_Counties_FY22_Income_Limits!BX248&lt;[1]WAIVER_TX_Counties_FY22!BY$2,[1]WAIVER_TX_Counties_FY22!BY$2,IF([1]TX_Counties_FY22_Income_Limits!BX248=[1]WAIVER_TX_Counties_FY22!BY$2,[1]TX_Counties_FY22_Income_Limits!BX248)))</f>
        <v>229450</v>
      </c>
      <c r="BZ248" s="64">
        <f>IF([1]TX_Counties_FY22_Income_Limits!BY248&gt;[1]WAIVER_TX_Counties_FY22!BZ$2,[1]TX_Counties_FY22_Income_Limits!BY248,IF([1]TX_Counties_FY22_Income_Limits!BY248&lt;[1]WAIVER_TX_Counties_FY22!BZ$2,[1]WAIVER_TX_Counties_FY22!BZ$2,IF([1]TX_Counties_FY22_Income_Limits!BY248=[1]WAIVER_TX_Counties_FY22!BZ$2,[1]TX_Counties_FY22_Income_Limits!BY248)))</f>
        <v>236510</v>
      </c>
      <c r="CA248" s="64">
        <f>IF([1]TX_Counties_FY22_Income_Limits!BZ248&gt;[1]WAIVER_TX_Counties_FY22!CA$2,[1]TX_Counties_FY22_Income_Limits!BZ248,IF([1]TX_Counties_FY22_Income_Limits!BZ248&lt;[1]WAIVER_TX_Counties_FY22!CA$2,[1]WAIVER_TX_Counties_FY22!CA$2,IF([1]TX_Counties_FY22_Income_Limits!BZ248=[1]WAIVER_TX_Counties_FY22!CA$2,[1]TX_Counties_FY22_Income_Limits!BZ248)))</f>
        <v>77210</v>
      </c>
      <c r="CB248" s="64">
        <f>IF([1]TX_Counties_FY22_Income_Limits!CA248&gt;[1]WAIVER_TX_Counties_FY22!CB$2,[1]TX_Counties_FY22_Income_Limits!CA248,IF([1]TX_Counties_FY22_Income_Limits!CA248&lt;[1]WAIVER_TX_Counties_FY22!CB$2,[1]WAIVER_TX_Counties_FY22!CB$2,IF([1]TX_Counties_FY22_Income_Limits!CA248=[1]WAIVER_TX_Counties_FY22!CB$2,[1]TX_Counties_FY22_Income_Limits!CA248)))</f>
        <v>88240</v>
      </c>
      <c r="CC248" s="64">
        <f>IF([1]TX_Counties_FY22_Income_Limits!CB248&gt;[1]WAIVER_TX_Counties_FY22!CC$2,[1]TX_Counties_FY22_Income_Limits!CB248,IF([1]TX_Counties_FY22_Income_Limits!CB248&lt;[1]WAIVER_TX_Counties_FY22!CC$2,[1]WAIVER_TX_Counties_FY22!CC$2,IF([1]TX_Counties_FY22_Income_Limits!CB248=[1]WAIVER_TX_Counties_FY22!CC$2,[1]TX_Counties_FY22_Income_Limits!CB248)))</f>
        <v>99270</v>
      </c>
      <c r="CD248" s="64">
        <f>IF([1]TX_Counties_FY22_Income_Limits!CC248&gt;[1]WAIVER_TX_Counties_FY22!CD$2,[1]TX_Counties_FY22_Income_Limits!CC248,IF([1]TX_Counties_FY22_Income_Limits!CC248&lt;[1]WAIVER_TX_Counties_FY22!CD$2,[1]WAIVER_TX_Counties_FY22!CD$2,IF([1]TX_Counties_FY22_Income_Limits!CC248=[1]WAIVER_TX_Counties_FY22!CD$2,[1]TX_Counties_FY22_Income_Limits!CC248)))</f>
        <v>110300</v>
      </c>
      <c r="CE248" s="64">
        <f>IF([1]TX_Counties_FY22_Income_Limits!CD248&gt;[1]WAIVER_TX_Counties_FY22!CE$2,[1]TX_Counties_FY22_Income_Limits!CD248,IF([1]TX_Counties_FY22_Income_Limits!CD248&lt;[1]WAIVER_TX_Counties_FY22!CE$2,[1]WAIVER_TX_Counties_FY22!CE$2,IF([1]TX_Counties_FY22_Income_Limits!CD248=[1]WAIVER_TX_Counties_FY22!CE$2,[1]TX_Counties_FY22_Income_Limits!CD248)))</f>
        <v>119124.00000000001</v>
      </c>
      <c r="CF248" s="64">
        <f>IF([1]TX_Counties_FY22_Income_Limits!CE248&gt;[1]WAIVER_TX_Counties_FY22!CF$2,[1]TX_Counties_FY22_Income_Limits!CE248,IF([1]TX_Counties_FY22_Income_Limits!CE248&lt;[1]WAIVER_TX_Counties_FY22!CF$2,[1]WAIVER_TX_Counties_FY22!CF$2,IF([1]TX_Counties_FY22_Income_Limits!CE248=[1]WAIVER_TX_Counties_FY22!CF$2,[1]TX_Counties_FY22_Income_Limits!CE248)))</f>
        <v>127947.99999999999</v>
      </c>
      <c r="CG248" s="64">
        <f>IF([1]TX_Counties_FY22_Income_Limits!CF248&gt;[1]WAIVER_TX_Counties_FY22!CG$2,[1]TX_Counties_FY22_Income_Limits!CF248,IF([1]TX_Counties_FY22_Income_Limits!CF248&lt;[1]WAIVER_TX_Counties_FY22!CG$2,[1]WAIVER_TX_Counties_FY22!CG$2,IF([1]TX_Counties_FY22_Income_Limits!CF248=[1]WAIVER_TX_Counties_FY22!CG$2,[1]TX_Counties_FY22_Income_Limits!CF248)))</f>
        <v>136772</v>
      </c>
      <c r="CH248" s="64">
        <f>IF([1]TX_Counties_FY22_Income_Limits!CG248&gt;[1]WAIVER_TX_Counties_FY22!CH$2,[1]TX_Counties_FY22_Income_Limits!CG248,IF([1]TX_Counties_FY22_Income_Limits!CG248&lt;[1]WAIVER_TX_Counties_FY22!CH$2,[1]WAIVER_TX_Counties_FY22!CH$2,IF([1]TX_Counties_FY22_Income_Limits!CG248=[1]WAIVER_TX_Counties_FY22!CH$2,[1]TX_Counties_FY22_Income_Limits!CG248)))</f>
        <v>145596</v>
      </c>
      <c r="CI248" s="64">
        <f>IF([1]TX_Counties_FY22_Income_Limits!CH248&gt;[1]WAIVER_TX_Counties_FY22!CI$2,[1]TX_Counties_FY22_Income_Limits!CH248,IF([1]TX_Counties_FY22_Income_Limits!CH248&lt;[1]WAIVER_TX_Counties_FY22!CI$2,[1]WAIVER_TX_Counties_FY22!CI$2,IF([1]TX_Counties_FY22_Income_Limits!CH248=[1]WAIVER_TX_Counties_FY22!CI$2,[1]TX_Counties_FY22_Income_Limits!CH248)))</f>
        <v>154420</v>
      </c>
      <c r="CJ248" s="64">
        <f>IF([1]TX_Counties_FY22_Income_Limits!CI248&gt;[1]WAIVER_TX_Counties_FY22!CJ$2,[1]TX_Counties_FY22_Income_Limits!CI248,IF([1]TX_Counties_FY22_Income_Limits!CI248&lt;[1]WAIVER_TX_Counties_FY22!CJ$2,[1]WAIVER_TX_Counties_FY22!CJ$2,IF([1]TX_Counties_FY22_Income_Limits!CI248=[1]WAIVER_TX_Counties_FY22!CJ$2,[1]TX_Counties_FY22_Income_Limits!CI248)))</f>
        <v>163244</v>
      </c>
      <c r="CK248" s="64">
        <f>IF([1]TX_Counties_FY22_Income_Limits!CJ248&gt;[1]WAIVER_TX_Counties_FY22!CK$2,[1]TX_Counties_FY22_Income_Limits!CJ248,IF([1]TX_Counties_FY22_Income_Limits!CJ248&lt;[1]WAIVER_TX_Counties_FY22!CK$2,[1]WAIVER_TX_Counties_FY22!CK$2,IF([1]TX_Counties_FY22_Income_Limits!CJ248=[1]WAIVER_TX_Counties_FY22!CK$2,[1]TX_Counties_FY22_Income_Limits!CJ248)))</f>
        <v>172068</v>
      </c>
      <c r="CL248" s="64">
        <f>IF([1]TX_Counties_FY22_Income_Limits!CK248&gt;[1]WAIVER_TX_Counties_FY22!CL$2,[1]TX_Counties_FY22_Income_Limits!CK248,IF([1]TX_Counties_FY22_Income_Limits!CK248&lt;[1]WAIVER_TX_Counties_FY22!CL$2,[1]WAIVER_TX_Counties_FY22!CL$2,IF([1]TX_Counties_FY22_Income_Limits!CK248=[1]WAIVER_TX_Counties_FY22!CL$2,[1]TX_Counties_FY22_Income_Limits!CK248)))</f>
        <v>180892</v>
      </c>
      <c r="CM248" s="64">
        <f>IF([1]TX_Counties_FY22_Income_Limits!CL248&gt;[1]WAIVER_TX_Counties_FY22!CM$2,[1]TX_Counties_FY22_Income_Limits!CL248,IF([1]TX_Counties_FY22_Income_Limits!CL248&lt;[1]WAIVER_TX_Counties_FY22!CM$2,[1]WAIVER_TX_Counties_FY22!CM$2,IF([1]TX_Counties_FY22_Income_Limits!CL248=[1]WAIVER_TX_Counties_FY22!CM$2,[1]TX_Counties_FY22_Income_Limits!CL248)))</f>
        <v>189716</v>
      </c>
      <c r="CN248" s="64">
        <f>IF([1]TX_Counties_FY22_Income_Limits!CM248&gt;[1]WAIVER_TX_Counties_FY22!CN$2,[1]TX_Counties_FY22_Income_Limits!CM248,IF([1]TX_Counties_FY22_Income_Limits!CM248&lt;[1]WAIVER_TX_Counties_FY22!CN$2,[1]WAIVER_TX_Counties_FY22!CN$2,IF([1]TX_Counties_FY22_Income_Limits!CM248=[1]WAIVER_TX_Counties_FY22!CN$2,[1]TX_Counties_FY22_Income_Limits!CM248)))</f>
        <v>198540</v>
      </c>
      <c r="CO248" s="64">
        <f>IF([1]TX_Counties_FY22_Income_Limits!CN248&gt;[1]WAIVER_TX_Counties_FY22!CO$2,[1]TX_Counties_FY22_Income_Limits!CN248,IF([1]TX_Counties_FY22_Income_Limits!CN248&lt;[1]WAIVER_TX_Counties_FY22!CO$2,[1]WAIVER_TX_Counties_FY22!CO$2,IF([1]TX_Counties_FY22_Income_Limits!CN248=[1]WAIVER_TX_Counties_FY22!CO$2,[1]TX_Counties_FY22_Income_Limits!CN248)))</f>
        <v>207364</v>
      </c>
      <c r="CP248" s="64">
        <f>IF([1]TX_Counties_FY22_Income_Limits!CO248&gt;[1]WAIVER_TX_Counties_FY22!CP$2,[1]TX_Counties_FY22_Income_Limits!CO248,IF([1]TX_Counties_FY22_Income_Limits!CO248&lt;[1]WAIVER_TX_Counties_FY22!CP$2,[1]WAIVER_TX_Counties_FY22!CP$2,IF([1]TX_Counties_FY22_Income_Limits!CO248=[1]WAIVER_TX_Counties_FY22!CP$2,[1]TX_Counties_FY22_Income_Limits!CO248)))</f>
        <v>216188</v>
      </c>
      <c r="CQ248" s="64">
        <f>IF([1]TX_Counties_FY22_Income_Limits!CP248&gt;[1]WAIVER_TX_Counties_FY22!CQ$2,[1]TX_Counties_FY22_Income_Limits!CP248,IF([1]TX_Counties_FY22_Income_Limits!CP248&lt;[1]WAIVER_TX_Counties_FY22!CQ$2,[1]WAIVER_TX_Counties_FY22!CQ$2,IF([1]TX_Counties_FY22_Income_Limits!CP248=[1]WAIVER_TX_Counties_FY22!CQ$2,[1]TX_Counties_FY22_Income_Limits!CP248)))</f>
        <v>225012</v>
      </c>
      <c r="CR248" s="64">
        <f>IF([1]TX_Counties_FY22_Income_Limits!CQ248&gt;[1]WAIVER_TX_Counties_FY22!CR$2,[1]TX_Counties_FY22_Income_Limits!CQ248,IF([1]TX_Counties_FY22_Income_Limits!CQ248&lt;[1]WAIVER_TX_Counties_FY22!CR$2,[1]WAIVER_TX_Counties_FY22!CR$2,IF([1]TX_Counties_FY22_Income_Limits!CQ248=[1]WAIVER_TX_Counties_FY22!CR$2,[1]TX_Counties_FY22_Income_Limits!CQ248)))</f>
        <v>233836</v>
      </c>
      <c r="CS248" s="64">
        <f>IF([1]TX_Counties_FY22_Income_Limits!CR248&gt;[1]WAIVER_TX_Counties_FY22!CS$2,[1]TX_Counties_FY22_Income_Limits!CR248,IF([1]TX_Counties_FY22_Income_Limits!CR248&lt;[1]WAIVER_TX_Counties_FY22!CS$2,[1]WAIVER_TX_Counties_FY22!CS$2,IF([1]TX_Counties_FY22_Income_Limits!CR248=[1]WAIVER_TX_Counties_FY22!CS$2,[1]TX_Counties_FY22_Income_Limits!CR248)))</f>
        <v>242660</v>
      </c>
      <c r="CT248" s="64">
        <f>IF([1]TX_Counties_FY22_Income_Limits!CS248&gt;[1]WAIVER_TX_Counties_FY22!CT$2,[1]TX_Counties_FY22_Income_Limits!CS248,IF([1]TX_Counties_FY22_Income_Limits!CS248&lt;[1]WAIVER_TX_Counties_FY22!CT$2,[1]WAIVER_TX_Counties_FY22!CT$2,IF([1]TX_Counties_FY22_Income_Limits!CS248=[1]WAIVER_TX_Counties_FY22!CT$2,[1]TX_Counties_FY22_Income_Limits!CS248)))</f>
        <v>251484</v>
      </c>
      <c r="CU248" s="64">
        <f>IF([1]TX_Counties_FY22_Income_Limits!CT248&gt;[1]WAIVER_TX_Counties_FY22!CU$2,[1]TX_Counties_FY22_Income_Limits!CT248,IF([1]TX_Counties_FY22_Income_Limits!CT248&lt;[1]WAIVER_TX_Counties_FY22!CU$2,[1]WAIVER_TX_Counties_FY22!CU$2,IF([1]TX_Counties_FY22_Income_Limits!CT248=[1]WAIVER_TX_Counties_FY22!CU$2,[1]TX_Counties_FY22_Income_Limits!CT248)))</f>
        <v>260308</v>
      </c>
      <c r="CV248" s="64">
        <f>IF([1]TX_Counties_FY22_Income_Limits!CU248&gt;[1]WAIVER_TX_Counties_FY22!CV$2,[1]TX_Counties_FY22_Income_Limits!CU248,IF([1]TX_Counties_FY22_Income_Limits!CU248&lt;[1]WAIVER_TX_Counties_FY22!CV$2,[1]WAIVER_TX_Counties_FY22!CV$2,IF([1]TX_Counties_FY22_Income_Limits!CU248=[1]WAIVER_TX_Counties_FY22!CV$2,[1]TX_Counties_FY22_Income_Limits!CU248)))</f>
        <v>269132</v>
      </c>
      <c r="CW248" s="64">
        <f>IF([1]TX_Counties_FY22_Income_Limits!CV248&gt;[1]WAIVER_TX_Counties_FY22!CW$2,[1]TX_Counties_FY22_Income_Limits!CV248,IF([1]TX_Counties_FY22_Income_Limits!CV248&lt;[1]WAIVER_TX_Counties_FY22!CW$2,[1]WAIVER_TX_Counties_FY22!CW$2,IF([1]TX_Counties_FY22_Income_Limits!CV248=[1]WAIVER_TX_Counties_FY22!CW$2,[1]TX_Counties_FY22_Income_Limits!CV248)))</f>
        <v>277956</v>
      </c>
      <c r="CX248" s="64">
        <f>IF([1]TX_Counties_FY22_Income_Limits!CW248&gt;[1]WAIVER_TX_Counties_FY22!CX$2,[1]TX_Counties_FY22_Income_Limits!CW248,IF([1]TX_Counties_FY22_Income_Limits!CW248&lt;[1]WAIVER_TX_Counties_FY22!CX$2,[1]WAIVER_TX_Counties_FY22!CX$2,IF([1]TX_Counties_FY22_Income_Limits!CW248=[1]WAIVER_TX_Counties_FY22!CX$2,[1]TX_Counties_FY22_Income_Limits!CW248)))</f>
        <v>286780</v>
      </c>
      <c r="CY248" s="64">
        <f>IF([1]TX_Counties_FY22_Income_Limits!CX248&gt;[1]WAIVER_TX_Counties_FY22!CY$2,[1]TX_Counties_FY22_Income_Limits!CX248,IF([1]TX_Counties_FY22_Income_Limits!CX248&lt;[1]WAIVER_TX_Counties_FY22!CY$2,[1]WAIVER_TX_Counties_FY22!CY$2,IF([1]TX_Counties_FY22_Income_Limits!CX248=[1]WAIVER_TX_Counties_FY22!CY$2,[1]TX_Counties_FY22_Income_Limits!CX248)))</f>
        <v>295604</v>
      </c>
      <c r="CZ248" s="64">
        <f>IF([1]TX_Counties_FY22_Income_Limits!CY248&gt;[1]WAIVER_TX_Counties_FY22!CZ$2,[1]TX_Counties_FY22_Income_Limits!CY248,IF([1]TX_Counties_FY22_Income_Limits!CY248&lt;[1]WAIVER_TX_Counties_FY22!CZ$2,[1]WAIVER_TX_Counties_FY22!CZ$2,IF([1]TX_Counties_FY22_Income_Limits!CY248=[1]WAIVER_TX_Counties_FY22!CZ$2,[1]TX_Counties_FY22_Income_Limits!CY248)))</f>
        <v>92652</v>
      </c>
      <c r="DA248" s="64">
        <f>IF([1]TX_Counties_FY22_Income_Limits!CZ248&gt;[1]WAIVER_TX_Counties_FY22!DA$2,[1]TX_Counties_FY22_Income_Limits!CZ248,IF([1]TX_Counties_FY22_Income_Limits!CZ248&lt;[1]WAIVER_TX_Counties_FY22!DA$2,[1]WAIVER_TX_Counties_FY22!DA$2,IF([1]TX_Counties_FY22_Income_Limits!CZ248=[1]WAIVER_TX_Counties_FY22!DA$2,[1]TX_Counties_FY22_Income_Limits!CZ248)))</f>
        <v>105888</v>
      </c>
      <c r="DB248" s="64">
        <f>IF([1]TX_Counties_FY22_Income_Limits!DA248&gt;[1]WAIVER_TX_Counties_FY22!DB$2,[1]TX_Counties_FY22_Income_Limits!DA248,IF([1]TX_Counties_FY22_Income_Limits!DA248&lt;[1]WAIVER_TX_Counties_FY22!DB$2,[1]WAIVER_TX_Counties_FY22!DB$2,IF([1]TX_Counties_FY22_Income_Limits!DA248=[1]WAIVER_TX_Counties_FY22!DB$2,[1]TX_Counties_FY22_Income_Limits!DA248)))</f>
        <v>119124</v>
      </c>
      <c r="DC248" s="64">
        <f>IF([1]TX_Counties_FY22_Income_Limits!DB248&gt;[1]WAIVER_TX_Counties_FY22!DC$2,[1]TX_Counties_FY22_Income_Limits!DB248,IF([1]TX_Counties_FY22_Income_Limits!DB248&lt;[1]WAIVER_TX_Counties_FY22!DC$2,[1]WAIVER_TX_Counties_FY22!DC$2,IF([1]TX_Counties_FY22_Income_Limits!DB248=[1]WAIVER_TX_Counties_FY22!DC$2,[1]TX_Counties_FY22_Income_Limits!DB248)))</f>
        <v>132360</v>
      </c>
      <c r="DD248" s="64">
        <f>IF([1]TX_Counties_FY22_Income_Limits!DC248&gt;[1]WAIVER_TX_Counties_FY22!DD$2,[1]TX_Counties_FY22_Income_Limits!DC248,IF([1]TX_Counties_FY22_Income_Limits!DC248&lt;[1]WAIVER_TX_Counties_FY22!DD$2,[1]WAIVER_TX_Counties_FY22!DD$2,IF([1]TX_Counties_FY22_Income_Limits!DC248=[1]WAIVER_TX_Counties_FY22!DD$2,[1]TX_Counties_FY22_Income_Limits!DC248)))</f>
        <v>142948.80000000002</v>
      </c>
      <c r="DE248" s="64">
        <f>IF([1]TX_Counties_FY22_Income_Limits!DD248&gt;[1]WAIVER_TX_Counties_FY22!DE$2,[1]TX_Counties_FY22_Income_Limits!DD248,IF([1]TX_Counties_FY22_Income_Limits!DD248&lt;[1]WAIVER_TX_Counties_FY22!DE$2,[1]WAIVER_TX_Counties_FY22!DE$2,IF([1]TX_Counties_FY22_Income_Limits!DD248=[1]WAIVER_TX_Counties_FY22!DE$2,[1]TX_Counties_FY22_Income_Limits!DD248)))</f>
        <v>153537.59999999998</v>
      </c>
      <c r="DF248" s="64">
        <f>IF([1]TX_Counties_FY22_Income_Limits!DE248&gt;[1]WAIVER_TX_Counties_FY22!DF$2,[1]TX_Counties_FY22_Income_Limits!DE248,IF([1]TX_Counties_FY22_Income_Limits!DE248&lt;[1]WAIVER_TX_Counties_FY22!DF$2,[1]WAIVER_TX_Counties_FY22!DF$2,IF([1]TX_Counties_FY22_Income_Limits!DE248=[1]WAIVER_TX_Counties_FY22!DF$2,[1]TX_Counties_FY22_Income_Limits!DE248)))</f>
        <v>164126.39999999999</v>
      </c>
      <c r="DG248" s="64">
        <f>IF([1]TX_Counties_FY22_Income_Limits!DF248&gt;[1]WAIVER_TX_Counties_FY22!DG$2,[1]TX_Counties_FY22_Income_Limits!DF248,IF([1]TX_Counties_FY22_Income_Limits!DF248&lt;[1]WAIVER_TX_Counties_FY22!DG$2,[1]WAIVER_TX_Counties_FY22!DG$2,IF([1]TX_Counties_FY22_Income_Limits!DF248=[1]WAIVER_TX_Counties_FY22!DG$2,[1]TX_Counties_FY22_Income_Limits!DF248)))</f>
        <v>174715.2</v>
      </c>
      <c r="DH248" s="64">
        <f>IF([1]TX_Counties_FY22_Income_Limits!DG248&gt;[1]WAIVER_TX_Counties_FY22!DH$2,[1]TX_Counties_FY22_Income_Limits!DG248,IF([1]TX_Counties_FY22_Income_Limits!DG248&lt;[1]WAIVER_TX_Counties_FY22!DH$2,[1]WAIVER_TX_Counties_FY22!DH$2,IF([1]TX_Counties_FY22_Income_Limits!DG248=[1]WAIVER_TX_Counties_FY22!DH$2,[1]TX_Counties_FY22_Income_Limits!DG248)))</f>
        <v>185304</v>
      </c>
      <c r="DI248" s="64">
        <f>IF([1]TX_Counties_FY22_Income_Limits!DH248&gt;[1]WAIVER_TX_Counties_FY22!DI$2,[1]TX_Counties_FY22_Income_Limits!DH248,IF([1]TX_Counties_FY22_Income_Limits!DH248&lt;[1]WAIVER_TX_Counties_FY22!DI$2,[1]WAIVER_TX_Counties_FY22!DI$2,IF([1]TX_Counties_FY22_Income_Limits!DH248=[1]WAIVER_TX_Counties_FY22!DI$2,[1]TX_Counties_FY22_Income_Limits!DH248)))</f>
        <v>195892.8</v>
      </c>
      <c r="DJ248" s="64">
        <f>IF([1]TX_Counties_FY22_Income_Limits!DI248&gt;[1]WAIVER_TX_Counties_FY22!DJ$2,[1]TX_Counties_FY22_Income_Limits!DI248,IF([1]TX_Counties_FY22_Income_Limits!DI248&lt;[1]WAIVER_TX_Counties_FY22!DJ$2,[1]WAIVER_TX_Counties_FY22!DJ$2,IF([1]TX_Counties_FY22_Income_Limits!DI248=[1]WAIVER_TX_Counties_FY22!DJ$2,[1]TX_Counties_FY22_Income_Limits!DI248)))</f>
        <v>206481.59999999998</v>
      </c>
      <c r="DK248" s="64">
        <f>IF([1]TX_Counties_FY22_Income_Limits!DJ248&gt;[1]WAIVER_TX_Counties_FY22!DK$2,[1]TX_Counties_FY22_Income_Limits!DJ248,IF([1]TX_Counties_FY22_Income_Limits!DJ248&lt;[1]WAIVER_TX_Counties_FY22!DK$2,[1]WAIVER_TX_Counties_FY22!DK$2,IF([1]TX_Counties_FY22_Income_Limits!DJ248=[1]WAIVER_TX_Counties_FY22!DK$2,[1]TX_Counties_FY22_Income_Limits!DJ248)))</f>
        <v>217070.39999999997</v>
      </c>
      <c r="DL248" s="64">
        <f>IF([1]TX_Counties_FY22_Income_Limits!DK248&gt;[1]WAIVER_TX_Counties_FY22!DL$2,[1]TX_Counties_FY22_Income_Limits!DK248,IF([1]TX_Counties_FY22_Income_Limits!DK248&lt;[1]WAIVER_TX_Counties_FY22!DL$2,[1]WAIVER_TX_Counties_FY22!DL$2,IF([1]TX_Counties_FY22_Income_Limits!DK248=[1]WAIVER_TX_Counties_FY22!DL$2,[1]TX_Counties_FY22_Income_Limits!DK248)))</f>
        <v>227659.19999999995</v>
      </c>
      <c r="DM248" s="64">
        <f>IF([1]TX_Counties_FY22_Income_Limits!DL248&gt;[1]WAIVER_TX_Counties_FY22!DM$2,[1]TX_Counties_FY22_Income_Limits!DL248,IF([1]TX_Counties_FY22_Income_Limits!DL248&lt;[1]WAIVER_TX_Counties_FY22!DM$2,[1]WAIVER_TX_Counties_FY22!DM$2,IF([1]TX_Counties_FY22_Income_Limits!DL248=[1]WAIVER_TX_Counties_FY22!DM$2,[1]TX_Counties_FY22_Income_Limits!DL248)))</f>
        <v>238247.99999999994</v>
      </c>
      <c r="DN248" s="64">
        <f>IF([1]TX_Counties_FY22_Income_Limits!DM248&gt;[1]WAIVER_TX_Counties_FY22!DN$2,[1]TX_Counties_FY22_Income_Limits!DM248,IF([1]TX_Counties_FY22_Income_Limits!DM248&lt;[1]WAIVER_TX_Counties_FY22!DN$2,[1]WAIVER_TX_Counties_FY22!DN$2,IF([1]TX_Counties_FY22_Income_Limits!DM248=[1]WAIVER_TX_Counties_FY22!DN$2,[1]TX_Counties_FY22_Income_Limits!DM248)))</f>
        <v>248836.79999999993</v>
      </c>
      <c r="DO248" s="64">
        <f>IF([1]TX_Counties_FY22_Income_Limits!DN248&gt;[1]WAIVER_TX_Counties_FY22!DO$2,[1]TX_Counties_FY22_Income_Limits!DN248,IF([1]TX_Counties_FY22_Income_Limits!DN248&lt;[1]WAIVER_TX_Counties_FY22!DO$2,[1]WAIVER_TX_Counties_FY22!DO$2,IF([1]TX_Counties_FY22_Income_Limits!DN248=[1]WAIVER_TX_Counties_FY22!DO$2,[1]TX_Counties_FY22_Income_Limits!DN248)))</f>
        <v>259425.59999999992</v>
      </c>
      <c r="DP248" s="64">
        <f>IF([1]TX_Counties_FY22_Income_Limits!DO248&gt;[1]WAIVER_TX_Counties_FY22!DP$2,[1]TX_Counties_FY22_Income_Limits!DO248,IF([1]TX_Counties_FY22_Income_Limits!DO248&lt;[1]WAIVER_TX_Counties_FY22!DP$2,[1]WAIVER_TX_Counties_FY22!DP$2,IF([1]TX_Counties_FY22_Income_Limits!DO248=[1]WAIVER_TX_Counties_FY22!DP$2,[1]TX_Counties_FY22_Income_Limits!DO248)))</f>
        <v>270014.39999999991</v>
      </c>
      <c r="DQ248" s="64">
        <f>IF([1]TX_Counties_FY22_Income_Limits!DP248&gt;[1]WAIVER_TX_Counties_FY22!DQ$2,[1]TX_Counties_FY22_Income_Limits!DP248,IF([1]TX_Counties_FY22_Income_Limits!DP248&lt;[1]WAIVER_TX_Counties_FY22!DQ$2,[1]WAIVER_TX_Counties_FY22!DQ$2,IF([1]TX_Counties_FY22_Income_Limits!DP248=[1]WAIVER_TX_Counties_FY22!DQ$2,[1]TX_Counties_FY22_Income_Limits!DP248)))</f>
        <v>280603.1999999999</v>
      </c>
      <c r="DR248" s="64">
        <f>IF([1]TX_Counties_FY22_Income_Limits!DQ248&gt;[1]WAIVER_TX_Counties_FY22!DR$2,[1]TX_Counties_FY22_Income_Limits!DQ248,IF([1]TX_Counties_FY22_Income_Limits!DQ248&lt;[1]WAIVER_TX_Counties_FY22!DR$2,[1]WAIVER_TX_Counties_FY22!DR$2,IF([1]TX_Counties_FY22_Income_Limits!DQ248=[1]WAIVER_TX_Counties_FY22!DR$2,[1]TX_Counties_FY22_Income_Limits!DQ248)))</f>
        <v>291191.99999999988</v>
      </c>
      <c r="DS248" s="64">
        <f>IF([1]TX_Counties_FY22_Income_Limits!DR248&gt;[1]WAIVER_TX_Counties_FY22!DS$2,[1]TX_Counties_FY22_Income_Limits!DR248,IF([1]TX_Counties_FY22_Income_Limits!DR248&lt;[1]WAIVER_TX_Counties_FY22!DS$2,[1]WAIVER_TX_Counties_FY22!DS$2,IF([1]TX_Counties_FY22_Income_Limits!DR248=[1]WAIVER_TX_Counties_FY22!DS$2,[1]TX_Counties_FY22_Income_Limits!DR248)))</f>
        <v>301780.79999999987</v>
      </c>
      <c r="DT248" s="64">
        <f>IF([1]TX_Counties_FY22_Income_Limits!DS248&gt;[1]WAIVER_TX_Counties_FY22!DT$2,[1]TX_Counties_FY22_Income_Limits!DS248,IF([1]TX_Counties_FY22_Income_Limits!DS248&lt;[1]WAIVER_TX_Counties_FY22!DT$2,[1]WAIVER_TX_Counties_FY22!DT$2,IF([1]TX_Counties_FY22_Income_Limits!DS248=[1]WAIVER_TX_Counties_FY22!DT$2,[1]TX_Counties_FY22_Income_Limits!DS248)))</f>
        <v>312369.59999999986</v>
      </c>
      <c r="DU248" s="64">
        <f>IF([1]TX_Counties_FY22_Income_Limits!DT248&gt;[1]WAIVER_TX_Counties_FY22!DU$2,[1]TX_Counties_FY22_Income_Limits!DT248,IF([1]TX_Counties_FY22_Income_Limits!DT248&lt;[1]WAIVER_TX_Counties_FY22!DU$2,[1]WAIVER_TX_Counties_FY22!DU$2,IF([1]TX_Counties_FY22_Income_Limits!DT248=[1]WAIVER_TX_Counties_FY22!DU$2,[1]TX_Counties_FY22_Income_Limits!DT248)))</f>
        <v>322958.39999999985</v>
      </c>
      <c r="DV248" s="64">
        <f>IF([1]TX_Counties_FY22_Income_Limits!DU248&gt;[1]WAIVER_TX_Counties_FY22!DV$2,[1]TX_Counties_FY22_Income_Limits!DU248,IF([1]TX_Counties_FY22_Income_Limits!DU248&lt;[1]WAIVER_TX_Counties_FY22!DV$2,[1]WAIVER_TX_Counties_FY22!DV$2,IF([1]TX_Counties_FY22_Income_Limits!DU248=[1]WAIVER_TX_Counties_FY22!DV$2,[1]TX_Counties_FY22_Income_Limits!DU248)))</f>
        <v>333547.19999999984</v>
      </c>
      <c r="DW248" s="64">
        <f>IF([1]TX_Counties_FY22_Income_Limits!DV248&gt;[1]WAIVER_TX_Counties_FY22!DW$2,[1]TX_Counties_FY22_Income_Limits!DV248,IF([1]TX_Counties_FY22_Income_Limits!DV248&lt;[1]WAIVER_TX_Counties_FY22!DW$2,[1]WAIVER_TX_Counties_FY22!DW$2,IF([1]TX_Counties_FY22_Income_Limits!DV248=[1]WAIVER_TX_Counties_FY22!DW$2,[1]TX_Counties_FY22_Income_Limits!DV248)))</f>
        <v>344135.99999999983</v>
      </c>
      <c r="DX248" s="64">
        <f>IF([1]TX_Counties_FY22_Income_Limits!DW248&gt;[1]WAIVER_TX_Counties_FY22!DX$2,[1]TX_Counties_FY22_Income_Limits!DW248,IF([1]TX_Counties_FY22_Income_Limits!DW248&lt;[1]WAIVER_TX_Counties_FY22!DX$2,[1]WAIVER_TX_Counties_FY22!DX$2,IF([1]TX_Counties_FY22_Income_Limits!DW248=[1]WAIVER_TX_Counties_FY22!DX$2,[1]TX_Counties_FY22_Income_Limits!DW248)))</f>
        <v>354724.79999999981</v>
      </c>
      <c r="DY248"/>
    </row>
    <row r="249" spans="1:129" ht="14.45">
      <c r="A249" s="65" t="s">
        <v>438</v>
      </c>
      <c r="B249" s="65" t="str">
        <f t="shared" si="8"/>
        <v>YES</v>
      </c>
      <c r="C249" s="64">
        <f>[1]TX_Counties_FY22_Income_Limits!B249</f>
        <v>83500</v>
      </c>
      <c r="D249" s="64">
        <f>IF([1]TX_Counties_FY22_Income_Limits!C249&gt;[1]WAIVER_TX_Counties_FY22!D$2,[1]TX_Counties_FY22_Income_Limits!C249,IF([1]TX_Counties_FY22_Income_Limits!C249&lt;[1]WAIVER_TX_Counties_FY22!D$2,[1]WAIVER_TX_Counties_FY22!D$2,IF([1]TX_Counties_FY22_Income_Limits!C249=[1]WAIVER_TX_Counties_FY22!D$2,[1]TX_Counties_FY22_Income_Limits!C249)))</f>
        <v>17650</v>
      </c>
      <c r="E249" s="64">
        <f>IF([1]TX_Counties_FY22_Income_Limits!D249&gt;[1]WAIVER_TX_Counties_FY22!E$2,[1]TX_Counties_FY22_Income_Limits!D249,IF([1]TX_Counties_FY22_Income_Limits!D249&lt;[1]WAIVER_TX_Counties_FY22!E$2,[1]WAIVER_TX_Counties_FY22!E$2,IF([1]TX_Counties_FY22_Income_Limits!D249=[1]WAIVER_TX_Counties_FY22!E$2,[1]TX_Counties_FY22_Income_Limits!D249)))</f>
        <v>20200</v>
      </c>
      <c r="F249" s="64">
        <f>IF([1]TX_Counties_FY22_Income_Limits!E249&gt;[1]WAIVER_TX_Counties_FY22!F$2,[1]TX_Counties_FY22_Income_Limits!E249,IF([1]TX_Counties_FY22_Income_Limits!E249&lt;[1]WAIVER_TX_Counties_FY22!F$2,[1]WAIVER_TX_Counties_FY22!F$2,IF([1]TX_Counties_FY22_Income_Limits!E249=[1]WAIVER_TX_Counties_FY22!F$2,[1]TX_Counties_FY22_Income_Limits!E249)))</f>
        <v>23030</v>
      </c>
      <c r="G249" s="64">
        <f>IF([1]TX_Counties_FY22_Income_Limits!F249&gt;[1]WAIVER_TX_Counties_FY22!G$2,[1]TX_Counties_FY22_Income_Limits!F249,IF([1]TX_Counties_FY22_Income_Limits!F249&lt;[1]WAIVER_TX_Counties_FY22!G$2,[1]WAIVER_TX_Counties_FY22!G$2,IF([1]TX_Counties_FY22_Income_Limits!F249=[1]WAIVER_TX_Counties_FY22!G$2,[1]TX_Counties_FY22_Income_Limits!F249)))</f>
        <v>27750</v>
      </c>
      <c r="H249" s="64">
        <f>IF([1]TX_Counties_FY22_Income_Limits!G249&gt;[1]WAIVER_TX_Counties_FY22!H$2,[1]TX_Counties_FY22_Income_Limits!G249,IF([1]TX_Counties_FY22_Income_Limits!G249&lt;[1]WAIVER_TX_Counties_FY22!H$2,[1]WAIVER_TX_Counties_FY22!H$2,IF([1]TX_Counties_FY22_Income_Limits!G249=[1]WAIVER_TX_Counties_FY22!H$2,[1]TX_Counties_FY22_Income_Limits!G249)))</f>
        <v>32470</v>
      </c>
      <c r="I249" s="64">
        <f>IF([1]TX_Counties_FY22_Income_Limits!H249&gt;[1]WAIVER_TX_Counties_FY22!I$2,[1]TX_Counties_FY22_Income_Limits!H249,IF([1]TX_Counties_FY22_Income_Limits!H249&lt;[1]WAIVER_TX_Counties_FY22!I$2,[1]WAIVER_TX_Counties_FY22!I$2,IF([1]TX_Counties_FY22_Income_Limits!H249=[1]WAIVER_TX_Counties_FY22!I$2,[1]TX_Counties_FY22_Income_Limits!H249)))</f>
        <v>37190</v>
      </c>
      <c r="J249" s="64">
        <f>IF([1]TX_Counties_FY22_Income_Limits!I249&gt;[1]WAIVER_TX_Counties_FY22!J$2,[1]TX_Counties_FY22_Income_Limits!I249,IF([1]TX_Counties_FY22_Income_Limits!I249&lt;[1]WAIVER_TX_Counties_FY22!J$2,[1]WAIVER_TX_Counties_FY22!J$2,IF([1]TX_Counties_FY22_Income_Limits!I249=[1]WAIVER_TX_Counties_FY22!J$2,[1]TX_Counties_FY22_Income_Limits!I249)))</f>
        <v>41910</v>
      </c>
      <c r="K249" s="64">
        <f>IF([1]TX_Counties_FY22_Income_Limits!J249&gt;[1]WAIVER_TX_Counties_FY22!K$2,[1]TX_Counties_FY22_Income_Limits!J249,IF([1]TX_Counties_FY22_Income_Limits!J249&lt;[1]WAIVER_TX_Counties_FY22!K$2,[1]WAIVER_TX_Counties_FY22!K$2,IF([1]TX_Counties_FY22_Income_Limits!J249=[1]WAIVER_TX_Counties_FY22!K$2,[1]TX_Counties_FY22_Income_Limits!J249)))</f>
        <v>46630</v>
      </c>
      <c r="L249" s="64">
        <f>IF([1]TX_Counties_FY22_Income_Limits!K249&gt;[1]WAIVER_TX_Counties_FY22!L$2,[1]TX_Counties_FY22_Income_Limits!K249,IF([1]TX_Counties_FY22_Income_Limits!K249&lt;[1]WAIVER_TX_Counties_FY22!L$2,[1]WAIVER_TX_Counties_FY22!L$2,IF([1]TX_Counties_FY22_Income_Limits!K249=[1]WAIVER_TX_Counties_FY22!L$2,[1]TX_Counties_FY22_Income_Limits!K249)))</f>
        <v>58799.999999999993</v>
      </c>
      <c r="M249" s="64">
        <f>IF([1]TX_Counties_FY22_Income_Limits!L249&gt;[1]WAIVER_TX_Counties_FY22!M$2,[1]TX_Counties_FY22_Income_Limits!L249,IF([1]TX_Counties_FY22_Income_Limits!L249&lt;[1]WAIVER_TX_Counties_FY22!M$2,[1]WAIVER_TX_Counties_FY22!M$2,IF([1]TX_Counties_FY22_Income_Limits!L249=[1]WAIVER_TX_Counties_FY22!M$2,[1]TX_Counties_FY22_Income_Limits!L249)))</f>
        <v>62160</v>
      </c>
      <c r="N249" s="64">
        <f>IF([1]TX_Counties_FY22_Income_Limits!M249&gt;[1]WAIVER_TX_Counties_FY22!N$2,[1]TX_Counties_FY22_Income_Limits!M249,IF([1]TX_Counties_FY22_Income_Limits!M249&lt;[1]WAIVER_TX_Counties_FY22!N$2,[1]WAIVER_TX_Counties_FY22!N$2,IF([1]TX_Counties_FY22_Income_Limits!M249=[1]WAIVER_TX_Counties_FY22!N$2,[1]TX_Counties_FY22_Income_Limits!M249)))</f>
        <v>65520.000000000007</v>
      </c>
      <c r="O249" s="64">
        <f>IF([1]TX_Counties_FY22_Income_Limits!N249&gt;[1]WAIVER_TX_Counties_FY22!O$2,[1]TX_Counties_FY22_Income_Limits!N249,IF([1]TX_Counties_FY22_Income_Limits!N249&lt;[1]WAIVER_TX_Counties_FY22!O$2,[1]WAIVER_TX_Counties_FY22!O$2,IF([1]TX_Counties_FY22_Income_Limits!N249=[1]WAIVER_TX_Counties_FY22!O$2,[1]TX_Counties_FY22_Income_Limits!N249)))</f>
        <v>68880.000000000015</v>
      </c>
      <c r="P249" s="64">
        <f>IF([1]TX_Counties_FY22_Income_Limits!O249&gt;[1]WAIVER_TX_Counties_FY22!P$2,[1]TX_Counties_FY22_Income_Limits!O249,IF([1]TX_Counties_FY22_Income_Limits!O249&lt;[1]WAIVER_TX_Counties_FY22!P$2,[1]WAIVER_TX_Counties_FY22!P$2,IF([1]TX_Counties_FY22_Income_Limits!O249=[1]WAIVER_TX_Counties_FY22!P$2,[1]TX_Counties_FY22_Income_Limits!O249)))</f>
        <v>72240.000000000029</v>
      </c>
      <c r="Q249" s="64">
        <f>IF([1]TX_Counties_FY22_Income_Limits!P249&gt;[1]WAIVER_TX_Counties_FY22!Q$2,[1]TX_Counties_FY22_Income_Limits!P249,IF([1]TX_Counties_FY22_Income_Limits!P249&lt;[1]WAIVER_TX_Counties_FY22!Q$2,[1]WAIVER_TX_Counties_FY22!Q$2,IF([1]TX_Counties_FY22_Income_Limits!P249=[1]WAIVER_TX_Counties_FY22!Q$2,[1]TX_Counties_FY22_Income_Limits!P249)))</f>
        <v>75600.000000000044</v>
      </c>
      <c r="R249" s="64">
        <f>IF([1]TX_Counties_FY22_Income_Limits!Q249&gt;[1]WAIVER_TX_Counties_FY22!R$2,[1]TX_Counties_FY22_Income_Limits!Q249,IF([1]TX_Counties_FY22_Income_Limits!Q249&lt;[1]WAIVER_TX_Counties_FY22!R$2,[1]WAIVER_TX_Counties_FY22!R$2,IF([1]TX_Counties_FY22_Income_Limits!Q249=[1]WAIVER_TX_Counties_FY22!R$2,[1]TX_Counties_FY22_Income_Limits!Q249)))</f>
        <v>78960.000000000058</v>
      </c>
      <c r="S249" s="64">
        <f>IF([1]TX_Counties_FY22_Income_Limits!R249&gt;[1]WAIVER_TX_Counties_FY22!S$2,[1]TX_Counties_FY22_Income_Limits!R249,IF([1]TX_Counties_FY22_Income_Limits!R249&lt;[1]WAIVER_TX_Counties_FY22!S$2,[1]WAIVER_TX_Counties_FY22!S$2,IF([1]TX_Counties_FY22_Income_Limits!R249=[1]WAIVER_TX_Counties_FY22!S$2,[1]TX_Counties_FY22_Income_Limits!R249)))</f>
        <v>82320.000000000073</v>
      </c>
      <c r="T249" s="64">
        <f>IF([1]TX_Counties_FY22_Income_Limits!S249&gt;[1]WAIVER_TX_Counties_FY22!T$2,[1]TX_Counties_FY22_Income_Limits!S249,IF([1]TX_Counties_FY22_Income_Limits!S249&lt;[1]WAIVER_TX_Counties_FY22!T$2,[1]WAIVER_TX_Counties_FY22!T$2,IF([1]TX_Counties_FY22_Income_Limits!S249=[1]WAIVER_TX_Counties_FY22!T$2,[1]TX_Counties_FY22_Income_Limits!S249)))</f>
        <v>85680.000000000087</v>
      </c>
      <c r="U249" s="64">
        <f>IF([1]TX_Counties_FY22_Income_Limits!T249&gt;[1]WAIVER_TX_Counties_FY22!U$2,[1]TX_Counties_FY22_Income_Limits!T249,IF([1]TX_Counties_FY22_Income_Limits!T249&lt;[1]WAIVER_TX_Counties_FY22!U$2,[1]WAIVER_TX_Counties_FY22!U$2,IF([1]TX_Counties_FY22_Income_Limits!T249=[1]WAIVER_TX_Counties_FY22!U$2,[1]TX_Counties_FY22_Income_Limits!T249)))</f>
        <v>89040.000000000102</v>
      </c>
      <c r="V249" s="64">
        <f>IF([1]TX_Counties_FY22_Income_Limits!U249&gt;[1]WAIVER_TX_Counties_FY22!V$2,[1]TX_Counties_FY22_Income_Limits!U249,IF([1]TX_Counties_FY22_Income_Limits!U249&lt;[1]WAIVER_TX_Counties_FY22!V$2,[1]WAIVER_TX_Counties_FY22!V$2,IF([1]TX_Counties_FY22_Income_Limits!U249=[1]WAIVER_TX_Counties_FY22!V$2,[1]TX_Counties_FY22_Income_Limits!U249)))</f>
        <v>92400.000000000116</v>
      </c>
      <c r="W249" s="64">
        <f>IF([1]TX_Counties_FY22_Income_Limits!V249&gt;[1]WAIVER_TX_Counties_FY22!W$2,[1]TX_Counties_FY22_Income_Limits!V249,IF([1]TX_Counties_FY22_Income_Limits!V249&lt;[1]WAIVER_TX_Counties_FY22!W$2,[1]WAIVER_TX_Counties_FY22!W$2,IF([1]TX_Counties_FY22_Income_Limits!V249=[1]WAIVER_TX_Counties_FY22!W$2,[1]TX_Counties_FY22_Income_Limits!V249)))</f>
        <v>95760.000000000131</v>
      </c>
      <c r="X249" s="64">
        <f>IF([1]TX_Counties_FY22_Income_Limits!W249&gt;[1]WAIVER_TX_Counties_FY22!X$2,[1]TX_Counties_FY22_Income_Limits!W249,IF([1]TX_Counties_FY22_Income_Limits!W249&lt;[1]WAIVER_TX_Counties_FY22!X$2,[1]WAIVER_TX_Counties_FY22!X$2,IF([1]TX_Counties_FY22_Income_Limits!W249=[1]WAIVER_TX_Counties_FY22!X$2,[1]TX_Counties_FY22_Income_Limits!W249)))</f>
        <v>99120.000000000146</v>
      </c>
      <c r="Y249" s="64">
        <f>IF([1]TX_Counties_FY22_Income_Limits!X249&gt;[1]WAIVER_TX_Counties_FY22!Y$2,[1]TX_Counties_FY22_Income_Limits!X249,IF([1]TX_Counties_FY22_Income_Limits!X249&lt;[1]WAIVER_TX_Counties_FY22!Y$2,[1]WAIVER_TX_Counties_FY22!Y$2,IF([1]TX_Counties_FY22_Income_Limits!X249=[1]WAIVER_TX_Counties_FY22!Y$2,[1]TX_Counties_FY22_Income_Limits!X249)))</f>
        <v>102480.00000000016</v>
      </c>
      <c r="Z249" s="64">
        <f>IF([1]TX_Counties_FY22_Income_Limits!Y249&gt;[1]WAIVER_TX_Counties_FY22!Z$2,[1]TX_Counties_FY22_Income_Limits!Y249,IF([1]TX_Counties_FY22_Income_Limits!Y249&lt;[1]WAIVER_TX_Counties_FY22!Z$2,[1]WAIVER_TX_Counties_FY22!Z$2,IF([1]TX_Counties_FY22_Income_Limits!Y249=[1]WAIVER_TX_Counties_FY22!Z$2,[1]TX_Counties_FY22_Income_Limits!Y249)))</f>
        <v>105840.00000000017</v>
      </c>
      <c r="AA249" s="64">
        <f>IF([1]TX_Counties_FY22_Income_Limits!Z249&gt;[1]WAIVER_TX_Counties_FY22!AA$2,[1]TX_Counties_FY22_Income_Limits!Z249,IF([1]TX_Counties_FY22_Income_Limits!Z249&lt;[1]WAIVER_TX_Counties_FY22!AA$2,[1]WAIVER_TX_Counties_FY22!AA$2,IF([1]TX_Counties_FY22_Income_Limits!Z249=[1]WAIVER_TX_Counties_FY22!AA$2,[1]TX_Counties_FY22_Income_Limits!Z249)))</f>
        <v>109200.00000000019</v>
      </c>
      <c r="AB249" s="64">
        <f>IF([1]TX_Counties_FY22_Income_Limits!AA249&gt;[1]WAIVER_TX_Counties_FY22!AB$2,[1]TX_Counties_FY22_Income_Limits!AA249,IF([1]TX_Counties_FY22_Income_Limits!AA249&lt;[1]WAIVER_TX_Counties_FY22!AB$2,[1]WAIVER_TX_Counties_FY22!AB$2,IF([1]TX_Counties_FY22_Income_Limits!AA249=[1]WAIVER_TX_Counties_FY22!AB$2,[1]TX_Counties_FY22_Income_Limits!AA249)))</f>
        <v>112560.0000000002</v>
      </c>
      <c r="AC249" s="64">
        <f>IF([1]TX_Counties_FY22_Income_Limits!AB249&gt;[1]WAIVER_TX_Counties_FY22!AC$2,[1]TX_Counties_FY22_Income_Limits!AB249,IF([1]TX_Counties_FY22_Income_Limits!AB249&lt;[1]WAIVER_TX_Counties_FY22!AC$2,[1]WAIVER_TX_Counties_FY22!AC$2,IF([1]TX_Counties_FY22_Income_Limits!AB249=[1]WAIVER_TX_Counties_FY22!AC$2,[1]TX_Counties_FY22_Income_Limits!AB249)))</f>
        <v>29400</v>
      </c>
      <c r="AD249" s="64">
        <f>IF([1]TX_Counties_FY22_Income_Limits!AC249&gt;[1]WAIVER_TX_Counties_FY22!AD$2,[1]TX_Counties_FY22_Income_Limits!AC249,IF([1]TX_Counties_FY22_Income_Limits!AC249&lt;[1]WAIVER_TX_Counties_FY22!AD$2,[1]WAIVER_TX_Counties_FY22!AD$2,IF([1]TX_Counties_FY22_Income_Limits!AC249=[1]WAIVER_TX_Counties_FY22!AD$2,[1]TX_Counties_FY22_Income_Limits!AC249)))</f>
        <v>33600</v>
      </c>
      <c r="AE249" s="64">
        <f>IF([1]TX_Counties_FY22_Income_Limits!AD249&gt;[1]WAIVER_TX_Counties_FY22!AE$2,[1]TX_Counties_FY22_Income_Limits!AD249,IF([1]TX_Counties_FY22_Income_Limits!AD249&lt;[1]WAIVER_TX_Counties_FY22!AE$2,[1]WAIVER_TX_Counties_FY22!AE$2,IF([1]TX_Counties_FY22_Income_Limits!AD249=[1]WAIVER_TX_Counties_FY22!AE$2,[1]TX_Counties_FY22_Income_Limits!AD249)))</f>
        <v>37800</v>
      </c>
      <c r="AF249" s="64">
        <f>IF([1]TX_Counties_FY22_Income_Limits!AE249&gt;[1]WAIVER_TX_Counties_FY22!AF$2,[1]TX_Counties_FY22_Income_Limits!AE249,IF([1]TX_Counties_FY22_Income_Limits!AE249&lt;[1]WAIVER_TX_Counties_FY22!AF$2,[1]WAIVER_TX_Counties_FY22!AF$2,IF([1]TX_Counties_FY22_Income_Limits!AE249=[1]WAIVER_TX_Counties_FY22!AF$2,[1]TX_Counties_FY22_Income_Limits!AE249)))</f>
        <v>42000</v>
      </c>
      <c r="AG249" s="64">
        <f>IF([1]TX_Counties_FY22_Income_Limits!AF249&gt;[1]WAIVER_TX_Counties_FY22!AG$2,[1]TX_Counties_FY22_Income_Limits!AF249,IF([1]TX_Counties_FY22_Income_Limits!AF249&lt;[1]WAIVER_TX_Counties_FY22!AG$2,[1]WAIVER_TX_Counties_FY22!AG$2,IF([1]TX_Counties_FY22_Income_Limits!AF249=[1]WAIVER_TX_Counties_FY22!AG$2,[1]TX_Counties_FY22_Income_Limits!AF249)))</f>
        <v>45400</v>
      </c>
      <c r="AH249" s="64">
        <f>IF([1]TX_Counties_FY22_Income_Limits!AG249&gt;[1]WAIVER_TX_Counties_FY22!AH$2,[1]TX_Counties_FY22_Income_Limits!AG249,IF([1]TX_Counties_FY22_Income_Limits!AG249&lt;[1]WAIVER_TX_Counties_FY22!AH$2,[1]WAIVER_TX_Counties_FY22!AH$2,IF([1]TX_Counties_FY22_Income_Limits!AG249=[1]WAIVER_TX_Counties_FY22!AH$2,[1]TX_Counties_FY22_Income_Limits!AG249)))</f>
        <v>48750</v>
      </c>
      <c r="AI249" s="64">
        <f>IF([1]TX_Counties_FY22_Income_Limits!AH249&gt;[1]WAIVER_TX_Counties_FY22!AI$2,[1]TX_Counties_FY22_Income_Limits!AH249,IF([1]TX_Counties_FY22_Income_Limits!AH249&lt;[1]WAIVER_TX_Counties_FY22!AI$2,[1]WAIVER_TX_Counties_FY22!AI$2,IF([1]TX_Counties_FY22_Income_Limits!AH249=[1]WAIVER_TX_Counties_FY22!AI$2,[1]TX_Counties_FY22_Income_Limits!AH249)))</f>
        <v>52100</v>
      </c>
      <c r="AJ249" s="64">
        <f>IF([1]TX_Counties_FY22_Income_Limits!AI249&gt;[1]WAIVER_TX_Counties_FY22!AJ$2,[1]TX_Counties_FY22_Income_Limits!AI249,IF([1]TX_Counties_FY22_Income_Limits!AI249&lt;[1]WAIVER_TX_Counties_FY22!AJ$2,[1]WAIVER_TX_Counties_FY22!AJ$2,IF([1]TX_Counties_FY22_Income_Limits!AI249=[1]WAIVER_TX_Counties_FY22!AJ$2,[1]TX_Counties_FY22_Income_Limits!AI249)))</f>
        <v>55450</v>
      </c>
      <c r="AK249" s="64">
        <f>IF([1]TX_Counties_FY22_Income_Limits!AJ249&gt;[1]WAIVER_TX_Counties_FY22!AK$2,[1]TX_Counties_FY22_Income_Limits!AJ249,IF([1]TX_Counties_FY22_Income_Limits!AJ249&lt;[1]WAIVER_TX_Counties_FY22!AK$2,[1]WAIVER_TX_Counties_FY22!AK$2,IF([1]TX_Counties_FY22_Income_Limits!AJ249=[1]WAIVER_TX_Counties_FY22!AK$2,[1]TX_Counties_FY22_Income_Limits!AJ249)))</f>
        <v>58799.999999999993</v>
      </c>
      <c r="AL249" s="64">
        <f>IF([1]TX_Counties_FY22_Income_Limits!AK249&gt;[1]WAIVER_TX_Counties_FY22!AL$2,[1]TX_Counties_FY22_Income_Limits!AK249,IF([1]TX_Counties_FY22_Income_Limits!AK249&lt;[1]WAIVER_TX_Counties_FY22!AL$2,[1]WAIVER_TX_Counties_FY22!AL$2,IF([1]TX_Counties_FY22_Income_Limits!AK249=[1]WAIVER_TX_Counties_FY22!AL$2,[1]TX_Counties_FY22_Income_Limits!AK249)))</f>
        <v>62160</v>
      </c>
      <c r="AM249" s="64">
        <f>IF([1]TX_Counties_FY22_Income_Limits!AL249&gt;[1]WAIVER_TX_Counties_FY22!AM$2,[1]TX_Counties_FY22_Income_Limits!AL249,IF([1]TX_Counties_FY22_Income_Limits!AL249&lt;[1]WAIVER_TX_Counties_FY22!AM$2,[1]WAIVER_TX_Counties_FY22!AM$2,IF([1]TX_Counties_FY22_Income_Limits!AL249=[1]WAIVER_TX_Counties_FY22!AM$2,[1]TX_Counties_FY22_Income_Limits!AL249)))</f>
        <v>65520.000000000007</v>
      </c>
      <c r="AN249" s="64">
        <f>IF([1]TX_Counties_FY22_Income_Limits!AM249&gt;[1]WAIVER_TX_Counties_FY22!AN$2,[1]TX_Counties_FY22_Income_Limits!AM249,IF([1]TX_Counties_FY22_Income_Limits!AM249&lt;[1]WAIVER_TX_Counties_FY22!AN$2,[1]WAIVER_TX_Counties_FY22!AN$2,IF([1]TX_Counties_FY22_Income_Limits!AM249=[1]WAIVER_TX_Counties_FY22!AN$2,[1]TX_Counties_FY22_Income_Limits!AM249)))</f>
        <v>68880.000000000015</v>
      </c>
      <c r="AO249" s="64">
        <f>IF([1]TX_Counties_FY22_Income_Limits!AN249&gt;[1]WAIVER_TX_Counties_FY22!AO$2,[1]TX_Counties_FY22_Income_Limits!AN249,IF([1]TX_Counties_FY22_Income_Limits!AN249&lt;[1]WAIVER_TX_Counties_FY22!AO$2,[1]WAIVER_TX_Counties_FY22!AO$2,IF([1]TX_Counties_FY22_Income_Limits!AN249=[1]WAIVER_TX_Counties_FY22!AO$2,[1]TX_Counties_FY22_Income_Limits!AN249)))</f>
        <v>72240.000000000029</v>
      </c>
      <c r="AP249" s="64">
        <f>IF([1]TX_Counties_FY22_Income_Limits!AO249&gt;[1]WAIVER_TX_Counties_FY22!AP$2,[1]TX_Counties_FY22_Income_Limits!AO249,IF([1]TX_Counties_FY22_Income_Limits!AO249&lt;[1]WAIVER_TX_Counties_FY22!AP$2,[1]WAIVER_TX_Counties_FY22!AP$2,IF([1]TX_Counties_FY22_Income_Limits!AO249=[1]WAIVER_TX_Counties_FY22!AP$2,[1]TX_Counties_FY22_Income_Limits!AO249)))</f>
        <v>75600.000000000044</v>
      </c>
      <c r="AQ249" s="64">
        <f>IF([1]TX_Counties_FY22_Income_Limits!AP249&gt;[1]WAIVER_TX_Counties_FY22!AQ$2,[1]TX_Counties_FY22_Income_Limits!AP249,IF([1]TX_Counties_FY22_Income_Limits!AP249&lt;[1]WAIVER_TX_Counties_FY22!AQ$2,[1]WAIVER_TX_Counties_FY22!AQ$2,IF([1]TX_Counties_FY22_Income_Limits!AP249=[1]WAIVER_TX_Counties_FY22!AQ$2,[1]TX_Counties_FY22_Income_Limits!AP249)))</f>
        <v>78960.000000000058</v>
      </c>
      <c r="AR249" s="64">
        <f>IF([1]TX_Counties_FY22_Income_Limits!AQ249&gt;[1]WAIVER_TX_Counties_FY22!AR$2,[1]TX_Counties_FY22_Income_Limits!AQ249,IF([1]TX_Counties_FY22_Income_Limits!AQ249&lt;[1]WAIVER_TX_Counties_FY22!AR$2,[1]WAIVER_TX_Counties_FY22!AR$2,IF([1]TX_Counties_FY22_Income_Limits!AQ249=[1]WAIVER_TX_Counties_FY22!AR$2,[1]TX_Counties_FY22_Income_Limits!AQ249)))</f>
        <v>82320.000000000073</v>
      </c>
      <c r="AS249" s="64">
        <f>IF([1]TX_Counties_FY22_Income_Limits!AR249&gt;[1]WAIVER_TX_Counties_FY22!AS$2,[1]TX_Counties_FY22_Income_Limits!AR249,IF([1]TX_Counties_FY22_Income_Limits!AR249&lt;[1]WAIVER_TX_Counties_FY22!AS$2,[1]WAIVER_TX_Counties_FY22!AS$2,IF([1]TX_Counties_FY22_Income_Limits!AR249=[1]WAIVER_TX_Counties_FY22!AS$2,[1]TX_Counties_FY22_Income_Limits!AR249)))</f>
        <v>85680.000000000087</v>
      </c>
      <c r="AT249" s="64">
        <f>IF([1]TX_Counties_FY22_Income_Limits!AS249&gt;[1]WAIVER_TX_Counties_FY22!AT$2,[1]TX_Counties_FY22_Income_Limits!AS249,IF([1]TX_Counties_FY22_Income_Limits!AS249&lt;[1]WAIVER_TX_Counties_FY22!AT$2,[1]WAIVER_TX_Counties_FY22!AT$2,IF([1]TX_Counties_FY22_Income_Limits!AS249=[1]WAIVER_TX_Counties_FY22!AT$2,[1]TX_Counties_FY22_Income_Limits!AS249)))</f>
        <v>89040.000000000102</v>
      </c>
      <c r="AU249" s="64">
        <f>IF([1]TX_Counties_FY22_Income_Limits!AT249&gt;[1]WAIVER_TX_Counties_FY22!AU$2,[1]TX_Counties_FY22_Income_Limits!AT249,IF([1]TX_Counties_FY22_Income_Limits!AT249&lt;[1]WAIVER_TX_Counties_FY22!AU$2,[1]WAIVER_TX_Counties_FY22!AU$2,IF([1]TX_Counties_FY22_Income_Limits!AT249=[1]WAIVER_TX_Counties_FY22!AU$2,[1]TX_Counties_FY22_Income_Limits!AT249)))</f>
        <v>92400.000000000116</v>
      </c>
      <c r="AV249" s="64">
        <f>IF([1]TX_Counties_FY22_Income_Limits!AU249&gt;[1]WAIVER_TX_Counties_FY22!AV$2,[1]TX_Counties_FY22_Income_Limits!AU249,IF([1]TX_Counties_FY22_Income_Limits!AU249&lt;[1]WAIVER_TX_Counties_FY22!AV$2,[1]WAIVER_TX_Counties_FY22!AV$2,IF([1]TX_Counties_FY22_Income_Limits!AU249=[1]WAIVER_TX_Counties_FY22!AV$2,[1]TX_Counties_FY22_Income_Limits!AU249)))</f>
        <v>95760.000000000131</v>
      </c>
      <c r="AW249" s="64">
        <f>IF([1]TX_Counties_FY22_Income_Limits!AV249&gt;[1]WAIVER_TX_Counties_FY22!AW$2,[1]TX_Counties_FY22_Income_Limits!AV249,IF([1]TX_Counties_FY22_Income_Limits!AV249&lt;[1]WAIVER_TX_Counties_FY22!AW$2,[1]WAIVER_TX_Counties_FY22!AW$2,IF([1]TX_Counties_FY22_Income_Limits!AV249=[1]WAIVER_TX_Counties_FY22!AW$2,[1]TX_Counties_FY22_Income_Limits!AV249)))</f>
        <v>99120.000000000146</v>
      </c>
      <c r="AX249" s="64">
        <f>IF([1]TX_Counties_FY22_Income_Limits!AW249&gt;[1]WAIVER_TX_Counties_FY22!AX$2,[1]TX_Counties_FY22_Income_Limits!AW249,IF([1]TX_Counties_FY22_Income_Limits!AW249&lt;[1]WAIVER_TX_Counties_FY22!AX$2,[1]WAIVER_TX_Counties_FY22!AX$2,IF([1]TX_Counties_FY22_Income_Limits!AW249=[1]WAIVER_TX_Counties_FY22!AX$2,[1]TX_Counties_FY22_Income_Limits!AW249)))</f>
        <v>102480.00000000016</v>
      </c>
      <c r="AY249" s="64">
        <f>IF([1]TX_Counties_FY22_Income_Limits!AX249&gt;[1]WAIVER_TX_Counties_FY22!AY$2,[1]TX_Counties_FY22_Income_Limits!AX249,IF([1]TX_Counties_FY22_Income_Limits!AX249&lt;[1]WAIVER_TX_Counties_FY22!AY$2,[1]WAIVER_TX_Counties_FY22!AY$2,IF([1]TX_Counties_FY22_Income_Limits!AX249=[1]WAIVER_TX_Counties_FY22!AY$2,[1]TX_Counties_FY22_Income_Limits!AX249)))</f>
        <v>105840.00000000017</v>
      </c>
      <c r="AZ249" s="64">
        <f>IF([1]TX_Counties_FY22_Income_Limits!AY249&gt;[1]WAIVER_TX_Counties_FY22!AZ$2,[1]TX_Counties_FY22_Income_Limits!AY249,IF([1]TX_Counties_FY22_Income_Limits!AY249&lt;[1]WAIVER_TX_Counties_FY22!AZ$2,[1]WAIVER_TX_Counties_FY22!AZ$2,IF([1]TX_Counties_FY22_Income_Limits!AY249=[1]WAIVER_TX_Counties_FY22!AZ$2,[1]TX_Counties_FY22_Income_Limits!AY249)))</f>
        <v>109200.00000000019</v>
      </c>
      <c r="BA249" s="64">
        <f>IF([1]TX_Counties_FY22_Income_Limits!AZ249&gt;[1]WAIVER_TX_Counties_FY22!BA$2,[1]TX_Counties_FY22_Income_Limits!AZ249,IF([1]TX_Counties_FY22_Income_Limits!AZ249&lt;[1]WAIVER_TX_Counties_FY22!BA$2,[1]WAIVER_TX_Counties_FY22!BA$2,IF([1]TX_Counties_FY22_Income_Limits!AZ249=[1]WAIVER_TX_Counties_FY22!BA$2,[1]TX_Counties_FY22_Income_Limits!AZ249)))</f>
        <v>112560.0000000002</v>
      </c>
      <c r="BB249" s="64">
        <f>IF([1]TX_Counties_FY22_Income_Limits!BA249&gt;[1]WAIVER_TX_Counties_FY22!BB$2,[1]TX_Counties_FY22_Income_Limits!BA249,IF([1]TX_Counties_FY22_Income_Limits!BA249&lt;[1]WAIVER_TX_Counties_FY22!BB$2,[1]WAIVER_TX_Counties_FY22!BB$2,IF([1]TX_Counties_FY22_Income_Limits!BA249=[1]WAIVER_TX_Counties_FY22!BB$2,[1]TX_Counties_FY22_Income_Limits!BA249)))</f>
        <v>47050</v>
      </c>
      <c r="BC249" s="64">
        <f>IF([1]TX_Counties_FY22_Income_Limits!BB249&gt;[1]WAIVER_TX_Counties_FY22!BC$2,[1]TX_Counties_FY22_Income_Limits!BB249,IF([1]TX_Counties_FY22_Income_Limits!BB249&lt;[1]WAIVER_TX_Counties_FY22!BC$2,[1]WAIVER_TX_Counties_FY22!BC$2,IF([1]TX_Counties_FY22_Income_Limits!BB249=[1]WAIVER_TX_Counties_FY22!BC$2,[1]TX_Counties_FY22_Income_Limits!BB249)))</f>
        <v>53800</v>
      </c>
      <c r="BD249" s="64">
        <f>IF([1]TX_Counties_FY22_Income_Limits!BC249&gt;[1]WAIVER_TX_Counties_FY22!BD$2,[1]TX_Counties_FY22_Income_Limits!BC249,IF([1]TX_Counties_FY22_Income_Limits!BC249&lt;[1]WAIVER_TX_Counties_FY22!BD$2,[1]WAIVER_TX_Counties_FY22!BD$2,IF([1]TX_Counties_FY22_Income_Limits!BC249=[1]WAIVER_TX_Counties_FY22!BD$2,[1]TX_Counties_FY22_Income_Limits!BC249)))</f>
        <v>60500</v>
      </c>
      <c r="BE249" s="64">
        <f>IF([1]TX_Counties_FY22_Income_Limits!BD249&gt;[1]WAIVER_TX_Counties_FY22!BE$2,[1]TX_Counties_FY22_Income_Limits!BD249,IF([1]TX_Counties_FY22_Income_Limits!BD249&lt;[1]WAIVER_TX_Counties_FY22!BE$2,[1]WAIVER_TX_Counties_FY22!BE$2,IF([1]TX_Counties_FY22_Income_Limits!BD249=[1]WAIVER_TX_Counties_FY22!BE$2,[1]TX_Counties_FY22_Income_Limits!BD249)))</f>
        <v>67250</v>
      </c>
      <c r="BF249" s="64">
        <f>IF([1]TX_Counties_FY22_Income_Limits!BE249&gt;[1]WAIVER_TX_Counties_FY22!BF$2,[1]TX_Counties_FY22_Income_Limits!BE249,IF([1]TX_Counties_FY22_Income_Limits!BE249&lt;[1]WAIVER_TX_Counties_FY22!BF$2,[1]WAIVER_TX_Counties_FY22!BF$2,IF([1]TX_Counties_FY22_Income_Limits!BE249=[1]WAIVER_TX_Counties_FY22!BF$2,[1]TX_Counties_FY22_Income_Limits!BE249)))</f>
        <v>72650</v>
      </c>
      <c r="BG249" s="64">
        <f>IF([1]TX_Counties_FY22_Income_Limits!BF249&gt;[1]WAIVER_TX_Counties_FY22!BG$2,[1]TX_Counties_FY22_Income_Limits!BF249,IF([1]TX_Counties_FY22_Income_Limits!BF249&lt;[1]WAIVER_TX_Counties_FY22!BG$2,[1]WAIVER_TX_Counties_FY22!BG$2,IF([1]TX_Counties_FY22_Income_Limits!BF249=[1]WAIVER_TX_Counties_FY22!BG$2,[1]TX_Counties_FY22_Income_Limits!BF249)))</f>
        <v>78000</v>
      </c>
      <c r="BH249" s="64">
        <f>IF([1]TX_Counties_FY22_Income_Limits!BG249&gt;[1]WAIVER_TX_Counties_FY22!BH$2,[1]TX_Counties_FY22_Income_Limits!BG249,IF([1]TX_Counties_FY22_Income_Limits!BG249&lt;[1]WAIVER_TX_Counties_FY22!BH$2,[1]WAIVER_TX_Counties_FY22!BH$2,IF([1]TX_Counties_FY22_Income_Limits!BG249=[1]WAIVER_TX_Counties_FY22!BH$2,[1]TX_Counties_FY22_Income_Limits!BG249)))</f>
        <v>83400</v>
      </c>
      <c r="BI249" s="64">
        <f>IF([1]TX_Counties_FY22_Income_Limits!BH249&gt;[1]WAIVER_TX_Counties_FY22!BI$2,[1]TX_Counties_FY22_Income_Limits!BH249,IF([1]TX_Counties_FY22_Income_Limits!BH249&lt;[1]WAIVER_TX_Counties_FY22!BI$2,[1]WAIVER_TX_Counties_FY22!BI$2,IF([1]TX_Counties_FY22_Income_Limits!BH249=[1]WAIVER_TX_Counties_FY22!BI$2,[1]TX_Counties_FY22_Income_Limits!BH249)))</f>
        <v>88750</v>
      </c>
      <c r="BJ249" s="64">
        <f>IF([1]TX_Counties_FY22_Income_Limits!BI249&gt;[1]WAIVER_TX_Counties_FY22!BJ$2,[1]TX_Counties_FY22_Income_Limits!BI249,IF([1]TX_Counties_FY22_Income_Limits!BI249&lt;[1]WAIVER_TX_Counties_FY22!BJ$2,[1]WAIVER_TX_Counties_FY22!BJ$2,IF([1]TX_Counties_FY22_Income_Limits!BI249=[1]WAIVER_TX_Counties_FY22!BJ$2,[1]TX_Counties_FY22_Income_Limits!BI249)))</f>
        <v>94150</v>
      </c>
      <c r="BK249" s="64">
        <f>IF([1]TX_Counties_FY22_Income_Limits!BJ249&gt;[1]WAIVER_TX_Counties_FY22!BK$2,[1]TX_Counties_FY22_Income_Limits!BJ249,IF([1]TX_Counties_FY22_Income_Limits!BJ249&lt;[1]WAIVER_TX_Counties_FY22!BK$2,[1]WAIVER_TX_Counties_FY22!BK$2,IF([1]TX_Counties_FY22_Income_Limits!BJ249=[1]WAIVER_TX_Counties_FY22!BK$2,[1]TX_Counties_FY22_Income_Limits!BJ249)))</f>
        <v>99530</v>
      </c>
      <c r="BL249" s="64">
        <f>IF([1]TX_Counties_FY22_Income_Limits!BK249&gt;[1]WAIVER_TX_Counties_FY22!BL$2,[1]TX_Counties_FY22_Income_Limits!BK249,IF([1]TX_Counties_FY22_Income_Limits!BK249&lt;[1]WAIVER_TX_Counties_FY22!BL$2,[1]WAIVER_TX_Counties_FY22!BL$2,IF([1]TX_Counties_FY22_Income_Limits!BK249=[1]WAIVER_TX_Counties_FY22!BL$2,[1]TX_Counties_FY22_Income_Limits!BK249)))</f>
        <v>104910</v>
      </c>
      <c r="BM249" s="64">
        <f>IF([1]TX_Counties_FY22_Income_Limits!BL249&gt;[1]WAIVER_TX_Counties_FY22!BM$2,[1]TX_Counties_FY22_Income_Limits!BL249,IF([1]TX_Counties_FY22_Income_Limits!BL249&lt;[1]WAIVER_TX_Counties_FY22!BM$2,[1]WAIVER_TX_Counties_FY22!BM$2,IF([1]TX_Counties_FY22_Income_Limits!BL249=[1]WAIVER_TX_Counties_FY22!BM$2,[1]TX_Counties_FY22_Income_Limits!BL249)))</f>
        <v>110290</v>
      </c>
      <c r="BN249" s="64">
        <f>IF([1]TX_Counties_FY22_Income_Limits!BM249&gt;[1]WAIVER_TX_Counties_FY22!BN$2,[1]TX_Counties_FY22_Income_Limits!BM249,IF([1]TX_Counties_FY22_Income_Limits!BM249&lt;[1]WAIVER_TX_Counties_FY22!BN$2,[1]WAIVER_TX_Counties_FY22!BN$2,IF([1]TX_Counties_FY22_Income_Limits!BM249=[1]WAIVER_TX_Counties_FY22!BN$2,[1]TX_Counties_FY22_Income_Limits!BM249)))</f>
        <v>115670</v>
      </c>
      <c r="BO249" s="64">
        <f>IF([1]TX_Counties_FY22_Income_Limits!BN249&gt;[1]WAIVER_TX_Counties_FY22!BO$2,[1]TX_Counties_FY22_Income_Limits!BN249,IF([1]TX_Counties_FY22_Income_Limits!BN249&lt;[1]WAIVER_TX_Counties_FY22!BO$2,[1]WAIVER_TX_Counties_FY22!BO$2,IF([1]TX_Counties_FY22_Income_Limits!BN249=[1]WAIVER_TX_Counties_FY22!BO$2,[1]TX_Counties_FY22_Income_Limits!BN249)))</f>
        <v>121050</v>
      </c>
      <c r="BP249" s="64">
        <f>IF([1]TX_Counties_FY22_Income_Limits!BO249&gt;[1]WAIVER_TX_Counties_FY22!BP$2,[1]TX_Counties_FY22_Income_Limits!BO249,IF([1]TX_Counties_FY22_Income_Limits!BO249&lt;[1]WAIVER_TX_Counties_FY22!BP$2,[1]WAIVER_TX_Counties_FY22!BP$2,IF([1]TX_Counties_FY22_Income_Limits!BO249=[1]WAIVER_TX_Counties_FY22!BP$2,[1]TX_Counties_FY22_Income_Limits!BO249)))</f>
        <v>126430</v>
      </c>
      <c r="BQ249" s="64">
        <f>IF([1]TX_Counties_FY22_Income_Limits!BP249&gt;[1]WAIVER_TX_Counties_FY22!BQ$2,[1]TX_Counties_FY22_Income_Limits!BP249,IF([1]TX_Counties_FY22_Income_Limits!BP249&lt;[1]WAIVER_TX_Counties_FY22!BQ$2,[1]WAIVER_TX_Counties_FY22!BQ$2,IF([1]TX_Counties_FY22_Income_Limits!BP249=[1]WAIVER_TX_Counties_FY22!BQ$2,[1]TX_Counties_FY22_Income_Limits!BP249)))</f>
        <v>131810</v>
      </c>
      <c r="BR249" s="64">
        <f>IF([1]TX_Counties_FY22_Income_Limits!BQ249&gt;[1]WAIVER_TX_Counties_FY22!BR$2,[1]TX_Counties_FY22_Income_Limits!BQ249,IF([1]TX_Counties_FY22_Income_Limits!BQ249&lt;[1]WAIVER_TX_Counties_FY22!BR$2,[1]WAIVER_TX_Counties_FY22!BR$2,IF([1]TX_Counties_FY22_Income_Limits!BQ249=[1]WAIVER_TX_Counties_FY22!BR$2,[1]TX_Counties_FY22_Income_Limits!BQ249)))</f>
        <v>137190</v>
      </c>
      <c r="BS249" s="64">
        <f>IF([1]TX_Counties_FY22_Income_Limits!BR249&gt;[1]WAIVER_TX_Counties_FY22!BS$2,[1]TX_Counties_FY22_Income_Limits!BR249,IF([1]TX_Counties_FY22_Income_Limits!BR249&lt;[1]WAIVER_TX_Counties_FY22!BS$2,[1]WAIVER_TX_Counties_FY22!BS$2,IF([1]TX_Counties_FY22_Income_Limits!BR249=[1]WAIVER_TX_Counties_FY22!BS$2,[1]TX_Counties_FY22_Income_Limits!BR249)))</f>
        <v>142570</v>
      </c>
      <c r="BT249" s="64">
        <f>IF([1]TX_Counties_FY22_Income_Limits!BS249&gt;[1]WAIVER_TX_Counties_FY22!BT$2,[1]TX_Counties_FY22_Income_Limits!BS249,IF([1]TX_Counties_FY22_Income_Limits!BS249&lt;[1]WAIVER_TX_Counties_FY22!BT$2,[1]WAIVER_TX_Counties_FY22!BT$2,IF([1]TX_Counties_FY22_Income_Limits!BS249=[1]WAIVER_TX_Counties_FY22!BT$2,[1]TX_Counties_FY22_Income_Limits!BS249)))</f>
        <v>147950</v>
      </c>
      <c r="BU249" s="64">
        <f>IF([1]TX_Counties_FY22_Income_Limits!BT249&gt;[1]WAIVER_TX_Counties_FY22!BU$2,[1]TX_Counties_FY22_Income_Limits!BT249,IF([1]TX_Counties_FY22_Income_Limits!BT249&lt;[1]WAIVER_TX_Counties_FY22!BU$2,[1]WAIVER_TX_Counties_FY22!BU$2,IF([1]TX_Counties_FY22_Income_Limits!BT249=[1]WAIVER_TX_Counties_FY22!BU$2,[1]TX_Counties_FY22_Income_Limits!BT249)))</f>
        <v>153330</v>
      </c>
      <c r="BV249" s="64">
        <f>IF([1]TX_Counties_FY22_Income_Limits!BU249&gt;[1]WAIVER_TX_Counties_FY22!BV$2,[1]TX_Counties_FY22_Income_Limits!BU249,IF([1]TX_Counties_FY22_Income_Limits!BU249&lt;[1]WAIVER_TX_Counties_FY22!BV$2,[1]WAIVER_TX_Counties_FY22!BV$2,IF([1]TX_Counties_FY22_Income_Limits!BU249=[1]WAIVER_TX_Counties_FY22!BV$2,[1]TX_Counties_FY22_Income_Limits!BU249)))</f>
        <v>158710</v>
      </c>
      <c r="BW249" s="64">
        <f>IF([1]TX_Counties_FY22_Income_Limits!BV249&gt;[1]WAIVER_TX_Counties_FY22!BW$2,[1]TX_Counties_FY22_Income_Limits!BV249,IF([1]TX_Counties_FY22_Income_Limits!BV249&lt;[1]WAIVER_TX_Counties_FY22!BW$2,[1]WAIVER_TX_Counties_FY22!BW$2,IF([1]TX_Counties_FY22_Income_Limits!BV249=[1]WAIVER_TX_Counties_FY22!BW$2,[1]TX_Counties_FY22_Income_Limits!BV249)))</f>
        <v>164090</v>
      </c>
      <c r="BX249" s="64">
        <f>IF([1]TX_Counties_FY22_Income_Limits!BW249&gt;[1]WAIVER_TX_Counties_FY22!BX$2,[1]TX_Counties_FY22_Income_Limits!BW249,IF([1]TX_Counties_FY22_Income_Limits!BW249&lt;[1]WAIVER_TX_Counties_FY22!BX$2,[1]WAIVER_TX_Counties_FY22!BX$2,IF([1]TX_Counties_FY22_Income_Limits!BW249=[1]WAIVER_TX_Counties_FY22!BX$2,[1]TX_Counties_FY22_Income_Limits!BW249)))</f>
        <v>169470</v>
      </c>
      <c r="BY249" s="64">
        <f>IF([1]TX_Counties_FY22_Income_Limits!BX249&gt;[1]WAIVER_TX_Counties_FY22!BY$2,[1]TX_Counties_FY22_Income_Limits!BX249,IF([1]TX_Counties_FY22_Income_Limits!BX249&lt;[1]WAIVER_TX_Counties_FY22!BY$2,[1]WAIVER_TX_Counties_FY22!BY$2,IF([1]TX_Counties_FY22_Income_Limits!BX249=[1]WAIVER_TX_Counties_FY22!BY$2,[1]TX_Counties_FY22_Income_Limits!BX249)))</f>
        <v>174850</v>
      </c>
      <c r="BZ249" s="64">
        <f>IF([1]TX_Counties_FY22_Income_Limits!BY249&gt;[1]WAIVER_TX_Counties_FY22!BZ$2,[1]TX_Counties_FY22_Income_Limits!BY249,IF([1]TX_Counties_FY22_Income_Limits!BY249&lt;[1]WAIVER_TX_Counties_FY22!BZ$2,[1]WAIVER_TX_Counties_FY22!BZ$2,IF([1]TX_Counties_FY22_Income_Limits!BY249=[1]WAIVER_TX_Counties_FY22!BZ$2,[1]TX_Counties_FY22_Income_Limits!BY249)))</f>
        <v>180230</v>
      </c>
      <c r="CA249" s="64">
        <f>IF([1]TX_Counties_FY22_Income_Limits!BZ249&gt;[1]WAIVER_TX_Counties_FY22!CA$2,[1]TX_Counties_FY22_Income_Limits!BZ249,IF([1]TX_Counties_FY22_Income_Limits!BZ249&lt;[1]WAIVER_TX_Counties_FY22!CA$2,[1]WAIVER_TX_Counties_FY22!CA$2,IF([1]TX_Counties_FY22_Income_Limits!BZ249=[1]WAIVER_TX_Counties_FY22!CA$2,[1]TX_Counties_FY22_Income_Limits!BZ249)))</f>
        <v>59709.999999999993</v>
      </c>
      <c r="CB249" s="64">
        <f>IF([1]TX_Counties_FY22_Income_Limits!CA249&gt;[1]WAIVER_TX_Counties_FY22!CB$2,[1]TX_Counties_FY22_Income_Limits!CA249,IF([1]TX_Counties_FY22_Income_Limits!CA249&lt;[1]WAIVER_TX_Counties_FY22!CB$2,[1]WAIVER_TX_Counties_FY22!CB$2,IF([1]TX_Counties_FY22_Income_Limits!CA249=[1]WAIVER_TX_Counties_FY22!CB$2,[1]TX_Counties_FY22_Income_Limits!CA249)))</f>
        <v>68240</v>
      </c>
      <c r="CC249" s="64">
        <f>IF([1]TX_Counties_FY22_Income_Limits!CB249&gt;[1]WAIVER_TX_Counties_FY22!CC$2,[1]TX_Counties_FY22_Income_Limits!CB249,IF([1]TX_Counties_FY22_Income_Limits!CB249&lt;[1]WAIVER_TX_Counties_FY22!CC$2,[1]WAIVER_TX_Counties_FY22!CC$2,IF([1]TX_Counties_FY22_Income_Limits!CB249=[1]WAIVER_TX_Counties_FY22!CC$2,[1]TX_Counties_FY22_Income_Limits!CB249)))</f>
        <v>76770</v>
      </c>
      <c r="CD249" s="64">
        <f>IF([1]TX_Counties_FY22_Income_Limits!CC249&gt;[1]WAIVER_TX_Counties_FY22!CD$2,[1]TX_Counties_FY22_Income_Limits!CC249,IF([1]TX_Counties_FY22_Income_Limits!CC249&lt;[1]WAIVER_TX_Counties_FY22!CD$2,[1]WAIVER_TX_Counties_FY22!CD$2,IF([1]TX_Counties_FY22_Income_Limits!CC249=[1]WAIVER_TX_Counties_FY22!CD$2,[1]TX_Counties_FY22_Income_Limits!CC249)))</f>
        <v>85300</v>
      </c>
      <c r="CE249" s="64">
        <f>IF([1]TX_Counties_FY22_Income_Limits!CD249&gt;[1]WAIVER_TX_Counties_FY22!CE$2,[1]TX_Counties_FY22_Income_Limits!CD249,IF([1]TX_Counties_FY22_Income_Limits!CD249&lt;[1]WAIVER_TX_Counties_FY22!CE$2,[1]WAIVER_TX_Counties_FY22!CE$2,IF([1]TX_Counties_FY22_Income_Limits!CD249=[1]WAIVER_TX_Counties_FY22!CE$2,[1]TX_Counties_FY22_Income_Limits!CD249)))</f>
        <v>92124</v>
      </c>
      <c r="CF249" s="64">
        <f>IF([1]TX_Counties_FY22_Income_Limits!CE249&gt;[1]WAIVER_TX_Counties_FY22!CF$2,[1]TX_Counties_FY22_Income_Limits!CE249,IF([1]TX_Counties_FY22_Income_Limits!CE249&lt;[1]WAIVER_TX_Counties_FY22!CF$2,[1]WAIVER_TX_Counties_FY22!CF$2,IF([1]TX_Counties_FY22_Income_Limits!CE249=[1]WAIVER_TX_Counties_FY22!CF$2,[1]TX_Counties_FY22_Income_Limits!CE249)))</f>
        <v>98948</v>
      </c>
      <c r="CG249" s="64">
        <f>IF([1]TX_Counties_FY22_Income_Limits!CF249&gt;[1]WAIVER_TX_Counties_FY22!CG$2,[1]TX_Counties_FY22_Income_Limits!CF249,IF([1]TX_Counties_FY22_Income_Limits!CF249&lt;[1]WAIVER_TX_Counties_FY22!CG$2,[1]WAIVER_TX_Counties_FY22!CG$2,IF([1]TX_Counties_FY22_Income_Limits!CF249=[1]WAIVER_TX_Counties_FY22!CG$2,[1]TX_Counties_FY22_Income_Limits!CF249)))</f>
        <v>105772</v>
      </c>
      <c r="CH249" s="64">
        <f>IF([1]TX_Counties_FY22_Income_Limits!CG249&gt;[1]WAIVER_TX_Counties_FY22!CH$2,[1]TX_Counties_FY22_Income_Limits!CG249,IF([1]TX_Counties_FY22_Income_Limits!CG249&lt;[1]WAIVER_TX_Counties_FY22!CH$2,[1]WAIVER_TX_Counties_FY22!CH$2,IF([1]TX_Counties_FY22_Income_Limits!CG249=[1]WAIVER_TX_Counties_FY22!CH$2,[1]TX_Counties_FY22_Income_Limits!CG249)))</f>
        <v>112596</v>
      </c>
      <c r="CI249" s="64">
        <f>IF([1]TX_Counties_FY22_Income_Limits!CH249&gt;[1]WAIVER_TX_Counties_FY22!CI$2,[1]TX_Counties_FY22_Income_Limits!CH249,IF([1]TX_Counties_FY22_Income_Limits!CH249&lt;[1]WAIVER_TX_Counties_FY22!CI$2,[1]WAIVER_TX_Counties_FY22!CI$2,IF([1]TX_Counties_FY22_Income_Limits!CH249=[1]WAIVER_TX_Counties_FY22!CI$2,[1]TX_Counties_FY22_Income_Limits!CH249)))</f>
        <v>119419.99999999999</v>
      </c>
      <c r="CJ249" s="64">
        <f>IF([1]TX_Counties_FY22_Income_Limits!CI249&gt;[1]WAIVER_TX_Counties_FY22!CJ$2,[1]TX_Counties_FY22_Income_Limits!CI249,IF([1]TX_Counties_FY22_Income_Limits!CI249&lt;[1]WAIVER_TX_Counties_FY22!CJ$2,[1]WAIVER_TX_Counties_FY22!CJ$2,IF([1]TX_Counties_FY22_Income_Limits!CI249=[1]WAIVER_TX_Counties_FY22!CJ$2,[1]TX_Counties_FY22_Income_Limits!CI249)))</f>
        <v>126244</v>
      </c>
      <c r="CK249" s="64">
        <f>IF([1]TX_Counties_FY22_Income_Limits!CJ249&gt;[1]WAIVER_TX_Counties_FY22!CK$2,[1]TX_Counties_FY22_Income_Limits!CJ249,IF([1]TX_Counties_FY22_Income_Limits!CJ249&lt;[1]WAIVER_TX_Counties_FY22!CK$2,[1]WAIVER_TX_Counties_FY22!CK$2,IF([1]TX_Counties_FY22_Income_Limits!CJ249=[1]WAIVER_TX_Counties_FY22!CK$2,[1]TX_Counties_FY22_Income_Limits!CJ249)))</f>
        <v>133068</v>
      </c>
      <c r="CL249" s="64">
        <f>IF([1]TX_Counties_FY22_Income_Limits!CK249&gt;[1]WAIVER_TX_Counties_FY22!CL$2,[1]TX_Counties_FY22_Income_Limits!CK249,IF([1]TX_Counties_FY22_Income_Limits!CK249&lt;[1]WAIVER_TX_Counties_FY22!CL$2,[1]WAIVER_TX_Counties_FY22!CL$2,IF([1]TX_Counties_FY22_Income_Limits!CK249=[1]WAIVER_TX_Counties_FY22!CL$2,[1]TX_Counties_FY22_Income_Limits!CK249)))</f>
        <v>139892</v>
      </c>
      <c r="CM249" s="64">
        <f>IF([1]TX_Counties_FY22_Income_Limits!CL249&gt;[1]WAIVER_TX_Counties_FY22!CM$2,[1]TX_Counties_FY22_Income_Limits!CL249,IF([1]TX_Counties_FY22_Income_Limits!CL249&lt;[1]WAIVER_TX_Counties_FY22!CM$2,[1]WAIVER_TX_Counties_FY22!CM$2,IF([1]TX_Counties_FY22_Income_Limits!CL249=[1]WAIVER_TX_Counties_FY22!CM$2,[1]TX_Counties_FY22_Income_Limits!CL249)))</f>
        <v>146716</v>
      </c>
      <c r="CN249" s="64">
        <f>IF([1]TX_Counties_FY22_Income_Limits!CM249&gt;[1]WAIVER_TX_Counties_FY22!CN$2,[1]TX_Counties_FY22_Income_Limits!CM249,IF([1]TX_Counties_FY22_Income_Limits!CM249&lt;[1]WAIVER_TX_Counties_FY22!CN$2,[1]WAIVER_TX_Counties_FY22!CN$2,IF([1]TX_Counties_FY22_Income_Limits!CM249=[1]WAIVER_TX_Counties_FY22!CN$2,[1]TX_Counties_FY22_Income_Limits!CM249)))</f>
        <v>153540</v>
      </c>
      <c r="CO249" s="64">
        <f>IF([1]TX_Counties_FY22_Income_Limits!CN249&gt;[1]WAIVER_TX_Counties_FY22!CO$2,[1]TX_Counties_FY22_Income_Limits!CN249,IF([1]TX_Counties_FY22_Income_Limits!CN249&lt;[1]WAIVER_TX_Counties_FY22!CO$2,[1]WAIVER_TX_Counties_FY22!CO$2,IF([1]TX_Counties_FY22_Income_Limits!CN249=[1]WAIVER_TX_Counties_FY22!CO$2,[1]TX_Counties_FY22_Income_Limits!CN249)))</f>
        <v>160364</v>
      </c>
      <c r="CP249" s="64">
        <f>IF([1]TX_Counties_FY22_Income_Limits!CO249&gt;[1]WAIVER_TX_Counties_FY22!CP$2,[1]TX_Counties_FY22_Income_Limits!CO249,IF([1]TX_Counties_FY22_Income_Limits!CO249&lt;[1]WAIVER_TX_Counties_FY22!CP$2,[1]WAIVER_TX_Counties_FY22!CP$2,IF([1]TX_Counties_FY22_Income_Limits!CO249=[1]WAIVER_TX_Counties_FY22!CP$2,[1]TX_Counties_FY22_Income_Limits!CO249)))</f>
        <v>167188</v>
      </c>
      <c r="CQ249" s="64">
        <f>IF([1]TX_Counties_FY22_Income_Limits!CP249&gt;[1]WAIVER_TX_Counties_FY22!CQ$2,[1]TX_Counties_FY22_Income_Limits!CP249,IF([1]TX_Counties_FY22_Income_Limits!CP249&lt;[1]WAIVER_TX_Counties_FY22!CQ$2,[1]WAIVER_TX_Counties_FY22!CQ$2,IF([1]TX_Counties_FY22_Income_Limits!CP249=[1]WAIVER_TX_Counties_FY22!CQ$2,[1]TX_Counties_FY22_Income_Limits!CP249)))</f>
        <v>174012</v>
      </c>
      <c r="CR249" s="64">
        <f>IF([1]TX_Counties_FY22_Income_Limits!CQ249&gt;[1]WAIVER_TX_Counties_FY22!CR$2,[1]TX_Counties_FY22_Income_Limits!CQ249,IF([1]TX_Counties_FY22_Income_Limits!CQ249&lt;[1]WAIVER_TX_Counties_FY22!CR$2,[1]WAIVER_TX_Counties_FY22!CR$2,IF([1]TX_Counties_FY22_Income_Limits!CQ249=[1]WAIVER_TX_Counties_FY22!CR$2,[1]TX_Counties_FY22_Income_Limits!CQ249)))</f>
        <v>180836</v>
      </c>
      <c r="CS249" s="64">
        <f>IF([1]TX_Counties_FY22_Income_Limits!CR249&gt;[1]WAIVER_TX_Counties_FY22!CS$2,[1]TX_Counties_FY22_Income_Limits!CR249,IF([1]TX_Counties_FY22_Income_Limits!CR249&lt;[1]WAIVER_TX_Counties_FY22!CS$2,[1]WAIVER_TX_Counties_FY22!CS$2,IF([1]TX_Counties_FY22_Income_Limits!CR249=[1]WAIVER_TX_Counties_FY22!CS$2,[1]TX_Counties_FY22_Income_Limits!CR249)))</f>
        <v>187660</v>
      </c>
      <c r="CT249" s="64">
        <f>IF([1]TX_Counties_FY22_Income_Limits!CS249&gt;[1]WAIVER_TX_Counties_FY22!CT$2,[1]TX_Counties_FY22_Income_Limits!CS249,IF([1]TX_Counties_FY22_Income_Limits!CS249&lt;[1]WAIVER_TX_Counties_FY22!CT$2,[1]WAIVER_TX_Counties_FY22!CT$2,IF([1]TX_Counties_FY22_Income_Limits!CS249=[1]WAIVER_TX_Counties_FY22!CT$2,[1]TX_Counties_FY22_Income_Limits!CS249)))</f>
        <v>194484</v>
      </c>
      <c r="CU249" s="64">
        <f>IF([1]TX_Counties_FY22_Income_Limits!CT249&gt;[1]WAIVER_TX_Counties_FY22!CU$2,[1]TX_Counties_FY22_Income_Limits!CT249,IF([1]TX_Counties_FY22_Income_Limits!CT249&lt;[1]WAIVER_TX_Counties_FY22!CU$2,[1]WAIVER_TX_Counties_FY22!CU$2,IF([1]TX_Counties_FY22_Income_Limits!CT249=[1]WAIVER_TX_Counties_FY22!CU$2,[1]TX_Counties_FY22_Income_Limits!CT249)))</f>
        <v>201308</v>
      </c>
      <c r="CV249" s="64">
        <f>IF([1]TX_Counties_FY22_Income_Limits!CU249&gt;[1]WAIVER_TX_Counties_FY22!CV$2,[1]TX_Counties_FY22_Income_Limits!CU249,IF([1]TX_Counties_FY22_Income_Limits!CU249&lt;[1]WAIVER_TX_Counties_FY22!CV$2,[1]WAIVER_TX_Counties_FY22!CV$2,IF([1]TX_Counties_FY22_Income_Limits!CU249=[1]WAIVER_TX_Counties_FY22!CV$2,[1]TX_Counties_FY22_Income_Limits!CU249)))</f>
        <v>208132</v>
      </c>
      <c r="CW249" s="64">
        <f>IF([1]TX_Counties_FY22_Income_Limits!CV249&gt;[1]WAIVER_TX_Counties_FY22!CW$2,[1]TX_Counties_FY22_Income_Limits!CV249,IF([1]TX_Counties_FY22_Income_Limits!CV249&lt;[1]WAIVER_TX_Counties_FY22!CW$2,[1]WAIVER_TX_Counties_FY22!CW$2,IF([1]TX_Counties_FY22_Income_Limits!CV249=[1]WAIVER_TX_Counties_FY22!CW$2,[1]TX_Counties_FY22_Income_Limits!CV249)))</f>
        <v>214956</v>
      </c>
      <c r="CX249" s="64">
        <f>IF([1]TX_Counties_FY22_Income_Limits!CW249&gt;[1]WAIVER_TX_Counties_FY22!CX$2,[1]TX_Counties_FY22_Income_Limits!CW249,IF([1]TX_Counties_FY22_Income_Limits!CW249&lt;[1]WAIVER_TX_Counties_FY22!CX$2,[1]WAIVER_TX_Counties_FY22!CX$2,IF([1]TX_Counties_FY22_Income_Limits!CW249=[1]WAIVER_TX_Counties_FY22!CX$2,[1]TX_Counties_FY22_Income_Limits!CW249)))</f>
        <v>221780</v>
      </c>
      <c r="CY249" s="64">
        <f>IF([1]TX_Counties_FY22_Income_Limits!CX249&gt;[1]WAIVER_TX_Counties_FY22!CY$2,[1]TX_Counties_FY22_Income_Limits!CX249,IF([1]TX_Counties_FY22_Income_Limits!CX249&lt;[1]WAIVER_TX_Counties_FY22!CY$2,[1]WAIVER_TX_Counties_FY22!CY$2,IF([1]TX_Counties_FY22_Income_Limits!CX249=[1]WAIVER_TX_Counties_FY22!CY$2,[1]TX_Counties_FY22_Income_Limits!CX249)))</f>
        <v>228604</v>
      </c>
      <c r="CZ249" s="64">
        <f>IF([1]TX_Counties_FY22_Income_Limits!CY249&gt;[1]WAIVER_TX_Counties_FY22!CZ$2,[1]TX_Counties_FY22_Income_Limits!CY249,IF([1]TX_Counties_FY22_Income_Limits!CY249&lt;[1]WAIVER_TX_Counties_FY22!CZ$2,[1]WAIVER_TX_Counties_FY22!CZ$2,IF([1]TX_Counties_FY22_Income_Limits!CY249=[1]WAIVER_TX_Counties_FY22!CZ$2,[1]TX_Counties_FY22_Income_Limits!CY249)))</f>
        <v>71652</v>
      </c>
      <c r="DA249" s="64">
        <f>IF([1]TX_Counties_FY22_Income_Limits!CZ249&gt;[1]WAIVER_TX_Counties_FY22!DA$2,[1]TX_Counties_FY22_Income_Limits!CZ249,IF([1]TX_Counties_FY22_Income_Limits!CZ249&lt;[1]WAIVER_TX_Counties_FY22!DA$2,[1]WAIVER_TX_Counties_FY22!DA$2,IF([1]TX_Counties_FY22_Income_Limits!CZ249=[1]WAIVER_TX_Counties_FY22!DA$2,[1]TX_Counties_FY22_Income_Limits!CZ249)))</f>
        <v>81888</v>
      </c>
      <c r="DB249" s="64">
        <f>IF([1]TX_Counties_FY22_Income_Limits!DA249&gt;[1]WAIVER_TX_Counties_FY22!DB$2,[1]TX_Counties_FY22_Income_Limits!DA249,IF([1]TX_Counties_FY22_Income_Limits!DA249&lt;[1]WAIVER_TX_Counties_FY22!DB$2,[1]WAIVER_TX_Counties_FY22!DB$2,IF([1]TX_Counties_FY22_Income_Limits!DA249=[1]WAIVER_TX_Counties_FY22!DB$2,[1]TX_Counties_FY22_Income_Limits!DA249)))</f>
        <v>92124</v>
      </c>
      <c r="DC249" s="64">
        <f>IF([1]TX_Counties_FY22_Income_Limits!DB249&gt;[1]WAIVER_TX_Counties_FY22!DC$2,[1]TX_Counties_FY22_Income_Limits!DB249,IF([1]TX_Counties_FY22_Income_Limits!DB249&lt;[1]WAIVER_TX_Counties_FY22!DC$2,[1]WAIVER_TX_Counties_FY22!DC$2,IF([1]TX_Counties_FY22_Income_Limits!DB249=[1]WAIVER_TX_Counties_FY22!DC$2,[1]TX_Counties_FY22_Income_Limits!DB249)))</f>
        <v>102360</v>
      </c>
      <c r="DD249" s="64">
        <f>IF([1]TX_Counties_FY22_Income_Limits!DC249&gt;[1]WAIVER_TX_Counties_FY22!DD$2,[1]TX_Counties_FY22_Income_Limits!DC249,IF([1]TX_Counties_FY22_Income_Limits!DC249&lt;[1]WAIVER_TX_Counties_FY22!DD$2,[1]WAIVER_TX_Counties_FY22!DD$2,IF([1]TX_Counties_FY22_Income_Limits!DC249=[1]WAIVER_TX_Counties_FY22!DD$2,[1]TX_Counties_FY22_Income_Limits!DC249)))</f>
        <v>110548.8</v>
      </c>
      <c r="DE249" s="64">
        <f>IF([1]TX_Counties_FY22_Income_Limits!DD249&gt;[1]WAIVER_TX_Counties_FY22!DE$2,[1]TX_Counties_FY22_Income_Limits!DD249,IF([1]TX_Counties_FY22_Income_Limits!DD249&lt;[1]WAIVER_TX_Counties_FY22!DE$2,[1]WAIVER_TX_Counties_FY22!DE$2,IF([1]TX_Counties_FY22_Income_Limits!DD249=[1]WAIVER_TX_Counties_FY22!DE$2,[1]TX_Counties_FY22_Income_Limits!DD249)))</f>
        <v>118737.59999999999</v>
      </c>
      <c r="DF249" s="64">
        <f>IF([1]TX_Counties_FY22_Income_Limits!DE249&gt;[1]WAIVER_TX_Counties_FY22!DF$2,[1]TX_Counties_FY22_Income_Limits!DE249,IF([1]TX_Counties_FY22_Income_Limits!DE249&lt;[1]WAIVER_TX_Counties_FY22!DF$2,[1]WAIVER_TX_Counties_FY22!DF$2,IF([1]TX_Counties_FY22_Income_Limits!DE249=[1]WAIVER_TX_Counties_FY22!DF$2,[1]TX_Counties_FY22_Income_Limits!DE249)))</f>
        <v>126926.39999999999</v>
      </c>
      <c r="DG249" s="64">
        <f>IF([1]TX_Counties_FY22_Income_Limits!DF249&gt;[1]WAIVER_TX_Counties_FY22!DG$2,[1]TX_Counties_FY22_Income_Limits!DF249,IF([1]TX_Counties_FY22_Income_Limits!DF249&lt;[1]WAIVER_TX_Counties_FY22!DG$2,[1]WAIVER_TX_Counties_FY22!DG$2,IF([1]TX_Counties_FY22_Income_Limits!DF249=[1]WAIVER_TX_Counties_FY22!DG$2,[1]TX_Counties_FY22_Income_Limits!DF249)))</f>
        <v>135115.20000000001</v>
      </c>
      <c r="DH249" s="64">
        <f>IF([1]TX_Counties_FY22_Income_Limits!DG249&gt;[1]WAIVER_TX_Counties_FY22!DH$2,[1]TX_Counties_FY22_Income_Limits!DG249,IF([1]TX_Counties_FY22_Income_Limits!DG249&lt;[1]WAIVER_TX_Counties_FY22!DH$2,[1]WAIVER_TX_Counties_FY22!DH$2,IF([1]TX_Counties_FY22_Income_Limits!DG249=[1]WAIVER_TX_Counties_FY22!DH$2,[1]TX_Counties_FY22_Income_Limits!DG249)))</f>
        <v>143304</v>
      </c>
      <c r="DI249" s="64">
        <f>IF([1]TX_Counties_FY22_Income_Limits!DH249&gt;[1]WAIVER_TX_Counties_FY22!DI$2,[1]TX_Counties_FY22_Income_Limits!DH249,IF([1]TX_Counties_FY22_Income_Limits!DH249&lt;[1]WAIVER_TX_Counties_FY22!DI$2,[1]WAIVER_TX_Counties_FY22!DI$2,IF([1]TX_Counties_FY22_Income_Limits!DH249=[1]WAIVER_TX_Counties_FY22!DI$2,[1]TX_Counties_FY22_Income_Limits!DH249)))</f>
        <v>151492.79999999999</v>
      </c>
      <c r="DJ249" s="64">
        <f>IF([1]TX_Counties_FY22_Income_Limits!DI249&gt;[1]WAIVER_TX_Counties_FY22!DJ$2,[1]TX_Counties_FY22_Income_Limits!DI249,IF([1]TX_Counties_FY22_Income_Limits!DI249&lt;[1]WAIVER_TX_Counties_FY22!DJ$2,[1]WAIVER_TX_Counties_FY22!DJ$2,IF([1]TX_Counties_FY22_Income_Limits!DI249=[1]WAIVER_TX_Counties_FY22!DJ$2,[1]TX_Counties_FY22_Income_Limits!DI249)))</f>
        <v>159681.59999999998</v>
      </c>
      <c r="DK249" s="64">
        <f>IF([1]TX_Counties_FY22_Income_Limits!DJ249&gt;[1]WAIVER_TX_Counties_FY22!DK$2,[1]TX_Counties_FY22_Income_Limits!DJ249,IF([1]TX_Counties_FY22_Income_Limits!DJ249&lt;[1]WAIVER_TX_Counties_FY22!DK$2,[1]WAIVER_TX_Counties_FY22!DK$2,IF([1]TX_Counties_FY22_Income_Limits!DJ249=[1]WAIVER_TX_Counties_FY22!DK$2,[1]TX_Counties_FY22_Income_Limits!DJ249)))</f>
        <v>167870.39999999997</v>
      </c>
      <c r="DL249" s="64">
        <f>IF([1]TX_Counties_FY22_Income_Limits!DK249&gt;[1]WAIVER_TX_Counties_FY22!DL$2,[1]TX_Counties_FY22_Income_Limits!DK249,IF([1]TX_Counties_FY22_Income_Limits!DK249&lt;[1]WAIVER_TX_Counties_FY22!DL$2,[1]WAIVER_TX_Counties_FY22!DL$2,IF([1]TX_Counties_FY22_Income_Limits!DK249=[1]WAIVER_TX_Counties_FY22!DL$2,[1]TX_Counties_FY22_Income_Limits!DK249)))</f>
        <v>176059.19999999995</v>
      </c>
      <c r="DM249" s="64">
        <f>IF([1]TX_Counties_FY22_Income_Limits!DL249&gt;[1]WAIVER_TX_Counties_FY22!DM$2,[1]TX_Counties_FY22_Income_Limits!DL249,IF([1]TX_Counties_FY22_Income_Limits!DL249&lt;[1]WAIVER_TX_Counties_FY22!DM$2,[1]WAIVER_TX_Counties_FY22!DM$2,IF([1]TX_Counties_FY22_Income_Limits!DL249=[1]WAIVER_TX_Counties_FY22!DM$2,[1]TX_Counties_FY22_Income_Limits!DL249)))</f>
        <v>184247.99999999994</v>
      </c>
      <c r="DN249" s="64">
        <f>IF([1]TX_Counties_FY22_Income_Limits!DM249&gt;[1]WAIVER_TX_Counties_FY22!DN$2,[1]TX_Counties_FY22_Income_Limits!DM249,IF([1]TX_Counties_FY22_Income_Limits!DM249&lt;[1]WAIVER_TX_Counties_FY22!DN$2,[1]WAIVER_TX_Counties_FY22!DN$2,IF([1]TX_Counties_FY22_Income_Limits!DM249=[1]WAIVER_TX_Counties_FY22!DN$2,[1]TX_Counties_FY22_Income_Limits!DM249)))</f>
        <v>192436.79999999993</v>
      </c>
      <c r="DO249" s="64">
        <f>IF([1]TX_Counties_FY22_Income_Limits!DN249&gt;[1]WAIVER_TX_Counties_FY22!DO$2,[1]TX_Counties_FY22_Income_Limits!DN249,IF([1]TX_Counties_FY22_Income_Limits!DN249&lt;[1]WAIVER_TX_Counties_FY22!DO$2,[1]WAIVER_TX_Counties_FY22!DO$2,IF([1]TX_Counties_FY22_Income_Limits!DN249=[1]WAIVER_TX_Counties_FY22!DO$2,[1]TX_Counties_FY22_Income_Limits!DN249)))</f>
        <v>200625.59999999992</v>
      </c>
      <c r="DP249" s="64">
        <f>IF([1]TX_Counties_FY22_Income_Limits!DO249&gt;[1]WAIVER_TX_Counties_FY22!DP$2,[1]TX_Counties_FY22_Income_Limits!DO249,IF([1]TX_Counties_FY22_Income_Limits!DO249&lt;[1]WAIVER_TX_Counties_FY22!DP$2,[1]WAIVER_TX_Counties_FY22!DP$2,IF([1]TX_Counties_FY22_Income_Limits!DO249=[1]WAIVER_TX_Counties_FY22!DP$2,[1]TX_Counties_FY22_Income_Limits!DO249)))</f>
        <v>208814.39999999991</v>
      </c>
      <c r="DQ249" s="64">
        <f>IF([1]TX_Counties_FY22_Income_Limits!DP249&gt;[1]WAIVER_TX_Counties_FY22!DQ$2,[1]TX_Counties_FY22_Income_Limits!DP249,IF([1]TX_Counties_FY22_Income_Limits!DP249&lt;[1]WAIVER_TX_Counties_FY22!DQ$2,[1]WAIVER_TX_Counties_FY22!DQ$2,IF([1]TX_Counties_FY22_Income_Limits!DP249=[1]WAIVER_TX_Counties_FY22!DQ$2,[1]TX_Counties_FY22_Income_Limits!DP249)))</f>
        <v>217003.1999999999</v>
      </c>
      <c r="DR249" s="64">
        <f>IF([1]TX_Counties_FY22_Income_Limits!DQ249&gt;[1]WAIVER_TX_Counties_FY22!DR$2,[1]TX_Counties_FY22_Income_Limits!DQ249,IF([1]TX_Counties_FY22_Income_Limits!DQ249&lt;[1]WAIVER_TX_Counties_FY22!DR$2,[1]WAIVER_TX_Counties_FY22!DR$2,IF([1]TX_Counties_FY22_Income_Limits!DQ249=[1]WAIVER_TX_Counties_FY22!DR$2,[1]TX_Counties_FY22_Income_Limits!DQ249)))</f>
        <v>225191.99999999988</v>
      </c>
      <c r="DS249" s="64">
        <f>IF([1]TX_Counties_FY22_Income_Limits!DR249&gt;[1]WAIVER_TX_Counties_FY22!DS$2,[1]TX_Counties_FY22_Income_Limits!DR249,IF([1]TX_Counties_FY22_Income_Limits!DR249&lt;[1]WAIVER_TX_Counties_FY22!DS$2,[1]WAIVER_TX_Counties_FY22!DS$2,IF([1]TX_Counties_FY22_Income_Limits!DR249=[1]WAIVER_TX_Counties_FY22!DS$2,[1]TX_Counties_FY22_Income_Limits!DR249)))</f>
        <v>233380.79999999987</v>
      </c>
      <c r="DT249" s="64">
        <f>IF([1]TX_Counties_FY22_Income_Limits!DS249&gt;[1]WAIVER_TX_Counties_FY22!DT$2,[1]TX_Counties_FY22_Income_Limits!DS249,IF([1]TX_Counties_FY22_Income_Limits!DS249&lt;[1]WAIVER_TX_Counties_FY22!DT$2,[1]WAIVER_TX_Counties_FY22!DT$2,IF([1]TX_Counties_FY22_Income_Limits!DS249=[1]WAIVER_TX_Counties_FY22!DT$2,[1]TX_Counties_FY22_Income_Limits!DS249)))</f>
        <v>241569.59999999986</v>
      </c>
      <c r="DU249" s="64">
        <f>IF([1]TX_Counties_FY22_Income_Limits!DT249&gt;[1]WAIVER_TX_Counties_FY22!DU$2,[1]TX_Counties_FY22_Income_Limits!DT249,IF([1]TX_Counties_FY22_Income_Limits!DT249&lt;[1]WAIVER_TX_Counties_FY22!DU$2,[1]WAIVER_TX_Counties_FY22!DU$2,IF([1]TX_Counties_FY22_Income_Limits!DT249=[1]WAIVER_TX_Counties_FY22!DU$2,[1]TX_Counties_FY22_Income_Limits!DT249)))</f>
        <v>249758.39999999985</v>
      </c>
      <c r="DV249" s="64">
        <f>IF([1]TX_Counties_FY22_Income_Limits!DU249&gt;[1]WAIVER_TX_Counties_FY22!DV$2,[1]TX_Counties_FY22_Income_Limits!DU249,IF([1]TX_Counties_FY22_Income_Limits!DU249&lt;[1]WAIVER_TX_Counties_FY22!DV$2,[1]WAIVER_TX_Counties_FY22!DV$2,IF([1]TX_Counties_FY22_Income_Limits!DU249=[1]WAIVER_TX_Counties_FY22!DV$2,[1]TX_Counties_FY22_Income_Limits!DU249)))</f>
        <v>257947.19999999984</v>
      </c>
      <c r="DW249" s="64">
        <f>IF([1]TX_Counties_FY22_Income_Limits!DV249&gt;[1]WAIVER_TX_Counties_FY22!DW$2,[1]TX_Counties_FY22_Income_Limits!DV249,IF([1]TX_Counties_FY22_Income_Limits!DV249&lt;[1]WAIVER_TX_Counties_FY22!DW$2,[1]WAIVER_TX_Counties_FY22!DW$2,IF([1]TX_Counties_FY22_Income_Limits!DV249=[1]WAIVER_TX_Counties_FY22!DW$2,[1]TX_Counties_FY22_Income_Limits!DV249)))</f>
        <v>266135.99999999983</v>
      </c>
      <c r="DX249" s="64">
        <f>IF([1]TX_Counties_FY22_Income_Limits!DW249&gt;[1]WAIVER_TX_Counties_FY22!DX$2,[1]TX_Counties_FY22_Income_Limits!DW249,IF([1]TX_Counties_FY22_Income_Limits!DW249&lt;[1]WAIVER_TX_Counties_FY22!DX$2,[1]WAIVER_TX_Counties_FY22!DX$2,IF([1]TX_Counties_FY22_Income_Limits!DW249=[1]WAIVER_TX_Counties_FY22!DX$2,[1]TX_Counties_FY22_Income_Limits!DW249)))</f>
        <v>274324.79999999981</v>
      </c>
    </row>
    <row r="250" spans="1:129" ht="14.45">
      <c r="A250" s="65" t="s">
        <v>439</v>
      </c>
      <c r="B250" s="65" t="str">
        <f t="shared" si="8"/>
        <v>YES</v>
      </c>
      <c r="C250" s="64">
        <f>[1]TX_Counties_FY22_Income_Limits!B250</f>
        <v>70000</v>
      </c>
      <c r="D250" s="64">
        <f>IF([1]TX_Counties_FY22_Income_Limits!C250&gt;[1]WAIVER_TX_Counties_FY22!D$2,[1]TX_Counties_FY22_Income_Limits!C250,IF([1]TX_Counties_FY22_Income_Limits!C250&lt;[1]WAIVER_TX_Counties_FY22!D$2,[1]WAIVER_TX_Counties_FY22!D$2,IF([1]TX_Counties_FY22_Income_Limits!C250=[1]WAIVER_TX_Counties_FY22!D$2,[1]TX_Counties_FY22_Income_Limits!C250)))</f>
        <v>17650</v>
      </c>
      <c r="E250" s="64">
        <f>IF([1]TX_Counties_FY22_Income_Limits!D250&gt;[1]WAIVER_TX_Counties_FY22!E$2,[1]TX_Counties_FY22_Income_Limits!D250,IF([1]TX_Counties_FY22_Income_Limits!D250&lt;[1]WAIVER_TX_Counties_FY22!E$2,[1]WAIVER_TX_Counties_FY22!E$2,IF([1]TX_Counties_FY22_Income_Limits!D250=[1]WAIVER_TX_Counties_FY22!E$2,[1]TX_Counties_FY22_Income_Limits!D250)))</f>
        <v>20200</v>
      </c>
      <c r="F250" s="64">
        <f>IF([1]TX_Counties_FY22_Income_Limits!E250&gt;[1]WAIVER_TX_Counties_FY22!F$2,[1]TX_Counties_FY22_Income_Limits!E250,IF([1]TX_Counties_FY22_Income_Limits!E250&lt;[1]WAIVER_TX_Counties_FY22!F$2,[1]WAIVER_TX_Counties_FY22!F$2,IF([1]TX_Counties_FY22_Income_Limits!E250=[1]WAIVER_TX_Counties_FY22!F$2,[1]TX_Counties_FY22_Income_Limits!E250)))</f>
        <v>23030</v>
      </c>
      <c r="G250" s="64">
        <f>IF([1]TX_Counties_FY22_Income_Limits!F250&gt;[1]WAIVER_TX_Counties_FY22!G$2,[1]TX_Counties_FY22_Income_Limits!F250,IF([1]TX_Counties_FY22_Income_Limits!F250&lt;[1]WAIVER_TX_Counties_FY22!G$2,[1]WAIVER_TX_Counties_FY22!G$2,IF([1]TX_Counties_FY22_Income_Limits!F250=[1]WAIVER_TX_Counties_FY22!G$2,[1]TX_Counties_FY22_Income_Limits!F250)))</f>
        <v>27750</v>
      </c>
      <c r="H250" s="64">
        <f>IF([1]TX_Counties_FY22_Income_Limits!G250&gt;[1]WAIVER_TX_Counties_FY22!H$2,[1]TX_Counties_FY22_Income_Limits!G250,IF([1]TX_Counties_FY22_Income_Limits!G250&lt;[1]WAIVER_TX_Counties_FY22!H$2,[1]WAIVER_TX_Counties_FY22!H$2,IF([1]TX_Counties_FY22_Income_Limits!G250=[1]WAIVER_TX_Counties_FY22!H$2,[1]TX_Counties_FY22_Income_Limits!G250)))</f>
        <v>32470</v>
      </c>
      <c r="I250" s="64">
        <f>IF([1]TX_Counties_FY22_Income_Limits!H250&gt;[1]WAIVER_TX_Counties_FY22!I$2,[1]TX_Counties_FY22_Income_Limits!H250,IF([1]TX_Counties_FY22_Income_Limits!H250&lt;[1]WAIVER_TX_Counties_FY22!I$2,[1]WAIVER_TX_Counties_FY22!I$2,IF([1]TX_Counties_FY22_Income_Limits!H250=[1]WAIVER_TX_Counties_FY22!I$2,[1]TX_Counties_FY22_Income_Limits!H250)))</f>
        <v>37190</v>
      </c>
      <c r="J250" s="64">
        <f>IF([1]TX_Counties_FY22_Income_Limits!I250&gt;[1]WAIVER_TX_Counties_FY22!J$2,[1]TX_Counties_FY22_Income_Limits!I250,IF([1]TX_Counties_FY22_Income_Limits!I250&lt;[1]WAIVER_TX_Counties_FY22!J$2,[1]WAIVER_TX_Counties_FY22!J$2,IF([1]TX_Counties_FY22_Income_Limits!I250=[1]WAIVER_TX_Counties_FY22!J$2,[1]TX_Counties_FY22_Income_Limits!I250)))</f>
        <v>41910</v>
      </c>
      <c r="K250" s="64">
        <f>IF([1]TX_Counties_FY22_Income_Limits!J250&gt;[1]WAIVER_TX_Counties_FY22!K$2,[1]TX_Counties_FY22_Income_Limits!J250,IF([1]TX_Counties_FY22_Income_Limits!J250&lt;[1]WAIVER_TX_Counties_FY22!K$2,[1]WAIVER_TX_Counties_FY22!K$2,IF([1]TX_Counties_FY22_Income_Limits!J250=[1]WAIVER_TX_Counties_FY22!K$2,[1]TX_Counties_FY22_Income_Limits!J250)))</f>
        <v>46200</v>
      </c>
      <c r="L250" s="64">
        <f>IF([1]TX_Counties_FY22_Income_Limits!K250&gt;[1]WAIVER_TX_Counties_FY22!L$2,[1]TX_Counties_FY22_Income_Limits!K250,IF([1]TX_Counties_FY22_Income_Limits!K250&lt;[1]WAIVER_TX_Counties_FY22!L$2,[1]WAIVER_TX_Counties_FY22!L$2,IF([1]TX_Counties_FY22_Income_Limits!K250=[1]WAIVER_TX_Counties_FY22!L$2,[1]TX_Counties_FY22_Income_Limits!K250)))</f>
        <v>58799.999999999993</v>
      </c>
      <c r="M250" s="64">
        <f>IF([1]TX_Counties_FY22_Income_Limits!L250&gt;[1]WAIVER_TX_Counties_FY22!M$2,[1]TX_Counties_FY22_Income_Limits!L250,IF([1]TX_Counties_FY22_Income_Limits!L250&lt;[1]WAIVER_TX_Counties_FY22!M$2,[1]WAIVER_TX_Counties_FY22!M$2,IF([1]TX_Counties_FY22_Income_Limits!L250=[1]WAIVER_TX_Counties_FY22!M$2,[1]TX_Counties_FY22_Income_Limits!L250)))</f>
        <v>62160</v>
      </c>
      <c r="N250" s="64">
        <f>IF([1]TX_Counties_FY22_Income_Limits!M250&gt;[1]WAIVER_TX_Counties_FY22!N$2,[1]TX_Counties_FY22_Income_Limits!M250,IF([1]TX_Counties_FY22_Income_Limits!M250&lt;[1]WAIVER_TX_Counties_FY22!N$2,[1]WAIVER_TX_Counties_FY22!N$2,IF([1]TX_Counties_FY22_Income_Limits!M250=[1]WAIVER_TX_Counties_FY22!N$2,[1]TX_Counties_FY22_Income_Limits!M250)))</f>
        <v>65520.000000000007</v>
      </c>
      <c r="O250" s="64">
        <f>IF([1]TX_Counties_FY22_Income_Limits!N250&gt;[1]WAIVER_TX_Counties_FY22!O$2,[1]TX_Counties_FY22_Income_Limits!N250,IF([1]TX_Counties_FY22_Income_Limits!N250&lt;[1]WAIVER_TX_Counties_FY22!O$2,[1]WAIVER_TX_Counties_FY22!O$2,IF([1]TX_Counties_FY22_Income_Limits!N250=[1]WAIVER_TX_Counties_FY22!O$2,[1]TX_Counties_FY22_Income_Limits!N250)))</f>
        <v>68880.000000000015</v>
      </c>
      <c r="P250" s="64">
        <f>IF([1]TX_Counties_FY22_Income_Limits!O250&gt;[1]WAIVER_TX_Counties_FY22!P$2,[1]TX_Counties_FY22_Income_Limits!O250,IF([1]TX_Counties_FY22_Income_Limits!O250&lt;[1]WAIVER_TX_Counties_FY22!P$2,[1]WAIVER_TX_Counties_FY22!P$2,IF([1]TX_Counties_FY22_Income_Limits!O250=[1]WAIVER_TX_Counties_FY22!P$2,[1]TX_Counties_FY22_Income_Limits!O250)))</f>
        <v>72240.000000000029</v>
      </c>
      <c r="Q250" s="64">
        <f>IF([1]TX_Counties_FY22_Income_Limits!P250&gt;[1]WAIVER_TX_Counties_FY22!Q$2,[1]TX_Counties_FY22_Income_Limits!P250,IF([1]TX_Counties_FY22_Income_Limits!P250&lt;[1]WAIVER_TX_Counties_FY22!Q$2,[1]WAIVER_TX_Counties_FY22!Q$2,IF([1]TX_Counties_FY22_Income_Limits!P250=[1]WAIVER_TX_Counties_FY22!Q$2,[1]TX_Counties_FY22_Income_Limits!P250)))</f>
        <v>75600.000000000044</v>
      </c>
      <c r="R250" s="64">
        <f>IF([1]TX_Counties_FY22_Income_Limits!Q250&gt;[1]WAIVER_TX_Counties_FY22!R$2,[1]TX_Counties_FY22_Income_Limits!Q250,IF([1]TX_Counties_FY22_Income_Limits!Q250&lt;[1]WAIVER_TX_Counties_FY22!R$2,[1]WAIVER_TX_Counties_FY22!R$2,IF([1]TX_Counties_FY22_Income_Limits!Q250=[1]WAIVER_TX_Counties_FY22!R$2,[1]TX_Counties_FY22_Income_Limits!Q250)))</f>
        <v>78960.000000000058</v>
      </c>
      <c r="S250" s="64">
        <f>IF([1]TX_Counties_FY22_Income_Limits!R250&gt;[1]WAIVER_TX_Counties_FY22!S$2,[1]TX_Counties_FY22_Income_Limits!R250,IF([1]TX_Counties_FY22_Income_Limits!R250&lt;[1]WAIVER_TX_Counties_FY22!S$2,[1]WAIVER_TX_Counties_FY22!S$2,IF([1]TX_Counties_FY22_Income_Limits!R250=[1]WAIVER_TX_Counties_FY22!S$2,[1]TX_Counties_FY22_Income_Limits!R250)))</f>
        <v>82320.000000000073</v>
      </c>
      <c r="T250" s="64">
        <f>IF([1]TX_Counties_FY22_Income_Limits!S250&gt;[1]WAIVER_TX_Counties_FY22!T$2,[1]TX_Counties_FY22_Income_Limits!S250,IF([1]TX_Counties_FY22_Income_Limits!S250&lt;[1]WAIVER_TX_Counties_FY22!T$2,[1]WAIVER_TX_Counties_FY22!T$2,IF([1]TX_Counties_FY22_Income_Limits!S250=[1]WAIVER_TX_Counties_FY22!T$2,[1]TX_Counties_FY22_Income_Limits!S250)))</f>
        <v>85680.000000000087</v>
      </c>
      <c r="U250" s="64">
        <f>IF([1]TX_Counties_FY22_Income_Limits!T250&gt;[1]WAIVER_TX_Counties_FY22!U$2,[1]TX_Counties_FY22_Income_Limits!T250,IF([1]TX_Counties_FY22_Income_Limits!T250&lt;[1]WAIVER_TX_Counties_FY22!U$2,[1]WAIVER_TX_Counties_FY22!U$2,IF([1]TX_Counties_FY22_Income_Limits!T250=[1]WAIVER_TX_Counties_FY22!U$2,[1]TX_Counties_FY22_Income_Limits!T250)))</f>
        <v>89040.000000000102</v>
      </c>
      <c r="V250" s="64">
        <f>IF([1]TX_Counties_FY22_Income_Limits!U250&gt;[1]WAIVER_TX_Counties_FY22!V$2,[1]TX_Counties_FY22_Income_Limits!U250,IF([1]TX_Counties_FY22_Income_Limits!U250&lt;[1]WAIVER_TX_Counties_FY22!V$2,[1]WAIVER_TX_Counties_FY22!V$2,IF([1]TX_Counties_FY22_Income_Limits!U250=[1]WAIVER_TX_Counties_FY22!V$2,[1]TX_Counties_FY22_Income_Limits!U250)))</f>
        <v>92400.000000000116</v>
      </c>
      <c r="W250" s="64">
        <f>IF([1]TX_Counties_FY22_Income_Limits!V250&gt;[1]WAIVER_TX_Counties_FY22!W$2,[1]TX_Counties_FY22_Income_Limits!V250,IF([1]TX_Counties_FY22_Income_Limits!V250&lt;[1]WAIVER_TX_Counties_FY22!W$2,[1]WAIVER_TX_Counties_FY22!W$2,IF([1]TX_Counties_FY22_Income_Limits!V250=[1]WAIVER_TX_Counties_FY22!W$2,[1]TX_Counties_FY22_Income_Limits!V250)))</f>
        <v>95760.000000000131</v>
      </c>
      <c r="X250" s="64">
        <f>IF([1]TX_Counties_FY22_Income_Limits!W250&gt;[1]WAIVER_TX_Counties_FY22!X$2,[1]TX_Counties_FY22_Income_Limits!W250,IF([1]TX_Counties_FY22_Income_Limits!W250&lt;[1]WAIVER_TX_Counties_FY22!X$2,[1]WAIVER_TX_Counties_FY22!X$2,IF([1]TX_Counties_FY22_Income_Limits!W250=[1]WAIVER_TX_Counties_FY22!X$2,[1]TX_Counties_FY22_Income_Limits!W250)))</f>
        <v>99120.000000000146</v>
      </c>
      <c r="Y250" s="64">
        <f>IF([1]TX_Counties_FY22_Income_Limits!X250&gt;[1]WAIVER_TX_Counties_FY22!Y$2,[1]TX_Counties_FY22_Income_Limits!X250,IF([1]TX_Counties_FY22_Income_Limits!X250&lt;[1]WAIVER_TX_Counties_FY22!Y$2,[1]WAIVER_TX_Counties_FY22!Y$2,IF([1]TX_Counties_FY22_Income_Limits!X250=[1]WAIVER_TX_Counties_FY22!Y$2,[1]TX_Counties_FY22_Income_Limits!X250)))</f>
        <v>102480.00000000016</v>
      </c>
      <c r="Z250" s="64">
        <f>IF([1]TX_Counties_FY22_Income_Limits!Y250&gt;[1]WAIVER_TX_Counties_FY22!Z$2,[1]TX_Counties_FY22_Income_Limits!Y250,IF([1]TX_Counties_FY22_Income_Limits!Y250&lt;[1]WAIVER_TX_Counties_FY22!Z$2,[1]WAIVER_TX_Counties_FY22!Z$2,IF([1]TX_Counties_FY22_Income_Limits!Y250=[1]WAIVER_TX_Counties_FY22!Z$2,[1]TX_Counties_FY22_Income_Limits!Y250)))</f>
        <v>105840.00000000017</v>
      </c>
      <c r="AA250" s="64">
        <f>IF([1]TX_Counties_FY22_Income_Limits!Z250&gt;[1]WAIVER_TX_Counties_FY22!AA$2,[1]TX_Counties_FY22_Income_Limits!Z250,IF([1]TX_Counties_FY22_Income_Limits!Z250&lt;[1]WAIVER_TX_Counties_FY22!AA$2,[1]WAIVER_TX_Counties_FY22!AA$2,IF([1]TX_Counties_FY22_Income_Limits!Z250=[1]WAIVER_TX_Counties_FY22!AA$2,[1]TX_Counties_FY22_Income_Limits!Z250)))</f>
        <v>109200.00000000019</v>
      </c>
      <c r="AB250" s="64">
        <f>IF([1]TX_Counties_FY22_Income_Limits!AA250&gt;[1]WAIVER_TX_Counties_FY22!AB$2,[1]TX_Counties_FY22_Income_Limits!AA250,IF([1]TX_Counties_FY22_Income_Limits!AA250&lt;[1]WAIVER_TX_Counties_FY22!AB$2,[1]WAIVER_TX_Counties_FY22!AB$2,IF([1]TX_Counties_FY22_Income_Limits!AA250=[1]WAIVER_TX_Counties_FY22!AB$2,[1]TX_Counties_FY22_Income_Limits!AA250)))</f>
        <v>112560.0000000002</v>
      </c>
      <c r="AC250" s="64">
        <f>IF([1]TX_Counties_FY22_Income_Limits!AB250&gt;[1]WAIVER_TX_Counties_FY22!AC$2,[1]TX_Counties_FY22_Income_Limits!AB250,IF([1]TX_Counties_FY22_Income_Limits!AB250&lt;[1]WAIVER_TX_Counties_FY22!AC$2,[1]WAIVER_TX_Counties_FY22!AC$2,IF([1]TX_Counties_FY22_Income_Limits!AB250=[1]WAIVER_TX_Counties_FY22!AC$2,[1]TX_Counties_FY22_Income_Limits!AB250)))</f>
        <v>29400</v>
      </c>
      <c r="AD250" s="64">
        <f>IF([1]TX_Counties_FY22_Income_Limits!AC250&gt;[1]WAIVER_TX_Counties_FY22!AD$2,[1]TX_Counties_FY22_Income_Limits!AC250,IF([1]TX_Counties_FY22_Income_Limits!AC250&lt;[1]WAIVER_TX_Counties_FY22!AD$2,[1]WAIVER_TX_Counties_FY22!AD$2,IF([1]TX_Counties_FY22_Income_Limits!AC250=[1]WAIVER_TX_Counties_FY22!AD$2,[1]TX_Counties_FY22_Income_Limits!AC250)))</f>
        <v>33600</v>
      </c>
      <c r="AE250" s="64">
        <f>IF([1]TX_Counties_FY22_Income_Limits!AD250&gt;[1]WAIVER_TX_Counties_FY22!AE$2,[1]TX_Counties_FY22_Income_Limits!AD250,IF([1]TX_Counties_FY22_Income_Limits!AD250&lt;[1]WAIVER_TX_Counties_FY22!AE$2,[1]WAIVER_TX_Counties_FY22!AE$2,IF([1]TX_Counties_FY22_Income_Limits!AD250=[1]WAIVER_TX_Counties_FY22!AE$2,[1]TX_Counties_FY22_Income_Limits!AD250)))</f>
        <v>37800</v>
      </c>
      <c r="AF250" s="64">
        <f>IF([1]TX_Counties_FY22_Income_Limits!AE250&gt;[1]WAIVER_TX_Counties_FY22!AF$2,[1]TX_Counties_FY22_Income_Limits!AE250,IF([1]TX_Counties_FY22_Income_Limits!AE250&lt;[1]WAIVER_TX_Counties_FY22!AF$2,[1]WAIVER_TX_Counties_FY22!AF$2,IF([1]TX_Counties_FY22_Income_Limits!AE250=[1]WAIVER_TX_Counties_FY22!AF$2,[1]TX_Counties_FY22_Income_Limits!AE250)))</f>
        <v>42000</v>
      </c>
      <c r="AG250" s="64">
        <f>IF([1]TX_Counties_FY22_Income_Limits!AF250&gt;[1]WAIVER_TX_Counties_FY22!AG$2,[1]TX_Counties_FY22_Income_Limits!AF250,IF([1]TX_Counties_FY22_Income_Limits!AF250&lt;[1]WAIVER_TX_Counties_FY22!AG$2,[1]WAIVER_TX_Counties_FY22!AG$2,IF([1]TX_Counties_FY22_Income_Limits!AF250=[1]WAIVER_TX_Counties_FY22!AG$2,[1]TX_Counties_FY22_Income_Limits!AF250)))</f>
        <v>45400</v>
      </c>
      <c r="AH250" s="64">
        <f>IF([1]TX_Counties_FY22_Income_Limits!AG250&gt;[1]WAIVER_TX_Counties_FY22!AH$2,[1]TX_Counties_FY22_Income_Limits!AG250,IF([1]TX_Counties_FY22_Income_Limits!AG250&lt;[1]WAIVER_TX_Counties_FY22!AH$2,[1]WAIVER_TX_Counties_FY22!AH$2,IF([1]TX_Counties_FY22_Income_Limits!AG250=[1]WAIVER_TX_Counties_FY22!AH$2,[1]TX_Counties_FY22_Income_Limits!AG250)))</f>
        <v>48750</v>
      </c>
      <c r="AI250" s="64">
        <f>IF([1]TX_Counties_FY22_Income_Limits!AH250&gt;[1]WAIVER_TX_Counties_FY22!AI$2,[1]TX_Counties_FY22_Income_Limits!AH250,IF([1]TX_Counties_FY22_Income_Limits!AH250&lt;[1]WAIVER_TX_Counties_FY22!AI$2,[1]WAIVER_TX_Counties_FY22!AI$2,IF([1]TX_Counties_FY22_Income_Limits!AH250=[1]WAIVER_TX_Counties_FY22!AI$2,[1]TX_Counties_FY22_Income_Limits!AH250)))</f>
        <v>52100</v>
      </c>
      <c r="AJ250" s="64">
        <f>IF([1]TX_Counties_FY22_Income_Limits!AI250&gt;[1]WAIVER_TX_Counties_FY22!AJ$2,[1]TX_Counties_FY22_Income_Limits!AI250,IF([1]TX_Counties_FY22_Income_Limits!AI250&lt;[1]WAIVER_TX_Counties_FY22!AJ$2,[1]WAIVER_TX_Counties_FY22!AJ$2,IF([1]TX_Counties_FY22_Income_Limits!AI250=[1]WAIVER_TX_Counties_FY22!AJ$2,[1]TX_Counties_FY22_Income_Limits!AI250)))</f>
        <v>55450</v>
      </c>
      <c r="AK250" s="64">
        <f>IF([1]TX_Counties_FY22_Income_Limits!AJ250&gt;[1]WAIVER_TX_Counties_FY22!AK$2,[1]TX_Counties_FY22_Income_Limits!AJ250,IF([1]TX_Counties_FY22_Income_Limits!AJ250&lt;[1]WAIVER_TX_Counties_FY22!AK$2,[1]WAIVER_TX_Counties_FY22!AK$2,IF([1]TX_Counties_FY22_Income_Limits!AJ250=[1]WAIVER_TX_Counties_FY22!AK$2,[1]TX_Counties_FY22_Income_Limits!AJ250)))</f>
        <v>58799.999999999993</v>
      </c>
      <c r="AL250" s="64">
        <f>IF([1]TX_Counties_FY22_Income_Limits!AK250&gt;[1]WAIVER_TX_Counties_FY22!AL$2,[1]TX_Counties_FY22_Income_Limits!AK250,IF([1]TX_Counties_FY22_Income_Limits!AK250&lt;[1]WAIVER_TX_Counties_FY22!AL$2,[1]WAIVER_TX_Counties_FY22!AL$2,IF([1]TX_Counties_FY22_Income_Limits!AK250=[1]WAIVER_TX_Counties_FY22!AL$2,[1]TX_Counties_FY22_Income_Limits!AK250)))</f>
        <v>62160</v>
      </c>
      <c r="AM250" s="64">
        <f>IF([1]TX_Counties_FY22_Income_Limits!AL250&gt;[1]WAIVER_TX_Counties_FY22!AM$2,[1]TX_Counties_FY22_Income_Limits!AL250,IF([1]TX_Counties_FY22_Income_Limits!AL250&lt;[1]WAIVER_TX_Counties_FY22!AM$2,[1]WAIVER_TX_Counties_FY22!AM$2,IF([1]TX_Counties_FY22_Income_Limits!AL250=[1]WAIVER_TX_Counties_FY22!AM$2,[1]TX_Counties_FY22_Income_Limits!AL250)))</f>
        <v>65520.000000000007</v>
      </c>
      <c r="AN250" s="64">
        <f>IF([1]TX_Counties_FY22_Income_Limits!AM250&gt;[1]WAIVER_TX_Counties_FY22!AN$2,[1]TX_Counties_FY22_Income_Limits!AM250,IF([1]TX_Counties_FY22_Income_Limits!AM250&lt;[1]WAIVER_TX_Counties_FY22!AN$2,[1]WAIVER_TX_Counties_FY22!AN$2,IF([1]TX_Counties_FY22_Income_Limits!AM250=[1]WAIVER_TX_Counties_FY22!AN$2,[1]TX_Counties_FY22_Income_Limits!AM250)))</f>
        <v>68880.000000000015</v>
      </c>
      <c r="AO250" s="64">
        <f>IF([1]TX_Counties_FY22_Income_Limits!AN250&gt;[1]WAIVER_TX_Counties_FY22!AO$2,[1]TX_Counties_FY22_Income_Limits!AN250,IF([1]TX_Counties_FY22_Income_Limits!AN250&lt;[1]WAIVER_TX_Counties_FY22!AO$2,[1]WAIVER_TX_Counties_FY22!AO$2,IF([1]TX_Counties_FY22_Income_Limits!AN250=[1]WAIVER_TX_Counties_FY22!AO$2,[1]TX_Counties_FY22_Income_Limits!AN250)))</f>
        <v>72240.000000000029</v>
      </c>
      <c r="AP250" s="64">
        <f>IF([1]TX_Counties_FY22_Income_Limits!AO250&gt;[1]WAIVER_TX_Counties_FY22!AP$2,[1]TX_Counties_FY22_Income_Limits!AO250,IF([1]TX_Counties_FY22_Income_Limits!AO250&lt;[1]WAIVER_TX_Counties_FY22!AP$2,[1]WAIVER_TX_Counties_FY22!AP$2,IF([1]TX_Counties_FY22_Income_Limits!AO250=[1]WAIVER_TX_Counties_FY22!AP$2,[1]TX_Counties_FY22_Income_Limits!AO250)))</f>
        <v>75600.000000000044</v>
      </c>
      <c r="AQ250" s="64">
        <f>IF([1]TX_Counties_FY22_Income_Limits!AP250&gt;[1]WAIVER_TX_Counties_FY22!AQ$2,[1]TX_Counties_FY22_Income_Limits!AP250,IF([1]TX_Counties_FY22_Income_Limits!AP250&lt;[1]WAIVER_TX_Counties_FY22!AQ$2,[1]WAIVER_TX_Counties_FY22!AQ$2,IF([1]TX_Counties_FY22_Income_Limits!AP250=[1]WAIVER_TX_Counties_FY22!AQ$2,[1]TX_Counties_FY22_Income_Limits!AP250)))</f>
        <v>78960.000000000058</v>
      </c>
      <c r="AR250" s="64">
        <f>IF([1]TX_Counties_FY22_Income_Limits!AQ250&gt;[1]WAIVER_TX_Counties_FY22!AR$2,[1]TX_Counties_FY22_Income_Limits!AQ250,IF([1]TX_Counties_FY22_Income_Limits!AQ250&lt;[1]WAIVER_TX_Counties_FY22!AR$2,[1]WAIVER_TX_Counties_FY22!AR$2,IF([1]TX_Counties_FY22_Income_Limits!AQ250=[1]WAIVER_TX_Counties_FY22!AR$2,[1]TX_Counties_FY22_Income_Limits!AQ250)))</f>
        <v>82320.000000000073</v>
      </c>
      <c r="AS250" s="64">
        <f>IF([1]TX_Counties_FY22_Income_Limits!AR250&gt;[1]WAIVER_TX_Counties_FY22!AS$2,[1]TX_Counties_FY22_Income_Limits!AR250,IF([1]TX_Counties_FY22_Income_Limits!AR250&lt;[1]WAIVER_TX_Counties_FY22!AS$2,[1]WAIVER_TX_Counties_FY22!AS$2,IF([1]TX_Counties_FY22_Income_Limits!AR250=[1]WAIVER_TX_Counties_FY22!AS$2,[1]TX_Counties_FY22_Income_Limits!AR250)))</f>
        <v>85680.000000000087</v>
      </c>
      <c r="AT250" s="64">
        <f>IF([1]TX_Counties_FY22_Income_Limits!AS250&gt;[1]WAIVER_TX_Counties_FY22!AT$2,[1]TX_Counties_FY22_Income_Limits!AS250,IF([1]TX_Counties_FY22_Income_Limits!AS250&lt;[1]WAIVER_TX_Counties_FY22!AT$2,[1]WAIVER_TX_Counties_FY22!AT$2,IF([1]TX_Counties_FY22_Income_Limits!AS250=[1]WAIVER_TX_Counties_FY22!AT$2,[1]TX_Counties_FY22_Income_Limits!AS250)))</f>
        <v>89040.000000000102</v>
      </c>
      <c r="AU250" s="64">
        <f>IF([1]TX_Counties_FY22_Income_Limits!AT250&gt;[1]WAIVER_TX_Counties_FY22!AU$2,[1]TX_Counties_FY22_Income_Limits!AT250,IF([1]TX_Counties_FY22_Income_Limits!AT250&lt;[1]WAIVER_TX_Counties_FY22!AU$2,[1]WAIVER_TX_Counties_FY22!AU$2,IF([1]TX_Counties_FY22_Income_Limits!AT250=[1]WAIVER_TX_Counties_FY22!AU$2,[1]TX_Counties_FY22_Income_Limits!AT250)))</f>
        <v>92400.000000000116</v>
      </c>
      <c r="AV250" s="64">
        <f>IF([1]TX_Counties_FY22_Income_Limits!AU250&gt;[1]WAIVER_TX_Counties_FY22!AV$2,[1]TX_Counties_FY22_Income_Limits!AU250,IF([1]TX_Counties_FY22_Income_Limits!AU250&lt;[1]WAIVER_TX_Counties_FY22!AV$2,[1]WAIVER_TX_Counties_FY22!AV$2,IF([1]TX_Counties_FY22_Income_Limits!AU250=[1]WAIVER_TX_Counties_FY22!AV$2,[1]TX_Counties_FY22_Income_Limits!AU250)))</f>
        <v>95760.000000000131</v>
      </c>
      <c r="AW250" s="64">
        <f>IF([1]TX_Counties_FY22_Income_Limits!AV250&gt;[1]WAIVER_TX_Counties_FY22!AW$2,[1]TX_Counties_FY22_Income_Limits!AV250,IF([1]TX_Counties_FY22_Income_Limits!AV250&lt;[1]WAIVER_TX_Counties_FY22!AW$2,[1]WAIVER_TX_Counties_FY22!AW$2,IF([1]TX_Counties_FY22_Income_Limits!AV250=[1]WAIVER_TX_Counties_FY22!AW$2,[1]TX_Counties_FY22_Income_Limits!AV250)))</f>
        <v>99120.000000000146</v>
      </c>
      <c r="AX250" s="64">
        <f>IF([1]TX_Counties_FY22_Income_Limits!AW250&gt;[1]WAIVER_TX_Counties_FY22!AX$2,[1]TX_Counties_FY22_Income_Limits!AW250,IF([1]TX_Counties_FY22_Income_Limits!AW250&lt;[1]WAIVER_TX_Counties_FY22!AX$2,[1]WAIVER_TX_Counties_FY22!AX$2,IF([1]TX_Counties_FY22_Income_Limits!AW250=[1]WAIVER_TX_Counties_FY22!AX$2,[1]TX_Counties_FY22_Income_Limits!AW250)))</f>
        <v>102480.00000000016</v>
      </c>
      <c r="AY250" s="64">
        <f>IF([1]TX_Counties_FY22_Income_Limits!AX250&gt;[1]WAIVER_TX_Counties_FY22!AY$2,[1]TX_Counties_FY22_Income_Limits!AX250,IF([1]TX_Counties_FY22_Income_Limits!AX250&lt;[1]WAIVER_TX_Counties_FY22!AY$2,[1]WAIVER_TX_Counties_FY22!AY$2,IF([1]TX_Counties_FY22_Income_Limits!AX250=[1]WAIVER_TX_Counties_FY22!AY$2,[1]TX_Counties_FY22_Income_Limits!AX250)))</f>
        <v>105840.00000000017</v>
      </c>
      <c r="AZ250" s="64">
        <f>IF([1]TX_Counties_FY22_Income_Limits!AY250&gt;[1]WAIVER_TX_Counties_FY22!AZ$2,[1]TX_Counties_FY22_Income_Limits!AY250,IF([1]TX_Counties_FY22_Income_Limits!AY250&lt;[1]WAIVER_TX_Counties_FY22!AZ$2,[1]WAIVER_TX_Counties_FY22!AZ$2,IF([1]TX_Counties_FY22_Income_Limits!AY250=[1]WAIVER_TX_Counties_FY22!AZ$2,[1]TX_Counties_FY22_Income_Limits!AY250)))</f>
        <v>109200.00000000019</v>
      </c>
      <c r="BA250" s="64">
        <f>IF([1]TX_Counties_FY22_Income_Limits!AZ250&gt;[1]WAIVER_TX_Counties_FY22!BA$2,[1]TX_Counties_FY22_Income_Limits!AZ250,IF([1]TX_Counties_FY22_Income_Limits!AZ250&lt;[1]WAIVER_TX_Counties_FY22!BA$2,[1]WAIVER_TX_Counties_FY22!BA$2,IF([1]TX_Counties_FY22_Income_Limits!AZ250=[1]WAIVER_TX_Counties_FY22!BA$2,[1]TX_Counties_FY22_Income_Limits!AZ250)))</f>
        <v>112560.0000000002</v>
      </c>
      <c r="BB250" s="64">
        <f>IF([1]TX_Counties_FY22_Income_Limits!BA250&gt;[1]WAIVER_TX_Counties_FY22!BB$2,[1]TX_Counties_FY22_Income_Limits!BA250,IF([1]TX_Counties_FY22_Income_Limits!BA250&lt;[1]WAIVER_TX_Counties_FY22!BB$2,[1]WAIVER_TX_Counties_FY22!BB$2,IF([1]TX_Counties_FY22_Income_Limits!BA250=[1]WAIVER_TX_Counties_FY22!BB$2,[1]TX_Counties_FY22_Income_Limits!BA250)))</f>
        <v>47050</v>
      </c>
      <c r="BC250" s="64">
        <f>IF([1]TX_Counties_FY22_Income_Limits!BB250&gt;[1]WAIVER_TX_Counties_FY22!BC$2,[1]TX_Counties_FY22_Income_Limits!BB250,IF([1]TX_Counties_FY22_Income_Limits!BB250&lt;[1]WAIVER_TX_Counties_FY22!BC$2,[1]WAIVER_TX_Counties_FY22!BC$2,IF([1]TX_Counties_FY22_Income_Limits!BB250=[1]WAIVER_TX_Counties_FY22!BC$2,[1]TX_Counties_FY22_Income_Limits!BB250)))</f>
        <v>53800</v>
      </c>
      <c r="BD250" s="64">
        <f>IF([1]TX_Counties_FY22_Income_Limits!BC250&gt;[1]WAIVER_TX_Counties_FY22!BD$2,[1]TX_Counties_FY22_Income_Limits!BC250,IF([1]TX_Counties_FY22_Income_Limits!BC250&lt;[1]WAIVER_TX_Counties_FY22!BD$2,[1]WAIVER_TX_Counties_FY22!BD$2,IF([1]TX_Counties_FY22_Income_Limits!BC250=[1]WAIVER_TX_Counties_FY22!BD$2,[1]TX_Counties_FY22_Income_Limits!BC250)))</f>
        <v>60500</v>
      </c>
      <c r="BE250" s="64">
        <f>IF([1]TX_Counties_FY22_Income_Limits!BD250&gt;[1]WAIVER_TX_Counties_FY22!BE$2,[1]TX_Counties_FY22_Income_Limits!BD250,IF([1]TX_Counties_FY22_Income_Limits!BD250&lt;[1]WAIVER_TX_Counties_FY22!BE$2,[1]WAIVER_TX_Counties_FY22!BE$2,IF([1]TX_Counties_FY22_Income_Limits!BD250=[1]WAIVER_TX_Counties_FY22!BE$2,[1]TX_Counties_FY22_Income_Limits!BD250)))</f>
        <v>67250</v>
      </c>
      <c r="BF250" s="64">
        <f>IF([1]TX_Counties_FY22_Income_Limits!BE250&gt;[1]WAIVER_TX_Counties_FY22!BF$2,[1]TX_Counties_FY22_Income_Limits!BE250,IF([1]TX_Counties_FY22_Income_Limits!BE250&lt;[1]WAIVER_TX_Counties_FY22!BF$2,[1]WAIVER_TX_Counties_FY22!BF$2,IF([1]TX_Counties_FY22_Income_Limits!BE250=[1]WAIVER_TX_Counties_FY22!BF$2,[1]TX_Counties_FY22_Income_Limits!BE250)))</f>
        <v>72650</v>
      </c>
      <c r="BG250" s="64">
        <f>IF([1]TX_Counties_FY22_Income_Limits!BF250&gt;[1]WAIVER_TX_Counties_FY22!BG$2,[1]TX_Counties_FY22_Income_Limits!BF250,IF([1]TX_Counties_FY22_Income_Limits!BF250&lt;[1]WAIVER_TX_Counties_FY22!BG$2,[1]WAIVER_TX_Counties_FY22!BG$2,IF([1]TX_Counties_FY22_Income_Limits!BF250=[1]WAIVER_TX_Counties_FY22!BG$2,[1]TX_Counties_FY22_Income_Limits!BF250)))</f>
        <v>78000</v>
      </c>
      <c r="BH250" s="64">
        <f>IF([1]TX_Counties_FY22_Income_Limits!BG250&gt;[1]WAIVER_TX_Counties_FY22!BH$2,[1]TX_Counties_FY22_Income_Limits!BG250,IF([1]TX_Counties_FY22_Income_Limits!BG250&lt;[1]WAIVER_TX_Counties_FY22!BH$2,[1]WAIVER_TX_Counties_FY22!BH$2,IF([1]TX_Counties_FY22_Income_Limits!BG250=[1]WAIVER_TX_Counties_FY22!BH$2,[1]TX_Counties_FY22_Income_Limits!BG250)))</f>
        <v>83400</v>
      </c>
      <c r="BI250" s="64">
        <f>IF([1]TX_Counties_FY22_Income_Limits!BH250&gt;[1]WAIVER_TX_Counties_FY22!BI$2,[1]TX_Counties_FY22_Income_Limits!BH250,IF([1]TX_Counties_FY22_Income_Limits!BH250&lt;[1]WAIVER_TX_Counties_FY22!BI$2,[1]WAIVER_TX_Counties_FY22!BI$2,IF([1]TX_Counties_FY22_Income_Limits!BH250=[1]WAIVER_TX_Counties_FY22!BI$2,[1]TX_Counties_FY22_Income_Limits!BH250)))</f>
        <v>88750</v>
      </c>
      <c r="BJ250" s="64">
        <f>IF([1]TX_Counties_FY22_Income_Limits!BI250&gt;[1]WAIVER_TX_Counties_FY22!BJ$2,[1]TX_Counties_FY22_Income_Limits!BI250,IF([1]TX_Counties_FY22_Income_Limits!BI250&lt;[1]WAIVER_TX_Counties_FY22!BJ$2,[1]WAIVER_TX_Counties_FY22!BJ$2,IF([1]TX_Counties_FY22_Income_Limits!BI250=[1]WAIVER_TX_Counties_FY22!BJ$2,[1]TX_Counties_FY22_Income_Limits!BI250)))</f>
        <v>94150</v>
      </c>
      <c r="BK250" s="64">
        <f>IF([1]TX_Counties_FY22_Income_Limits!BJ250&gt;[1]WAIVER_TX_Counties_FY22!BK$2,[1]TX_Counties_FY22_Income_Limits!BJ250,IF([1]TX_Counties_FY22_Income_Limits!BJ250&lt;[1]WAIVER_TX_Counties_FY22!BK$2,[1]WAIVER_TX_Counties_FY22!BK$2,IF([1]TX_Counties_FY22_Income_Limits!BJ250=[1]WAIVER_TX_Counties_FY22!BK$2,[1]TX_Counties_FY22_Income_Limits!BJ250)))</f>
        <v>99530</v>
      </c>
      <c r="BL250" s="64">
        <f>IF([1]TX_Counties_FY22_Income_Limits!BK250&gt;[1]WAIVER_TX_Counties_FY22!BL$2,[1]TX_Counties_FY22_Income_Limits!BK250,IF([1]TX_Counties_FY22_Income_Limits!BK250&lt;[1]WAIVER_TX_Counties_FY22!BL$2,[1]WAIVER_TX_Counties_FY22!BL$2,IF([1]TX_Counties_FY22_Income_Limits!BK250=[1]WAIVER_TX_Counties_FY22!BL$2,[1]TX_Counties_FY22_Income_Limits!BK250)))</f>
        <v>104910</v>
      </c>
      <c r="BM250" s="64">
        <f>IF([1]TX_Counties_FY22_Income_Limits!BL250&gt;[1]WAIVER_TX_Counties_FY22!BM$2,[1]TX_Counties_FY22_Income_Limits!BL250,IF([1]TX_Counties_FY22_Income_Limits!BL250&lt;[1]WAIVER_TX_Counties_FY22!BM$2,[1]WAIVER_TX_Counties_FY22!BM$2,IF([1]TX_Counties_FY22_Income_Limits!BL250=[1]WAIVER_TX_Counties_FY22!BM$2,[1]TX_Counties_FY22_Income_Limits!BL250)))</f>
        <v>110290</v>
      </c>
      <c r="BN250" s="64">
        <f>IF([1]TX_Counties_FY22_Income_Limits!BM250&gt;[1]WAIVER_TX_Counties_FY22!BN$2,[1]TX_Counties_FY22_Income_Limits!BM250,IF([1]TX_Counties_FY22_Income_Limits!BM250&lt;[1]WAIVER_TX_Counties_FY22!BN$2,[1]WAIVER_TX_Counties_FY22!BN$2,IF([1]TX_Counties_FY22_Income_Limits!BM250=[1]WAIVER_TX_Counties_FY22!BN$2,[1]TX_Counties_FY22_Income_Limits!BM250)))</f>
        <v>115670</v>
      </c>
      <c r="BO250" s="64">
        <f>IF([1]TX_Counties_FY22_Income_Limits!BN250&gt;[1]WAIVER_TX_Counties_FY22!BO$2,[1]TX_Counties_FY22_Income_Limits!BN250,IF([1]TX_Counties_FY22_Income_Limits!BN250&lt;[1]WAIVER_TX_Counties_FY22!BO$2,[1]WAIVER_TX_Counties_FY22!BO$2,IF([1]TX_Counties_FY22_Income_Limits!BN250=[1]WAIVER_TX_Counties_FY22!BO$2,[1]TX_Counties_FY22_Income_Limits!BN250)))</f>
        <v>121050</v>
      </c>
      <c r="BP250" s="64">
        <f>IF([1]TX_Counties_FY22_Income_Limits!BO250&gt;[1]WAIVER_TX_Counties_FY22!BP$2,[1]TX_Counties_FY22_Income_Limits!BO250,IF([1]TX_Counties_FY22_Income_Limits!BO250&lt;[1]WAIVER_TX_Counties_FY22!BP$2,[1]WAIVER_TX_Counties_FY22!BP$2,IF([1]TX_Counties_FY22_Income_Limits!BO250=[1]WAIVER_TX_Counties_FY22!BP$2,[1]TX_Counties_FY22_Income_Limits!BO250)))</f>
        <v>126430</v>
      </c>
      <c r="BQ250" s="64">
        <f>IF([1]TX_Counties_FY22_Income_Limits!BP250&gt;[1]WAIVER_TX_Counties_FY22!BQ$2,[1]TX_Counties_FY22_Income_Limits!BP250,IF([1]TX_Counties_FY22_Income_Limits!BP250&lt;[1]WAIVER_TX_Counties_FY22!BQ$2,[1]WAIVER_TX_Counties_FY22!BQ$2,IF([1]TX_Counties_FY22_Income_Limits!BP250=[1]WAIVER_TX_Counties_FY22!BQ$2,[1]TX_Counties_FY22_Income_Limits!BP250)))</f>
        <v>131810</v>
      </c>
      <c r="BR250" s="64">
        <f>IF([1]TX_Counties_FY22_Income_Limits!BQ250&gt;[1]WAIVER_TX_Counties_FY22!BR$2,[1]TX_Counties_FY22_Income_Limits!BQ250,IF([1]TX_Counties_FY22_Income_Limits!BQ250&lt;[1]WAIVER_TX_Counties_FY22!BR$2,[1]WAIVER_TX_Counties_FY22!BR$2,IF([1]TX_Counties_FY22_Income_Limits!BQ250=[1]WAIVER_TX_Counties_FY22!BR$2,[1]TX_Counties_FY22_Income_Limits!BQ250)))</f>
        <v>137190</v>
      </c>
      <c r="BS250" s="64">
        <f>IF([1]TX_Counties_FY22_Income_Limits!BR250&gt;[1]WAIVER_TX_Counties_FY22!BS$2,[1]TX_Counties_FY22_Income_Limits!BR250,IF([1]TX_Counties_FY22_Income_Limits!BR250&lt;[1]WAIVER_TX_Counties_FY22!BS$2,[1]WAIVER_TX_Counties_FY22!BS$2,IF([1]TX_Counties_FY22_Income_Limits!BR250=[1]WAIVER_TX_Counties_FY22!BS$2,[1]TX_Counties_FY22_Income_Limits!BR250)))</f>
        <v>142570</v>
      </c>
      <c r="BT250" s="64">
        <f>IF([1]TX_Counties_FY22_Income_Limits!BS250&gt;[1]WAIVER_TX_Counties_FY22!BT$2,[1]TX_Counties_FY22_Income_Limits!BS250,IF([1]TX_Counties_FY22_Income_Limits!BS250&lt;[1]WAIVER_TX_Counties_FY22!BT$2,[1]WAIVER_TX_Counties_FY22!BT$2,IF([1]TX_Counties_FY22_Income_Limits!BS250=[1]WAIVER_TX_Counties_FY22!BT$2,[1]TX_Counties_FY22_Income_Limits!BS250)))</f>
        <v>147950</v>
      </c>
      <c r="BU250" s="64">
        <f>IF([1]TX_Counties_FY22_Income_Limits!BT250&gt;[1]WAIVER_TX_Counties_FY22!BU$2,[1]TX_Counties_FY22_Income_Limits!BT250,IF([1]TX_Counties_FY22_Income_Limits!BT250&lt;[1]WAIVER_TX_Counties_FY22!BU$2,[1]WAIVER_TX_Counties_FY22!BU$2,IF([1]TX_Counties_FY22_Income_Limits!BT250=[1]WAIVER_TX_Counties_FY22!BU$2,[1]TX_Counties_FY22_Income_Limits!BT250)))</f>
        <v>153330</v>
      </c>
      <c r="BV250" s="64">
        <f>IF([1]TX_Counties_FY22_Income_Limits!BU250&gt;[1]WAIVER_TX_Counties_FY22!BV$2,[1]TX_Counties_FY22_Income_Limits!BU250,IF([1]TX_Counties_FY22_Income_Limits!BU250&lt;[1]WAIVER_TX_Counties_FY22!BV$2,[1]WAIVER_TX_Counties_FY22!BV$2,IF([1]TX_Counties_FY22_Income_Limits!BU250=[1]WAIVER_TX_Counties_FY22!BV$2,[1]TX_Counties_FY22_Income_Limits!BU250)))</f>
        <v>158710</v>
      </c>
      <c r="BW250" s="64">
        <f>IF([1]TX_Counties_FY22_Income_Limits!BV250&gt;[1]WAIVER_TX_Counties_FY22!BW$2,[1]TX_Counties_FY22_Income_Limits!BV250,IF([1]TX_Counties_FY22_Income_Limits!BV250&lt;[1]WAIVER_TX_Counties_FY22!BW$2,[1]WAIVER_TX_Counties_FY22!BW$2,IF([1]TX_Counties_FY22_Income_Limits!BV250=[1]WAIVER_TX_Counties_FY22!BW$2,[1]TX_Counties_FY22_Income_Limits!BV250)))</f>
        <v>164090</v>
      </c>
      <c r="BX250" s="64">
        <f>IF([1]TX_Counties_FY22_Income_Limits!BW250&gt;[1]WAIVER_TX_Counties_FY22!BX$2,[1]TX_Counties_FY22_Income_Limits!BW250,IF([1]TX_Counties_FY22_Income_Limits!BW250&lt;[1]WAIVER_TX_Counties_FY22!BX$2,[1]WAIVER_TX_Counties_FY22!BX$2,IF([1]TX_Counties_FY22_Income_Limits!BW250=[1]WAIVER_TX_Counties_FY22!BX$2,[1]TX_Counties_FY22_Income_Limits!BW250)))</f>
        <v>169470</v>
      </c>
      <c r="BY250" s="64">
        <f>IF([1]TX_Counties_FY22_Income_Limits!BX250&gt;[1]WAIVER_TX_Counties_FY22!BY$2,[1]TX_Counties_FY22_Income_Limits!BX250,IF([1]TX_Counties_FY22_Income_Limits!BX250&lt;[1]WAIVER_TX_Counties_FY22!BY$2,[1]WAIVER_TX_Counties_FY22!BY$2,IF([1]TX_Counties_FY22_Income_Limits!BX250=[1]WAIVER_TX_Counties_FY22!BY$2,[1]TX_Counties_FY22_Income_Limits!BX250)))</f>
        <v>174850</v>
      </c>
      <c r="BZ250" s="64">
        <f>IF([1]TX_Counties_FY22_Income_Limits!BY250&gt;[1]WAIVER_TX_Counties_FY22!BZ$2,[1]TX_Counties_FY22_Income_Limits!BY250,IF([1]TX_Counties_FY22_Income_Limits!BY250&lt;[1]WAIVER_TX_Counties_FY22!BZ$2,[1]WAIVER_TX_Counties_FY22!BZ$2,IF([1]TX_Counties_FY22_Income_Limits!BY250=[1]WAIVER_TX_Counties_FY22!BZ$2,[1]TX_Counties_FY22_Income_Limits!BY250)))</f>
        <v>180230</v>
      </c>
      <c r="CA250" s="64">
        <f>IF([1]TX_Counties_FY22_Income_Limits!BZ250&gt;[1]WAIVER_TX_Counties_FY22!CA$2,[1]TX_Counties_FY22_Income_Limits!BZ250,IF([1]TX_Counties_FY22_Income_Limits!BZ250&lt;[1]WAIVER_TX_Counties_FY22!CA$2,[1]WAIVER_TX_Counties_FY22!CA$2,IF([1]TX_Counties_FY22_Income_Limits!BZ250=[1]WAIVER_TX_Counties_FY22!CA$2,[1]TX_Counties_FY22_Income_Limits!BZ250)))</f>
        <v>59709.999999999993</v>
      </c>
      <c r="CB250" s="64">
        <f>IF([1]TX_Counties_FY22_Income_Limits!CA250&gt;[1]WAIVER_TX_Counties_FY22!CB$2,[1]TX_Counties_FY22_Income_Limits!CA250,IF([1]TX_Counties_FY22_Income_Limits!CA250&lt;[1]WAIVER_TX_Counties_FY22!CB$2,[1]WAIVER_TX_Counties_FY22!CB$2,IF([1]TX_Counties_FY22_Income_Limits!CA250=[1]WAIVER_TX_Counties_FY22!CB$2,[1]TX_Counties_FY22_Income_Limits!CA250)))</f>
        <v>68240</v>
      </c>
      <c r="CC250" s="64">
        <f>IF([1]TX_Counties_FY22_Income_Limits!CB250&gt;[1]WAIVER_TX_Counties_FY22!CC$2,[1]TX_Counties_FY22_Income_Limits!CB250,IF([1]TX_Counties_FY22_Income_Limits!CB250&lt;[1]WAIVER_TX_Counties_FY22!CC$2,[1]WAIVER_TX_Counties_FY22!CC$2,IF([1]TX_Counties_FY22_Income_Limits!CB250=[1]WAIVER_TX_Counties_FY22!CC$2,[1]TX_Counties_FY22_Income_Limits!CB250)))</f>
        <v>76770</v>
      </c>
      <c r="CD250" s="64">
        <f>IF([1]TX_Counties_FY22_Income_Limits!CC250&gt;[1]WAIVER_TX_Counties_FY22!CD$2,[1]TX_Counties_FY22_Income_Limits!CC250,IF([1]TX_Counties_FY22_Income_Limits!CC250&lt;[1]WAIVER_TX_Counties_FY22!CD$2,[1]WAIVER_TX_Counties_FY22!CD$2,IF([1]TX_Counties_FY22_Income_Limits!CC250=[1]WAIVER_TX_Counties_FY22!CD$2,[1]TX_Counties_FY22_Income_Limits!CC250)))</f>
        <v>85300</v>
      </c>
      <c r="CE250" s="64">
        <f>IF([1]TX_Counties_FY22_Income_Limits!CD250&gt;[1]WAIVER_TX_Counties_FY22!CE$2,[1]TX_Counties_FY22_Income_Limits!CD250,IF([1]TX_Counties_FY22_Income_Limits!CD250&lt;[1]WAIVER_TX_Counties_FY22!CE$2,[1]WAIVER_TX_Counties_FY22!CE$2,IF([1]TX_Counties_FY22_Income_Limits!CD250=[1]WAIVER_TX_Counties_FY22!CE$2,[1]TX_Counties_FY22_Income_Limits!CD250)))</f>
        <v>92124</v>
      </c>
      <c r="CF250" s="64">
        <f>IF([1]TX_Counties_FY22_Income_Limits!CE250&gt;[1]WAIVER_TX_Counties_FY22!CF$2,[1]TX_Counties_FY22_Income_Limits!CE250,IF([1]TX_Counties_FY22_Income_Limits!CE250&lt;[1]WAIVER_TX_Counties_FY22!CF$2,[1]WAIVER_TX_Counties_FY22!CF$2,IF([1]TX_Counties_FY22_Income_Limits!CE250=[1]WAIVER_TX_Counties_FY22!CF$2,[1]TX_Counties_FY22_Income_Limits!CE250)))</f>
        <v>98948</v>
      </c>
      <c r="CG250" s="64">
        <f>IF([1]TX_Counties_FY22_Income_Limits!CF250&gt;[1]WAIVER_TX_Counties_FY22!CG$2,[1]TX_Counties_FY22_Income_Limits!CF250,IF([1]TX_Counties_FY22_Income_Limits!CF250&lt;[1]WAIVER_TX_Counties_FY22!CG$2,[1]WAIVER_TX_Counties_FY22!CG$2,IF([1]TX_Counties_FY22_Income_Limits!CF250=[1]WAIVER_TX_Counties_FY22!CG$2,[1]TX_Counties_FY22_Income_Limits!CF250)))</f>
        <v>105772</v>
      </c>
      <c r="CH250" s="64">
        <f>IF([1]TX_Counties_FY22_Income_Limits!CG250&gt;[1]WAIVER_TX_Counties_FY22!CH$2,[1]TX_Counties_FY22_Income_Limits!CG250,IF([1]TX_Counties_FY22_Income_Limits!CG250&lt;[1]WAIVER_TX_Counties_FY22!CH$2,[1]WAIVER_TX_Counties_FY22!CH$2,IF([1]TX_Counties_FY22_Income_Limits!CG250=[1]WAIVER_TX_Counties_FY22!CH$2,[1]TX_Counties_FY22_Income_Limits!CG250)))</f>
        <v>112596</v>
      </c>
      <c r="CI250" s="64">
        <f>IF([1]TX_Counties_FY22_Income_Limits!CH250&gt;[1]WAIVER_TX_Counties_FY22!CI$2,[1]TX_Counties_FY22_Income_Limits!CH250,IF([1]TX_Counties_FY22_Income_Limits!CH250&lt;[1]WAIVER_TX_Counties_FY22!CI$2,[1]WAIVER_TX_Counties_FY22!CI$2,IF([1]TX_Counties_FY22_Income_Limits!CH250=[1]WAIVER_TX_Counties_FY22!CI$2,[1]TX_Counties_FY22_Income_Limits!CH250)))</f>
        <v>119419.99999999999</v>
      </c>
      <c r="CJ250" s="64">
        <f>IF([1]TX_Counties_FY22_Income_Limits!CI250&gt;[1]WAIVER_TX_Counties_FY22!CJ$2,[1]TX_Counties_FY22_Income_Limits!CI250,IF([1]TX_Counties_FY22_Income_Limits!CI250&lt;[1]WAIVER_TX_Counties_FY22!CJ$2,[1]WAIVER_TX_Counties_FY22!CJ$2,IF([1]TX_Counties_FY22_Income_Limits!CI250=[1]WAIVER_TX_Counties_FY22!CJ$2,[1]TX_Counties_FY22_Income_Limits!CI250)))</f>
        <v>126244</v>
      </c>
      <c r="CK250" s="64">
        <f>IF([1]TX_Counties_FY22_Income_Limits!CJ250&gt;[1]WAIVER_TX_Counties_FY22!CK$2,[1]TX_Counties_FY22_Income_Limits!CJ250,IF([1]TX_Counties_FY22_Income_Limits!CJ250&lt;[1]WAIVER_TX_Counties_FY22!CK$2,[1]WAIVER_TX_Counties_FY22!CK$2,IF([1]TX_Counties_FY22_Income_Limits!CJ250=[1]WAIVER_TX_Counties_FY22!CK$2,[1]TX_Counties_FY22_Income_Limits!CJ250)))</f>
        <v>133068</v>
      </c>
      <c r="CL250" s="64">
        <f>IF([1]TX_Counties_FY22_Income_Limits!CK250&gt;[1]WAIVER_TX_Counties_FY22!CL$2,[1]TX_Counties_FY22_Income_Limits!CK250,IF([1]TX_Counties_FY22_Income_Limits!CK250&lt;[1]WAIVER_TX_Counties_FY22!CL$2,[1]WAIVER_TX_Counties_FY22!CL$2,IF([1]TX_Counties_FY22_Income_Limits!CK250=[1]WAIVER_TX_Counties_FY22!CL$2,[1]TX_Counties_FY22_Income_Limits!CK250)))</f>
        <v>139892</v>
      </c>
      <c r="CM250" s="64">
        <f>IF([1]TX_Counties_FY22_Income_Limits!CL250&gt;[1]WAIVER_TX_Counties_FY22!CM$2,[1]TX_Counties_FY22_Income_Limits!CL250,IF([1]TX_Counties_FY22_Income_Limits!CL250&lt;[1]WAIVER_TX_Counties_FY22!CM$2,[1]WAIVER_TX_Counties_FY22!CM$2,IF([1]TX_Counties_FY22_Income_Limits!CL250=[1]WAIVER_TX_Counties_FY22!CM$2,[1]TX_Counties_FY22_Income_Limits!CL250)))</f>
        <v>146716</v>
      </c>
      <c r="CN250" s="64">
        <f>IF([1]TX_Counties_FY22_Income_Limits!CM250&gt;[1]WAIVER_TX_Counties_FY22!CN$2,[1]TX_Counties_FY22_Income_Limits!CM250,IF([1]TX_Counties_FY22_Income_Limits!CM250&lt;[1]WAIVER_TX_Counties_FY22!CN$2,[1]WAIVER_TX_Counties_FY22!CN$2,IF([1]TX_Counties_FY22_Income_Limits!CM250=[1]WAIVER_TX_Counties_FY22!CN$2,[1]TX_Counties_FY22_Income_Limits!CM250)))</f>
        <v>153540</v>
      </c>
      <c r="CO250" s="64">
        <f>IF([1]TX_Counties_FY22_Income_Limits!CN250&gt;[1]WAIVER_TX_Counties_FY22!CO$2,[1]TX_Counties_FY22_Income_Limits!CN250,IF([1]TX_Counties_FY22_Income_Limits!CN250&lt;[1]WAIVER_TX_Counties_FY22!CO$2,[1]WAIVER_TX_Counties_FY22!CO$2,IF([1]TX_Counties_FY22_Income_Limits!CN250=[1]WAIVER_TX_Counties_FY22!CO$2,[1]TX_Counties_FY22_Income_Limits!CN250)))</f>
        <v>160364</v>
      </c>
      <c r="CP250" s="64">
        <f>IF([1]TX_Counties_FY22_Income_Limits!CO250&gt;[1]WAIVER_TX_Counties_FY22!CP$2,[1]TX_Counties_FY22_Income_Limits!CO250,IF([1]TX_Counties_FY22_Income_Limits!CO250&lt;[1]WAIVER_TX_Counties_FY22!CP$2,[1]WAIVER_TX_Counties_FY22!CP$2,IF([1]TX_Counties_FY22_Income_Limits!CO250=[1]WAIVER_TX_Counties_FY22!CP$2,[1]TX_Counties_FY22_Income_Limits!CO250)))</f>
        <v>167188</v>
      </c>
      <c r="CQ250" s="64">
        <f>IF([1]TX_Counties_FY22_Income_Limits!CP250&gt;[1]WAIVER_TX_Counties_FY22!CQ$2,[1]TX_Counties_FY22_Income_Limits!CP250,IF([1]TX_Counties_FY22_Income_Limits!CP250&lt;[1]WAIVER_TX_Counties_FY22!CQ$2,[1]WAIVER_TX_Counties_FY22!CQ$2,IF([1]TX_Counties_FY22_Income_Limits!CP250=[1]WAIVER_TX_Counties_FY22!CQ$2,[1]TX_Counties_FY22_Income_Limits!CP250)))</f>
        <v>174012</v>
      </c>
      <c r="CR250" s="64">
        <f>IF([1]TX_Counties_FY22_Income_Limits!CQ250&gt;[1]WAIVER_TX_Counties_FY22!CR$2,[1]TX_Counties_FY22_Income_Limits!CQ250,IF([1]TX_Counties_FY22_Income_Limits!CQ250&lt;[1]WAIVER_TX_Counties_FY22!CR$2,[1]WAIVER_TX_Counties_FY22!CR$2,IF([1]TX_Counties_FY22_Income_Limits!CQ250=[1]WAIVER_TX_Counties_FY22!CR$2,[1]TX_Counties_FY22_Income_Limits!CQ250)))</f>
        <v>180836</v>
      </c>
      <c r="CS250" s="64">
        <f>IF([1]TX_Counties_FY22_Income_Limits!CR250&gt;[1]WAIVER_TX_Counties_FY22!CS$2,[1]TX_Counties_FY22_Income_Limits!CR250,IF([1]TX_Counties_FY22_Income_Limits!CR250&lt;[1]WAIVER_TX_Counties_FY22!CS$2,[1]WAIVER_TX_Counties_FY22!CS$2,IF([1]TX_Counties_FY22_Income_Limits!CR250=[1]WAIVER_TX_Counties_FY22!CS$2,[1]TX_Counties_FY22_Income_Limits!CR250)))</f>
        <v>187660</v>
      </c>
      <c r="CT250" s="64">
        <f>IF([1]TX_Counties_FY22_Income_Limits!CS250&gt;[1]WAIVER_TX_Counties_FY22!CT$2,[1]TX_Counties_FY22_Income_Limits!CS250,IF([1]TX_Counties_FY22_Income_Limits!CS250&lt;[1]WAIVER_TX_Counties_FY22!CT$2,[1]WAIVER_TX_Counties_FY22!CT$2,IF([1]TX_Counties_FY22_Income_Limits!CS250=[1]WAIVER_TX_Counties_FY22!CT$2,[1]TX_Counties_FY22_Income_Limits!CS250)))</f>
        <v>194484</v>
      </c>
      <c r="CU250" s="64">
        <f>IF([1]TX_Counties_FY22_Income_Limits!CT250&gt;[1]WAIVER_TX_Counties_FY22!CU$2,[1]TX_Counties_FY22_Income_Limits!CT250,IF([1]TX_Counties_FY22_Income_Limits!CT250&lt;[1]WAIVER_TX_Counties_FY22!CU$2,[1]WAIVER_TX_Counties_FY22!CU$2,IF([1]TX_Counties_FY22_Income_Limits!CT250=[1]WAIVER_TX_Counties_FY22!CU$2,[1]TX_Counties_FY22_Income_Limits!CT250)))</f>
        <v>201308</v>
      </c>
      <c r="CV250" s="64">
        <f>IF([1]TX_Counties_FY22_Income_Limits!CU250&gt;[1]WAIVER_TX_Counties_FY22!CV$2,[1]TX_Counties_FY22_Income_Limits!CU250,IF([1]TX_Counties_FY22_Income_Limits!CU250&lt;[1]WAIVER_TX_Counties_FY22!CV$2,[1]WAIVER_TX_Counties_FY22!CV$2,IF([1]TX_Counties_FY22_Income_Limits!CU250=[1]WAIVER_TX_Counties_FY22!CV$2,[1]TX_Counties_FY22_Income_Limits!CU250)))</f>
        <v>208132</v>
      </c>
      <c r="CW250" s="64">
        <f>IF([1]TX_Counties_FY22_Income_Limits!CV250&gt;[1]WAIVER_TX_Counties_FY22!CW$2,[1]TX_Counties_FY22_Income_Limits!CV250,IF([1]TX_Counties_FY22_Income_Limits!CV250&lt;[1]WAIVER_TX_Counties_FY22!CW$2,[1]WAIVER_TX_Counties_FY22!CW$2,IF([1]TX_Counties_FY22_Income_Limits!CV250=[1]WAIVER_TX_Counties_FY22!CW$2,[1]TX_Counties_FY22_Income_Limits!CV250)))</f>
        <v>214956</v>
      </c>
      <c r="CX250" s="64">
        <f>IF([1]TX_Counties_FY22_Income_Limits!CW250&gt;[1]WAIVER_TX_Counties_FY22!CX$2,[1]TX_Counties_FY22_Income_Limits!CW250,IF([1]TX_Counties_FY22_Income_Limits!CW250&lt;[1]WAIVER_TX_Counties_FY22!CX$2,[1]WAIVER_TX_Counties_FY22!CX$2,IF([1]TX_Counties_FY22_Income_Limits!CW250=[1]WAIVER_TX_Counties_FY22!CX$2,[1]TX_Counties_FY22_Income_Limits!CW250)))</f>
        <v>221780</v>
      </c>
      <c r="CY250" s="64">
        <f>IF([1]TX_Counties_FY22_Income_Limits!CX250&gt;[1]WAIVER_TX_Counties_FY22!CY$2,[1]TX_Counties_FY22_Income_Limits!CX250,IF([1]TX_Counties_FY22_Income_Limits!CX250&lt;[1]WAIVER_TX_Counties_FY22!CY$2,[1]WAIVER_TX_Counties_FY22!CY$2,IF([1]TX_Counties_FY22_Income_Limits!CX250=[1]WAIVER_TX_Counties_FY22!CY$2,[1]TX_Counties_FY22_Income_Limits!CX250)))</f>
        <v>228604</v>
      </c>
      <c r="CZ250" s="64">
        <f>IF([1]TX_Counties_FY22_Income_Limits!CY250&gt;[1]WAIVER_TX_Counties_FY22!CZ$2,[1]TX_Counties_FY22_Income_Limits!CY250,IF([1]TX_Counties_FY22_Income_Limits!CY250&lt;[1]WAIVER_TX_Counties_FY22!CZ$2,[1]WAIVER_TX_Counties_FY22!CZ$2,IF([1]TX_Counties_FY22_Income_Limits!CY250=[1]WAIVER_TX_Counties_FY22!CZ$2,[1]TX_Counties_FY22_Income_Limits!CY250)))</f>
        <v>71652</v>
      </c>
      <c r="DA250" s="64">
        <f>IF([1]TX_Counties_FY22_Income_Limits!CZ250&gt;[1]WAIVER_TX_Counties_FY22!DA$2,[1]TX_Counties_FY22_Income_Limits!CZ250,IF([1]TX_Counties_FY22_Income_Limits!CZ250&lt;[1]WAIVER_TX_Counties_FY22!DA$2,[1]WAIVER_TX_Counties_FY22!DA$2,IF([1]TX_Counties_FY22_Income_Limits!CZ250=[1]WAIVER_TX_Counties_FY22!DA$2,[1]TX_Counties_FY22_Income_Limits!CZ250)))</f>
        <v>81888</v>
      </c>
      <c r="DB250" s="64">
        <f>IF([1]TX_Counties_FY22_Income_Limits!DA250&gt;[1]WAIVER_TX_Counties_FY22!DB$2,[1]TX_Counties_FY22_Income_Limits!DA250,IF([1]TX_Counties_FY22_Income_Limits!DA250&lt;[1]WAIVER_TX_Counties_FY22!DB$2,[1]WAIVER_TX_Counties_FY22!DB$2,IF([1]TX_Counties_FY22_Income_Limits!DA250=[1]WAIVER_TX_Counties_FY22!DB$2,[1]TX_Counties_FY22_Income_Limits!DA250)))</f>
        <v>92124</v>
      </c>
      <c r="DC250" s="64">
        <f>IF([1]TX_Counties_FY22_Income_Limits!DB250&gt;[1]WAIVER_TX_Counties_FY22!DC$2,[1]TX_Counties_FY22_Income_Limits!DB250,IF([1]TX_Counties_FY22_Income_Limits!DB250&lt;[1]WAIVER_TX_Counties_FY22!DC$2,[1]WAIVER_TX_Counties_FY22!DC$2,IF([1]TX_Counties_FY22_Income_Limits!DB250=[1]WAIVER_TX_Counties_FY22!DC$2,[1]TX_Counties_FY22_Income_Limits!DB250)))</f>
        <v>102360</v>
      </c>
      <c r="DD250" s="64">
        <f>IF([1]TX_Counties_FY22_Income_Limits!DC250&gt;[1]WAIVER_TX_Counties_FY22!DD$2,[1]TX_Counties_FY22_Income_Limits!DC250,IF([1]TX_Counties_FY22_Income_Limits!DC250&lt;[1]WAIVER_TX_Counties_FY22!DD$2,[1]WAIVER_TX_Counties_FY22!DD$2,IF([1]TX_Counties_FY22_Income_Limits!DC250=[1]WAIVER_TX_Counties_FY22!DD$2,[1]TX_Counties_FY22_Income_Limits!DC250)))</f>
        <v>110548.8</v>
      </c>
      <c r="DE250" s="64">
        <f>IF([1]TX_Counties_FY22_Income_Limits!DD250&gt;[1]WAIVER_TX_Counties_FY22!DE$2,[1]TX_Counties_FY22_Income_Limits!DD250,IF([1]TX_Counties_FY22_Income_Limits!DD250&lt;[1]WAIVER_TX_Counties_FY22!DE$2,[1]WAIVER_TX_Counties_FY22!DE$2,IF([1]TX_Counties_FY22_Income_Limits!DD250=[1]WAIVER_TX_Counties_FY22!DE$2,[1]TX_Counties_FY22_Income_Limits!DD250)))</f>
        <v>118737.59999999999</v>
      </c>
      <c r="DF250" s="64">
        <f>IF([1]TX_Counties_FY22_Income_Limits!DE250&gt;[1]WAIVER_TX_Counties_FY22!DF$2,[1]TX_Counties_FY22_Income_Limits!DE250,IF([1]TX_Counties_FY22_Income_Limits!DE250&lt;[1]WAIVER_TX_Counties_FY22!DF$2,[1]WAIVER_TX_Counties_FY22!DF$2,IF([1]TX_Counties_FY22_Income_Limits!DE250=[1]WAIVER_TX_Counties_FY22!DF$2,[1]TX_Counties_FY22_Income_Limits!DE250)))</f>
        <v>126926.39999999999</v>
      </c>
      <c r="DG250" s="64">
        <f>IF([1]TX_Counties_FY22_Income_Limits!DF250&gt;[1]WAIVER_TX_Counties_FY22!DG$2,[1]TX_Counties_FY22_Income_Limits!DF250,IF([1]TX_Counties_FY22_Income_Limits!DF250&lt;[1]WAIVER_TX_Counties_FY22!DG$2,[1]WAIVER_TX_Counties_FY22!DG$2,IF([1]TX_Counties_FY22_Income_Limits!DF250=[1]WAIVER_TX_Counties_FY22!DG$2,[1]TX_Counties_FY22_Income_Limits!DF250)))</f>
        <v>135115.20000000001</v>
      </c>
      <c r="DH250" s="64">
        <f>IF([1]TX_Counties_FY22_Income_Limits!DG250&gt;[1]WAIVER_TX_Counties_FY22!DH$2,[1]TX_Counties_FY22_Income_Limits!DG250,IF([1]TX_Counties_FY22_Income_Limits!DG250&lt;[1]WAIVER_TX_Counties_FY22!DH$2,[1]WAIVER_TX_Counties_FY22!DH$2,IF([1]TX_Counties_FY22_Income_Limits!DG250=[1]WAIVER_TX_Counties_FY22!DH$2,[1]TX_Counties_FY22_Income_Limits!DG250)))</f>
        <v>143304</v>
      </c>
      <c r="DI250" s="64">
        <f>IF([1]TX_Counties_FY22_Income_Limits!DH250&gt;[1]WAIVER_TX_Counties_FY22!DI$2,[1]TX_Counties_FY22_Income_Limits!DH250,IF([1]TX_Counties_FY22_Income_Limits!DH250&lt;[1]WAIVER_TX_Counties_FY22!DI$2,[1]WAIVER_TX_Counties_FY22!DI$2,IF([1]TX_Counties_FY22_Income_Limits!DH250=[1]WAIVER_TX_Counties_FY22!DI$2,[1]TX_Counties_FY22_Income_Limits!DH250)))</f>
        <v>151492.79999999999</v>
      </c>
      <c r="DJ250" s="64">
        <f>IF([1]TX_Counties_FY22_Income_Limits!DI250&gt;[1]WAIVER_TX_Counties_FY22!DJ$2,[1]TX_Counties_FY22_Income_Limits!DI250,IF([1]TX_Counties_FY22_Income_Limits!DI250&lt;[1]WAIVER_TX_Counties_FY22!DJ$2,[1]WAIVER_TX_Counties_FY22!DJ$2,IF([1]TX_Counties_FY22_Income_Limits!DI250=[1]WAIVER_TX_Counties_FY22!DJ$2,[1]TX_Counties_FY22_Income_Limits!DI250)))</f>
        <v>159681.59999999998</v>
      </c>
      <c r="DK250" s="64">
        <f>IF([1]TX_Counties_FY22_Income_Limits!DJ250&gt;[1]WAIVER_TX_Counties_FY22!DK$2,[1]TX_Counties_FY22_Income_Limits!DJ250,IF([1]TX_Counties_FY22_Income_Limits!DJ250&lt;[1]WAIVER_TX_Counties_FY22!DK$2,[1]WAIVER_TX_Counties_FY22!DK$2,IF([1]TX_Counties_FY22_Income_Limits!DJ250=[1]WAIVER_TX_Counties_FY22!DK$2,[1]TX_Counties_FY22_Income_Limits!DJ250)))</f>
        <v>167870.39999999997</v>
      </c>
      <c r="DL250" s="64">
        <f>IF([1]TX_Counties_FY22_Income_Limits!DK250&gt;[1]WAIVER_TX_Counties_FY22!DL$2,[1]TX_Counties_FY22_Income_Limits!DK250,IF([1]TX_Counties_FY22_Income_Limits!DK250&lt;[1]WAIVER_TX_Counties_FY22!DL$2,[1]WAIVER_TX_Counties_FY22!DL$2,IF([1]TX_Counties_FY22_Income_Limits!DK250=[1]WAIVER_TX_Counties_FY22!DL$2,[1]TX_Counties_FY22_Income_Limits!DK250)))</f>
        <v>176059.19999999995</v>
      </c>
      <c r="DM250" s="64">
        <f>IF([1]TX_Counties_FY22_Income_Limits!DL250&gt;[1]WAIVER_TX_Counties_FY22!DM$2,[1]TX_Counties_FY22_Income_Limits!DL250,IF([1]TX_Counties_FY22_Income_Limits!DL250&lt;[1]WAIVER_TX_Counties_FY22!DM$2,[1]WAIVER_TX_Counties_FY22!DM$2,IF([1]TX_Counties_FY22_Income_Limits!DL250=[1]WAIVER_TX_Counties_FY22!DM$2,[1]TX_Counties_FY22_Income_Limits!DL250)))</f>
        <v>184247.99999999994</v>
      </c>
      <c r="DN250" s="64">
        <f>IF([1]TX_Counties_FY22_Income_Limits!DM250&gt;[1]WAIVER_TX_Counties_FY22!DN$2,[1]TX_Counties_FY22_Income_Limits!DM250,IF([1]TX_Counties_FY22_Income_Limits!DM250&lt;[1]WAIVER_TX_Counties_FY22!DN$2,[1]WAIVER_TX_Counties_FY22!DN$2,IF([1]TX_Counties_FY22_Income_Limits!DM250=[1]WAIVER_TX_Counties_FY22!DN$2,[1]TX_Counties_FY22_Income_Limits!DM250)))</f>
        <v>192436.79999999993</v>
      </c>
      <c r="DO250" s="64">
        <f>IF([1]TX_Counties_FY22_Income_Limits!DN250&gt;[1]WAIVER_TX_Counties_FY22!DO$2,[1]TX_Counties_FY22_Income_Limits!DN250,IF([1]TX_Counties_FY22_Income_Limits!DN250&lt;[1]WAIVER_TX_Counties_FY22!DO$2,[1]WAIVER_TX_Counties_FY22!DO$2,IF([1]TX_Counties_FY22_Income_Limits!DN250=[1]WAIVER_TX_Counties_FY22!DO$2,[1]TX_Counties_FY22_Income_Limits!DN250)))</f>
        <v>200625.59999999992</v>
      </c>
      <c r="DP250" s="64">
        <f>IF([1]TX_Counties_FY22_Income_Limits!DO250&gt;[1]WAIVER_TX_Counties_FY22!DP$2,[1]TX_Counties_FY22_Income_Limits!DO250,IF([1]TX_Counties_FY22_Income_Limits!DO250&lt;[1]WAIVER_TX_Counties_FY22!DP$2,[1]WAIVER_TX_Counties_FY22!DP$2,IF([1]TX_Counties_FY22_Income_Limits!DO250=[1]WAIVER_TX_Counties_FY22!DP$2,[1]TX_Counties_FY22_Income_Limits!DO250)))</f>
        <v>208814.39999999991</v>
      </c>
      <c r="DQ250" s="64">
        <f>IF([1]TX_Counties_FY22_Income_Limits!DP250&gt;[1]WAIVER_TX_Counties_FY22!DQ$2,[1]TX_Counties_FY22_Income_Limits!DP250,IF([1]TX_Counties_FY22_Income_Limits!DP250&lt;[1]WAIVER_TX_Counties_FY22!DQ$2,[1]WAIVER_TX_Counties_FY22!DQ$2,IF([1]TX_Counties_FY22_Income_Limits!DP250=[1]WAIVER_TX_Counties_FY22!DQ$2,[1]TX_Counties_FY22_Income_Limits!DP250)))</f>
        <v>217003.1999999999</v>
      </c>
      <c r="DR250" s="64">
        <f>IF([1]TX_Counties_FY22_Income_Limits!DQ250&gt;[1]WAIVER_TX_Counties_FY22!DR$2,[1]TX_Counties_FY22_Income_Limits!DQ250,IF([1]TX_Counties_FY22_Income_Limits!DQ250&lt;[1]WAIVER_TX_Counties_FY22!DR$2,[1]WAIVER_TX_Counties_FY22!DR$2,IF([1]TX_Counties_FY22_Income_Limits!DQ250=[1]WAIVER_TX_Counties_FY22!DR$2,[1]TX_Counties_FY22_Income_Limits!DQ250)))</f>
        <v>225191.99999999988</v>
      </c>
      <c r="DS250" s="64">
        <f>IF([1]TX_Counties_FY22_Income_Limits!DR250&gt;[1]WAIVER_TX_Counties_FY22!DS$2,[1]TX_Counties_FY22_Income_Limits!DR250,IF([1]TX_Counties_FY22_Income_Limits!DR250&lt;[1]WAIVER_TX_Counties_FY22!DS$2,[1]WAIVER_TX_Counties_FY22!DS$2,IF([1]TX_Counties_FY22_Income_Limits!DR250=[1]WAIVER_TX_Counties_FY22!DS$2,[1]TX_Counties_FY22_Income_Limits!DR250)))</f>
        <v>233380.79999999987</v>
      </c>
      <c r="DT250" s="64">
        <f>IF([1]TX_Counties_FY22_Income_Limits!DS250&gt;[1]WAIVER_TX_Counties_FY22!DT$2,[1]TX_Counties_FY22_Income_Limits!DS250,IF([1]TX_Counties_FY22_Income_Limits!DS250&lt;[1]WAIVER_TX_Counties_FY22!DT$2,[1]WAIVER_TX_Counties_FY22!DT$2,IF([1]TX_Counties_FY22_Income_Limits!DS250=[1]WAIVER_TX_Counties_FY22!DT$2,[1]TX_Counties_FY22_Income_Limits!DS250)))</f>
        <v>241569.59999999986</v>
      </c>
      <c r="DU250" s="64">
        <f>IF([1]TX_Counties_FY22_Income_Limits!DT250&gt;[1]WAIVER_TX_Counties_FY22!DU$2,[1]TX_Counties_FY22_Income_Limits!DT250,IF([1]TX_Counties_FY22_Income_Limits!DT250&lt;[1]WAIVER_TX_Counties_FY22!DU$2,[1]WAIVER_TX_Counties_FY22!DU$2,IF([1]TX_Counties_FY22_Income_Limits!DT250=[1]WAIVER_TX_Counties_FY22!DU$2,[1]TX_Counties_FY22_Income_Limits!DT250)))</f>
        <v>249758.39999999985</v>
      </c>
      <c r="DV250" s="64">
        <f>IF([1]TX_Counties_FY22_Income_Limits!DU250&gt;[1]WAIVER_TX_Counties_FY22!DV$2,[1]TX_Counties_FY22_Income_Limits!DU250,IF([1]TX_Counties_FY22_Income_Limits!DU250&lt;[1]WAIVER_TX_Counties_FY22!DV$2,[1]WAIVER_TX_Counties_FY22!DV$2,IF([1]TX_Counties_FY22_Income_Limits!DU250=[1]WAIVER_TX_Counties_FY22!DV$2,[1]TX_Counties_FY22_Income_Limits!DU250)))</f>
        <v>257947.19999999984</v>
      </c>
      <c r="DW250" s="64">
        <f>IF([1]TX_Counties_FY22_Income_Limits!DV250&gt;[1]WAIVER_TX_Counties_FY22!DW$2,[1]TX_Counties_FY22_Income_Limits!DV250,IF([1]TX_Counties_FY22_Income_Limits!DV250&lt;[1]WAIVER_TX_Counties_FY22!DW$2,[1]WAIVER_TX_Counties_FY22!DW$2,IF([1]TX_Counties_FY22_Income_Limits!DV250=[1]WAIVER_TX_Counties_FY22!DW$2,[1]TX_Counties_FY22_Income_Limits!DV250)))</f>
        <v>266135.99999999983</v>
      </c>
      <c r="DX250" s="64">
        <f>IF([1]TX_Counties_FY22_Income_Limits!DW250&gt;[1]WAIVER_TX_Counties_FY22!DX$2,[1]TX_Counties_FY22_Income_Limits!DW250,IF([1]TX_Counties_FY22_Income_Limits!DW250&lt;[1]WAIVER_TX_Counties_FY22!DX$2,[1]WAIVER_TX_Counties_FY22!DX$2,IF([1]TX_Counties_FY22_Income_Limits!DW250=[1]WAIVER_TX_Counties_FY22!DX$2,[1]TX_Counties_FY22_Income_Limits!DW250)))</f>
        <v>274324.79999999981</v>
      </c>
    </row>
    <row r="251" spans="1:129" ht="14.45">
      <c r="A251" s="65" t="s">
        <v>440</v>
      </c>
      <c r="B251" s="65" t="str">
        <f t="shared" si="8"/>
        <v>YES</v>
      </c>
      <c r="C251" s="64">
        <f>[1]TX_Counties_FY22_Income_Limits!B251</f>
        <v>95500</v>
      </c>
      <c r="D251" s="64">
        <f>IF([1]TX_Counties_FY22_Income_Limits!C251&gt;[1]WAIVER_TX_Counties_FY22!D$2,[1]TX_Counties_FY22_Income_Limits!C251,IF([1]TX_Counties_FY22_Income_Limits!C251&lt;[1]WAIVER_TX_Counties_FY22!D$2,[1]WAIVER_TX_Counties_FY22!D$2,IF([1]TX_Counties_FY22_Income_Limits!C251=[1]WAIVER_TX_Counties_FY22!D$2,[1]TX_Counties_FY22_Income_Limits!C251)))</f>
        <v>17650</v>
      </c>
      <c r="E251" s="64">
        <f>IF([1]TX_Counties_FY22_Income_Limits!D251&gt;[1]WAIVER_TX_Counties_FY22!E$2,[1]TX_Counties_FY22_Income_Limits!D251,IF([1]TX_Counties_FY22_Income_Limits!D251&lt;[1]WAIVER_TX_Counties_FY22!E$2,[1]WAIVER_TX_Counties_FY22!E$2,IF([1]TX_Counties_FY22_Income_Limits!D251=[1]WAIVER_TX_Counties_FY22!E$2,[1]TX_Counties_FY22_Income_Limits!D251)))</f>
        <v>20200</v>
      </c>
      <c r="F251" s="64">
        <f>IF([1]TX_Counties_FY22_Income_Limits!E251&gt;[1]WAIVER_TX_Counties_FY22!F$2,[1]TX_Counties_FY22_Income_Limits!E251,IF([1]TX_Counties_FY22_Income_Limits!E251&lt;[1]WAIVER_TX_Counties_FY22!F$2,[1]WAIVER_TX_Counties_FY22!F$2,IF([1]TX_Counties_FY22_Income_Limits!E251=[1]WAIVER_TX_Counties_FY22!F$2,[1]TX_Counties_FY22_Income_Limits!E251)))</f>
        <v>23030</v>
      </c>
      <c r="G251" s="64">
        <f>IF([1]TX_Counties_FY22_Income_Limits!F251&gt;[1]WAIVER_TX_Counties_FY22!G$2,[1]TX_Counties_FY22_Income_Limits!F251,IF([1]TX_Counties_FY22_Income_Limits!F251&lt;[1]WAIVER_TX_Counties_FY22!G$2,[1]WAIVER_TX_Counties_FY22!G$2,IF([1]TX_Counties_FY22_Income_Limits!F251=[1]WAIVER_TX_Counties_FY22!G$2,[1]TX_Counties_FY22_Income_Limits!F251)))</f>
        <v>27750</v>
      </c>
      <c r="H251" s="64">
        <f>IF([1]TX_Counties_FY22_Income_Limits!G251&gt;[1]WAIVER_TX_Counties_FY22!H$2,[1]TX_Counties_FY22_Income_Limits!G251,IF([1]TX_Counties_FY22_Income_Limits!G251&lt;[1]WAIVER_TX_Counties_FY22!H$2,[1]WAIVER_TX_Counties_FY22!H$2,IF([1]TX_Counties_FY22_Income_Limits!G251=[1]WAIVER_TX_Counties_FY22!H$2,[1]TX_Counties_FY22_Income_Limits!G251)))</f>
        <v>32470</v>
      </c>
      <c r="I251" s="64">
        <f>IF([1]TX_Counties_FY22_Income_Limits!H251&gt;[1]WAIVER_TX_Counties_FY22!I$2,[1]TX_Counties_FY22_Income_Limits!H251,IF([1]TX_Counties_FY22_Income_Limits!H251&lt;[1]WAIVER_TX_Counties_FY22!I$2,[1]WAIVER_TX_Counties_FY22!I$2,IF([1]TX_Counties_FY22_Income_Limits!H251=[1]WAIVER_TX_Counties_FY22!I$2,[1]TX_Counties_FY22_Income_Limits!H251)))</f>
        <v>37190</v>
      </c>
      <c r="J251" s="64">
        <f>IF([1]TX_Counties_FY22_Income_Limits!I251&gt;[1]WAIVER_TX_Counties_FY22!J$2,[1]TX_Counties_FY22_Income_Limits!I251,IF([1]TX_Counties_FY22_Income_Limits!I251&lt;[1]WAIVER_TX_Counties_FY22!J$2,[1]WAIVER_TX_Counties_FY22!J$2,IF([1]TX_Counties_FY22_Income_Limits!I251=[1]WAIVER_TX_Counties_FY22!J$2,[1]TX_Counties_FY22_Income_Limits!I251)))</f>
        <v>41910</v>
      </c>
      <c r="K251" s="64">
        <f>IF([1]TX_Counties_FY22_Income_Limits!J251&gt;[1]WAIVER_TX_Counties_FY22!K$2,[1]TX_Counties_FY22_Income_Limits!J251,IF([1]TX_Counties_FY22_Income_Limits!J251&lt;[1]WAIVER_TX_Counties_FY22!K$2,[1]WAIVER_TX_Counties_FY22!K$2,IF([1]TX_Counties_FY22_Income_Limits!J251=[1]WAIVER_TX_Counties_FY22!K$2,[1]TX_Counties_FY22_Income_Limits!J251)))</f>
        <v>46630</v>
      </c>
      <c r="L251" s="64">
        <f>IF([1]TX_Counties_FY22_Income_Limits!K251&gt;[1]WAIVER_TX_Counties_FY22!L$2,[1]TX_Counties_FY22_Income_Limits!K251,IF([1]TX_Counties_FY22_Income_Limits!K251&lt;[1]WAIVER_TX_Counties_FY22!L$2,[1]WAIVER_TX_Counties_FY22!L$2,IF([1]TX_Counties_FY22_Income_Limits!K251=[1]WAIVER_TX_Counties_FY22!L$2,[1]TX_Counties_FY22_Income_Limits!K251)))</f>
        <v>58799.999999999993</v>
      </c>
      <c r="M251" s="64">
        <f>IF([1]TX_Counties_FY22_Income_Limits!L251&gt;[1]WAIVER_TX_Counties_FY22!M$2,[1]TX_Counties_FY22_Income_Limits!L251,IF([1]TX_Counties_FY22_Income_Limits!L251&lt;[1]WAIVER_TX_Counties_FY22!M$2,[1]WAIVER_TX_Counties_FY22!M$2,IF([1]TX_Counties_FY22_Income_Limits!L251=[1]WAIVER_TX_Counties_FY22!M$2,[1]TX_Counties_FY22_Income_Limits!L251)))</f>
        <v>62160</v>
      </c>
      <c r="N251" s="64">
        <f>IF([1]TX_Counties_FY22_Income_Limits!M251&gt;[1]WAIVER_TX_Counties_FY22!N$2,[1]TX_Counties_FY22_Income_Limits!M251,IF([1]TX_Counties_FY22_Income_Limits!M251&lt;[1]WAIVER_TX_Counties_FY22!N$2,[1]WAIVER_TX_Counties_FY22!N$2,IF([1]TX_Counties_FY22_Income_Limits!M251=[1]WAIVER_TX_Counties_FY22!N$2,[1]TX_Counties_FY22_Income_Limits!M251)))</f>
        <v>65520.000000000007</v>
      </c>
      <c r="O251" s="64">
        <f>IF([1]TX_Counties_FY22_Income_Limits!N251&gt;[1]WAIVER_TX_Counties_FY22!O$2,[1]TX_Counties_FY22_Income_Limits!N251,IF([1]TX_Counties_FY22_Income_Limits!N251&lt;[1]WAIVER_TX_Counties_FY22!O$2,[1]WAIVER_TX_Counties_FY22!O$2,IF([1]TX_Counties_FY22_Income_Limits!N251=[1]WAIVER_TX_Counties_FY22!O$2,[1]TX_Counties_FY22_Income_Limits!N251)))</f>
        <v>68880.000000000015</v>
      </c>
      <c r="P251" s="64">
        <f>IF([1]TX_Counties_FY22_Income_Limits!O251&gt;[1]WAIVER_TX_Counties_FY22!P$2,[1]TX_Counties_FY22_Income_Limits!O251,IF([1]TX_Counties_FY22_Income_Limits!O251&lt;[1]WAIVER_TX_Counties_FY22!P$2,[1]WAIVER_TX_Counties_FY22!P$2,IF([1]TX_Counties_FY22_Income_Limits!O251=[1]WAIVER_TX_Counties_FY22!P$2,[1]TX_Counties_FY22_Income_Limits!O251)))</f>
        <v>72240.000000000029</v>
      </c>
      <c r="Q251" s="64">
        <f>IF([1]TX_Counties_FY22_Income_Limits!P251&gt;[1]WAIVER_TX_Counties_FY22!Q$2,[1]TX_Counties_FY22_Income_Limits!P251,IF([1]TX_Counties_FY22_Income_Limits!P251&lt;[1]WAIVER_TX_Counties_FY22!Q$2,[1]WAIVER_TX_Counties_FY22!Q$2,IF([1]TX_Counties_FY22_Income_Limits!P251=[1]WAIVER_TX_Counties_FY22!Q$2,[1]TX_Counties_FY22_Income_Limits!P251)))</f>
        <v>75600.000000000044</v>
      </c>
      <c r="R251" s="64">
        <f>IF([1]TX_Counties_FY22_Income_Limits!Q251&gt;[1]WAIVER_TX_Counties_FY22!R$2,[1]TX_Counties_FY22_Income_Limits!Q251,IF([1]TX_Counties_FY22_Income_Limits!Q251&lt;[1]WAIVER_TX_Counties_FY22!R$2,[1]WAIVER_TX_Counties_FY22!R$2,IF([1]TX_Counties_FY22_Income_Limits!Q251=[1]WAIVER_TX_Counties_FY22!R$2,[1]TX_Counties_FY22_Income_Limits!Q251)))</f>
        <v>78960.000000000058</v>
      </c>
      <c r="S251" s="64">
        <f>IF([1]TX_Counties_FY22_Income_Limits!R251&gt;[1]WAIVER_TX_Counties_FY22!S$2,[1]TX_Counties_FY22_Income_Limits!R251,IF([1]TX_Counties_FY22_Income_Limits!R251&lt;[1]WAIVER_TX_Counties_FY22!S$2,[1]WAIVER_TX_Counties_FY22!S$2,IF([1]TX_Counties_FY22_Income_Limits!R251=[1]WAIVER_TX_Counties_FY22!S$2,[1]TX_Counties_FY22_Income_Limits!R251)))</f>
        <v>82320.000000000073</v>
      </c>
      <c r="T251" s="64">
        <f>IF([1]TX_Counties_FY22_Income_Limits!S251&gt;[1]WAIVER_TX_Counties_FY22!T$2,[1]TX_Counties_FY22_Income_Limits!S251,IF([1]TX_Counties_FY22_Income_Limits!S251&lt;[1]WAIVER_TX_Counties_FY22!T$2,[1]WAIVER_TX_Counties_FY22!T$2,IF([1]TX_Counties_FY22_Income_Limits!S251=[1]WAIVER_TX_Counties_FY22!T$2,[1]TX_Counties_FY22_Income_Limits!S251)))</f>
        <v>85680.000000000087</v>
      </c>
      <c r="U251" s="64">
        <f>IF([1]TX_Counties_FY22_Income_Limits!T251&gt;[1]WAIVER_TX_Counties_FY22!U$2,[1]TX_Counties_FY22_Income_Limits!T251,IF([1]TX_Counties_FY22_Income_Limits!T251&lt;[1]WAIVER_TX_Counties_FY22!U$2,[1]WAIVER_TX_Counties_FY22!U$2,IF([1]TX_Counties_FY22_Income_Limits!T251=[1]WAIVER_TX_Counties_FY22!U$2,[1]TX_Counties_FY22_Income_Limits!T251)))</f>
        <v>89040.000000000102</v>
      </c>
      <c r="V251" s="64">
        <f>IF([1]TX_Counties_FY22_Income_Limits!U251&gt;[1]WAIVER_TX_Counties_FY22!V$2,[1]TX_Counties_FY22_Income_Limits!U251,IF([1]TX_Counties_FY22_Income_Limits!U251&lt;[1]WAIVER_TX_Counties_FY22!V$2,[1]WAIVER_TX_Counties_FY22!V$2,IF([1]TX_Counties_FY22_Income_Limits!U251=[1]WAIVER_TX_Counties_FY22!V$2,[1]TX_Counties_FY22_Income_Limits!U251)))</f>
        <v>92400.000000000116</v>
      </c>
      <c r="W251" s="64">
        <f>IF([1]TX_Counties_FY22_Income_Limits!V251&gt;[1]WAIVER_TX_Counties_FY22!W$2,[1]TX_Counties_FY22_Income_Limits!V251,IF([1]TX_Counties_FY22_Income_Limits!V251&lt;[1]WAIVER_TX_Counties_FY22!W$2,[1]WAIVER_TX_Counties_FY22!W$2,IF([1]TX_Counties_FY22_Income_Limits!V251=[1]WAIVER_TX_Counties_FY22!W$2,[1]TX_Counties_FY22_Income_Limits!V251)))</f>
        <v>95760.000000000131</v>
      </c>
      <c r="X251" s="64">
        <f>IF([1]TX_Counties_FY22_Income_Limits!W251&gt;[1]WAIVER_TX_Counties_FY22!X$2,[1]TX_Counties_FY22_Income_Limits!W251,IF([1]TX_Counties_FY22_Income_Limits!W251&lt;[1]WAIVER_TX_Counties_FY22!X$2,[1]WAIVER_TX_Counties_FY22!X$2,IF([1]TX_Counties_FY22_Income_Limits!W251=[1]WAIVER_TX_Counties_FY22!X$2,[1]TX_Counties_FY22_Income_Limits!W251)))</f>
        <v>99120.000000000146</v>
      </c>
      <c r="Y251" s="64">
        <f>IF([1]TX_Counties_FY22_Income_Limits!X251&gt;[1]WAIVER_TX_Counties_FY22!Y$2,[1]TX_Counties_FY22_Income_Limits!X251,IF([1]TX_Counties_FY22_Income_Limits!X251&lt;[1]WAIVER_TX_Counties_FY22!Y$2,[1]WAIVER_TX_Counties_FY22!Y$2,IF([1]TX_Counties_FY22_Income_Limits!X251=[1]WAIVER_TX_Counties_FY22!Y$2,[1]TX_Counties_FY22_Income_Limits!X251)))</f>
        <v>102480.00000000016</v>
      </c>
      <c r="Z251" s="64">
        <f>IF([1]TX_Counties_FY22_Income_Limits!Y251&gt;[1]WAIVER_TX_Counties_FY22!Z$2,[1]TX_Counties_FY22_Income_Limits!Y251,IF([1]TX_Counties_FY22_Income_Limits!Y251&lt;[1]WAIVER_TX_Counties_FY22!Z$2,[1]WAIVER_TX_Counties_FY22!Z$2,IF([1]TX_Counties_FY22_Income_Limits!Y251=[1]WAIVER_TX_Counties_FY22!Z$2,[1]TX_Counties_FY22_Income_Limits!Y251)))</f>
        <v>105840.00000000017</v>
      </c>
      <c r="AA251" s="64">
        <f>IF([1]TX_Counties_FY22_Income_Limits!Z251&gt;[1]WAIVER_TX_Counties_FY22!AA$2,[1]TX_Counties_FY22_Income_Limits!Z251,IF([1]TX_Counties_FY22_Income_Limits!Z251&lt;[1]WAIVER_TX_Counties_FY22!AA$2,[1]WAIVER_TX_Counties_FY22!AA$2,IF([1]TX_Counties_FY22_Income_Limits!Z251=[1]WAIVER_TX_Counties_FY22!AA$2,[1]TX_Counties_FY22_Income_Limits!Z251)))</f>
        <v>109200.00000000019</v>
      </c>
      <c r="AB251" s="64">
        <f>IF([1]TX_Counties_FY22_Income_Limits!AA251&gt;[1]WAIVER_TX_Counties_FY22!AB$2,[1]TX_Counties_FY22_Income_Limits!AA251,IF([1]TX_Counties_FY22_Income_Limits!AA251&lt;[1]WAIVER_TX_Counties_FY22!AB$2,[1]WAIVER_TX_Counties_FY22!AB$2,IF([1]TX_Counties_FY22_Income_Limits!AA251=[1]WAIVER_TX_Counties_FY22!AB$2,[1]TX_Counties_FY22_Income_Limits!AA251)))</f>
        <v>112560.0000000002</v>
      </c>
      <c r="AC251" s="64">
        <f>IF([1]TX_Counties_FY22_Income_Limits!AB251&gt;[1]WAIVER_TX_Counties_FY22!AC$2,[1]TX_Counties_FY22_Income_Limits!AB251,IF([1]TX_Counties_FY22_Income_Limits!AB251&lt;[1]WAIVER_TX_Counties_FY22!AC$2,[1]WAIVER_TX_Counties_FY22!AC$2,IF([1]TX_Counties_FY22_Income_Limits!AB251=[1]WAIVER_TX_Counties_FY22!AC$2,[1]TX_Counties_FY22_Income_Limits!AB251)))</f>
        <v>29400</v>
      </c>
      <c r="AD251" s="64">
        <f>IF([1]TX_Counties_FY22_Income_Limits!AC251&gt;[1]WAIVER_TX_Counties_FY22!AD$2,[1]TX_Counties_FY22_Income_Limits!AC251,IF([1]TX_Counties_FY22_Income_Limits!AC251&lt;[1]WAIVER_TX_Counties_FY22!AD$2,[1]WAIVER_TX_Counties_FY22!AD$2,IF([1]TX_Counties_FY22_Income_Limits!AC251=[1]WAIVER_TX_Counties_FY22!AD$2,[1]TX_Counties_FY22_Income_Limits!AC251)))</f>
        <v>33600</v>
      </c>
      <c r="AE251" s="64">
        <f>IF([1]TX_Counties_FY22_Income_Limits!AD251&gt;[1]WAIVER_TX_Counties_FY22!AE$2,[1]TX_Counties_FY22_Income_Limits!AD251,IF([1]TX_Counties_FY22_Income_Limits!AD251&lt;[1]WAIVER_TX_Counties_FY22!AE$2,[1]WAIVER_TX_Counties_FY22!AE$2,IF([1]TX_Counties_FY22_Income_Limits!AD251=[1]WAIVER_TX_Counties_FY22!AE$2,[1]TX_Counties_FY22_Income_Limits!AD251)))</f>
        <v>37800</v>
      </c>
      <c r="AF251" s="64">
        <f>IF([1]TX_Counties_FY22_Income_Limits!AE251&gt;[1]WAIVER_TX_Counties_FY22!AF$2,[1]TX_Counties_FY22_Income_Limits!AE251,IF([1]TX_Counties_FY22_Income_Limits!AE251&lt;[1]WAIVER_TX_Counties_FY22!AF$2,[1]WAIVER_TX_Counties_FY22!AF$2,IF([1]TX_Counties_FY22_Income_Limits!AE251=[1]WAIVER_TX_Counties_FY22!AF$2,[1]TX_Counties_FY22_Income_Limits!AE251)))</f>
        <v>42000</v>
      </c>
      <c r="AG251" s="64">
        <f>IF([1]TX_Counties_FY22_Income_Limits!AF251&gt;[1]WAIVER_TX_Counties_FY22!AG$2,[1]TX_Counties_FY22_Income_Limits!AF251,IF([1]TX_Counties_FY22_Income_Limits!AF251&lt;[1]WAIVER_TX_Counties_FY22!AG$2,[1]WAIVER_TX_Counties_FY22!AG$2,IF([1]TX_Counties_FY22_Income_Limits!AF251=[1]WAIVER_TX_Counties_FY22!AG$2,[1]TX_Counties_FY22_Income_Limits!AF251)))</f>
        <v>45400</v>
      </c>
      <c r="AH251" s="64">
        <f>IF([1]TX_Counties_FY22_Income_Limits!AG251&gt;[1]WAIVER_TX_Counties_FY22!AH$2,[1]TX_Counties_FY22_Income_Limits!AG251,IF([1]TX_Counties_FY22_Income_Limits!AG251&lt;[1]WAIVER_TX_Counties_FY22!AH$2,[1]WAIVER_TX_Counties_FY22!AH$2,IF([1]TX_Counties_FY22_Income_Limits!AG251=[1]WAIVER_TX_Counties_FY22!AH$2,[1]TX_Counties_FY22_Income_Limits!AG251)))</f>
        <v>48750</v>
      </c>
      <c r="AI251" s="64">
        <f>IF([1]TX_Counties_FY22_Income_Limits!AH251&gt;[1]WAIVER_TX_Counties_FY22!AI$2,[1]TX_Counties_FY22_Income_Limits!AH251,IF([1]TX_Counties_FY22_Income_Limits!AH251&lt;[1]WAIVER_TX_Counties_FY22!AI$2,[1]WAIVER_TX_Counties_FY22!AI$2,IF([1]TX_Counties_FY22_Income_Limits!AH251=[1]WAIVER_TX_Counties_FY22!AI$2,[1]TX_Counties_FY22_Income_Limits!AH251)))</f>
        <v>52100</v>
      </c>
      <c r="AJ251" s="64">
        <f>IF([1]TX_Counties_FY22_Income_Limits!AI251&gt;[1]WAIVER_TX_Counties_FY22!AJ$2,[1]TX_Counties_FY22_Income_Limits!AI251,IF([1]TX_Counties_FY22_Income_Limits!AI251&lt;[1]WAIVER_TX_Counties_FY22!AJ$2,[1]WAIVER_TX_Counties_FY22!AJ$2,IF([1]TX_Counties_FY22_Income_Limits!AI251=[1]WAIVER_TX_Counties_FY22!AJ$2,[1]TX_Counties_FY22_Income_Limits!AI251)))</f>
        <v>55450</v>
      </c>
      <c r="AK251" s="64">
        <f>IF([1]TX_Counties_FY22_Income_Limits!AJ251&gt;[1]WAIVER_TX_Counties_FY22!AK$2,[1]TX_Counties_FY22_Income_Limits!AJ251,IF([1]TX_Counties_FY22_Income_Limits!AJ251&lt;[1]WAIVER_TX_Counties_FY22!AK$2,[1]WAIVER_TX_Counties_FY22!AK$2,IF([1]TX_Counties_FY22_Income_Limits!AJ251=[1]WAIVER_TX_Counties_FY22!AK$2,[1]TX_Counties_FY22_Income_Limits!AJ251)))</f>
        <v>58799.999999999993</v>
      </c>
      <c r="AL251" s="64">
        <f>IF([1]TX_Counties_FY22_Income_Limits!AK251&gt;[1]WAIVER_TX_Counties_FY22!AL$2,[1]TX_Counties_FY22_Income_Limits!AK251,IF([1]TX_Counties_FY22_Income_Limits!AK251&lt;[1]WAIVER_TX_Counties_FY22!AL$2,[1]WAIVER_TX_Counties_FY22!AL$2,IF([1]TX_Counties_FY22_Income_Limits!AK251=[1]WAIVER_TX_Counties_FY22!AL$2,[1]TX_Counties_FY22_Income_Limits!AK251)))</f>
        <v>62160</v>
      </c>
      <c r="AM251" s="64">
        <f>IF([1]TX_Counties_FY22_Income_Limits!AL251&gt;[1]WAIVER_TX_Counties_FY22!AM$2,[1]TX_Counties_FY22_Income_Limits!AL251,IF([1]TX_Counties_FY22_Income_Limits!AL251&lt;[1]WAIVER_TX_Counties_FY22!AM$2,[1]WAIVER_TX_Counties_FY22!AM$2,IF([1]TX_Counties_FY22_Income_Limits!AL251=[1]WAIVER_TX_Counties_FY22!AM$2,[1]TX_Counties_FY22_Income_Limits!AL251)))</f>
        <v>65520.000000000007</v>
      </c>
      <c r="AN251" s="64">
        <f>IF([1]TX_Counties_FY22_Income_Limits!AM251&gt;[1]WAIVER_TX_Counties_FY22!AN$2,[1]TX_Counties_FY22_Income_Limits!AM251,IF([1]TX_Counties_FY22_Income_Limits!AM251&lt;[1]WAIVER_TX_Counties_FY22!AN$2,[1]WAIVER_TX_Counties_FY22!AN$2,IF([1]TX_Counties_FY22_Income_Limits!AM251=[1]WAIVER_TX_Counties_FY22!AN$2,[1]TX_Counties_FY22_Income_Limits!AM251)))</f>
        <v>68880.000000000015</v>
      </c>
      <c r="AO251" s="64">
        <f>IF([1]TX_Counties_FY22_Income_Limits!AN251&gt;[1]WAIVER_TX_Counties_FY22!AO$2,[1]TX_Counties_FY22_Income_Limits!AN251,IF([1]TX_Counties_FY22_Income_Limits!AN251&lt;[1]WAIVER_TX_Counties_FY22!AO$2,[1]WAIVER_TX_Counties_FY22!AO$2,IF([1]TX_Counties_FY22_Income_Limits!AN251=[1]WAIVER_TX_Counties_FY22!AO$2,[1]TX_Counties_FY22_Income_Limits!AN251)))</f>
        <v>72240.000000000029</v>
      </c>
      <c r="AP251" s="64">
        <f>IF([1]TX_Counties_FY22_Income_Limits!AO251&gt;[1]WAIVER_TX_Counties_FY22!AP$2,[1]TX_Counties_FY22_Income_Limits!AO251,IF([1]TX_Counties_FY22_Income_Limits!AO251&lt;[1]WAIVER_TX_Counties_FY22!AP$2,[1]WAIVER_TX_Counties_FY22!AP$2,IF([1]TX_Counties_FY22_Income_Limits!AO251=[1]WAIVER_TX_Counties_FY22!AP$2,[1]TX_Counties_FY22_Income_Limits!AO251)))</f>
        <v>75600.000000000044</v>
      </c>
      <c r="AQ251" s="64">
        <f>IF([1]TX_Counties_FY22_Income_Limits!AP251&gt;[1]WAIVER_TX_Counties_FY22!AQ$2,[1]TX_Counties_FY22_Income_Limits!AP251,IF([1]TX_Counties_FY22_Income_Limits!AP251&lt;[1]WAIVER_TX_Counties_FY22!AQ$2,[1]WAIVER_TX_Counties_FY22!AQ$2,IF([1]TX_Counties_FY22_Income_Limits!AP251=[1]WAIVER_TX_Counties_FY22!AQ$2,[1]TX_Counties_FY22_Income_Limits!AP251)))</f>
        <v>78960.000000000058</v>
      </c>
      <c r="AR251" s="64">
        <f>IF([1]TX_Counties_FY22_Income_Limits!AQ251&gt;[1]WAIVER_TX_Counties_FY22!AR$2,[1]TX_Counties_FY22_Income_Limits!AQ251,IF([1]TX_Counties_FY22_Income_Limits!AQ251&lt;[1]WAIVER_TX_Counties_FY22!AR$2,[1]WAIVER_TX_Counties_FY22!AR$2,IF([1]TX_Counties_FY22_Income_Limits!AQ251=[1]WAIVER_TX_Counties_FY22!AR$2,[1]TX_Counties_FY22_Income_Limits!AQ251)))</f>
        <v>82320.000000000073</v>
      </c>
      <c r="AS251" s="64">
        <f>IF([1]TX_Counties_FY22_Income_Limits!AR251&gt;[1]WAIVER_TX_Counties_FY22!AS$2,[1]TX_Counties_FY22_Income_Limits!AR251,IF([1]TX_Counties_FY22_Income_Limits!AR251&lt;[1]WAIVER_TX_Counties_FY22!AS$2,[1]WAIVER_TX_Counties_FY22!AS$2,IF([1]TX_Counties_FY22_Income_Limits!AR251=[1]WAIVER_TX_Counties_FY22!AS$2,[1]TX_Counties_FY22_Income_Limits!AR251)))</f>
        <v>85680.000000000087</v>
      </c>
      <c r="AT251" s="64">
        <f>IF([1]TX_Counties_FY22_Income_Limits!AS251&gt;[1]WAIVER_TX_Counties_FY22!AT$2,[1]TX_Counties_FY22_Income_Limits!AS251,IF([1]TX_Counties_FY22_Income_Limits!AS251&lt;[1]WAIVER_TX_Counties_FY22!AT$2,[1]WAIVER_TX_Counties_FY22!AT$2,IF([1]TX_Counties_FY22_Income_Limits!AS251=[1]WAIVER_TX_Counties_FY22!AT$2,[1]TX_Counties_FY22_Income_Limits!AS251)))</f>
        <v>89040.000000000102</v>
      </c>
      <c r="AU251" s="64">
        <f>IF([1]TX_Counties_FY22_Income_Limits!AT251&gt;[1]WAIVER_TX_Counties_FY22!AU$2,[1]TX_Counties_FY22_Income_Limits!AT251,IF([1]TX_Counties_FY22_Income_Limits!AT251&lt;[1]WAIVER_TX_Counties_FY22!AU$2,[1]WAIVER_TX_Counties_FY22!AU$2,IF([1]TX_Counties_FY22_Income_Limits!AT251=[1]WAIVER_TX_Counties_FY22!AU$2,[1]TX_Counties_FY22_Income_Limits!AT251)))</f>
        <v>92400.000000000116</v>
      </c>
      <c r="AV251" s="64">
        <f>IF([1]TX_Counties_FY22_Income_Limits!AU251&gt;[1]WAIVER_TX_Counties_FY22!AV$2,[1]TX_Counties_FY22_Income_Limits!AU251,IF([1]TX_Counties_FY22_Income_Limits!AU251&lt;[1]WAIVER_TX_Counties_FY22!AV$2,[1]WAIVER_TX_Counties_FY22!AV$2,IF([1]TX_Counties_FY22_Income_Limits!AU251=[1]WAIVER_TX_Counties_FY22!AV$2,[1]TX_Counties_FY22_Income_Limits!AU251)))</f>
        <v>95760.000000000131</v>
      </c>
      <c r="AW251" s="64">
        <f>IF([1]TX_Counties_FY22_Income_Limits!AV251&gt;[1]WAIVER_TX_Counties_FY22!AW$2,[1]TX_Counties_FY22_Income_Limits!AV251,IF([1]TX_Counties_FY22_Income_Limits!AV251&lt;[1]WAIVER_TX_Counties_FY22!AW$2,[1]WAIVER_TX_Counties_FY22!AW$2,IF([1]TX_Counties_FY22_Income_Limits!AV251=[1]WAIVER_TX_Counties_FY22!AW$2,[1]TX_Counties_FY22_Income_Limits!AV251)))</f>
        <v>99120.000000000146</v>
      </c>
      <c r="AX251" s="64">
        <f>IF([1]TX_Counties_FY22_Income_Limits!AW251&gt;[1]WAIVER_TX_Counties_FY22!AX$2,[1]TX_Counties_FY22_Income_Limits!AW251,IF([1]TX_Counties_FY22_Income_Limits!AW251&lt;[1]WAIVER_TX_Counties_FY22!AX$2,[1]WAIVER_TX_Counties_FY22!AX$2,IF([1]TX_Counties_FY22_Income_Limits!AW251=[1]WAIVER_TX_Counties_FY22!AX$2,[1]TX_Counties_FY22_Income_Limits!AW251)))</f>
        <v>102480.00000000016</v>
      </c>
      <c r="AY251" s="64">
        <f>IF([1]TX_Counties_FY22_Income_Limits!AX251&gt;[1]WAIVER_TX_Counties_FY22!AY$2,[1]TX_Counties_FY22_Income_Limits!AX251,IF([1]TX_Counties_FY22_Income_Limits!AX251&lt;[1]WAIVER_TX_Counties_FY22!AY$2,[1]WAIVER_TX_Counties_FY22!AY$2,IF([1]TX_Counties_FY22_Income_Limits!AX251=[1]WAIVER_TX_Counties_FY22!AY$2,[1]TX_Counties_FY22_Income_Limits!AX251)))</f>
        <v>105840.00000000017</v>
      </c>
      <c r="AZ251" s="64">
        <f>IF([1]TX_Counties_FY22_Income_Limits!AY251&gt;[1]WAIVER_TX_Counties_FY22!AZ$2,[1]TX_Counties_FY22_Income_Limits!AY251,IF([1]TX_Counties_FY22_Income_Limits!AY251&lt;[1]WAIVER_TX_Counties_FY22!AZ$2,[1]WAIVER_TX_Counties_FY22!AZ$2,IF([1]TX_Counties_FY22_Income_Limits!AY251=[1]WAIVER_TX_Counties_FY22!AZ$2,[1]TX_Counties_FY22_Income_Limits!AY251)))</f>
        <v>109200.00000000019</v>
      </c>
      <c r="BA251" s="64">
        <f>IF([1]TX_Counties_FY22_Income_Limits!AZ251&gt;[1]WAIVER_TX_Counties_FY22!BA$2,[1]TX_Counties_FY22_Income_Limits!AZ251,IF([1]TX_Counties_FY22_Income_Limits!AZ251&lt;[1]WAIVER_TX_Counties_FY22!BA$2,[1]WAIVER_TX_Counties_FY22!BA$2,IF([1]TX_Counties_FY22_Income_Limits!AZ251=[1]WAIVER_TX_Counties_FY22!BA$2,[1]TX_Counties_FY22_Income_Limits!AZ251)))</f>
        <v>112560.0000000002</v>
      </c>
      <c r="BB251" s="64">
        <f>IF([1]TX_Counties_FY22_Income_Limits!BA251&gt;[1]WAIVER_TX_Counties_FY22!BB$2,[1]TX_Counties_FY22_Income_Limits!BA251,IF([1]TX_Counties_FY22_Income_Limits!BA251&lt;[1]WAIVER_TX_Counties_FY22!BB$2,[1]WAIVER_TX_Counties_FY22!BB$2,IF([1]TX_Counties_FY22_Income_Limits!BA251=[1]WAIVER_TX_Counties_FY22!BB$2,[1]TX_Counties_FY22_Income_Limits!BA251)))</f>
        <v>47050</v>
      </c>
      <c r="BC251" s="64">
        <f>IF([1]TX_Counties_FY22_Income_Limits!BB251&gt;[1]WAIVER_TX_Counties_FY22!BC$2,[1]TX_Counties_FY22_Income_Limits!BB251,IF([1]TX_Counties_FY22_Income_Limits!BB251&lt;[1]WAIVER_TX_Counties_FY22!BC$2,[1]WAIVER_TX_Counties_FY22!BC$2,IF([1]TX_Counties_FY22_Income_Limits!BB251=[1]WAIVER_TX_Counties_FY22!BC$2,[1]TX_Counties_FY22_Income_Limits!BB251)))</f>
        <v>53800</v>
      </c>
      <c r="BD251" s="64">
        <f>IF([1]TX_Counties_FY22_Income_Limits!BC251&gt;[1]WAIVER_TX_Counties_FY22!BD$2,[1]TX_Counties_FY22_Income_Limits!BC251,IF([1]TX_Counties_FY22_Income_Limits!BC251&lt;[1]WAIVER_TX_Counties_FY22!BD$2,[1]WAIVER_TX_Counties_FY22!BD$2,IF([1]TX_Counties_FY22_Income_Limits!BC251=[1]WAIVER_TX_Counties_FY22!BD$2,[1]TX_Counties_FY22_Income_Limits!BC251)))</f>
        <v>60500</v>
      </c>
      <c r="BE251" s="64">
        <f>IF([1]TX_Counties_FY22_Income_Limits!BD251&gt;[1]WAIVER_TX_Counties_FY22!BE$2,[1]TX_Counties_FY22_Income_Limits!BD251,IF([1]TX_Counties_FY22_Income_Limits!BD251&lt;[1]WAIVER_TX_Counties_FY22!BE$2,[1]WAIVER_TX_Counties_FY22!BE$2,IF([1]TX_Counties_FY22_Income_Limits!BD251=[1]WAIVER_TX_Counties_FY22!BE$2,[1]TX_Counties_FY22_Income_Limits!BD251)))</f>
        <v>67250</v>
      </c>
      <c r="BF251" s="64">
        <f>IF([1]TX_Counties_FY22_Income_Limits!BE251&gt;[1]WAIVER_TX_Counties_FY22!BF$2,[1]TX_Counties_FY22_Income_Limits!BE251,IF([1]TX_Counties_FY22_Income_Limits!BE251&lt;[1]WAIVER_TX_Counties_FY22!BF$2,[1]WAIVER_TX_Counties_FY22!BF$2,IF([1]TX_Counties_FY22_Income_Limits!BE251=[1]WAIVER_TX_Counties_FY22!BF$2,[1]TX_Counties_FY22_Income_Limits!BE251)))</f>
        <v>72650</v>
      </c>
      <c r="BG251" s="64">
        <f>IF([1]TX_Counties_FY22_Income_Limits!BF251&gt;[1]WAIVER_TX_Counties_FY22!BG$2,[1]TX_Counties_FY22_Income_Limits!BF251,IF([1]TX_Counties_FY22_Income_Limits!BF251&lt;[1]WAIVER_TX_Counties_FY22!BG$2,[1]WAIVER_TX_Counties_FY22!BG$2,IF([1]TX_Counties_FY22_Income_Limits!BF251=[1]WAIVER_TX_Counties_FY22!BG$2,[1]TX_Counties_FY22_Income_Limits!BF251)))</f>
        <v>78000</v>
      </c>
      <c r="BH251" s="64">
        <f>IF([1]TX_Counties_FY22_Income_Limits!BG251&gt;[1]WAIVER_TX_Counties_FY22!BH$2,[1]TX_Counties_FY22_Income_Limits!BG251,IF([1]TX_Counties_FY22_Income_Limits!BG251&lt;[1]WAIVER_TX_Counties_FY22!BH$2,[1]WAIVER_TX_Counties_FY22!BH$2,IF([1]TX_Counties_FY22_Income_Limits!BG251=[1]WAIVER_TX_Counties_FY22!BH$2,[1]TX_Counties_FY22_Income_Limits!BG251)))</f>
        <v>83400</v>
      </c>
      <c r="BI251" s="64">
        <f>IF([1]TX_Counties_FY22_Income_Limits!BH251&gt;[1]WAIVER_TX_Counties_FY22!BI$2,[1]TX_Counties_FY22_Income_Limits!BH251,IF([1]TX_Counties_FY22_Income_Limits!BH251&lt;[1]WAIVER_TX_Counties_FY22!BI$2,[1]WAIVER_TX_Counties_FY22!BI$2,IF([1]TX_Counties_FY22_Income_Limits!BH251=[1]WAIVER_TX_Counties_FY22!BI$2,[1]TX_Counties_FY22_Income_Limits!BH251)))</f>
        <v>88750</v>
      </c>
      <c r="BJ251" s="64">
        <f>IF([1]TX_Counties_FY22_Income_Limits!BI251&gt;[1]WAIVER_TX_Counties_FY22!BJ$2,[1]TX_Counties_FY22_Income_Limits!BI251,IF([1]TX_Counties_FY22_Income_Limits!BI251&lt;[1]WAIVER_TX_Counties_FY22!BJ$2,[1]WAIVER_TX_Counties_FY22!BJ$2,IF([1]TX_Counties_FY22_Income_Limits!BI251=[1]WAIVER_TX_Counties_FY22!BJ$2,[1]TX_Counties_FY22_Income_Limits!BI251)))</f>
        <v>94150</v>
      </c>
      <c r="BK251" s="64">
        <f>IF([1]TX_Counties_FY22_Income_Limits!BJ251&gt;[1]WAIVER_TX_Counties_FY22!BK$2,[1]TX_Counties_FY22_Income_Limits!BJ251,IF([1]TX_Counties_FY22_Income_Limits!BJ251&lt;[1]WAIVER_TX_Counties_FY22!BK$2,[1]WAIVER_TX_Counties_FY22!BK$2,IF([1]TX_Counties_FY22_Income_Limits!BJ251=[1]WAIVER_TX_Counties_FY22!BK$2,[1]TX_Counties_FY22_Income_Limits!BJ251)))</f>
        <v>99530</v>
      </c>
      <c r="BL251" s="64">
        <f>IF([1]TX_Counties_FY22_Income_Limits!BK251&gt;[1]WAIVER_TX_Counties_FY22!BL$2,[1]TX_Counties_FY22_Income_Limits!BK251,IF([1]TX_Counties_FY22_Income_Limits!BK251&lt;[1]WAIVER_TX_Counties_FY22!BL$2,[1]WAIVER_TX_Counties_FY22!BL$2,IF([1]TX_Counties_FY22_Income_Limits!BK251=[1]WAIVER_TX_Counties_FY22!BL$2,[1]TX_Counties_FY22_Income_Limits!BK251)))</f>
        <v>104910</v>
      </c>
      <c r="BM251" s="64">
        <f>IF([1]TX_Counties_FY22_Income_Limits!BL251&gt;[1]WAIVER_TX_Counties_FY22!BM$2,[1]TX_Counties_FY22_Income_Limits!BL251,IF([1]TX_Counties_FY22_Income_Limits!BL251&lt;[1]WAIVER_TX_Counties_FY22!BM$2,[1]WAIVER_TX_Counties_FY22!BM$2,IF([1]TX_Counties_FY22_Income_Limits!BL251=[1]WAIVER_TX_Counties_FY22!BM$2,[1]TX_Counties_FY22_Income_Limits!BL251)))</f>
        <v>110290</v>
      </c>
      <c r="BN251" s="64">
        <f>IF([1]TX_Counties_FY22_Income_Limits!BM251&gt;[1]WAIVER_TX_Counties_FY22!BN$2,[1]TX_Counties_FY22_Income_Limits!BM251,IF([1]TX_Counties_FY22_Income_Limits!BM251&lt;[1]WAIVER_TX_Counties_FY22!BN$2,[1]WAIVER_TX_Counties_FY22!BN$2,IF([1]TX_Counties_FY22_Income_Limits!BM251=[1]WAIVER_TX_Counties_FY22!BN$2,[1]TX_Counties_FY22_Income_Limits!BM251)))</f>
        <v>115670</v>
      </c>
      <c r="BO251" s="64">
        <f>IF([1]TX_Counties_FY22_Income_Limits!BN251&gt;[1]WAIVER_TX_Counties_FY22!BO$2,[1]TX_Counties_FY22_Income_Limits!BN251,IF([1]TX_Counties_FY22_Income_Limits!BN251&lt;[1]WAIVER_TX_Counties_FY22!BO$2,[1]WAIVER_TX_Counties_FY22!BO$2,IF([1]TX_Counties_FY22_Income_Limits!BN251=[1]WAIVER_TX_Counties_FY22!BO$2,[1]TX_Counties_FY22_Income_Limits!BN251)))</f>
        <v>121050</v>
      </c>
      <c r="BP251" s="64">
        <f>IF([1]TX_Counties_FY22_Income_Limits!BO251&gt;[1]WAIVER_TX_Counties_FY22!BP$2,[1]TX_Counties_FY22_Income_Limits!BO251,IF([1]TX_Counties_FY22_Income_Limits!BO251&lt;[1]WAIVER_TX_Counties_FY22!BP$2,[1]WAIVER_TX_Counties_FY22!BP$2,IF([1]TX_Counties_FY22_Income_Limits!BO251=[1]WAIVER_TX_Counties_FY22!BP$2,[1]TX_Counties_FY22_Income_Limits!BO251)))</f>
        <v>126430</v>
      </c>
      <c r="BQ251" s="64">
        <f>IF([1]TX_Counties_FY22_Income_Limits!BP251&gt;[1]WAIVER_TX_Counties_FY22!BQ$2,[1]TX_Counties_FY22_Income_Limits!BP251,IF([1]TX_Counties_FY22_Income_Limits!BP251&lt;[1]WAIVER_TX_Counties_FY22!BQ$2,[1]WAIVER_TX_Counties_FY22!BQ$2,IF([1]TX_Counties_FY22_Income_Limits!BP251=[1]WAIVER_TX_Counties_FY22!BQ$2,[1]TX_Counties_FY22_Income_Limits!BP251)))</f>
        <v>131810</v>
      </c>
      <c r="BR251" s="64">
        <f>IF([1]TX_Counties_FY22_Income_Limits!BQ251&gt;[1]WAIVER_TX_Counties_FY22!BR$2,[1]TX_Counties_FY22_Income_Limits!BQ251,IF([1]TX_Counties_FY22_Income_Limits!BQ251&lt;[1]WAIVER_TX_Counties_FY22!BR$2,[1]WAIVER_TX_Counties_FY22!BR$2,IF([1]TX_Counties_FY22_Income_Limits!BQ251=[1]WAIVER_TX_Counties_FY22!BR$2,[1]TX_Counties_FY22_Income_Limits!BQ251)))</f>
        <v>137190</v>
      </c>
      <c r="BS251" s="64">
        <f>IF([1]TX_Counties_FY22_Income_Limits!BR251&gt;[1]WAIVER_TX_Counties_FY22!BS$2,[1]TX_Counties_FY22_Income_Limits!BR251,IF([1]TX_Counties_FY22_Income_Limits!BR251&lt;[1]WAIVER_TX_Counties_FY22!BS$2,[1]WAIVER_TX_Counties_FY22!BS$2,IF([1]TX_Counties_FY22_Income_Limits!BR251=[1]WAIVER_TX_Counties_FY22!BS$2,[1]TX_Counties_FY22_Income_Limits!BR251)))</f>
        <v>142570</v>
      </c>
      <c r="BT251" s="64">
        <f>IF([1]TX_Counties_FY22_Income_Limits!BS251&gt;[1]WAIVER_TX_Counties_FY22!BT$2,[1]TX_Counties_FY22_Income_Limits!BS251,IF([1]TX_Counties_FY22_Income_Limits!BS251&lt;[1]WAIVER_TX_Counties_FY22!BT$2,[1]WAIVER_TX_Counties_FY22!BT$2,IF([1]TX_Counties_FY22_Income_Limits!BS251=[1]WAIVER_TX_Counties_FY22!BT$2,[1]TX_Counties_FY22_Income_Limits!BS251)))</f>
        <v>147950</v>
      </c>
      <c r="BU251" s="64">
        <f>IF([1]TX_Counties_FY22_Income_Limits!BT251&gt;[1]WAIVER_TX_Counties_FY22!BU$2,[1]TX_Counties_FY22_Income_Limits!BT251,IF([1]TX_Counties_FY22_Income_Limits!BT251&lt;[1]WAIVER_TX_Counties_FY22!BU$2,[1]WAIVER_TX_Counties_FY22!BU$2,IF([1]TX_Counties_FY22_Income_Limits!BT251=[1]WAIVER_TX_Counties_FY22!BU$2,[1]TX_Counties_FY22_Income_Limits!BT251)))</f>
        <v>153330</v>
      </c>
      <c r="BV251" s="64">
        <f>IF([1]TX_Counties_FY22_Income_Limits!BU251&gt;[1]WAIVER_TX_Counties_FY22!BV$2,[1]TX_Counties_FY22_Income_Limits!BU251,IF([1]TX_Counties_FY22_Income_Limits!BU251&lt;[1]WAIVER_TX_Counties_FY22!BV$2,[1]WAIVER_TX_Counties_FY22!BV$2,IF([1]TX_Counties_FY22_Income_Limits!BU251=[1]WAIVER_TX_Counties_FY22!BV$2,[1]TX_Counties_FY22_Income_Limits!BU251)))</f>
        <v>158710</v>
      </c>
      <c r="BW251" s="64">
        <f>IF([1]TX_Counties_FY22_Income_Limits!BV251&gt;[1]WAIVER_TX_Counties_FY22!BW$2,[1]TX_Counties_FY22_Income_Limits!BV251,IF([1]TX_Counties_FY22_Income_Limits!BV251&lt;[1]WAIVER_TX_Counties_FY22!BW$2,[1]WAIVER_TX_Counties_FY22!BW$2,IF([1]TX_Counties_FY22_Income_Limits!BV251=[1]WAIVER_TX_Counties_FY22!BW$2,[1]TX_Counties_FY22_Income_Limits!BV251)))</f>
        <v>164090</v>
      </c>
      <c r="BX251" s="64">
        <f>IF([1]TX_Counties_FY22_Income_Limits!BW251&gt;[1]WAIVER_TX_Counties_FY22!BX$2,[1]TX_Counties_FY22_Income_Limits!BW251,IF([1]TX_Counties_FY22_Income_Limits!BW251&lt;[1]WAIVER_TX_Counties_FY22!BX$2,[1]WAIVER_TX_Counties_FY22!BX$2,IF([1]TX_Counties_FY22_Income_Limits!BW251=[1]WAIVER_TX_Counties_FY22!BX$2,[1]TX_Counties_FY22_Income_Limits!BW251)))</f>
        <v>169470</v>
      </c>
      <c r="BY251" s="64">
        <f>IF([1]TX_Counties_FY22_Income_Limits!BX251&gt;[1]WAIVER_TX_Counties_FY22!BY$2,[1]TX_Counties_FY22_Income_Limits!BX251,IF([1]TX_Counties_FY22_Income_Limits!BX251&lt;[1]WAIVER_TX_Counties_FY22!BY$2,[1]WAIVER_TX_Counties_FY22!BY$2,IF([1]TX_Counties_FY22_Income_Limits!BX251=[1]WAIVER_TX_Counties_FY22!BY$2,[1]TX_Counties_FY22_Income_Limits!BX251)))</f>
        <v>174850</v>
      </c>
      <c r="BZ251" s="64">
        <f>IF([1]TX_Counties_FY22_Income_Limits!BY251&gt;[1]WAIVER_TX_Counties_FY22!BZ$2,[1]TX_Counties_FY22_Income_Limits!BY251,IF([1]TX_Counties_FY22_Income_Limits!BY251&lt;[1]WAIVER_TX_Counties_FY22!BZ$2,[1]WAIVER_TX_Counties_FY22!BZ$2,IF([1]TX_Counties_FY22_Income_Limits!BY251=[1]WAIVER_TX_Counties_FY22!BZ$2,[1]TX_Counties_FY22_Income_Limits!BY251)))</f>
        <v>180230</v>
      </c>
      <c r="CA251" s="64">
        <f>IF([1]TX_Counties_FY22_Income_Limits!BZ251&gt;[1]WAIVER_TX_Counties_FY22!CA$2,[1]TX_Counties_FY22_Income_Limits!BZ251,IF([1]TX_Counties_FY22_Income_Limits!BZ251&lt;[1]WAIVER_TX_Counties_FY22!CA$2,[1]WAIVER_TX_Counties_FY22!CA$2,IF([1]TX_Counties_FY22_Income_Limits!BZ251=[1]WAIVER_TX_Counties_FY22!CA$2,[1]TX_Counties_FY22_Income_Limits!BZ251)))</f>
        <v>66850</v>
      </c>
      <c r="CB251" s="64">
        <f>IF([1]TX_Counties_FY22_Income_Limits!CA251&gt;[1]WAIVER_TX_Counties_FY22!CB$2,[1]TX_Counties_FY22_Income_Limits!CA251,IF([1]TX_Counties_FY22_Income_Limits!CA251&lt;[1]WAIVER_TX_Counties_FY22!CB$2,[1]WAIVER_TX_Counties_FY22!CB$2,IF([1]TX_Counties_FY22_Income_Limits!CA251=[1]WAIVER_TX_Counties_FY22!CB$2,[1]TX_Counties_FY22_Income_Limits!CA251)))</f>
        <v>76400</v>
      </c>
      <c r="CC251" s="64">
        <f>IF([1]TX_Counties_FY22_Income_Limits!CB251&gt;[1]WAIVER_TX_Counties_FY22!CC$2,[1]TX_Counties_FY22_Income_Limits!CB251,IF([1]TX_Counties_FY22_Income_Limits!CB251&lt;[1]WAIVER_TX_Counties_FY22!CC$2,[1]WAIVER_TX_Counties_FY22!CC$2,IF([1]TX_Counties_FY22_Income_Limits!CB251=[1]WAIVER_TX_Counties_FY22!CC$2,[1]TX_Counties_FY22_Income_Limits!CB251)))</f>
        <v>85950</v>
      </c>
      <c r="CD251" s="64">
        <f>IF([1]TX_Counties_FY22_Income_Limits!CC251&gt;[1]WAIVER_TX_Counties_FY22!CD$2,[1]TX_Counties_FY22_Income_Limits!CC251,IF([1]TX_Counties_FY22_Income_Limits!CC251&lt;[1]WAIVER_TX_Counties_FY22!CD$2,[1]WAIVER_TX_Counties_FY22!CD$2,IF([1]TX_Counties_FY22_Income_Limits!CC251=[1]WAIVER_TX_Counties_FY22!CD$2,[1]TX_Counties_FY22_Income_Limits!CC251)))</f>
        <v>95500</v>
      </c>
      <c r="CE251" s="64">
        <f>IF([1]TX_Counties_FY22_Income_Limits!CD251&gt;[1]WAIVER_TX_Counties_FY22!CE$2,[1]TX_Counties_FY22_Income_Limits!CD251,IF([1]TX_Counties_FY22_Income_Limits!CD251&lt;[1]WAIVER_TX_Counties_FY22!CE$2,[1]WAIVER_TX_Counties_FY22!CE$2,IF([1]TX_Counties_FY22_Income_Limits!CD251=[1]WAIVER_TX_Counties_FY22!CE$2,[1]TX_Counties_FY22_Income_Limits!CD251)))</f>
        <v>103140</v>
      </c>
      <c r="CF251" s="64">
        <f>IF([1]TX_Counties_FY22_Income_Limits!CE251&gt;[1]WAIVER_TX_Counties_FY22!CF$2,[1]TX_Counties_FY22_Income_Limits!CE251,IF([1]TX_Counties_FY22_Income_Limits!CE251&lt;[1]WAIVER_TX_Counties_FY22!CF$2,[1]WAIVER_TX_Counties_FY22!CF$2,IF([1]TX_Counties_FY22_Income_Limits!CE251=[1]WAIVER_TX_Counties_FY22!CF$2,[1]TX_Counties_FY22_Income_Limits!CE251)))</f>
        <v>110779.99999999999</v>
      </c>
      <c r="CG251" s="64">
        <f>IF([1]TX_Counties_FY22_Income_Limits!CF251&gt;[1]WAIVER_TX_Counties_FY22!CG$2,[1]TX_Counties_FY22_Income_Limits!CF251,IF([1]TX_Counties_FY22_Income_Limits!CF251&lt;[1]WAIVER_TX_Counties_FY22!CG$2,[1]WAIVER_TX_Counties_FY22!CG$2,IF([1]TX_Counties_FY22_Income_Limits!CF251=[1]WAIVER_TX_Counties_FY22!CG$2,[1]TX_Counties_FY22_Income_Limits!CF251)))</f>
        <v>118420</v>
      </c>
      <c r="CH251" s="64">
        <f>IF([1]TX_Counties_FY22_Income_Limits!CG251&gt;[1]WAIVER_TX_Counties_FY22!CH$2,[1]TX_Counties_FY22_Income_Limits!CG251,IF([1]TX_Counties_FY22_Income_Limits!CG251&lt;[1]WAIVER_TX_Counties_FY22!CH$2,[1]WAIVER_TX_Counties_FY22!CH$2,IF([1]TX_Counties_FY22_Income_Limits!CG251=[1]WAIVER_TX_Counties_FY22!CH$2,[1]TX_Counties_FY22_Income_Limits!CG251)))</f>
        <v>126060</v>
      </c>
      <c r="CI251" s="64">
        <f>IF([1]TX_Counties_FY22_Income_Limits!CH251&gt;[1]WAIVER_TX_Counties_FY22!CI$2,[1]TX_Counties_FY22_Income_Limits!CH251,IF([1]TX_Counties_FY22_Income_Limits!CH251&lt;[1]WAIVER_TX_Counties_FY22!CI$2,[1]WAIVER_TX_Counties_FY22!CI$2,IF([1]TX_Counties_FY22_Income_Limits!CH251=[1]WAIVER_TX_Counties_FY22!CI$2,[1]TX_Counties_FY22_Income_Limits!CH251)))</f>
        <v>133700</v>
      </c>
      <c r="CJ251" s="64">
        <f>IF([1]TX_Counties_FY22_Income_Limits!CI251&gt;[1]WAIVER_TX_Counties_FY22!CJ$2,[1]TX_Counties_FY22_Income_Limits!CI251,IF([1]TX_Counties_FY22_Income_Limits!CI251&lt;[1]WAIVER_TX_Counties_FY22!CJ$2,[1]WAIVER_TX_Counties_FY22!CJ$2,IF([1]TX_Counties_FY22_Income_Limits!CI251=[1]WAIVER_TX_Counties_FY22!CJ$2,[1]TX_Counties_FY22_Income_Limits!CI251)))</f>
        <v>141340</v>
      </c>
      <c r="CK251" s="64">
        <f>IF([1]TX_Counties_FY22_Income_Limits!CJ251&gt;[1]WAIVER_TX_Counties_FY22!CK$2,[1]TX_Counties_FY22_Income_Limits!CJ251,IF([1]TX_Counties_FY22_Income_Limits!CJ251&lt;[1]WAIVER_TX_Counties_FY22!CK$2,[1]WAIVER_TX_Counties_FY22!CK$2,IF([1]TX_Counties_FY22_Income_Limits!CJ251=[1]WAIVER_TX_Counties_FY22!CK$2,[1]TX_Counties_FY22_Income_Limits!CJ251)))</f>
        <v>148980</v>
      </c>
      <c r="CL251" s="64">
        <f>IF([1]TX_Counties_FY22_Income_Limits!CK251&gt;[1]WAIVER_TX_Counties_FY22!CL$2,[1]TX_Counties_FY22_Income_Limits!CK251,IF([1]TX_Counties_FY22_Income_Limits!CK251&lt;[1]WAIVER_TX_Counties_FY22!CL$2,[1]WAIVER_TX_Counties_FY22!CL$2,IF([1]TX_Counties_FY22_Income_Limits!CK251=[1]WAIVER_TX_Counties_FY22!CL$2,[1]TX_Counties_FY22_Income_Limits!CK251)))</f>
        <v>156620</v>
      </c>
      <c r="CM251" s="64">
        <f>IF([1]TX_Counties_FY22_Income_Limits!CL251&gt;[1]WAIVER_TX_Counties_FY22!CM$2,[1]TX_Counties_FY22_Income_Limits!CL251,IF([1]TX_Counties_FY22_Income_Limits!CL251&lt;[1]WAIVER_TX_Counties_FY22!CM$2,[1]WAIVER_TX_Counties_FY22!CM$2,IF([1]TX_Counties_FY22_Income_Limits!CL251=[1]WAIVER_TX_Counties_FY22!CM$2,[1]TX_Counties_FY22_Income_Limits!CL251)))</f>
        <v>164260</v>
      </c>
      <c r="CN251" s="64">
        <f>IF([1]TX_Counties_FY22_Income_Limits!CM251&gt;[1]WAIVER_TX_Counties_FY22!CN$2,[1]TX_Counties_FY22_Income_Limits!CM251,IF([1]TX_Counties_FY22_Income_Limits!CM251&lt;[1]WAIVER_TX_Counties_FY22!CN$2,[1]WAIVER_TX_Counties_FY22!CN$2,IF([1]TX_Counties_FY22_Income_Limits!CM251=[1]WAIVER_TX_Counties_FY22!CN$2,[1]TX_Counties_FY22_Income_Limits!CM251)))</f>
        <v>171900</v>
      </c>
      <c r="CO251" s="64">
        <f>IF([1]TX_Counties_FY22_Income_Limits!CN251&gt;[1]WAIVER_TX_Counties_FY22!CO$2,[1]TX_Counties_FY22_Income_Limits!CN251,IF([1]TX_Counties_FY22_Income_Limits!CN251&lt;[1]WAIVER_TX_Counties_FY22!CO$2,[1]WAIVER_TX_Counties_FY22!CO$2,IF([1]TX_Counties_FY22_Income_Limits!CN251=[1]WAIVER_TX_Counties_FY22!CO$2,[1]TX_Counties_FY22_Income_Limits!CN251)))</f>
        <v>179540</v>
      </c>
      <c r="CP251" s="64">
        <f>IF([1]TX_Counties_FY22_Income_Limits!CO251&gt;[1]WAIVER_TX_Counties_FY22!CP$2,[1]TX_Counties_FY22_Income_Limits!CO251,IF([1]TX_Counties_FY22_Income_Limits!CO251&lt;[1]WAIVER_TX_Counties_FY22!CP$2,[1]WAIVER_TX_Counties_FY22!CP$2,IF([1]TX_Counties_FY22_Income_Limits!CO251=[1]WAIVER_TX_Counties_FY22!CP$2,[1]TX_Counties_FY22_Income_Limits!CO251)))</f>
        <v>187180</v>
      </c>
      <c r="CQ251" s="64">
        <f>IF([1]TX_Counties_FY22_Income_Limits!CP251&gt;[1]WAIVER_TX_Counties_FY22!CQ$2,[1]TX_Counties_FY22_Income_Limits!CP251,IF([1]TX_Counties_FY22_Income_Limits!CP251&lt;[1]WAIVER_TX_Counties_FY22!CQ$2,[1]WAIVER_TX_Counties_FY22!CQ$2,IF([1]TX_Counties_FY22_Income_Limits!CP251=[1]WAIVER_TX_Counties_FY22!CQ$2,[1]TX_Counties_FY22_Income_Limits!CP251)))</f>
        <v>194820</v>
      </c>
      <c r="CR251" s="64">
        <f>IF([1]TX_Counties_FY22_Income_Limits!CQ251&gt;[1]WAIVER_TX_Counties_FY22!CR$2,[1]TX_Counties_FY22_Income_Limits!CQ251,IF([1]TX_Counties_FY22_Income_Limits!CQ251&lt;[1]WAIVER_TX_Counties_FY22!CR$2,[1]WAIVER_TX_Counties_FY22!CR$2,IF([1]TX_Counties_FY22_Income_Limits!CQ251=[1]WAIVER_TX_Counties_FY22!CR$2,[1]TX_Counties_FY22_Income_Limits!CQ251)))</f>
        <v>202460</v>
      </c>
      <c r="CS251" s="64">
        <f>IF([1]TX_Counties_FY22_Income_Limits!CR251&gt;[1]WAIVER_TX_Counties_FY22!CS$2,[1]TX_Counties_FY22_Income_Limits!CR251,IF([1]TX_Counties_FY22_Income_Limits!CR251&lt;[1]WAIVER_TX_Counties_FY22!CS$2,[1]WAIVER_TX_Counties_FY22!CS$2,IF([1]TX_Counties_FY22_Income_Limits!CR251=[1]WAIVER_TX_Counties_FY22!CS$2,[1]TX_Counties_FY22_Income_Limits!CR251)))</f>
        <v>210100</v>
      </c>
      <c r="CT251" s="64">
        <f>IF([1]TX_Counties_FY22_Income_Limits!CS251&gt;[1]WAIVER_TX_Counties_FY22!CT$2,[1]TX_Counties_FY22_Income_Limits!CS251,IF([1]TX_Counties_FY22_Income_Limits!CS251&lt;[1]WAIVER_TX_Counties_FY22!CT$2,[1]WAIVER_TX_Counties_FY22!CT$2,IF([1]TX_Counties_FY22_Income_Limits!CS251=[1]WAIVER_TX_Counties_FY22!CT$2,[1]TX_Counties_FY22_Income_Limits!CS251)))</f>
        <v>217740</v>
      </c>
      <c r="CU251" s="64">
        <f>IF([1]TX_Counties_FY22_Income_Limits!CT251&gt;[1]WAIVER_TX_Counties_FY22!CU$2,[1]TX_Counties_FY22_Income_Limits!CT251,IF([1]TX_Counties_FY22_Income_Limits!CT251&lt;[1]WAIVER_TX_Counties_FY22!CU$2,[1]WAIVER_TX_Counties_FY22!CU$2,IF([1]TX_Counties_FY22_Income_Limits!CT251=[1]WAIVER_TX_Counties_FY22!CU$2,[1]TX_Counties_FY22_Income_Limits!CT251)))</f>
        <v>225380</v>
      </c>
      <c r="CV251" s="64">
        <f>IF([1]TX_Counties_FY22_Income_Limits!CU251&gt;[1]WAIVER_TX_Counties_FY22!CV$2,[1]TX_Counties_FY22_Income_Limits!CU251,IF([1]TX_Counties_FY22_Income_Limits!CU251&lt;[1]WAIVER_TX_Counties_FY22!CV$2,[1]WAIVER_TX_Counties_FY22!CV$2,IF([1]TX_Counties_FY22_Income_Limits!CU251=[1]WAIVER_TX_Counties_FY22!CV$2,[1]TX_Counties_FY22_Income_Limits!CU251)))</f>
        <v>233020</v>
      </c>
      <c r="CW251" s="64">
        <f>IF([1]TX_Counties_FY22_Income_Limits!CV251&gt;[1]WAIVER_TX_Counties_FY22!CW$2,[1]TX_Counties_FY22_Income_Limits!CV251,IF([1]TX_Counties_FY22_Income_Limits!CV251&lt;[1]WAIVER_TX_Counties_FY22!CW$2,[1]WAIVER_TX_Counties_FY22!CW$2,IF([1]TX_Counties_FY22_Income_Limits!CV251=[1]WAIVER_TX_Counties_FY22!CW$2,[1]TX_Counties_FY22_Income_Limits!CV251)))</f>
        <v>240660</v>
      </c>
      <c r="CX251" s="64">
        <f>IF([1]TX_Counties_FY22_Income_Limits!CW251&gt;[1]WAIVER_TX_Counties_FY22!CX$2,[1]TX_Counties_FY22_Income_Limits!CW251,IF([1]TX_Counties_FY22_Income_Limits!CW251&lt;[1]WAIVER_TX_Counties_FY22!CX$2,[1]WAIVER_TX_Counties_FY22!CX$2,IF([1]TX_Counties_FY22_Income_Limits!CW251=[1]WAIVER_TX_Counties_FY22!CX$2,[1]TX_Counties_FY22_Income_Limits!CW251)))</f>
        <v>248300</v>
      </c>
      <c r="CY251" s="64">
        <f>IF([1]TX_Counties_FY22_Income_Limits!CX251&gt;[1]WAIVER_TX_Counties_FY22!CY$2,[1]TX_Counties_FY22_Income_Limits!CX251,IF([1]TX_Counties_FY22_Income_Limits!CX251&lt;[1]WAIVER_TX_Counties_FY22!CY$2,[1]WAIVER_TX_Counties_FY22!CY$2,IF([1]TX_Counties_FY22_Income_Limits!CX251=[1]WAIVER_TX_Counties_FY22!CY$2,[1]TX_Counties_FY22_Income_Limits!CX251)))</f>
        <v>255940</v>
      </c>
      <c r="CZ251" s="64">
        <f>IF([1]TX_Counties_FY22_Income_Limits!CY251&gt;[1]WAIVER_TX_Counties_FY22!CZ$2,[1]TX_Counties_FY22_Income_Limits!CY251,IF([1]TX_Counties_FY22_Income_Limits!CY251&lt;[1]WAIVER_TX_Counties_FY22!CZ$2,[1]WAIVER_TX_Counties_FY22!CZ$2,IF([1]TX_Counties_FY22_Income_Limits!CY251=[1]WAIVER_TX_Counties_FY22!CZ$2,[1]TX_Counties_FY22_Income_Limits!CY251)))</f>
        <v>80220</v>
      </c>
      <c r="DA251" s="64">
        <f>IF([1]TX_Counties_FY22_Income_Limits!CZ251&gt;[1]WAIVER_TX_Counties_FY22!DA$2,[1]TX_Counties_FY22_Income_Limits!CZ251,IF([1]TX_Counties_FY22_Income_Limits!CZ251&lt;[1]WAIVER_TX_Counties_FY22!DA$2,[1]WAIVER_TX_Counties_FY22!DA$2,IF([1]TX_Counties_FY22_Income_Limits!CZ251=[1]WAIVER_TX_Counties_FY22!DA$2,[1]TX_Counties_FY22_Income_Limits!CZ251)))</f>
        <v>91680</v>
      </c>
      <c r="DB251" s="64">
        <f>IF([1]TX_Counties_FY22_Income_Limits!DA251&gt;[1]WAIVER_TX_Counties_FY22!DB$2,[1]TX_Counties_FY22_Income_Limits!DA251,IF([1]TX_Counties_FY22_Income_Limits!DA251&lt;[1]WAIVER_TX_Counties_FY22!DB$2,[1]WAIVER_TX_Counties_FY22!DB$2,IF([1]TX_Counties_FY22_Income_Limits!DA251=[1]WAIVER_TX_Counties_FY22!DB$2,[1]TX_Counties_FY22_Income_Limits!DA251)))</f>
        <v>103140</v>
      </c>
      <c r="DC251" s="64">
        <f>IF([1]TX_Counties_FY22_Income_Limits!DB251&gt;[1]WAIVER_TX_Counties_FY22!DC$2,[1]TX_Counties_FY22_Income_Limits!DB251,IF([1]TX_Counties_FY22_Income_Limits!DB251&lt;[1]WAIVER_TX_Counties_FY22!DC$2,[1]WAIVER_TX_Counties_FY22!DC$2,IF([1]TX_Counties_FY22_Income_Limits!DB251=[1]WAIVER_TX_Counties_FY22!DC$2,[1]TX_Counties_FY22_Income_Limits!DB251)))</f>
        <v>114600</v>
      </c>
      <c r="DD251" s="64">
        <f>IF([1]TX_Counties_FY22_Income_Limits!DC251&gt;[1]WAIVER_TX_Counties_FY22!DD$2,[1]TX_Counties_FY22_Income_Limits!DC251,IF([1]TX_Counties_FY22_Income_Limits!DC251&lt;[1]WAIVER_TX_Counties_FY22!DD$2,[1]WAIVER_TX_Counties_FY22!DD$2,IF([1]TX_Counties_FY22_Income_Limits!DC251=[1]WAIVER_TX_Counties_FY22!DD$2,[1]TX_Counties_FY22_Income_Limits!DC251)))</f>
        <v>123768.00000000001</v>
      </c>
      <c r="DE251" s="64">
        <f>IF([1]TX_Counties_FY22_Income_Limits!DD251&gt;[1]WAIVER_TX_Counties_FY22!DE$2,[1]TX_Counties_FY22_Income_Limits!DD251,IF([1]TX_Counties_FY22_Income_Limits!DD251&lt;[1]WAIVER_TX_Counties_FY22!DE$2,[1]WAIVER_TX_Counties_FY22!DE$2,IF([1]TX_Counties_FY22_Income_Limits!DD251=[1]WAIVER_TX_Counties_FY22!DE$2,[1]TX_Counties_FY22_Income_Limits!DD251)))</f>
        <v>132936</v>
      </c>
      <c r="DF251" s="64">
        <f>IF([1]TX_Counties_FY22_Income_Limits!DE251&gt;[1]WAIVER_TX_Counties_FY22!DF$2,[1]TX_Counties_FY22_Income_Limits!DE251,IF([1]TX_Counties_FY22_Income_Limits!DE251&lt;[1]WAIVER_TX_Counties_FY22!DF$2,[1]WAIVER_TX_Counties_FY22!DF$2,IF([1]TX_Counties_FY22_Income_Limits!DE251=[1]WAIVER_TX_Counties_FY22!DF$2,[1]TX_Counties_FY22_Income_Limits!DE251)))</f>
        <v>142104</v>
      </c>
      <c r="DG251" s="64">
        <f>IF([1]TX_Counties_FY22_Income_Limits!DF251&gt;[1]WAIVER_TX_Counties_FY22!DG$2,[1]TX_Counties_FY22_Income_Limits!DF251,IF([1]TX_Counties_FY22_Income_Limits!DF251&lt;[1]WAIVER_TX_Counties_FY22!DG$2,[1]WAIVER_TX_Counties_FY22!DG$2,IF([1]TX_Counties_FY22_Income_Limits!DF251=[1]WAIVER_TX_Counties_FY22!DG$2,[1]TX_Counties_FY22_Income_Limits!DF251)))</f>
        <v>151272</v>
      </c>
      <c r="DH251" s="64">
        <f>IF([1]TX_Counties_FY22_Income_Limits!DG251&gt;[1]WAIVER_TX_Counties_FY22!DH$2,[1]TX_Counties_FY22_Income_Limits!DG251,IF([1]TX_Counties_FY22_Income_Limits!DG251&lt;[1]WAIVER_TX_Counties_FY22!DH$2,[1]WAIVER_TX_Counties_FY22!DH$2,IF([1]TX_Counties_FY22_Income_Limits!DG251=[1]WAIVER_TX_Counties_FY22!DH$2,[1]TX_Counties_FY22_Income_Limits!DG251)))</f>
        <v>160440</v>
      </c>
      <c r="DI251" s="64">
        <f>IF([1]TX_Counties_FY22_Income_Limits!DH251&gt;[1]WAIVER_TX_Counties_FY22!DI$2,[1]TX_Counties_FY22_Income_Limits!DH251,IF([1]TX_Counties_FY22_Income_Limits!DH251&lt;[1]WAIVER_TX_Counties_FY22!DI$2,[1]WAIVER_TX_Counties_FY22!DI$2,IF([1]TX_Counties_FY22_Income_Limits!DH251=[1]WAIVER_TX_Counties_FY22!DI$2,[1]TX_Counties_FY22_Income_Limits!DH251)))</f>
        <v>169608</v>
      </c>
      <c r="DJ251" s="64">
        <f>IF([1]TX_Counties_FY22_Income_Limits!DI251&gt;[1]WAIVER_TX_Counties_FY22!DJ$2,[1]TX_Counties_FY22_Income_Limits!DI251,IF([1]TX_Counties_FY22_Income_Limits!DI251&lt;[1]WAIVER_TX_Counties_FY22!DJ$2,[1]WAIVER_TX_Counties_FY22!DJ$2,IF([1]TX_Counties_FY22_Income_Limits!DI251=[1]WAIVER_TX_Counties_FY22!DJ$2,[1]TX_Counties_FY22_Income_Limits!DI251)))</f>
        <v>178776</v>
      </c>
      <c r="DK251" s="64">
        <f>IF([1]TX_Counties_FY22_Income_Limits!DJ251&gt;[1]WAIVER_TX_Counties_FY22!DK$2,[1]TX_Counties_FY22_Income_Limits!DJ251,IF([1]TX_Counties_FY22_Income_Limits!DJ251&lt;[1]WAIVER_TX_Counties_FY22!DK$2,[1]WAIVER_TX_Counties_FY22!DK$2,IF([1]TX_Counties_FY22_Income_Limits!DJ251=[1]WAIVER_TX_Counties_FY22!DK$2,[1]TX_Counties_FY22_Income_Limits!DJ251)))</f>
        <v>187944</v>
      </c>
      <c r="DL251" s="64">
        <f>IF([1]TX_Counties_FY22_Income_Limits!DK251&gt;[1]WAIVER_TX_Counties_FY22!DL$2,[1]TX_Counties_FY22_Income_Limits!DK251,IF([1]TX_Counties_FY22_Income_Limits!DK251&lt;[1]WAIVER_TX_Counties_FY22!DL$2,[1]WAIVER_TX_Counties_FY22!DL$2,IF([1]TX_Counties_FY22_Income_Limits!DK251=[1]WAIVER_TX_Counties_FY22!DL$2,[1]TX_Counties_FY22_Income_Limits!DK251)))</f>
        <v>197112</v>
      </c>
      <c r="DM251" s="64">
        <f>IF([1]TX_Counties_FY22_Income_Limits!DL251&gt;[1]WAIVER_TX_Counties_FY22!DM$2,[1]TX_Counties_FY22_Income_Limits!DL251,IF([1]TX_Counties_FY22_Income_Limits!DL251&lt;[1]WAIVER_TX_Counties_FY22!DM$2,[1]WAIVER_TX_Counties_FY22!DM$2,IF([1]TX_Counties_FY22_Income_Limits!DL251=[1]WAIVER_TX_Counties_FY22!DM$2,[1]TX_Counties_FY22_Income_Limits!DL251)))</f>
        <v>206280</v>
      </c>
      <c r="DN251" s="64">
        <f>IF([1]TX_Counties_FY22_Income_Limits!DM251&gt;[1]WAIVER_TX_Counties_FY22!DN$2,[1]TX_Counties_FY22_Income_Limits!DM251,IF([1]TX_Counties_FY22_Income_Limits!DM251&lt;[1]WAIVER_TX_Counties_FY22!DN$2,[1]WAIVER_TX_Counties_FY22!DN$2,IF([1]TX_Counties_FY22_Income_Limits!DM251=[1]WAIVER_TX_Counties_FY22!DN$2,[1]TX_Counties_FY22_Income_Limits!DM251)))</f>
        <v>215448</v>
      </c>
      <c r="DO251" s="64">
        <f>IF([1]TX_Counties_FY22_Income_Limits!DN251&gt;[1]WAIVER_TX_Counties_FY22!DO$2,[1]TX_Counties_FY22_Income_Limits!DN251,IF([1]TX_Counties_FY22_Income_Limits!DN251&lt;[1]WAIVER_TX_Counties_FY22!DO$2,[1]WAIVER_TX_Counties_FY22!DO$2,IF([1]TX_Counties_FY22_Income_Limits!DN251=[1]WAIVER_TX_Counties_FY22!DO$2,[1]TX_Counties_FY22_Income_Limits!DN251)))</f>
        <v>224616</v>
      </c>
      <c r="DP251" s="64">
        <f>IF([1]TX_Counties_FY22_Income_Limits!DO251&gt;[1]WAIVER_TX_Counties_FY22!DP$2,[1]TX_Counties_FY22_Income_Limits!DO251,IF([1]TX_Counties_FY22_Income_Limits!DO251&lt;[1]WAIVER_TX_Counties_FY22!DP$2,[1]WAIVER_TX_Counties_FY22!DP$2,IF([1]TX_Counties_FY22_Income_Limits!DO251=[1]WAIVER_TX_Counties_FY22!DP$2,[1]TX_Counties_FY22_Income_Limits!DO251)))</f>
        <v>233784</v>
      </c>
      <c r="DQ251" s="64">
        <f>IF([1]TX_Counties_FY22_Income_Limits!DP251&gt;[1]WAIVER_TX_Counties_FY22!DQ$2,[1]TX_Counties_FY22_Income_Limits!DP251,IF([1]TX_Counties_FY22_Income_Limits!DP251&lt;[1]WAIVER_TX_Counties_FY22!DQ$2,[1]WAIVER_TX_Counties_FY22!DQ$2,IF([1]TX_Counties_FY22_Income_Limits!DP251=[1]WAIVER_TX_Counties_FY22!DQ$2,[1]TX_Counties_FY22_Income_Limits!DP251)))</f>
        <v>242952</v>
      </c>
      <c r="DR251" s="64">
        <f>IF([1]TX_Counties_FY22_Income_Limits!DQ251&gt;[1]WAIVER_TX_Counties_FY22!DR$2,[1]TX_Counties_FY22_Income_Limits!DQ251,IF([1]TX_Counties_FY22_Income_Limits!DQ251&lt;[1]WAIVER_TX_Counties_FY22!DR$2,[1]WAIVER_TX_Counties_FY22!DR$2,IF([1]TX_Counties_FY22_Income_Limits!DQ251=[1]WAIVER_TX_Counties_FY22!DR$2,[1]TX_Counties_FY22_Income_Limits!DQ251)))</f>
        <v>252120</v>
      </c>
      <c r="DS251" s="64">
        <f>IF([1]TX_Counties_FY22_Income_Limits!DR251&gt;[1]WAIVER_TX_Counties_FY22!DS$2,[1]TX_Counties_FY22_Income_Limits!DR251,IF([1]TX_Counties_FY22_Income_Limits!DR251&lt;[1]WAIVER_TX_Counties_FY22!DS$2,[1]WAIVER_TX_Counties_FY22!DS$2,IF([1]TX_Counties_FY22_Income_Limits!DR251=[1]WAIVER_TX_Counties_FY22!DS$2,[1]TX_Counties_FY22_Income_Limits!DR251)))</f>
        <v>261288</v>
      </c>
      <c r="DT251" s="64">
        <f>IF([1]TX_Counties_FY22_Income_Limits!DS251&gt;[1]WAIVER_TX_Counties_FY22!DT$2,[1]TX_Counties_FY22_Income_Limits!DS251,IF([1]TX_Counties_FY22_Income_Limits!DS251&lt;[1]WAIVER_TX_Counties_FY22!DT$2,[1]WAIVER_TX_Counties_FY22!DT$2,IF([1]TX_Counties_FY22_Income_Limits!DS251=[1]WAIVER_TX_Counties_FY22!DT$2,[1]TX_Counties_FY22_Income_Limits!DS251)))</f>
        <v>270456</v>
      </c>
      <c r="DU251" s="64">
        <f>IF([1]TX_Counties_FY22_Income_Limits!DT251&gt;[1]WAIVER_TX_Counties_FY22!DU$2,[1]TX_Counties_FY22_Income_Limits!DT251,IF([1]TX_Counties_FY22_Income_Limits!DT251&lt;[1]WAIVER_TX_Counties_FY22!DU$2,[1]WAIVER_TX_Counties_FY22!DU$2,IF([1]TX_Counties_FY22_Income_Limits!DT251=[1]WAIVER_TX_Counties_FY22!DU$2,[1]TX_Counties_FY22_Income_Limits!DT251)))</f>
        <v>279624</v>
      </c>
      <c r="DV251" s="64">
        <f>IF([1]TX_Counties_FY22_Income_Limits!DU251&gt;[1]WAIVER_TX_Counties_FY22!DV$2,[1]TX_Counties_FY22_Income_Limits!DU251,IF([1]TX_Counties_FY22_Income_Limits!DU251&lt;[1]WAIVER_TX_Counties_FY22!DV$2,[1]WAIVER_TX_Counties_FY22!DV$2,IF([1]TX_Counties_FY22_Income_Limits!DU251=[1]WAIVER_TX_Counties_FY22!DV$2,[1]TX_Counties_FY22_Income_Limits!DU251)))</f>
        <v>288792</v>
      </c>
      <c r="DW251" s="64">
        <f>IF([1]TX_Counties_FY22_Income_Limits!DV251&gt;[1]WAIVER_TX_Counties_FY22!DW$2,[1]TX_Counties_FY22_Income_Limits!DV251,IF([1]TX_Counties_FY22_Income_Limits!DV251&lt;[1]WAIVER_TX_Counties_FY22!DW$2,[1]WAIVER_TX_Counties_FY22!DW$2,IF([1]TX_Counties_FY22_Income_Limits!DV251=[1]WAIVER_TX_Counties_FY22!DW$2,[1]TX_Counties_FY22_Income_Limits!DV251)))</f>
        <v>297960</v>
      </c>
      <c r="DX251" s="64">
        <f>IF([1]TX_Counties_FY22_Income_Limits!DW251&gt;[1]WAIVER_TX_Counties_FY22!DX$2,[1]TX_Counties_FY22_Income_Limits!DW251,IF([1]TX_Counties_FY22_Income_Limits!DW251&lt;[1]WAIVER_TX_Counties_FY22!DX$2,[1]WAIVER_TX_Counties_FY22!DX$2,IF([1]TX_Counties_FY22_Income_Limits!DW251=[1]WAIVER_TX_Counties_FY22!DX$2,[1]TX_Counties_FY22_Income_Limits!DW251)))</f>
        <v>307128</v>
      </c>
    </row>
    <row r="252" spans="1:129" ht="14.45">
      <c r="A252" s="65" t="s">
        <v>441</v>
      </c>
      <c r="B252" s="65" t="str">
        <f t="shared" si="8"/>
        <v>YES</v>
      </c>
      <c r="C252" s="64">
        <f>[1]TX_Counties_FY22_Income_Limits!B252</f>
        <v>71400</v>
      </c>
      <c r="D252" s="64">
        <f>IF([1]TX_Counties_FY22_Income_Limits!C252&gt;[1]WAIVER_TX_Counties_FY22!D$2,[1]TX_Counties_FY22_Income_Limits!C252,IF([1]TX_Counties_FY22_Income_Limits!C252&lt;[1]WAIVER_TX_Counties_FY22!D$2,[1]WAIVER_TX_Counties_FY22!D$2,IF([1]TX_Counties_FY22_Income_Limits!C252=[1]WAIVER_TX_Counties_FY22!D$2,[1]TX_Counties_FY22_Income_Limits!C252)))</f>
        <v>17650</v>
      </c>
      <c r="E252" s="64">
        <f>IF([1]TX_Counties_FY22_Income_Limits!D252&gt;[1]WAIVER_TX_Counties_FY22!E$2,[1]TX_Counties_FY22_Income_Limits!D252,IF([1]TX_Counties_FY22_Income_Limits!D252&lt;[1]WAIVER_TX_Counties_FY22!E$2,[1]WAIVER_TX_Counties_FY22!E$2,IF([1]TX_Counties_FY22_Income_Limits!D252=[1]WAIVER_TX_Counties_FY22!E$2,[1]TX_Counties_FY22_Income_Limits!D252)))</f>
        <v>20200</v>
      </c>
      <c r="F252" s="64">
        <f>IF([1]TX_Counties_FY22_Income_Limits!E252&gt;[1]WAIVER_TX_Counties_FY22!F$2,[1]TX_Counties_FY22_Income_Limits!E252,IF([1]TX_Counties_FY22_Income_Limits!E252&lt;[1]WAIVER_TX_Counties_FY22!F$2,[1]WAIVER_TX_Counties_FY22!F$2,IF([1]TX_Counties_FY22_Income_Limits!E252=[1]WAIVER_TX_Counties_FY22!F$2,[1]TX_Counties_FY22_Income_Limits!E252)))</f>
        <v>23030</v>
      </c>
      <c r="G252" s="64">
        <f>IF([1]TX_Counties_FY22_Income_Limits!F252&gt;[1]WAIVER_TX_Counties_FY22!G$2,[1]TX_Counties_FY22_Income_Limits!F252,IF([1]TX_Counties_FY22_Income_Limits!F252&lt;[1]WAIVER_TX_Counties_FY22!G$2,[1]WAIVER_TX_Counties_FY22!G$2,IF([1]TX_Counties_FY22_Income_Limits!F252=[1]WAIVER_TX_Counties_FY22!G$2,[1]TX_Counties_FY22_Income_Limits!F252)))</f>
        <v>27750</v>
      </c>
      <c r="H252" s="64">
        <f>IF([1]TX_Counties_FY22_Income_Limits!G252&gt;[1]WAIVER_TX_Counties_FY22!H$2,[1]TX_Counties_FY22_Income_Limits!G252,IF([1]TX_Counties_FY22_Income_Limits!G252&lt;[1]WAIVER_TX_Counties_FY22!H$2,[1]WAIVER_TX_Counties_FY22!H$2,IF([1]TX_Counties_FY22_Income_Limits!G252=[1]WAIVER_TX_Counties_FY22!H$2,[1]TX_Counties_FY22_Income_Limits!G252)))</f>
        <v>32470</v>
      </c>
      <c r="I252" s="64">
        <f>IF([1]TX_Counties_FY22_Income_Limits!H252&gt;[1]WAIVER_TX_Counties_FY22!I$2,[1]TX_Counties_FY22_Income_Limits!H252,IF([1]TX_Counties_FY22_Income_Limits!H252&lt;[1]WAIVER_TX_Counties_FY22!I$2,[1]WAIVER_TX_Counties_FY22!I$2,IF([1]TX_Counties_FY22_Income_Limits!H252=[1]WAIVER_TX_Counties_FY22!I$2,[1]TX_Counties_FY22_Income_Limits!H252)))</f>
        <v>37190</v>
      </c>
      <c r="J252" s="64">
        <f>IF([1]TX_Counties_FY22_Income_Limits!I252&gt;[1]WAIVER_TX_Counties_FY22!J$2,[1]TX_Counties_FY22_Income_Limits!I252,IF([1]TX_Counties_FY22_Income_Limits!I252&lt;[1]WAIVER_TX_Counties_FY22!J$2,[1]WAIVER_TX_Counties_FY22!J$2,IF([1]TX_Counties_FY22_Income_Limits!I252=[1]WAIVER_TX_Counties_FY22!J$2,[1]TX_Counties_FY22_Income_Limits!I252)))</f>
        <v>41910</v>
      </c>
      <c r="K252" s="64">
        <f>IF([1]TX_Counties_FY22_Income_Limits!J252&gt;[1]WAIVER_TX_Counties_FY22!K$2,[1]TX_Counties_FY22_Income_Limits!J252,IF([1]TX_Counties_FY22_Income_Limits!J252&lt;[1]WAIVER_TX_Counties_FY22!K$2,[1]WAIVER_TX_Counties_FY22!K$2,IF([1]TX_Counties_FY22_Income_Limits!J252=[1]WAIVER_TX_Counties_FY22!K$2,[1]TX_Counties_FY22_Income_Limits!J252)))</f>
        <v>45450</v>
      </c>
      <c r="L252" s="64">
        <f>IF([1]TX_Counties_FY22_Income_Limits!K252&gt;[1]WAIVER_TX_Counties_FY22!L$2,[1]TX_Counties_FY22_Income_Limits!K252,IF([1]TX_Counties_FY22_Income_Limits!K252&lt;[1]WAIVER_TX_Counties_FY22!L$2,[1]WAIVER_TX_Counties_FY22!L$2,IF([1]TX_Counties_FY22_Income_Limits!K252=[1]WAIVER_TX_Counties_FY22!L$2,[1]TX_Counties_FY22_Income_Limits!K252)))</f>
        <v>58799.999999999993</v>
      </c>
      <c r="M252" s="64">
        <f>IF([1]TX_Counties_FY22_Income_Limits!L252&gt;[1]WAIVER_TX_Counties_FY22!M$2,[1]TX_Counties_FY22_Income_Limits!L252,IF([1]TX_Counties_FY22_Income_Limits!L252&lt;[1]WAIVER_TX_Counties_FY22!M$2,[1]WAIVER_TX_Counties_FY22!M$2,IF([1]TX_Counties_FY22_Income_Limits!L252=[1]WAIVER_TX_Counties_FY22!M$2,[1]TX_Counties_FY22_Income_Limits!L252)))</f>
        <v>62160</v>
      </c>
      <c r="N252" s="64">
        <f>IF([1]TX_Counties_FY22_Income_Limits!M252&gt;[1]WAIVER_TX_Counties_FY22!N$2,[1]TX_Counties_FY22_Income_Limits!M252,IF([1]TX_Counties_FY22_Income_Limits!M252&lt;[1]WAIVER_TX_Counties_FY22!N$2,[1]WAIVER_TX_Counties_FY22!N$2,IF([1]TX_Counties_FY22_Income_Limits!M252=[1]WAIVER_TX_Counties_FY22!N$2,[1]TX_Counties_FY22_Income_Limits!M252)))</f>
        <v>65520.000000000007</v>
      </c>
      <c r="O252" s="64">
        <f>IF([1]TX_Counties_FY22_Income_Limits!N252&gt;[1]WAIVER_TX_Counties_FY22!O$2,[1]TX_Counties_FY22_Income_Limits!N252,IF([1]TX_Counties_FY22_Income_Limits!N252&lt;[1]WAIVER_TX_Counties_FY22!O$2,[1]WAIVER_TX_Counties_FY22!O$2,IF([1]TX_Counties_FY22_Income_Limits!N252=[1]WAIVER_TX_Counties_FY22!O$2,[1]TX_Counties_FY22_Income_Limits!N252)))</f>
        <v>68880.000000000015</v>
      </c>
      <c r="P252" s="64">
        <f>IF([1]TX_Counties_FY22_Income_Limits!O252&gt;[1]WAIVER_TX_Counties_FY22!P$2,[1]TX_Counties_FY22_Income_Limits!O252,IF([1]TX_Counties_FY22_Income_Limits!O252&lt;[1]WAIVER_TX_Counties_FY22!P$2,[1]WAIVER_TX_Counties_FY22!P$2,IF([1]TX_Counties_FY22_Income_Limits!O252=[1]WAIVER_TX_Counties_FY22!P$2,[1]TX_Counties_FY22_Income_Limits!O252)))</f>
        <v>72240.000000000029</v>
      </c>
      <c r="Q252" s="64">
        <f>IF([1]TX_Counties_FY22_Income_Limits!P252&gt;[1]WAIVER_TX_Counties_FY22!Q$2,[1]TX_Counties_FY22_Income_Limits!P252,IF([1]TX_Counties_FY22_Income_Limits!P252&lt;[1]WAIVER_TX_Counties_FY22!Q$2,[1]WAIVER_TX_Counties_FY22!Q$2,IF([1]TX_Counties_FY22_Income_Limits!P252=[1]WAIVER_TX_Counties_FY22!Q$2,[1]TX_Counties_FY22_Income_Limits!P252)))</f>
        <v>75600.000000000044</v>
      </c>
      <c r="R252" s="64">
        <f>IF([1]TX_Counties_FY22_Income_Limits!Q252&gt;[1]WAIVER_TX_Counties_FY22!R$2,[1]TX_Counties_FY22_Income_Limits!Q252,IF([1]TX_Counties_FY22_Income_Limits!Q252&lt;[1]WAIVER_TX_Counties_FY22!R$2,[1]WAIVER_TX_Counties_FY22!R$2,IF([1]TX_Counties_FY22_Income_Limits!Q252=[1]WAIVER_TX_Counties_FY22!R$2,[1]TX_Counties_FY22_Income_Limits!Q252)))</f>
        <v>78960.000000000058</v>
      </c>
      <c r="S252" s="64">
        <f>IF([1]TX_Counties_FY22_Income_Limits!R252&gt;[1]WAIVER_TX_Counties_FY22!S$2,[1]TX_Counties_FY22_Income_Limits!R252,IF([1]TX_Counties_FY22_Income_Limits!R252&lt;[1]WAIVER_TX_Counties_FY22!S$2,[1]WAIVER_TX_Counties_FY22!S$2,IF([1]TX_Counties_FY22_Income_Limits!R252=[1]WAIVER_TX_Counties_FY22!S$2,[1]TX_Counties_FY22_Income_Limits!R252)))</f>
        <v>82320.000000000073</v>
      </c>
      <c r="T252" s="64">
        <f>IF([1]TX_Counties_FY22_Income_Limits!S252&gt;[1]WAIVER_TX_Counties_FY22!T$2,[1]TX_Counties_FY22_Income_Limits!S252,IF([1]TX_Counties_FY22_Income_Limits!S252&lt;[1]WAIVER_TX_Counties_FY22!T$2,[1]WAIVER_TX_Counties_FY22!T$2,IF([1]TX_Counties_FY22_Income_Limits!S252=[1]WAIVER_TX_Counties_FY22!T$2,[1]TX_Counties_FY22_Income_Limits!S252)))</f>
        <v>85680.000000000087</v>
      </c>
      <c r="U252" s="64">
        <f>IF([1]TX_Counties_FY22_Income_Limits!T252&gt;[1]WAIVER_TX_Counties_FY22!U$2,[1]TX_Counties_FY22_Income_Limits!T252,IF([1]TX_Counties_FY22_Income_Limits!T252&lt;[1]WAIVER_TX_Counties_FY22!U$2,[1]WAIVER_TX_Counties_FY22!U$2,IF([1]TX_Counties_FY22_Income_Limits!T252=[1]WAIVER_TX_Counties_FY22!U$2,[1]TX_Counties_FY22_Income_Limits!T252)))</f>
        <v>89040.000000000102</v>
      </c>
      <c r="V252" s="64">
        <f>IF([1]TX_Counties_FY22_Income_Limits!U252&gt;[1]WAIVER_TX_Counties_FY22!V$2,[1]TX_Counties_FY22_Income_Limits!U252,IF([1]TX_Counties_FY22_Income_Limits!U252&lt;[1]WAIVER_TX_Counties_FY22!V$2,[1]WAIVER_TX_Counties_FY22!V$2,IF([1]TX_Counties_FY22_Income_Limits!U252=[1]WAIVER_TX_Counties_FY22!V$2,[1]TX_Counties_FY22_Income_Limits!U252)))</f>
        <v>92400.000000000116</v>
      </c>
      <c r="W252" s="64">
        <f>IF([1]TX_Counties_FY22_Income_Limits!V252&gt;[1]WAIVER_TX_Counties_FY22!W$2,[1]TX_Counties_FY22_Income_Limits!V252,IF([1]TX_Counties_FY22_Income_Limits!V252&lt;[1]WAIVER_TX_Counties_FY22!W$2,[1]WAIVER_TX_Counties_FY22!W$2,IF([1]TX_Counties_FY22_Income_Limits!V252=[1]WAIVER_TX_Counties_FY22!W$2,[1]TX_Counties_FY22_Income_Limits!V252)))</f>
        <v>95760.000000000131</v>
      </c>
      <c r="X252" s="64">
        <f>IF([1]TX_Counties_FY22_Income_Limits!W252&gt;[1]WAIVER_TX_Counties_FY22!X$2,[1]TX_Counties_FY22_Income_Limits!W252,IF([1]TX_Counties_FY22_Income_Limits!W252&lt;[1]WAIVER_TX_Counties_FY22!X$2,[1]WAIVER_TX_Counties_FY22!X$2,IF([1]TX_Counties_FY22_Income_Limits!W252=[1]WAIVER_TX_Counties_FY22!X$2,[1]TX_Counties_FY22_Income_Limits!W252)))</f>
        <v>99120.000000000146</v>
      </c>
      <c r="Y252" s="64">
        <f>IF([1]TX_Counties_FY22_Income_Limits!X252&gt;[1]WAIVER_TX_Counties_FY22!Y$2,[1]TX_Counties_FY22_Income_Limits!X252,IF([1]TX_Counties_FY22_Income_Limits!X252&lt;[1]WAIVER_TX_Counties_FY22!Y$2,[1]WAIVER_TX_Counties_FY22!Y$2,IF([1]TX_Counties_FY22_Income_Limits!X252=[1]WAIVER_TX_Counties_FY22!Y$2,[1]TX_Counties_FY22_Income_Limits!X252)))</f>
        <v>102480.00000000016</v>
      </c>
      <c r="Z252" s="64">
        <f>IF([1]TX_Counties_FY22_Income_Limits!Y252&gt;[1]WAIVER_TX_Counties_FY22!Z$2,[1]TX_Counties_FY22_Income_Limits!Y252,IF([1]TX_Counties_FY22_Income_Limits!Y252&lt;[1]WAIVER_TX_Counties_FY22!Z$2,[1]WAIVER_TX_Counties_FY22!Z$2,IF([1]TX_Counties_FY22_Income_Limits!Y252=[1]WAIVER_TX_Counties_FY22!Z$2,[1]TX_Counties_FY22_Income_Limits!Y252)))</f>
        <v>105840.00000000017</v>
      </c>
      <c r="AA252" s="64">
        <f>IF([1]TX_Counties_FY22_Income_Limits!Z252&gt;[1]WAIVER_TX_Counties_FY22!AA$2,[1]TX_Counties_FY22_Income_Limits!Z252,IF([1]TX_Counties_FY22_Income_Limits!Z252&lt;[1]WAIVER_TX_Counties_FY22!AA$2,[1]WAIVER_TX_Counties_FY22!AA$2,IF([1]TX_Counties_FY22_Income_Limits!Z252=[1]WAIVER_TX_Counties_FY22!AA$2,[1]TX_Counties_FY22_Income_Limits!Z252)))</f>
        <v>109200.00000000019</v>
      </c>
      <c r="AB252" s="64">
        <f>IF([1]TX_Counties_FY22_Income_Limits!AA252&gt;[1]WAIVER_TX_Counties_FY22!AB$2,[1]TX_Counties_FY22_Income_Limits!AA252,IF([1]TX_Counties_FY22_Income_Limits!AA252&lt;[1]WAIVER_TX_Counties_FY22!AB$2,[1]WAIVER_TX_Counties_FY22!AB$2,IF([1]TX_Counties_FY22_Income_Limits!AA252=[1]WAIVER_TX_Counties_FY22!AB$2,[1]TX_Counties_FY22_Income_Limits!AA252)))</f>
        <v>112560.0000000002</v>
      </c>
      <c r="AC252" s="64">
        <f>IF([1]TX_Counties_FY22_Income_Limits!AB252&gt;[1]WAIVER_TX_Counties_FY22!AC$2,[1]TX_Counties_FY22_Income_Limits!AB252,IF([1]TX_Counties_FY22_Income_Limits!AB252&lt;[1]WAIVER_TX_Counties_FY22!AC$2,[1]WAIVER_TX_Counties_FY22!AC$2,IF([1]TX_Counties_FY22_Income_Limits!AB252=[1]WAIVER_TX_Counties_FY22!AC$2,[1]TX_Counties_FY22_Income_Limits!AB252)))</f>
        <v>29400</v>
      </c>
      <c r="AD252" s="64">
        <f>IF([1]TX_Counties_FY22_Income_Limits!AC252&gt;[1]WAIVER_TX_Counties_FY22!AD$2,[1]TX_Counties_FY22_Income_Limits!AC252,IF([1]TX_Counties_FY22_Income_Limits!AC252&lt;[1]WAIVER_TX_Counties_FY22!AD$2,[1]WAIVER_TX_Counties_FY22!AD$2,IF([1]TX_Counties_FY22_Income_Limits!AC252=[1]WAIVER_TX_Counties_FY22!AD$2,[1]TX_Counties_FY22_Income_Limits!AC252)))</f>
        <v>33600</v>
      </c>
      <c r="AE252" s="64">
        <f>IF([1]TX_Counties_FY22_Income_Limits!AD252&gt;[1]WAIVER_TX_Counties_FY22!AE$2,[1]TX_Counties_FY22_Income_Limits!AD252,IF([1]TX_Counties_FY22_Income_Limits!AD252&lt;[1]WAIVER_TX_Counties_FY22!AE$2,[1]WAIVER_TX_Counties_FY22!AE$2,IF([1]TX_Counties_FY22_Income_Limits!AD252=[1]WAIVER_TX_Counties_FY22!AE$2,[1]TX_Counties_FY22_Income_Limits!AD252)))</f>
        <v>37800</v>
      </c>
      <c r="AF252" s="64">
        <f>IF([1]TX_Counties_FY22_Income_Limits!AE252&gt;[1]WAIVER_TX_Counties_FY22!AF$2,[1]TX_Counties_FY22_Income_Limits!AE252,IF([1]TX_Counties_FY22_Income_Limits!AE252&lt;[1]WAIVER_TX_Counties_FY22!AF$2,[1]WAIVER_TX_Counties_FY22!AF$2,IF([1]TX_Counties_FY22_Income_Limits!AE252=[1]WAIVER_TX_Counties_FY22!AF$2,[1]TX_Counties_FY22_Income_Limits!AE252)))</f>
        <v>42000</v>
      </c>
      <c r="AG252" s="64">
        <f>IF([1]TX_Counties_FY22_Income_Limits!AF252&gt;[1]WAIVER_TX_Counties_FY22!AG$2,[1]TX_Counties_FY22_Income_Limits!AF252,IF([1]TX_Counties_FY22_Income_Limits!AF252&lt;[1]WAIVER_TX_Counties_FY22!AG$2,[1]WAIVER_TX_Counties_FY22!AG$2,IF([1]TX_Counties_FY22_Income_Limits!AF252=[1]WAIVER_TX_Counties_FY22!AG$2,[1]TX_Counties_FY22_Income_Limits!AF252)))</f>
        <v>45400</v>
      </c>
      <c r="AH252" s="64">
        <f>IF([1]TX_Counties_FY22_Income_Limits!AG252&gt;[1]WAIVER_TX_Counties_FY22!AH$2,[1]TX_Counties_FY22_Income_Limits!AG252,IF([1]TX_Counties_FY22_Income_Limits!AG252&lt;[1]WAIVER_TX_Counties_FY22!AH$2,[1]WAIVER_TX_Counties_FY22!AH$2,IF([1]TX_Counties_FY22_Income_Limits!AG252=[1]WAIVER_TX_Counties_FY22!AH$2,[1]TX_Counties_FY22_Income_Limits!AG252)))</f>
        <v>48750</v>
      </c>
      <c r="AI252" s="64">
        <f>IF([1]TX_Counties_FY22_Income_Limits!AH252&gt;[1]WAIVER_TX_Counties_FY22!AI$2,[1]TX_Counties_FY22_Income_Limits!AH252,IF([1]TX_Counties_FY22_Income_Limits!AH252&lt;[1]WAIVER_TX_Counties_FY22!AI$2,[1]WAIVER_TX_Counties_FY22!AI$2,IF([1]TX_Counties_FY22_Income_Limits!AH252=[1]WAIVER_TX_Counties_FY22!AI$2,[1]TX_Counties_FY22_Income_Limits!AH252)))</f>
        <v>52100</v>
      </c>
      <c r="AJ252" s="64">
        <f>IF([1]TX_Counties_FY22_Income_Limits!AI252&gt;[1]WAIVER_TX_Counties_FY22!AJ$2,[1]TX_Counties_FY22_Income_Limits!AI252,IF([1]TX_Counties_FY22_Income_Limits!AI252&lt;[1]WAIVER_TX_Counties_FY22!AJ$2,[1]WAIVER_TX_Counties_FY22!AJ$2,IF([1]TX_Counties_FY22_Income_Limits!AI252=[1]WAIVER_TX_Counties_FY22!AJ$2,[1]TX_Counties_FY22_Income_Limits!AI252)))</f>
        <v>55450</v>
      </c>
      <c r="AK252" s="64">
        <f>IF([1]TX_Counties_FY22_Income_Limits!AJ252&gt;[1]WAIVER_TX_Counties_FY22!AK$2,[1]TX_Counties_FY22_Income_Limits!AJ252,IF([1]TX_Counties_FY22_Income_Limits!AJ252&lt;[1]WAIVER_TX_Counties_FY22!AK$2,[1]WAIVER_TX_Counties_FY22!AK$2,IF([1]TX_Counties_FY22_Income_Limits!AJ252=[1]WAIVER_TX_Counties_FY22!AK$2,[1]TX_Counties_FY22_Income_Limits!AJ252)))</f>
        <v>58799.999999999993</v>
      </c>
      <c r="AL252" s="64">
        <f>IF([1]TX_Counties_FY22_Income_Limits!AK252&gt;[1]WAIVER_TX_Counties_FY22!AL$2,[1]TX_Counties_FY22_Income_Limits!AK252,IF([1]TX_Counties_FY22_Income_Limits!AK252&lt;[1]WAIVER_TX_Counties_FY22!AL$2,[1]WAIVER_TX_Counties_FY22!AL$2,IF([1]TX_Counties_FY22_Income_Limits!AK252=[1]WAIVER_TX_Counties_FY22!AL$2,[1]TX_Counties_FY22_Income_Limits!AK252)))</f>
        <v>62160</v>
      </c>
      <c r="AM252" s="64">
        <f>IF([1]TX_Counties_FY22_Income_Limits!AL252&gt;[1]WAIVER_TX_Counties_FY22!AM$2,[1]TX_Counties_FY22_Income_Limits!AL252,IF([1]TX_Counties_FY22_Income_Limits!AL252&lt;[1]WAIVER_TX_Counties_FY22!AM$2,[1]WAIVER_TX_Counties_FY22!AM$2,IF([1]TX_Counties_FY22_Income_Limits!AL252=[1]WAIVER_TX_Counties_FY22!AM$2,[1]TX_Counties_FY22_Income_Limits!AL252)))</f>
        <v>65520.000000000007</v>
      </c>
      <c r="AN252" s="64">
        <f>IF([1]TX_Counties_FY22_Income_Limits!AM252&gt;[1]WAIVER_TX_Counties_FY22!AN$2,[1]TX_Counties_FY22_Income_Limits!AM252,IF([1]TX_Counties_FY22_Income_Limits!AM252&lt;[1]WAIVER_TX_Counties_FY22!AN$2,[1]WAIVER_TX_Counties_FY22!AN$2,IF([1]TX_Counties_FY22_Income_Limits!AM252=[1]WAIVER_TX_Counties_FY22!AN$2,[1]TX_Counties_FY22_Income_Limits!AM252)))</f>
        <v>68880.000000000015</v>
      </c>
      <c r="AO252" s="64">
        <f>IF([1]TX_Counties_FY22_Income_Limits!AN252&gt;[1]WAIVER_TX_Counties_FY22!AO$2,[1]TX_Counties_FY22_Income_Limits!AN252,IF([1]TX_Counties_FY22_Income_Limits!AN252&lt;[1]WAIVER_TX_Counties_FY22!AO$2,[1]WAIVER_TX_Counties_FY22!AO$2,IF([1]TX_Counties_FY22_Income_Limits!AN252=[1]WAIVER_TX_Counties_FY22!AO$2,[1]TX_Counties_FY22_Income_Limits!AN252)))</f>
        <v>72240.000000000029</v>
      </c>
      <c r="AP252" s="64">
        <f>IF([1]TX_Counties_FY22_Income_Limits!AO252&gt;[1]WAIVER_TX_Counties_FY22!AP$2,[1]TX_Counties_FY22_Income_Limits!AO252,IF([1]TX_Counties_FY22_Income_Limits!AO252&lt;[1]WAIVER_TX_Counties_FY22!AP$2,[1]WAIVER_TX_Counties_FY22!AP$2,IF([1]TX_Counties_FY22_Income_Limits!AO252=[1]WAIVER_TX_Counties_FY22!AP$2,[1]TX_Counties_FY22_Income_Limits!AO252)))</f>
        <v>75600.000000000044</v>
      </c>
      <c r="AQ252" s="64">
        <f>IF([1]TX_Counties_FY22_Income_Limits!AP252&gt;[1]WAIVER_TX_Counties_FY22!AQ$2,[1]TX_Counties_FY22_Income_Limits!AP252,IF([1]TX_Counties_FY22_Income_Limits!AP252&lt;[1]WAIVER_TX_Counties_FY22!AQ$2,[1]WAIVER_TX_Counties_FY22!AQ$2,IF([1]TX_Counties_FY22_Income_Limits!AP252=[1]WAIVER_TX_Counties_FY22!AQ$2,[1]TX_Counties_FY22_Income_Limits!AP252)))</f>
        <v>78960.000000000058</v>
      </c>
      <c r="AR252" s="64">
        <f>IF([1]TX_Counties_FY22_Income_Limits!AQ252&gt;[1]WAIVER_TX_Counties_FY22!AR$2,[1]TX_Counties_FY22_Income_Limits!AQ252,IF([1]TX_Counties_FY22_Income_Limits!AQ252&lt;[1]WAIVER_TX_Counties_FY22!AR$2,[1]WAIVER_TX_Counties_FY22!AR$2,IF([1]TX_Counties_FY22_Income_Limits!AQ252=[1]WAIVER_TX_Counties_FY22!AR$2,[1]TX_Counties_FY22_Income_Limits!AQ252)))</f>
        <v>82320.000000000073</v>
      </c>
      <c r="AS252" s="64">
        <f>IF([1]TX_Counties_FY22_Income_Limits!AR252&gt;[1]WAIVER_TX_Counties_FY22!AS$2,[1]TX_Counties_FY22_Income_Limits!AR252,IF([1]TX_Counties_FY22_Income_Limits!AR252&lt;[1]WAIVER_TX_Counties_FY22!AS$2,[1]WAIVER_TX_Counties_FY22!AS$2,IF([1]TX_Counties_FY22_Income_Limits!AR252=[1]WAIVER_TX_Counties_FY22!AS$2,[1]TX_Counties_FY22_Income_Limits!AR252)))</f>
        <v>85680.000000000087</v>
      </c>
      <c r="AT252" s="64">
        <f>IF([1]TX_Counties_FY22_Income_Limits!AS252&gt;[1]WAIVER_TX_Counties_FY22!AT$2,[1]TX_Counties_FY22_Income_Limits!AS252,IF([1]TX_Counties_FY22_Income_Limits!AS252&lt;[1]WAIVER_TX_Counties_FY22!AT$2,[1]WAIVER_TX_Counties_FY22!AT$2,IF([1]TX_Counties_FY22_Income_Limits!AS252=[1]WAIVER_TX_Counties_FY22!AT$2,[1]TX_Counties_FY22_Income_Limits!AS252)))</f>
        <v>89040.000000000102</v>
      </c>
      <c r="AU252" s="64">
        <f>IF([1]TX_Counties_FY22_Income_Limits!AT252&gt;[1]WAIVER_TX_Counties_FY22!AU$2,[1]TX_Counties_FY22_Income_Limits!AT252,IF([1]TX_Counties_FY22_Income_Limits!AT252&lt;[1]WAIVER_TX_Counties_FY22!AU$2,[1]WAIVER_TX_Counties_FY22!AU$2,IF([1]TX_Counties_FY22_Income_Limits!AT252=[1]WAIVER_TX_Counties_FY22!AU$2,[1]TX_Counties_FY22_Income_Limits!AT252)))</f>
        <v>92400.000000000116</v>
      </c>
      <c r="AV252" s="64">
        <f>IF([1]TX_Counties_FY22_Income_Limits!AU252&gt;[1]WAIVER_TX_Counties_FY22!AV$2,[1]TX_Counties_FY22_Income_Limits!AU252,IF([1]TX_Counties_FY22_Income_Limits!AU252&lt;[1]WAIVER_TX_Counties_FY22!AV$2,[1]WAIVER_TX_Counties_FY22!AV$2,IF([1]TX_Counties_FY22_Income_Limits!AU252=[1]WAIVER_TX_Counties_FY22!AV$2,[1]TX_Counties_FY22_Income_Limits!AU252)))</f>
        <v>95760.000000000131</v>
      </c>
      <c r="AW252" s="64">
        <f>IF([1]TX_Counties_FY22_Income_Limits!AV252&gt;[1]WAIVER_TX_Counties_FY22!AW$2,[1]TX_Counties_FY22_Income_Limits!AV252,IF([1]TX_Counties_FY22_Income_Limits!AV252&lt;[1]WAIVER_TX_Counties_FY22!AW$2,[1]WAIVER_TX_Counties_FY22!AW$2,IF([1]TX_Counties_FY22_Income_Limits!AV252=[1]WAIVER_TX_Counties_FY22!AW$2,[1]TX_Counties_FY22_Income_Limits!AV252)))</f>
        <v>99120.000000000146</v>
      </c>
      <c r="AX252" s="64">
        <f>IF([1]TX_Counties_FY22_Income_Limits!AW252&gt;[1]WAIVER_TX_Counties_FY22!AX$2,[1]TX_Counties_FY22_Income_Limits!AW252,IF([1]TX_Counties_FY22_Income_Limits!AW252&lt;[1]WAIVER_TX_Counties_FY22!AX$2,[1]WAIVER_TX_Counties_FY22!AX$2,IF([1]TX_Counties_FY22_Income_Limits!AW252=[1]WAIVER_TX_Counties_FY22!AX$2,[1]TX_Counties_FY22_Income_Limits!AW252)))</f>
        <v>102480.00000000016</v>
      </c>
      <c r="AY252" s="64">
        <f>IF([1]TX_Counties_FY22_Income_Limits!AX252&gt;[1]WAIVER_TX_Counties_FY22!AY$2,[1]TX_Counties_FY22_Income_Limits!AX252,IF([1]TX_Counties_FY22_Income_Limits!AX252&lt;[1]WAIVER_TX_Counties_FY22!AY$2,[1]WAIVER_TX_Counties_FY22!AY$2,IF([1]TX_Counties_FY22_Income_Limits!AX252=[1]WAIVER_TX_Counties_FY22!AY$2,[1]TX_Counties_FY22_Income_Limits!AX252)))</f>
        <v>105840.00000000017</v>
      </c>
      <c r="AZ252" s="64">
        <f>IF([1]TX_Counties_FY22_Income_Limits!AY252&gt;[1]WAIVER_TX_Counties_FY22!AZ$2,[1]TX_Counties_FY22_Income_Limits!AY252,IF([1]TX_Counties_FY22_Income_Limits!AY252&lt;[1]WAIVER_TX_Counties_FY22!AZ$2,[1]WAIVER_TX_Counties_FY22!AZ$2,IF([1]TX_Counties_FY22_Income_Limits!AY252=[1]WAIVER_TX_Counties_FY22!AZ$2,[1]TX_Counties_FY22_Income_Limits!AY252)))</f>
        <v>109200.00000000019</v>
      </c>
      <c r="BA252" s="64">
        <f>IF([1]TX_Counties_FY22_Income_Limits!AZ252&gt;[1]WAIVER_TX_Counties_FY22!BA$2,[1]TX_Counties_FY22_Income_Limits!AZ252,IF([1]TX_Counties_FY22_Income_Limits!AZ252&lt;[1]WAIVER_TX_Counties_FY22!BA$2,[1]WAIVER_TX_Counties_FY22!BA$2,IF([1]TX_Counties_FY22_Income_Limits!AZ252=[1]WAIVER_TX_Counties_FY22!BA$2,[1]TX_Counties_FY22_Income_Limits!AZ252)))</f>
        <v>112560.0000000002</v>
      </c>
      <c r="BB252" s="64">
        <f>IF([1]TX_Counties_FY22_Income_Limits!BA252&gt;[1]WAIVER_TX_Counties_FY22!BB$2,[1]TX_Counties_FY22_Income_Limits!BA252,IF([1]TX_Counties_FY22_Income_Limits!BA252&lt;[1]WAIVER_TX_Counties_FY22!BB$2,[1]WAIVER_TX_Counties_FY22!BB$2,IF([1]TX_Counties_FY22_Income_Limits!BA252=[1]WAIVER_TX_Counties_FY22!BB$2,[1]TX_Counties_FY22_Income_Limits!BA252)))</f>
        <v>47050</v>
      </c>
      <c r="BC252" s="64">
        <f>IF([1]TX_Counties_FY22_Income_Limits!BB252&gt;[1]WAIVER_TX_Counties_FY22!BC$2,[1]TX_Counties_FY22_Income_Limits!BB252,IF([1]TX_Counties_FY22_Income_Limits!BB252&lt;[1]WAIVER_TX_Counties_FY22!BC$2,[1]WAIVER_TX_Counties_FY22!BC$2,IF([1]TX_Counties_FY22_Income_Limits!BB252=[1]WAIVER_TX_Counties_FY22!BC$2,[1]TX_Counties_FY22_Income_Limits!BB252)))</f>
        <v>53800</v>
      </c>
      <c r="BD252" s="64">
        <f>IF([1]TX_Counties_FY22_Income_Limits!BC252&gt;[1]WAIVER_TX_Counties_FY22!BD$2,[1]TX_Counties_FY22_Income_Limits!BC252,IF([1]TX_Counties_FY22_Income_Limits!BC252&lt;[1]WAIVER_TX_Counties_FY22!BD$2,[1]WAIVER_TX_Counties_FY22!BD$2,IF([1]TX_Counties_FY22_Income_Limits!BC252=[1]WAIVER_TX_Counties_FY22!BD$2,[1]TX_Counties_FY22_Income_Limits!BC252)))</f>
        <v>60500</v>
      </c>
      <c r="BE252" s="64">
        <f>IF([1]TX_Counties_FY22_Income_Limits!BD252&gt;[1]WAIVER_TX_Counties_FY22!BE$2,[1]TX_Counties_FY22_Income_Limits!BD252,IF([1]TX_Counties_FY22_Income_Limits!BD252&lt;[1]WAIVER_TX_Counties_FY22!BE$2,[1]WAIVER_TX_Counties_FY22!BE$2,IF([1]TX_Counties_FY22_Income_Limits!BD252=[1]WAIVER_TX_Counties_FY22!BE$2,[1]TX_Counties_FY22_Income_Limits!BD252)))</f>
        <v>67250</v>
      </c>
      <c r="BF252" s="64">
        <f>IF([1]TX_Counties_FY22_Income_Limits!BE252&gt;[1]WAIVER_TX_Counties_FY22!BF$2,[1]TX_Counties_FY22_Income_Limits!BE252,IF([1]TX_Counties_FY22_Income_Limits!BE252&lt;[1]WAIVER_TX_Counties_FY22!BF$2,[1]WAIVER_TX_Counties_FY22!BF$2,IF([1]TX_Counties_FY22_Income_Limits!BE252=[1]WAIVER_TX_Counties_FY22!BF$2,[1]TX_Counties_FY22_Income_Limits!BE252)))</f>
        <v>72650</v>
      </c>
      <c r="BG252" s="64">
        <f>IF([1]TX_Counties_FY22_Income_Limits!BF252&gt;[1]WAIVER_TX_Counties_FY22!BG$2,[1]TX_Counties_FY22_Income_Limits!BF252,IF([1]TX_Counties_FY22_Income_Limits!BF252&lt;[1]WAIVER_TX_Counties_FY22!BG$2,[1]WAIVER_TX_Counties_FY22!BG$2,IF([1]TX_Counties_FY22_Income_Limits!BF252=[1]WAIVER_TX_Counties_FY22!BG$2,[1]TX_Counties_FY22_Income_Limits!BF252)))</f>
        <v>78000</v>
      </c>
      <c r="BH252" s="64">
        <f>IF([1]TX_Counties_FY22_Income_Limits!BG252&gt;[1]WAIVER_TX_Counties_FY22!BH$2,[1]TX_Counties_FY22_Income_Limits!BG252,IF([1]TX_Counties_FY22_Income_Limits!BG252&lt;[1]WAIVER_TX_Counties_FY22!BH$2,[1]WAIVER_TX_Counties_FY22!BH$2,IF([1]TX_Counties_FY22_Income_Limits!BG252=[1]WAIVER_TX_Counties_FY22!BH$2,[1]TX_Counties_FY22_Income_Limits!BG252)))</f>
        <v>83400</v>
      </c>
      <c r="BI252" s="64">
        <f>IF([1]TX_Counties_FY22_Income_Limits!BH252&gt;[1]WAIVER_TX_Counties_FY22!BI$2,[1]TX_Counties_FY22_Income_Limits!BH252,IF([1]TX_Counties_FY22_Income_Limits!BH252&lt;[1]WAIVER_TX_Counties_FY22!BI$2,[1]WAIVER_TX_Counties_FY22!BI$2,IF([1]TX_Counties_FY22_Income_Limits!BH252=[1]WAIVER_TX_Counties_FY22!BI$2,[1]TX_Counties_FY22_Income_Limits!BH252)))</f>
        <v>88750</v>
      </c>
      <c r="BJ252" s="64">
        <f>IF([1]TX_Counties_FY22_Income_Limits!BI252&gt;[1]WAIVER_TX_Counties_FY22!BJ$2,[1]TX_Counties_FY22_Income_Limits!BI252,IF([1]TX_Counties_FY22_Income_Limits!BI252&lt;[1]WAIVER_TX_Counties_FY22!BJ$2,[1]WAIVER_TX_Counties_FY22!BJ$2,IF([1]TX_Counties_FY22_Income_Limits!BI252=[1]WAIVER_TX_Counties_FY22!BJ$2,[1]TX_Counties_FY22_Income_Limits!BI252)))</f>
        <v>94150</v>
      </c>
      <c r="BK252" s="64">
        <f>IF([1]TX_Counties_FY22_Income_Limits!BJ252&gt;[1]WAIVER_TX_Counties_FY22!BK$2,[1]TX_Counties_FY22_Income_Limits!BJ252,IF([1]TX_Counties_FY22_Income_Limits!BJ252&lt;[1]WAIVER_TX_Counties_FY22!BK$2,[1]WAIVER_TX_Counties_FY22!BK$2,IF([1]TX_Counties_FY22_Income_Limits!BJ252=[1]WAIVER_TX_Counties_FY22!BK$2,[1]TX_Counties_FY22_Income_Limits!BJ252)))</f>
        <v>99530</v>
      </c>
      <c r="BL252" s="64">
        <f>IF([1]TX_Counties_FY22_Income_Limits!BK252&gt;[1]WAIVER_TX_Counties_FY22!BL$2,[1]TX_Counties_FY22_Income_Limits!BK252,IF([1]TX_Counties_FY22_Income_Limits!BK252&lt;[1]WAIVER_TX_Counties_FY22!BL$2,[1]WAIVER_TX_Counties_FY22!BL$2,IF([1]TX_Counties_FY22_Income_Limits!BK252=[1]WAIVER_TX_Counties_FY22!BL$2,[1]TX_Counties_FY22_Income_Limits!BK252)))</f>
        <v>104910</v>
      </c>
      <c r="BM252" s="64">
        <f>IF([1]TX_Counties_FY22_Income_Limits!BL252&gt;[1]WAIVER_TX_Counties_FY22!BM$2,[1]TX_Counties_FY22_Income_Limits!BL252,IF([1]TX_Counties_FY22_Income_Limits!BL252&lt;[1]WAIVER_TX_Counties_FY22!BM$2,[1]WAIVER_TX_Counties_FY22!BM$2,IF([1]TX_Counties_FY22_Income_Limits!BL252=[1]WAIVER_TX_Counties_FY22!BM$2,[1]TX_Counties_FY22_Income_Limits!BL252)))</f>
        <v>110290</v>
      </c>
      <c r="BN252" s="64">
        <f>IF([1]TX_Counties_FY22_Income_Limits!BM252&gt;[1]WAIVER_TX_Counties_FY22!BN$2,[1]TX_Counties_FY22_Income_Limits!BM252,IF([1]TX_Counties_FY22_Income_Limits!BM252&lt;[1]WAIVER_TX_Counties_FY22!BN$2,[1]WAIVER_TX_Counties_FY22!BN$2,IF([1]TX_Counties_FY22_Income_Limits!BM252=[1]WAIVER_TX_Counties_FY22!BN$2,[1]TX_Counties_FY22_Income_Limits!BM252)))</f>
        <v>115670</v>
      </c>
      <c r="BO252" s="64">
        <f>IF([1]TX_Counties_FY22_Income_Limits!BN252&gt;[1]WAIVER_TX_Counties_FY22!BO$2,[1]TX_Counties_FY22_Income_Limits!BN252,IF([1]TX_Counties_FY22_Income_Limits!BN252&lt;[1]WAIVER_TX_Counties_FY22!BO$2,[1]WAIVER_TX_Counties_FY22!BO$2,IF([1]TX_Counties_FY22_Income_Limits!BN252=[1]WAIVER_TX_Counties_FY22!BO$2,[1]TX_Counties_FY22_Income_Limits!BN252)))</f>
        <v>121050</v>
      </c>
      <c r="BP252" s="64">
        <f>IF([1]TX_Counties_FY22_Income_Limits!BO252&gt;[1]WAIVER_TX_Counties_FY22!BP$2,[1]TX_Counties_FY22_Income_Limits!BO252,IF([1]TX_Counties_FY22_Income_Limits!BO252&lt;[1]WAIVER_TX_Counties_FY22!BP$2,[1]WAIVER_TX_Counties_FY22!BP$2,IF([1]TX_Counties_FY22_Income_Limits!BO252=[1]WAIVER_TX_Counties_FY22!BP$2,[1]TX_Counties_FY22_Income_Limits!BO252)))</f>
        <v>126430</v>
      </c>
      <c r="BQ252" s="64">
        <f>IF([1]TX_Counties_FY22_Income_Limits!BP252&gt;[1]WAIVER_TX_Counties_FY22!BQ$2,[1]TX_Counties_FY22_Income_Limits!BP252,IF([1]TX_Counties_FY22_Income_Limits!BP252&lt;[1]WAIVER_TX_Counties_FY22!BQ$2,[1]WAIVER_TX_Counties_FY22!BQ$2,IF([1]TX_Counties_FY22_Income_Limits!BP252=[1]WAIVER_TX_Counties_FY22!BQ$2,[1]TX_Counties_FY22_Income_Limits!BP252)))</f>
        <v>131810</v>
      </c>
      <c r="BR252" s="64">
        <f>IF([1]TX_Counties_FY22_Income_Limits!BQ252&gt;[1]WAIVER_TX_Counties_FY22!BR$2,[1]TX_Counties_FY22_Income_Limits!BQ252,IF([1]TX_Counties_FY22_Income_Limits!BQ252&lt;[1]WAIVER_TX_Counties_FY22!BR$2,[1]WAIVER_TX_Counties_FY22!BR$2,IF([1]TX_Counties_FY22_Income_Limits!BQ252=[1]WAIVER_TX_Counties_FY22!BR$2,[1]TX_Counties_FY22_Income_Limits!BQ252)))</f>
        <v>137190</v>
      </c>
      <c r="BS252" s="64">
        <f>IF([1]TX_Counties_FY22_Income_Limits!BR252&gt;[1]WAIVER_TX_Counties_FY22!BS$2,[1]TX_Counties_FY22_Income_Limits!BR252,IF([1]TX_Counties_FY22_Income_Limits!BR252&lt;[1]WAIVER_TX_Counties_FY22!BS$2,[1]WAIVER_TX_Counties_FY22!BS$2,IF([1]TX_Counties_FY22_Income_Limits!BR252=[1]WAIVER_TX_Counties_FY22!BS$2,[1]TX_Counties_FY22_Income_Limits!BR252)))</f>
        <v>142570</v>
      </c>
      <c r="BT252" s="64">
        <f>IF([1]TX_Counties_FY22_Income_Limits!BS252&gt;[1]WAIVER_TX_Counties_FY22!BT$2,[1]TX_Counties_FY22_Income_Limits!BS252,IF([1]TX_Counties_FY22_Income_Limits!BS252&lt;[1]WAIVER_TX_Counties_FY22!BT$2,[1]WAIVER_TX_Counties_FY22!BT$2,IF([1]TX_Counties_FY22_Income_Limits!BS252=[1]WAIVER_TX_Counties_FY22!BT$2,[1]TX_Counties_FY22_Income_Limits!BS252)))</f>
        <v>147950</v>
      </c>
      <c r="BU252" s="64">
        <f>IF([1]TX_Counties_FY22_Income_Limits!BT252&gt;[1]WAIVER_TX_Counties_FY22!BU$2,[1]TX_Counties_FY22_Income_Limits!BT252,IF([1]TX_Counties_FY22_Income_Limits!BT252&lt;[1]WAIVER_TX_Counties_FY22!BU$2,[1]WAIVER_TX_Counties_FY22!BU$2,IF([1]TX_Counties_FY22_Income_Limits!BT252=[1]WAIVER_TX_Counties_FY22!BU$2,[1]TX_Counties_FY22_Income_Limits!BT252)))</f>
        <v>153330</v>
      </c>
      <c r="BV252" s="64">
        <f>IF([1]TX_Counties_FY22_Income_Limits!BU252&gt;[1]WAIVER_TX_Counties_FY22!BV$2,[1]TX_Counties_FY22_Income_Limits!BU252,IF([1]TX_Counties_FY22_Income_Limits!BU252&lt;[1]WAIVER_TX_Counties_FY22!BV$2,[1]WAIVER_TX_Counties_FY22!BV$2,IF([1]TX_Counties_FY22_Income_Limits!BU252=[1]WAIVER_TX_Counties_FY22!BV$2,[1]TX_Counties_FY22_Income_Limits!BU252)))</f>
        <v>158710</v>
      </c>
      <c r="BW252" s="64">
        <f>IF([1]TX_Counties_FY22_Income_Limits!BV252&gt;[1]WAIVER_TX_Counties_FY22!BW$2,[1]TX_Counties_FY22_Income_Limits!BV252,IF([1]TX_Counties_FY22_Income_Limits!BV252&lt;[1]WAIVER_TX_Counties_FY22!BW$2,[1]WAIVER_TX_Counties_FY22!BW$2,IF([1]TX_Counties_FY22_Income_Limits!BV252=[1]WAIVER_TX_Counties_FY22!BW$2,[1]TX_Counties_FY22_Income_Limits!BV252)))</f>
        <v>164090</v>
      </c>
      <c r="BX252" s="64">
        <f>IF([1]TX_Counties_FY22_Income_Limits!BW252&gt;[1]WAIVER_TX_Counties_FY22!BX$2,[1]TX_Counties_FY22_Income_Limits!BW252,IF([1]TX_Counties_FY22_Income_Limits!BW252&lt;[1]WAIVER_TX_Counties_FY22!BX$2,[1]WAIVER_TX_Counties_FY22!BX$2,IF([1]TX_Counties_FY22_Income_Limits!BW252=[1]WAIVER_TX_Counties_FY22!BX$2,[1]TX_Counties_FY22_Income_Limits!BW252)))</f>
        <v>169470</v>
      </c>
      <c r="BY252" s="64">
        <f>IF([1]TX_Counties_FY22_Income_Limits!BX252&gt;[1]WAIVER_TX_Counties_FY22!BY$2,[1]TX_Counties_FY22_Income_Limits!BX252,IF([1]TX_Counties_FY22_Income_Limits!BX252&lt;[1]WAIVER_TX_Counties_FY22!BY$2,[1]WAIVER_TX_Counties_FY22!BY$2,IF([1]TX_Counties_FY22_Income_Limits!BX252=[1]WAIVER_TX_Counties_FY22!BY$2,[1]TX_Counties_FY22_Income_Limits!BX252)))</f>
        <v>174850</v>
      </c>
      <c r="BZ252" s="64">
        <f>IF([1]TX_Counties_FY22_Income_Limits!BY252&gt;[1]WAIVER_TX_Counties_FY22!BZ$2,[1]TX_Counties_FY22_Income_Limits!BY252,IF([1]TX_Counties_FY22_Income_Limits!BY252&lt;[1]WAIVER_TX_Counties_FY22!BZ$2,[1]WAIVER_TX_Counties_FY22!BZ$2,IF([1]TX_Counties_FY22_Income_Limits!BY252=[1]WAIVER_TX_Counties_FY22!BZ$2,[1]TX_Counties_FY22_Income_Limits!BY252)))</f>
        <v>180230</v>
      </c>
      <c r="CA252" s="64">
        <f>IF([1]TX_Counties_FY22_Income_Limits!BZ252&gt;[1]WAIVER_TX_Counties_FY22!CA$2,[1]TX_Counties_FY22_Income_Limits!BZ252,IF([1]TX_Counties_FY22_Income_Limits!BZ252&lt;[1]WAIVER_TX_Counties_FY22!CA$2,[1]WAIVER_TX_Counties_FY22!CA$2,IF([1]TX_Counties_FY22_Income_Limits!BZ252=[1]WAIVER_TX_Counties_FY22!CA$2,[1]TX_Counties_FY22_Income_Limits!BZ252)))</f>
        <v>59709.999999999993</v>
      </c>
      <c r="CB252" s="64">
        <f>IF([1]TX_Counties_FY22_Income_Limits!CA252&gt;[1]WAIVER_TX_Counties_FY22!CB$2,[1]TX_Counties_FY22_Income_Limits!CA252,IF([1]TX_Counties_FY22_Income_Limits!CA252&lt;[1]WAIVER_TX_Counties_FY22!CB$2,[1]WAIVER_TX_Counties_FY22!CB$2,IF([1]TX_Counties_FY22_Income_Limits!CA252=[1]WAIVER_TX_Counties_FY22!CB$2,[1]TX_Counties_FY22_Income_Limits!CA252)))</f>
        <v>68240</v>
      </c>
      <c r="CC252" s="64">
        <f>IF([1]TX_Counties_FY22_Income_Limits!CB252&gt;[1]WAIVER_TX_Counties_FY22!CC$2,[1]TX_Counties_FY22_Income_Limits!CB252,IF([1]TX_Counties_FY22_Income_Limits!CB252&lt;[1]WAIVER_TX_Counties_FY22!CC$2,[1]WAIVER_TX_Counties_FY22!CC$2,IF([1]TX_Counties_FY22_Income_Limits!CB252=[1]WAIVER_TX_Counties_FY22!CC$2,[1]TX_Counties_FY22_Income_Limits!CB252)))</f>
        <v>76770</v>
      </c>
      <c r="CD252" s="64">
        <f>IF([1]TX_Counties_FY22_Income_Limits!CC252&gt;[1]WAIVER_TX_Counties_FY22!CD$2,[1]TX_Counties_FY22_Income_Limits!CC252,IF([1]TX_Counties_FY22_Income_Limits!CC252&lt;[1]WAIVER_TX_Counties_FY22!CD$2,[1]WAIVER_TX_Counties_FY22!CD$2,IF([1]TX_Counties_FY22_Income_Limits!CC252=[1]WAIVER_TX_Counties_FY22!CD$2,[1]TX_Counties_FY22_Income_Limits!CC252)))</f>
        <v>85300</v>
      </c>
      <c r="CE252" s="64">
        <f>IF([1]TX_Counties_FY22_Income_Limits!CD252&gt;[1]WAIVER_TX_Counties_FY22!CE$2,[1]TX_Counties_FY22_Income_Limits!CD252,IF([1]TX_Counties_FY22_Income_Limits!CD252&lt;[1]WAIVER_TX_Counties_FY22!CE$2,[1]WAIVER_TX_Counties_FY22!CE$2,IF([1]TX_Counties_FY22_Income_Limits!CD252=[1]WAIVER_TX_Counties_FY22!CE$2,[1]TX_Counties_FY22_Income_Limits!CD252)))</f>
        <v>92124</v>
      </c>
      <c r="CF252" s="64">
        <f>IF([1]TX_Counties_FY22_Income_Limits!CE252&gt;[1]WAIVER_TX_Counties_FY22!CF$2,[1]TX_Counties_FY22_Income_Limits!CE252,IF([1]TX_Counties_FY22_Income_Limits!CE252&lt;[1]WAIVER_TX_Counties_FY22!CF$2,[1]WAIVER_TX_Counties_FY22!CF$2,IF([1]TX_Counties_FY22_Income_Limits!CE252=[1]WAIVER_TX_Counties_FY22!CF$2,[1]TX_Counties_FY22_Income_Limits!CE252)))</f>
        <v>98948</v>
      </c>
      <c r="CG252" s="64">
        <f>IF([1]TX_Counties_FY22_Income_Limits!CF252&gt;[1]WAIVER_TX_Counties_FY22!CG$2,[1]TX_Counties_FY22_Income_Limits!CF252,IF([1]TX_Counties_FY22_Income_Limits!CF252&lt;[1]WAIVER_TX_Counties_FY22!CG$2,[1]WAIVER_TX_Counties_FY22!CG$2,IF([1]TX_Counties_FY22_Income_Limits!CF252=[1]WAIVER_TX_Counties_FY22!CG$2,[1]TX_Counties_FY22_Income_Limits!CF252)))</f>
        <v>105772</v>
      </c>
      <c r="CH252" s="64">
        <f>IF([1]TX_Counties_FY22_Income_Limits!CG252&gt;[1]WAIVER_TX_Counties_FY22!CH$2,[1]TX_Counties_FY22_Income_Limits!CG252,IF([1]TX_Counties_FY22_Income_Limits!CG252&lt;[1]WAIVER_TX_Counties_FY22!CH$2,[1]WAIVER_TX_Counties_FY22!CH$2,IF([1]TX_Counties_FY22_Income_Limits!CG252=[1]WAIVER_TX_Counties_FY22!CH$2,[1]TX_Counties_FY22_Income_Limits!CG252)))</f>
        <v>112596</v>
      </c>
      <c r="CI252" s="64">
        <f>IF([1]TX_Counties_FY22_Income_Limits!CH252&gt;[1]WAIVER_TX_Counties_FY22!CI$2,[1]TX_Counties_FY22_Income_Limits!CH252,IF([1]TX_Counties_FY22_Income_Limits!CH252&lt;[1]WAIVER_TX_Counties_FY22!CI$2,[1]WAIVER_TX_Counties_FY22!CI$2,IF([1]TX_Counties_FY22_Income_Limits!CH252=[1]WAIVER_TX_Counties_FY22!CI$2,[1]TX_Counties_FY22_Income_Limits!CH252)))</f>
        <v>119419.99999999999</v>
      </c>
      <c r="CJ252" s="64">
        <f>IF([1]TX_Counties_FY22_Income_Limits!CI252&gt;[1]WAIVER_TX_Counties_FY22!CJ$2,[1]TX_Counties_FY22_Income_Limits!CI252,IF([1]TX_Counties_FY22_Income_Limits!CI252&lt;[1]WAIVER_TX_Counties_FY22!CJ$2,[1]WAIVER_TX_Counties_FY22!CJ$2,IF([1]TX_Counties_FY22_Income_Limits!CI252=[1]WAIVER_TX_Counties_FY22!CJ$2,[1]TX_Counties_FY22_Income_Limits!CI252)))</f>
        <v>126244</v>
      </c>
      <c r="CK252" s="64">
        <f>IF([1]TX_Counties_FY22_Income_Limits!CJ252&gt;[1]WAIVER_TX_Counties_FY22!CK$2,[1]TX_Counties_FY22_Income_Limits!CJ252,IF([1]TX_Counties_FY22_Income_Limits!CJ252&lt;[1]WAIVER_TX_Counties_FY22!CK$2,[1]WAIVER_TX_Counties_FY22!CK$2,IF([1]TX_Counties_FY22_Income_Limits!CJ252=[1]WAIVER_TX_Counties_FY22!CK$2,[1]TX_Counties_FY22_Income_Limits!CJ252)))</f>
        <v>133068</v>
      </c>
      <c r="CL252" s="64">
        <f>IF([1]TX_Counties_FY22_Income_Limits!CK252&gt;[1]WAIVER_TX_Counties_FY22!CL$2,[1]TX_Counties_FY22_Income_Limits!CK252,IF([1]TX_Counties_FY22_Income_Limits!CK252&lt;[1]WAIVER_TX_Counties_FY22!CL$2,[1]WAIVER_TX_Counties_FY22!CL$2,IF([1]TX_Counties_FY22_Income_Limits!CK252=[1]WAIVER_TX_Counties_FY22!CL$2,[1]TX_Counties_FY22_Income_Limits!CK252)))</f>
        <v>139892</v>
      </c>
      <c r="CM252" s="64">
        <f>IF([1]TX_Counties_FY22_Income_Limits!CL252&gt;[1]WAIVER_TX_Counties_FY22!CM$2,[1]TX_Counties_FY22_Income_Limits!CL252,IF([1]TX_Counties_FY22_Income_Limits!CL252&lt;[1]WAIVER_TX_Counties_FY22!CM$2,[1]WAIVER_TX_Counties_FY22!CM$2,IF([1]TX_Counties_FY22_Income_Limits!CL252=[1]WAIVER_TX_Counties_FY22!CM$2,[1]TX_Counties_FY22_Income_Limits!CL252)))</f>
        <v>146716</v>
      </c>
      <c r="CN252" s="64">
        <f>IF([1]TX_Counties_FY22_Income_Limits!CM252&gt;[1]WAIVER_TX_Counties_FY22!CN$2,[1]TX_Counties_FY22_Income_Limits!CM252,IF([1]TX_Counties_FY22_Income_Limits!CM252&lt;[1]WAIVER_TX_Counties_FY22!CN$2,[1]WAIVER_TX_Counties_FY22!CN$2,IF([1]TX_Counties_FY22_Income_Limits!CM252=[1]WAIVER_TX_Counties_FY22!CN$2,[1]TX_Counties_FY22_Income_Limits!CM252)))</f>
        <v>153540</v>
      </c>
      <c r="CO252" s="64">
        <f>IF([1]TX_Counties_FY22_Income_Limits!CN252&gt;[1]WAIVER_TX_Counties_FY22!CO$2,[1]TX_Counties_FY22_Income_Limits!CN252,IF([1]TX_Counties_FY22_Income_Limits!CN252&lt;[1]WAIVER_TX_Counties_FY22!CO$2,[1]WAIVER_TX_Counties_FY22!CO$2,IF([1]TX_Counties_FY22_Income_Limits!CN252=[1]WAIVER_TX_Counties_FY22!CO$2,[1]TX_Counties_FY22_Income_Limits!CN252)))</f>
        <v>160364</v>
      </c>
      <c r="CP252" s="64">
        <f>IF([1]TX_Counties_FY22_Income_Limits!CO252&gt;[1]WAIVER_TX_Counties_FY22!CP$2,[1]TX_Counties_FY22_Income_Limits!CO252,IF([1]TX_Counties_FY22_Income_Limits!CO252&lt;[1]WAIVER_TX_Counties_FY22!CP$2,[1]WAIVER_TX_Counties_FY22!CP$2,IF([1]TX_Counties_FY22_Income_Limits!CO252=[1]WAIVER_TX_Counties_FY22!CP$2,[1]TX_Counties_FY22_Income_Limits!CO252)))</f>
        <v>167188</v>
      </c>
      <c r="CQ252" s="64">
        <f>IF([1]TX_Counties_FY22_Income_Limits!CP252&gt;[1]WAIVER_TX_Counties_FY22!CQ$2,[1]TX_Counties_FY22_Income_Limits!CP252,IF([1]TX_Counties_FY22_Income_Limits!CP252&lt;[1]WAIVER_TX_Counties_FY22!CQ$2,[1]WAIVER_TX_Counties_FY22!CQ$2,IF([1]TX_Counties_FY22_Income_Limits!CP252=[1]WAIVER_TX_Counties_FY22!CQ$2,[1]TX_Counties_FY22_Income_Limits!CP252)))</f>
        <v>174012</v>
      </c>
      <c r="CR252" s="64">
        <f>IF([1]TX_Counties_FY22_Income_Limits!CQ252&gt;[1]WAIVER_TX_Counties_FY22!CR$2,[1]TX_Counties_FY22_Income_Limits!CQ252,IF([1]TX_Counties_FY22_Income_Limits!CQ252&lt;[1]WAIVER_TX_Counties_FY22!CR$2,[1]WAIVER_TX_Counties_FY22!CR$2,IF([1]TX_Counties_FY22_Income_Limits!CQ252=[1]WAIVER_TX_Counties_FY22!CR$2,[1]TX_Counties_FY22_Income_Limits!CQ252)))</f>
        <v>180836</v>
      </c>
      <c r="CS252" s="64">
        <f>IF([1]TX_Counties_FY22_Income_Limits!CR252&gt;[1]WAIVER_TX_Counties_FY22!CS$2,[1]TX_Counties_FY22_Income_Limits!CR252,IF([1]TX_Counties_FY22_Income_Limits!CR252&lt;[1]WAIVER_TX_Counties_FY22!CS$2,[1]WAIVER_TX_Counties_FY22!CS$2,IF([1]TX_Counties_FY22_Income_Limits!CR252=[1]WAIVER_TX_Counties_FY22!CS$2,[1]TX_Counties_FY22_Income_Limits!CR252)))</f>
        <v>187660</v>
      </c>
      <c r="CT252" s="64">
        <f>IF([1]TX_Counties_FY22_Income_Limits!CS252&gt;[1]WAIVER_TX_Counties_FY22!CT$2,[1]TX_Counties_FY22_Income_Limits!CS252,IF([1]TX_Counties_FY22_Income_Limits!CS252&lt;[1]WAIVER_TX_Counties_FY22!CT$2,[1]WAIVER_TX_Counties_FY22!CT$2,IF([1]TX_Counties_FY22_Income_Limits!CS252=[1]WAIVER_TX_Counties_FY22!CT$2,[1]TX_Counties_FY22_Income_Limits!CS252)))</f>
        <v>194484</v>
      </c>
      <c r="CU252" s="64">
        <f>IF([1]TX_Counties_FY22_Income_Limits!CT252&gt;[1]WAIVER_TX_Counties_FY22!CU$2,[1]TX_Counties_FY22_Income_Limits!CT252,IF([1]TX_Counties_FY22_Income_Limits!CT252&lt;[1]WAIVER_TX_Counties_FY22!CU$2,[1]WAIVER_TX_Counties_FY22!CU$2,IF([1]TX_Counties_FY22_Income_Limits!CT252=[1]WAIVER_TX_Counties_FY22!CU$2,[1]TX_Counties_FY22_Income_Limits!CT252)))</f>
        <v>201308</v>
      </c>
      <c r="CV252" s="64">
        <f>IF([1]TX_Counties_FY22_Income_Limits!CU252&gt;[1]WAIVER_TX_Counties_FY22!CV$2,[1]TX_Counties_FY22_Income_Limits!CU252,IF([1]TX_Counties_FY22_Income_Limits!CU252&lt;[1]WAIVER_TX_Counties_FY22!CV$2,[1]WAIVER_TX_Counties_FY22!CV$2,IF([1]TX_Counties_FY22_Income_Limits!CU252=[1]WAIVER_TX_Counties_FY22!CV$2,[1]TX_Counties_FY22_Income_Limits!CU252)))</f>
        <v>208132</v>
      </c>
      <c r="CW252" s="64">
        <f>IF([1]TX_Counties_FY22_Income_Limits!CV252&gt;[1]WAIVER_TX_Counties_FY22!CW$2,[1]TX_Counties_FY22_Income_Limits!CV252,IF([1]TX_Counties_FY22_Income_Limits!CV252&lt;[1]WAIVER_TX_Counties_FY22!CW$2,[1]WAIVER_TX_Counties_FY22!CW$2,IF([1]TX_Counties_FY22_Income_Limits!CV252=[1]WAIVER_TX_Counties_FY22!CW$2,[1]TX_Counties_FY22_Income_Limits!CV252)))</f>
        <v>214956</v>
      </c>
      <c r="CX252" s="64">
        <f>IF([1]TX_Counties_FY22_Income_Limits!CW252&gt;[1]WAIVER_TX_Counties_FY22!CX$2,[1]TX_Counties_FY22_Income_Limits!CW252,IF([1]TX_Counties_FY22_Income_Limits!CW252&lt;[1]WAIVER_TX_Counties_FY22!CX$2,[1]WAIVER_TX_Counties_FY22!CX$2,IF([1]TX_Counties_FY22_Income_Limits!CW252=[1]WAIVER_TX_Counties_FY22!CX$2,[1]TX_Counties_FY22_Income_Limits!CW252)))</f>
        <v>221780</v>
      </c>
      <c r="CY252" s="64">
        <f>IF([1]TX_Counties_FY22_Income_Limits!CX252&gt;[1]WAIVER_TX_Counties_FY22!CY$2,[1]TX_Counties_FY22_Income_Limits!CX252,IF([1]TX_Counties_FY22_Income_Limits!CX252&lt;[1]WAIVER_TX_Counties_FY22!CY$2,[1]WAIVER_TX_Counties_FY22!CY$2,IF([1]TX_Counties_FY22_Income_Limits!CX252=[1]WAIVER_TX_Counties_FY22!CY$2,[1]TX_Counties_FY22_Income_Limits!CX252)))</f>
        <v>228604</v>
      </c>
      <c r="CZ252" s="64">
        <f>IF([1]TX_Counties_FY22_Income_Limits!CY252&gt;[1]WAIVER_TX_Counties_FY22!CZ$2,[1]TX_Counties_FY22_Income_Limits!CY252,IF([1]TX_Counties_FY22_Income_Limits!CY252&lt;[1]WAIVER_TX_Counties_FY22!CZ$2,[1]WAIVER_TX_Counties_FY22!CZ$2,IF([1]TX_Counties_FY22_Income_Limits!CY252=[1]WAIVER_TX_Counties_FY22!CZ$2,[1]TX_Counties_FY22_Income_Limits!CY252)))</f>
        <v>71652</v>
      </c>
      <c r="DA252" s="64">
        <f>IF([1]TX_Counties_FY22_Income_Limits!CZ252&gt;[1]WAIVER_TX_Counties_FY22!DA$2,[1]TX_Counties_FY22_Income_Limits!CZ252,IF([1]TX_Counties_FY22_Income_Limits!CZ252&lt;[1]WAIVER_TX_Counties_FY22!DA$2,[1]WAIVER_TX_Counties_FY22!DA$2,IF([1]TX_Counties_FY22_Income_Limits!CZ252=[1]WAIVER_TX_Counties_FY22!DA$2,[1]TX_Counties_FY22_Income_Limits!CZ252)))</f>
        <v>81888</v>
      </c>
      <c r="DB252" s="64">
        <f>IF([1]TX_Counties_FY22_Income_Limits!DA252&gt;[1]WAIVER_TX_Counties_FY22!DB$2,[1]TX_Counties_FY22_Income_Limits!DA252,IF([1]TX_Counties_FY22_Income_Limits!DA252&lt;[1]WAIVER_TX_Counties_FY22!DB$2,[1]WAIVER_TX_Counties_FY22!DB$2,IF([1]TX_Counties_FY22_Income_Limits!DA252=[1]WAIVER_TX_Counties_FY22!DB$2,[1]TX_Counties_FY22_Income_Limits!DA252)))</f>
        <v>92124</v>
      </c>
      <c r="DC252" s="64">
        <f>IF([1]TX_Counties_FY22_Income_Limits!DB252&gt;[1]WAIVER_TX_Counties_FY22!DC$2,[1]TX_Counties_FY22_Income_Limits!DB252,IF([1]TX_Counties_FY22_Income_Limits!DB252&lt;[1]WAIVER_TX_Counties_FY22!DC$2,[1]WAIVER_TX_Counties_FY22!DC$2,IF([1]TX_Counties_FY22_Income_Limits!DB252=[1]WAIVER_TX_Counties_FY22!DC$2,[1]TX_Counties_FY22_Income_Limits!DB252)))</f>
        <v>102360</v>
      </c>
      <c r="DD252" s="64">
        <f>IF([1]TX_Counties_FY22_Income_Limits!DC252&gt;[1]WAIVER_TX_Counties_FY22!DD$2,[1]TX_Counties_FY22_Income_Limits!DC252,IF([1]TX_Counties_FY22_Income_Limits!DC252&lt;[1]WAIVER_TX_Counties_FY22!DD$2,[1]WAIVER_TX_Counties_FY22!DD$2,IF([1]TX_Counties_FY22_Income_Limits!DC252=[1]WAIVER_TX_Counties_FY22!DD$2,[1]TX_Counties_FY22_Income_Limits!DC252)))</f>
        <v>110548.8</v>
      </c>
      <c r="DE252" s="64">
        <f>IF([1]TX_Counties_FY22_Income_Limits!DD252&gt;[1]WAIVER_TX_Counties_FY22!DE$2,[1]TX_Counties_FY22_Income_Limits!DD252,IF([1]TX_Counties_FY22_Income_Limits!DD252&lt;[1]WAIVER_TX_Counties_FY22!DE$2,[1]WAIVER_TX_Counties_FY22!DE$2,IF([1]TX_Counties_FY22_Income_Limits!DD252=[1]WAIVER_TX_Counties_FY22!DE$2,[1]TX_Counties_FY22_Income_Limits!DD252)))</f>
        <v>118737.59999999999</v>
      </c>
      <c r="DF252" s="64">
        <f>IF([1]TX_Counties_FY22_Income_Limits!DE252&gt;[1]WAIVER_TX_Counties_FY22!DF$2,[1]TX_Counties_FY22_Income_Limits!DE252,IF([1]TX_Counties_FY22_Income_Limits!DE252&lt;[1]WAIVER_TX_Counties_FY22!DF$2,[1]WAIVER_TX_Counties_FY22!DF$2,IF([1]TX_Counties_FY22_Income_Limits!DE252=[1]WAIVER_TX_Counties_FY22!DF$2,[1]TX_Counties_FY22_Income_Limits!DE252)))</f>
        <v>126926.39999999999</v>
      </c>
      <c r="DG252" s="64">
        <f>IF([1]TX_Counties_FY22_Income_Limits!DF252&gt;[1]WAIVER_TX_Counties_FY22!DG$2,[1]TX_Counties_FY22_Income_Limits!DF252,IF([1]TX_Counties_FY22_Income_Limits!DF252&lt;[1]WAIVER_TX_Counties_FY22!DG$2,[1]WAIVER_TX_Counties_FY22!DG$2,IF([1]TX_Counties_FY22_Income_Limits!DF252=[1]WAIVER_TX_Counties_FY22!DG$2,[1]TX_Counties_FY22_Income_Limits!DF252)))</f>
        <v>135115.20000000001</v>
      </c>
      <c r="DH252" s="64">
        <f>IF([1]TX_Counties_FY22_Income_Limits!DG252&gt;[1]WAIVER_TX_Counties_FY22!DH$2,[1]TX_Counties_FY22_Income_Limits!DG252,IF([1]TX_Counties_FY22_Income_Limits!DG252&lt;[1]WAIVER_TX_Counties_FY22!DH$2,[1]WAIVER_TX_Counties_FY22!DH$2,IF([1]TX_Counties_FY22_Income_Limits!DG252=[1]WAIVER_TX_Counties_FY22!DH$2,[1]TX_Counties_FY22_Income_Limits!DG252)))</f>
        <v>143304</v>
      </c>
      <c r="DI252" s="64">
        <f>IF([1]TX_Counties_FY22_Income_Limits!DH252&gt;[1]WAIVER_TX_Counties_FY22!DI$2,[1]TX_Counties_FY22_Income_Limits!DH252,IF([1]TX_Counties_FY22_Income_Limits!DH252&lt;[1]WAIVER_TX_Counties_FY22!DI$2,[1]WAIVER_TX_Counties_FY22!DI$2,IF([1]TX_Counties_FY22_Income_Limits!DH252=[1]WAIVER_TX_Counties_FY22!DI$2,[1]TX_Counties_FY22_Income_Limits!DH252)))</f>
        <v>151492.79999999999</v>
      </c>
      <c r="DJ252" s="64">
        <f>IF([1]TX_Counties_FY22_Income_Limits!DI252&gt;[1]WAIVER_TX_Counties_FY22!DJ$2,[1]TX_Counties_FY22_Income_Limits!DI252,IF([1]TX_Counties_FY22_Income_Limits!DI252&lt;[1]WAIVER_TX_Counties_FY22!DJ$2,[1]WAIVER_TX_Counties_FY22!DJ$2,IF([1]TX_Counties_FY22_Income_Limits!DI252=[1]WAIVER_TX_Counties_FY22!DJ$2,[1]TX_Counties_FY22_Income_Limits!DI252)))</f>
        <v>159681.59999999998</v>
      </c>
      <c r="DK252" s="64">
        <f>IF([1]TX_Counties_FY22_Income_Limits!DJ252&gt;[1]WAIVER_TX_Counties_FY22!DK$2,[1]TX_Counties_FY22_Income_Limits!DJ252,IF([1]TX_Counties_FY22_Income_Limits!DJ252&lt;[1]WAIVER_TX_Counties_FY22!DK$2,[1]WAIVER_TX_Counties_FY22!DK$2,IF([1]TX_Counties_FY22_Income_Limits!DJ252=[1]WAIVER_TX_Counties_FY22!DK$2,[1]TX_Counties_FY22_Income_Limits!DJ252)))</f>
        <v>167870.39999999997</v>
      </c>
      <c r="DL252" s="64">
        <f>IF([1]TX_Counties_FY22_Income_Limits!DK252&gt;[1]WAIVER_TX_Counties_FY22!DL$2,[1]TX_Counties_FY22_Income_Limits!DK252,IF([1]TX_Counties_FY22_Income_Limits!DK252&lt;[1]WAIVER_TX_Counties_FY22!DL$2,[1]WAIVER_TX_Counties_FY22!DL$2,IF([1]TX_Counties_FY22_Income_Limits!DK252=[1]WAIVER_TX_Counties_FY22!DL$2,[1]TX_Counties_FY22_Income_Limits!DK252)))</f>
        <v>176059.19999999995</v>
      </c>
      <c r="DM252" s="64">
        <f>IF([1]TX_Counties_FY22_Income_Limits!DL252&gt;[1]WAIVER_TX_Counties_FY22!DM$2,[1]TX_Counties_FY22_Income_Limits!DL252,IF([1]TX_Counties_FY22_Income_Limits!DL252&lt;[1]WAIVER_TX_Counties_FY22!DM$2,[1]WAIVER_TX_Counties_FY22!DM$2,IF([1]TX_Counties_FY22_Income_Limits!DL252=[1]WAIVER_TX_Counties_FY22!DM$2,[1]TX_Counties_FY22_Income_Limits!DL252)))</f>
        <v>184247.99999999994</v>
      </c>
      <c r="DN252" s="64">
        <f>IF([1]TX_Counties_FY22_Income_Limits!DM252&gt;[1]WAIVER_TX_Counties_FY22!DN$2,[1]TX_Counties_FY22_Income_Limits!DM252,IF([1]TX_Counties_FY22_Income_Limits!DM252&lt;[1]WAIVER_TX_Counties_FY22!DN$2,[1]WAIVER_TX_Counties_FY22!DN$2,IF([1]TX_Counties_FY22_Income_Limits!DM252=[1]WAIVER_TX_Counties_FY22!DN$2,[1]TX_Counties_FY22_Income_Limits!DM252)))</f>
        <v>192436.79999999993</v>
      </c>
      <c r="DO252" s="64">
        <f>IF([1]TX_Counties_FY22_Income_Limits!DN252&gt;[1]WAIVER_TX_Counties_FY22!DO$2,[1]TX_Counties_FY22_Income_Limits!DN252,IF([1]TX_Counties_FY22_Income_Limits!DN252&lt;[1]WAIVER_TX_Counties_FY22!DO$2,[1]WAIVER_TX_Counties_FY22!DO$2,IF([1]TX_Counties_FY22_Income_Limits!DN252=[1]WAIVER_TX_Counties_FY22!DO$2,[1]TX_Counties_FY22_Income_Limits!DN252)))</f>
        <v>200625.59999999992</v>
      </c>
      <c r="DP252" s="64">
        <f>IF([1]TX_Counties_FY22_Income_Limits!DO252&gt;[1]WAIVER_TX_Counties_FY22!DP$2,[1]TX_Counties_FY22_Income_Limits!DO252,IF([1]TX_Counties_FY22_Income_Limits!DO252&lt;[1]WAIVER_TX_Counties_FY22!DP$2,[1]WAIVER_TX_Counties_FY22!DP$2,IF([1]TX_Counties_FY22_Income_Limits!DO252=[1]WAIVER_TX_Counties_FY22!DP$2,[1]TX_Counties_FY22_Income_Limits!DO252)))</f>
        <v>208814.39999999991</v>
      </c>
      <c r="DQ252" s="64">
        <f>IF([1]TX_Counties_FY22_Income_Limits!DP252&gt;[1]WAIVER_TX_Counties_FY22!DQ$2,[1]TX_Counties_FY22_Income_Limits!DP252,IF([1]TX_Counties_FY22_Income_Limits!DP252&lt;[1]WAIVER_TX_Counties_FY22!DQ$2,[1]WAIVER_TX_Counties_FY22!DQ$2,IF([1]TX_Counties_FY22_Income_Limits!DP252=[1]WAIVER_TX_Counties_FY22!DQ$2,[1]TX_Counties_FY22_Income_Limits!DP252)))</f>
        <v>217003.1999999999</v>
      </c>
      <c r="DR252" s="64">
        <f>IF([1]TX_Counties_FY22_Income_Limits!DQ252&gt;[1]WAIVER_TX_Counties_FY22!DR$2,[1]TX_Counties_FY22_Income_Limits!DQ252,IF([1]TX_Counties_FY22_Income_Limits!DQ252&lt;[1]WAIVER_TX_Counties_FY22!DR$2,[1]WAIVER_TX_Counties_FY22!DR$2,IF([1]TX_Counties_FY22_Income_Limits!DQ252=[1]WAIVER_TX_Counties_FY22!DR$2,[1]TX_Counties_FY22_Income_Limits!DQ252)))</f>
        <v>225191.99999999988</v>
      </c>
      <c r="DS252" s="64">
        <f>IF([1]TX_Counties_FY22_Income_Limits!DR252&gt;[1]WAIVER_TX_Counties_FY22!DS$2,[1]TX_Counties_FY22_Income_Limits!DR252,IF([1]TX_Counties_FY22_Income_Limits!DR252&lt;[1]WAIVER_TX_Counties_FY22!DS$2,[1]WAIVER_TX_Counties_FY22!DS$2,IF([1]TX_Counties_FY22_Income_Limits!DR252=[1]WAIVER_TX_Counties_FY22!DS$2,[1]TX_Counties_FY22_Income_Limits!DR252)))</f>
        <v>233380.79999999987</v>
      </c>
      <c r="DT252" s="64">
        <f>IF([1]TX_Counties_FY22_Income_Limits!DS252&gt;[1]WAIVER_TX_Counties_FY22!DT$2,[1]TX_Counties_FY22_Income_Limits!DS252,IF([1]TX_Counties_FY22_Income_Limits!DS252&lt;[1]WAIVER_TX_Counties_FY22!DT$2,[1]WAIVER_TX_Counties_FY22!DT$2,IF([1]TX_Counties_FY22_Income_Limits!DS252=[1]WAIVER_TX_Counties_FY22!DT$2,[1]TX_Counties_FY22_Income_Limits!DS252)))</f>
        <v>241569.59999999986</v>
      </c>
      <c r="DU252" s="64">
        <f>IF([1]TX_Counties_FY22_Income_Limits!DT252&gt;[1]WAIVER_TX_Counties_FY22!DU$2,[1]TX_Counties_FY22_Income_Limits!DT252,IF([1]TX_Counties_FY22_Income_Limits!DT252&lt;[1]WAIVER_TX_Counties_FY22!DU$2,[1]WAIVER_TX_Counties_FY22!DU$2,IF([1]TX_Counties_FY22_Income_Limits!DT252=[1]WAIVER_TX_Counties_FY22!DU$2,[1]TX_Counties_FY22_Income_Limits!DT252)))</f>
        <v>249758.39999999985</v>
      </c>
      <c r="DV252" s="64">
        <f>IF([1]TX_Counties_FY22_Income_Limits!DU252&gt;[1]WAIVER_TX_Counties_FY22!DV$2,[1]TX_Counties_FY22_Income_Limits!DU252,IF([1]TX_Counties_FY22_Income_Limits!DU252&lt;[1]WAIVER_TX_Counties_FY22!DV$2,[1]WAIVER_TX_Counties_FY22!DV$2,IF([1]TX_Counties_FY22_Income_Limits!DU252=[1]WAIVER_TX_Counties_FY22!DV$2,[1]TX_Counties_FY22_Income_Limits!DU252)))</f>
        <v>257947.19999999984</v>
      </c>
      <c r="DW252" s="64">
        <f>IF([1]TX_Counties_FY22_Income_Limits!DV252&gt;[1]WAIVER_TX_Counties_FY22!DW$2,[1]TX_Counties_FY22_Income_Limits!DV252,IF([1]TX_Counties_FY22_Income_Limits!DV252&lt;[1]WAIVER_TX_Counties_FY22!DW$2,[1]WAIVER_TX_Counties_FY22!DW$2,IF([1]TX_Counties_FY22_Income_Limits!DV252=[1]WAIVER_TX_Counties_FY22!DW$2,[1]TX_Counties_FY22_Income_Limits!DV252)))</f>
        <v>266135.99999999983</v>
      </c>
      <c r="DX252" s="64">
        <f>IF([1]TX_Counties_FY22_Income_Limits!DW252&gt;[1]WAIVER_TX_Counties_FY22!DX$2,[1]TX_Counties_FY22_Income_Limits!DW252,IF([1]TX_Counties_FY22_Income_Limits!DW252&lt;[1]WAIVER_TX_Counties_FY22!DX$2,[1]WAIVER_TX_Counties_FY22!DX$2,IF([1]TX_Counties_FY22_Income_Limits!DW252=[1]WAIVER_TX_Counties_FY22!DX$2,[1]TX_Counties_FY22_Income_Limits!DW252)))</f>
        <v>274324.79999999981</v>
      </c>
    </row>
    <row r="253" spans="1:129" ht="14.45">
      <c r="A253" s="65" t="s">
        <v>442</v>
      </c>
      <c r="B253" s="65" t="str">
        <f t="shared" si="8"/>
        <v>YES</v>
      </c>
      <c r="C253" s="64">
        <f>[1]TX_Counties_FY22_Income_Limits!B253</f>
        <v>81800</v>
      </c>
      <c r="D253" s="64">
        <f>IF([1]TX_Counties_FY22_Income_Limits!C253&gt;[1]WAIVER_TX_Counties_FY22!D$2,[1]TX_Counties_FY22_Income_Limits!C253,IF([1]TX_Counties_FY22_Income_Limits!C253&lt;[1]WAIVER_TX_Counties_FY22!D$2,[1]WAIVER_TX_Counties_FY22!D$2,IF([1]TX_Counties_FY22_Income_Limits!C253=[1]WAIVER_TX_Counties_FY22!D$2,[1]TX_Counties_FY22_Income_Limits!C253)))</f>
        <v>17650</v>
      </c>
      <c r="E253" s="64">
        <f>IF([1]TX_Counties_FY22_Income_Limits!D253&gt;[1]WAIVER_TX_Counties_FY22!E$2,[1]TX_Counties_FY22_Income_Limits!D253,IF([1]TX_Counties_FY22_Income_Limits!D253&lt;[1]WAIVER_TX_Counties_FY22!E$2,[1]WAIVER_TX_Counties_FY22!E$2,IF([1]TX_Counties_FY22_Income_Limits!D253=[1]WAIVER_TX_Counties_FY22!E$2,[1]TX_Counties_FY22_Income_Limits!D253)))</f>
        <v>20200</v>
      </c>
      <c r="F253" s="64">
        <f>IF([1]TX_Counties_FY22_Income_Limits!E253&gt;[1]WAIVER_TX_Counties_FY22!F$2,[1]TX_Counties_FY22_Income_Limits!E253,IF([1]TX_Counties_FY22_Income_Limits!E253&lt;[1]WAIVER_TX_Counties_FY22!F$2,[1]WAIVER_TX_Counties_FY22!F$2,IF([1]TX_Counties_FY22_Income_Limits!E253=[1]WAIVER_TX_Counties_FY22!F$2,[1]TX_Counties_FY22_Income_Limits!E253)))</f>
        <v>23030</v>
      </c>
      <c r="G253" s="64">
        <f>IF([1]TX_Counties_FY22_Income_Limits!F253&gt;[1]WAIVER_TX_Counties_FY22!G$2,[1]TX_Counties_FY22_Income_Limits!F253,IF([1]TX_Counties_FY22_Income_Limits!F253&lt;[1]WAIVER_TX_Counties_FY22!G$2,[1]WAIVER_TX_Counties_FY22!G$2,IF([1]TX_Counties_FY22_Income_Limits!F253=[1]WAIVER_TX_Counties_FY22!G$2,[1]TX_Counties_FY22_Income_Limits!F253)))</f>
        <v>27750</v>
      </c>
      <c r="H253" s="64">
        <f>IF([1]TX_Counties_FY22_Income_Limits!G253&gt;[1]WAIVER_TX_Counties_FY22!H$2,[1]TX_Counties_FY22_Income_Limits!G253,IF([1]TX_Counties_FY22_Income_Limits!G253&lt;[1]WAIVER_TX_Counties_FY22!H$2,[1]WAIVER_TX_Counties_FY22!H$2,IF([1]TX_Counties_FY22_Income_Limits!G253=[1]WAIVER_TX_Counties_FY22!H$2,[1]TX_Counties_FY22_Income_Limits!G253)))</f>
        <v>32470</v>
      </c>
      <c r="I253" s="64">
        <f>IF([1]TX_Counties_FY22_Income_Limits!H253&gt;[1]WAIVER_TX_Counties_FY22!I$2,[1]TX_Counties_FY22_Income_Limits!H253,IF([1]TX_Counties_FY22_Income_Limits!H253&lt;[1]WAIVER_TX_Counties_FY22!I$2,[1]WAIVER_TX_Counties_FY22!I$2,IF([1]TX_Counties_FY22_Income_Limits!H253=[1]WAIVER_TX_Counties_FY22!I$2,[1]TX_Counties_FY22_Income_Limits!H253)))</f>
        <v>37190</v>
      </c>
      <c r="J253" s="64">
        <f>IF([1]TX_Counties_FY22_Income_Limits!I253&gt;[1]WAIVER_TX_Counties_FY22!J$2,[1]TX_Counties_FY22_Income_Limits!I253,IF([1]TX_Counties_FY22_Income_Limits!I253&lt;[1]WAIVER_TX_Counties_FY22!J$2,[1]WAIVER_TX_Counties_FY22!J$2,IF([1]TX_Counties_FY22_Income_Limits!I253=[1]WAIVER_TX_Counties_FY22!J$2,[1]TX_Counties_FY22_Income_Limits!I253)))</f>
        <v>41910</v>
      </c>
      <c r="K253" s="64">
        <f>IF([1]TX_Counties_FY22_Income_Limits!J253&gt;[1]WAIVER_TX_Counties_FY22!K$2,[1]TX_Counties_FY22_Income_Limits!J253,IF([1]TX_Counties_FY22_Income_Limits!J253&lt;[1]WAIVER_TX_Counties_FY22!K$2,[1]WAIVER_TX_Counties_FY22!K$2,IF([1]TX_Counties_FY22_Income_Limits!J253=[1]WAIVER_TX_Counties_FY22!K$2,[1]TX_Counties_FY22_Income_Limits!J253)))</f>
        <v>46630</v>
      </c>
      <c r="L253" s="64">
        <f>IF([1]TX_Counties_FY22_Income_Limits!K253&gt;[1]WAIVER_TX_Counties_FY22!L$2,[1]TX_Counties_FY22_Income_Limits!K253,IF([1]TX_Counties_FY22_Income_Limits!K253&lt;[1]WAIVER_TX_Counties_FY22!L$2,[1]WAIVER_TX_Counties_FY22!L$2,IF([1]TX_Counties_FY22_Income_Limits!K253=[1]WAIVER_TX_Counties_FY22!L$2,[1]TX_Counties_FY22_Income_Limits!K253)))</f>
        <v>58799.999999999993</v>
      </c>
      <c r="M253" s="64">
        <f>IF([1]TX_Counties_FY22_Income_Limits!L253&gt;[1]WAIVER_TX_Counties_FY22!M$2,[1]TX_Counties_FY22_Income_Limits!L253,IF([1]TX_Counties_FY22_Income_Limits!L253&lt;[1]WAIVER_TX_Counties_FY22!M$2,[1]WAIVER_TX_Counties_FY22!M$2,IF([1]TX_Counties_FY22_Income_Limits!L253=[1]WAIVER_TX_Counties_FY22!M$2,[1]TX_Counties_FY22_Income_Limits!L253)))</f>
        <v>62160</v>
      </c>
      <c r="N253" s="64">
        <f>IF([1]TX_Counties_FY22_Income_Limits!M253&gt;[1]WAIVER_TX_Counties_FY22!N$2,[1]TX_Counties_FY22_Income_Limits!M253,IF([1]TX_Counties_FY22_Income_Limits!M253&lt;[1]WAIVER_TX_Counties_FY22!N$2,[1]WAIVER_TX_Counties_FY22!N$2,IF([1]TX_Counties_FY22_Income_Limits!M253=[1]WAIVER_TX_Counties_FY22!N$2,[1]TX_Counties_FY22_Income_Limits!M253)))</f>
        <v>65520.000000000007</v>
      </c>
      <c r="O253" s="64">
        <f>IF([1]TX_Counties_FY22_Income_Limits!N253&gt;[1]WAIVER_TX_Counties_FY22!O$2,[1]TX_Counties_FY22_Income_Limits!N253,IF([1]TX_Counties_FY22_Income_Limits!N253&lt;[1]WAIVER_TX_Counties_FY22!O$2,[1]WAIVER_TX_Counties_FY22!O$2,IF([1]TX_Counties_FY22_Income_Limits!N253=[1]WAIVER_TX_Counties_FY22!O$2,[1]TX_Counties_FY22_Income_Limits!N253)))</f>
        <v>68880.000000000015</v>
      </c>
      <c r="P253" s="64">
        <f>IF([1]TX_Counties_FY22_Income_Limits!O253&gt;[1]WAIVER_TX_Counties_FY22!P$2,[1]TX_Counties_FY22_Income_Limits!O253,IF([1]TX_Counties_FY22_Income_Limits!O253&lt;[1]WAIVER_TX_Counties_FY22!P$2,[1]WAIVER_TX_Counties_FY22!P$2,IF([1]TX_Counties_FY22_Income_Limits!O253=[1]WAIVER_TX_Counties_FY22!P$2,[1]TX_Counties_FY22_Income_Limits!O253)))</f>
        <v>72240.000000000029</v>
      </c>
      <c r="Q253" s="64">
        <f>IF([1]TX_Counties_FY22_Income_Limits!P253&gt;[1]WAIVER_TX_Counties_FY22!Q$2,[1]TX_Counties_FY22_Income_Limits!P253,IF([1]TX_Counties_FY22_Income_Limits!P253&lt;[1]WAIVER_TX_Counties_FY22!Q$2,[1]WAIVER_TX_Counties_FY22!Q$2,IF([1]TX_Counties_FY22_Income_Limits!P253=[1]WAIVER_TX_Counties_FY22!Q$2,[1]TX_Counties_FY22_Income_Limits!P253)))</f>
        <v>75600.000000000044</v>
      </c>
      <c r="R253" s="64">
        <f>IF([1]TX_Counties_FY22_Income_Limits!Q253&gt;[1]WAIVER_TX_Counties_FY22!R$2,[1]TX_Counties_FY22_Income_Limits!Q253,IF([1]TX_Counties_FY22_Income_Limits!Q253&lt;[1]WAIVER_TX_Counties_FY22!R$2,[1]WAIVER_TX_Counties_FY22!R$2,IF([1]TX_Counties_FY22_Income_Limits!Q253=[1]WAIVER_TX_Counties_FY22!R$2,[1]TX_Counties_FY22_Income_Limits!Q253)))</f>
        <v>78960.000000000058</v>
      </c>
      <c r="S253" s="64">
        <f>IF([1]TX_Counties_FY22_Income_Limits!R253&gt;[1]WAIVER_TX_Counties_FY22!S$2,[1]TX_Counties_FY22_Income_Limits!R253,IF([1]TX_Counties_FY22_Income_Limits!R253&lt;[1]WAIVER_TX_Counties_FY22!S$2,[1]WAIVER_TX_Counties_FY22!S$2,IF([1]TX_Counties_FY22_Income_Limits!R253=[1]WAIVER_TX_Counties_FY22!S$2,[1]TX_Counties_FY22_Income_Limits!R253)))</f>
        <v>82320.000000000073</v>
      </c>
      <c r="T253" s="64">
        <f>IF([1]TX_Counties_FY22_Income_Limits!S253&gt;[1]WAIVER_TX_Counties_FY22!T$2,[1]TX_Counties_FY22_Income_Limits!S253,IF([1]TX_Counties_FY22_Income_Limits!S253&lt;[1]WAIVER_TX_Counties_FY22!T$2,[1]WAIVER_TX_Counties_FY22!T$2,IF([1]TX_Counties_FY22_Income_Limits!S253=[1]WAIVER_TX_Counties_FY22!T$2,[1]TX_Counties_FY22_Income_Limits!S253)))</f>
        <v>85680.000000000087</v>
      </c>
      <c r="U253" s="64">
        <f>IF([1]TX_Counties_FY22_Income_Limits!T253&gt;[1]WAIVER_TX_Counties_FY22!U$2,[1]TX_Counties_FY22_Income_Limits!T253,IF([1]TX_Counties_FY22_Income_Limits!T253&lt;[1]WAIVER_TX_Counties_FY22!U$2,[1]WAIVER_TX_Counties_FY22!U$2,IF([1]TX_Counties_FY22_Income_Limits!T253=[1]WAIVER_TX_Counties_FY22!U$2,[1]TX_Counties_FY22_Income_Limits!T253)))</f>
        <v>89040.000000000102</v>
      </c>
      <c r="V253" s="64">
        <f>IF([1]TX_Counties_FY22_Income_Limits!U253&gt;[1]WAIVER_TX_Counties_FY22!V$2,[1]TX_Counties_FY22_Income_Limits!U253,IF([1]TX_Counties_FY22_Income_Limits!U253&lt;[1]WAIVER_TX_Counties_FY22!V$2,[1]WAIVER_TX_Counties_FY22!V$2,IF([1]TX_Counties_FY22_Income_Limits!U253=[1]WAIVER_TX_Counties_FY22!V$2,[1]TX_Counties_FY22_Income_Limits!U253)))</f>
        <v>92400.000000000116</v>
      </c>
      <c r="W253" s="64">
        <f>IF([1]TX_Counties_FY22_Income_Limits!V253&gt;[1]WAIVER_TX_Counties_FY22!W$2,[1]TX_Counties_FY22_Income_Limits!V253,IF([1]TX_Counties_FY22_Income_Limits!V253&lt;[1]WAIVER_TX_Counties_FY22!W$2,[1]WAIVER_TX_Counties_FY22!W$2,IF([1]TX_Counties_FY22_Income_Limits!V253=[1]WAIVER_TX_Counties_FY22!W$2,[1]TX_Counties_FY22_Income_Limits!V253)))</f>
        <v>95760.000000000131</v>
      </c>
      <c r="X253" s="64">
        <f>IF([1]TX_Counties_FY22_Income_Limits!W253&gt;[1]WAIVER_TX_Counties_FY22!X$2,[1]TX_Counties_FY22_Income_Limits!W253,IF([1]TX_Counties_FY22_Income_Limits!W253&lt;[1]WAIVER_TX_Counties_FY22!X$2,[1]WAIVER_TX_Counties_FY22!X$2,IF([1]TX_Counties_FY22_Income_Limits!W253=[1]WAIVER_TX_Counties_FY22!X$2,[1]TX_Counties_FY22_Income_Limits!W253)))</f>
        <v>99120.000000000146</v>
      </c>
      <c r="Y253" s="64">
        <f>IF([1]TX_Counties_FY22_Income_Limits!X253&gt;[1]WAIVER_TX_Counties_FY22!Y$2,[1]TX_Counties_FY22_Income_Limits!X253,IF([1]TX_Counties_FY22_Income_Limits!X253&lt;[1]WAIVER_TX_Counties_FY22!Y$2,[1]WAIVER_TX_Counties_FY22!Y$2,IF([1]TX_Counties_FY22_Income_Limits!X253=[1]WAIVER_TX_Counties_FY22!Y$2,[1]TX_Counties_FY22_Income_Limits!X253)))</f>
        <v>102480.00000000016</v>
      </c>
      <c r="Z253" s="64">
        <f>IF([1]TX_Counties_FY22_Income_Limits!Y253&gt;[1]WAIVER_TX_Counties_FY22!Z$2,[1]TX_Counties_FY22_Income_Limits!Y253,IF([1]TX_Counties_FY22_Income_Limits!Y253&lt;[1]WAIVER_TX_Counties_FY22!Z$2,[1]WAIVER_TX_Counties_FY22!Z$2,IF([1]TX_Counties_FY22_Income_Limits!Y253=[1]WAIVER_TX_Counties_FY22!Z$2,[1]TX_Counties_FY22_Income_Limits!Y253)))</f>
        <v>105840.00000000017</v>
      </c>
      <c r="AA253" s="64">
        <f>IF([1]TX_Counties_FY22_Income_Limits!Z253&gt;[1]WAIVER_TX_Counties_FY22!AA$2,[1]TX_Counties_FY22_Income_Limits!Z253,IF([1]TX_Counties_FY22_Income_Limits!Z253&lt;[1]WAIVER_TX_Counties_FY22!AA$2,[1]WAIVER_TX_Counties_FY22!AA$2,IF([1]TX_Counties_FY22_Income_Limits!Z253=[1]WAIVER_TX_Counties_FY22!AA$2,[1]TX_Counties_FY22_Income_Limits!Z253)))</f>
        <v>109200.00000000019</v>
      </c>
      <c r="AB253" s="64">
        <f>IF([1]TX_Counties_FY22_Income_Limits!AA253&gt;[1]WAIVER_TX_Counties_FY22!AB$2,[1]TX_Counties_FY22_Income_Limits!AA253,IF([1]TX_Counties_FY22_Income_Limits!AA253&lt;[1]WAIVER_TX_Counties_FY22!AB$2,[1]WAIVER_TX_Counties_FY22!AB$2,IF([1]TX_Counties_FY22_Income_Limits!AA253=[1]WAIVER_TX_Counties_FY22!AB$2,[1]TX_Counties_FY22_Income_Limits!AA253)))</f>
        <v>112560.0000000002</v>
      </c>
      <c r="AC253" s="64">
        <f>IF([1]TX_Counties_FY22_Income_Limits!AB253&gt;[1]WAIVER_TX_Counties_FY22!AC$2,[1]TX_Counties_FY22_Income_Limits!AB253,IF([1]TX_Counties_FY22_Income_Limits!AB253&lt;[1]WAIVER_TX_Counties_FY22!AC$2,[1]WAIVER_TX_Counties_FY22!AC$2,IF([1]TX_Counties_FY22_Income_Limits!AB253=[1]WAIVER_TX_Counties_FY22!AC$2,[1]TX_Counties_FY22_Income_Limits!AB253)))</f>
        <v>29400</v>
      </c>
      <c r="AD253" s="64">
        <f>IF([1]TX_Counties_FY22_Income_Limits!AC253&gt;[1]WAIVER_TX_Counties_FY22!AD$2,[1]TX_Counties_FY22_Income_Limits!AC253,IF([1]TX_Counties_FY22_Income_Limits!AC253&lt;[1]WAIVER_TX_Counties_FY22!AD$2,[1]WAIVER_TX_Counties_FY22!AD$2,IF([1]TX_Counties_FY22_Income_Limits!AC253=[1]WAIVER_TX_Counties_FY22!AD$2,[1]TX_Counties_FY22_Income_Limits!AC253)))</f>
        <v>33600</v>
      </c>
      <c r="AE253" s="64">
        <f>IF([1]TX_Counties_FY22_Income_Limits!AD253&gt;[1]WAIVER_TX_Counties_FY22!AE$2,[1]TX_Counties_FY22_Income_Limits!AD253,IF([1]TX_Counties_FY22_Income_Limits!AD253&lt;[1]WAIVER_TX_Counties_FY22!AE$2,[1]WAIVER_TX_Counties_FY22!AE$2,IF([1]TX_Counties_FY22_Income_Limits!AD253=[1]WAIVER_TX_Counties_FY22!AE$2,[1]TX_Counties_FY22_Income_Limits!AD253)))</f>
        <v>37800</v>
      </c>
      <c r="AF253" s="64">
        <f>IF([1]TX_Counties_FY22_Income_Limits!AE253&gt;[1]WAIVER_TX_Counties_FY22!AF$2,[1]TX_Counties_FY22_Income_Limits!AE253,IF([1]TX_Counties_FY22_Income_Limits!AE253&lt;[1]WAIVER_TX_Counties_FY22!AF$2,[1]WAIVER_TX_Counties_FY22!AF$2,IF([1]TX_Counties_FY22_Income_Limits!AE253=[1]WAIVER_TX_Counties_FY22!AF$2,[1]TX_Counties_FY22_Income_Limits!AE253)))</f>
        <v>42000</v>
      </c>
      <c r="AG253" s="64">
        <f>IF([1]TX_Counties_FY22_Income_Limits!AF253&gt;[1]WAIVER_TX_Counties_FY22!AG$2,[1]TX_Counties_FY22_Income_Limits!AF253,IF([1]TX_Counties_FY22_Income_Limits!AF253&lt;[1]WAIVER_TX_Counties_FY22!AG$2,[1]WAIVER_TX_Counties_FY22!AG$2,IF([1]TX_Counties_FY22_Income_Limits!AF253=[1]WAIVER_TX_Counties_FY22!AG$2,[1]TX_Counties_FY22_Income_Limits!AF253)))</f>
        <v>45400</v>
      </c>
      <c r="AH253" s="64">
        <f>IF([1]TX_Counties_FY22_Income_Limits!AG253&gt;[1]WAIVER_TX_Counties_FY22!AH$2,[1]TX_Counties_FY22_Income_Limits!AG253,IF([1]TX_Counties_FY22_Income_Limits!AG253&lt;[1]WAIVER_TX_Counties_FY22!AH$2,[1]WAIVER_TX_Counties_FY22!AH$2,IF([1]TX_Counties_FY22_Income_Limits!AG253=[1]WAIVER_TX_Counties_FY22!AH$2,[1]TX_Counties_FY22_Income_Limits!AG253)))</f>
        <v>48750</v>
      </c>
      <c r="AI253" s="64">
        <f>IF([1]TX_Counties_FY22_Income_Limits!AH253&gt;[1]WAIVER_TX_Counties_FY22!AI$2,[1]TX_Counties_FY22_Income_Limits!AH253,IF([1]TX_Counties_FY22_Income_Limits!AH253&lt;[1]WAIVER_TX_Counties_FY22!AI$2,[1]WAIVER_TX_Counties_FY22!AI$2,IF([1]TX_Counties_FY22_Income_Limits!AH253=[1]WAIVER_TX_Counties_FY22!AI$2,[1]TX_Counties_FY22_Income_Limits!AH253)))</f>
        <v>52100</v>
      </c>
      <c r="AJ253" s="64">
        <f>IF([1]TX_Counties_FY22_Income_Limits!AI253&gt;[1]WAIVER_TX_Counties_FY22!AJ$2,[1]TX_Counties_FY22_Income_Limits!AI253,IF([1]TX_Counties_FY22_Income_Limits!AI253&lt;[1]WAIVER_TX_Counties_FY22!AJ$2,[1]WAIVER_TX_Counties_FY22!AJ$2,IF([1]TX_Counties_FY22_Income_Limits!AI253=[1]WAIVER_TX_Counties_FY22!AJ$2,[1]TX_Counties_FY22_Income_Limits!AI253)))</f>
        <v>55450</v>
      </c>
      <c r="AK253" s="64">
        <f>IF([1]TX_Counties_FY22_Income_Limits!AJ253&gt;[1]WAIVER_TX_Counties_FY22!AK$2,[1]TX_Counties_FY22_Income_Limits!AJ253,IF([1]TX_Counties_FY22_Income_Limits!AJ253&lt;[1]WAIVER_TX_Counties_FY22!AK$2,[1]WAIVER_TX_Counties_FY22!AK$2,IF([1]TX_Counties_FY22_Income_Limits!AJ253=[1]WAIVER_TX_Counties_FY22!AK$2,[1]TX_Counties_FY22_Income_Limits!AJ253)))</f>
        <v>58799.999999999993</v>
      </c>
      <c r="AL253" s="64">
        <f>IF([1]TX_Counties_FY22_Income_Limits!AK253&gt;[1]WAIVER_TX_Counties_FY22!AL$2,[1]TX_Counties_FY22_Income_Limits!AK253,IF([1]TX_Counties_FY22_Income_Limits!AK253&lt;[1]WAIVER_TX_Counties_FY22!AL$2,[1]WAIVER_TX_Counties_FY22!AL$2,IF([1]TX_Counties_FY22_Income_Limits!AK253=[1]WAIVER_TX_Counties_FY22!AL$2,[1]TX_Counties_FY22_Income_Limits!AK253)))</f>
        <v>62160</v>
      </c>
      <c r="AM253" s="64">
        <f>IF([1]TX_Counties_FY22_Income_Limits!AL253&gt;[1]WAIVER_TX_Counties_FY22!AM$2,[1]TX_Counties_FY22_Income_Limits!AL253,IF([1]TX_Counties_FY22_Income_Limits!AL253&lt;[1]WAIVER_TX_Counties_FY22!AM$2,[1]WAIVER_TX_Counties_FY22!AM$2,IF([1]TX_Counties_FY22_Income_Limits!AL253=[1]WAIVER_TX_Counties_FY22!AM$2,[1]TX_Counties_FY22_Income_Limits!AL253)))</f>
        <v>65520.000000000007</v>
      </c>
      <c r="AN253" s="64">
        <f>IF([1]TX_Counties_FY22_Income_Limits!AM253&gt;[1]WAIVER_TX_Counties_FY22!AN$2,[1]TX_Counties_FY22_Income_Limits!AM253,IF([1]TX_Counties_FY22_Income_Limits!AM253&lt;[1]WAIVER_TX_Counties_FY22!AN$2,[1]WAIVER_TX_Counties_FY22!AN$2,IF([1]TX_Counties_FY22_Income_Limits!AM253=[1]WAIVER_TX_Counties_FY22!AN$2,[1]TX_Counties_FY22_Income_Limits!AM253)))</f>
        <v>68880.000000000015</v>
      </c>
      <c r="AO253" s="64">
        <f>IF([1]TX_Counties_FY22_Income_Limits!AN253&gt;[1]WAIVER_TX_Counties_FY22!AO$2,[1]TX_Counties_FY22_Income_Limits!AN253,IF([1]TX_Counties_FY22_Income_Limits!AN253&lt;[1]WAIVER_TX_Counties_FY22!AO$2,[1]WAIVER_TX_Counties_FY22!AO$2,IF([1]TX_Counties_FY22_Income_Limits!AN253=[1]WAIVER_TX_Counties_FY22!AO$2,[1]TX_Counties_FY22_Income_Limits!AN253)))</f>
        <v>72240.000000000029</v>
      </c>
      <c r="AP253" s="64">
        <f>IF([1]TX_Counties_FY22_Income_Limits!AO253&gt;[1]WAIVER_TX_Counties_FY22!AP$2,[1]TX_Counties_FY22_Income_Limits!AO253,IF([1]TX_Counties_FY22_Income_Limits!AO253&lt;[1]WAIVER_TX_Counties_FY22!AP$2,[1]WAIVER_TX_Counties_FY22!AP$2,IF([1]TX_Counties_FY22_Income_Limits!AO253=[1]WAIVER_TX_Counties_FY22!AP$2,[1]TX_Counties_FY22_Income_Limits!AO253)))</f>
        <v>75600.000000000044</v>
      </c>
      <c r="AQ253" s="64">
        <f>IF([1]TX_Counties_FY22_Income_Limits!AP253&gt;[1]WAIVER_TX_Counties_FY22!AQ$2,[1]TX_Counties_FY22_Income_Limits!AP253,IF([1]TX_Counties_FY22_Income_Limits!AP253&lt;[1]WAIVER_TX_Counties_FY22!AQ$2,[1]WAIVER_TX_Counties_FY22!AQ$2,IF([1]TX_Counties_FY22_Income_Limits!AP253=[1]WAIVER_TX_Counties_FY22!AQ$2,[1]TX_Counties_FY22_Income_Limits!AP253)))</f>
        <v>78960.000000000058</v>
      </c>
      <c r="AR253" s="64">
        <f>IF([1]TX_Counties_FY22_Income_Limits!AQ253&gt;[1]WAIVER_TX_Counties_FY22!AR$2,[1]TX_Counties_FY22_Income_Limits!AQ253,IF([1]TX_Counties_FY22_Income_Limits!AQ253&lt;[1]WAIVER_TX_Counties_FY22!AR$2,[1]WAIVER_TX_Counties_FY22!AR$2,IF([1]TX_Counties_FY22_Income_Limits!AQ253=[1]WAIVER_TX_Counties_FY22!AR$2,[1]TX_Counties_FY22_Income_Limits!AQ253)))</f>
        <v>82320.000000000073</v>
      </c>
      <c r="AS253" s="64">
        <f>IF([1]TX_Counties_FY22_Income_Limits!AR253&gt;[1]WAIVER_TX_Counties_FY22!AS$2,[1]TX_Counties_FY22_Income_Limits!AR253,IF([1]TX_Counties_FY22_Income_Limits!AR253&lt;[1]WAIVER_TX_Counties_FY22!AS$2,[1]WAIVER_TX_Counties_FY22!AS$2,IF([1]TX_Counties_FY22_Income_Limits!AR253=[1]WAIVER_TX_Counties_FY22!AS$2,[1]TX_Counties_FY22_Income_Limits!AR253)))</f>
        <v>85680.000000000087</v>
      </c>
      <c r="AT253" s="64">
        <f>IF([1]TX_Counties_FY22_Income_Limits!AS253&gt;[1]WAIVER_TX_Counties_FY22!AT$2,[1]TX_Counties_FY22_Income_Limits!AS253,IF([1]TX_Counties_FY22_Income_Limits!AS253&lt;[1]WAIVER_TX_Counties_FY22!AT$2,[1]WAIVER_TX_Counties_FY22!AT$2,IF([1]TX_Counties_FY22_Income_Limits!AS253=[1]WAIVER_TX_Counties_FY22!AT$2,[1]TX_Counties_FY22_Income_Limits!AS253)))</f>
        <v>89040.000000000102</v>
      </c>
      <c r="AU253" s="64">
        <f>IF([1]TX_Counties_FY22_Income_Limits!AT253&gt;[1]WAIVER_TX_Counties_FY22!AU$2,[1]TX_Counties_FY22_Income_Limits!AT253,IF([1]TX_Counties_FY22_Income_Limits!AT253&lt;[1]WAIVER_TX_Counties_FY22!AU$2,[1]WAIVER_TX_Counties_FY22!AU$2,IF([1]TX_Counties_FY22_Income_Limits!AT253=[1]WAIVER_TX_Counties_FY22!AU$2,[1]TX_Counties_FY22_Income_Limits!AT253)))</f>
        <v>92400.000000000116</v>
      </c>
      <c r="AV253" s="64">
        <f>IF([1]TX_Counties_FY22_Income_Limits!AU253&gt;[1]WAIVER_TX_Counties_FY22!AV$2,[1]TX_Counties_FY22_Income_Limits!AU253,IF([1]TX_Counties_FY22_Income_Limits!AU253&lt;[1]WAIVER_TX_Counties_FY22!AV$2,[1]WAIVER_TX_Counties_FY22!AV$2,IF([1]TX_Counties_FY22_Income_Limits!AU253=[1]WAIVER_TX_Counties_FY22!AV$2,[1]TX_Counties_FY22_Income_Limits!AU253)))</f>
        <v>95760.000000000131</v>
      </c>
      <c r="AW253" s="64">
        <f>IF([1]TX_Counties_FY22_Income_Limits!AV253&gt;[1]WAIVER_TX_Counties_FY22!AW$2,[1]TX_Counties_FY22_Income_Limits!AV253,IF([1]TX_Counties_FY22_Income_Limits!AV253&lt;[1]WAIVER_TX_Counties_FY22!AW$2,[1]WAIVER_TX_Counties_FY22!AW$2,IF([1]TX_Counties_FY22_Income_Limits!AV253=[1]WAIVER_TX_Counties_FY22!AW$2,[1]TX_Counties_FY22_Income_Limits!AV253)))</f>
        <v>99120.000000000146</v>
      </c>
      <c r="AX253" s="64">
        <f>IF([1]TX_Counties_FY22_Income_Limits!AW253&gt;[1]WAIVER_TX_Counties_FY22!AX$2,[1]TX_Counties_FY22_Income_Limits!AW253,IF([1]TX_Counties_FY22_Income_Limits!AW253&lt;[1]WAIVER_TX_Counties_FY22!AX$2,[1]WAIVER_TX_Counties_FY22!AX$2,IF([1]TX_Counties_FY22_Income_Limits!AW253=[1]WAIVER_TX_Counties_FY22!AX$2,[1]TX_Counties_FY22_Income_Limits!AW253)))</f>
        <v>102480.00000000016</v>
      </c>
      <c r="AY253" s="64">
        <f>IF([1]TX_Counties_FY22_Income_Limits!AX253&gt;[1]WAIVER_TX_Counties_FY22!AY$2,[1]TX_Counties_FY22_Income_Limits!AX253,IF([1]TX_Counties_FY22_Income_Limits!AX253&lt;[1]WAIVER_TX_Counties_FY22!AY$2,[1]WAIVER_TX_Counties_FY22!AY$2,IF([1]TX_Counties_FY22_Income_Limits!AX253=[1]WAIVER_TX_Counties_FY22!AY$2,[1]TX_Counties_FY22_Income_Limits!AX253)))</f>
        <v>105840.00000000017</v>
      </c>
      <c r="AZ253" s="64">
        <f>IF([1]TX_Counties_FY22_Income_Limits!AY253&gt;[1]WAIVER_TX_Counties_FY22!AZ$2,[1]TX_Counties_FY22_Income_Limits!AY253,IF([1]TX_Counties_FY22_Income_Limits!AY253&lt;[1]WAIVER_TX_Counties_FY22!AZ$2,[1]WAIVER_TX_Counties_FY22!AZ$2,IF([1]TX_Counties_FY22_Income_Limits!AY253=[1]WAIVER_TX_Counties_FY22!AZ$2,[1]TX_Counties_FY22_Income_Limits!AY253)))</f>
        <v>109200.00000000019</v>
      </c>
      <c r="BA253" s="64">
        <f>IF([1]TX_Counties_FY22_Income_Limits!AZ253&gt;[1]WAIVER_TX_Counties_FY22!BA$2,[1]TX_Counties_FY22_Income_Limits!AZ253,IF([1]TX_Counties_FY22_Income_Limits!AZ253&lt;[1]WAIVER_TX_Counties_FY22!BA$2,[1]WAIVER_TX_Counties_FY22!BA$2,IF([1]TX_Counties_FY22_Income_Limits!AZ253=[1]WAIVER_TX_Counties_FY22!BA$2,[1]TX_Counties_FY22_Income_Limits!AZ253)))</f>
        <v>112560.0000000002</v>
      </c>
      <c r="BB253" s="64">
        <f>IF([1]TX_Counties_FY22_Income_Limits!BA253&gt;[1]WAIVER_TX_Counties_FY22!BB$2,[1]TX_Counties_FY22_Income_Limits!BA253,IF([1]TX_Counties_FY22_Income_Limits!BA253&lt;[1]WAIVER_TX_Counties_FY22!BB$2,[1]WAIVER_TX_Counties_FY22!BB$2,IF([1]TX_Counties_FY22_Income_Limits!BA253=[1]WAIVER_TX_Counties_FY22!BB$2,[1]TX_Counties_FY22_Income_Limits!BA253)))</f>
        <v>47050</v>
      </c>
      <c r="BC253" s="64">
        <f>IF([1]TX_Counties_FY22_Income_Limits!BB253&gt;[1]WAIVER_TX_Counties_FY22!BC$2,[1]TX_Counties_FY22_Income_Limits!BB253,IF([1]TX_Counties_FY22_Income_Limits!BB253&lt;[1]WAIVER_TX_Counties_FY22!BC$2,[1]WAIVER_TX_Counties_FY22!BC$2,IF([1]TX_Counties_FY22_Income_Limits!BB253=[1]WAIVER_TX_Counties_FY22!BC$2,[1]TX_Counties_FY22_Income_Limits!BB253)))</f>
        <v>53800</v>
      </c>
      <c r="BD253" s="64">
        <f>IF([1]TX_Counties_FY22_Income_Limits!BC253&gt;[1]WAIVER_TX_Counties_FY22!BD$2,[1]TX_Counties_FY22_Income_Limits!BC253,IF([1]TX_Counties_FY22_Income_Limits!BC253&lt;[1]WAIVER_TX_Counties_FY22!BD$2,[1]WAIVER_TX_Counties_FY22!BD$2,IF([1]TX_Counties_FY22_Income_Limits!BC253=[1]WAIVER_TX_Counties_FY22!BD$2,[1]TX_Counties_FY22_Income_Limits!BC253)))</f>
        <v>60500</v>
      </c>
      <c r="BE253" s="64">
        <f>IF([1]TX_Counties_FY22_Income_Limits!BD253&gt;[1]WAIVER_TX_Counties_FY22!BE$2,[1]TX_Counties_FY22_Income_Limits!BD253,IF([1]TX_Counties_FY22_Income_Limits!BD253&lt;[1]WAIVER_TX_Counties_FY22!BE$2,[1]WAIVER_TX_Counties_FY22!BE$2,IF([1]TX_Counties_FY22_Income_Limits!BD253=[1]WAIVER_TX_Counties_FY22!BE$2,[1]TX_Counties_FY22_Income_Limits!BD253)))</f>
        <v>67250</v>
      </c>
      <c r="BF253" s="64">
        <f>IF([1]TX_Counties_FY22_Income_Limits!BE253&gt;[1]WAIVER_TX_Counties_FY22!BF$2,[1]TX_Counties_FY22_Income_Limits!BE253,IF([1]TX_Counties_FY22_Income_Limits!BE253&lt;[1]WAIVER_TX_Counties_FY22!BF$2,[1]WAIVER_TX_Counties_FY22!BF$2,IF([1]TX_Counties_FY22_Income_Limits!BE253=[1]WAIVER_TX_Counties_FY22!BF$2,[1]TX_Counties_FY22_Income_Limits!BE253)))</f>
        <v>72650</v>
      </c>
      <c r="BG253" s="64">
        <f>IF([1]TX_Counties_FY22_Income_Limits!BF253&gt;[1]WAIVER_TX_Counties_FY22!BG$2,[1]TX_Counties_FY22_Income_Limits!BF253,IF([1]TX_Counties_FY22_Income_Limits!BF253&lt;[1]WAIVER_TX_Counties_FY22!BG$2,[1]WAIVER_TX_Counties_FY22!BG$2,IF([1]TX_Counties_FY22_Income_Limits!BF253=[1]WAIVER_TX_Counties_FY22!BG$2,[1]TX_Counties_FY22_Income_Limits!BF253)))</f>
        <v>78000</v>
      </c>
      <c r="BH253" s="64">
        <f>IF([1]TX_Counties_FY22_Income_Limits!BG253&gt;[1]WAIVER_TX_Counties_FY22!BH$2,[1]TX_Counties_FY22_Income_Limits!BG253,IF([1]TX_Counties_FY22_Income_Limits!BG253&lt;[1]WAIVER_TX_Counties_FY22!BH$2,[1]WAIVER_TX_Counties_FY22!BH$2,IF([1]TX_Counties_FY22_Income_Limits!BG253=[1]WAIVER_TX_Counties_FY22!BH$2,[1]TX_Counties_FY22_Income_Limits!BG253)))</f>
        <v>83400</v>
      </c>
      <c r="BI253" s="64">
        <f>IF([1]TX_Counties_FY22_Income_Limits!BH253&gt;[1]WAIVER_TX_Counties_FY22!BI$2,[1]TX_Counties_FY22_Income_Limits!BH253,IF([1]TX_Counties_FY22_Income_Limits!BH253&lt;[1]WAIVER_TX_Counties_FY22!BI$2,[1]WAIVER_TX_Counties_FY22!BI$2,IF([1]TX_Counties_FY22_Income_Limits!BH253=[1]WAIVER_TX_Counties_FY22!BI$2,[1]TX_Counties_FY22_Income_Limits!BH253)))</f>
        <v>88750</v>
      </c>
      <c r="BJ253" s="64">
        <f>IF([1]TX_Counties_FY22_Income_Limits!BI253&gt;[1]WAIVER_TX_Counties_FY22!BJ$2,[1]TX_Counties_FY22_Income_Limits!BI253,IF([1]TX_Counties_FY22_Income_Limits!BI253&lt;[1]WAIVER_TX_Counties_FY22!BJ$2,[1]WAIVER_TX_Counties_FY22!BJ$2,IF([1]TX_Counties_FY22_Income_Limits!BI253=[1]WAIVER_TX_Counties_FY22!BJ$2,[1]TX_Counties_FY22_Income_Limits!BI253)))</f>
        <v>94150</v>
      </c>
      <c r="BK253" s="64">
        <f>IF([1]TX_Counties_FY22_Income_Limits!BJ253&gt;[1]WAIVER_TX_Counties_FY22!BK$2,[1]TX_Counties_FY22_Income_Limits!BJ253,IF([1]TX_Counties_FY22_Income_Limits!BJ253&lt;[1]WAIVER_TX_Counties_FY22!BK$2,[1]WAIVER_TX_Counties_FY22!BK$2,IF([1]TX_Counties_FY22_Income_Limits!BJ253=[1]WAIVER_TX_Counties_FY22!BK$2,[1]TX_Counties_FY22_Income_Limits!BJ253)))</f>
        <v>99530</v>
      </c>
      <c r="BL253" s="64">
        <f>IF([1]TX_Counties_FY22_Income_Limits!BK253&gt;[1]WAIVER_TX_Counties_FY22!BL$2,[1]TX_Counties_FY22_Income_Limits!BK253,IF([1]TX_Counties_FY22_Income_Limits!BK253&lt;[1]WAIVER_TX_Counties_FY22!BL$2,[1]WAIVER_TX_Counties_FY22!BL$2,IF([1]TX_Counties_FY22_Income_Limits!BK253=[1]WAIVER_TX_Counties_FY22!BL$2,[1]TX_Counties_FY22_Income_Limits!BK253)))</f>
        <v>104910</v>
      </c>
      <c r="BM253" s="64">
        <f>IF([1]TX_Counties_FY22_Income_Limits!BL253&gt;[1]WAIVER_TX_Counties_FY22!BM$2,[1]TX_Counties_FY22_Income_Limits!BL253,IF([1]TX_Counties_FY22_Income_Limits!BL253&lt;[1]WAIVER_TX_Counties_FY22!BM$2,[1]WAIVER_TX_Counties_FY22!BM$2,IF([1]TX_Counties_FY22_Income_Limits!BL253=[1]WAIVER_TX_Counties_FY22!BM$2,[1]TX_Counties_FY22_Income_Limits!BL253)))</f>
        <v>110290</v>
      </c>
      <c r="BN253" s="64">
        <f>IF([1]TX_Counties_FY22_Income_Limits!BM253&gt;[1]WAIVER_TX_Counties_FY22!BN$2,[1]TX_Counties_FY22_Income_Limits!BM253,IF([1]TX_Counties_FY22_Income_Limits!BM253&lt;[1]WAIVER_TX_Counties_FY22!BN$2,[1]WAIVER_TX_Counties_FY22!BN$2,IF([1]TX_Counties_FY22_Income_Limits!BM253=[1]WAIVER_TX_Counties_FY22!BN$2,[1]TX_Counties_FY22_Income_Limits!BM253)))</f>
        <v>115670</v>
      </c>
      <c r="BO253" s="64">
        <f>IF([1]TX_Counties_FY22_Income_Limits!BN253&gt;[1]WAIVER_TX_Counties_FY22!BO$2,[1]TX_Counties_FY22_Income_Limits!BN253,IF([1]TX_Counties_FY22_Income_Limits!BN253&lt;[1]WAIVER_TX_Counties_FY22!BO$2,[1]WAIVER_TX_Counties_FY22!BO$2,IF([1]TX_Counties_FY22_Income_Limits!BN253=[1]WAIVER_TX_Counties_FY22!BO$2,[1]TX_Counties_FY22_Income_Limits!BN253)))</f>
        <v>121050</v>
      </c>
      <c r="BP253" s="64">
        <f>IF([1]TX_Counties_FY22_Income_Limits!BO253&gt;[1]WAIVER_TX_Counties_FY22!BP$2,[1]TX_Counties_FY22_Income_Limits!BO253,IF([1]TX_Counties_FY22_Income_Limits!BO253&lt;[1]WAIVER_TX_Counties_FY22!BP$2,[1]WAIVER_TX_Counties_FY22!BP$2,IF([1]TX_Counties_FY22_Income_Limits!BO253=[1]WAIVER_TX_Counties_FY22!BP$2,[1]TX_Counties_FY22_Income_Limits!BO253)))</f>
        <v>126430</v>
      </c>
      <c r="BQ253" s="64">
        <f>IF([1]TX_Counties_FY22_Income_Limits!BP253&gt;[1]WAIVER_TX_Counties_FY22!BQ$2,[1]TX_Counties_FY22_Income_Limits!BP253,IF([1]TX_Counties_FY22_Income_Limits!BP253&lt;[1]WAIVER_TX_Counties_FY22!BQ$2,[1]WAIVER_TX_Counties_FY22!BQ$2,IF([1]TX_Counties_FY22_Income_Limits!BP253=[1]WAIVER_TX_Counties_FY22!BQ$2,[1]TX_Counties_FY22_Income_Limits!BP253)))</f>
        <v>131810</v>
      </c>
      <c r="BR253" s="64">
        <f>IF([1]TX_Counties_FY22_Income_Limits!BQ253&gt;[1]WAIVER_TX_Counties_FY22!BR$2,[1]TX_Counties_FY22_Income_Limits!BQ253,IF([1]TX_Counties_FY22_Income_Limits!BQ253&lt;[1]WAIVER_TX_Counties_FY22!BR$2,[1]WAIVER_TX_Counties_FY22!BR$2,IF([1]TX_Counties_FY22_Income_Limits!BQ253=[1]WAIVER_TX_Counties_FY22!BR$2,[1]TX_Counties_FY22_Income_Limits!BQ253)))</f>
        <v>137190</v>
      </c>
      <c r="BS253" s="64">
        <f>IF([1]TX_Counties_FY22_Income_Limits!BR253&gt;[1]WAIVER_TX_Counties_FY22!BS$2,[1]TX_Counties_FY22_Income_Limits!BR253,IF([1]TX_Counties_FY22_Income_Limits!BR253&lt;[1]WAIVER_TX_Counties_FY22!BS$2,[1]WAIVER_TX_Counties_FY22!BS$2,IF([1]TX_Counties_FY22_Income_Limits!BR253=[1]WAIVER_TX_Counties_FY22!BS$2,[1]TX_Counties_FY22_Income_Limits!BR253)))</f>
        <v>142570</v>
      </c>
      <c r="BT253" s="64">
        <f>IF([1]TX_Counties_FY22_Income_Limits!BS253&gt;[1]WAIVER_TX_Counties_FY22!BT$2,[1]TX_Counties_FY22_Income_Limits!BS253,IF([1]TX_Counties_FY22_Income_Limits!BS253&lt;[1]WAIVER_TX_Counties_FY22!BT$2,[1]WAIVER_TX_Counties_FY22!BT$2,IF([1]TX_Counties_FY22_Income_Limits!BS253=[1]WAIVER_TX_Counties_FY22!BT$2,[1]TX_Counties_FY22_Income_Limits!BS253)))</f>
        <v>147950</v>
      </c>
      <c r="BU253" s="64">
        <f>IF([1]TX_Counties_FY22_Income_Limits!BT253&gt;[1]WAIVER_TX_Counties_FY22!BU$2,[1]TX_Counties_FY22_Income_Limits!BT253,IF([1]TX_Counties_FY22_Income_Limits!BT253&lt;[1]WAIVER_TX_Counties_FY22!BU$2,[1]WAIVER_TX_Counties_FY22!BU$2,IF([1]TX_Counties_FY22_Income_Limits!BT253=[1]WAIVER_TX_Counties_FY22!BU$2,[1]TX_Counties_FY22_Income_Limits!BT253)))</f>
        <v>153330</v>
      </c>
      <c r="BV253" s="64">
        <f>IF([1]TX_Counties_FY22_Income_Limits!BU253&gt;[1]WAIVER_TX_Counties_FY22!BV$2,[1]TX_Counties_FY22_Income_Limits!BU253,IF([1]TX_Counties_FY22_Income_Limits!BU253&lt;[1]WAIVER_TX_Counties_FY22!BV$2,[1]WAIVER_TX_Counties_FY22!BV$2,IF([1]TX_Counties_FY22_Income_Limits!BU253=[1]WAIVER_TX_Counties_FY22!BV$2,[1]TX_Counties_FY22_Income_Limits!BU253)))</f>
        <v>158710</v>
      </c>
      <c r="BW253" s="64">
        <f>IF([1]TX_Counties_FY22_Income_Limits!BV253&gt;[1]WAIVER_TX_Counties_FY22!BW$2,[1]TX_Counties_FY22_Income_Limits!BV253,IF([1]TX_Counties_FY22_Income_Limits!BV253&lt;[1]WAIVER_TX_Counties_FY22!BW$2,[1]WAIVER_TX_Counties_FY22!BW$2,IF([1]TX_Counties_FY22_Income_Limits!BV253=[1]WAIVER_TX_Counties_FY22!BW$2,[1]TX_Counties_FY22_Income_Limits!BV253)))</f>
        <v>164090</v>
      </c>
      <c r="BX253" s="64">
        <f>IF([1]TX_Counties_FY22_Income_Limits!BW253&gt;[1]WAIVER_TX_Counties_FY22!BX$2,[1]TX_Counties_FY22_Income_Limits!BW253,IF([1]TX_Counties_FY22_Income_Limits!BW253&lt;[1]WAIVER_TX_Counties_FY22!BX$2,[1]WAIVER_TX_Counties_FY22!BX$2,IF([1]TX_Counties_FY22_Income_Limits!BW253=[1]WAIVER_TX_Counties_FY22!BX$2,[1]TX_Counties_FY22_Income_Limits!BW253)))</f>
        <v>169470</v>
      </c>
      <c r="BY253" s="64">
        <f>IF([1]TX_Counties_FY22_Income_Limits!BX253&gt;[1]WAIVER_TX_Counties_FY22!BY$2,[1]TX_Counties_FY22_Income_Limits!BX253,IF([1]TX_Counties_FY22_Income_Limits!BX253&lt;[1]WAIVER_TX_Counties_FY22!BY$2,[1]WAIVER_TX_Counties_FY22!BY$2,IF([1]TX_Counties_FY22_Income_Limits!BX253=[1]WAIVER_TX_Counties_FY22!BY$2,[1]TX_Counties_FY22_Income_Limits!BX253)))</f>
        <v>174850</v>
      </c>
      <c r="BZ253" s="64">
        <f>IF([1]TX_Counties_FY22_Income_Limits!BY253&gt;[1]WAIVER_TX_Counties_FY22!BZ$2,[1]TX_Counties_FY22_Income_Limits!BY253,IF([1]TX_Counties_FY22_Income_Limits!BY253&lt;[1]WAIVER_TX_Counties_FY22!BZ$2,[1]WAIVER_TX_Counties_FY22!BZ$2,IF([1]TX_Counties_FY22_Income_Limits!BY253=[1]WAIVER_TX_Counties_FY22!BZ$2,[1]TX_Counties_FY22_Income_Limits!BY253)))</f>
        <v>180230</v>
      </c>
      <c r="CA253" s="64">
        <f>IF([1]TX_Counties_FY22_Income_Limits!BZ253&gt;[1]WAIVER_TX_Counties_FY22!CA$2,[1]TX_Counties_FY22_Income_Limits!BZ253,IF([1]TX_Counties_FY22_Income_Limits!BZ253&lt;[1]WAIVER_TX_Counties_FY22!CA$2,[1]WAIVER_TX_Counties_FY22!CA$2,IF([1]TX_Counties_FY22_Income_Limits!BZ253=[1]WAIVER_TX_Counties_FY22!CA$2,[1]TX_Counties_FY22_Income_Limits!BZ253)))</f>
        <v>59709.999999999993</v>
      </c>
      <c r="CB253" s="64">
        <f>IF([1]TX_Counties_FY22_Income_Limits!CA253&gt;[1]WAIVER_TX_Counties_FY22!CB$2,[1]TX_Counties_FY22_Income_Limits!CA253,IF([1]TX_Counties_FY22_Income_Limits!CA253&lt;[1]WAIVER_TX_Counties_FY22!CB$2,[1]WAIVER_TX_Counties_FY22!CB$2,IF([1]TX_Counties_FY22_Income_Limits!CA253=[1]WAIVER_TX_Counties_FY22!CB$2,[1]TX_Counties_FY22_Income_Limits!CA253)))</f>
        <v>68240</v>
      </c>
      <c r="CC253" s="64">
        <f>IF([1]TX_Counties_FY22_Income_Limits!CB253&gt;[1]WAIVER_TX_Counties_FY22!CC$2,[1]TX_Counties_FY22_Income_Limits!CB253,IF([1]TX_Counties_FY22_Income_Limits!CB253&lt;[1]WAIVER_TX_Counties_FY22!CC$2,[1]WAIVER_TX_Counties_FY22!CC$2,IF([1]TX_Counties_FY22_Income_Limits!CB253=[1]WAIVER_TX_Counties_FY22!CC$2,[1]TX_Counties_FY22_Income_Limits!CB253)))</f>
        <v>76770</v>
      </c>
      <c r="CD253" s="64">
        <f>IF([1]TX_Counties_FY22_Income_Limits!CC253&gt;[1]WAIVER_TX_Counties_FY22!CD$2,[1]TX_Counties_FY22_Income_Limits!CC253,IF([1]TX_Counties_FY22_Income_Limits!CC253&lt;[1]WAIVER_TX_Counties_FY22!CD$2,[1]WAIVER_TX_Counties_FY22!CD$2,IF([1]TX_Counties_FY22_Income_Limits!CC253=[1]WAIVER_TX_Counties_FY22!CD$2,[1]TX_Counties_FY22_Income_Limits!CC253)))</f>
        <v>85300</v>
      </c>
      <c r="CE253" s="64">
        <f>IF([1]TX_Counties_FY22_Income_Limits!CD253&gt;[1]WAIVER_TX_Counties_FY22!CE$2,[1]TX_Counties_FY22_Income_Limits!CD253,IF([1]TX_Counties_FY22_Income_Limits!CD253&lt;[1]WAIVER_TX_Counties_FY22!CE$2,[1]WAIVER_TX_Counties_FY22!CE$2,IF([1]TX_Counties_FY22_Income_Limits!CD253=[1]WAIVER_TX_Counties_FY22!CE$2,[1]TX_Counties_FY22_Income_Limits!CD253)))</f>
        <v>92124</v>
      </c>
      <c r="CF253" s="64">
        <f>IF([1]TX_Counties_FY22_Income_Limits!CE253&gt;[1]WAIVER_TX_Counties_FY22!CF$2,[1]TX_Counties_FY22_Income_Limits!CE253,IF([1]TX_Counties_FY22_Income_Limits!CE253&lt;[1]WAIVER_TX_Counties_FY22!CF$2,[1]WAIVER_TX_Counties_FY22!CF$2,IF([1]TX_Counties_FY22_Income_Limits!CE253=[1]WAIVER_TX_Counties_FY22!CF$2,[1]TX_Counties_FY22_Income_Limits!CE253)))</f>
        <v>98948</v>
      </c>
      <c r="CG253" s="64">
        <f>IF([1]TX_Counties_FY22_Income_Limits!CF253&gt;[1]WAIVER_TX_Counties_FY22!CG$2,[1]TX_Counties_FY22_Income_Limits!CF253,IF([1]TX_Counties_FY22_Income_Limits!CF253&lt;[1]WAIVER_TX_Counties_FY22!CG$2,[1]WAIVER_TX_Counties_FY22!CG$2,IF([1]TX_Counties_FY22_Income_Limits!CF253=[1]WAIVER_TX_Counties_FY22!CG$2,[1]TX_Counties_FY22_Income_Limits!CF253)))</f>
        <v>105772</v>
      </c>
      <c r="CH253" s="64">
        <f>IF([1]TX_Counties_FY22_Income_Limits!CG253&gt;[1]WAIVER_TX_Counties_FY22!CH$2,[1]TX_Counties_FY22_Income_Limits!CG253,IF([1]TX_Counties_FY22_Income_Limits!CG253&lt;[1]WAIVER_TX_Counties_FY22!CH$2,[1]WAIVER_TX_Counties_FY22!CH$2,IF([1]TX_Counties_FY22_Income_Limits!CG253=[1]WAIVER_TX_Counties_FY22!CH$2,[1]TX_Counties_FY22_Income_Limits!CG253)))</f>
        <v>112596</v>
      </c>
      <c r="CI253" s="64">
        <f>IF([1]TX_Counties_FY22_Income_Limits!CH253&gt;[1]WAIVER_TX_Counties_FY22!CI$2,[1]TX_Counties_FY22_Income_Limits!CH253,IF([1]TX_Counties_FY22_Income_Limits!CH253&lt;[1]WAIVER_TX_Counties_FY22!CI$2,[1]WAIVER_TX_Counties_FY22!CI$2,IF([1]TX_Counties_FY22_Income_Limits!CH253=[1]WAIVER_TX_Counties_FY22!CI$2,[1]TX_Counties_FY22_Income_Limits!CH253)))</f>
        <v>119419.99999999999</v>
      </c>
      <c r="CJ253" s="64">
        <f>IF([1]TX_Counties_FY22_Income_Limits!CI253&gt;[1]WAIVER_TX_Counties_FY22!CJ$2,[1]TX_Counties_FY22_Income_Limits!CI253,IF([1]TX_Counties_FY22_Income_Limits!CI253&lt;[1]WAIVER_TX_Counties_FY22!CJ$2,[1]WAIVER_TX_Counties_FY22!CJ$2,IF([1]TX_Counties_FY22_Income_Limits!CI253=[1]WAIVER_TX_Counties_FY22!CJ$2,[1]TX_Counties_FY22_Income_Limits!CI253)))</f>
        <v>126244</v>
      </c>
      <c r="CK253" s="64">
        <f>IF([1]TX_Counties_FY22_Income_Limits!CJ253&gt;[1]WAIVER_TX_Counties_FY22!CK$2,[1]TX_Counties_FY22_Income_Limits!CJ253,IF([1]TX_Counties_FY22_Income_Limits!CJ253&lt;[1]WAIVER_TX_Counties_FY22!CK$2,[1]WAIVER_TX_Counties_FY22!CK$2,IF([1]TX_Counties_FY22_Income_Limits!CJ253=[1]WAIVER_TX_Counties_FY22!CK$2,[1]TX_Counties_FY22_Income_Limits!CJ253)))</f>
        <v>133068</v>
      </c>
      <c r="CL253" s="64">
        <f>IF([1]TX_Counties_FY22_Income_Limits!CK253&gt;[1]WAIVER_TX_Counties_FY22!CL$2,[1]TX_Counties_FY22_Income_Limits!CK253,IF([1]TX_Counties_FY22_Income_Limits!CK253&lt;[1]WAIVER_TX_Counties_FY22!CL$2,[1]WAIVER_TX_Counties_FY22!CL$2,IF([1]TX_Counties_FY22_Income_Limits!CK253=[1]WAIVER_TX_Counties_FY22!CL$2,[1]TX_Counties_FY22_Income_Limits!CK253)))</f>
        <v>139892</v>
      </c>
      <c r="CM253" s="64">
        <f>IF([1]TX_Counties_FY22_Income_Limits!CL253&gt;[1]WAIVER_TX_Counties_FY22!CM$2,[1]TX_Counties_FY22_Income_Limits!CL253,IF([1]TX_Counties_FY22_Income_Limits!CL253&lt;[1]WAIVER_TX_Counties_FY22!CM$2,[1]WAIVER_TX_Counties_FY22!CM$2,IF([1]TX_Counties_FY22_Income_Limits!CL253=[1]WAIVER_TX_Counties_FY22!CM$2,[1]TX_Counties_FY22_Income_Limits!CL253)))</f>
        <v>146716</v>
      </c>
      <c r="CN253" s="64">
        <f>IF([1]TX_Counties_FY22_Income_Limits!CM253&gt;[1]WAIVER_TX_Counties_FY22!CN$2,[1]TX_Counties_FY22_Income_Limits!CM253,IF([1]TX_Counties_FY22_Income_Limits!CM253&lt;[1]WAIVER_TX_Counties_FY22!CN$2,[1]WAIVER_TX_Counties_FY22!CN$2,IF([1]TX_Counties_FY22_Income_Limits!CM253=[1]WAIVER_TX_Counties_FY22!CN$2,[1]TX_Counties_FY22_Income_Limits!CM253)))</f>
        <v>153540</v>
      </c>
      <c r="CO253" s="64">
        <f>IF([1]TX_Counties_FY22_Income_Limits!CN253&gt;[1]WAIVER_TX_Counties_FY22!CO$2,[1]TX_Counties_FY22_Income_Limits!CN253,IF([1]TX_Counties_FY22_Income_Limits!CN253&lt;[1]WAIVER_TX_Counties_FY22!CO$2,[1]WAIVER_TX_Counties_FY22!CO$2,IF([1]TX_Counties_FY22_Income_Limits!CN253=[1]WAIVER_TX_Counties_FY22!CO$2,[1]TX_Counties_FY22_Income_Limits!CN253)))</f>
        <v>160364</v>
      </c>
      <c r="CP253" s="64">
        <f>IF([1]TX_Counties_FY22_Income_Limits!CO253&gt;[1]WAIVER_TX_Counties_FY22!CP$2,[1]TX_Counties_FY22_Income_Limits!CO253,IF([1]TX_Counties_FY22_Income_Limits!CO253&lt;[1]WAIVER_TX_Counties_FY22!CP$2,[1]WAIVER_TX_Counties_FY22!CP$2,IF([1]TX_Counties_FY22_Income_Limits!CO253=[1]WAIVER_TX_Counties_FY22!CP$2,[1]TX_Counties_FY22_Income_Limits!CO253)))</f>
        <v>167188</v>
      </c>
      <c r="CQ253" s="64">
        <f>IF([1]TX_Counties_FY22_Income_Limits!CP253&gt;[1]WAIVER_TX_Counties_FY22!CQ$2,[1]TX_Counties_FY22_Income_Limits!CP253,IF([1]TX_Counties_FY22_Income_Limits!CP253&lt;[1]WAIVER_TX_Counties_FY22!CQ$2,[1]WAIVER_TX_Counties_FY22!CQ$2,IF([1]TX_Counties_FY22_Income_Limits!CP253=[1]WAIVER_TX_Counties_FY22!CQ$2,[1]TX_Counties_FY22_Income_Limits!CP253)))</f>
        <v>174012</v>
      </c>
      <c r="CR253" s="64">
        <f>IF([1]TX_Counties_FY22_Income_Limits!CQ253&gt;[1]WAIVER_TX_Counties_FY22!CR$2,[1]TX_Counties_FY22_Income_Limits!CQ253,IF([1]TX_Counties_FY22_Income_Limits!CQ253&lt;[1]WAIVER_TX_Counties_FY22!CR$2,[1]WAIVER_TX_Counties_FY22!CR$2,IF([1]TX_Counties_FY22_Income_Limits!CQ253=[1]WAIVER_TX_Counties_FY22!CR$2,[1]TX_Counties_FY22_Income_Limits!CQ253)))</f>
        <v>180836</v>
      </c>
      <c r="CS253" s="64">
        <f>IF([1]TX_Counties_FY22_Income_Limits!CR253&gt;[1]WAIVER_TX_Counties_FY22!CS$2,[1]TX_Counties_FY22_Income_Limits!CR253,IF([1]TX_Counties_FY22_Income_Limits!CR253&lt;[1]WAIVER_TX_Counties_FY22!CS$2,[1]WAIVER_TX_Counties_FY22!CS$2,IF([1]TX_Counties_FY22_Income_Limits!CR253=[1]WAIVER_TX_Counties_FY22!CS$2,[1]TX_Counties_FY22_Income_Limits!CR253)))</f>
        <v>187660</v>
      </c>
      <c r="CT253" s="64">
        <f>IF([1]TX_Counties_FY22_Income_Limits!CS253&gt;[1]WAIVER_TX_Counties_FY22!CT$2,[1]TX_Counties_FY22_Income_Limits!CS253,IF([1]TX_Counties_FY22_Income_Limits!CS253&lt;[1]WAIVER_TX_Counties_FY22!CT$2,[1]WAIVER_TX_Counties_FY22!CT$2,IF([1]TX_Counties_FY22_Income_Limits!CS253=[1]WAIVER_TX_Counties_FY22!CT$2,[1]TX_Counties_FY22_Income_Limits!CS253)))</f>
        <v>194484</v>
      </c>
      <c r="CU253" s="64">
        <f>IF([1]TX_Counties_FY22_Income_Limits!CT253&gt;[1]WAIVER_TX_Counties_FY22!CU$2,[1]TX_Counties_FY22_Income_Limits!CT253,IF([1]TX_Counties_FY22_Income_Limits!CT253&lt;[1]WAIVER_TX_Counties_FY22!CU$2,[1]WAIVER_TX_Counties_FY22!CU$2,IF([1]TX_Counties_FY22_Income_Limits!CT253=[1]WAIVER_TX_Counties_FY22!CU$2,[1]TX_Counties_FY22_Income_Limits!CT253)))</f>
        <v>201308</v>
      </c>
      <c r="CV253" s="64">
        <f>IF([1]TX_Counties_FY22_Income_Limits!CU253&gt;[1]WAIVER_TX_Counties_FY22!CV$2,[1]TX_Counties_FY22_Income_Limits!CU253,IF([1]TX_Counties_FY22_Income_Limits!CU253&lt;[1]WAIVER_TX_Counties_FY22!CV$2,[1]WAIVER_TX_Counties_FY22!CV$2,IF([1]TX_Counties_FY22_Income_Limits!CU253=[1]WAIVER_TX_Counties_FY22!CV$2,[1]TX_Counties_FY22_Income_Limits!CU253)))</f>
        <v>208132</v>
      </c>
      <c r="CW253" s="64">
        <f>IF([1]TX_Counties_FY22_Income_Limits!CV253&gt;[1]WAIVER_TX_Counties_FY22!CW$2,[1]TX_Counties_FY22_Income_Limits!CV253,IF([1]TX_Counties_FY22_Income_Limits!CV253&lt;[1]WAIVER_TX_Counties_FY22!CW$2,[1]WAIVER_TX_Counties_FY22!CW$2,IF([1]TX_Counties_FY22_Income_Limits!CV253=[1]WAIVER_TX_Counties_FY22!CW$2,[1]TX_Counties_FY22_Income_Limits!CV253)))</f>
        <v>214956</v>
      </c>
      <c r="CX253" s="64">
        <f>IF([1]TX_Counties_FY22_Income_Limits!CW253&gt;[1]WAIVER_TX_Counties_FY22!CX$2,[1]TX_Counties_FY22_Income_Limits!CW253,IF([1]TX_Counties_FY22_Income_Limits!CW253&lt;[1]WAIVER_TX_Counties_FY22!CX$2,[1]WAIVER_TX_Counties_FY22!CX$2,IF([1]TX_Counties_FY22_Income_Limits!CW253=[1]WAIVER_TX_Counties_FY22!CX$2,[1]TX_Counties_FY22_Income_Limits!CW253)))</f>
        <v>221780</v>
      </c>
      <c r="CY253" s="64">
        <f>IF([1]TX_Counties_FY22_Income_Limits!CX253&gt;[1]WAIVER_TX_Counties_FY22!CY$2,[1]TX_Counties_FY22_Income_Limits!CX253,IF([1]TX_Counties_FY22_Income_Limits!CX253&lt;[1]WAIVER_TX_Counties_FY22!CY$2,[1]WAIVER_TX_Counties_FY22!CY$2,IF([1]TX_Counties_FY22_Income_Limits!CX253=[1]WAIVER_TX_Counties_FY22!CY$2,[1]TX_Counties_FY22_Income_Limits!CX253)))</f>
        <v>228604</v>
      </c>
      <c r="CZ253" s="64">
        <f>IF([1]TX_Counties_FY22_Income_Limits!CY253&gt;[1]WAIVER_TX_Counties_FY22!CZ$2,[1]TX_Counties_FY22_Income_Limits!CY253,IF([1]TX_Counties_FY22_Income_Limits!CY253&lt;[1]WAIVER_TX_Counties_FY22!CZ$2,[1]WAIVER_TX_Counties_FY22!CZ$2,IF([1]TX_Counties_FY22_Income_Limits!CY253=[1]WAIVER_TX_Counties_FY22!CZ$2,[1]TX_Counties_FY22_Income_Limits!CY253)))</f>
        <v>71652</v>
      </c>
      <c r="DA253" s="64">
        <f>IF([1]TX_Counties_FY22_Income_Limits!CZ253&gt;[1]WAIVER_TX_Counties_FY22!DA$2,[1]TX_Counties_FY22_Income_Limits!CZ253,IF([1]TX_Counties_FY22_Income_Limits!CZ253&lt;[1]WAIVER_TX_Counties_FY22!DA$2,[1]WAIVER_TX_Counties_FY22!DA$2,IF([1]TX_Counties_FY22_Income_Limits!CZ253=[1]WAIVER_TX_Counties_FY22!DA$2,[1]TX_Counties_FY22_Income_Limits!CZ253)))</f>
        <v>81888</v>
      </c>
      <c r="DB253" s="64">
        <f>IF([1]TX_Counties_FY22_Income_Limits!DA253&gt;[1]WAIVER_TX_Counties_FY22!DB$2,[1]TX_Counties_FY22_Income_Limits!DA253,IF([1]TX_Counties_FY22_Income_Limits!DA253&lt;[1]WAIVER_TX_Counties_FY22!DB$2,[1]WAIVER_TX_Counties_FY22!DB$2,IF([1]TX_Counties_FY22_Income_Limits!DA253=[1]WAIVER_TX_Counties_FY22!DB$2,[1]TX_Counties_FY22_Income_Limits!DA253)))</f>
        <v>92124</v>
      </c>
      <c r="DC253" s="64">
        <f>IF([1]TX_Counties_FY22_Income_Limits!DB253&gt;[1]WAIVER_TX_Counties_FY22!DC$2,[1]TX_Counties_FY22_Income_Limits!DB253,IF([1]TX_Counties_FY22_Income_Limits!DB253&lt;[1]WAIVER_TX_Counties_FY22!DC$2,[1]WAIVER_TX_Counties_FY22!DC$2,IF([1]TX_Counties_FY22_Income_Limits!DB253=[1]WAIVER_TX_Counties_FY22!DC$2,[1]TX_Counties_FY22_Income_Limits!DB253)))</f>
        <v>102360</v>
      </c>
      <c r="DD253" s="64">
        <f>IF([1]TX_Counties_FY22_Income_Limits!DC253&gt;[1]WAIVER_TX_Counties_FY22!DD$2,[1]TX_Counties_FY22_Income_Limits!DC253,IF([1]TX_Counties_FY22_Income_Limits!DC253&lt;[1]WAIVER_TX_Counties_FY22!DD$2,[1]WAIVER_TX_Counties_FY22!DD$2,IF([1]TX_Counties_FY22_Income_Limits!DC253=[1]WAIVER_TX_Counties_FY22!DD$2,[1]TX_Counties_FY22_Income_Limits!DC253)))</f>
        <v>110548.8</v>
      </c>
      <c r="DE253" s="64">
        <f>IF([1]TX_Counties_FY22_Income_Limits!DD253&gt;[1]WAIVER_TX_Counties_FY22!DE$2,[1]TX_Counties_FY22_Income_Limits!DD253,IF([1]TX_Counties_FY22_Income_Limits!DD253&lt;[1]WAIVER_TX_Counties_FY22!DE$2,[1]WAIVER_TX_Counties_FY22!DE$2,IF([1]TX_Counties_FY22_Income_Limits!DD253=[1]WAIVER_TX_Counties_FY22!DE$2,[1]TX_Counties_FY22_Income_Limits!DD253)))</f>
        <v>118737.59999999999</v>
      </c>
      <c r="DF253" s="64">
        <f>IF([1]TX_Counties_FY22_Income_Limits!DE253&gt;[1]WAIVER_TX_Counties_FY22!DF$2,[1]TX_Counties_FY22_Income_Limits!DE253,IF([1]TX_Counties_FY22_Income_Limits!DE253&lt;[1]WAIVER_TX_Counties_FY22!DF$2,[1]WAIVER_TX_Counties_FY22!DF$2,IF([1]TX_Counties_FY22_Income_Limits!DE253=[1]WAIVER_TX_Counties_FY22!DF$2,[1]TX_Counties_FY22_Income_Limits!DE253)))</f>
        <v>126926.39999999999</v>
      </c>
      <c r="DG253" s="64">
        <f>IF([1]TX_Counties_FY22_Income_Limits!DF253&gt;[1]WAIVER_TX_Counties_FY22!DG$2,[1]TX_Counties_FY22_Income_Limits!DF253,IF([1]TX_Counties_FY22_Income_Limits!DF253&lt;[1]WAIVER_TX_Counties_FY22!DG$2,[1]WAIVER_TX_Counties_FY22!DG$2,IF([1]TX_Counties_FY22_Income_Limits!DF253=[1]WAIVER_TX_Counties_FY22!DG$2,[1]TX_Counties_FY22_Income_Limits!DF253)))</f>
        <v>135115.20000000001</v>
      </c>
      <c r="DH253" s="64">
        <f>IF([1]TX_Counties_FY22_Income_Limits!DG253&gt;[1]WAIVER_TX_Counties_FY22!DH$2,[1]TX_Counties_FY22_Income_Limits!DG253,IF([1]TX_Counties_FY22_Income_Limits!DG253&lt;[1]WAIVER_TX_Counties_FY22!DH$2,[1]WAIVER_TX_Counties_FY22!DH$2,IF([1]TX_Counties_FY22_Income_Limits!DG253=[1]WAIVER_TX_Counties_FY22!DH$2,[1]TX_Counties_FY22_Income_Limits!DG253)))</f>
        <v>143304</v>
      </c>
      <c r="DI253" s="64">
        <f>IF([1]TX_Counties_FY22_Income_Limits!DH253&gt;[1]WAIVER_TX_Counties_FY22!DI$2,[1]TX_Counties_FY22_Income_Limits!DH253,IF([1]TX_Counties_FY22_Income_Limits!DH253&lt;[1]WAIVER_TX_Counties_FY22!DI$2,[1]WAIVER_TX_Counties_FY22!DI$2,IF([1]TX_Counties_FY22_Income_Limits!DH253=[1]WAIVER_TX_Counties_FY22!DI$2,[1]TX_Counties_FY22_Income_Limits!DH253)))</f>
        <v>151492.79999999999</v>
      </c>
      <c r="DJ253" s="64">
        <f>IF([1]TX_Counties_FY22_Income_Limits!DI253&gt;[1]WAIVER_TX_Counties_FY22!DJ$2,[1]TX_Counties_FY22_Income_Limits!DI253,IF([1]TX_Counties_FY22_Income_Limits!DI253&lt;[1]WAIVER_TX_Counties_FY22!DJ$2,[1]WAIVER_TX_Counties_FY22!DJ$2,IF([1]TX_Counties_FY22_Income_Limits!DI253=[1]WAIVER_TX_Counties_FY22!DJ$2,[1]TX_Counties_FY22_Income_Limits!DI253)))</f>
        <v>159681.59999999998</v>
      </c>
      <c r="DK253" s="64">
        <f>IF([1]TX_Counties_FY22_Income_Limits!DJ253&gt;[1]WAIVER_TX_Counties_FY22!DK$2,[1]TX_Counties_FY22_Income_Limits!DJ253,IF([1]TX_Counties_FY22_Income_Limits!DJ253&lt;[1]WAIVER_TX_Counties_FY22!DK$2,[1]WAIVER_TX_Counties_FY22!DK$2,IF([1]TX_Counties_FY22_Income_Limits!DJ253=[1]WAIVER_TX_Counties_FY22!DK$2,[1]TX_Counties_FY22_Income_Limits!DJ253)))</f>
        <v>167870.39999999997</v>
      </c>
      <c r="DL253" s="64">
        <f>IF([1]TX_Counties_FY22_Income_Limits!DK253&gt;[1]WAIVER_TX_Counties_FY22!DL$2,[1]TX_Counties_FY22_Income_Limits!DK253,IF([1]TX_Counties_FY22_Income_Limits!DK253&lt;[1]WAIVER_TX_Counties_FY22!DL$2,[1]WAIVER_TX_Counties_FY22!DL$2,IF([1]TX_Counties_FY22_Income_Limits!DK253=[1]WAIVER_TX_Counties_FY22!DL$2,[1]TX_Counties_FY22_Income_Limits!DK253)))</f>
        <v>176059.19999999995</v>
      </c>
      <c r="DM253" s="64">
        <f>IF([1]TX_Counties_FY22_Income_Limits!DL253&gt;[1]WAIVER_TX_Counties_FY22!DM$2,[1]TX_Counties_FY22_Income_Limits!DL253,IF([1]TX_Counties_FY22_Income_Limits!DL253&lt;[1]WAIVER_TX_Counties_FY22!DM$2,[1]WAIVER_TX_Counties_FY22!DM$2,IF([1]TX_Counties_FY22_Income_Limits!DL253=[1]WAIVER_TX_Counties_FY22!DM$2,[1]TX_Counties_FY22_Income_Limits!DL253)))</f>
        <v>184247.99999999994</v>
      </c>
      <c r="DN253" s="64">
        <f>IF([1]TX_Counties_FY22_Income_Limits!DM253&gt;[1]WAIVER_TX_Counties_FY22!DN$2,[1]TX_Counties_FY22_Income_Limits!DM253,IF([1]TX_Counties_FY22_Income_Limits!DM253&lt;[1]WAIVER_TX_Counties_FY22!DN$2,[1]WAIVER_TX_Counties_FY22!DN$2,IF([1]TX_Counties_FY22_Income_Limits!DM253=[1]WAIVER_TX_Counties_FY22!DN$2,[1]TX_Counties_FY22_Income_Limits!DM253)))</f>
        <v>192436.79999999993</v>
      </c>
      <c r="DO253" s="64">
        <f>IF([1]TX_Counties_FY22_Income_Limits!DN253&gt;[1]WAIVER_TX_Counties_FY22!DO$2,[1]TX_Counties_FY22_Income_Limits!DN253,IF([1]TX_Counties_FY22_Income_Limits!DN253&lt;[1]WAIVER_TX_Counties_FY22!DO$2,[1]WAIVER_TX_Counties_FY22!DO$2,IF([1]TX_Counties_FY22_Income_Limits!DN253=[1]WAIVER_TX_Counties_FY22!DO$2,[1]TX_Counties_FY22_Income_Limits!DN253)))</f>
        <v>200625.59999999992</v>
      </c>
      <c r="DP253" s="64">
        <f>IF([1]TX_Counties_FY22_Income_Limits!DO253&gt;[1]WAIVER_TX_Counties_FY22!DP$2,[1]TX_Counties_FY22_Income_Limits!DO253,IF([1]TX_Counties_FY22_Income_Limits!DO253&lt;[1]WAIVER_TX_Counties_FY22!DP$2,[1]WAIVER_TX_Counties_FY22!DP$2,IF([1]TX_Counties_FY22_Income_Limits!DO253=[1]WAIVER_TX_Counties_FY22!DP$2,[1]TX_Counties_FY22_Income_Limits!DO253)))</f>
        <v>208814.39999999991</v>
      </c>
      <c r="DQ253" s="64">
        <f>IF([1]TX_Counties_FY22_Income_Limits!DP253&gt;[1]WAIVER_TX_Counties_FY22!DQ$2,[1]TX_Counties_FY22_Income_Limits!DP253,IF([1]TX_Counties_FY22_Income_Limits!DP253&lt;[1]WAIVER_TX_Counties_FY22!DQ$2,[1]WAIVER_TX_Counties_FY22!DQ$2,IF([1]TX_Counties_FY22_Income_Limits!DP253=[1]WAIVER_TX_Counties_FY22!DQ$2,[1]TX_Counties_FY22_Income_Limits!DP253)))</f>
        <v>217003.1999999999</v>
      </c>
      <c r="DR253" s="64">
        <f>IF([1]TX_Counties_FY22_Income_Limits!DQ253&gt;[1]WAIVER_TX_Counties_FY22!DR$2,[1]TX_Counties_FY22_Income_Limits!DQ253,IF([1]TX_Counties_FY22_Income_Limits!DQ253&lt;[1]WAIVER_TX_Counties_FY22!DR$2,[1]WAIVER_TX_Counties_FY22!DR$2,IF([1]TX_Counties_FY22_Income_Limits!DQ253=[1]WAIVER_TX_Counties_FY22!DR$2,[1]TX_Counties_FY22_Income_Limits!DQ253)))</f>
        <v>225191.99999999988</v>
      </c>
      <c r="DS253" s="64">
        <f>IF([1]TX_Counties_FY22_Income_Limits!DR253&gt;[1]WAIVER_TX_Counties_FY22!DS$2,[1]TX_Counties_FY22_Income_Limits!DR253,IF([1]TX_Counties_FY22_Income_Limits!DR253&lt;[1]WAIVER_TX_Counties_FY22!DS$2,[1]WAIVER_TX_Counties_FY22!DS$2,IF([1]TX_Counties_FY22_Income_Limits!DR253=[1]WAIVER_TX_Counties_FY22!DS$2,[1]TX_Counties_FY22_Income_Limits!DR253)))</f>
        <v>233380.79999999987</v>
      </c>
      <c r="DT253" s="64">
        <f>IF([1]TX_Counties_FY22_Income_Limits!DS253&gt;[1]WAIVER_TX_Counties_FY22!DT$2,[1]TX_Counties_FY22_Income_Limits!DS253,IF([1]TX_Counties_FY22_Income_Limits!DS253&lt;[1]WAIVER_TX_Counties_FY22!DT$2,[1]WAIVER_TX_Counties_FY22!DT$2,IF([1]TX_Counties_FY22_Income_Limits!DS253=[1]WAIVER_TX_Counties_FY22!DT$2,[1]TX_Counties_FY22_Income_Limits!DS253)))</f>
        <v>241569.59999999986</v>
      </c>
      <c r="DU253" s="64">
        <f>IF([1]TX_Counties_FY22_Income_Limits!DT253&gt;[1]WAIVER_TX_Counties_FY22!DU$2,[1]TX_Counties_FY22_Income_Limits!DT253,IF([1]TX_Counties_FY22_Income_Limits!DT253&lt;[1]WAIVER_TX_Counties_FY22!DU$2,[1]WAIVER_TX_Counties_FY22!DU$2,IF([1]TX_Counties_FY22_Income_Limits!DT253=[1]WAIVER_TX_Counties_FY22!DU$2,[1]TX_Counties_FY22_Income_Limits!DT253)))</f>
        <v>249758.39999999985</v>
      </c>
      <c r="DV253" s="64">
        <f>IF([1]TX_Counties_FY22_Income_Limits!DU253&gt;[1]WAIVER_TX_Counties_FY22!DV$2,[1]TX_Counties_FY22_Income_Limits!DU253,IF([1]TX_Counties_FY22_Income_Limits!DU253&lt;[1]WAIVER_TX_Counties_FY22!DV$2,[1]WAIVER_TX_Counties_FY22!DV$2,IF([1]TX_Counties_FY22_Income_Limits!DU253=[1]WAIVER_TX_Counties_FY22!DV$2,[1]TX_Counties_FY22_Income_Limits!DU253)))</f>
        <v>257947.19999999984</v>
      </c>
      <c r="DW253" s="64">
        <f>IF([1]TX_Counties_FY22_Income_Limits!DV253&gt;[1]WAIVER_TX_Counties_FY22!DW$2,[1]TX_Counties_FY22_Income_Limits!DV253,IF([1]TX_Counties_FY22_Income_Limits!DV253&lt;[1]WAIVER_TX_Counties_FY22!DW$2,[1]WAIVER_TX_Counties_FY22!DW$2,IF([1]TX_Counties_FY22_Income_Limits!DV253=[1]WAIVER_TX_Counties_FY22!DW$2,[1]TX_Counties_FY22_Income_Limits!DV253)))</f>
        <v>266135.99999999983</v>
      </c>
      <c r="DX253" s="64">
        <f>IF([1]TX_Counties_FY22_Income_Limits!DW253&gt;[1]WAIVER_TX_Counties_FY22!DX$2,[1]TX_Counties_FY22_Income_Limits!DW253,IF([1]TX_Counties_FY22_Income_Limits!DW253&lt;[1]WAIVER_TX_Counties_FY22!DX$2,[1]WAIVER_TX_Counties_FY22!DX$2,IF([1]TX_Counties_FY22_Income_Limits!DW253=[1]WAIVER_TX_Counties_FY22!DX$2,[1]TX_Counties_FY22_Income_Limits!DW253)))</f>
        <v>274324.79999999981</v>
      </c>
    </row>
    <row r="254" spans="1:129" ht="14.45">
      <c r="A254" s="65" t="s">
        <v>443</v>
      </c>
      <c r="B254" s="65" t="str">
        <f t="shared" si="8"/>
        <v>YES</v>
      </c>
      <c r="C254" s="64">
        <f>[1]TX_Counties_FY22_Income_Limits!B254</f>
        <v>73800</v>
      </c>
      <c r="D254" s="64">
        <f>IF([1]TX_Counties_FY22_Income_Limits!C254&gt;[1]WAIVER_TX_Counties_FY22!D$2,[1]TX_Counties_FY22_Income_Limits!C254,IF([1]TX_Counties_FY22_Income_Limits!C254&lt;[1]WAIVER_TX_Counties_FY22!D$2,[1]WAIVER_TX_Counties_FY22!D$2,IF([1]TX_Counties_FY22_Income_Limits!C254=[1]WAIVER_TX_Counties_FY22!D$2,[1]TX_Counties_FY22_Income_Limits!C254)))</f>
        <v>17650</v>
      </c>
      <c r="E254" s="64">
        <f>IF([1]TX_Counties_FY22_Income_Limits!D254&gt;[1]WAIVER_TX_Counties_FY22!E$2,[1]TX_Counties_FY22_Income_Limits!D254,IF([1]TX_Counties_FY22_Income_Limits!D254&lt;[1]WAIVER_TX_Counties_FY22!E$2,[1]WAIVER_TX_Counties_FY22!E$2,IF([1]TX_Counties_FY22_Income_Limits!D254=[1]WAIVER_TX_Counties_FY22!E$2,[1]TX_Counties_FY22_Income_Limits!D254)))</f>
        <v>20200</v>
      </c>
      <c r="F254" s="64">
        <f>IF([1]TX_Counties_FY22_Income_Limits!E254&gt;[1]WAIVER_TX_Counties_FY22!F$2,[1]TX_Counties_FY22_Income_Limits!E254,IF([1]TX_Counties_FY22_Income_Limits!E254&lt;[1]WAIVER_TX_Counties_FY22!F$2,[1]WAIVER_TX_Counties_FY22!F$2,IF([1]TX_Counties_FY22_Income_Limits!E254=[1]WAIVER_TX_Counties_FY22!F$2,[1]TX_Counties_FY22_Income_Limits!E254)))</f>
        <v>23030</v>
      </c>
      <c r="G254" s="64">
        <f>IF([1]TX_Counties_FY22_Income_Limits!F254&gt;[1]WAIVER_TX_Counties_FY22!G$2,[1]TX_Counties_FY22_Income_Limits!F254,IF([1]TX_Counties_FY22_Income_Limits!F254&lt;[1]WAIVER_TX_Counties_FY22!G$2,[1]WAIVER_TX_Counties_FY22!G$2,IF([1]TX_Counties_FY22_Income_Limits!F254=[1]WAIVER_TX_Counties_FY22!G$2,[1]TX_Counties_FY22_Income_Limits!F254)))</f>
        <v>27750</v>
      </c>
      <c r="H254" s="64">
        <f>IF([1]TX_Counties_FY22_Income_Limits!G254&gt;[1]WAIVER_TX_Counties_FY22!H$2,[1]TX_Counties_FY22_Income_Limits!G254,IF([1]TX_Counties_FY22_Income_Limits!G254&lt;[1]WAIVER_TX_Counties_FY22!H$2,[1]WAIVER_TX_Counties_FY22!H$2,IF([1]TX_Counties_FY22_Income_Limits!G254=[1]WAIVER_TX_Counties_FY22!H$2,[1]TX_Counties_FY22_Income_Limits!G254)))</f>
        <v>32470</v>
      </c>
      <c r="I254" s="64">
        <f>IF([1]TX_Counties_FY22_Income_Limits!H254&gt;[1]WAIVER_TX_Counties_FY22!I$2,[1]TX_Counties_FY22_Income_Limits!H254,IF([1]TX_Counties_FY22_Income_Limits!H254&lt;[1]WAIVER_TX_Counties_FY22!I$2,[1]WAIVER_TX_Counties_FY22!I$2,IF([1]TX_Counties_FY22_Income_Limits!H254=[1]WAIVER_TX_Counties_FY22!I$2,[1]TX_Counties_FY22_Income_Limits!H254)))</f>
        <v>37190</v>
      </c>
      <c r="J254" s="64">
        <f>IF([1]TX_Counties_FY22_Income_Limits!I254&gt;[1]WAIVER_TX_Counties_FY22!J$2,[1]TX_Counties_FY22_Income_Limits!I254,IF([1]TX_Counties_FY22_Income_Limits!I254&lt;[1]WAIVER_TX_Counties_FY22!J$2,[1]WAIVER_TX_Counties_FY22!J$2,IF([1]TX_Counties_FY22_Income_Limits!I254=[1]WAIVER_TX_Counties_FY22!J$2,[1]TX_Counties_FY22_Income_Limits!I254)))</f>
        <v>41910</v>
      </c>
      <c r="K254" s="64">
        <f>IF([1]TX_Counties_FY22_Income_Limits!J254&gt;[1]WAIVER_TX_Counties_FY22!K$2,[1]TX_Counties_FY22_Income_Limits!J254,IF([1]TX_Counties_FY22_Income_Limits!J254&lt;[1]WAIVER_TX_Counties_FY22!K$2,[1]WAIVER_TX_Counties_FY22!K$2,IF([1]TX_Counties_FY22_Income_Limits!J254=[1]WAIVER_TX_Counties_FY22!K$2,[1]TX_Counties_FY22_Income_Limits!J254)))</f>
        <v>45850</v>
      </c>
      <c r="L254" s="64">
        <f>IF([1]TX_Counties_FY22_Income_Limits!K254&gt;[1]WAIVER_TX_Counties_FY22!L$2,[1]TX_Counties_FY22_Income_Limits!K254,IF([1]TX_Counties_FY22_Income_Limits!K254&lt;[1]WAIVER_TX_Counties_FY22!L$2,[1]WAIVER_TX_Counties_FY22!L$2,IF([1]TX_Counties_FY22_Income_Limits!K254=[1]WAIVER_TX_Counties_FY22!L$2,[1]TX_Counties_FY22_Income_Limits!K254)))</f>
        <v>58799.999999999993</v>
      </c>
      <c r="M254" s="64">
        <f>IF([1]TX_Counties_FY22_Income_Limits!L254&gt;[1]WAIVER_TX_Counties_FY22!M$2,[1]TX_Counties_FY22_Income_Limits!L254,IF([1]TX_Counties_FY22_Income_Limits!L254&lt;[1]WAIVER_TX_Counties_FY22!M$2,[1]WAIVER_TX_Counties_FY22!M$2,IF([1]TX_Counties_FY22_Income_Limits!L254=[1]WAIVER_TX_Counties_FY22!M$2,[1]TX_Counties_FY22_Income_Limits!L254)))</f>
        <v>62160</v>
      </c>
      <c r="N254" s="64">
        <f>IF([1]TX_Counties_FY22_Income_Limits!M254&gt;[1]WAIVER_TX_Counties_FY22!N$2,[1]TX_Counties_FY22_Income_Limits!M254,IF([1]TX_Counties_FY22_Income_Limits!M254&lt;[1]WAIVER_TX_Counties_FY22!N$2,[1]WAIVER_TX_Counties_FY22!N$2,IF([1]TX_Counties_FY22_Income_Limits!M254=[1]WAIVER_TX_Counties_FY22!N$2,[1]TX_Counties_FY22_Income_Limits!M254)))</f>
        <v>65520.000000000007</v>
      </c>
      <c r="O254" s="64">
        <f>IF([1]TX_Counties_FY22_Income_Limits!N254&gt;[1]WAIVER_TX_Counties_FY22!O$2,[1]TX_Counties_FY22_Income_Limits!N254,IF([1]TX_Counties_FY22_Income_Limits!N254&lt;[1]WAIVER_TX_Counties_FY22!O$2,[1]WAIVER_TX_Counties_FY22!O$2,IF([1]TX_Counties_FY22_Income_Limits!N254=[1]WAIVER_TX_Counties_FY22!O$2,[1]TX_Counties_FY22_Income_Limits!N254)))</f>
        <v>68880.000000000015</v>
      </c>
      <c r="P254" s="64">
        <f>IF([1]TX_Counties_FY22_Income_Limits!O254&gt;[1]WAIVER_TX_Counties_FY22!P$2,[1]TX_Counties_FY22_Income_Limits!O254,IF([1]TX_Counties_FY22_Income_Limits!O254&lt;[1]WAIVER_TX_Counties_FY22!P$2,[1]WAIVER_TX_Counties_FY22!P$2,IF([1]TX_Counties_FY22_Income_Limits!O254=[1]WAIVER_TX_Counties_FY22!P$2,[1]TX_Counties_FY22_Income_Limits!O254)))</f>
        <v>72240.000000000029</v>
      </c>
      <c r="Q254" s="64">
        <f>IF([1]TX_Counties_FY22_Income_Limits!P254&gt;[1]WAIVER_TX_Counties_FY22!Q$2,[1]TX_Counties_FY22_Income_Limits!P254,IF([1]TX_Counties_FY22_Income_Limits!P254&lt;[1]WAIVER_TX_Counties_FY22!Q$2,[1]WAIVER_TX_Counties_FY22!Q$2,IF([1]TX_Counties_FY22_Income_Limits!P254=[1]WAIVER_TX_Counties_FY22!Q$2,[1]TX_Counties_FY22_Income_Limits!P254)))</f>
        <v>75600.000000000044</v>
      </c>
      <c r="R254" s="64">
        <f>IF([1]TX_Counties_FY22_Income_Limits!Q254&gt;[1]WAIVER_TX_Counties_FY22!R$2,[1]TX_Counties_FY22_Income_Limits!Q254,IF([1]TX_Counties_FY22_Income_Limits!Q254&lt;[1]WAIVER_TX_Counties_FY22!R$2,[1]WAIVER_TX_Counties_FY22!R$2,IF([1]TX_Counties_FY22_Income_Limits!Q254=[1]WAIVER_TX_Counties_FY22!R$2,[1]TX_Counties_FY22_Income_Limits!Q254)))</f>
        <v>78960.000000000058</v>
      </c>
      <c r="S254" s="64">
        <f>IF([1]TX_Counties_FY22_Income_Limits!R254&gt;[1]WAIVER_TX_Counties_FY22!S$2,[1]TX_Counties_FY22_Income_Limits!R254,IF([1]TX_Counties_FY22_Income_Limits!R254&lt;[1]WAIVER_TX_Counties_FY22!S$2,[1]WAIVER_TX_Counties_FY22!S$2,IF([1]TX_Counties_FY22_Income_Limits!R254=[1]WAIVER_TX_Counties_FY22!S$2,[1]TX_Counties_FY22_Income_Limits!R254)))</f>
        <v>82320.000000000073</v>
      </c>
      <c r="T254" s="64">
        <f>IF([1]TX_Counties_FY22_Income_Limits!S254&gt;[1]WAIVER_TX_Counties_FY22!T$2,[1]TX_Counties_FY22_Income_Limits!S254,IF([1]TX_Counties_FY22_Income_Limits!S254&lt;[1]WAIVER_TX_Counties_FY22!T$2,[1]WAIVER_TX_Counties_FY22!T$2,IF([1]TX_Counties_FY22_Income_Limits!S254=[1]WAIVER_TX_Counties_FY22!T$2,[1]TX_Counties_FY22_Income_Limits!S254)))</f>
        <v>85680.000000000087</v>
      </c>
      <c r="U254" s="64">
        <f>IF([1]TX_Counties_FY22_Income_Limits!T254&gt;[1]WAIVER_TX_Counties_FY22!U$2,[1]TX_Counties_FY22_Income_Limits!T254,IF([1]TX_Counties_FY22_Income_Limits!T254&lt;[1]WAIVER_TX_Counties_FY22!U$2,[1]WAIVER_TX_Counties_FY22!U$2,IF([1]TX_Counties_FY22_Income_Limits!T254=[1]WAIVER_TX_Counties_FY22!U$2,[1]TX_Counties_FY22_Income_Limits!T254)))</f>
        <v>89040.000000000102</v>
      </c>
      <c r="V254" s="64">
        <f>IF([1]TX_Counties_FY22_Income_Limits!U254&gt;[1]WAIVER_TX_Counties_FY22!V$2,[1]TX_Counties_FY22_Income_Limits!U254,IF([1]TX_Counties_FY22_Income_Limits!U254&lt;[1]WAIVER_TX_Counties_FY22!V$2,[1]WAIVER_TX_Counties_FY22!V$2,IF([1]TX_Counties_FY22_Income_Limits!U254=[1]WAIVER_TX_Counties_FY22!V$2,[1]TX_Counties_FY22_Income_Limits!U254)))</f>
        <v>92400.000000000116</v>
      </c>
      <c r="W254" s="64">
        <f>IF([1]TX_Counties_FY22_Income_Limits!V254&gt;[1]WAIVER_TX_Counties_FY22!W$2,[1]TX_Counties_FY22_Income_Limits!V254,IF([1]TX_Counties_FY22_Income_Limits!V254&lt;[1]WAIVER_TX_Counties_FY22!W$2,[1]WAIVER_TX_Counties_FY22!W$2,IF([1]TX_Counties_FY22_Income_Limits!V254=[1]WAIVER_TX_Counties_FY22!W$2,[1]TX_Counties_FY22_Income_Limits!V254)))</f>
        <v>95760.000000000131</v>
      </c>
      <c r="X254" s="64">
        <f>IF([1]TX_Counties_FY22_Income_Limits!W254&gt;[1]WAIVER_TX_Counties_FY22!X$2,[1]TX_Counties_FY22_Income_Limits!W254,IF([1]TX_Counties_FY22_Income_Limits!W254&lt;[1]WAIVER_TX_Counties_FY22!X$2,[1]WAIVER_TX_Counties_FY22!X$2,IF([1]TX_Counties_FY22_Income_Limits!W254=[1]WAIVER_TX_Counties_FY22!X$2,[1]TX_Counties_FY22_Income_Limits!W254)))</f>
        <v>99120.000000000146</v>
      </c>
      <c r="Y254" s="64">
        <f>IF([1]TX_Counties_FY22_Income_Limits!X254&gt;[1]WAIVER_TX_Counties_FY22!Y$2,[1]TX_Counties_FY22_Income_Limits!X254,IF([1]TX_Counties_FY22_Income_Limits!X254&lt;[1]WAIVER_TX_Counties_FY22!Y$2,[1]WAIVER_TX_Counties_FY22!Y$2,IF([1]TX_Counties_FY22_Income_Limits!X254=[1]WAIVER_TX_Counties_FY22!Y$2,[1]TX_Counties_FY22_Income_Limits!X254)))</f>
        <v>102480.00000000016</v>
      </c>
      <c r="Z254" s="64">
        <f>IF([1]TX_Counties_FY22_Income_Limits!Y254&gt;[1]WAIVER_TX_Counties_FY22!Z$2,[1]TX_Counties_FY22_Income_Limits!Y254,IF([1]TX_Counties_FY22_Income_Limits!Y254&lt;[1]WAIVER_TX_Counties_FY22!Z$2,[1]WAIVER_TX_Counties_FY22!Z$2,IF([1]TX_Counties_FY22_Income_Limits!Y254=[1]WAIVER_TX_Counties_FY22!Z$2,[1]TX_Counties_FY22_Income_Limits!Y254)))</f>
        <v>105840.00000000017</v>
      </c>
      <c r="AA254" s="64">
        <f>IF([1]TX_Counties_FY22_Income_Limits!Z254&gt;[1]WAIVER_TX_Counties_FY22!AA$2,[1]TX_Counties_FY22_Income_Limits!Z254,IF([1]TX_Counties_FY22_Income_Limits!Z254&lt;[1]WAIVER_TX_Counties_FY22!AA$2,[1]WAIVER_TX_Counties_FY22!AA$2,IF([1]TX_Counties_FY22_Income_Limits!Z254=[1]WAIVER_TX_Counties_FY22!AA$2,[1]TX_Counties_FY22_Income_Limits!Z254)))</f>
        <v>109200.00000000019</v>
      </c>
      <c r="AB254" s="64">
        <f>IF([1]TX_Counties_FY22_Income_Limits!AA254&gt;[1]WAIVER_TX_Counties_FY22!AB$2,[1]TX_Counties_FY22_Income_Limits!AA254,IF([1]TX_Counties_FY22_Income_Limits!AA254&lt;[1]WAIVER_TX_Counties_FY22!AB$2,[1]WAIVER_TX_Counties_FY22!AB$2,IF([1]TX_Counties_FY22_Income_Limits!AA254=[1]WAIVER_TX_Counties_FY22!AB$2,[1]TX_Counties_FY22_Income_Limits!AA254)))</f>
        <v>112560.0000000002</v>
      </c>
      <c r="AC254" s="64">
        <f>IF([1]TX_Counties_FY22_Income_Limits!AB254&gt;[1]WAIVER_TX_Counties_FY22!AC$2,[1]TX_Counties_FY22_Income_Limits!AB254,IF([1]TX_Counties_FY22_Income_Limits!AB254&lt;[1]WAIVER_TX_Counties_FY22!AC$2,[1]WAIVER_TX_Counties_FY22!AC$2,IF([1]TX_Counties_FY22_Income_Limits!AB254=[1]WAIVER_TX_Counties_FY22!AC$2,[1]TX_Counties_FY22_Income_Limits!AB254)))</f>
        <v>29400</v>
      </c>
      <c r="AD254" s="64">
        <f>IF([1]TX_Counties_FY22_Income_Limits!AC254&gt;[1]WAIVER_TX_Counties_FY22!AD$2,[1]TX_Counties_FY22_Income_Limits!AC254,IF([1]TX_Counties_FY22_Income_Limits!AC254&lt;[1]WAIVER_TX_Counties_FY22!AD$2,[1]WAIVER_TX_Counties_FY22!AD$2,IF([1]TX_Counties_FY22_Income_Limits!AC254=[1]WAIVER_TX_Counties_FY22!AD$2,[1]TX_Counties_FY22_Income_Limits!AC254)))</f>
        <v>33600</v>
      </c>
      <c r="AE254" s="64">
        <f>IF([1]TX_Counties_FY22_Income_Limits!AD254&gt;[1]WAIVER_TX_Counties_FY22!AE$2,[1]TX_Counties_FY22_Income_Limits!AD254,IF([1]TX_Counties_FY22_Income_Limits!AD254&lt;[1]WAIVER_TX_Counties_FY22!AE$2,[1]WAIVER_TX_Counties_FY22!AE$2,IF([1]TX_Counties_FY22_Income_Limits!AD254=[1]WAIVER_TX_Counties_FY22!AE$2,[1]TX_Counties_FY22_Income_Limits!AD254)))</f>
        <v>37800</v>
      </c>
      <c r="AF254" s="64">
        <f>IF([1]TX_Counties_FY22_Income_Limits!AE254&gt;[1]WAIVER_TX_Counties_FY22!AF$2,[1]TX_Counties_FY22_Income_Limits!AE254,IF([1]TX_Counties_FY22_Income_Limits!AE254&lt;[1]WAIVER_TX_Counties_FY22!AF$2,[1]WAIVER_TX_Counties_FY22!AF$2,IF([1]TX_Counties_FY22_Income_Limits!AE254=[1]WAIVER_TX_Counties_FY22!AF$2,[1]TX_Counties_FY22_Income_Limits!AE254)))</f>
        <v>42000</v>
      </c>
      <c r="AG254" s="64">
        <f>IF([1]TX_Counties_FY22_Income_Limits!AF254&gt;[1]WAIVER_TX_Counties_FY22!AG$2,[1]TX_Counties_FY22_Income_Limits!AF254,IF([1]TX_Counties_FY22_Income_Limits!AF254&lt;[1]WAIVER_TX_Counties_FY22!AG$2,[1]WAIVER_TX_Counties_FY22!AG$2,IF([1]TX_Counties_FY22_Income_Limits!AF254=[1]WAIVER_TX_Counties_FY22!AG$2,[1]TX_Counties_FY22_Income_Limits!AF254)))</f>
        <v>45400</v>
      </c>
      <c r="AH254" s="64">
        <f>IF([1]TX_Counties_FY22_Income_Limits!AG254&gt;[1]WAIVER_TX_Counties_FY22!AH$2,[1]TX_Counties_FY22_Income_Limits!AG254,IF([1]TX_Counties_FY22_Income_Limits!AG254&lt;[1]WAIVER_TX_Counties_FY22!AH$2,[1]WAIVER_TX_Counties_FY22!AH$2,IF([1]TX_Counties_FY22_Income_Limits!AG254=[1]WAIVER_TX_Counties_FY22!AH$2,[1]TX_Counties_FY22_Income_Limits!AG254)))</f>
        <v>48750</v>
      </c>
      <c r="AI254" s="64">
        <f>IF([1]TX_Counties_FY22_Income_Limits!AH254&gt;[1]WAIVER_TX_Counties_FY22!AI$2,[1]TX_Counties_FY22_Income_Limits!AH254,IF([1]TX_Counties_FY22_Income_Limits!AH254&lt;[1]WAIVER_TX_Counties_FY22!AI$2,[1]WAIVER_TX_Counties_FY22!AI$2,IF([1]TX_Counties_FY22_Income_Limits!AH254=[1]WAIVER_TX_Counties_FY22!AI$2,[1]TX_Counties_FY22_Income_Limits!AH254)))</f>
        <v>52100</v>
      </c>
      <c r="AJ254" s="64">
        <f>IF([1]TX_Counties_FY22_Income_Limits!AI254&gt;[1]WAIVER_TX_Counties_FY22!AJ$2,[1]TX_Counties_FY22_Income_Limits!AI254,IF([1]TX_Counties_FY22_Income_Limits!AI254&lt;[1]WAIVER_TX_Counties_FY22!AJ$2,[1]WAIVER_TX_Counties_FY22!AJ$2,IF([1]TX_Counties_FY22_Income_Limits!AI254=[1]WAIVER_TX_Counties_FY22!AJ$2,[1]TX_Counties_FY22_Income_Limits!AI254)))</f>
        <v>55450</v>
      </c>
      <c r="AK254" s="64">
        <f>IF([1]TX_Counties_FY22_Income_Limits!AJ254&gt;[1]WAIVER_TX_Counties_FY22!AK$2,[1]TX_Counties_FY22_Income_Limits!AJ254,IF([1]TX_Counties_FY22_Income_Limits!AJ254&lt;[1]WAIVER_TX_Counties_FY22!AK$2,[1]WAIVER_TX_Counties_FY22!AK$2,IF([1]TX_Counties_FY22_Income_Limits!AJ254=[1]WAIVER_TX_Counties_FY22!AK$2,[1]TX_Counties_FY22_Income_Limits!AJ254)))</f>
        <v>58799.999999999993</v>
      </c>
      <c r="AL254" s="64">
        <f>IF([1]TX_Counties_FY22_Income_Limits!AK254&gt;[1]WAIVER_TX_Counties_FY22!AL$2,[1]TX_Counties_FY22_Income_Limits!AK254,IF([1]TX_Counties_FY22_Income_Limits!AK254&lt;[1]WAIVER_TX_Counties_FY22!AL$2,[1]WAIVER_TX_Counties_FY22!AL$2,IF([1]TX_Counties_FY22_Income_Limits!AK254=[1]WAIVER_TX_Counties_FY22!AL$2,[1]TX_Counties_FY22_Income_Limits!AK254)))</f>
        <v>62160</v>
      </c>
      <c r="AM254" s="64">
        <f>IF([1]TX_Counties_FY22_Income_Limits!AL254&gt;[1]WAIVER_TX_Counties_FY22!AM$2,[1]TX_Counties_FY22_Income_Limits!AL254,IF([1]TX_Counties_FY22_Income_Limits!AL254&lt;[1]WAIVER_TX_Counties_FY22!AM$2,[1]WAIVER_TX_Counties_FY22!AM$2,IF([1]TX_Counties_FY22_Income_Limits!AL254=[1]WAIVER_TX_Counties_FY22!AM$2,[1]TX_Counties_FY22_Income_Limits!AL254)))</f>
        <v>65520.000000000007</v>
      </c>
      <c r="AN254" s="64">
        <f>IF([1]TX_Counties_FY22_Income_Limits!AM254&gt;[1]WAIVER_TX_Counties_FY22!AN$2,[1]TX_Counties_FY22_Income_Limits!AM254,IF([1]TX_Counties_FY22_Income_Limits!AM254&lt;[1]WAIVER_TX_Counties_FY22!AN$2,[1]WAIVER_TX_Counties_FY22!AN$2,IF([1]TX_Counties_FY22_Income_Limits!AM254=[1]WAIVER_TX_Counties_FY22!AN$2,[1]TX_Counties_FY22_Income_Limits!AM254)))</f>
        <v>68880.000000000015</v>
      </c>
      <c r="AO254" s="64">
        <f>IF([1]TX_Counties_FY22_Income_Limits!AN254&gt;[1]WAIVER_TX_Counties_FY22!AO$2,[1]TX_Counties_FY22_Income_Limits!AN254,IF([1]TX_Counties_FY22_Income_Limits!AN254&lt;[1]WAIVER_TX_Counties_FY22!AO$2,[1]WAIVER_TX_Counties_FY22!AO$2,IF([1]TX_Counties_FY22_Income_Limits!AN254=[1]WAIVER_TX_Counties_FY22!AO$2,[1]TX_Counties_FY22_Income_Limits!AN254)))</f>
        <v>72240.000000000029</v>
      </c>
      <c r="AP254" s="64">
        <f>IF([1]TX_Counties_FY22_Income_Limits!AO254&gt;[1]WAIVER_TX_Counties_FY22!AP$2,[1]TX_Counties_FY22_Income_Limits!AO254,IF([1]TX_Counties_FY22_Income_Limits!AO254&lt;[1]WAIVER_TX_Counties_FY22!AP$2,[1]WAIVER_TX_Counties_FY22!AP$2,IF([1]TX_Counties_FY22_Income_Limits!AO254=[1]WAIVER_TX_Counties_FY22!AP$2,[1]TX_Counties_FY22_Income_Limits!AO254)))</f>
        <v>75600.000000000044</v>
      </c>
      <c r="AQ254" s="64">
        <f>IF([1]TX_Counties_FY22_Income_Limits!AP254&gt;[1]WAIVER_TX_Counties_FY22!AQ$2,[1]TX_Counties_FY22_Income_Limits!AP254,IF([1]TX_Counties_FY22_Income_Limits!AP254&lt;[1]WAIVER_TX_Counties_FY22!AQ$2,[1]WAIVER_TX_Counties_FY22!AQ$2,IF([1]TX_Counties_FY22_Income_Limits!AP254=[1]WAIVER_TX_Counties_FY22!AQ$2,[1]TX_Counties_FY22_Income_Limits!AP254)))</f>
        <v>78960.000000000058</v>
      </c>
      <c r="AR254" s="64">
        <f>IF([1]TX_Counties_FY22_Income_Limits!AQ254&gt;[1]WAIVER_TX_Counties_FY22!AR$2,[1]TX_Counties_FY22_Income_Limits!AQ254,IF([1]TX_Counties_FY22_Income_Limits!AQ254&lt;[1]WAIVER_TX_Counties_FY22!AR$2,[1]WAIVER_TX_Counties_FY22!AR$2,IF([1]TX_Counties_FY22_Income_Limits!AQ254=[1]WAIVER_TX_Counties_FY22!AR$2,[1]TX_Counties_FY22_Income_Limits!AQ254)))</f>
        <v>82320.000000000073</v>
      </c>
      <c r="AS254" s="64">
        <f>IF([1]TX_Counties_FY22_Income_Limits!AR254&gt;[1]WAIVER_TX_Counties_FY22!AS$2,[1]TX_Counties_FY22_Income_Limits!AR254,IF([1]TX_Counties_FY22_Income_Limits!AR254&lt;[1]WAIVER_TX_Counties_FY22!AS$2,[1]WAIVER_TX_Counties_FY22!AS$2,IF([1]TX_Counties_FY22_Income_Limits!AR254=[1]WAIVER_TX_Counties_FY22!AS$2,[1]TX_Counties_FY22_Income_Limits!AR254)))</f>
        <v>85680.000000000087</v>
      </c>
      <c r="AT254" s="64">
        <f>IF([1]TX_Counties_FY22_Income_Limits!AS254&gt;[1]WAIVER_TX_Counties_FY22!AT$2,[1]TX_Counties_FY22_Income_Limits!AS254,IF([1]TX_Counties_FY22_Income_Limits!AS254&lt;[1]WAIVER_TX_Counties_FY22!AT$2,[1]WAIVER_TX_Counties_FY22!AT$2,IF([1]TX_Counties_FY22_Income_Limits!AS254=[1]WAIVER_TX_Counties_FY22!AT$2,[1]TX_Counties_FY22_Income_Limits!AS254)))</f>
        <v>89040.000000000102</v>
      </c>
      <c r="AU254" s="64">
        <f>IF([1]TX_Counties_FY22_Income_Limits!AT254&gt;[1]WAIVER_TX_Counties_FY22!AU$2,[1]TX_Counties_FY22_Income_Limits!AT254,IF([1]TX_Counties_FY22_Income_Limits!AT254&lt;[1]WAIVER_TX_Counties_FY22!AU$2,[1]WAIVER_TX_Counties_FY22!AU$2,IF([1]TX_Counties_FY22_Income_Limits!AT254=[1]WAIVER_TX_Counties_FY22!AU$2,[1]TX_Counties_FY22_Income_Limits!AT254)))</f>
        <v>92400.000000000116</v>
      </c>
      <c r="AV254" s="64">
        <f>IF([1]TX_Counties_FY22_Income_Limits!AU254&gt;[1]WAIVER_TX_Counties_FY22!AV$2,[1]TX_Counties_FY22_Income_Limits!AU254,IF([1]TX_Counties_FY22_Income_Limits!AU254&lt;[1]WAIVER_TX_Counties_FY22!AV$2,[1]WAIVER_TX_Counties_FY22!AV$2,IF([1]TX_Counties_FY22_Income_Limits!AU254=[1]WAIVER_TX_Counties_FY22!AV$2,[1]TX_Counties_FY22_Income_Limits!AU254)))</f>
        <v>95760.000000000131</v>
      </c>
      <c r="AW254" s="64">
        <f>IF([1]TX_Counties_FY22_Income_Limits!AV254&gt;[1]WAIVER_TX_Counties_FY22!AW$2,[1]TX_Counties_FY22_Income_Limits!AV254,IF([1]TX_Counties_FY22_Income_Limits!AV254&lt;[1]WAIVER_TX_Counties_FY22!AW$2,[1]WAIVER_TX_Counties_FY22!AW$2,IF([1]TX_Counties_FY22_Income_Limits!AV254=[1]WAIVER_TX_Counties_FY22!AW$2,[1]TX_Counties_FY22_Income_Limits!AV254)))</f>
        <v>99120.000000000146</v>
      </c>
      <c r="AX254" s="64">
        <f>IF([1]TX_Counties_FY22_Income_Limits!AW254&gt;[1]WAIVER_TX_Counties_FY22!AX$2,[1]TX_Counties_FY22_Income_Limits!AW254,IF([1]TX_Counties_FY22_Income_Limits!AW254&lt;[1]WAIVER_TX_Counties_FY22!AX$2,[1]WAIVER_TX_Counties_FY22!AX$2,IF([1]TX_Counties_FY22_Income_Limits!AW254=[1]WAIVER_TX_Counties_FY22!AX$2,[1]TX_Counties_FY22_Income_Limits!AW254)))</f>
        <v>102480.00000000016</v>
      </c>
      <c r="AY254" s="64">
        <f>IF([1]TX_Counties_FY22_Income_Limits!AX254&gt;[1]WAIVER_TX_Counties_FY22!AY$2,[1]TX_Counties_FY22_Income_Limits!AX254,IF([1]TX_Counties_FY22_Income_Limits!AX254&lt;[1]WAIVER_TX_Counties_FY22!AY$2,[1]WAIVER_TX_Counties_FY22!AY$2,IF([1]TX_Counties_FY22_Income_Limits!AX254=[1]WAIVER_TX_Counties_FY22!AY$2,[1]TX_Counties_FY22_Income_Limits!AX254)))</f>
        <v>105840.00000000017</v>
      </c>
      <c r="AZ254" s="64">
        <f>IF([1]TX_Counties_FY22_Income_Limits!AY254&gt;[1]WAIVER_TX_Counties_FY22!AZ$2,[1]TX_Counties_FY22_Income_Limits!AY254,IF([1]TX_Counties_FY22_Income_Limits!AY254&lt;[1]WAIVER_TX_Counties_FY22!AZ$2,[1]WAIVER_TX_Counties_FY22!AZ$2,IF([1]TX_Counties_FY22_Income_Limits!AY254=[1]WAIVER_TX_Counties_FY22!AZ$2,[1]TX_Counties_FY22_Income_Limits!AY254)))</f>
        <v>109200.00000000019</v>
      </c>
      <c r="BA254" s="64">
        <f>IF([1]TX_Counties_FY22_Income_Limits!AZ254&gt;[1]WAIVER_TX_Counties_FY22!BA$2,[1]TX_Counties_FY22_Income_Limits!AZ254,IF([1]TX_Counties_FY22_Income_Limits!AZ254&lt;[1]WAIVER_TX_Counties_FY22!BA$2,[1]WAIVER_TX_Counties_FY22!BA$2,IF([1]TX_Counties_FY22_Income_Limits!AZ254=[1]WAIVER_TX_Counties_FY22!BA$2,[1]TX_Counties_FY22_Income_Limits!AZ254)))</f>
        <v>112560.0000000002</v>
      </c>
      <c r="BB254" s="64">
        <f>IF([1]TX_Counties_FY22_Income_Limits!BA254&gt;[1]WAIVER_TX_Counties_FY22!BB$2,[1]TX_Counties_FY22_Income_Limits!BA254,IF([1]TX_Counties_FY22_Income_Limits!BA254&lt;[1]WAIVER_TX_Counties_FY22!BB$2,[1]WAIVER_TX_Counties_FY22!BB$2,IF([1]TX_Counties_FY22_Income_Limits!BA254=[1]WAIVER_TX_Counties_FY22!BB$2,[1]TX_Counties_FY22_Income_Limits!BA254)))</f>
        <v>47050</v>
      </c>
      <c r="BC254" s="64">
        <f>IF([1]TX_Counties_FY22_Income_Limits!BB254&gt;[1]WAIVER_TX_Counties_FY22!BC$2,[1]TX_Counties_FY22_Income_Limits!BB254,IF([1]TX_Counties_FY22_Income_Limits!BB254&lt;[1]WAIVER_TX_Counties_FY22!BC$2,[1]WAIVER_TX_Counties_FY22!BC$2,IF([1]TX_Counties_FY22_Income_Limits!BB254=[1]WAIVER_TX_Counties_FY22!BC$2,[1]TX_Counties_FY22_Income_Limits!BB254)))</f>
        <v>53800</v>
      </c>
      <c r="BD254" s="64">
        <f>IF([1]TX_Counties_FY22_Income_Limits!BC254&gt;[1]WAIVER_TX_Counties_FY22!BD$2,[1]TX_Counties_FY22_Income_Limits!BC254,IF([1]TX_Counties_FY22_Income_Limits!BC254&lt;[1]WAIVER_TX_Counties_FY22!BD$2,[1]WAIVER_TX_Counties_FY22!BD$2,IF([1]TX_Counties_FY22_Income_Limits!BC254=[1]WAIVER_TX_Counties_FY22!BD$2,[1]TX_Counties_FY22_Income_Limits!BC254)))</f>
        <v>60500</v>
      </c>
      <c r="BE254" s="64">
        <f>IF([1]TX_Counties_FY22_Income_Limits!BD254&gt;[1]WAIVER_TX_Counties_FY22!BE$2,[1]TX_Counties_FY22_Income_Limits!BD254,IF([1]TX_Counties_FY22_Income_Limits!BD254&lt;[1]WAIVER_TX_Counties_FY22!BE$2,[1]WAIVER_TX_Counties_FY22!BE$2,IF([1]TX_Counties_FY22_Income_Limits!BD254=[1]WAIVER_TX_Counties_FY22!BE$2,[1]TX_Counties_FY22_Income_Limits!BD254)))</f>
        <v>67250</v>
      </c>
      <c r="BF254" s="64">
        <f>IF([1]TX_Counties_FY22_Income_Limits!BE254&gt;[1]WAIVER_TX_Counties_FY22!BF$2,[1]TX_Counties_FY22_Income_Limits!BE254,IF([1]TX_Counties_FY22_Income_Limits!BE254&lt;[1]WAIVER_TX_Counties_FY22!BF$2,[1]WAIVER_TX_Counties_FY22!BF$2,IF([1]TX_Counties_FY22_Income_Limits!BE254=[1]WAIVER_TX_Counties_FY22!BF$2,[1]TX_Counties_FY22_Income_Limits!BE254)))</f>
        <v>72650</v>
      </c>
      <c r="BG254" s="64">
        <f>IF([1]TX_Counties_FY22_Income_Limits!BF254&gt;[1]WAIVER_TX_Counties_FY22!BG$2,[1]TX_Counties_FY22_Income_Limits!BF254,IF([1]TX_Counties_FY22_Income_Limits!BF254&lt;[1]WAIVER_TX_Counties_FY22!BG$2,[1]WAIVER_TX_Counties_FY22!BG$2,IF([1]TX_Counties_FY22_Income_Limits!BF254=[1]WAIVER_TX_Counties_FY22!BG$2,[1]TX_Counties_FY22_Income_Limits!BF254)))</f>
        <v>78000</v>
      </c>
      <c r="BH254" s="64">
        <f>IF([1]TX_Counties_FY22_Income_Limits!BG254&gt;[1]WAIVER_TX_Counties_FY22!BH$2,[1]TX_Counties_FY22_Income_Limits!BG254,IF([1]TX_Counties_FY22_Income_Limits!BG254&lt;[1]WAIVER_TX_Counties_FY22!BH$2,[1]WAIVER_TX_Counties_FY22!BH$2,IF([1]TX_Counties_FY22_Income_Limits!BG254=[1]WAIVER_TX_Counties_FY22!BH$2,[1]TX_Counties_FY22_Income_Limits!BG254)))</f>
        <v>83400</v>
      </c>
      <c r="BI254" s="64">
        <f>IF([1]TX_Counties_FY22_Income_Limits!BH254&gt;[1]WAIVER_TX_Counties_FY22!BI$2,[1]TX_Counties_FY22_Income_Limits!BH254,IF([1]TX_Counties_FY22_Income_Limits!BH254&lt;[1]WAIVER_TX_Counties_FY22!BI$2,[1]WAIVER_TX_Counties_FY22!BI$2,IF([1]TX_Counties_FY22_Income_Limits!BH254=[1]WAIVER_TX_Counties_FY22!BI$2,[1]TX_Counties_FY22_Income_Limits!BH254)))</f>
        <v>88750</v>
      </c>
      <c r="BJ254" s="64">
        <f>IF([1]TX_Counties_FY22_Income_Limits!BI254&gt;[1]WAIVER_TX_Counties_FY22!BJ$2,[1]TX_Counties_FY22_Income_Limits!BI254,IF([1]TX_Counties_FY22_Income_Limits!BI254&lt;[1]WAIVER_TX_Counties_FY22!BJ$2,[1]WAIVER_TX_Counties_FY22!BJ$2,IF([1]TX_Counties_FY22_Income_Limits!BI254=[1]WAIVER_TX_Counties_FY22!BJ$2,[1]TX_Counties_FY22_Income_Limits!BI254)))</f>
        <v>94150</v>
      </c>
      <c r="BK254" s="64">
        <f>IF([1]TX_Counties_FY22_Income_Limits!BJ254&gt;[1]WAIVER_TX_Counties_FY22!BK$2,[1]TX_Counties_FY22_Income_Limits!BJ254,IF([1]TX_Counties_FY22_Income_Limits!BJ254&lt;[1]WAIVER_TX_Counties_FY22!BK$2,[1]WAIVER_TX_Counties_FY22!BK$2,IF([1]TX_Counties_FY22_Income_Limits!BJ254=[1]WAIVER_TX_Counties_FY22!BK$2,[1]TX_Counties_FY22_Income_Limits!BJ254)))</f>
        <v>99530</v>
      </c>
      <c r="BL254" s="64">
        <f>IF([1]TX_Counties_FY22_Income_Limits!BK254&gt;[1]WAIVER_TX_Counties_FY22!BL$2,[1]TX_Counties_FY22_Income_Limits!BK254,IF([1]TX_Counties_FY22_Income_Limits!BK254&lt;[1]WAIVER_TX_Counties_FY22!BL$2,[1]WAIVER_TX_Counties_FY22!BL$2,IF([1]TX_Counties_FY22_Income_Limits!BK254=[1]WAIVER_TX_Counties_FY22!BL$2,[1]TX_Counties_FY22_Income_Limits!BK254)))</f>
        <v>104910</v>
      </c>
      <c r="BM254" s="64">
        <f>IF([1]TX_Counties_FY22_Income_Limits!BL254&gt;[1]WAIVER_TX_Counties_FY22!BM$2,[1]TX_Counties_FY22_Income_Limits!BL254,IF([1]TX_Counties_FY22_Income_Limits!BL254&lt;[1]WAIVER_TX_Counties_FY22!BM$2,[1]WAIVER_TX_Counties_FY22!BM$2,IF([1]TX_Counties_FY22_Income_Limits!BL254=[1]WAIVER_TX_Counties_FY22!BM$2,[1]TX_Counties_FY22_Income_Limits!BL254)))</f>
        <v>110290</v>
      </c>
      <c r="BN254" s="64">
        <f>IF([1]TX_Counties_FY22_Income_Limits!BM254&gt;[1]WAIVER_TX_Counties_FY22!BN$2,[1]TX_Counties_FY22_Income_Limits!BM254,IF([1]TX_Counties_FY22_Income_Limits!BM254&lt;[1]WAIVER_TX_Counties_FY22!BN$2,[1]WAIVER_TX_Counties_FY22!BN$2,IF([1]TX_Counties_FY22_Income_Limits!BM254=[1]WAIVER_TX_Counties_FY22!BN$2,[1]TX_Counties_FY22_Income_Limits!BM254)))</f>
        <v>115670</v>
      </c>
      <c r="BO254" s="64">
        <f>IF([1]TX_Counties_FY22_Income_Limits!BN254&gt;[1]WAIVER_TX_Counties_FY22!BO$2,[1]TX_Counties_FY22_Income_Limits!BN254,IF([1]TX_Counties_FY22_Income_Limits!BN254&lt;[1]WAIVER_TX_Counties_FY22!BO$2,[1]WAIVER_TX_Counties_FY22!BO$2,IF([1]TX_Counties_FY22_Income_Limits!BN254=[1]WAIVER_TX_Counties_FY22!BO$2,[1]TX_Counties_FY22_Income_Limits!BN254)))</f>
        <v>121050</v>
      </c>
      <c r="BP254" s="64">
        <f>IF([1]TX_Counties_FY22_Income_Limits!BO254&gt;[1]WAIVER_TX_Counties_FY22!BP$2,[1]TX_Counties_FY22_Income_Limits!BO254,IF([1]TX_Counties_FY22_Income_Limits!BO254&lt;[1]WAIVER_TX_Counties_FY22!BP$2,[1]WAIVER_TX_Counties_FY22!BP$2,IF([1]TX_Counties_FY22_Income_Limits!BO254=[1]WAIVER_TX_Counties_FY22!BP$2,[1]TX_Counties_FY22_Income_Limits!BO254)))</f>
        <v>126430</v>
      </c>
      <c r="BQ254" s="64">
        <f>IF([1]TX_Counties_FY22_Income_Limits!BP254&gt;[1]WAIVER_TX_Counties_FY22!BQ$2,[1]TX_Counties_FY22_Income_Limits!BP254,IF([1]TX_Counties_FY22_Income_Limits!BP254&lt;[1]WAIVER_TX_Counties_FY22!BQ$2,[1]WAIVER_TX_Counties_FY22!BQ$2,IF([1]TX_Counties_FY22_Income_Limits!BP254=[1]WAIVER_TX_Counties_FY22!BQ$2,[1]TX_Counties_FY22_Income_Limits!BP254)))</f>
        <v>131810</v>
      </c>
      <c r="BR254" s="64">
        <f>IF([1]TX_Counties_FY22_Income_Limits!BQ254&gt;[1]WAIVER_TX_Counties_FY22!BR$2,[1]TX_Counties_FY22_Income_Limits!BQ254,IF([1]TX_Counties_FY22_Income_Limits!BQ254&lt;[1]WAIVER_TX_Counties_FY22!BR$2,[1]WAIVER_TX_Counties_FY22!BR$2,IF([1]TX_Counties_FY22_Income_Limits!BQ254=[1]WAIVER_TX_Counties_FY22!BR$2,[1]TX_Counties_FY22_Income_Limits!BQ254)))</f>
        <v>137190</v>
      </c>
      <c r="BS254" s="64">
        <f>IF([1]TX_Counties_FY22_Income_Limits!BR254&gt;[1]WAIVER_TX_Counties_FY22!BS$2,[1]TX_Counties_FY22_Income_Limits!BR254,IF([1]TX_Counties_FY22_Income_Limits!BR254&lt;[1]WAIVER_TX_Counties_FY22!BS$2,[1]WAIVER_TX_Counties_FY22!BS$2,IF([1]TX_Counties_FY22_Income_Limits!BR254=[1]WAIVER_TX_Counties_FY22!BS$2,[1]TX_Counties_FY22_Income_Limits!BR254)))</f>
        <v>142570</v>
      </c>
      <c r="BT254" s="64">
        <f>IF([1]TX_Counties_FY22_Income_Limits!BS254&gt;[1]WAIVER_TX_Counties_FY22!BT$2,[1]TX_Counties_FY22_Income_Limits!BS254,IF([1]TX_Counties_FY22_Income_Limits!BS254&lt;[1]WAIVER_TX_Counties_FY22!BT$2,[1]WAIVER_TX_Counties_FY22!BT$2,IF([1]TX_Counties_FY22_Income_Limits!BS254=[1]WAIVER_TX_Counties_FY22!BT$2,[1]TX_Counties_FY22_Income_Limits!BS254)))</f>
        <v>147950</v>
      </c>
      <c r="BU254" s="64">
        <f>IF([1]TX_Counties_FY22_Income_Limits!BT254&gt;[1]WAIVER_TX_Counties_FY22!BU$2,[1]TX_Counties_FY22_Income_Limits!BT254,IF([1]TX_Counties_FY22_Income_Limits!BT254&lt;[1]WAIVER_TX_Counties_FY22!BU$2,[1]WAIVER_TX_Counties_FY22!BU$2,IF([1]TX_Counties_FY22_Income_Limits!BT254=[1]WAIVER_TX_Counties_FY22!BU$2,[1]TX_Counties_FY22_Income_Limits!BT254)))</f>
        <v>153330</v>
      </c>
      <c r="BV254" s="64">
        <f>IF([1]TX_Counties_FY22_Income_Limits!BU254&gt;[1]WAIVER_TX_Counties_FY22!BV$2,[1]TX_Counties_FY22_Income_Limits!BU254,IF([1]TX_Counties_FY22_Income_Limits!BU254&lt;[1]WAIVER_TX_Counties_FY22!BV$2,[1]WAIVER_TX_Counties_FY22!BV$2,IF([1]TX_Counties_FY22_Income_Limits!BU254=[1]WAIVER_TX_Counties_FY22!BV$2,[1]TX_Counties_FY22_Income_Limits!BU254)))</f>
        <v>158710</v>
      </c>
      <c r="BW254" s="64">
        <f>IF([1]TX_Counties_FY22_Income_Limits!BV254&gt;[1]WAIVER_TX_Counties_FY22!BW$2,[1]TX_Counties_FY22_Income_Limits!BV254,IF([1]TX_Counties_FY22_Income_Limits!BV254&lt;[1]WAIVER_TX_Counties_FY22!BW$2,[1]WAIVER_TX_Counties_FY22!BW$2,IF([1]TX_Counties_FY22_Income_Limits!BV254=[1]WAIVER_TX_Counties_FY22!BW$2,[1]TX_Counties_FY22_Income_Limits!BV254)))</f>
        <v>164090</v>
      </c>
      <c r="BX254" s="64">
        <f>IF([1]TX_Counties_FY22_Income_Limits!BW254&gt;[1]WAIVER_TX_Counties_FY22!BX$2,[1]TX_Counties_FY22_Income_Limits!BW254,IF([1]TX_Counties_FY22_Income_Limits!BW254&lt;[1]WAIVER_TX_Counties_FY22!BX$2,[1]WAIVER_TX_Counties_FY22!BX$2,IF([1]TX_Counties_FY22_Income_Limits!BW254=[1]WAIVER_TX_Counties_FY22!BX$2,[1]TX_Counties_FY22_Income_Limits!BW254)))</f>
        <v>169470</v>
      </c>
      <c r="BY254" s="64">
        <f>IF([1]TX_Counties_FY22_Income_Limits!BX254&gt;[1]WAIVER_TX_Counties_FY22!BY$2,[1]TX_Counties_FY22_Income_Limits!BX254,IF([1]TX_Counties_FY22_Income_Limits!BX254&lt;[1]WAIVER_TX_Counties_FY22!BY$2,[1]WAIVER_TX_Counties_FY22!BY$2,IF([1]TX_Counties_FY22_Income_Limits!BX254=[1]WAIVER_TX_Counties_FY22!BY$2,[1]TX_Counties_FY22_Income_Limits!BX254)))</f>
        <v>174850</v>
      </c>
      <c r="BZ254" s="64">
        <f>IF([1]TX_Counties_FY22_Income_Limits!BY254&gt;[1]WAIVER_TX_Counties_FY22!BZ$2,[1]TX_Counties_FY22_Income_Limits!BY254,IF([1]TX_Counties_FY22_Income_Limits!BY254&lt;[1]WAIVER_TX_Counties_FY22!BZ$2,[1]WAIVER_TX_Counties_FY22!BZ$2,IF([1]TX_Counties_FY22_Income_Limits!BY254=[1]WAIVER_TX_Counties_FY22!BZ$2,[1]TX_Counties_FY22_Income_Limits!BY254)))</f>
        <v>180230</v>
      </c>
      <c r="CA254" s="64">
        <f>IF([1]TX_Counties_FY22_Income_Limits!BZ254&gt;[1]WAIVER_TX_Counties_FY22!CA$2,[1]TX_Counties_FY22_Income_Limits!BZ254,IF([1]TX_Counties_FY22_Income_Limits!BZ254&lt;[1]WAIVER_TX_Counties_FY22!CA$2,[1]WAIVER_TX_Counties_FY22!CA$2,IF([1]TX_Counties_FY22_Income_Limits!BZ254=[1]WAIVER_TX_Counties_FY22!CA$2,[1]TX_Counties_FY22_Income_Limits!BZ254)))</f>
        <v>59709.999999999993</v>
      </c>
      <c r="CB254" s="64">
        <f>IF([1]TX_Counties_FY22_Income_Limits!CA254&gt;[1]WAIVER_TX_Counties_FY22!CB$2,[1]TX_Counties_FY22_Income_Limits!CA254,IF([1]TX_Counties_FY22_Income_Limits!CA254&lt;[1]WAIVER_TX_Counties_FY22!CB$2,[1]WAIVER_TX_Counties_FY22!CB$2,IF([1]TX_Counties_FY22_Income_Limits!CA254=[1]WAIVER_TX_Counties_FY22!CB$2,[1]TX_Counties_FY22_Income_Limits!CA254)))</f>
        <v>68240</v>
      </c>
      <c r="CC254" s="64">
        <f>IF([1]TX_Counties_FY22_Income_Limits!CB254&gt;[1]WAIVER_TX_Counties_FY22!CC$2,[1]TX_Counties_FY22_Income_Limits!CB254,IF([1]TX_Counties_FY22_Income_Limits!CB254&lt;[1]WAIVER_TX_Counties_FY22!CC$2,[1]WAIVER_TX_Counties_FY22!CC$2,IF([1]TX_Counties_FY22_Income_Limits!CB254=[1]WAIVER_TX_Counties_FY22!CC$2,[1]TX_Counties_FY22_Income_Limits!CB254)))</f>
        <v>76770</v>
      </c>
      <c r="CD254" s="64">
        <f>IF([1]TX_Counties_FY22_Income_Limits!CC254&gt;[1]WAIVER_TX_Counties_FY22!CD$2,[1]TX_Counties_FY22_Income_Limits!CC254,IF([1]TX_Counties_FY22_Income_Limits!CC254&lt;[1]WAIVER_TX_Counties_FY22!CD$2,[1]WAIVER_TX_Counties_FY22!CD$2,IF([1]TX_Counties_FY22_Income_Limits!CC254=[1]WAIVER_TX_Counties_FY22!CD$2,[1]TX_Counties_FY22_Income_Limits!CC254)))</f>
        <v>85300</v>
      </c>
      <c r="CE254" s="64">
        <f>IF([1]TX_Counties_FY22_Income_Limits!CD254&gt;[1]WAIVER_TX_Counties_FY22!CE$2,[1]TX_Counties_FY22_Income_Limits!CD254,IF([1]TX_Counties_FY22_Income_Limits!CD254&lt;[1]WAIVER_TX_Counties_FY22!CE$2,[1]WAIVER_TX_Counties_FY22!CE$2,IF([1]TX_Counties_FY22_Income_Limits!CD254=[1]WAIVER_TX_Counties_FY22!CE$2,[1]TX_Counties_FY22_Income_Limits!CD254)))</f>
        <v>92124</v>
      </c>
      <c r="CF254" s="64">
        <f>IF([1]TX_Counties_FY22_Income_Limits!CE254&gt;[1]WAIVER_TX_Counties_FY22!CF$2,[1]TX_Counties_FY22_Income_Limits!CE254,IF([1]TX_Counties_FY22_Income_Limits!CE254&lt;[1]WAIVER_TX_Counties_FY22!CF$2,[1]WAIVER_TX_Counties_FY22!CF$2,IF([1]TX_Counties_FY22_Income_Limits!CE254=[1]WAIVER_TX_Counties_FY22!CF$2,[1]TX_Counties_FY22_Income_Limits!CE254)))</f>
        <v>98948</v>
      </c>
      <c r="CG254" s="64">
        <f>IF([1]TX_Counties_FY22_Income_Limits!CF254&gt;[1]WAIVER_TX_Counties_FY22!CG$2,[1]TX_Counties_FY22_Income_Limits!CF254,IF([1]TX_Counties_FY22_Income_Limits!CF254&lt;[1]WAIVER_TX_Counties_FY22!CG$2,[1]WAIVER_TX_Counties_FY22!CG$2,IF([1]TX_Counties_FY22_Income_Limits!CF254=[1]WAIVER_TX_Counties_FY22!CG$2,[1]TX_Counties_FY22_Income_Limits!CF254)))</f>
        <v>105772</v>
      </c>
      <c r="CH254" s="64">
        <f>IF([1]TX_Counties_FY22_Income_Limits!CG254&gt;[1]WAIVER_TX_Counties_FY22!CH$2,[1]TX_Counties_FY22_Income_Limits!CG254,IF([1]TX_Counties_FY22_Income_Limits!CG254&lt;[1]WAIVER_TX_Counties_FY22!CH$2,[1]WAIVER_TX_Counties_FY22!CH$2,IF([1]TX_Counties_FY22_Income_Limits!CG254=[1]WAIVER_TX_Counties_FY22!CH$2,[1]TX_Counties_FY22_Income_Limits!CG254)))</f>
        <v>112596</v>
      </c>
      <c r="CI254" s="64">
        <f>IF([1]TX_Counties_FY22_Income_Limits!CH254&gt;[1]WAIVER_TX_Counties_FY22!CI$2,[1]TX_Counties_FY22_Income_Limits!CH254,IF([1]TX_Counties_FY22_Income_Limits!CH254&lt;[1]WAIVER_TX_Counties_FY22!CI$2,[1]WAIVER_TX_Counties_FY22!CI$2,IF([1]TX_Counties_FY22_Income_Limits!CH254=[1]WAIVER_TX_Counties_FY22!CI$2,[1]TX_Counties_FY22_Income_Limits!CH254)))</f>
        <v>119419.99999999999</v>
      </c>
      <c r="CJ254" s="64">
        <f>IF([1]TX_Counties_FY22_Income_Limits!CI254&gt;[1]WAIVER_TX_Counties_FY22!CJ$2,[1]TX_Counties_FY22_Income_Limits!CI254,IF([1]TX_Counties_FY22_Income_Limits!CI254&lt;[1]WAIVER_TX_Counties_FY22!CJ$2,[1]WAIVER_TX_Counties_FY22!CJ$2,IF([1]TX_Counties_FY22_Income_Limits!CI254=[1]WAIVER_TX_Counties_FY22!CJ$2,[1]TX_Counties_FY22_Income_Limits!CI254)))</f>
        <v>126244</v>
      </c>
      <c r="CK254" s="64">
        <f>IF([1]TX_Counties_FY22_Income_Limits!CJ254&gt;[1]WAIVER_TX_Counties_FY22!CK$2,[1]TX_Counties_FY22_Income_Limits!CJ254,IF([1]TX_Counties_FY22_Income_Limits!CJ254&lt;[1]WAIVER_TX_Counties_FY22!CK$2,[1]WAIVER_TX_Counties_FY22!CK$2,IF([1]TX_Counties_FY22_Income_Limits!CJ254=[1]WAIVER_TX_Counties_FY22!CK$2,[1]TX_Counties_FY22_Income_Limits!CJ254)))</f>
        <v>133068</v>
      </c>
      <c r="CL254" s="64">
        <f>IF([1]TX_Counties_FY22_Income_Limits!CK254&gt;[1]WAIVER_TX_Counties_FY22!CL$2,[1]TX_Counties_FY22_Income_Limits!CK254,IF([1]TX_Counties_FY22_Income_Limits!CK254&lt;[1]WAIVER_TX_Counties_FY22!CL$2,[1]WAIVER_TX_Counties_FY22!CL$2,IF([1]TX_Counties_FY22_Income_Limits!CK254=[1]WAIVER_TX_Counties_FY22!CL$2,[1]TX_Counties_FY22_Income_Limits!CK254)))</f>
        <v>139892</v>
      </c>
      <c r="CM254" s="64">
        <f>IF([1]TX_Counties_FY22_Income_Limits!CL254&gt;[1]WAIVER_TX_Counties_FY22!CM$2,[1]TX_Counties_FY22_Income_Limits!CL254,IF([1]TX_Counties_FY22_Income_Limits!CL254&lt;[1]WAIVER_TX_Counties_FY22!CM$2,[1]WAIVER_TX_Counties_FY22!CM$2,IF([1]TX_Counties_FY22_Income_Limits!CL254=[1]WAIVER_TX_Counties_FY22!CM$2,[1]TX_Counties_FY22_Income_Limits!CL254)))</f>
        <v>146716</v>
      </c>
      <c r="CN254" s="64">
        <f>IF([1]TX_Counties_FY22_Income_Limits!CM254&gt;[1]WAIVER_TX_Counties_FY22!CN$2,[1]TX_Counties_FY22_Income_Limits!CM254,IF([1]TX_Counties_FY22_Income_Limits!CM254&lt;[1]WAIVER_TX_Counties_FY22!CN$2,[1]WAIVER_TX_Counties_FY22!CN$2,IF([1]TX_Counties_FY22_Income_Limits!CM254=[1]WAIVER_TX_Counties_FY22!CN$2,[1]TX_Counties_FY22_Income_Limits!CM254)))</f>
        <v>153540</v>
      </c>
      <c r="CO254" s="64">
        <f>IF([1]TX_Counties_FY22_Income_Limits!CN254&gt;[1]WAIVER_TX_Counties_FY22!CO$2,[1]TX_Counties_FY22_Income_Limits!CN254,IF([1]TX_Counties_FY22_Income_Limits!CN254&lt;[1]WAIVER_TX_Counties_FY22!CO$2,[1]WAIVER_TX_Counties_FY22!CO$2,IF([1]TX_Counties_FY22_Income_Limits!CN254=[1]WAIVER_TX_Counties_FY22!CO$2,[1]TX_Counties_FY22_Income_Limits!CN254)))</f>
        <v>160364</v>
      </c>
      <c r="CP254" s="64">
        <f>IF([1]TX_Counties_FY22_Income_Limits!CO254&gt;[1]WAIVER_TX_Counties_FY22!CP$2,[1]TX_Counties_FY22_Income_Limits!CO254,IF([1]TX_Counties_FY22_Income_Limits!CO254&lt;[1]WAIVER_TX_Counties_FY22!CP$2,[1]WAIVER_TX_Counties_FY22!CP$2,IF([1]TX_Counties_FY22_Income_Limits!CO254=[1]WAIVER_TX_Counties_FY22!CP$2,[1]TX_Counties_FY22_Income_Limits!CO254)))</f>
        <v>167188</v>
      </c>
      <c r="CQ254" s="64">
        <f>IF([1]TX_Counties_FY22_Income_Limits!CP254&gt;[1]WAIVER_TX_Counties_FY22!CQ$2,[1]TX_Counties_FY22_Income_Limits!CP254,IF([1]TX_Counties_FY22_Income_Limits!CP254&lt;[1]WAIVER_TX_Counties_FY22!CQ$2,[1]WAIVER_TX_Counties_FY22!CQ$2,IF([1]TX_Counties_FY22_Income_Limits!CP254=[1]WAIVER_TX_Counties_FY22!CQ$2,[1]TX_Counties_FY22_Income_Limits!CP254)))</f>
        <v>174012</v>
      </c>
      <c r="CR254" s="64">
        <f>IF([1]TX_Counties_FY22_Income_Limits!CQ254&gt;[1]WAIVER_TX_Counties_FY22!CR$2,[1]TX_Counties_FY22_Income_Limits!CQ254,IF([1]TX_Counties_FY22_Income_Limits!CQ254&lt;[1]WAIVER_TX_Counties_FY22!CR$2,[1]WAIVER_TX_Counties_FY22!CR$2,IF([1]TX_Counties_FY22_Income_Limits!CQ254=[1]WAIVER_TX_Counties_FY22!CR$2,[1]TX_Counties_FY22_Income_Limits!CQ254)))</f>
        <v>180836</v>
      </c>
      <c r="CS254" s="64">
        <f>IF([1]TX_Counties_FY22_Income_Limits!CR254&gt;[1]WAIVER_TX_Counties_FY22!CS$2,[1]TX_Counties_FY22_Income_Limits!CR254,IF([1]TX_Counties_FY22_Income_Limits!CR254&lt;[1]WAIVER_TX_Counties_FY22!CS$2,[1]WAIVER_TX_Counties_FY22!CS$2,IF([1]TX_Counties_FY22_Income_Limits!CR254=[1]WAIVER_TX_Counties_FY22!CS$2,[1]TX_Counties_FY22_Income_Limits!CR254)))</f>
        <v>187660</v>
      </c>
      <c r="CT254" s="64">
        <f>IF([1]TX_Counties_FY22_Income_Limits!CS254&gt;[1]WAIVER_TX_Counties_FY22!CT$2,[1]TX_Counties_FY22_Income_Limits!CS254,IF([1]TX_Counties_FY22_Income_Limits!CS254&lt;[1]WAIVER_TX_Counties_FY22!CT$2,[1]WAIVER_TX_Counties_FY22!CT$2,IF([1]TX_Counties_FY22_Income_Limits!CS254=[1]WAIVER_TX_Counties_FY22!CT$2,[1]TX_Counties_FY22_Income_Limits!CS254)))</f>
        <v>194484</v>
      </c>
      <c r="CU254" s="64">
        <f>IF([1]TX_Counties_FY22_Income_Limits!CT254&gt;[1]WAIVER_TX_Counties_FY22!CU$2,[1]TX_Counties_FY22_Income_Limits!CT254,IF([1]TX_Counties_FY22_Income_Limits!CT254&lt;[1]WAIVER_TX_Counties_FY22!CU$2,[1]WAIVER_TX_Counties_FY22!CU$2,IF([1]TX_Counties_FY22_Income_Limits!CT254=[1]WAIVER_TX_Counties_FY22!CU$2,[1]TX_Counties_FY22_Income_Limits!CT254)))</f>
        <v>201308</v>
      </c>
      <c r="CV254" s="64">
        <f>IF([1]TX_Counties_FY22_Income_Limits!CU254&gt;[1]WAIVER_TX_Counties_FY22!CV$2,[1]TX_Counties_FY22_Income_Limits!CU254,IF([1]TX_Counties_FY22_Income_Limits!CU254&lt;[1]WAIVER_TX_Counties_FY22!CV$2,[1]WAIVER_TX_Counties_FY22!CV$2,IF([1]TX_Counties_FY22_Income_Limits!CU254=[1]WAIVER_TX_Counties_FY22!CV$2,[1]TX_Counties_FY22_Income_Limits!CU254)))</f>
        <v>208132</v>
      </c>
      <c r="CW254" s="64">
        <f>IF([1]TX_Counties_FY22_Income_Limits!CV254&gt;[1]WAIVER_TX_Counties_FY22!CW$2,[1]TX_Counties_FY22_Income_Limits!CV254,IF([1]TX_Counties_FY22_Income_Limits!CV254&lt;[1]WAIVER_TX_Counties_FY22!CW$2,[1]WAIVER_TX_Counties_FY22!CW$2,IF([1]TX_Counties_FY22_Income_Limits!CV254=[1]WAIVER_TX_Counties_FY22!CW$2,[1]TX_Counties_FY22_Income_Limits!CV254)))</f>
        <v>214956</v>
      </c>
      <c r="CX254" s="64">
        <f>IF([1]TX_Counties_FY22_Income_Limits!CW254&gt;[1]WAIVER_TX_Counties_FY22!CX$2,[1]TX_Counties_FY22_Income_Limits!CW254,IF([1]TX_Counties_FY22_Income_Limits!CW254&lt;[1]WAIVER_TX_Counties_FY22!CX$2,[1]WAIVER_TX_Counties_FY22!CX$2,IF([1]TX_Counties_FY22_Income_Limits!CW254=[1]WAIVER_TX_Counties_FY22!CX$2,[1]TX_Counties_FY22_Income_Limits!CW254)))</f>
        <v>221780</v>
      </c>
      <c r="CY254" s="64">
        <f>IF([1]TX_Counties_FY22_Income_Limits!CX254&gt;[1]WAIVER_TX_Counties_FY22!CY$2,[1]TX_Counties_FY22_Income_Limits!CX254,IF([1]TX_Counties_FY22_Income_Limits!CX254&lt;[1]WAIVER_TX_Counties_FY22!CY$2,[1]WAIVER_TX_Counties_FY22!CY$2,IF([1]TX_Counties_FY22_Income_Limits!CX254=[1]WAIVER_TX_Counties_FY22!CY$2,[1]TX_Counties_FY22_Income_Limits!CX254)))</f>
        <v>228604</v>
      </c>
      <c r="CZ254" s="64">
        <f>IF([1]TX_Counties_FY22_Income_Limits!CY254&gt;[1]WAIVER_TX_Counties_FY22!CZ$2,[1]TX_Counties_FY22_Income_Limits!CY254,IF([1]TX_Counties_FY22_Income_Limits!CY254&lt;[1]WAIVER_TX_Counties_FY22!CZ$2,[1]WAIVER_TX_Counties_FY22!CZ$2,IF([1]TX_Counties_FY22_Income_Limits!CY254=[1]WAIVER_TX_Counties_FY22!CZ$2,[1]TX_Counties_FY22_Income_Limits!CY254)))</f>
        <v>71652</v>
      </c>
      <c r="DA254" s="64">
        <f>IF([1]TX_Counties_FY22_Income_Limits!CZ254&gt;[1]WAIVER_TX_Counties_FY22!DA$2,[1]TX_Counties_FY22_Income_Limits!CZ254,IF([1]TX_Counties_FY22_Income_Limits!CZ254&lt;[1]WAIVER_TX_Counties_FY22!DA$2,[1]WAIVER_TX_Counties_FY22!DA$2,IF([1]TX_Counties_FY22_Income_Limits!CZ254=[1]WAIVER_TX_Counties_FY22!DA$2,[1]TX_Counties_FY22_Income_Limits!CZ254)))</f>
        <v>81888</v>
      </c>
      <c r="DB254" s="64">
        <f>IF([1]TX_Counties_FY22_Income_Limits!DA254&gt;[1]WAIVER_TX_Counties_FY22!DB$2,[1]TX_Counties_FY22_Income_Limits!DA254,IF([1]TX_Counties_FY22_Income_Limits!DA254&lt;[1]WAIVER_TX_Counties_FY22!DB$2,[1]WAIVER_TX_Counties_FY22!DB$2,IF([1]TX_Counties_FY22_Income_Limits!DA254=[1]WAIVER_TX_Counties_FY22!DB$2,[1]TX_Counties_FY22_Income_Limits!DA254)))</f>
        <v>92124</v>
      </c>
      <c r="DC254" s="64">
        <f>IF([1]TX_Counties_FY22_Income_Limits!DB254&gt;[1]WAIVER_TX_Counties_FY22!DC$2,[1]TX_Counties_FY22_Income_Limits!DB254,IF([1]TX_Counties_FY22_Income_Limits!DB254&lt;[1]WAIVER_TX_Counties_FY22!DC$2,[1]WAIVER_TX_Counties_FY22!DC$2,IF([1]TX_Counties_FY22_Income_Limits!DB254=[1]WAIVER_TX_Counties_FY22!DC$2,[1]TX_Counties_FY22_Income_Limits!DB254)))</f>
        <v>102360</v>
      </c>
      <c r="DD254" s="64">
        <f>IF([1]TX_Counties_FY22_Income_Limits!DC254&gt;[1]WAIVER_TX_Counties_FY22!DD$2,[1]TX_Counties_FY22_Income_Limits!DC254,IF([1]TX_Counties_FY22_Income_Limits!DC254&lt;[1]WAIVER_TX_Counties_FY22!DD$2,[1]WAIVER_TX_Counties_FY22!DD$2,IF([1]TX_Counties_FY22_Income_Limits!DC254=[1]WAIVER_TX_Counties_FY22!DD$2,[1]TX_Counties_FY22_Income_Limits!DC254)))</f>
        <v>110548.8</v>
      </c>
      <c r="DE254" s="64">
        <f>IF([1]TX_Counties_FY22_Income_Limits!DD254&gt;[1]WAIVER_TX_Counties_FY22!DE$2,[1]TX_Counties_FY22_Income_Limits!DD254,IF([1]TX_Counties_FY22_Income_Limits!DD254&lt;[1]WAIVER_TX_Counties_FY22!DE$2,[1]WAIVER_TX_Counties_FY22!DE$2,IF([1]TX_Counties_FY22_Income_Limits!DD254=[1]WAIVER_TX_Counties_FY22!DE$2,[1]TX_Counties_FY22_Income_Limits!DD254)))</f>
        <v>118737.59999999999</v>
      </c>
      <c r="DF254" s="64">
        <f>IF([1]TX_Counties_FY22_Income_Limits!DE254&gt;[1]WAIVER_TX_Counties_FY22!DF$2,[1]TX_Counties_FY22_Income_Limits!DE254,IF([1]TX_Counties_FY22_Income_Limits!DE254&lt;[1]WAIVER_TX_Counties_FY22!DF$2,[1]WAIVER_TX_Counties_FY22!DF$2,IF([1]TX_Counties_FY22_Income_Limits!DE254=[1]WAIVER_TX_Counties_FY22!DF$2,[1]TX_Counties_FY22_Income_Limits!DE254)))</f>
        <v>126926.39999999999</v>
      </c>
      <c r="DG254" s="64">
        <f>IF([1]TX_Counties_FY22_Income_Limits!DF254&gt;[1]WAIVER_TX_Counties_FY22!DG$2,[1]TX_Counties_FY22_Income_Limits!DF254,IF([1]TX_Counties_FY22_Income_Limits!DF254&lt;[1]WAIVER_TX_Counties_FY22!DG$2,[1]WAIVER_TX_Counties_FY22!DG$2,IF([1]TX_Counties_FY22_Income_Limits!DF254=[1]WAIVER_TX_Counties_FY22!DG$2,[1]TX_Counties_FY22_Income_Limits!DF254)))</f>
        <v>135115.20000000001</v>
      </c>
      <c r="DH254" s="64">
        <f>IF([1]TX_Counties_FY22_Income_Limits!DG254&gt;[1]WAIVER_TX_Counties_FY22!DH$2,[1]TX_Counties_FY22_Income_Limits!DG254,IF([1]TX_Counties_FY22_Income_Limits!DG254&lt;[1]WAIVER_TX_Counties_FY22!DH$2,[1]WAIVER_TX_Counties_FY22!DH$2,IF([1]TX_Counties_FY22_Income_Limits!DG254=[1]WAIVER_TX_Counties_FY22!DH$2,[1]TX_Counties_FY22_Income_Limits!DG254)))</f>
        <v>143304</v>
      </c>
      <c r="DI254" s="64">
        <f>IF([1]TX_Counties_FY22_Income_Limits!DH254&gt;[1]WAIVER_TX_Counties_FY22!DI$2,[1]TX_Counties_FY22_Income_Limits!DH254,IF([1]TX_Counties_FY22_Income_Limits!DH254&lt;[1]WAIVER_TX_Counties_FY22!DI$2,[1]WAIVER_TX_Counties_FY22!DI$2,IF([1]TX_Counties_FY22_Income_Limits!DH254=[1]WAIVER_TX_Counties_FY22!DI$2,[1]TX_Counties_FY22_Income_Limits!DH254)))</f>
        <v>151492.79999999999</v>
      </c>
      <c r="DJ254" s="64">
        <f>IF([1]TX_Counties_FY22_Income_Limits!DI254&gt;[1]WAIVER_TX_Counties_FY22!DJ$2,[1]TX_Counties_FY22_Income_Limits!DI254,IF([1]TX_Counties_FY22_Income_Limits!DI254&lt;[1]WAIVER_TX_Counties_FY22!DJ$2,[1]WAIVER_TX_Counties_FY22!DJ$2,IF([1]TX_Counties_FY22_Income_Limits!DI254=[1]WAIVER_TX_Counties_FY22!DJ$2,[1]TX_Counties_FY22_Income_Limits!DI254)))</f>
        <v>159681.59999999998</v>
      </c>
      <c r="DK254" s="64">
        <f>IF([1]TX_Counties_FY22_Income_Limits!DJ254&gt;[1]WAIVER_TX_Counties_FY22!DK$2,[1]TX_Counties_FY22_Income_Limits!DJ254,IF([1]TX_Counties_FY22_Income_Limits!DJ254&lt;[1]WAIVER_TX_Counties_FY22!DK$2,[1]WAIVER_TX_Counties_FY22!DK$2,IF([1]TX_Counties_FY22_Income_Limits!DJ254=[1]WAIVER_TX_Counties_FY22!DK$2,[1]TX_Counties_FY22_Income_Limits!DJ254)))</f>
        <v>167870.39999999997</v>
      </c>
      <c r="DL254" s="64">
        <f>IF([1]TX_Counties_FY22_Income_Limits!DK254&gt;[1]WAIVER_TX_Counties_FY22!DL$2,[1]TX_Counties_FY22_Income_Limits!DK254,IF([1]TX_Counties_FY22_Income_Limits!DK254&lt;[1]WAIVER_TX_Counties_FY22!DL$2,[1]WAIVER_TX_Counties_FY22!DL$2,IF([1]TX_Counties_FY22_Income_Limits!DK254=[1]WAIVER_TX_Counties_FY22!DL$2,[1]TX_Counties_FY22_Income_Limits!DK254)))</f>
        <v>176059.19999999995</v>
      </c>
      <c r="DM254" s="64">
        <f>IF([1]TX_Counties_FY22_Income_Limits!DL254&gt;[1]WAIVER_TX_Counties_FY22!DM$2,[1]TX_Counties_FY22_Income_Limits!DL254,IF([1]TX_Counties_FY22_Income_Limits!DL254&lt;[1]WAIVER_TX_Counties_FY22!DM$2,[1]WAIVER_TX_Counties_FY22!DM$2,IF([1]TX_Counties_FY22_Income_Limits!DL254=[1]WAIVER_TX_Counties_FY22!DM$2,[1]TX_Counties_FY22_Income_Limits!DL254)))</f>
        <v>184247.99999999994</v>
      </c>
      <c r="DN254" s="64">
        <f>IF([1]TX_Counties_FY22_Income_Limits!DM254&gt;[1]WAIVER_TX_Counties_FY22!DN$2,[1]TX_Counties_FY22_Income_Limits!DM254,IF([1]TX_Counties_FY22_Income_Limits!DM254&lt;[1]WAIVER_TX_Counties_FY22!DN$2,[1]WAIVER_TX_Counties_FY22!DN$2,IF([1]TX_Counties_FY22_Income_Limits!DM254=[1]WAIVER_TX_Counties_FY22!DN$2,[1]TX_Counties_FY22_Income_Limits!DM254)))</f>
        <v>192436.79999999993</v>
      </c>
      <c r="DO254" s="64">
        <f>IF([1]TX_Counties_FY22_Income_Limits!DN254&gt;[1]WAIVER_TX_Counties_FY22!DO$2,[1]TX_Counties_FY22_Income_Limits!DN254,IF([1]TX_Counties_FY22_Income_Limits!DN254&lt;[1]WAIVER_TX_Counties_FY22!DO$2,[1]WAIVER_TX_Counties_FY22!DO$2,IF([1]TX_Counties_FY22_Income_Limits!DN254=[1]WAIVER_TX_Counties_FY22!DO$2,[1]TX_Counties_FY22_Income_Limits!DN254)))</f>
        <v>200625.59999999992</v>
      </c>
      <c r="DP254" s="64">
        <f>IF([1]TX_Counties_FY22_Income_Limits!DO254&gt;[1]WAIVER_TX_Counties_FY22!DP$2,[1]TX_Counties_FY22_Income_Limits!DO254,IF([1]TX_Counties_FY22_Income_Limits!DO254&lt;[1]WAIVER_TX_Counties_FY22!DP$2,[1]WAIVER_TX_Counties_FY22!DP$2,IF([1]TX_Counties_FY22_Income_Limits!DO254=[1]WAIVER_TX_Counties_FY22!DP$2,[1]TX_Counties_FY22_Income_Limits!DO254)))</f>
        <v>208814.39999999991</v>
      </c>
      <c r="DQ254" s="64">
        <f>IF([1]TX_Counties_FY22_Income_Limits!DP254&gt;[1]WAIVER_TX_Counties_FY22!DQ$2,[1]TX_Counties_FY22_Income_Limits!DP254,IF([1]TX_Counties_FY22_Income_Limits!DP254&lt;[1]WAIVER_TX_Counties_FY22!DQ$2,[1]WAIVER_TX_Counties_FY22!DQ$2,IF([1]TX_Counties_FY22_Income_Limits!DP254=[1]WAIVER_TX_Counties_FY22!DQ$2,[1]TX_Counties_FY22_Income_Limits!DP254)))</f>
        <v>217003.1999999999</v>
      </c>
      <c r="DR254" s="64">
        <f>IF([1]TX_Counties_FY22_Income_Limits!DQ254&gt;[1]WAIVER_TX_Counties_FY22!DR$2,[1]TX_Counties_FY22_Income_Limits!DQ254,IF([1]TX_Counties_FY22_Income_Limits!DQ254&lt;[1]WAIVER_TX_Counties_FY22!DR$2,[1]WAIVER_TX_Counties_FY22!DR$2,IF([1]TX_Counties_FY22_Income_Limits!DQ254=[1]WAIVER_TX_Counties_FY22!DR$2,[1]TX_Counties_FY22_Income_Limits!DQ254)))</f>
        <v>225191.99999999988</v>
      </c>
      <c r="DS254" s="64">
        <f>IF([1]TX_Counties_FY22_Income_Limits!DR254&gt;[1]WAIVER_TX_Counties_FY22!DS$2,[1]TX_Counties_FY22_Income_Limits!DR254,IF([1]TX_Counties_FY22_Income_Limits!DR254&lt;[1]WAIVER_TX_Counties_FY22!DS$2,[1]WAIVER_TX_Counties_FY22!DS$2,IF([1]TX_Counties_FY22_Income_Limits!DR254=[1]WAIVER_TX_Counties_FY22!DS$2,[1]TX_Counties_FY22_Income_Limits!DR254)))</f>
        <v>233380.79999999987</v>
      </c>
      <c r="DT254" s="64">
        <f>IF([1]TX_Counties_FY22_Income_Limits!DS254&gt;[1]WAIVER_TX_Counties_FY22!DT$2,[1]TX_Counties_FY22_Income_Limits!DS254,IF([1]TX_Counties_FY22_Income_Limits!DS254&lt;[1]WAIVER_TX_Counties_FY22!DT$2,[1]WAIVER_TX_Counties_FY22!DT$2,IF([1]TX_Counties_FY22_Income_Limits!DS254=[1]WAIVER_TX_Counties_FY22!DT$2,[1]TX_Counties_FY22_Income_Limits!DS254)))</f>
        <v>241569.59999999986</v>
      </c>
      <c r="DU254" s="64">
        <f>IF([1]TX_Counties_FY22_Income_Limits!DT254&gt;[1]WAIVER_TX_Counties_FY22!DU$2,[1]TX_Counties_FY22_Income_Limits!DT254,IF([1]TX_Counties_FY22_Income_Limits!DT254&lt;[1]WAIVER_TX_Counties_FY22!DU$2,[1]WAIVER_TX_Counties_FY22!DU$2,IF([1]TX_Counties_FY22_Income_Limits!DT254=[1]WAIVER_TX_Counties_FY22!DU$2,[1]TX_Counties_FY22_Income_Limits!DT254)))</f>
        <v>249758.39999999985</v>
      </c>
      <c r="DV254" s="64">
        <f>IF([1]TX_Counties_FY22_Income_Limits!DU254&gt;[1]WAIVER_TX_Counties_FY22!DV$2,[1]TX_Counties_FY22_Income_Limits!DU254,IF([1]TX_Counties_FY22_Income_Limits!DU254&lt;[1]WAIVER_TX_Counties_FY22!DV$2,[1]WAIVER_TX_Counties_FY22!DV$2,IF([1]TX_Counties_FY22_Income_Limits!DU254=[1]WAIVER_TX_Counties_FY22!DV$2,[1]TX_Counties_FY22_Income_Limits!DU254)))</f>
        <v>257947.19999999984</v>
      </c>
      <c r="DW254" s="64">
        <f>IF([1]TX_Counties_FY22_Income_Limits!DV254&gt;[1]WAIVER_TX_Counties_FY22!DW$2,[1]TX_Counties_FY22_Income_Limits!DV254,IF([1]TX_Counties_FY22_Income_Limits!DV254&lt;[1]WAIVER_TX_Counties_FY22!DW$2,[1]WAIVER_TX_Counties_FY22!DW$2,IF([1]TX_Counties_FY22_Income_Limits!DV254=[1]WAIVER_TX_Counties_FY22!DW$2,[1]TX_Counties_FY22_Income_Limits!DV254)))</f>
        <v>266135.99999999983</v>
      </c>
      <c r="DX254" s="64">
        <f>IF([1]TX_Counties_FY22_Income_Limits!DW254&gt;[1]WAIVER_TX_Counties_FY22!DX$2,[1]TX_Counties_FY22_Income_Limits!DW254,IF([1]TX_Counties_FY22_Income_Limits!DW254&lt;[1]WAIVER_TX_Counties_FY22!DX$2,[1]WAIVER_TX_Counties_FY22!DX$2,IF([1]TX_Counties_FY22_Income_Limits!DW254=[1]WAIVER_TX_Counties_FY22!DX$2,[1]TX_Counties_FY22_Income_Limits!DW254)))</f>
        <v>274324.79999999981</v>
      </c>
    </row>
    <row r="255" spans="1:129" ht="14.45">
      <c r="A255" s="65" t="s">
        <v>444</v>
      </c>
      <c r="B255" s="65" t="str">
        <f t="shared" si="8"/>
        <v>YES</v>
      </c>
      <c r="C255" s="64">
        <f>[1]TX_Counties_FY22_Income_Limits!B255</f>
        <v>47100</v>
      </c>
      <c r="D255" s="64">
        <f>IF([1]TX_Counties_FY22_Income_Limits!C255&gt;[1]WAIVER_TX_Counties_FY22!D$2,[1]TX_Counties_FY22_Income_Limits!C255,IF([1]TX_Counties_FY22_Income_Limits!C255&lt;[1]WAIVER_TX_Counties_FY22!D$2,[1]WAIVER_TX_Counties_FY22!D$2,IF([1]TX_Counties_FY22_Income_Limits!C255=[1]WAIVER_TX_Counties_FY22!D$2,[1]TX_Counties_FY22_Income_Limits!C255)))</f>
        <v>17650</v>
      </c>
      <c r="E255" s="64">
        <f>IF([1]TX_Counties_FY22_Income_Limits!D255&gt;[1]WAIVER_TX_Counties_FY22!E$2,[1]TX_Counties_FY22_Income_Limits!D255,IF([1]TX_Counties_FY22_Income_Limits!D255&lt;[1]WAIVER_TX_Counties_FY22!E$2,[1]WAIVER_TX_Counties_FY22!E$2,IF([1]TX_Counties_FY22_Income_Limits!D255=[1]WAIVER_TX_Counties_FY22!E$2,[1]TX_Counties_FY22_Income_Limits!D255)))</f>
        <v>20200</v>
      </c>
      <c r="F255" s="64">
        <f>IF([1]TX_Counties_FY22_Income_Limits!E255&gt;[1]WAIVER_TX_Counties_FY22!F$2,[1]TX_Counties_FY22_Income_Limits!E255,IF([1]TX_Counties_FY22_Income_Limits!E255&lt;[1]WAIVER_TX_Counties_FY22!F$2,[1]WAIVER_TX_Counties_FY22!F$2,IF([1]TX_Counties_FY22_Income_Limits!E255=[1]WAIVER_TX_Counties_FY22!F$2,[1]TX_Counties_FY22_Income_Limits!E255)))</f>
        <v>23030</v>
      </c>
      <c r="G255" s="64">
        <f>IF([1]TX_Counties_FY22_Income_Limits!F255&gt;[1]WAIVER_TX_Counties_FY22!G$2,[1]TX_Counties_FY22_Income_Limits!F255,IF([1]TX_Counties_FY22_Income_Limits!F255&lt;[1]WAIVER_TX_Counties_FY22!G$2,[1]WAIVER_TX_Counties_FY22!G$2,IF([1]TX_Counties_FY22_Income_Limits!F255=[1]WAIVER_TX_Counties_FY22!G$2,[1]TX_Counties_FY22_Income_Limits!F255)))</f>
        <v>27750</v>
      </c>
      <c r="H255" s="64">
        <f>IF([1]TX_Counties_FY22_Income_Limits!G255&gt;[1]WAIVER_TX_Counties_FY22!H$2,[1]TX_Counties_FY22_Income_Limits!G255,IF([1]TX_Counties_FY22_Income_Limits!G255&lt;[1]WAIVER_TX_Counties_FY22!H$2,[1]WAIVER_TX_Counties_FY22!H$2,IF([1]TX_Counties_FY22_Income_Limits!G255=[1]WAIVER_TX_Counties_FY22!H$2,[1]TX_Counties_FY22_Income_Limits!G255)))</f>
        <v>32470</v>
      </c>
      <c r="I255" s="64">
        <f>IF([1]TX_Counties_FY22_Income_Limits!H255&gt;[1]WAIVER_TX_Counties_FY22!I$2,[1]TX_Counties_FY22_Income_Limits!H255,IF([1]TX_Counties_FY22_Income_Limits!H255&lt;[1]WAIVER_TX_Counties_FY22!I$2,[1]WAIVER_TX_Counties_FY22!I$2,IF([1]TX_Counties_FY22_Income_Limits!H255=[1]WAIVER_TX_Counties_FY22!I$2,[1]TX_Counties_FY22_Income_Limits!H255)))</f>
        <v>37190</v>
      </c>
      <c r="J255" s="64">
        <f>IF([1]TX_Counties_FY22_Income_Limits!I255&gt;[1]WAIVER_TX_Counties_FY22!J$2,[1]TX_Counties_FY22_Income_Limits!I255,IF([1]TX_Counties_FY22_Income_Limits!I255&lt;[1]WAIVER_TX_Counties_FY22!J$2,[1]WAIVER_TX_Counties_FY22!J$2,IF([1]TX_Counties_FY22_Income_Limits!I255=[1]WAIVER_TX_Counties_FY22!J$2,[1]TX_Counties_FY22_Income_Limits!I255)))</f>
        <v>41910</v>
      </c>
      <c r="K255" s="64">
        <f>IF([1]TX_Counties_FY22_Income_Limits!J255&gt;[1]WAIVER_TX_Counties_FY22!K$2,[1]TX_Counties_FY22_Income_Limits!J255,IF([1]TX_Counties_FY22_Income_Limits!J255&lt;[1]WAIVER_TX_Counties_FY22!K$2,[1]WAIVER_TX_Counties_FY22!K$2,IF([1]TX_Counties_FY22_Income_Limits!J255=[1]WAIVER_TX_Counties_FY22!K$2,[1]TX_Counties_FY22_Income_Limits!J255)))</f>
        <v>44950</v>
      </c>
      <c r="L255" s="64">
        <f>IF([1]TX_Counties_FY22_Income_Limits!K255&gt;[1]WAIVER_TX_Counties_FY22!L$2,[1]TX_Counties_FY22_Income_Limits!K255,IF([1]TX_Counties_FY22_Income_Limits!K255&lt;[1]WAIVER_TX_Counties_FY22!L$2,[1]WAIVER_TX_Counties_FY22!L$2,IF([1]TX_Counties_FY22_Income_Limits!K255=[1]WAIVER_TX_Counties_FY22!L$2,[1]TX_Counties_FY22_Income_Limits!K255)))</f>
        <v>58799.999999999993</v>
      </c>
      <c r="M255" s="64">
        <f>IF([1]TX_Counties_FY22_Income_Limits!L255&gt;[1]WAIVER_TX_Counties_FY22!M$2,[1]TX_Counties_FY22_Income_Limits!L255,IF([1]TX_Counties_FY22_Income_Limits!L255&lt;[1]WAIVER_TX_Counties_FY22!M$2,[1]WAIVER_TX_Counties_FY22!M$2,IF([1]TX_Counties_FY22_Income_Limits!L255=[1]WAIVER_TX_Counties_FY22!M$2,[1]TX_Counties_FY22_Income_Limits!L255)))</f>
        <v>62160</v>
      </c>
      <c r="N255" s="64">
        <f>IF([1]TX_Counties_FY22_Income_Limits!M255&gt;[1]WAIVER_TX_Counties_FY22!N$2,[1]TX_Counties_FY22_Income_Limits!M255,IF([1]TX_Counties_FY22_Income_Limits!M255&lt;[1]WAIVER_TX_Counties_FY22!N$2,[1]WAIVER_TX_Counties_FY22!N$2,IF([1]TX_Counties_FY22_Income_Limits!M255=[1]WAIVER_TX_Counties_FY22!N$2,[1]TX_Counties_FY22_Income_Limits!M255)))</f>
        <v>65520.000000000007</v>
      </c>
      <c r="O255" s="64">
        <f>IF([1]TX_Counties_FY22_Income_Limits!N255&gt;[1]WAIVER_TX_Counties_FY22!O$2,[1]TX_Counties_FY22_Income_Limits!N255,IF([1]TX_Counties_FY22_Income_Limits!N255&lt;[1]WAIVER_TX_Counties_FY22!O$2,[1]WAIVER_TX_Counties_FY22!O$2,IF([1]TX_Counties_FY22_Income_Limits!N255=[1]WAIVER_TX_Counties_FY22!O$2,[1]TX_Counties_FY22_Income_Limits!N255)))</f>
        <v>68880.000000000015</v>
      </c>
      <c r="P255" s="64">
        <f>IF([1]TX_Counties_FY22_Income_Limits!O255&gt;[1]WAIVER_TX_Counties_FY22!P$2,[1]TX_Counties_FY22_Income_Limits!O255,IF([1]TX_Counties_FY22_Income_Limits!O255&lt;[1]WAIVER_TX_Counties_FY22!P$2,[1]WAIVER_TX_Counties_FY22!P$2,IF([1]TX_Counties_FY22_Income_Limits!O255=[1]WAIVER_TX_Counties_FY22!P$2,[1]TX_Counties_FY22_Income_Limits!O255)))</f>
        <v>72240.000000000029</v>
      </c>
      <c r="Q255" s="64">
        <f>IF([1]TX_Counties_FY22_Income_Limits!P255&gt;[1]WAIVER_TX_Counties_FY22!Q$2,[1]TX_Counties_FY22_Income_Limits!P255,IF([1]TX_Counties_FY22_Income_Limits!P255&lt;[1]WAIVER_TX_Counties_FY22!Q$2,[1]WAIVER_TX_Counties_FY22!Q$2,IF([1]TX_Counties_FY22_Income_Limits!P255=[1]WAIVER_TX_Counties_FY22!Q$2,[1]TX_Counties_FY22_Income_Limits!P255)))</f>
        <v>75600.000000000044</v>
      </c>
      <c r="R255" s="64">
        <f>IF([1]TX_Counties_FY22_Income_Limits!Q255&gt;[1]WAIVER_TX_Counties_FY22!R$2,[1]TX_Counties_FY22_Income_Limits!Q255,IF([1]TX_Counties_FY22_Income_Limits!Q255&lt;[1]WAIVER_TX_Counties_FY22!R$2,[1]WAIVER_TX_Counties_FY22!R$2,IF([1]TX_Counties_FY22_Income_Limits!Q255=[1]WAIVER_TX_Counties_FY22!R$2,[1]TX_Counties_FY22_Income_Limits!Q255)))</f>
        <v>78960.000000000058</v>
      </c>
      <c r="S255" s="64">
        <f>IF([1]TX_Counties_FY22_Income_Limits!R255&gt;[1]WAIVER_TX_Counties_FY22!S$2,[1]TX_Counties_FY22_Income_Limits!R255,IF([1]TX_Counties_FY22_Income_Limits!R255&lt;[1]WAIVER_TX_Counties_FY22!S$2,[1]WAIVER_TX_Counties_FY22!S$2,IF([1]TX_Counties_FY22_Income_Limits!R255=[1]WAIVER_TX_Counties_FY22!S$2,[1]TX_Counties_FY22_Income_Limits!R255)))</f>
        <v>82320.000000000073</v>
      </c>
      <c r="T255" s="64">
        <f>IF([1]TX_Counties_FY22_Income_Limits!S255&gt;[1]WAIVER_TX_Counties_FY22!T$2,[1]TX_Counties_FY22_Income_Limits!S255,IF([1]TX_Counties_FY22_Income_Limits!S255&lt;[1]WAIVER_TX_Counties_FY22!T$2,[1]WAIVER_TX_Counties_FY22!T$2,IF([1]TX_Counties_FY22_Income_Limits!S255=[1]WAIVER_TX_Counties_FY22!T$2,[1]TX_Counties_FY22_Income_Limits!S255)))</f>
        <v>85680.000000000087</v>
      </c>
      <c r="U255" s="64">
        <f>IF([1]TX_Counties_FY22_Income_Limits!T255&gt;[1]WAIVER_TX_Counties_FY22!U$2,[1]TX_Counties_FY22_Income_Limits!T255,IF([1]TX_Counties_FY22_Income_Limits!T255&lt;[1]WAIVER_TX_Counties_FY22!U$2,[1]WAIVER_TX_Counties_FY22!U$2,IF([1]TX_Counties_FY22_Income_Limits!T255=[1]WAIVER_TX_Counties_FY22!U$2,[1]TX_Counties_FY22_Income_Limits!T255)))</f>
        <v>89040.000000000102</v>
      </c>
      <c r="V255" s="64">
        <f>IF([1]TX_Counties_FY22_Income_Limits!U255&gt;[1]WAIVER_TX_Counties_FY22!V$2,[1]TX_Counties_FY22_Income_Limits!U255,IF([1]TX_Counties_FY22_Income_Limits!U255&lt;[1]WAIVER_TX_Counties_FY22!V$2,[1]WAIVER_TX_Counties_FY22!V$2,IF([1]TX_Counties_FY22_Income_Limits!U255=[1]WAIVER_TX_Counties_FY22!V$2,[1]TX_Counties_FY22_Income_Limits!U255)))</f>
        <v>92400.000000000116</v>
      </c>
      <c r="W255" s="64">
        <f>IF([1]TX_Counties_FY22_Income_Limits!V255&gt;[1]WAIVER_TX_Counties_FY22!W$2,[1]TX_Counties_FY22_Income_Limits!V255,IF([1]TX_Counties_FY22_Income_Limits!V255&lt;[1]WAIVER_TX_Counties_FY22!W$2,[1]WAIVER_TX_Counties_FY22!W$2,IF([1]TX_Counties_FY22_Income_Limits!V255=[1]WAIVER_TX_Counties_FY22!W$2,[1]TX_Counties_FY22_Income_Limits!V255)))</f>
        <v>95760.000000000131</v>
      </c>
      <c r="X255" s="64">
        <f>IF([1]TX_Counties_FY22_Income_Limits!W255&gt;[1]WAIVER_TX_Counties_FY22!X$2,[1]TX_Counties_FY22_Income_Limits!W255,IF([1]TX_Counties_FY22_Income_Limits!W255&lt;[1]WAIVER_TX_Counties_FY22!X$2,[1]WAIVER_TX_Counties_FY22!X$2,IF([1]TX_Counties_FY22_Income_Limits!W255=[1]WAIVER_TX_Counties_FY22!X$2,[1]TX_Counties_FY22_Income_Limits!W255)))</f>
        <v>99120.000000000146</v>
      </c>
      <c r="Y255" s="64">
        <f>IF([1]TX_Counties_FY22_Income_Limits!X255&gt;[1]WAIVER_TX_Counties_FY22!Y$2,[1]TX_Counties_FY22_Income_Limits!X255,IF([1]TX_Counties_FY22_Income_Limits!X255&lt;[1]WAIVER_TX_Counties_FY22!Y$2,[1]WAIVER_TX_Counties_FY22!Y$2,IF([1]TX_Counties_FY22_Income_Limits!X255=[1]WAIVER_TX_Counties_FY22!Y$2,[1]TX_Counties_FY22_Income_Limits!X255)))</f>
        <v>102480.00000000016</v>
      </c>
      <c r="Z255" s="64">
        <f>IF([1]TX_Counties_FY22_Income_Limits!Y255&gt;[1]WAIVER_TX_Counties_FY22!Z$2,[1]TX_Counties_FY22_Income_Limits!Y255,IF([1]TX_Counties_FY22_Income_Limits!Y255&lt;[1]WAIVER_TX_Counties_FY22!Z$2,[1]WAIVER_TX_Counties_FY22!Z$2,IF([1]TX_Counties_FY22_Income_Limits!Y255=[1]WAIVER_TX_Counties_FY22!Z$2,[1]TX_Counties_FY22_Income_Limits!Y255)))</f>
        <v>105840.00000000017</v>
      </c>
      <c r="AA255" s="64">
        <f>IF([1]TX_Counties_FY22_Income_Limits!Z255&gt;[1]WAIVER_TX_Counties_FY22!AA$2,[1]TX_Counties_FY22_Income_Limits!Z255,IF([1]TX_Counties_FY22_Income_Limits!Z255&lt;[1]WAIVER_TX_Counties_FY22!AA$2,[1]WAIVER_TX_Counties_FY22!AA$2,IF([1]TX_Counties_FY22_Income_Limits!Z255=[1]WAIVER_TX_Counties_FY22!AA$2,[1]TX_Counties_FY22_Income_Limits!Z255)))</f>
        <v>109200.00000000019</v>
      </c>
      <c r="AB255" s="64">
        <f>IF([1]TX_Counties_FY22_Income_Limits!AA255&gt;[1]WAIVER_TX_Counties_FY22!AB$2,[1]TX_Counties_FY22_Income_Limits!AA255,IF([1]TX_Counties_FY22_Income_Limits!AA255&lt;[1]WAIVER_TX_Counties_FY22!AB$2,[1]WAIVER_TX_Counties_FY22!AB$2,IF([1]TX_Counties_FY22_Income_Limits!AA255=[1]WAIVER_TX_Counties_FY22!AB$2,[1]TX_Counties_FY22_Income_Limits!AA255)))</f>
        <v>112560.0000000002</v>
      </c>
      <c r="AC255" s="64">
        <f>IF([1]TX_Counties_FY22_Income_Limits!AB255&gt;[1]WAIVER_TX_Counties_FY22!AC$2,[1]TX_Counties_FY22_Income_Limits!AB255,IF([1]TX_Counties_FY22_Income_Limits!AB255&lt;[1]WAIVER_TX_Counties_FY22!AC$2,[1]WAIVER_TX_Counties_FY22!AC$2,IF([1]TX_Counties_FY22_Income_Limits!AB255=[1]WAIVER_TX_Counties_FY22!AC$2,[1]TX_Counties_FY22_Income_Limits!AB255)))</f>
        <v>29400</v>
      </c>
      <c r="AD255" s="64">
        <f>IF([1]TX_Counties_FY22_Income_Limits!AC255&gt;[1]WAIVER_TX_Counties_FY22!AD$2,[1]TX_Counties_FY22_Income_Limits!AC255,IF([1]TX_Counties_FY22_Income_Limits!AC255&lt;[1]WAIVER_TX_Counties_FY22!AD$2,[1]WAIVER_TX_Counties_FY22!AD$2,IF([1]TX_Counties_FY22_Income_Limits!AC255=[1]WAIVER_TX_Counties_FY22!AD$2,[1]TX_Counties_FY22_Income_Limits!AC255)))</f>
        <v>33600</v>
      </c>
      <c r="AE255" s="64">
        <f>IF([1]TX_Counties_FY22_Income_Limits!AD255&gt;[1]WAIVER_TX_Counties_FY22!AE$2,[1]TX_Counties_FY22_Income_Limits!AD255,IF([1]TX_Counties_FY22_Income_Limits!AD255&lt;[1]WAIVER_TX_Counties_FY22!AE$2,[1]WAIVER_TX_Counties_FY22!AE$2,IF([1]TX_Counties_FY22_Income_Limits!AD255=[1]WAIVER_TX_Counties_FY22!AE$2,[1]TX_Counties_FY22_Income_Limits!AD255)))</f>
        <v>37800</v>
      </c>
      <c r="AF255" s="64">
        <f>IF([1]TX_Counties_FY22_Income_Limits!AE255&gt;[1]WAIVER_TX_Counties_FY22!AF$2,[1]TX_Counties_FY22_Income_Limits!AE255,IF([1]TX_Counties_FY22_Income_Limits!AE255&lt;[1]WAIVER_TX_Counties_FY22!AF$2,[1]WAIVER_TX_Counties_FY22!AF$2,IF([1]TX_Counties_FY22_Income_Limits!AE255=[1]WAIVER_TX_Counties_FY22!AF$2,[1]TX_Counties_FY22_Income_Limits!AE255)))</f>
        <v>42000</v>
      </c>
      <c r="AG255" s="64">
        <f>IF([1]TX_Counties_FY22_Income_Limits!AF255&gt;[1]WAIVER_TX_Counties_FY22!AG$2,[1]TX_Counties_FY22_Income_Limits!AF255,IF([1]TX_Counties_FY22_Income_Limits!AF255&lt;[1]WAIVER_TX_Counties_FY22!AG$2,[1]WAIVER_TX_Counties_FY22!AG$2,IF([1]TX_Counties_FY22_Income_Limits!AF255=[1]WAIVER_TX_Counties_FY22!AG$2,[1]TX_Counties_FY22_Income_Limits!AF255)))</f>
        <v>45400</v>
      </c>
      <c r="AH255" s="64">
        <f>IF([1]TX_Counties_FY22_Income_Limits!AG255&gt;[1]WAIVER_TX_Counties_FY22!AH$2,[1]TX_Counties_FY22_Income_Limits!AG255,IF([1]TX_Counties_FY22_Income_Limits!AG255&lt;[1]WAIVER_TX_Counties_FY22!AH$2,[1]WAIVER_TX_Counties_FY22!AH$2,IF([1]TX_Counties_FY22_Income_Limits!AG255=[1]WAIVER_TX_Counties_FY22!AH$2,[1]TX_Counties_FY22_Income_Limits!AG255)))</f>
        <v>48750</v>
      </c>
      <c r="AI255" s="64">
        <f>IF([1]TX_Counties_FY22_Income_Limits!AH255&gt;[1]WAIVER_TX_Counties_FY22!AI$2,[1]TX_Counties_FY22_Income_Limits!AH255,IF([1]TX_Counties_FY22_Income_Limits!AH255&lt;[1]WAIVER_TX_Counties_FY22!AI$2,[1]WAIVER_TX_Counties_FY22!AI$2,IF([1]TX_Counties_FY22_Income_Limits!AH255=[1]WAIVER_TX_Counties_FY22!AI$2,[1]TX_Counties_FY22_Income_Limits!AH255)))</f>
        <v>52100</v>
      </c>
      <c r="AJ255" s="64">
        <f>IF([1]TX_Counties_FY22_Income_Limits!AI255&gt;[1]WAIVER_TX_Counties_FY22!AJ$2,[1]TX_Counties_FY22_Income_Limits!AI255,IF([1]TX_Counties_FY22_Income_Limits!AI255&lt;[1]WAIVER_TX_Counties_FY22!AJ$2,[1]WAIVER_TX_Counties_FY22!AJ$2,IF([1]TX_Counties_FY22_Income_Limits!AI255=[1]WAIVER_TX_Counties_FY22!AJ$2,[1]TX_Counties_FY22_Income_Limits!AI255)))</f>
        <v>55450</v>
      </c>
      <c r="AK255" s="64">
        <f>IF([1]TX_Counties_FY22_Income_Limits!AJ255&gt;[1]WAIVER_TX_Counties_FY22!AK$2,[1]TX_Counties_FY22_Income_Limits!AJ255,IF([1]TX_Counties_FY22_Income_Limits!AJ255&lt;[1]WAIVER_TX_Counties_FY22!AK$2,[1]WAIVER_TX_Counties_FY22!AK$2,IF([1]TX_Counties_FY22_Income_Limits!AJ255=[1]WAIVER_TX_Counties_FY22!AK$2,[1]TX_Counties_FY22_Income_Limits!AJ255)))</f>
        <v>58799.999999999993</v>
      </c>
      <c r="AL255" s="64">
        <f>IF([1]TX_Counties_FY22_Income_Limits!AK255&gt;[1]WAIVER_TX_Counties_FY22!AL$2,[1]TX_Counties_FY22_Income_Limits!AK255,IF([1]TX_Counties_FY22_Income_Limits!AK255&lt;[1]WAIVER_TX_Counties_FY22!AL$2,[1]WAIVER_TX_Counties_FY22!AL$2,IF([1]TX_Counties_FY22_Income_Limits!AK255=[1]WAIVER_TX_Counties_FY22!AL$2,[1]TX_Counties_FY22_Income_Limits!AK255)))</f>
        <v>62160</v>
      </c>
      <c r="AM255" s="64">
        <f>IF([1]TX_Counties_FY22_Income_Limits!AL255&gt;[1]WAIVER_TX_Counties_FY22!AM$2,[1]TX_Counties_FY22_Income_Limits!AL255,IF([1]TX_Counties_FY22_Income_Limits!AL255&lt;[1]WAIVER_TX_Counties_FY22!AM$2,[1]WAIVER_TX_Counties_FY22!AM$2,IF([1]TX_Counties_FY22_Income_Limits!AL255=[1]WAIVER_TX_Counties_FY22!AM$2,[1]TX_Counties_FY22_Income_Limits!AL255)))</f>
        <v>65520.000000000007</v>
      </c>
      <c r="AN255" s="64">
        <f>IF([1]TX_Counties_FY22_Income_Limits!AM255&gt;[1]WAIVER_TX_Counties_FY22!AN$2,[1]TX_Counties_FY22_Income_Limits!AM255,IF([1]TX_Counties_FY22_Income_Limits!AM255&lt;[1]WAIVER_TX_Counties_FY22!AN$2,[1]WAIVER_TX_Counties_FY22!AN$2,IF([1]TX_Counties_FY22_Income_Limits!AM255=[1]WAIVER_TX_Counties_FY22!AN$2,[1]TX_Counties_FY22_Income_Limits!AM255)))</f>
        <v>68880.000000000015</v>
      </c>
      <c r="AO255" s="64">
        <f>IF([1]TX_Counties_FY22_Income_Limits!AN255&gt;[1]WAIVER_TX_Counties_FY22!AO$2,[1]TX_Counties_FY22_Income_Limits!AN255,IF([1]TX_Counties_FY22_Income_Limits!AN255&lt;[1]WAIVER_TX_Counties_FY22!AO$2,[1]WAIVER_TX_Counties_FY22!AO$2,IF([1]TX_Counties_FY22_Income_Limits!AN255=[1]WAIVER_TX_Counties_FY22!AO$2,[1]TX_Counties_FY22_Income_Limits!AN255)))</f>
        <v>72240.000000000029</v>
      </c>
      <c r="AP255" s="64">
        <f>IF([1]TX_Counties_FY22_Income_Limits!AO255&gt;[1]WAIVER_TX_Counties_FY22!AP$2,[1]TX_Counties_FY22_Income_Limits!AO255,IF([1]TX_Counties_FY22_Income_Limits!AO255&lt;[1]WAIVER_TX_Counties_FY22!AP$2,[1]WAIVER_TX_Counties_FY22!AP$2,IF([1]TX_Counties_FY22_Income_Limits!AO255=[1]WAIVER_TX_Counties_FY22!AP$2,[1]TX_Counties_FY22_Income_Limits!AO255)))</f>
        <v>75600.000000000044</v>
      </c>
      <c r="AQ255" s="64">
        <f>IF([1]TX_Counties_FY22_Income_Limits!AP255&gt;[1]WAIVER_TX_Counties_FY22!AQ$2,[1]TX_Counties_FY22_Income_Limits!AP255,IF([1]TX_Counties_FY22_Income_Limits!AP255&lt;[1]WAIVER_TX_Counties_FY22!AQ$2,[1]WAIVER_TX_Counties_FY22!AQ$2,IF([1]TX_Counties_FY22_Income_Limits!AP255=[1]WAIVER_TX_Counties_FY22!AQ$2,[1]TX_Counties_FY22_Income_Limits!AP255)))</f>
        <v>78960.000000000058</v>
      </c>
      <c r="AR255" s="64">
        <f>IF([1]TX_Counties_FY22_Income_Limits!AQ255&gt;[1]WAIVER_TX_Counties_FY22!AR$2,[1]TX_Counties_FY22_Income_Limits!AQ255,IF([1]TX_Counties_FY22_Income_Limits!AQ255&lt;[1]WAIVER_TX_Counties_FY22!AR$2,[1]WAIVER_TX_Counties_FY22!AR$2,IF([1]TX_Counties_FY22_Income_Limits!AQ255=[1]WAIVER_TX_Counties_FY22!AR$2,[1]TX_Counties_FY22_Income_Limits!AQ255)))</f>
        <v>82320.000000000073</v>
      </c>
      <c r="AS255" s="64">
        <f>IF([1]TX_Counties_FY22_Income_Limits!AR255&gt;[1]WAIVER_TX_Counties_FY22!AS$2,[1]TX_Counties_FY22_Income_Limits!AR255,IF([1]TX_Counties_FY22_Income_Limits!AR255&lt;[1]WAIVER_TX_Counties_FY22!AS$2,[1]WAIVER_TX_Counties_FY22!AS$2,IF([1]TX_Counties_FY22_Income_Limits!AR255=[1]WAIVER_TX_Counties_FY22!AS$2,[1]TX_Counties_FY22_Income_Limits!AR255)))</f>
        <v>85680.000000000087</v>
      </c>
      <c r="AT255" s="64">
        <f>IF([1]TX_Counties_FY22_Income_Limits!AS255&gt;[1]WAIVER_TX_Counties_FY22!AT$2,[1]TX_Counties_FY22_Income_Limits!AS255,IF([1]TX_Counties_FY22_Income_Limits!AS255&lt;[1]WAIVER_TX_Counties_FY22!AT$2,[1]WAIVER_TX_Counties_FY22!AT$2,IF([1]TX_Counties_FY22_Income_Limits!AS255=[1]WAIVER_TX_Counties_FY22!AT$2,[1]TX_Counties_FY22_Income_Limits!AS255)))</f>
        <v>89040.000000000102</v>
      </c>
      <c r="AU255" s="64">
        <f>IF([1]TX_Counties_FY22_Income_Limits!AT255&gt;[1]WAIVER_TX_Counties_FY22!AU$2,[1]TX_Counties_FY22_Income_Limits!AT255,IF([1]TX_Counties_FY22_Income_Limits!AT255&lt;[1]WAIVER_TX_Counties_FY22!AU$2,[1]WAIVER_TX_Counties_FY22!AU$2,IF([1]TX_Counties_FY22_Income_Limits!AT255=[1]WAIVER_TX_Counties_FY22!AU$2,[1]TX_Counties_FY22_Income_Limits!AT255)))</f>
        <v>92400.000000000116</v>
      </c>
      <c r="AV255" s="64">
        <f>IF([1]TX_Counties_FY22_Income_Limits!AU255&gt;[1]WAIVER_TX_Counties_FY22!AV$2,[1]TX_Counties_FY22_Income_Limits!AU255,IF([1]TX_Counties_FY22_Income_Limits!AU255&lt;[1]WAIVER_TX_Counties_FY22!AV$2,[1]WAIVER_TX_Counties_FY22!AV$2,IF([1]TX_Counties_FY22_Income_Limits!AU255=[1]WAIVER_TX_Counties_FY22!AV$2,[1]TX_Counties_FY22_Income_Limits!AU255)))</f>
        <v>95760.000000000131</v>
      </c>
      <c r="AW255" s="64">
        <f>IF([1]TX_Counties_FY22_Income_Limits!AV255&gt;[1]WAIVER_TX_Counties_FY22!AW$2,[1]TX_Counties_FY22_Income_Limits!AV255,IF([1]TX_Counties_FY22_Income_Limits!AV255&lt;[1]WAIVER_TX_Counties_FY22!AW$2,[1]WAIVER_TX_Counties_FY22!AW$2,IF([1]TX_Counties_FY22_Income_Limits!AV255=[1]WAIVER_TX_Counties_FY22!AW$2,[1]TX_Counties_FY22_Income_Limits!AV255)))</f>
        <v>99120.000000000146</v>
      </c>
      <c r="AX255" s="64">
        <f>IF([1]TX_Counties_FY22_Income_Limits!AW255&gt;[1]WAIVER_TX_Counties_FY22!AX$2,[1]TX_Counties_FY22_Income_Limits!AW255,IF([1]TX_Counties_FY22_Income_Limits!AW255&lt;[1]WAIVER_TX_Counties_FY22!AX$2,[1]WAIVER_TX_Counties_FY22!AX$2,IF([1]TX_Counties_FY22_Income_Limits!AW255=[1]WAIVER_TX_Counties_FY22!AX$2,[1]TX_Counties_FY22_Income_Limits!AW255)))</f>
        <v>102480.00000000016</v>
      </c>
      <c r="AY255" s="64">
        <f>IF([1]TX_Counties_FY22_Income_Limits!AX255&gt;[1]WAIVER_TX_Counties_FY22!AY$2,[1]TX_Counties_FY22_Income_Limits!AX255,IF([1]TX_Counties_FY22_Income_Limits!AX255&lt;[1]WAIVER_TX_Counties_FY22!AY$2,[1]WAIVER_TX_Counties_FY22!AY$2,IF([1]TX_Counties_FY22_Income_Limits!AX255=[1]WAIVER_TX_Counties_FY22!AY$2,[1]TX_Counties_FY22_Income_Limits!AX255)))</f>
        <v>105840.00000000017</v>
      </c>
      <c r="AZ255" s="64">
        <f>IF([1]TX_Counties_FY22_Income_Limits!AY255&gt;[1]WAIVER_TX_Counties_FY22!AZ$2,[1]TX_Counties_FY22_Income_Limits!AY255,IF([1]TX_Counties_FY22_Income_Limits!AY255&lt;[1]WAIVER_TX_Counties_FY22!AZ$2,[1]WAIVER_TX_Counties_FY22!AZ$2,IF([1]TX_Counties_FY22_Income_Limits!AY255=[1]WAIVER_TX_Counties_FY22!AZ$2,[1]TX_Counties_FY22_Income_Limits!AY255)))</f>
        <v>109200.00000000019</v>
      </c>
      <c r="BA255" s="64">
        <f>IF([1]TX_Counties_FY22_Income_Limits!AZ255&gt;[1]WAIVER_TX_Counties_FY22!BA$2,[1]TX_Counties_FY22_Income_Limits!AZ255,IF([1]TX_Counties_FY22_Income_Limits!AZ255&lt;[1]WAIVER_TX_Counties_FY22!BA$2,[1]WAIVER_TX_Counties_FY22!BA$2,IF([1]TX_Counties_FY22_Income_Limits!AZ255=[1]WAIVER_TX_Counties_FY22!BA$2,[1]TX_Counties_FY22_Income_Limits!AZ255)))</f>
        <v>112560.0000000002</v>
      </c>
      <c r="BB255" s="64">
        <f>IF([1]TX_Counties_FY22_Income_Limits!BA255&gt;[1]WAIVER_TX_Counties_FY22!BB$2,[1]TX_Counties_FY22_Income_Limits!BA255,IF([1]TX_Counties_FY22_Income_Limits!BA255&lt;[1]WAIVER_TX_Counties_FY22!BB$2,[1]WAIVER_TX_Counties_FY22!BB$2,IF([1]TX_Counties_FY22_Income_Limits!BA255=[1]WAIVER_TX_Counties_FY22!BB$2,[1]TX_Counties_FY22_Income_Limits!BA255)))</f>
        <v>47050</v>
      </c>
      <c r="BC255" s="64">
        <f>IF([1]TX_Counties_FY22_Income_Limits!BB255&gt;[1]WAIVER_TX_Counties_FY22!BC$2,[1]TX_Counties_FY22_Income_Limits!BB255,IF([1]TX_Counties_FY22_Income_Limits!BB255&lt;[1]WAIVER_TX_Counties_FY22!BC$2,[1]WAIVER_TX_Counties_FY22!BC$2,IF([1]TX_Counties_FY22_Income_Limits!BB255=[1]WAIVER_TX_Counties_FY22!BC$2,[1]TX_Counties_FY22_Income_Limits!BB255)))</f>
        <v>53800</v>
      </c>
      <c r="BD255" s="64">
        <f>IF([1]TX_Counties_FY22_Income_Limits!BC255&gt;[1]WAIVER_TX_Counties_FY22!BD$2,[1]TX_Counties_FY22_Income_Limits!BC255,IF([1]TX_Counties_FY22_Income_Limits!BC255&lt;[1]WAIVER_TX_Counties_FY22!BD$2,[1]WAIVER_TX_Counties_FY22!BD$2,IF([1]TX_Counties_FY22_Income_Limits!BC255=[1]WAIVER_TX_Counties_FY22!BD$2,[1]TX_Counties_FY22_Income_Limits!BC255)))</f>
        <v>60500</v>
      </c>
      <c r="BE255" s="64">
        <f>IF([1]TX_Counties_FY22_Income_Limits!BD255&gt;[1]WAIVER_TX_Counties_FY22!BE$2,[1]TX_Counties_FY22_Income_Limits!BD255,IF([1]TX_Counties_FY22_Income_Limits!BD255&lt;[1]WAIVER_TX_Counties_FY22!BE$2,[1]WAIVER_TX_Counties_FY22!BE$2,IF([1]TX_Counties_FY22_Income_Limits!BD255=[1]WAIVER_TX_Counties_FY22!BE$2,[1]TX_Counties_FY22_Income_Limits!BD255)))</f>
        <v>67250</v>
      </c>
      <c r="BF255" s="64">
        <f>IF([1]TX_Counties_FY22_Income_Limits!BE255&gt;[1]WAIVER_TX_Counties_FY22!BF$2,[1]TX_Counties_FY22_Income_Limits!BE255,IF([1]TX_Counties_FY22_Income_Limits!BE255&lt;[1]WAIVER_TX_Counties_FY22!BF$2,[1]WAIVER_TX_Counties_FY22!BF$2,IF([1]TX_Counties_FY22_Income_Limits!BE255=[1]WAIVER_TX_Counties_FY22!BF$2,[1]TX_Counties_FY22_Income_Limits!BE255)))</f>
        <v>72650</v>
      </c>
      <c r="BG255" s="64">
        <f>IF([1]TX_Counties_FY22_Income_Limits!BF255&gt;[1]WAIVER_TX_Counties_FY22!BG$2,[1]TX_Counties_FY22_Income_Limits!BF255,IF([1]TX_Counties_FY22_Income_Limits!BF255&lt;[1]WAIVER_TX_Counties_FY22!BG$2,[1]WAIVER_TX_Counties_FY22!BG$2,IF([1]TX_Counties_FY22_Income_Limits!BF255=[1]WAIVER_TX_Counties_FY22!BG$2,[1]TX_Counties_FY22_Income_Limits!BF255)))</f>
        <v>78000</v>
      </c>
      <c r="BH255" s="64">
        <f>IF([1]TX_Counties_FY22_Income_Limits!BG255&gt;[1]WAIVER_TX_Counties_FY22!BH$2,[1]TX_Counties_FY22_Income_Limits!BG255,IF([1]TX_Counties_FY22_Income_Limits!BG255&lt;[1]WAIVER_TX_Counties_FY22!BH$2,[1]WAIVER_TX_Counties_FY22!BH$2,IF([1]TX_Counties_FY22_Income_Limits!BG255=[1]WAIVER_TX_Counties_FY22!BH$2,[1]TX_Counties_FY22_Income_Limits!BG255)))</f>
        <v>83400</v>
      </c>
      <c r="BI255" s="64">
        <f>IF([1]TX_Counties_FY22_Income_Limits!BH255&gt;[1]WAIVER_TX_Counties_FY22!BI$2,[1]TX_Counties_FY22_Income_Limits!BH255,IF([1]TX_Counties_FY22_Income_Limits!BH255&lt;[1]WAIVER_TX_Counties_FY22!BI$2,[1]WAIVER_TX_Counties_FY22!BI$2,IF([1]TX_Counties_FY22_Income_Limits!BH255=[1]WAIVER_TX_Counties_FY22!BI$2,[1]TX_Counties_FY22_Income_Limits!BH255)))</f>
        <v>88750</v>
      </c>
      <c r="BJ255" s="64">
        <f>IF([1]TX_Counties_FY22_Income_Limits!BI255&gt;[1]WAIVER_TX_Counties_FY22!BJ$2,[1]TX_Counties_FY22_Income_Limits!BI255,IF([1]TX_Counties_FY22_Income_Limits!BI255&lt;[1]WAIVER_TX_Counties_FY22!BJ$2,[1]WAIVER_TX_Counties_FY22!BJ$2,IF([1]TX_Counties_FY22_Income_Limits!BI255=[1]WAIVER_TX_Counties_FY22!BJ$2,[1]TX_Counties_FY22_Income_Limits!BI255)))</f>
        <v>94150</v>
      </c>
      <c r="BK255" s="64">
        <f>IF([1]TX_Counties_FY22_Income_Limits!BJ255&gt;[1]WAIVER_TX_Counties_FY22!BK$2,[1]TX_Counties_FY22_Income_Limits!BJ255,IF([1]TX_Counties_FY22_Income_Limits!BJ255&lt;[1]WAIVER_TX_Counties_FY22!BK$2,[1]WAIVER_TX_Counties_FY22!BK$2,IF([1]TX_Counties_FY22_Income_Limits!BJ255=[1]WAIVER_TX_Counties_FY22!BK$2,[1]TX_Counties_FY22_Income_Limits!BJ255)))</f>
        <v>99530</v>
      </c>
      <c r="BL255" s="64">
        <f>IF([1]TX_Counties_FY22_Income_Limits!BK255&gt;[1]WAIVER_TX_Counties_FY22!BL$2,[1]TX_Counties_FY22_Income_Limits!BK255,IF([1]TX_Counties_FY22_Income_Limits!BK255&lt;[1]WAIVER_TX_Counties_FY22!BL$2,[1]WAIVER_TX_Counties_FY22!BL$2,IF([1]TX_Counties_FY22_Income_Limits!BK255=[1]WAIVER_TX_Counties_FY22!BL$2,[1]TX_Counties_FY22_Income_Limits!BK255)))</f>
        <v>104910</v>
      </c>
      <c r="BM255" s="64">
        <f>IF([1]TX_Counties_FY22_Income_Limits!BL255&gt;[1]WAIVER_TX_Counties_FY22!BM$2,[1]TX_Counties_FY22_Income_Limits!BL255,IF([1]TX_Counties_FY22_Income_Limits!BL255&lt;[1]WAIVER_TX_Counties_FY22!BM$2,[1]WAIVER_TX_Counties_FY22!BM$2,IF([1]TX_Counties_FY22_Income_Limits!BL255=[1]WAIVER_TX_Counties_FY22!BM$2,[1]TX_Counties_FY22_Income_Limits!BL255)))</f>
        <v>110290</v>
      </c>
      <c r="BN255" s="64">
        <f>IF([1]TX_Counties_FY22_Income_Limits!BM255&gt;[1]WAIVER_TX_Counties_FY22!BN$2,[1]TX_Counties_FY22_Income_Limits!BM255,IF([1]TX_Counties_FY22_Income_Limits!BM255&lt;[1]WAIVER_TX_Counties_FY22!BN$2,[1]WAIVER_TX_Counties_FY22!BN$2,IF([1]TX_Counties_FY22_Income_Limits!BM255=[1]WAIVER_TX_Counties_FY22!BN$2,[1]TX_Counties_FY22_Income_Limits!BM255)))</f>
        <v>115670</v>
      </c>
      <c r="BO255" s="64">
        <f>IF([1]TX_Counties_FY22_Income_Limits!BN255&gt;[1]WAIVER_TX_Counties_FY22!BO$2,[1]TX_Counties_FY22_Income_Limits!BN255,IF([1]TX_Counties_FY22_Income_Limits!BN255&lt;[1]WAIVER_TX_Counties_FY22!BO$2,[1]WAIVER_TX_Counties_FY22!BO$2,IF([1]TX_Counties_FY22_Income_Limits!BN255=[1]WAIVER_TX_Counties_FY22!BO$2,[1]TX_Counties_FY22_Income_Limits!BN255)))</f>
        <v>121050</v>
      </c>
      <c r="BP255" s="64">
        <f>IF([1]TX_Counties_FY22_Income_Limits!BO255&gt;[1]WAIVER_TX_Counties_FY22!BP$2,[1]TX_Counties_FY22_Income_Limits!BO255,IF([1]TX_Counties_FY22_Income_Limits!BO255&lt;[1]WAIVER_TX_Counties_FY22!BP$2,[1]WAIVER_TX_Counties_FY22!BP$2,IF([1]TX_Counties_FY22_Income_Limits!BO255=[1]WAIVER_TX_Counties_FY22!BP$2,[1]TX_Counties_FY22_Income_Limits!BO255)))</f>
        <v>126430</v>
      </c>
      <c r="BQ255" s="64">
        <f>IF([1]TX_Counties_FY22_Income_Limits!BP255&gt;[1]WAIVER_TX_Counties_FY22!BQ$2,[1]TX_Counties_FY22_Income_Limits!BP255,IF([1]TX_Counties_FY22_Income_Limits!BP255&lt;[1]WAIVER_TX_Counties_FY22!BQ$2,[1]WAIVER_TX_Counties_FY22!BQ$2,IF([1]TX_Counties_FY22_Income_Limits!BP255=[1]WAIVER_TX_Counties_FY22!BQ$2,[1]TX_Counties_FY22_Income_Limits!BP255)))</f>
        <v>131810</v>
      </c>
      <c r="BR255" s="64">
        <f>IF([1]TX_Counties_FY22_Income_Limits!BQ255&gt;[1]WAIVER_TX_Counties_FY22!BR$2,[1]TX_Counties_FY22_Income_Limits!BQ255,IF([1]TX_Counties_FY22_Income_Limits!BQ255&lt;[1]WAIVER_TX_Counties_FY22!BR$2,[1]WAIVER_TX_Counties_FY22!BR$2,IF([1]TX_Counties_FY22_Income_Limits!BQ255=[1]WAIVER_TX_Counties_FY22!BR$2,[1]TX_Counties_FY22_Income_Limits!BQ255)))</f>
        <v>137190</v>
      </c>
      <c r="BS255" s="64">
        <f>IF([1]TX_Counties_FY22_Income_Limits!BR255&gt;[1]WAIVER_TX_Counties_FY22!BS$2,[1]TX_Counties_FY22_Income_Limits!BR255,IF([1]TX_Counties_FY22_Income_Limits!BR255&lt;[1]WAIVER_TX_Counties_FY22!BS$2,[1]WAIVER_TX_Counties_FY22!BS$2,IF([1]TX_Counties_FY22_Income_Limits!BR255=[1]WAIVER_TX_Counties_FY22!BS$2,[1]TX_Counties_FY22_Income_Limits!BR255)))</f>
        <v>142570</v>
      </c>
      <c r="BT255" s="64">
        <f>IF([1]TX_Counties_FY22_Income_Limits!BS255&gt;[1]WAIVER_TX_Counties_FY22!BT$2,[1]TX_Counties_FY22_Income_Limits!BS255,IF([1]TX_Counties_FY22_Income_Limits!BS255&lt;[1]WAIVER_TX_Counties_FY22!BT$2,[1]WAIVER_TX_Counties_FY22!BT$2,IF([1]TX_Counties_FY22_Income_Limits!BS255=[1]WAIVER_TX_Counties_FY22!BT$2,[1]TX_Counties_FY22_Income_Limits!BS255)))</f>
        <v>147950</v>
      </c>
      <c r="BU255" s="64">
        <f>IF([1]TX_Counties_FY22_Income_Limits!BT255&gt;[1]WAIVER_TX_Counties_FY22!BU$2,[1]TX_Counties_FY22_Income_Limits!BT255,IF([1]TX_Counties_FY22_Income_Limits!BT255&lt;[1]WAIVER_TX_Counties_FY22!BU$2,[1]WAIVER_TX_Counties_FY22!BU$2,IF([1]TX_Counties_FY22_Income_Limits!BT255=[1]WAIVER_TX_Counties_FY22!BU$2,[1]TX_Counties_FY22_Income_Limits!BT255)))</f>
        <v>153330</v>
      </c>
      <c r="BV255" s="64">
        <f>IF([1]TX_Counties_FY22_Income_Limits!BU255&gt;[1]WAIVER_TX_Counties_FY22!BV$2,[1]TX_Counties_FY22_Income_Limits!BU255,IF([1]TX_Counties_FY22_Income_Limits!BU255&lt;[1]WAIVER_TX_Counties_FY22!BV$2,[1]WAIVER_TX_Counties_FY22!BV$2,IF([1]TX_Counties_FY22_Income_Limits!BU255=[1]WAIVER_TX_Counties_FY22!BV$2,[1]TX_Counties_FY22_Income_Limits!BU255)))</f>
        <v>158710</v>
      </c>
      <c r="BW255" s="64">
        <f>IF([1]TX_Counties_FY22_Income_Limits!BV255&gt;[1]WAIVER_TX_Counties_FY22!BW$2,[1]TX_Counties_FY22_Income_Limits!BV255,IF([1]TX_Counties_FY22_Income_Limits!BV255&lt;[1]WAIVER_TX_Counties_FY22!BW$2,[1]WAIVER_TX_Counties_FY22!BW$2,IF([1]TX_Counties_FY22_Income_Limits!BV255=[1]WAIVER_TX_Counties_FY22!BW$2,[1]TX_Counties_FY22_Income_Limits!BV255)))</f>
        <v>164090</v>
      </c>
      <c r="BX255" s="64">
        <f>IF([1]TX_Counties_FY22_Income_Limits!BW255&gt;[1]WAIVER_TX_Counties_FY22!BX$2,[1]TX_Counties_FY22_Income_Limits!BW255,IF([1]TX_Counties_FY22_Income_Limits!BW255&lt;[1]WAIVER_TX_Counties_FY22!BX$2,[1]WAIVER_TX_Counties_FY22!BX$2,IF([1]TX_Counties_FY22_Income_Limits!BW255=[1]WAIVER_TX_Counties_FY22!BX$2,[1]TX_Counties_FY22_Income_Limits!BW255)))</f>
        <v>169470</v>
      </c>
      <c r="BY255" s="64">
        <f>IF([1]TX_Counties_FY22_Income_Limits!BX255&gt;[1]WAIVER_TX_Counties_FY22!BY$2,[1]TX_Counties_FY22_Income_Limits!BX255,IF([1]TX_Counties_FY22_Income_Limits!BX255&lt;[1]WAIVER_TX_Counties_FY22!BY$2,[1]WAIVER_TX_Counties_FY22!BY$2,IF([1]TX_Counties_FY22_Income_Limits!BX255=[1]WAIVER_TX_Counties_FY22!BY$2,[1]TX_Counties_FY22_Income_Limits!BX255)))</f>
        <v>174850</v>
      </c>
      <c r="BZ255" s="64">
        <f>IF([1]TX_Counties_FY22_Income_Limits!BY255&gt;[1]WAIVER_TX_Counties_FY22!BZ$2,[1]TX_Counties_FY22_Income_Limits!BY255,IF([1]TX_Counties_FY22_Income_Limits!BY255&lt;[1]WAIVER_TX_Counties_FY22!BZ$2,[1]WAIVER_TX_Counties_FY22!BZ$2,IF([1]TX_Counties_FY22_Income_Limits!BY255=[1]WAIVER_TX_Counties_FY22!BZ$2,[1]TX_Counties_FY22_Income_Limits!BY255)))</f>
        <v>180230</v>
      </c>
      <c r="CA255" s="64">
        <f>IF([1]TX_Counties_FY22_Income_Limits!BZ255&gt;[1]WAIVER_TX_Counties_FY22!CA$2,[1]TX_Counties_FY22_Income_Limits!BZ255,IF([1]TX_Counties_FY22_Income_Limits!BZ255&lt;[1]WAIVER_TX_Counties_FY22!CA$2,[1]WAIVER_TX_Counties_FY22!CA$2,IF([1]TX_Counties_FY22_Income_Limits!BZ255=[1]WAIVER_TX_Counties_FY22!CA$2,[1]TX_Counties_FY22_Income_Limits!BZ255)))</f>
        <v>59709.999999999993</v>
      </c>
      <c r="CB255" s="64">
        <f>IF([1]TX_Counties_FY22_Income_Limits!CA255&gt;[1]WAIVER_TX_Counties_FY22!CB$2,[1]TX_Counties_FY22_Income_Limits!CA255,IF([1]TX_Counties_FY22_Income_Limits!CA255&lt;[1]WAIVER_TX_Counties_FY22!CB$2,[1]WAIVER_TX_Counties_FY22!CB$2,IF([1]TX_Counties_FY22_Income_Limits!CA255=[1]WAIVER_TX_Counties_FY22!CB$2,[1]TX_Counties_FY22_Income_Limits!CA255)))</f>
        <v>68240</v>
      </c>
      <c r="CC255" s="64">
        <f>IF([1]TX_Counties_FY22_Income_Limits!CB255&gt;[1]WAIVER_TX_Counties_FY22!CC$2,[1]TX_Counties_FY22_Income_Limits!CB255,IF([1]TX_Counties_FY22_Income_Limits!CB255&lt;[1]WAIVER_TX_Counties_FY22!CC$2,[1]WAIVER_TX_Counties_FY22!CC$2,IF([1]TX_Counties_FY22_Income_Limits!CB255=[1]WAIVER_TX_Counties_FY22!CC$2,[1]TX_Counties_FY22_Income_Limits!CB255)))</f>
        <v>76770</v>
      </c>
      <c r="CD255" s="64">
        <f>IF([1]TX_Counties_FY22_Income_Limits!CC255&gt;[1]WAIVER_TX_Counties_FY22!CD$2,[1]TX_Counties_FY22_Income_Limits!CC255,IF([1]TX_Counties_FY22_Income_Limits!CC255&lt;[1]WAIVER_TX_Counties_FY22!CD$2,[1]WAIVER_TX_Counties_FY22!CD$2,IF([1]TX_Counties_FY22_Income_Limits!CC255=[1]WAIVER_TX_Counties_FY22!CD$2,[1]TX_Counties_FY22_Income_Limits!CC255)))</f>
        <v>85300</v>
      </c>
      <c r="CE255" s="64">
        <f>IF([1]TX_Counties_FY22_Income_Limits!CD255&gt;[1]WAIVER_TX_Counties_FY22!CE$2,[1]TX_Counties_FY22_Income_Limits!CD255,IF([1]TX_Counties_FY22_Income_Limits!CD255&lt;[1]WAIVER_TX_Counties_FY22!CE$2,[1]WAIVER_TX_Counties_FY22!CE$2,IF([1]TX_Counties_FY22_Income_Limits!CD255=[1]WAIVER_TX_Counties_FY22!CE$2,[1]TX_Counties_FY22_Income_Limits!CD255)))</f>
        <v>92124</v>
      </c>
      <c r="CF255" s="64">
        <f>IF([1]TX_Counties_FY22_Income_Limits!CE255&gt;[1]WAIVER_TX_Counties_FY22!CF$2,[1]TX_Counties_FY22_Income_Limits!CE255,IF([1]TX_Counties_FY22_Income_Limits!CE255&lt;[1]WAIVER_TX_Counties_FY22!CF$2,[1]WAIVER_TX_Counties_FY22!CF$2,IF([1]TX_Counties_FY22_Income_Limits!CE255=[1]WAIVER_TX_Counties_FY22!CF$2,[1]TX_Counties_FY22_Income_Limits!CE255)))</f>
        <v>98948</v>
      </c>
      <c r="CG255" s="64">
        <f>IF([1]TX_Counties_FY22_Income_Limits!CF255&gt;[1]WAIVER_TX_Counties_FY22!CG$2,[1]TX_Counties_FY22_Income_Limits!CF255,IF([1]TX_Counties_FY22_Income_Limits!CF255&lt;[1]WAIVER_TX_Counties_FY22!CG$2,[1]WAIVER_TX_Counties_FY22!CG$2,IF([1]TX_Counties_FY22_Income_Limits!CF255=[1]WAIVER_TX_Counties_FY22!CG$2,[1]TX_Counties_FY22_Income_Limits!CF255)))</f>
        <v>105772</v>
      </c>
      <c r="CH255" s="64">
        <f>IF([1]TX_Counties_FY22_Income_Limits!CG255&gt;[1]WAIVER_TX_Counties_FY22!CH$2,[1]TX_Counties_FY22_Income_Limits!CG255,IF([1]TX_Counties_FY22_Income_Limits!CG255&lt;[1]WAIVER_TX_Counties_FY22!CH$2,[1]WAIVER_TX_Counties_FY22!CH$2,IF([1]TX_Counties_FY22_Income_Limits!CG255=[1]WAIVER_TX_Counties_FY22!CH$2,[1]TX_Counties_FY22_Income_Limits!CG255)))</f>
        <v>112596</v>
      </c>
      <c r="CI255" s="64">
        <f>IF([1]TX_Counties_FY22_Income_Limits!CH255&gt;[1]WAIVER_TX_Counties_FY22!CI$2,[1]TX_Counties_FY22_Income_Limits!CH255,IF([1]TX_Counties_FY22_Income_Limits!CH255&lt;[1]WAIVER_TX_Counties_FY22!CI$2,[1]WAIVER_TX_Counties_FY22!CI$2,IF([1]TX_Counties_FY22_Income_Limits!CH255=[1]WAIVER_TX_Counties_FY22!CI$2,[1]TX_Counties_FY22_Income_Limits!CH255)))</f>
        <v>119419.99999999999</v>
      </c>
      <c r="CJ255" s="64">
        <f>IF([1]TX_Counties_FY22_Income_Limits!CI255&gt;[1]WAIVER_TX_Counties_FY22!CJ$2,[1]TX_Counties_FY22_Income_Limits!CI255,IF([1]TX_Counties_FY22_Income_Limits!CI255&lt;[1]WAIVER_TX_Counties_FY22!CJ$2,[1]WAIVER_TX_Counties_FY22!CJ$2,IF([1]TX_Counties_FY22_Income_Limits!CI255=[1]WAIVER_TX_Counties_FY22!CJ$2,[1]TX_Counties_FY22_Income_Limits!CI255)))</f>
        <v>126244</v>
      </c>
      <c r="CK255" s="64">
        <f>IF([1]TX_Counties_FY22_Income_Limits!CJ255&gt;[1]WAIVER_TX_Counties_FY22!CK$2,[1]TX_Counties_FY22_Income_Limits!CJ255,IF([1]TX_Counties_FY22_Income_Limits!CJ255&lt;[1]WAIVER_TX_Counties_FY22!CK$2,[1]WAIVER_TX_Counties_FY22!CK$2,IF([1]TX_Counties_FY22_Income_Limits!CJ255=[1]WAIVER_TX_Counties_FY22!CK$2,[1]TX_Counties_FY22_Income_Limits!CJ255)))</f>
        <v>133068</v>
      </c>
      <c r="CL255" s="64">
        <f>IF([1]TX_Counties_FY22_Income_Limits!CK255&gt;[1]WAIVER_TX_Counties_FY22!CL$2,[1]TX_Counties_FY22_Income_Limits!CK255,IF([1]TX_Counties_FY22_Income_Limits!CK255&lt;[1]WAIVER_TX_Counties_FY22!CL$2,[1]WAIVER_TX_Counties_FY22!CL$2,IF([1]TX_Counties_FY22_Income_Limits!CK255=[1]WAIVER_TX_Counties_FY22!CL$2,[1]TX_Counties_FY22_Income_Limits!CK255)))</f>
        <v>139892</v>
      </c>
      <c r="CM255" s="64">
        <f>IF([1]TX_Counties_FY22_Income_Limits!CL255&gt;[1]WAIVER_TX_Counties_FY22!CM$2,[1]TX_Counties_FY22_Income_Limits!CL255,IF([1]TX_Counties_FY22_Income_Limits!CL255&lt;[1]WAIVER_TX_Counties_FY22!CM$2,[1]WAIVER_TX_Counties_FY22!CM$2,IF([1]TX_Counties_FY22_Income_Limits!CL255=[1]WAIVER_TX_Counties_FY22!CM$2,[1]TX_Counties_FY22_Income_Limits!CL255)))</f>
        <v>146716</v>
      </c>
      <c r="CN255" s="64">
        <f>IF([1]TX_Counties_FY22_Income_Limits!CM255&gt;[1]WAIVER_TX_Counties_FY22!CN$2,[1]TX_Counties_FY22_Income_Limits!CM255,IF([1]TX_Counties_FY22_Income_Limits!CM255&lt;[1]WAIVER_TX_Counties_FY22!CN$2,[1]WAIVER_TX_Counties_FY22!CN$2,IF([1]TX_Counties_FY22_Income_Limits!CM255=[1]WAIVER_TX_Counties_FY22!CN$2,[1]TX_Counties_FY22_Income_Limits!CM255)))</f>
        <v>153540</v>
      </c>
      <c r="CO255" s="64">
        <f>IF([1]TX_Counties_FY22_Income_Limits!CN255&gt;[1]WAIVER_TX_Counties_FY22!CO$2,[1]TX_Counties_FY22_Income_Limits!CN255,IF([1]TX_Counties_FY22_Income_Limits!CN255&lt;[1]WAIVER_TX_Counties_FY22!CO$2,[1]WAIVER_TX_Counties_FY22!CO$2,IF([1]TX_Counties_FY22_Income_Limits!CN255=[1]WAIVER_TX_Counties_FY22!CO$2,[1]TX_Counties_FY22_Income_Limits!CN255)))</f>
        <v>160364</v>
      </c>
      <c r="CP255" s="64">
        <f>IF([1]TX_Counties_FY22_Income_Limits!CO255&gt;[1]WAIVER_TX_Counties_FY22!CP$2,[1]TX_Counties_FY22_Income_Limits!CO255,IF([1]TX_Counties_FY22_Income_Limits!CO255&lt;[1]WAIVER_TX_Counties_FY22!CP$2,[1]WAIVER_TX_Counties_FY22!CP$2,IF([1]TX_Counties_FY22_Income_Limits!CO255=[1]WAIVER_TX_Counties_FY22!CP$2,[1]TX_Counties_FY22_Income_Limits!CO255)))</f>
        <v>167188</v>
      </c>
      <c r="CQ255" s="64">
        <f>IF([1]TX_Counties_FY22_Income_Limits!CP255&gt;[1]WAIVER_TX_Counties_FY22!CQ$2,[1]TX_Counties_FY22_Income_Limits!CP255,IF([1]TX_Counties_FY22_Income_Limits!CP255&lt;[1]WAIVER_TX_Counties_FY22!CQ$2,[1]WAIVER_TX_Counties_FY22!CQ$2,IF([1]TX_Counties_FY22_Income_Limits!CP255=[1]WAIVER_TX_Counties_FY22!CQ$2,[1]TX_Counties_FY22_Income_Limits!CP255)))</f>
        <v>174012</v>
      </c>
      <c r="CR255" s="64">
        <f>IF([1]TX_Counties_FY22_Income_Limits!CQ255&gt;[1]WAIVER_TX_Counties_FY22!CR$2,[1]TX_Counties_FY22_Income_Limits!CQ255,IF([1]TX_Counties_FY22_Income_Limits!CQ255&lt;[1]WAIVER_TX_Counties_FY22!CR$2,[1]WAIVER_TX_Counties_FY22!CR$2,IF([1]TX_Counties_FY22_Income_Limits!CQ255=[1]WAIVER_TX_Counties_FY22!CR$2,[1]TX_Counties_FY22_Income_Limits!CQ255)))</f>
        <v>180836</v>
      </c>
      <c r="CS255" s="64">
        <f>IF([1]TX_Counties_FY22_Income_Limits!CR255&gt;[1]WAIVER_TX_Counties_FY22!CS$2,[1]TX_Counties_FY22_Income_Limits!CR255,IF([1]TX_Counties_FY22_Income_Limits!CR255&lt;[1]WAIVER_TX_Counties_FY22!CS$2,[1]WAIVER_TX_Counties_FY22!CS$2,IF([1]TX_Counties_FY22_Income_Limits!CR255=[1]WAIVER_TX_Counties_FY22!CS$2,[1]TX_Counties_FY22_Income_Limits!CR255)))</f>
        <v>187660</v>
      </c>
      <c r="CT255" s="64">
        <f>IF([1]TX_Counties_FY22_Income_Limits!CS255&gt;[1]WAIVER_TX_Counties_FY22!CT$2,[1]TX_Counties_FY22_Income_Limits!CS255,IF([1]TX_Counties_FY22_Income_Limits!CS255&lt;[1]WAIVER_TX_Counties_FY22!CT$2,[1]WAIVER_TX_Counties_FY22!CT$2,IF([1]TX_Counties_FY22_Income_Limits!CS255=[1]WAIVER_TX_Counties_FY22!CT$2,[1]TX_Counties_FY22_Income_Limits!CS255)))</f>
        <v>194484</v>
      </c>
      <c r="CU255" s="64">
        <f>IF([1]TX_Counties_FY22_Income_Limits!CT255&gt;[1]WAIVER_TX_Counties_FY22!CU$2,[1]TX_Counties_FY22_Income_Limits!CT255,IF([1]TX_Counties_FY22_Income_Limits!CT255&lt;[1]WAIVER_TX_Counties_FY22!CU$2,[1]WAIVER_TX_Counties_FY22!CU$2,IF([1]TX_Counties_FY22_Income_Limits!CT255=[1]WAIVER_TX_Counties_FY22!CU$2,[1]TX_Counties_FY22_Income_Limits!CT255)))</f>
        <v>201308</v>
      </c>
      <c r="CV255" s="64">
        <f>IF([1]TX_Counties_FY22_Income_Limits!CU255&gt;[1]WAIVER_TX_Counties_FY22!CV$2,[1]TX_Counties_FY22_Income_Limits!CU255,IF([1]TX_Counties_FY22_Income_Limits!CU255&lt;[1]WAIVER_TX_Counties_FY22!CV$2,[1]WAIVER_TX_Counties_FY22!CV$2,IF([1]TX_Counties_FY22_Income_Limits!CU255=[1]WAIVER_TX_Counties_FY22!CV$2,[1]TX_Counties_FY22_Income_Limits!CU255)))</f>
        <v>208132</v>
      </c>
      <c r="CW255" s="64">
        <f>IF([1]TX_Counties_FY22_Income_Limits!CV255&gt;[1]WAIVER_TX_Counties_FY22!CW$2,[1]TX_Counties_FY22_Income_Limits!CV255,IF([1]TX_Counties_FY22_Income_Limits!CV255&lt;[1]WAIVER_TX_Counties_FY22!CW$2,[1]WAIVER_TX_Counties_FY22!CW$2,IF([1]TX_Counties_FY22_Income_Limits!CV255=[1]WAIVER_TX_Counties_FY22!CW$2,[1]TX_Counties_FY22_Income_Limits!CV255)))</f>
        <v>214956</v>
      </c>
      <c r="CX255" s="64">
        <f>IF([1]TX_Counties_FY22_Income_Limits!CW255&gt;[1]WAIVER_TX_Counties_FY22!CX$2,[1]TX_Counties_FY22_Income_Limits!CW255,IF([1]TX_Counties_FY22_Income_Limits!CW255&lt;[1]WAIVER_TX_Counties_FY22!CX$2,[1]WAIVER_TX_Counties_FY22!CX$2,IF([1]TX_Counties_FY22_Income_Limits!CW255=[1]WAIVER_TX_Counties_FY22!CX$2,[1]TX_Counties_FY22_Income_Limits!CW255)))</f>
        <v>221780</v>
      </c>
      <c r="CY255" s="64">
        <f>IF([1]TX_Counties_FY22_Income_Limits!CX255&gt;[1]WAIVER_TX_Counties_FY22!CY$2,[1]TX_Counties_FY22_Income_Limits!CX255,IF([1]TX_Counties_FY22_Income_Limits!CX255&lt;[1]WAIVER_TX_Counties_FY22!CY$2,[1]WAIVER_TX_Counties_FY22!CY$2,IF([1]TX_Counties_FY22_Income_Limits!CX255=[1]WAIVER_TX_Counties_FY22!CY$2,[1]TX_Counties_FY22_Income_Limits!CX255)))</f>
        <v>228604</v>
      </c>
      <c r="CZ255" s="64">
        <f>IF([1]TX_Counties_FY22_Income_Limits!CY255&gt;[1]WAIVER_TX_Counties_FY22!CZ$2,[1]TX_Counties_FY22_Income_Limits!CY255,IF([1]TX_Counties_FY22_Income_Limits!CY255&lt;[1]WAIVER_TX_Counties_FY22!CZ$2,[1]WAIVER_TX_Counties_FY22!CZ$2,IF([1]TX_Counties_FY22_Income_Limits!CY255=[1]WAIVER_TX_Counties_FY22!CZ$2,[1]TX_Counties_FY22_Income_Limits!CY255)))</f>
        <v>71652</v>
      </c>
      <c r="DA255" s="64">
        <f>IF([1]TX_Counties_FY22_Income_Limits!CZ255&gt;[1]WAIVER_TX_Counties_FY22!DA$2,[1]TX_Counties_FY22_Income_Limits!CZ255,IF([1]TX_Counties_FY22_Income_Limits!CZ255&lt;[1]WAIVER_TX_Counties_FY22!DA$2,[1]WAIVER_TX_Counties_FY22!DA$2,IF([1]TX_Counties_FY22_Income_Limits!CZ255=[1]WAIVER_TX_Counties_FY22!DA$2,[1]TX_Counties_FY22_Income_Limits!CZ255)))</f>
        <v>81888</v>
      </c>
      <c r="DB255" s="64">
        <f>IF([1]TX_Counties_FY22_Income_Limits!DA255&gt;[1]WAIVER_TX_Counties_FY22!DB$2,[1]TX_Counties_FY22_Income_Limits!DA255,IF([1]TX_Counties_FY22_Income_Limits!DA255&lt;[1]WAIVER_TX_Counties_FY22!DB$2,[1]WAIVER_TX_Counties_FY22!DB$2,IF([1]TX_Counties_FY22_Income_Limits!DA255=[1]WAIVER_TX_Counties_FY22!DB$2,[1]TX_Counties_FY22_Income_Limits!DA255)))</f>
        <v>92124</v>
      </c>
      <c r="DC255" s="64">
        <f>IF([1]TX_Counties_FY22_Income_Limits!DB255&gt;[1]WAIVER_TX_Counties_FY22!DC$2,[1]TX_Counties_FY22_Income_Limits!DB255,IF([1]TX_Counties_FY22_Income_Limits!DB255&lt;[1]WAIVER_TX_Counties_FY22!DC$2,[1]WAIVER_TX_Counties_FY22!DC$2,IF([1]TX_Counties_FY22_Income_Limits!DB255=[1]WAIVER_TX_Counties_FY22!DC$2,[1]TX_Counties_FY22_Income_Limits!DB255)))</f>
        <v>102360</v>
      </c>
      <c r="DD255" s="64">
        <f>IF([1]TX_Counties_FY22_Income_Limits!DC255&gt;[1]WAIVER_TX_Counties_FY22!DD$2,[1]TX_Counties_FY22_Income_Limits!DC255,IF([1]TX_Counties_FY22_Income_Limits!DC255&lt;[1]WAIVER_TX_Counties_FY22!DD$2,[1]WAIVER_TX_Counties_FY22!DD$2,IF([1]TX_Counties_FY22_Income_Limits!DC255=[1]WAIVER_TX_Counties_FY22!DD$2,[1]TX_Counties_FY22_Income_Limits!DC255)))</f>
        <v>110548.8</v>
      </c>
      <c r="DE255" s="64">
        <f>IF([1]TX_Counties_FY22_Income_Limits!DD255&gt;[1]WAIVER_TX_Counties_FY22!DE$2,[1]TX_Counties_FY22_Income_Limits!DD255,IF([1]TX_Counties_FY22_Income_Limits!DD255&lt;[1]WAIVER_TX_Counties_FY22!DE$2,[1]WAIVER_TX_Counties_FY22!DE$2,IF([1]TX_Counties_FY22_Income_Limits!DD255=[1]WAIVER_TX_Counties_FY22!DE$2,[1]TX_Counties_FY22_Income_Limits!DD255)))</f>
        <v>118737.59999999999</v>
      </c>
      <c r="DF255" s="64">
        <f>IF([1]TX_Counties_FY22_Income_Limits!DE255&gt;[1]WAIVER_TX_Counties_FY22!DF$2,[1]TX_Counties_FY22_Income_Limits!DE255,IF([1]TX_Counties_FY22_Income_Limits!DE255&lt;[1]WAIVER_TX_Counties_FY22!DF$2,[1]WAIVER_TX_Counties_FY22!DF$2,IF([1]TX_Counties_FY22_Income_Limits!DE255=[1]WAIVER_TX_Counties_FY22!DF$2,[1]TX_Counties_FY22_Income_Limits!DE255)))</f>
        <v>126926.39999999999</v>
      </c>
      <c r="DG255" s="64">
        <f>IF([1]TX_Counties_FY22_Income_Limits!DF255&gt;[1]WAIVER_TX_Counties_FY22!DG$2,[1]TX_Counties_FY22_Income_Limits!DF255,IF([1]TX_Counties_FY22_Income_Limits!DF255&lt;[1]WAIVER_TX_Counties_FY22!DG$2,[1]WAIVER_TX_Counties_FY22!DG$2,IF([1]TX_Counties_FY22_Income_Limits!DF255=[1]WAIVER_TX_Counties_FY22!DG$2,[1]TX_Counties_FY22_Income_Limits!DF255)))</f>
        <v>135115.20000000001</v>
      </c>
      <c r="DH255" s="64">
        <f>IF([1]TX_Counties_FY22_Income_Limits!DG255&gt;[1]WAIVER_TX_Counties_FY22!DH$2,[1]TX_Counties_FY22_Income_Limits!DG255,IF([1]TX_Counties_FY22_Income_Limits!DG255&lt;[1]WAIVER_TX_Counties_FY22!DH$2,[1]WAIVER_TX_Counties_FY22!DH$2,IF([1]TX_Counties_FY22_Income_Limits!DG255=[1]WAIVER_TX_Counties_FY22!DH$2,[1]TX_Counties_FY22_Income_Limits!DG255)))</f>
        <v>143304</v>
      </c>
      <c r="DI255" s="64">
        <f>IF([1]TX_Counties_FY22_Income_Limits!DH255&gt;[1]WAIVER_TX_Counties_FY22!DI$2,[1]TX_Counties_FY22_Income_Limits!DH255,IF([1]TX_Counties_FY22_Income_Limits!DH255&lt;[1]WAIVER_TX_Counties_FY22!DI$2,[1]WAIVER_TX_Counties_FY22!DI$2,IF([1]TX_Counties_FY22_Income_Limits!DH255=[1]WAIVER_TX_Counties_FY22!DI$2,[1]TX_Counties_FY22_Income_Limits!DH255)))</f>
        <v>151492.79999999999</v>
      </c>
      <c r="DJ255" s="64">
        <f>IF([1]TX_Counties_FY22_Income_Limits!DI255&gt;[1]WAIVER_TX_Counties_FY22!DJ$2,[1]TX_Counties_FY22_Income_Limits!DI255,IF([1]TX_Counties_FY22_Income_Limits!DI255&lt;[1]WAIVER_TX_Counties_FY22!DJ$2,[1]WAIVER_TX_Counties_FY22!DJ$2,IF([1]TX_Counties_FY22_Income_Limits!DI255=[1]WAIVER_TX_Counties_FY22!DJ$2,[1]TX_Counties_FY22_Income_Limits!DI255)))</f>
        <v>159681.59999999998</v>
      </c>
      <c r="DK255" s="64">
        <f>IF([1]TX_Counties_FY22_Income_Limits!DJ255&gt;[1]WAIVER_TX_Counties_FY22!DK$2,[1]TX_Counties_FY22_Income_Limits!DJ255,IF([1]TX_Counties_FY22_Income_Limits!DJ255&lt;[1]WAIVER_TX_Counties_FY22!DK$2,[1]WAIVER_TX_Counties_FY22!DK$2,IF([1]TX_Counties_FY22_Income_Limits!DJ255=[1]WAIVER_TX_Counties_FY22!DK$2,[1]TX_Counties_FY22_Income_Limits!DJ255)))</f>
        <v>167870.39999999997</v>
      </c>
      <c r="DL255" s="64">
        <f>IF([1]TX_Counties_FY22_Income_Limits!DK255&gt;[1]WAIVER_TX_Counties_FY22!DL$2,[1]TX_Counties_FY22_Income_Limits!DK255,IF([1]TX_Counties_FY22_Income_Limits!DK255&lt;[1]WAIVER_TX_Counties_FY22!DL$2,[1]WAIVER_TX_Counties_FY22!DL$2,IF([1]TX_Counties_FY22_Income_Limits!DK255=[1]WAIVER_TX_Counties_FY22!DL$2,[1]TX_Counties_FY22_Income_Limits!DK255)))</f>
        <v>176059.19999999995</v>
      </c>
      <c r="DM255" s="64">
        <f>IF([1]TX_Counties_FY22_Income_Limits!DL255&gt;[1]WAIVER_TX_Counties_FY22!DM$2,[1]TX_Counties_FY22_Income_Limits!DL255,IF([1]TX_Counties_FY22_Income_Limits!DL255&lt;[1]WAIVER_TX_Counties_FY22!DM$2,[1]WAIVER_TX_Counties_FY22!DM$2,IF([1]TX_Counties_FY22_Income_Limits!DL255=[1]WAIVER_TX_Counties_FY22!DM$2,[1]TX_Counties_FY22_Income_Limits!DL255)))</f>
        <v>184247.99999999994</v>
      </c>
      <c r="DN255" s="64">
        <f>IF([1]TX_Counties_FY22_Income_Limits!DM255&gt;[1]WAIVER_TX_Counties_FY22!DN$2,[1]TX_Counties_FY22_Income_Limits!DM255,IF([1]TX_Counties_FY22_Income_Limits!DM255&lt;[1]WAIVER_TX_Counties_FY22!DN$2,[1]WAIVER_TX_Counties_FY22!DN$2,IF([1]TX_Counties_FY22_Income_Limits!DM255=[1]WAIVER_TX_Counties_FY22!DN$2,[1]TX_Counties_FY22_Income_Limits!DM255)))</f>
        <v>192436.79999999993</v>
      </c>
      <c r="DO255" s="64">
        <f>IF([1]TX_Counties_FY22_Income_Limits!DN255&gt;[1]WAIVER_TX_Counties_FY22!DO$2,[1]TX_Counties_FY22_Income_Limits!DN255,IF([1]TX_Counties_FY22_Income_Limits!DN255&lt;[1]WAIVER_TX_Counties_FY22!DO$2,[1]WAIVER_TX_Counties_FY22!DO$2,IF([1]TX_Counties_FY22_Income_Limits!DN255=[1]WAIVER_TX_Counties_FY22!DO$2,[1]TX_Counties_FY22_Income_Limits!DN255)))</f>
        <v>200625.59999999992</v>
      </c>
      <c r="DP255" s="64">
        <f>IF([1]TX_Counties_FY22_Income_Limits!DO255&gt;[1]WAIVER_TX_Counties_FY22!DP$2,[1]TX_Counties_FY22_Income_Limits!DO255,IF([1]TX_Counties_FY22_Income_Limits!DO255&lt;[1]WAIVER_TX_Counties_FY22!DP$2,[1]WAIVER_TX_Counties_FY22!DP$2,IF([1]TX_Counties_FY22_Income_Limits!DO255=[1]WAIVER_TX_Counties_FY22!DP$2,[1]TX_Counties_FY22_Income_Limits!DO255)))</f>
        <v>208814.39999999991</v>
      </c>
      <c r="DQ255" s="64">
        <f>IF([1]TX_Counties_FY22_Income_Limits!DP255&gt;[1]WAIVER_TX_Counties_FY22!DQ$2,[1]TX_Counties_FY22_Income_Limits!DP255,IF([1]TX_Counties_FY22_Income_Limits!DP255&lt;[1]WAIVER_TX_Counties_FY22!DQ$2,[1]WAIVER_TX_Counties_FY22!DQ$2,IF([1]TX_Counties_FY22_Income_Limits!DP255=[1]WAIVER_TX_Counties_FY22!DQ$2,[1]TX_Counties_FY22_Income_Limits!DP255)))</f>
        <v>217003.1999999999</v>
      </c>
      <c r="DR255" s="64">
        <f>IF([1]TX_Counties_FY22_Income_Limits!DQ255&gt;[1]WAIVER_TX_Counties_FY22!DR$2,[1]TX_Counties_FY22_Income_Limits!DQ255,IF([1]TX_Counties_FY22_Income_Limits!DQ255&lt;[1]WAIVER_TX_Counties_FY22!DR$2,[1]WAIVER_TX_Counties_FY22!DR$2,IF([1]TX_Counties_FY22_Income_Limits!DQ255=[1]WAIVER_TX_Counties_FY22!DR$2,[1]TX_Counties_FY22_Income_Limits!DQ255)))</f>
        <v>225191.99999999988</v>
      </c>
      <c r="DS255" s="64">
        <f>IF([1]TX_Counties_FY22_Income_Limits!DR255&gt;[1]WAIVER_TX_Counties_FY22!DS$2,[1]TX_Counties_FY22_Income_Limits!DR255,IF([1]TX_Counties_FY22_Income_Limits!DR255&lt;[1]WAIVER_TX_Counties_FY22!DS$2,[1]WAIVER_TX_Counties_FY22!DS$2,IF([1]TX_Counties_FY22_Income_Limits!DR255=[1]WAIVER_TX_Counties_FY22!DS$2,[1]TX_Counties_FY22_Income_Limits!DR255)))</f>
        <v>233380.79999999987</v>
      </c>
      <c r="DT255" s="64">
        <f>IF([1]TX_Counties_FY22_Income_Limits!DS255&gt;[1]WAIVER_TX_Counties_FY22!DT$2,[1]TX_Counties_FY22_Income_Limits!DS255,IF([1]TX_Counties_FY22_Income_Limits!DS255&lt;[1]WAIVER_TX_Counties_FY22!DT$2,[1]WAIVER_TX_Counties_FY22!DT$2,IF([1]TX_Counties_FY22_Income_Limits!DS255=[1]WAIVER_TX_Counties_FY22!DT$2,[1]TX_Counties_FY22_Income_Limits!DS255)))</f>
        <v>241569.59999999986</v>
      </c>
      <c r="DU255" s="64">
        <f>IF([1]TX_Counties_FY22_Income_Limits!DT255&gt;[1]WAIVER_TX_Counties_FY22!DU$2,[1]TX_Counties_FY22_Income_Limits!DT255,IF([1]TX_Counties_FY22_Income_Limits!DT255&lt;[1]WAIVER_TX_Counties_FY22!DU$2,[1]WAIVER_TX_Counties_FY22!DU$2,IF([1]TX_Counties_FY22_Income_Limits!DT255=[1]WAIVER_TX_Counties_FY22!DU$2,[1]TX_Counties_FY22_Income_Limits!DT255)))</f>
        <v>249758.39999999985</v>
      </c>
      <c r="DV255" s="64">
        <f>IF([1]TX_Counties_FY22_Income_Limits!DU255&gt;[1]WAIVER_TX_Counties_FY22!DV$2,[1]TX_Counties_FY22_Income_Limits!DU255,IF([1]TX_Counties_FY22_Income_Limits!DU255&lt;[1]WAIVER_TX_Counties_FY22!DV$2,[1]WAIVER_TX_Counties_FY22!DV$2,IF([1]TX_Counties_FY22_Income_Limits!DU255=[1]WAIVER_TX_Counties_FY22!DV$2,[1]TX_Counties_FY22_Income_Limits!DU255)))</f>
        <v>257947.19999999984</v>
      </c>
      <c r="DW255" s="64">
        <f>IF([1]TX_Counties_FY22_Income_Limits!DV255&gt;[1]WAIVER_TX_Counties_FY22!DW$2,[1]TX_Counties_FY22_Income_Limits!DV255,IF([1]TX_Counties_FY22_Income_Limits!DV255&lt;[1]WAIVER_TX_Counties_FY22!DW$2,[1]WAIVER_TX_Counties_FY22!DW$2,IF([1]TX_Counties_FY22_Income_Limits!DV255=[1]WAIVER_TX_Counties_FY22!DW$2,[1]TX_Counties_FY22_Income_Limits!DV255)))</f>
        <v>266135.99999999983</v>
      </c>
      <c r="DX255" s="64">
        <f>IF([1]TX_Counties_FY22_Income_Limits!DW255&gt;[1]WAIVER_TX_Counties_FY22!DX$2,[1]TX_Counties_FY22_Income_Limits!DW255,IF([1]TX_Counties_FY22_Income_Limits!DW255&lt;[1]WAIVER_TX_Counties_FY22!DX$2,[1]WAIVER_TX_Counties_FY22!DX$2,IF([1]TX_Counties_FY22_Income_Limits!DW255=[1]WAIVER_TX_Counties_FY22!DX$2,[1]TX_Counties_FY22_Income_Limits!DW255)))</f>
        <v>274324.79999999981</v>
      </c>
    </row>
    <row r="256" spans="1:129" ht="14.45">
      <c r="A256" s="65" t="s">
        <v>445</v>
      </c>
      <c r="B256" s="65" t="str">
        <f t="shared" si="8"/>
        <v>YES</v>
      </c>
      <c r="C256" s="64">
        <f>[1]TX_Counties_FY22_Income_Limits!B256</f>
        <v>40300</v>
      </c>
      <c r="D256" s="64">
        <f>IF([1]TX_Counties_FY22_Income_Limits!C256&gt;[1]WAIVER_TX_Counties_FY22!D$2,[1]TX_Counties_FY22_Income_Limits!C256,IF([1]TX_Counties_FY22_Income_Limits!C256&lt;[1]WAIVER_TX_Counties_FY22!D$2,[1]WAIVER_TX_Counties_FY22!D$2,IF([1]TX_Counties_FY22_Income_Limits!C256=[1]WAIVER_TX_Counties_FY22!D$2,[1]TX_Counties_FY22_Income_Limits!C256)))</f>
        <v>17650</v>
      </c>
      <c r="E256" s="64">
        <f>IF([1]TX_Counties_FY22_Income_Limits!D256&gt;[1]WAIVER_TX_Counties_FY22!E$2,[1]TX_Counties_FY22_Income_Limits!D256,IF([1]TX_Counties_FY22_Income_Limits!D256&lt;[1]WAIVER_TX_Counties_FY22!E$2,[1]WAIVER_TX_Counties_FY22!E$2,IF([1]TX_Counties_FY22_Income_Limits!D256=[1]WAIVER_TX_Counties_FY22!E$2,[1]TX_Counties_FY22_Income_Limits!D256)))</f>
        <v>20200</v>
      </c>
      <c r="F256" s="64">
        <f>IF([1]TX_Counties_FY22_Income_Limits!E256&gt;[1]WAIVER_TX_Counties_FY22!F$2,[1]TX_Counties_FY22_Income_Limits!E256,IF([1]TX_Counties_FY22_Income_Limits!E256&lt;[1]WAIVER_TX_Counties_FY22!F$2,[1]WAIVER_TX_Counties_FY22!F$2,IF([1]TX_Counties_FY22_Income_Limits!E256=[1]WAIVER_TX_Counties_FY22!F$2,[1]TX_Counties_FY22_Income_Limits!E256)))</f>
        <v>23030</v>
      </c>
      <c r="G256" s="64">
        <f>IF([1]TX_Counties_FY22_Income_Limits!F256&gt;[1]WAIVER_TX_Counties_FY22!G$2,[1]TX_Counties_FY22_Income_Limits!F256,IF([1]TX_Counties_FY22_Income_Limits!F256&lt;[1]WAIVER_TX_Counties_FY22!G$2,[1]WAIVER_TX_Counties_FY22!G$2,IF([1]TX_Counties_FY22_Income_Limits!F256=[1]WAIVER_TX_Counties_FY22!G$2,[1]TX_Counties_FY22_Income_Limits!F256)))</f>
        <v>27750</v>
      </c>
      <c r="H256" s="64">
        <f>IF([1]TX_Counties_FY22_Income_Limits!G256&gt;[1]WAIVER_TX_Counties_FY22!H$2,[1]TX_Counties_FY22_Income_Limits!G256,IF([1]TX_Counties_FY22_Income_Limits!G256&lt;[1]WAIVER_TX_Counties_FY22!H$2,[1]WAIVER_TX_Counties_FY22!H$2,IF([1]TX_Counties_FY22_Income_Limits!G256=[1]WAIVER_TX_Counties_FY22!H$2,[1]TX_Counties_FY22_Income_Limits!G256)))</f>
        <v>32470</v>
      </c>
      <c r="I256" s="64">
        <f>IF([1]TX_Counties_FY22_Income_Limits!H256&gt;[1]WAIVER_TX_Counties_FY22!I$2,[1]TX_Counties_FY22_Income_Limits!H256,IF([1]TX_Counties_FY22_Income_Limits!H256&lt;[1]WAIVER_TX_Counties_FY22!I$2,[1]WAIVER_TX_Counties_FY22!I$2,IF([1]TX_Counties_FY22_Income_Limits!H256=[1]WAIVER_TX_Counties_FY22!I$2,[1]TX_Counties_FY22_Income_Limits!H256)))</f>
        <v>37190</v>
      </c>
      <c r="J256" s="64">
        <f>IF([1]TX_Counties_FY22_Income_Limits!I256&gt;[1]WAIVER_TX_Counties_FY22!J$2,[1]TX_Counties_FY22_Income_Limits!I256,IF([1]TX_Counties_FY22_Income_Limits!I256&lt;[1]WAIVER_TX_Counties_FY22!J$2,[1]WAIVER_TX_Counties_FY22!J$2,IF([1]TX_Counties_FY22_Income_Limits!I256=[1]WAIVER_TX_Counties_FY22!J$2,[1]TX_Counties_FY22_Income_Limits!I256)))</f>
        <v>41910</v>
      </c>
      <c r="K256" s="64">
        <f>IF([1]TX_Counties_FY22_Income_Limits!J256&gt;[1]WAIVER_TX_Counties_FY22!K$2,[1]TX_Counties_FY22_Income_Limits!J256,IF([1]TX_Counties_FY22_Income_Limits!J256&lt;[1]WAIVER_TX_Counties_FY22!K$2,[1]WAIVER_TX_Counties_FY22!K$2,IF([1]TX_Counties_FY22_Income_Limits!J256=[1]WAIVER_TX_Counties_FY22!K$2,[1]TX_Counties_FY22_Income_Limits!J256)))</f>
        <v>44950</v>
      </c>
      <c r="L256" s="64">
        <f>IF([1]TX_Counties_FY22_Income_Limits!K256&gt;[1]WAIVER_TX_Counties_FY22!L$2,[1]TX_Counties_FY22_Income_Limits!K256,IF([1]TX_Counties_FY22_Income_Limits!K256&lt;[1]WAIVER_TX_Counties_FY22!L$2,[1]WAIVER_TX_Counties_FY22!L$2,IF([1]TX_Counties_FY22_Income_Limits!K256=[1]WAIVER_TX_Counties_FY22!L$2,[1]TX_Counties_FY22_Income_Limits!K256)))</f>
        <v>58799.999999999993</v>
      </c>
      <c r="M256" s="64">
        <f>IF([1]TX_Counties_FY22_Income_Limits!L256&gt;[1]WAIVER_TX_Counties_FY22!M$2,[1]TX_Counties_FY22_Income_Limits!L256,IF([1]TX_Counties_FY22_Income_Limits!L256&lt;[1]WAIVER_TX_Counties_FY22!M$2,[1]WAIVER_TX_Counties_FY22!M$2,IF([1]TX_Counties_FY22_Income_Limits!L256=[1]WAIVER_TX_Counties_FY22!M$2,[1]TX_Counties_FY22_Income_Limits!L256)))</f>
        <v>62160</v>
      </c>
      <c r="N256" s="64">
        <f>IF([1]TX_Counties_FY22_Income_Limits!M256&gt;[1]WAIVER_TX_Counties_FY22!N$2,[1]TX_Counties_FY22_Income_Limits!M256,IF([1]TX_Counties_FY22_Income_Limits!M256&lt;[1]WAIVER_TX_Counties_FY22!N$2,[1]WAIVER_TX_Counties_FY22!N$2,IF([1]TX_Counties_FY22_Income_Limits!M256=[1]WAIVER_TX_Counties_FY22!N$2,[1]TX_Counties_FY22_Income_Limits!M256)))</f>
        <v>65520.000000000007</v>
      </c>
      <c r="O256" s="64">
        <f>IF([1]TX_Counties_FY22_Income_Limits!N256&gt;[1]WAIVER_TX_Counties_FY22!O$2,[1]TX_Counties_FY22_Income_Limits!N256,IF([1]TX_Counties_FY22_Income_Limits!N256&lt;[1]WAIVER_TX_Counties_FY22!O$2,[1]WAIVER_TX_Counties_FY22!O$2,IF([1]TX_Counties_FY22_Income_Limits!N256=[1]WAIVER_TX_Counties_FY22!O$2,[1]TX_Counties_FY22_Income_Limits!N256)))</f>
        <v>68880.000000000015</v>
      </c>
      <c r="P256" s="64">
        <f>IF([1]TX_Counties_FY22_Income_Limits!O256&gt;[1]WAIVER_TX_Counties_FY22!P$2,[1]TX_Counties_FY22_Income_Limits!O256,IF([1]TX_Counties_FY22_Income_Limits!O256&lt;[1]WAIVER_TX_Counties_FY22!P$2,[1]WAIVER_TX_Counties_FY22!P$2,IF([1]TX_Counties_FY22_Income_Limits!O256=[1]WAIVER_TX_Counties_FY22!P$2,[1]TX_Counties_FY22_Income_Limits!O256)))</f>
        <v>72240.000000000029</v>
      </c>
      <c r="Q256" s="64">
        <f>IF([1]TX_Counties_FY22_Income_Limits!P256&gt;[1]WAIVER_TX_Counties_FY22!Q$2,[1]TX_Counties_FY22_Income_Limits!P256,IF([1]TX_Counties_FY22_Income_Limits!P256&lt;[1]WAIVER_TX_Counties_FY22!Q$2,[1]WAIVER_TX_Counties_FY22!Q$2,IF([1]TX_Counties_FY22_Income_Limits!P256=[1]WAIVER_TX_Counties_FY22!Q$2,[1]TX_Counties_FY22_Income_Limits!P256)))</f>
        <v>75600.000000000044</v>
      </c>
      <c r="R256" s="64">
        <f>IF([1]TX_Counties_FY22_Income_Limits!Q256&gt;[1]WAIVER_TX_Counties_FY22!R$2,[1]TX_Counties_FY22_Income_Limits!Q256,IF([1]TX_Counties_FY22_Income_Limits!Q256&lt;[1]WAIVER_TX_Counties_FY22!R$2,[1]WAIVER_TX_Counties_FY22!R$2,IF([1]TX_Counties_FY22_Income_Limits!Q256=[1]WAIVER_TX_Counties_FY22!R$2,[1]TX_Counties_FY22_Income_Limits!Q256)))</f>
        <v>78960.000000000058</v>
      </c>
      <c r="S256" s="64">
        <f>IF([1]TX_Counties_FY22_Income_Limits!R256&gt;[1]WAIVER_TX_Counties_FY22!S$2,[1]TX_Counties_FY22_Income_Limits!R256,IF([1]TX_Counties_FY22_Income_Limits!R256&lt;[1]WAIVER_TX_Counties_FY22!S$2,[1]WAIVER_TX_Counties_FY22!S$2,IF([1]TX_Counties_FY22_Income_Limits!R256=[1]WAIVER_TX_Counties_FY22!S$2,[1]TX_Counties_FY22_Income_Limits!R256)))</f>
        <v>82320.000000000073</v>
      </c>
      <c r="T256" s="64">
        <f>IF([1]TX_Counties_FY22_Income_Limits!S256&gt;[1]WAIVER_TX_Counties_FY22!T$2,[1]TX_Counties_FY22_Income_Limits!S256,IF([1]TX_Counties_FY22_Income_Limits!S256&lt;[1]WAIVER_TX_Counties_FY22!T$2,[1]WAIVER_TX_Counties_FY22!T$2,IF([1]TX_Counties_FY22_Income_Limits!S256=[1]WAIVER_TX_Counties_FY22!T$2,[1]TX_Counties_FY22_Income_Limits!S256)))</f>
        <v>85680.000000000087</v>
      </c>
      <c r="U256" s="64">
        <f>IF([1]TX_Counties_FY22_Income_Limits!T256&gt;[1]WAIVER_TX_Counties_FY22!U$2,[1]TX_Counties_FY22_Income_Limits!T256,IF([1]TX_Counties_FY22_Income_Limits!T256&lt;[1]WAIVER_TX_Counties_FY22!U$2,[1]WAIVER_TX_Counties_FY22!U$2,IF([1]TX_Counties_FY22_Income_Limits!T256=[1]WAIVER_TX_Counties_FY22!U$2,[1]TX_Counties_FY22_Income_Limits!T256)))</f>
        <v>89040.000000000102</v>
      </c>
      <c r="V256" s="64">
        <f>IF([1]TX_Counties_FY22_Income_Limits!U256&gt;[1]WAIVER_TX_Counties_FY22!V$2,[1]TX_Counties_FY22_Income_Limits!U256,IF([1]TX_Counties_FY22_Income_Limits!U256&lt;[1]WAIVER_TX_Counties_FY22!V$2,[1]WAIVER_TX_Counties_FY22!V$2,IF([1]TX_Counties_FY22_Income_Limits!U256=[1]WAIVER_TX_Counties_FY22!V$2,[1]TX_Counties_FY22_Income_Limits!U256)))</f>
        <v>92400.000000000116</v>
      </c>
      <c r="W256" s="64">
        <f>IF([1]TX_Counties_FY22_Income_Limits!V256&gt;[1]WAIVER_TX_Counties_FY22!W$2,[1]TX_Counties_FY22_Income_Limits!V256,IF([1]TX_Counties_FY22_Income_Limits!V256&lt;[1]WAIVER_TX_Counties_FY22!W$2,[1]WAIVER_TX_Counties_FY22!W$2,IF([1]TX_Counties_FY22_Income_Limits!V256=[1]WAIVER_TX_Counties_FY22!W$2,[1]TX_Counties_FY22_Income_Limits!V256)))</f>
        <v>95760.000000000131</v>
      </c>
      <c r="X256" s="64">
        <f>IF([1]TX_Counties_FY22_Income_Limits!W256&gt;[1]WAIVER_TX_Counties_FY22!X$2,[1]TX_Counties_FY22_Income_Limits!W256,IF([1]TX_Counties_FY22_Income_Limits!W256&lt;[1]WAIVER_TX_Counties_FY22!X$2,[1]WAIVER_TX_Counties_FY22!X$2,IF([1]TX_Counties_FY22_Income_Limits!W256=[1]WAIVER_TX_Counties_FY22!X$2,[1]TX_Counties_FY22_Income_Limits!W256)))</f>
        <v>99120.000000000146</v>
      </c>
      <c r="Y256" s="64">
        <f>IF([1]TX_Counties_FY22_Income_Limits!X256&gt;[1]WAIVER_TX_Counties_FY22!Y$2,[1]TX_Counties_FY22_Income_Limits!X256,IF([1]TX_Counties_FY22_Income_Limits!X256&lt;[1]WAIVER_TX_Counties_FY22!Y$2,[1]WAIVER_TX_Counties_FY22!Y$2,IF([1]TX_Counties_FY22_Income_Limits!X256=[1]WAIVER_TX_Counties_FY22!Y$2,[1]TX_Counties_FY22_Income_Limits!X256)))</f>
        <v>102480.00000000016</v>
      </c>
      <c r="Z256" s="64">
        <f>IF([1]TX_Counties_FY22_Income_Limits!Y256&gt;[1]WAIVER_TX_Counties_FY22!Z$2,[1]TX_Counties_FY22_Income_Limits!Y256,IF([1]TX_Counties_FY22_Income_Limits!Y256&lt;[1]WAIVER_TX_Counties_FY22!Z$2,[1]WAIVER_TX_Counties_FY22!Z$2,IF([1]TX_Counties_FY22_Income_Limits!Y256=[1]WAIVER_TX_Counties_FY22!Z$2,[1]TX_Counties_FY22_Income_Limits!Y256)))</f>
        <v>105840.00000000017</v>
      </c>
      <c r="AA256" s="64">
        <f>IF([1]TX_Counties_FY22_Income_Limits!Z256&gt;[1]WAIVER_TX_Counties_FY22!AA$2,[1]TX_Counties_FY22_Income_Limits!Z256,IF([1]TX_Counties_FY22_Income_Limits!Z256&lt;[1]WAIVER_TX_Counties_FY22!AA$2,[1]WAIVER_TX_Counties_FY22!AA$2,IF([1]TX_Counties_FY22_Income_Limits!Z256=[1]WAIVER_TX_Counties_FY22!AA$2,[1]TX_Counties_FY22_Income_Limits!Z256)))</f>
        <v>109200.00000000019</v>
      </c>
      <c r="AB256" s="64">
        <f>IF([1]TX_Counties_FY22_Income_Limits!AA256&gt;[1]WAIVER_TX_Counties_FY22!AB$2,[1]TX_Counties_FY22_Income_Limits!AA256,IF([1]TX_Counties_FY22_Income_Limits!AA256&lt;[1]WAIVER_TX_Counties_FY22!AB$2,[1]WAIVER_TX_Counties_FY22!AB$2,IF([1]TX_Counties_FY22_Income_Limits!AA256=[1]WAIVER_TX_Counties_FY22!AB$2,[1]TX_Counties_FY22_Income_Limits!AA256)))</f>
        <v>112560.0000000002</v>
      </c>
      <c r="AC256" s="64">
        <f>IF([1]TX_Counties_FY22_Income_Limits!AB256&gt;[1]WAIVER_TX_Counties_FY22!AC$2,[1]TX_Counties_FY22_Income_Limits!AB256,IF([1]TX_Counties_FY22_Income_Limits!AB256&lt;[1]WAIVER_TX_Counties_FY22!AC$2,[1]WAIVER_TX_Counties_FY22!AC$2,IF([1]TX_Counties_FY22_Income_Limits!AB256=[1]WAIVER_TX_Counties_FY22!AC$2,[1]TX_Counties_FY22_Income_Limits!AB256)))</f>
        <v>29400</v>
      </c>
      <c r="AD256" s="64">
        <f>IF([1]TX_Counties_FY22_Income_Limits!AC256&gt;[1]WAIVER_TX_Counties_FY22!AD$2,[1]TX_Counties_FY22_Income_Limits!AC256,IF([1]TX_Counties_FY22_Income_Limits!AC256&lt;[1]WAIVER_TX_Counties_FY22!AD$2,[1]WAIVER_TX_Counties_FY22!AD$2,IF([1]TX_Counties_FY22_Income_Limits!AC256=[1]WAIVER_TX_Counties_FY22!AD$2,[1]TX_Counties_FY22_Income_Limits!AC256)))</f>
        <v>33600</v>
      </c>
      <c r="AE256" s="64">
        <f>IF([1]TX_Counties_FY22_Income_Limits!AD256&gt;[1]WAIVER_TX_Counties_FY22!AE$2,[1]TX_Counties_FY22_Income_Limits!AD256,IF([1]TX_Counties_FY22_Income_Limits!AD256&lt;[1]WAIVER_TX_Counties_FY22!AE$2,[1]WAIVER_TX_Counties_FY22!AE$2,IF([1]TX_Counties_FY22_Income_Limits!AD256=[1]WAIVER_TX_Counties_FY22!AE$2,[1]TX_Counties_FY22_Income_Limits!AD256)))</f>
        <v>37800</v>
      </c>
      <c r="AF256" s="64">
        <f>IF([1]TX_Counties_FY22_Income_Limits!AE256&gt;[1]WAIVER_TX_Counties_FY22!AF$2,[1]TX_Counties_FY22_Income_Limits!AE256,IF([1]TX_Counties_FY22_Income_Limits!AE256&lt;[1]WAIVER_TX_Counties_FY22!AF$2,[1]WAIVER_TX_Counties_FY22!AF$2,IF([1]TX_Counties_FY22_Income_Limits!AE256=[1]WAIVER_TX_Counties_FY22!AF$2,[1]TX_Counties_FY22_Income_Limits!AE256)))</f>
        <v>42000</v>
      </c>
      <c r="AG256" s="64">
        <f>IF([1]TX_Counties_FY22_Income_Limits!AF256&gt;[1]WAIVER_TX_Counties_FY22!AG$2,[1]TX_Counties_FY22_Income_Limits!AF256,IF([1]TX_Counties_FY22_Income_Limits!AF256&lt;[1]WAIVER_TX_Counties_FY22!AG$2,[1]WAIVER_TX_Counties_FY22!AG$2,IF([1]TX_Counties_FY22_Income_Limits!AF256=[1]WAIVER_TX_Counties_FY22!AG$2,[1]TX_Counties_FY22_Income_Limits!AF256)))</f>
        <v>45400</v>
      </c>
      <c r="AH256" s="64">
        <f>IF([1]TX_Counties_FY22_Income_Limits!AG256&gt;[1]WAIVER_TX_Counties_FY22!AH$2,[1]TX_Counties_FY22_Income_Limits!AG256,IF([1]TX_Counties_FY22_Income_Limits!AG256&lt;[1]WAIVER_TX_Counties_FY22!AH$2,[1]WAIVER_TX_Counties_FY22!AH$2,IF([1]TX_Counties_FY22_Income_Limits!AG256=[1]WAIVER_TX_Counties_FY22!AH$2,[1]TX_Counties_FY22_Income_Limits!AG256)))</f>
        <v>48750</v>
      </c>
      <c r="AI256" s="64">
        <f>IF([1]TX_Counties_FY22_Income_Limits!AH256&gt;[1]WAIVER_TX_Counties_FY22!AI$2,[1]TX_Counties_FY22_Income_Limits!AH256,IF([1]TX_Counties_FY22_Income_Limits!AH256&lt;[1]WAIVER_TX_Counties_FY22!AI$2,[1]WAIVER_TX_Counties_FY22!AI$2,IF([1]TX_Counties_FY22_Income_Limits!AH256=[1]WAIVER_TX_Counties_FY22!AI$2,[1]TX_Counties_FY22_Income_Limits!AH256)))</f>
        <v>52100</v>
      </c>
      <c r="AJ256" s="64">
        <f>IF([1]TX_Counties_FY22_Income_Limits!AI256&gt;[1]WAIVER_TX_Counties_FY22!AJ$2,[1]TX_Counties_FY22_Income_Limits!AI256,IF([1]TX_Counties_FY22_Income_Limits!AI256&lt;[1]WAIVER_TX_Counties_FY22!AJ$2,[1]WAIVER_TX_Counties_FY22!AJ$2,IF([1]TX_Counties_FY22_Income_Limits!AI256=[1]WAIVER_TX_Counties_FY22!AJ$2,[1]TX_Counties_FY22_Income_Limits!AI256)))</f>
        <v>55450</v>
      </c>
      <c r="AK256" s="64">
        <f>IF([1]TX_Counties_FY22_Income_Limits!AJ256&gt;[1]WAIVER_TX_Counties_FY22!AK$2,[1]TX_Counties_FY22_Income_Limits!AJ256,IF([1]TX_Counties_FY22_Income_Limits!AJ256&lt;[1]WAIVER_TX_Counties_FY22!AK$2,[1]WAIVER_TX_Counties_FY22!AK$2,IF([1]TX_Counties_FY22_Income_Limits!AJ256=[1]WAIVER_TX_Counties_FY22!AK$2,[1]TX_Counties_FY22_Income_Limits!AJ256)))</f>
        <v>58799.999999999993</v>
      </c>
      <c r="AL256" s="64">
        <f>IF([1]TX_Counties_FY22_Income_Limits!AK256&gt;[1]WAIVER_TX_Counties_FY22!AL$2,[1]TX_Counties_FY22_Income_Limits!AK256,IF([1]TX_Counties_FY22_Income_Limits!AK256&lt;[1]WAIVER_TX_Counties_FY22!AL$2,[1]WAIVER_TX_Counties_FY22!AL$2,IF([1]TX_Counties_FY22_Income_Limits!AK256=[1]WAIVER_TX_Counties_FY22!AL$2,[1]TX_Counties_FY22_Income_Limits!AK256)))</f>
        <v>62160</v>
      </c>
      <c r="AM256" s="64">
        <f>IF([1]TX_Counties_FY22_Income_Limits!AL256&gt;[1]WAIVER_TX_Counties_FY22!AM$2,[1]TX_Counties_FY22_Income_Limits!AL256,IF([1]TX_Counties_FY22_Income_Limits!AL256&lt;[1]WAIVER_TX_Counties_FY22!AM$2,[1]WAIVER_TX_Counties_FY22!AM$2,IF([1]TX_Counties_FY22_Income_Limits!AL256=[1]WAIVER_TX_Counties_FY22!AM$2,[1]TX_Counties_FY22_Income_Limits!AL256)))</f>
        <v>65520.000000000007</v>
      </c>
      <c r="AN256" s="64">
        <f>IF([1]TX_Counties_FY22_Income_Limits!AM256&gt;[1]WAIVER_TX_Counties_FY22!AN$2,[1]TX_Counties_FY22_Income_Limits!AM256,IF([1]TX_Counties_FY22_Income_Limits!AM256&lt;[1]WAIVER_TX_Counties_FY22!AN$2,[1]WAIVER_TX_Counties_FY22!AN$2,IF([1]TX_Counties_FY22_Income_Limits!AM256=[1]WAIVER_TX_Counties_FY22!AN$2,[1]TX_Counties_FY22_Income_Limits!AM256)))</f>
        <v>68880.000000000015</v>
      </c>
      <c r="AO256" s="64">
        <f>IF([1]TX_Counties_FY22_Income_Limits!AN256&gt;[1]WAIVER_TX_Counties_FY22!AO$2,[1]TX_Counties_FY22_Income_Limits!AN256,IF([1]TX_Counties_FY22_Income_Limits!AN256&lt;[1]WAIVER_TX_Counties_FY22!AO$2,[1]WAIVER_TX_Counties_FY22!AO$2,IF([1]TX_Counties_FY22_Income_Limits!AN256=[1]WAIVER_TX_Counties_FY22!AO$2,[1]TX_Counties_FY22_Income_Limits!AN256)))</f>
        <v>72240.000000000029</v>
      </c>
      <c r="AP256" s="64">
        <f>IF([1]TX_Counties_FY22_Income_Limits!AO256&gt;[1]WAIVER_TX_Counties_FY22!AP$2,[1]TX_Counties_FY22_Income_Limits!AO256,IF([1]TX_Counties_FY22_Income_Limits!AO256&lt;[1]WAIVER_TX_Counties_FY22!AP$2,[1]WAIVER_TX_Counties_FY22!AP$2,IF([1]TX_Counties_FY22_Income_Limits!AO256=[1]WAIVER_TX_Counties_FY22!AP$2,[1]TX_Counties_FY22_Income_Limits!AO256)))</f>
        <v>75600.000000000044</v>
      </c>
      <c r="AQ256" s="64">
        <f>IF([1]TX_Counties_FY22_Income_Limits!AP256&gt;[1]WAIVER_TX_Counties_FY22!AQ$2,[1]TX_Counties_FY22_Income_Limits!AP256,IF([1]TX_Counties_FY22_Income_Limits!AP256&lt;[1]WAIVER_TX_Counties_FY22!AQ$2,[1]WAIVER_TX_Counties_FY22!AQ$2,IF([1]TX_Counties_FY22_Income_Limits!AP256=[1]WAIVER_TX_Counties_FY22!AQ$2,[1]TX_Counties_FY22_Income_Limits!AP256)))</f>
        <v>78960.000000000058</v>
      </c>
      <c r="AR256" s="64">
        <f>IF([1]TX_Counties_FY22_Income_Limits!AQ256&gt;[1]WAIVER_TX_Counties_FY22!AR$2,[1]TX_Counties_FY22_Income_Limits!AQ256,IF([1]TX_Counties_FY22_Income_Limits!AQ256&lt;[1]WAIVER_TX_Counties_FY22!AR$2,[1]WAIVER_TX_Counties_FY22!AR$2,IF([1]TX_Counties_FY22_Income_Limits!AQ256=[1]WAIVER_TX_Counties_FY22!AR$2,[1]TX_Counties_FY22_Income_Limits!AQ256)))</f>
        <v>82320.000000000073</v>
      </c>
      <c r="AS256" s="64">
        <f>IF([1]TX_Counties_FY22_Income_Limits!AR256&gt;[1]WAIVER_TX_Counties_FY22!AS$2,[1]TX_Counties_FY22_Income_Limits!AR256,IF([1]TX_Counties_FY22_Income_Limits!AR256&lt;[1]WAIVER_TX_Counties_FY22!AS$2,[1]WAIVER_TX_Counties_FY22!AS$2,IF([1]TX_Counties_FY22_Income_Limits!AR256=[1]WAIVER_TX_Counties_FY22!AS$2,[1]TX_Counties_FY22_Income_Limits!AR256)))</f>
        <v>85680.000000000087</v>
      </c>
      <c r="AT256" s="64">
        <f>IF([1]TX_Counties_FY22_Income_Limits!AS256&gt;[1]WAIVER_TX_Counties_FY22!AT$2,[1]TX_Counties_FY22_Income_Limits!AS256,IF([1]TX_Counties_FY22_Income_Limits!AS256&lt;[1]WAIVER_TX_Counties_FY22!AT$2,[1]WAIVER_TX_Counties_FY22!AT$2,IF([1]TX_Counties_FY22_Income_Limits!AS256=[1]WAIVER_TX_Counties_FY22!AT$2,[1]TX_Counties_FY22_Income_Limits!AS256)))</f>
        <v>89040.000000000102</v>
      </c>
      <c r="AU256" s="64">
        <f>IF([1]TX_Counties_FY22_Income_Limits!AT256&gt;[1]WAIVER_TX_Counties_FY22!AU$2,[1]TX_Counties_FY22_Income_Limits!AT256,IF([1]TX_Counties_FY22_Income_Limits!AT256&lt;[1]WAIVER_TX_Counties_FY22!AU$2,[1]WAIVER_TX_Counties_FY22!AU$2,IF([1]TX_Counties_FY22_Income_Limits!AT256=[1]WAIVER_TX_Counties_FY22!AU$2,[1]TX_Counties_FY22_Income_Limits!AT256)))</f>
        <v>92400.000000000116</v>
      </c>
      <c r="AV256" s="64">
        <f>IF([1]TX_Counties_FY22_Income_Limits!AU256&gt;[1]WAIVER_TX_Counties_FY22!AV$2,[1]TX_Counties_FY22_Income_Limits!AU256,IF([1]TX_Counties_FY22_Income_Limits!AU256&lt;[1]WAIVER_TX_Counties_FY22!AV$2,[1]WAIVER_TX_Counties_FY22!AV$2,IF([1]TX_Counties_FY22_Income_Limits!AU256=[1]WAIVER_TX_Counties_FY22!AV$2,[1]TX_Counties_FY22_Income_Limits!AU256)))</f>
        <v>95760.000000000131</v>
      </c>
      <c r="AW256" s="64">
        <f>IF([1]TX_Counties_FY22_Income_Limits!AV256&gt;[1]WAIVER_TX_Counties_FY22!AW$2,[1]TX_Counties_FY22_Income_Limits!AV256,IF([1]TX_Counties_FY22_Income_Limits!AV256&lt;[1]WAIVER_TX_Counties_FY22!AW$2,[1]WAIVER_TX_Counties_FY22!AW$2,IF([1]TX_Counties_FY22_Income_Limits!AV256=[1]WAIVER_TX_Counties_FY22!AW$2,[1]TX_Counties_FY22_Income_Limits!AV256)))</f>
        <v>99120.000000000146</v>
      </c>
      <c r="AX256" s="64">
        <f>IF([1]TX_Counties_FY22_Income_Limits!AW256&gt;[1]WAIVER_TX_Counties_FY22!AX$2,[1]TX_Counties_FY22_Income_Limits!AW256,IF([1]TX_Counties_FY22_Income_Limits!AW256&lt;[1]WAIVER_TX_Counties_FY22!AX$2,[1]WAIVER_TX_Counties_FY22!AX$2,IF([1]TX_Counties_FY22_Income_Limits!AW256=[1]WAIVER_TX_Counties_FY22!AX$2,[1]TX_Counties_FY22_Income_Limits!AW256)))</f>
        <v>102480.00000000016</v>
      </c>
      <c r="AY256" s="64">
        <f>IF([1]TX_Counties_FY22_Income_Limits!AX256&gt;[1]WAIVER_TX_Counties_FY22!AY$2,[1]TX_Counties_FY22_Income_Limits!AX256,IF([1]TX_Counties_FY22_Income_Limits!AX256&lt;[1]WAIVER_TX_Counties_FY22!AY$2,[1]WAIVER_TX_Counties_FY22!AY$2,IF([1]TX_Counties_FY22_Income_Limits!AX256=[1]WAIVER_TX_Counties_FY22!AY$2,[1]TX_Counties_FY22_Income_Limits!AX256)))</f>
        <v>105840.00000000017</v>
      </c>
      <c r="AZ256" s="64">
        <f>IF([1]TX_Counties_FY22_Income_Limits!AY256&gt;[1]WAIVER_TX_Counties_FY22!AZ$2,[1]TX_Counties_FY22_Income_Limits!AY256,IF([1]TX_Counties_FY22_Income_Limits!AY256&lt;[1]WAIVER_TX_Counties_FY22!AZ$2,[1]WAIVER_TX_Counties_FY22!AZ$2,IF([1]TX_Counties_FY22_Income_Limits!AY256=[1]WAIVER_TX_Counties_FY22!AZ$2,[1]TX_Counties_FY22_Income_Limits!AY256)))</f>
        <v>109200.00000000019</v>
      </c>
      <c r="BA256" s="64">
        <f>IF([1]TX_Counties_FY22_Income_Limits!AZ256&gt;[1]WAIVER_TX_Counties_FY22!BA$2,[1]TX_Counties_FY22_Income_Limits!AZ256,IF([1]TX_Counties_FY22_Income_Limits!AZ256&lt;[1]WAIVER_TX_Counties_FY22!BA$2,[1]WAIVER_TX_Counties_FY22!BA$2,IF([1]TX_Counties_FY22_Income_Limits!AZ256=[1]WAIVER_TX_Counties_FY22!BA$2,[1]TX_Counties_FY22_Income_Limits!AZ256)))</f>
        <v>112560.0000000002</v>
      </c>
      <c r="BB256" s="64">
        <f>IF([1]TX_Counties_FY22_Income_Limits!BA256&gt;[1]WAIVER_TX_Counties_FY22!BB$2,[1]TX_Counties_FY22_Income_Limits!BA256,IF([1]TX_Counties_FY22_Income_Limits!BA256&lt;[1]WAIVER_TX_Counties_FY22!BB$2,[1]WAIVER_TX_Counties_FY22!BB$2,IF([1]TX_Counties_FY22_Income_Limits!BA256=[1]WAIVER_TX_Counties_FY22!BB$2,[1]TX_Counties_FY22_Income_Limits!BA256)))</f>
        <v>47050</v>
      </c>
      <c r="BC256" s="64">
        <f>IF([1]TX_Counties_FY22_Income_Limits!BB256&gt;[1]WAIVER_TX_Counties_FY22!BC$2,[1]TX_Counties_FY22_Income_Limits!BB256,IF([1]TX_Counties_FY22_Income_Limits!BB256&lt;[1]WAIVER_TX_Counties_FY22!BC$2,[1]WAIVER_TX_Counties_FY22!BC$2,IF([1]TX_Counties_FY22_Income_Limits!BB256=[1]WAIVER_TX_Counties_FY22!BC$2,[1]TX_Counties_FY22_Income_Limits!BB256)))</f>
        <v>53800</v>
      </c>
      <c r="BD256" s="64">
        <f>IF([1]TX_Counties_FY22_Income_Limits!BC256&gt;[1]WAIVER_TX_Counties_FY22!BD$2,[1]TX_Counties_FY22_Income_Limits!BC256,IF([1]TX_Counties_FY22_Income_Limits!BC256&lt;[1]WAIVER_TX_Counties_FY22!BD$2,[1]WAIVER_TX_Counties_FY22!BD$2,IF([1]TX_Counties_FY22_Income_Limits!BC256=[1]WAIVER_TX_Counties_FY22!BD$2,[1]TX_Counties_FY22_Income_Limits!BC256)))</f>
        <v>60500</v>
      </c>
      <c r="BE256" s="64">
        <f>IF([1]TX_Counties_FY22_Income_Limits!BD256&gt;[1]WAIVER_TX_Counties_FY22!BE$2,[1]TX_Counties_FY22_Income_Limits!BD256,IF([1]TX_Counties_FY22_Income_Limits!BD256&lt;[1]WAIVER_TX_Counties_FY22!BE$2,[1]WAIVER_TX_Counties_FY22!BE$2,IF([1]TX_Counties_FY22_Income_Limits!BD256=[1]WAIVER_TX_Counties_FY22!BE$2,[1]TX_Counties_FY22_Income_Limits!BD256)))</f>
        <v>67250</v>
      </c>
      <c r="BF256" s="64">
        <f>IF([1]TX_Counties_FY22_Income_Limits!BE256&gt;[1]WAIVER_TX_Counties_FY22!BF$2,[1]TX_Counties_FY22_Income_Limits!BE256,IF([1]TX_Counties_FY22_Income_Limits!BE256&lt;[1]WAIVER_TX_Counties_FY22!BF$2,[1]WAIVER_TX_Counties_FY22!BF$2,IF([1]TX_Counties_FY22_Income_Limits!BE256=[1]WAIVER_TX_Counties_FY22!BF$2,[1]TX_Counties_FY22_Income_Limits!BE256)))</f>
        <v>72650</v>
      </c>
      <c r="BG256" s="64">
        <f>IF([1]TX_Counties_FY22_Income_Limits!BF256&gt;[1]WAIVER_TX_Counties_FY22!BG$2,[1]TX_Counties_FY22_Income_Limits!BF256,IF([1]TX_Counties_FY22_Income_Limits!BF256&lt;[1]WAIVER_TX_Counties_FY22!BG$2,[1]WAIVER_TX_Counties_FY22!BG$2,IF([1]TX_Counties_FY22_Income_Limits!BF256=[1]WAIVER_TX_Counties_FY22!BG$2,[1]TX_Counties_FY22_Income_Limits!BF256)))</f>
        <v>78000</v>
      </c>
      <c r="BH256" s="64">
        <f>IF([1]TX_Counties_FY22_Income_Limits!BG256&gt;[1]WAIVER_TX_Counties_FY22!BH$2,[1]TX_Counties_FY22_Income_Limits!BG256,IF([1]TX_Counties_FY22_Income_Limits!BG256&lt;[1]WAIVER_TX_Counties_FY22!BH$2,[1]WAIVER_TX_Counties_FY22!BH$2,IF([1]TX_Counties_FY22_Income_Limits!BG256=[1]WAIVER_TX_Counties_FY22!BH$2,[1]TX_Counties_FY22_Income_Limits!BG256)))</f>
        <v>83400</v>
      </c>
      <c r="BI256" s="64">
        <f>IF([1]TX_Counties_FY22_Income_Limits!BH256&gt;[1]WAIVER_TX_Counties_FY22!BI$2,[1]TX_Counties_FY22_Income_Limits!BH256,IF([1]TX_Counties_FY22_Income_Limits!BH256&lt;[1]WAIVER_TX_Counties_FY22!BI$2,[1]WAIVER_TX_Counties_FY22!BI$2,IF([1]TX_Counties_FY22_Income_Limits!BH256=[1]WAIVER_TX_Counties_FY22!BI$2,[1]TX_Counties_FY22_Income_Limits!BH256)))</f>
        <v>88750</v>
      </c>
      <c r="BJ256" s="64">
        <f>IF([1]TX_Counties_FY22_Income_Limits!BI256&gt;[1]WAIVER_TX_Counties_FY22!BJ$2,[1]TX_Counties_FY22_Income_Limits!BI256,IF([1]TX_Counties_FY22_Income_Limits!BI256&lt;[1]WAIVER_TX_Counties_FY22!BJ$2,[1]WAIVER_TX_Counties_FY22!BJ$2,IF([1]TX_Counties_FY22_Income_Limits!BI256=[1]WAIVER_TX_Counties_FY22!BJ$2,[1]TX_Counties_FY22_Income_Limits!BI256)))</f>
        <v>94150</v>
      </c>
      <c r="BK256" s="64">
        <f>IF([1]TX_Counties_FY22_Income_Limits!BJ256&gt;[1]WAIVER_TX_Counties_FY22!BK$2,[1]TX_Counties_FY22_Income_Limits!BJ256,IF([1]TX_Counties_FY22_Income_Limits!BJ256&lt;[1]WAIVER_TX_Counties_FY22!BK$2,[1]WAIVER_TX_Counties_FY22!BK$2,IF([1]TX_Counties_FY22_Income_Limits!BJ256=[1]WAIVER_TX_Counties_FY22!BK$2,[1]TX_Counties_FY22_Income_Limits!BJ256)))</f>
        <v>99530</v>
      </c>
      <c r="BL256" s="64">
        <f>IF([1]TX_Counties_FY22_Income_Limits!BK256&gt;[1]WAIVER_TX_Counties_FY22!BL$2,[1]TX_Counties_FY22_Income_Limits!BK256,IF([1]TX_Counties_FY22_Income_Limits!BK256&lt;[1]WAIVER_TX_Counties_FY22!BL$2,[1]WAIVER_TX_Counties_FY22!BL$2,IF([1]TX_Counties_FY22_Income_Limits!BK256=[1]WAIVER_TX_Counties_FY22!BL$2,[1]TX_Counties_FY22_Income_Limits!BK256)))</f>
        <v>104910</v>
      </c>
      <c r="BM256" s="64">
        <f>IF([1]TX_Counties_FY22_Income_Limits!BL256&gt;[1]WAIVER_TX_Counties_FY22!BM$2,[1]TX_Counties_FY22_Income_Limits!BL256,IF([1]TX_Counties_FY22_Income_Limits!BL256&lt;[1]WAIVER_TX_Counties_FY22!BM$2,[1]WAIVER_TX_Counties_FY22!BM$2,IF([1]TX_Counties_FY22_Income_Limits!BL256=[1]WAIVER_TX_Counties_FY22!BM$2,[1]TX_Counties_FY22_Income_Limits!BL256)))</f>
        <v>110290</v>
      </c>
      <c r="BN256" s="64">
        <f>IF([1]TX_Counties_FY22_Income_Limits!BM256&gt;[1]WAIVER_TX_Counties_FY22!BN$2,[1]TX_Counties_FY22_Income_Limits!BM256,IF([1]TX_Counties_FY22_Income_Limits!BM256&lt;[1]WAIVER_TX_Counties_FY22!BN$2,[1]WAIVER_TX_Counties_FY22!BN$2,IF([1]TX_Counties_FY22_Income_Limits!BM256=[1]WAIVER_TX_Counties_FY22!BN$2,[1]TX_Counties_FY22_Income_Limits!BM256)))</f>
        <v>115670</v>
      </c>
      <c r="BO256" s="64">
        <f>IF([1]TX_Counties_FY22_Income_Limits!BN256&gt;[1]WAIVER_TX_Counties_FY22!BO$2,[1]TX_Counties_FY22_Income_Limits!BN256,IF([1]TX_Counties_FY22_Income_Limits!BN256&lt;[1]WAIVER_TX_Counties_FY22!BO$2,[1]WAIVER_TX_Counties_FY22!BO$2,IF([1]TX_Counties_FY22_Income_Limits!BN256=[1]WAIVER_TX_Counties_FY22!BO$2,[1]TX_Counties_FY22_Income_Limits!BN256)))</f>
        <v>121050</v>
      </c>
      <c r="BP256" s="64">
        <f>IF([1]TX_Counties_FY22_Income_Limits!BO256&gt;[1]WAIVER_TX_Counties_FY22!BP$2,[1]TX_Counties_FY22_Income_Limits!BO256,IF([1]TX_Counties_FY22_Income_Limits!BO256&lt;[1]WAIVER_TX_Counties_FY22!BP$2,[1]WAIVER_TX_Counties_FY22!BP$2,IF([1]TX_Counties_FY22_Income_Limits!BO256=[1]WAIVER_TX_Counties_FY22!BP$2,[1]TX_Counties_FY22_Income_Limits!BO256)))</f>
        <v>126430</v>
      </c>
      <c r="BQ256" s="64">
        <f>IF([1]TX_Counties_FY22_Income_Limits!BP256&gt;[1]WAIVER_TX_Counties_FY22!BQ$2,[1]TX_Counties_FY22_Income_Limits!BP256,IF([1]TX_Counties_FY22_Income_Limits!BP256&lt;[1]WAIVER_TX_Counties_FY22!BQ$2,[1]WAIVER_TX_Counties_FY22!BQ$2,IF([1]TX_Counties_FY22_Income_Limits!BP256=[1]WAIVER_TX_Counties_FY22!BQ$2,[1]TX_Counties_FY22_Income_Limits!BP256)))</f>
        <v>131810</v>
      </c>
      <c r="BR256" s="64">
        <f>IF([1]TX_Counties_FY22_Income_Limits!BQ256&gt;[1]WAIVER_TX_Counties_FY22!BR$2,[1]TX_Counties_FY22_Income_Limits!BQ256,IF([1]TX_Counties_FY22_Income_Limits!BQ256&lt;[1]WAIVER_TX_Counties_FY22!BR$2,[1]WAIVER_TX_Counties_FY22!BR$2,IF([1]TX_Counties_FY22_Income_Limits!BQ256=[1]WAIVER_TX_Counties_FY22!BR$2,[1]TX_Counties_FY22_Income_Limits!BQ256)))</f>
        <v>137190</v>
      </c>
      <c r="BS256" s="64">
        <f>IF([1]TX_Counties_FY22_Income_Limits!BR256&gt;[1]WAIVER_TX_Counties_FY22!BS$2,[1]TX_Counties_FY22_Income_Limits!BR256,IF([1]TX_Counties_FY22_Income_Limits!BR256&lt;[1]WAIVER_TX_Counties_FY22!BS$2,[1]WAIVER_TX_Counties_FY22!BS$2,IF([1]TX_Counties_FY22_Income_Limits!BR256=[1]WAIVER_TX_Counties_FY22!BS$2,[1]TX_Counties_FY22_Income_Limits!BR256)))</f>
        <v>142570</v>
      </c>
      <c r="BT256" s="64">
        <f>IF([1]TX_Counties_FY22_Income_Limits!BS256&gt;[1]WAIVER_TX_Counties_FY22!BT$2,[1]TX_Counties_FY22_Income_Limits!BS256,IF([1]TX_Counties_FY22_Income_Limits!BS256&lt;[1]WAIVER_TX_Counties_FY22!BT$2,[1]WAIVER_TX_Counties_FY22!BT$2,IF([1]TX_Counties_FY22_Income_Limits!BS256=[1]WAIVER_TX_Counties_FY22!BT$2,[1]TX_Counties_FY22_Income_Limits!BS256)))</f>
        <v>147950</v>
      </c>
      <c r="BU256" s="64">
        <f>IF([1]TX_Counties_FY22_Income_Limits!BT256&gt;[1]WAIVER_TX_Counties_FY22!BU$2,[1]TX_Counties_FY22_Income_Limits!BT256,IF([1]TX_Counties_FY22_Income_Limits!BT256&lt;[1]WAIVER_TX_Counties_FY22!BU$2,[1]WAIVER_TX_Counties_FY22!BU$2,IF([1]TX_Counties_FY22_Income_Limits!BT256=[1]WAIVER_TX_Counties_FY22!BU$2,[1]TX_Counties_FY22_Income_Limits!BT256)))</f>
        <v>153330</v>
      </c>
      <c r="BV256" s="64">
        <f>IF([1]TX_Counties_FY22_Income_Limits!BU256&gt;[1]WAIVER_TX_Counties_FY22!BV$2,[1]TX_Counties_FY22_Income_Limits!BU256,IF([1]TX_Counties_FY22_Income_Limits!BU256&lt;[1]WAIVER_TX_Counties_FY22!BV$2,[1]WAIVER_TX_Counties_FY22!BV$2,IF([1]TX_Counties_FY22_Income_Limits!BU256=[1]WAIVER_TX_Counties_FY22!BV$2,[1]TX_Counties_FY22_Income_Limits!BU256)))</f>
        <v>158710</v>
      </c>
      <c r="BW256" s="64">
        <f>IF([1]TX_Counties_FY22_Income_Limits!BV256&gt;[1]WAIVER_TX_Counties_FY22!BW$2,[1]TX_Counties_FY22_Income_Limits!BV256,IF([1]TX_Counties_FY22_Income_Limits!BV256&lt;[1]WAIVER_TX_Counties_FY22!BW$2,[1]WAIVER_TX_Counties_FY22!BW$2,IF([1]TX_Counties_FY22_Income_Limits!BV256=[1]WAIVER_TX_Counties_FY22!BW$2,[1]TX_Counties_FY22_Income_Limits!BV256)))</f>
        <v>164090</v>
      </c>
      <c r="BX256" s="64">
        <f>IF([1]TX_Counties_FY22_Income_Limits!BW256&gt;[1]WAIVER_TX_Counties_FY22!BX$2,[1]TX_Counties_FY22_Income_Limits!BW256,IF([1]TX_Counties_FY22_Income_Limits!BW256&lt;[1]WAIVER_TX_Counties_FY22!BX$2,[1]WAIVER_TX_Counties_FY22!BX$2,IF([1]TX_Counties_FY22_Income_Limits!BW256=[1]WAIVER_TX_Counties_FY22!BX$2,[1]TX_Counties_FY22_Income_Limits!BW256)))</f>
        <v>169470</v>
      </c>
      <c r="BY256" s="64">
        <f>IF([1]TX_Counties_FY22_Income_Limits!BX256&gt;[1]WAIVER_TX_Counties_FY22!BY$2,[1]TX_Counties_FY22_Income_Limits!BX256,IF([1]TX_Counties_FY22_Income_Limits!BX256&lt;[1]WAIVER_TX_Counties_FY22!BY$2,[1]WAIVER_TX_Counties_FY22!BY$2,IF([1]TX_Counties_FY22_Income_Limits!BX256=[1]WAIVER_TX_Counties_FY22!BY$2,[1]TX_Counties_FY22_Income_Limits!BX256)))</f>
        <v>174850</v>
      </c>
      <c r="BZ256" s="64">
        <f>IF([1]TX_Counties_FY22_Income_Limits!BY256&gt;[1]WAIVER_TX_Counties_FY22!BZ$2,[1]TX_Counties_FY22_Income_Limits!BY256,IF([1]TX_Counties_FY22_Income_Limits!BY256&lt;[1]WAIVER_TX_Counties_FY22!BZ$2,[1]WAIVER_TX_Counties_FY22!BZ$2,IF([1]TX_Counties_FY22_Income_Limits!BY256=[1]WAIVER_TX_Counties_FY22!BZ$2,[1]TX_Counties_FY22_Income_Limits!BY256)))</f>
        <v>180230</v>
      </c>
      <c r="CA256" s="64">
        <f>IF([1]TX_Counties_FY22_Income_Limits!BZ256&gt;[1]WAIVER_TX_Counties_FY22!CA$2,[1]TX_Counties_FY22_Income_Limits!BZ256,IF([1]TX_Counties_FY22_Income_Limits!BZ256&lt;[1]WAIVER_TX_Counties_FY22!CA$2,[1]WAIVER_TX_Counties_FY22!CA$2,IF([1]TX_Counties_FY22_Income_Limits!BZ256=[1]WAIVER_TX_Counties_FY22!CA$2,[1]TX_Counties_FY22_Income_Limits!BZ256)))</f>
        <v>59709.999999999993</v>
      </c>
      <c r="CB256" s="64">
        <f>IF([1]TX_Counties_FY22_Income_Limits!CA256&gt;[1]WAIVER_TX_Counties_FY22!CB$2,[1]TX_Counties_FY22_Income_Limits!CA256,IF([1]TX_Counties_FY22_Income_Limits!CA256&lt;[1]WAIVER_TX_Counties_FY22!CB$2,[1]WAIVER_TX_Counties_FY22!CB$2,IF([1]TX_Counties_FY22_Income_Limits!CA256=[1]WAIVER_TX_Counties_FY22!CB$2,[1]TX_Counties_FY22_Income_Limits!CA256)))</f>
        <v>68240</v>
      </c>
      <c r="CC256" s="64">
        <f>IF([1]TX_Counties_FY22_Income_Limits!CB256&gt;[1]WAIVER_TX_Counties_FY22!CC$2,[1]TX_Counties_FY22_Income_Limits!CB256,IF([1]TX_Counties_FY22_Income_Limits!CB256&lt;[1]WAIVER_TX_Counties_FY22!CC$2,[1]WAIVER_TX_Counties_FY22!CC$2,IF([1]TX_Counties_FY22_Income_Limits!CB256=[1]WAIVER_TX_Counties_FY22!CC$2,[1]TX_Counties_FY22_Income_Limits!CB256)))</f>
        <v>76770</v>
      </c>
      <c r="CD256" s="64">
        <f>IF([1]TX_Counties_FY22_Income_Limits!CC256&gt;[1]WAIVER_TX_Counties_FY22!CD$2,[1]TX_Counties_FY22_Income_Limits!CC256,IF([1]TX_Counties_FY22_Income_Limits!CC256&lt;[1]WAIVER_TX_Counties_FY22!CD$2,[1]WAIVER_TX_Counties_FY22!CD$2,IF([1]TX_Counties_FY22_Income_Limits!CC256=[1]WAIVER_TX_Counties_FY22!CD$2,[1]TX_Counties_FY22_Income_Limits!CC256)))</f>
        <v>85300</v>
      </c>
      <c r="CE256" s="64">
        <f>IF([1]TX_Counties_FY22_Income_Limits!CD256&gt;[1]WAIVER_TX_Counties_FY22!CE$2,[1]TX_Counties_FY22_Income_Limits!CD256,IF([1]TX_Counties_FY22_Income_Limits!CD256&lt;[1]WAIVER_TX_Counties_FY22!CE$2,[1]WAIVER_TX_Counties_FY22!CE$2,IF([1]TX_Counties_FY22_Income_Limits!CD256=[1]WAIVER_TX_Counties_FY22!CE$2,[1]TX_Counties_FY22_Income_Limits!CD256)))</f>
        <v>92124</v>
      </c>
      <c r="CF256" s="64">
        <f>IF([1]TX_Counties_FY22_Income_Limits!CE256&gt;[1]WAIVER_TX_Counties_FY22!CF$2,[1]TX_Counties_FY22_Income_Limits!CE256,IF([1]TX_Counties_FY22_Income_Limits!CE256&lt;[1]WAIVER_TX_Counties_FY22!CF$2,[1]WAIVER_TX_Counties_FY22!CF$2,IF([1]TX_Counties_FY22_Income_Limits!CE256=[1]WAIVER_TX_Counties_FY22!CF$2,[1]TX_Counties_FY22_Income_Limits!CE256)))</f>
        <v>98948</v>
      </c>
      <c r="CG256" s="64">
        <f>IF([1]TX_Counties_FY22_Income_Limits!CF256&gt;[1]WAIVER_TX_Counties_FY22!CG$2,[1]TX_Counties_FY22_Income_Limits!CF256,IF([1]TX_Counties_FY22_Income_Limits!CF256&lt;[1]WAIVER_TX_Counties_FY22!CG$2,[1]WAIVER_TX_Counties_FY22!CG$2,IF([1]TX_Counties_FY22_Income_Limits!CF256=[1]WAIVER_TX_Counties_FY22!CG$2,[1]TX_Counties_FY22_Income_Limits!CF256)))</f>
        <v>105772</v>
      </c>
      <c r="CH256" s="64">
        <f>IF([1]TX_Counties_FY22_Income_Limits!CG256&gt;[1]WAIVER_TX_Counties_FY22!CH$2,[1]TX_Counties_FY22_Income_Limits!CG256,IF([1]TX_Counties_FY22_Income_Limits!CG256&lt;[1]WAIVER_TX_Counties_FY22!CH$2,[1]WAIVER_TX_Counties_FY22!CH$2,IF([1]TX_Counties_FY22_Income_Limits!CG256=[1]WAIVER_TX_Counties_FY22!CH$2,[1]TX_Counties_FY22_Income_Limits!CG256)))</f>
        <v>112596</v>
      </c>
      <c r="CI256" s="64">
        <f>IF([1]TX_Counties_FY22_Income_Limits!CH256&gt;[1]WAIVER_TX_Counties_FY22!CI$2,[1]TX_Counties_FY22_Income_Limits!CH256,IF([1]TX_Counties_FY22_Income_Limits!CH256&lt;[1]WAIVER_TX_Counties_FY22!CI$2,[1]WAIVER_TX_Counties_FY22!CI$2,IF([1]TX_Counties_FY22_Income_Limits!CH256=[1]WAIVER_TX_Counties_FY22!CI$2,[1]TX_Counties_FY22_Income_Limits!CH256)))</f>
        <v>119419.99999999999</v>
      </c>
      <c r="CJ256" s="64">
        <f>IF([1]TX_Counties_FY22_Income_Limits!CI256&gt;[1]WAIVER_TX_Counties_FY22!CJ$2,[1]TX_Counties_FY22_Income_Limits!CI256,IF([1]TX_Counties_FY22_Income_Limits!CI256&lt;[1]WAIVER_TX_Counties_FY22!CJ$2,[1]WAIVER_TX_Counties_FY22!CJ$2,IF([1]TX_Counties_FY22_Income_Limits!CI256=[1]WAIVER_TX_Counties_FY22!CJ$2,[1]TX_Counties_FY22_Income_Limits!CI256)))</f>
        <v>126244</v>
      </c>
      <c r="CK256" s="64">
        <f>IF([1]TX_Counties_FY22_Income_Limits!CJ256&gt;[1]WAIVER_TX_Counties_FY22!CK$2,[1]TX_Counties_FY22_Income_Limits!CJ256,IF([1]TX_Counties_FY22_Income_Limits!CJ256&lt;[1]WAIVER_TX_Counties_FY22!CK$2,[1]WAIVER_TX_Counties_FY22!CK$2,IF([1]TX_Counties_FY22_Income_Limits!CJ256=[1]WAIVER_TX_Counties_FY22!CK$2,[1]TX_Counties_FY22_Income_Limits!CJ256)))</f>
        <v>133068</v>
      </c>
      <c r="CL256" s="64">
        <f>IF([1]TX_Counties_FY22_Income_Limits!CK256&gt;[1]WAIVER_TX_Counties_FY22!CL$2,[1]TX_Counties_FY22_Income_Limits!CK256,IF([1]TX_Counties_FY22_Income_Limits!CK256&lt;[1]WAIVER_TX_Counties_FY22!CL$2,[1]WAIVER_TX_Counties_FY22!CL$2,IF([1]TX_Counties_FY22_Income_Limits!CK256=[1]WAIVER_TX_Counties_FY22!CL$2,[1]TX_Counties_FY22_Income_Limits!CK256)))</f>
        <v>139892</v>
      </c>
      <c r="CM256" s="64">
        <f>IF([1]TX_Counties_FY22_Income_Limits!CL256&gt;[1]WAIVER_TX_Counties_FY22!CM$2,[1]TX_Counties_FY22_Income_Limits!CL256,IF([1]TX_Counties_FY22_Income_Limits!CL256&lt;[1]WAIVER_TX_Counties_FY22!CM$2,[1]WAIVER_TX_Counties_FY22!CM$2,IF([1]TX_Counties_FY22_Income_Limits!CL256=[1]WAIVER_TX_Counties_FY22!CM$2,[1]TX_Counties_FY22_Income_Limits!CL256)))</f>
        <v>146716</v>
      </c>
      <c r="CN256" s="64">
        <f>IF([1]TX_Counties_FY22_Income_Limits!CM256&gt;[1]WAIVER_TX_Counties_FY22!CN$2,[1]TX_Counties_FY22_Income_Limits!CM256,IF([1]TX_Counties_FY22_Income_Limits!CM256&lt;[1]WAIVER_TX_Counties_FY22!CN$2,[1]WAIVER_TX_Counties_FY22!CN$2,IF([1]TX_Counties_FY22_Income_Limits!CM256=[1]WAIVER_TX_Counties_FY22!CN$2,[1]TX_Counties_FY22_Income_Limits!CM256)))</f>
        <v>153540</v>
      </c>
      <c r="CO256" s="64">
        <f>IF([1]TX_Counties_FY22_Income_Limits!CN256&gt;[1]WAIVER_TX_Counties_FY22!CO$2,[1]TX_Counties_FY22_Income_Limits!CN256,IF([1]TX_Counties_FY22_Income_Limits!CN256&lt;[1]WAIVER_TX_Counties_FY22!CO$2,[1]WAIVER_TX_Counties_FY22!CO$2,IF([1]TX_Counties_FY22_Income_Limits!CN256=[1]WAIVER_TX_Counties_FY22!CO$2,[1]TX_Counties_FY22_Income_Limits!CN256)))</f>
        <v>160364</v>
      </c>
      <c r="CP256" s="64">
        <f>IF([1]TX_Counties_FY22_Income_Limits!CO256&gt;[1]WAIVER_TX_Counties_FY22!CP$2,[1]TX_Counties_FY22_Income_Limits!CO256,IF([1]TX_Counties_FY22_Income_Limits!CO256&lt;[1]WAIVER_TX_Counties_FY22!CP$2,[1]WAIVER_TX_Counties_FY22!CP$2,IF([1]TX_Counties_FY22_Income_Limits!CO256=[1]WAIVER_TX_Counties_FY22!CP$2,[1]TX_Counties_FY22_Income_Limits!CO256)))</f>
        <v>167188</v>
      </c>
      <c r="CQ256" s="64">
        <f>IF([1]TX_Counties_FY22_Income_Limits!CP256&gt;[1]WAIVER_TX_Counties_FY22!CQ$2,[1]TX_Counties_FY22_Income_Limits!CP256,IF([1]TX_Counties_FY22_Income_Limits!CP256&lt;[1]WAIVER_TX_Counties_FY22!CQ$2,[1]WAIVER_TX_Counties_FY22!CQ$2,IF([1]TX_Counties_FY22_Income_Limits!CP256=[1]WAIVER_TX_Counties_FY22!CQ$2,[1]TX_Counties_FY22_Income_Limits!CP256)))</f>
        <v>174012</v>
      </c>
      <c r="CR256" s="64">
        <f>IF([1]TX_Counties_FY22_Income_Limits!CQ256&gt;[1]WAIVER_TX_Counties_FY22!CR$2,[1]TX_Counties_FY22_Income_Limits!CQ256,IF([1]TX_Counties_FY22_Income_Limits!CQ256&lt;[1]WAIVER_TX_Counties_FY22!CR$2,[1]WAIVER_TX_Counties_FY22!CR$2,IF([1]TX_Counties_FY22_Income_Limits!CQ256=[1]WAIVER_TX_Counties_FY22!CR$2,[1]TX_Counties_FY22_Income_Limits!CQ256)))</f>
        <v>180836</v>
      </c>
      <c r="CS256" s="64">
        <f>IF([1]TX_Counties_FY22_Income_Limits!CR256&gt;[1]WAIVER_TX_Counties_FY22!CS$2,[1]TX_Counties_FY22_Income_Limits!CR256,IF([1]TX_Counties_FY22_Income_Limits!CR256&lt;[1]WAIVER_TX_Counties_FY22!CS$2,[1]WAIVER_TX_Counties_FY22!CS$2,IF([1]TX_Counties_FY22_Income_Limits!CR256=[1]WAIVER_TX_Counties_FY22!CS$2,[1]TX_Counties_FY22_Income_Limits!CR256)))</f>
        <v>187660</v>
      </c>
      <c r="CT256" s="64">
        <f>IF([1]TX_Counties_FY22_Income_Limits!CS256&gt;[1]WAIVER_TX_Counties_FY22!CT$2,[1]TX_Counties_FY22_Income_Limits!CS256,IF([1]TX_Counties_FY22_Income_Limits!CS256&lt;[1]WAIVER_TX_Counties_FY22!CT$2,[1]WAIVER_TX_Counties_FY22!CT$2,IF([1]TX_Counties_FY22_Income_Limits!CS256=[1]WAIVER_TX_Counties_FY22!CT$2,[1]TX_Counties_FY22_Income_Limits!CS256)))</f>
        <v>194484</v>
      </c>
      <c r="CU256" s="64">
        <f>IF([1]TX_Counties_FY22_Income_Limits!CT256&gt;[1]WAIVER_TX_Counties_FY22!CU$2,[1]TX_Counties_FY22_Income_Limits!CT256,IF([1]TX_Counties_FY22_Income_Limits!CT256&lt;[1]WAIVER_TX_Counties_FY22!CU$2,[1]WAIVER_TX_Counties_FY22!CU$2,IF([1]TX_Counties_FY22_Income_Limits!CT256=[1]WAIVER_TX_Counties_FY22!CU$2,[1]TX_Counties_FY22_Income_Limits!CT256)))</f>
        <v>201308</v>
      </c>
      <c r="CV256" s="64">
        <f>IF([1]TX_Counties_FY22_Income_Limits!CU256&gt;[1]WAIVER_TX_Counties_FY22!CV$2,[1]TX_Counties_FY22_Income_Limits!CU256,IF([1]TX_Counties_FY22_Income_Limits!CU256&lt;[1]WAIVER_TX_Counties_FY22!CV$2,[1]WAIVER_TX_Counties_FY22!CV$2,IF([1]TX_Counties_FY22_Income_Limits!CU256=[1]WAIVER_TX_Counties_FY22!CV$2,[1]TX_Counties_FY22_Income_Limits!CU256)))</f>
        <v>208132</v>
      </c>
      <c r="CW256" s="64">
        <f>IF([1]TX_Counties_FY22_Income_Limits!CV256&gt;[1]WAIVER_TX_Counties_FY22!CW$2,[1]TX_Counties_FY22_Income_Limits!CV256,IF([1]TX_Counties_FY22_Income_Limits!CV256&lt;[1]WAIVER_TX_Counties_FY22!CW$2,[1]WAIVER_TX_Counties_FY22!CW$2,IF([1]TX_Counties_FY22_Income_Limits!CV256=[1]WAIVER_TX_Counties_FY22!CW$2,[1]TX_Counties_FY22_Income_Limits!CV256)))</f>
        <v>214956</v>
      </c>
      <c r="CX256" s="64">
        <f>IF([1]TX_Counties_FY22_Income_Limits!CW256&gt;[1]WAIVER_TX_Counties_FY22!CX$2,[1]TX_Counties_FY22_Income_Limits!CW256,IF([1]TX_Counties_FY22_Income_Limits!CW256&lt;[1]WAIVER_TX_Counties_FY22!CX$2,[1]WAIVER_TX_Counties_FY22!CX$2,IF([1]TX_Counties_FY22_Income_Limits!CW256=[1]WAIVER_TX_Counties_FY22!CX$2,[1]TX_Counties_FY22_Income_Limits!CW256)))</f>
        <v>221780</v>
      </c>
      <c r="CY256" s="64">
        <f>IF([1]TX_Counties_FY22_Income_Limits!CX256&gt;[1]WAIVER_TX_Counties_FY22!CY$2,[1]TX_Counties_FY22_Income_Limits!CX256,IF([1]TX_Counties_FY22_Income_Limits!CX256&lt;[1]WAIVER_TX_Counties_FY22!CY$2,[1]WAIVER_TX_Counties_FY22!CY$2,IF([1]TX_Counties_FY22_Income_Limits!CX256=[1]WAIVER_TX_Counties_FY22!CY$2,[1]TX_Counties_FY22_Income_Limits!CX256)))</f>
        <v>228604</v>
      </c>
      <c r="CZ256" s="64">
        <f>IF([1]TX_Counties_FY22_Income_Limits!CY256&gt;[1]WAIVER_TX_Counties_FY22!CZ$2,[1]TX_Counties_FY22_Income_Limits!CY256,IF([1]TX_Counties_FY22_Income_Limits!CY256&lt;[1]WAIVER_TX_Counties_FY22!CZ$2,[1]WAIVER_TX_Counties_FY22!CZ$2,IF([1]TX_Counties_FY22_Income_Limits!CY256=[1]WAIVER_TX_Counties_FY22!CZ$2,[1]TX_Counties_FY22_Income_Limits!CY256)))</f>
        <v>71652</v>
      </c>
      <c r="DA256" s="64">
        <f>IF([1]TX_Counties_FY22_Income_Limits!CZ256&gt;[1]WAIVER_TX_Counties_FY22!DA$2,[1]TX_Counties_FY22_Income_Limits!CZ256,IF([1]TX_Counties_FY22_Income_Limits!CZ256&lt;[1]WAIVER_TX_Counties_FY22!DA$2,[1]WAIVER_TX_Counties_FY22!DA$2,IF([1]TX_Counties_FY22_Income_Limits!CZ256=[1]WAIVER_TX_Counties_FY22!DA$2,[1]TX_Counties_FY22_Income_Limits!CZ256)))</f>
        <v>81888</v>
      </c>
      <c r="DB256" s="64">
        <f>IF([1]TX_Counties_FY22_Income_Limits!DA256&gt;[1]WAIVER_TX_Counties_FY22!DB$2,[1]TX_Counties_FY22_Income_Limits!DA256,IF([1]TX_Counties_FY22_Income_Limits!DA256&lt;[1]WAIVER_TX_Counties_FY22!DB$2,[1]WAIVER_TX_Counties_FY22!DB$2,IF([1]TX_Counties_FY22_Income_Limits!DA256=[1]WAIVER_TX_Counties_FY22!DB$2,[1]TX_Counties_FY22_Income_Limits!DA256)))</f>
        <v>92124</v>
      </c>
      <c r="DC256" s="64">
        <f>IF([1]TX_Counties_FY22_Income_Limits!DB256&gt;[1]WAIVER_TX_Counties_FY22!DC$2,[1]TX_Counties_FY22_Income_Limits!DB256,IF([1]TX_Counties_FY22_Income_Limits!DB256&lt;[1]WAIVER_TX_Counties_FY22!DC$2,[1]WAIVER_TX_Counties_FY22!DC$2,IF([1]TX_Counties_FY22_Income_Limits!DB256=[1]WAIVER_TX_Counties_FY22!DC$2,[1]TX_Counties_FY22_Income_Limits!DB256)))</f>
        <v>102360</v>
      </c>
      <c r="DD256" s="64">
        <f>IF([1]TX_Counties_FY22_Income_Limits!DC256&gt;[1]WAIVER_TX_Counties_FY22!DD$2,[1]TX_Counties_FY22_Income_Limits!DC256,IF([1]TX_Counties_FY22_Income_Limits!DC256&lt;[1]WAIVER_TX_Counties_FY22!DD$2,[1]WAIVER_TX_Counties_FY22!DD$2,IF([1]TX_Counties_FY22_Income_Limits!DC256=[1]WAIVER_TX_Counties_FY22!DD$2,[1]TX_Counties_FY22_Income_Limits!DC256)))</f>
        <v>110548.8</v>
      </c>
      <c r="DE256" s="64">
        <f>IF([1]TX_Counties_FY22_Income_Limits!DD256&gt;[1]WAIVER_TX_Counties_FY22!DE$2,[1]TX_Counties_FY22_Income_Limits!DD256,IF([1]TX_Counties_FY22_Income_Limits!DD256&lt;[1]WAIVER_TX_Counties_FY22!DE$2,[1]WAIVER_TX_Counties_FY22!DE$2,IF([1]TX_Counties_FY22_Income_Limits!DD256=[1]WAIVER_TX_Counties_FY22!DE$2,[1]TX_Counties_FY22_Income_Limits!DD256)))</f>
        <v>118737.59999999999</v>
      </c>
      <c r="DF256" s="64">
        <f>IF([1]TX_Counties_FY22_Income_Limits!DE256&gt;[1]WAIVER_TX_Counties_FY22!DF$2,[1]TX_Counties_FY22_Income_Limits!DE256,IF([1]TX_Counties_FY22_Income_Limits!DE256&lt;[1]WAIVER_TX_Counties_FY22!DF$2,[1]WAIVER_TX_Counties_FY22!DF$2,IF([1]TX_Counties_FY22_Income_Limits!DE256=[1]WAIVER_TX_Counties_FY22!DF$2,[1]TX_Counties_FY22_Income_Limits!DE256)))</f>
        <v>126926.39999999999</v>
      </c>
      <c r="DG256" s="64">
        <f>IF([1]TX_Counties_FY22_Income_Limits!DF256&gt;[1]WAIVER_TX_Counties_FY22!DG$2,[1]TX_Counties_FY22_Income_Limits!DF256,IF([1]TX_Counties_FY22_Income_Limits!DF256&lt;[1]WAIVER_TX_Counties_FY22!DG$2,[1]WAIVER_TX_Counties_FY22!DG$2,IF([1]TX_Counties_FY22_Income_Limits!DF256=[1]WAIVER_TX_Counties_FY22!DG$2,[1]TX_Counties_FY22_Income_Limits!DF256)))</f>
        <v>135115.20000000001</v>
      </c>
      <c r="DH256" s="64">
        <f>IF([1]TX_Counties_FY22_Income_Limits!DG256&gt;[1]WAIVER_TX_Counties_FY22!DH$2,[1]TX_Counties_FY22_Income_Limits!DG256,IF([1]TX_Counties_FY22_Income_Limits!DG256&lt;[1]WAIVER_TX_Counties_FY22!DH$2,[1]WAIVER_TX_Counties_FY22!DH$2,IF([1]TX_Counties_FY22_Income_Limits!DG256=[1]WAIVER_TX_Counties_FY22!DH$2,[1]TX_Counties_FY22_Income_Limits!DG256)))</f>
        <v>143304</v>
      </c>
      <c r="DI256" s="64">
        <f>IF([1]TX_Counties_FY22_Income_Limits!DH256&gt;[1]WAIVER_TX_Counties_FY22!DI$2,[1]TX_Counties_FY22_Income_Limits!DH256,IF([1]TX_Counties_FY22_Income_Limits!DH256&lt;[1]WAIVER_TX_Counties_FY22!DI$2,[1]WAIVER_TX_Counties_FY22!DI$2,IF([1]TX_Counties_FY22_Income_Limits!DH256=[1]WAIVER_TX_Counties_FY22!DI$2,[1]TX_Counties_FY22_Income_Limits!DH256)))</f>
        <v>151492.79999999999</v>
      </c>
      <c r="DJ256" s="64">
        <f>IF([1]TX_Counties_FY22_Income_Limits!DI256&gt;[1]WAIVER_TX_Counties_FY22!DJ$2,[1]TX_Counties_FY22_Income_Limits!DI256,IF([1]TX_Counties_FY22_Income_Limits!DI256&lt;[1]WAIVER_TX_Counties_FY22!DJ$2,[1]WAIVER_TX_Counties_FY22!DJ$2,IF([1]TX_Counties_FY22_Income_Limits!DI256=[1]WAIVER_TX_Counties_FY22!DJ$2,[1]TX_Counties_FY22_Income_Limits!DI256)))</f>
        <v>159681.59999999998</v>
      </c>
      <c r="DK256" s="64">
        <f>IF([1]TX_Counties_FY22_Income_Limits!DJ256&gt;[1]WAIVER_TX_Counties_FY22!DK$2,[1]TX_Counties_FY22_Income_Limits!DJ256,IF([1]TX_Counties_FY22_Income_Limits!DJ256&lt;[1]WAIVER_TX_Counties_FY22!DK$2,[1]WAIVER_TX_Counties_FY22!DK$2,IF([1]TX_Counties_FY22_Income_Limits!DJ256=[1]WAIVER_TX_Counties_FY22!DK$2,[1]TX_Counties_FY22_Income_Limits!DJ256)))</f>
        <v>167870.39999999997</v>
      </c>
      <c r="DL256" s="64">
        <f>IF([1]TX_Counties_FY22_Income_Limits!DK256&gt;[1]WAIVER_TX_Counties_FY22!DL$2,[1]TX_Counties_FY22_Income_Limits!DK256,IF([1]TX_Counties_FY22_Income_Limits!DK256&lt;[1]WAIVER_TX_Counties_FY22!DL$2,[1]WAIVER_TX_Counties_FY22!DL$2,IF([1]TX_Counties_FY22_Income_Limits!DK256=[1]WAIVER_TX_Counties_FY22!DL$2,[1]TX_Counties_FY22_Income_Limits!DK256)))</f>
        <v>176059.19999999995</v>
      </c>
      <c r="DM256" s="64">
        <f>IF([1]TX_Counties_FY22_Income_Limits!DL256&gt;[1]WAIVER_TX_Counties_FY22!DM$2,[1]TX_Counties_FY22_Income_Limits!DL256,IF([1]TX_Counties_FY22_Income_Limits!DL256&lt;[1]WAIVER_TX_Counties_FY22!DM$2,[1]WAIVER_TX_Counties_FY22!DM$2,IF([1]TX_Counties_FY22_Income_Limits!DL256=[1]WAIVER_TX_Counties_FY22!DM$2,[1]TX_Counties_FY22_Income_Limits!DL256)))</f>
        <v>184247.99999999994</v>
      </c>
      <c r="DN256" s="64">
        <f>IF([1]TX_Counties_FY22_Income_Limits!DM256&gt;[1]WAIVER_TX_Counties_FY22!DN$2,[1]TX_Counties_FY22_Income_Limits!DM256,IF([1]TX_Counties_FY22_Income_Limits!DM256&lt;[1]WAIVER_TX_Counties_FY22!DN$2,[1]WAIVER_TX_Counties_FY22!DN$2,IF([1]TX_Counties_FY22_Income_Limits!DM256=[1]WAIVER_TX_Counties_FY22!DN$2,[1]TX_Counties_FY22_Income_Limits!DM256)))</f>
        <v>192436.79999999993</v>
      </c>
      <c r="DO256" s="64">
        <f>IF([1]TX_Counties_FY22_Income_Limits!DN256&gt;[1]WAIVER_TX_Counties_FY22!DO$2,[1]TX_Counties_FY22_Income_Limits!DN256,IF([1]TX_Counties_FY22_Income_Limits!DN256&lt;[1]WAIVER_TX_Counties_FY22!DO$2,[1]WAIVER_TX_Counties_FY22!DO$2,IF([1]TX_Counties_FY22_Income_Limits!DN256=[1]WAIVER_TX_Counties_FY22!DO$2,[1]TX_Counties_FY22_Income_Limits!DN256)))</f>
        <v>200625.59999999992</v>
      </c>
      <c r="DP256" s="64">
        <f>IF([1]TX_Counties_FY22_Income_Limits!DO256&gt;[1]WAIVER_TX_Counties_FY22!DP$2,[1]TX_Counties_FY22_Income_Limits!DO256,IF([1]TX_Counties_FY22_Income_Limits!DO256&lt;[1]WAIVER_TX_Counties_FY22!DP$2,[1]WAIVER_TX_Counties_FY22!DP$2,IF([1]TX_Counties_FY22_Income_Limits!DO256=[1]WAIVER_TX_Counties_FY22!DP$2,[1]TX_Counties_FY22_Income_Limits!DO256)))</f>
        <v>208814.39999999991</v>
      </c>
      <c r="DQ256" s="64">
        <f>IF([1]TX_Counties_FY22_Income_Limits!DP256&gt;[1]WAIVER_TX_Counties_FY22!DQ$2,[1]TX_Counties_FY22_Income_Limits!DP256,IF([1]TX_Counties_FY22_Income_Limits!DP256&lt;[1]WAIVER_TX_Counties_FY22!DQ$2,[1]WAIVER_TX_Counties_FY22!DQ$2,IF([1]TX_Counties_FY22_Income_Limits!DP256=[1]WAIVER_TX_Counties_FY22!DQ$2,[1]TX_Counties_FY22_Income_Limits!DP256)))</f>
        <v>217003.1999999999</v>
      </c>
      <c r="DR256" s="64">
        <f>IF([1]TX_Counties_FY22_Income_Limits!DQ256&gt;[1]WAIVER_TX_Counties_FY22!DR$2,[1]TX_Counties_FY22_Income_Limits!DQ256,IF([1]TX_Counties_FY22_Income_Limits!DQ256&lt;[1]WAIVER_TX_Counties_FY22!DR$2,[1]WAIVER_TX_Counties_FY22!DR$2,IF([1]TX_Counties_FY22_Income_Limits!DQ256=[1]WAIVER_TX_Counties_FY22!DR$2,[1]TX_Counties_FY22_Income_Limits!DQ256)))</f>
        <v>225191.99999999988</v>
      </c>
      <c r="DS256" s="64">
        <f>IF([1]TX_Counties_FY22_Income_Limits!DR256&gt;[1]WAIVER_TX_Counties_FY22!DS$2,[1]TX_Counties_FY22_Income_Limits!DR256,IF([1]TX_Counties_FY22_Income_Limits!DR256&lt;[1]WAIVER_TX_Counties_FY22!DS$2,[1]WAIVER_TX_Counties_FY22!DS$2,IF([1]TX_Counties_FY22_Income_Limits!DR256=[1]WAIVER_TX_Counties_FY22!DS$2,[1]TX_Counties_FY22_Income_Limits!DR256)))</f>
        <v>233380.79999999987</v>
      </c>
      <c r="DT256" s="64">
        <f>IF([1]TX_Counties_FY22_Income_Limits!DS256&gt;[1]WAIVER_TX_Counties_FY22!DT$2,[1]TX_Counties_FY22_Income_Limits!DS256,IF([1]TX_Counties_FY22_Income_Limits!DS256&lt;[1]WAIVER_TX_Counties_FY22!DT$2,[1]WAIVER_TX_Counties_FY22!DT$2,IF([1]TX_Counties_FY22_Income_Limits!DS256=[1]WAIVER_TX_Counties_FY22!DT$2,[1]TX_Counties_FY22_Income_Limits!DS256)))</f>
        <v>241569.59999999986</v>
      </c>
      <c r="DU256" s="64">
        <f>IF([1]TX_Counties_FY22_Income_Limits!DT256&gt;[1]WAIVER_TX_Counties_FY22!DU$2,[1]TX_Counties_FY22_Income_Limits!DT256,IF([1]TX_Counties_FY22_Income_Limits!DT256&lt;[1]WAIVER_TX_Counties_FY22!DU$2,[1]WAIVER_TX_Counties_FY22!DU$2,IF([1]TX_Counties_FY22_Income_Limits!DT256=[1]WAIVER_TX_Counties_FY22!DU$2,[1]TX_Counties_FY22_Income_Limits!DT256)))</f>
        <v>249758.39999999985</v>
      </c>
      <c r="DV256" s="64">
        <f>IF([1]TX_Counties_FY22_Income_Limits!DU256&gt;[1]WAIVER_TX_Counties_FY22!DV$2,[1]TX_Counties_FY22_Income_Limits!DU256,IF([1]TX_Counties_FY22_Income_Limits!DU256&lt;[1]WAIVER_TX_Counties_FY22!DV$2,[1]WAIVER_TX_Counties_FY22!DV$2,IF([1]TX_Counties_FY22_Income_Limits!DU256=[1]WAIVER_TX_Counties_FY22!DV$2,[1]TX_Counties_FY22_Income_Limits!DU256)))</f>
        <v>257947.19999999984</v>
      </c>
      <c r="DW256" s="64">
        <f>IF([1]TX_Counties_FY22_Income_Limits!DV256&gt;[1]WAIVER_TX_Counties_FY22!DW$2,[1]TX_Counties_FY22_Income_Limits!DV256,IF([1]TX_Counties_FY22_Income_Limits!DV256&lt;[1]WAIVER_TX_Counties_FY22!DW$2,[1]WAIVER_TX_Counties_FY22!DW$2,IF([1]TX_Counties_FY22_Income_Limits!DV256=[1]WAIVER_TX_Counties_FY22!DW$2,[1]TX_Counties_FY22_Income_Limits!DV256)))</f>
        <v>266135.99999999983</v>
      </c>
      <c r="DX256" s="64">
        <f>IF([1]TX_Counties_FY22_Income_Limits!DW256&gt;[1]WAIVER_TX_Counties_FY22!DX$2,[1]TX_Counties_FY22_Income_Limits!DW256,IF([1]TX_Counties_FY22_Income_Limits!DW256&lt;[1]WAIVER_TX_Counties_FY22!DX$2,[1]WAIVER_TX_Counties_FY22!DX$2,IF([1]TX_Counties_FY22_Income_Limits!DW256=[1]WAIVER_TX_Counties_FY22!DX$2,[1]TX_Counties_FY22_Income_Limits!DW256)))</f>
        <v>274324.79999999981</v>
      </c>
    </row>
    <row r="257" ht="14.45"/>
  </sheetData>
  <conditionalFormatting sqref="B3:B256">
    <cfRule type="cellIs" dxfId="0" priority="1" operator="equal">
      <formula>"YES"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06CE-D8E6-4499-A01B-B6A1EA6C0ABB}">
  <dimension ref="A1:B255"/>
  <sheetViews>
    <sheetView workbookViewId="0">
      <selection activeCell="A2" sqref="A2:B255"/>
    </sheetView>
  </sheetViews>
  <sheetFormatPr defaultRowHeight="14.45"/>
  <cols>
    <col min="1" max="1" width="19.5703125" bestFit="1" customWidth="1"/>
  </cols>
  <sheetData>
    <row r="1" spans="1:2">
      <c r="A1" s="7" t="s">
        <v>446</v>
      </c>
      <c r="B1" s="7" t="s">
        <v>447</v>
      </c>
    </row>
    <row r="2" spans="1:2">
      <c r="A2" s="8" t="s">
        <v>192</v>
      </c>
      <c r="B2" s="46" t="s">
        <v>448</v>
      </c>
    </row>
    <row r="3" spans="1:2">
      <c r="A3" s="8" t="s">
        <v>193</v>
      </c>
      <c r="B3" s="46" t="s">
        <v>449</v>
      </c>
    </row>
    <row r="4" spans="1:2">
      <c r="A4" s="8" t="s">
        <v>194</v>
      </c>
      <c r="B4" s="46" t="s">
        <v>450</v>
      </c>
    </row>
    <row r="5" spans="1:2">
      <c r="A5" s="8" t="s">
        <v>195</v>
      </c>
      <c r="B5" s="46" t="s">
        <v>451</v>
      </c>
    </row>
    <row r="6" spans="1:2">
      <c r="A6" s="8" t="s">
        <v>196</v>
      </c>
      <c r="B6" s="46" t="s">
        <v>452</v>
      </c>
    </row>
    <row r="7" spans="1:2">
      <c r="A7" s="8" t="s">
        <v>197</v>
      </c>
      <c r="B7" s="46" t="s">
        <v>453</v>
      </c>
    </row>
    <row r="8" spans="1:2">
      <c r="A8" s="8" t="s">
        <v>198</v>
      </c>
      <c r="B8" s="46" t="s">
        <v>454</v>
      </c>
    </row>
    <row r="9" spans="1:2">
      <c r="A9" s="8" t="s">
        <v>199</v>
      </c>
      <c r="B9" s="46" t="s">
        <v>455</v>
      </c>
    </row>
    <row r="10" spans="1:2">
      <c r="A10" s="8" t="s">
        <v>200</v>
      </c>
      <c r="B10" s="46" t="s">
        <v>456</v>
      </c>
    </row>
    <row r="11" spans="1:2">
      <c r="A11" s="8" t="s">
        <v>201</v>
      </c>
      <c r="B11" s="46" t="s">
        <v>454</v>
      </c>
    </row>
    <row r="12" spans="1:2">
      <c r="A12" s="8" t="s">
        <v>202</v>
      </c>
      <c r="B12" s="46" t="s">
        <v>457</v>
      </c>
    </row>
    <row r="13" spans="1:2">
      <c r="A13" s="8" t="s">
        <v>203</v>
      </c>
      <c r="B13" s="46" t="s">
        <v>452</v>
      </c>
    </row>
    <row r="14" spans="1:2">
      <c r="A14" s="8" t="s">
        <v>204</v>
      </c>
      <c r="B14" s="46" t="s">
        <v>451</v>
      </c>
    </row>
    <row r="15" spans="1:2">
      <c r="A15" s="8" t="s">
        <v>205</v>
      </c>
      <c r="B15" s="46" t="s">
        <v>458</v>
      </c>
    </row>
    <row r="16" spans="1:2">
      <c r="A16" s="8" t="s">
        <v>206</v>
      </c>
      <c r="B16" s="46" t="s">
        <v>454</v>
      </c>
    </row>
    <row r="17" spans="1:2">
      <c r="A17" s="8" t="s">
        <v>207</v>
      </c>
      <c r="B17" s="46" t="s">
        <v>457</v>
      </c>
    </row>
    <row r="18" spans="1:2">
      <c r="A18" s="8" t="s">
        <v>208</v>
      </c>
      <c r="B18" s="46" t="s">
        <v>449</v>
      </c>
    </row>
    <row r="19" spans="1:2">
      <c r="A19" s="8" t="s">
        <v>209</v>
      </c>
      <c r="B19" s="46" t="s">
        <v>459</v>
      </c>
    </row>
    <row r="20" spans="1:2">
      <c r="A20" s="8" t="s">
        <v>210</v>
      </c>
      <c r="B20" s="46" t="s">
        <v>460</v>
      </c>
    </row>
    <row r="21" spans="1:2">
      <c r="A21" s="8" t="s">
        <v>211</v>
      </c>
      <c r="B21" s="46" t="s">
        <v>455</v>
      </c>
    </row>
    <row r="22" spans="1:2">
      <c r="A22" s="8" t="s">
        <v>212</v>
      </c>
      <c r="B22" s="46" t="s">
        <v>461</v>
      </c>
    </row>
    <row r="23" spans="1:2">
      <c r="A23" s="8" t="s">
        <v>213</v>
      </c>
      <c r="B23" s="46" t="s">
        <v>462</v>
      </c>
    </row>
    <row r="24" spans="1:2">
      <c r="A24" s="8" t="s">
        <v>214</v>
      </c>
      <c r="B24" s="46" t="s">
        <v>453</v>
      </c>
    </row>
    <row r="25" spans="1:2">
      <c r="A25" s="8" t="s">
        <v>215</v>
      </c>
      <c r="B25" s="46" t="s">
        <v>451</v>
      </c>
    </row>
    <row r="26" spans="1:2">
      <c r="A26" s="8" t="s">
        <v>216</v>
      </c>
      <c r="B26" s="46" t="s">
        <v>463</v>
      </c>
    </row>
    <row r="27" spans="1:2">
      <c r="A27" s="8" t="s">
        <v>217</v>
      </c>
      <c r="B27" s="46" t="s">
        <v>461</v>
      </c>
    </row>
    <row r="28" spans="1:2">
      <c r="A28" s="8" t="s">
        <v>218</v>
      </c>
      <c r="B28" s="46" t="s">
        <v>457</v>
      </c>
    </row>
    <row r="29" spans="1:2">
      <c r="A29" s="8" t="s">
        <v>219</v>
      </c>
      <c r="B29" s="46" t="s">
        <v>457</v>
      </c>
    </row>
    <row r="30" spans="1:2">
      <c r="A30" s="8" t="s">
        <v>220</v>
      </c>
      <c r="B30" s="46" t="s">
        <v>464</v>
      </c>
    </row>
    <row r="31" spans="1:2">
      <c r="A31" s="8" t="s">
        <v>221</v>
      </c>
      <c r="B31" s="46" t="s">
        <v>463</v>
      </c>
    </row>
    <row r="32" spans="1:2">
      <c r="A32" s="8" t="s">
        <v>222</v>
      </c>
      <c r="B32" s="46" t="s">
        <v>465</v>
      </c>
    </row>
    <row r="33" spans="1:2">
      <c r="A33" s="8" t="s">
        <v>223</v>
      </c>
      <c r="B33" s="46" t="s">
        <v>448</v>
      </c>
    </row>
    <row r="34" spans="1:2">
      <c r="A34" s="8" t="s">
        <v>224</v>
      </c>
      <c r="B34" s="46" t="s">
        <v>453</v>
      </c>
    </row>
    <row r="35" spans="1:2">
      <c r="A35" s="8" t="s">
        <v>225</v>
      </c>
      <c r="B35" s="46" t="s">
        <v>460</v>
      </c>
    </row>
    <row r="36" spans="1:2">
      <c r="A36" s="8" t="s">
        <v>226</v>
      </c>
      <c r="B36" s="46" t="s">
        <v>453</v>
      </c>
    </row>
    <row r="37" spans="1:2">
      <c r="A37" s="8" t="s">
        <v>227</v>
      </c>
      <c r="B37" s="46" t="s">
        <v>455</v>
      </c>
    </row>
    <row r="38" spans="1:2">
      <c r="A38" s="8" t="s">
        <v>228</v>
      </c>
      <c r="B38" s="46" t="s">
        <v>448</v>
      </c>
    </row>
    <row r="39" spans="1:2">
      <c r="A39" s="8" t="s">
        <v>229</v>
      </c>
      <c r="B39" s="46" t="s">
        <v>453</v>
      </c>
    </row>
    <row r="40" spans="1:2">
      <c r="A40" s="8" t="s">
        <v>230</v>
      </c>
      <c r="B40" s="46" t="s">
        <v>452</v>
      </c>
    </row>
    <row r="41" spans="1:2">
      <c r="A41" s="8" t="s">
        <v>231</v>
      </c>
      <c r="B41" s="46" t="s">
        <v>456</v>
      </c>
    </row>
    <row r="42" spans="1:2">
      <c r="A42" s="8" t="s">
        <v>232</v>
      </c>
      <c r="B42" s="46" t="s">
        <v>466</v>
      </c>
    </row>
    <row r="43" spans="1:2">
      <c r="A43" s="8" t="s">
        <v>233</v>
      </c>
      <c r="B43" s="46" t="s">
        <v>463</v>
      </c>
    </row>
    <row r="44" spans="1:2">
      <c r="A44" s="8" t="s">
        <v>234</v>
      </c>
      <c r="B44" s="46" t="s">
        <v>467</v>
      </c>
    </row>
    <row r="45" spans="1:2">
      <c r="A45" s="8" t="s">
        <v>235</v>
      </c>
      <c r="B45" s="46" t="s">
        <v>453</v>
      </c>
    </row>
    <row r="46" spans="1:2">
      <c r="A46" s="8" t="s">
        <v>236</v>
      </c>
      <c r="B46" s="46" t="s">
        <v>455</v>
      </c>
    </row>
    <row r="47" spans="1:2">
      <c r="A47" s="8" t="s">
        <v>237</v>
      </c>
      <c r="B47" s="46" t="s">
        <v>454</v>
      </c>
    </row>
    <row r="48" spans="1:2">
      <c r="A48" s="8" t="s">
        <v>238</v>
      </c>
      <c r="B48" s="46" t="s">
        <v>463</v>
      </c>
    </row>
    <row r="49" spans="1:2">
      <c r="A49" s="8" t="s">
        <v>239</v>
      </c>
      <c r="B49" s="46" t="s">
        <v>466</v>
      </c>
    </row>
    <row r="50" spans="1:2">
      <c r="A50" s="8" t="s">
        <v>240</v>
      </c>
      <c r="B50" s="46" t="s">
        <v>468</v>
      </c>
    </row>
    <row r="51" spans="1:2">
      <c r="A51" s="8" t="s">
        <v>241</v>
      </c>
      <c r="B51" s="46" t="s">
        <v>458</v>
      </c>
    </row>
    <row r="52" spans="1:2">
      <c r="A52" s="8" t="s">
        <v>242</v>
      </c>
      <c r="B52" s="46" t="s">
        <v>452</v>
      </c>
    </row>
    <row r="53" spans="1:2">
      <c r="A53" s="8" t="s">
        <v>243</v>
      </c>
      <c r="B53" s="46" t="s">
        <v>449</v>
      </c>
    </row>
    <row r="54" spans="1:2">
      <c r="A54" s="8" t="s">
        <v>244</v>
      </c>
      <c r="B54" s="46" t="s">
        <v>466</v>
      </c>
    </row>
    <row r="55" spans="1:2">
      <c r="A55" s="8" t="s">
        <v>245</v>
      </c>
      <c r="B55" s="46" t="s">
        <v>456</v>
      </c>
    </row>
    <row r="56" spans="1:2">
      <c r="A56" s="8" t="s">
        <v>246</v>
      </c>
      <c r="B56" s="46" t="s">
        <v>462</v>
      </c>
    </row>
    <row r="57" spans="1:2">
      <c r="A57" s="8" t="s">
        <v>247</v>
      </c>
      <c r="B57" s="46" t="s">
        <v>453</v>
      </c>
    </row>
    <row r="58" spans="1:2">
      <c r="A58" s="8" t="s">
        <v>248</v>
      </c>
      <c r="B58" s="46" t="s">
        <v>467</v>
      </c>
    </row>
    <row r="59" spans="1:2">
      <c r="A59" s="8" t="s">
        <v>249</v>
      </c>
      <c r="B59" s="46" t="s">
        <v>449</v>
      </c>
    </row>
    <row r="60" spans="1:2">
      <c r="A60" s="8" t="s">
        <v>250</v>
      </c>
      <c r="B60" s="46" t="s">
        <v>453</v>
      </c>
    </row>
    <row r="61" spans="1:2">
      <c r="A61" s="8" t="s">
        <v>251</v>
      </c>
      <c r="B61" s="46" t="s">
        <v>460</v>
      </c>
    </row>
    <row r="62" spans="1:2">
      <c r="A62" s="8" t="s">
        <v>252</v>
      </c>
      <c r="B62" s="46" t="s">
        <v>467</v>
      </c>
    </row>
    <row r="63" spans="1:2">
      <c r="A63" s="8" t="s">
        <v>253</v>
      </c>
      <c r="B63" s="46" t="s">
        <v>464</v>
      </c>
    </row>
    <row r="64" spans="1:2">
      <c r="A64" s="8" t="s">
        <v>254</v>
      </c>
      <c r="B64" s="46" t="s">
        <v>456</v>
      </c>
    </row>
    <row r="65" spans="1:2">
      <c r="A65" s="8" t="s">
        <v>255</v>
      </c>
      <c r="B65" s="46" t="s">
        <v>469</v>
      </c>
    </row>
    <row r="66" spans="1:2">
      <c r="A66" s="8" t="s">
        <v>256</v>
      </c>
      <c r="B66" s="46" t="s">
        <v>453</v>
      </c>
    </row>
    <row r="67" spans="1:2">
      <c r="A67" s="8" t="s">
        <v>257</v>
      </c>
      <c r="B67" s="46" t="s">
        <v>451</v>
      </c>
    </row>
    <row r="68" spans="1:2">
      <c r="A68" s="8" t="s">
        <v>258</v>
      </c>
      <c r="B68" s="46" t="s">
        <v>463</v>
      </c>
    </row>
    <row r="69" spans="1:2">
      <c r="A69" s="8" t="s">
        <v>259</v>
      </c>
      <c r="B69" s="46" t="s">
        <v>449</v>
      </c>
    </row>
    <row r="70" spans="1:2">
      <c r="A70" s="8" t="s">
        <v>260</v>
      </c>
      <c r="B70" s="46" t="s">
        <v>469</v>
      </c>
    </row>
    <row r="71" spans="1:2">
      <c r="A71" s="8" t="s">
        <v>261</v>
      </c>
      <c r="B71" s="46" t="s">
        <v>467</v>
      </c>
    </row>
    <row r="72" spans="1:2">
      <c r="A72" s="8" t="s">
        <v>262</v>
      </c>
      <c r="B72" s="46" t="s">
        <v>462</v>
      </c>
    </row>
    <row r="73" spans="1:2">
      <c r="A73" s="8" t="s">
        <v>263</v>
      </c>
      <c r="B73" s="46" t="s">
        <v>467</v>
      </c>
    </row>
    <row r="74" spans="1:2">
      <c r="A74" s="8" t="s">
        <v>264</v>
      </c>
      <c r="B74" s="46" t="s">
        <v>459</v>
      </c>
    </row>
    <row r="75" spans="1:2">
      <c r="A75" s="8" t="s">
        <v>265</v>
      </c>
      <c r="B75" s="46" t="s">
        <v>468</v>
      </c>
    </row>
    <row r="76" spans="1:2">
      <c r="A76" s="8" t="s">
        <v>266</v>
      </c>
      <c r="B76" s="46" t="s">
        <v>457</v>
      </c>
    </row>
    <row r="77" spans="1:2">
      <c r="A77" s="8" t="s">
        <v>267</v>
      </c>
      <c r="B77" s="46" t="s">
        <v>463</v>
      </c>
    </row>
    <row r="78" spans="1:2">
      <c r="A78" s="8" t="s">
        <v>268</v>
      </c>
      <c r="B78" s="46" t="s">
        <v>456</v>
      </c>
    </row>
    <row r="79" spans="1:2">
      <c r="A79" s="8" t="s">
        <v>269</v>
      </c>
      <c r="B79" s="46" t="s">
        <v>452</v>
      </c>
    </row>
    <row r="80" spans="1:2">
      <c r="A80" s="8" t="s">
        <v>270</v>
      </c>
      <c r="B80" s="46" t="s">
        <v>455</v>
      </c>
    </row>
    <row r="81" spans="1:2">
      <c r="A81" s="8" t="s">
        <v>271</v>
      </c>
      <c r="B81" s="46" t="s">
        <v>460</v>
      </c>
    </row>
    <row r="82" spans="1:2">
      <c r="A82" s="8" t="s">
        <v>272</v>
      </c>
      <c r="B82" s="46" t="s">
        <v>459</v>
      </c>
    </row>
    <row r="83" spans="1:2">
      <c r="A83" s="8" t="s">
        <v>273</v>
      </c>
      <c r="B83" s="46" t="s">
        <v>454</v>
      </c>
    </row>
    <row r="84" spans="1:2">
      <c r="A84" s="8" t="s">
        <v>274</v>
      </c>
      <c r="B84" s="46" t="s">
        <v>449</v>
      </c>
    </row>
    <row r="85" spans="1:2">
      <c r="A85" s="8" t="s">
        <v>275</v>
      </c>
      <c r="B85" s="46" t="s">
        <v>455</v>
      </c>
    </row>
    <row r="86" spans="1:2">
      <c r="A86" s="8" t="s">
        <v>276</v>
      </c>
      <c r="B86" s="46" t="s">
        <v>456</v>
      </c>
    </row>
    <row r="87" spans="1:2">
      <c r="A87" s="8" t="s">
        <v>277</v>
      </c>
      <c r="B87" s="46" t="s">
        <v>454</v>
      </c>
    </row>
    <row r="88" spans="1:2">
      <c r="A88" s="8" t="s">
        <v>278</v>
      </c>
      <c r="B88" s="46" t="s">
        <v>449</v>
      </c>
    </row>
    <row r="89" spans="1:2">
      <c r="A89" s="8" t="s">
        <v>279</v>
      </c>
      <c r="B89" s="46" t="s">
        <v>464</v>
      </c>
    </row>
    <row r="90" spans="1:2">
      <c r="A90" s="8" t="s">
        <v>280</v>
      </c>
      <c r="B90" s="46" t="s">
        <v>464</v>
      </c>
    </row>
    <row r="91" spans="1:2">
      <c r="A91" s="8" t="s">
        <v>281</v>
      </c>
      <c r="B91" s="46" t="s">
        <v>453</v>
      </c>
    </row>
    <row r="92" spans="1:2">
      <c r="A92" s="8" t="s">
        <v>282</v>
      </c>
      <c r="B92" s="46" t="s">
        <v>468</v>
      </c>
    </row>
    <row r="93" spans="1:2">
      <c r="A93" s="8" t="s">
        <v>283</v>
      </c>
      <c r="B93" s="46" t="s">
        <v>448</v>
      </c>
    </row>
    <row r="94" spans="1:2">
      <c r="A94" s="8" t="s">
        <v>284</v>
      </c>
      <c r="B94" s="46" t="s">
        <v>461</v>
      </c>
    </row>
    <row r="95" spans="1:2">
      <c r="A95" s="8" t="s">
        <v>285</v>
      </c>
      <c r="B95" s="46" t="s">
        <v>454</v>
      </c>
    </row>
    <row r="96" spans="1:2">
      <c r="A96" s="8" t="s">
        <v>286</v>
      </c>
      <c r="B96" s="46" t="s">
        <v>456</v>
      </c>
    </row>
    <row r="97" spans="1:2">
      <c r="A97" s="8" t="s">
        <v>287</v>
      </c>
      <c r="B97" s="46" t="s">
        <v>453</v>
      </c>
    </row>
    <row r="98" spans="1:2">
      <c r="A98" s="8" t="s">
        <v>288</v>
      </c>
      <c r="B98" s="46" t="s">
        <v>458</v>
      </c>
    </row>
    <row r="99" spans="1:2">
      <c r="A99" s="8" t="s">
        <v>289</v>
      </c>
      <c r="B99" s="46" t="s">
        <v>453</v>
      </c>
    </row>
    <row r="100" spans="1:2">
      <c r="A100" s="8" t="s">
        <v>290</v>
      </c>
      <c r="B100" s="46" t="s">
        <v>452</v>
      </c>
    </row>
    <row r="101" spans="1:2">
      <c r="A101" s="8" t="s">
        <v>291</v>
      </c>
      <c r="B101" s="46" t="s">
        <v>470</v>
      </c>
    </row>
    <row r="102" spans="1:2">
      <c r="A102" s="8" t="s">
        <v>292</v>
      </c>
      <c r="B102" s="46" t="s">
        <v>455</v>
      </c>
    </row>
    <row r="103" spans="1:2">
      <c r="A103" s="8" t="s">
        <v>293</v>
      </c>
      <c r="B103" s="46" t="s">
        <v>448</v>
      </c>
    </row>
    <row r="104" spans="1:2">
      <c r="A104" s="8" t="s">
        <v>294</v>
      </c>
      <c r="B104" s="46" t="s">
        <v>453</v>
      </c>
    </row>
    <row r="105" spans="1:2">
      <c r="A105" s="8" t="s">
        <v>295</v>
      </c>
      <c r="B105" s="46" t="s">
        <v>463</v>
      </c>
    </row>
    <row r="106" spans="1:2">
      <c r="A106" s="8" t="s">
        <v>296</v>
      </c>
      <c r="B106" s="46" t="s">
        <v>457</v>
      </c>
    </row>
    <row r="107" spans="1:2">
      <c r="A107" s="8" t="s">
        <v>297</v>
      </c>
      <c r="B107" s="46" t="s">
        <v>453</v>
      </c>
    </row>
    <row r="108" spans="1:2">
      <c r="A108" s="8" t="s">
        <v>298</v>
      </c>
      <c r="B108" s="46" t="s">
        <v>448</v>
      </c>
    </row>
    <row r="109" spans="1:2">
      <c r="A109" s="8" t="s">
        <v>299</v>
      </c>
      <c r="B109" s="46" t="s">
        <v>465</v>
      </c>
    </row>
    <row r="110" spans="1:2">
      <c r="A110" s="8" t="s">
        <v>300</v>
      </c>
      <c r="B110" s="46" t="s">
        <v>459</v>
      </c>
    </row>
    <row r="111" spans="1:2">
      <c r="A111" s="8" t="s">
        <v>301</v>
      </c>
      <c r="B111" s="46" t="s">
        <v>456</v>
      </c>
    </row>
    <row r="112" spans="1:2">
      <c r="A112" s="8" t="s">
        <v>302</v>
      </c>
      <c r="B112" s="46" t="s">
        <v>467</v>
      </c>
    </row>
    <row r="113" spans="1:2">
      <c r="A113" s="8" t="s">
        <v>303</v>
      </c>
      <c r="B113" s="46" t="s">
        <v>460</v>
      </c>
    </row>
    <row r="114" spans="1:2">
      <c r="A114" s="8" t="s">
        <v>304</v>
      </c>
      <c r="B114" s="46" t="s">
        <v>450</v>
      </c>
    </row>
    <row r="115" spans="1:2">
      <c r="A115" s="8" t="s">
        <v>305</v>
      </c>
      <c r="B115" s="46" t="s">
        <v>449</v>
      </c>
    </row>
    <row r="116" spans="1:2">
      <c r="A116" s="8" t="s">
        <v>306</v>
      </c>
      <c r="B116" s="46" t="s">
        <v>462</v>
      </c>
    </row>
    <row r="117" spans="1:2">
      <c r="A117" s="8" t="s">
        <v>307</v>
      </c>
      <c r="B117" s="46" t="s">
        <v>467</v>
      </c>
    </row>
    <row r="118" spans="1:2">
      <c r="A118" s="8" t="s">
        <v>308</v>
      </c>
      <c r="B118" s="46" t="s">
        <v>453</v>
      </c>
    </row>
    <row r="119" spans="1:2">
      <c r="A119" s="8" t="s">
        <v>309</v>
      </c>
      <c r="B119" s="46" t="s">
        <v>466</v>
      </c>
    </row>
    <row r="120" spans="1:2">
      <c r="A120" s="8" t="s">
        <v>310</v>
      </c>
      <c r="B120" s="46" t="s">
        <v>452</v>
      </c>
    </row>
    <row r="121" spans="1:2">
      <c r="A121" s="8" t="s">
        <v>311</v>
      </c>
      <c r="B121" s="46" t="s">
        <v>464</v>
      </c>
    </row>
    <row r="122" spans="1:2">
      <c r="A122" s="8" t="s">
        <v>312</v>
      </c>
      <c r="B122" s="46" t="s">
        <v>450</v>
      </c>
    </row>
    <row r="123" spans="1:2">
      <c r="A123" s="8" t="s">
        <v>313</v>
      </c>
      <c r="B123" s="46" t="s">
        <v>462</v>
      </c>
    </row>
    <row r="124" spans="1:2">
      <c r="A124" s="8" t="s">
        <v>314</v>
      </c>
      <c r="B124" s="46" t="s">
        <v>470</v>
      </c>
    </row>
    <row r="125" spans="1:2">
      <c r="A125" s="8" t="s">
        <v>315</v>
      </c>
      <c r="B125" s="46" t="s">
        <v>471</v>
      </c>
    </row>
    <row r="126" spans="1:2">
      <c r="A126" s="8" t="s">
        <v>316</v>
      </c>
      <c r="B126" s="46" t="s">
        <v>451</v>
      </c>
    </row>
    <row r="127" spans="1:2">
      <c r="A127" s="8" t="s">
        <v>317</v>
      </c>
      <c r="B127" s="46" t="s">
        <v>467</v>
      </c>
    </row>
    <row r="128" spans="1:2">
      <c r="A128" s="8" t="s">
        <v>318</v>
      </c>
      <c r="B128" s="46" t="s">
        <v>463</v>
      </c>
    </row>
    <row r="129" spans="1:2">
      <c r="A129" s="8" t="s">
        <v>319</v>
      </c>
      <c r="B129" s="46" t="s">
        <v>454</v>
      </c>
    </row>
    <row r="130" spans="1:2">
      <c r="A130" s="8" t="s">
        <v>320</v>
      </c>
      <c r="B130" s="46" t="s">
        <v>467</v>
      </c>
    </row>
    <row r="131" spans="1:2">
      <c r="A131" s="8" t="s">
        <v>321</v>
      </c>
      <c r="B131" s="46" t="s">
        <v>454</v>
      </c>
    </row>
    <row r="132" spans="1:2">
      <c r="A132" s="8" t="s">
        <v>322</v>
      </c>
      <c r="B132" s="46" t="s">
        <v>451</v>
      </c>
    </row>
    <row r="133" spans="1:2">
      <c r="A133" s="8" t="s">
        <v>323</v>
      </c>
      <c r="B133" s="46" t="s">
        <v>463</v>
      </c>
    </row>
    <row r="134" spans="1:2">
      <c r="A134" s="8" t="s">
        <v>324</v>
      </c>
      <c r="B134" s="46" t="s">
        <v>454</v>
      </c>
    </row>
    <row r="135" spans="1:2">
      <c r="A135" s="8" t="s">
        <v>325</v>
      </c>
      <c r="B135" s="46" t="s">
        <v>466</v>
      </c>
    </row>
    <row r="136" spans="1:2">
      <c r="A136" s="8" t="s">
        <v>326</v>
      </c>
      <c r="B136" s="46" t="s">
        <v>456</v>
      </c>
    </row>
    <row r="137" spans="1:2">
      <c r="A137" s="8" t="s">
        <v>327</v>
      </c>
      <c r="B137" s="46" t="s">
        <v>469</v>
      </c>
    </row>
    <row r="138" spans="1:2">
      <c r="A138" s="8" t="s">
        <v>328</v>
      </c>
      <c r="B138" s="46" t="s">
        <v>451</v>
      </c>
    </row>
    <row r="139" spans="1:2">
      <c r="A139" s="8" t="s">
        <v>329</v>
      </c>
      <c r="B139" s="46" t="s">
        <v>463</v>
      </c>
    </row>
    <row r="140" spans="1:2">
      <c r="A140" s="8" t="s">
        <v>330</v>
      </c>
      <c r="B140" s="46" t="s">
        <v>460</v>
      </c>
    </row>
    <row r="141" spans="1:2">
      <c r="A141" s="8" t="s">
        <v>331</v>
      </c>
      <c r="B141" s="46" t="s">
        <v>456</v>
      </c>
    </row>
    <row r="142" spans="1:2">
      <c r="A142" s="8" t="s">
        <v>332</v>
      </c>
      <c r="B142" s="46" t="s">
        <v>458</v>
      </c>
    </row>
    <row r="143" spans="1:2">
      <c r="A143" s="8" t="s">
        <v>333</v>
      </c>
      <c r="B143" s="46" t="s">
        <v>469</v>
      </c>
    </row>
    <row r="144" spans="1:2">
      <c r="A144" s="8" t="s">
        <v>334</v>
      </c>
      <c r="B144" s="46" t="s">
        <v>464</v>
      </c>
    </row>
    <row r="145" spans="1:2">
      <c r="A145" s="8" t="s">
        <v>335</v>
      </c>
      <c r="B145" s="46" t="s">
        <v>457</v>
      </c>
    </row>
    <row r="146" spans="1:2">
      <c r="A146" s="8" t="s">
        <v>336</v>
      </c>
      <c r="B146" s="46" t="s">
        <v>461</v>
      </c>
    </row>
    <row r="147" spans="1:2">
      <c r="A147" s="8" t="s">
        <v>337</v>
      </c>
      <c r="B147" s="46" t="s">
        <v>455</v>
      </c>
    </row>
    <row r="148" spans="1:2">
      <c r="A148" s="8" t="s">
        <v>338</v>
      </c>
      <c r="B148" s="46" t="s">
        <v>459</v>
      </c>
    </row>
    <row r="149" spans="1:2">
      <c r="A149" s="8" t="s">
        <v>339</v>
      </c>
      <c r="B149" s="46" t="s">
        <v>453</v>
      </c>
    </row>
    <row r="150" spans="1:2">
      <c r="A150" s="8" t="s">
        <v>340</v>
      </c>
      <c r="B150" s="46" t="s">
        <v>451</v>
      </c>
    </row>
    <row r="151" spans="1:2">
      <c r="A151" s="8" t="s">
        <v>341</v>
      </c>
      <c r="B151" s="46" t="s">
        <v>457</v>
      </c>
    </row>
    <row r="152" spans="1:2">
      <c r="A152" s="8" t="s">
        <v>342</v>
      </c>
      <c r="B152" s="46" t="s">
        <v>449</v>
      </c>
    </row>
    <row r="153" spans="1:2">
      <c r="A153" s="8" t="s">
        <v>343</v>
      </c>
      <c r="B153" s="46" t="s">
        <v>456</v>
      </c>
    </row>
    <row r="154" spans="1:2">
      <c r="A154" s="8" t="s">
        <v>344</v>
      </c>
      <c r="B154" s="46" t="s">
        <v>456</v>
      </c>
    </row>
    <row r="155" spans="1:2">
      <c r="A155" s="8" t="s">
        <v>345</v>
      </c>
      <c r="B155" s="46" t="s">
        <v>466</v>
      </c>
    </row>
    <row r="156" spans="1:2">
      <c r="A156" s="8" t="s">
        <v>346</v>
      </c>
      <c r="B156" s="46" t="s">
        <v>459</v>
      </c>
    </row>
    <row r="157" spans="1:2">
      <c r="A157" s="8" t="s">
        <v>347</v>
      </c>
      <c r="B157" s="46" t="s">
        <v>451</v>
      </c>
    </row>
    <row r="158" spans="1:2">
      <c r="A158" s="8" t="s">
        <v>348</v>
      </c>
      <c r="B158" s="46" t="s">
        <v>461</v>
      </c>
    </row>
    <row r="159" spans="1:2">
      <c r="A159" s="8" t="s">
        <v>349</v>
      </c>
      <c r="B159" s="46" t="s">
        <v>448</v>
      </c>
    </row>
    <row r="160" spans="1:2">
      <c r="A160" s="8" t="s">
        <v>350</v>
      </c>
      <c r="B160" s="46" t="s">
        <v>449</v>
      </c>
    </row>
    <row r="161" spans="1:2">
      <c r="A161" s="8" t="s">
        <v>351</v>
      </c>
      <c r="B161" s="46" t="s">
        <v>466</v>
      </c>
    </row>
    <row r="162" spans="1:2">
      <c r="A162" s="8" t="s">
        <v>352</v>
      </c>
      <c r="B162" s="46" t="s">
        <v>455</v>
      </c>
    </row>
    <row r="163" spans="1:2">
      <c r="A163" s="8" t="s">
        <v>353</v>
      </c>
      <c r="B163" s="46" t="s">
        <v>469</v>
      </c>
    </row>
    <row r="164" spans="1:2">
      <c r="A164" s="8" t="s">
        <v>354</v>
      </c>
      <c r="B164" s="46" t="s">
        <v>454</v>
      </c>
    </row>
    <row r="165" spans="1:2">
      <c r="A165" s="8" t="s">
        <v>355</v>
      </c>
      <c r="B165" s="46" t="s">
        <v>466</v>
      </c>
    </row>
    <row r="166" spans="1:2">
      <c r="A166" s="8" t="s">
        <v>356</v>
      </c>
      <c r="B166" s="46" t="s">
        <v>449</v>
      </c>
    </row>
    <row r="167" spans="1:2">
      <c r="A167" s="8" t="s">
        <v>357</v>
      </c>
      <c r="B167" s="46" t="s">
        <v>458</v>
      </c>
    </row>
    <row r="168" spans="1:2">
      <c r="A168" s="8" t="s">
        <v>358</v>
      </c>
      <c r="B168" s="46" t="s">
        <v>458</v>
      </c>
    </row>
    <row r="169" spans="1:2">
      <c r="A169" s="8" t="s">
        <v>359</v>
      </c>
      <c r="B169" s="46" t="s">
        <v>463</v>
      </c>
    </row>
    <row r="170" spans="1:2">
      <c r="A170" s="8" t="s">
        <v>360</v>
      </c>
      <c r="B170" s="46" t="s">
        <v>452</v>
      </c>
    </row>
    <row r="171" spans="1:2">
      <c r="A171" s="8" t="s">
        <v>361</v>
      </c>
      <c r="B171" s="46" t="s">
        <v>455</v>
      </c>
    </row>
    <row r="172" spans="1:2">
      <c r="A172" s="8" t="s">
        <v>362</v>
      </c>
      <c r="B172" s="46" t="s">
        <v>453</v>
      </c>
    </row>
    <row r="173" spans="1:2">
      <c r="A173" s="8" t="s">
        <v>363</v>
      </c>
      <c r="B173" s="46" t="s">
        <v>460</v>
      </c>
    </row>
    <row r="174" spans="1:2">
      <c r="A174" s="8" t="s">
        <v>364</v>
      </c>
      <c r="B174" s="46" t="s">
        <v>456</v>
      </c>
    </row>
    <row r="175" spans="1:2">
      <c r="A175" s="8" t="s">
        <v>365</v>
      </c>
      <c r="B175" s="46" t="s">
        <v>450</v>
      </c>
    </row>
    <row r="176" spans="1:2">
      <c r="A176" s="8" t="s">
        <v>366</v>
      </c>
      <c r="B176" s="46" t="s">
        <v>467</v>
      </c>
    </row>
    <row r="177" spans="1:2">
      <c r="A177" s="8" t="s">
        <v>367</v>
      </c>
      <c r="B177" s="46" t="s">
        <v>450</v>
      </c>
    </row>
    <row r="178" spans="1:2">
      <c r="A178" s="8" t="s">
        <v>368</v>
      </c>
      <c r="B178" s="46" t="s">
        <v>463</v>
      </c>
    </row>
    <row r="179" spans="1:2">
      <c r="A179" s="8" t="s">
        <v>369</v>
      </c>
      <c r="B179" s="46" t="s">
        <v>451</v>
      </c>
    </row>
    <row r="180" spans="1:2">
      <c r="A180" s="8" t="s">
        <v>370</v>
      </c>
      <c r="B180" s="46" t="s">
        <v>453</v>
      </c>
    </row>
    <row r="181" spans="1:2">
      <c r="A181" s="8" t="s">
        <v>371</v>
      </c>
      <c r="B181" s="46" t="s">
        <v>453</v>
      </c>
    </row>
    <row r="182" spans="1:2">
      <c r="A182" s="8" t="s">
        <v>372</v>
      </c>
      <c r="B182" s="46" t="s">
        <v>470</v>
      </c>
    </row>
    <row r="183" spans="1:2">
      <c r="A183" s="8" t="s">
        <v>373</v>
      </c>
      <c r="B183" s="46" t="s">
        <v>467</v>
      </c>
    </row>
    <row r="184" spans="1:2">
      <c r="A184" s="8" t="s">
        <v>374</v>
      </c>
      <c r="B184" s="46" t="s">
        <v>448</v>
      </c>
    </row>
    <row r="185" spans="1:2">
      <c r="A185" s="8" t="s">
        <v>375</v>
      </c>
      <c r="B185" s="46" t="s">
        <v>467</v>
      </c>
    </row>
    <row r="186" spans="1:2">
      <c r="A186" s="8" t="s">
        <v>376</v>
      </c>
      <c r="B186" s="46" t="s">
        <v>453</v>
      </c>
    </row>
    <row r="187" spans="1:2">
      <c r="A187" s="8" t="s">
        <v>377</v>
      </c>
      <c r="B187" s="46" t="s">
        <v>449</v>
      </c>
    </row>
    <row r="188" spans="1:2">
      <c r="A188" s="8" t="s">
        <v>378</v>
      </c>
      <c r="B188" s="46" t="s">
        <v>450</v>
      </c>
    </row>
    <row r="189" spans="1:2">
      <c r="A189" s="8" t="s">
        <v>379</v>
      </c>
      <c r="B189" s="46" t="s">
        <v>453</v>
      </c>
    </row>
    <row r="190" spans="1:2">
      <c r="A190" s="8" t="s">
        <v>380</v>
      </c>
      <c r="B190" s="46" t="s">
        <v>462</v>
      </c>
    </row>
    <row r="191" spans="1:2">
      <c r="A191" s="8" t="s">
        <v>381</v>
      </c>
      <c r="B191" s="46" t="s">
        <v>448</v>
      </c>
    </row>
    <row r="192" spans="1:2">
      <c r="A192" s="8" t="s">
        <v>382</v>
      </c>
      <c r="B192" s="46" t="s">
        <v>453</v>
      </c>
    </row>
    <row r="193" spans="1:2">
      <c r="A193" s="8" t="s">
        <v>383</v>
      </c>
      <c r="B193" s="46" t="s">
        <v>466</v>
      </c>
    </row>
    <row r="194" spans="1:2">
      <c r="A194" s="8" t="s">
        <v>384</v>
      </c>
      <c r="B194" s="46" t="s">
        <v>469</v>
      </c>
    </row>
    <row r="195" spans="1:2">
      <c r="A195" s="8" t="s">
        <v>385</v>
      </c>
      <c r="B195" s="46" t="s">
        <v>460</v>
      </c>
    </row>
    <row r="196" spans="1:2">
      <c r="A196" s="8" t="s">
        <v>386</v>
      </c>
      <c r="B196" s="46" t="s">
        <v>449</v>
      </c>
    </row>
    <row r="197" spans="1:2">
      <c r="A197" s="8" t="s">
        <v>387</v>
      </c>
      <c r="B197" s="46" t="s">
        <v>451</v>
      </c>
    </row>
    <row r="198" spans="1:2">
      <c r="A198" s="8" t="s">
        <v>388</v>
      </c>
      <c r="B198" s="46" t="s">
        <v>453</v>
      </c>
    </row>
    <row r="199" spans="1:2">
      <c r="A199" s="8" t="s">
        <v>389</v>
      </c>
      <c r="B199" s="46" t="s">
        <v>461</v>
      </c>
    </row>
    <row r="200" spans="1:2">
      <c r="A200" s="8" t="s">
        <v>390</v>
      </c>
      <c r="B200" s="46" t="s">
        <v>467</v>
      </c>
    </row>
    <row r="201" spans="1:2">
      <c r="A201" s="8" t="s">
        <v>391</v>
      </c>
      <c r="B201" s="46" t="s">
        <v>463</v>
      </c>
    </row>
    <row r="202" spans="1:2">
      <c r="A202" s="8" t="s">
        <v>392</v>
      </c>
      <c r="B202" s="46" t="s">
        <v>448</v>
      </c>
    </row>
    <row r="203" spans="1:2">
      <c r="A203" s="8" t="s">
        <v>393</v>
      </c>
      <c r="B203" s="46" t="s">
        <v>450</v>
      </c>
    </row>
    <row r="204" spans="1:2">
      <c r="A204" s="8" t="s">
        <v>394</v>
      </c>
      <c r="B204" s="46" t="s">
        <v>450</v>
      </c>
    </row>
    <row r="205" spans="1:2">
      <c r="A205" s="8" t="s">
        <v>395</v>
      </c>
      <c r="B205" s="46" t="s">
        <v>450</v>
      </c>
    </row>
    <row r="206" spans="1:2">
      <c r="A206" s="8" t="s">
        <v>396</v>
      </c>
      <c r="B206" s="46" t="s">
        <v>451</v>
      </c>
    </row>
    <row r="207" spans="1:2">
      <c r="A207" s="8" t="s">
        <v>397</v>
      </c>
      <c r="B207" s="46" t="s">
        <v>458</v>
      </c>
    </row>
    <row r="208" spans="1:2">
      <c r="A208" s="8" t="s">
        <v>398</v>
      </c>
      <c r="B208" s="46" t="s">
        <v>466</v>
      </c>
    </row>
    <row r="209" spans="1:2">
      <c r="A209" s="8" t="s">
        <v>399</v>
      </c>
      <c r="B209" s="46" t="s">
        <v>463</v>
      </c>
    </row>
    <row r="210" spans="1:2">
      <c r="A210" s="8" t="s">
        <v>400</v>
      </c>
      <c r="B210" s="46" t="s">
        <v>463</v>
      </c>
    </row>
    <row r="211" spans="1:2">
      <c r="A211" s="8" t="s">
        <v>401</v>
      </c>
      <c r="B211" s="46" t="s">
        <v>450</v>
      </c>
    </row>
    <row r="212" spans="1:2">
      <c r="A212" s="8" t="s">
        <v>402</v>
      </c>
      <c r="B212" s="46" t="s">
        <v>453</v>
      </c>
    </row>
    <row r="213" spans="1:2">
      <c r="A213" s="8" t="s">
        <v>403</v>
      </c>
      <c r="B213" s="46" t="s">
        <v>448</v>
      </c>
    </row>
    <row r="214" spans="1:2">
      <c r="A214" s="8" t="s">
        <v>404</v>
      </c>
      <c r="B214" s="46" t="s">
        <v>467</v>
      </c>
    </row>
    <row r="215" spans="1:2">
      <c r="A215" s="8" t="s">
        <v>405</v>
      </c>
      <c r="B215" s="46" t="s">
        <v>471</v>
      </c>
    </row>
    <row r="216" spans="1:2">
      <c r="A216" s="8" t="s">
        <v>406</v>
      </c>
      <c r="B216" s="46" t="s">
        <v>463</v>
      </c>
    </row>
    <row r="217" spans="1:2">
      <c r="A217" s="8" t="s">
        <v>407</v>
      </c>
      <c r="B217" s="46" t="s">
        <v>466</v>
      </c>
    </row>
    <row r="218" spans="1:2">
      <c r="A218" s="8" t="s">
        <v>408</v>
      </c>
      <c r="B218" s="46" t="s">
        <v>463</v>
      </c>
    </row>
    <row r="219" spans="1:2">
      <c r="A219" s="8" t="s">
        <v>409</v>
      </c>
      <c r="B219" s="46" t="s">
        <v>466</v>
      </c>
    </row>
    <row r="220" spans="1:2">
      <c r="A220" s="8" t="s">
        <v>410</v>
      </c>
      <c r="B220" s="46" t="s">
        <v>453</v>
      </c>
    </row>
    <row r="221" spans="1:2">
      <c r="A221" s="8" t="s">
        <v>411</v>
      </c>
      <c r="B221" s="46" t="s">
        <v>467</v>
      </c>
    </row>
    <row r="222" spans="1:2">
      <c r="A222" s="8" t="s">
        <v>412</v>
      </c>
      <c r="B222" s="46" t="s">
        <v>463</v>
      </c>
    </row>
    <row r="223" spans="1:2">
      <c r="A223" s="8" t="s">
        <v>413</v>
      </c>
      <c r="B223" s="46" t="s">
        <v>449</v>
      </c>
    </row>
    <row r="224" spans="1:2">
      <c r="A224" s="8" t="s">
        <v>414</v>
      </c>
      <c r="B224" s="46" t="s">
        <v>456</v>
      </c>
    </row>
    <row r="225" spans="1:2">
      <c r="A225" s="8" t="s">
        <v>415</v>
      </c>
      <c r="B225" s="46" t="s">
        <v>463</v>
      </c>
    </row>
    <row r="226" spans="1:2">
      <c r="A226" s="8" t="s">
        <v>416</v>
      </c>
      <c r="B226" s="46" t="s">
        <v>460</v>
      </c>
    </row>
    <row r="227" spans="1:2">
      <c r="A227" s="8" t="s">
        <v>417</v>
      </c>
      <c r="B227" s="46" t="s">
        <v>466</v>
      </c>
    </row>
    <row r="228" spans="1:2">
      <c r="A228" s="8" t="s">
        <v>418</v>
      </c>
      <c r="B228" s="46" t="s">
        <v>457</v>
      </c>
    </row>
    <row r="229" spans="1:2">
      <c r="A229" s="8" t="s">
        <v>419</v>
      </c>
      <c r="B229" s="46" t="s">
        <v>450</v>
      </c>
    </row>
    <row r="230" spans="1:2">
      <c r="A230" s="8" t="s">
        <v>420</v>
      </c>
      <c r="B230" s="46" t="s">
        <v>450</v>
      </c>
    </row>
    <row r="231" spans="1:2">
      <c r="A231" s="8" t="s">
        <v>421</v>
      </c>
      <c r="B231" s="46" t="s">
        <v>448</v>
      </c>
    </row>
    <row r="232" spans="1:2">
      <c r="A232" s="8" t="s">
        <v>422</v>
      </c>
      <c r="B232" s="46" t="s">
        <v>449</v>
      </c>
    </row>
    <row r="233" spans="1:2">
      <c r="A233" s="8" t="s">
        <v>423</v>
      </c>
      <c r="B233" s="46" t="s">
        <v>469</v>
      </c>
    </row>
    <row r="234" spans="1:2">
      <c r="A234" s="8" t="s">
        <v>424</v>
      </c>
      <c r="B234" s="46" t="s">
        <v>469</v>
      </c>
    </row>
    <row r="235" spans="1:2">
      <c r="A235" s="8" t="s">
        <v>425</v>
      </c>
      <c r="B235" s="46" t="s">
        <v>448</v>
      </c>
    </row>
    <row r="236" spans="1:2">
      <c r="A236" s="8" t="s">
        <v>426</v>
      </c>
      <c r="B236" s="46" t="s">
        <v>464</v>
      </c>
    </row>
    <row r="237" spans="1:2">
      <c r="A237" s="8" t="s">
        <v>427</v>
      </c>
      <c r="B237" s="46" t="s">
        <v>455</v>
      </c>
    </row>
    <row r="238" spans="1:2">
      <c r="A238" s="8" t="s">
        <v>428</v>
      </c>
      <c r="B238" s="46" t="s">
        <v>455</v>
      </c>
    </row>
    <row r="239" spans="1:2">
      <c r="A239" s="8" t="s">
        <v>429</v>
      </c>
      <c r="B239" s="46" t="s">
        <v>449</v>
      </c>
    </row>
    <row r="240" spans="1:2">
      <c r="A240" s="8" t="s">
        <v>430</v>
      </c>
      <c r="B240" s="46" t="s">
        <v>461</v>
      </c>
    </row>
    <row r="241" spans="1:2">
      <c r="A241" s="8" t="s">
        <v>431</v>
      </c>
      <c r="B241" s="46" t="s">
        <v>471</v>
      </c>
    </row>
    <row r="242" spans="1:2">
      <c r="A242" s="8" t="s">
        <v>432</v>
      </c>
      <c r="B242" s="46" t="s">
        <v>455</v>
      </c>
    </row>
    <row r="243" spans="1:2">
      <c r="A243" s="8" t="s">
        <v>433</v>
      </c>
      <c r="B243" s="46" t="s">
        <v>453</v>
      </c>
    </row>
    <row r="244" spans="1:2">
      <c r="A244" s="8" t="s">
        <v>434</v>
      </c>
      <c r="B244" s="46" t="s">
        <v>452</v>
      </c>
    </row>
    <row r="245" spans="1:2">
      <c r="A245" s="8" t="s">
        <v>435</v>
      </c>
      <c r="B245" s="46" t="s">
        <v>452</v>
      </c>
    </row>
    <row r="246" spans="1:2">
      <c r="A246" s="8" t="s">
        <v>436</v>
      </c>
      <c r="B246" s="46" t="s">
        <v>465</v>
      </c>
    </row>
    <row r="247" spans="1:2">
      <c r="A247" s="8" t="s">
        <v>437</v>
      </c>
      <c r="B247" s="46" t="s">
        <v>457</v>
      </c>
    </row>
    <row r="248" spans="1:2">
      <c r="A248" s="8" t="s">
        <v>438</v>
      </c>
      <c r="B248" s="46" t="s">
        <v>454</v>
      </c>
    </row>
    <row r="249" spans="1:2">
      <c r="A249" s="8" t="s">
        <v>439</v>
      </c>
      <c r="B249" s="46" t="s">
        <v>449</v>
      </c>
    </row>
    <row r="250" spans="1:2">
      <c r="A250" s="8" t="s">
        <v>440</v>
      </c>
      <c r="B250" s="46" t="s">
        <v>467</v>
      </c>
    </row>
    <row r="251" spans="1:2">
      <c r="A251" s="8" t="s">
        <v>441</v>
      </c>
      <c r="B251" s="46" t="s">
        <v>448</v>
      </c>
    </row>
    <row r="252" spans="1:2">
      <c r="A252" s="8" t="s">
        <v>442</v>
      </c>
      <c r="B252" s="46" t="s">
        <v>456</v>
      </c>
    </row>
    <row r="253" spans="1:2">
      <c r="A253" s="8" t="s">
        <v>443</v>
      </c>
      <c r="B253" s="46" t="s">
        <v>452</v>
      </c>
    </row>
    <row r="254" spans="1:2">
      <c r="A254" s="8" t="s">
        <v>444</v>
      </c>
      <c r="B254" s="46" t="s">
        <v>471</v>
      </c>
    </row>
    <row r="255" spans="1:2">
      <c r="A255" s="8" t="s">
        <v>445</v>
      </c>
      <c r="B255" s="46" t="s">
        <v>469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7517-0996-4CE7-A34E-91DAFF907583}">
  <dimension ref="A1:AD255"/>
  <sheetViews>
    <sheetView topLeftCell="A81" workbookViewId="0">
      <selection activeCell="C214" sqref="C214:C255"/>
    </sheetView>
  </sheetViews>
  <sheetFormatPr defaultRowHeight="14.45"/>
  <cols>
    <col min="1" max="1" width="41" customWidth="1"/>
    <col min="2" max="27" width="13" customWidth="1"/>
    <col min="28" max="28" width="41" customWidth="1"/>
    <col min="29" max="29" width="21" customWidth="1"/>
    <col min="30" max="30" width="13" customWidth="1"/>
  </cols>
  <sheetData>
    <row r="1" spans="1:30">
      <c r="A1" t="s">
        <v>64</v>
      </c>
      <c r="B1" t="s">
        <v>472</v>
      </c>
      <c r="C1" t="s">
        <v>91</v>
      </c>
      <c r="D1" t="s">
        <v>92</v>
      </c>
      <c r="E1" t="s">
        <v>93</v>
      </c>
      <c r="F1" t="s">
        <v>94</v>
      </c>
      <c r="G1" t="s">
        <v>95</v>
      </c>
      <c r="H1" t="s">
        <v>96</v>
      </c>
      <c r="I1" t="s">
        <v>97</v>
      </c>
      <c r="J1" t="s">
        <v>98</v>
      </c>
      <c r="K1" t="s">
        <v>66</v>
      </c>
      <c r="L1" t="s">
        <v>67</v>
      </c>
      <c r="M1" t="s">
        <v>68</v>
      </c>
      <c r="N1" t="s">
        <v>69</v>
      </c>
      <c r="O1" t="s">
        <v>70</v>
      </c>
      <c r="P1" t="s">
        <v>71</v>
      </c>
      <c r="Q1" t="s">
        <v>72</v>
      </c>
      <c r="R1" t="s">
        <v>73</v>
      </c>
      <c r="S1" t="s">
        <v>116</v>
      </c>
      <c r="T1" t="s">
        <v>117</v>
      </c>
      <c r="U1" t="s">
        <v>118</v>
      </c>
      <c r="V1" t="s">
        <v>119</v>
      </c>
      <c r="W1" t="s">
        <v>120</v>
      </c>
      <c r="X1" t="s">
        <v>121</v>
      </c>
      <c r="Y1" t="s">
        <v>122</v>
      </c>
      <c r="Z1" t="s">
        <v>123</v>
      </c>
      <c r="AA1" t="s">
        <v>473</v>
      </c>
      <c r="AB1" t="s">
        <v>474</v>
      </c>
      <c r="AC1" t="s">
        <v>475</v>
      </c>
      <c r="AD1" t="s">
        <v>476</v>
      </c>
    </row>
    <row r="2" spans="1:30" s="60" customFormat="1">
      <c r="A2" s="59" t="s">
        <v>192</v>
      </c>
      <c r="B2" s="59">
        <v>55500</v>
      </c>
      <c r="C2" s="59">
        <v>26300</v>
      </c>
      <c r="D2" s="59">
        <v>30050</v>
      </c>
      <c r="E2" s="59">
        <v>33800</v>
      </c>
      <c r="F2" s="59">
        <v>37550</v>
      </c>
      <c r="G2" s="59">
        <v>40550</v>
      </c>
      <c r="H2" s="59">
        <v>43550</v>
      </c>
      <c r="I2" s="59">
        <v>46550</v>
      </c>
      <c r="J2" s="59">
        <v>49550</v>
      </c>
      <c r="K2" s="59">
        <v>15750</v>
      </c>
      <c r="L2" s="59">
        <v>18000</v>
      </c>
      <c r="M2" s="59">
        <v>21960</v>
      </c>
      <c r="N2" s="59">
        <v>26500</v>
      </c>
      <c r="O2" s="59">
        <v>31040</v>
      </c>
      <c r="P2" s="59">
        <v>35350</v>
      </c>
      <c r="Q2" s="59">
        <v>37800</v>
      </c>
      <c r="R2" s="59">
        <v>40200</v>
      </c>
      <c r="S2" s="59">
        <v>42050</v>
      </c>
      <c r="T2" s="59">
        <v>48050</v>
      </c>
      <c r="U2" s="59">
        <v>54050</v>
      </c>
      <c r="V2" s="59">
        <v>60100</v>
      </c>
      <c r="W2" s="59">
        <v>64900</v>
      </c>
      <c r="X2" s="59">
        <v>69700</v>
      </c>
      <c r="Y2" s="59">
        <v>74500</v>
      </c>
      <c r="Z2" s="59">
        <v>79300</v>
      </c>
      <c r="AA2" s="59">
        <v>9999</v>
      </c>
      <c r="AB2" s="59" t="s">
        <v>192</v>
      </c>
      <c r="AC2" s="59" t="s">
        <v>477</v>
      </c>
      <c r="AD2" s="59">
        <v>0</v>
      </c>
    </row>
    <row r="3" spans="1:30" s="60" customFormat="1">
      <c r="A3" s="59" t="s">
        <v>194</v>
      </c>
      <c r="B3" s="59">
        <v>53900</v>
      </c>
      <c r="C3" s="59">
        <v>26300</v>
      </c>
      <c r="D3" s="59">
        <v>30050</v>
      </c>
      <c r="E3" s="59">
        <v>33800</v>
      </c>
      <c r="F3" s="59">
        <v>37550</v>
      </c>
      <c r="G3" s="59">
        <v>40550</v>
      </c>
      <c r="H3" s="59">
        <v>43550</v>
      </c>
      <c r="I3" s="59">
        <v>46550</v>
      </c>
      <c r="J3" s="59">
        <v>49550</v>
      </c>
      <c r="K3" s="59">
        <v>15750</v>
      </c>
      <c r="L3" s="59">
        <v>18000</v>
      </c>
      <c r="M3" s="59">
        <v>21960</v>
      </c>
      <c r="N3" s="59">
        <v>26500</v>
      </c>
      <c r="O3" s="59">
        <v>31040</v>
      </c>
      <c r="P3" s="59">
        <v>35350</v>
      </c>
      <c r="Q3" s="59">
        <v>37800</v>
      </c>
      <c r="R3" s="59">
        <v>40200</v>
      </c>
      <c r="S3" s="59">
        <v>42050</v>
      </c>
      <c r="T3" s="59">
        <v>48050</v>
      </c>
      <c r="U3" s="59">
        <v>54050</v>
      </c>
      <c r="V3" s="59">
        <v>60100</v>
      </c>
      <c r="W3" s="59">
        <v>64900</v>
      </c>
      <c r="X3" s="59">
        <v>69700</v>
      </c>
      <c r="Y3" s="59">
        <v>74500</v>
      </c>
      <c r="Z3" s="59">
        <v>79300</v>
      </c>
      <c r="AA3" s="59">
        <v>9999</v>
      </c>
      <c r="AB3" s="59" t="s">
        <v>194</v>
      </c>
      <c r="AC3" s="59" t="s">
        <v>477</v>
      </c>
      <c r="AD3" s="59">
        <v>0</v>
      </c>
    </row>
    <row r="4" spans="1:30" s="60" customFormat="1">
      <c r="A4" s="59" t="s">
        <v>195</v>
      </c>
      <c r="B4" s="59">
        <v>61700</v>
      </c>
      <c r="C4" s="59">
        <v>26300</v>
      </c>
      <c r="D4" s="59">
        <v>30050</v>
      </c>
      <c r="E4" s="59">
        <v>33800</v>
      </c>
      <c r="F4" s="59">
        <v>37550</v>
      </c>
      <c r="G4" s="59">
        <v>40550</v>
      </c>
      <c r="H4" s="59">
        <v>43550</v>
      </c>
      <c r="I4" s="59">
        <v>46550</v>
      </c>
      <c r="J4" s="59">
        <v>49550</v>
      </c>
      <c r="K4" s="59">
        <v>15750</v>
      </c>
      <c r="L4" s="59">
        <v>18000</v>
      </c>
      <c r="M4" s="59">
        <v>21960</v>
      </c>
      <c r="N4" s="59">
        <v>26500</v>
      </c>
      <c r="O4" s="59">
        <v>31040</v>
      </c>
      <c r="P4" s="59">
        <v>35350</v>
      </c>
      <c r="Q4" s="59">
        <v>37800</v>
      </c>
      <c r="R4" s="59">
        <v>40200</v>
      </c>
      <c r="S4" s="59">
        <v>42050</v>
      </c>
      <c r="T4" s="59">
        <v>48050</v>
      </c>
      <c r="U4" s="59">
        <v>54050</v>
      </c>
      <c r="V4" s="59">
        <v>60100</v>
      </c>
      <c r="W4" s="59">
        <v>64900</v>
      </c>
      <c r="X4" s="59">
        <v>69700</v>
      </c>
      <c r="Y4" s="59">
        <v>74500</v>
      </c>
      <c r="Z4" s="59">
        <v>79300</v>
      </c>
      <c r="AA4" s="59">
        <v>9999</v>
      </c>
      <c r="AB4" s="59" t="s">
        <v>195</v>
      </c>
      <c r="AC4" s="59" t="s">
        <v>477</v>
      </c>
      <c r="AD4" s="59">
        <v>1</v>
      </c>
    </row>
    <row r="5" spans="1:30" s="60" customFormat="1">
      <c r="A5" s="59" t="s">
        <v>196</v>
      </c>
      <c r="B5" s="59">
        <v>69000</v>
      </c>
      <c r="C5" s="59">
        <v>26300</v>
      </c>
      <c r="D5" s="59">
        <v>30050</v>
      </c>
      <c r="E5" s="59">
        <v>33800</v>
      </c>
      <c r="F5" s="59">
        <v>37550</v>
      </c>
      <c r="G5" s="59">
        <v>40550</v>
      </c>
      <c r="H5" s="59">
        <v>43550</v>
      </c>
      <c r="I5" s="59">
        <v>46550</v>
      </c>
      <c r="J5" s="59">
        <v>49550</v>
      </c>
      <c r="K5" s="59">
        <v>15750</v>
      </c>
      <c r="L5" s="59">
        <v>18000</v>
      </c>
      <c r="M5" s="59">
        <v>21960</v>
      </c>
      <c r="N5" s="59">
        <v>26500</v>
      </c>
      <c r="O5" s="59">
        <v>31040</v>
      </c>
      <c r="P5" s="59">
        <v>35350</v>
      </c>
      <c r="Q5" s="59">
        <v>37800</v>
      </c>
      <c r="R5" s="59">
        <v>40200</v>
      </c>
      <c r="S5" s="59">
        <v>42050</v>
      </c>
      <c r="T5" s="59">
        <v>48050</v>
      </c>
      <c r="U5" s="59">
        <v>54050</v>
      </c>
      <c r="V5" s="59">
        <v>60100</v>
      </c>
      <c r="W5" s="59">
        <v>64900</v>
      </c>
      <c r="X5" s="59">
        <v>69700</v>
      </c>
      <c r="Y5" s="59">
        <v>74500</v>
      </c>
      <c r="Z5" s="59">
        <v>79300</v>
      </c>
      <c r="AA5" s="59">
        <v>9080</v>
      </c>
      <c r="AB5" s="59" t="s">
        <v>196</v>
      </c>
      <c r="AC5" s="59" t="s">
        <v>477</v>
      </c>
      <c r="AD5" s="59">
        <v>1</v>
      </c>
    </row>
    <row r="6" spans="1:30" s="60" customFormat="1">
      <c r="A6" s="59" t="s">
        <v>197</v>
      </c>
      <c r="B6" s="59">
        <v>72100</v>
      </c>
      <c r="C6" s="59">
        <v>26300</v>
      </c>
      <c r="D6" s="59">
        <v>30050</v>
      </c>
      <c r="E6" s="59">
        <v>33800</v>
      </c>
      <c r="F6" s="59">
        <v>37550</v>
      </c>
      <c r="G6" s="59">
        <v>40550</v>
      </c>
      <c r="H6" s="59">
        <v>43550</v>
      </c>
      <c r="I6" s="59">
        <v>46550</v>
      </c>
      <c r="J6" s="59">
        <v>49550</v>
      </c>
      <c r="K6" s="59">
        <v>15750</v>
      </c>
      <c r="L6" s="59">
        <v>18000</v>
      </c>
      <c r="M6" s="59">
        <v>21960</v>
      </c>
      <c r="N6" s="59">
        <v>26500</v>
      </c>
      <c r="O6" s="59">
        <v>31040</v>
      </c>
      <c r="P6" s="59">
        <v>35350</v>
      </c>
      <c r="Q6" s="59">
        <v>37800</v>
      </c>
      <c r="R6" s="59">
        <v>40200</v>
      </c>
      <c r="S6" s="59">
        <v>42050</v>
      </c>
      <c r="T6" s="59">
        <v>48050</v>
      </c>
      <c r="U6" s="59">
        <v>54050</v>
      </c>
      <c r="V6" s="59">
        <v>60100</v>
      </c>
      <c r="W6" s="59">
        <v>64900</v>
      </c>
      <c r="X6" s="59">
        <v>69700</v>
      </c>
      <c r="Y6" s="59">
        <v>74500</v>
      </c>
      <c r="Z6" s="59">
        <v>79300</v>
      </c>
      <c r="AA6" s="59">
        <v>9999</v>
      </c>
      <c r="AB6" s="59" t="s">
        <v>197</v>
      </c>
      <c r="AC6" s="59" t="s">
        <v>477</v>
      </c>
      <c r="AD6" s="59">
        <v>1</v>
      </c>
    </row>
    <row r="7" spans="1:30" s="60" customFormat="1">
      <c r="A7" s="59" t="s">
        <v>198</v>
      </c>
      <c r="B7" s="59">
        <v>63000</v>
      </c>
      <c r="C7" s="59">
        <v>26300</v>
      </c>
      <c r="D7" s="59">
        <v>30050</v>
      </c>
      <c r="E7" s="59">
        <v>33800</v>
      </c>
      <c r="F7" s="59">
        <v>37550</v>
      </c>
      <c r="G7" s="59">
        <v>40550</v>
      </c>
      <c r="H7" s="59">
        <v>43550</v>
      </c>
      <c r="I7" s="59">
        <v>46550</v>
      </c>
      <c r="J7" s="59">
        <v>49550</v>
      </c>
      <c r="K7" s="59">
        <v>15750</v>
      </c>
      <c r="L7" s="59">
        <v>18000</v>
      </c>
      <c r="M7" s="59">
        <v>21960</v>
      </c>
      <c r="N7" s="59">
        <v>26500</v>
      </c>
      <c r="O7" s="59">
        <v>31040</v>
      </c>
      <c r="P7" s="59">
        <v>35350</v>
      </c>
      <c r="Q7" s="59">
        <v>37800</v>
      </c>
      <c r="R7" s="59">
        <v>40200</v>
      </c>
      <c r="S7" s="59">
        <v>42050</v>
      </c>
      <c r="T7" s="59">
        <v>48050</v>
      </c>
      <c r="U7" s="59">
        <v>54050</v>
      </c>
      <c r="V7" s="59">
        <v>60100</v>
      </c>
      <c r="W7" s="59">
        <v>64900</v>
      </c>
      <c r="X7" s="59">
        <v>69700</v>
      </c>
      <c r="Y7" s="59">
        <v>74500</v>
      </c>
      <c r="Z7" s="59">
        <v>79300</v>
      </c>
      <c r="AA7" s="59">
        <v>9999</v>
      </c>
      <c r="AB7" s="59" t="s">
        <v>198</v>
      </c>
      <c r="AC7" s="59" t="s">
        <v>477</v>
      </c>
      <c r="AD7" s="59">
        <v>1</v>
      </c>
    </row>
    <row r="8" spans="1:30" s="60" customFormat="1">
      <c r="A8" s="59" t="s">
        <v>200</v>
      </c>
      <c r="B8" s="59">
        <v>51600</v>
      </c>
      <c r="C8" s="59">
        <v>26300</v>
      </c>
      <c r="D8" s="59">
        <v>30050</v>
      </c>
      <c r="E8" s="59">
        <v>33800</v>
      </c>
      <c r="F8" s="59">
        <v>37550</v>
      </c>
      <c r="G8" s="59">
        <v>40550</v>
      </c>
      <c r="H8" s="59">
        <v>43550</v>
      </c>
      <c r="I8" s="59">
        <v>46550</v>
      </c>
      <c r="J8" s="59">
        <v>49550</v>
      </c>
      <c r="K8" s="59">
        <v>15750</v>
      </c>
      <c r="L8" s="59">
        <v>18000</v>
      </c>
      <c r="M8" s="59">
        <v>21960</v>
      </c>
      <c r="N8" s="59">
        <v>26500</v>
      </c>
      <c r="O8" s="59">
        <v>31040</v>
      </c>
      <c r="P8" s="59">
        <v>35350</v>
      </c>
      <c r="Q8" s="59">
        <v>37800</v>
      </c>
      <c r="R8" s="59">
        <v>40200</v>
      </c>
      <c r="S8" s="59">
        <v>42050</v>
      </c>
      <c r="T8" s="59">
        <v>48050</v>
      </c>
      <c r="U8" s="59">
        <v>54050</v>
      </c>
      <c r="V8" s="59">
        <v>60100</v>
      </c>
      <c r="W8" s="59">
        <v>64900</v>
      </c>
      <c r="X8" s="59">
        <v>69700</v>
      </c>
      <c r="Y8" s="59">
        <v>74500</v>
      </c>
      <c r="Z8" s="59">
        <v>79300</v>
      </c>
      <c r="AA8" s="59">
        <v>9999</v>
      </c>
      <c r="AB8" s="59" t="s">
        <v>200</v>
      </c>
      <c r="AC8" s="59" t="s">
        <v>477</v>
      </c>
      <c r="AD8" s="59">
        <v>0</v>
      </c>
    </row>
    <row r="9" spans="1:30" s="60" customFormat="1">
      <c r="A9" s="59" t="s">
        <v>201</v>
      </c>
      <c r="B9" s="59">
        <v>74100</v>
      </c>
      <c r="C9" s="59">
        <v>26300</v>
      </c>
      <c r="D9" s="59">
        <v>30050</v>
      </c>
      <c r="E9" s="59">
        <v>33800</v>
      </c>
      <c r="F9" s="59">
        <v>37550</v>
      </c>
      <c r="G9" s="59">
        <v>40550</v>
      </c>
      <c r="H9" s="59">
        <v>43550</v>
      </c>
      <c r="I9" s="59">
        <v>46550</v>
      </c>
      <c r="J9" s="59">
        <v>49550</v>
      </c>
      <c r="K9" s="59">
        <v>15750</v>
      </c>
      <c r="L9" s="59">
        <v>18000</v>
      </c>
      <c r="M9" s="59">
        <v>21960</v>
      </c>
      <c r="N9" s="59">
        <v>26500</v>
      </c>
      <c r="O9" s="59">
        <v>31040</v>
      </c>
      <c r="P9" s="59">
        <v>35350</v>
      </c>
      <c r="Q9" s="59">
        <v>37800</v>
      </c>
      <c r="R9" s="59">
        <v>40200</v>
      </c>
      <c r="S9" s="59">
        <v>42050</v>
      </c>
      <c r="T9" s="59">
        <v>48050</v>
      </c>
      <c r="U9" s="59">
        <v>54050</v>
      </c>
      <c r="V9" s="59">
        <v>60100</v>
      </c>
      <c r="W9" s="59">
        <v>64900</v>
      </c>
      <c r="X9" s="59">
        <v>69700</v>
      </c>
      <c r="Y9" s="59">
        <v>74500</v>
      </c>
      <c r="Z9" s="59">
        <v>79300</v>
      </c>
      <c r="AA9" s="59">
        <v>9999</v>
      </c>
      <c r="AB9" s="59" t="s">
        <v>201</v>
      </c>
      <c r="AC9" s="59" t="s">
        <v>477</v>
      </c>
      <c r="AD9" s="59">
        <v>1</v>
      </c>
    </row>
    <row r="10" spans="1:30" s="60" customFormat="1">
      <c r="A10" s="59" t="s">
        <v>203</v>
      </c>
      <c r="B10" s="59">
        <v>57300</v>
      </c>
      <c r="C10" s="59">
        <v>26300</v>
      </c>
      <c r="D10" s="59">
        <v>30050</v>
      </c>
      <c r="E10" s="59">
        <v>33800</v>
      </c>
      <c r="F10" s="59">
        <v>37550</v>
      </c>
      <c r="G10" s="59">
        <v>40550</v>
      </c>
      <c r="H10" s="59">
        <v>43550</v>
      </c>
      <c r="I10" s="59">
        <v>46550</v>
      </c>
      <c r="J10" s="59">
        <v>49550</v>
      </c>
      <c r="K10" s="59">
        <v>15750</v>
      </c>
      <c r="L10" s="59">
        <v>18000</v>
      </c>
      <c r="M10" s="59">
        <v>21960</v>
      </c>
      <c r="N10" s="59">
        <v>26500</v>
      </c>
      <c r="O10" s="59">
        <v>31040</v>
      </c>
      <c r="P10" s="59">
        <v>35350</v>
      </c>
      <c r="Q10" s="59">
        <v>37800</v>
      </c>
      <c r="R10" s="59">
        <v>40200</v>
      </c>
      <c r="S10" s="59">
        <v>42050</v>
      </c>
      <c r="T10" s="59">
        <v>48050</v>
      </c>
      <c r="U10" s="59">
        <v>54050</v>
      </c>
      <c r="V10" s="59">
        <v>60100</v>
      </c>
      <c r="W10" s="59">
        <v>64900</v>
      </c>
      <c r="X10" s="59">
        <v>69700</v>
      </c>
      <c r="Y10" s="59">
        <v>74500</v>
      </c>
      <c r="Z10" s="59">
        <v>79300</v>
      </c>
      <c r="AA10" s="59">
        <v>9999</v>
      </c>
      <c r="AB10" s="59" t="s">
        <v>203</v>
      </c>
      <c r="AC10" s="59" t="s">
        <v>477</v>
      </c>
      <c r="AD10" s="59">
        <v>0</v>
      </c>
    </row>
    <row r="11" spans="1:30" s="60" customFormat="1">
      <c r="A11" s="59" t="s">
        <v>204</v>
      </c>
      <c r="B11" s="59">
        <v>49900</v>
      </c>
      <c r="C11" s="59">
        <v>26300</v>
      </c>
      <c r="D11" s="59">
        <v>30050</v>
      </c>
      <c r="E11" s="59">
        <v>33800</v>
      </c>
      <c r="F11" s="59">
        <v>37550</v>
      </c>
      <c r="G11" s="59">
        <v>40550</v>
      </c>
      <c r="H11" s="59">
        <v>43550</v>
      </c>
      <c r="I11" s="59">
        <v>46550</v>
      </c>
      <c r="J11" s="59">
        <v>49550</v>
      </c>
      <c r="K11" s="59">
        <v>15750</v>
      </c>
      <c r="L11" s="59">
        <v>18000</v>
      </c>
      <c r="M11" s="59">
        <v>21960</v>
      </c>
      <c r="N11" s="59">
        <v>26500</v>
      </c>
      <c r="O11" s="59">
        <v>31040</v>
      </c>
      <c r="P11" s="59">
        <v>35350</v>
      </c>
      <c r="Q11" s="59">
        <v>37800</v>
      </c>
      <c r="R11" s="59">
        <v>40200</v>
      </c>
      <c r="S11" s="59">
        <v>42050</v>
      </c>
      <c r="T11" s="59">
        <v>48050</v>
      </c>
      <c r="U11" s="59">
        <v>54050</v>
      </c>
      <c r="V11" s="59">
        <v>60100</v>
      </c>
      <c r="W11" s="59">
        <v>64900</v>
      </c>
      <c r="X11" s="59">
        <v>69700</v>
      </c>
      <c r="Y11" s="59">
        <v>74500</v>
      </c>
      <c r="Z11" s="59">
        <v>79300</v>
      </c>
      <c r="AA11" s="59">
        <v>9999</v>
      </c>
      <c r="AB11" s="59" t="s">
        <v>204</v>
      </c>
      <c r="AC11" s="59" t="s">
        <v>477</v>
      </c>
      <c r="AD11" s="59">
        <v>0</v>
      </c>
    </row>
    <row r="12" spans="1:30" s="60" customFormat="1">
      <c r="A12" s="59" t="s">
        <v>205</v>
      </c>
      <c r="B12" s="59">
        <v>64700</v>
      </c>
      <c r="C12" s="59">
        <v>26300</v>
      </c>
      <c r="D12" s="59">
        <v>30050</v>
      </c>
      <c r="E12" s="59">
        <v>33800</v>
      </c>
      <c r="F12" s="59">
        <v>37550</v>
      </c>
      <c r="G12" s="59">
        <v>40550</v>
      </c>
      <c r="H12" s="59">
        <v>43550</v>
      </c>
      <c r="I12" s="59">
        <v>46550</v>
      </c>
      <c r="J12" s="59">
        <v>49550</v>
      </c>
      <c r="K12" s="59">
        <v>15750</v>
      </c>
      <c r="L12" s="59">
        <v>18000</v>
      </c>
      <c r="M12" s="59">
        <v>21960</v>
      </c>
      <c r="N12" s="59">
        <v>26500</v>
      </c>
      <c r="O12" s="59">
        <v>31040</v>
      </c>
      <c r="P12" s="59">
        <v>35350</v>
      </c>
      <c r="Q12" s="59">
        <v>37800</v>
      </c>
      <c r="R12" s="59">
        <v>40200</v>
      </c>
      <c r="S12" s="59">
        <v>42050</v>
      </c>
      <c r="T12" s="59">
        <v>48050</v>
      </c>
      <c r="U12" s="59">
        <v>54050</v>
      </c>
      <c r="V12" s="59">
        <v>60100</v>
      </c>
      <c r="W12" s="59">
        <v>64900</v>
      </c>
      <c r="X12" s="59">
        <v>69700</v>
      </c>
      <c r="Y12" s="59">
        <v>74500</v>
      </c>
      <c r="Z12" s="59">
        <v>79300</v>
      </c>
      <c r="AA12" s="59">
        <v>3810</v>
      </c>
      <c r="AB12" s="59" t="s">
        <v>205</v>
      </c>
      <c r="AC12" s="59" t="s">
        <v>477</v>
      </c>
      <c r="AD12" s="59">
        <v>1</v>
      </c>
    </row>
    <row r="13" spans="1:30" s="60" customFormat="1">
      <c r="A13" s="59" t="s">
        <v>206</v>
      </c>
      <c r="B13" s="59">
        <v>74100</v>
      </c>
      <c r="C13" s="59">
        <v>26300</v>
      </c>
      <c r="D13" s="59">
        <v>30050</v>
      </c>
      <c r="E13" s="59">
        <v>33800</v>
      </c>
      <c r="F13" s="59">
        <v>37550</v>
      </c>
      <c r="G13" s="59">
        <v>40550</v>
      </c>
      <c r="H13" s="59">
        <v>43550</v>
      </c>
      <c r="I13" s="59">
        <v>46550</v>
      </c>
      <c r="J13" s="59">
        <v>49550</v>
      </c>
      <c r="K13" s="59">
        <v>15750</v>
      </c>
      <c r="L13" s="59">
        <v>18000</v>
      </c>
      <c r="M13" s="59">
        <v>21960</v>
      </c>
      <c r="N13" s="59">
        <v>26500</v>
      </c>
      <c r="O13" s="59">
        <v>31040</v>
      </c>
      <c r="P13" s="59">
        <v>35350</v>
      </c>
      <c r="Q13" s="59">
        <v>37800</v>
      </c>
      <c r="R13" s="59">
        <v>40200</v>
      </c>
      <c r="S13" s="59">
        <v>42050</v>
      </c>
      <c r="T13" s="59">
        <v>48050</v>
      </c>
      <c r="U13" s="59">
        <v>54050</v>
      </c>
      <c r="V13" s="59">
        <v>60100</v>
      </c>
      <c r="W13" s="59">
        <v>64900</v>
      </c>
      <c r="X13" s="59">
        <v>69700</v>
      </c>
      <c r="Y13" s="59">
        <v>74500</v>
      </c>
      <c r="Z13" s="59">
        <v>79300</v>
      </c>
      <c r="AA13" s="59">
        <v>7240</v>
      </c>
      <c r="AB13" s="59" t="s">
        <v>206</v>
      </c>
      <c r="AC13" s="59" t="s">
        <v>477</v>
      </c>
      <c r="AD13" s="59">
        <v>1</v>
      </c>
    </row>
    <row r="14" spans="1:30" s="60" customFormat="1">
      <c r="A14" s="59" t="s">
        <v>207</v>
      </c>
      <c r="B14" s="59">
        <v>72500</v>
      </c>
      <c r="C14" s="59">
        <v>26300</v>
      </c>
      <c r="D14" s="59">
        <v>30050</v>
      </c>
      <c r="E14" s="59">
        <v>33800</v>
      </c>
      <c r="F14" s="59">
        <v>37550</v>
      </c>
      <c r="G14" s="59">
        <v>40550</v>
      </c>
      <c r="H14" s="59">
        <v>43550</v>
      </c>
      <c r="I14" s="59">
        <v>46550</v>
      </c>
      <c r="J14" s="59">
        <v>49550</v>
      </c>
      <c r="K14" s="59">
        <v>15750</v>
      </c>
      <c r="L14" s="59">
        <v>18000</v>
      </c>
      <c r="M14" s="59">
        <v>21960</v>
      </c>
      <c r="N14" s="59">
        <v>26500</v>
      </c>
      <c r="O14" s="59">
        <v>31040</v>
      </c>
      <c r="P14" s="59">
        <v>35350</v>
      </c>
      <c r="Q14" s="59">
        <v>37800</v>
      </c>
      <c r="R14" s="59">
        <v>40200</v>
      </c>
      <c r="S14" s="59">
        <v>42050</v>
      </c>
      <c r="T14" s="59">
        <v>48050</v>
      </c>
      <c r="U14" s="59">
        <v>54050</v>
      </c>
      <c r="V14" s="59">
        <v>60100</v>
      </c>
      <c r="W14" s="59">
        <v>64900</v>
      </c>
      <c r="X14" s="59">
        <v>69700</v>
      </c>
      <c r="Y14" s="59">
        <v>74500</v>
      </c>
      <c r="Z14" s="59">
        <v>79300</v>
      </c>
      <c r="AA14" s="59">
        <v>9999</v>
      </c>
      <c r="AB14" s="59" t="s">
        <v>207</v>
      </c>
      <c r="AC14" s="59" t="s">
        <v>477</v>
      </c>
      <c r="AD14" s="59">
        <v>0</v>
      </c>
    </row>
    <row r="15" spans="1:30" s="60" customFormat="1">
      <c r="A15" s="59" t="s">
        <v>209</v>
      </c>
      <c r="B15" s="59">
        <v>61300</v>
      </c>
      <c r="C15" s="59">
        <v>26300</v>
      </c>
      <c r="D15" s="59">
        <v>30050</v>
      </c>
      <c r="E15" s="59">
        <v>33800</v>
      </c>
      <c r="F15" s="59">
        <v>37550</v>
      </c>
      <c r="G15" s="59">
        <v>40550</v>
      </c>
      <c r="H15" s="59">
        <v>43550</v>
      </c>
      <c r="I15" s="59">
        <v>46550</v>
      </c>
      <c r="J15" s="59">
        <v>49550</v>
      </c>
      <c r="K15" s="59">
        <v>15750</v>
      </c>
      <c r="L15" s="59">
        <v>18000</v>
      </c>
      <c r="M15" s="59">
        <v>21960</v>
      </c>
      <c r="N15" s="59">
        <v>26500</v>
      </c>
      <c r="O15" s="59">
        <v>31040</v>
      </c>
      <c r="P15" s="59">
        <v>35350</v>
      </c>
      <c r="Q15" s="59">
        <v>37800</v>
      </c>
      <c r="R15" s="59">
        <v>40200</v>
      </c>
      <c r="S15" s="59">
        <v>42050</v>
      </c>
      <c r="T15" s="59">
        <v>48050</v>
      </c>
      <c r="U15" s="59">
        <v>54050</v>
      </c>
      <c r="V15" s="59">
        <v>60100</v>
      </c>
      <c r="W15" s="59">
        <v>64900</v>
      </c>
      <c r="X15" s="59">
        <v>69700</v>
      </c>
      <c r="Y15" s="59">
        <v>74500</v>
      </c>
      <c r="Z15" s="59">
        <v>79300</v>
      </c>
      <c r="AA15" s="59">
        <v>9999</v>
      </c>
      <c r="AB15" s="59" t="s">
        <v>209</v>
      </c>
      <c r="AC15" s="59" t="s">
        <v>477</v>
      </c>
      <c r="AD15" s="59">
        <v>0</v>
      </c>
    </row>
    <row r="16" spans="1:30" s="60" customFormat="1">
      <c r="A16" s="59" t="s">
        <v>210</v>
      </c>
      <c r="B16" s="59">
        <v>57800</v>
      </c>
      <c r="C16" s="59">
        <v>26300</v>
      </c>
      <c r="D16" s="59">
        <v>30050</v>
      </c>
      <c r="E16" s="59">
        <v>33800</v>
      </c>
      <c r="F16" s="59">
        <v>37550</v>
      </c>
      <c r="G16" s="59">
        <v>40550</v>
      </c>
      <c r="H16" s="59">
        <v>43550</v>
      </c>
      <c r="I16" s="59">
        <v>46550</v>
      </c>
      <c r="J16" s="59">
        <v>49550</v>
      </c>
      <c r="K16" s="59">
        <v>15750</v>
      </c>
      <c r="L16" s="59">
        <v>18000</v>
      </c>
      <c r="M16" s="59">
        <v>21960</v>
      </c>
      <c r="N16" s="59">
        <v>26500</v>
      </c>
      <c r="O16" s="59">
        <v>31040</v>
      </c>
      <c r="P16" s="59">
        <v>35350</v>
      </c>
      <c r="Q16" s="59">
        <v>37800</v>
      </c>
      <c r="R16" s="59">
        <v>40200</v>
      </c>
      <c r="S16" s="59">
        <v>42050</v>
      </c>
      <c r="T16" s="59">
        <v>48050</v>
      </c>
      <c r="U16" s="59">
        <v>54050</v>
      </c>
      <c r="V16" s="59">
        <v>60100</v>
      </c>
      <c r="W16" s="59">
        <v>64900</v>
      </c>
      <c r="X16" s="59">
        <v>69700</v>
      </c>
      <c r="Y16" s="59">
        <v>74500</v>
      </c>
      <c r="Z16" s="59">
        <v>79300</v>
      </c>
      <c r="AA16" s="59">
        <v>8360</v>
      </c>
      <c r="AB16" s="59" t="s">
        <v>210</v>
      </c>
      <c r="AC16" s="59" t="s">
        <v>477</v>
      </c>
      <c r="AD16" s="59">
        <v>1</v>
      </c>
    </row>
    <row r="17" spans="1:30" s="60" customFormat="1">
      <c r="A17" s="59" t="s">
        <v>212</v>
      </c>
      <c r="B17" s="59">
        <v>75600</v>
      </c>
      <c r="C17" s="59">
        <v>26300</v>
      </c>
      <c r="D17" s="59">
        <v>30050</v>
      </c>
      <c r="E17" s="59">
        <v>33800</v>
      </c>
      <c r="F17" s="59">
        <v>37550</v>
      </c>
      <c r="G17" s="59">
        <v>40550</v>
      </c>
      <c r="H17" s="59">
        <v>43550</v>
      </c>
      <c r="I17" s="59">
        <v>46550</v>
      </c>
      <c r="J17" s="59">
        <v>49550</v>
      </c>
      <c r="K17" s="59">
        <v>15750</v>
      </c>
      <c r="L17" s="59">
        <v>18000</v>
      </c>
      <c r="M17" s="59">
        <v>21960</v>
      </c>
      <c r="N17" s="59">
        <v>26500</v>
      </c>
      <c r="O17" s="59">
        <v>31040</v>
      </c>
      <c r="P17" s="59">
        <v>35350</v>
      </c>
      <c r="Q17" s="59">
        <v>37800</v>
      </c>
      <c r="R17" s="59">
        <v>40200</v>
      </c>
      <c r="S17" s="59">
        <v>42050</v>
      </c>
      <c r="T17" s="59">
        <v>48050</v>
      </c>
      <c r="U17" s="59">
        <v>54050</v>
      </c>
      <c r="V17" s="59">
        <v>60100</v>
      </c>
      <c r="W17" s="59">
        <v>64900</v>
      </c>
      <c r="X17" s="59">
        <v>69700</v>
      </c>
      <c r="Y17" s="59">
        <v>74500</v>
      </c>
      <c r="Z17" s="59">
        <v>79300</v>
      </c>
      <c r="AA17" s="59">
        <v>1260</v>
      </c>
      <c r="AB17" s="59" t="s">
        <v>212</v>
      </c>
      <c r="AC17" s="59" t="s">
        <v>477</v>
      </c>
      <c r="AD17" s="59">
        <v>1</v>
      </c>
    </row>
    <row r="18" spans="1:30" s="60" customFormat="1">
      <c r="A18" s="59" t="s">
        <v>213</v>
      </c>
      <c r="B18" s="59">
        <v>62000</v>
      </c>
      <c r="C18" s="59">
        <v>26300</v>
      </c>
      <c r="D18" s="59">
        <v>30050</v>
      </c>
      <c r="E18" s="59">
        <v>33800</v>
      </c>
      <c r="F18" s="59">
        <v>37550</v>
      </c>
      <c r="G18" s="59">
        <v>40550</v>
      </c>
      <c r="H18" s="59">
        <v>43550</v>
      </c>
      <c r="I18" s="59">
        <v>46550</v>
      </c>
      <c r="J18" s="59">
        <v>49550</v>
      </c>
      <c r="K18" s="59">
        <v>15750</v>
      </c>
      <c r="L18" s="59">
        <v>18000</v>
      </c>
      <c r="M18" s="59">
        <v>21960</v>
      </c>
      <c r="N18" s="59">
        <v>26500</v>
      </c>
      <c r="O18" s="59">
        <v>31040</v>
      </c>
      <c r="P18" s="59">
        <v>35350</v>
      </c>
      <c r="Q18" s="59">
        <v>37800</v>
      </c>
      <c r="R18" s="59">
        <v>40200</v>
      </c>
      <c r="S18" s="59">
        <v>42050</v>
      </c>
      <c r="T18" s="59">
        <v>48050</v>
      </c>
      <c r="U18" s="59">
        <v>54050</v>
      </c>
      <c r="V18" s="59">
        <v>60100</v>
      </c>
      <c r="W18" s="59">
        <v>64900</v>
      </c>
      <c r="X18" s="59">
        <v>69700</v>
      </c>
      <c r="Y18" s="59">
        <v>74500</v>
      </c>
      <c r="Z18" s="59">
        <v>79300</v>
      </c>
      <c r="AA18" s="59">
        <v>9999</v>
      </c>
      <c r="AB18" s="59" t="s">
        <v>213</v>
      </c>
      <c r="AC18" s="59" t="s">
        <v>477</v>
      </c>
      <c r="AD18" s="59">
        <v>0</v>
      </c>
    </row>
    <row r="19" spans="1:30" s="60" customFormat="1">
      <c r="A19" s="59" t="s">
        <v>214</v>
      </c>
      <c r="B19" s="59">
        <v>56700</v>
      </c>
      <c r="C19" s="59">
        <v>26300</v>
      </c>
      <c r="D19" s="59">
        <v>30050</v>
      </c>
      <c r="E19" s="59">
        <v>33800</v>
      </c>
      <c r="F19" s="59">
        <v>37550</v>
      </c>
      <c r="G19" s="59">
        <v>40550</v>
      </c>
      <c r="H19" s="59">
        <v>43550</v>
      </c>
      <c r="I19" s="59">
        <v>46550</v>
      </c>
      <c r="J19" s="59">
        <v>49550</v>
      </c>
      <c r="K19" s="59">
        <v>15750</v>
      </c>
      <c r="L19" s="59">
        <v>18000</v>
      </c>
      <c r="M19" s="59">
        <v>21960</v>
      </c>
      <c r="N19" s="59">
        <v>26500</v>
      </c>
      <c r="O19" s="59">
        <v>31040</v>
      </c>
      <c r="P19" s="59">
        <v>35350</v>
      </c>
      <c r="Q19" s="59">
        <v>37800</v>
      </c>
      <c r="R19" s="59">
        <v>40200</v>
      </c>
      <c r="S19" s="59">
        <v>42050</v>
      </c>
      <c r="T19" s="59">
        <v>48050</v>
      </c>
      <c r="U19" s="59">
        <v>54050</v>
      </c>
      <c r="V19" s="59">
        <v>60100</v>
      </c>
      <c r="W19" s="59">
        <v>64900</v>
      </c>
      <c r="X19" s="59">
        <v>69700</v>
      </c>
      <c r="Y19" s="59">
        <v>74500</v>
      </c>
      <c r="Z19" s="59">
        <v>79300</v>
      </c>
      <c r="AA19" s="59">
        <v>9999</v>
      </c>
      <c r="AB19" s="59" t="s">
        <v>214</v>
      </c>
      <c r="AC19" s="59" t="s">
        <v>477</v>
      </c>
      <c r="AD19" s="59">
        <v>0</v>
      </c>
    </row>
    <row r="20" spans="1:30" s="60" customFormat="1">
      <c r="A20" s="59" t="s">
        <v>215</v>
      </c>
      <c r="B20" s="59">
        <v>31300</v>
      </c>
      <c r="C20" s="59">
        <v>26300</v>
      </c>
      <c r="D20" s="59">
        <v>30050</v>
      </c>
      <c r="E20" s="59">
        <v>33800</v>
      </c>
      <c r="F20" s="59">
        <v>37550</v>
      </c>
      <c r="G20" s="59">
        <v>40550</v>
      </c>
      <c r="H20" s="59">
        <v>43550</v>
      </c>
      <c r="I20" s="59">
        <v>46550</v>
      </c>
      <c r="J20" s="59">
        <v>49550</v>
      </c>
      <c r="K20" s="59">
        <v>15750</v>
      </c>
      <c r="L20" s="59">
        <v>18000</v>
      </c>
      <c r="M20" s="59">
        <v>21960</v>
      </c>
      <c r="N20" s="59">
        <v>26500</v>
      </c>
      <c r="O20" s="59">
        <v>31040</v>
      </c>
      <c r="P20" s="59">
        <v>35350</v>
      </c>
      <c r="Q20" s="59">
        <v>37800</v>
      </c>
      <c r="R20" s="59">
        <v>40200</v>
      </c>
      <c r="S20" s="59">
        <v>42050</v>
      </c>
      <c r="T20" s="59">
        <v>48050</v>
      </c>
      <c r="U20" s="59">
        <v>54050</v>
      </c>
      <c r="V20" s="59">
        <v>60100</v>
      </c>
      <c r="W20" s="59">
        <v>64900</v>
      </c>
      <c r="X20" s="59">
        <v>69700</v>
      </c>
      <c r="Y20" s="59">
        <v>74500</v>
      </c>
      <c r="Z20" s="59">
        <v>79300</v>
      </c>
      <c r="AA20" s="59">
        <v>9999</v>
      </c>
      <c r="AB20" s="59" t="s">
        <v>215</v>
      </c>
      <c r="AC20" s="59" t="s">
        <v>477</v>
      </c>
      <c r="AD20" s="59">
        <v>0</v>
      </c>
    </row>
    <row r="21" spans="1:30" s="60" customFormat="1">
      <c r="A21" s="59" t="s">
        <v>216</v>
      </c>
      <c r="B21" s="59">
        <v>60500</v>
      </c>
      <c r="C21" s="59">
        <v>26300</v>
      </c>
      <c r="D21" s="59">
        <v>30050</v>
      </c>
      <c r="E21" s="59">
        <v>33800</v>
      </c>
      <c r="F21" s="59">
        <v>37550</v>
      </c>
      <c r="G21" s="59">
        <v>40550</v>
      </c>
      <c r="H21" s="59">
        <v>43550</v>
      </c>
      <c r="I21" s="59">
        <v>46550</v>
      </c>
      <c r="J21" s="59">
        <v>49550</v>
      </c>
      <c r="K21" s="59">
        <v>15750</v>
      </c>
      <c r="L21" s="59">
        <v>18000</v>
      </c>
      <c r="M21" s="59">
        <v>21960</v>
      </c>
      <c r="N21" s="59">
        <v>26500</v>
      </c>
      <c r="O21" s="59">
        <v>31040</v>
      </c>
      <c r="P21" s="59">
        <v>35350</v>
      </c>
      <c r="Q21" s="59">
        <v>37800</v>
      </c>
      <c r="R21" s="59">
        <v>40200</v>
      </c>
      <c r="S21" s="59">
        <v>42050</v>
      </c>
      <c r="T21" s="59">
        <v>48050</v>
      </c>
      <c r="U21" s="59">
        <v>54050</v>
      </c>
      <c r="V21" s="59">
        <v>60100</v>
      </c>
      <c r="W21" s="59">
        <v>64900</v>
      </c>
      <c r="X21" s="59">
        <v>69700</v>
      </c>
      <c r="Y21" s="59">
        <v>74500</v>
      </c>
      <c r="Z21" s="59">
        <v>79300</v>
      </c>
      <c r="AA21" s="59">
        <v>9999</v>
      </c>
      <c r="AB21" s="59" t="s">
        <v>216</v>
      </c>
      <c r="AC21" s="59" t="s">
        <v>477</v>
      </c>
      <c r="AD21" s="59">
        <v>0</v>
      </c>
    </row>
    <row r="22" spans="1:30" s="60" customFormat="1">
      <c r="A22" s="59" t="s">
        <v>217</v>
      </c>
      <c r="B22" s="59">
        <v>75600</v>
      </c>
      <c r="C22" s="59">
        <v>26300</v>
      </c>
      <c r="D22" s="59">
        <v>30050</v>
      </c>
      <c r="E22" s="59">
        <v>33800</v>
      </c>
      <c r="F22" s="59">
        <v>37550</v>
      </c>
      <c r="G22" s="59">
        <v>40550</v>
      </c>
      <c r="H22" s="59">
        <v>43550</v>
      </c>
      <c r="I22" s="59">
        <v>46550</v>
      </c>
      <c r="J22" s="59">
        <v>49550</v>
      </c>
      <c r="K22" s="59">
        <v>15750</v>
      </c>
      <c r="L22" s="59">
        <v>18000</v>
      </c>
      <c r="M22" s="59">
        <v>21960</v>
      </c>
      <c r="N22" s="59">
        <v>26500</v>
      </c>
      <c r="O22" s="59">
        <v>31040</v>
      </c>
      <c r="P22" s="59">
        <v>35350</v>
      </c>
      <c r="Q22" s="59">
        <v>37800</v>
      </c>
      <c r="R22" s="59">
        <v>40200</v>
      </c>
      <c r="S22" s="59">
        <v>42050</v>
      </c>
      <c r="T22" s="59">
        <v>48050</v>
      </c>
      <c r="U22" s="59">
        <v>54050</v>
      </c>
      <c r="V22" s="59">
        <v>60100</v>
      </c>
      <c r="W22" s="59">
        <v>64900</v>
      </c>
      <c r="X22" s="59">
        <v>69700</v>
      </c>
      <c r="Y22" s="59">
        <v>74500</v>
      </c>
      <c r="Z22" s="59">
        <v>79300</v>
      </c>
      <c r="AA22" s="59">
        <v>9999</v>
      </c>
      <c r="AB22" s="59" t="s">
        <v>217</v>
      </c>
      <c r="AC22" s="59" t="s">
        <v>477</v>
      </c>
      <c r="AD22" s="59">
        <v>1</v>
      </c>
    </row>
    <row r="23" spans="1:30" s="60" customFormat="1">
      <c r="A23" s="59" t="s">
        <v>218</v>
      </c>
      <c r="B23" s="59">
        <v>71100</v>
      </c>
      <c r="C23" s="59">
        <v>26300</v>
      </c>
      <c r="D23" s="59">
        <v>30050</v>
      </c>
      <c r="E23" s="59">
        <v>33800</v>
      </c>
      <c r="F23" s="59">
        <v>37550</v>
      </c>
      <c r="G23" s="59">
        <v>40550</v>
      </c>
      <c r="H23" s="59">
        <v>43550</v>
      </c>
      <c r="I23" s="59">
        <v>46550</v>
      </c>
      <c r="J23" s="59">
        <v>49550</v>
      </c>
      <c r="K23" s="59">
        <v>15750</v>
      </c>
      <c r="L23" s="59">
        <v>18000</v>
      </c>
      <c r="M23" s="59">
        <v>21960</v>
      </c>
      <c r="N23" s="59">
        <v>26500</v>
      </c>
      <c r="O23" s="59">
        <v>31040</v>
      </c>
      <c r="P23" s="59">
        <v>35350</v>
      </c>
      <c r="Q23" s="59">
        <v>37800</v>
      </c>
      <c r="R23" s="59">
        <v>40200</v>
      </c>
      <c r="S23" s="59">
        <v>42050</v>
      </c>
      <c r="T23" s="59">
        <v>48050</v>
      </c>
      <c r="U23" s="59">
        <v>54050</v>
      </c>
      <c r="V23" s="59">
        <v>60100</v>
      </c>
      <c r="W23" s="59">
        <v>64900</v>
      </c>
      <c r="X23" s="59">
        <v>69700</v>
      </c>
      <c r="Y23" s="59">
        <v>74500</v>
      </c>
      <c r="Z23" s="59">
        <v>79300</v>
      </c>
      <c r="AA23" s="59">
        <v>9999</v>
      </c>
      <c r="AB23" s="59" t="s">
        <v>218</v>
      </c>
      <c r="AC23" s="59" t="s">
        <v>477</v>
      </c>
      <c r="AD23" s="59">
        <v>0</v>
      </c>
    </row>
    <row r="24" spans="1:30" s="60" customFormat="1">
      <c r="A24" s="59" t="s">
        <v>220</v>
      </c>
      <c r="B24" s="59">
        <v>72100</v>
      </c>
      <c r="C24" s="59">
        <v>26300</v>
      </c>
      <c r="D24" s="59">
        <v>30050</v>
      </c>
      <c r="E24" s="59">
        <v>33800</v>
      </c>
      <c r="F24" s="59">
        <v>37550</v>
      </c>
      <c r="G24" s="59">
        <v>40550</v>
      </c>
      <c r="H24" s="59">
        <v>43550</v>
      </c>
      <c r="I24" s="59">
        <v>46550</v>
      </c>
      <c r="J24" s="59">
        <v>49550</v>
      </c>
      <c r="K24" s="59">
        <v>15750</v>
      </c>
      <c r="L24" s="59">
        <v>18000</v>
      </c>
      <c r="M24" s="59">
        <v>21960</v>
      </c>
      <c r="N24" s="59">
        <v>26500</v>
      </c>
      <c r="O24" s="59">
        <v>31040</v>
      </c>
      <c r="P24" s="59">
        <v>35350</v>
      </c>
      <c r="Q24" s="59">
        <v>37800</v>
      </c>
      <c r="R24" s="59">
        <v>40200</v>
      </c>
      <c r="S24" s="59">
        <v>42050</v>
      </c>
      <c r="T24" s="59">
        <v>48050</v>
      </c>
      <c r="U24" s="59">
        <v>54050</v>
      </c>
      <c r="V24" s="59">
        <v>60100</v>
      </c>
      <c r="W24" s="59">
        <v>64900</v>
      </c>
      <c r="X24" s="59">
        <v>69700</v>
      </c>
      <c r="Y24" s="59">
        <v>74500</v>
      </c>
      <c r="Z24" s="59">
        <v>79300</v>
      </c>
      <c r="AA24" s="59">
        <v>9999</v>
      </c>
      <c r="AB24" s="59" t="s">
        <v>220</v>
      </c>
      <c r="AC24" s="59" t="s">
        <v>477</v>
      </c>
      <c r="AD24" s="59">
        <v>0</v>
      </c>
    </row>
    <row r="25" spans="1:30" s="60" customFormat="1">
      <c r="A25" s="59" t="s">
        <v>221</v>
      </c>
      <c r="B25" s="59">
        <v>63400</v>
      </c>
      <c r="C25" s="59">
        <v>26300</v>
      </c>
      <c r="D25" s="59">
        <v>30050</v>
      </c>
      <c r="E25" s="59">
        <v>33800</v>
      </c>
      <c r="F25" s="59">
        <v>37550</v>
      </c>
      <c r="G25" s="59">
        <v>40550</v>
      </c>
      <c r="H25" s="59">
        <v>43550</v>
      </c>
      <c r="I25" s="59">
        <v>46550</v>
      </c>
      <c r="J25" s="59">
        <v>49550</v>
      </c>
      <c r="K25" s="59">
        <v>15750</v>
      </c>
      <c r="L25" s="59">
        <v>18000</v>
      </c>
      <c r="M25" s="59">
        <v>21960</v>
      </c>
      <c r="N25" s="59">
        <v>26500</v>
      </c>
      <c r="O25" s="59">
        <v>31040</v>
      </c>
      <c r="P25" s="59">
        <v>35350</v>
      </c>
      <c r="Q25" s="59">
        <v>37800</v>
      </c>
      <c r="R25" s="59">
        <v>40200</v>
      </c>
      <c r="S25" s="59">
        <v>42050</v>
      </c>
      <c r="T25" s="59">
        <v>48050</v>
      </c>
      <c r="U25" s="59">
        <v>54050</v>
      </c>
      <c r="V25" s="59">
        <v>60100</v>
      </c>
      <c r="W25" s="59">
        <v>64900</v>
      </c>
      <c r="X25" s="59">
        <v>69700</v>
      </c>
      <c r="Y25" s="59">
        <v>74500</v>
      </c>
      <c r="Z25" s="59">
        <v>79300</v>
      </c>
      <c r="AA25" s="59">
        <v>9999</v>
      </c>
      <c r="AB25" s="59" t="s">
        <v>221</v>
      </c>
      <c r="AC25" s="59" t="s">
        <v>477</v>
      </c>
      <c r="AD25" s="59">
        <v>1</v>
      </c>
    </row>
    <row r="26" spans="1:30" s="60" customFormat="1">
      <c r="A26" s="59" t="s">
        <v>222</v>
      </c>
      <c r="B26" s="59">
        <v>45900</v>
      </c>
      <c r="C26" s="59">
        <v>26300</v>
      </c>
      <c r="D26" s="59">
        <v>30050</v>
      </c>
      <c r="E26" s="59">
        <v>33800</v>
      </c>
      <c r="F26" s="59">
        <v>37550</v>
      </c>
      <c r="G26" s="59">
        <v>40550</v>
      </c>
      <c r="H26" s="59">
        <v>43550</v>
      </c>
      <c r="I26" s="59">
        <v>46550</v>
      </c>
      <c r="J26" s="59">
        <v>49550</v>
      </c>
      <c r="K26" s="59">
        <v>15750</v>
      </c>
      <c r="L26" s="59">
        <v>18000</v>
      </c>
      <c r="M26" s="59">
        <v>21960</v>
      </c>
      <c r="N26" s="59">
        <v>26500</v>
      </c>
      <c r="O26" s="59">
        <v>31040</v>
      </c>
      <c r="P26" s="59">
        <v>35350</v>
      </c>
      <c r="Q26" s="59">
        <v>37800</v>
      </c>
      <c r="R26" s="59">
        <v>40200</v>
      </c>
      <c r="S26" s="59">
        <v>42050</v>
      </c>
      <c r="T26" s="59">
        <v>48050</v>
      </c>
      <c r="U26" s="59">
        <v>54050</v>
      </c>
      <c r="V26" s="59">
        <v>60100</v>
      </c>
      <c r="W26" s="59">
        <v>64900</v>
      </c>
      <c r="X26" s="59">
        <v>69700</v>
      </c>
      <c r="Y26" s="59">
        <v>74500</v>
      </c>
      <c r="Z26" s="59">
        <v>79300</v>
      </c>
      <c r="AA26" s="59">
        <v>1240</v>
      </c>
      <c r="AB26" s="59" t="s">
        <v>222</v>
      </c>
      <c r="AC26" s="59" t="s">
        <v>477</v>
      </c>
      <c r="AD26" s="59">
        <v>1</v>
      </c>
    </row>
    <row r="27" spans="1:30" s="60" customFormat="1">
      <c r="A27" s="59" t="s">
        <v>223</v>
      </c>
      <c r="B27" s="59">
        <v>55300</v>
      </c>
      <c r="C27" s="59">
        <v>26300</v>
      </c>
      <c r="D27" s="59">
        <v>30050</v>
      </c>
      <c r="E27" s="59">
        <v>33800</v>
      </c>
      <c r="F27" s="59">
        <v>37550</v>
      </c>
      <c r="G27" s="59">
        <v>40550</v>
      </c>
      <c r="H27" s="59">
        <v>43550</v>
      </c>
      <c r="I27" s="59">
        <v>46550</v>
      </c>
      <c r="J27" s="59">
        <v>49550</v>
      </c>
      <c r="K27" s="59">
        <v>15750</v>
      </c>
      <c r="L27" s="59">
        <v>18000</v>
      </c>
      <c r="M27" s="59">
        <v>21960</v>
      </c>
      <c r="N27" s="59">
        <v>26500</v>
      </c>
      <c r="O27" s="59">
        <v>31040</v>
      </c>
      <c r="P27" s="59">
        <v>35350</v>
      </c>
      <c r="Q27" s="59">
        <v>37800</v>
      </c>
      <c r="R27" s="59">
        <v>40200</v>
      </c>
      <c r="S27" s="59">
        <v>42050</v>
      </c>
      <c r="T27" s="59">
        <v>48050</v>
      </c>
      <c r="U27" s="59">
        <v>54050</v>
      </c>
      <c r="V27" s="59">
        <v>60100</v>
      </c>
      <c r="W27" s="59">
        <v>64900</v>
      </c>
      <c r="X27" s="59">
        <v>69700</v>
      </c>
      <c r="Y27" s="59">
        <v>74500</v>
      </c>
      <c r="Z27" s="59">
        <v>79300</v>
      </c>
      <c r="AA27" s="59">
        <v>9999</v>
      </c>
      <c r="AB27" s="59" t="s">
        <v>223</v>
      </c>
      <c r="AC27" s="59" t="s">
        <v>477</v>
      </c>
      <c r="AD27" s="59">
        <v>0</v>
      </c>
    </row>
    <row r="28" spans="1:30" s="60" customFormat="1">
      <c r="A28" s="59" t="s">
        <v>224</v>
      </c>
      <c r="B28" s="59">
        <v>72100</v>
      </c>
      <c r="C28" s="59">
        <v>26300</v>
      </c>
      <c r="D28" s="59">
        <v>30050</v>
      </c>
      <c r="E28" s="59">
        <v>33800</v>
      </c>
      <c r="F28" s="59">
        <v>37550</v>
      </c>
      <c r="G28" s="59">
        <v>40550</v>
      </c>
      <c r="H28" s="59">
        <v>43550</v>
      </c>
      <c r="I28" s="59">
        <v>46550</v>
      </c>
      <c r="J28" s="59">
        <v>49550</v>
      </c>
      <c r="K28" s="59">
        <v>15750</v>
      </c>
      <c r="L28" s="59">
        <v>18000</v>
      </c>
      <c r="M28" s="59">
        <v>21960</v>
      </c>
      <c r="N28" s="59">
        <v>26500</v>
      </c>
      <c r="O28" s="59">
        <v>31040</v>
      </c>
      <c r="P28" s="59">
        <v>35350</v>
      </c>
      <c r="Q28" s="59">
        <v>37800</v>
      </c>
      <c r="R28" s="59">
        <v>40200</v>
      </c>
      <c r="S28" s="59">
        <v>42050</v>
      </c>
      <c r="T28" s="59">
        <v>48050</v>
      </c>
      <c r="U28" s="59">
        <v>54050</v>
      </c>
      <c r="V28" s="59">
        <v>60100</v>
      </c>
      <c r="W28" s="59">
        <v>64900</v>
      </c>
      <c r="X28" s="59">
        <v>69700</v>
      </c>
      <c r="Y28" s="59">
        <v>74500</v>
      </c>
      <c r="Z28" s="59">
        <v>79300</v>
      </c>
      <c r="AA28" s="59">
        <v>9999</v>
      </c>
      <c r="AB28" s="59" t="s">
        <v>224</v>
      </c>
      <c r="AC28" s="59" t="s">
        <v>477</v>
      </c>
      <c r="AD28" s="59">
        <v>1</v>
      </c>
    </row>
    <row r="29" spans="1:30" s="60" customFormat="1">
      <c r="A29" s="59" t="s">
        <v>225</v>
      </c>
      <c r="B29" s="59">
        <v>55900</v>
      </c>
      <c r="C29" s="59">
        <v>26300</v>
      </c>
      <c r="D29" s="59">
        <v>30050</v>
      </c>
      <c r="E29" s="59">
        <v>33800</v>
      </c>
      <c r="F29" s="59">
        <v>37550</v>
      </c>
      <c r="G29" s="59">
        <v>40550</v>
      </c>
      <c r="H29" s="59">
        <v>43550</v>
      </c>
      <c r="I29" s="59">
        <v>46550</v>
      </c>
      <c r="J29" s="59">
        <v>49550</v>
      </c>
      <c r="K29" s="59">
        <v>15750</v>
      </c>
      <c r="L29" s="59">
        <v>18000</v>
      </c>
      <c r="M29" s="59">
        <v>21960</v>
      </c>
      <c r="N29" s="59">
        <v>26500</v>
      </c>
      <c r="O29" s="59">
        <v>31040</v>
      </c>
      <c r="P29" s="59">
        <v>35350</v>
      </c>
      <c r="Q29" s="59">
        <v>37800</v>
      </c>
      <c r="R29" s="59">
        <v>40200</v>
      </c>
      <c r="S29" s="59">
        <v>42050</v>
      </c>
      <c r="T29" s="59">
        <v>48050</v>
      </c>
      <c r="U29" s="59">
        <v>54050</v>
      </c>
      <c r="V29" s="59">
        <v>60100</v>
      </c>
      <c r="W29" s="59">
        <v>64900</v>
      </c>
      <c r="X29" s="59">
        <v>69700</v>
      </c>
      <c r="Y29" s="59">
        <v>74500</v>
      </c>
      <c r="Z29" s="59">
        <v>79300</v>
      </c>
      <c r="AA29" s="59">
        <v>9999</v>
      </c>
      <c r="AB29" s="59" t="s">
        <v>225</v>
      </c>
      <c r="AC29" s="59" t="s">
        <v>477</v>
      </c>
      <c r="AD29" s="59">
        <v>0</v>
      </c>
    </row>
    <row r="30" spans="1:30" s="60" customFormat="1">
      <c r="A30" s="59" t="s">
        <v>226</v>
      </c>
      <c r="B30" s="59">
        <v>54300</v>
      </c>
      <c r="C30" s="59">
        <v>26300</v>
      </c>
      <c r="D30" s="59">
        <v>30050</v>
      </c>
      <c r="E30" s="59">
        <v>33800</v>
      </c>
      <c r="F30" s="59">
        <v>37550</v>
      </c>
      <c r="G30" s="59">
        <v>40550</v>
      </c>
      <c r="H30" s="59">
        <v>43550</v>
      </c>
      <c r="I30" s="59">
        <v>46550</v>
      </c>
      <c r="J30" s="59">
        <v>49550</v>
      </c>
      <c r="K30" s="59">
        <v>15750</v>
      </c>
      <c r="L30" s="59">
        <v>18000</v>
      </c>
      <c r="M30" s="59">
        <v>21960</v>
      </c>
      <c r="N30" s="59">
        <v>26500</v>
      </c>
      <c r="O30" s="59">
        <v>31040</v>
      </c>
      <c r="P30" s="59">
        <v>35350</v>
      </c>
      <c r="Q30" s="59">
        <v>37800</v>
      </c>
      <c r="R30" s="59">
        <v>40200</v>
      </c>
      <c r="S30" s="59">
        <v>42050</v>
      </c>
      <c r="T30" s="59">
        <v>48050</v>
      </c>
      <c r="U30" s="59">
        <v>54050</v>
      </c>
      <c r="V30" s="59">
        <v>60100</v>
      </c>
      <c r="W30" s="59">
        <v>64900</v>
      </c>
      <c r="X30" s="59">
        <v>69700</v>
      </c>
      <c r="Y30" s="59">
        <v>74500</v>
      </c>
      <c r="Z30" s="59">
        <v>79300</v>
      </c>
      <c r="AA30" s="59">
        <v>9999</v>
      </c>
      <c r="AB30" s="59" t="s">
        <v>226</v>
      </c>
      <c r="AC30" s="59" t="s">
        <v>477</v>
      </c>
      <c r="AD30" s="59">
        <v>0</v>
      </c>
    </row>
    <row r="31" spans="1:30" s="60" customFormat="1">
      <c r="A31" s="59" t="s">
        <v>228</v>
      </c>
      <c r="B31" s="59">
        <v>56300</v>
      </c>
      <c r="C31" s="59">
        <v>26300</v>
      </c>
      <c r="D31" s="59">
        <v>30050</v>
      </c>
      <c r="E31" s="59">
        <v>33800</v>
      </c>
      <c r="F31" s="59">
        <v>37550</v>
      </c>
      <c r="G31" s="59">
        <v>40550</v>
      </c>
      <c r="H31" s="59">
        <v>43550</v>
      </c>
      <c r="I31" s="59">
        <v>46550</v>
      </c>
      <c r="J31" s="59">
        <v>49550</v>
      </c>
      <c r="K31" s="59">
        <v>15750</v>
      </c>
      <c r="L31" s="59">
        <v>18000</v>
      </c>
      <c r="M31" s="59">
        <v>21960</v>
      </c>
      <c r="N31" s="59">
        <v>26500</v>
      </c>
      <c r="O31" s="59">
        <v>31040</v>
      </c>
      <c r="P31" s="59">
        <v>35350</v>
      </c>
      <c r="Q31" s="59">
        <v>37800</v>
      </c>
      <c r="R31" s="59">
        <v>40200</v>
      </c>
      <c r="S31" s="59">
        <v>42050</v>
      </c>
      <c r="T31" s="59">
        <v>48050</v>
      </c>
      <c r="U31" s="59">
        <v>54050</v>
      </c>
      <c r="V31" s="59">
        <v>60100</v>
      </c>
      <c r="W31" s="59">
        <v>64900</v>
      </c>
      <c r="X31" s="59">
        <v>69700</v>
      </c>
      <c r="Y31" s="59">
        <v>74500</v>
      </c>
      <c r="Z31" s="59">
        <v>79300</v>
      </c>
      <c r="AA31" s="59">
        <v>9999</v>
      </c>
      <c r="AB31" s="59" t="s">
        <v>228</v>
      </c>
      <c r="AC31" s="59" t="s">
        <v>477</v>
      </c>
      <c r="AD31" s="59">
        <v>0</v>
      </c>
    </row>
    <row r="32" spans="1:30" s="60" customFormat="1">
      <c r="A32" s="59" t="s">
        <v>229</v>
      </c>
      <c r="B32" s="59">
        <v>58800</v>
      </c>
      <c r="C32" s="59">
        <v>26300</v>
      </c>
      <c r="D32" s="59">
        <v>30050</v>
      </c>
      <c r="E32" s="59">
        <v>33800</v>
      </c>
      <c r="F32" s="59">
        <v>37550</v>
      </c>
      <c r="G32" s="59">
        <v>40550</v>
      </c>
      <c r="H32" s="59">
        <v>43550</v>
      </c>
      <c r="I32" s="59">
        <v>46550</v>
      </c>
      <c r="J32" s="59">
        <v>49550</v>
      </c>
      <c r="K32" s="59">
        <v>15750</v>
      </c>
      <c r="L32" s="59">
        <v>18000</v>
      </c>
      <c r="M32" s="59">
        <v>21960</v>
      </c>
      <c r="N32" s="59">
        <v>26500</v>
      </c>
      <c r="O32" s="59">
        <v>31040</v>
      </c>
      <c r="P32" s="59">
        <v>35350</v>
      </c>
      <c r="Q32" s="59">
        <v>37800</v>
      </c>
      <c r="R32" s="59">
        <v>40200</v>
      </c>
      <c r="S32" s="59">
        <v>42050</v>
      </c>
      <c r="T32" s="59">
        <v>48050</v>
      </c>
      <c r="U32" s="59">
        <v>54050</v>
      </c>
      <c r="V32" s="59">
        <v>60100</v>
      </c>
      <c r="W32" s="59">
        <v>64900</v>
      </c>
      <c r="X32" s="59">
        <v>69700</v>
      </c>
      <c r="Y32" s="59">
        <v>74500</v>
      </c>
      <c r="Z32" s="59">
        <v>79300</v>
      </c>
      <c r="AA32" s="59">
        <v>9999</v>
      </c>
      <c r="AB32" s="59" t="s">
        <v>229</v>
      </c>
      <c r="AC32" s="59" t="s">
        <v>477</v>
      </c>
      <c r="AD32" s="59">
        <v>0</v>
      </c>
    </row>
    <row r="33" spans="1:30" s="60" customFormat="1">
      <c r="A33" s="59" t="s">
        <v>230</v>
      </c>
      <c r="B33" s="59">
        <v>69000</v>
      </c>
      <c r="C33" s="59">
        <v>26300</v>
      </c>
      <c r="D33" s="59">
        <v>30050</v>
      </c>
      <c r="E33" s="59">
        <v>33800</v>
      </c>
      <c r="F33" s="59">
        <v>37550</v>
      </c>
      <c r="G33" s="59">
        <v>40550</v>
      </c>
      <c r="H33" s="59">
        <v>43550</v>
      </c>
      <c r="I33" s="59">
        <v>46550</v>
      </c>
      <c r="J33" s="59">
        <v>49550</v>
      </c>
      <c r="K33" s="59">
        <v>15750</v>
      </c>
      <c r="L33" s="59">
        <v>18000</v>
      </c>
      <c r="M33" s="59">
        <v>21960</v>
      </c>
      <c r="N33" s="59">
        <v>26500</v>
      </c>
      <c r="O33" s="59">
        <v>31040</v>
      </c>
      <c r="P33" s="59">
        <v>35350</v>
      </c>
      <c r="Q33" s="59">
        <v>37800</v>
      </c>
      <c r="R33" s="59">
        <v>40200</v>
      </c>
      <c r="S33" s="59">
        <v>42050</v>
      </c>
      <c r="T33" s="59">
        <v>48050</v>
      </c>
      <c r="U33" s="59">
        <v>54050</v>
      </c>
      <c r="V33" s="59">
        <v>60100</v>
      </c>
      <c r="W33" s="59">
        <v>64900</v>
      </c>
      <c r="X33" s="59">
        <v>69700</v>
      </c>
      <c r="Y33" s="59">
        <v>74500</v>
      </c>
      <c r="Z33" s="59">
        <v>79300</v>
      </c>
      <c r="AA33" s="59">
        <v>9999</v>
      </c>
      <c r="AB33" s="59" t="s">
        <v>230</v>
      </c>
      <c r="AC33" s="59" t="s">
        <v>477</v>
      </c>
      <c r="AD33" s="59">
        <v>1</v>
      </c>
    </row>
    <row r="34" spans="1:30" s="60" customFormat="1">
      <c r="A34" s="59" t="s">
        <v>231</v>
      </c>
      <c r="B34" s="59">
        <v>64500</v>
      </c>
      <c r="C34" s="59">
        <v>26300</v>
      </c>
      <c r="D34" s="59">
        <v>30050</v>
      </c>
      <c r="E34" s="59">
        <v>33800</v>
      </c>
      <c r="F34" s="59">
        <v>37550</v>
      </c>
      <c r="G34" s="59">
        <v>40550</v>
      </c>
      <c r="H34" s="59">
        <v>43550</v>
      </c>
      <c r="I34" s="59">
        <v>46550</v>
      </c>
      <c r="J34" s="59">
        <v>49550</v>
      </c>
      <c r="K34" s="59">
        <v>15750</v>
      </c>
      <c r="L34" s="59">
        <v>18000</v>
      </c>
      <c r="M34" s="59">
        <v>21960</v>
      </c>
      <c r="N34" s="59">
        <v>26500</v>
      </c>
      <c r="O34" s="59">
        <v>31040</v>
      </c>
      <c r="P34" s="59">
        <v>35350</v>
      </c>
      <c r="Q34" s="59">
        <v>37800</v>
      </c>
      <c r="R34" s="59">
        <v>40200</v>
      </c>
      <c r="S34" s="59">
        <v>42050</v>
      </c>
      <c r="T34" s="59">
        <v>48050</v>
      </c>
      <c r="U34" s="59">
        <v>54050</v>
      </c>
      <c r="V34" s="59">
        <v>60100</v>
      </c>
      <c r="W34" s="59">
        <v>64900</v>
      </c>
      <c r="X34" s="59">
        <v>69700</v>
      </c>
      <c r="Y34" s="59">
        <v>74500</v>
      </c>
      <c r="Z34" s="59">
        <v>79300</v>
      </c>
      <c r="AA34" s="59">
        <v>9999</v>
      </c>
      <c r="AB34" s="59" t="s">
        <v>231</v>
      </c>
      <c r="AC34" s="59" t="s">
        <v>477</v>
      </c>
      <c r="AD34" s="59">
        <v>0</v>
      </c>
    </row>
    <row r="35" spans="1:30" s="60" customFormat="1">
      <c r="A35" s="59" t="s">
        <v>232</v>
      </c>
      <c r="B35" s="59">
        <v>63300</v>
      </c>
      <c r="C35" s="59">
        <v>26300</v>
      </c>
      <c r="D35" s="59">
        <v>30050</v>
      </c>
      <c r="E35" s="59">
        <v>33800</v>
      </c>
      <c r="F35" s="59">
        <v>37550</v>
      </c>
      <c r="G35" s="59">
        <v>40550</v>
      </c>
      <c r="H35" s="59">
        <v>43550</v>
      </c>
      <c r="I35" s="59">
        <v>46550</v>
      </c>
      <c r="J35" s="59">
        <v>49550</v>
      </c>
      <c r="K35" s="59">
        <v>15750</v>
      </c>
      <c r="L35" s="59">
        <v>18000</v>
      </c>
      <c r="M35" s="59">
        <v>21960</v>
      </c>
      <c r="N35" s="59">
        <v>26500</v>
      </c>
      <c r="O35" s="59">
        <v>31040</v>
      </c>
      <c r="P35" s="59">
        <v>35350</v>
      </c>
      <c r="Q35" s="59">
        <v>37800</v>
      </c>
      <c r="R35" s="59">
        <v>40200</v>
      </c>
      <c r="S35" s="59">
        <v>42050</v>
      </c>
      <c r="T35" s="59">
        <v>48050</v>
      </c>
      <c r="U35" s="59">
        <v>54050</v>
      </c>
      <c r="V35" s="59">
        <v>60100</v>
      </c>
      <c r="W35" s="59">
        <v>64900</v>
      </c>
      <c r="X35" s="59">
        <v>69700</v>
      </c>
      <c r="Y35" s="59">
        <v>74500</v>
      </c>
      <c r="Z35" s="59">
        <v>79300</v>
      </c>
      <c r="AA35" s="59">
        <v>9999</v>
      </c>
      <c r="AB35" s="59" t="s">
        <v>232</v>
      </c>
      <c r="AC35" s="59" t="s">
        <v>477</v>
      </c>
      <c r="AD35" s="59">
        <v>0</v>
      </c>
    </row>
    <row r="36" spans="1:30" s="60" customFormat="1">
      <c r="A36" s="59" t="s">
        <v>233</v>
      </c>
      <c r="B36" s="59">
        <v>56100</v>
      </c>
      <c r="C36" s="59">
        <v>26300</v>
      </c>
      <c r="D36" s="59">
        <v>30050</v>
      </c>
      <c r="E36" s="59">
        <v>33800</v>
      </c>
      <c r="F36" s="59">
        <v>37550</v>
      </c>
      <c r="G36" s="59">
        <v>40550</v>
      </c>
      <c r="H36" s="59">
        <v>43550</v>
      </c>
      <c r="I36" s="59">
        <v>46550</v>
      </c>
      <c r="J36" s="59">
        <v>49550</v>
      </c>
      <c r="K36" s="59">
        <v>15750</v>
      </c>
      <c r="L36" s="59">
        <v>18000</v>
      </c>
      <c r="M36" s="59">
        <v>21960</v>
      </c>
      <c r="N36" s="59">
        <v>26500</v>
      </c>
      <c r="O36" s="59">
        <v>31040</v>
      </c>
      <c r="P36" s="59">
        <v>35350</v>
      </c>
      <c r="Q36" s="59">
        <v>37800</v>
      </c>
      <c r="R36" s="59">
        <v>40200</v>
      </c>
      <c r="S36" s="59">
        <v>42050</v>
      </c>
      <c r="T36" s="59">
        <v>48050</v>
      </c>
      <c r="U36" s="59">
        <v>54050</v>
      </c>
      <c r="V36" s="59">
        <v>60100</v>
      </c>
      <c r="W36" s="59">
        <v>64900</v>
      </c>
      <c r="X36" s="59">
        <v>69700</v>
      </c>
      <c r="Y36" s="59">
        <v>74500</v>
      </c>
      <c r="Z36" s="59">
        <v>79300</v>
      </c>
      <c r="AA36" s="59">
        <v>9999</v>
      </c>
      <c r="AB36" s="59" t="s">
        <v>233</v>
      </c>
      <c r="AC36" s="59" t="s">
        <v>477</v>
      </c>
      <c r="AD36" s="59">
        <v>0</v>
      </c>
    </row>
    <row r="37" spans="1:30" s="60" customFormat="1">
      <c r="A37" s="59" t="s">
        <v>235</v>
      </c>
      <c r="B37" s="59">
        <v>53100</v>
      </c>
      <c r="C37" s="59">
        <v>26300</v>
      </c>
      <c r="D37" s="59">
        <v>30050</v>
      </c>
      <c r="E37" s="59">
        <v>33800</v>
      </c>
      <c r="F37" s="59">
        <v>37550</v>
      </c>
      <c r="G37" s="59">
        <v>40550</v>
      </c>
      <c r="H37" s="59">
        <v>43550</v>
      </c>
      <c r="I37" s="59">
        <v>46550</v>
      </c>
      <c r="J37" s="59">
        <v>49550</v>
      </c>
      <c r="K37" s="59">
        <v>15750</v>
      </c>
      <c r="L37" s="59">
        <v>18000</v>
      </c>
      <c r="M37" s="59">
        <v>21960</v>
      </c>
      <c r="N37" s="59">
        <v>26500</v>
      </c>
      <c r="O37" s="59">
        <v>31040</v>
      </c>
      <c r="P37" s="59">
        <v>35350</v>
      </c>
      <c r="Q37" s="59">
        <v>37800</v>
      </c>
      <c r="R37" s="59">
        <v>40200</v>
      </c>
      <c r="S37" s="59">
        <v>42050</v>
      </c>
      <c r="T37" s="59">
        <v>48050</v>
      </c>
      <c r="U37" s="59">
        <v>54050</v>
      </c>
      <c r="V37" s="59">
        <v>60100</v>
      </c>
      <c r="W37" s="59">
        <v>64900</v>
      </c>
      <c r="X37" s="59">
        <v>69700</v>
      </c>
      <c r="Y37" s="59">
        <v>74500</v>
      </c>
      <c r="Z37" s="59">
        <v>79300</v>
      </c>
      <c r="AA37" s="59">
        <v>9999</v>
      </c>
      <c r="AB37" s="59" t="s">
        <v>235</v>
      </c>
      <c r="AC37" s="59" t="s">
        <v>477</v>
      </c>
      <c r="AD37" s="59">
        <v>0</v>
      </c>
    </row>
    <row r="38" spans="1:30" s="60" customFormat="1">
      <c r="A38" s="59" t="s">
        <v>236</v>
      </c>
      <c r="B38" s="59">
        <v>62000</v>
      </c>
      <c r="C38" s="59">
        <v>26300</v>
      </c>
      <c r="D38" s="59">
        <v>30050</v>
      </c>
      <c r="E38" s="59">
        <v>33800</v>
      </c>
      <c r="F38" s="59">
        <v>37550</v>
      </c>
      <c r="G38" s="59">
        <v>40550</v>
      </c>
      <c r="H38" s="59">
        <v>43550</v>
      </c>
      <c r="I38" s="59">
        <v>46550</v>
      </c>
      <c r="J38" s="59">
        <v>49550</v>
      </c>
      <c r="K38" s="59">
        <v>15750</v>
      </c>
      <c r="L38" s="59">
        <v>18000</v>
      </c>
      <c r="M38" s="59">
        <v>21960</v>
      </c>
      <c r="N38" s="59">
        <v>26500</v>
      </c>
      <c r="O38" s="59">
        <v>31040</v>
      </c>
      <c r="P38" s="59">
        <v>35350</v>
      </c>
      <c r="Q38" s="59">
        <v>37800</v>
      </c>
      <c r="R38" s="59">
        <v>40200</v>
      </c>
      <c r="S38" s="59">
        <v>42050</v>
      </c>
      <c r="T38" s="59">
        <v>48050</v>
      </c>
      <c r="U38" s="59">
        <v>54050</v>
      </c>
      <c r="V38" s="59">
        <v>60100</v>
      </c>
      <c r="W38" s="59">
        <v>64900</v>
      </c>
      <c r="X38" s="59">
        <v>69700</v>
      </c>
      <c r="Y38" s="59">
        <v>74500</v>
      </c>
      <c r="Z38" s="59">
        <v>79300</v>
      </c>
      <c r="AA38" s="59">
        <v>9999</v>
      </c>
      <c r="AB38" s="59" t="s">
        <v>236</v>
      </c>
      <c r="AC38" s="59" t="s">
        <v>477</v>
      </c>
      <c r="AD38" s="59">
        <v>0</v>
      </c>
    </row>
    <row r="39" spans="1:30" s="60" customFormat="1">
      <c r="A39" s="59" t="s">
        <v>237</v>
      </c>
      <c r="B39" s="59">
        <v>74100</v>
      </c>
      <c r="C39" s="59">
        <v>26300</v>
      </c>
      <c r="D39" s="59">
        <v>30050</v>
      </c>
      <c r="E39" s="59">
        <v>33800</v>
      </c>
      <c r="F39" s="59">
        <v>37550</v>
      </c>
      <c r="G39" s="59">
        <v>40550</v>
      </c>
      <c r="H39" s="59">
        <v>43550</v>
      </c>
      <c r="I39" s="59">
        <v>46550</v>
      </c>
      <c r="J39" s="59">
        <v>49550</v>
      </c>
      <c r="K39" s="59">
        <v>15750</v>
      </c>
      <c r="L39" s="59">
        <v>18000</v>
      </c>
      <c r="M39" s="59">
        <v>21960</v>
      </c>
      <c r="N39" s="59">
        <v>26500</v>
      </c>
      <c r="O39" s="59">
        <v>31040</v>
      </c>
      <c r="P39" s="59">
        <v>35350</v>
      </c>
      <c r="Q39" s="59">
        <v>37800</v>
      </c>
      <c r="R39" s="59">
        <v>40200</v>
      </c>
      <c r="S39" s="59">
        <v>42050</v>
      </c>
      <c r="T39" s="59">
        <v>48050</v>
      </c>
      <c r="U39" s="59">
        <v>54050</v>
      </c>
      <c r="V39" s="59">
        <v>60100</v>
      </c>
      <c r="W39" s="59">
        <v>64900</v>
      </c>
      <c r="X39" s="59">
        <v>69700</v>
      </c>
      <c r="Y39" s="59">
        <v>74500</v>
      </c>
      <c r="Z39" s="59">
        <v>79300</v>
      </c>
      <c r="AA39" s="59">
        <v>7240</v>
      </c>
      <c r="AB39" s="59" t="s">
        <v>237</v>
      </c>
      <c r="AC39" s="59" t="s">
        <v>477</v>
      </c>
      <c r="AD39" s="59">
        <v>1</v>
      </c>
    </row>
    <row r="40" spans="1:30" s="60" customFormat="1">
      <c r="A40" s="59" t="s">
        <v>238</v>
      </c>
      <c r="B40" s="59">
        <v>57200</v>
      </c>
      <c r="C40" s="59">
        <v>26300</v>
      </c>
      <c r="D40" s="59">
        <v>30050</v>
      </c>
      <c r="E40" s="59">
        <v>33800</v>
      </c>
      <c r="F40" s="59">
        <v>37550</v>
      </c>
      <c r="G40" s="59">
        <v>40550</v>
      </c>
      <c r="H40" s="59">
        <v>43550</v>
      </c>
      <c r="I40" s="59">
        <v>46550</v>
      </c>
      <c r="J40" s="59">
        <v>49550</v>
      </c>
      <c r="K40" s="59">
        <v>15750</v>
      </c>
      <c r="L40" s="59">
        <v>18000</v>
      </c>
      <c r="M40" s="59">
        <v>21960</v>
      </c>
      <c r="N40" s="59">
        <v>26500</v>
      </c>
      <c r="O40" s="59">
        <v>31040</v>
      </c>
      <c r="P40" s="59">
        <v>35350</v>
      </c>
      <c r="Q40" s="59">
        <v>37800</v>
      </c>
      <c r="R40" s="59">
        <v>40200</v>
      </c>
      <c r="S40" s="59">
        <v>42050</v>
      </c>
      <c r="T40" s="59">
        <v>48050</v>
      </c>
      <c r="U40" s="59">
        <v>54050</v>
      </c>
      <c r="V40" s="59">
        <v>60100</v>
      </c>
      <c r="W40" s="59">
        <v>64900</v>
      </c>
      <c r="X40" s="59">
        <v>69700</v>
      </c>
      <c r="Y40" s="59">
        <v>74500</v>
      </c>
      <c r="Z40" s="59">
        <v>79300</v>
      </c>
      <c r="AA40" s="59">
        <v>9999</v>
      </c>
      <c r="AB40" s="59" t="s">
        <v>238</v>
      </c>
      <c r="AC40" s="59" t="s">
        <v>477</v>
      </c>
      <c r="AD40" s="59">
        <v>0</v>
      </c>
    </row>
    <row r="41" spans="1:30" s="60" customFormat="1">
      <c r="A41" s="59" t="s">
        <v>239</v>
      </c>
      <c r="B41" s="59">
        <v>60500</v>
      </c>
      <c r="C41" s="59">
        <v>26300</v>
      </c>
      <c r="D41" s="59">
        <v>30050</v>
      </c>
      <c r="E41" s="59">
        <v>33800</v>
      </c>
      <c r="F41" s="59">
        <v>37550</v>
      </c>
      <c r="G41" s="59">
        <v>40550</v>
      </c>
      <c r="H41" s="59">
        <v>43550</v>
      </c>
      <c r="I41" s="59">
        <v>46550</v>
      </c>
      <c r="J41" s="59">
        <v>49550</v>
      </c>
      <c r="K41" s="59">
        <v>15750</v>
      </c>
      <c r="L41" s="59">
        <v>18000</v>
      </c>
      <c r="M41" s="59">
        <v>21960</v>
      </c>
      <c r="N41" s="59">
        <v>26500</v>
      </c>
      <c r="O41" s="59">
        <v>31040</v>
      </c>
      <c r="P41" s="59">
        <v>35350</v>
      </c>
      <c r="Q41" s="59">
        <v>37800</v>
      </c>
      <c r="R41" s="59">
        <v>40200</v>
      </c>
      <c r="S41" s="59">
        <v>42050</v>
      </c>
      <c r="T41" s="59">
        <v>48050</v>
      </c>
      <c r="U41" s="59">
        <v>54050</v>
      </c>
      <c r="V41" s="59">
        <v>60100</v>
      </c>
      <c r="W41" s="59">
        <v>64900</v>
      </c>
      <c r="X41" s="59">
        <v>69700</v>
      </c>
      <c r="Y41" s="59">
        <v>74500</v>
      </c>
      <c r="Z41" s="59">
        <v>79300</v>
      </c>
      <c r="AA41" s="59">
        <v>9999</v>
      </c>
      <c r="AB41" s="59" t="s">
        <v>239</v>
      </c>
      <c r="AC41" s="59" t="s">
        <v>477</v>
      </c>
      <c r="AD41" s="59">
        <v>0</v>
      </c>
    </row>
    <row r="42" spans="1:30" s="60" customFormat="1">
      <c r="A42" s="59" t="s">
        <v>240</v>
      </c>
      <c r="B42" s="59">
        <v>72900</v>
      </c>
      <c r="C42" s="59">
        <v>26300</v>
      </c>
      <c r="D42" s="59">
        <v>30050</v>
      </c>
      <c r="E42" s="59">
        <v>33800</v>
      </c>
      <c r="F42" s="59">
        <v>37550</v>
      </c>
      <c r="G42" s="59">
        <v>40550</v>
      </c>
      <c r="H42" s="59">
        <v>43550</v>
      </c>
      <c r="I42" s="59">
        <v>46550</v>
      </c>
      <c r="J42" s="59">
        <v>49550</v>
      </c>
      <c r="K42" s="59">
        <v>15750</v>
      </c>
      <c r="L42" s="59">
        <v>18000</v>
      </c>
      <c r="M42" s="59">
        <v>21960</v>
      </c>
      <c r="N42" s="59">
        <v>26500</v>
      </c>
      <c r="O42" s="59">
        <v>31040</v>
      </c>
      <c r="P42" s="59">
        <v>35350</v>
      </c>
      <c r="Q42" s="59">
        <v>37800</v>
      </c>
      <c r="R42" s="59">
        <v>40200</v>
      </c>
      <c r="S42" s="59">
        <v>42050</v>
      </c>
      <c r="T42" s="59">
        <v>48050</v>
      </c>
      <c r="U42" s="59">
        <v>54050</v>
      </c>
      <c r="V42" s="59">
        <v>60100</v>
      </c>
      <c r="W42" s="59">
        <v>64900</v>
      </c>
      <c r="X42" s="59">
        <v>69700</v>
      </c>
      <c r="Y42" s="59">
        <v>74500</v>
      </c>
      <c r="Z42" s="59">
        <v>79300</v>
      </c>
      <c r="AA42" s="59">
        <v>9999</v>
      </c>
      <c r="AB42" s="59" t="s">
        <v>240</v>
      </c>
      <c r="AC42" s="59" t="s">
        <v>477</v>
      </c>
      <c r="AD42" s="59">
        <v>0</v>
      </c>
    </row>
    <row r="43" spans="1:30" s="60" customFormat="1">
      <c r="A43" s="59" t="s">
        <v>241</v>
      </c>
      <c r="B43" s="59">
        <v>64700</v>
      </c>
      <c r="C43" s="59">
        <v>26300</v>
      </c>
      <c r="D43" s="59">
        <v>30050</v>
      </c>
      <c r="E43" s="59">
        <v>33800</v>
      </c>
      <c r="F43" s="59">
        <v>37550</v>
      </c>
      <c r="G43" s="59">
        <v>40550</v>
      </c>
      <c r="H43" s="59">
        <v>43550</v>
      </c>
      <c r="I43" s="59">
        <v>46550</v>
      </c>
      <c r="J43" s="59">
        <v>49550</v>
      </c>
      <c r="K43" s="59">
        <v>15750</v>
      </c>
      <c r="L43" s="59">
        <v>18000</v>
      </c>
      <c r="M43" s="59">
        <v>21960</v>
      </c>
      <c r="N43" s="59">
        <v>26500</v>
      </c>
      <c r="O43" s="59">
        <v>31040</v>
      </c>
      <c r="P43" s="59">
        <v>35350</v>
      </c>
      <c r="Q43" s="59">
        <v>37800</v>
      </c>
      <c r="R43" s="59">
        <v>40200</v>
      </c>
      <c r="S43" s="59">
        <v>42050</v>
      </c>
      <c r="T43" s="59">
        <v>48050</v>
      </c>
      <c r="U43" s="59">
        <v>54050</v>
      </c>
      <c r="V43" s="59">
        <v>60100</v>
      </c>
      <c r="W43" s="59">
        <v>64900</v>
      </c>
      <c r="X43" s="59">
        <v>69700</v>
      </c>
      <c r="Y43" s="59">
        <v>74500</v>
      </c>
      <c r="Z43" s="59">
        <v>79300</v>
      </c>
      <c r="AA43" s="59">
        <v>3810</v>
      </c>
      <c r="AB43" s="59" t="s">
        <v>241</v>
      </c>
      <c r="AC43" s="59" t="s">
        <v>477</v>
      </c>
      <c r="AD43" s="59">
        <v>1</v>
      </c>
    </row>
    <row r="44" spans="1:30" s="60" customFormat="1">
      <c r="A44" s="59" t="s">
        <v>242</v>
      </c>
      <c r="B44" s="59">
        <v>47500</v>
      </c>
      <c r="C44" s="59">
        <v>26300</v>
      </c>
      <c r="D44" s="59">
        <v>30050</v>
      </c>
      <c r="E44" s="59">
        <v>33800</v>
      </c>
      <c r="F44" s="59">
        <v>37550</v>
      </c>
      <c r="G44" s="59">
        <v>40550</v>
      </c>
      <c r="H44" s="59">
        <v>43550</v>
      </c>
      <c r="I44" s="59">
        <v>46550</v>
      </c>
      <c r="J44" s="59">
        <v>49550</v>
      </c>
      <c r="K44" s="59">
        <v>15750</v>
      </c>
      <c r="L44" s="59">
        <v>18000</v>
      </c>
      <c r="M44" s="59">
        <v>21960</v>
      </c>
      <c r="N44" s="59">
        <v>26500</v>
      </c>
      <c r="O44" s="59">
        <v>31040</v>
      </c>
      <c r="P44" s="59">
        <v>35350</v>
      </c>
      <c r="Q44" s="59">
        <v>37800</v>
      </c>
      <c r="R44" s="59">
        <v>40200</v>
      </c>
      <c r="S44" s="59">
        <v>42050</v>
      </c>
      <c r="T44" s="59">
        <v>48050</v>
      </c>
      <c r="U44" s="59">
        <v>54050</v>
      </c>
      <c r="V44" s="59">
        <v>60100</v>
      </c>
      <c r="W44" s="59">
        <v>64900</v>
      </c>
      <c r="X44" s="59">
        <v>69700</v>
      </c>
      <c r="Y44" s="59">
        <v>74500</v>
      </c>
      <c r="Z44" s="59">
        <v>79300</v>
      </c>
      <c r="AA44" s="59">
        <v>9999</v>
      </c>
      <c r="AB44" s="59" t="s">
        <v>242</v>
      </c>
      <c r="AC44" s="59" t="s">
        <v>477</v>
      </c>
      <c r="AD44" s="59">
        <v>0</v>
      </c>
    </row>
    <row r="45" spans="1:30">
      <c r="A45" s="59" t="s">
        <v>244</v>
      </c>
      <c r="B45" s="59">
        <v>68200</v>
      </c>
      <c r="C45" s="59">
        <v>26300</v>
      </c>
      <c r="D45" s="59">
        <v>30050</v>
      </c>
      <c r="E45" s="59">
        <v>33800</v>
      </c>
      <c r="F45" s="59">
        <v>37550</v>
      </c>
      <c r="G45" s="59">
        <v>40550</v>
      </c>
      <c r="H45" s="59">
        <v>43550</v>
      </c>
      <c r="I45" s="59">
        <v>46550</v>
      </c>
      <c r="J45" s="59">
        <v>49550</v>
      </c>
      <c r="K45" s="59">
        <v>15750</v>
      </c>
      <c r="L45" s="59">
        <v>18000</v>
      </c>
      <c r="M45" s="59">
        <v>21960</v>
      </c>
      <c r="N45" s="59">
        <v>26500</v>
      </c>
      <c r="O45" s="59">
        <v>31040</v>
      </c>
      <c r="P45" s="59">
        <v>35350</v>
      </c>
      <c r="Q45" s="59">
        <v>37800</v>
      </c>
      <c r="R45" s="59">
        <v>40200</v>
      </c>
      <c r="S45" s="59">
        <v>42050</v>
      </c>
      <c r="T45" s="59">
        <v>48050</v>
      </c>
      <c r="U45" s="59">
        <v>54050</v>
      </c>
      <c r="V45" s="59">
        <v>60100</v>
      </c>
      <c r="W45" s="59">
        <v>64900</v>
      </c>
      <c r="X45" s="59">
        <v>69700</v>
      </c>
      <c r="Y45" s="59">
        <v>74500</v>
      </c>
      <c r="Z45" s="59">
        <v>79300</v>
      </c>
      <c r="AA45" s="59">
        <v>9999</v>
      </c>
      <c r="AB45" s="59" t="s">
        <v>244</v>
      </c>
      <c r="AC45" s="59" t="s">
        <v>477</v>
      </c>
      <c r="AD45" s="59">
        <v>0</v>
      </c>
    </row>
    <row r="46" spans="1:30">
      <c r="A46" s="59" t="s">
        <v>245</v>
      </c>
      <c r="B46" s="59">
        <v>72800</v>
      </c>
      <c r="C46" s="59">
        <v>26300</v>
      </c>
      <c r="D46" s="59">
        <v>30050</v>
      </c>
      <c r="E46" s="59">
        <v>33800</v>
      </c>
      <c r="F46" s="59">
        <v>37550</v>
      </c>
      <c r="G46" s="59">
        <v>40550</v>
      </c>
      <c r="H46" s="59">
        <v>43550</v>
      </c>
      <c r="I46" s="59">
        <v>46550</v>
      </c>
      <c r="J46" s="59">
        <v>49550</v>
      </c>
      <c r="K46" s="59">
        <v>15750</v>
      </c>
      <c r="L46" s="59">
        <v>18000</v>
      </c>
      <c r="M46" s="59">
        <v>21960</v>
      </c>
      <c r="N46" s="59">
        <v>26500</v>
      </c>
      <c r="O46" s="59">
        <v>31040</v>
      </c>
      <c r="P46" s="59">
        <v>35350</v>
      </c>
      <c r="Q46" s="59">
        <v>37800</v>
      </c>
      <c r="R46" s="59">
        <v>40200</v>
      </c>
      <c r="S46" s="59">
        <v>42050</v>
      </c>
      <c r="T46" s="59">
        <v>48050</v>
      </c>
      <c r="U46" s="59">
        <v>54050</v>
      </c>
      <c r="V46" s="59">
        <v>60100</v>
      </c>
      <c r="W46" s="59">
        <v>64900</v>
      </c>
      <c r="X46" s="59">
        <v>69700</v>
      </c>
      <c r="Y46" s="59">
        <v>74500</v>
      </c>
      <c r="Z46" s="59">
        <v>79300</v>
      </c>
      <c r="AA46" s="59">
        <v>9999</v>
      </c>
      <c r="AB46" s="59" t="s">
        <v>245</v>
      </c>
      <c r="AC46" s="59" t="s">
        <v>477</v>
      </c>
      <c r="AD46" s="59">
        <v>1</v>
      </c>
    </row>
    <row r="47" spans="1:30">
      <c r="A47" s="59" t="s">
        <v>246</v>
      </c>
      <c r="B47" s="59">
        <v>42400</v>
      </c>
      <c r="C47" s="59">
        <v>26300</v>
      </c>
      <c r="D47" s="59">
        <v>30050</v>
      </c>
      <c r="E47" s="59">
        <v>33800</v>
      </c>
      <c r="F47" s="59">
        <v>37550</v>
      </c>
      <c r="G47" s="59">
        <v>40550</v>
      </c>
      <c r="H47" s="59">
        <v>43550</v>
      </c>
      <c r="I47" s="59">
        <v>46550</v>
      </c>
      <c r="J47" s="59">
        <v>49550</v>
      </c>
      <c r="K47" s="59">
        <v>15750</v>
      </c>
      <c r="L47" s="59">
        <v>18000</v>
      </c>
      <c r="M47" s="59">
        <v>21960</v>
      </c>
      <c r="N47" s="59">
        <v>26500</v>
      </c>
      <c r="O47" s="59">
        <v>31040</v>
      </c>
      <c r="P47" s="59">
        <v>35350</v>
      </c>
      <c r="Q47" s="59">
        <v>37800</v>
      </c>
      <c r="R47" s="59">
        <v>40200</v>
      </c>
      <c r="S47" s="59">
        <v>42050</v>
      </c>
      <c r="T47" s="59">
        <v>48050</v>
      </c>
      <c r="U47" s="59">
        <v>54050</v>
      </c>
      <c r="V47" s="59">
        <v>60100</v>
      </c>
      <c r="W47" s="59">
        <v>64900</v>
      </c>
      <c r="X47" s="59">
        <v>69700</v>
      </c>
      <c r="Y47" s="59">
        <v>74500</v>
      </c>
      <c r="Z47" s="59">
        <v>79300</v>
      </c>
      <c r="AA47" s="59">
        <v>9999</v>
      </c>
      <c r="AB47" s="59" t="s">
        <v>246</v>
      </c>
      <c r="AC47" s="59" t="s">
        <v>477</v>
      </c>
      <c r="AD47" s="59">
        <v>0</v>
      </c>
    </row>
    <row r="48" spans="1:30">
      <c r="A48" s="59" t="s">
        <v>247</v>
      </c>
      <c r="B48" s="59">
        <v>65000</v>
      </c>
      <c r="C48" s="59">
        <v>26300</v>
      </c>
      <c r="D48" s="59">
        <v>30050</v>
      </c>
      <c r="E48" s="59">
        <v>33800</v>
      </c>
      <c r="F48" s="59">
        <v>37550</v>
      </c>
      <c r="G48" s="59">
        <v>40550</v>
      </c>
      <c r="H48" s="59">
        <v>43550</v>
      </c>
      <c r="I48" s="59">
        <v>46550</v>
      </c>
      <c r="J48" s="59">
        <v>49550</v>
      </c>
      <c r="K48" s="59">
        <v>15750</v>
      </c>
      <c r="L48" s="59">
        <v>18000</v>
      </c>
      <c r="M48" s="59">
        <v>21960</v>
      </c>
      <c r="N48" s="59">
        <v>26500</v>
      </c>
      <c r="O48" s="59">
        <v>31040</v>
      </c>
      <c r="P48" s="59">
        <v>35350</v>
      </c>
      <c r="Q48" s="59">
        <v>37800</v>
      </c>
      <c r="R48" s="59">
        <v>40200</v>
      </c>
      <c r="S48" s="59">
        <v>42050</v>
      </c>
      <c r="T48" s="59">
        <v>48050</v>
      </c>
      <c r="U48" s="59">
        <v>54050</v>
      </c>
      <c r="V48" s="59">
        <v>60100</v>
      </c>
      <c r="W48" s="59">
        <v>64900</v>
      </c>
      <c r="X48" s="59">
        <v>69700</v>
      </c>
      <c r="Y48" s="59">
        <v>74500</v>
      </c>
      <c r="Z48" s="59">
        <v>79300</v>
      </c>
      <c r="AA48" s="59">
        <v>9999</v>
      </c>
      <c r="AB48" s="59" t="s">
        <v>247</v>
      </c>
      <c r="AC48" s="59" t="s">
        <v>477</v>
      </c>
      <c r="AD48" s="59">
        <v>0</v>
      </c>
    </row>
    <row r="49" spans="1:30">
      <c r="A49" s="59" t="s">
        <v>249</v>
      </c>
      <c r="B49" s="59">
        <v>55700</v>
      </c>
      <c r="C49" s="59">
        <v>26300</v>
      </c>
      <c r="D49" s="59">
        <v>30050</v>
      </c>
      <c r="E49" s="59">
        <v>33800</v>
      </c>
      <c r="F49" s="59">
        <v>37550</v>
      </c>
      <c r="G49" s="59">
        <v>40550</v>
      </c>
      <c r="H49" s="59">
        <v>43550</v>
      </c>
      <c r="I49" s="59">
        <v>46550</v>
      </c>
      <c r="J49" s="59">
        <v>49550</v>
      </c>
      <c r="K49" s="59">
        <v>15750</v>
      </c>
      <c r="L49" s="59">
        <v>18000</v>
      </c>
      <c r="M49" s="59">
        <v>21960</v>
      </c>
      <c r="N49" s="59">
        <v>26500</v>
      </c>
      <c r="O49" s="59">
        <v>31040</v>
      </c>
      <c r="P49" s="59">
        <v>35350</v>
      </c>
      <c r="Q49" s="59">
        <v>37800</v>
      </c>
      <c r="R49" s="59">
        <v>40200</v>
      </c>
      <c r="S49" s="59">
        <v>42050</v>
      </c>
      <c r="T49" s="59">
        <v>48050</v>
      </c>
      <c r="U49" s="59">
        <v>54050</v>
      </c>
      <c r="V49" s="59">
        <v>60100</v>
      </c>
      <c r="W49" s="59">
        <v>64900</v>
      </c>
      <c r="X49" s="59">
        <v>69700</v>
      </c>
      <c r="Y49" s="59">
        <v>74500</v>
      </c>
      <c r="Z49" s="59">
        <v>79300</v>
      </c>
      <c r="AA49" s="59">
        <v>9999</v>
      </c>
      <c r="AB49" s="59" t="s">
        <v>249</v>
      </c>
      <c r="AC49" s="59" t="s">
        <v>477</v>
      </c>
      <c r="AD49" s="59">
        <v>0</v>
      </c>
    </row>
    <row r="50" spans="1:30">
      <c r="A50" s="59" t="s">
        <v>250</v>
      </c>
      <c r="B50" s="59">
        <v>63500</v>
      </c>
      <c r="C50" s="59">
        <v>26300</v>
      </c>
      <c r="D50" s="59">
        <v>30050</v>
      </c>
      <c r="E50" s="59">
        <v>33800</v>
      </c>
      <c r="F50" s="59">
        <v>37550</v>
      </c>
      <c r="G50" s="59">
        <v>40550</v>
      </c>
      <c r="H50" s="59">
        <v>43550</v>
      </c>
      <c r="I50" s="59">
        <v>46550</v>
      </c>
      <c r="J50" s="59">
        <v>49550</v>
      </c>
      <c r="K50" s="59">
        <v>15750</v>
      </c>
      <c r="L50" s="59">
        <v>18000</v>
      </c>
      <c r="M50" s="59">
        <v>21960</v>
      </c>
      <c r="N50" s="59">
        <v>26500</v>
      </c>
      <c r="O50" s="59">
        <v>31040</v>
      </c>
      <c r="P50" s="59">
        <v>35350</v>
      </c>
      <c r="Q50" s="59">
        <v>37800</v>
      </c>
      <c r="R50" s="59">
        <v>40200</v>
      </c>
      <c r="S50" s="59">
        <v>42050</v>
      </c>
      <c r="T50" s="59">
        <v>48050</v>
      </c>
      <c r="U50" s="59">
        <v>54050</v>
      </c>
      <c r="V50" s="59">
        <v>60100</v>
      </c>
      <c r="W50" s="59">
        <v>64900</v>
      </c>
      <c r="X50" s="59">
        <v>69700</v>
      </c>
      <c r="Y50" s="59">
        <v>74500</v>
      </c>
      <c r="Z50" s="59">
        <v>79300</v>
      </c>
      <c r="AA50" s="59">
        <v>9999</v>
      </c>
      <c r="AB50" s="59" t="s">
        <v>250</v>
      </c>
      <c r="AC50" s="59" t="s">
        <v>477</v>
      </c>
      <c r="AD50" s="59">
        <v>0</v>
      </c>
    </row>
    <row r="51" spans="1:30">
      <c r="A51" s="59" t="s">
        <v>251</v>
      </c>
      <c r="B51" s="59">
        <v>58300</v>
      </c>
      <c r="C51" s="59">
        <v>26300</v>
      </c>
      <c r="D51" s="59">
        <v>30050</v>
      </c>
      <c r="E51" s="59">
        <v>33800</v>
      </c>
      <c r="F51" s="59">
        <v>37550</v>
      </c>
      <c r="G51" s="59">
        <v>40550</v>
      </c>
      <c r="H51" s="59">
        <v>43550</v>
      </c>
      <c r="I51" s="59">
        <v>46550</v>
      </c>
      <c r="J51" s="59">
        <v>49550</v>
      </c>
      <c r="K51" s="59">
        <v>15750</v>
      </c>
      <c r="L51" s="59">
        <v>18000</v>
      </c>
      <c r="M51" s="59">
        <v>21960</v>
      </c>
      <c r="N51" s="59">
        <v>26500</v>
      </c>
      <c r="O51" s="59">
        <v>31040</v>
      </c>
      <c r="P51" s="59">
        <v>35350</v>
      </c>
      <c r="Q51" s="59">
        <v>37800</v>
      </c>
      <c r="R51" s="59">
        <v>40200</v>
      </c>
      <c r="S51" s="59">
        <v>42050</v>
      </c>
      <c r="T51" s="59">
        <v>48050</v>
      </c>
      <c r="U51" s="59">
        <v>54050</v>
      </c>
      <c r="V51" s="59">
        <v>60100</v>
      </c>
      <c r="W51" s="59">
        <v>64900</v>
      </c>
      <c r="X51" s="59">
        <v>69700</v>
      </c>
      <c r="Y51" s="59">
        <v>74500</v>
      </c>
      <c r="Z51" s="59">
        <v>79300</v>
      </c>
      <c r="AA51" s="59">
        <v>9999</v>
      </c>
      <c r="AB51" s="59" t="s">
        <v>251</v>
      </c>
      <c r="AC51" s="59" t="s">
        <v>477</v>
      </c>
      <c r="AD51" s="59">
        <v>0</v>
      </c>
    </row>
    <row r="52" spans="1:30">
      <c r="A52" s="59" t="s">
        <v>253</v>
      </c>
      <c r="B52" s="59">
        <v>71100</v>
      </c>
      <c r="C52" s="59">
        <v>26300</v>
      </c>
      <c r="D52" s="59">
        <v>30050</v>
      </c>
      <c r="E52" s="59">
        <v>33800</v>
      </c>
      <c r="F52" s="59">
        <v>37550</v>
      </c>
      <c r="G52" s="59">
        <v>40550</v>
      </c>
      <c r="H52" s="59">
        <v>43550</v>
      </c>
      <c r="I52" s="59">
        <v>46550</v>
      </c>
      <c r="J52" s="59">
        <v>49550</v>
      </c>
      <c r="K52" s="59">
        <v>15750</v>
      </c>
      <c r="L52" s="59">
        <v>18000</v>
      </c>
      <c r="M52" s="59">
        <v>21960</v>
      </c>
      <c r="N52" s="59">
        <v>26500</v>
      </c>
      <c r="O52" s="59">
        <v>31040</v>
      </c>
      <c r="P52" s="59">
        <v>35350</v>
      </c>
      <c r="Q52" s="59">
        <v>37800</v>
      </c>
      <c r="R52" s="59">
        <v>40200</v>
      </c>
      <c r="S52" s="59">
        <v>42050</v>
      </c>
      <c r="T52" s="59">
        <v>48050</v>
      </c>
      <c r="U52" s="59">
        <v>54050</v>
      </c>
      <c r="V52" s="59">
        <v>60100</v>
      </c>
      <c r="W52" s="59">
        <v>64900</v>
      </c>
      <c r="X52" s="59">
        <v>69700</v>
      </c>
      <c r="Y52" s="59">
        <v>74500</v>
      </c>
      <c r="Z52" s="59">
        <v>79300</v>
      </c>
      <c r="AA52" s="59">
        <v>9999</v>
      </c>
      <c r="AB52" s="59" t="s">
        <v>253</v>
      </c>
      <c r="AC52" s="59" t="s">
        <v>477</v>
      </c>
      <c r="AD52" s="59">
        <v>0</v>
      </c>
    </row>
    <row r="53" spans="1:30">
      <c r="A53" s="59" t="s">
        <v>254</v>
      </c>
      <c r="B53" s="59">
        <v>59900</v>
      </c>
      <c r="C53" s="59">
        <v>26300</v>
      </c>
      <c r="D53" s="59">
        <v>30050</v>
      </c>
      <c r="E53" s="59">
        <v>33800</v>
      </c>
      <c r="F53" s="59">
        <v>37550</v>
      </c>
      <c r="G53" s="59">
        <v>40550</v>
      </c>
      <c r="H53" s="59">
        <v>43550</v>
      </c>
      <c r="I53" s="59">
        <v>46550</v>
      </c>
      <c r="J53" s="59">
        <v>49550</v>
      </c>
      <c r="K53" s="59">
        <v>15750</v>
      </c>
      <c r="L53" s="59">
        <v>18000</v>
      </c>
      <c r="M53" s="59">
        <v>21960</v>
      </c>
      <c r="N53" s="59">
        <v>26500</v>
      </c>
      <c r="O53" s="59">
        <v>31040</v>
      </c>
      <c r="P53" s="59">
        <v>35350</v>
      </c>
      <c r="Q53" s="59">
        <v>37800</v>
      </c>
      <c r="R53" s="59">
        <v>40200</v>
      </c>
      <c r="S53" s="59">
        <v>42050</v>
      </c>
      <c r="T53" s="59">
        <v>48050</v>
      </c>
      <c r="U53" s="59">
        <v>54050</v>
      </c>
      <c r="V53" s="59">
        <v>60100</v>
      </c>
      <c r="W53" s="59">
        <v>64900</v>
      </c>
      <c r="X53" s="59">
        <v>69700</v>
      </c>
      <c r="Y53" s="59">
        <v>74500</v>
      </c>
      <c r="Z53" s="59">
        <v>79300</v>
      </c>
      <c r="AA53" s="59">
        <v>9999</v>
      </c>
      <c r="AB53" s="59" t="s">
        <v>254</v>
      </c>
      <c r="AC53" s="59" t="s">
        <v>477</v>
      </c>
      <c r="AD53" s="59">
        <v>0</v>
      </c>
    </row>
    <row r="54" spans="1:30">
      <c r="A54" s="59" t="s">
        <v>255</v>
      </c>
      <c r="B54" s="59">
        <v>36500</v>
      </c>
      <c r="C54" s="59">
        <v>26300</v>
      </c>
      <c r="D54" s="59">
        <v>30050</v>
      </c>
      <c r="E54" s="59">
        <v>33800</v>
      </c>
      <c r="F54" s="59">
        <v>37550</v>
      </c>
      <c r="G54" s="59">
        <v>40550</v>
      </c>
      <c r="H54" s="59">
        <v>43550</v>
      </c>
      <c r="I54" s="59">
        <v>46550</v>
      </c>
      <c r="J54" s="59">
        <v>49550</v>
      </c>
      <c r="K54" s="59">
        <v>15750</v>
      </c>
      <c r="L54" s="59">
        <v>18000</v>
      </c>
      <c r="M54" s="59">
        <v>21960</v>
      </c>
      <c r="N54" s="59">
        <v>26500</v>
      </c>
      <c r="O54" s="59">
        <v>31040</v>
      </c>
      <c r="P54" s="59">
        <v>35350</v>
      </c>
      <c r="Q54" s="59">
        <v>37800</v>
      </c>
      <c r="R54" s="59">
        <v>40200</v>
      </c>
      <c r="S54" s="59">
        <v>42050</v>
      </c>
      <c r="T54" s="59">
        <v>48050</v>
      </c>
      <c r="U54" s="59">
        <v>54050</v>
      </c>
      <c r="V54" s="59">
        <v>60100</v>
      </c>
      <c r="W54" s="59">
        <v>64900</v>
      </c>
      <c r="X54" s="59">
        <v>69700</v>
      </c>
      <c r="Y54" s="59">
        <v>74500</v>
      </c>
      <c r="Z54" s="59">
        <v>79300</v>
      </c>
      <c r="AA54" s="59">
        <v>9999</v>
      </c>
      <c r="AB54" s="59" t="s">
        <v>255</v>
      </c>
      <c r="AC54" s="59" t="s">
        <v>477</v>
      </c>
      <c r="AD54" s="59">
        <v>0</v>
      </c>
    </row>
    <row r="55" spans="1:30">
      <c r="A55" s="59" t="s">
        <v>256</v>
      </c>
      <c r="B55" s="59">
        <v>56200</v>
      </c>
      <c r="C55" s="59">
        <v>26300</v>
      </c>
      <c r="D55" s="59">
        <v>30050</v>
      </c>
      <c r="E55" s="59">
        <v>33800</v>
      </c>
      <c r="F55" s="59">
        <v>37550</v>
      </c>
      <c r="G55" s="59">
        <v>40550</v>
      </c>
      <c r="H55" s="59">
        <v>43550</v>
      </c>
      <c r="I55" s="59">
        <v>46550</v>
      </c>
      <c r="J55" s="59">
        <v>49550</v>
      </c>
      <c r="K55" s="59">
        <v>15750</v>
      </c>
      <c r="L55" s="59">
        <v>18000</v>
      </c>
      <c r="M55" s="59">
        <v>21960</v>
      </c>
      <c r="N55" s="59">
        <v>26500</v>
      </c>
      <c r="O55" s="59">
        <v>31040</v>
      </c>
      <c r="P55" s="59">
        <v>35350</v>
      </c>
      <c r="Q55" s="59">
        <v>37800</v>
      </c>
      <c r="R55" s="59">
        <v>40200</v>
      </c>
      <c r="S55" s="59">
        <v>42050</v>
      </c>
      <c r="T55" s="59">
        <v>48050</v>
      </c>
      <c r="U55" s="59">
        <v>54050</v>
      </c>
      <c r="V55" s="59">
        <v>60100</v>
      </c>
      <c r="W55" s="59">
        <v>64900</v>
      </c>
      <c r="X55" s="59">
        <v>69700</v>
      </c>
      <c r="Y55" s="59">
        <v>74500</v>
      </c>
      <c r="Z55" s="59">
        <v>79300</v>
      </c>
      <c r="AA55" s="59">
        <v>9999</v>
      </c>
      <c r="AB55" s="59" t="s">
        <v>256</v>
      </c>
      <c r="AC55" s="59" t="s">
        <v>477</v>
      </c>
      <c r="AD55" s="59">
        <v>0</v>
      </c>
    </row>
    <row r="56" spans="1:30">
      <c r="A56" s="59" t="s">
        <v>257</v>
      </c>
      <c r="B56" s="59">
        <v>47700</v>
      </c>
      <c r="C56" s="59">
        <v>26300</v>
      </c>
      <c r="D56" s="59">
        <v>30050</v>
      </c>
      <c r="E56" s="59">
        <v>33800</v>
      </c>
      <c r="F56" s="59">
        <v>37550</v>
      </c>
      <c r="G56" s="59">
        <v>40550</v>
      </c>
      <c r="H56" s="59">
        <v>43550</v>
      </c>
      <c r="I56" s="59">
        <v>46550</v>
      </c>
      <c r="J56" s="59">
        <v>49550</v>
      </c>
      <c r="K56" s="59">
        <v>15750</v>
      </c>
      <c r="L56" s="59">
        <v>18000</v>
      </c>
      <c r="M56" s="59">
        <v>21960</v>
      </c>
      <c r="N56" s="59">
        <v>26500</v>
      </c>
      <c r="O56" s="59">
        <v>31040</v>
      </c>
      <c r="P56" s="59">
        <v>35350</v>
      </c>
      <c r="Q56" s="59">
        <v>37800</v>
      </c>
      <c r="R56" s="59">
        <v>40200</v>
      </c>
      <c r="S56" s="59">
        <v>42050</v>
      </c>
      <c r="T56" s="59">
        <v>48050</v>
      </c>
      <c r="U56" s="59">
        <v>54050</v>
      </c>
      <c r="V56" s="59">
        <v>60100</v>
      </c>
      <c r="W56" s="59">
        <v>64900</v>
      </c>
      <c r="X56" s="59">
        <v>69700</v>
      </c>
      <c r="Y56" s="59">
        <v>74500</v>
      </c>
      <c r="Z56" s="59">
        <v>79300</v>
      </c>
      <c r="AA56" s="59">
        <v>9999</v>
      </c>
      <c r="AB56" s="59" t="s">
        <v>257</v>
      </c>
      <c r="AC56" s="59" t="s">
        <v>477</v>
      </c>
      <c r="AD56" s="59">
        <v>0</v>
      </c>
    </row>
    <row r="57" spans="1:30">
      <c r="A57" s="59" t="s">
        <v>258</v>
      </c>
      <c r="B57" s="59">
        <v>47500</v>
      </c>
      <c r="C57" s="59">
        <v>26300</v>
      </c>
      <c r="D57" s="59">
        <v>30050</v>
      </c>
      <c r="E57" s="59">
        <v>33800</v>
      </c>
      <c r="F57" s="59">
        <v>37550</v>
      </c>
      <c r="G57" s="59">
        <v>40550</v>
      </c>
      <c r="H57" s="59">
        <v>43550</v>
      </c>
      <c r="I57" s="59">
        <v>46550</v>
      </c>
      <c r="J57" s="59">
        <v>49550</v>
      </c>
      <c r="K57" s="59">
        <v>15750</v>
      </c>
      <c r="L57" s="59">
        <v>18000</v>
      </c>
      <c r="M57" s="59">
        <v>21960</v>
      </c>
      <c r="N57" s="59">
        <v>26500</v>
      </c>
      <c r="O57" s="59">
        <v>31040</v>
      </c>
      <c r="P57" s="59">
        <v>35350</v>
      </c>
      <c r="Q57" s="59">
        <v>37800</v>
      </c>
      <c r="R57" s="59">
        <v>40200</v>
      </c>
      <c r="S57" s="59">
        <v>42050</v>
      </c>
      <c r="T57" s="59">
        <v>48050</v>
      </c>
      <c r="U57" s="59">
        <v>54050</v>
      </c>
      <c r="V57" s="59">
        <v>60100</v>
      </c>
      <c r="W57" s="59">
        <v>64900</v>
      </c>
      <c r="X57" s="59">
        <v>69700</v>
      </c>
      <c r="Y57" s="59">
        <v>74500</v>
      </c>
      <c r="Z57" s="59">
        <v>79300</v>
      </c>
      <c r="AA57" s="59">
        <v>9999</v>
      </c>
      <c r="AB57" s="59" t="s">
        <v>258</v>
      </c>
      <c r="AC57" s="59" t="s">
        <v>477</v>
      </c>
      <c r="AD57" s="59">
        <v>0</v>
      </c>
    </row>
    <row r="58" spans="1:30">
      <c r="A58" s="59" t="s">
        <v>259</v>
      </c>
      <c r="B58" s="59">
        <v>84300</v>
      </c>
      <c r="C58" s="59">
        <v>26300</v>
      </c>
      <c r="D58" s="59">
        <v>30050</v>
      </c>
      <c r="E58" s="59">
        <v>33800</v>
      </c>
      <c r="F58" s="59">
        <v>37550</v>
      </c>
      <c r="G58" s="59">
        <v>40550</v>
      </c>
      <c r="H58" s="59">
        <v>43550</v>
      </c>
      <c r="I58" s="59">
        <v>46550</v>
      </c>
      <c r="J58" s="59">
        <v>49550</v>
      </c>
      <c r="K58" s="59">
        <v>15750</v>
      </c>
      <c r="L58" s="59">
        <v>18000</v>
      </c>
      <c r="M58" s="59">
        <v>21960</v>
      </c>
      <c r="N58" s="59">
        <v>26500</v>
      </c>
      <c r="O58" s="59">
        <v>31040</v>
      </c>
      <c r="P58" s="59">
        <v>35350</v>
      </c>
      <c r="Q58" s="59">
        <v>37800</v>
      </c>
      <c r="R58" s="59">
        <v>40200</v>
      </c>
      <c r="S58" s="59">
        <v>42050</v>
      </c>
      <c r="T58" s="59">
        <v>48050</v>
      </c>
      <c r="U58" s="59">
        <v>54050</v>
      </c>
      <c r="V58" s="59">
        <v>60100</v>
      </c>
      <c r="W58" s="59">
        <v>64900</v>
      </c>
      <c r="X58" s="59">
        <v>69700</v>
      </c>
      <c r="Y58" s="59">
        <v>74500</v>
      </c>
      <c r="Z58" s="59">
        <v>79300</v>
      </c>
      <c r="AA58" s="59">
        <v>5800</v>
      </c>
      <c r="AB58" s="59" t="s">
        <v>259</v>
      </c>
      <c r="AC58" s="59" t="s">
        <v>477</v>
      </c>
      <c r="AD58" s="59">
        <v>1</v>
      </c>
    </row>
    <row r="59" spans="1:30">
      <c r="A59" s="59" t="s">
        <v>260</v>
      </c>
      <c r="B59" s="59">
        <v>65000</v>
      </c>
      <c r="C59" s="59">
        <v>26300</v>
      </c>
      <c r="D59" s="59">
        <v>30050</v>
      </c>
      <c r="E59" s="59">
        <v>33800</v>
      </c>
      <c r="F59" s="59">
        <v>37550</v>
      </c>
      <c r="G59" s="59">
        <v>40550</v>
      </c>
      <c r="H59" s="59">
        <v>43550</v>
      </c>
      <c r="I59" s="59">
        <v>46550</v>
      </c>
      <c r="J59" s="59">
        <v>49550</v>
      </c>
      <c r="K59" s="59">
        <v>15750</v>
      </c>
      <c r="L59" s="59">
        <v>18000</v>
      </c>
      <c r="M59" s="59">
        <v>21960</v>
      </c>
      <c r="N59" s="59">
        <v>26500</v>
      </c>
      <c r="O59" s="59">
        <v>31040</v>
      </c>
      <c r="P59" s="59">
        <v>35350</v>
      </c>
      <c r="Q59" s="59">
        <v>37800</v>
      </c>
      <c r="R59" s="59">
        <v>40200</v>
      </c>
      <c r="S59" s="59">
        <v>42050</v>
      </c>
      <c r="T59" s="59">
        <v>48050</v>
      </c>
      <c r="U59" s="59">
        <v>54050</v>
      </c>
      <c r="V59" s="59">
        <v>60100</v>
      </c>
      <c r="W59" s="59">
        <v>64900</v>
      </c>
      <c r="X59" s="59">
        <v>69700</v>
      </c>
      <c r="Y59" s="59">
        <v>74500</v>
      </c>
      <c r="Z59" s="59">
        <v>79300</v>
      </c>
      <c r="AA59" s="59">
        <v>9999</v>
      </c>
      <c r="AB59" s="59" t="s">
        <v>260</v>
      </c>
      <c r="AC59" s="59" t="s">
        <v>477</v>
      </c>
      <c r="AD59" s="59">
        <v>0</v>
      </c>
    </row>
    <row r="60" spans="1:30">
      <c r="A60" s="59" t="s">
        <v>262</v>
      </c>
      <c r="B60" s="59">
        <v>51600</v>
      </c>
      <c r="C60" s="59">
        <v>26300</v>
      </c>
      <c r="D60" s="59">
        <v>30050</v>
      </c>
      <c r="E60" s="59">
        <v>33800</v>
      </c>
      <c r="F60" s="59">
        <v>37550</v>
      </c>
      <c r="G60" s="59">
        <v>40550</v>
      </c>
      <c r="H60" s="59">
        <v>43550</v>
      </c>
      <c r="I60" s="59">
        <v>46550</v>
      </c>
      <c r="J60" s="59">
        <v>49550</v>
      </c>
      <c r="K60" s="59">
        <v>15750</v>
      </c>
      <c r="L60" s="59">
        <v>18000</v>
      </c>
      <c r="M60" s="59">
        <v>21960</v>
      </c>
      <c r="N60" s="59">
        <v>26500</v>
      </c>
      <c r="O60" s="59">
        <v>31040</v>
      </c>
      <c r="P60" s="59">
        <v>35350</v>
      </c>
      <c r="Q60" s="59">
        <v>37800</v>
      </c>
      <c r="R60" s="59">
        <v>40200</v>
      </c>
      <c r="S60" s="59">
        <v>42050</v>
      </c>
      <c r="T60" s="59">
        <v>48050</v>
      </c>
      <c r="U60" s="59">
        <v>54050</v>
      </c>
      <c r="V60" s="59">
        <v>60100</v>
      </c>
      <c r="W60" s="59">
        <v>64900</v>
      </c>
      <c r="X60" s="59">
        <v>69700</v>
      </c>
      <c r="Y60" s="59">
        <v>74500</v>
      </c>
      <c r="Z60" s="59">
        <v>79300</v>
      </c>
      <c r="AA60" s="59">
        <v>2320</v>
      </c>
      <c r="AB60" s="59" t="s">
        <v>262</v>
      </c>
      <c r="AC60" s="59" t="s">
        <v>477</v>
      </c>
      <c r="AD60" s="59">
        <v>1</v>
      </c>
    </row>
    <row r="61" spans="1:30">
      <c r="A61" s="59" t="s">
        <v>263</v>
      </c>
      <c r="B61" s="59">
        <v>67500</v>
      </c>
      <c r="C61" s="59">
        <v>26300</v>
      </c>
      <c r="D61" s="59">
        <v>30050</v>
      </c>
      <c r="E61" s="59">
        <v>33800</v>
      </c>
      <c r="F61" s="59">
        <v>37550</v>
      </c>
      <c r="G61" s="59">
        <v>40550</v>
      </c>
      <c r="H61" s="59">
        <v>43550</v>
      </c>
      <c r="I61" s="59">
        <v>46550</v>
      </c>
      <c r="J61" s="59">
        <v>49550</v>
      </c>
      <c r="K61" s="59">
        <v>15750</v>
      </c>
      <c r="L61" s="59">
        <v>18000</v>
      </c>
      <c r="M61" s="59">
        <v>21960</v>
      </c>
      <c r="N61" s="59">
        <v>26500</v>
      </c>
      <c r="O61" s="59">
        <v>31040</v>
      </c>
      <c r="P61" s="59">
        <v>35350</v>
      </c>
      <c r="Q61" s="59">
        <v>37800</v>
      </c>
      <c r="R61" s="59">
        <v>40200</v>
      </c>
      <c r="S61" s="59">
        <v>42050</v>
      </c>
      <c r="T61" s="59">
        <v>48050</v>
      </c>
      <c r="U61" s="59">
        <v>54050</v>
      </c>
      <c r="V61" s="59">
        <v>60100</v>
      </c>
      <c r="W61" s="59">
        <v>64900</v>
      </c>
      <c r="X61" s="59">
        <v>69700</v>
      </c>
      <c r="Y61" s="59">
        <v>74500</v>
      </c>
      <c r="Z61" s="59">
        <v>79300</v>
      </c>
      <c r="AA61" s="59">
        <v>9999</v>
      </c>
      <c r="AB61" s="59" t="s">
        <v>263</v>
      </c>
      <c r="AC61" s="59" t="s">
        <v>477</v>
      </c>
      <c r="AD61" s="59">
        <v>0</v>
      </c>
    </row>
    <row r="62" spans="1:30">
      <c r="A62" s="59" t="s">
        <v>264</v>
      </c>
      <c r="B62" s="59">
        <v>50400</v>
      </c>
      <c r="C62" s="59">
        <v>26300</v>
      </c>
      <c r="D62" s="59">
        <v>30050</v>
      </c>
      <c r="E62" s="59">
        <v>33800</v>
      </c>
      <c r="F62" s="59">
        <v>37550</v>
      </c>
      <c r="G62" s="59">
        <v>40550</v>
      </c>
      <c r="H62" s="59">
        <v>43550</v>
      </c>
      <c r="I62" s="59">
        <v>46550</v>
      </c>
      <c r="J62" s="59">
        <v>49550</v>
      </c>
      <c r="K62" s="59">
        <v>15750</v>
      </c>
      <c r="L62" s="59">
        <v>18000</v>
      </c>
      <c r="M62" s="59">
        <v>21960</v>
      </c>
      <c r="N62" s="59">
        <v>26500</v>
      </c>
      <c r="O62" s="59">
        <v>31040</v>
      </c>
      <c r="P62" s="59">
        <v>35350</v>
      </c>
      <c r="Q62" s="59">
        <v>37800</v>
      </c>
      <c r="R62" s="59">
        <v>40200</v>
      </c>
      <c r="S62" s="59">
        <v>42050</v>
      </c>
      <c r="T62" s="59">
        <v>48050</v>
      </c>
      <c r="U62" s="59">
        <v>54050</v>
      </c>
      <c r="V62" s="59">
        <v>60100</v>
      </c>
      <c r="W62" s="59">
        <v>64900</v>
      </c>
      <c r="X62" s="59">
        <v>69700</v>
      </c>
      <c r="Y62" s="59">
        <v>74500</v>
      </c>
      <c r="Z62" s="59">
        <v>79300</v>
      </c>
      <c r="AA62" s="59">
        <v>9999</v>
      </c>
      <c r="AB62" s="59" t="s">
        <v>264</v>
      </c>
      <c r="AC62" s="59" t="s">
        <v>477</v>
      </c>
      <c r="AD62" s="59">
        <v>1</v>
      </c>
    </row>
    <row r="63" spans="1:30">
      <c r="A63" s="59" t="s">
        <v>265</v>
      </c>
      <c r="B63" s="59">
        <v>66900</v>
      </c>
      <c r="C63" s="59">
        <v>26300</v>
      </c>
      <c r="D63" s="59">
        <v>30050</v>
      </c>
      <c r="E63" s="59">
        <v>33800</v>
      </c>
      <c r="F63" s="59">
        <v>37550</v>
      </c>
      <c r="G63" s="59">
        <v>40550</v>
      </c>
      <c r="H63" s="59">
        <v>43550</v>
      </c>
      <c r="I63" s="59">
        <v>46550</v>
      </c>
      <c r="J63" s="59">
        <v>49550</v>
      </c>
      <c r="K63" s="59">
        <v>15750</v>
      </c>
      <c r="L63" s="59">
        <v>18000</v>
      </c>
      <c r="M63" s="59">
        <v>21960</v>
      </c>
      <c r="N63" s="59">
        <v>26500</v>
      </c>
      <c r="O63" s="59">
        <v>31040</v>
      </c>
      <c r="P63" s="59">
        <v>35350</v>
      </c>
      <c r="Q63" s="59">
        <v>37800</v>
      </c>
      <c r="R63" s="59">
        <v>40200</v>
      </c>
      <c r="S63" s="59">
        <v>42050</v>
      </c>
      <c r="T63" s="59">
        <v>48050</v>
      </c>
      <c r="U63" s="59">
        <v>54050</v>
      </c>
      <c r="V63" s="59">
        <v>60100</v>
      </c>
      <c r="W63" s="59">
        <v>64900</v>
      </c>
      <c r="X63" s="59">
        <v>69700</v>
      </c>
      <c r="Y63" s="59">
        <v>74500</v>
      </c>
      <c r="Z63" s="59">
        <v>79300</v>
      </c>
      <c r="AA63" s="59">
        <v>9999</v>
      </c>
      <c r="AB63" s="59" t="s">
        <v>265</v>
      </c>
      <c r="AC63" s="59" t="s">
        <v>477</v>
      </c>
      <c r="AD63" s="59">
        <v>0</v>
      </c>
    </row>
    <row r="64" spans="1:30">
      <c r="A64" s="59" t="s">
        <v>266</v>
      </c>
      <c r="B64" s="59">
        <v>72300</v>
      </c>
      <c r="C64" s="59">
        <v>26300</v>
      </c>
      <c r="D64" s="59">
        <v>30050</v>
      </c>
      <c r="E64" s="59">
        <v>33800</v>
      </c>
      <c r="F64" s="59">
        <v>37550</v>
      </c>
      <c r="G64" s="59">
        <v>40550</v>
      </c>
      <c r="H64" s="59">
        <v>43550</v>
      </c>
      <c r="I64" s="59">
        <v>46550</v>
      </c>
      <c r="J64" s="59">
        <v>49550</v>
      </c>
      <c r="K64" s="59">
        <v>15750</v>
      </c>
      <c r="L64" s="59">
        <v>18000</v>
      </c>
      <c r="M64" s="59">
        <v>21960</v>
      </c>
      <c r="N64" s="59">
        <v>26500</v>
      </c>
      <c r="O64" s="59">
        <v>31040</v>
      </c>
      <c r="P64" s="59">
        <v>35350</v>
      </c>
      <c r="Q64" s="59">
        <v>37800</v>
      </c>
      <c r="R64" s="59">
        <v>40200</v>
      </c>
      <c r="S64" s="59">
        <v>42050</v>
      </c>
      <c r="T64" s="59">
        <v>48050</v>
      </c>
      <c r="U64" s="59">
        <v>54050</v>
      </c>
      <c r="V64" s="59">
        <v>60100</v>
      </c>
      <c r="W64" s="59">
        <v>64900</v>
      </c>
      <c r="X64" s="59">
        <v>69700</v>
      </c>
      <c r="Y64" s="59">
        <v>74500</v>
      </c>
      <c r="Z64" s="59">
        <v>79300</v>
      </c>
      <c r="AA64" s="59">
        <v>9999</v>
      </c>
      <c r="AB64" s="59" t="s">
        <v>266</v>
      </c>
      <c r="AC64" s="59" t="s">
        <v>477</v>
      </c>
      <c r="AD64" s="59">
        <v>0</v>
      </c>
    </row>
    <row r="65" spans="1:30">
      <c r="A65" s="59" t="s">
        <v>267</v>
      </c>
      <c r="B65" s="59">
        <v>61600</v>
      </c>
      <c r="C65" s="59">
        <v>26300</v>
      </c>
      <c r="D65" s="59">
        <v>30050</v>
      </c>
      <c r="E65" s="59">
        <v>33800</v>
      </c>
      <c r="F65" s="59">
        <v>37550</v>
      </c>
      <c r="G65" s="59">
        <v>40550</v>
      </c>
      <c r="H65" s="59">
        <v>43550</v>
      </c>
      <c r="I65" s="59">
        <v>46550</v>
      </c>
      <c r="J65" s="59">
        <v>49550</v>
      </c>
      <c r="K65" s="59">
        <v>15750</v>
      </c>
      <c r="L65" s="59">
        <v>18000</v>
      </c>
      <c r="M65" s="59">
        <v>21960</v>
      </c>
      <c r="N65" s="59">
        <v>26500</v>
      </c>
      <c r="O65" s="59">
        <v>31040</v>
      </c>
      <c r="P65" s="59">
        <v>35350</v>
      </c>
      <c r="Q65" s="59">
        <v>37800</v>
      </c>
      <c r="R65" s="59">
        <v>40200</v>
      </c>
      <c r="S65" s="59">
        <v>42050</v>
      </c>
      <c r="T65" s="59">
        <v>48050</v>
      </c>
      <c r="U65" s="59">
        <v>54050</v>
      </c>
      <c r="V65" s="59">
        <v>60100</v>
      </c>
      <c r="W65" s="59">
        <v>64900</v>
      </c>
      <c r="X65" s="59">
        <v>69700</v>
      </c>
      <c r="Y65" s="59">
        <v>74500</v>
      </c>
      <c r="Z65" s="59">
        <v>79300</v>
      </c>
      <c r="AA65" s="59">
        <v>9999</v>
      </c>
      <c r="AB65" s="59" t="s">
        <v>267</v>
      </c>
      <c r="AC65" s="59" t="s">
        <v>477</v>
      </c>
      <c r="AD65" s="59">
        <v>0</v>
      </c>
    </row>
    <row r="66" spans="1:30">
      <c r="A66" s="59" t="s">
        <v>268</v>
      </c>
      <c r="B66" s="59">
        <v>56000</v>
      </c>
      <c r="C66" s="59">
        <v>26300</v>
      </c>
      <c r="D66" s="59">
        <v>30050</v>
      </c>
      <c r="E66" s="59">
        <v>33800</v>
      </c>
      <c r="F66" s="59">
        <v>37550</v>
      </c>
      <c r="G66" s="59">
        <v>40550</v>
      </c>
      <c r="H66" s="59">
        <v>43550</v>
      </c>
      <c r="I66" s="59">
        <v>46550</v>
      </c>
      <c r="J66" s="59">
        <v>49550</v>
      </c>
      <c r="K66" s="59">
        <v>15750</v>
      </c>
      <c r="L66" s="59">
        <v>18000</v>
      </c>
      <c r="M66" s="59">
        <v>21960</v>
      </c>
      <c r="N66" s="59">
        <v>26500</v>
      </c>
      <c r="O66" s="59">
        <v>31040</v>
      </c>
      <c r="P66" s="59">
        <v>35350</v>
      </c>
      <c r="Q66" s="59">
        <v>37800</v>
      </c>
      <c r="R66" s="59">
        <v>40200</v>
      </c>
      <c r="S66" s="59">
        <v>42050</v>
      </c>
      <c r="T66" s="59">
        <v>48050</v>
      </c>
      <c r="U66" s="59">
        <v>54050</v>
      </c>
      <c r="V66" s="59">
        <v>60100</v>
      </c>
      <c r="W66" s="59">
        <v>64900</v>
      </c>
      <c r="X66" s="59">
        <v>69700</v>
      </c>
      <c r="Y66" s="59">
        <v>74500</v>
      </c>
      <c r="Z66" s="59">
        <v>79300</v>
      </c>
      <c r="AA66" s="59">
        <v>9999</v>
      </c>
      <c r="AB66" s="59" t="s">
        <v>268</v>
      </c>
      <c r="AC66" s="59" t="s">
        <v>477</v>
      </c>
      <c r="AD66" s="59">
        <v>0</v>
      </c>
    </row>
    <row r="67" spans="1:30">
      <c r="A67" s="59" t="s">
        <v>269</v>
      </c>
      <c r="B67" s="59">
        <v>57900</v>
      </c>
      <c r="C67" s="59">
        <v>26300</v>
      </c>
      <c r="D67" s="59">
        <v>30050</v>
      </c>
      <c r="E67" s="59">
        <v>33800</v>
      </c>
      <c r="F67" s="59">
        <v>37550</v>
      </c>
      <c r="G67" s="59">
        <v>40550</v>
      </c>
      <c r="H67" s="59">
        <v>43550</v>
      </c>
      <c r="I67" s="59">
        <v>46550</v>
      </c>
      <c r="J67" s="59">
        <v>49550</v>
      </c>
      <c r="K67" s="59">
        <v>15750</v>
      </c>
      <c r="L67" s="59">
        <v>18000</v>
      </c>
      <c r="M67" s="59">
        <v>21960</v>
      </c>
      <c r="N67" s="59">
        <v>26500</v>
      </c>
      <c r="O67" s="59">
        <v>31040</v>
      </c>
      <c r="P67" s="59">
        <v>35350</v>
      </c>
      <c r="Q67" s="59">
        <v>37800</v>
      </c>
      <c r="R67" s="59">
        <v>40200</v>
      </c>
      <c r="S67" s="59">
        <v>42050</v>
      </c>
      <c r="T67" s="59">
        <v>48050</v>
      </c>
      <c r="U67" s="59">
        <v>54050</v>
      </c>
      <c r="V67" s="59">
        <v>60100</v>
      </c>
      <c r="W67" s="59">
        <v>64900</v>
      </c>
      <c r="X67" s="59">
        <v>69700</v>
      </c>
      <c r="Y67" s="59">
        <v>74500</v>
      </c>
      <c r="Z67" s="59">
        <v>79300</v>
      </c>
      <c r="AA67" s="59">
        <v>9999</v>
      </c>
      <c r="AB67" s="59" t="s">
        <v>269</v>
      </c>
      <c r="AC67" s="59" t="s">
        <v>477</v>
      </c>
      <c r="AD67" s="59">
        <v>0</v>
      </c>
    </row>
    <row r="68" spans="1:30">
      <c r="A68" s="59" t="s">
        <v>271</v>
      </c>
      <c r="B68" s="59">
        <v>68100</v>
      </c>
      <c r="C68" s="59">
        <v>26300</v>
      </c>
      <c r="D68" s="59">
        <v>30050</v>
      </c>
      <c r="E68" s="59">
        <v>33800</v>
      </c>
      <c r="F68" s="59">
        <v>37550</v>
      </c>
      <c r="G68" s="59">
        <v>40550</v>
      </c>
      <c r="H68" s="59">
        <v>43550</v>
      </c>
      <c r="I68" s="59">
        <v>46550</v>
      </c>
      <c r="J68" s="59">
        <v>49550</v>
      </c>
      <c r="K68" s="59">
        <v>15750</v>
      </c>
      <c r="L68" s="59">
        <v>18000</v>
      </c>
      <c r="M68" s="59">
        <v>21960</v>
      </c>
      <c r="N68" s="59">
        <v>26500</v>
      </c>
      <c r="O68" s="59">
        <v>31040</v>
      </c>
      <c r="P68" s="59">
        <v>35350</v>
      </c>
      <c r="Q68" s="59">
        <v>37800</v>
      </c>
      <c r="R68" s="59">
        <v>40200</v>
      </c>
      <c r="S68" s="59">
        <v>42050</v>
      </c>
      <c r="T68" s="59">
        <v>48050</v>
      </c>
      <c r="U68" s="59">
        <v>54050</v>
      </c>
      <c r="V68" s="59">
        <v>60100</v>
      </c>
      <c r="W68" s="59">
        <v>64900</v>
      </c>
      <c r="X68" s="59">
        <v>69700</v>
      </c>
      <c r="Y68" s="59">
        <v>74500</v>
      </c>
      <c r="Z68" s="59">
        <v>79300</v>
      </c>
      <c r="AA68" s="59">
        <v>9999</v>
      </c>
      <c r="AB68" s="59" t="s">
        <v>271</v>
      </c>
      <c r="AC68" s="59" t="s">
        <v>477</v>
      </c>
      <c r="AD68" s="59">
        <v>0</v>
      </c>
    </row>
    <row r="69" spans="1:30">
      <c r="A69" s="59" t="s">
        <v>272</v>
      </c>
      <c r="B69" s="59">
        <v>65700</v>
      </c>
      <c r="C69" s="59">
        <v>26300</v>
      </c>
      <c r="D69" s="59">
        <v>30050</v>
      </c>
      <c r="E69" s="59">
        <v>33800</v>
      </c>
      <c r="F69" s="59">
        <v>37550</v>
      </c>
      <c r="G69" s="59">
        <v>40550</v>
      </c>
      <c r="H69" s="59">
        <v>43550</v>
      </c>
      <c r="I69" s="59">
        <v>46550</v>
      </c>
      <c r="J69" s="59">
        <v>49550</v>
      </c>
      <c r="K69" s="59">
        <v>15750</v>
      </c>
      <c r="L69" s="59">
        <v>18000</v>
      </c>
      <c r="M69" s="59">
        <v>21960</v>
      </c>
      <c r="N69" s="59">
        <v>26500</v>
      </c>
      <c r="O69" s="59">
        <v>31040</v>
      </c>
      <c r="P69" s="59">
        <v>35350</v>
      </c>
      <c r="Q69" s="59">
        <v>37800</v>
      </c>
      <c r="R69" s="59">
        <v>40200</v>
      </c>
      <c r="S69" s="59">
        <v>42050</v>
      </c>
      <c r="T69" s="59">
        <v>48050</v>
      </c>
      <c r="U69" s="59">
        <v>54050</v>
      </c>
      <c r="V69" s="59">
        <v>60100</v>
      </c>
      <c r="W69" s="59">
        <v>64900</v>
      </c>
      <c r="X69" s="59">
        <v>69700</v>
      </c>
      <c r="Y69" s="59">
        <v>74500</v>
      </c>
      <c r="Z69" s="59">
        <v>79300</v>
      </c>
      <c r="AA69" s="59">
        <v>9999</v>
      </c>
      <c r="AB69" s="59" t="s">
        <v>272</v>
      </c>
      <c r="AC69" s="59" t="s">
        <v>477</v>
      </c>
      <c r="AD69" s="59">
        <v>0</v>
      </c>
    </row>
    <row r="70" spans="1:30">
      <c r="A70" s="59" t="s">
        <v>273</v>
      </c>
      <c r="B70" s="59">
        <v>51100</v>
      </c>
      <c r="C70" s="59">
        <v>26300</v>
      </c>
      <c r="D70" s="59">
        <v>30050</v>
      </c>
      <c r="E70" s="59">
        <v>33800</v>
      </c>
      <c r="F70" s="59">
        <v>37550</v>
      </c>
      <c r="G70" s="59">
        <v>40550</v>
      </c>
      <c r="H70" s="59">
        <v>43550</v>
      </c>
      <c r="I70" s="59">
        <v>46550</v>
      </c>
      <c r="J70" s="59">
        <v>49550</v>
      </c>
      <c r="K70" s="59">
        <v>15750</v>
      </c>
      <c r="L70" s="59">
        <v>18000</v>
      </c>
      <c r="M70" s="59">
        <v>21960</v>
      </c>
      <c r="N70" s="59">
        <v>26500</v>
      </c>
      <c r="O70" s="59">
        <v>31040</v>
      </c>
      <c r="P70" s="59">
        <v>35350</v>
      </c>
      <c r="Q70" s="59">
        <v>37800</v>
      </c>
      <c r="R70" s="59">
        <v>40200</v>
      </c>
      <c r="S70" s="59">
        <v>42050</v>
      </c>
      <c r="T70" s="59">
        <v>48050</v>
      </c>
      <c r="U70" s="59">
        <v>54050</v>
      </c>
      <c r="V70" s="59">
        <v>60100</v>
      </c>
      <c r="W70" s="59">
        <v>64900</v>
      </c>
      <c r="X70" s="59">
        <v>69700</v>
      </c>
      <c r="Y70" s="59">
        <v>74500</v>
      </c>
      <c r="Z70" s="59">
        <v>79300</v>
      </c>
      <c r="AA70" s="59">
        <v>9999</v>
      </c>
      <c r="AB70" s="59" t="s">
        <v>273</v>
      </c>
      <c r="AC70" s="59" t="s">
        <v>477</v>
      </c>
      <c r="AD70" s="59">
        <v>0</v>
      </c>
    </row>
    <row r="71" spans="1:30">
      <c r="A71" s="59" t="s">
        <v>274</v>
      </c>
      <c r="B71" s="59">
        <v>67900</v>
      </c>
      <c r="C71" s="59">
        <v>26300</v>
      </c>
      <c r="D71" s="59">
        <v>30050</v>
      </c>
      <c r="E71" s="59">
        <v>33800</v>
      </c>
      <c r="F71" s="59">
        <v>37550</v>
      </c>
      <c r="G71" s="59">
        <v>40550</v>
      </c>
      <c r="H71" s="59">
        <v>43550</v>
      </c>
      <c r="I71" s="59">
        <v>46550</v>
      </c>
      <c r="J71" s="59">
        <v>49550</v>
      </c>
      <c r="K71" s="59">
        <v>15750</v>
      </c>
      <c r="L71" s="59">
        <v>18000</v>
      </c>
      <c r="M71" s="59">
        <v>21960</v>
      </c>
      <c r="N71" s="59">
        <v>26500</v>
      </c>
      <c r="O71" s="59">
        <v>31040</v>
      </c>
      <c r="P71" s="59">
        <v>35350</v>
      </c>
      <c r="Q71" s="59">
        <v>37800</v>
      </c>
      <c r="R71" s="59">
        <v>40200</v>
      </c>
      <c r="S71" s="59">
        <v>42050</v>
      </c>
      <c r="T71" s="59">
        <v>48050</v>
      </c>
      <c r="U71" s="59">
        <v>54050</v>
      </c>
      <c r="V71" s="59">
        <v>60100</v>
      </c>
      <c r="W71" s="59">
        <v>64900</v>
      </c>
      <c r="X71" s="59">
        <v>69700</v>
      </c>
      <c r="Y71" s="59">
        <v>74500</v>
      </c>
      <c r="Z71" s="59">
        <v>79300</v>
      </c>
      <c r="AA71" s="59">
        <v>9999</v>
      </c>
      <c r="AB71" s="59" t="s">
        <v>274</v>
      </c>
      <c r="AC71" s="59" t="s">
        <v>477</v>
      </c>
      <c r="AD71" s="59">
        <v>0</v>
      </c>
    </row>
    <row r="72" spans="1:30">
      <c r="A72" s="59" t="s">
        <v>276</v>
      </c>
      <c r="B72" s="59">
        <v>66100</v>
      </c>
      <c r="C72" s="59">
        <v>26300</v>
      </c>
      <c r="D72" s="59">
        <v>30050</v>
      </c>
      <c r="E72" s="59">
        <v>33800</v>
      </c>
      <c r="F72" s="59">
        <v>37550</v>
      </c>
      <c r="G72" s="59">
        <v>40550</v>
      </c>
      <c r="H72" s="59">
        <v>43550</v>
      </c>
      <c r="I72" s="59">
        <v>46550</v>
      </c>
      <c r="J72" s="59">
        <v>49550</v>
      </c>
      <c r="K72" s="59">
        <v>15750</v>
      </c>
      <c r="L72" s="59">
        <v>18000</v>
      </c>
      <c r="M72" s="59">
        <v>21960</v>
      </c>
      <c r="N72" s="59">
        <v>26500</v>
      </c>
      <c r="O72" s="59">
        <v>31040</v>
      </c>
      <c r="P72" s="59">
        <v>35350</v>
      </c>
      <c r="Q72" s="59">
        <v>37800</v>
      </c>
      <c r="R72" s="59">
        <v>40200</v>
      </c>
      <c r="S72" s="59">
        <v>42050</v>
      </c>
      <c r="T72" s="59">
        <v>48050</v>
      </c>
      <c r="U72" s="59">
        <v>54050</v>
      </c>
      <c r="V72" s="59">
        <v>60100</v>
      </c>
      <c r="W72" s="59">
        <v>64900</v>
      </c>
      <c r="X72" s="59">
        <v>69700</v>
      </c>
      <c r="Y72" s="59">
        <v>74500</v>
      </c>
      <c r="Z72" s="59">
        <v>79300</v>
      </c>
      <c r="AA72" s="59">
        <v>9999</v>
      </c>
      <c r="AB72" s="59" t="s">
        <v>276</v>
      </c>
      <c r="AC72" s="59" t="s">
        <v>477</v>
      </c>
      <c r="AD72" s="59">
        <v>0</v>
      </c>
    </row>
    <row r="73" spans="1:30">
      <c r="A73" s="59" t="s">
        <v>277</v>
      </c>
      <c r="B73" s="59">
        <v>73900</v>
      </c>
      <c r="C73" s="59">
        <v>26300</v>
      </c>
      <c r="D73" s="59">
        <v>30050</v>
      </c>
      <c r="E73" s="59">
        <v>33800</v>
      </c>
      <c r="F73" s="59">
        <v>37550</v>
      </c>
      <c r="G73" s="59">
        <v>40550</v>
      </c>
      <c r="H73" s="59">
        <v>43550</v>
      </c>
      <c r="I73" s="59">
        <v>46550</v>
      </c>
      <c r="J73" s="59">
        <v>49550</v>
      </c>
      <c r="K73" s="59">
        <v>15750</v>
      </c>
      <c r="L73" s="59">
        <v>18000</v>
      </c>
      <c r="M73" s="59">
        <v>21960</v>
      </c>
      <c r="N73" s="59">
        <v>26500</v>
      </c>
      <c r="O73" s="59">
        <v>31040</v>
      </c>
      <c r="P73" s="59">
        <v>35350</v>
      </c>
      <c r="Q73" s="59">
        <v>37800</v>
      </c>
      <c r="R73" s="59">
        <v>40200</v>
      </c>
      <c r="S73" s="59">
        <v>42050</v>
      </c>
      <c r="T73" s="59">
        <v>48050</v>
      </c>
      <c r="U73" s="59">
        <v>54050</v>
      </c>
      <c r="V73" s="59">
        <v>60100</v>
      </c>
      <c r="W73" s="59">
        <v>64900</v>
      </c>
      <c r="X73" s="59">
        <v>69700</v>
      </c>
      <c r="Y73" s="59">
        <v>74500</v>
      </c>
      <c r="Z73" s="59">
        <v>79300</v>
      </c>
      <c r="AA73" s="59">
        <v>9999</v>
      </c>
      <c r="AB73" s="59" t="s">
        <v>277</v>
      </c>
      <c r="AC73" s="59" t="s">
        <v>477</v>
      </c>
      <c r="AD73" s="59">
        <v>0</v>
      </c>
    </row>
    <row r="74" spans="1:30">
      <c r="A74" s="59" t="s">
        <v>279</v>
      </c>
      <c r="B74" s="59">
        <v>74400</v>
      </c>
      <c r="C74" s="59">
        <v>26300</v>
      </c>
      <c r="D74" s="59">
        <v>30050</v>
      </c>
      <c r="E74" s="59">
        <v>33800</v>
      </c>
      <c r="F74" s="59">
        <v>37550</v>
      </c>
      <c r="G74" s="59">
        <v>40550</v>
      </c>
      <c r="H74" s="59">
        <v>43550</v>
      </c>
      <c r="I74" s="59">
        <v>46550</v>
      </c>
      <c r="J74" s="59">
        <v>49550</v>
      </c>
      <c r="K74" s="59">
        <v>15750</v>
      </c>
      <c r="L74" s="59">
        <v>18000</v>
      </c>
      <c r="M74" s="59">
        <v>21960</v>
      </c>
      <c r="N74" s="59">
        <v>26500</v>
      </c>
      <c r="O74" s="59">
        <v>31040</v>
      </c>
      <c r="P74" s="59">
        <v>35350</v>
      </c>
      <c r="Q74" s="59">
        <v>37800</v>
      </c>
      <c r="R74" s="59">
        <v>40200</v>
      </c>
      <c r="S74" s="59">
        <v>42050</v>
      </c>
      <c r="T74" s="59">
        <v>48050</v>
      </c>
      <c r="U74" s="59">
        <v>54050</v>
      </c>
      <c r="V74" s="59">
        <v>60100</v>
      </c>
      <c r="W74" s="59">
        <v>64900</v>
      </c>
      <c r="X74" s="59">
        <v>69700</v>
      </c>
      <c r="Y74" s="59">
        <v>74500</v>
      </c>
      <c r="Z74" s="59">
        <v>79300</v>
      </c>
      <c r="AA74" s="59">
        <v>9999</v>
      </c>
      <c r="AB74" s="59" t="s">
        <v>279</v>
      </c>
      <c r="AC74" s="59" t="s">
        <v>477</v>
      </c>
      <c r="AD74" s="59">
        <v>1</v>
      </c>
    </row>
    <row r="75" spans="1:30">
      <c r="A75" s="59" t="s">
        <v>280</v>
      </c>
      <c r="B75" s="59">
        <v>64700</v>
      </c>
      <c r="C75" s="59">
        <v>26300</v>
      </c>
      <c r="D75" s="59">
        <v>30050</v>
      </c>
      <c r="E75" s="59">
        <v>33800</v>
      </c>
      <c r="F75" s="59">
        <v>37550</v>
      </c>
      <c r="G75" s="59">
        <v>40550</v>
      </c>
      <c r="H75" s="59">
        <v>43550</v>
      </c>
      <c r="I75" s="59">
        <v>46550</v>
      </c>
      <c r="J75" s="59">
        <v>49550</v>
      </c>
      <c r="K75" s="59">
        <v>15750</v>
      </c>
      <c r="L75" s="59">
        <v>18000</v>
      </c>
      <c r="M75" s="59">
        <v>21960</v>
      </c>
      <c r="N75" s="59">
        <v>26500</v>
      </c>
      <c r="O75" s="59">
        <v>31040</v>
      </c>
      <c r="P75" s="59">
        <v>35350</v>
      </c>
      <c r="Q75" s="59">
        <v>37800</v>
      </c>
      <c r="R75" s="59">
        <v>40200</v>
      </c>
      <c r="S75" s="59">
        <v>42050</v>
      </c>
      <c r="T75" s="59">
        <v>48050</v>
      </c>
      <c r="U75" s="59">
        <v>54050</v>
      </c>
      <c r="V75" s="59">
        <v>60100</v>
      </c>
      <c r="W75" s="59">
        <v>64900</v>
      </c>
      <c r="X75" s="59">
        <v>69700</v>
      </c>
      <c r="Y75" s="59">
        <v>74500</v>
      </c>
      <c r="Z75" s="59">
        <v>79300</v>
      </c>
      <c r="AA75" s="59">
        <v>9999</v>
      </c>
      <c r="AB75" s="59" t="s">
        <v>280</v>
      </c>
      <c r="AC75" s="59" t="s">
        <v>477</v>
      </c>
      <c r="AD75" s="59">
        <v>0</v>
      </c>
    </row>
    <row r="76" spans="1:30">
      <c r="A76" s="59" t="s">
        <v>281</v>
      </c>
      <c r="B76" s="59">
        <v>65500</v>
      </c>
      <c r="C76" s="59">
        <v>26300</v>
      </c>
      <c r="D76" s="59">
        <v>30050</v>
      </c>
      <c r="E76" s="59">
        <v>33800</v>
      </c>
      <c r="F76" s="59">
        <v>37550</v>
      </c>
      <c r="G76" s="59">
        <v>40550</v>
      </c>
      <c r="H76" s="59">
        <v>43550</v>
      </c>
      <c r="I76" s="59">
        <v>46550</v>
      </c>
      <c r="J76" s="59">
        <v>49550</v>
      </c>
      <c r="K76" s="59">
        <v>15750</v>
      </c>
      <c r="L76" s="59">
        <v>18000</v>
      </c>
      <c r="M76" s="59">
        <v>21960</v>
      </c>
      <c r="N76" s="59">
        <v>26500</v>
      </c>
      <c r="O76" s="59">
        <v>31040</v>
      </c>
      <c r="P76" s="59">
        <v>35350</v>
      </c>
      <c r="Q76" s="59">
        <v>37800</v>
      </c>
      <c r="R76" s="59">
        <v>40200</v>
      </c>
      <c r="S76" s="59">
        <v>42050</v>
      </c>
      <c r="T76" s="59">
        <v>48050</v>
      </c>
      <c r="U76" s="59">
        <v>54050</v>
      </c>
      <c r="V76" s="59">
        <v>60100</v>
      </c>
      <c r="W76" s="59">
        <v>64900</v>
      </c>
      <c r="X76" s="59">
        <v>69700</v>
      </c>
      <c r="Y76" s="59">
        <v>74500</v>
      </c>
      <c r="Z76" s="59">
        <v>79300</v>
      </c>
      <c r="AA76" s="59">
        <v>9999</v>
      </c>
      <c r="AB76" s="59" t="s">
        <v>281</v>
      </c>
      <c r="AC76" s="59" t="s">
        <v>477</v>
      </c>
      <c r="AD76" s="59">
        <v>0</v>
      </c>
    </row>
    <row r="77" spans="1:30">
      <c r="A77" s="59" t="s">
        <v>282</v>
      </c>
      <c r="B77" s="59">
        <v>70500</v>
      </c>
      <c r="C77" s="59">
        <v>26300</v>
      </c>
      <c r="D77" s="59">
        <v>30050</v>
      </c>
      <c r="E77" s="59">
        <v>33800</v>
      </c>
      <c r="F77" s="59">
        <v>37550</v>
      </c>
      <c r="G77" s="59">
        <v>40550</v>
      </c>
      <c r="H77" s="59">
        <v>43550</v>
      </c>
      <c r="I77" s="59">
        <v>46550</v>
      </c>
      <c r="J77" s="59">
        <v>49550</v>
      </c>
      <c r="K77" s="59">
        <v>15750</v>
      </c>
      <c r="L77" s="59">
        <v>18000</v>
      </c>
      <c r="M77" s="59">
        <v>21960</v>
      </c>
      <c r="N77" s="59">
        <v>26500</v>
      </c>
      <c r="O77" s="59">
        <v>31040</v>
      </c>
      <c r="P77" s="59">
        <v>35350</v>
      </c>
      <c r="Q77" s="59">
        <v>37800</v>
      </c>
      <c r="R77" s="59">
        <v>40200</v>
      </c>
      <c r="S77" s="59">
        <v>42050</v>
      </c>
      <c r="T77" s="59">
        <v>48050</v>
      </c>
      <c r="U77" s="59">
        <v>54050</v>
      </c>
      <c r="V77" s="59">
        <v>60100</v>
      </c>
      <c r="W77" s="59">
        <v>64900</v>
      </c>
      <c r="X77" s="59">
        <v>69700</v>
      </c>
      <c r="Y77" s="59">
        <v>74500</v>
      </c>
      <c r="Z77" s="59">
        <v>79300</v>
      </c>
      <c r="AA77" s="59">
        <v>7640</v>
      </c>
      <c r="AB77" s="59" t="s">
        <v>282</v>
      </c>
      <c r="AC77" s="59" t="s">
        <v>477</v>
      </c>
      <c r="AD77" s="59">
        <v>1</v>
      </c>
    </row>
    <row r="78" spans="1:30">
      <c r="A78" s="59" t="s">
        <v>283</v>
      </c>
      <c r="B78" s="59">
        <v>69700</v>
      </c>
      <c r="C78" s="59">
        <v>26300</v>
      </c>
      <c r="D78" s="59">
        <v>30050</v>
      </c>
      <c r="E78" s="59">
        <v>33800</v>
      </c>
      <c r="F78" s="59">
        <v>37550</v>
      </c>
      <c r="G78" s="59">
        <v>40550</v>
      </c>
      <c r="H78" s="59">
        <v>43550</v>
      </c>
      <c r="I78" s="59">
        <v>46550</v>
      </c>
      <c r="J78" s="59">
        <v>49550</v>
      </c>
      <c r="K78" s="59">
        <v>15750</v>
      </c>
      <c r="L78" s="59">
        <v>18000</v>
      </c>
      <c r="M78" s="59">
        <v>21960</v>
      </c>
      <c r="N78" s="59">
        <v>26500</v>
      </c>
      <c r="O78" s="59">
        <v>31040</v>
      </c>
      <c r="P78" s="59">
        <v>35350</v>
      </c>
      <c r="Q78" s="59">
        <v>37800</v>
      </c>
      <c r="R78" s="59">
        <v>40200</v>
      </c>
      <c r="S78" s="59">
        <v>42050</v>
      </c>
      <c r="T78" s="59">
        <v>48050</v>
      </c>
      <c r="U78" s="59">
        <v>54050</v>
      </c>
      <c r="V78" s="59">
        <v>60100</v>
      </c>
      <c r="W78" s="59">
        <v>64900</v>
      </c>
      <c r="X78" s="59">
        <v>69700</v>
      </c>
      <c r="Y78" s="59">
        <v>74500</v>
      </c>
      <c r="Z78" s="59">
        <v>79300</v>
      </c>
      <c r="AA78" s="59">
        <v>4420</v>
      </c>
      <c r="AB78" s="59" t="s">
        <v>283</v>
      </c>
      <c r="AC78" s="59" t="s">
        <v>477</v>
      </c>
      <c r="AD78" s="59">
        <v>1</v>
      </c>
    </row>
    <row r="79" spans="1:30">
      <c r="A79" s="59" t="s">
        <v>284</v>
      </c>
      <c r="B79" s="59">
        <v>63000</v>
      </c>
      <c r="C79" s="59">
        <v>26300</v>
      </c>
      <c r="D79" s="59">
        <v>30050</v>
      </c>
      <c r="E79" s="59">
        <v>33800</v>
      </c>
      <c r="F79" s="59">
        <v>37550</v>
      </c>
      <c r="G79" s="59">
        <v>40550</v>
      </c>
      <c r="H79" s="59">
        <v>43550</v>
      </c>
      <c r="I79" s="59">
        <v>46550</v>
      </c>
      <c r="J79" s="59">
        <v>49550</v>
      </c>
      <c r="K79" s="59">
        <v>15750</v>
      </c>
      <c r="L79" s="59">
        <v>18000</v>
      </c>
      <c r="M79" s="59">
        <v>21960</v>
      </c>
      <c r="N79" s="59">
        <v>26500</v>
      </c>
      <c r="O79" s="59">
        <v>31040</v>
      </c>
      <c r="P79" s="59">
        <v>35350</v>
      </c>
      <c r="Q79" s="59">
        <v>37800</v>
      </c>
      <c r="R79" s="59">
        <v>40200</v>
      </c>
      <c r="S79" s="59">
        <v>42050</v>
      </c>
      <c r="T79" s="59">
        <v>48050</v>
      </c>
      <c r="U79" s="59">
        <v>54050</v>
      </c>
      <c r="V79" s="59">
        <v>60100</v>
      </c>
      <c r="W79" s="59">
        <v>64900</v>
      </c>
      <c r="X79" s="59">
        <v>69700</v>
      </c>
      <c r="Y79" s="59">
        <v>74500</v>
      </c>
      <c r="Z79" s="59">
        <v>79300</v>
      </c>
      <c r="AA79" s="59">
        <v>9999</v>
      </c>
      <c r="AB79" s="59" t="s">
        <v>284</v>
      </c>
      <c r="AC79" s="59" t="s">
        <v>477</v>
      </c>
      <c r="AD79" s="59">
        <v>0</v>
      </c>
    </row>
    <row r="80" spans="1:30">
      <c r="A80" s="59" t="s">
        <v>285</v>
      </c>
      <c r="B80" s="59">
        <v>74100</v>
      </c>
      <c r="C80" s="59">
        <v>26300</v>
      </c>
      <c r="D80" s="59">
        <v>30050</v>
      </c>
      <c r="E80" s="59">
        <v>33800</v>
      </c>
      <c r="F80" s="59">
        <v>37550</v>
      </c>
      <c r="G80" s="59">
        <v>40550</v>
      </c>
      <c r="H80" s="59">
        <v>43550</v>
      </c>
      <c r="I80" s="59">
        <v>46550</v>
      </c>
      <c r="J80" s="59">
        <v>49550</v>
      </c>
      <c r="K80" s="59">
        <v>15750</v>
      </c>
      <c r="L80" s="59">
        <v>18000</v>
      </c>
      <c r="M80" s="59">
        <v>21960</v>
      </c>
      <c r="N80" s="59">
        <v>26500</v>
      </c>
      <c r="O80" s="59">
        <v>31040</v>
      </c>
      <c r="P80" s="59">
        <v>35350</v>
      </c>
      <c r="Q80" s="59">
        <v>37800</v>
      </c>
      <c r="R80" s="59">
        <v>40200</v>
      </c>
      <c r="S80" s="59">
        <v>42050</v>
      </c>
      <c r="T80" s="59">
        <v>48050</v>
      </c>
      <c r="U80" s="59">
        <v>54050</v>
      </c>
      <c r="V80" s="59">
        <v>60100</v>
      </c>
      <c r="W80" s="59">
        <v>64900</v>
      </c>
      <c r="X80" s="59">
        <v>69700</v>
      </c>
      <c r="Y80" s="59">
        <v>74500</v>
      </c>
      <c r="Z80" s="59">
        <v>79300</v>
      </c>
      <c r="AA80" s="59">
        <v>7240</v>
      </c>
      <c r="AB80" s="59" t="s">
        <v>285</v>
      </c>
      <c r="AC80" s="59" t="s">
        <v>477</v>
      </c>
      <c r="AD80" s="59">
        <v>1</v>
      </c>
    </row>
    <row r="81" spans="1:30">
      <c r="A81" s="59" t="s">
        <v>286</v>
      </c>
      <c r="B81" s="59">
        <v>56800</v>
      </c>
      <c r="C81" s="59">
        <v>26300</v>
      </c>
      <c r="D81" s="59">
        <v>30050</v>
      </c>
      <c r="E81" s="59">
        <v>33800</v>
      </c>
      <c r="F81" s="59">
        <v>37550</v>
      </c>
      <c r="G81" s="59">
        <v>40550</v>
      </c>
      <c r="H81" s="59">
        <v>43550</v>
      </c>
      <c r="I81" s="59">
        <v>46550</v>
      </c>
      <c r="J81" s="59">
        <v>49550</v>
      </c>
      <c r="K81" s="59">
        <v>15750</v>
      </c>
      <c r="L81" s="59">
        <v>18000</v>
      </c>
      <c r="M81" s="59">
        <v>21960</v>
      </c>
      <c r="N81" s="59">
        <v>26500</v>
      </c>
      <c r="O81" s="59">
        <v>31040</v>
      </c>
      <c r="P81" s="59">
        <v>35350</v>
      </c>
      <c r="Q81" s="59">
        <v>37800</v>
      </c>
      <c r="R81" s="59">
        <v>40200</v>
      </c>
      <c r="S81" s="59">
        <v>42050</v>
      </c>
      <c r="T81" s="59">
        <v>48050</v>
      </c>
      <c r="U81" s="59">
        <v>54050</v>
      </c>
      <c r="V81" s="59">
        <v>60100</v>
      </c>
      <c r="W81" s="59">
        <v>64900</v>
      </c>
      <c r="X81" s="59">
        <v>69700</v>
      </c>
      <c r="Y81" s="59">
        <v>74500</v>
      </c>
      <c r="Z81" s="59">
        <v>79300</v>
      </c>
      <c r="AA81" s="59">
        <v>9999</v>
      </c>
      <c r="AB81" s="59" t="s">
        <v>286</v>
      </c>
      <c r="AC81" s="59" t="s">
        <v>477</v>
      </c>
      <c r="AD81" s="59">
        <v>0</v>
      </c>
    </row>
    <row r="82" spans="1:30">
      <c r="A82" s="59" t="s">
        <v>287</v>
      </c>
      <c r="B82" s="59">
        <v>40700</v>
      </c>
      <c r="C82" s="59">
        <v>26300</v>
      </c>
      <c r="D82" s="59">
        <v>30050</v>
      </c>
      <c r="E82" s="59">
        <v>33800</v>
      </c>
      <c r="F82" s="59">
        <v>37550</v>
      </c>
      <c r="G82" s="59">
        <v>40550</v>
      </c>
      <c r="H82" s="59">
        <v>43550</v>
      </c>
      <c r="I82" s="59">
        <v>46550</v>
      </c>
      <c r="J82" s="59">
        <v>49550</v>
      </c>
      <c r="K82" s="59">
        <v>15750</v>
      </c>
      <c r="L82" s="59">
        <v>18000</v>
      </c>
      <c r="M82" s="59">
        <v>21960</v>
      </c>
      <c r="N82" s="59">
        <v>26500</v>
      </c>
      <c r="O82" s="59">
        <v>31040</v>
      </c>
      <c r="P82" s="59">
        <v>35350</v>
      </c>
      <c r="Q82" s="59">
        <v>37800</v>
      </c>
      <c r="R82" s="59">
        <v>40200</v>
      </c>
      <c r="S82" s="59">
        <v>42050</v>
      </c>
      <c r="T82" s="59">
        <v>48050</v>
      </c>
      <c r="U82" s="59">
        <v>54050</v>
      </c>
      <c r="V82" s="59">
        <v>60100</v>
      </c>
      <c r="W82" s="59">
        <v>64900</v>
      </c>
      <c r="X82" s="59">
        <v>69700</v>
      </c>
      <c r="Y82" s="59">
        <v>74500</v>
      </c>
      <c r="Z82" s="59">
        <v>79300</v>
      </c>
      <c r="AA82" s="59">
        <v>9999</v>
      </c>
      <c r="AB82" s="59" t="s">
        <v>287</v>
      </c>
      <c r="AC82" s="59" t="s">
        <v>477</v>
      </c>
      <c r="AD82" s="59">
        <v>0</v>
      </c>
    </row>
    <row r="83" spans="1:30">
      <c r="A83" s="59" t="s">
        <v>288</v>
      </c>
      <c r="B83" s="59">
        <v>66000</v>
      </c>
      <c r="C83" s="59">
        <v>26300</v>
      </c>
      <c r="D83" s="59">
        <v>30050</v>
      </c>
      <c r="E83" s="59">
        <v>33800</v>
      </c>
      <c r="F83" s="59">
        <v>37550</v>
      </c>
      <c r="G83" s="59">
        <v>40550</v>
      </c>
      <c r="H83" s="59">
        <v>43550</v>
      </c>
      <c r="I83" s="59">
        <v>46550</v>
      </c>
      <c r="J83" s="59">
        <v>49550</v>
      </c>
      <c r="K83" s="59">
        <v>15750</v>
      </c>
      <c r="L83" s="59">
        <v>18000</v>
      </c>
      <c r="M83" s="59">
        <v>21960</v>
      </c>
      <c r="N83" s="59">
        <v>26500</v>
      </c>
      <c r="O83" s="59">
        <v>31040</v>
      </c>
      <c r="P83" s="59">
        <v>35350</v>
      </c>
      <c r="Q83" s="59">
        <v>37800</v>
      </c>
      <c r="R83" s="59">
        <v>40200</v>
      </c>
      <c r="S83" s="59">
        <v>42050</v>
      </c>
      <c r="T83" s="59">
        <v>48050</v>
      </c>
      <c r="U83" s="59">
        <v>54050</v>
      </c>
      <c r="V83" s="59">
        <v>60100</v>
      </c>
      <c r="W83" s="59">
        <v>64900</v>
      </c>
      <c r="X83" s="59">
        <v>69700</v>
      </c>
      <c r="Y83" s="59">
        <v>74500</v>
      </c>
      <c r="Z83" s="59">
        <v>79300</v>
      </c>
      <c r="AA83" s="59">
        <v>9999</v>
      </c>
      <c r="AB83" s="59" t="s">
        <v>288</v>
      </c>
      <c r="AC83" s="59" t="s">
        <v>477</v>
      </c>
      <c r="AD83" s="59">
        <v>0</v>
      </c>
    </row>
    <row r="84" spans="1:30">
      <c r="A84" s="59" t="s">
        <v>289</v>
      </c>
      <c r="B84" s="59">
        <v>43400</v>
      </c>
      <c r="C84" s="59">
        <v>26300</v>
      </c>
      <c r="D84" s="59">
        <v>30050</v>
      </c>
      <c r="E84" s="59">
        <v>33800</v>
      </c>
      <c r="F84" s="59">
        <v>37550</v>
      </c>
      <c r="G84" s="59">
        <v>40550</v>
      </c>
      <c r="H84" s="59">
        <v>43550</v>
      </c>
      <c r="I84" s="59">
        <v>46550</v>
      </c>
      <c r="J84" s="59">
        <v>49550</v>
      </c>
      <c r="K84" s="59">
        <v>15750</v>
      </c>
      <c r="L84" s="59">
        <v>18000</v>
      </c>
      <c r="M84" s="59">
        <v>21960</v>
      </c>
      <c r="N84" s="59">
        <v>26500</v>
      </c>
      <c r="O84" s="59">
        <v>31040</v>
      </c>
      <c r="P84" s="59">
        <v>35350</v>
      </c>
      <c r="Q84" s="59">
        <v>37800</v>
      </c>
      <c r="R84" s="59">
        <v>40200</v>
      </c>
      <c r="S84" s="59">
        <v>42050</v>
      </c>
      <c r="T84" s="59">
        <v>48050</v>
      </c>
      <c r="U84" s="59">
        <v>54050</v>
      </c>
      <c r="V84" s="59">
        <v>60100</v>
      </c>
      <c r="W84" s="59">
        <v>64900</v>
      </c>
      <c r="X84" s="59">
        <v>69700</v>
      </c>
      <c r="Y84" s="59">
        <v>74500</v>
      </c>
      <c r="Z84" s="59">
        <v>79300</v>
      </c>
      <c r="AA84" s="59">
        <v>9999</v>
      </c>
      <c r="AB84" s="59" t="s">
        <v>289</v>
      </c>
      <c r="AC84" s="59" t="s">
        <v>477</v>
      </c>
      <c r="AD84" s="59">
        <v>0</v>
      </c>
    </row>
    <row r="85" spans="1:30">
      <c r="A85" s="59" t="s">
        <v>290</v>
      </c>
      <c r="B85" s="59">
        <v>54900</v>
      </c>
      <c r="C85" s="59">
        <v>26300</v>
      </c>
      <c r="D85" s="59">
        <v>30050</v>
      </c>
      <c r="E85" s="59">
        <v>33800</v>
      </c>
      <c r="F85" s="59">
        <v>37550</v>
      </c>
      <c r="G85" s="59">
        <v>40550</v>
      </c>
      <c r="H85" s="59">
        <v>43550</v>
      </c>
      <c r="I85" s="59">
        <v>46550</v>
      </c>
      <c r="J85" s="59">
        <v>49550</v>
      </c>
      <c r="K85" s="59">
        <v>15750</v>
      </c>
      <c r="L85" s="59">
        <v>18000</v>
      </c>
      <c r="M85" s="59">
        <v>21960</v>
      </c>
      <c r="N85" s="59">
        <v>26500</v>
      </c>
      <c r="O85" s="59">
        <v>31040</v>
      </c>
      <c r="P85" s="59">
        <v>35350</v>
      </c>
      <c r="Q85" s="59">
        <v>37800</v>
      </c>
      <c r="R85" s="59">
        <v>40200</v>
      </c>
      <c r="S85" s="59">
        <v>42050</v>
      </c>
      <c r="T85" s="59">
        <v>48050</v>
      </c>
      <c r="U85" s="59">
        <v>54050</v>
      </c>
      <c r="V85" s="59">
        <v>60100</v>
      </c>
      <c r="W85" s="59">
        <v>64900</v>
      </c>
      <c r="X85" s="59">
        <v>69700</v>
      </c>
      <c r="Y85" s="59">
        <v>74500</v>
      </c>
      <c r="Z85" s="59">
        <v>79300</v>
      </c>
      <c r="AA85" s="59">
        <v>9999</v>
      </c>
      <c r="AB85" s="59" t="s">
        <v>290</v>
      </c>
      <c r="AC85" s="59" t="s">
        <v>477</v>
      </c>
      <c r="AD85" s="59">
        <v>0</v>
      </c>
    </row>
    <row r="86" spans="1:30">
      <c r="A86" s="59" t="s">
        <v>291</v>
      </c>
      <c r="B86" s="59">
        <v>65800</v>
      </c>
      <c r="C86" s="59">
        <v>26300</v>
      </c>
      <c r="D86" s="59">
        <v>30050</v>
      </c>
      <c r="E86" s="59">
        <v>33800</v>
      </c>
      <c r="F86" s="59">
        <v>37550</v>
      </c>
      <c r="G86" s="59">
        <v>40550</v>
      </c>
      <c r="H86" s="59">
        <v>43550</v>
      </c>
      <c r="I86" s="59">
        <v>46550</v>
      </c>
      <c r="J86" s="59">
        <v>49550</v>
      </c>
      <c r="K86" s="59">
        <v>15750</v>
      </c>
      <c r="L86" s="59">
        <v>18000</v>
      </c>
      <c r="M86" s="59">
        <v>21960</v>
      </c>
      <c r="N86" s="59">
        <v>26500</v>
      </c>
      <c r="O86" s="59">
        <v>31040</v>
      </c>
      <c r="P86" s="59">
        <v>35350</v>
      </c>
      <c r="Q86" s="59">
        <v>37800</v>
      </c>
      <c r="R86" s="59">
        <v>40200</v>
      </c>
      <c r="S86" s="59">
        <v>42050</v>
      </c>
      <c r="T86" s="59">
        <v>48050</v>
      </c>
      <c r="U86" s="59">
        <v>54050</v>
      </c>
      <c r="V86" s="59">
        <v>60100</v>
      </c>
      <c r="W86" s="59">
        <v>64900</v>
      </c>
      <c r="X86" s="59">
        <v>69700</v>
      </c>
      <c r="Y86" s="59">
        <v>74500</v>
      </c>
      <c r="Z86" s="59">
        <v>79300</v>
      </c>
      <c r="AA86" s="59">
        <v>840</v>
      </c>
      <c r="AB86" s="59" t="s">
        <v>291</v>
      </c>
      <c r="AC86" s="59" t="s">
        <v>477</v>
      </c>
      <c r="AD86" s="59">
        <v>1</v>
      </c>
    </row>
    <row r="87" spans="1:30">
      <c r="A87" s="59" t="s">
        <v>293</v>
      </c>
      <c r="B87" s="59">
        <v>69100</v>
      </c>
      <c r="C87" s="59">
        <v>26300</v>
      </c>
      <c r="D87" s="59">
        <v>30050</v>
      </c>
      <c r="E87" s="59">
        <v>33800</v>
      </c>
      <c r="F87" s="59">
        <v>37550</v>
      </c>
      <c r="G87" s="59">
        <v>40550</v>
      </c>
      <c r="H87" s="59">
        <v>43550</v>
      </c>
      <c r="I87" s="59">
        <v>46550</v>
      </c>
      <c r="J87" s="59">
        <v>49550</v>
      </c>
      <c r="K87" s="59">
        <v>15750</v>
      </c>
      <c r="L87" s="59">
        <v>18000</v>
      </c>
      <c r="M87" s="59">
        <v>21960</v>
      </c>
      <c r="N87" s="59">
        <v>26500</v>
      </c>
      <c r="O87" s="59">
        <v>31040</v>
      </c>
      <c r="P87" s="59">
        <v>35350</v>
      </c>
      <c r="Q87" s="59">
        <v>37800</v>
      </c>
      <c r="R87" s="59">
        <v>40200</v>
      </c>
      <c r="S87" s="59">
        <v>42050</v>
      </c>
      <c r="T87" s="59">
        <v>48050</v>
      </c>
      <c r="U87" s="59">
        <v>54050</v>
      </c>
      <c r="V87" s="59">
        <v>60100</v>
      </c>
      <c r="W87" s="59">
        <v>64900</v>
      </c>
      <c r="X87" s="59">
        <v>69700</v>
      </c>
      <c r="Y87" s="59">
        <v>74500</v>
      </c>
      <c r="Z87" s="59">
        <v>79300</v>
      </c>
      <c r="AA87" s="59">
        <v>4420</v>
      </c>
      <c r="AB87" s="59" t="s">
        <v>293</v>
      </c>
      <c r="AC87" s="59" t="s">
        <v>477</v>
      </c>
      <c r="AD87" s="59">
        <v>0</v>
      </c>
    </row>
    <row r="88" spans="1:30">
      <c r="A88" s="59" t="s">
        <v>294</v>
      </c>
      <c r="B88" s="59">
        <v>69200</v>
      </c>
      <c r="C88" s="59">
        <v>26300</v>
      </c>
      <c r="D88" s="59">
        <v>30050</v>
      </c>
      <c r="E88" s="59">
        <v>33800</v>
      </c>
      <c r="F88" s="59">
        <v>37550</v>
      </c>
      <c r="G88" s="59">
        <v>40550</v>
      </c>
      <c r="H88" s="59">
        <v>43550</v>
      </c>
      <c r="I88" s="59">
        <v>46550</v>
      </c>
      <c r="J88" s="59">
        <v>49550</v>
      </c>
      <c r="K88" s="59">
        <v>15750</v>
      </c>
      <c r="L88" s="59">
        <v>18000</v>
      </c>
      <c r="M88" s="59">
        <v>21960</v>
      </c>
      <c r="N88" s="59">
        <v>26500</v>
      </c>
      <c r="O88" s="59">
        <v>31040</v>
      </c>
      <c r="P88" s="59">
        <v>35350</v>
      </c>
      <c r="Q88" s="59">
        <v>37800</v>
      </c>
      <c r="R88" s="59">
        <v>40200</v>
      </c>
      <c r="S88" s="59">
        <v>42050</v>
      </c>
      <c r="T88" s="59">
        <v>48050</v>
      </c>
      <c r="U88" s="59">
        <v>54050</v>
      </c>
      <c r="V88" s="59">
        <v>60100</v>
      </c>
      <c r="W88" s="59">
        <v>64900</v>
      </c>
      <c r="X88" s="59">
        <v>69700</v>
      </c>
      <c r="Y88" s="59">
        <v>74500</v>
      </c>
      <c r="Z88" s="59">
        <v>79300</v>
      </c>
      <c r="AA88" s="59">
        <v>9999</v>
      </c>
      <c r="AB88" s="59" t="s">
        <v>294</v>
      </c>
      <c r="AC88" s="59" t="s">
        <v>477</v>
      </c>
      <c r="AD88" s="59">
        <v>0</v>
      </c>
    </row>
    <row r="89" spans="1:30">
      <c r="A89" s="59" t="s">
        <v>295</v>
      </c>
      <c r="B89" s="59">
        <v>58500</v>
      </c>
      <c r="C89" s="59">
        <v>26300</v>
      </c>
      <c r="D89" s="59">
        <v>30050</v>
      </c>
      <c r="E89" s="59">
        <v>33800</v>
      </c>
      <c r="F89" s="59">
        <v>37550</v>
      </c>
      <c r="G89" s="59">
        <v>40550</v>
      </c>
      <c r="H89" s="59">
        <v>43550</v>
      </c>
      <c r="I89" s="59">
        <v>46550</v>
      </c>
      <c r="J89" s="59">
        <v>49550</v>
      </c>
      <c r="K89" s="59">
        <v>15750</v>
      </c>
      <c r="L89" s="59">
        <v>18000</v>
      </c>
      <c r="M89" s="59">
        <v>21960</v>
      </c>
      <c r="N89" s="59">
        <v>26500</v>
      </c>
      <c r="O89" s="59">
        <v>31040</v>
      </c>
      <c r="P89" s="59">
        <v>35350</v>
      </c>
      <c r="Q89" s="59">
        <v>37800</v>
      </c>
      <c r="R89" s="59">
        <v>40200</v>
      </c>
      <c r="S89" s="59">
        <v>42050</v>
      </c>
      <c r="T89" s="59">
        <v>48050</v>
      </c>
      <c r="U89" s="59">
        <v>54050</v>
      </c>
      <c r="V89" s="59">
        <v>60100</v>
      </c>
      <c r="W89" s="59">
        <v>64900</v>
      </c>
      <c r="X89" s="59">
        <v>69700</v>
      </c>
      <c r="Y89" s="59">
        <v>74500</v>
      </c>
      <c r="Z89" s="59">
        <v>79300</v>
      </c>
      <c r="AA89" s="59">
        <v>9999</v>
      </c>
      <c r="AB89" s="59" t="s">
        <v>295</v>
      </c>
      <c r="AC89" s="59" t="s">
        <v>477</v>
      </c>
      <c r="AD89" s="59">
        <v>0</v>
      </c>
    </row>
    <row r="90" spans="1:30">
      <c r="A90" s="59" t="s">
        <v>297</v>
      </c>
      <c r="B90" s="59">
        <v>70300</v>
      </c>
      <c r="C90" s="59">
        <v>26300</v>
      </c>
      <c r="D90" s="59">
        <v>30050</v>
      </c>
      <c r="E90" s="59">
        <v>33800</v>
      </c>
      <c r="F90" s="59">
        <v>37550</v>
      </c>
      <c r="G90" s="59">
        <v>40550</v>
      </c>
      <c r="H90" s="59">
        <v>43550</v>
      </c>
      <c r="I90" s="59">
        <v>46550</v>
      </c>
      <c r="J90" s="59">
        <v>49550</v>
      </c>
      <c r="K90" s="59">
        <v>15750</v>
      </c>
      <c r="L90" s="59">
        <v>18000</v>
      </c>
      <c r="M90" s="59">
        <v>21960</v>
      </c>
      <c r="N90" s="59">
        <v>26500</v>
      </c>
      <c r="O90" s="59">
        <v>31040</v>
      </c>
      <c r="P90" s="59">
        <v>35350</v>
      </c>
      <c r="Q90" s="59">
        <v>37800</v>
      </c>
      <c r="R90" s="59">
        <v>40200</v>
      </c>
      <c r="S90" s="59">
        <v>42050</v>
      </c>
      <c r="T90" s="59">
        <v>48050</v>
      </c>
      <c r="U90" s="59">
        <v>54050</v>
      </c>
      <c r="V90" s="59">
        <v>60100</v>
      </c>
      <c r="W90" s="59">
        <v>64900</v>
      </c>
      <c r="X90" s="59">
        <v>69700</v>
      </c>
      <c r="Y90" s="59">
        <v>74500</v>
      </c>
      <c r="Z90" s="59">
        <v>79300</v>
      </c>
      <c r="AA90" s="59">
        <v>9999</v>
      </c>
      <c r="AB90" s="59" t="s">
        <v>297</v>
      </c>
      <c r="AC90" s="59" t="s">
        <v>477</v>
      </c>
      <c r="AD90" s="59">
        <v>0</v>
      </c>
    </row>
    <row r="91" spans="1:30">
      <c r="A91" s="59" t="s">
        <v>298</v>
      </c>
      <c r="B91" s="59">
        <v>54800</v>
      </c>
      <c r="C91" s="59">
        <v>26300</v>
      </c>
      <c r="D91" s="59">
        <v>30050</v>
      </c>
      <c r="E91" s="59">
        <v>33800</v>
      </c>
      <c r="F91" s="59">
        <v>37550</v>
      </c>
      <c r="G91" s="59">
        <v>40550</v>
      </c>
      <c r="H91" s="59">
        <v>43550</v>
      </c>
      <c r="I91" s="59">
        <v>46550</v>
      </c>
      <c r="J91" s="59">
        <v>49550</v>
      </c>
      <c r="K91" s="59">
        <v>15750</v>
      </c>
      <c r="L91" s="59">
        <v>18000</v>
      </c>
      <c r="M91" s="59">
        <v>21960</v>
      </c>
      <c r="N91" s="59">
        <v>26500</v>
      </c>
      <c r="O91" s="59">
        <v>31040</v>
      </c>
      <c r="P91" s="59">
        <v>35350</v>
      </c>
      <c r="Q91" s="59">
        <v>37800</v>
      </c>
      <c r="R91" s="59">
        <v>40200</v>
      </c>
      <c r="S91" s="59">
        <v>42050</v>
      </c>
      <c r="T91" s="59">
        <v>48050</v>
      </c>
      <c r="U91" s="59">
        <v>54050</v>
      </c>
      <c r="V91" s="59">
        <v>60100</v>
      </c>
      <c r="W91" s="59">
        <v>64900</v>
      </c>
      <c r="X91" s="59">
        <v>69700</v>
      </c>
      <c r="Y91" s="59">
        <v>74500</v>
      </c>
      <c r="Z91" s="59">
        <v>79300</v>
      </c>
      <c r="AA91" s="59">
        <v>3286</v>
      </c>
      <c r="AB91" s="59" t="s">
        <v>298</v>
      </c>
      <c r="AC91" s="59" t="s">
        <v>477</v>
      </c>
      <c r="AD91" s="59">
        <v>0</v>
      </c>
    </row>
    <row r="92" spans="1:30">
      <c r="A92" s="59" t="s">
        <v>299</v>
      </c>
      <c r="B92" s="59">
        <v>45200</v>
      </c>
      <c r="C92" s="59">
        <v>26300</v>
      </c>
      <c r="D92" s="59">
        <v>30050</v>
      </c>
      <c r="E92" s="59">
        <v>33800</v>
      </c>
      <c r="F92" s="59">
        <v>37550</v>
      </c>
      <c r="G92" s="59">
        <v>40550</v>
      </c>
      <c r="H92" s="59">
        <v>43550</v>
      </c>
      <c r="I92" s="59">
        <v>46550</v>
      </c>
      <c r="J92" s="59">
        <v>49550</v>
      </c>
      <c r="K92" s="59">
        <v>15750</v>
      </c>
      <c r="L92" s="59">
        <v>18000</v>
      </c>
      <c r="M92" s="59">
        <v>21960</v>
      </c>
      <c r="N92" s="59">
        <v>26500</v>
      </c>
      <c r="O92" s="59">
        <v>31040</v>
      </c>
      <c r="P92" s="59">
        <v>35350</v>
      </c>
      <c r="Q92" s="59">
        <v>37800</v>
      </c>
      <c r="R92" s="59">
        <v>40200</v>
      </c>
      <c r="S92" s="59">
        <v>42050</v>
      </c>
      <c r="T92" s="59">
        <v>48050</v>
      </c>
      <c r="U92" s="59">
        <v>54050</v>
      </c>
      <c r="V92" s="59">
        <v>60100</v>
      </c>
      <c r="W92" s="59">
        <v>64900</v>
      </c>
      <c r="X92" s="59">
        <v>69700</v>
      </c>
      <c r="Y92" s="59">
        <v>74500</v>
      </c>
      <c r="Z92" s="59">
        <v>79300</v>
      </c>
      <c r="AA92" s="59">
        <v>4880</v>
      </c>
      <c r="AB92" s="59" t="s">
        <v>299</v>
      </c>
      <c r="AC92" s="59" t="s">
        <v>477</v>
      </c>
      <c r="AD92" s="59">
        <v>1</v>
      </c>
    </row>
    <row r="93" spans="1:30">
      <c r="A93" s="59" t="s">
        <v>300</v>
      </c>
      <c r="B93" s="59">
        <v>62400</v>
      </c>
      <c r="C93" s="59">
        <v>26300</v>
      </c>
      <c r="D93" s="59">
        <v>30050</v>
      </c>
      <c r="E93" s="59">
        <v>33800</v>
      </c>
      <c r="F93" s="59">
        <v>37550</v>
      </c>
      <c r="G93" s="59">
        <v>40550</v>
      </c>
      <c r="H93" s="59">
        <v>43550</v>
      </c>
      <c r="I93" s="59">
        <v>46550</v>
      </c>
      <c r="J93" s="59">
        <v>49550</v>
      </c>
      <c r="K93" s="59">
        <v>15750</v>
      </c>
      <c r="L93" s="59">
        <v>18000</v>
      </c>
      <c r="M93" s="59">
        <v>21960</v>
      </c>
      <c r="N93" s="59">
        <v>26500</v>
      </c>
      <c r="O93" s="59">
        <v>31040</v>
      </c>
      <c r="P93" s="59">
        <v>35350</v>
      </c>
      <c r="Q93" s="59">
        <v>37800</v>
      </c>
      <c r="R93" s="59">
        <v>40200</v>
      </c>
      <c r="S93" s="59">
        <v>42050</v>
      </c>
      <c r="T93" s="59">
        <v>48050</v>
      </c>
      <c r="U93" s="59">
        <v>54050</v>
      </c>
      <c r="V93" s="59">
        <v>60100</v>
      </c>
      <c r="W93" s="59">
        <v>64900</v>
      </c>
      <c r="X93" s="59">
        <v>69700</v>
      </c>
      <c r="Y93" s="59">
        <v>74500</v>
      </c>
      <c r="Z93" s="59">
        <v>79300</v>
      </c>
      <c r="AA93" s="59">
        <v>9999</v>
      </c>
      <c r="AB93" s="59" t="s">
        <v>300</v>
      </c>
      <c r="AC93" s="59" t="s">
        <v>477</v>
      </c>
      <c r="AD93" s="59">
        <v>0</v>
      </c>
    </row>
    <row r="94" spans="1:30">
      <c r="A94" s="59" t="s">
        <v>301</v>
      </c>
      <c r="B94" s="59">
        <v>59200</v>
      </c>
      <c r="C94" s="59">
        <v>26300</v>
      </c>
      <c r="D94" s="59">
        <v>30050</v>
      </c>
      <c r="E94" s="59">
        <v>33800</v>
      </c>
      <c r="F94" s="59">
        <v>37550</v>
      </c>
      <c r="G94" s="59">
        <v>40550</v>
      </c>
      <c r="H94" s="59">
        <v>43550</v>
      </c>
      <c r="I94" s="59">
        <v>46550</v>
      </c>
      <c r="J94" s="59">
        <v>49550</v>
      </c>
      <c r="K94" s="59">
        <v>15750</v>
      </c>
      <c r="L94" s="59">
        <v>18000</v>
      </c>
      <c r="M94" s="59">
        <v>21960</v>
      </c>
      <c r="N94" s="59">
        <v>26500</v>
      </c>
      <c r="O94" s="59">
        <v>31040</v>
      </c>
      <c r="P94" s="59">
        <v>35350</v>
      </c>
      <c r="Q94" s="59">
        <v>37800</v>
      </c>
      <c r="R94" s="59">
        <v>40200</v>
      </c>
      <c r="S94" s="59">
        <v>42050</v>
      </c>
      <c r="T94" s="59">
        <v>48050</v>
      </c>
      <c r="U94" s="59">
        <v>54050</v>
      </c>
      <c r="V94" s="59">
        <v>60100</v>
      </c>
      <c r="W94" s="59">
        <v>64900</v>
      </c>
      <c r="X94" s="59">
        <v>69700</v>
      </c>
      <c r="Y94" s="59">
        <v>74500</v>
      </c>
      <c r="Z94" s="59">
        <v>79300</v>
      </c>
      <c r="AA94" s="59">
        <v>9999</v>
      </c>
      <c r="AB94" s="59" t="s">
        <v>301</v>
      </c>
      <c r="AC94" s="59" t="s">
        <v>477</v>
      </c>
      <c r="AD94" s="59">
        <v>0</v>
      </c>
    </row>
    <row r="95" spans="1:30">
      <c r="A95" s="59" t="s">
        <v>303</v>
      </c>
      <c r="B95" s="59">
        <v>64700</v>
      </c>
      <c r="C95" s="59">
        <v>26300</v>
      </c>
      <c r="D95" s="59">
        <v>30050</v>
      </c>
      <c r="E95" s="59">
        <v>33800</v>
      </c>
      <c r="F95" s="59">
        <v>37550</v>
      </c>
      <c r="G95" s="59">
        <v>40550</v>
      </c>
      <c r="H95" s="59">
        <v>43550</v>
      </c>
      <c r="I95" s="59">
        <v>46550</v>
      </c>
      <c r="J95" s="59">
        <v>49550</v>
      </c>
      <c r="K95" s="59">
        <v>15750</v>
      </c>
      <c r="L95" s="59">
        <v>18000</v>
      </c>
      <c r="M95" s="59">
        <v>21960</v>
      </c>
      <c r="N95" s="59">
        <v>26500</v>
      </c>
      <c r="O95" s="59">
        <v>31040</v>
      </c>
      <c r="P95" s="59">
        <v>35350</v>
      </c>
      <c r="Q95" s="59">
        <v>37800</v>
      </c>
      <c r="R95" s="59">
        <v>40200</v>
      </c>
      <c r="S95" s="59">
        <v>42050</v>
      </c>
      <c r="T95" s="59">
        <v>48050</v>
      </c>
      <c r="U95" s="59">
        <v>54050</v>
      </c>
      <c r="V95" s="59">
        <v>60100</v>
      </c>
      <c r="W95" s="59">
        <v>64900</v>
      </c>
      <c r="X95" s="59">
        <v>69700</v>
      </c>
      <c r="Y95" s="59">
        <v>74500</v>
      </c>
      <c r="Z95" s="59">
        <v>79300</v>
      </c>
      <c r="AA95" s="59">
        <v>9999</v>
      </c>
      <c r="AB95" s="59" t="s">
        <v>303</v>
      </c>
      <c r="AC95" s="59" t="s">
        <v>477</v>
      </c>
      <c r="AD95" s="59">
        <v>0</v>
      </c>
    </row>
    <row r="96" spans="1:30">
      <c r="A96" s="59" t="s">
        <v>304</v>
      </c>
      <c r="B96" s="59">
        <v>48800</v>
      </c>
      <c r="C96" s="59">
        <v>26300</v>
      </c>
      <c r="D96" s="59">
        <v>30050</v>
      </c>
      <c r="E96" s="59">
        <v>33800</v>
      </c>
      <c r="F96" s="59">
        <v>37550</v>
      </c>
      <c r="G96" s="59">
        <v>40550</v>
      </c>
      <c r="H96" s="59">
        <v>43550</v>
      </c>
      <c r="I96" s="59">
        <v>46550</v>
      </c>
      <c r="J96" s="59">
        <v>49550</v>
      </c>
      <c r="K96" s="59">
        <v>15750</v>
      </c>
      <c r="L96" s="59">
        <v>18000</v>
      </c>
      <c r="M96" s="59">
        <v>21960</v>
      </c>
      <c r="N96" s="59">
        <v>26500</v>
      </c>
      <c r="O96" s="59">
        <v>31040</v>
      </c>
      <c r="P96" s="59">
        <v>35350</v>
      </c>
      <c r="Q96" s="59">
        <v>37800</v>
      </c>
      <c r="R96" s="59">
        <v>40200</v>
      </c>
      <c r="S96" s="59">
        <v>42050</v>
      </c>
      <c r="T96" s="59">
        <v>48050</v>
      </c>
      <c r="U96" s="59">
        <v>54050</v>
      </c>
      <c r="V96" s="59">
        <v>60100</v>
      </c>
      <c r="W96" s="59">
        <v>64900</v>
      </c>
      <c r="X96" s="59">
        <v>69700</v>
      </c>
      <c r="Y96" s="59">
        <v>74500</v>
      </c>
      <c r="Z96" s="59">
        <v>79300</v>
      </c>
      <c r="AA96" s="59">
        <v>9999</v>
      </c>
      <c r="AB96" s="59" t="s">
        <v>304</v>
      </c>
      <c r="AC96" s="59" t="s">
        <v>477</v>
      </c>
      <c r="AD96" s="59">
        <v>0</v>
      </c>
    </row>
    <row r="97" spans="1:30">
      <c r="A97" s="59" t="s">
        <v>305</v>
      </c>
      <c r="B97" s="59">
        <v>63400</v>
      </c>
      <c r="C97" s="59">
        <v>26300</v>
      </c>
      <c r="D97" s="59">
        <v>30050</v>
      </c>
      <c r="E97" s="59">
        <v>33800</v>
      </c>
      <c r="F97" s="59">
        <v>37550</v>
      </c>
      <c r="G97" s="59">
        <v>40550</v>
      </c>
      <c r="H97" s="59">
        <v>43550</v>
      </c>
      <c r="I97" s="59">
        <v>46550</v>
      </c>
      <c r="J97" s="59">
        <v>49550</v>
      </c>
      <c r="K97" s="59">
        <v>15750</v>
      </c>
      <c r="L97" s="59">
        <v>18000</v>
      </c>
      <c r="M97" s="59">
        <v>21960</v>
      </c>
      <c r="N97" s="59">
        <v>26500</v>
      </c>
      <c r="O97" s="59">
        <v>31040</v>
      </c>
      <c r="P97" s="59">
        <v>35350</v>
      </c>
      <c r="Q97" s="59">
        <v>37800</v>
      </c>
      <c r="R97" s="59">
        <v>40200</v>
      </c>
      <c r="S97" s="59">
        <v>42050</v>
      </c>
      <c r="T97" s="59">
        <v>48050</v>
      </c>
      <c r="U97" s="59">
        <v>54050</v>
      </c>
      <c r="V97" s="59">
        <v>60100</v>
      </c>
      <c r="W97" s="59">
        <v>64900</v>
      </c>
      <c r="X97" s="59">
        <v>69700</v>
      </c>
      <c r="Y97" s="59">
        <v>74500</v>
      </c>
      <c r="Z97" s="59">
        <v>79300</v>
      </c>
      <c r="AA97" s="59">
        <v>9999</v>
      </c>
      <c r="AB97" s="59" t="s">
        <v>305</v>
      </c>
      <c r="AC97" s="59" t="s">
        <v>477</v>
      </c>
      <c r="AD97" s="59">
        <v>0</v>
      </c>
    </row>
    <row r="98" spans="1:30">
      <c r="A98" s="59" t="s">
        <v>306</v>
      </c>
      <c r="B98" s="59">
        <v>31500</v>
      </c>
      <c r="C98" s="59">
        <v>26300</v>
      </c>
      <c r="D98" s="59">
        <v>30050</v>
      </c>
      <c r="E98" s="59">
        <v>33800</v>
      </c>
      <c r="F98" s="59">
        <v>37550</v>
      </c>
      <c r="G98" s="59">
        <v>40550</v>
      </c>
      <c r="H98" s="59">
        <v>43550</v>
      </c>
      <c r="I98" s="59">
        <v>46550</v>
      </c>
      <c r="J98" s="59">
        <v>49550</v>
      </c>
      <c r="K98" s="59">
        <v>15750</v>
      </c>
      <c r="L98" s="59">
        <v>18000</v>
      </c>
      <c r="M98" s="59">
        <v>21960</v>
      </c>
      <c r="N98" s="59">
        <v>26500</v>
      </c>
      <c r="O98" s="59">
        <v>31040</v>
      </c>
      <c r="P98" s="59">
        <v>35350</v>
      </c>
      <c r="Q98" s="59">
        <v>37800</v>
      </c>
      <c r="R98" s="59">
        <v>40200</v>
      </c>
      <c r="S98" s="59">
        <v>42050</v>
      </c>
      <c r="T98" s="59">
        <v>48050</v>
      </c>
      <c r="U98" s="59">
        <v>54050</v>
      </c>
      <c r="V98" s="59">
        <v>60100</v>
      </c>
      <c r="W98" s="59">
        <v>64900</v>
      </c>
      <c r="X98" s="59">
        <v>69700</v>
      </c>
      <c r="Y98" s="59">
        <v>74500</v>
      </c>
      <c r="Z98" s="59">
        <v>79300</v>
      </c>
      <c r="AA98" s="59">
        <v>9999</v>
      </c>
      <c r="AB98" s="59" t="s">
        <v>306</v>
      </c>
      <c r="AC98" s="59" t="s">
        <v>477</v>
      </c>
      <c r="AD98" s="59">
        <v>1</v>
      </c>
    </row>
    <row r="99" spans="1:30">
      <c r="A99" s="59" t="s">
        <v>308</v>
      </c>
      <c r="B99" s="59">
        <v>65800</v>
      </c>
      <c r="C99" s="59">
        <v>26300</v>
      </c>
      <c r="D99" s="59">
        <v>30050</v>
      </c>
      <c r="E99" s="59">
        <v>33800</v>
      </c>
      <c r="F99" s="59">
        <v>37550</v>
      </c>
      <c r="G99" s="59">
        <v>40550</v>
      </c>
      <c r="H99" s="59">
        <v>43550</v>
      </c>
      <c r="I99" s="59">
        <v>46550</v>
      </c>
      <c r="J99" s="59">
        <v>49550</v>
      </c>
      <c r="K99" s="59">
        <v>15750</v>
      </c>
      <c r="L99" s="59">
        <v>18000</v>
      </c>
      <c r="M99" s="59">
        <v>21960</v>
      </c>
      <c r="N99" s="59">
        <v>26500</v>
      </c>
      <c r="O99" s="59">
        <v>31040</v>
      </c>
      <c r="P99" s="59">
        <v>35350</v>
      </c>
      <c r="Q99" s="59">
        <v>37800</v>
      </c>
      <c r="R99" s="59">
        <v>40200</v>
      </c>
      <c r="S99" s="59">
        <v>42050</v>
      </c>
      <c r="T99" s="59">
        <v>48050</v>
      </c>
      <c r="U99" s="59">
        <v>54050</v>
      </c>
      <c r="V99" s="59">
        <v>60100</v>
      </c>
      <c r="W99" s="59">
        <v>64900</v>
      </c>
      <c r="X99" s="59">
        <v>69700</v>
      </c>
      <c r="Y99" s="59">
        <v>74500</v>
      </c>
      <c r="Z99" s="59">
        <v>79300</v>
      </c>
      <c r="AA99" s="59">
        <v>9999</v>
      </c>
      <c r="AB99" s="59" t="s">
        <v>308</v>
      </c>
      <c r="AC99" s="59" t="s">
        <v>477</v>
      </c>
      <c r="AD99" s="59">
        <v>0</v>
      </c>
    </row>
    <row r="100" spans="1:30">
      <c r="A100" s="59" t="s">
        <v>309</v>
      </c>
      <c r="B100" s="59">
        <v>68500</v>
      </c>
      <c r="C100" s="59">
        <v>26300</v>
      </c>
      <c r="D100" s="59">
        <v>30050</v>
      </c>
      <c r="E100" s="59">
        <v>33800</v>
      </c>
      <c r="F100" s="59">
        <v>37550</v>
      </c>
      <c r="G100" s="59">
        <v>40550</v>
      </c>
      <c r="H100" s="59">
        <v>43550</v>
      </c>
      <c r="I100" s="59">
        <v>46550</v>
      </c>
      <c r="J100" s="59">
        <v>49550</v>
      </c>
      <c r="K100" s="59">
        <v>15750</v>
      </c>
      <c r="L100" s="59">
        <v>18000</v>
      </c>
      <c r="M100" s="59">
        <v>21960</v>
      </c>
      <c r="N100" s="59">
        <v>26500</v>
      </c>
      <c r="O100" s="59">
        <v>31040</v>
      </c>
      <c r="P100" s="59">
        <v>35350</v>
      </c>
      <c r="Q100" s="59">
        <v>37800</v>
      </c>
      <c r="R100" s="59">
        <v>40200</v>
      </c>
      <c r="S100" s="59">
        <v>42050</v>
      </c>
      <c r="T100" s="59">
        <v>48050</v>
      </c>
      <c r="U100" s="59">
        <v>54050</v>
      </c>
      <c r="V100" s="59">
        <v>60100</v>
      </c>
      <c r="W100" s="59">
        <v>64900</v>
      </c>
      <c r="X100" s="59">
        <v>69700</v>
      </c>
      <c r="Y100" s="59">
        <v>74500</v>
      </c>
      <c r="Z100" s="59">
        <v>79300</v>
      </c>
      <c r="AA100" s="59">
        <v>9999</v>
      </c>
      <c r="AB100" s="59" t="s">
        <v>309</v>
      </c>
      <c r="AC100" s="59" t="s">
        <v>477</v>
      </c>
      <c r="AD100" s="59">
        <v>1</v>
      </c>
    </row>
    <row r="101" spans="1:30">
      <c r="A101" s="59" t="s">
        <v>310</v>
      </c>
      <c r="B101" s="59">
        <v>68400</v>
      </c>
      <c r="C101" s="59">
        <v>26300</v>
      </c>
      <c r="D101" s="59">
        <v>30050</v>
      </c>
      <c r="E101" s="59">
        <v>33800</v>
      </c>
      <c r="F101" s="59">
        <v>37550</v>
      </c>
      <c r="G101" s="59">
        <v>40550</v>
      </c>
      <c r="H101" s="59">
        <v>43550</v>
      </c>
      <c r="I101" s="59">
        <v>46550</v>
      </c>
      <c r="J101" s="59">
        <v>49550</v>
      </c>
      <c r="K101" s="59">
        <v>15750</v>
      </c>
      <c r="L101" s="59">
        <v>18000</v>
      </c>
      <c r="M101" s="59">
        <v>21960</v>
      </c>
      <c r="N101" s="59">
        <v>26500</v>
      </c>
      <c r="O101" s="59">
        <v>31040</v>
      </c>
      <c r="P101" s="59">
        <v>35350</v>
      </c>
      <c r="Q101" s="59">
        <v>37800</v>
      </c>
      <c r="R101" s="59">
        <v>40200</v>
      </c>
      <c r="S101" s="59">
        <v>42050</v>
      </c>
      <c r="T101" s="59">
        <v>48050</v>
      </c>
      <c r="U101" s="59">
        <v>54050</v>
      </c>
      <c r="V101" s="59">
        <v>60100</v>
      </c>
      <c r="W101" s="59">
        <v>64900</v>
      </c>
      <c r="X101" s="59">
        <v>69700</v>
      </c>
      <c r="Y101" s="59">
        <v>74500</v>
      </c>
      <c r="Z101" s="59">
        <v>79300</v>
      </c>
      <c r="AA101" s="59">
        <v>9999</v>
      </c>
      <c r="AB101" s="59" t="s">
        <v>310</v>
      </c>
      <c r="AC101" s="59" t="s">
        <v>477</v>
      </c>
      <c r="AD101" s="59">
        <v>0</v>
      </c>
    </row>
    <row r="102" spans="1:30">
      <c r="A102" s="59" t="s">
        <v>311</v>
      </c>
      <c r="B102" s="59">
        <v>73700</v>
      </c>
      <c r="C102" s="59">
        <v>26300</v>
      </c>
      <c r="D102" s="59">
        <v>30050</v>
      </c>
      <c r="E102" s="59">
        <v>33800</v>
      </c>
      <c r="F102" s="59">
        <v>37550</v>
      </c>
      <c r="G102" s="59">
        <v>40550</v>
      </c>
      <c r="H102" s="59">
        <v>43550</v>
      </c>
      <c r="I102" s="59">
        <v>46550</v>
      </c>
      <c r="J102" s="59">
        <v>49550</v>
      </c>
      <c r="K102" s="59">
        <v>15750</v>
      </c>
      <c r="L102" s="59">
        <v>18000</v>
      </c>
      <c r="M102" s="59">
        <v>21960</v>
      </c>
      <c r="N102" s="59">
        <v>26500</v>
      </c>
      <c r="O102" s="59">
        <v>31040</v>
      </c>
      <c r="P102" s="59">
        <v>35350</v>
      </c>
      <c r="Q102" s="59">
        <v>37800</v>
      </c>
      <c r="R102" s="59">
        <v>40200</v>
      </c>
      <c r="S102" s="59">
        <v>42050</v>
      </c>
      <c r="T102" s="59">
        <v>48050</v>
      </c>
      <c r="U102" s="59">
        <v>54050</v>
      </c>
      <c r="V102" s="59">
        <v>60100</v>
      </c>
      <c r="W102" s="59">
        <v>64900</v>
      </c>
      <c r="X102" s="59">
        <v>69700</v>
      </c>
      <c r="Y102" s="59">
        <v>74500</v>
      </c>
      <c r="Z102" s="59">
        <v>79300</v>
      </c>
      <c r="AA102" s="59">
        <v>9999</v>
      </c>
      <c r="AB102" s="59" t="s">
        <v>311</v>
      </c>
      <c r="AC102" s="59" t="s">
        <v>477</v>
      </c>
      <c r="AD102" s="59">
        <v>0</v>
      </c>
    </row>
    <row r="103" spans="1:30">
      <c r="A103" s="59" t="s">
        <v>312</v>
      </c>
      <c r="B103" s="59">
        <v>65100</v>
      </c>
      <c r="C103" s="59">
        <v>26300</v>
      </c>
      <c r="D103" s="59">
        <v>30050</v>
      </c>
      <c r="E103" s="59">
        <v>33800</v>
      </c>
      <c r="F103" s="59">
        <v>37550</v>
      </c>
      <c r="G103" s="59">
        <v>40550</v>
      </c>
      <c r="H103" s="59">
        <v>43550</v>
      </c>
      <c r="I103" s="59">
        <v>46550</v>
      </c>
      <c r="J103" s="59">
        <v>49550</v>
      </c>
      <c r="K103" s="59">
        <v>15750</v>
      </c>
      <c r="L103" s="59">
        <v>18000</v>
      </c>
      <c r="M103" s="59">
        <v>21960</v>
      </c>
      <c r="N103" s="59">
        <v>26500</v>
      </c>
      <c r="O103" s="59">
        <v>31040</v>
      </c>
      <c r="P103" s="59">
        <v>35350</v>
      </c>
      <c r="Q103" s="59">
        <v>37800</v>
      </c>
      <c r="R103" s="59">
        <v>40200</v>
      </c>
      <c r="S103" s="59">
        <v>42050</v>
      </c>
      <c r="T103" s="59">
        <v>48050</v>
      </c>
      <c r="U103" s="59">
        <v>54050</v>
      </c>
      <c r="V103" s="59">
        <v>60100</v>
      </c>
      <c r="W103" s="59">
        <v>64900</v>
      </c>
      <c r="X103" s="59">
        <v>69700</v>
      </c>
      <c r="Y103" s="59">
        <v>74500</v>
      </c>
      <c r="Z103" s="59">
        <v>79300</v>
      </c>
      <c r="AA103" s="59">
        <v>9999</v>
      </c>
      <c r="AB103" s="59" t="s">
        <v>312</v>
      </c>
      <c r="AC103" s="59" t="s">
        <v>477</v>
      </c>
      <c r="AD103" s="59">
        <v>0</v>
      </c>
    </row>
    <row r="104" spans="1:30">
      <c r="A104" s="59" t="s">
        <v>313</v>
      </c>
      <c r="B104" s="59">
        <v>67400</v>
      </c>
      <c r="C104" s="59">
        <v>26300</v>
      </c>
      <c r="D104" s="59">
        <v>30050</v>
      </c>
      <c r="E104" s="59">
        <v>33800</v>
      </c>
      <c r="F104" s="59">
        <v>37550</v>
      </c>
      <c r="G104" s="59">
        <v>40550</v>
      </c>
      <c r="H104" s="59">
        <v>43550</v>
      </c>
      <c r="I104" s="59">
        <v>46550</v>
      </c>
      <c r="J104" s="59">
        <v>49550</v>
      </c>
      <c r="K104" s="59">
        <v>15750</v>
      </c>
      <c r="L104" s="59">
        <v>18000</v>
      </c>
      <c r="M104" s="59">
        <v>21960</v>
      </c>
      <c r="N104" s="59">
        <v>26500</v>
      </c>
      <c r="O104" s="59">
        <v>31040</v>
      </c>
      <c r="P104" s="59">
        <v>35350</v>
      </c>
      <c r="Q104" s="59">
        <v>37800</v>
      </c>
      <c r="R104" s="59">
        <v>40200</v>
      </c>
      <c r="S104" s="59">
        <v>42050</v>
      </c>
      <c r="T104" s="59">
        <v>48050</v>
      </c>
      <c r="U104" s="59">
        <v>54050</v>
      </c>
      <c r="V104" s="59">
        <v>60100</v>
      </c>
      <c r="W104" s="59">
        <v>64900</v>
      </c>
      <c r="X104" s="59">
        <v>69700</v>
      </c>
      <c r="Y104" s="59">
        <v>74500</v>
      </c>
      <c r="Z104" s="59">
        <v>79300</v>
      </c>
      <c r="AA104" s="59">
        <v>9999</v>
      </c>
      <c r="AB104" s="59" t="s">
        <v>313</v>
      </c>
      <c r="AC104" s="59" t="s">
        <v>477</v>
      </c>
      <c r="AD104" s="59">
        <v>0</v>
      </c>
    </row>
    <row r="105" spans="1:30">
      <c r="A105" s="59" t="s">
        <v>314</v>
      </c>
      <c r="B105" s="59">
        <v>65800</v>
      </c>
      <c r="C105" s="59">
        <v>26300</v>
      </c>
      <c r="D105" s="59">
        <v>30050</v>
      </c>
      <c r="E105" s="59">
        <v>33800</v>
      </c>
      <c r="F105" s="59">
        <v>37550</v>
      </c>
      <c r="G105" s="59">
        <v>40550</v>
      </c>
      <c r="H105" s="59">
        <v>43550</v>
      </c>
      <c r="I105" s="59">
        <v>46550</v>
      </c>
      <c r="J105" s="59">
        <v>49550</v>
      </c>
      <c r="K105" s="59">
        <v>15750</v>
      </c>
      <c r="L105" s="59">
        <v>18000</v>
      </c>
      <c r="M105" s="59">
        <v>21960</v>
      </c>
      <c r="N105" s="59">
        <v>26500</v>
      </c>
      <c r="O105" s="59">
        <v>31040</v>
      </c>
      <c r="P105" s="59">
        <v>35350</v>
      </c>
      <c r="Q105" s="59">
        <v>37800</v>
      </c>
      <c r="R105" s="59">
        <v>40200</v>
      </c>
      <c r="S105" s="59">
        <v>42050</v>
      </c>
      <c r="T105" s="59">
        <v>48050</v>
      </c>
      <c r="U105" s="59">
        <v>54050</v>
      </c>
      <c r="V105" s="59">
        <v>60100</v>
      </c>
      <c r="W105" s="59">
        <v>64900</v>
      </c>
      <c r="X105" s="59">
        <v>69700</v>
      </c>
      <c r="Y105" s="59">
        <v>74500</v>
      </c>
      <c r="Z105" s="59">
        <v>79300</v>
      </c>
      <c r="AA105" s="59">
        <v>840</v>
      </c>
      <c r="AB105" s="59" t="s">
        <v>314</v>
      </c>
      <c r="AC105" s="59" t="s">
        <v>477</v>
      </c>
      <c r="AD105" s="59">
        <v>1</v>
      </c>
    </row>
    <row r="106" spans="1:30">
      <c r="A106" s="59" t="s">
        <v>315</v>
      </c>
      <c r="B106" s="59">
        <v>45400</v>
      </c>
      <c r="C106" s="59">
        <v>26300</v>
      </c>
      <c r="D106" s="59">
        <v>30050</v>
      </c>
      <c r="E106" s="59">
        <v>33800</v>
      </c>
      <c r="F106" s="59">
        <v>37550</v>
      </c>
      <c r="G106" s="59">
        <v>40550</v>
      </c>
      <c r="H106" s="59">
        <v>43550</v>
      </c>
      <c r="I106" s="59">
        <v>46550</v>
      </c>
      <c r="J106" s="59">
        <v>49550</v>
      </c>
      <c r="K106" s="59">
        <v>15750</v>
      </c>
      <c r="L106" s="59">
        <v>18000</v>
      </c>
      <c r="M106" s="59">
        <v>21960</v>
      </c>
      <c r="N106" s="59">
        <v>26500</v>
      </c>
      <c r="O106" s="59">
        <v>31040</v>
      </c>
      <c r="P106" s="59">
        <v>35350</v>
      </c>
      <c r="Q106" s="59">
        <v>37800</v>
      </c>
      <c r="R106" s="59">
        <v>40200</v>
      </c>
      <c r="S106" s="59">
        <v>42050</v>
      </c>
      <c r="T106" s="59">
        <v>48050</v>
      </c>
      <c r="U106" s="59">
        <v>54050</v>
      </c>
      <c r="V106" s="59">
        <v>60100</v>
      </c>
      <c r="W106" s="59">
        <v>64900</v>
      </c>
      <c r="X106" s="59">
        <v>69700</v>
      </c>
      <c r="Y106" s="59">
        <v>74500</v>
      </c>
      <c r="Z106" s="59">
        <v>79300</v>
      </c>
      <c r="AA106" s="59">
        <v>9999</v>
      </c>
      <c r="AB106" s="59" t="s">
        <v>315</v>
      </c>
      <c r="AC106" s="59" t="s">
        <v>477</v>
      </c>
      <c r="AD106" s="59">
        <v>0</v>
      </c>
    </row>
    <row r="107" spans="1:30">
      <c r="A107" s="59" t="s">
        <v>316</v>
      </c>
      <c r="B107" s="59">
        <v>55600</v>
      </c>
      <c r="C107" s="59">
        <v>26300</v>
      </c>
      <c r="D107" s="59">
        <v>30050</v>
      </c>
      <c r="E107" s="59">
        <v>33800</v>
      </c>
      <c r="F107" s="59">
        <v>37550</v>
      </c>
      <c r="G107" s="59">
        <v>40550</v>
      </c>
      <c r="H107" s="59">
        <v>43550</v>
      </c>
      <c r="I107" s="59">
        <v>46550</v>
      </c>
      <c r="J107" s="59">
        <v>49550</v>
      </c>
      <c r="K107" s="59">
        <v>15750</v>
      </c>
      <c r="L107" s="59">
        <v>18000</v>
      </c>
      <c r="M107" s="59">
        <v>21960</v>
      </c>
      <c r="N107" s="59">
        <v>26500</v>
      </c>
      <c r="O107" s="59">
        <v>31040</v>
      </c>
      <c r="P107" s="59">
        <v>35350</v>
      </c>
      <c r="Q107" s="59">
        <v>37800</v>
      </c>
      <c r="R107" s="59">
        <v>40200</v>
      </c>
      <c r="S107" s="59">
        <v>42050</v>
      </c>
      <c r="T107" s="59">
        <v>48050</v>
      </c>
      <c r="U107" s="59">
        <v>54050</v>
      </c>
      <c r="V107" s="59">
        <v>60100</v>
      </c>
      <c r="W107" s="59">
        <v>64900</v>
      </c>
      <c r="X107" s="59">
        <v>69700</v>
      </c>
      <c r="Y107" s="59">
        <v>74500</v>
      </c>
      <c r="Z107" s="59">
        <v>79300</v>
      </c>
      <c r="AA107" s="59">
        <v>9999</v>
      </c>
      <c r="AB107" s="59" t="s">
        <v>316</v>
      </c>
      <c r="AC107" s="59" t="s">
        <v>477</v>
      </c>
      <c r="AD107" s="59">
        <v>0</v>
      </c>
    </row>
    <row r="108" spans="1:30">
      <c r="A108" s="59" t="s">
        <v>318</v>
      </c>
      <c r="B108" s="59">
        <v>63400</v>
      </c>
      <c r="C108" s="59">
        <v>26300</v>
      </c>
      <c r="D108" s="59">
        <v>30050</v>
      </c>
      <c r="E108" s="59">
        <v>33800</v>
      </c>
      <c r="F108" s="59">
        <v>37550</v>
      </c>
      <c r="G108" s="59">
        <v>40550</v>
      </c>
      <c r="H108" s="59">
        <v>43550</v>
      </c>
      <c r="I108" s="59">
        <v>46550</v>
      </c>
      <c r="J108" s="59">
        <v>49550</v>
      </c>
      <c r="K108" s="59">
        <v>15750</v>
      </c>
      <c r="L108" s="59">
        <v>18000</v>
      </c>
      <c r="M108" s="59">
        <v>21960</v>
      </c>
      <c r="N108" s="59">
        <v>26500</v>
      </c>
      <c r="O108" s="59">
        <v>31040</v>
      </c>
      <c r="P108" s="59">
        <v>35350</v>
      </c>
      <c r="Q108" s="59">
        <v>37800</v>
      </c>
      <c r="R108" s="59">
        <v>40200</v>
      </c>
      <c r="S108" s="59">
        <v>42050</v>
      </c>
      <c r="T108" s="59">
        <v>48050</v>
      </c>
      <c r="U108" s="59">
        <v>54050</v>
      </c>
      <c r="V108" s="59">
        <v>60100</v>
      </c>
      <c r="W108" s="59">
        <v>64900</v>
      </c>
      <c r="X108" s="59">
        <v>69700</v>
      </c>
      <c r="Y108" s="59">
        <v>74500</v>
      </c>
      <c r="Z108" s="59">
        <v>79300</v>
      </c>
      <c r="AA108" s="59">
        <v>9999</v>
      </c>
      <c r="AB108" s="59" t="s">
        <v>318</v>
      </c>
      <c r="AC108" s="59" t="s">
        <v>477</v>
      </c>
      <c r="AD108" s="59">
        <v>1</v>
      </c>
    </row>
    <row r="109" spans="1:30">
      <c r="A109" s="59" t="s">
        <v>319</v>
      </c>
      <c r="B109" s="59">
        <v>67200</v>
      </c>
      <c r="C109" s="59">
        <v>26300</v>
      </c>
      <c r="D109" s="59">
        <v>30050</v>
      </c>
      <c r="E109" s="59">
        <v>33800</v>
      </c>
      <c r="F109" s="59">
        <v>37550</v>
      </c>
      <c r="G109" s="59">
        <v>40550</v>
      </c>
      <c r="H109" s="59">
        <v>43550</v>
      </c>
      <c r="I109" s="59">
        <v>46550</v>
      </c>
      <c r="J109" s="59">
        <v>49550</v>
      </c>
      <c r="K109" s="59">
        <v>15750</v>
      </c>
      <c r="L109" s="59">
        <v>18000</v>
      </c>
      <c r="M109" s="59">
        <v>21960</v>
      </c>
      <c r="N109" s="59">
        <v>26500</v>
      </c>
      <c r="O109" s="59">
        <v>31040</v>
      </c>
      <c r="P109" s="59">
        <v>35350</v>
      </c>
      <c r="Q109" s="59">
        <v>37800</v>
      </c>
      <c r="R109" s="59">
        <v>40200</v>
      </c>
      <c r="S109" s="59">
        <v>42050</v>
      </c>
      <c r="T109" s="59">
        <v>48050</v>
      </c>
      <c r="U109" s="59">
        <v>54050</v>
      </c>
      <c r="V109" s="59">
        <v>60100</v>
      </c>
      <c r="W109" s="59">
        <v>64900</v>
      </c>
      <c r="X109" s="59">
        <v>69700</v>
      </c>
      <c r="Y109" s="59">
        <v>74500</v>
      </c>
      <c r="Z109" s="59">
        <v>79300</v>
      </c>
      <c r="AA109" s="59">
        <v>9999</v>
      </c>
      <c r="AB109" s="59" t="s">
        <v>319</v>
      </c>
      <c r="AC109" s="59" t="s">
        <v>477</v>
      </c>
      <c r="AD109" s="59">
        <v>0</v>
      </c>
    </row>
    <row r="110" spans="1:30">
      <c r="A110" s="59" t="s">
        <v>322</v>
      </c>
      <c r="B110" s="59">
        <v>60900</v>
      </c>
      <c r="C110" s="59">
        <v>26300</v>
      </c>
      <c r="D110" s="59">
        <v>30050</v>
      </c>
      <c r="E110" s="59">
        <v>33800</v>
      </c>
      <c r="F110" s="59">
        <v>37550</v>
      </c>
      <c r="G110" s="59">
        <v>40550</v>
      </c>
      <c r="H110" s="59">
        <v>43550</v>
      </c>
      <c r="I110" s="59">
        <v>46550</v>
      </c>
      <c r="J110" s="59">
        <v>49550</v>
      </c>
      <c r="K110" s="59">
        <v>15750</v>
      </c>
      <c r="L110" s="59">
        <v>18000</v>
      </c>
      <c r="M110" s="59">
        <v>21960</v>
      </c>
      <c r="N110" s="59">
        <v>26500</v>
      </c>
      <c r="O110" s="59">
        <v>31040</v>
      </c>
      <c r="P110" s="59">
        <v>35350</v>
      </c>
      <c r="Q110" s="59">
        <v>37800</v>
      </c>
      <c r="R110" s="59">
        <v>40200</v>
      </c>
      <c r="S110" s="59">
        <v>42050</v>
      </c>
      <c r="T110" s="59">
        <v>48050</v>
      </c>
      <c r="U110" s="59">
        <v>54050</v>
      </c>
      <c r="V110" s="59">
        <v>60100</v>
      </c>
      <c r="W110" s="59">
        <v>64900</v>
      </c>
      <c r="X110" s="59">
        <v>69700</v>
      </c>
      <c r="Y110" s="59">
        <v>74500</v>
      </c>
      <c r="Z110" s="59">
        <v>79300</v>
      </c>
      <c r="AA110" s="59">
        <v>9999</v>
      </c>
      <c r="AB110" s="59" t="s">
        <v>322</v>
      </c>
      <c r="AC110" s="59" t="s">
        <v>477</v>
      </c>
      <c r="AD110" s="59">
        <v>0</v>
      </c>
    </row>
    <row r="111" spans="1:30">
      <c r="A111" s="59" t="s">
        <v>324</v>
      </c>
      <c r="B111" s="59">
        <v>66300</v>
      </c>
      <c r="C111" s="59">
        <v>26300</v>
      </c>
      <c r="D111" s="59">
        <v>30050</v>
      </c>
      <c r="E111" s="59">
        <v>33800</v>
      </c>
      <c r="F111" s="59">
        <v>37550</v>
      </c>
      <c r="G111" s="59">
        <v>40550</v>
      </c>
      <c r="H111" s="59">
        <v>43550</v>
      </c>
      <c r="I111" s="59">
        <v>46550</v>
      </c>
      <c r="J111" s="59">
        <v>49550</v>
      </c>
      <c r="K111" s="59">
        <v>15750</v>
      </c>
      <c r="L111" s="59">
        <v>18000</v>
      </c>
      <c r="M111" s="59">
        <v>21960</v>
      </c>
      <c r="N111" s="59">
        <v>26500</v>
      </c>
      <c r="O111" s="59">
        <v>31040</v>
      </c>
      <c r="P111" s="59">
        <v>35350</v>
      </c>
      <c r="Q111" s="59">
        <v>37800</v>
      </c>
      <c r="R111" s="59">
        <v>40200</v>
      </c>
      <c r="S111" s="59">
        <v>42050</v>
      </c>
      <c r="T111" s="59">
        <v>48050</v>
      </c>
      <c r="U111" s="59">
        <v>54050</v>
      </c>
      <c r="V111" s="59">
        <v>60100</v>
      </c>
      <c r="W111" s="59">
        <v>64900</v>
      </c>
      <c r="X111" s="59">
        <v>69700</v>
      </c>
      <c r="Y111" s="59">
        <v>74500</v>
      </c>
      <c r="Z111" s="59">
        <v>79300</v>
      </c>
      <c r="AA111" s="59">
        <v>9999</v>
      </c>
      <c r="AB111" s="59" t="s">
        <v>324</v>
      </c>
      <c r="AC111" s="59" t="s">
        <v>477</v>
      </c>
      <c r="AD111" s="59">
        <v>0</v>
      </c>
    </row>
    <row r="112" spans="1:30">
      <c r="A112" s="59" t="s">
        <v>325</v>
      </c>
      <c r="B112" s="59">
        <v>55200</v>
      </c>
      <c r="C112" s="59">
        <v>26300</v>
      </c>
      <c r="D112" s="59">
        <v>30050</v>
      </c>
      <c r="E112" s="59">
        <v>33800</v>
      </c>
      <c r="F112" s="59">
        <v>37550</v>
      </c>
      <c r="G112" s="59">
        <v>40550</v>
      </c>
      <c r="H112" s="59">
        <v>43550</v>
      </c>
      <c r="I112" s="59">
        <v>46550</v>
      </c>
      <c r="J112" s="59">
        <v>49550</v>
      </c>
      <c r="K112" s="59">
        <v>15750</v>
      </c>
      <c r="L112" s="59">
        <v>18000</v>
      </c>
      <c r="M112" s="59">
        <v>21960</v>
      </c>
      <c r="N112" s="59">
        <v>26500</v>
      </c>
      <c r="O112" s="59">
        <v>31040</v>
      </c>
      <c r="P112" s="59">
        <v>35350</v>
      </c>
      <c r="Q112" s="59">
        <v>37800</v>
      </c>
      <c r="R112" s="59">
        <v>40200</v>
      </c>
      <c r="S112" s="59">
        <v>42050</v>
      </c>
      <c r="T112" s="59">
        <v>48050</v>
      </c>
      <c r="U112" s="59">
        <v>54050</v>
      </c>
      <c r="V112" s="59">
        <v>60100</v>
      </c>
      <c r="W112" s="59">
        <v>64900</v>
      </c>
      <c r="X112" s="59">
        <v>69700</v>
      </c>
      <c r="Y112" s="59">
        <v>74500</v>
      </c>
      <c r="Z112" s="59">
        <v>79300</v>
      </c>
      <c r="AA112" s="59">
        <v>9999</v>
      </c>
      <c r="AB112" s="59" t="s">
        <v>325</v>
      </c>
      <c r="AC112" s="59" t="s">
        <v>477</v>
      </c>
      <c r="AD112" s="59">
        <v>0</v>
      </c>
    </row>
    <row r="113" spans="1:30">
      <c r="A113" s="59" t="s">
        <v>327</v>
      </c>
      <c r="B113" s="59">
        <v>53600</v>
      </c>
      <c r="C113" s="59">
        <v>26300</v>
      </c>
      <c r="D113" s="59">
        <v>30050</v>
      </c>
      <c r="E113" s="59">
        <v>33800</v>
      </c>
      <c r="F113" s="59">
        <v>37550</v>
      </c>
      <c r="G113" s="59">
        <v>40550</v>
      </c>
      <c r="H113" s="59">
        <v>43550</v>
      </c>
      <c r="I113" s="59">
        <v>46550</v>
      </c>
      <c r="J113" s="59">
        <v>49550</v>
      </c>
      <c r="K113" s="59">
        <v>15750</v>
      </c>
      <c r="L113" s="59">
        <v>18000</v>
      </c>
      <c r="M113" s="59">
        <v>21960</v>
      </c>
      <c r="N113" s="59">
        <v>26500</v>
      </c>
      <c r="O113" s="59">
        <v>31040</v>
      </c>
      <c r="P113" s="59">
        <v>35350</v>
      </c>
      <c r="Q113" s="59">
        <v>37800</v>
      </c>
      <c r="R113" s="59">
        <v>40200</v>
      </c>
      <c r="S113" s="59">
        <v>42050</v>
      </c>
      <c r="T113" s="59">
        <v>48050</v>
      </c>
      <c r="U113" s="59">
        <v>54050</v>
      </c>
      <c r="V113" s="59">
        <v>60100</v>
      </c>
      <c r="W113" s="59">
        <v>64900</v>
      </c>
      <c r="X113" s="59">
        <v>69700</v>
      </c>
      <c r="Y113" s="59">
        <v>74500</v>
      </c>
      <c r="Z113" s="59">
        <v>79300</v>
      </c>
      <c r="AA113" s="59">
        <v>9999</v>
      </c>
      <c r="AB113" s="59" t="s">
        <v>327</v>
      </c>
      <c r="AC113" s="59" t="s">
        <v>477</v>
      </c>
      <c r="AD113" s="59">
        <v>0</v>
      </c>
    </row>
    <row r="114" spans="1:30">
      <c r="A114" s="59" t="s">
        <v>328</v>
      </c>
      <c r="B114" s="59">
        <v>54900</v>
      </c>
      <c r="C114" s="59">
        <v>26300</v>
      </c>
      <c r="D114" s="59">
        <v>30050</v>
      </c>
      <c r="E114" s="59">
        <v>33800</v>
      </c>
      <c r="F114" s="59">
        <v>37550</v>
      </c>
      <c r="G114" s="59">
        <v>40550</v>
      </c>
      <c r="H114" s="59">
        <v>43550</v>
      </c>
      <c r="I114" s="59">
        <v>46550</v>
      </c>
      <c r="J114" s="59">
        <v>49550</v>
      </c>
      <c r="K114" s="59">
        <v>15750</v>
      </c>
      <c r="L114" s="59">
        <v>18000</v>
      </c>
      <c r="M114" s="59">
        <v>21960</v>
      </c>
      <c r="N114" s="59">
        <v>26500</v>
      </c>
      <c r="O114" s="59">
        <v>31040</v>
      </c>
      <c r="P114" s="59">
        <v>35350</v>
      </c>
      <c r="Q114" s="59">
        <v>37800</v>
      </c>
      <c r="R114" s="59">
        <v>40200</v>
      </c>
      <c r="S114" s="59">
        <v>42050</v>
      </c>
      <c r="T114" s="59">
        <v>48050</v>
      </c>
      <c r="U114" s="59">
        <v>54050</v>
      </c>
      <c r="V114" s="59">
        <v>60100</v>
      </c>
      <c r="W114" s="59">
        <v>64900</v>
      </c>
      <c r="X114" s="59">
        <v>69700</v>
      </c>
      <c r="Y114" s="59">
        <v>74500</v>
      </c>
      <c r="Z114" s="59">
        <v>79300</v>
      </c>
      <c r="AA114" s="59">
        <v>9999</v>
      </c>
      <c r="AB114" s="59" t="s">
        <v>328</v>
      </c>
      <c r="AC114" s="59" t="s">
        <v>477</v>
      </c>
      <c r="AD114" s="59">
        <v>0</v>
      </c>
    </row>
    <row r="115" spans="1:30">
      <c r="A115" s="59" t="s">
        <v>329</v>
      </c>
      <c r="B115" s="59">
        <v>62600</v>
      </c>
      <c r="C115" s="59">
        <v>26300</v>
      </c>
      <c r="D115" s="59">
        <v>30050</v>
      </c>
      <c r="E115" s="59">
        <v>33800</v>
      </c>
      <c r="F115" s="59">
        <v>37550</v>
      </c>
      <c r="G115" s="59">
        <v>40550</v>
      </c>
      <c r="H115" s="59">
        <v>43550</v>
      </c>
      <c r="I115" s="59">
        <v>46550</v>
      </c>
      <c r="J115" s="59">
        <v>49550</v>
      </c>
      <c r="K115" s="59">
        <v>15750</v>
      </c>
      <c r="L115" s="59">
        <v>18000</v>
      </c>
      <c r="M115" s="59">
        <v>21960</v>
      </c>
      <c r="N115" s="59">
        <v>26500</v>
      </c>
      <c r="O115" s="59">
        <v>31040</v>
      </c>
      <c r="P115" s="59">
        <v>35350</v>
      </c>
      <c r="Q115" s="59">
        <v>37800</v>
      </c>
      <c r="R115" s="59">
        <v>40200</v>
      </c>
      <c r="S115" s="59">
        <v>42050</v>
      </c>
      <c r="T115" s="59">
        <v>48050</v>
      </c>
      <c r="U115" s="59">
        <v>54050</v>
      </c>
      <c r="V115" s="59">
        <v>60100</v>
      </c>
      <c r="W115" s="59">
        <v>64900</v>
      </c>
      <c r="X115" s="59">
        <v>69700</v>
      </c>
      <c r="Y115" s="59">
        <v>74500</v>
      </c>
      <c r="Z115" s="59">
        <v>79300</v>
      </c>
      <c r="AA115" s="59">
        <v>9999</v>
      </c>
      <c r="AB115" s="59" t="s">
        <v>329</v>
      </c>
      <c r="AC115" s="59" t="s">
        <v>477</v>
      </c>
      <c r="AD115" s="59">
        <v>0</v>
      </c>
    </row>
    <row r="116" spans="1:30">
      <c r="A116" s="59" t="s">
        <v>333</v>
      </c>
      <c r="B116" s="59">
        <v>53200</v>
      </c>
      <c r="C116" s="59">
        <v>26300</v>
      </c>
      <c r="D116" s="59">
        <v>30050</v>
      </c>
      <c r="E116" s="59">
        <v>33800</v>
      </c>
      <c r="F116" s="59">
        <v>37550</v>
      </c>
      <c r="G116" s="59">
        <v>40550</v>
      </c>
      <c r="H116" s="59">
        <v>43550</v>
      </c>
      <c r="I116" s="59">
        <v>46550</v>
      </c>
      <c r="J116" s="59">
        <v>49550</v>
      </c>
      <c r="K116" s="59">
        <v>15750</v>
      </c>
      <c r="L116" s="59">
        <v>18000</v>
      </c>
      <c r="M116" s="59">
        <v>21960</v>
      </c>
      <c r="N116" s="59">
        <v>26500</v>
      </c>
      <c r="O116" s="59">
        <v>31040</v>
      </c>
      <c r="P116" s="59">
        <v>35350</v>
      </c>
      <c r="Q116" s="59">
        <v>37800</v>
      </c>
      <c r="R116" s="59">
        <v>40200</v>
      </c>
      <c r="S116" s="59">
        <v>42050</v>
      </c>
      <c r="T116" s="59">
        <v>48050</v>
      </c>
      <c r="U116" s="59">
        <v>54050</v>
      </c>
      <c r="V116" s="59">
        <v>60100</v>
      </c>
      <c r="W116" s="59">
        <v>64900</v>
      </c>
      <c r="X116" s="59">
        <v>69700</v>
      </c>
      <c r="Y116" s="59">
        <v>74500</v>
      </c>
      <c r="Z116" s="59">
        <v>79300</v>
      </c>
      <c r="AA116" s="59">
        <v>9999</v>
      </c>
      <c r="AB116" s="59" t="s">
        <v>333</v>
      </c>
      <c r="AC116" s="59" t="s">
        <v>477</v>
      </c>
      <c r="AD116" s="59">
        <v>0</v>
      </c>
    </row>
    <row r="117" spans="1:30">
      <c r="A117" s="59" t="s">
        <v>330</v>
      </c>
      <c r="B117" s="59">
        <v>58700</v>
      </c>
      <c r="C117" s="59">
        <v>26300</v>
      </c>
      <c r="D117" s="59">
        <v>30050</v>
      </c>
      <c r="E117" s="59">
        <v>33800</v>
      </c>
      <c r="F117" s="59">
        <v>37550</v>
      </c>
      <c r="G117" s="59">
        <v>40550</v>
      </c>
      <c r="H117" s="59">
        <v>43550</v>
      </c>
      <c r="I117" s="59">
        <v>46550</v>
      </c>
      <c r="J117" s="59">
        <v>49550</v>
      </c>
      <c r="K117" s="59">
        <v>15750</v>
      </c>
      <c r="L117" s="59">
        <v>18000</v>
      </c>
      <c r="M117" s="59">
        <v>21960</v>
      </c>
      <c r="N117" s="59">
        <v>26500</v>
      </c>
      <c r="O117" s="59">
        <v>31040</v>
      </c>
      <c r="P117" s="59">
        <v>35350</v>
      </c>
      <c r="Q117" s="59">
        <v>37800</v>
      </c>
      <c r="R117" s="59">
        <v>40200</v>
      </c>
      <c r="S117" s="59">
        <v>42050</v>
      </c>
      <c r="T117" s="59">
        <v>48050</v>
      </c>
      <c r="U117" s="59">
        <v>54050</v>
      </c>
      <c r="V117" s="59">
        <v>60100</v>
      </c>
      <c r="W117" s="59">
        <v>64900</v>
      </c>
      <c r="X117" s="59">
        <v>69700</v>
      </c>
      <c r="Y117" s="59">
        <v>74500</v>
      </c>
      <c r="Z117" s="59">
        <v>79300</v>
      </c>
      <c r="AA117" s="59">
        <v>9999</v>
      </c>
      <c r="AB117" s="59" t="s">
        <v>330</v>
      </c>
      <c r="AC117" s="59" t="s">
        <v>477</v>
      </c>
      <c r="AD117" s="59">
        <v>0</v>
      </c>
    </row>
    <row r="118" spans="1:30">
      <c r="A118" s="59" t="s">
        <v>331</v>
      </c>
      <c r="B118" s="59">
        <v>54600</v>
      </c>
      <c r="C118" s="59">
        <v>26300</v>
      </c>
      <c r="D118" s="59">
        <v>30050</v>
      </c>
      <c r="E118" s="59">
        <v>33800</v>
      </c>
      <c r="F118" s="59">
        <v>37550</v>
      </c>
      <c r="G118" s="59">
        <v>40550</v>
      </c>
      <c r="H118" s="59">
        <v>43550</v>
      </c>
      <c r="I118" s="59">
        <v>46550</v>
      </c>
      <c r="J118" s="59">
        <v>49550</v>
      </c>
      <c r="K118" s="59">
        <v>15750</v>
      </c>
      <c r="L118" s="59">
        <v>18000</v>
      </c>
      <c r="M118" s="59">
        <v>21960</v>
      </c>
      <c r="N118" s="59">
        <v>26500</v>
      </c>
      <c r="O118" s="59">
        <v>31040</v>
      </c>
      <c r="P118" s="59">
        <v>35350</v>
      </c>
      <c r="Q118" s="59">
        <v>37800</v>
      </c>
      <c r="R118" s="59">
        <v>40200</v>
      </c>
      <c r="S118" s="59">
        <v>42050</v>
      </c>
      <c r="T118" s="59">
        <v>48050</v>
      </c>
      <c r="U118" s="59">
        <v>54050</v>
      </c>
      <c r="V118" s="59">
        <v>60100</v>
      </c>
      <c r="W118" s="59">
        <v>64900</v>
      </c>
      <c r="X118" s="59">
        <v>69700</v>
      </c>
      <c r="Y118" s="59">
        <v>74500</v>
      </c>
      <c r="Z118" s="59">
        <v>79300</v>
      </c>
      <c r="AA118" s="59">
        <v>9999</v>
      </c>
      <c r="AB118" s="59" t="s">
        <v>331</v>
      </c>
      <c r="AC118" s="59" t="s">
        <v>477</v>
      </c>
      <c r="AD118" s="59">
        <v>0</v>
      </c>
    </row>
    <row r="119" spans="1:30">
      <c r="A119" s="59" t="s">
        <v>332</v>
      </c>
      <c r="B119" s="59">
        <v>74500</v>
      </c>
      <c r="C119" s="59">
        <v>26300</v>
      </c>
      <c r="D119" s="59">
        <v>30050</v>
      </c>
      <c r="E119" s="59">
        <v>33800</v>
      </c>
      <c r="F119" s="59">
        <v>37550</v>
      </c>
      <c r="G119" s="59">
        <v>40550</v>
      </c>
      <c r="H119" s="59">
        <v>43550</v>
      </c>
      <c r="I119" s="59">
        <v>46550</v>
      </c>
      <c r="J119" s="59">
        <v>49550</v>
      </c>
      <c r="K119" s="59">
        <v>15750</v>
      </c>
      <c r="L119" s="59">
        <v>18000</v>
      </c>
      <c r="M119" s="59">
        <v>21960</v>
      </c>
      <c r="N119" s="59">
        <v>26500</v>
      </c>
      <c r="O119" s="59">
        <v>31040</v>
      </c>
      <c r="P119" s="59">
        <v>35350</v>
      </c>
      <c r="Q119" s="59">
        <v>37800</v>
      </c>
      <c r="R119" s="59">
        <v>40200</v>
      </c>
      <c r="S119" s="59">
        <v>42050</v>
      </c>
      <c r="T119" s="59">
        <v>48050</v>
      </c>
      <c r="U119" s="59">
        <v>54050</v>
      </c>
      <c r="V119" s="59">
        <v>60100</v>
      </c>
      <c r="W119" s="59">
        <v>64900</v>
      </c>
      <c r="X119" s="59">
        <v>69700</v>
      </c>
      <c r="Y119" s="59">
        <v>74500</v>
      </c>
      <c r="Z119" s="59">
        <v>79300</v>
      </c>
      <c r="AA119" s="59">
        <v>9999</v>
      </c>
      <c r="AB119" s="59" t="s">
        <v>332</v>
      </c>
      <c r="AC119" s="59" t="s">
        <v>477</v>
      </c>
      <c r="AD119" s="59">
        <v>1</v>
      </c>
    </row>
    <row r="120" spans="1:30">
      <c r="A120" s="59" t="s">
        <v>334</v>
      </c>
      <c r="B120" s="59">
        <v>67400</v>
      </c>
      <c r="C120" s="59">
        <v>26300</v>
      </c>
      <c r="D120" s="59">
        <v>30050</v>
      </c>
      <c r="E120" s="59">
        <v>33800</v>
      </c>
      <c r="F120" s="59">
        <v>37550</v>
      </c>
      <c r="G120" s="59">
        <v>40550</v>
      </c>
      <c r="H120" s="59">
        <v>43550</v>
      </c>
      <c r="I120" s="59">
        <v>46550</v>
      </c>
      <c r="J120" s="59">
        <v>49550</v>
      </c>
      <c r="K120" s="59">
        <v>15750</v>
      </c>
      <c r="L120" s="59">
        <v>18000</v>
      </c>
      <c r="M120" s="59">
        <v>21960</v>
      </c>
      <c r="N120" s="59">
        <v>26500</v>
      </c>
      <c r="O120" s="59">
        <v>31040</v>
      </c>
      <c r="P120" s="59">
        <v>35350</v>
      </c>
      <c r="Q120" s="59">
        <v>37800</v>
      </c>
      <c r="R120" s="59">
        <v>40200</v>
      </c>
      <c r="S120" s="59">
        <v>42050</v>
      </c>
      <c r="T120" s="59">
        <v>48050</v>
      </c>
      <c r="U120" s="59">
        <v>54050</v>
      </c>
      <c r="V120" s="59">
        <v>60100</v>
      </c>
      <c r="W120" s="59">
        <v>64900</v>
      </c>
      <c r="X120" s="59">
        <v>69700</v>
      </c>
      <c r="Y120" s="59">
        <v>74500</v>
      </c>
      <c r="Z120" s="59">
        <v>79300</v>
      </c>
      <c r="AA120" s="59">
        <v>9999</v>
      </c>
      <c r="AB120" s="59" t="s">
        <v>334</v>
      </c>
      <c r="AC120" s="59" t="s">
        <v>477</v>
      </c>
      <c r="AD120" s="59">
        <v>0</v>
      </c>
    </row>
    <row r="121" spans="1:30">
      <c r="A121" s="59" t="s">
        <v>335</v>
      </c>
      <c r="B121" s="59">
        <v>63700</v>
      </c>
      <c r="C121" s="59">
        <v>26300</v>
      </c>
      <c r="D121" s="59">
        <v>30050</v>
      </c>
      <c r="E121" s="59">
        <v>33800</v>
      </c>
      <c r="F121" s="59">
        <v>37550</v>
      </c>
      <c r="G121" s="59">
        <v>40550</v>
      </c>
      <c r="H121" s="59">
        <v>43550</v>
      </c>
      <c r="I121" s="59">
        <v>46550</v>
      </c>
      <c r="J121" s="59">
        <v>49550</v>
      </c>
      <c r="K121" s="59">
        <v>15750</v>
      </c>
      <c r="L121" s="59">
        <v>18000</v>
      </c>
      <c r="M121" s="59">
        <v>21960</v>
      </c>
      <c r="N121" s="59">
        <v>26500</v>
      </c>
      <c r="O121" s="59">
        <v>31040</v>
      </c>
      <c r="P121" s="59">
        <v>35350</v>
      </c>
      <c r="Q121" s="59">
        <v>37800</v>
      </c>
      <c r="R121" s="59">
        <v>40200</v>
      </c>
      <c r="S121" s="59">
        <v>42050</v>
      </c>
      <c r="T121" s="59">
        <v>48050</v>
      </c>
      <c r="U121" s="59">
        <v>54050</v>
      </c>
      <c r="V121" s="59">
        <v>60100</v>
      </c>
      <c r="W121" s="59">
        <v>64900</v>
      </c>
      <c r="X121" s="59">
        <v>69700</v>
      </c>
      <c r="Y121" s="59">
        <v>74500</v>
      </c>
      <c r="Z121" s="59">
        <v>79300</v>
      </c>
      <c r="AA121" s="59">
        <v>9999</v>
      </c>
      <c r="AB121" s="59" t="s">
        <v>335</v>
      </c>
      <c r="AC121" s="59" t="s">
        <v>477</v>
      </c>
      <c r="AD121" s="59">
        <v>0</v>
      </c>
    </row>
    <row r="122" spans="1:30">
      <c r="A122" s="59" t="s">
        <v>336</v>
      </c>
      <c r="B122" s="59">
        <v>63900</v>
      </c>
      <c r="C122" s="59">
        <v>26300</v>
      </c>
      <c r="D122" s="59">
        <v>30050</v>
      </c>
      <c r="E122" s="59">
        <v>33800</v>
      </c>
      <c r="F122" s="59">
        <v>37550</v>
      </c>
      <c r="G122" s="59">
        <v>40550</v>
      </c>
      <c r="H122" s="59">
        <v>43550</v>
      </c>
      <c r="I122" s="59">
        <v>46550</v>
      </c>
      <c r="J122" s="59">
        <v>49550</v>
      </c>
      <c r="K122" s="59">
        <v>15750</v>
      </c>
      <c r="L122" s="59">
        <v>18000</v>
      </c>
      <c r="M122" s="59">
        <v>21960</v>
      </c>
      <c r="N122" s="59">
        <v>26500</v>
      </c>
      <c r="O122" s="59">
        <v>31040</v>
      </c>
      <c r="P122" s="59">
        <v>35350</v>
      </c>
      <c r="Q122" s="59">
        <v>37800</v>
      </c>
      <c r="R122" s="59">
        <v>40200</v>
      </c>
      <c r="S122" s="59">
        <v>42050</v>
      </c>
      <c r="T122" s="59">
        <v>48050</v>
      </c>
      <c r="U122" s="59">
        <v>54050</v>
      </c>
      <c r="V122" s="59">
        <v>60100</v>
      </c>
      <c r="W122" s="59">
        <v>64900</v>
      </c>
      <c r="X122" s="59">
        <v>69700</v>
      </c>
      <c r="Y122" s="59">
        <v>74500</v>
      </c>
      <c r="Z122" s="59">
        <v>79300</v>
      </c>
      <c r="AA122" s="59">
        <v>9999</v>
      </c>
      <c r="AB122" s="59" t="s">
        <v>336</v>
      </c>
      <c r="AC122" s="59" t="s">
        <v>477</v>
      </c>
      <c r="AD122" s="59">
        <v>0</v>
      </c>
    </row>
    <row r="123" spans="1:30">
      <c r="A123" s="59" t="s">
        <v>338</v>
      </c>
      <c r="B123" s="59">
        <v>55000</v>
      </c>
      <c r="C123" s="59">
        <v>26300</v>
      </c>
      <c r="D123" s="59">
        <v>30050</v>
      </c>
      <c r="E123" s="59">
        <v>33800</v>
      </c>
      <c r="F123" s="59">
        <v>37550</v>
      </c>
      <c r="G123" s="59">
        <v>40550</v>
      </c>
      <c r="H123" s="59">
        <v>43550</v>
      </c>
      <c r="I123" s="59">
        <v>46550</v>
      </c>
      <c r="J123" s="59">
        <v>49550</v>
      </c>
      <c r="K123" s="59">
        <v>15750</v>
      </c>
      <c r="L123" s="59">
        <v>18000</v>
      </c>
      <c r="M123" s="59">
        <v>21960</v>
      </c>
      <c r="N123" s="59">
        <v>26500</v>
      </c>
      <c r="O123" s="59">
        <v>31040</v>
      </c>
      <c r="P123" s="59">
        <v>35350</v>
      </c>
      <c r="Q123" s="59">
        <v>37800</v>
      </c>
      <c r="R123" s="59">
        <v>40200</v>
      </c>
      <c r="S123" s="59">
        <v>42050</v>
      </c>
      <c r="T123" s="59">
        <v>48050</v>
      </c>
      <c r="U123" s="59">
        <v>54050</v>
      </c>
      <c r="V123" s="59">
        <v>60100</v>
      </c>
      <c r="W123" s="59">
        <v>64900</v>
      </c>
      <c r="X123" s="59">
        <v>69700</v>
      </c>
      <c r="Y123" s="59">
        <v>74500</v>
      </c>
      <c r="Z123" s="59">
        <v>79300</v>
      </c>
      <c r="AA123" s="59">
        <v>9999</v>
      </c>
      <c r="AB123" s="59" t="s">
        <v>338</v>
      </c>
      <c r="AC123" s="59" t="s">
        <v>477</v>
      </c>
      <c r="AD123" s="59">
        <v>0</v>
      </c>
    </row>
    <row r="124" spans="1:30">
      <c r="A124" s="59" t="s">
        <v>340</v>
      </c>
      <c r="B124" s="59">
        <v>65700</v>
      </c>
      <c r="C124" s="59">
        <v>26300</v>
      </c>
      <c r="D124" s="59">
        <v>30050</v>
      </c>
      <c r="E124" s="59">
        <v>33800</v>
      </c>
      <c r="F124" s="59">
        <v>37550</v>
      </c>
      <c r="G124" s="59">
        <v>40550</v>
      </c>
      <c r="H124" s="59">
        <v>43550</v>
      </c>
      <c r="I124" s="59">
        <v>46550</v>
      </c>
      <c r="J124" s="59">
        <v>49550</v>
      </c>
      <c r="K124" s="59">
        <v>15750</v>
      </c>
      <c r="L124" s="59">
        <v>18000</v>
      </c>
      <c r="M124" s="59">
        <v>21960</v>
      </c>
      <c r="N124" s="59">
        <v>26500</v>
      </c>
      <c r="O124" s="59">
        <v>31040</v>
      </c>
      <c r="P124" s="59">
        <v>35350</v>
      </c>
      <c r="Q124" s="59">
        <v>37800</v>
      </c>
      <c r="R124" s="59">
        <v>40200</v>
      </c>
      <c r="S124" s="59">
        <v>42050</v>
      </c>
      <c r="T124" s="59">
        <v>48050</v>
      </c>
      <c r="U124" s="59">
        <v>54050</v>
      </c>
      <c r="V124" s="59">
        <v>60100</v>
      </c>
      <c r="W124" s="59">
        <v>64900</v>
      </c>
      <c r="X124" s="59">
        <v>69700</v>
      </c>
      <c r="Y124" s="59">
        <v>74500</v>
      </c>
      <c r="Z124" s="59">
        <v>79300</v>
      </c>
      <c r="AA124" s="59">
        <v>9999</v>
      </c>
      <c r="AB124" s="59" t="s">
        <v>340</v>
      </c>
      <c r="AC124" s="59" t="s">
        <v>477</v>
      </c>
      <c r="AD124" s="59">
        <v>0</v>
      </c>
    </row>
    <row r="125" spans="1:30">
      <c r="A125" s="59" t="s">
        <v>341</v>
      </c>
      <c r="B125" s="59">
        <v>67000</v>
      </c>
      <c r="C125" s="59">
        <v>26300</v>
      </c>
      <c r="D125" s="59">
        <v>30050</v>
      </c>
      <c r="E125" s="59">
        <v>33800</v>
      </c>
      <c r="F125" s="59">
        <v>37550</v>
      </c>
      <c r="G125" s="59">
        <v>40550</v>
      </c>
      <c r="H125" s="59">
        <v>43550</v>
      </c>
      <c r="I125" s="59">
        <v>46550</v>
      </c>
      <c r="J125" s="59">
        <v>49550</v>
      </c>
      <c r="K125" s="59">
        <v>15750</v>
      </c>
      <c r="L125" s="59">
        <v>18000</v>
      </c>
      <c r="M125" s="59">
        <v>21960</v>
      </c>
      <c r="N125" s="59">
        <v>26500</v>
      </c>
      <c r="O125" s="59">
        <v>31040</v>
      </c>
      <c r="P125" s="59">
        <v>35350</v>
      </c>
      <c r="Q125" s="59">
        <v>37800</v>
      </c>
      <c r="R125" s="59">
        <v>40200</v>
      </c>
      <c r="S125" s="59">
        <v>42050</v>
      </c>
      <c r="T125" s="59">
        <v>48050</v>
      </c>
      <c r="U125" s="59">
        <v>54050</v>
      </c>
      <c r="V125" s="59">
        <v>60100</v>
      </c>
      <c r="W125" s="59">
        <v>64900</v>
      </c>
      <c r="X125" s="59">
        <v>69700</v>
      </c>
      <c r="Y125" s="59">
        <v>74500</v>
      </c>
      <c r="Z125" s="59">
        <v>79300</v>
      </c>
      <c r="AA125" s="59">
        <v>9999</v>
      </c>
      <c r="AB125" s="59" t="s">
        <v>341</v>
      </c>
      <c r="AC125" s="59" t="s">
        <v>477</v>
      </c>
      <c r="AD125" s="59">
        <v>0</v>
      </c>
    </row>
    <row r="126" spans="1:30">
      <c r="A126" s="59" t="s">
        <v>343</v>
      </c>
      <c r="B126" s="59">
        <v>72800</v>
      </c>
      <c r="C126" s="59">
        <v>26300</v>
      </c>
      <c r="D126" s="59">
        <v>30050</v>
      </c>
      <c r="E126" s="59">
        <v>33800</v>
      </c>
      <c r="F126" s="59">
        <v>37550</v>
      </c>
      <c r="G126" s="59">
        <v>40550</v>
      </c>
      <c r="H126" s="59">
        <v>43550</v>
      </c>
      <c r="I126" s="59">
        <v>46550</v>
      </c>
      <c r="J126" s="59">
        <v>49550</v>
      </c>
      <c r="K126" s="59">
        <v>15750</v>
      </c>
      <c r="L126" s="59">
        <v>18000</v>
      </c>
      <c r="M126" s="59">
        <v>21960</v>
      </c>
      <c r="N126" s="59">
        <v>26500</v>
      </c>
      <c r="O126" s="59">
        <v>31040</v>
      </c>
      <c r="P126" s="59">
        <v>35350</v>
      </c>
      <c r="Q126" s="59">
        <v>37800</v>
      </c>
      <c r="R126" s="59">
        <v>40200</v>
      </c>
      <c r="S126" s="59">
        <v>42050</v>
      </c>
      <c r="T126" s="59">
        <v>48050</v>
      </c>
      <c r="U126" s="59">
        <v>54050</v>
      </c>
      <c r="V126" s="59">
        <v>60100</v>
      </c>
      <c r="W126" s="59">
        <v>64900</v>
      </c>
      <c r="X126" s="59">
        <v>69700</v>
      </c>
      <c r="Y126" s="59">
        <v>74500</v>
      </c>
      <c r="Z126" s="59">
        <v>79300</v>
      </c>
      <c r="AA126" s="59">
        <v>4600</v>
      </c>
      <c r="AB126" s="59" t="s">
        <v>343</v>
      </c>
      <c r="AC126" s="59" t="s">
        <v>477</v>
      </c>
      <c r="AD126" s="59">
        <v>1</v>
      </c>
    </row>
    <row r="127" spans="1:30">
      <c r="A127" s="59" t="s">
        <v>344</v>
      </c>
      <c r="B127" s="59">
        <v>55600</v>
      </c>
      <c r="C127" s="59">
        <v>26300</v>
      </c>
      <c r="D127" s="59">
        <v>30050</v>
      </c>
      <c r="E127" s="59">
        <v>33800</v>
      </c>
      <c r="F127" s="59">
        <v>37550</v>
      </c>
      <c r="G127" s="59">
        <v>40550</v>
      </c>
      <c r="H127" s="59">
        <v>43550</v>
      </c>
      <c r="I127" s="59">
        <v>46550</v>
      </c>
      <c r="J127" s="59">
        <v>49550</v>
      </c>
      <c r="K127" s="59">
        <v>15750</v>
      </c>
      <c r="L127" s="59">
        <v>18000</v>
      </c>
      <c r="M127" s="59">
        <v>21960</v>
      </c>
      <c r="N127" s="59">
        <v>26500</v>
      </c>
      <c r="O127" s="59">
        <v>31040</v>
      </c>
      <c r="P127" s="59">
        <v>35350</v>
      </c>
      <c r="Q127" s="59">
        <v>37800</v>
      </c>
      <c r="R127" s="59">
        <v>40200</v>
      </c>
      <c r="S127" s="59">
        <v>42050</v>
      </c>
      <c r="T127" s="59">
        <v>48050</v>
      </c>
      <c r="U127" s="59">
        <v>54050</v>
      </c>
      <c r="V127" s="59">
        <v>60100</v>
      </c>
      <c r="W127" s="59">
        <v>64900</v>
      </c>
      <c r="X127" s="59">
        <v>69700</v>
      </c>
      <c r="Y127" s="59">
        <v>74500</v>
      </c>
      <c r="Z127" s="59">
        <v>79300</v>
      </c>
      <c r="AA127" s="59">
        <v>9999</v>
      </c>
      <c r="AB127" s="59" t="s">
        <v>344</v>
      </c>
      <c r="AC127" s="59" t="s">
        <v>477</v>
      </c>
      <c r="AD127" s="59">
        <v>1</v>
      </c>
    </row>
    <row r="128" spans="1:30">
      <c r="A128" s="59" t="s">
        <v>348</v>
      </c>
      <c r="B128" s="59">
        <v>64200</v>
      </c>
      <c r="C128" s="59">
        <v>26300</v>
      </c>
      <c r="D128" s="59">
        <v>30050</v>
      </c>
      <c r="E128" s="59">
        <v>33800</v>
      </c>
      <c r="F128" s="59">
        <v>37550</v>
      </c>
      <c r="G128" s="59">
        <v>40550</v>
      </c>
      <c r="H128" s="59">
        <v>43550</v>
      </c>
      <c r="I128" s="59">
        <v>46550</v>
      </c>
      <c r="J128" s="59">
        <v>49550</v>
      </c>
      <c r="K128" s="59">
        <v>15750</v>
      </c>
      <c r="L128" s="59">
        <v>18000</v>
      </c>
      <c r="M128" s="59">
        <v>21960</v>
      </c>
      <c r="N128" s="59">
        <v>26500</v>
      </c>
      <c r="O128" s="59">
        <v>31040</v>
      </c>
      <c r="P128" s="59">
        <v>35350</v>
      </c>
      <c r="Q128" s="59">
        <v>37800</v>
      </c>
      <c r="R128" s="59">
        <v>40200</v>
      </c>
      <c r="S128" s="59">
        <v>42050</v>
      </c>
      <c r="T128" s="59">
        <v>48050</v>
      </c>
      <c r="U128" s="59">
        <v>54050</v>
      </c>
      <c r="V128" s="59">
        <v>60100</v>
      </c>
      <c r="W128" s="59">
        <v>64900</v>
      </c>
      <c r="X128" s="59">
        <v>69700</v>
      </c>
      <c r="Y128" s="59">
        <v>74500</v>
      </c>
      <c r="Z128" s="59">
        <v>79300</v>
      </c>
      <c r="AA128" s="59">
        <v>9999</v>
      </c>
      <c r="AB128" s="59" t="s">
        <v>348</v>
      </c>
      <c r="AC128" s="59" t="s">
        <v>477</v>
      </c>
      <c r="AD128" s="59">
        <v>0</v>
      </c>
    </row>
    <row r="129" spans="1:30">
      <c r="A129" s="59" t="s">
        <v>349</v>
      </c>
      <c r="B129" s="59">
        <v>51900</v>
      </c>
      <c r="C129" s="59">
        <v>26300</v>
      </c>
      <c r="D129" s="59">
        <v>30050</v>
      </c>
      <c r="E129" s="59">
        <v>33800</v>
      </c>
      <c r="F129" s="59">
        <v>37550</v>
      </c>
      <c r="G129" s="59">
        <v>40550</v>
      </c>
      <c r="H129" s="59">
        <v>43550</v>
      </c>
      <c r="I129" s="59">
        <v>46550</v>
      </c>
      <c r="J129" s="59">
        <v>49550</v>
      </c>
      <c r="K129" s="59">
        <v>15750</v>
      </c>
      <c r="L129" s="59">
        <v>18000</v>
      </c>
      <c r="M129" s="59">
        <v>21960</v>
      </c>
      <c r="N129" s="59">
        <v>26500</v>
      </c>
      <c r="O129" s="59">
        <v>31040</v>
      </c>
      <c r="P129" s="59">
        <v>35350</v>
      </c>
      <c r="Q129" s="59">
        <v>37800</v>
      </c>
      <c r="R129" s="59">
        <v>40200</v>
      </c>
      <c r="S129" s="59">
        <v>42050</v>
      </c>
      <c r="T129" s="59">
        <v>48050</v>
      </c>
      <c r="U129" s="59">
        <v>54050</v>
      </c>
      <c r="V129" s="59">
        <v>60100</v>
      </c>
      <c r="W129" s="59">
        <v>64900</v>
      </c>
      <c r="X129" s="59">
        <v>69700</v>
      </c>
      <c r="Y129" s="59">
        <v>74500</v>
      </c>
      <c r="Z129" s="59">
        <v>79300</v>
      </c>
      <c r="AA129" s="59">
        <v>9999</v>
      </c>
      <c r="AB129" s="59" t="s">
        <v>349</v>
      </c>
      <c r="AC129" s="59" t="s">
        <v>477</v>
      </c>
      <c r="AD129" s="59">
        <v>0</v>
      </c>
    </row>
    <row r="130" spans="1:30">
      <c r="A130" s="59" t="s">
        <v>351</v>
      </c>
      <c r="B130" s="59">
        <v>60500</v>
      </c>
      <c r="C130" s="59">
        <v>26300</v>
      </c>
      <c r="D130" s="59">
        <v>30050</v>
      </c>
      <c r="E130" s="59">
        <v>33800</v>
      </c>
      <c r="F130" s="59">
        <v>37550</v>
      </c>
      <c r="G130" s="59">
        <v>40550</v>
      </c>
      <c r="H130" s="59">
        <v>43550</v>
      </c>
      <c r="I130" s="59">
        <v>46550</v>
      </c>
      <c r="J130" s="59">
        <v>49550</v>
      </c>
      <c r="K130" s="59">
        <v>15750</v>
      </c>
      <c r="L130" s="59">
        <v>18000</v>
      </c>
      <c r="M130" s="59">
        <v>21960</v>
      </c>
      <c r="N130" s="59">
        <v>26500</v>
      </c>
      <c r="O130" s="59">
        <v>31040</v>
      </c>
      <c r="P130" s="59">
        <v>35350</v>
      </c>
      <c r="Q130" s="59">
        <v>37800</v>
      </c>
      <c r="R130" s="59">
        <v>40200</v>
      </c>
      <c r="S130" s="59">
        <v>42050</v>
      </c>
      <c r="T130" s="59">
        <v>48050</v>
      </c>
      <c r="U130" s="59">
        <v>54050</v>
      </c>
      <c r="V130" s="59">
        <v>60100</v>
      </c>
      <c r="W130" s="59">
        <v>64900</v>
      </c>
      <c r="X130" s="59">
        <v>69700</v>
      </c>
      <c r="Y130" s="59">
        <v>74500</v>
      </c>
      <c r="Z130" s="59">
        <v>79300</v>
      </c>
      <c r="AA130" s="59">
        <v>9999</v>
      </c>
      <c r="AB130" s="59" t="s">
        <v>351</v>
      </c>
      <c r="AC130" s="59" t="s">
        <v>477</v>
      </c>
      <c r="AD130" s="59">
        <v>0</v>
      </c>
    </row>
    <row r="131" spans="1:30">
      <c r="A131" s="59" t="s">
        <v>352</v>
      </c>
      <c r="B131" s="59">
        <v>57900</v>
      </c>
      <c r="C131" s="59">
        <v>26300</v>
      </c>
      <c r="D131" s="59">
        <v>30050</v>
      </c>
      <c r="E131" s="59">
        <v>33800</v>
      </c>
      <c r="F131" s="59">
        <v>37550</v>
      </c>
      <c r="G131" s="59">
        <v>40550</v>
      </c>
      <c r="H131" s="59">
        <v>43550</v>
      </c>
      <c r="I131" s="59">
        <v>46550</v>
      </c>
      <c r="J131" s="59">
        <v>49550</v>
      </c>
      <c r="K131" s="59">
        <v>15750</v>
      </c>
      <c r="L131" s="59">
        <v>18000</v>
      </c>
      <c r="M131" s="59">
        <v>21960</v>
      </c>
      <c r="N131" s="59">
        <v>26500</v>
      </c>
      <c r="O131" s="59">
        <v>31040</v>
      </c>
      <c r="P131" s="59">
        <v>35350</v>
      </c>
      <c r="Q131" s="59">
        <v>37800</v>
      </c>
      <c r="R131" s="59">
        <v>40200</v>
      </c>
      <c r="S131" s="59">
        <v>42050</v>
      </c>
      <c r="T131" s="59">
        <v>48050</v>
      </c>
      <c r="U131" s="59">
        <v>54050</v>
      </c>
      <c r="V131" s="59">
        <v>60100</v>
      </c>
      <c r="W131" s="59">
        <v>64900</v>
      </c>
      <c r="X131" s="59">
        <v>69700</v>
      </c>
      <c r="Y131" s="59">
        <v>74500</v>
      </c>
      <c r="Z131" s="59">
        <v>79300</v>
      </c>
      <c r="AA131" s="59">
        <v>9999</v>
      </c>
      <c r="AB131" s="59" t="s">
        <v>352</v>
      </c>
      <c r="AC131" s="59" t="s">
        <v>477</v>
      </c>
      <c r="AD131" s="59">
        <v>0</v>
      </c>
    </row>
    <row r="132" spans="1:30">
      <c r="A132" s="59" t="s">
        <v>353</v>
      </c>
      <c r="B132" s="59">
        <v>44400</v>
      </c>
      <c r="C132" s="59">
        <v>26300</v>
      </c>
      <c r="D132" s="59">
        <v>30050</v>
      </c>
      <c r="E132" s="59">
        <v>33800</v>
      </c>
      <c r="F132" s="59">
        <v>37550</v>
      </c>
      <c r="G132" s="59">
        <v>40550</v>
      </c>
      <c r="H132" s="59">
        <v>43550</v>
      </c>
      <c r="I132" s="59">
        <v>46550</v>
      </c>
      <c r="J132" s="59">
        <v>49550</v>
      </c>
      <c r="K132" s="59">
        <v>15750</v>
      </c>
      <c r="L132" s="59">
        <v>18000</v>
      </c>
      <c r="M132" s="59">
        <v>21960</v>
      </c>
      <c r="N132" s="59">
        <v>26500</v>
      </c>
      <c r="O132" s="59">
        <v>31040</v>
      </c>
      <c r="P132" s="59">
        <v>35350</v>
      </c>
      <c r="Q132" s="59">
        <v>37800</v>
      </c>
      <c r="R132" s="59">
        <v>40200</v>
      </c>
      <c r="S132" s="59">
        <v>42050</v>
      </c>
      <c r="T132" s="59">
        <v>48050</v>
      </c>
      <c r="U132" s="59">
        <v>54050</v>
      </c>
      <c r="V132" s="59">
        <v>60100</v>
      </c>
      <c r="W132" s="59">
        <v>64900</v>
      </c>
      <c r="X132" s="59">
        <v>69700</v>
      </c>
      <c r="Y132" s="59">
        <v>74500</v>
      </c>
      <c r="Z132" s="59">
        <v>79300</v>
      </c>
      <c r="AA132" s="59">
        <v>9999</v>
      </c>
      <c r="AB132" s="59" t="s">
        <v>353</v>
      </c>
      <c r="AC132" s="59" t="s">
        <v>477</v>
      </c>
      <c r="AD132" s="59">
        <v>0</v>
      </c>
    </row>
    <row r="133" spans="1:30">
      <c r="A133" s="59" t="s">
        <v>345</v>
      </c>
      <c r="B133" s="59">
        <v>57600</v>
      </c>
      <c r="C133" s="59">
        <v>26300</v>
      </c>
      <c r="D133" s="59">
        <v>30050</v>
      </c>
      <c r="E133" s="59">
        <v>33800</v>
      </c>
      <c r="F133" s="59">
        <v>37550</v>
      </c>
      <c r="G133" s="59">
        <v>40550</v>
      </c>
      <c r="H133" s="59">
        <v>43550</v>
      </c>
      <c r="I133" s="59">
        <v>46550</v>
      </c>
      <c r="J133" s="59">
        <v>49550</v>
      </c>
      <c r="K133" s="59">
        <v>15750</v>
      </c>
      <c r="L133" s="59">
        <v>18000</v>
      </c>
      <c r="M133" s="59">
        <v>21960</v>
      </c>
      <c r="N133" s="59">
        <v>26500</v>
      </c>
      <c r="O133" s="59">
        <v>31040</v>
      </c>
      <c r="P133" s="59">
        <v>35350</v>
      </c>
      <c r="Q133" s="59">
        <v>37800</v>
      </c>
      <c r="R133" s="59">
        <v>40200</v>
      </c>
      <c r="S133" s="59">
        <v>42050</v>
      </c>
      <c r="T133" s="59">
        <v>48050</v>
      </c>
      <c r="U133" s="59">
        <v>54050</v>
      </c>
      <c r="V133" s="59">
        <v>60100</v>
      </c>
      <c r="W133" s="59">
        <v>64900</v>
      </c>
      <c r="X133" s="59">
        <v>69700</v>
      </c>
      <c r="Y133" s="59">
        <v>74500</v>
      </c>
      <c r="Z133" s="59">
        <v>79300</v>
      </c>
      <c r="AA133" s="59">
        <v>9999</v>
      </c>
      <c r="AB133" s="59" t="s">
        <v>345</v>
      </c>
      <c r="AC133" s="59" t="s">
        <v>477</v>
      </c>
      <c r="AD133" s="59">
        <v>0</v>
      </c>
    </row>
    <row r="134" spans="1:30">
      <c r="A134" s="59" t="s">
        <v>346</v>
      </c>
      <c r="B134" s="59">
        <v>61900</v>
      </c>
      <c r="C134" s="59">
        <v>26300</v>
      </c>
      <c r="D134" s="59">
        <v>30050</v>
      </c>
      <c r="E134" s="59">
        <v>33800</v>
      </c>
      <c r="F134" s="59">
        <v>37550</v>
      </c>
      <c r="G134" s="59">
        <v>40550</v>
      </c>
      <c r="H134" s="59">
        <v>43550</v>
      </c>
      <c r="I134" s="59">
        <v>46550</v>
      </c>
      <c r="J134" s="59">
        <v>49550</v>
      </c>
      <c r="K134" s="59">
        <v>15750</v>
      </c>
      <c r="L134" s="59">
        <v>18000</v>
      </c>
      <c r="M134" s="59">
        <v>21960</v>
      </c>
      <c r="N134" s="59">
        <v>26500</v>
      </c>
      <c r="O134" s="59">
        <v>31040</v>
      </c>
      <c r="P134" s="59">
        <v>35350</v>
      </c>
      <c r="Q134" s="59">
        <v>37800</v>
      </c>
      <c r="R134" s="59">
        <v>40200</v>
      </c>
      <c r="S134" s="59">
        <v>42050</v>
      </c>
      <c r="T134" s="59">
        <v>48050</v>
      </c>
      <c r="U134" s="59">
        <v>54050</v>
      </c>
      <c r="V134" s="59">
        <v>60100</v>
      </c>
      <c r="W134" s="59">
        <v>64900</v>
      </c>
      <c r="X134" s="59">
        <v>69700</v>
      </c>
      <c r="Y134" s="59">
        <v>74500</v>
      </c>
      <c r="Z134" s="59">
        <v>79300</v>
      </c>
      <c r="AA134" s="59">
        <v>8800</v>
      </c>
      <c r="AB134" s="59" t="s">
        <v>346</v>
      </c>
      <c r="AC134" s="59" t="s">
        <v>477</v>
      </c>
      <c r="AD134" s="59">
        <v>1</v>
      </c>
    </row>
    <row r="135" spans="1:30">
      <c r="A135" s="59" t="s">
        <v>347</v>
      </c>
      <c r="B135" s="59">
        <v>74100</v>
      </c>
      <c r="C135" s="59">
        <v>26300</v>
      </c>
      <c r="D135" s="59">
        <v>30050</v>
      </c>
      <c r="E135" s="59">
        <v>33800</v>
      </c>
      <c r="F135" s="59">
        <v>37550</v>
      </c>
      <c r="G135" s="59">
        <v>40550</v>
      </c>
      <c r="H135" s="59">
        <v>43550</v>
      </c>
      <c r="I135" s="59">
        <v>46550</v>
      </c>
      <c r="J135" s="59">
        <v>49550</v>
      </c>
      <c r="K135" s="59">
        <v>15750</v>
      </c>
      <c r="L135" s="59">
        <v>18000</v>
      </c>
      <c r="M135" s="59">
        <v>21960</v>
      </c>
      <c r="N135" s="59">
        <v>26500</v>
      </c>
      <c r="O135" s="59">
        <v>31040</v>
      </c>
      <c r="P135" s="59">
        <v>35350</v>
      </c>
      <c r="Q135" s="59">
        <v>37800</v>
      </c>
      <c r="R135" s="59">
        <v>40200</v>
      </c>
      <c r="S135" s="59">
        <v>42050</v>
      </c>
      <c r="T135" s="59">
        <v>48050</v>
      </c>
      <c r="U135" s="59">
        <v>54050</v>
      </c>
      <c r="V135" s="59">
        <v>60100</v>
      </c>
      <c r="W135" s="59">
        <v>64900</v>
      </c>
      <c r="X135" s="59">
        <v>69700</v>
      </c>
      <c r="Y135" s="59">
        <v>74500</v>
      </c>
      <c r="Z135" s="59">
        <v>79300</v>
      </c>
      <c r="AA135" s="59">
        <v>9999</v>
      </c>
      <c r="AB135" s="59" t="s">
        <v>347</v>
      </c>
      <c r="AC135" s="59" t="s">
        <v>477</v>
      </c>
      <c r="AD135" s="59">
        <v>0</v>
      </c>
    </row>
    <row r="136" spans="1:30">
      <c r="A136" s="59" t="s">
        <v>355</v>
      </c>
      <c r="B136" s="59">
        <v>56500</v>
      </c>
      <c r="C136" s="59">
        <v>26300</v>
      </c>
      <c r="D136" s="59">
        <v>30050</v>
      </c>
      <c r="E136" s="59">
        <v>33800</v>
      </c>
      <c r="F136" s="59">
        <v>37550</v>
      </c>
      <c r="G136" s="59">
        <v>40550</v>
      </c>
      <c r="H136" s="59">
        <v>43550</v>
      </c>
      <c r="I136" s="59">
        <v>46550</v>
      </c>
      <c r="J136" s="59">
        <v>49550</v>
      </c>
      <c r="K136" s="59">
        <v>15750</v>
      </c>
      <c r="L136" s="59">
        <v>18000</v>
      </c>
      <c r="M136" s="59">
        <v>21960</v>
      </c>
      <c r="N136" s="59">
        <v>26500</v>
      </c>
      <c r="O136" s="59">
        <v>31040</v>
      </c>
      <c r="P136" s="59">
        <v>35350</v>
      </c>
      <c r="Q136" s="59">
        <v>37800</v>
      </c>
      <c r="R136" s="59">
        <v>40200</v>
      </c>
      <c r="S136" s="59">
        <v>42050</v>
      </c>
      <c r="T136" s="59">
        <v>48050</v>
      </c>
      <c r="U136" s="59">
        <v>54050</v>
      </c>
      <c r="V136" s="59">
        <v>60100</v>
      </c>
      <c r="W136" s="59">
        <v>64900</v>
      </c>
      <c r="X136" s="59">
        <v>69700</v>
      </c>
      <c r="Y136" s="59">
        <v>74500</v>
      </c>
      <c r="Z136" s="59">
        <v>79300</v>
      </c>
      <c r="AA136" s="59">
        <v>9999</v>
      </c>
      <c r="AB136" s="59" t="s">
        <v>355</v>
      </c>
      <c r="AC136" s="59" t="s">
        <v>477</v>
      </c>
      <c r="AD136" s="59">
        <v>0</v>
      </c>
    </row>
    <row r="137" spans="1:30">
      <c r="A137" s="59" t="s">
        <v>357</v>
      </c>
      <c r="B137" s="59">
        <v>61400</v>
      </c>
      <c r="C137" s="59">
        <v>26300</v>
      </c>
      <c r="D137" s="59">
        <v>30050</v>
      </c>
      <c r="E137" s="59">
        <v>33800</v>
      </c>
      <c r="F137" s="59">
        <v>37550</v>
      </c>
      <c r="G137" s="59">
        <v>40550</v>
      </c>
      <c r="H137" s="59">
        <v>43550</v>
      </c>
      <c r="I137" s="59">
        <v>46550</v>
      </c>
      <c r="J137" s="59">
        <v>49550</v>
      </c>
      <c r="K137" s="59">
        <v>15750</v>
      </c>
      <c r="L137" s="59">
        <v>18000</v>
      </c>
      <c r="M137" s="59">
        <v>21960</v>
      </c>
      <c r="N137" s="59">
        <v>26500</v>
      </c>
      <c r="O137" s="59">
        <v>31040</v>
      </c>
      <c r="P137" s="59">
        <v>35350</v>
      </c>
      <c r="Q137" s="59">
        <v>37800</v>
      </c>
      <c r="R137" s="59">
        <v>40200</v>
      </c>
      <c r="S137" s="59">
        <v>42050</v>
      </c>
      <c r="T137" s="59">
        <v>48050</v>
      </c>
      <c r="U137" s="59">
        <v>54050</v>
      </c>
      <c r="V137" s="59">
        <v>60100</v>
      </c>
      <c r="W137" s="59">
        <v>64900</v>
      </c>
      <c r="X137" s="59">
        <v>69700</v>
      </c>
      <c r="Y137" s="59">
        <v>74500</v>
      </c>
      <c r="Z137" s="59">
        <v>79300</v>
      </c>
      <c r="AA137" s="59">
        <v>9999</v>
      </c>
      <c r="AB137" s="59" t="s">
        <v>357</v>
      </c>
      <c r="AC137" s="59" t="s">
        <v>477</v>
      </c>
      <c r="AD137" s="59">
        <v>0</v>
      </c>
    </row>
    <row r="138" spans="1:30">
      <c r="A138" s="59" t="s">
        <v>358</v>
      </c>
      <c r="B138" s="59">
        <v>59200</v>
      </c>
      <c r="C138" s="59">
        <v>26300</v>
      </c>
      <c r="D138" s="59">
        <v>30050</v>
      </c>
      <c r="E138" s="59">
        <v>33800</v>
      </c>
      <c r="F138" s="59">
        <v>37550</v>
      </c>
      <c r="G138" s="59">
        <v>40550</v>
      </c>
      <c r="H138" s="59">
        <v>43550</v>
      </c>
      <c r="I138" s="59">
        <v>46550</v>
      </c>
      <c r="J138" s="59">
        <v>49550</v>
      </c>
      <c r="K138" s="59">
        <v>15750</v>
      </c>
      <c r="L138" s="59">
        <v>18000</v>
      </c>
      <c r="M138" s="59">
        <v>21960</v>
      </c>
      <c r="N138" s="59">
        <v>26500</v>
      </c>
      <c r="O138" s="59">
        <v>31040</v>
      </c>
      <c r="P138" s="59">
        <v>35350</v>
      </c>
      <c r="Q138" s="59">
        <v>37800</v>
      </c>
      <c r="R138" s="59">
        <v>40200</v>
      </c>
      <c r="S138" s="59">
        <v>42050</v>
      </c>
      <c r="T138" s="59">
        <v>48050</v>
      </c>
      <c r="U138" s="59">
        <v>54050</v>
      </c>
      <c r="V138" s="59">
        <v>60100</v>
      </c>
      <c r="W138" s="59">
        <v>64900</v>
      </c>
      <c r="X138" s="59">
        <v>69700</v>
      </c>
      <c r="Y138" s="59">
        <v>74500</v>
      </c>
      <c r="Z138" s="59">
        <v>79300</v>
      </c>
      <c r="AA138" s="59">
        <v>9999</v>
      </c>
      <c r="AB138" s="59" t="s">
        <v>358</v>
      </c>
      <c r="AC138" s="59" t="s">
        <v>477</v>
      </c>
      <c r="AD138" s="59">
        <v>0</v>
      </c>
    </row>
    <row r="139" spans="1:30">
      <c r="A139" s="59" t="s">
        <v>359</v>
      </c>
      <c r="B139" s="59">
        <v>78800</v>
      </c>
      <c r="C139" s="59">
        <v>26300</v>
      </c>
      <c r="D139" s="59">
        <v>30050</v>
      </c>
      <c r="E139" s="59">
        <v>33800</v>
      </c>
      <c r="F139" s="59">
        <v>37550</v>
      </c>
      <c r="G139" s="59">
        <v>40550</v>
      </c>
      <c r="H139" s="59">
        <v>43550</v>
      </c>
      <c r="I139" s="59">
        <v>46550</v>
      </c>
      <c r="J139" s="59">
        <v>49550</v>
      </c>
      <c r="K139" s="59">
        <v>15750</v>
      </c>
      <c r="L139" s="59">
        <v>18000</v>
      </c>
      <c r="M139" s="59">
        <v>21960</v>
      </c>
      <c r="N139" s="59">
        <v>26500</v>
      </c>
      <c r="O139" s="59">
        <v>31040</v>
      </c>
      <c r="P139" s="59">
        <v>35350</v>
      </c>
      <c r="Q139" s="59">
        <v>37800</v>
      </c>
      <c r="R139" s="59">
        <v>40200</v>
      </c>
      <c r="S139" s="59">
        <v>42050</v>
      </c>
      <c r="T139" s="59">
        <v>48050</v>
      </c>
      <c r="U139" s="59">
        <v>54050</v>
      </c>
      <c r="V139" s="59">
        <v>60100</v>
      </c>
      <c r="W139" s="59">
        <v>64900</v>
      </c>
      <c r="X139" s="59">
        <v>69700</v>
      </c>
      <c r="Y139" s="59">
        <v>74500</v>
      </c>
      <c r="Z139" s="59">
        <v>79300</v>
      </c>
      <c r="AA139" s="59">
        <v>9999</v>
      </c>
      <c r="AB139" s="59" t="s">
        <v>359</v>
      </c>
      <c r="AC139" s="59" t="s">
        <v>477</v>
      </c>
      <c r="AD139" s="59">
        <v>0</v>
      </c>
    </row>
    <row r="140" spans="1:30">
      <c r="A140" s="59" t="s">
        <v>360</v>
      </c>
      <c r="B140" s="59">
        <v>58400</v>
      </c>
      <c r="C140" s="59">
        <v>26300</v>
      </c>
      <c r="D140" s="59">
        <v>30050</v>
      </c>
      <c r="E140" s="59">
        <v>33800</v>
      </c>
      <c r="F140" s="59">
        <v>37550</v>
      </c>
      <c r="G140" s="59">
        <v>40550</v>
      </c>
      <c r="H140" s="59">
        <v>43550</v>
      </c>
      <c r="I140" s="59">
        <v>46550</v>
      </c>
      <c r="J140" s="59">
        <v>49550</v>
      </c>
      <c r="K140" s="59">
        <v>15750</v>
      </c>
      <c r="L140" s="59">
        <v>18000</v>
      </c>
      <c r="M140" s="59">
        <v>21960</v>
      </c>
      <c r="N140" s="59">
        <v>26500</v>
      </c>
      <c r="O140" s="59">
        <v>31040</v>
      </c>
      <c r="P140" s="59">
        <v>35350</v>
      </c>
      <c r="Q140" s="59">
        <v>37800</v>
      </c>
      <c r="R140" s="59">
        <v>40200</v>
      </c>
      <c r="S140" s="59">
        <v>42050</v>
      </c>
      <c r="T140" s="59">
        <v>48050</v>
      </c>
      <c r="U140" s="59">
        <v>54050</v>
      </c>
      <c r="V140" s="59">
        <v>60100</v>
      </c>
      <c r="W140" s="59">
        <v>64900</v>
      </c>
      <c r="X140" s="59">
        <v>69700</v>
      </c>
      <c r="Y140" s="59">
        <v>74500</v>
      </c>
      <c r="Z140" s="59">
        <v>79300</v>
      </c>
      <c r="AA140" s="59">
        <v>9999</v>
      </c>
      <c r="AB140" s="59" t="s">
        <v>360</v>
      </c>
      <c r="AC140" s="59" t="s">
        <v>477</v>
      </c>
      <c r="AD140" s="59">
        <v>0</v>
      </c>
    </row>
    <row r="141" spans="1:30">
      <c r="A141" s="59" t="s">
        <v>362</v>
      </c>
      <c r="B141" s="59">
        <v>58400</v>
      </c>
      <c r="C141" s="59">
        <v>26300</v>
      </c>
      <c r="D141" s="59">
        <v>30050</v>
      </c>
      <c r="E141" s="59">
        <v>33800</v>
      </c>
      <c r="F141" s="59">
        <v>37550</v>
      </c>
      <c r="G141" s="59">
        <v>40550</v>
      </c>
      <c r="H141" s="59">
        <v>43550</v>
      </c>
      <c r="I141" s="59">
        <v>46550</v>
      </c>
      <c r="J141" s="59">
        <v>49550</v>
      </c>
      <c r="K141" s="59">
        <v>15750</v>
      </c>
      <c r="L141" s="59">
        <v>18000</v>
      </c>
      <c r="M141" s="59">
        <v>21960</v>
      </c>
      <c r="N141" s="59">
        <v>26500</v>
      </c>
      <c r="O141" s="59">
        <v>31040</v>
      </c>
      <c r="P141" s="59">
        <v>35350</v>
      </c>
      <c r="Q141" s="59">
        <v>37800</v>
      </c>
      <c r="R141" s="59">
        <v>40200</v>
      </c>
      <c r="S141" s="59">
        <v>42050</v>
      </c>
      <c r="T141" s="59">
        <v>48050</v>
      </c>
      <c r="U141" s="59">
        <v>54050</v>
      </c>
      <c r="V141" s="59">
        <v>60100</v>
      </c>
      <c r="W141" s="59">
        <v>64900</v>
      </c>
      <c r="X141" s="59">
        <v>69700</v>
      </c>
      <c r="Y141" s="59">
        <v>74500</v>
      </c>
      <c r="Z141" s="59">
        <v>79300</v>
      </c>
      <c r="AA141" s="59">
        <v>9999</v>
      </c>
      <c r="AB141" s="59" t="s">
        <v>362</v>
      </c>
      <c r="AC141" s="59" t="s">
        <v>477</v>
      </c>
      <c r="AD141" s="59">
        <v>0</v>
      </c>
    </row>
    <row r="142" spans="1:30">
      <c r="A142" s="59" t="s">
        <v>363</v>
      </c>
      <c r="B142" s="59">
        <v>55900</v>
      </c>
      <c r="C142" s="59">
        <v>26300</v>
      </c>
      <c r="D142" s="59">
        <v>30050</v>
      </c>
      <c r="E142" s="59">
        <v>33800</v>
      </c>
      <c r="F142" s="59">
        <v>37550</v>
      </c>
      <c r="G142" s="59">
        <v>40550</v>
      </c>
      <c r="H142" s="59">
        <v>43550</v>
      </c>
      <c r="I142" s="59">
        <v>46550</v>
      </c>
      <c r="J142" s="59">
        <v>49550</v>
      </c>
      <c r="K142" s="59">
        <v>15750</v>
      </c>
      <c r="L142" s="59">
        <v>18000</v>
      </c>
      <c r="M142" s="59">
        <v>21960</v>
      </c>
      <c r="N142" s="59">
        <v>26500</v>
      </c>
      <c r="O142" s="59">
        <v>31040</v>
      </c>
      <c r="P142" s="59">
        <v>35350</v>
      </c>
      <c r="Q142" s="59">
        <v>37800</v>
      </c>
      <c r="R142" s="59">
        <v>40200</v>
      </c>
      <c r="S142" s="59">
        <v>42050</v>
      </c>
      <c r="T142" s="59">
        <v>48050</v>
      </c>
      <c r="U142" s="59">
        <v>54050</v>
      </c>
      <c r="V142" s="59">
        <v>60100</v>
      </c>
      <c r="W142" s="59">
        <v>64900</v>
      </c>
      <c r="X142" s="59">
        <v>69700</v>
      </c>
      <c r="Y142" s="59">
        <v>74500</v>
      </c>
      <c r="Z142" s="59">
        <v>79300</v>
      </c>
      <c r="AA142" s="59">
        <v>9999</v>
      </c>
      <c r="AB142" s="59" t="s">
        <v>363</v>
      </c>
      <c r="AC142" s="59" t="s">
        <v>477</v>
      </c>
      <c r="AD142" s="59">
        <v>0</v>
      </c>
    </row>
    <row r="143" spans="1:30">
      <c r="A143" s="59" t="s">
        <v>364</v>
      </c>
      <c r="B143" s="59">
        <v>60900</v>
      </c>
      <c r="C143" s="59">
        <v>26300</v>
      </c>
      <c r="D143" s="59">
        <v>30050</v>
      </c>
      <c r="E143" s="59">
        <v>33800</v>
      </c>
      <c r="F143" s="59">
        <v>37550</v>
      </c>
      <c r="G143" s="59">
        <v>40550</v>
      </c>
      <c r="H143" s="59">
        <v>43550</v>
      </c>
      <c r="I143" s="59">
        <v>46550</v>
      </c>
      <c r="J143" s="59">
        <v>49550</v>
      </c>
      <c r="K143" s="59">
        <v>15750</v>
      </c>
      <c r="L143" s="59">
        <v>18000</v>
      </c>
      <c r="M143" s="59">
        <v>21960</v>
      </c>
      <c r="N143" s="59">
        <v>26500</v>
      </c>
      <c r="O143" s="59">
        <v>31040</v>
      </c>
      <c r="P143" s="59">
        <v>35350</v>
      </c>
      <c r="Q143" s="59">
        <v>37800</v>
      </c>
      <c r="R143" s="59">
        <v>40200</v>
      </c>
      <c r="S143" s="59">
        <v>42050</v>
      </c>
      <c r="T143" s="59">
        <v>48050</v>
      </c>
      <c r="U143" s="59">
        <v>54050</v>
      </c>
      <c r="V143" s="59">
        <v>60100</v>
      </c>
      <c r="W143" s="59">
        <v>64900</v>
      </c>
      <c r="X143" s="59">
        <v>69700</v>
      </c>
      <c r="Y143" s="59">
        <v>74500</v>
      </c>
      <c r="Z143" s="59">
        <v>79300</v>
      </c>
      <c r="AA143" s="59">
        <v>9999</v>
      </c>
      <c r="AB143" s="59" t="s">
        <v>364</v>
      </c>
      <c r="AC143" s="59" t="s">
        <v>477</v>
      </c>
      <c r="AD143" s="59">
        <v>0</v>
      </c>
    </row>
    <row r="144" spans="1:30">
      <c r="A144" s="59" t="s">
        <v>365</v>
      </c>
      <c r="B144" s="59">
        <v>68400</v>
      </c>
      <c r="C144" s="59">
        <v>26300</v>
      </c>
      <c r="D144" s="59">
        <v>30050</v>
      </c>
      <c r="E144" s="59">
        <v>33800</v>
      </c>
      <c r="F144" s="59">
        <v>37550</v>
      </c>
      <c r="G144" s="59">
        <v>40550</v>
      </c>
      <c r="H144" s="59">
        <v>43550</v>
      </c>
      <c r="I144" s="59">
        <v>46550</v>
      </c>
      <c r="J144" s="59">
        <v>49550</v>
      </c>
      <c r="K144" s="59">
        <v>15750</v>
      </c>
      <c r="L144" s="59">
        <v>18000</v>
      </c>
      <c r="M144" s="59">
        <v>21960</v>
      </c>
      <c r="N144" s="59">
        <v>26500</v>
      </c>
      <c r="O144" s="59">
        <v>31040</v>
      </c>
      <c r="P144" s="59">
        <v>35350</v>
      </c>
      <c r="Q144" s="59">
        <v>37800</v>
      </c>
      <c r="R144" s="59">
        <v>40200</v>
      </c>
      <c r="S144" s="59">
        <v>42050</v>
      </c>
      <c r="T144" s="59">
        <v>48050</v>
      </c>
      <c r="U144" s="59">
        <v>54050</v>
      </c>
      <c r="V144" s="59">
        <v>60100</v>
      </c>
      <c r="W144" s="59">
        <v>64900</v>
      </c>
      <c r="X144" s="59">
        <v>69700</v>
      </c>
      <c r="Y144" s="59">
        <v>74500</v>
      </c>
      <c r="Z144" s="59">
        <v>79300</v>
      </c>
      <c r="AA144" s="59">
        <v>9999</v>
      </c>
      <c r="AB144" s="59" t="s">
        <v>365</v>
      </c>
      <c r="AC144" s="59" t="s">
        <v>477</v>
      </c>
      <c r="AD144" s="59">
        <v>0</v>
      </c>
    </row>
    <row r="145" spans="1:30">
      <c r="A145" s="59" t="s">
        <v>366</v>
      </c>
      <c r="B145" s="59">
        <v>60500</v>
      </c>
      <c r="C145" s="59">
        <v>26300</v>
      </c>
      <c r="D145" s="59">
        <v>30050</v>
      </c>
      <c r="E145" s="59">
        <v>33800</v>
      </c>
      <c r="F145" s="59">
        <v>37550</v>
      </c>
      <c r="G145" s="59">
        <v>40550</v>
      </c>
      <c r="H145" s="59">
        <v>43550</v>
      </c>
      <c r="I145" s="59">
        <v>46550</v>
      </c>
      <c r="J145" s="59">
        <v>49550</v>
      </c>
      <c r="K145" s="59">
        <v>15750</v>
      </c>
      <c r="L145" s="59">
        <v>18000</v>
      </c>
      <c r="M145" s="59">
        <v>21960</v>
      </c>
      <c r="N145" s="59">
        <v>26500</v>
      </c>
      <c r="O145" s="59">
        <v>31040</v>
      </c>
      <c r="P145" s="59">
        <v>35350</v>
      </c>
      <c r="Q145" s="59">
        <v>37800</v>
      </c>
      <c r="R145" s="59">
        <v>40200</v>
      </c>
      <c r="S145" s="59">
        <v>42050</v>
      </c>
      <c r="T145" s="59">
        <v>48050</v>
      </c>
      <c r="U145" s="59">
        <v>54050</v>
      </c>
      <c r="V145" s="59">
        <v>60100</v>
      </c>
      <c r="W145" s="59">
        <v>64900</v>
      </c>
      <c r="X145" s="59">
        <v>69700</v>
      </c>
      <c r="Y145" s="59">
        <v>74500</v>
      </c>
      <c r="Z145" s="59">
        <v>79300</v>
      </c>
      <c r="AA145" s="59">
        <v>9999</v>
      </c>
      <c r="AB145" s="59" t="s">
        <v>366</v>
      </c>
      <c r="AC145" s="59" t="s">
        <v>477</v>
      </c>
      <c r="AD145" s="59">
        <v>0</v>
      </c>
    </row>
    <row r="146" spans="1:30">
      <c r="A146" s="59" t="s">
        <v>367</v>
      </c>
      <c r="B146" s="59">
        <v>53600</v>
      </c>
      <c r="C146" s="59">
        <v>26300</v>
      </c>
      <c r="D146" s="59">
        <v>30050</v>
      </c>
      <c r="E146" s="59">
        <v>33800</v>
      </c>
      <c r="F146" s="59">
        <v>37550</v>
      </c>
      <c r="G146" s="59">
        <v>40550</v>
      </c>
      <c r="H146" s="59">
        <v>43550</v>
      </c>
      <c r="I146" s="59">
        <v>46550</v>
      </c>
      <c r="J146" s="59">
        <v>49550</v>
      </c>
      <c r="K146" s="59">
        <v>15750</v>
      </c>
      <c r="L146" s="59">
        <v>18000</v>
      </c>
      <c r="M146" s="59">
        <v>21960</v>
      </c>
      <c r="N146" s="59">
        <v>26500</v>
      </c>
      <c r="O146" s="59">
        <v>31040</v>
      </c>
      <c r="P146" s="59">
        <v>35350</v>
      </c>
      <c r="Q146" s="59">
        <v>37800</v>
      </c>
      <c r="R146" s="59">
        <v>40200</v>
      </c>
      <c r="S146" s="59">
        <v>42050</v>
      </c>
      <c r="T146" s="59">
        <v>48050</v>
      </c>
      <c r="U146" s="59">
        <v>54050</v>
      </c>
      <c r="V146" s="59">
        <v>60100</v>
      </c>
      <c r="W146" s="59">
        <v>64900</v>
      </c>
      <c r="X146" s="59">
        <v>69700</v>
      </c>
      <c r="Y146" s="59">
        <v>74500</v>
      </c>
      <c r="Z146" s="59">
        <v>79300</v>
      </c>
      <c r="AA146" s="59">
        <v>9999</v>
      </c>
      <c r="AB146" s="59" t="s">
        <v>367</v>
      </c>
      <c r="AC146" s="59" t="s">
        <v>477</v>
      </c>
      <c r="AD146" s="59">
        <v>1</v>
      </c>
    </row>
    <row r="147" spans="1:30">
      <c r="A147" s="59" t="s">
        <v>368</v>
      </c>
      <c r="B147" s="59">
        <v>63300</v>
      </c>
      <c r="C147" s="59">
        <v>26300</v>
      </c>
      <c r="D147" s="59">
        <v>30050</v>
      </c>
      <c r="E147" s="59">
        <v>33800</v>
      </c>
      <c r="F147" s="59">
        <v>37550</v>
      </c>
      <c r="G147" s="59">
        <v>40550</v>
      </c>
      <c r="H147" s="59">
        <v>43550</v>
      </c>
      <c r="I147" s="59">
        <v>46550</v>
      </c>
      <c r="J147" s="59">
        <v>49550</v>
      </c>
      <c r="K147" s="59">
        <v>15750</v>
      </c>
      <c r="L147" s="59">
        <v>18000</v>
      </c>
      <c r="M147" s="59">
        <v>21960</v>
      </c>
      <c r="N147" s="59">
        <v>26500</v>
      </c>
      <c r="O147" s="59">
        <v>31040</v>
      </c>
      <c r="P147" s="59">
        <v>35350</v>
      </c>
      <c r="Q147" s="59">
        <v>37800</v>
      </c>
      <c r="R147" s="59">
        <v>40200</v>
      </c>
      <c r="S147" s="59">
        <v>42050</v>
      </c>
      <c r="T147" s="59">
        <v>48050</v>
      </c>
      <c r="U147" s="59">
        <v>54050</v>
      </c>
      <c r="V147" s="59">
        <v>60100</v>
      </c>
      <c r="W147" s="59">
        <v>64900</v>
      </c>
      <c r="X147" s="59">
        <v>69700</v>
      </c>
      <c r="Y147" s="59">
        <v>74500</v>
      </c>
      <c r="Z147" s="59">
        <v>79300</v>
      </c>
      <c r="AA147" s="59">
        <v>9999</v>
      </c>
      <c r="AB147" s="59" t="s">
        <v>368</v>
      </c>
      <c r="AC147" s="59" t="s">
        <v>477</v>
      </c>
      <c r="AD147" s="59">
        <v>0</v>
      </c>
    </row>
    <row r="148" spans="1:30">
      <c r="A148" s="59" t="s">
        <v>369</v>
      </c>
      <c r="B148" s="59">
        <v>69300</v>
      </c>
      <c r="C148" s="59">
        <v>26300</v>
      </c>
      <c r="D148" s="59">
        <v>30050</v>
      </c>
      <c r="E148" s="59">
        <v>33800</v>
      </c>
      <c r="F148" s="59">
        <v>37550</v>
      </c>
      <c r="G148" s="59">
        <v>40550</v>
      </c>
      <c r="H148" s="59">
        <v>43550</v>
      </c>
      <c r="I148" s="59">
        <v>46550</v>
      </c>
      <c r="J148" s="59">
        <v>49550</v>
      </c>
      <c r="K148" s="59">
        <v>15750</v>
      </c>
      <c r="L148" s="59">
        <v>18000</v>
      </c>
      <c r="M148" s="59">
        <v>21960</v>
      </c>
      <c r="N148" s="59">
        <v>26500</v>
      </c>
      <c r="O148" s="59">
        <v>31040</v>
      </c>
      <c r="P148" s="59">
        <v>35350</v>
      </c>
      <c r="Q148" s="59">
        <v>37800</v>
      </c>
      <c r="R148" s="59">
        <v>40200</v>
      </c>
      <c r="S148" s="59">
        <v>42050</v>
      </c>
      <c r="T148" s="59">
        <v>48050</v>
      </c>
      <c r="U148" s="59">
        <v>54050</v>
      </c>
      <c r="V148" s="59">
        <v>60100</v>
      </c>
      <c r="W148" s="59">
        <v>64900</v>
      </c>
      <c r="X148" s="59">
        <v>69700</v>
      </c>
      <c r="Y148" s="59">
        <v>74500</v>
      </c>
      <c r="Z148" s="59">
        <v>79300</v>
      </c>
      <c r="AA148" s="59">
        <v>1880</v>
      </c>
      <c r="AB148" s="59" t="s">
        <v>369</v>
      </c>
      <c r="AC148" s="59" t="s">
        <v>477</v>
      </c>
      <c r="AD148" s="59">
        <v>1</v>
      </c>
    </row>
    <row r="149" spans="1:30">
      <c r="A149" s="59" t="s">
        <v>370</v>
      </c>
      <c r="B149" s="59">
        <v>65100</v>
      </c>
      <c r="C149" s="59">
        <v>26300</v>
      </c>
      <c r="D149" s="59">
        <v>30050</v>
      </c>
      <c r="E149" s="59">
        <v>33800</v>
      </c>
      <c r="F149" s="59">
        <v>37550</v>
      </c>
      <c r="G149" s="59">
        <v>40550</v>
      </c>
      <c r="H149" s="59">
        <v>43550</v>
      </c>
      <c r="I149" s="59">
        <v>46550</v>
      </c>
      <c r="J149" s="59">
        <v>49550</v>
      </c>
      <c r="K149" s="59">
        <v>15750</v>
      </c>
      <c r="L149" s="59">
        <v>18000</v>
      </c>
      <c r="M149" s="59">
        <v>21960</v>
      </c>
      <c r="N149" s="59">
        <v>26500</v>
      </c>
      <c r="O149" s="59">
        <v>31040</v>
      </c>
      <c r="P149" s="59">
        <v>35350</v>
      </c>
      <c r="Q149" s="59">
        <v>37800</v>
      </c>
      <c r="R149" s="59">
        <v>40200</v>
      </c>
      <c r="S149" s="59">
        <v>42050</v>
      </c>
      <c r="T149" s="59">
        <v>48050</v>
      </c>
      <c r="U149" s="59">
        <v>54050</v>
      </c>
      <c r="V149" s="59">
        <v>60100</v>
      </c>
      <c r="W149" s="59">
        <v>64900</v>
      </c>
      <c r="X149" s="59">
        <v>69700</v>
      </c>
      <c r="Y149" s="59">
        <v>74500</v>
      </c>
      <c r="Z149" s="59">
        <v>79300</v>
      </c>
      <c r="AA149" s="59">
        <v>9999</v>
      </c>
      <c r="AB149" s="59" t="s">
        <v>370</v>
      </c>
      <c r="AC149" s="59" t="s">
        <v>477</v>
      </c>
      <c r="AD149" s="59">
        <v>0</v>
      </c>
    </row>
    <row r="150" spans="1:30">
      <c r="A150" s="59" t="s">
        <v>372</v>
      </c>
      <c r="B150" s="59">
        <v>65800</v>
      </c>
      <c r="C150" s="59">
        <v>26300</v>
      </c>
      <c r="D150" s="59">
        <v>30050</v>
      </c>
      <c r="E150" s="59">
        <v>33800</v>
      </c>
      <c r="F150" s="59">
        <v>37550</v>
      </c>
      <c r="G150" s="59">
        <v>40550</v>
      </c>
      <c r="H150" s="59">
        <v>43550</v>
      </c>
      <c r="I150" s="59">
        <v>46550</v>
      </c>
      <c r="J150" s="59">
        <v>49550</v>
      </c>
      <c r="K150" s="59">
        <v>15750</v>
      </c>
      <c r="L150" s="59">
        <v>18000</v>
      </c>
      <c r="M150" s="59">
        <v>21960</v>
      </c>
      <c r="N150" s="59">
        <v>26500</v>
      </c>
      <c r="O150" s="59">
        <v>31040</v>
      </c>
      <c r="P150" s="59">
        <v>35350</v>
      </c>
      <c r="Q150" s="59">
        <v>37800</v>
      </c>
      <c r="R150" s="59">
        <v>40200</v>
      </c>
      <c r="S150" s="59">
        <v>42050</v>
      </c>
      <c r="T150" s="59">
        <v>48050</v>
      </c>
      <c r="U150" s="59">
        <v>54050</v>
      </c>
      <c r="V150" s="59">
        <v>60100</v>
      </c>
      <c r="W150" s="59">
        <v>64900</v>
      </c>
      <c r="X150" s="59">
        <v>69700</v>
      </c>
      <c r="Y150" s="59">
        <v>74500</v>
      </c>
      <c r="Z150" s="59">
        <v>79300</v>
      </c>
      <c r="AA150" s="59">
        <v>840</v>
      </c>
      <c r="AB150" s="59" t="s">
        <v>372</v>
      </c>
      <c r="AC150" s="59" t="s">
        <v>477</v>
      </c>
      <c r="AD150" s="59">
        <v>1</v>
      </c>
    </row>
    <row r="151" spans="1:30">
      <c r="A151" s="59" t="s">
        <v>373</v>
      </c>
      <c r="B151" s="59">
        <v>58800</v>
      </c>
      <c r="C151" s="59">
        <v>26300</v>
      </c>
      <c r="D151" s="59">
        <v>30050</v>
      </c>
      <c r="E151" s="59">
        <v>33800</v>
      </c>
      <c r="F151" s="59">
        <v>37550</v>
      </c>
      <c r="G151" s="59">
        <v>40550</v>
      </c>
      <c r="H151" s="59">
        <v>43550</v>
      </c>
      <c r="I151" s="59">
        <v>46550</v>
      </c>
      <c r="J151" s="59">
        <v>49550</v>
      </c>
      <c r="K151" s="59">
        <v>15750</v>
      </c>
      <c r="L151" s="59">
        <v>18000</v>
      </c>
      <c r="M151" s="59">
        <v>21960</v>
      </c>
      <c r="N151" s="59">
        <v>26500</v>
      </c>
      <c r="O151" s="59">
        <v>31040</v>
      </c>
      <c r="P151" s="59">
        <v>35350</v>
      </c>
      <c r="Q151" s="59">
        <v>37800</v>
      </c>
      <c r="R151" s="59">
        <v>40200</v>
      </c>
      <c r="S151" s="59">
        <v>42050</v>
      </c>
      <c r="T151" s="59">
        <v>48050</v>
      </c>
      <c r="U151" s="59">
        <v>54050</v>
      </c>
      <c r="V151" s="59">
        <v>60100</v>
      </c>
      <c r="W151" s="59">
        <v>64900</v>
      </c>
      <c r="X151" s="59">
        <v>69700</v>
      </c>
      <c r="Y151" s="59">
        <v>74500</v>
      </c>
      <c r="Z151" s="59">
        <v>79300</v>
      </c>
      <c r="AA151" s="59">
        <v>9999</v>
      </c>
      <c r="AB151" s="59" t="s">
        <v>373</v>
      </c>
      <c r="AC151" s="59" t="s">
        <v>477</v>
      </c>
      <c r="AD151" s="59">
        <v>0</v>
      </c>
    </row>
    <row r="152" spans="1:30">
      <c r="A152" s="59" t="s">
        <v>374</v>
      </c>
      <c r="B152" s="59">
        <v>59200</v>
      </c>
      <c r="C152" s="59">
        <v>26300</v>
      </c>
      <c r="D152" s="59">
        <v>30050</v>
      </c>
      <c r="E152" s="59">
        <v>33800</v>
      </c>
      <c r="F152" s="59">
        <v>37550</v>
      </c>
      <c r="G152" s="59">
        <v>40550</v>
      </c>
      <c r="H152" s="59">
        <v>43550</v>
      </c>
      <c r="I152" s="59">
        <v>46550</v>
      </c>
      <c r="J152" s="59">
        <v>49550</v>
      </c>
      <c r="K152" s="59">
        <v>15750</v>
      </c>
      <c r="L152" s="59">
        <v>18000</v>
      </c>
      <c r="M152" s="59">
        <v>21960</v>
      </c>
      <c r="N152" s="59">
        <v>26500</v>
      </c>
      <c r="O152" s="59">
        <v>31040</v>
      </c>
      <c r="P152" s="59">
        <v>35350</v>
      </c>
      <c r="Q152" s="59">
        <v>37800</v>
      </c>
      <c r="R152" s="59">
        <v>40200</v>
      </c>
      <c r="S152" s="59">
        <v>42050</v>
      </c>
      <c r="T152" s="59">
        <v>48050</v>
      </c>
      <c r="U152" s="59">
        <v>54050</v>
      </c>
      <c r="V152" s="59">
        <v>60100</v>
      </c>
      <c r="W152" s="59">
        <v>64900</v>
      </c>
      <c r="X152" s="59">
        <v>69700</v>
      </c>
      <c r="Y152" s="59">
        <v>74500</v>
      </c>
      <c r="Z152" s="59">
        <v>79300</v>
      </c>
      <c r="AA152" s="59">
        <v>9999</v>
      </c>
      <c r="AB152" s="59" t="s">
        <v>374</v>
      </c>
      <c r="AC152" s="59" t="s">
        <v>477</v>
      </c>
      <c r="AD152" s="59">
        <v>0</v>
      </c>
    </row>
    <row r="153" spans="1:30">
      <c r="A153" s="59" t="s">
        <v>376</v>
      </c>
      <c r="B153" s="59">
        <v>63200</v>
      </c>
      <c r="C153" s="59">
        <v>26300</v>
      </c>
      <c r="D153" s="59">
        <v>30050</v>
      </c>
      <c r="E153" s="59">
        <v>33800</v>
      </c>
      <c r="F153" s="59">
        <v>37550</v>
      </c>
      <c r="G153" s="59">
        <v>40550</v>
      </c>
      <c r="H153" s="59">
        <v>43550</v>
      </c>
      <c r="I153" s="59">
        <v>46550</v>
      </c>
      <c r="J153" s="59">
        <v>49550</v>
      </c>
      <c r="K153" s="59">
        <v>15750</v>
      </c>
      <c r="L153" s="59">
        <v>18000</v>
      </c>
      <c r="M153" s="59">
        <v>21960</v>
      </c>
      <c r="N153" s="59">
        <v>26500</v>
      </c>
      <c r="O153" s="59">
        <v>31040</v>
      </c>
      <c r="P153" s="59">
        <v>35350</v>
      </c>
      <c r="Q153" s="59">
        <v>37800</v>
      </c>
      <c r="R153" s="59">
        <v>40200</v>
      </c>
      <c r="S153" s="59">
        <v>42050</v>
      </c>
      <c r="T153" s="59">
        <v>48050</v>
      </c>
      <c r="U153" s="59">
        <v>54050</v>
      </c>
      <c r="V153" s="59">
        <v>60100</v>
      </c>
      <c r="W153" s="59">
        <v>64900</v>
      </c>
      <c r="X153" s="59">
        <v>69700</v>
      </c>
      <c r="Y153" s="59">
        <v>74500</v>
      </c>
      <c r="Z153" s="59">
        <v>79300</v>
      </c>
      <c r="AA153" s="59">
        <v>9999</v>
      </c>
      <c r="AB153" s="59" t="s">
        <v>376</v>
      </c>
      <c r="AC153" s="59" t="s">
        <v>477</v>
      </c>
      <c r="AD153" s="59">
        <v>0</v>
      </c>
    </row>
    <row r="154" spans="1:30">
      <c r="A154" s="59" t="s">
        <v>377</v>
      </c>
      <c r="B154" s="59">
        <v>64000</v>
      </c>
      <c r="C154" s="59">
        <v>26300</v>
      </c>
      <c r="D154" s="59">
        <v>30050</v>
      </c>
      <c r="E154" s="59">
        <v>33800</v>
      </c>
      <c r="F154" s="59">
        <v>37550</v>
      </c>
      <c r="G154" s="59">
        <v>40550</v>
      </c>
      <c r="H154" s="59">
        <v>43550</v>
      </c>
      <c r="I154" s="59">
        <v>46550</v>
      </c>
      <c r="J154" s="59">
        <v>49550</v>
      </c>
      <c r="K154" s="59">
        <v>15750</v>
      </c>
      <c r="L154" s="59">
        <v>18000</v>
      </c>
      <c r="M154" s="59">
        <v>21960</v>
      </c>
      <c r="N154" s="59">
        <v>26500</v>
      </c>
      <c r="O154" s="59">
        <v>31040</v>
      </c>
      <c r="P154" s="59">
        <v>35350</v>
      </c>
      <c r="Q154" s="59">
        <v>37800</v>
      </c>
      <c r="R154" s="59">
        <v>40200</v>
      </c>
      <c r="S154" s="59">
        <v>42050</v>
      </c>
      <c r="T154" s="59">
        <v>48050</v>
      </c>
      <c r="U154" s="59">
        <v>54050</v>
      </c>
      <c r="V154" s="59">
        <v>60100</v>
      </c>
      <c r="W154" s="59">
        <v>64900</v>
      </c>
      <c r="X154" s="59">
        <v>69700</v>
      </c>
      <c r="Y154" s="59">
        <v>74500</v>
      </c>
      <c r="Z154" s="59">
        <v>79300</v>
      </c>
      <c r="AA154" s="59">
        <v>9999</v>
      </c>
      <c r="AB154" s="59" t="s">
        <v>377</v>
      </c>
      <c r="AC154" s="59" t="s">
        <v>477</v>
      </c>
      <c r="AD154" s="59">
        <v>0</v>
      </c>
    </row>
    <row r="155" spans="1:30">
      <c r="A155" s="59" t="s">
        <v>378</v>
      </c>
      <c r="B155" s="59">
        <v>58900</v>
      </c>
      <c r="C155" s="59">
        <v>26300</v>
      </c>
      <c r="D155" s="59">
        <v>30050</v>
      </c>
      <c r="E155" s="59">
        <v>33800</v>
      </c>
      <c r="F155" s="59">
        <v>37550</v>
      </c>
      <c r="G155" s="59">
        <v>40550</v>
      </c>
      <c r="H155" s="59">
        <v>43550</v>
      </c>
      <c r="I155" s="59">
        <v>46550</v>
      </c>
      <c r="J155" s="59">
        <v>49550</v>
      </c>
      <c r="K155" s="59">
        <v>15750</v>
      </c>
      <c r="L155" s="59">
        <v>18000</v>
      </c>
      <c r="M155" s="59">
        <v>21960</v>
      </c>
      <c r="N155" s="59">
        <v>26500</v>
      </c>
      <c r="O155" s="59">
        <v>31040</v>
      </c>
      <c r="P155" s="59">
        <v>35350</v>
      </c>
      <c r="Q155" s="59">
        <v>37800</v>
      </c>
      <c r="R155" s="59">
        <v>40200</v>
      </c>
      <c r="S155" s="59">
        <v>42050</v>
      </c>
      <c r="T155" s="59">
        <v>48050</v>
      </c>
      <c r="U155" s="59">
        <v>54050</v>
      </c>
      <c r="V155" s="59">
        <v>60100</v>
      </c>
      <c r="W155" s="59">
        <v>64900</v>
      </c>
      <c r="X155" s="59">
        <v>69700</v>
      </c>
      <c r="Y155" s="59">
        <v>74500</v>
      </c>
      <c r="Z155" s="59">
        <v>79300</v>
      </c>
      <c r="AA155" s="59">
        <v>9999</v>
      </c>
      <c r="AB155" s="59" t="s">
        <v>378</v>
      </c>
      <c r="AC155" s="59" t="s">
        <v>477</v>
      </c>
      <c r="AD155" s="59">
        <v>0</v>
      </c>
    </row>
    <row r="156" spans="1:30">
      <c r="A156" s="59" t="s">
        <v>379</v>
      </c>
      <c r="B156" s="59">
        <v>72100</v>
      </c>
      <c r="C156" s="59">
        <v>26300</v>
      </c>
      <c r="D156" s="59">
        <v>30050</v>
      </c>
      <c r="E156" s="59">
        <v>33800</v>
      </c>
      <c r="F156" s="59">
        <v>37550</v>
      </c>
      <c r="G156" s="59">
        <v>40550</v>
      </c>
      <c r="H156" s="59">
        <v>43550</v>
      </c>
      <c r="I156" s="59">
        <v>46550</v>
      </c>
      <c r="J156" s="59">
        <v>49550</v>
      </c>
      <c r="K156" s="59">
        <v>15750</v>
      </c>
      <c r="L156" s="59">
        <v>18000</v>
      </c>
      <c r="M156" s="59">
        <v>21960</v>
      </c>
      <c r="N156" s="59">
        <v>26500</v>
      </c>
      <c r="O156" s="59">
        <v>31040</v>
      </c>
      <c r="P156" s="59">
        <v>35350</v>
      </c>
      <c r="Q156" s="59">
        <v>37800</v>
      </c>
      <c r="R156" s="59">
        <v>40200</v>
      </c>
      <c r="S156" s="59">
        <v>42050</v>
      </c>
      <c r="T156" s="59">
        <v>48050</v>
      </c>
      <c r="U156" s="59">
        <v>54050</v>
      </c>
      <c r="V156" s="59">
        <v>60100</v>
      </c>
      <c r="W156" s="59">
        <v>64900</v>
      </c>
      <c r="X156" s="59">
        <v>69700</v>
      </c>
      <c r="Y156" s="59">
        <v>74500</v>
      </c>
      <c r="Z156" s="59">
        <v>79300</v>
      </c>
      <c r="AA156" s="59">
        <v>320</v>
      </c>
      <c r="AB156" s="59" t="s">
        <v>379</v>
      </c>
      <c r="AC156" s="59" t="s">
        <v>477</v>
      </c>
      <c r="AD156" s="59">
        <v>1</v>
      </c>
    </row>
    <row r="157" spans="1:30">
      <c r="A157" s="59" t="s">
        <v>380</v>
      </c>
      <c r="B157" s="59">
        <v>38900</v>
      </c>
      <c r="C157" s="59">
        <v>26300</v>
      </c>
      <c r="D157" s="59">
        <v>30050</v>
      </c>
      <c r="E157" s="59">
        <v>33800</v>
      </c>
      <c r="F157" s="59">
        <v>37550</v>
      </c>
      <c r="G157" s="59">
        <v>40550</v>
      </c>
      <c r="H157" s="59">
        <v>43550</v>
      </c>
      <c r="I157" s="59">
        <v>46550</v>
      </c>
      <c r="J157" s="59">
        <v>49550</v>
      </c>
      <c r="K157" s="59">
        <v>15750</v>
      </c>
      <c r="L157" s="59">
        <v>18000</v>
      </c>
      <c r="M157" s="59">
        <v>21960</v>
      </c>
      <c r="N157" s="59">
        <v>26500</v>
      </c>
      <c r="O157" s="59">
        <v>31040</v>
      </c>
      <c r="P157" s="59">
        <v>35350</v>
      </c>
      <c r="Q157" s="59">
        <v>37800</v>
      </c>
      <c r="R157" s="59">
        <v>40200</v>
      </c>
      <c r="S157" s="59">
        <v>42050</v>
      </c>
      <c r="T157" s="59">
        <v>48050</v>
      </c>
      <c r="U157" s="59">
        <v>54050</v>
      </c>
      <c r="V157" s="59">
        <v>60100</v>
      </c>
      <c r="W157" s="59">
        <v>64900</v>
      </c>
      <c r="X157" s="59">
        <v>69700</v>
      </c>
      <c r="Y157" s="59">
        <v>74500</v>
      </c>
      <c r="Z157" s="59">
        <v>79300</v>
      </c>
      <c r="AA157" s="59">
        <v>9999</v>
      </c>
      <c r="AB157" s="59" t="s">
        <v>380</v>
      </c>
      <c r="AC157" s="59" t="s">
        <v>477</v>
      </c>
      <c r="AD157" s="59">
        <v>0</v>
      </c>
    </row>
    <row r="158" spans="1:30">
      <c r="A158" s="59" t="s">
        <v>381</v>
      </c>
      <c r="B158" s="59">
        <v>67400</v>
      </c>
      <c r="C158" s="59">
        <v>26300</v>
      </c>
      <c r="D158" s="59">
        <v>30050</v>
      </c>
      <c r="E158" s="59">
        <v>33800</v>
      </c>
      <c r="F158" s="59">
        <v>37550</v>
      </c>
      <c r="G158" s="59">
        <v>40550</v>
      </c>
      <c r="H158" s="59">
        <v>43550</v>
      </c>
      <c r="I158" s="59">
        <v>46550</v>
      </c>
      <c r="J158" s="59">
        <v>49550</v>
      </c>
      <c r="K158" s="59">
        <v>15750</v>
      </c>
      <c r="L158" s="59">
        <v>18000</v>
      </c>
      <c r="M158" s="59">
        <v>21960</v>
      </c>
      <c r="N158" s="59">
        <v>26500</v>
      </c>
      <c r="O158" s="59">
        <v>31040</v>
      </c>
      <c r="P158" s="59">
        <v>35350</v>
      </c>
      <c r="Q158" s="59">
        <v>37800</v>
      </c>
      <c r="R158" s="59">
        <v>40200</v>
      </c>
      <c r="S158" s="59">
        <v>42050</v>
      </c>
      <c r="T158" s="59">
        <v>48050</v>
      </c>
      <c r="U158" s="59">
        <v>54050</v>
      </c>
      <c r="V158" s="59">
        <v>60100</v>
      </c>
      <c r="W158" s="59">
        <v>64900</v>
      </c>
      <c r="X158" s="59">
        <v>69700</v>
      </c>
      <c r="Y158" s="59">
        <v>74500</v>
      </c>
      <c r="Z158" s="59">
        <v>79300</v>
      </c>
      <c r="AA158" s="59">
        <v>9999</v>
      </c>
      <c r="AB158" s="59" t="s">
        <v>381</v>
      </c>
      <c r="AC158" s="59" t="s">
        <v>477</v>
      </c>
      <c r="AD158" s="59">
        <v>0</v>
      </c>
    </row>
    <row r="159" spans="1:30">
      <c r="A159" s="59" t="s">
        <v>382</v>
      </c>
      <c r="B159" s="59">
        <v>72100</v>
      </c>
      <c r="C159" s="59">
        <v>26300</v>
      </c>
      <c r="D159" s="59">
        <v>30050</v>
      </c>
      <c r="E159" s="59">
        <v>33800</v>
      </c>
      <c r="F159" s="59">
        <v>37550</v>
      </c>
      <c r="G159" s="59">
        <v>40550</v>
      </c>
      <c r="H159" s="59">
        <v>43550</v>
      </c>
      <c r="I159" s="59">
        <v>46550</v>
      </c>
      <c r="J159" s="59">
        <v>49550</v>
      </c>
      <c r="K159" s="59">
        <v>15750</v>
      </c>
      <c r="L159" s="59">
        <v>18000</v>
      </c>
      <c r="M159" s="59">
        <v>21960</v>
      </c>
      <c r="N159" s="59">
        <v>26500</v>
      </c>
      <c r="O159" s="59">
        <v>31040</v>
      </c>
      <c r="P159" s="59">
        <v>35350</v>
      </c>
      <c r="Q159" s="59">
        <v>37800</v>
      </c>
      <c r="R159" s="59">
        <v>40200</v>
      </c>
      <c r="S159" s="59">
        <v>42050</v>
      </c>
      <c r="T159" s="59">
        <v>48050</v>
      </c>
      <c r="U159" s="59">
        <v>54050</v>
      </c>
      <c r="V159" s="59">
        <v>60100</v>
      </c>
      <c r="W159" s="59">
        <v>64900</v>
      </c>
      <c r="X159" s="59">
        <v>69700</v>
      </c>
      <c r="Y159" s="59">
        <v>74500</v>
      </c>
      <c r="Z159" s="59">
        <v>79300</v>
      </c>
      <c r="AA159" s="59">
        <v>320</v>
      </c>
      <c r="AB159" s="59" t="s">
        <v>382</v>
      </c>
      <c r="AC159" s="59" t="s">
        <v>477</v>
      </c>
      <c r="AD159" s="59">
        <v>1</v>
      </c>
    </row>
    <row r="160" spans="1:30">
      <c r="A160" s="59" t="s">
        <v>384</v>
      </c>
      <c r="B160" s="59">
        <v>53600</v>
      </c>
      <c r="C160" s="59">
        <v>26300</v>
      </c>
      <c r="D160" s="59">
        <v>30050</v>
      </c>
      <c r="E160" s="59">
        <v>33800</v>
      </c>
      <c r="F160" s="59">
        <v>37550</v>
      </c>
      <c r="G160" s="59">
        <v>40550</v>
      </c>
      <c r="H160" s="59">
        <v>43550</v>
      </c>
      <c r="I160" s="59">
        <v>46550</v>
      </c>
      <c r="J160" s="59">
        <v>49550</v>
      </c>
      <c r="K160" s="59">
        <v>15750</v>
      </c>
      <c r="L160" s="59">
        <v>18000</v>
      </c>
      <c r="M160" s="59">
        <v>21960</v>
      </c>
      <c r="N160" s="59">
        <v>26500</v>
      </c>
      <c r="O160" s="59">
        <v>31040</v>
      </c>
      <c r="P160" s="59">
        <v>35350</v>
      </c>
      <c r="Q160" s="59">
        <v>37800</v>
      </c>
      <c r="R160" s="59">
        <v>40200</v>
      </c>
      <c r="S160" s="59">
        <v>42050</v>
      </c>
      <c r="T160" s="59">
        <v>48050</v>
      </c>
      <c r="U160" s="59">
        <v>54050</v>
      </c>
      <c r="V160" s="59">
        <v>60100</v>
      </c>
      <c r="W160" s="59">
        <v>64900</v>
      </c>
      <c r="X160" s="59">
        <v>69700</v>
      </c>
      <c r="Y160" s="59">
        <v>74500</v>
      </c>
      <c r="Z160" s="59">
        <v>79300</v>
      </c>
      <c r="AA160" s="59">
        <v>9999</v>
      </c>
      <c r="AB160" s="59" t="s">
        <v>384</v>
      </c>
      <c r="AC160" s="59" t="s">
        <v>477</v>
      </c>
      <c r="AD160" s="59">
        <v>0</v>
      </c>
    </row>
    <row r="161" spans="1:30">
      <c r="A161" s="59" t="s">
        <v>385</v>
      </c>
      <c r="B161" s="59">
        <v>53800</v>
      </c>
      <c r="C161" s="59">
        <v>26300</v>
      </c>
      <c r="D161" s="59">
        <v>30050</v>
      </c>
      <c r="E161" s="59">
        <v>33800</v>
      </c>
      <c r="F161" s="59">
        <v>37550</v>
      </c>
      <c r="G161" s="59">
        <v>40550</v>
      </c>
      <c r="H161" s="59">
        <v>43550</v>
      </c>
      <c r="I161" s="59">
        <v>46550</v>
      </c>
      <c r="J161" s="59">
        <v>49550</v>
      </c>
      <c r="K161" s="59">
        <v>15750</v>
      </c>
      <c r="L161" s="59">
        <v>18000</v>
      </c>
      <c r="M161" s="59">
        <v>21960</v>
      </c>
      <c r="N161" s="59">
        <v>26500</v>
      </c>
      <c r="O161" s="59">
        <v>31040</v>
      </c>
      <c r="P161" s="59">
        <v>35350</v>
      </c>
      <c r="Q161" s="59">
        <v>37800</v>
      </c>
      <c r="R161" s="59">
        <v>40200</v>
      </c>
      <c r="S161" s="59">
        <v>42050</v>
      </c>
      <c r="T161" s="59">
        <v>48050</v>
      </c>
      <c r="U161" s="59">
        <v>54050</v>
      </c>
      <c r="V161" s="59">
        <v>60100</v>
      </c>
      <c r="W161" s="59">
        <v>64900</v>
      </c>
      <c r="X161" s="59">
        <v>69700</v>
      </c>
      <c r="Y161" s="59">
        <v>74500</v>
      </c>
      <c r="Z161" s="59">
        <v>79300</v>
      </c>
      <c r="AA161" s="59">
        <v>9999</v>
      </c>
      <c r="AB161" s="59" t="s">
        <v>385</v>
      </c>
      <c r="AC161" s="59" t="s">
        <v>477</v>
      </c>
      <c r="AD161" s="59">
        <v>0</v>
      </c>
    </row>
    <row r="162" spans="1:30">
      <c r="A162" s="59" t="s">
        <v>386</v>
      </c>
      <c r="B162" s="59">
        <v>72000</v>
      </c>
      <c r="C162" s="59">
        <v>26300</v>
      </c>
      <c r="D162" s="59">
        <v>30050</v>
      </c>
      <c r="E162" s="59">
        <v>33800</v>
      </c>
      <c r="F162" s="59">
        <v>37550</v>
      </c>
      <c r="G162" s="59">
        <v>40550</v>
      </c>
      <c r="H162" s="59">
        <v>43550</v>
      </c>
      <c r="I162" s="59">
        <v>46550</v>
      </c>
      <c r="J162" s="59">
        <v>49550</v>
      </c>
      <c r="K162" s="59">
        <v>15750</v>
      </c>
      <c r="L162" s="59">
        <v>18000</v>
      </c>
      <c r="M162" s="59">
        <v>21960</v>
      </c>
      <c r="N162" s="59">
        <v>26500</v>
      </c>
      <c r="O162" s="59">
        <v>31040</v>
      </c>
      <c r="P162" s="59">
        <v>35350</v>
      </c>
      <c r="Q162" s="59">
        <v>37800</v>
      </c>
      <c r="R162" s="59">
        <v>40200</v>
      </c>
      <c r="S162" s="59">
        <v>42050</v>
      </c>
      <c r="T162" s="59">
        <v>48050</v>
      </c>
      <c r="U162" s="59">
        <v>54050</v>
      </c>
      <c r="V162" s="59">
        <v>60100</v>
      </c>
      <c r="W162" s="59">
        <v>64900</v>
      </c>
      <c r="X162" s="59">
        <v>69700</v>
      </c>
      <c r="Y162" s="59">
        <v>74500</v>
      </c>
      <c r="Z162" s="59">
        <v>79300</v>
      </c>
      <c r="AA162" s="59">
        <v>9999</v>
      </c>
      <c r="AB162" s="59" t="s">
        <v>386</v>
      </c>
      <c r="AC162" s="59" t="s">
        <v>477</v>
      </c>
      <c r="AD162" s="59">
        <v>0</v>
      </c>
    </row>
    <row r="163" spans="1:30">
      <c r="A163" s="59" t="s">
        <v>387</v>
      </c>
      <c r="B163" s="59">
        <v>61300</v>
      </c>
      <c r="C163" s="59">
        <v>26300</v>
      </c>
      <c r="D163" s="59">
        <v>30050</v>
      </c>
      <c r="E163" s="59">
        <v>33800</v>
      </c>
      <c r="F163" s="59">
        <v>37550</v>
      </c>
      <c r="G163" s="59">
        <v>40550</v>
      </c>
      <c r="H163" s="59">
        <v>43550</v>
      </c>
      <c r="I163" s="59">
        <v>46550</v>
      </c>
      <c r="J163" s="59">
        <v>49550</v>
      </c>
      <c r="K163" s="59">
        <v>15750</v>
      </c>
      <c r="L163" s="59">
        <v>18000</v>
      </c>
      <c r="M163" s="59">
        <v>21960</v>
      </c>
      <c r="N163" s="59">
        <v>26500</v>
      </c>
      <c r="O163" s="59">
        <v>31040</v>
      </c>
      <c r="P163" s="59">
        <v>35350</v>
      </c>
      <c r="Q163" s="59">
        <v>37800</v>
      </c>
      <c r="R163" s="59">
        <v>40200</v>
      </c>
      <c r="S163" s="59">
        <v>42050</v>
      </c>
      <c r="T163" s="59">
        <v>48050</v>
      </c>
      <c r="U163" s="59">
        <v>54050</v>
      </c>
      <c r="V163" s="59">
        <v>60100</v>
      </c>
      <c r="W163" s="59">
        <v>64900</v>
      </c>
      <c r="X163" s="59">
        <v>69700</v>
      </c>
      <c r="Y163" s="59">
        <v>74500</v>
      </c>
      <c r="Z163" s="59">
        <v>79300</v>
      </c>
      <c r="AA163" s="59">
        <v>9999</v>
      </c>
      <c r="AB163" s="59" t="s">
        <v>387</v>
      </c>
      <c r="AC163" s="59" t="s">
        <v>477</v>
      </c>
      <c r="AD163" s="59">
        <v>0</v>
      </c>
    </row>
    <row r="164" spans="1:30">
      <c r="A164" s="59" t="s">
        <v>389</v>
      </c>
      <c r="B164" s="59">
        <v>75600</v>
      </c>
      <c r="C164" s="59">
        <v>26300</v>
      </c>
      <c r="D164" s="59">
        <v>30050</v>
      </c>
      <c r="E164" s="59">
        <v>33800</v>
      </c>
      <c r="F164" s="59">
        <v>37550</v>
      </c>
      <c r="G164" s="59">
        <v>40550</v>
      </c>
      <c r="H164" s="59">
        <v>43550</v>
      </c>
      <c r="I164" s="59">
        <v>46550</v>
      </c>
      <c r="J164" s="59">
        <v>49550</v>
      </c>
      <c r="K164" s="59">
        <v>15750</v>
      </c>
      <c r="L164" s="59">
        <v>18000</v>
      </c>
      <c r="M164" s="59">
        <v>21960</v>
      </c>
      <c r="N164" s="59">
        <v>26500</v>
      </c>
      <c r="O164" s="59">
        <v>31040</v>
      </c>
      <c r="P164" s="59">
        <v>35350</v>
      </c>
      <c r="Q164" s="59">
        <v>37800</v>
      </c>
      <c r="R164" s="59">
        <v>40200</v>
      </c>
      <c r="S164" s="59">
        <v>42050</v>
      </c>
      <c r="T164" s="59">
        <v>48050</v>
      </c>
      <c r="U164" s="59">
        <v>54050</v>
      </c>
      <c r="V164" s="59">
        <v>60100</v>
      </c>
      <c r="W164" s="59">
        <v>64900</v>
      </c>
      <c r="X164" s="59">
        <v>69700</v>
      </c>
      <c r="Y164" s="59">
        <v>74500</v>
      </c>
      <c r="Z164" s="59">
        <v>79300</v>
      </c>
      <c r="AA164" s="59">
        <v>9999</v>
      </c>
      <c r="AB164" s="59" t="s">
        <v>389</v>
      </c>
      <c r="AC164" s="59" t="s">
        <v>477</v>
      </c>
      <c r="AD164" s="59">
        <v>1</v>
      </c>
    </row>
    <row r="165" spans="1:30">
      <c r="A165" s="59" t="s">
        <v>391</v>
      </c>
      <c r="B165" s="59">
        <v>51200</v>
      </c>
      <c r="C165" s="59">
        <v>26300</v>
      </c>
      <c r="D165" s="59">
        <v>30050</v>
      </c>
      <c r="E165" s="59">
        <v>33800</v>
      </c>
      <c r="F165" s="59">
        <v>37550</v>
      </c>
      <c r="G165" s="59">
        <v>40550</v>
      </c>
      <c r="H165" s="59">
        <v>43550</v>
      </c>
      <c r="I165" s="59">
        <v>46550</v>
      </c>
      <c r="J165" s="59">
        <v>49550</v>
      </c>
      <c r="K165" s="59">
        <v>15750</v>
      </c>
      <c r="L165" s="59">
        <v>18000</v>
      </c>
      <c r="M165" s="59">
        <v>21960</v>
      </c>
      <c r="N165" s="59">
        <v>26500</v>
      </c>
      <c r="O165" s="59">
        <v>31040</v>
      </c>
      <c r="P165" s="59">
        <v>35350</v>
      </c>
      <c r="Q165" s="59">
        <v>37800</v>
      </c>
      <c r="R165" s="59">
        <v>40200</v>
      </c>
      <c r="S165" s="59">
        <v>42050</v>
      </c>
      <c r="T165" s="59">
        <v>48050</v>
      </c>
      <c r="U165" s="59">
        <v>54050</v>
      </c>
      <c r="V165" s="59">
        <v>60100</v>
      </c>
      <c r="W165" s="59">
        <v>64900</v>
      </c>
      <c r="X165" s="59">
        <v>69700</v>
      </c>
      <c r="Y165" s="59">
        <v>74500</v>
      </c>
      <c r="Z165" s="59">
        <v>79300</v>
      </c>
      <c r="AA165" s="59">
        <v>9999</v>
      </c>
      <c r="AB165" s="59" t="s">
        <v>391</v>
      </c>
      <c r="AC165" s="59" t="s">
        <v>477</v>
      </c>
      <c r="AD165" s="59">
        <v>0</v>
      </c>
    </row>
    <row r="166" spans="1:30">
      <c r="A166" s="59" t="s">
        <v>392</v>
      </c>
      <c r="B166" s="59">
        <v>63600</v>
      </c>
      <c r="C166" s="59">
        <v>26300</v>
      </c>
      <c r="D166" s="59">
        <v>30050</v>
      </c>
      <c r="E166" s="59">
        <v>33800</v>
      </c>
      <c r="F166" s="59">
        <v>37550</v>
      </c>
      <c r="G166" s="59">
        <v>40550</v>
      </c>
      <c r="H166" s="59">
        <v>43550</v>
      </c>
      <c r="I166" s="59">
        <v>46550</v>
      </c>
      <c r="J166" s="59">
        <v>49550</v>
      </c>
      <c r="K166" s="59">
        <v>15750</v>
      </c>
      <c r="L166" s="59">
        <v>18000</v>
      </c>
      <c r="M166" s="59">
        <v>21960</v>
      </c>
      <c r="N166" s="59">
        <v>26500</v>
      </c>
      <c r="O166" s="59">
        <v>31040</v>
      </c>
      <c r="P166" s="59">
        <v>35350</v>
      </c>
      <c r="Q166" s="59">
        <v>37800</v>
      </c>
      <c r="R166" s="59">
        <v>40200</v>
      </c>
      <c r="S166" s="59">
        <v>42050</v>
      </c>
      <c r="T166" s="59">
        <v>48050</v>
      </c>
      <c r="U166" s="59">
        <v>54050</v>
      </c>
      <c r="V166" s="59">
        <v>60100</v>
      </c>
      <c r="W166" s="59">
        <v>64900</v>
      </c>
      <c r="X166" s="59">
        <v>69700</v>
      </c>
      <c r="Y166" s="59">
        <v>74500</v>
      </c>
      <c r="Z166" s="59">
        <v>79300</v>
      </c>
      <c r="AA166" s="59">
        <v>9999</v>
      </c>
      <c r="AB166" s="59" t="s">
        <v>392</v>
      </c>
      <c r="AC166" s="59" t="s">
        <v>477</v>
      </c>
      <c r="AD166" s="59">
        <v>1</v>
      </c>
    </row>
    <row r="167" spans="1:30">
      <c r="A167" s="59" t="s">
        <v>393</v>
      </c>
      <c r="B167" s="59">
        <v>48400</v>
      </c>
      <c r="C167" s="59">
        <v>26300</v>
      </c>
      <c r="D167" s="59">
        <v>30050</v>
      </c>
      <c r="E167" s="59">
        <v>33800</v>
      </c>
      <c r="F167" s="59">
        <v>37550</v>
      </c>
      <c r="G167" s="59">
        <v>40550</v>
      </c>
      <c r="H167" s="59">
        <v>43550</v>
      </c>
      <c r="I167" s="59">
        <v>46550</v>
      </c>
      <c r="J167" s="59">
        <v>49550</v>
      </c>
      <c r="K167" s="59">
        <v>15750</v>
      </c>
      <c r="L167" s="59">
        <v>18000</v>
      </c>
      <c r="M167" s="59">
        <v>21960</v>
      </c>
      <c r="N167" s="59">
        <v>26500</v>
      </c>
      <c r="O167" s="59">
        <v>31040</v>
      </c>
      <c r="P167" s="59">
        <v>35350</v>
      </c>
      <c r="Q167" s="59">
        <v>37800</v>
      </c>
      <c r="R167" s="59">
        <v>40200</v>
      </c>
      <c r="S167" s="59">
        <v>42050</v>
      </c>
      <c r="T167" s="59">
        <v>48050</v>
      </c>
      <c r="U167" s="59">
        <v>54050</v>
      </c>
      <c r="V167" s="59">
        <v>60100</v>
      </c>
      <c r="W167" s="59">
        <v>64900</v>
      </c>
      <c r="X167" s="59">
        <v>69700</v>
      </c>
      <c r="Y167" s="59">
        <v>74500</v>
      </c>
      <c r="Z167" s="59">
        <v>79300</v>
      </c>
      <c r="AA167" s="59">
        <v>9999</v>
      </c>
      <c r="AB167" s="59" t="s">
        <v>393</v>
      </c>
      <c r="AC167" s="59" t="s">
        <v>477</v>
      </c>
      <c r="AD167" s="59">
        <v>0</v>
      </c>
    </row>
    <row r="168" spans="1:30">
      <c r="A168" s="59" t="s">
        <v>394</v>
      </c>
      <c r="B168" s="59">
        <v>51800</v>
      </c>
      <c r="C168" s="59">
        <v>26300</v>
      </c>
      <c r="D168" s="59">
        <v>30050</v>
      </c>
      <c r="E168" s="59">
        <v>33800</v>
      </c>
      <c r="F168" s="59">
        <v>37550</v>
      </c>
      <c r="G168" s="59">
        <v>40550</v>
      </c>
      <c r="H168" s="59">
        <v>43550</v>
      </c>
      <c r="I168" s="59">
        <v>46550</v>
      </c>
      <c r="J168" s="59">
        <v>49550</v>
      </c>
      <c r="K168" s="59">
        <v>15750</v>
      </c>
      <c r="L168" s="59">
        <v>18000</v>
      </c>
      <c r="M168" s="59">
        <v>21960</v>
      </c>
      <c r="N168" s="59">
        <v>26500</v>
      </c>
      <c r="O168" s="59">
        <v>31040</v>
      </c>
      <c r="P168" s="59">
        <v>35350</v>
      </c>
      <c r="Q168" s="59">
        <v>37800</v>
      </c>
      <c r="R168" s="59">
        <v>40200</v>
      </c>
      <c r="S168" s="59">
        <v>42050</v>
      </c>
      <c r="T168" s="59">
        <v>48050</v>
      </c>
      <c r="U168" s="59">
        <v>54050</v>
      </c>
      <c r="V168" s="59">
        <v>60100</v>
      </c>
      <c r="W168" s="59">
        <v>64900</v>
      </c>
      <c r="X168" s="59">
        <v>69700</v>
      </c>
      <c r="Y168" s="59">
        <v>74500</v>
      </c>
      <c r="Z168" s="59">
        <v>79300</v>
      </c>
      <c r="AA168" s="59">
        <v>9999</v>
      </c>
      <c r="AB168" s="59" t="s">
        <v>394</v>
      </c>
      <c r="AC168" s="59" t="s">
        <v>477</v>
      </c>
      <c r="AD168" s="59">
        <v>0</v>
      </c>
    </row>
    <row r="169" spans="1:30">
      <c r="A169" s="59" t="s">
        <v>395</v>
      </c>
      <c r="B169" s="59">
        <v>59100</v>
      </c>
      <c r="C169" s="59">
        <v>26300</v>
      </c>
      <c r="D169" s="59">
        <v>30050</v>
      </c>
      <c r="E169" s="59">
        <v>33800</v>
      </c>
      <c r="F169" s="59">
        <v>37550</v>
      </c>
      <c r="G169" s="59">
        <v>40550</v>
      </c>
      <c r="H169" s="59">
        <v>43550</v>
      </c>
      <c r="I169" s="59">
        <v>46550</v>
      </c>
      <c r="J169" s="59">
        <v>49550</v>
      </c>
      <c r="K169" s="59">
        <v>15750</v>
      </c>
      <c r="L169" s="59">
        <v>18000</v>
      </c>
      <c r="M169" s="59">
        <v>21960</v>
      </c>
      <c r="N169" s="59">
        <v>26500</v>
      </c>
      <c r="O169" s="59">
        <v>31040</v>
      </c>
      <c r="P169" s="59">
        <v>35350</v>
      </c>
      <c r="Q169" s="59">
        <v>37800</v>
      </c>
      <c r="R169" s="59">
        <v>40200</v>
      </c>
      <c r="S169" s="59">
        <v>42050</v>
      </c>
      <c r="T169" s="59">
        <v>48050</v>
      </c>
      <c r="U169" s="59">
        <v>54050</v>
      </c>
      <c r="V169" s="59">
        <v>60100</v>
      </c>
      <c r="W169" s="59">
        <v>64900</v>
      </c>
      <c r="X169" s="59">
        <v>69700</v>
      </c>
      <c r="Y169" s="59">
        <v>74500</v>
      </c>
      <c r="Z169" s="59">
        <v>79300</v>
      </c>
      <c r="AA169" s="59">
        <v>9999</v>
      </c>
      <c r="AB169" s="59" t="s">
        <v>395</v>
      </c>
      <c r="AC169" s="59" t="s">
        <v>477</v>
      </c>
      <c r="AD169" s="59">
        <v>0</v>
      </c>
    </row>
    <row r="170" spans="1:30">
      <c r="A170" s="59" t="s">
        <v>396</v>
      </c>
      <c r="B170" s="59">
        <v>69300</v>
      </c>
      <c r="C170" s="59">
        <v>26300</v>
      </c>
      <c r="D170" s="59">
        <v>30050</v>
      </c>
      <c r="E170" s="59">
        <v>33800</v>
      </c>
      <c r="F170" s="59">
        <v>37550</v>
      </c>
      <c r="G170" s="59">
        <v>40550</v>
      </c>
      <c r="H170" s="59">
        <v>43550</v>
      </c>
      <c r="I170" s="59">
        <v>46550</v>
      </c>
      <c r="J170" s="59">
        <v>49550</v>
      </c>
      <c r="K170" s="59">
        <v>15750</v>
      </c>
      <c r="L170" s="59">
        <v>18000</v>
      </c>
      <c r="M170" s="59">
        <v>21960</v>
      </c>
      <c r="N170" s="59">
        <v>26500</v>
      </c>
      <c r="O170" s="59">
        <v>31040</v>
      </c>
      <c r="P170" s="59">
        <v>35350</v>
      </c>
      <c r="Q170" s="59">
        <v>37800</v>
      </c>
      <c r="R170" s="59">
        <v>40200</v>
      </c>
      <c r="S170" s="59">
        <v>42050</v>
      </c>
      <c r="T170" s="59">
        <v>48050</v>
      </c>
      <c r="U170" s="59">
        <v>54050</v>
      </c>
      <c r="V170" s="59">
        <v>60100</v>
      </c>
      <c r="W170" s="59">
        <v>64900</v>
      </c>
      <c r="X170" s="59">
        <v>69700</v>
      </c>
      <c r="Y170" s="59">
        <v>74500</v>
      </c>
      <c r="Z170" s="59">
        <v>79300</v>
      </c>
      <c r="AA170" s="59">
        <v>1880</v>
      </c>
      <c r="AB170" s="59" t="s">
        <v>396</v>
      </c>
      <c r="AC170" s="59" t="s">
        <v>477</v>
      </c>
      <c r="AD170" s="59">
        <v>1</v>
      </c>
    </row>
    <row r="171" spans="1:30">
      <c r="A171" s="59" t="s">
        <v>397</v>
      </c>
      <c r="B171" s="59">
        <v>57900</v>
      </c>
      <c r="C171" s="59">
        <v>26300</v>
      </c>
      <c r="D171" s="59">
        <v>30050</v>
      </c>
      <c r="E171" s="59">
        <v>33800</v>
      </c>
      <c r="F171" s="59">
        <v>37550</v>
      </c>
      <c r="G171" s="59">
        <v>40550</v>
      </c>
      <c r="H171" s="59">
        <v>43550</v>
      </c>
      <c r="I171" s="59">
        <v>46550</v>
      </c>
      <c r="J171" s="59">
        <v>49550</v>
      </c>
      <c r="K171" s="59">
        <v>15750</v>
      </c>
      <c r="L171" s="59">
        <v>18000</v>
      </c>
      <c r="M171" s="59">
        <v>21960</v>
      </c>
      <c r="N171" s="59">
        <v>26500</v>
      </c>
      <c r="O171" s="59">
        <v>31040</v>
      </c>
      <c r="P171" s="59">
        <v>35350</v>
      </c>
      <c r="Q171" s="59">
        <v>37800</v>
      </c>
      <c r="R171" s="59">
        <v>40200</v>
      </c>
      <c r="S171" s="59">
        <v>42050</v>
      </c>
      <c r="T171" s="59">
        <v>48050</v>
      </c>
      <c r="U171" s="59">
        <v>54050</v>
      </c>
      <c r="V171" s="59">
        <v>60100</v>
      </c>
      <c r="W171" s="59">
        <v>64900</v>
      </c>
      <c r="X171" s="59">
        <v>69700</v>
      </c>
      <c r="Y171" s="59">
        <v>74500</v>
      </c>
      <c r="Z171" s="59">
        <v>79300</v>
      </c>
      <c r="AA171" s="59">
        <v>9999</v>
      </c>
      <c r="AB171" s="59" t="s">
        <v>397</v>
      </c>
      <c r="AC171" s="59" t="s">
        <v>477</v>
      </c>
      <c r="AD171" s="59">
        <v>0</v>
      </c>
    </row>
    <row r="172" spans="1:30">
      <c r="A172" s="59" t="s">
        <v>398</v>
      </c>
      <c r="B172" s="59">
        <v>74400</v>
      </c>
      <c r="C172" s="59">
        <v>26300</v>
      </c>
      <c r="D172" s="59">
        <v>30050</v>
      </c>
      <c r="E172" s="59">
        <v>33800</v>
      </c>
      <c r="F172" s="59">
        <v>37550</v>
      </c>
      <c r="G172" s="59">
        <v>40550</v>
      </c>
      <c r="H172" s="59">
        <v>43550</v>
      </c>
      <c r="I172" s="59">
        <v>46550</v>
      </c>
      <c r="J172" s="59">
        <v>49550</v>
      </c>
      <c r="K172" s="59">
        <v>15750</v>
      </c>
      <c r="L172" s="59">
        <v>18000</v>
      </c>
      <c r="M172" s="59">
        <v>21960</v>
      </c>
      <c r="N172" s="59">
        <v>26500</v>
      </c>
      <c r="O172" s="59">
        <v>31040</v>
      </c>
      <c r="P172" s="59">
        <v>35350</v>
      </c>
      <c r="Q172" s="59">
        <v>37800</v>
      </c>
      <c r="R172" s="59">
        <v>40200</v>
      </c>
      <c r="S172" s="59">
        <v>42050</v>
      </c>
      <c r="T172" s="59">
        <v>48050</v>
      </c>
      <c r="U172" s="59">
        <v>54050</v>
      </c>
      <c r="V172" s="59">
        <v>60100</v>
      </c>
      <c r="W172" s="59">
        <v>64900</v>
      </c>
      <c r="X172" s="59">
        <v>69700</v>
      </c>
      <c r="Y172" s="59">
        <v>74500</v>
      </c>
      <c r="Z172" s="59">
        <v>79300</v>
      </c>
      <c r="AA172" s="59">
        <v>9999</v>
      </c>
      <c r="AB172" s="59" t="s">
        <v>398</v>
      </c>
      <c r="AC172" s="59" t="s">
        <v>477</v>
      </c>
      <c r="AD172" s="59">
        <v>0</v>
      </c>
    </row>
    <row r="173" spans="1:30">
      <c r="A173" s="59" t="s">
        <v>399</v>
      </c>
      <c r="B173" s="59">
        <v>74700</v>
      </c>
      <c r="C173" s="59">
        <v>26300</v>
      </c>
      <c r="D173" s="59">
        <v>30050</v>
      </c>
      <c r="E173" s="59">
        <v>33800</v>
      </c>
      <c r="F173" s="59">
        <v>37550</v>
      </c>
      <c r="G173" s="59">
        <v>40550</v>
      </c>
      <c r="H173" s="59">
        <v>43550</v>
      </c>
      <c r="I173" s="59">
        <v>46550</v>
      </c>
      <c r="J173" s="59">
        <v>49550</v>
      </c>
      <c r="K173" s="59">
        <v>15750</v>
      </c>
      <c r="L173" s="59">
        <v>18000</v>
      </c>
      <c r="M173" s="59">
        <v>21960</v>
      </c>
      <c r="N173" s="59">
        <v>26500</v>
      </c>
      <c r="O173" s="59">
        <v>31040</v>
      </c>
      <c r="P173" s="59">
        <v>35350</v>
      </c>
      <c r="Q173" s="59">
        <v>37800</v>
      </c>
      <c r="R173" s="59">
        <v>40200</v>
      </c>
      <c r="S173" s="59">
        <v>42050</v>
      </c>
      <c r="T173" s="59">
        <v>48050</v>
      </c>
      <c r="U173" s="59">
        <v>54050</v>
      </c>
      <c r="V173" s="59">
        <v>60100</v>
      </c>
      <c r="W173" s="59">
        <v>64900</v>
      </c>
      <c r="X173" s="59">
        <v>69700</v>
      </c>
      <c r="Y173" s="59">
        <v>74500</v>
      </c>
      <c r="Z173" s="59">
        <v>79300</v>
      </c>
      <c r="AA173" s="59">
        <v>9999</v>
      </c>
      <c r="AB173" s="59" t="s">
        <v>399</v>
      </c>
      <c r="AC173" s="59" t="s">
        <v>477</v>
      </c>
      <c r="AD173" s="59">
        <v>0</v>
      </c>
    </row>
    <row r="174" spans="1:30">
      <c r="A174" s="59" t="s">
        <v>400</v>
      </c>
      <c r="B174" s="59">
        <v>56700</v>
      </c>
      <c r="C174" s="59">
        <v>26300</v>
      </c>
      <c r="D174" s="59">
        <v>30050</v>
      </c>
      <c r="E174" s="59">
        <v>33800</v>
      </c>
      <c r="F174" s="59">
        <v>37550</v>
      </c>
      <c r="G174" s="59">
        <v>40550</v>
      </c>
      <c r="H174" s="59">
        <v>43550</v>
      </c>
      <c r="I174" s="59">
        <v>46550</v>
      </c>
      <c r="J174" s="59">
        <v>49550</v>
      </c>
      <c r="K174" s="59">
        <v>15750</v>
      </c>
      <c r="L174" s="59">
        <v>18000</v>
      </c>
      <c r="M174" s="59">
        <v>21960</v>
      </c>
      <c r="N174" s="59">
        <v>26500</v>
      </c>
      <c r="O174" s="59">
        <v>31040</v>
      </c>
      <c r="P174" s="59">
        <v>35350</v>
      </c>
      <c r="Q174" s="59">
        <v>37800</v>
      </c>
      <c r="R174" s="59">
        <v>40200</v>
      </c>
      <c r="S174" s="59">
        <v>42050</v>
      </c>
      <c r="T174" s="59">
        <v>48050</v>
      </c>
      <c r="U174" s="59">
        <v>54050</v>
      </c>
      <c r="V174" s="59">
        <v>60100</v>
      </c>
      <c r="W174" s="59">
        <v>64900</v>
      </c>
      <c r="X174" s="59">
        <v>69700</v>
      </c>
      <c r="Y174" s="59">
        <v>74500</v>
      </c>
      <c r="Z174" s="59">
        <v>79300</v>
      </c>
      <c r="AA174" s="59">
        <v>9999</v>
      </c>
      <c r="AB174" s="59" t="s">
        <v>400</v>
      </c>
      <c r="AC174" s="59" t="s">
        <v>477</v>
      </c>
      <c r="AD174" s="59">
        <v>0</v>
      </c>
    </row>
    <row r="175" spans="1:30">
      <c r="A175" s="59" t="s">
        <v>401</v>
      </c>
      <c r="B175" s="59">
        <v>50200</v>
      </c>
      <c r="C175" s="59">
        <v>26300</v>
      </c>
      <c r="D175" s="59">
        <v>30050</v>
      </c>
      <c r="E175" s="59">
        <v>33800</v>
      </c>
      <c r="F175" s="59">
        <v>37550</v>
      </c>
      <c r="G175" s="59">
        <v>40550</v>
      </c>
      <c r="H175" s="59">
        <v>43550</v>
      </c>
      <c r="I175" s="59">
        <v>46550</v>
      </c>
      <c r="J175" s="59">
        <v>49550</v>
      </c>
      <c r="K175" s="59">
        <v>15750</v>
      </c>
      <c r="L175" s="59">
        <v>18000</v>
      </c>
      <c r="M175" s="59">
        <v>21960</v>
      </c>
      <c r="N175" s="59">
        <v>26500</v>
      </c>
      <c r="O175" s="59">
        <v>31040</v>
      </c>
      <c r="P175" s="59">
        <v>35350</v>
      </c>
      <c r="Q175" s="59">
        <v>37800</v>
      </c>
      <c r="R175" s="59">
        <v>40200</v>
      </c>
      <c r="S175" s="59">
        <v>42050</v>
      </c>
      <c r="T175" s="59">
        <v>48050</v>
      </c>
      <c r="U175" s="59">
        <v>54050</v>
      </c>
      <c r="V175" s="59">
        <v>60100</v>
      </c>
      <c r="W175" s="59">
        <v>64900</v>
      </c>
      <c r="X175" s="59">
        <v>69700</v>
      </c>
      <c r="Y175" s="59">
        <v>74500</v>
      </c>
      <c r="Z175" s="59">
        <v>79300</v>
      </c>
      <c r="AA175" s="59">
        <v>9999</v>
      </c>
      <c r="AB175" s="59" t="s">
        <v>401</v>
      </c>
      <c r="AC175" s="59" t="s">
        <v>477</v>
      </c>
      <c r="AD175" s="59">
        <v>0</v>
      </c>
    </row>
    <row r="176" spans="1:30">
      <c r="A176" s="59" t="s">
        <v>402</v>
      </c>
      <c r="B176" s="59">
        <v>67800</v>
      </c>
      <c r="C176" s="59">
        <v>26300</v>
      </c>
      <c r="D176" s="59">
        <v>30050</v>
      </c>
      <c r="E176" s="59">
        <v>33800</v>
      </c>
      <c r="F176" s="59">
        <v>37550</v>
      </c>
      <c r="G176" s="59">
        <v>40550</v>
      </c>
      <c r="H176" s="59">
        <v>43550</v>
      </c>
      <c r="I176" s="59">
        <v>46550</v>
      </c>
      <c r="J176" s="59">
        <v>49550</v>
      </c>
      <c r="K176" s="59">
        <v>15750</v>
      </c>
      <c r="L176" s="59">
        <v>18000</v>
      </c>
      <c r="M176" s="59">
        <v>21960</v>
      </c>
      <c r="N176" s="59">
        <v>26500</v>
      </c>
      <c r="O176" s="59">
        <v>31040</v>
      </c>
      <c r="P176" s="59">
        <v>35350</v>
      </c>
      <c r="Q176" s="59">
        <v>37800</v>
      </c>
      <c r="R176" s="59">
        <v>40200</v>
      </c>
      <c r="S176" s="59">
        <v>42050</v>
      </c>
      <c r="T176" s="59">
        <v>48050</v>
      </c>
      <c r="U176" s="59">
        <v>54050</v>
      </c>
      <c r="V176" s="59">
        <v>60100</v>
      </c>
      <c r="W176" s="59">
        <v>64900</v>
      </c>
      <c r="X176" s="59">
        <v>69700</v>
      </c>
      <c r="Y176" s="59">
        <v>74500</v>
      </c>
      <c r="Z176" s="59">
        <v>79300</v>
      </c>
      <c r="AA176" s="59">
        <v>9999</v>
      </c>
      <c r="AB176" s="59" t="s">
        <v>402</v>
      </c>
      <c r="AC176" s="59" t="s">
        <v>477</v>
      </c>
      <c r="AD176" s="59">
        <v>0</v>
      </c>
    </row>
    <row r="177" spans="1:30">
      <c r="A177" s="59" t="s">
        <v>403</v>
      </c>
      <c r="B177" s="59">
        <v>72900</v>
      </c>
      <c r="C177" s="59">
        <v>26300</v>
      </c>
      <c r="D177" s="59">
        <v>30050</v>
      </c>
      <c r="E177" s="59">
        <v>33800</v>
      </c>
      <c r="F177" s="59">
        <v>37550</v>
      </c>
      <c r="G177" s="59">
        <v>40550</v>
      </c>
      <c r="H177" s="59">
        <v>43550</v>
      </c>
      <c r="I177" s="59">
        <v>46550</v>
      </c>
      <c r="J177" s="59">
        <v>49550</v>
      </c>
      <c r="K177" s="59">
        <v>15750</v>
      </c>
      <c r="L177" s="59">
        <v>18000</v>
      </c>
      <c r="M177" s="59">
        <v>21960</v>
      </c>
      <c r="N177" s="59">
        <v>26500</v>
      </c>
      <c r="O177" s="59">
        <v>31040</v>
      </c>
      <c r="P177" s="59">
        <v>35350</v>
      </c>
      <c r="Q177" s="59">
        <v>37800</v>
      </c>
      <c r="R177" s="59">
        <v>40200</v>
      </c>
      <c r="S177" s="59">
        <v>42050</v>
      </c>
      <c r="T177" s="59">
        <v>48050</v>
      </c>
      <c r="U177" s="59">
        <v>54050</v>
      </c>
      <c r="V177" s="59">
        <v>60100</v>
      </c>
      <c r="W177" s="59">
        <v>64900</v>
      </c>
      <c r="X177" s="59">
        <v>69700</v>
      </c>
      <c r="Y177" s="59">
        <v>74500</v>
      </c>
      <c r="Z177" s="59">
        <v>79300</v>
      </c>
      <c r="AA177" s="59">
        <v>8640</v>
      </c>
      <c r="AB177" s="59" t="s">
        <v>403</v>
      </c>
      <c r="AC177" s="59" t="s">
        <v>477</v>
      </c>
      <c r="AD177" s="59">
        <v>1</v>
      </c>
    </row>
    <row r="178" spans="1:30">
      <c r="A178" s="59" t="s">
        <v>404</v>
      </c>
      <c r="B178" s="59">
        <v>61100</v>
      </c>
      <c r="C178" s="59">
        <v>26300</v>
      </c>
      <c r="D178" s="59">
        <v>30050</v>
      </c>
      <c r="E178" s="59">
        <v>33800</v>
      </c>
      <c r="F178" s="59">
        <v>37550</v>
      </c>
      <c r="G178" s="59">
        <v>40550</v>
      </c>
      <c r="H178" s="59">
        <v>43550</v>
      </c>
      <c r="I178" s="59">
        <v>46550</v>
      </c>
      <c r="J178" s="59">
        <v>49550</v>
      </c>
      <c r="K178" s="59">
        <v>15750</v>
      </c>
      <c r="L178" s="59">
        <v>18000</v>
      </c>
      <c r="M178" s="59">
        <v>21960</v>
      </c>
      <c r="N178" s="59">
        <v>26500</v>
      </c>
      <c r="O178" s="59">
        <v>31040</v>
      </c>
      <c r="P178" s="59">
        <v>35350</v>
      </c>
      <c r="Q178" s="59">
        <v>37800</v>
      </c>
      <c r="R178" s="59">
        <v>40200</v>
      </c>
      <c r="S178" s="59">
        <v>42050</v>
      </c>
      <c r="T178" s="59">
        <v>48050</v>
      </c>
      <c r="U178" s="59">
        <v>54050</v>
      </c>
      <c r="V178" s="59">
        <v>60100</v>
      </c>
      <c r="W178" s="59">
        <v>64900</v>
      </c>
      <c r="X178" s="59">
        <v>69700</v>
      </c>
      <c r="Y178" s="59">
        <v>74500</v>
      </c>
      <c r="Z178" s="59">
        <v>79300</v>
      </c>
      <c r="AA178" s="59">
        <v>9999</v>
      </c>
      <c r="AB178" s="59" t="s">
        <v>404</v>
      </c>
      <c r="AC178" s="59" t="s">
        <v>477</v>
      </c>
      <c r="AD178" s="59">
        <v>1</v>
      </c>
    </row>
    <row r="179" spans="1:30">
      <c r="A179" s="59" t="s">
        <v>405</v>
      </c>
      <c r="B179" s="59">
        <v>33500</v>
      </c>
      <c r="C179" s="59">
        <v>26300</v>
      </c>
      <c r="D179" s="59">
        <v>30050</v>
      </c>
      <c r="E179" s="59">
        <v>33800</v>
      </c>
      <c r="F179" s="59">
        <v>37550</v>
      </c>
      <c r="G179" s="59">
        <v>40550</v>
      </c>
      <c r="H179" s="59">
        <v>43550</v>
      </c>
      <c r="I179" s="59">
        <v>46550</v>
      </c>
      <c r="J179" s="59">
        <v>49550</v>
      </c>
      <c r="K179" s="59">
        <v>15750</v>
      </c>
      <c r="L179" s="59">
        <v>18000</v>
      </c>
      <c r="M179" s="59">
        <v>21960</v>
      </c>
      <c r="N179" s="59">
        <v>26500</v>
      </c>
      <c r="O179" s="59">
        <v>31040</v>
      </c>
      <c r="P179" s="59">
        <v>35350</v>
      </c>
      <c r="Q179" s="59">
        <v>37800</v>
      </c>
      <c r="R179" s="59">
        <v>40200</v>
      </c>
      <c r="S179" s="59">
        <v>42050</v>
      </c>
      <c r="T179" s="59">
        <v>48050</v>
      </c>
      <c r="U179" s="59">
        <v>54050</v>
      </c>
      <c r="V179" s="59">
        <v>60100</v>
      </c>
      <c r="W179" s="59">
        <v>64900</v>
      </c>
      <c r="X179" s="59">
        <v>69700</v>
      </c>
      <c r="Y179" s="59">
        <v>74500</v>
      </c>
      <c r="Z179" s="59">
        <v>79300</v>
      </c>
      <c r="AA179" s="59">
        <v>9999</v>
      </c>
      <c r="AB179" s="59" t="s">
        <v>405</v>
      </c>
      <c r="AC179" s="59" t="s">
        <v>477</v>
      </c>
      <c r="AD179" s="59">
        <v>0</v>
      </c>
    </row>
    <row r="180" spans="1:30">
      <c r="A180" s="59" t="s">
        <v>406</v>
      </c>
      <c r="B180" s="59">
        <v>51600</v>
      </c>
      <c r="C180" s="59">
        <v>26300</v>
      </c>
      <c r="D180" s="59">
        <v>30050</v>
      </c>
      <c r="E180" s="59">
        <v>33800</v>
      </c>
      <c r="F180" s="59">
        <v>37550</v>
      </c>
      <c r="G180" s="59">
        <v>40550</v>
      </c>
      <c r="H180" s="59">
        <v>43550</v>
      </c>
      <c r="I180" s="59">
        <v>46550</v>
      </c>
      <c r="J180" s="59">
        <v>49550</v>
      </c>
      <c r="K180" s="59">
        <v>15750</v>
      </c>
      <c r="L180" s="59">
        <v>18000</v>
      </c>
      <c r="M180" s="59">
        <v>21960</v>
      </c>
      <c r="N180" s="59">
        <v>26500</v>
      </c>
      <c r="O180" s="59">
        <v>31040</v>
      </c>
      <c r="P180" s="59">
        <v>35350</v>
      </c>
      <c r="Q180" s="59">
        <v>37800</v>
      </c>
      <c r="R180" s="59">
        <v>40200</v>
      </c>
      <c r="S180" s="59">
        <v>42050</v>
      </c>
      <c r="T180" s="59">
        <v>48050</v>
      </c>
      <c r="U180" s="59">
        <v>54050</v>
      </c>
      <c r="V180" s="59">
        <v>60100</v>
      </c>
      <c r="W180" s="59">
        <v>64900</v>
      </c>
      <c r="X180" s="59">
        <v>69700</v>
      </c>
      <c r="Y180" s="59">
        <v>74500</v>
      </c>
      <c r="Z180" s="59">
        <v>79300</v>
      </c>
      <c r="AA180" s="59">
        <v>9999</v>
      </c>
      <c r="AB180" s="59" t="s">
        <v>406</v>
      </c>
      <c r="AC180" s="59" t="s">
        <v>477</v>
      </c>
      <c r="AD180" s="59">
        <v>0</v>
      </c>
    </row>
    <row r="181" spans="1:30">
      <c r="A181" s="59" t="s">
        <v>407</v>
      </c>
      <c r="B181" s="59">
        <v>72300</v>
      </c>
      <c r="C181" s="59">
        <v>26300</v>
      </c>
      <c r="D181" s="59">
        <v>30050</v>
      </c>
      <c r="E181" s="59">
        <v>33800</v>
      </c>
      <c r="F181" s="59">
        <v>37550</v>
      </c>
      <c r="G181" s="59">
        <v>40550</v>
      </c>
      <c r="H181" s="59">
        <v>43550</v>
      </c>
      <c r="I181" s="59">
        <v>46550</v>
      </c>
      <c r="J181" s="59">
        <v>49550</v>
      </c>
      <c r="K181" s="59">
        <v>15750</v>
      </c>
      <c r="L181" s="59">
        <v>18000</v>
      </c>
      <c r="M181" s="59">
        <v>21960</v>
      </c>
      <c r="N181" s="59">
        <v>26500</v>
      </c>
      <c r="O181" s="59">
        <v>31040</v>
      </c>
      <c r="P181" s="59">
        <v>35350</v>
      </c>
      <c r="Q181" s="59">
        <v>37800</v>
      </c>
      <c r="R181" s="59">
        <v>40200</v>
      </c>
      <c r="S181" s="59">
        <v>42050</v>
      </c>
      <c r="T181" s="59">
        <v>48050</v>
      </c>
      <c r="U181" s="59">
        <v>54050</v>
      </c>
      <c r="V181" s="59">
        <v>60100</v>
      </c>
      <c r="W181" s="59">
        <v>64900</v>
      </c>
      <c r="X181" s="59">
        <v>69700</v>
      </c>
      <c r="Y181" s="59">
        <v>74500</v>
      </c>
      <c r="Z181" s="59">
        <v>79300</v>
      </c>
      <c r="AA181" s="59">
        <v>9999</v>
      </c>
      <c r="AB181" s="59" t="s">
        <v>407</v>
      </c>
      <c r="AC181" s="59" t="s">
        <v>477</v>
      </c>
      <c r="AD181" s="59">
        <v>0</v>
      </c>
    </row>
    <row r="182" spans="1:30">
      <c r="A182" s="59" t="s">
        <v>408</v>
      </c>
      <c r="B182" s="59">
        <v>82100</v>
      </c>
      <c r="C182" s="59">
        <v>26300</v>
      </c>
      <c r="D182" s="59">
        <v>30050</v>
      </c>
      <c r="E182" s="59">
        <v>33800</v>
      </c>
      <c r="F182" s="59">
        <v>37550</v>
      </c>
      <c r="G182" s="59">
        <v>40600</v>
      </c>
      <c r="H182" s="59">
        <v>43600</v>
      </c>
      <c r="I182" s="59">
        <v>46600</v>
      </c>
      <c r="J182" s="59">
        <v>49600</v>
      </c>
      <c r="K182" s="59">
        <v>15800</v>
      </c>
      <c r="L182" s="59">
        <v>18050</v>
      </c>
      <c r="M182" s="59">
        <v>21960</v>
      </c>
      <c r="N182" s="59">
        <v>26500</v>
      </c>
      <c r="O182" s="59">
        <v>31040</v>
      </c>
      <c r="P182" s="59">
        <v>35580</v>
      </c>
      <c r="Q182" s="59">
        <v>40120</v>
      </c>
      <c r="R182" s="59">
        <v>44660</v>
      </c>
      <c r="S182" s="59">
        <v>42100</v>
      </c>
      <c r="T182" s="59">
        <v>48100</v>
      </c>
      <c r="U182" s="59">
        <v>54100</v>
      </c>
      <c r="V182" s="59">
        <v>60100</v>
      </c>
      <c r="W182" s="59">
        <v>64950</v>
      </c>
      <c r="X182" s="59">
        <v>69750</v>
      </c>
      <c r="Y182" s="59">
        <v>74550</v>
      </c>
      <c r="Z182" s="59">
        <v>79350</v>
      </c>
      <c r="AA182" s="59">
        <v>9999</v>
      </c>
      <c r="AB182" s="59" t="s">
        <v>408</v>
      </c>
      <c r="AC182" s="59" t="s">
        <v>477</v>
      </c>
      <c r="AD182" s="59">
        <v>0</v>
      </c>
    </row>
    <row r="183" spans="1:30">
      <c r="A183" s="59" t="s">
        <v>409</v>
      </c>
      <c r="B183" s="59">
        <v>66700</v>
      </c>
      <c r="C183" s="59">
        <v>26300</v>
      </c>
      <c r="D183" s="59">
        <v>30050</v>
      </c>
      <c r="E183" s="59">
        <v>33800</v>
      </c>
      <c r="F183" s="59">
        <v>37550</v>
      </c>
      <c r="G183" s="59">
        <v>40550</v>
      </c>
      <c r="H183" s="59">
        <v>43550</v>
      </c>
      <c r="I183" s="59">
        <v>46550</v>
      </c>
      <c r="J183" s="59">
        <v>49550</v>
      </c>
      <c r="K183" s="59">
        <v>15750</v>
      </c>
      <c r="L183" s="59">
        <v>18000</v>
      </c>
      <c r="M183" s="59">
        <v>21960</v>
      </c>
      <c r="N183" s="59">
        <v>26500</v>
      </c>
      <c r="O183" s="59">
        <v>31040</v>
      </c>
      <c r="P183" s="59">
        <v>35350</v>
      </c>
      <c r="Q183" s="59">
        <v>37800</v>
      </c>
      <c r="R183" s="59">
        <v>40200</v>
      </c>
      <c r="S183" s="59">
        <v>42050</v>
      </c>
      <c r="T183" s="59">
        <v>48050</v>
      </c>
      <c r="U183" s="59">
        <v>54050</v>
      </c>
      <c r="V183" s="59">
        <v>60100</v>
      </c>
      <c r="W183" s="59">
        <v>64900</v>
      </c>
      <c r="X183" s="59">
        <v>69700</v>
      </c>
      <c r="Y183" s="59">
        <v>74500</v>
      </c>
      <c r="Z183" s="59">
        <v>79300</v>
      </c>
      <c r="AA183" s="59">
        <v>9999</v>
      </c>
      <c r="AB183" s="59" t="s">
        <v>409</v>
      </c>
      <c r="AC183" s="59" t="s">
        <v>477</v>
      </c>
      <c r="AD183" s="59">
        <v>0</v>
      </c>
    </row>
    <row r="184" spans="1:30">
      <c r="A184" s="59" t="s">
        <v>410</v>
      </c>
      <c r="B184" s="59">
        <v>48500</v>
      </c>
      <c r="C184" s="59">
        <v>26300</v>
      </c>
      <c r="D184" s="59">
        <v>30050</v>
      </c>
      <c r="E184" s="59">
        <v>33800</v>
      </c>
      <c r="F184" s="59">
        <v>37550</v>
      </c>
      <c r="G184" s="59">
        <v>40550</v>
      </c>
      <c r="H184" s="59">
        <v>43550</v>
      </c>
      <c r="I184" s="59">
        <v>46550</v>
      </c>
      <c r="J184" s="59">
        <v>49550</v>
      </c>
      <c r="K184" s="59">
        <v>15750</v>
      </c>
      <c r="L184" s="59">
        <v>18000</v>
      </c>
      <c r="M184" s="59">
        <v>21960</v>
      </c>
      <c r="N184" s="59">
        <v>26500</v>
      </c>
      <c r="O184" s="59">
        <v>31040</v>
      </c>
      <c r="P184" s="59">
        <v>35350</v>
      </c>
      <c r="Q184" s="59">
        <v>37800</v>
      </c>
      <c r="R184" s="59">
        <v>40200</v>
      </c>
      <c r="S184" s="59">
        <v>42050</v>
      </c>
      <c r="T184" s="59">
        <v>48050</v>
      </c>
      <c r="U184" s="59">
        <v>54050</v>
      </c>
      <c r="V184" s="59">
        <v>60100</v>
      </c>
      <c r="W184" s="59">
        <v>64900</v>
      </c>
      <c r="X184" s="59">
        <v>69700</v>
      </c>
      <c r="Y184" s="59">
        <v>74500</v>
      </c>
      <c r="Z184" s="59">
        <v>79300</v>
      </c>
      <c r="AA184" s="59">
        <v>9999</v>
      </c>
      <c r="AB184" s="59" t="s">
        <v>410</v>
      </c>
      <c r="AC184" s="59" t="s">
        <v>477</v>
      </c>
      <c r="AD184" s="59">
        <v>0</v>
      </c>
    </row>
    <row r="185" spans="1:30">
      <c r="A185" s="59" t="s">
        <v>412</v>
      </c>
      <c r="B185" s="59">
        <v>63400</v>
      </c>
      <c r="C185" s="59">
        <v>26300</v>
      </c>
      <c r="D185" s="59">
        <v>30050</v>
      </c>
      <c r="E185" s="59">
        <v>33800</v>
      </c>
      <c r="F185" s="59">
        <v>37550</v>
      </c>
      <c r="G185" s="59">
        <v>40550</v>
      </c>
      <c r="H185" s="59">
        <v>43550</v>
      </c>
      <c r="I185" s="59">
        <v>46550</v>
      </c>
      <c r="J185" s="59">
        <v>49550</v>
      </c>
      <c r="K185" s="59">
        <v>15750</v>
      </c>
      <c r="L185" s="59">
        <v>18000</v>
      </c>
      <c r="M185" s="59">
        <v>21960</v>
      </c>
      <c r="N185" s="59">
        <v>26500</v>
      </c>
      <c r="O185" s="59">
        <v>31040</v>
      </c>
      <c r="P185" s="59">
        <v>35350</v>
      </c>
      <c r="Q185" s="59">
        <v>37800</v>
      </c>
      <c r="R185" s="59">
        <v>40200</v>
      </c>
      <c r="S185" s="59">
        <v>42050</v>
      </c>
      <c r="T185" s="59">
        <v>48050</v>
      </c>
      <c r="U185" s="59">
        <v>54050</v>
      </c>
      <c r="V185" s="59">
        <v>60100</v>
      </c>
      <c r="W185" s="59">
        <v>64900</v>
      </c>
      <c r="X185" s="59">
        <v>69700</v>
      </c>
      <c r="Y185" s="59">
        <v>74500</v>
      </c>
      <c r="Z185" s="59">
        <v>79300</v>
      </c>
      <c r="AA185" s="59">
        <v>40</v>
      </c>
      <c r="AB185" s="59" t="s">
        <v>412</v>
      </c>
      <c r="AC185" s="59" t="s">
        <v>477</v>
      </c>
      <c r="AD185" s="59">
        <v>1</v>
      </c>
    </row>
    <row r="186" spans="1:30">
      <c r="A186" s="59" t="s">
        <v>413</v>
      </c>
      <c r="B186" s="59">
        <v>60900</v>
      </c>
      <c r="C186" s="59">
        <v>26300</v>
      </c>
      <c r="D186" s="59">
        <v>30050</v>
      </c>
      <c r="E186" s="59">
        <v>33800</v>
      </c>
      <c r="F186" s="59">
        <v>37550</v>
      </c>
      <c r="G186" s="59">
        <v>40550</v>
      </c>
      <c r="H186" s="59">
        <v>43550</v>
      </c>
      <c r="I186" s="59">
        <v>46550</v>
      </c>
      <c r="J186" s="59">
        <v>49550</v>
      </c>
      <c r="K186" s="59">
        <v>15750</v>
      </c>
      <c r="L186" s="59">
        <v>18000</v>
      </c>
      <c r="M186" s="59">
        <v>21960</v>
      </c>
      <c r="N186" s="59">
        <v>26500</v>
      </c>
      <c r="O186" s="59">
        <v>31040</v>
      </c>
      <c r="P186" s="59">
        <v>35350</v>
      </c>
      <c r="Q186" s="59">
        <v>37800</v>
      </c>
      <c r="R186" s="59">
        <v>40200</v>
      </c>
      <c r="S186" s="59">
        <v>42050</v>
      </c>
      <c r="T186" s="59">
        <v>48050</v>
      </c>
      <c r="U186" s="59">
        <v>54050</v>
      </c>
      <c r="V186" s="59">
        <v>60100</v>
      </c>
      <c r="W186" s="59">
        <v>64900</v>
      </c>
      <c r="X186" s="59">
        <v>69700</v>
      </c>
      <c r="Y186" s="59">
        <v>74500</v>
      </c>
      <c r="Z186" s="59">
        <v>79300</v>
      </c>
      <c r="AA186" s="59">
        <v>9999</v>
      </c>
      <c r="AB186" s="59" t="s">
        <v>413</v>
      </c>
      <c r="AC186" s="59" t="s">
        <v>477</v>
      </c>
      <c r="AD186" s="59">
        <v>0</v>
      </c>
    </row>
    <row r="187" spans="1:30">
      <c r="A187" s="59" t="s">
        <v>414</v>
      </c>
      <c r="B187" s="59">
        <v>55800</v>
      </c>
      <c r="C187" s="59">
        <v>26300</v>
      </c>
      <c r="D187" s="59">
        <v>30050</v>
      </c>
      <c r="E187" s="59">
        <v>33800</v>
      </c>
      <c r="F187" s="59">
        <v>37550</v>
      </c>
      <c r="G187" s="59">
        <v>40550</v>
      </c>
      <c r="H187" s="59">
        <v>43550</v>
      </c>
      <c r="I187" s="59">
        <v>46550</v>
      </c>
      <c r="J187" s="59">
        <v>49550</v>
      </c>
      <c r="K187" s="59">
        <v>15750</v>
      </c>
      <c r="L187" s="59">
        <v>18000</v>
      </c>
      <c r="M187" s="59">
        <v>21960</v>
      </c>
      <c r="N187" s="59">
        <v>26500</v>
      </c>
      <c r="O187" s="59">
        <v>31040</v>
      </c>
      <c r="P187" s="59">
        <v>35350</v>
      </c>
      <c r="Q187" s="59">
        <v>37800</v>
      </c>
      <c r="R187" s="59">
        <v>40200</v>
      </c>
      <c r="S187" s="59">
        <v>42050</v>
      </c>
      <c r="T187" s="59">
        <v>48050</v>
      </c>
      <c r="U187" s="59">
        <v>54050</v>
      </c>
      <c r="V187" s="59">
        <v>60100</v>
      </c>
      <c r="W187" s="59">
        <v>64900</v>
      </c>
      <c r="X187" s="59">
        <v>69700</v>
      </c>
      <c r="Y187" s="59">
        <v>74500</v>
      </c>
      <c r="Z187" s="59">
        <v>79300</v>
      </c>
      <c r="AA187" s="59">
        <v>9999</v>
      </c>
      <c r="AB187" s="59" t="s">
        <v>414</v>
      </c>
      <c r="AC187" s="59" t="s">
        <v>477</v>
      </c>
      <c r="AD187" s="59">
        <v>0</v>
      </c>
    </row>
    <row r="188" spans="1:30">
      <c r="A188" s="59" t="s">
        <v>415</v>
      </c>
      <c r="B188" s="59">
        <v>67100</v>
      </c>
      <c r="C188" s="59">
        <v>26300</v>
      </c>
      <c r="D188" s="59">
        <v>30050</v>
      </c>
      <c r="E188" s="59">
        <v>33800</v>
      </c>
      <c r="F188" s="59">
        <v>37550</v>
      </c>
      <c r="G188" s="59">
        <v>40550</v>
      </c>
      <c r="H188" s="59">
        <v>43550</v>
      </c>
      <c r="I188" s="59">
        <v>46550</v>
      </c>
      <c r="J188" s="59">
        <v>49550</v>
      </c>
      <c r="K188" s="59">
        <v>15750</v>
      </c>
      <c r="L188" s="59">
        <v>18000</v>
      </c>
      <c r="M188" s="59">
        <v>21960</v>
      </c>
      <c r="N188" s="59">
        <v>26500</v>
      </c>
      <c r="O188" s="59">
        <v>31040</v>
      </c>
      <c r="P188" s="59">
        <v>35350</v>
      </c>
      <c r="Q188" s="59">
        <v>37800</v>
      </c>
      <c r="R188" s="59">
        <v>40200</v>
      </c>
      <c r="S188" s="59">
        <v>42050</v>
      </c>
      <c r="T188" s="59">
        <v>48050</v>
      </c>
      <c r="U188" s="59">
        <v>54050</v>
      </c>
      <c r="V188" s="59">
        <v>60100</v>
      </c>
      <c r="W188" s="59">
        <v>64900</v>
      </c>
      <c r="X188" s="59">
        <v>69700</v>
      </c>
      <c r="Y188" s="59">
        <v>74500</v>
      </c>
      <c r="Z188" s="59">
        <v>79300</v>
      </c>
      <c r="AA188" s="59">
        <v>9999</v>
      </c>
      <c r="AB188" s="59" t="s">
        <v>415</v>
      </c>
      <c r="AC188" s="59" t="s">
        <v>477</v>
      </c>
      <c r="AD188" s="59">
        <v>0</v>
      </c>
    </row>
    <row r="189" spans="1:30">
      <c r="A189" s="59" t="s">
        <v>416</v>
      </c>
      <c r="B189" s="59">
        <v>53500</v>
      </c>
      <c r="C189" s="59">
        <v>26300</v>
      </c>
      <c r="D189" s="59">
        <v>30050</v>
      </c>
      <c r="E189" s="59">
        <v>33800</v>
      </c>
      <c r="F189" s="59">
        <v>37550</v>
      </c>
      <c r="G189" s="59">
        <v>40550</v>
      </c>
      <c r="H189" s="59">
        <v>43550</v>
      </c>
      <c r="I189" s="59">
        <v>46550</v>
      </c>
      <c r="J189" s="59">
        <v>49550</v>
      </c>
      <c r="K189" s="59">
        <v>15750</v>
      </c>
      <c r="L189" s="59">
        <v>18000</v>
      </c>
      <c r="M189" s="59">
        <v>21960</v>
      </c>
      <c r="N189" s="59">
        <v>26500</v>
      </c>
      <c r="O189" s="59">
        <v>31040</v>
      </c>
      <c r="P189" s="59">
        <v>35350</v>
      </c>
      <c r="Q189" s="59">
        <v>37800</v>
      </c>
      <c r="R189" s="59">
        <v>40200</v>
      </c>
      <c r="S189" s="59">
        <v>42050</v>
      </c>
      <c r="T189" s="59">
        <v>48050</v>
      </c>
      <c r="U189" s="59">
        <v>54050</v>
      </c>
      <c r="V189" s="59">
        <v>60100</v>
      </c>
      <c r="W189" s="59">
        <v>64900</v>
      </c>
      <c r="X189" s="59">
        <v>69700</v>
      </c>
      <c r="Y189" s="59">
        <v>74500</v>
      </c>
      <c r="Z189" s="59">
        <v>79300</v>
      </c>
      <c r="AA189" s="59">
        <v>9999</v>
      </c>
      <c r="AB189" s="59" t="s">
        <v>416</v>
      </c>
      <c r="AC189" s="59" t="s">
        <v>477</v>
      </c>
      <c r="AD189" s="59">
        <v>0</v>
      </c>
    </row>
    <row r="190" spans="1:30">
      <c r="A190" s="59" t="s">
        <v>417</v>
      </c>
      <c r="B190" s="59">
        <v>68500</v>
      </c>
      <c r="C190" s="59">
        <v>26300</v>
      </c>
      <c r="D190" s="59">
        <v>30050</v>
      </c>
      <c r="E190" s="59">
        <v>33800</v>
      </c>
      <c r="F190" s="59">
        <v>37550</v>
      </c>
      <c r="G190" s="59">
        <v>40550</v>
      </c>
      <c r="H190" s="59">
        <v>43550</v>
      </c>
      <c r="I190" s="59">
        <v>46550</v>
      </c>
      <c r="J190" s="59">
        <v>49550</v>
      </c>
      <c r="K190" s="59">
        <v>15750</v>
      </c>
      <c r="L190" s="59">
        <v>18000</v>
      </c>
      <c r="M190" s="59">
        <v>21960</v>
      </c>
      <c r="N190" s="59">
        <v>26500</v>
      </c>
      <c r="O190" s="59">
        <v>31040</v>
      </c>
      <c r="P190" s="59">
        <v>35350</v>
      </c>
      <c r="Q190" s="59">
        <v>37800</v>
      </c>
      <c r="R190" s="59">
        <v>40200</v>
      </c>
      <c r="S190" s="59">
        <v>42050</v>
      </c>
      <c r="T190" s="59">
        <v>48050</v>
      </c>
      <c r="U190" s="59">
        <v>54050</v>
      </c>
      <c r="V190" s="59">
        <v>60100</v>
      </c>
      <c r="W190" s="59">
        <v>64900</v>
      </c>
      <c r="X190" s="59">
        <v>69700</v>
      </c>
      <c r="Y190" s="59">
        <v>74500</v>
      </c>
      <c r="Z190" s="59">
        <v>79300</v>
      </c>
      <c r="AA190" s="59">
        <v>7200</v>
      </c>
      <c r="AB190" s="59" t="s">
        <v>417</v>
      </c>
      <c r="AC190" s="59" t="s">
        <v>477</v>
      </c>
      <c r="AD190" s="59">
        <v>1</v>
      </c>
    </row>
    <row r="191" spans="1:30">
      <c r="A191" s="59" t="s">
        <v>419</v>
      </c>
      <c r="B191" s="59">
        <v>50500</v>
      </c>
      <c r="C191" s="59">
        <v>26300</v>
      </c>
      <c r="D191" s="59">
        <v>30050</v>
      </c>
      <c r="E191" s="59">
        <v>33800</v>
      </c>
      <c r="F191" s="59">
        <v>37550</v>
      </c>
      <c r="G191" s="59">
        <v>40550</v>
      </c>
      <c r="H191" s="59">
        <v>43550</v>
      </c>
      <c r="I191" s="59">
        <v>46550</v>
      </c>
      <c r="J191" s="59">
        <v>49550</v>
      </c>
      <c r="K191" s="59">
        <v>15750</v>
      </c>
      <c r="L191" s="59">
        <v>18000</v>
      </c>
      <c r="M191" s="59">
        <v>21960</v>
      </c>
      <c r="N191" s="59">
        <v>26500</v>
      </c>
      <c r="O191" s="59">
        <v>31040</v>
      </c>
      <c r="P191" s="59">
        <v>35350</v>
      </c>
      <c r="Q191" s="59">
        <v>37800</v>
      </c>
      <c r="R191" s="59">
        <v>40200</v>
      </c>
      <c r="S191" s="59">
        <v>42050</v>
      </c>
      <c r="T191" s="59">
        <v>48050</v>
      </c>
      <c r="U191" s="59">
        <v>54050</v>
      </c>
      <c r="V191" s="59">
        <v>60100</v>
      </c>
      <c r="W191" s="59">
        <v>64900</v>
      </c>
      <c r="X191" s="59">
        <v>69700</v>
      </c>
      <c r="Y191" s="59">
        <v>74500</v>
      </c>
      <c r="Z191" s="59">
        <v>79300</v>
      </c>
      <c r="AA191" s="59">
        <v>9999</v>
      </c>
      <c r="AB191" s="59" t="s">
        <v>419</v>
      </c>
      <c r="AC191" s="59" t="s">
        <v>477</v>
      </c>
      <c r="AD191" s="59">
        <v>0</v>
      </c>
    </row>
    <row r="192" spans="1:30">
      <c r="A192" s="59" t="s">
        <v>420</v>
      </c>
      <c r="B192" s="59">
        <v>61400</v>
      </c>
      <c r="C192" s="59">
        <v>26300</v>
      </c>
      <c r="D192" s="59">
        <v>30050</v>
      </c>
      <c r="E192" s="59">
        <v>33800</v>
      </c>
      <c r="F192" s="59">
        <v>37550</v>
      </c>
      <c r="G192" s="59">
        <v>40550</v>
      </c>
      <c r="H192" s="59">
        <v>43550</v>
      </c>
      <c r="I192" s="59">
        <v>46550</v>
      </c>
      <c r="J192" s="59">
        <v>49550</v>
      </c>
      <c r="K192" s="59">
        <v>15750</v>
      </c>
      <c r="L192" s="59">
        <v>18000</v>
      </c>
      <c r="M192" s="59">
        <v>21960</v>
      </c>
      <c r="N192" s="59">
        <v>26500</v>
      </c>
      <c r="O192" s="59">
        <v>31040</v>
      </c>
      <c r="P192" s="59">
        <v>35350</v>
      </c>
      <c r="Q192" s="59">
        <v>37800</v>
      </c>
      <c r="R192" s="59">
        <v>40200</v>
      </c>
      <c r="S192" s="59">
        <v>42050</v>
      </c>
      <c r="T192" s="59">
        <v>48050</v>
      </c>
      <c r="U192" s="59">
        <v>54050</v>
      </c>
      <c r="V192" s="59">
        <v>60100</v>
      </c>
      <c r="W192" s="59">
        <v>64900</v>
      </c>
      <c r="X192" s="59">
        <v>69700</v>
      </c>
      <c r="Y192" s="59">
        <v>74500</v>
      </c>
      <c r="Z192" s="59">
        <v>79300</v>
      </c>
      <c r="AA192" s="59">
        <v>9999</v>
      </c>
      <c r="AB192" s="59" t="s">
        <v>420</v>
      </c>
      <c r="AC192" s="59" t="s">
        <v>477</v>
      </c>
      <c r="AD192" s="59">
        <v>0</v>
      </c>
    </row>
    <row r="193" spans="1:30">
      <c r="A193" s="59" t="s">
        <v>421</v>
      </c>
      <c r="B193" s="59">
        <v>69700</v>
      </c>
      <c r="C193" s="59">
        <v>26300</v>
      </c>
      <c r="D193" s="59">
        <v>30050</v>
      </c>
      <c r="E193" s="59">
        <v>33800</v>
      </c>
      <c r="F193" s="59">
        <v>37550</v>
      </c>
      <c r="G193" s="59">
        <v>40550</v>
      </c>
      <c r="H193" s="59">
        <v>43550</v>
      </c>
      <c r="I193" s="59">
        <v>46550</v>
      </c>
      <c r="J193" s="59">
        <v>49550</v>
      </c>
      <c r="K193" s="59">
        <v>15750</v>
      </c>
      <c r="L193" s="59">
        <v>18000</v>
      </c>
      <c r="M193" s="59">
        <v>21960</v>
      </c>
      <c r="N193" s="59">
        <v>26500</v>
      </c>
      <c r="O193" s="59">
        <v>31040</v>
      </c>
      <c r="P193" s="59">
        <v>35350</v>
      </c>
      <c r="Q193" s="59">
        <v>37800</v>
      </c>
      <c r="R193" s="59">
        <v>40200</v>
      </c>
      <c r="S193" s="59">
        <v>42050</v>
      </c>
      <c r="T193" s="59">
        <v>48050</v>
      </c>
      <c r="U193" s="59">
        <v>54050</v>
      </c>
      <c r="V193" s="59">
        <v>60100</v>
      </c>
      <c r="W193" s="59">
        <v>64900</v>
      </c>
      <c r="X193" s="59">
        <v>69700</v>
      </c>
      <c r="Y193" s="59">
        <v>74500</v>
      </c>
      <c r="Z193" s="59">
        <v>79300</v>
      </c>
      <c r="AA193" s="59">
        <v>4420</v>
      </c>
      <c r="AB193" s="59" t="s">
        <v>421</v>
      </c>
      <c r="AC193" s="59" t="s">
        <v>477</v>
      </c>
      <c r="AD193" s="59">
        <v>1</v>
      </c>
    </row>
    <row r="194" spans="1:30">
      <c r="A194" s="59" t="s">
        <v>422</v>
      </c>
      <c r="B194" s="59">
        <v>67200</v>
      </c>
      <c r="C194" s="59">
        <v>26300</v>
      </c>
      <c r="D194" s="59">
        <v>30050</v>
      </c>
      <c r="E194" s="59">
        <v>33800</v>
      </c>
      <c r="F194" s="59">
        <v>37550</v>
      </c>
      <c r="G194" s="59">
        <v>40550</v>
      </c>
      <c r="H194" s="59">
        <v>43550</v>
      </c>
      <c r="I194" s="59">
        <v>46550</v>
      </c>
      <c r="J194" s="59">
        <v>49550</v>
      </c>
      <c r="K194" s="59">
        <v>15750</v>
      </c>
      <c r="L194" s="59">
        <v>18000</v>
      </c>
      <c r="M194" s="59">
        <v>21960</v>
      </c>
      <c r="N194" s="59">
        <v>26500</v>
      </c>
      <c r="O194" s="59">
        <v>31040</v>
      </c>
      <c r="P194" s="59">
        <v>35350</v>
      </c>
      <c r="Q194" s="59">
        <v>37800</v>
      </c>
      <c r="R194" s="59">
        <v>40200</v>
      </c>
      <c r="S194" s="59">
        <v>42050</v>
      </c>
      <c r="T194" s="59">
        <v>48050</v>
      </c>
      <c r="U194" s="59">
        <v>54050</v>
      </c>
      <c r="V194" s="59">
        <v>60100</v>
      </c>
      <c r="W194" s="59">
        <v>64900</v>
      </c>
      <c r="X194" s="59">
        <v>69700</v>
      </c>
      <c r="Y194" s="59">
        <v>74500</v>
      </c>
      <c r="Z194" s="59">
        <v>79300</v>
      </c>
      <c r="AA194" s="59">
        <v>9999</v>
      </c>
      <c r="AB194" s="59" t="s">
        <v>422</v>
      </c>
      <c r="AC194" s="59" t="s">
        <v>477</v>
      </c>
      <c r="AD194" s="59">
        <v>0</v>
      </c>
    </row>
    <row r="195" spans="1:30">
      <c r="A195" s="59" t="s">
        <v>423</v>
      </c>
      <c r="B195" s="59">
        <v>52000</v>
      </c>
      <c r="C195" s="59">
        <v>26300</v>
      </c>
      <c r="D195" s="59">
        <v>30050</v>
      </c>
      <c r="E195" s="59">
        <v>33800</v>
      </c>
      <c r="F195" s="59">
        <v>37550</v>
      </c>
      <c r="G195" s="59">
        <v>40550</v>
      </c>
      <c r="H195" s="59">
        <v>43550</v>
      </c>
      <c r="I195" s="59">
        <v>46550</v>
      </c>
      <c r="J195" s="59">
        <v>49550</v>
      </c>
      <c r="K195" s="59">
        <v>15750</v>
      </c>
      <c r="L195" s="59">
        <v>18000</v>
      </c>
      <c r="M195" s="59">
        <v>21960</v>
      </c>
      <c r="N195" s="59">
        <v>26500</v>
      </c>
      <c r="O195" s="59">
        <v>31040</v>
      </c>
      <c r="P195" s="59">
        <v>35350</v>
      </c>
      <c r="Q195" s="59">
        <v>37800</v>
      </c>
      <c r="R195" s="59">
        <v>40200</v>
      </c>
      <c r="S195" s="59">
        <v>42050</v>
      </c>
      <c r="T195" s="59">
        <v>48050</v>
      </c>
      <c r="U195" s="59">
        <v>54050</v>
      </c>
      <c r="V195" s="59">
        <v>60100</v>
      </c>
      <c r="W195" s="59">
        <v>64900</v>
      </c>
      <c r="X195" s="59">
        <v>69700</v>
      </c>
      <c r="Y195" s="59">
        <v>74500</v>
      </c>
      <c r="Z195" s="59">
        <v>79300</v>
      </c>
      <c r="AA195" s="59">
        <v>9999</v>
      </c>
      <c r="AB195" s="59" t="s">
        <v>423</v>
      </c>
      <c r="AC195" s="59" t="s">
        <v>477</v>
      </c>
      <c r="AD195" s="59">
        <v>0</v>
      </c>
    </row>
    <row r="196" spans="1:30">
      <c r="A196" s="59" t="s">
        <v>424</v>
      </c>
      <c r="B196" s="59">
        <v>54000</v>
      </c>
      <c r="C196" s="59">
        <v>26300</v>
      </c>
      <c r="D196" s="59">
        <v>30050</v>
      </c>
      <c r="E196" s="59">
        <v>33800</v>
      </c>
      <c r="F196" s="59">
        <v>37550</v>
      </c>
      <c r="G196" s="59">
        <v>40550</v>
      </c>
      <c r="H196" s="59">
        <v>43550</v>
      </c>
      <c r="I196" s="59">
        <v>46550</v>
      </c>
      <c r="J196" s="59">
        <v>49550</v>
      </c>
      <c r="K196" s="59">
        <v>15750</v>
      </c>
      <c r="L196" s="59">
        <v>18000</v>
      </c>
      <c r="M196" s="59">
        <v>21960</v>
      </c>
      <c r="N196" s="59">
        <v>26500</v>
      </c>
      <c r="O196" s="59">
        <v>31040</v>
      </c>
      <c r="P196" s="59">
        <v>35350</v>
      </c>
      <c r="Q196" s="59">
        <v>37800</v>
      </c>
      <c r="R196" s="59">
        <v>40200</v>
      </c>
      <c r="S196" s="59">
        <v>42050</v>
      </c>
      <c r="T196" s="59">
        <v>48050</v>
      </c>
      <c r="U196" s="59">
        <v>54050</v>
      </c>
      <c r="V196" s="59">
        <v>60100</v>
      </c>
      <c r="W196" s="59">
        <v>64900</v>
      </c>
      <c r="X196" s="59">
        <v>69700</v>
      </c>
      <c r="Y196" s="59">
        <v>74500</v>
      </c>
      <c r="Z196" s="59">
        <v>79300</v>
      </c>
      <c r="AA196" s="59">
        <v>9999</v>
      </c>
      <c r="AB196" s="59" t="s">
        <v>424</v>
      </c>
      <c r="AC196" s="59" t="s">
        <v>477</v>
      </c>
      <c r="AD196" s="59">
        <v>0</v>
      </c>
    </row>
    <row r="197" spans="1:30">
      <c r="A197" s="59" t="s">
        <v>425</v>
      </c>
      <c r="B197" s="59">
        <v>64100</v>
      </c>
      <c r="C197" s="59">
        <v>26300</v>
      </c>
      <c r="D197" s="59">
        <v>30050</v>
      </c>
      <c r="E197" s="59">
        <v>33800</v>
      </c>
      <c r="F197" s="59">
        <v>37550</v>
      </c>
      <c r="G197" s="59">
        <v>40550</v>
      </c>
      <c r="H197" s="59">
        <v>43550</v>
      </c>
      <c r="I197" s="59">
        <v>46550</v>
      </c>
      <c r="J197" s="59">
        <v>49550</v>
      </c>
      <c r="K197" s="59">
        <v>15750</v>
      </c>
      <c r="L197" s="59">
        <v>18000</v>
      </c>
      <c r="M197" s="59">
        <v>21960</v>
      </c>
      <c r="N197" s="59">
        <v>26500</v>
      </c>
      <c r="O197" s="59">
        <v>31040</v>
      </c>
      <c r="P197" s="59">
        <v>35350</v>
      </c>
      <c r="Q197" s="59">
        <v>37800</v>
      </c>
      <c r="R197" s="59">
        <v>40200</v>
      </c>
      <c r="S197" s="59">
        <v>42050</v>
      </c>
      <c r="T197" s="59">
        <v>48050</v>
      </c>
      <c r="U197" s="59">
        <v>54050</v>
      </c>
      <c r="V197" s="59">
        <v>60100</v>
      </c>
      <c r="W197" s="59">
        <v>64900</v>
      </c>
      <c r="X197" s="59">
        <v>69700</v>
      </c>
      <c r="Y197" s="59">
        <v>74500</v>
      </c>
      <c r="Z197" s="59">
        <v>79300</v>
      </c>
      <c r="AA197" s="59">
        <v>9999</v>
      </c>
      <c r="AB197" s="59" t="s">
        <v>425</v>
      </c>
      <c r="AC197" s="59" t="s">
        <v>477</v>
      </c>
      <c r="AD197" s="59">
        <v>0</v>
      </c>
    </row>
    <row r="198" spans="1:30">
      <c r="A198" s="59" t="s">
        <v>426</v>
      </c>
      <c r="B198" s="59">
        <v>74400</v>
      </c>
      <c r="C198" s="59">
        <v>26300</v>
      </c>
      <c r="D198" s="59">
        <v>30050</v>
      </c>
      <c r="E198" s="59">
        <v>33800</v>
      </c>
      <c r="F198" s="59">
        <v>37550</v>
      </c>
      <c r="G198" s="59">
        <v>40550</v>
      </c>
      <c r="H198" s="59">
        <v>43550</v>
      </c>
      <c r="I198" s="59">
        <v>46550</v>
      </c>
      <c r="J198" s="59">
        <v>49550</v>
      </c>
      <c r="K198" s="59">
        <v>15750</v>
      </c>
      <c r="L198" s="59">
        <v>18000</v>
      </c>
      <c r="M198" s="59">
        <v>21960</v>
      </c>
      <c r="N198" s="59">
        <v>26500</v>
      </c>
      <c r="O198" s="59">
        <v>31040</v>
      </c>
      <c r="P198" s="59">
        <v>35350</v>
      </c>
      <c r="Q198" s="59">
        <v>37800</v>
      </c>
      <c r="R198" s="59">
        <v>40200</v>
      </c>
      <c r="S198" s="59">
        <v>42050</v>
      </c>
      <c r="T198" s="59">
        <v>48050</v>
      </c>
      <c r="U198" s="59">
        <v>54050</v>
      </c>
      <c r="V198" s="59">
        <v>60100</v>
      </c>
      <c r="W198" s="59">
        <v>64900</v>
      </c>
      <c r="X198" s="59">
        <v>69700</v>
      </c>
      <c r="Y198" s="59">
        <v>74500</v>
      </c>
      <c r="Z198" s="59">
        <v>79300</v>
      </c>
      <c r="AA198" s="59">
        <v>8750</v>
      </c>
      <c r="AB198" s="59" t="s">
        <v>426</v>
      </c>
      <c r="AC198" s="59" t="s">
        <v>477</v>
      </c>
      <c r="AD198" s="59">
        <v>1</v>
      </c>
    </row>
    <row r="199" spans="1:30">
      <c r="A199" s="59" t="s">
        <v>427</v>
      </c>
      <c r="B199" s="59">
        <v>67600</v>
      </c>
      <c r="C199" s="59">
        <v>26300</v>
      </c>
      <c r="D199" s="59">
        <v>30050</v>
      </c>
      <c r="E199" s="59">
        <v>33800</v>
      </c>
      <c r="F199" s="59">
        <v>37550</v>
      </c>
      <c r="G199" s="59">
        <v>40550</v>
      </c>
      <c r="H199" s="59">
        <v>43550</v>
      </c>
      <c r="I199" s="59">
        <v>46550</v>
      </c>
      <c r="J199" s="59">
        <v>49550</v>
      </c>
      <c r="K199" s="59">
        <v>15750</v>
      </c>
      <c r="L199" s="59">
        <v>18000</v>
      </c>
      <c r="M199" s="59">
        <v>21960</v>
      </c>
      <c r="N199" s="59">
        <v>26500</v>
      </c>
      <c r="O199" s="59">
        <v>31040</v>
      </c>
      <c r="P199" s="59">
        <v>35350</v>
      </c>
      <c r="Q199" s="59">
        <v>37800</v>
      </c>
      <c r="R199" s="59">
        <v>40200</v>
      </c>
      <c r="S199" s="59">
        <v>42050</v>
      </c>
      <c r="T199" s="59">
        <v>48050</v>
      </c>
      <c r="U199" s="59">
        <v>54050</v>
      </c>
      <c r="V199" s="59">
        <v>60100</v>
      </c>
      <c r="W199" s="59">
        <v>64900</v>
      </c>
      <c r="X199" s="59">
        <v>69700</v>
      </c>
      <c r="Y199" s="59">
        <v>74500</v>
      </c>
      <c r="Z199" s="59">
        <v>79300</v>
      </c>
      <c r="AA199" s="59">
        <v>9999</v>
      </c>
      <c r="AB199" s="59" t="s">
        <v>427</v>
      </c>
      <c r="AC199" s="59" t="s">
        <v>477</v>
      </c>
      <c r="AD199" s="59">
        <v>0</v>
      </c>
    </row>
    <row r="200" spans="1:30">
      <c r="A200" s="59" t="s">
        <v>430</v>
      </c>
      <c r="B200" s="59">
        <v>72100</v>
      </c>
      <c r="C200" s="59">
        <v>26300</v>
      </c>
      <c r="D200" s="59">
        <v>30050</v>
      </c>
      <c r="E200" s="59">
        <v>33800</v>
      </c>
      <c r="F200" s="59">
        <v>37550</v>
      </c>
      <c r="G200" s="59">
        <v>40550</v>
      </c>
      <c r="H200" s="59">
        <v>43550</v>
      </c>
      <c r="I200" s="59">
        <v>46550</v>
      </c>
      <c r="J200" s="59">
        <v>49550</v>
      </c>
      <c r="K200" s="59">
        <v>15750</v>
      </c>
      <c r="L200" s="59">
        <v>18000</v>
      </c>
      <c r="M200" s="59">
        <v>21960</v>
      </c>
      <c r="N200" s="59">
        <v>26500</v>
      </c>
      <c r="O200" s="59">
        <v>31040</v>
      </c>
      <c r="P200" s="59">
        <v>35350</v>
      </c>
      <c r="Q200" s="59">
        <v>37800</v>
      </c>
      <c r="R200" s="59">
        <v>40200</v>
      </c>
      <c r="S200" s="59">
        <v>42050</v>
      </c>
      <c r="T200" s="59">
        <v>48050</v>
      </c>
      <c r="U200" s="59">
        <v>54050</v>
      </c>
      <c r="V200" s="59">
        <v>60100</v>
      </c>
      <c r="W200" s="59">
        <v>64900</v>
      </c>
      <c r="X200" s="59">
        <v>69700</v>
      </c>
      <c r="Y200" s="59">
        <v>74500</v>
      </c>
      <c r="Z200" s="59">
        <v>79300</v>
      </c>
      <c r="AA200" s="59">
        <v>9999</v>
      </c>
      <c r="AB200" s="59" t="s">
        <v>430</v>
      </c>
      <c r="AC200" s="59" t="s">
        <v>477</v>
      </c>
      <c r="AD200" s="59">
        <v>0</v>
      </c>
    </row>
    <row r="201" spans="1:30">
      <c r="A201" s="59" t="s">
        <v>431</v>
      </c>
      <c r="B201" s="59">
        <v>54100</v>
      </c>
      <c r="C201" s="59">
        <v>26300</v>
      </c>
      <c r="D201" s="59">
        <v>30050</v>
      </c>
      <c r="E201" s="59">
        <v>33800</v>
      </c>
      <c r="F201" s="59">
        <v>37550</v>
      </c>
      <c r="G201" s="59">
        <v>40550</v>
      </c>
      <c r="H201" s="59">
        <v>43550</v>
      </c>
      <c r="I201" s="59">
        <v>46550</v>
      </c>
      <c r="J201" s="59">
        <v>49550</v>
      </c>
      <c r="K201" s="59">
        <v>15750</v>
      </c>
      <c r="L201" s="59">
        <v>18000</v>
      </c>
      <c r="M201" s="59">
        <v>21960</v>
      </c>
      <c r="N201" s="59">
        <v>26500</v>
      </c>
      <c r="O201" s="59">
        <v>31040</v>
      </c>
      <c r="P201" s="59">
        <v>35350</v>
      </c>
      <c r="Q201" s="59">
        <v>37800</v>
      </c>
      <c r="R201" s="59">
        <v>40200</v>
      </c>
      <c r="S201" s="59">
        <v>42050</v>
      </c>
      <c r="T201" s="59">
        <v>48050</v>
      </c>
      <c r="U201" s="59">
        <v>54050</v>
      </c>
      <c r="V201" s="59">
        <v>60100</v>
      </c>
      <c r="W201" s="59">
        <v>64900</v>
      </c>
      <c r="X201" s="59">
        <v>69700</v>
      </c>
      <c r="Y201" s="59">
        <v>74500</v>
      </c>
      <c r="Z201" s="59">
        <v>79300</v>
      </c>
      <c r="AA201" s="59">
        <v>4080</v>
      </c>
      <c r="AB201" s="59" t="s">
        <v>431</v>
      </c>
      <c r="AC201" s="59" t="s">
        <v>477</v>
      </c>
      <c r="AD201" s="59">
        <v>1</v>
      </c>
    </row>
    <row r="202" spans="1:30">
      <c r="A202" s="59" t="s">
        <v>432</v>
      </c>
      <c r="B202" s="59">
        <v>64700</v>
      </c>
      <c r="C202" s="59">
        <v>26300</v>
      </c>
      <c r="D202" s="59">
        <v>30050</v>
      </c>
      <c r="E202" s="59">
        <v>33800</v>
      </c>
      <c r="F202" s="59">
        <v>37550</v>
      </c>
      <c r="G202" s="59">
        <v>40550</v>
      </c>
      <c r="H202" s="59">
        <v>43550</v>
      </c>
      <c r="I202" s="59">
        <v>46550</v>
      </c>
      <c r="J202" s="59">
        <v>49550</v>
      </c>
      <c r="K202" s="59">
        <v>15750</v>
      </c>
      <c r="L202" s="59">
        <v>18000</v>
      </c>
      <c r="M202" s="59">
        <v>21960</v>
      </c>
      <c r="N202" s="59">
        <v>26500</v>
      </c>
      <c r="O202" s="59">
        <v>31040</v>
      </c>
      <c r="P202" s="59">
        <v>35350</v>
      </c>
      <c r="Q202" s="59">
        <v>37800</v>
      </c>
      <c r="R202" s="59">
        <v>40200</v>
      </c>
      <c r="S202" s="59">
        <v>42050</v>
      </c>
      <c r="T202" s="59">
        <v>48050</v>
      </c>
      <c r="U202" s="59">
        <v>54050</v>
      </c>
      <c r="V202" s="59">
        <v>60100</v>
      </c>
      <c r="W202" s="59">
        <v>64900</v>
      </c>
      <c r="X202" s="59">
        <v>69700</v>
      </c>
      <c r="Y202" s="59">
        <v>74500</v>
      </c>
      <c r="Z202" s="59">
        <v>79300</v>
      </c>
      <c r="AA202" s="59">
        <v>9999</v>
      </c>
      <c r="AB202" s="59" t="s">
        <v>432</v>
      </c>
      <c r="AC202" s="59" t="s">
        <v>477</v>
      </c>
      <c r="AD202" s="59">
        <v>0</v>
      </c>
    </row>
    <row r="203" spans="1:30">
      <c r="A203" s="59" t="s">
        <v>433</v>
      </c>
      <c r="B203" s="59">
        <v>59700</v>
      </c>
      <c r="C203" s="59">
        <v>26300</v>
      </c>
      <c r="D203" s="59">
        <v>30050</v>
      </c>
      <c r="E203" s="59">
        <v>33800</v>
      </c>
      <c r="F203" s="59">
        <v>37550</v>
      </c>
      <c r="G203" s="59">
        <v>40550</v>
      </c>
      <c r="H203" s="59">
        <v>43550</v>
      </c>
      <c r="I203" s="59">
        <v>46550</v>
      </c>
      <c r="J203" s="59">
        <v>49550</v>
      </c>
      <c r="K203" s="59">
        <v>15750</v>
      </c>
      <c r="L203" s="59">
        <v>18000</v>
      </c>
      <c r="M203" s="59">
        <v>21960</v>
      </c>
      <c r="N203" s="59">
        <v>26500</v>
      </c>
      <c r="O203" s="59">
        <v>31040</v>
      </c>
      <c r="P203" s="59">
        <v>35350</v>
      </c>
      <c r="Q203" s="59">
        <v>37800</v>
      </c>
      <c r="R203" s="59">
        <v>40200</v>
      </c>
      <c r="S203" s="59">
        <v>42050</v>
      </c>
      <c r="T203" s="59">
        <v>48050</v>
      </c>
      <c r="U203" s="59">
        <v>54050</v>
      </c>
      <c r="V203" s="59">
        <v>60100</v>
      </c>
      <c r="W203" s="59">
        <v>64900</v>
      </c>
      <c r="X203" s="59">
        <v>69700</v>
      </c>
      <c r="Y203" s="59">
        <v>74500</v>
      </c>
      <c r="Z203" s="59">
        <v>79300</v>
      </c>
      <c r="AA203" s="59">
        <v>9999</v>
      </c>
      <c r="AB203" s="59" t="s">
        <v>433</v>
      </c>
      <c r="AC203" s="59" t="s">
        <v>477</v>
      </c>
      <c r="AD203" s="59">
        <v>0</v>
      </c>
    </row>
    <row r="204" spans="1:30">
      <c r="A204" s="59" t="s">
        <v>434</v>
      </c>
      <c r="B204" s="59">
        <v>69000</v>
      </c>
      <c r="C204" s="59">
        <v>26300</v>
      </c>
      <c r="D204" s="59">
        <v>30050</v>
      </c>
      <c r="E204" s="59">
        <v>33800</v>
      </c>
      <c r="F204" s="59">
        <v>37550</v>
      </c>
      <c r="G204" s="59">
        <v>40550</v>
      </c>
      <c r="H204" s="59">
        <v>43550</v>
      </c>
      <c r="I204" s="59">
        <v>46550</v>
      </c>
      <c r="J204" s="59">
        <v>49550</v>
      </c>
      <c r="K204" s="59">
        <v>15750</v>
      </c>
      <c r="L204" s="59">
        <v>18000</v>
      </c>
      <c r="M204" s="59">
        <v>21960</v>
      </c>
      <c r="N204" s="59">
        <v>26500</v>
      </c>
      <c r="O204" s="59">
        <v>31040</v>
      </c>
      <c r="P204" s="59">
        <v>35350</v>
      </c>
      <c r="Q204" s="59">
        <v>37800</v>
      </c>
      <c r="R204" s="59">
        <v>40200</v>
      </c>
      <c r="S204" s="59">
        <v>42050</v>
      </c>
      <c r="T204" s="59">
        <v>48050</v>
      </c>
      <c r="U204" s="59">
        <v>54050</v>
      </c>
      <c r="V204" s="59">
        <v>60100</v>
      </c>
      <c r="W204" s="59">
        <v>64900</v>
      </c>
      <c r="X204" s="59">
        <v>69700</v>
      </c>
      <c r="Y204" s="59">
        <v>74500</v>
      </c>
      <c r="Z204" s="59">
        <v>79300</v>
      </c>
      <c r="AA204" s="59">
        <v>9080</v>
      </c>
      <c r="AB204" s="59" t="s">
        <v>434</v>
      </c>
      <c r="AC204" s="59" t="s">
        <v>477</v>
      </c>
      <c r="AD204" s="59">
        <v>1</v>
      </c>
    </row>
    <row r="205" spans="1:30">
      <c r="A205" s="59" t="s">
        <v>435</v>
      </c>
      <c r="B205" s="59">
        <v>60300</v>
      </c>
      <c r="C205" s="59">
        <v>26300</v>
      </c>
      <c r="D205" s="59">
        <v>30050</v>
      </c>
      <c r="E205" s="59">
        <v>33800</v>
      </c>
      <c r="F205" s="59">
        <v>37550</v>
      </c>
      <c r="G205" s="59">
        <v>40550</v>
      </c>
      <c r="H205" s="59">
        <v>43550</v>
      </c>
      <c r="I205" s="59">
        <v>46550</v>
      </c>
      <c r="J205" s="59">
        <v>49550</v>
      </c>
      <c r="K205" s="59">
        <v>15750</v>
      </c>
      <c r="L205" s="59">
        <v>18000</v>
      </c>
      <c r="M205" s="59">
        <v>21960</v>
      </c>
      <c r="N205" s="59">
        <v>26500</v>
      </c>
      <c r="O205" s="59">
        <v>31040</v>
      </c>
      <c r="P205" s="59">
        <v>35350</v>
      </c>
      <c r="Q205" s="59">
        <v>37800</v>
      </c>
      <c r="R205" s="59">
        <v>40200</v>
      </c>
      <c r="S205" s="59">
        <v>42050</v>
      </c>
      <c r="T205" s="59">
        <v>48050</v>
      </c>
      <c r="U205" s="59">
        <v>54050</v>
      </c>
      <c r="V205" s="59">
        <v>60100</v>
      </c>
      <c r="W205" s="59">
        <v>64900</v>
      </c>
      <c r="X205" s="59">
        <v>69700</v>
      </c>
      <c r="Y205" s="59">
        <v>74500</v>
      </c>
      <c r="Z205" s="59">
        <v>79300</v>
      </c>
      <c r="AA205" s="59">
        <v>9999</v>
      </c>
      <c r="AB205" s="59" t="s">
        <v>435</v>
      </c>
      <c r="AC205" s="59" t="s">
        <v>477</v>
      </c>
      <c r="AD205" s="59">
        <v>0</v>
      </c>
    </row>
    <row r="206" spans="1:30">
      <c r="A206" s="59" t="s">
        <v>436</v>
      </c>
      <c r="B206" s="59">
        <v>35300</v>
      </c>
      <c r="C206" s="59">
        <v>26300</v>
      </c>
      <c r="D206" s="59">
        <v>30050</v>
      </c>
      <c r="E206" s="59">
        <v>33800</v>
      </c>
      <c r="F206" s="59">
        <v>37550</v>
      </c>
      <c r="G206" s="59">
        <v>40550</v>
      </c>
      <c r="H206" s="59">
        <v>43550</v>
      </c>
      <c r="I206" s="59">
        <v>46550</v>
      </c>
      <c r="J206" s="59">
        <v>49550</v>
      </c>
      <c r="K206" s="59">
        <v>15750</v>
      </c>
      <c r="L206" s="59">
        <v>18000</v>
      </c>
      <c r="M206" s="59">
        <v>21960</v>
      </c>
      <c r="N206" s="59">
        <v>26500</v>
      </c>
      <c r="O206" s="59">
        <v>31040</v>
      </c>
      <c r="P206" s="59">
        <v>35350</v>
      </c>
      <c r="Q206" s="59">
        <v>37800</v>
      </c>
      <c r="R206" s="59">
        <v>40200</v>
      </c>
      <c r="S206" s="59">
        <v>42050</v>
      </c>
      <c r="T206" s="59">
        <v>48050</v>
      </c>
      <c r="U206" s="59">
        <v>54050</v>
      </c>
      <c r="V206" s="59">
        <v>60100</v>
      </c>
      <c r="W206" s="59">
        <v>64900</v>
      </c>
      <c r="X206" s="59">
        <v>69700</v>
      </c>
      <c r="Y206" s="59">
        <v>74500</v>
      </c>
      <c r="Z206" s="59">
        <v>79300</v>
      </c>
      <c r="AA206" s="59">
        <v>9999</v>
      </c>
      <c r="AB206" s="59" t="s">
        <v>436</v>
      </c>
      <c r="AC206" s="59" t="s">
        <v>477</v>
      </c>
      <c r="AD206" s="59">
        <v>0</v>
      </c>
    </row>
    <row r="207" spans="1:30">
      <c r="A207" s="59" t="s">
        <v>438</v>
      </c>
      <c r="B207" s="59">
        <v>74100</v>
      </c>
      <c r="C207" s="59">
        <v>26300</v>
      </c>
      <c r="D207" s="59">
        <v>30050</v>
      </c>
      <c r="E207" s="59">
        <v>33800</v>
      </c>
      <c r="F207" s="59">
        <v>37550</v>
      </c>
      <c r="G207" s="59">
        <v>40550</v>
      </c>
      <c r="H207" s="59">
        <v>43550</v>
      </c>
      <c r="I207" s="59">
        <v>46550</v>
      </c>
      <c r="J207" s="59">
        <v>49550</v>
      </c>
      <c r="K207" s="59">
        <v>15750</v>
      </c>
      <c r="L207" s="59">
        <v>18000</v>
      </c>
      <c r="M207" s="59">
        <v>21960</v>
      </c>
      <c r="N207" s="59">
        <v>26500</v>
      </c>
      <c r="O207" s="59">
        <v>31040</v>
      </c>
      <c r="P207" s="59">
        <v>35350</v>
      </c>
      <c r="Q207" s="59">
        <v>37800</v>
      </c>
      <c r="R207" s="59">
        <v>40200</v>
      </c>
      <c r="S207" s="59">
        <v>42050</v>
      </c>
      <c r="T207" s="59">
        <v>48050</v>
      </c>
      <c r="U207" s="59">
        <v>54050</v>
      </c>
      <c r="V207" s="59">
        <v>60100</v>
      </c>
      <c r="W207" s="59">
        <v>64900</v>
      </c>
      <c r="X207" s="59">
        <v>69700</v>
      </c>
      <c r="Y207" s="59">
        <v>74500</v>
      </c>
      <c r="Z207" s="59">
        <v>79300</v>
      </c>
      <c r="AA207" s="59">
        <v>7240</v>
      </c>
      <c r="AB207" s="59" t="s">
        <v>438</v>
      </c>
      <c r="AC207" s="59" t="s">
        <v>477</v>
      </c>
      <c r="AD207" s="59">
        <v>1</v>
      </c>
    </row>
    <row r="208" spans="1:30">
      <c r="A208" s="59" t="s">
        <v>439</v>
      </c>
      <c r="B208" s="59">
        <v>71900</v>
      </c>
      <c r="C208" s="59">
        <v>26300</v>
      </c>
      <c r="D208" s="59">
        <v>30050</v>
      </c>
      <c r="E208" s="59">
        <v>33800</v>
      </c>
      <c r="F208" s="59">
        <v>37550</v>
      </c>
      <c r="G208" s="59">
        <v>40550</v>
      </c>
      <c r="H208" s="59">
        <v>43550</v>
      </c>
      <c r="I208" s="59">
        <v>46550</v>
      </c>
      <c r="J208" s="59">
        <v>49550</v>
      </c>
      <c r="K208" s="59">
        <v>15750</v>
      </c>
      <c r="L208" s="59">
        <v>18000</v>
      </c>
      <c r="M208" s="59">
        <v>21960</v>
      </c>
      <c r="N208" s="59">
        <v>26500</v>
      </c>
      <c r="O208" s="59">
        <v>31040</v>
      </c>
      <c r="P208" s="59">
        <v>35350</v>
      </c>
      <c r="Q208" s="59">
        <v>37800</v>
      </c>
      <c r="R208" s="59">
        <v>40200</v>
      </c>
      <c r="S208" s="59">
        <v>42050</v>
      </c>
      <c r="T208" s="59">
        <v>48050</v>
      </c>
      <c r="U208" s="59">
        <v>54050</v>
      </c>
      <c r="V208" s="59">
        <v>60100</v>
      </c>
      <c r="W208" s="59">
        <v>64900</v>
      </c>
      <c r="X208" s="59">
        <v>69700</v>
      </c>
      <c r="Y208" s="59">
        <v>74500</v>
      </c>
      <c r="Z208" s="59">
        <v>79300</v>
      </c>
      <c r="AA208" s="59">
        <v>9999</v>
      </c>
      <c r="AB208" s="59" t="s">
        <v>439</v>
      </c>
      <c r="AC208" s="59" t="s">
        <v>477</v>
      </c>
      <c r="AD208" s="59">
        <v>0</v>
      </c>
    </row>
    <row r="209" spans="1:30">
      <c r="A209" s="59" t="s">
        <v>440</v>
      </c>
      <c r="B209" s="59">
        <v>79700</v>
      </c>
      <c r="C209" s="59">
        <v>26300</v>
      </c>
      <c r="D209" s="59">
        <v>30050</v>
      </c>
      <c r="E209" s="59">
        <v>33800</v>
      </c>
      <c r="F209" s="59">
        <v>37550</v>
      </c>
      <c r="G209" s="59">
        <v>40550</v>
      </c>
      <c r="H209" s="59">
        <v>43550</v>
      </c>
      <c r="I209" s="59">
        <v>46550</v>
      </c>
      <c r="J209" s="59">
        <v>49550</v>
      </c>
      <c r="K209" s="59">
        <v>15750</v>
      </c>
      <c r="L209" s="59">
        <v>18000</v>
      </c>
      <c r="M209" s="59">
        <v>21960</v>
      </c>
      <c r="N209" s="59">
        <v>26500</v>
      </c>
      <c r="O209" s="59">
        <v>31040</v>
      </c>
      <c r="P209" s="59">
        <v>35350</v>
      </c>
      <c r="Q209" s="59">
        <v>37800</v>
      </c>
      <c r="R209" s="59">
        <v>40200</v>
      </c>
      <c r="S209" s="59">
        <v>42050</v>
      </c>
      <c r="T209" s="59">
        <v>48050</v>
      </c>
      <c r="U209" s="59">
        <v>54050</v>
      </c>
      <c r="V209" s="59">
        <v>60100</v>
      </c>
      <c r="W209" s="59">
        <v>64900</v>
      </c>
      <c r="X209" s="59">
        <v>69700</v>
      </c>
      <c r="Y209" s="59">
        <v>74500</v>
      </c>
      <c r="Z209" s="59">
        <v>79300</v>
      </c>
      <c r="AA209" s="59">
        <v>9999</v>
      </c>
      <c r="AB209" s="59" t="s">
        <v>440</v>
      </c>
      <c r="AC209" s="59" t="s">
        <v>477</v>
      </c>
      <c r="AD209" s="59">
        <v>1</v>
      </c>
    </row>
    <row r="210" spans="1:30">
      <c r="A210" s="59" t="s">
        <v>441</v>
      </c>
      <c r="B210" s="59">
        <v>61500</v>
      </c>
      <c r="C210" s="59">
        <v>26300</v>
      </c>
      <c r="D210" s="59">
        <v>30050</v>
      </c>
      <c r="E210" s="59">
        <v>33800</v>
      </c>
      <c r="F210" s="59">
        <v>37550</v>
      </c>
      <c r="G210" s="59">
        <v>40550</v>
      </c>
      <c r="H210" s="59">
        <v>43550</v>
      </c>
      <c r="I210" s="59">
        <v>46550</v>
      </c>
      <c r="J210" s="59">
        <v>49550</v>
      </c>
      <c r="K210" s="59">
        <v>15750</v>
      </c>
      <c r="L210" s="59">
        <v>18000</v>
      </c>
      <c r="M210" s="59">
        <v>21960</v>
      </c>
      <c r="N210" s="59">
        <v>26500</v>
      </c>
      <c r="O210" s="59">
        <v>31040</v>
      </c>
      <c r="P210" s="59">
        <v>35350</v>
      </c>
      <c r="Q210" s="59">
        <v>37800</v>
      </c>
      <c r="R210" s="59">
        <v>40200</v>
      </c>
      <c r="S210" s="59">
        <v>42050</v>
      </c>
      <c r="T210" s="59">
        <v>48050</v>
      </c>
      <c r="U210" s="59">
        <v>54050</v>
      </c>
      <c r="V210" s="59">
        <v>60100</v>
      </c>
      <c r="W210" s="59">
        <v>64900</v>
      </c>
      <c r="X210" s="59">
        <v>69700</v>
      </c>
      <c r="Y210" s="59">
        <v>74500</v>
      </c>
      <c r="Z210" s="59">
        <v>79300</v>
      </c>
      <c r="AA210" s="59">
        <v>9999</v>
      </c>
      <c r="AB210" s="59" t="s">
        <v>441</v>
      </c>
      <c r="AC210" s="59" t="s">
        <v>477</v>
      </c>
      <c r="AD210" s="59">
        <v>0</v>
      </c>
    </row>
    <row r="211" spans="1:30">
      <c r="A211" s="59" t="s">
        <v>443</v>
      </c>
      <c r="B211" s="59">
        <v>62100</v>
      </c>
      <c r="C211" s="59">
        <v>26300</v>
      </c>
      <c r="D211" s="59">
        <v>30050</v>
      </c>
      <c r="E211" s="59">
        <v>33800</v>
      </c>
      <c r="F211" s="59">
        <v>37550</v>
      </c>
      <c r="G211" s="59">
        <v>40550</v>
      </c>
      <c r="H211" s="59">
        <v>43550</v>
      </c>
      <c r="I211" s="59">
        <v>46550</v>
      </c>
      <c r="J211" s="59">
        <v>49550</v>
      </c>
      <c r="K211" s="59">
        <v>15750</v>
      </c>
      <c r="L211" s="59">
        <v>18000</v>
      </c>
      <c r="M211" s="59">
        <v>21960</v>
      </c>
      <c r="N211" s="59">
        <v>26500</v>
      </c>
      <c r="O211" s="59">
        <v>31040</v>
      </c>
      <c r="P211" s="59">
        <v>35350</v>
      </c>
      <c r="Q211" s="59">
        <v>37800</v>
      </c>
      <c r="R211" s="59">
        <v>40200</v>
      </c>
      <c r="S211" s="59">
        <v>42050</v>
      </c>
      <c r="T211" s="59">
        <v>48050</v>
      </c>
      <c r="U211" s="59">
        <v>54050</v>
      </c>
      <c r="V211" s="59">
        <v>60100</v>
      </c>
      <c r="W211" s="59">
        <v>64900</v>
      </c>
      <c r="X211" s="59">
        <v>69700</v>
      </c>
      <c r="Y211" s="59">
        <v>74500</v>
      </c>
      <c r="Z211" s="59">
        <v>79300</v>
      </c>
      <c r="AA211" s="59">
        <v>9999</v>
      </c>
      <c r="AB211" s="59" t="s">
        <v>443</v>
      </c>
      <c r="AC211" s="59" t="s">
        <v>477</v>
      </c>
      <c r="AD211" s="59">
        <v>0</v>
      </c>
    </row>
    <row r="212" spans="1:30">
      <c r="A212" s="59" t="s">
        <v>444</v>
      </c>
      <c r="B212" s="59">
        <v>36300</v>
      </c>
      <c r="C212" s="59">
        <v>26300</v>
      </c>
      <c r="D212" s="59">
        <v>30050</v>
      </c>
      <c r="E212" s="59">
        <v>33800</v>
      </c>
      <c r="F212" s="59">
        <v>37550</v>
      </c>
      <c r="G212" s="59">
        <v>40550</v>
      </c>
      <c r="H212" s="59">
        <v>43550</v>
      </c>
      <c r="I212" s="59">
        <v>46550</v>
      </c>
      <c r="J212" s="59">
        <v>49550</v>
      </c>
      <c r="K212" s="59">
        <v>15750</v>
      </c>
      <c r="L212" s="59">
        <v>18000</v>
      </c>
      <c r="M212" s="59">
        <v>21960</v>
      </c>
      <c r="N212" s="59">
        <v>26500</v>
      </c>
      <c r="O212" s="59">
        <v>31040</v>
      </c>
      <c r="P212" s="59">
        <v>35350</v>
      </c>
      <c r="Q212" s="59">
        <v>37800</v>
      </c>
      <c r="R212" s="59">
        <v>40200</v>
      </c>
      <c r="S212" s="59">
        <v>42050</v>
      </c>
      <c r="T212" s="59">
        <v>48050</v>
      </c>
      <c r="U212" s="59">
        <v>54050</v>
      </c>
      <c r="V212" s="59">
        <v>60100</v>
      </c>
      <c r="W212" s="59">
        <v>64900</v>
      </c>
      <c r="X212" s="59">
        <v>69700</v>
      </c>
      <c r="Y212" s="59">
        <v>74500</v>
      </c>
      <c r="Z212" s="59">
        <v>79300</v>
      </c>
      <c r="AA212" s="59">
        <v>9999</v>
      </c>
      <c r="AB212" s="59" t="s">
        <v>444</v>
      </c>
      <c r="AC212" s="59" t="s">
        <v>477</v>
      </c>
      <c r="AD212" s="59">
        <v>0</v>
      </c>
    </row>
    <row r="213" spans="1:30">
      <c r="A213" s="59" t="s">
        <v>445</v>
      </c>
      <c r="B213" s="59">
        <v>35800</v>
      </c>
      <c r="C213" s="59">
        <v>26300</v>
      </c>
      <c r="D213" s="59">
        <v>30050</v>
      </c>
      <c r="E213" s="59">
        <v>33800</v>
      </c>
      <c r="F213" s="59">
        <v>37550</v>
      </c>
      <c r="G213" s="59">
        <v>40550</v>
      </c>
      <c r="H213" s="59">
        <v>43550</v>
      </c>
      <c r="I213" s="59">
        <v>46550</v>
      </c>
      <c r="J213" s="59">
        <v>49550</v>
      </c>
      <c r="K213" s="59">
        <v>15750</v>
      </c>
      <c r="L213" s="59">
        <v>18000</v>
      </c>
      <c r="M213" s="59">
        <v>21960</v>
      </c>
      <c r="N213" s="59">
        <v>26500</v>
      </c>
      <c r="O213" s="59">
        <v>31040</v>
      </c>
      <c r="P213" s="59">
        <v>35350</v>
      </c>
      <c r="Q213" s="59">
        <v>37800</v>
      </c>
      <c r="R213" s="59">
        <v>40200</v>
      </c>
      <c r="S213" s="59">
        <v>42050</v>
      </c>
      <c r="T213" s="59">
        <v>48050</v>
      </c>
      <c r="U213" s="59">
        <v>54050</v>
      </c>
      <c r="V213" s="59">
        <v>60100</v>
      </c>
      <c r="W213" s="59">
        <v>64900</v>
      </c>
      <c r="X213" s="59">
        <v>69700</v>
      </c>
      <c r="Y213" s="59">
        <v>74500</v>
      </c>
      <c r="Z213" s="59">
        <v>79300</v>
      </c>
      <c r="AA213" s="59">
        <v>9999</v>
      </c>
      <c r="AB213" s="59" t="s">
        <v>445</v>
      </c>
      <c r="AC213" s="59" t="s">
        <v>477</v>
      </c>
      <c r="AD213" s="59">
        <v>0</v>
      </c>
    </row>
    <row r="214" spans="1:30">
      <c r="A214" s="59" t="s">
        <v>339</v>
      </c>
      <c r="B214" s="59">
        <v>76100</v>
      </c>
      <c r="C214" s="59">
        <v>26650</v>
      </c>
      <c r="D214" s="59">
        <v>30450</v>
      </c>
      <c r="E214" s="59">
        <v>34250</v>
      </c>
      <c r="F214" s="59">
        <v>38050</v>
      </c>
      <c r="G214" s="59">
        <v>41100</v>
      </c>
      <c r="H214" s="59">
        <v>44150</v>
      </c>
      <c r="I214" s="59">
        <v>47200</v>
      </c>
      <c r="J214" s="59">
        <v>50250</v>
      </c>
      <c r="K214" s="59">
        <v>16000</v>
      </c>
      <c r="L214" s="59">
        <v>18300</v>
      </c>
      <c r="M214" s="59">
        <v>21960</v>
      </c>
      <c r="N214" s="59">
        <v>26500</v>
      </c>
      <c r="O214" s="59">
        <v>31040</v>
      </c>
      <c r="P214" s="59">
        <v>35580</v>
      </c>
      <c r="Q214" s="59">
        <v>40120</v>
      </c>
      <c r="R214" s="59">
        <v>44660</v>
      </c>
      <c r="S214" s="59">
        <v>42650</v>
      </c>
      <c r="T214" s="59">
        <v>48750</v>
      </c>
      <c r="U214" s="59">
        <v>54850</v>
      </c>
      <c r="V214" s="59">
        <v>60900</v>
      </c>
      <c r="W214" s="59">
        <v>65800</v>
      </c>
      <c r="X214" s="59">
        <v>70650</v>
      </c>
      <c r="Y214" s="59">
        <v>75550</v>
      </c>
      <c r="Z214" s="59">
        <v>80400</v>
      </c>
      <c r="AA214" s="59">
        <v>9999</v>
      </c>
      <c r="AB214" s="59" t="s">
        <v>339</v>
      </c>
      <c r="AC214" s="59" t="s">
        <v>477</v>
      </c>
      <c r="AD214" s="59">
        <v>0</v>
      </c>
    </row>
    <row r="215" spans="1:30">
      <c r="A215" s="59" t="s">
        <v>302</v>
      </c>
      <c r="B215" s="59">
        <v>76200</v>
      </c>
      <c r="C215" s="59">
        <v>26700</v>
      </c>
      <c r="D215" s="59">
        <v>30500</v>
      </c>
      <c r="E215" s="59">
        <v>34300</v>
      </c>
      <c r="F215" s="59">
        <v>38100</v>
      </c>
      <c r="G215" s="59">
        <v>41150</v>
      </c>
      <c r="H215" s="59">
        <v>44200</v>
      </c>
      <c r="I215" s="59">
        <v>47250</v>
      </c>
      <c r="J215" s="59">
        <v>50300</v>
      </c>
      <c r="K215" s="59">
        <v>16000</v>
      </c>
      <c r="L215" s="59">
        <v>18300</v>
      </c>
      <c r="M215" s="59">
        <v>21960</v>
      </c>
      <c r="N215" s="59">
        <v>26500</v>
      </c>
      <c r="O215" s="59">
        <v>31040</v>
      </c>
      <c r="P215" s="59">
        <v>35580</v>
      </c>
      <c r="Q215" s="59">
        <v>40120</v>
      </c>
      <c r="R215" s="59">
        <v>44660</v>
      </c>
      <c r="S215" s="59">
        <v>42700</v>
      </c>
      <c r="T215" s="59">
        <v>48800</v>
      </c>
      <c r="U215" s="59">
        <v>54900</v>
      </c>
      <c r="V215" s="59">
        <v>60950</v>
      </c>
      <c r="W215" s="59">
        <v>65850</v>
      </c>
      <c r="X215" s="59">
        <v>70750</v>
      </c>
      <c r="Y215" s="59">
        <v>75600</v>
      </c>
      <c r="Z215" s="59">
        <v>80500</v>
      </c>
      <c r="AA215" s="59">
        <v>2800</v>
      </c>
      <c r="AB215" s="59" t="s">
        <v>302</v>
      </c>
      <c r="AC215" s="59" t="s">
        <v>477</v>
      </c>
      <c r="AD215" s="59">
        <v>1</v>
      </c>
    </row>
    <row r="216" spans="1:30">
      <c r="A216" s="59" t="s">
        <v>323</v>
      </c>
      <c r="B216" s="59">
        <v>77300</v>
      </c>
      <c r="C216" s="59">
        <v>26850</v>
      </c>
      <c r="D216" s="59">
        <v>30650</v>
      </c>
      <c r="E216" s="59">
        <v>34500</v>
      </c>
      <c r="F216" s="59">
        <v>38300</v>
      </c>
      <c r="G216" s="59">
        <v>41400</v>
      </c>
      <c r="H216" s="59">
        <v>44450</v>
      </c>
      <c r="I216" s="59">
        <v>47500</v>
      </c>
      <c r="J216" s="59">
        <v>50600</v>
      </c>
      <c r="K216" s="59">
        <v>16100</v>
      </c>
      <c r="L216" s="59">
        <v>18400</v>
      </c>
      <c r="M216" s="59">
        <v>21960</v>
      </c>
      <c r="N216" s="59">
        <v>26500</v>
      </c>
      <c r="O216" s="59">
        <v>31040</v>
      </c>
      <c r="P216" s="59">
        <v>35580</v>
      </c>
      <c r="Q216" s="59">
        <v>40120</v>
      </c>
      <c r="R216" s="59">
        <v>44660</v>
      </c>
      <c r="S216" s="59">
        <v>42950</v>
      </c>
      <c r="T216" s="59">
        <v>49050</v>
      </c>
      <c r="U216" s="59">
        <v>55200</v>
      </c>
      <c r="V216" s="59">
        <v>61300</v>
      </c>
      <c r="W216" s="59">
        <v>66250</v>
      </c>
      <c r="X216" s="59">
        <v>71150</v>
      </c>
      <c r="Y216" s="59">
        <v>76050</v>
      </c>
      <c r="Z216" s="59">
        <v>80950</v>
      </c>
      <c r="AA216" s="59">
        <v>9999</v>
      </c>
      <c r="AB216" s="59" t="s">
        <v>323</v>
      </c>
      <c r="AC216" s="59" t="s">
        <v>477</v>
      </c>
      <c r="AD216" s="59">
        <v>0</v>
      </c>
    </row>
    <row r="217" spans="1:30">
      <c r="A217" s="59" t="s">
        <v>354</v>
      </c>
      <c r="B217" s="59">
        <v>76700</v>
      </c>
      <c r="C217" s="59">
        <v>26850</v>
      </c>
      <c r="D217" s="59">
        <v>30700</v>
      </c>
      <c r="E217" s="59">
        <v>34550</v>
      </c>
      <c r="F217" s="59">
        <v>38350</v>
      </c>
      <c r="G217" s="59">
        <v>41450</v>
      </c>
      <c r="H217" s="59">
        <v>44500</v>
      </c>
      <c r="I217" s="59">
        <v>47600</v>
      </c>
      <c r="J217" s="59">
        <v>50650</v>
      </c>
      <c r="K217" s="59">
        <v>16100</v>
      </c>
      <c r="L217" s="59">
        <v>18400</v>
      </c>
      <c r="M217" s="59">
        <v>21960</v>
      </c>
      <c r="N217" s="59">
        <v>26500</v>
      </c>
      <c r="O217" s="59">
        <v>31040</v>
      </c>
      <c r="P217" s="59">
        <v>35580</v>
      </c>
      <c r="Q217" s="59">
        <v>40120</v>
      </c>
      <c r="R217" s="59">
        <v>44660</v>
      </c>
      <c r="S217" s="59">
        <v>42950</v>
      </c>
      <c r="T217" s="59">
        <v>49100</v>
      </c>
      <c r="U217" s="59">
        <v>55250</v>
      </c>
      <c r="V217" s="59">
        <v>61350</v>
      </c>
      <c r="W217" s="59">
        <v>66300</v>
      </c>
      <c r="X217" s="59">
        <v>71200</v>
      </c>
      <c r="Y217" s="59">
        <v>76100</v>
      </c>
      <c r="Z217" s="59">
        <v>81000</v>
      </c>
      <c r="AA217" s="59">
        <v>9999</v>
      </c>
      <c r="AB217" s="59" t="s">
        <v>354</v>
      </c>
      <c r="AC217" s="59" t="s">
        <v>477</v>
      </c>
      <c r="AD217" s="59">
        <v>1</v>
      </c>
    </row>
    <row r="218" spans="1:30">
      <c r="A218" s="59" t="s">
        <v>442</v>
      </c>
      <c r="B218" s="59">
        <v>79800</v>
      </c>
      <c r="C218" s="59">
        <v>27100</v>
      </c>
      <c r="D218" s="59">
        <v>30950</v>
      </c>
      <c r="E218" s="59">
        <v>34800</v>
      </c>
      <c r="F218" s="59">
        <v>38650</v>
      </c>
      <c r="G218" s="59">
        <v>41750</v>
      </c>
      <c r="H218" s="59">
        <v>44850</v>
      </c>
      <c r="I218" s="59">
        <v>47950</v>
      </c>
      <c r="J218" s="59">
        <v>51050</v>
      </c>
      <c r="K218" s="59">
        <v>16250</v>
      </c>
      <c r="L218" s="59">
        <v>18600</v>
      </c>
      <c r="M218" s="59">
        <v>21960</v>
      </c>
      <c r="N218" s="59">
        <v>26500</v>
      </c>
      <c r="O218" s="59">
        <v>31040</v>
      </c>
      <c r="P218" s="59">
        <v>35580</v>
      </c>
      <c r="Q218" s="59">
        <v>40120</v>
      </c>
      <c r="R218" s="59">
        <v>44660</v>
      </c>
      <c r="S218" s="59">
        <v>43300</v>
      </c>
      <c r="T218" s="59">
        <v>49500</v>
      </c>
      <c r="U218" s="59">
        <v>55700</v>
      </c>
      <c r="V218" s="59">
        <v>61850</v>
      </c>
      <c r="W218" s="59">
        <v>66800</v>
      </c>
      <c r="X218" s="59">
        <v>71750</v>
      </c>
      <c r="Y218" s="59">
        <v>76700</v>
      </c>
      <c r="Z218" s="59">
        <v>81650</v>
      </c>
      <c r="AA218" s="59">
        <v>9999</v>
      </c>
      <c r="AB218" s="59" t="s">
        <v>442</v>
      </c>
      <c r="AC218" s="59" t="s">
        <v>477</v>
      </c>
      <c r="AD218" s="59">
        <v>0</v>
      </c>
    </row>
    <row r="219" spans="1:30">
      <c r="A219" s="59" t="s">
        <v>371</v>
      </c>
      <c r="B219" s="59">
        <v>77500</v>
      </c>
      <c r="C219" s="59">
        <v>27150</v>
      </c>
      <c r="D219" s="59">
        <v>31000</v>
      </c>
      <c r="E219" s="59">
        <v>34900</v>
      </c>
      <c r="F219" s="59">
        <v>38750</v>
      </c>
      <c r="G219" s="59">
        <v>41850</v>
      </c>
      <c r="H219" s="59">
        <v>44950</v>
      </c>
      <c r="I219" s="59">
        <v>48050</v>
      </c>
      <c r="J219" s="59">
        <v>51150</v>
      </c>
      <c r="K219" s="59">
        <v>16300</v>
      </c>
      <c r="L219" s="59">
        <v>18600</v>
      </c>
      <c r="M219" s="59">
        <v>21960</v>
      </c>
      <c r="N219" s="59">
        <v>26500</v>
      </c>
      <c r="O219" s="59">
        <v>31040</v>
      </c>
      <c r="P219" s="59">
        <v>35580</v>
      </c>
      <c r="Q219" s="59">
        <v>40120</v>
      </c>
      <c r="R219" s="59">
        <v>44660</v>
      </c>
      <c r="S219" s="59">
        <v>43400</v>
      </c>
      <c r="T219" s="59">
        <v>49600</v>
      </c>
      <c r="U219" s="59">
        <v>55800</v>
      </c>
      <c r="V219" s="59">
        <v>62000</v>
      </c>
      <c r="W219" s="59">
        <v>67000</v>
      </c>
      <c r="X219" s="59">
        <v>71950</v>
      </c>
      <c r="Y219" s="59">
        <v>76900</v>
      </c>
      <c r="Z219" s="59">
        <v>81850</v>
      </c>
      <c r="AA219" s="59">
        <v>9999</v>
      </c>
      <c r="AB219" s="59" t="s">
        <v>371</v>
      </c>
      <c r="AC219" s="59" t="s">
        <v>477</v>
      </c>
      <c r="AD219" s="59">
        <v>1</v>
      </c>
    </row>
    <row r="220" spans="1:30">
      <c r="A220" s="59" t="s">
        <v>383</v>
      </c>
      <c r="B220" s="59">
        <v>77800</v>
      </c>
      <c r="C220" s="59">
        <v>27250</v>
      </c>
      <c r="D220" s="59">
        <v>31150</v>
      </c>
      <c r="E220" s="59">
        <v>35050</v>
      </c>
      <c r="F220" s="59">
        <v>38900</v>
      </c>
      <c r="G220" s="59">
        <v>42050</v>
      </c>
      <c r="H220" s="59">
        <v>45150</v>
      </c>
      <c r="I220" s="59">
        <v>48250</v>
      </c>
      <c r="J220" s="59">
        <v>51350</v>
      </c>
      <c r="K220" s="59">
        <v>16350</v>
      </c>
      <c r="L220" s="59">
        <v>18700</v>
      </c>
      <c r="M220" s="59">
        <v>21960</v>
      </c>
      <c r="N220" s="59">
        <v>26500</v>
      </c>
      <c r="O220" s="59">
        <v>31040</v>
      </c>
      <c r="P220" s="59">
        <v>35580</v>
      </c>
      <c r="Q220" s="59">
        <v>40120</v>
      </c>
      <c r="R220" s="59">
        <v>44660</v>
      </c>
      <c r="S220" s="59">
        <v>43600</v>
      </c>
      <c r="T220" s="59">
        <v>49800</v>
      </c>
      <c r="U220" s="59">
        <v>56050</v>
      </c>
      <c r="V220" s="59">
        <v>62250</v>
      </c>
      <c r="W220" s="59">
        <v>67250</v>
      </c>
      <c r="X220" s="59">
        <v>72250</v>
      </c>
      <c r="Y220" s="59">
        <v>77200</v>
      </c>
      <c r="Z220" s="59">
        <v>82200</v>
      </c>
      <c r="AA220" s="59">
        <v>9999</v>
      </c>
      <c r="AB220" s="59" t="s">
        <v>383</v>
      </c>
      <c r="AC220" s="59" t="s">
        <v>477</v>
      </c>
      <c r="AD220" s="59">
        <v>0</v>
      </c>
    </row>
    <row r="221" spans="1:30">
      <c r="A221" s="59" t="s">
        <v>350</v>
      </c>
      <c r="B221" s="59">
        <v>87600</v>
      </c>
      <c r="C221" s="59">
        <v>27300</v>
      </c>
      <c r="D221" s="59">
        <v>31200</v>
      </c>
      <c r="E221" s="59">
        <v>35100</v>
      </c>
      <c r="F221" s="59">
        <v>38950</v>
      </c>
      <c r="G221" s="59">
        <v>42100</v>
      </c>
      <c r="H221" s="59">
        <v>45200</v>
      </c>
      <c r="I221" s="59">
        <v>48300</v>
      </c>
      <c r="J221" s="59">
        <v>51450</v>
      </c>
      <c r="K221" s="59">
        <v>16350</v>
      </c>
      <c r="L221" s="59">
        <v>18700</v>
      </c>
      <c r="M221" s="59">
        <v>21960</v>
      </c>
      <c r="N221" s="59">
        <v>26500</v>
      </c>
      <c r="O221" s="59">
        <v>31040</v>
      </c>
      <c r="P221" s="59">
        <v>35580</v>
      </c>
      <c r="Q221" s="59">
        <v>40120</v>
      </c>
      <c r="R221" s="59">
        <v>44660</v>
      </c>
      <c r="S221" s="59">
        <v>43650</v>
      </c>
      <c r="T221" s="59">
        <v>49850</v>
      </c>
      <c r="U221" s="59">
        <v>56100</v>
      </c>
      <c r="V221" s="59">
        <v>62300</v>
      </c>
      <c r="W221" s="59">
        <v>67300</v>
      </c>
      <c r="X221" s="59">
        <v>72300</v>
      </c>
      <c r="Y221" s="59">
        <v>77300</v>
      </c>
      <c r="Z221" s="59">
        <v>82250</v>
      </c>
      <c r="AA221" s="59">
        <v>9999</v>
      </c>
      <c r="AB221" s="59" t="s">
        <v>350</v>
      </c>
      <c r="AC221" s="59" t="s">
        <v>477</v>
      </c>
      <c r="AD221" s="59">
        <v>1</v>
      </c>
    </row>
    <row r="222" spans="1:30">
      <c r="A222" s="59" t="s">
        <v>429</v>
      </c>
      <c r="B222" s="59">
        <v>79600</v>
      </c>
      <c r="C222" s="59">
        <v>27450</v>
      </c>
      <c r="D222" s="59">
        <v>31400</v>
      </c>
      <c r="E222" s="59">
        <v>35300</v>
      </c>
      <c r="F222" s="59">
        <v>39200</v>
      </c>
      <c r="G222" s="59">
        <v>42350</v>
      </c>
      <c r="H222" s="59">
        <v>45500</v>
      </c>
      <c r="I222" s="59">
        <v>48650</v>
      </c>
      <c r="J222" s="59">
        <v>51750</v>
      </c>
      <c r="K222" s="59">
        <v>16450</v>
      </c>
      <c r="L222" s="59">
        <v>18800</v>
      </c>
      <c r="M222" s="59">
        <v>21960</v>
      </c>
      <c r="N222" s="59">
        <v>26500</v>
      </c>
      <c r="O222" s="59">
        <v>31040</v>
      </c>
      <c r="P222" s="59">
        <v>35580</v>
      </c>
      <c r="Q222" s="59">
        <v>40120</v>
      </c>
      <c r="R222" s="59">
        <v>44660</v>
      </c>
      <c r="S222" s="59">
        <v>43850</v>
      </c>
      <c r="T222" s="59">
        <v>50100</v>
      </c>
      <c r="U222" s="59">
        <v>56350</v>
      </c>
      <c r="V222" s="59">
        <v>62600</v>
      </c>
      <c r="W222" s="59">
        <v>67650</v>
      </c>
      <c r="X222" s="59">
        <v>72650</v>
      </c>
      <c r="Y222" s="59">
        <v>77650</v>
      </c>
      <c r="Z222" s="59">
        <v>82650</v>
      </c>
      <c r="AA222" s="59">
        <v>9999</v>
      </c>
      <c r="AB222" s="59" t="s">
        <v>429</v>
      </c>
      <c r="AC222" s="59" t="s">
        <v>477</v>
      </c>
      <c r="AD222" s="59">
        <v>0</v>
      </c>
    </row>
    <row r="223" spans="1:30">
      <c r="A223" s="59" t="s">
        <v>227</v>
      </c>
      <c r="B223" s="59">
        <v>79200</v>
      </c>
      <c r="C223" s="59">
        <v>27750</v>
      </c>
      <c r="D223" s="59">
        <v>31700</v>
      </c>
      <c r="E223" s="59">
        <v>35650</v>
      </c>
      <c r="F223" s="59">
        <v>39600</v>
      </c>
      <c r="G223" s="59">
        <v>42800</v>
      </c>
      <c r="H223" s="59">
        <v>45950</v>
      </c>
      <c r="I223" s="59">
        <v>49150</v>
      </c>
      <c r="J223" s="59">
        <v>52300</v>
      </c>
      <c r="K223" s="59">
        <v>16650</v>
      </c>
      <c r="L223" s="59">
        <v>19000</v>
      </c>
      <c r="M223" s="59">
        <v>21960</v>
      </c>
      <c r="N223" s="59">
        <v>26500</v>
      </c>
      <c r="O223" s="59">
        <v>31040</v>
      </c>
      <c r="P223" s="59">
        <v>35580</v>
      </c>
      <c r="Q223" s="59">
        <v>40120</v>
      </c>
      <c r="R223" s="59">
        <v>44660</v>
      </c>
      <c r="S223" s="59">
        <v>44350</v>
      </c>
      <c r="T223" s="59">
        <v>50700</v>
      </c>
      <c r="U223" s="59">
        <v>57050</v>
      </c>
      <c r="V223" s="59">
        <v>63350</v>
      </c>
      <c r="W223" s="59">
        <v>68450</v>
      </c>
      <c r="X223" s="59">
        <v>73500</v>
      </c>
      <c r="Y223" s="59">
        <v>78600</v>
      </c>
      <c r="Z223" s="59">
        <v>83650</v>
      </c>
      <c r="AA223" s="59">
        <v>3360</v>
      </c>
      <c r="AB223" s="59" t="s">
        <v>227</v>
      </c>
      <c r="AC223" s="59" t="s">
        <v>477</v>
      </c>
      <c r="AD223" s="59">
        <v>1</v>
      </c>
    </row>
    <row r="224" spans="1:30">
      <c r="A224" s="59" t="s">
        <v>270</v>
      </c>
      <c r="B224" s="59">
        <v>79200</v>
      </c>
      <c r="C224" s="59">
        <v>27750</v>
      </c>
      <c r="D224" s="59">
        <v>31700</v>
      </c>
      <c r="E224" s="59">
        <v>35650</v>
      </c>
      <c r="F224" s="59">
        <v>39600</v>
      </c>
      <c r="G224" s="59">
        <v>42800</v>
      </c>
      <c r="H224" s="59">
        <v>45950</v>
      </c>
      <c r="I224" s="59">
        <v>49150</v>
      </c>
      <c r="J224" s="59">
        <v>52300</v>
      </c>
      <c r="K224" s="59">
        <v>16650</v>
      </c>
      <c r="L224" s="59">
        <v>19000</v>
      </c>
      <c r="M224" s="59">
        <v>21960</v>
      </c>
      <c r="N224" s="59">
        <v>26500</v>
      </c>
      <c r="O224" s="59">
        <v>31040</v>
      </c>
      <c r="P224" s="59">
        <v>35580</v>
      </c>
      <c r="Q224" s="59">
        <v>40120</v>
      </c>
      <c r="R224" s="59">
        <v>44660</v>
      </c>
      <c r="S224" s="59">
        <v>44350</v>
      </c>
      <c r="T224" s="59">
        <v>50700</v>
      </c>
      <c r="U224" s="59">
        <v>57050</v>
      </c>
      <c r="V224" s="59">
        <v>63350</v>
      </c>
      <c r="W224" s="59">
        <v>68450</v>
      </c>
      <c r="X224" s="59">
        <v>73500</v>
      </c>
      <c r="Y224" s="59">
        <v>78600</v>
      </c>
      <c r="Z224" s="59">
        <v>83650</v>
      </c>
      <c r="AA224" s="59">
        <v>3360</v>
      </c>
      <c r="AB224" s="59" t="s">
        <v>270</v>
      </c>
      <c r="AC224" s="59" t="s">
        <v>477</v>
      </c>
      <c r="AD224" s="59">
        <v>1</v>
      </c>
    </row>
    <row r="225" spans="1:30">
      <c r="A225" s="59" t="s">
        <v>275</v>
      </c>
      <c r="B225" s="59">
        <v>79200</v>
      </c>
      <c r="C225" s="59">
        <v>27750</v>
      </c>
      <c r="D225" s="59">
        <v>31700</v>
      </c>
      <c r="E225" s="59">
        <v>35650</v>
      </c>
      <c r="F225" s="59">
        <v>39600</v>
      </c>
      <c r="G225" s="59">
        <v>42800</v>
      </c>
      <c r="H225" s="59">
        <v>45950</v>
      </c>
      <c r="I225" s="59">
        <v>49150</v>
      </c>
      <c r="J225" s="59">
        <v>52300</v>
      </c>
      <c r="K225" s="59">
        <v>16650</v>
      </c>
      <c r="L225" s="59">
        <v>19000</v>
      </c>
      <c r="M225" s="59">
        <v>21960</v>
      </c>
      <c r="N225" s="59">
        <v>26500</v>
      </c>
      <c r="O225" s="59">
        <v>31040</v>
      </c>
      <c r="P225" s="59">
        <v>35580</v>
      </c>
      <c r="Q225" s="59">
        <v>40120</v>
      </c>
      <c r="R225" s="59">
        <v>44660</v>
      </c>
      <c r="S225" s="59">
        <v>44350</v>
      </c>
      <c r="T225" s="59">
        <v>50700</v>
      </c>
      <c r="U225" s="59">
        <v>57050</v>
      </c>
      <c r="V225" s="59">
        <v>63350</v>
      </c>
      <c r="W225" s="59">
        <v>68450</v>
      </c>
      <c r="X225" s="59">
        <v>73500</v>
      </c>
      <c r="Y225" s="59">
        <v>78600</v>
      </c>
      <c r="Z225" s="59">
        <v>83650</v>
      </c>
      <c r="AA225" s="59">
        <v>2920</v>
      </c>
      <c r="AB225" s="59" t="s">
        <v>275</v>
      </c>
      <c r="AC225" s="59" t="s">
        <v>477</v>
      </c>
      <c r="AD225" s="59">
        <v>1</v>
      </c>
    </row>
    <row r="226" spans="1:30">
      <c r="A226" s="59" t="s">
        <v>292</v>
      </c>
      <c r="B226" s="59">
        <v>79200</v>
      </c>
      <c r="C226" s="59">
        <v>27750</v>
      </c>
      <c r="D226" s="59">
        <v>31700</v>
      </c>
      <c r="E226" s="59">
        <v>35650</v>
      </c>
      <c r="F226" s="59">
        <v>39600</v>
      </c>
      <c r="G226" s="59">
        <v>42800</v>
      </c>
      <c r="H226" s="59">
        <v>45950</v>
      </c>
      <c r="I226" s="59">
        <v>49150</v>
      </c>
      <c r="J226" s="59">
        <v>52300</v>
      </c>
      <c r="K226" s="59">
        <v>16650</v>
      </c>
      <c r="L226" s="59">
        <v>19000</v>
      </c>
      <c r="M226" s="59">
        <v>21960</v>
      </c>
      <c r="N226" s="59">
        <v>26500</v>
      </c>
      <c r="O226" s="59">
        <v>31040</v>
      </c>
      <c r="P226" s="59">
        <v>35580</v>
      </c>
      <c r="Q226" s="59">
        <v>40120</v>
      </c>
      <c r="R226" s="59">
        <v>44660</v>
      </c>
      <c r="S226" s="59">
        <v>44350</v>
      </c>
      <c r="T226" s="59">
        <v>50700</v>
      </c>
      <c r="U226" s="59">
        <v>57050</v>
      </c>
      <c r="V226" s="59">
        <v>63350</v>
      </c>
      <c r="W226" s="59">
        <v>68450</v>
      </c>
      <c r="X226" s="59">
        <v>73500</v>
      </c>
      <c r="Y226" s="59">
        <v>78600</v>
      </c>
      <c r="Z226" s="59">
        <v>83650</v>
      </c>
      <c r="AA226" s="59">
        <v>3360</v>
      </c>
      <c r="AB226" s="59" t="s">
        <v>292</v>
      </c>
      <c r="AC226" s="59" t="s">
        <v>477</v>
      </c>
      <c r="AD226" s="59">
        <v>1</v>
      </c>
    </row>
    <row r="227" spans="1:30">
      <c r="A227" s="59" t="s">
        <v>337</v>
      </c>
      <c r="B227" s="59">
        <v>79200</v>
      </c>
      <c r="C227" s="59">
        <v>27750</v>
      </c>
      <c r="D227" s="59">
        <v>31700</v>
      </c>
      <c r="E227" s="59">
        <v>35650</v>
      </c>
      <c r="F227" s="59">
        <v>39600</v>
      </c>
      <c r="G227" s="59">
        <v>42800</v>
      </c>
      <c r="H227" s="59">
        <v>45950</v>
      </c>
      <c r="I227" s="59">
        <v>49150</v>
      </c>
      <c r="J227" s="59">
        <v>52300</v>
      </c>
      <c r="K227" s="59">
        <v>16650</v>
      </c>
      <c r="L227" s="59">
        <v>19000</v>
      </c>
      <c r="M227" s="59">
        <v>21960</v>
      </c>
      <c r="N227" s="59">
        <v>26500</v>
      </c>
      <c r="O227" s="59">
        <v>31040</v>
      </c>
      <c r="P227" s="59">
        <v>35580</v>
      </c>
      <c r="Q227" s="59">
        <v>40120</v>
      </c>
      <c r="R227" s="59">
        <v>44660</v>
      </c>
      <c r="S227" s="59">
        <v>44350</v>
      </c>
      <c r="T227" s="59">
        <v>50700</v>
      </c>
      <c r="U227" s="59">
        <v>57050</v>
      </c>
      <c r="V227" s="59">
        <v>63350</v>
      </c>
      <c r="W227" s="59">
        <v>68450</v>
      </c>
      <c r="X227" s="59">
        <v>73500</v>
      </c>
      <c r="Y227" s="59">
        <v>78600</v>
      </c>
      <c r="Z227" s="59">
        <v>83650</v>
      </c>
      <c r="AA227" s="59">
        <v>3360</v>
      </c>
      <c r="AB227" s="59" t="s">
        <v>337</v>
      </c>
      <c r="AC227" s="59" t="s">
        <v>477</v>
      </c>
      <c r="AD227" s="59">
        <v>1</v>
      </c>
    </row>
    <row r="228" spans="1:30">
      <c r="A228" s="59" t="s">
        <v>361</v>
      </c>
      <c r="B228" s="59">
        <v>79200</v>
      </c>
      <c r="C228" s="59">
        <v>27750</v>
      </c>
      <c r="D228" s="59">
        <v>31700</v>
      </c>
      <c r="E228" s="59">
        <v>35650</v>
      </c>
      <c r="F228" s="59">
        <v>39600</v>
      </c>
      <c r="G228" s="59">
        <v>42800</v>
      </c>
      <c r="H228" s="59">
        <v>45950</v>
      </c>
      <c r="I228" s="59">
        <v>49150</v>
      </c>
      <c r="J228" s="59">
        <v>52300</v>
      </c>
      <c r="K228" s="59">
        <v>16650</v>
      </c>
      <c r="L228" s="59">
        <v>19000</v>
      </c>
      <c r="M228" s="59">
        <v>21960</v>
      </c>
      <c r="N228" s="59">
        <v>26500</v>
      </c>
      <c r="O228" s="59">
        <v>31040</v>
      </c>
      <c r="P228" s="59">
        <v>35580</v>
      </c>
      <c r="Q228" s="59">
        <v>40120</v>
      </c>
      <c r="R228" s="59">
        <v>44660</v>
      </c>
      <c r="S228" s="59">
        <v>44350</v>
      </c>
      <c r="T228" s="59">
        <v>50700</v>
      </c>
      <c r="U228" s="59">
        <v>57050</v>
      </c>
      <c r="V228" s="59">
        <v>63350</v>
      </c>
      <c r="W228" s="59">
        <v>68450</v>
      </c>
      <c r="X228" s="59">
        <v>73500</v>
      </c>
      <c r="Y228" s="59">
        <v>78600</v>
      </c>
      <c r="Z228" s="59">
        <v>83650</v>
      </c>
      <c r="AA228" s="59">
        <v>3360</v>
      </c>
      <c r="AB228" s="59" t="s">
        <v>361</v>
      </c>
      <c r="AC228" s="59" t="s">
        <v>477</v>
      </c>
      <c r="AD228" s="59">
        <v>1</v>
      </c>
    </row>
    <row r="229" spans="1:30">
      <c r="A229" s="59" t="s">
        <v>428</v>
      </c>
      <c r="B229" s="59">
        <v>79200</v>
      </c>
      <c r="C229" s="59">
        <v>27750</v>
      </c>
      <c r="D229" s="59">
        <v>31700</v>
      </c>
      <c r="E229" s="59">
        <v>35650</v>
      </c>
      <c r="F229" s="59">
        <v>39600</v>
      </c>
      <c r="G229" s="59">
        <v>42800</v>
      </c>
      <c r="H229" s="59">
        <v>45950</v>
      </c>
      <c r="I229" s="59">
        <v>49150</v>
      </c>
      <c r="J229" s="59">
        <v>52300</v>
      </c>
      <c r="K229" s="59">
        <v>16650</v>
      </c>
      <c r="L229" s="59">
        <v>19000</v>
      </c>
      <c r="M229" s="59">
        <v>21960</v>
      </c>
      <c r="N229" s="59">
        <v>26500</v>
      </c>
      <c r="O229" s="59">
        <v>31040</v>
      </c>
      <c r="P229" s="59">
        <v>35580</v>
      </c>
      <c r="Q229" s="59">
        <v>40120</v>
      </c>
      <c r="R229" s="59">
        <v>44660</v>
      </c>
      <c r="S229" s="59">
        <v>44350</v>
      </c>
      <c r="T229" s="59">
        <v>50700</v>
      </c>
      <c r="U229" s="59">
        <v>57050</v>
      </c>
      <c r="V229" s="59">
        <v>63350</v>
      </c>
      <c r="W229" s="59">
        <v>68450</v>
      </c>
      <c r="X229" s="59">
        <v>73500</v>
      </c>
      <c r="Y229" s="59">
        <v>78600</v>
      </c>
      <c r="Z229" s="59">
        <v>83650</v>
      </c>
      <c r="AA229" s="59">
        <v>3360</v>
      </c>
      <c r="AB229" s="59" t="s">
        <v>428</v>
      </c>
      <c r="AC229" s="59" t="s">
        <v>477</v>
      </c>
      <c r="AD229" s="59">
        <v>1</v>
      </c>
    </row>
    <row r="230" spans="1:30">
      <c r="A230" s="59" t="s">
        <v>317</v>
      </c>
      <c r="B230" s="59">
        <v>80800</v>
      </c>
      <c r="C230" s="59">
        <v>28300</v>
      </c>
      <c r="D230" s="59">
        <v>32350</v>
      </c>
      <c r="E230" s="59">
        <v>36400</v>
      </c>
      <c r="F230" s="59">
        <v>40400</v>
      </c>
      <c r="G230" s="59">
        <v>43650</v>
      </c>
      <c r="H230" s="59">
        <v>46900</v>
      </c>
      <c r="I230" s="59">
        <v>50100</v>
      </c>
      <c r="J230" s="59">
        <v>53350</v>
      </c>
      <c r="K230" s="59">
        <v>17000</v>
      </c>
      <c r="L230" s="59">
        <v>19400</v>
      </c>
      <c r="M230" s="59">
        <v>21960</v>
      </c>
      <c r="N230" s="59">
        <v>26500</v>
      </c>
      <c r="O230" s="59">
        <v>31040</v>
      </c>
      <c r="P230" s="59">
        <v>35580</v>
      </c>
      <c r="Q230" s="59">
        <v>40120</v>
      </c>
      <c r="R230" s="59">
        <v>44660</v>
      </c>
      <c r="S230" s="59">
        <v>45300</v>
      </c>
      <c r="T230" s="59">
        <v>51750</v>
      </c>
      <c r="U230" s="59">
        <v>58200</v>
      </c>
      <c r="V230" s="59">
        <v>64650</v>
      </c>
      <c r="W230" s="59">
        <v>69850</v>
      </c>
      <c r="X230" s="59">
        <v>75000</v>
      </c>
      <c r="Y230" s="59">
        <v>80200</v>
      </c>
      <c r="Z230" s="59">
        <v>85350</v>
      </c>
      <c r="AA230" s="59">
        <v>2800</v>
      </c>
      <c r="AB230" s="59" t="s">
        <v>317</v>
      </c>
      <c r="AC230" s="59" t="s">
        <v>477</v>
      </c>
      <c r="AD230" s="59">
        <v>1</v>
      </c>
    </row>
    <row r="231" spans="1:30">
      <c r="A231" s="59" t="s">
        <v>375</v>
      </c>
      <c r="B231" s="59">
        <v>80800</v>
      </c>
      <c r="C231" s="59">
        <v>28300</v>
      </c>
      <c r="D231" s="59">
        <v>32350</v>
      </c>
      <c r="E231" s="59">
        <v>36400</v>
      </c>
      <c r="F231" s="59">
        <v>40400</v>
      </c>
      <c r="G231" s="59">
        <v>43650</v>
      </c>
      <c r="H231" s="59">
        <v>46900</v>
      </c>
      <c r="I231" s="59">
        <v>50100</v>
      </c>
      <c r="J231" s="59">
        <v>53350</v>
      </c>
      <c r="K231" s="59">
        <v>17000</v>
      </c>
      <c r="L231" s="59">
        <v>19400</v>
      </c>
      <c r="M231" s="59">
        <v>21960</v>
      </c>
      <c r="N231" s="59">
        <v>26500</v>
      </c>
      <c r="O231" s="59">
        <v>31040</v>
      </c>
      <c r="P231" s="59">
        <v>35580</v>
      </c>
      <c r="Q231" s="59">
        <v>40120</v>
      </c>
      <c r="R231" s="59">
        <v>44660</v>
      </c>
      <c r="S231" s="59">
        <v>45300</v>
      </c>
      <c r="T231" s="59">
        <v>51750</v>
      </c>
      <c r="U231" s="59">
        <v>58200</v>
      </c>
      <c r="V231" s="59">
        <v>64650</v>
      </c>
      <c r="W231" s="59">
        <v>69850</v>
      </c>
      <c r="X231" s="59">
        <v>75000</v>
      </c>
      <c r="Y231" s="59">
        <v>80200</v>
      </c>
      <c r="Z231" s="59">
        <v>85350</v>
      </c>
      <c r="AA231" s="59">
        <v>2800</v>
      </c>
      <c r="AB231" s="59" t="s">
        <v>375</v>
      </c>
      <c r="AC231" s="59" t="s">
        <v>477</v>
      </c>
      <c r="AD231" s="59">
        <v>1</v>
      </c>
    </row>
    <row r="232" spans="1:30">
      <c r="A232" s="59" t="s">
        <v>411</v>
      </c>
      <c r="B232" s="59">
        <v>80800</v>
      </c>
      <c r="C232" s="59">
        <v>28300</v>
      </c>
      <c r="D232" s="59">
        <v>32350</v>
      </c>
      <c r="E232" s="59">
        <v>36400</v>
      </c>
      <c r="F232" s="59">
        <v>40400</v>
      </c>
      <c r="G232" s="59">
        <v>43650</v>
      </c>
      <c r="H232" s="59">
        <v>46900</v>
      </c>
      <c r="I232" s="59">
        <v>50100</v>
      </c>
      <c r="J232" s="59">
        <v>53350</v>
      </c>
      <c r="K232" s="59">
        <v>17000</v>
      </c>
      <c r="L232" s="59">
        <v>19400</v>
      </c>
      <c r="M232" s="59">
        <v>21960</v>
      </c>
      <c r="N232" s="59">
        <v>26500</v>
      </c>
      <c r="O232" s="59">
        <v>31040</v>
      </c>
      <c r="P232" s="59">
        <v>35580</v>
      </c>
      <c r="Q232" s="59">
        <v>40120</v>
      </c>
      <c r="R232" s="59">
        <v>44660</v>
      </c>
      <c r="S232" s="59">
        <v>45300</v>
      </c>
      <c r="T232" s="59">
        <v>51750</v>
      </c>
      <c r="U232" s="59">
        <v>58200</v>
      </c>
      <c r="V232" s="59">
        <v>64650</v>
      </c>
      <c r="W232" s="59">
        <v>69850</v>
      </c>
      <c r="X232" s="59">
        <v>75000</v>
      </c>
      <c r="Y232" s="59">
        <v>80200</v>
      </c>
      <c r="Z232" s="59">
        <v>85350</v>
      </c>
      <c r="AA232" s="59">
        <v>2800</v>
      </c>
      <c r="AB232" s="59" t="s">
        <v>411</v>
      </c>
      <c r="AC232" s="59" t="s">
        <v>477</v>
      </c>
      <c r="AD232" s="59">
        <v>1</v>
      </c>
    </row>
    <row r="233" spans="1:30">
      <c r="A233" s="59" t="s">
        <v>243</v>
      </c>
      <c r="B233" s="59">
        <v>81000</v>
      </c>
      <c r="C233" s="59">
        <v>28350</v>
      </c>
      <c r="D233" s="59">
        <v>32400</v>
      </c>
      <c r="E233" s="59">
        <v>36450</v>
      </c>
      <c r="F233" s="59">
        <v>40500</v>
      </c>
      <c r="G233" s="59">
        <v>43750</v>
      </c>
      <c r="H233" s="59">
        <v>47000</v>
      </c>
      <c r="I233" s="59">
        <v>50250</v>
      </c>
      <c r="J233" s="59">
        <v>53500</v>
      </c>
      <c r="K233" s="59">
        <v>17050</v>
      </c>
      <c r="L233" s="59">
        <v>19450</v>
      </c>
      <c r="M233" s="59">
        <v>21960</v>
      </c>
      <c r="N233" s="59">
        <v>26500</v>
      </c>
      <c r="O233" s="59">
        <v>31040</v>
      </c>
      <c r="P233" s="59">
        <v>35580</v>
      </c>
      <c r="Q233" s="59">
        <v>40120</v>
      </c>
      <c r="R233" s="59">
        <v>44660</v>
      </c>
      <c r="S233" s="59">
        <v>45400</v>
      </c>
      <c r="T233" s="59">
        <v>51850</v>
      </c>
      <c r="U233" s="59">
        <v>58350</v>
      </c>
      <c r="V233" s="59">
        <v>64800</v>
      </c>
      <c r="W233" s="59">
        <v>70000</v>
      </c>
      <c r="X233" s="59">
        <v>75200</v>
      </c>
      <c r="Y233" s="59">
        <v>80400</v>
      </c>
      <c r="Z233" s="59">
        <v>85550</v>
      </c>
      <c r="AA233" s="59">
        <v>9999</v>
      </c>
      <c r="AB233" s="59" t="s">
        <v>243</v>
      </c>
      <c r="AC233" s="59" t="s">
        <v>477</v>
      </c>
      <c r="AD233" s="59">
        <v>0</v>
      </c>
    </row>
    <row r="234" spans="1:30">
      <c r="A234" s="59" t="s">
        <v>199</v>
      </c>
      <c r="B234" s="59">
        <v>82700</v>
      </c>
      <c r="C234" s="59">
        <v>28950</v>
      </c>
      <c r="D234" s="59">
        <v>33100</v>
      </c>
      <c r="E234" s="59">
        <v>37250</v>
      </c>
      <c r="F234" s="59">
        <v>41350</v>
      </c>
      <c r="G234" s="59">
        <v>44700</v>
      </c>
      <c r="H234" s="59">
        <v>48000</v>
      </c>
      <c r="I234" s="59">
        <v>51300</v>
      </c>
      <c r="J234" s="59">
        <v>54600</v>
      </c>
      <c r="K234" s="59">
        <v>17400</v>
      </c>
      <c r="L234" s="59">
        <v>19850</v>
      </c>
      <c r="M234" s="59">
        <v>22350</v>
      </c>
      <c r="N234" s="59">
        <v>26500</v>
      </c>
      <c r="O234" s="59">
        <v>31040</v>
      </c>
      <c r="P234" s="59">
        <v>35580</v>
      </c>
      <c r="Q234" s="59">
        <v>40120</v>
      </c>
      <c r="R234" s="59">
        <v>44660</v>
      </c>
      <c r="S234" s="59">
        <v>46350</v>
      </c>
      <c r="T234" s="59">
        <v>52950</v>
      </c>
      <c r="U234" s="59">
        <v>59550</v>
      </c>
      <c r="V234" s="59">
        <v>66150</v>
      </c>
      <c r="W234" s="59">
        <v>71450</v>
      </c>
      <c r="X234" s="59">
        <v>76750</v>
      </c>
      <c r="Y234" s="59">
        <v>82050</v>
      </c>
      <c r="Z234" s="59">
        <v>87350</v>
      </c>
      <c r="AA234" s="59">
        <v>9999</v>
      </c>
      <c r="AB234" s="59" t="s">
        <v>199</v>
      </c>
      <c r="AC234" s="59" t="s">
        <v>477</v>
      </c>
      <c r="AD234" s="59">
        <v>1</v>
      </c>
    </row>
    <row r="235" spans="1:30">
      <c r="A235" s="59" t="s">
        <v>326</v>
      </c>
      <c r="B235" s="59">
        <v>78300</v>
      </c>
      <c r="C235" s="59">
        <v>28950</v>
      </c>
      <c r="D235" s="59">
        <v>33050</v>
      </c>
      <c r="E235" s="59">
        <v>37200</v>
      </c>
      <c r="F235" s="59">
        <v>41300</v>
      </c>
      <c r="G235" s="59">
        <v>44650</v>
      </c>
      <c r="H235" s="59">
        <v>47950</v>
      </c>
      <c r="I235" s="59">
        <v>51250</v>
      </c>
      <c r="J235" s="59">
        <v>54550</v>
      </c>
      <c r="K235" s="59">
        <v>17400</v>
      </c>
      <c r="L235" s="59">
        <v>19850</v>
      </c>
      <c r="M235" s="59">
        <v>22350</v>
      </c>
      <c r="N235" s="59">
        <v>26500</v>
      </c>
      <c r="O235" s="59">
        <v>31040</v>
      </c>
      <c r="P235" s="59">
        <v>35580</v>
      </c>
      <c r="Q235" s="59">
        <v>40120</v>
      </c>
      <c r="R235" s="59">
        <v>44660</v>
      </c>
      <c r="S235" s="59">
        <v>46300</v>
      </c>
      <c r="T235" s="59">
        <v>52900</v>
      </c>
      <c r="U235" s="59">
        <v>59500</v>
      </c>
      <c r="V235" s="59">
        <v>66100</v>
      </c>
      <c r="W235" s="59">
        <v>71400</v>
      </c>
      <c r="X235" s="59">
        <v>76700</v>
      </c>
      <c r="Y235" s="59">
        <v>82000</v>
      </c>
      <c r="Z235" s="59">
        <v>87300</v>
      </c>
      <c r="AA235" s="59">
        <v>9999</v>
      </c>
      <c r="AB235" s="59" t="s">
        <v>326</v>
      </c>
      <c r="AC235" s="59" t="s">
        <v>477</v>
      </c>
      <c r="AD235" s="59">
        <v>0</v>
      </c>
    </row>
    <row r="236" spans="1:30">
      <c r="A236" s="59" t="s">
        <v>193</v>
      </c>
      <c r="B236" s="59">
        <v>89800</v>
      </c>
      <c r="C236" s="59">
        <v>30950</v>
      </c>
      <c r="D236" s="59">
        <v>35400</v>
      </c>
      <c r="E236" s="59">
        <v>39800</v>
      </c>
      <c r="F236" s="59">
        <v>44200</v>
      </c>
      <c r="G236" s="59">
        <v>47750</v>
      </c>
      <c r="H236" s="59">
        <v>51300</v>
      </c>
      <c r="I236" s="59">
        <v>54850</v>
      </c>
      <c r="J236" s="59">
        <v>58350</v>
      </c>
      <c r="K236" s="59">
        <v>18550</v>
      </c>
      <c r="L236" s="59">
        <v>21200</v>
      </c>
      <c r="M236" s="59">
        <v>23850</v>
      </c>
      <c r="N236" s="59">
        <v>26500</v>
      </c>
      <c r="O236" s="59">
        <v>31040</v>
      </c>
      <c r="P236" s="59">
        <v>35580</v>
      </c>
      <c r="Q236" s="59">
        <v>40120</v>
      </c>
      <c r="R236" s="59">
        <v>44660</v>
      </c>
      <c r="S236" s="59">
        <v>49500</v>
      </c>
      <c r="T236" s="59">
        <v>56600</v>
      </c>
      <c r="U236" s="59">
        <v>63650</v>
      </c>
      <c r="V236" s="59">
        <v>70700</v>
      </c>
      <c r="W236" s="59">
        <v>76400</v>
      </c>
      <c r="X236" s="59">
        <v>82050</v>
      </c>
      <c r="Y236" s="59">
        <v>87700</v>
      </c>
      <c r="Z236" s="59">
        <v>93350</v>
      </c>
      <c r="AA236" s="59">
        <v>9999</v>
      </c>
      <c r="AB236" s="59" t="s">
        <v>193</v>
      </c>
      <c r="AC236" s="59" t="s">
        <v>477</v>
      </c>
      <c r="AD236" s="59">
        <v>0</v>
      </c>
    </row>
    <row r="237" spans="1:30">
      <c r="A237" s="59" t="s">
        <v>234</v>
      </c>
      <c r="B237" s="59">
        <v>89000</v>
      </c>
      <c r="C237" s="59">
        <v>31150</v>
      </c>
      <c r="D237" s="59">
        <v>35600</v>
      </c>
      <c r="E237" s="59">
        <v>40050</v>
      </c>
      <c r="F237" s="59">
        <v>44500</v>
      </c>
      <c r="G237" s="59">
        <v>48100</v>
      </c>
      <c r="H237" s="59">
        <v>51650</v>
      </c>
      <c r="I237" s="59">
        <v>55200</v>
      </c>
      <c r="J237" s="59">
        <v>58750</v>
      </c>
      <c r="K237" s="59">
        <v>18700</v>
      </c>
      <c r="L237" s="59">
        <v>21400</v>
      </c>
      <c r="M237" s="59">
        <v>24050</v>
      </c>
      <c r="N237" s="59">
        <v>26700</v>
      </c>
      <c r="O237" s="59">
        <v>31040</v>
      </c>
      <c r="P237" s="59">
        <v>35580</v>
      </c>
      <c r="Q237" s="59">
        <v>40120</v>
      </c>
      <c r="R237" s="59">
        <v>44660</v>
      </c>
      <c r="S237" s="59">
        <v>49850</v>
      </c>
      <c r="T237" s="59">
        <v>57000</v>
      </c>
      <c r="U237" s="59">
        <v>64100</v>
      </c>
      <c r="V237" s="59">
        <v>71200</v>
      </c>
      <c r="W237" s="59">
        <v>76900</v>
      </c>
      <c r="X237" s="59">
        <v>82600</v>
      </c>
      <c r="Y237" s="59">
        <v>88300</v>
      </c>
      <c r="Z237" s="59">
        <v>94000</v>
      </c>
      <c r="AA237" s="59">
        <v>1920</v>
      </c>
      <c r="AB237" s="59" t="s">
        <v>234</v>
      </c>
      <c r="AC237" s="59" t="s">
        <v>477</v>
      </c>
      <c r="AD237" s="59">
        <v>1</v>
      </c>
    </row>
    <row r="238" spans="1:30">
      <c r="A238" s="59" t="s">
        <v>248</v>
      </c>
      <c r="B238" s="59">
        <v>89000</v>
      </c>
      <c r="C238" s="59">
        <v>31150</v>
      </c>
      <c r="D238" s="59">
        <v>35600</v>
      </c>
      <c r="E238" s="59">
        <v>40050</v>
      </c>
      <c r="F238" s="59">
        <v>44500</v>
      </c>
      <c r="G238" s="59">
        <v>48100</v>
      </c>
      <c r="H238" s="59">
        <v>51650</v>
      </c>
      <c r="I238" s="59">
        <v>55200</v>
      </c>
      <c r="J238" s="59">
        <v>58750</v>
      </c>
      <c r="K238" s="59">
        <v>18700</v>
      </c>
      <c r="L238" s="59">
        <v>21400</v>
      </c>
      <c r="M238" s="59">
        <v>24050</v>
      </c>
      <c r="N238" s="59">
        <v>26700</v>
      </c>
      <c r="O238" s="59">
        <v>31040</v>
      </c>
      <c r="P238" s="59">
        <v>35580</v>
      </c>
      <c r="Q238" s="59">
        <v>40120</v>
      </c>
      <c r="R238" s="59">
        <v>44660</v>
      </c>
      <c r="S238" s="59">
        <v>49850</v>
      </c>
      <c r="T238" s="59">
        <v>57000</v>
      </c>
      <c r="U238" s="59">
        <v>64100</v>
      </c>
      <c r="V238" s="59">
        <v>71200</v>
      </c>
      <c r="W238" s="59">
        <v>76900</v>
      </c>
      <c r="X238" s="59">
        <v>82600</v>
      </c>
      <c r="Y238" s="59">
        <v>88300</v>
      </c>
      <c r="Z238" s="59">
        <v>94000</v>
      </c>
      <c r="AA238" s="59">
        <v>1920</v>
      </c>
      <c r="AB238" s="59" t="s">
        <v>248</v>
      </c>
      <c r="AC238" s="59" t="s">
        <v>477</v>
      </c>
      <c r="AD238" s="59">
        <v>1</v>
      </c>
    </row>
    <row r="239" spans="1:30">
      <c r="A239" s="59" t="s">
        <v>252</v>
      </c>
      <c r="B239" s="59">
        <v>89000</v>
      </c>
      <c r="C239" s="59">
        <v>31150</v>
      </c>
      <c r="D239" s="59">
        <v>35600</v>
      </c>
      <c r="E239" s="59">
        <v>40050</v>
      </c>
      <c r="F239" s="59">
        <v>44500</v>
      </c>
      <c r="G239" s="59">
        <v>48100</v>
      </c>
      <c r="H239" s="59">
        <v>51650</v>
      </c>
      <c r="I239" s="59">
        <v>55200</v>
      </c>
      <c r="J239" s="59">
        <v>58750</v>
      </c>
      <c r="K239" s="59">
        <v>18700</v>
      </c>
      <c r="L239" s="59">
        <v>21400</v>
      </c>
      <c r="M239" s="59">
        <v>24050</v>
      </c>
      <c r="N239" s="59">
        <v>26700</v>
      </c>
      <c r="O239" s="59">
        <v>31040</v>
      </c>
      <c r="P239" s="59">
        <v>35580</v>
      </c>
      <c r="Q239" s="59">
        <v>40120</v>
      </c>
      <c r="R239" s="59">
        <v>44660</v>
      </c>
      <c r="S239" s="59">
        <v>49850</v>
      </c>
      <c r="T239" s="59">
        <v>57000</v>
      </c>
      <c r="U239" s="59">
        <v>64100</v>
      </c>
      <c r="V239" s="59">
        <v>71200</v>
      </c>
      <c r="W239" s="59">
        <v>76900</v>
      </c>
      <c r="X239" s="59">
        <v>82600</v>
      </c>
      <c r="Y239" s="59">
        <v>88300</v>
      </c>
      <c r="Z239" s="59">
        <v>94000</v>
      </c>
      <c r="AA239" s="59">
        <v>1920</v>
      </c>
      <c r="AB239" s="59" t="s">
        <v>252</v>
      </c>
      <c r="AC239" s="59" t="s">
        <v>477</v>
      </c>
      <c r="AD239" s="59">
        <v>1</v>
      </c>
    </row>
    <row r="240" spans="1:30">
      <c r="A240" s="59" t="s">
        <v>261</v>
      </c>
      <c r="B240" s="59">
        <v>89000</v>
      </c>
      <c r="C240" s="59">
        <v>31150</v>
      </c>
      <c r="D240" s="59">
        <v>35600</v>
      </c>
      <c r="E240" s="59">
        <v>40050</v>
      </c>
      <c r="F240" s="59">
        <v>44500</v>
      </c>
      <c r="G240" s="59">
        <v>48100</v>
      </c>
      <c r="H240" s="59">
        <v>51650</v>
      </c>
      <c r="I240" s="59">
        <v>55200</v>
      </c>
      <c r="J240" s="59">
        <v>58750</v>
      </c>
      <c r="K240" s="59">
        <v>18700</v>
      </c>
      <c r="L240" s="59">
        <v>21400</v>
      </c>
      <c r="M240" s="59">
        <v>24050</v>
      </c>
      <c r="N240" s="59">
        <v>26700</v>
      </c>
      <c r="O240" s="59">
        <v>31040</v>
      </c>
      <c r="P240" s="59">
        <v>35580</v>
      </c>
      <c r="Q240" s="59">
        <v>40120</v>
      </c>
      <c r="R240" s="59">
        <v>44660</v>
      </c>
      <c r="S240" s="59">
        <v>49850</v>
      </c>
      <c r="T240" s="59">
        <v>57000</v>
      </c>
      <c r="U240" s="59">
        <v>64100</v>
      </c>
      <c r="V240" s="59">
        <v>71200</v>
      </c>
      <c r="W240" s="59">
        <v>76900</v>
      </c>
      <c r="X240" s="59">
        <v>82600</v>
      </c>
      <c r="Y240" s="59">
        <v>88300</v>
      </c>
      <c r="Z240" s="59">
        <v>94000</v>
      </c>
      <c r="AA240" s="59">
        <v>1920</v>
      </c>
      <c r="AB240" s="59" t="s">
        <v>261</v>
      </c>
      <c r="AC240" s="59" t="s">
        <v>477</v>
      </c>
      <c r="AD240" s="59">
        <v>1</v>
      </c>
    </row>
    <row r="241" spans="1:30">
      <c r="A241" s="59" t="s">
        <v>307</v>
      </c>
      <c r="B241" s="59">
        <v>89000</v>
      </c>
      <c r="C241" s="59">
        <v>31150</v>
      </c>
      <c r="D241" s="59">
        <v>35600</v>
      </c>
      <c r="E241" s="59">
        <v>40050</v>
      </c>
      <c r="F241" s="59">
        <v>44500</v>
      </c>
      <c r="G241" s="59">
        <v>48100</v>
      </c>
      <c r="H241" s="59">
        <v>51650</v>
      </c>
      <c r="I241" s="59">
        <v>55200</v>
      </c>
      <c r="J241" s="59">
        <v>58750</v>
      </c>
      <c r="K241" s="59">
        <v>18700</v>
      </c>
      <c r="L241" s="59">
        <v>21400</v>
      </c>
      <c r="M241" s="59">
        <v>24050</v>
      </c>
      <c r="N241" s="59">
        <v>26700</v>
      </c>
      <c r="O241" s="59">
        <v>31040</v>
      </c>
      <c r="P241" s="59">
        <v>35580</v>
      </c>
      <c r="Q241" s="59">
        <v>40120</v>
      </c>
      <c r="R241" s="59">
        <v>44660</v>
      </c>
      <c r="S241" s="59">
        <v>49850</v>
      </c>
      <c r="T241" s="59">
        <v>57000</v>
      </c>
      <c r="U241" s="59">
        <v>64100</v>
      </c>
      <c r="V241" s="59">
        <v>71200</v>
      </c>
      <c r="W241" s="59">
        <v>76900</v>
      </c>
      <c r="X241" s="59">
        <v>82600</v>
      </c>
      <c r="Y241" s="59">
        <v>88300</v>
      </c>
      <c r="Z241" s="59">
        <v>94000</v>
      </c>
      <c r="AA241" s="59">
        <v>1920</v>
      </c>
      <c r="AB241" s="59" t="s">
        <v>307</v>
      </c>
      <c r="AC241" s="59" t="s">
        <v>477</v>
      </c>
      <c r="AD241" s="59">
        <v>1</v>
      </c>
    </row>
    <row r="242" spans="1:30">
      <c r="A242" s="59" t="s">
        <v>320</v>
      </c>
      <c r="B242" s="59">
        <v>89000</v>
      </c>
      <c r="C242" s="59">
        <v>31150</v>
      </c>
      <c r="D242" s="59">
        <v>35600</v>
      </c>
      <c r="E242" s="59">
        <v>40050</v>
      </c>
      <c r="F242" s="59">
        <v>44500</v>
      </c>
      <c r="G242" s="59">
        <v>48100</v>
      </c>
      <c r="H242" s="59">
        <v>51650</v>
      </c>
      <c r="I242" s="59">
        <v>55200</v>
      </c>
      <c r="J242" s="59">
        <v>58750</v>
      </c>
      <c r="K242" s="59">
        <v>18700</v>
      </c>
      <c r="L242" s="59">
        <v>21400</v>
      </c>
      <c r="M242" s="59">
        <v>24050</v>
      </c>
      <c r="N242" s="59">
        <v>26700</v>
      </c>
      <c r="O242" s="59">
        <v>31040</v>
      </c>
      <c r="P242" s="59">
        <v>35580</v>
      </c>
      <c r="Q242" s="59">
        <v>40120</v>
      </c>
      <c r="R242" s="59">
        <v>44660</v>
      </c>
      <c r="S242" s="59">
        <v>49850</v>
      </c>
      <c r="T242" s="59">
        <v>57000</v>
      </c>
      <c r="U242" s="59">
        <v>64100</v>
      </c>
      <c r="V242" s="59">
        <v>71200</v>
      </c>
      <c r="W242" s="59">
        <v>76900</v>
      </c>
      <c r="X242" s="59">
        <v>82600</v>
      </c>
      <c r="Y242" s="59">
        <v>88300</v>
      </c>
      <c r="Z242" s="59">
        <v>94000</v>
      </c>
      <c r="AA242" s="59">
        <v>1920</v>
      </c>
      <c r="AB242" s="59" t="s">
        <v>320</v>
      </c>
      <c r="AC242" s="59" t="s">
        <v>477</v>
      </c>
      <c r="AD242" s="59">
        <v>1</v>
      </c>
    </row>
    <row r="243" spans="1:30">
      <c r="A243" s="59" t="s">
        <v>390</v>
      </c>
      <c r="B243" s="59">
        <v>89000</v>
      </c>
      <c r="C243" s="59">
        <v>31150</v>
      </c>
      <c r="D243" s="59">
        <v>35600</v>
      </c>
      <c r="E243" s="59">
        <v>40050</v>
      </c>
      <c r="F243" s="59">
        <v>44500</v>
      </c>
      <c r="G243" s="59">
        <v>48100</v>
      </c>
      <c r="H243" s="59">
        <v>51650</v>
      </c>
      <c r="I243" s="59">
        <v>55200</v>
      </c>
      <c r="J243" s="59">
        <v>58750</v>
      </c>
      <c r="K243" s="59">
        <v>18700</v>
      </c>
      <c r="L243" s="59">
        <v>21400</v>
      </c>
      <c r="M243" s="59">
        <v>24050</v>
      </c>
      <c r="N243" s="59">
        <v>26700</v>
      </c>
      <c r="O243" s="59">
        <v>31040</v>
      </c>
      <c r="P243" s="59">
        <v>35580</v>
      </c>
      <c r="Q243" s="59">
        <v>40120</v>
      </c>
      <c r="R243" s="59">
        <v>44660</v>
      </c>
      <c r="S243" s="59">
        <v>49850</v>
      </c>
      <c r="T243" s="59">
        <v>57000</v>
      </c>
      <c r="U243" s="59">
        <v>64100</v>
      </c>
      <c r="V243" s="59">
        <v>71200</v>
      </c>
      <c r="W243" s="59">
        <v>76900</v>
      </c>
      <c r="X243" s="59">
        <v>82600</v>
      </c>
      <c r="Y243" s="59">
        <v>88300</v>
      </c>
      <c r="Z243" s="59">
        <v>94000</v>
      </c>
      <c r="AA243" s="59">
        <v>1920</v>
      </c>
      <c r="AB243" s="59" t="s">
        <v>390</v>
      </c>
      <c r="AC243" s="59" t="s">
        <v>477</v>
      </c>
      <c r="AD243" s="59">
        <v>1</v>
      </c>
    </row>
    <row r="244" spans="1:30">
      <c r="A244" s="59" t="s">
        <v>388</v>
      </c>
      <c r="B244" s="59">
        <v>87500</v>
      </c>
      <c r="C244" s="59">
        <v>31850</v>
      </c>
      <c r="D244" s="59">
        <v>36400</v>
      </c>
      <c r="E244" s="59">
        <v>40950</v>
      </c>
      <c r="F244" s="59">
        <v>45500</v>
      </c>
      <c r="G244" s="59">
        <v>49150</v>
      </c>
      <c r="H244" s="59">
        <v>52800</v>
      </c>
      <c r="I244" s="59">
        <v>56450</v>
      </c>
      <c r="J244" s="59">
        <v>60100</v>
      </c>
      <c r="K244" s="59">
        <v>19150</v>
      </c>
      <c r="L244" s="59">
        <v>21850</v>
      </c>
      <c r="M244" s="59">
        <v>24600</v>
      </c>
      <c r="N244" s="59">
        <v>27300</v>
      </c>
      <c r="O244" s="59">
        <v>31040</v>
      </c>
      <c r="P244" s="59">
        <v>35580</v>
      </c>
      <c r="Q244" s="59">
        <v>40120</v>
      </c>
      <c r="R244" s="59">
        <v>44660</v>
      </c>
      <c r="S244" s="59">
        <v>51000</v>
      </c>
      <c r="T244" s="59">
        <v>58250</v>
      </c>
      <c r="U244" s="59">
        <v>65550</v>
      </c>
      <c r="V244" s="59">
        <v>72800</v>
      </c>
      <c r="W244" s="59">
        <v>78650</v>
      </c>
      <c r="X244" s="59">
        <v>84450</v>
      </c>
      <c r="Y244" s="59">
        <v>90300</v>
      </c>
      <c r="Z244" s="59">
        <v>96100</v>
      </c>
      <c r="AA244" s="59">
        <v>9999</v>
      </c>
      <c r="AB244" s="59" t="s">
        <v>388</v>
      </c>
      <c r="AC244" s="59" t="s">
        <v>477</v>
      </c>
      <c r="AD244" s="59">
        <v>0</v>
      </c>
    </row>
    <row r="245" spans="1:30">
      <c r="A245" s="59" t="s">
        <v>342</v>
      </c>
      <c r="B245" s="59">
        <v>97500</v>
      </c>
      <c r="C245" s="59">
        <v>32400</v>
      </c>
      <c r="D245" s="59">
        <v>37000</v>
      </c>
      <c r="E245" s="59">
        <v>41650</v>
      </c>
      <c r="F245" s="59">
        <v>46250</v>
      </c>
      <c r="G245" s="59">
        <v>49950</v>
      </c>
      <c r="H245" s="59">
        <v>53650</v>
      </c>
      <c r="I245" s="59">
        <v>57350</v>
      </c>
      <c r="J245" s="59">
        <v>61050</v>
      </c>
      <c r="K245" s="59">
        <v>19450</v>
      </c>
      <c r="L245" s="59">
        <v>22200</v>
      </c>
      <c r="M245" s="59">
        <v>25000</v>
      </c>
      <c r="N245" s="59">
        <v>27750</v>
      </c>
      <c r="O245" s="59">
        <v>31040</v>
      </c>
      <c r="P245" s="59">
        <v>35580</v>
      </c>
      <c r="Q245" s="59">
        <v>40120</v>
      </c>
      <c r="R245" s="59">
        <v>44660</v>
      </c>
      <c r="S245" s="59">
        <v>51800</v>
      </c>
      <c r="T245" s="59">
        <v>59200</v>
      </c>
      <c r="U245" s="59">
        <v>66600</v>
      </c>
      <c r="V245" s="59">
        <v>74000</v>
      </c>
      <c r="W245" s="59">
        <v>79950</v>
      </c>
      <c r="X245" s="59">
        <v>85850</v>
      </c>
      <c r="Y245" s="59">
        <v>91800</v>
      </c>
      <c r="Z245" s="59">
        <v>97700</v>
      </c>
      <c r="AA245" s="59">
        <v>9999</v>
      </c>
      <c r="AB245" s="59" t="s">
        <v>342</v>
      </c>
      <c r="AC245" s="59" t="s">
        <v>477</v>
      </c>
      <c r="AD245" s="59">
        <v>0</v>
      </c>
    </row>
    <row r="246" spans="1:30">
      <c r="A246" s="59" t="s">
        <v>208</v>
      </c>
      <c r="B246" s="59">
        <v>94200</v>
      </c>
      <c r="C246" s="59">
        <v>32500</v>
      </c>
      <c r="D246" s="59">
        <v>37150</v>
      </c>
      <c r="E246" s="59">
        <v>41800</v>
      </c>
      <c r="F246" s="59">
        <v>46400</v>
      </c>
      <c r="G246" s="59">
        <v>50150</v>
      </c>
      <c r="H246" s="59">
        <v>53850</v>
      </c>
      <c r="I246" s="59">
        <v>57550</v>
      </c>
      <c r="J246" s="59">
        <v>61250</v>
      </c>
      <c r="K246" s="59">
        <v>19500</v>
      </c>
      <c r="L246" s="59">
        <v>22300</v>
      </c>
      <c r="M246" s="59">
        <v>25100</v>
      </c>
      <c r="N246" s="59">
        <v>27850</v>
      </c>
      <c r="O246" s="59">
        <v>31040</v>
      </c>
      <c r="P246" s="59">
        <v>35580</v>
      </c>
      <c r="Q246" s="59">
        <v>40120</v>
      </c>
      <c r="R246" s="59">
        <v>44660</v>
      </c>
      <c r="S246" s="59">
        <v>51950</v>
      </c>
      <c r="T246" s="59">
        <v>59400</v>
      </c>
      <c r="U246" s="59">
        <v>66800</v>
      </c>
      <c r="V246" s="59">
        <v>74200</v>
      </c>
      <c r="W246" s="59">
        <v>80150</v>
      </c>
      <c r="X246" s="59">
        <v>86100</v>
      </c>
      <c r="Y246" s="59">
        <v>92050</v>
      </c>
      <c r="Z246" s="59">
        <v>97950</v>
      </c>
      <c r="AA246" s="59">
        <v>9999</v>
      </c>
      <c r="AB246" s="59" t="s">
        <v>208</v>
      </c>
      <c r="AC246" s="59" t="s">
        <v>477</v>
      </c>
      <c r="AD246" s="59">
        <v>0</v>
      </c>
    </row>
    <row r="247" spans="1:30">
      <c r="A247" s="59" t="s">
        <v>278</v>
      </c>
      <c r="B247" s="59">
        <v>76900</v>
      </c>
      <c r="C247" s="59">
        <v>32500</v>
      </c>
      <c r="D247" s="59">
        <v>37150</v>
      </c>
      <c r="E247" s="59">
        <v>41800</v>
      </c>
      <c r="F247" s="59">
        <v>46400</v>
      </c>
      <c r="G247" s="59">
        <v>50150</v>
      </c>
      <c r="H247" s="59">
        <v>53850</v>
      </c>
      <c r="I247" s="59">
        <v>57550</v>
      </c>
      <c r="J247" s="59">
        <v>61250</v>
      </c>
      <c r="K247" s="59">
        <v>19500</v>
      </c>
      <c r="L247" s="59">
        <v>22300</v>
      </c>
      <c r="M247" s="59">
        <v>25100</v>
      </c>
      <c r="N247" s="59">
        <v>27850</v>
      </c>
      <c r="O247" s="59">
        <v>31040</v>
      </c>
      <c r="P247" s="59">
        <v>35580</v>
      </c>
      <c r="Q247" s="59">
        <v>40120</v>
      </c>
      <c r="R247" s="59">
        <v>44660</v>
      </c>
      <c r="S247" s="59">
        <v>52000</v>
      </c>
      <c r="T247" s="59">
        <v>59400</v>
      </c>
      <c r="U247" s="59">
        <v>66850</v>
      </c>
      <c r="V247" s="59">
        <v>74250</v>
      </c>
      <c r="W247" s="59">
        <v>80200</v>
      </c>
      <c r="X247" s="59">
        <v>86150</v>
      </c>
      <c r="Y247" s="59">
        <v>92100</v>
      </c>
      <c r="Z247" s="59">
        <v>98050</v>
      </c>
      <c r="AA247" s="59">
        <v>9999</v>
      </c>
      <c r="AB247" s="59" t="s">
        <v>278</v>
      </c>
      <c r="AC247" s="59" t="s">
        <v>477</v>
      </c>
      <c r="AD247" s="59">
        <v>0</v>
      </c>
    </row>
    <row r="248" spans="1:30">
      <c r="A248" s="59" t="s">
        <v>356</v>
      </c>
      <c r="B248" s="59">
        <v>99100</v>
      </c>
      <c r="C248" s="59">
        <v>33350</v>
      </c>
      <c r="D248" s="59">
        <v>38100</v>
      </c>
      <c r="E248" s="59">
        <v>42850</v>
      </c>
      <c r="F248" s="59">
        <v>47600</v>
      </c>
      <c r="G248" s="59">
        <v>51450</v>
      </c>
      <c r="H248" s="59">
        <v>55250</v>
      </c>
      <c r="I248" s="59">
        <v>59050</v>
      </c>
      <c r="J248" s="59">
        <v>62850</v>
      </c>
      <c r="K248" s="59">
        <v>20000</v>
      </c>
      <c r="L248" s="59">
        <v>22850</v>
      </c>
      <c r="M248" s="59">
        <v>25700</v>
      </c>
      <c r="N248" s="59">
        <v>28550</v>
      </c>
      <c r="O248" s="59">
        <v>31040</v>
      </c>
      <c r="P248" s="59">
        <v>35580</v>
      </c>
      <c r="Q248" s="59">
        <v>40120</v>
      </c>
      <c r="R248" s="59">
        <v>44660</v>
      </c>
      <c r="S248" s="59">
        <v>53350</v>
      </c>
      <c r="T248" s="59">
        <v>60950</v>
      </c>
      <c r="U248" s="59">
        <v>68550</v>
      </c>
      <c r="V248" s="59">
        <v>76150</v>
      </c>
      <c r="W248" s="59">
        <v>82250</v>
      </c>
      <c r="X248" s="59">
        <v>88350</v>
      </c>
      <c r="Y248" s="59">
        <v>94450</v>
      </c>
      <c r="Z248" s="59">
        <v>100550</v>
      </c>
      <c r="AA248" s="59">
        <v>5800</v>
      </c>
      <c r="AB248" s="59" t="s">
        <v>356</v>
      </c>
      <c r="AC248" s="59" t="s">
        <v>477</v>
      </c>
      <c r="AD248" s="59">
        <v>1</v>
      </c>
    </row>
    <row r="249" spans="1:30">
      <c r="A249" s="59" t="s">
        <v>211</v>
      </c>
      <c r="B249" s="59">
        <v>93500</v>
      </c>
      <c r="C249" s="59">
        <v>33850</v>
      </c>
      <c r="D249" s="59">
        <v>38650</v>
      </c>
      <c r="E249" s="59">
        <v>43500</v>
      </c>
      <c r="F249" s="59">
        <v>48300</v>
      </c>
      <c r="G249" s="59">
        <v>52200</v>
      </c>
      <c r="H249" s="59">
        <v>56050</v>
      </c>
      <c r="I249" s="59">
        <v>59900</v>
      </c>
      <c r="J249" s="59">
        <v>63800</v>
      </c>
      <c r="K249" s="59">
        <v>20300</v>
      </c>
      <c r="L249" s="59">
        <v>23200</v>
      </c>
      <c r="M249" s="59">
        <v>26100</v>
      </c>
      <c r="N249" s="59">
        <v>29000</v>
      </c>
      <c r="O249" s="59">
        <v>31350</v>
      </c>
      <c r="P249" s="59">
        <v>35580</v>
      </c>
      <c r="Q249" s="59">
        <v>40120</v>
      </c>
      <c r="R249" s="59">
        <v>44660</v>
      </c>
      <c r="S249" s="59">
        <v>54150</v>
      </c>
      <c r="T249" s="59">
        <v>61850</v>
      </c>
      <c r="U249" s="59">
        <v>69600</v>
      </c>
      <c r="V249" s="59">
        <v>77300</v>
      </c>
      <c r="W249" s="59">
        <v>83500</v>
      </c>
      <c r="X249" s="59">
        <v>89700</v>
      </c>
      <c r="Y249" s="59">
        <v>95900</v>
      </c>
      <c r="Z249" s="59">
        <v>102050</v>
      </c>
      <c r="AA249" s="59">
        <v>1145</v>
      </c>
      <c r="AB249" s="59" t="s">
        <v>211</v>
      </c>
      <c r="AC249" s="59" t="s">
        <v>477</v>
      </c>
      <c r="AD249" s="59">
        <v>1</v>
      </c>
    </row>
    <row r="250" spans="1:30">
      <c r="A250" s="59" t="s">
        <v>202</v>
      </c>
      <c r="B250" s="59">
        <v>98900</v>
      </c>
      <c r="C250" s="59">
        <v>34650</v>
      </c>
      <c r="D250" s="59">
        <v>39600</v>
      </c>
      <c r="E250" s="59">
        <v>44550</v>
      </c>
      <c r="F250" s="59">
        <v>49450</v>
      </c>
      <c r="G250" s="59">
        <v>53450</v>
      </c>
      <c r="H250" s="59">
        <v>57400</v>
      </c>
      <c r="I250" s="59">
        <v>61350</v>
      </c>
      <c r="J250" s="59">
        <v>65300</v>
      </c>
      <c r="K250" s="59">
        <v>20800</v>
      </c>
      <c r="L250" s="59">
        <v>23750</v>
      </c>
      <c r="M250" s="59">
        <v>26700</v>
      </c>
      <c r="N250" s="59">
        <v>29650</v>
      </c>
      <c r="O250" s="59">
        <v>32050</v>
      </c>
      <c r="P250" s="59">
        <v>35580</v>
      </c>
      <c r="Q250" s="59">
        <v>40120</v>
      </c>
      <c r="R250" s="59">
        <v>44660</v>
      </c>
      <c r="S250" s="59">
        <v>55400</v>
      </c>
      <c r="T250" s="59">
        <v>63300</v>
      </c>
      <c r="U250" s="59">
        <v>71200</v>
      </c>
      <c r="V250" s="59">
        <v>79100</v>
      </c>
      <c r="W250" s="59">
        <v>85450</v>
      </c>
      <c r="X250" s="59">
        <v>91800</v>
      </c>
      <c r="Y250" s="59">
        <v>98100</v>
      </c>
      <c r="Z250" s="59">
        <v>104450</v>
      </c>
      <c r="AA250" s="59">
        <v>640</v>
      </c>
      <c r="AB250" s="59" t="s">
        <v>202</v>
      </c>
      <c r="AC250" s="59" t="s">
        <v>477</v>
      </c>
      <c r="AD250" s="59">
        <v>1</v>
      </c>
    </row>
    <row r="251" spans="1:30">
      <c r="A251" s="59" t="s">
        <v>219</v>
      </c>
      <c r="B251" s="59">
        <v>98900</v>
      </c>
      <c r="C251" s="59">
        <v>34650</v>
      </c>
      <c r="D251" s="59">
        <v>39600</v>
      </c>
      <c r="E251" s="59">
        <v>44550</v>
      </c>
      <c r="F251" s="59">
        <v>49450</v>
      </c>
      <c r="G251" s="59">
        <v>53450</v>
      </c>
      <c r="H251" s="59">
        <v>57400</v>
      </c>
      <c r="I251" s="59">
        <v>61350</v>
      </c>
      <c r="J251" s="59">
        <v>65300</v>
      </c>
      <c r="K251" s="59">
        <v>20800</v>
      </c>
      <c r="L251" s="59">
        <v>23750</v>
      </c>
      <c r="M251" s="59">
        <v>26700</v>
      </c>
      <c r="N251" s="59">
        <v>29650</v>
      </c>
      <c r="O251" s="59">
        <v>32050</v>
      </c>
      <c r="P251" s="59">
        <v>35580</v>
      </c>
      <c r="Q251" s="59">
        <v>40120</v>
      </c>
      <c r="R251" s="59">
        <v>44660</v>
      </c>
      <c r="S251" s="59">
        <v>55400</v>
      </c>
      <c r="T251" s="59">
        <v>63300</v>
      </c>
      <c r="U251" s="59">
        <v>71200</v>
      </c>
      <c r="V251" s="59">
        <v>79100</v>
      </c>
      <c r="W251" s="59">
        <v>85450</v>
      </c>
      <c r="X251" s="59">
        <v>91800</v>
      </c>
      <c r="Y251" s="59">
        <v>98100</v>
      </c>
      <c r="Z251" s="59">
        <v>104450</v>
      </c>
      <c r="AA251" s="59">
        <v>640</v>
      </c>
      <c r="AB251" s="59" t="s">
        <v>219</v>
      </c>
      <c r="AC251" s="59" t="s">
        <v>477</v>
      </c>
      <c r="AD251" s="59">
        <v>1</v>
      </c>
    </row>
    <row r="252" spans="1:30">
      <c r="A252" s="59" t="s">
        <v>296</v>
      </c>
      <c r="B252" s="59">
        <v>98900</v>
      </c>
      <c r="C252" s="59">
        <v>34650</v>
      </c>
      <c r="D252" s="59">
        <v>39600</v>
      </c>
      <c r="E252" s="59">
        <v>44550</v>
      </c>
      <c r="F252" s="59">
        <v>49450</v>
      </c>
      <c r="G252" s="59">
        <v>53450</v>
      </c>
      <c r="H252" s="59">
        <v>57400</v>
      </c>
      <c r="I252" s="59">
        <v>61350</v>
      </c>
      <c r="J252" s="59">
        <v>65300</v>
      </c>
      <c r="K252" s="59">
        <v>20800</v>
      </c>
      <c r="L252" s="59">
        <v>23750</v>
      </c>
      <c r="M252" s="59">
        <v>26700</v>
      </c>
      <c r="N252" s="59">
        <v>29650</v>
      </c>
      <c r="O252" s="59">
        <v>32050</v>
      </c>
      <c r="P252" s="59">
        <v>35580</v>
      </c>
      <c r="Q252" s="59">
        <v>40120</v>
      </c>
      <c r="R252" s="59">
        <v>44660</v>
      </c>
      <c r="S252" s="59">
        <v>55400</v>
      </c>
      <c r="T252" s="59">
        <v>63300</v>
      </c>
      <c r="U252" s="59">
        <v>71200</v>
      </c>
      <c r="V252" s="59">
        <v>79100</v>
      </c>
      <c r="W252" s="59">
        <v>85450</v>
      </c>
      <c r="X252" s="59">
        <v>91800</v>
      </c>
      <c r="Y252" s="59">
        <v>98100</v>
      </c>
      <c r="Z252" s="59">
        <v>104450</v>
      </c>
      <c r="AA252" s="59">
        <v>640</v>
      </c>
      <c r="AB252" s="59" t="s">
        <v>296</v>
      </c>
      <c r="AC252" s="59" t="s">
        <v>477</v>
      </c>
      <c r="AD252" s="59">
        <v>1</v>
      </c>
    </row>
    <row r="253" spans="1:30">
      <c r="A253" s="59" t="s">
        <v>418</v>
      </c>
      <c r="B253" s="59">
        <v>98900</v>
      </c>
      <c r="C253" s="59">
        <v>34650</v>
      </c>
      <c r="D253" s="59">
        <v>39600</v>
      </c>
      <c r="E253" s="59">
        <v>44550</v>
      </c>
      <c r="F253" s="59">
        <v>49450</v>
      </c>
      <c r="G253" s="59">
        <v>53450</v>
      </c>
      <c r="H253" s="59">
        <v>57400</v>
      </c>
      <c r="I253" s="59">
        <v>61350</v>
      </c>
      <c r="J253" s="59">
        <v>65300</v>
      </c>
      <c r="K253" s="59">
        <v>20800</v>
      </c>
      <c r="L253" s="59">
        <v>23750</v>
      </c>
      <c r="M253" s="59">
        <v>26700</v>
      </c>
      <c r="N253" s="59">
        <v>29650</v>
      </c>
      <c r="O253" s="59">
        <v>32050</v>
      </c>
      <c r="P253" s="59">
        <v>35580</v>
      </c>
      <c r="Q253" s="59">
        <v>40120</v>
      </c>
      <c r="R253" s="59">
        <v>44660</v>
      </c>
      <c r="S253" s="59">
        <v>55400</v>
      </c>
      <c r="T253" s="59">
        <v>63300</v>
      </c>
      <c r="U253" s="59">
        <v>71200</v>
      </c>
      <c r="V253" s="59">
        <v>79100</v>
      </c>
      <c r="W253" s="59">
        <v>85450</v>
      </c>
      <c r="X253" s="59">
        <v>91800</v>
      </c>
      <c r="Y253" s="59">
        <v>98100</v>
      </c>
      <c r="Z253" s="59">
        <v>104450</v>
      </c>
      <c r="AA253" s="59">
        <v>640</v>
      </c>
      <c r="AB253" s="59" t="s">
        <v>418</v>
      </c>
      <c r="AC253" s="59" t="s">
        <v>477</v>
      </c>
      <c r="AD253" s="59">
        <v>1</v>
      </c>
    </row>
    <row r="254" spans="1:30">
      <c r="A254" s="59" t="s">
        <v>437</v>
      </c>
      <c r="B254" s="59">
        <v>98900</v>
      </c>
      <c r="C254" s="59">
        <v>34650</v>
      </c>
      <c r="D254" s="59">
        <v>39600</v>
      </c>
      <c r="E254" s="59">
        <v>44550</v>
      </c>
      <c r="F254" s="59">
        <v>49450</v>
      </c>
      <c r="G254" s="59">
        <v>53450</v>
      </c>
      <c r="H254" s="59">
        <v>57400</v>
      </c>
      <c r="I254" s="59">
        <v>61350</v>
      </c>
      <c r="J254" s="59">
        <v>65300</v>
      </c>
      <c r="K254" s="59">
        <v>20800</v>
      </c>
      <c r="L254" s="59">
        <v>23750</v>
      </c>
      <c r="M254" s="59">
        <v>26700</v>
      </c>
      <c r="N254" s="59">
        <v>29650</v>
      </c>
      <c r="O254" s="59">
        <v>32050</v>
      </c>
      <c r="P254" s="59">
        <v>35580</v>
      </c>
      <c r="Q254" s="59">
        <v>40120</v>
      </c>
      <c r="R254" s="59">
        <v>44660</v>
      </c>
      <c r="S254" s="59">
        <v>55400</v>
      </c>
      <c r="T254" s="59">
        <v>63300</v>
      </c>
      <c r="U254" s="59">
        <v>71200</v>
      </c>
      <c r="V254" s="59">
        <v>79100</v>
      </c>
      <c r="W254" s="59">
        <v>85450</v>
      </c>
      <c r="X254" s="59">
        <v>91800</v>
      </c>
      <c r="Y254" s="59">
        <v>98100</v>
      </c>
      <c r="Z254" s="59">
        <v>104450</v>
      </c>
      <c r="AA254" s="59">
        <v>640</v>
      </c>
      <c r="AB254" s="59" t="s">
        <v>437</v>
      </c>
      <c r="AC254" s="59" t="s">
        <v>477</v>
      </c>
      <c r="AD254" s="59">
        <v>1</v>
      </c>
    </row>
    <row r="255" spans="1:30">
      <c r="A255" s="59" t="s">
        <v>321</v>
      </c>
      <c r="B255" s="59">
        <v>103800</v>
      </c>
      <c r="C255" s="59">
        <v>36350</v>
      </c>
      <c r="D255" s="59">
        <v>41550</v>
      </c>
      <c r="E255" s="59">
        <v>46750</v>
      </c>
      <c r="F255" s="59">
        <v>51900</v>
      </c>
      <c r="G255" s="59">
        <v>56100</v>
      </c>
      <c r="H255" s="59">
        <v>60250</v>
      </c>
      <c r="I255" s="59">
        <v>64400</v>
      </c>
      <c r="J255" s="59">
        <v>68550</v>
      </c>
      <c r="K255" s="59">
        <v>21850</v>
      </c>
      <c r="L255" s="59">
        <v>24950</v>
      </c>
      <c r="M255" s="59">
        <v>28050</v>
      </c>
      <c r="N255" s="59">
        <v>31150</v>
      </c>
      <c r="O255" s="59">
        <v>33650</v>
      </c>
      <c r="P255" s="59">
        <v>36150</v>
      </c>
      <c r="Q255" s="59">
        <v>40120</v>
      </c>
      <c r="R255" s="59">
        <v>44660</v>
      </c>
      <c r="S255" s="59">
        <v>55950</v>
      </c>
      <c r="T255" s="59">
        <v>63950</v>
      </c>
      <c r="U255" s="59">
        <v>71950</v>
      </c>
      <c r="V255" s="59">
        <v>79900</v>
      </c>
      <c r="W255" s="59">
        <v>86300</v>
      </c>
      <c r="X255" s="59">
        <v>92700</v>
      </c>
      <c r="Y255" s="59">
        <v>99100</v>
      </c>
      <c r="Z255" s="59">
        <v>105500</v>
      </c>
      <c r="AA255" s="59">
        <v>9999</v>
      </c>
      <c r="AB255" s="59" t="s">
        <v>321</v>
      </c>
      <c r="AC255" s="59" t="s">
        <v>477</v>
      </c>
      <c r="AD255" s="59">
        <v>1</v>
      </c>
    </row>
  </sheetData>
  <autoFilter ref="A1:AD1" xr:uid="{BC527517-0996-4CE7-A34E-91DAFF907583}">
    <sortState xmlns:xlrd2="http://schemas.microsoft.com/office/spreadsheetml/2017/richdata2" ref="A2:AD255">
      <sortCondition ref="C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83A89-4C16-41E5-A4A2-C6BF85E0379C}"/>
</file>

<file path=customXml/itemProps2.xml><?xml version="1.0" encoding="utf-8"?>
<ds:datastoreItem xmlns:ds="http://schemas.openxmlformats.org/officeDocument/2006/customXml" ds:itemID="{98429564-1B8D-43DC-A4D1-311579DED665}"/>
</file>

<file path=customXml/itemProps3.xml><?xml version="1.0" encoding="utf-8"?>
<ds:datastoreItem xmlns:ds="http://schemas.openxmlformats.org/officeDocument/2006/customXml" ds:itemID="{AE2C327B-76DE-4E78-9633-1E24F3C1BB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Bizot, Robby</dc:creator>
  <cp:keywords/>
  <dc:description/>
  <cp:lastModifiedBy>Michelle Esper-Martin</cp:lastModifiedBy>
  <cp:revision/>
  <dcterms:created xsi:type="dcterms:W3CDTF">2020-09-09T17:28:37Z</dcterms:created>
  <dcterms:modified xsi:type="dcterms:W3CDTF">2022-05-02T20:22:08Z</dcterms:modified>
  <cp:category/>
  <cp:contentStatus/>
</cp:coreProperties>
</file>